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912C04B0-8265-43B6-A47C-73894A264D2F}" xr6:coauthVersionLast="45" xr6:coauthVersionMax="47" xr10:uidLastSave="{00000000-0000-0000-0000-000000000000}"/>
  <bookViews>
    <workbookView xWindow="-110" yWindow="-110" windowWidth="19420" windowHeight="1042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Experiment!$A$4:$PC$499</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Experiment!$A$5:$PC$498</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58" i="1" l="1"/>
  <c r="OZ258" i="1"/>
  <c r="OX258" i="1"/>
  <c r="OW258" i="1"/>
  <c r="MA258" i="1"/>
  <c r="LZ258" i="1"/>
  <c r="HB258" i="1"/>
  <c r="HB258" i="1" a="1"/>
  <c r="GZ258" i="1" a="1"/>
  <c r="GZ258" i="1" s="1"/>
  <c r="GI258" i="1" a="1"/>
  <c r="GI258" i="1" s="1"/>
  <c r="EG258" i="1"/>
  <c r="EG258" i="1" a="1"/>
  <c r="EF258" i="1"/>
  <c r="EF258" i="1" a="1"/>
  <c r="EE258" i="1"/>
  <c r="EE258" i="1" a="1"/>
  <c r="ED258" i="1" a="1"/>
  <c r="ED258" i="1" s="1"/>
  <c r="EC258" i="1"/>
  <c r="EC258" i="1" a="1"/>
  <c r="EB258" i="1" a="1"/>
  <c r="EB258" i="1" s="1"/>
  <c r="EA258" i="1" a="1"/>
  <c r="EA258" i="1" s="1"/>
  <c r="DZ258" i="1" a="1"/>
  <c r="DZ258" i="1" s="1"/>
  <c r="DY258" i="1"/>
  <c r="DY258" i="1" a="1"/>
  <c r="DX258" i="1" a="1"/>
  <c r="DX258" i="1" s="1"/>
  <c r="DK258" i="1" a="1"/>
  <c r="DK258" i="1" s="1"/>
  <c r="DJ258" i="1"/>
  <c r="DJ258" i="1" a="1"/>
  <c r="DI258" i="1" a="1"/>
  <c r="DI258" i="1" s="1"/>
  <c r="DH258" i="1" a="1"/>
  <c r="DH258" i="1" s="1"/>
  <c r="DG258" i="1" a="1"/>
  <c r="DG258" i="1" s="1"/>
  <c r="DF258" i="1"/>
  <c r="DF258" i="1" a="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c r="CE258" i="1" a="1"/>
  <c r="CD258" i="1"/>
  <c r="CD258" i="1" a="1"/>
  <c r="CC258" i="1"/>
  <c r="CC258" i="1" a="1"/>
  <c r="CB258" i="1" a="1"/>
  <c r="CB258" i="1" s="1"/>
  <c r="CA258" i="1"/>
  <c r="CA258" i="1" a="1"/>
  <c r="BZ258" i="1"/>
  <c r="BZ258" i="1" a="1"/>
  <c r="BY258" i="1"/>
  <c r="BY258" i="1" a="1"/>
  <c r="BX258" i="1" a="1"/>
  <c r="BX258" i="1" s="1"/>
  <c r="BW258" i="1"/>
  <c r="BW258" i="1" a="1"/>
  <c r="BV258" i="1"/>
  <c r="BV258" i="1" a="1"/>
  <c r="BU258" i="1"/>
  <c r="BU258" i="1" a="1"/>
  <c r="BT258" i="1" a="1"/>
  <c r="BT258" i="1" s="1"/>
  <c r="BS258" i="1"/>
  <c r="BS258" i="1" a="1"/>
  <c r="BR258" i="1" a="1"/>
  <c r="BR258" i="1" s="1"/>
  <c r="BQ258" i="1"/>
  <c r="BQ258" i="1" a="1"/>
  <c r="BP258" i="1" a="1"/>
  <c r="BP258" i="1" s="1"/>
  <c r="BO258" i="1"/>
  <c r="BO258" i="1" a="1"/>
  <c r="AZ258" i="1"/>
  <c r="AY258" i="1"/>
  <c r="AX258" i="1"/>
  <c r="AW258" i="1"/>
  <c r="AV258" i="1"/>
  <c r="AU258" i="1"/>
  <c r="G258" i="1"/>
  <c r="A258" i="1"/>
  <c r="BI54" i="1"/>
  <c r="BI55" i="1" s="1"/>
  <c r="BE62" i="1" s="1"/>
  <c r="HR65" i="1"/>
  <c r="HQ65" i="1"/>
  <c r="HP65" i="1"/>
  <c r="CS65" i="1" a="1"/>
  <c r="CS65" i="1" s="1"/>
  <c r="CR65" i="1"/>
  <c r="CR65" i="1" a="1"/>
  <c r="CQ65" i="1" a="1"/>
  <c r="CQ65" i="1" s="1"/>
  <c r="CP65" i="1" a="1"/>
  <c r="CP65" i="1" s="1"/>
  <c r="CO65" i="1"/>
  <c r="CO65" i="1" a="1"/>
  <c r="CN65" i="1" a="1"/>
  <c r="CN65" i="1" s="1"/>
  <c r="CM65" i="1" a="1"/>
  <c r="CM65" i="1" s="1"/>
  <c r="CL65" i="1" a="1"/>
  <c r="CL65" i="1" s="1"/>
  <c r="CK65" i="1" a="1"/>
  <c r="CK65" i="1" s="1"/>
  <c r="G65" i="1"/>
  <c r="A65" i="1"/>
  <c r="HR64" i="1"/>
  <c r="HQ64" i="1"/>
  <c r="HP64" i="1"/>
  <c r="CS64" i="1" a="1"/>
  <c r="CS64" i="1" s="1"/>
  <c r="CR64" i="1" a="1"/>
  <c r="CR64" i="1" s="1"/>
  <c r="CQ64" i="1" a="1"/>
  <c r="CQ64" i="1" s="1"/>
  <c r="CP64" i="1"/>
  <c r="CP64" i="1" a="1"/>
  <c r="CO64" i="1" a="1"/>
  <c r="CO64" i="1" s="1"/>
  <c r="CN64" i="1" a="1"/>
  <c r="CN64" i="1" s="1"/>
  <c r="CM64" i="1" a="1"/>
  <c r="CM64" i="1" s="1"/>
  <c r="CL64" i="1" a="1"/>
  <c r="CL64" i="1" s="1"/>
  <c r="CK64" i="1" a="1"/>
  <c r="CK64" i="1" s="1"/>
  <c r="G64" i="1"/>
  <c r="A64" i="1"/>
  <c r="HR63" i="1"/>
  <c r="HQ63" i="1"/>
  <c r="HP63" i="1"/>
  <c r="CS63" i="1" a="1"/>
  <c r="CS63" i="1" s="1"/>
  <c r="CR63" i="1" a="1"/>
  <c r="CR63" i="1" s="1"/>
  <c r="CQ63" i="1"/>
  <c r="CQ63" i="1" a="1"/>
  <c r="CP63" i="1" a="1"/>
  <c r="CP63" i="1" s="1"/>
  <c r="CO63" i="1" a="1"/>
  <c r="CO63" i="1" s="1"/>
  <c r="CN63" i="1" a="1"/>
  <c r="CN63" i="1" s="1"/>
  <c r="CM63" i="1" a="1"/>
  <c r="CM63" i="1" s="1"/>
  <c r="CL63" i="1" a="1"/>
  <c r="CL63" i="1" s="1"/>
  <c r="CK63" i="1" a="1"/>
  <c r="CK63" i="1" s="1"/>
  <c r="G63" i="1"/>
  <c r="A63" i="1"/>
  <c r="HR62" i="1"/>
  <c r="HQ62" i="1"/>
  <c r="HP62" i="1"/>
  <c r="CS62" i="1" a="1"/>
  <c r="CS62" i="1" s="1"/>
  <c r="CR62" i="1" a="1"/>
  <c r="CR62" i="1" s="1"/>
  <c r="CQ62" i="1" a="1"/>
  <c r="CQ62" i="1" s="1"/>
  <c r="CP62" i="1" a="1"/>
  <c r="CP62" i="1" s="1"/>
  <c r="CO62" i="1" a="1"/>
  <c r="CO62" i="1" s="1"/>
  <c r="CN62" i="1" a="1"/>
  <c r="CN62" i="1" s="1"/>
  <c r="CM62" i="1" a="1"/>
  <c r="CM62" i="1" s="1"/>
  <c r="CL62" i="1" a="1"/>
  <c r="CL62" i="1" s="1"/>
  <c r="CK62" i="1" a="1"/>
  <c r="CK62" i="1" s="1"/>
  <c r="G62" i="1"/>
  <c r="A62" i="1"/>
  <c r="HR61" i="1"/>
  <c r="HQ61" i="1"/>
  <c r="HP61" i="1"/>
  <c r="ER61" i="1"/>
  <c r="ER62" i="1" s="1"/>
  <c r="ER63" i="1" s="1"/>
  <c r="ER64" i="1" s="1"/>
  <c r="EQ61" i="1"/>
  <c r="EQ62" i="1" s="1"/>
  <c r="EQ63" i="1" s="1"/>
  <c r="EQ64" i="1" s="1"/>
  <c r="CS61" i="1" a="1"/>
  <c r="CS61" i="1" s="1"/>
  <c r="CR61" i="1" a="1"/>
  <c r="CR61" i="1" s="1"/>
  <c r="CQ61" i="1" a="1"/>
  <c r="CQ61" i="1" s="1"/>
  <c r="CP61" i="1" a="1"/>
  <c r="CP61" i="1" s="1"/>
  <c r="CO61" i="1" a="1"/>
  <c r="CO61" i="1" s="1"/>
  <c r="CN61" i="1" a="1"/>
  <c r="CN61" i="1" s="1"/>
  <c r="CM61" i="1" a="1"/>
  <c r="CM61" i="1" s="1"/>
  <c r="CL61" i="1" a="1"/>
  <c r="CL61" i="1" s="1"/>
  <c r="CK61" i="1" a="1"/>
  <c r="CK61" i="1" s="1"/>
  <c r="G61" i="1"/>
  <c r="A61" i="1"/>
  <c r="HR60" i="1"/>
  <c r="HQ60" i="1"/>
  <c r="HP60" i="1"/>
  <c r="CS60" i="1" a="1"/>
  <c r="CS60" i="1" s="1"/>
  <c r="CR60" i="1" a="1"/>
  <c r="CR60" i="1" s="1"/>
  <c r="CQ60" i="1" a="1"/>
  <c r="CQ60" i="1" s="1"/>
  <c r="CP60" i="1" a="1"/>
  <c r="CP60" i="1" s="1"/>
  <c r="CO60" i="1" a="1"/>
  <c r="CO60" i="1" s="1"/>
  <c r="CN60" i="1" a="1"/>
  <c r="CN60" i="1" s="1"/>
  <c r="CM60" i="1" a="1"/>
  <c r="CM60" i="1" s="1"/>
  <c r="CL60" i="1" a="1"/>
  <c r="CL60" i="1" s="1"/>
  <c r="CK60" i="1" a="1"/>
  <c r="CK60" i="1" s="1"/>
  <c r="G60" i="1"/>
  <c r="A60" i="1"/>
  <c r="HR59" i="1"/>
  <c r="HQ59" i="1"/>
  <c r="HP59" i="1"/>
  <c r="CS59" i="1" a="1"/>
  <c r="CS59" i="1" s="1"/>
  <c r="CR59" i="1" a="1"/>
  <c r="CR59" i="1" s="1"/>
  <c r="CQ59" i="1" a="1"/>
  <c r="CQ59" i="1" s="1"/>
  <c r="CP59" i="1" a="1"/>
  <c r="CP59" i="1" s="1"/>
  <c r="CO59" i="1" a="1"/>
  <c r="CO59" i="1" s="1"/>
  <c r="CN59" i="1" a="1"/>
  <c r="CN59" i="1" s="1"/>
  <c r="CM59" i="1" a="1"/>
  <c r="CM59" i="1" s="1"/>
  <c r="CL59" i="1" a="1"/>
  <c r="CL59" i="1" s="1"/>
  <c r="CK59" i="1" a="1"/>
  <c r="CK59" i="1" s="1"/>
  <c r="G59" i="1"/>
  <c r="A59" i="1"/>
  <c r="HR58" i="1"/>
  <c r="HQ58" i="1"/>
  <c r="HP58" i="1"/>
  <c r="G58" i="1"/>
  <c r="A58" i="1"/>
  <c r="HR57" i="1"/>
  <c r="HQ57" i="1"/>
  <c r="HP57" i="1"/>
  <c r="G57" i="1"/>
  <c r="A57" i="1"/>
  <c r="HR56" i="1"/>
  <c r="HQ56" i="1"/>
  <c r="HP56" i="1"/>
  <c r="G56" i="1"/>
  <c r="A56" i="1"/>
  <c r="HR55" i="1"/>
  <c r="HQ55" i="1"/>
  <c r="HP55" i="1"/>
  <c r="ER55" i="1"/>
  <c r="ER56" i="1" s="1"/>
  <c r="ER57" i="1" s="1"/>
  <c r="ER58" i="1" s="1"/>
  <c r="EQ55" i="1"/>
  <c r="EQ56" i="1" s="1"/>
  <c r="EQ57" i="1" s="1"/>
  <c r="EQ58" i="1" s="1"/>
  <c r="V55" i="1"/>
  <c r="DE55" i="1" s="1" a="1"/>
  <c r="DE55" i="1" s="1"/>
  <c r="U55" i="1"/>
  <c r="CT55" i="1" s="1" a="1"/>
  <c r="CT55" i="1" s="1"/>
  <c r="T55" i="1"/>
  <c r="CO55" i="1" s="1" a="1"/>
  <c r="CO55" i="1" s="1"/>
  <c r="S55" i="1"/>
  <c r="CD55" i="1" s="1" a="1"/>
  <c r="CD55" i="1" s="1"/>
  <c r="R55" i="1"/>
  <c r="BW55" i="1" s="1" a="1"/>
  <c r="BW55" i="1" s="1"/>
  <c r="I55" i="1"/>
  <c r="AQ55" i="1" s="1"/>
  <c r="G55" i="1"/>
  <c r="A55" i="1"/>
  <c r="HR54" i="1"/>
  <c r="HQ54" i="1"/>
  <c r="HP54" i="1"/>
  <c r="DK54" i="1" a="1"/>
  <c r="DK54" i="1" s="1"/>
  <c r="DJ54" i="1" a="1"/>
  <c r="DJ54" i="1" s="1"/>
  <c r="DI54" i="1" a="1"/>
  <c r="DI54" i="1" s="1"/>
  <c r="DH54" i="1" a="1"/>
  <c r="DH54" i="1" s="1"/>
  <c r="DG54" i="1" a="1"/>
  <c r="DG54" i="1" s="1"/>
  <c r="DF54" i="1" a="1"/>
  <c r="DF54" i="1" s="1"/>
  <c r="DE54" i="1"/>
  <c r="DE54" i="1" a="1"/>
  <c r="DD54" i="1" a="1"/>
  <c r="DD54" i="1" s="1"/>
  <c r="DC54" i="1" a="1"/>
  <c r="DC54" i="1" s="1"/>
  <c r="DB54" i="1" a="1"/>
  <c r="DB54" i="1" s="1"/>
  <c r="DA54" i="1" a="1"/>
  <c r="DA54" i="1" s="1"/>
  <c r="CZ54" i="1" a="1"/>
  <c r="CZ54" i="1" s="1"/>
  <c r="CY54" i="1"/>
  <c r="CY54" i="1" a="1"/>
  <c r="CX54" i="1" a="1"/>
  <c r="CX54" i="1" s="1"/>
  <c r="CW54" i="1" a="1"/>
  <c r="CW54" i="1" s="1"/>
  <c r="CV54" i="1" a="1"/>
  <c r="CV54" i="1" s="1"/>
  <c r="CU54" i="1" a="1"/>
  <c r="CU54" i="1" s="1"/>
  <c r="CT54" i="1" a="1"/>
  <c r="CT54" i="1" s="1"/>
  <c r="CS54" i="1" a="1"/>
  <c r="CS54" i="1" s="1"/>
  <c r="CR54" i="1" a="1"/>
  <c r="CR54" i="1" s="1"/>
  <c r="CQ54" i="1"/>
  <c r="CQ54" i="1" a="1"/>
  <c r="CP54" i="1"/>
  <c r="CP54" i="1" a="1"/>
  <c r="CO54" i="1" a="1"/>
  <c r="CO54" i="1" s="1"/>
  <c r="CN54" i="1" a="1"/>
  <c r="CN54" i="1" s="1"/>
  <c r="CM54" i="1" a="1"/>
  <c r="CM54" i="1" s="1"/>
  <c r="CL54" i="1" a="1"/>
  <c r="CL54" i="1" s="1"/>
  <c r="CK54" i="1" a="1"/>
  <c r="CK54" i="1" s="1"/>
  <c r="CF54" i="1" a="1"/>
  <c r="CF54" i="1" s="1"/>
  <c r="CE54" i="1" a="1"/>
  <c r="CE54" i="1" s="1"/>
  <c r="CD54" i="1" a="1"/>
  <c r="CD54" i="1" s="1"/>
  <c r="CC54" i="1" a="1"/>
  <c r="CC54" i="1" s="1"/>
  <c r="CB54" i="1" a="1"/>
  <c r="CB54" i="1" s="1"/>
  <c r="CA54" i="1" a="1"/>
  <c r="CA54" i="1" s="1"/>
  <c r="BZ54" i="1" a="1"/>
  <c r="BZ54" i="1" s="1"/>
  <c r="BY54" i="1" a="1"/>
  <c r="BY54" i="1" s="1"/>
  <c r="BX54" i="1" a="1"/>
  <c r="BX54" i="1" s="1"/>
  <c r="BW54" i="1" a="1"/>
  <c r="BW54" i="1" s="1"/>
  <c r="BV54" i="1" a="1"/>
  <c r="BV54" i="1" s="1"/>
  <c r="BU54" i="1" a="1"/>
  <c r="BU54" i="1" s="1"/>
  <c r="BT54" i="1" a="1"/>
  <c r="BT54" i="1" s="1"/>
  <c r="BS54" i="1" a="1"/>
  <c r="BS54" i="1" s="1"/>
  <c r="BR54" i="1" a="1"/>
  <c r="BR54" i="1" s="1"/>
  <c r="BQ54" i="1"/>
  <c r="BQ54" i="1" a="1"/>
  <c r="BP54" i="1" a="1"/>
  <c r="BP54" i="1" s="1"/>
  <c r="BO54" i="1" a="1"/>
  <c r="BO54" i="1" s="1"/>
  <c r="BE55" i="1"/>
  <c r="AS54" i="1"/>
  <c r="AR54" i="1"/>
  <c r="AQ54" i="1"/>
  <c r="AP54" i="1"/>
  <c r="AO54" i="1"/>
  <c r="G54" i="1"/>
  <c r="A54" i="1"/>
  <c r="BI42" i="1"/>
  <c r="BX55" i="1" l="1" a="1"/>
  <c r="BX55" i="1" s="1"/>
  <c r="DF55" i="1" a="1"/>
  <c r="DF55" i="1" s="1"/>
  <c r="CB55" i="1" a="1"/>
  <c r="CB55" i="1" s="1"/>
  <c r="DI55" i="1" a="1"/>
  <c r="DI55" i="1" s="1"/>
  <c r="AP55" i="1"/>
  <c r="CR55" i="1" a="1"/>
  <c r="CR55" i="1" s="1"/>
  <c r="DJ55" i="1" a="1"/>
  <c r="DJ55" i="1" s="1"/>
  <c r="CV55" i="1" a="1"/>
  <c r="CV55" i="1" s="1"/>
  <c r="CX55" i="1" a="1"/>
  <c r="CX55" i="1" s="1"/>
  <c r="BO55" i="1" a="1"/>
  <c r="BO55" i="1" s="1"/>
  <c r="DA55" i="1" a="1"/>
  <c r="DA55" i="1" s="1"/>
  <c r="BT55" i="1" a="1"/>
  <c r="BT55" i="1" s="1"/>
  <c r="DB55" i="1" a="1"/>
  <c r="DB55" i="1" s="1"/>
  <c r="BI56" i="1"/>
  <c r="BE56" i="1"/>
  <c r="BR55" i="1" a="1"/>
  <c r="BR55" i="1" s="1"/>
  <c r="CL55" i="1" a="1"/>
  <c r="CL55" i="1" s="1"/>
  <c r="CS55" i="1" a="1"/>
  <c r="CS55" i="1" s="1"/>
  <c r="AR55" i="1"/>
  <c r="AO55" i="1"/>
  <c r="BU55" i="1" a="1"/>
  <c r="BU55" i="1" s="1"/>
  <c r="BQ55" i="1" a="1"/>
  <c r="BQ55" i="1" s="1"/>
  <c r="R56" i="1"/>
  <c r="BS55" i="1" a="1"/>
  <c r="BS55" i="1" s="1"/>
  <c r="CN55" i="1" a="1"/>
  <c r="CN55" i="1" s="1"/>
  <c r="CC55" i="1" a="1"/>
  <c r="CC55" i="1" s="1"/>
  <c r="BY55" i="1" a="1"/>
  <c r="BY55" i="1" s="1"/>
  <c r="CF55" i="1" a="1"/>
  <c r="CF55" i="1" s="1"/>
  <c r="I56" i="1"/>
  <c r="CQ55" i="1" a="1"/>
  <c r="CQ55" i="1" s="1"/>
  <c r="CM55" i="1" a="1"/>
  <c r="CM55" i="1" s="1"/>
  <c r="T56" i="1"/>
  <c r="BZ55" i="1" a="1"/>
  <c r="BZ55" i="1" s="1"/>
  <c r="CE55" i="1" a="1"/>
  <c r="CE55" i="1" s="1"/>
  <c r="CZ55" i="1" a="1"/>
  <c r="CZ55" i="1" s="1"/>
  <c r="U56" i="1"/>
  <c r="CY55" i="1" a="1"/>
  <c r="CY55" i="1" s="1"/>
  <c r="CU55" i="1" a="1"/>
  <c r="CU55" i="1" s="1"/>
  <c r="AS55" i="1"/>
  <c r="BP55" i="1" a="1"/>
  <c r="BP55" i="1" s="1"/>
  <c r="CP55" i="1" a="1"/>
  <c r="CP55" i="1" s="1"/>
  <c r="CW55" i="1" a="1"/>
  <c r="CW55" i="1" s="1"/>
  <c r="DH55" i="1" a="1"/>
  <c r="DH55" i="1" s="1"/>
  <c r="DD55" i="1" a="1"/>
  <c r="DD55" i="1" s="1"/>
  <c r="V56" i="1"/>
  <c r="DK55" i="1" a="1"/>
  <c r="DK55" i="1" s="1"/>
  <c r="DG55" i="1" a="1"/>
  <c r="DG55" i="1" s="1"/>
  <c r="DC55" i="1" a="1"/>
  <c r="DC55" i="1" s="1"/>
  <c r="BV55" i="1" a="1"/>
  <c r="BV55" i="1" s="1"/>
  <c r="CA55" i="1" a="1"/>
  <c r="CA55" i="1" s="1"/>
  <c r="CK55" i="1" a="1"/>
  <c r="CK55" i="1" s="1"/>
  <c r="S56" i="1"/>
  <c r="G259"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c r="DY260" i="1" a="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V57" i="1" l="1"/>
  <c r="DK56" i="1" a="1"/>
  <c r="DK56" i="1" s="1"/>
  <c r="DG56" i="1" a="1"/>
  <c r="DG56" i="1" s="1"/>
  <c r="DC56" i="1" a="1"/>
  <c r="DC56" i="1" s="1"/>
  <c r="DJ56" i="1" a="1"/>
  <c r="DJ56" i="1" s="1"/>
  <c r="DF56" i="1" a="1"/>
  <c r="DF56" i="1" s="1"/>
  <c r="DI56" i="1" a="1"/>
  <c r="DI56" i="1" s="1"/>
  <c r="DH56" i="1" a="1"/>
  <c r="DH56" i="1" s="1"/>
  <c r="DE56" i="1" a="1"/>
  <c r="DE56" i="1" s="1"/>
  <c r="DD56" i="1" a="1"/>
  <c r="DD56" i="1" s="1"/>
  <c r="AP56" i="1"/>
  <c r="AO56" i="1"/>
  <c r="AR56" i="1"/>
  <c r="AS56" i="1"/>
  <c r="AQ56" i="1"/>
  <c r="I57" i="1"/>
  <c r="CF56" i="1" a="1"/>
  <c r="CF56" i="1" s="1"/>
  <c r="CB56" i="1" a="1"/>
  <c r="CB56" i="1" s="1"/>
  <c r="BX56" i="1" a="1"/>
  <c r="BX56" i="1" s="1"/>
  <c r="CE56" i="1" a="1"/>
  <c r="CE56" i="1" s="1"/>
  <c r="CA56" i="1" a="1"/>
  <c r="CA56" i="1" s="1"/>
  <c r="S57" i="1"/>
  <c r="CD56" i="1" a="1"/>
  <c r="CD56" i="1" s="1"/>
  <c r="BZ56" i="1" a="1"/>
  <c r="BZ56" i="1" s="1"/>
  <c r="CC56" i="1" a="1"/>
  <c r="CC56" i="1" s="1"/>
  <c r="BY56" i="1" a="1"/>
  <c r="BY56" i="1" s="1"/>
  <c r="U57" i="1"/>
  <c r="CY56" i="1" a="1"/>
  <c r="CY56" i="1" s="1"/>
  <c r="CU56" i="1" a="1"/>
  <c r="CU56" i="1" s="1"/>
  <c r="DB56" i="1" a="1"/>
  <c r="DB56" i="1" s="1"/>
  <c r="CX56" i="1" a="1"/>
  <c r="CX56" i="1" s="1"/>
  <c r="CT56" i="1" a="1"/>
  <c r="CT56" i="1" s="1"/>
  <c r="CZ56" i="1" a="1"/>
  <c r="CZ56" i="1" s="1"/>
  <c r="DA56" i="1" a="1"/>
  <c r="DA56" i="1" s="1"/>
  <c r="CW56" i="1" a="1"/>
  <c r="CW56" i="1" s="1"/>
  <c r="CV56" i="1" a="1"/>
  <c r="CV56" i="1" s="1"/>
  <c r="CQ56" i="1" a="1"/>
  <c r="CQ56" i="1" s="1"/>
  <c r="CM56" i="1" a="1"/>
  <c r="CM56" i="1" s="1"/>
  <c r="T57" i="1"/>
  <c r="CP56" i="1" a="1"/>
  <c r="CP56" i="1" s="1"/>
  <c r="CL56" i="1" a="1"/>
  <c r="CL56" i="1" s="1"/>
  <c r="CS56" i="1" a="1"/>
  <c r="CS56" i="1" s="1"/>
  <c r="CR56" i="1" a="1"/>
  <c r="CR56" i="1" s="1"/>
  <c r="CO56" i="1" a="1"/>
  <c r="CO56" i="1" s="1"/>
  <c r="CN56" i="1" a="1"/>
  <c r="CN56" i="1" s="1"/>
  <c r="CK56" i="1" a="1"/>
  <c r="CK56" i="1" s="1"/>
  <c r="BT56" i="1" a="1"/>
  <c r="BT56" i="1" s="1"/>
  <c r="BP56" i="1" a="1"/>
  <c r="BP56" i="1" s="1"/>
  <c r="BW56" i="1" a="1"/>
  <c r="BW56" i="1" s="1"/>
  <c r="BS56" i="1" a="1"/>
  <c r="BS56" i="1" s="1"/>
  <c r="BO56" i="1" a="1"/>
  <c r="BO56" i="1" s="1"/>
  <c r="R57" i="1"/>
  <c r="BV56" i="1" a="1"/>
  <c r="BV56" i="1" s="1"/>
  <c r="BR56" i="1" a="1"/>
  <c r="BR56" i="1" s="1"/>
  <c r="BU56" i="1" a="1"/>
  <c r="BU56" i="1" s="1"/>
  <c r="BQ56" i="1" a="1"/>
  <c r="BQ56" i="1" s="1"/>
  <c r="CG260" i="1"/>
  <c r="BE57" i="1"/>
  <c r="BI57" i="1"/>
  <c r="G257" i="1"/>
  <c r="E34" i="3"/>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A259"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I257" i="1"/>
  <c r="A257" i="1"/>
  <c r="I258" i="1" l="1"/>
  <c r="I58" i="1"/>
  <c r="AS57" i="1"/>
  <c r="AR57" i="1"/>
  <c r="AP57" i="1"/>
  <c r="AQ57" i="1"/>
  <c r="AO57" i="1"/>
  <c r="CP57" i="1" a="1"/>
  <c r="CP57" i="1" s="1"/>
  <c r="CL57" i="1" a="1"/>
  <c r="CL57" i="1" s="1"/>
  <c r="T58" i="1"/>
  <c r="CS57" i="1" a="1"/>
  <c r="CS57" i="1" s="1"/>
  <c r="CO57" i="1" a="1"/>
  <c r="CO57" i="1" s="1"/>
  <c r="CK57" i="1" a="1"/>
  <c r="CK57" i="1" s="1"/>
  <c r="CQ57" i="1" a="1"/>
  <c r="CQ57" i="1" s="1"/>
  <c r="CR57" i="1" a="1"/>
  <c r="CR57" i="1" s="1"/>
  <c r="CN57" i="1" a="1"/>
  <c r="CN57" i="1" s="1"/>
  <c r="CM57" i="1" a="1"/>
  <c r="CM57" i="1" s="1"/>
  <c r="S58" i="1"/>
  <c r="CE57" i="1" a="1"/>
  <c r="CE57" i="1" s="1"/>
  <c r="CA57" i="1" a="1"/>
  <c r="CA57" i="1" s="1"/>
  <c r="CD57" i="1" a="1"/>
  <c r="CD57" i="1" s="1"/>
  <c r="BZ57" i="1" a="1"/>
  <c r="BZ57" i="1" s="1"/>
  <c r="CC57" i="1" a="1"/>
  <c r="CC57" i="1" s="1"/>
  <c r="BY57" i="1" a="1"/>
  <c r="BY57" i="1" s="1"/>
  <c r="CF57" i="1" a="1"/>
  <c r="CF57" i="1" s="1"/>
  <c r="CB57" i="1" a="1"/>
  <c r="CB57" i="1" s="1"/>
  <c r="BX57" i="1" a="1"/>
  <c r="BX57" i="1" s="1"/>
  <c r="R58" i="1"/>
  <c r="BW57" i="1" a="1"/>
  <c r="BW57" i="1" s="1"/>
  <c r="BS57" i="1" a="1"/>
  <c r="BS57" i="1" s="1"/>
  <c r="BO57" i="1" a="1"/>
  <c r="BO57" i="1" s="1"/>
  <c r="BV57" i="1" a="1"/>
  <c r="BV57" i="1" s="1"/>
  <c r="BR57" i="1" a="1"/>
  <c r="BR57" i="1" s="1"/>
  <c r="BU57" i="1" a="1"/>
  <c r="BU57" i="1" s="1"/>
  <c r="BQ57" i="1" a="1"/>
  <c r="BQ57" i="1" s="1"/>
  <c r="BT57" i="1" a="1"/>
  <c r="BT57" i="1" s="1"/>
  <c r="BP57" i="1" a="1"/>
  <c r="BP57" i="1" s="1"/>
  <c r="BI58" i="1"/>
  <c r="BE58" i="1"/>
  <c r="U58" i="1"/>
  <c r="DB57" i="1" a="1"/>
  <c r="DB57" i="1" s="1"/>
  <c r="CX57" i="1" a="1"/>
  <c r="CX57" i="1" s="1"/>
  <c r="CT57" i="1" a="1"/>
  <c r="CT57" i="1" s="1"/>
  <c r="DA57" i="1" a="1"/>
  <c r="DA57" i="1" s="1"/>
  <c r="CW57" i="1" a="1"/>
  <c r="CW57" i="1" s="1"/>
  <c r="CZ57" i="1" a="1"/>
  <c r="CZ57" i="1" s="1"/>
  <c r="CY57" i="1" a="1"/>
  <c r="CY57" i="1" s="1"/>
  <c r="CV57" i="1" a="1"/>
  <c r="CV57" i="1" s="1"/>
  <c r="CU57" i="1" a="1"/>
  <c r="CU57" i="1" s="1"/>
  <c r="V58" i="1"/>
  <c r="DJ57" i="1" a="1"/>
  <c r="DJ57" i="1" s="1"/>
  <c r="DF57" i="1" a="1"/>
  <c r="DF57" i="1" s="1"/>
  <c r="DI57" i="1" a="1"/>
  <c r="DI57" i="1" s="1"/>
  <c r="DE57" i="1" a="1"/>
  <c r="DE57" i="1" s="1"/>
  <c r="DG57" i="1" a="1"/>
  <c r="DG57" i="1" s="1"/>
  <c r="DK57" i="1" a="1"/>
  <c r="DK57" i="1" s="1"/>
  <c r="DH57" i="1" a="1"/>
  <c r="DH57" i="1" s="1"/>
  <c r="DD57" i="1" a="1"/>
  <c r="DD57" i="1" s="1"/>
  <c r="DC57" i="1" a="1"/>
  <c r="DC57" i="1" s="1"/>
  <c r="AQ257" i="1"/>
  <c r="AT257" i="1"/>
  <c r="CG257" i="1"/>
  <c r="AO257" i="1"/>
  <c r="AP257" i="1"/>
  <c r="AR257" i="1"/>
  <c r="AS257" i="1"/>
  <c r="BB257" i="1"/>
  <c r="AO258" i="1" l="1"/>
  <c r="AP258" i="1"/>
  <c r="AT258" i="1"/>
  <c r="BB258" i="1"/>
  <c r="AS258" i="1"/>
  <c r="AQ258" i="1"/>
  <c r="AR258" i="1"/>
  <c r="I259" i="1"/>
  <c r="DA58" i="1" a="1"/>
  <c r="DA58" i="1" s="1"/>
  <c r="CW58" i="1" a="1"/>
  <c r="CW58" i="1" s="1"/>
  <c r="U59" i="1"/>
  <c r="CZ58" i="1" a="1"/>
  <c r="CZ58" i="1" s="1"/>
  <c r="CV58" i="1" a="1"/>
  <c r="CV58" i="1" s="1"/>
  <c r="CY58" i="1" a="1"/>
  <c r="CY58" i="1" s="1"/>
  <c r="CU58" i="1" a="1"/>
  <c r="CU58" i="1" s="1"/>
  <c r="DB58" i="1" a="1"/>
  <c r="DB58" i="1" s="1"/>
  <c r="CX58" i="1" a="1"/>
  <c r="CX58" i="1" s="1"/>
  <c r="CT58" i="1" a="1"/>
  <c r="CT58" i="1" s="1"/>
  <c r="BE59" i="1"/>
  <c r="BI59" i="1"/>
  <c r="R59" i="1"/>
  <c r="BU58" i="1" a="1"/>
  <c r="BU58" i="1" s="1"/>
  <c r="BQ58" i="1" a="1"/>
  <c r="BQ58" i="1" s="1"/>
  <c r="BW58" i="1" a="1"/>
  <c r="BW58" i="1" s="1"/>
  <c r="BS58" i="1" a="1"/>
  <c r="BS58" i="1" s="1"/>
  <c r="BO58" i="1" a="1"/>
  <c r="BO58" i="1" s="1"/>
  <c r="BV58" i="1" a="1"/>
  <c r="BV58" i="1" s="1"/>
  <c r="BT58" i="1" a="1"/>
  <c r="BT58" i="1" s="1"/>
  <c r="BP58" i="1" a="1"/>
  <c r="BP58" i="1" s="1"/>
  <c r="BR58" i="1" a="1"/>
  <c r="BR58" i="1" s="1"/>
  <c r="DI58" i="1" a="1"/>
  <c r="DI58" i="1" s="1"/>
  <c r="DE58" i="1" a="1"/>
  <c r="DE58" i="1" s="1"/>
  <c r="V59" i="1"/>
  <c r="DH58" i="1" a="1"/>
  <c r="DH58" i="1" s="1"/>
  <c r="DD58" i="1" a="1"/>
  <c r="DD58" i="1" s="1"/>
  <c r="DK58" i="1" a="1"/>
  <c r="DK58" i="1" s="1"/>
  <c r="DG58" i="1" a="1"/>
  <c r="DG58" i="1" s="1"/>
  <c r="DC58" i="1" a="1"/>
  <c r="DC58" i="1" s="1"/>
  <c r="DJ58" i="1" a="1"/>
  <c r="DJ58" i="1" s="1"/>
  <c r="DF58" i="1" a="1"/>
  <c r="DF58" i="1" s="1"/>
  <c r="S59" i="1"/>
  <c r="CC58" i="1" a="1"/>
  <c r="CC58" i="1" s="1"/>
  <c r="BY58" i="1" a="1"/>
  <c r="BY58" i="1" s="1"/>
  <c r="CE58" i="1" a="1"/>
  <c r="CE58" i="1" s="1"/>
  <c r="CA58" i="1" a="1"/>
  <c r="CA58" i="1" s="1"/>
  <c r="CB58" i="1" a="1"/>
  <c r="CB58" i="1" s="1"/>
  <c r="BZ58" i="1" a="1"/>
  <c r="BZ58" i="1" s="1"/>
  <c r="BX58" i="1" a="1"/>
  <c r="BX58" i="1" s="1"/>
  <c r="CF58" i="1" a="1"/>
  <c r="CF58" i="1" s="1"/>
  <c r="CD58" i="1" a="1"/>
  <c r="CD58" i="1" s="1"/>
  <c r="CS58" i="1" a="1"/>
  <c r="CS58" i="1" s="1"/>
  <c r="CO58" i="1" a="1"/>
  <c r="CO58" i="1" s="1"/>
  <c r="CK58" i="1" a="1"/>
  <c r="CK58" i="1" s="1"/>
  <c r="CR58" i="1" a="1"/>
  <c r="CR58" i="1" s="1"/>
  <c r="CN58" i="1" a="1"/>
  <c r="CN58" i="1" s="1"/>
  <c r="CQ58" i="1" a="1"/>
  <c r="CQ58" i="1" s="1"/>
  <c r="CM58" i="1" a="1"/>
  <c r="CM58" i="1" s="1"/>
  <c r="CP58" i="1" a="1"/>
  <c r="CP58" i="1" s="1"/>
  <c r="CL58" i="1" a="1"/>
  <c r="CL58" i="1" s="1"/>
  <c r="I59" i="1"/>
  <c r="AS58" i="1"/>
  <c r="AR58" i="1"/>
  <c r="AQ58" i="1"/>
  <c r="AO58" i="1"/>
  <c r="AP58"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BE243" i="1" a="1"/>
  <c r="BE243" i="1" s="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BB256" i="1"/>
  <c r="AZ256" i="1"/>
  <c r="AY256" i="1"/>
  <c r="AX256" i="1"/>
  <c r="AW256" i="1"/>
  <c r="AV256" i="1"/>
  <c r="AU256" i="1"/>
  <c r="AT256" i="1"/>
  <c r="AS256" i="1"/>
  <c r="AR256" i="1"/>
  <c r="AQ256" i="1"/>
  <c r="AP256" i="1"/>
  <c r="AO256" i="1"/>
  <c r="G256" i="1"/>
  <c r="A256"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AS259" i="1" l="1"/>
  <c r="AO259" i="1"/>
  <c r="AR259" i="1"/>
  <c r="AQ259" i="1"/>
  <c r="AT259" i="1"/>
  <c r="AP259" i="1"/>
  <c r="I260" i="1"/>
  <c r="BB259" i="1"/>
  <c r="BV59" i="1" a="1"/>
  <c r="BV59" i="1" s="1"/>
  <c r="BR59" i="1" a="1"/>
  <c r="BR59" i="1" s="1"/>
  <c r="BU59" i="1" a="1"/>
  <c r="BU59" i="1" s="1"/>
  <c r="BQ59" i="1" a="1"/>
  <c r="BQ59" i="1" s="1"/>
  <c r="BW59" i="1" a="1"/>
  <c r="BW59" i="1" s="1"/>
  <c r="BS59" i="1" a="1"/>
  <c r="BS59" i="1" s="1"/>
  <c r="BO59" i="1" a="1"/>
  <c r="BO59" i="1" s="1"/>
  <c r="BT59" i="1" a="1"/>
  <c r="BT59" i="1" s="1"/>
  <c r="R60" i="1"/>
  <c r="BP59" i="1" a="1"/>
  <c r="BP59" i="1" s="1"/>
  <c r="I60" i="1"/>
  <c r="AS59" i="1"/>
  <c r="AR59" i="1"/>
  <c r="AQ59" i="1"/>
  <c r="AO59" i="1"/>
  <c r="AP59" i="1"/>
  <c r="BI60" i="1"/>
  <c r="BE60" i="1"/>
  <c r="DB59" i="1" a="1"/>
  <c r="DB59" i="1" s="1"/>
  <c r="CX59" i="1" a="1"/>
  <c r="CX59" i="1" s="1"/>
  <c r="CT59" i="1" a="1"/>
  <c r="CT59" i="1" s="1"/>
  <c r="DA59" i="1" a="1"/>
  <c r="DA59" i="1" s="1"/>
  <c r="CW59" i="1" a="1"/>
  <c r="CW59" i="1" s="1"/>
  <c r="U60" i="1"/>
  <c r="CY59" i="1" a="1"/>
  <c r="CY59" i="1" s="1"/>
  <c r="CU59" i="1" a="1"/>
  <c r="CU59" i="1" s="1"/>
  <c r="CZ59" i="1" a="1"/>
  <c r="CZ59" i="1" s="1"/>
  <c r="CV59" i="1" a="1"/>
  <c r="CV59" i="1" s="1"/>
  <c r="CD59" i="1" a="1"/>
  <c r="CD59" i="1" s="1"/>
  <c r="BZ59" i="1" a="1"/>
  <c r="BZ59" i="1" s="1"/>
  <c r="CC59" i="1" a="1"/>
  <c r="CC59" i="1" s="1"/>
  <c r="BY59" i="1" a="1"/>
  <c r="BY59" i="1" s="1"/>
  <c r="S60" i="1"/>
  <c r="CE59" i="1" a="1"/>
  <c r="CE59" i="1" s="1"/>
  <c r="CA59" i="1" a="1"/>
  <c r="CA59" i="1" s="1"/>
  <c r="CF59" i="1" a="1"/>
  <c r="CF59" i="1" s="1"/>
  <c r="CB59" i="1" a="1"/>
  <c r="CB59" i="1" s="1"/>
  <c r="BX59" i="1" a="1"/>
  <c r="BX59" i="1" s="1"/>
  <c r="DJ59" i="1" a="1"/>
  <c r="DJ59" i="1" s="1"/>
  <c r="DF59" i="1" a="1"/>
  <c r="DF59" i="1" s="1"/>
  <c r="DI59" i="1" a="1"/>
  <c r="DI59" i="1" s="1"/>
  <c r="DE59" i="1" a="1"/>
  <c r="DE59" i="1" s="1"/>
  <c r="V60" i="1"/>
  <c r="DK59" i="1" a="1"/>
  <c r="DK59" i="1" s="1"/>
  <c r="DG59" i="1" a="1"/>
  <c r="DG59" i="1" s="1"/>
  <c r="DC59" i="1" a="1"/>
  <c r="DC59" i="1" s="1"/>
  <c r="DD59" i="1" a="1"/>
  <c r="DD59" i="1" s="1"/>
  <c r="DH59" i="1" a="1"/>
  <c r="DH59" i="1" s="1"/>
  <c r="CG256" i="1"/>
  <c r="CG261"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I251" i="1"/>
  <c r="AQ251" i="1" s="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BB250" i="1"/>
  <c r="AZ250" i="1"/>
  <c r="AY250" i="1"/>
  <c r="AX250" i="1"/>
  <c r="AW250" i="1"/>
  <c r="AV250" i="1"/>
  <c r="AU250" i="1"/>
  <c r="AT250" i="1"/>
  <c r="AS250" i="1"/>
  <c r="AR250" i="1"/>
  <c r="AQ250" i="1"/>
  <c r="AP250" i="1"/>
  <c r="AO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I245" i="1"/>
  <c r="AO245" i="1" s="1"/>
  <c r="G245" i="1"/>
  <c r="A245" i="1"/>
  <c r="AR260" i="1" l="1"/>
  <c r="AQ260" i="1"/>
  <c r="BB260" i="1"/>
  <c r="AP260" i="1"/>
  <c r="AS260" i="1"/>
  <c r="AO260" i="1"/>
  <c r="AT260" i="1"/>
  <c r="U61" i="1"/>
  <c r="CX60" i="1" a="1"/>
  <c r="CX60" i="1" s="1"/>
  <c r="CW60" i="1" a="1"/>
  <c r="CW60" i="1" s="1"/>
  <c r="DB60" i="1" a="1"/>
  <c r="DB60" i="1" s="1"/>
  <c r="CV60" i="1" a="1"/>
  <c r="CV60" i="1" s="1"/>
  <c r="DA60" i="1" a="1"/>
  <c r="DA60" i="1" s="1"/>
  <c r="CZ60" i="1" a="1"/>
  <c r="CZ60" i="1" s="1"/>
  <c r="CU60" i="1" a="1"/>
  <c r="CU60" i="1" s="1"/>
  <c r="CY60" i="1" a="1"/>
  <c r="CY60" i="1" s="1"/>
  <c r="CT60" i="1" a="1"/>
  <c r="CT60" i="1" s="1"/>
  <c r="DH60" i="1" a="1"/>
  <c r="DH60" i="1" s="1"/>
  <c r="DC60" i="1" a="1"/>
  <c r="DC60" i="1" s="1"/>
  <c r="DG60" i="1" a="1"/>
  <c r="DG60" i="1" s="1"/>
  <c r="V61" i="1"/>
  <c r="DK60" i="1" a="1"/>
  <c r="DK60" i="1" s="1"/>
  <c r="DF60" i="1" a="1"/>
  <c r="DF60" i="1" s="1"/>
  <c r="DE60" i="1" a="1"/>
  <c r="DE60" i="1" s="1"/>
  <c r="DJ60" i="1" a="1"/>
  <c r="DJ60" i="1" s="1"/>
  <c r="DD60" i="1" a="1"/>
  <c r="DD60" i="1" s="1"/>
  <c r="DI60" i="1" a="1"/>
  <c r="DI60" i="1" s="1"/>
  <c r="I61" i="1"/>
  <c r="AR60" i="1"/>
  <c r="AQ60" i="1"/>
  <c r="AP60" i="1"/>
  <c r="AO60" i="1"/>
  <c r="AS60" i="1"/>
  <c r="S61" i="1"/>
  <c r="CD60" i="1" a="1"/>
  <c r="CD60" i="1" s="1"/>
  <c r="BY60" i="1" a="1"/>
  <c r="BY60" i="1" s="1"/>
  <c r="CC60" i="1" a="1"/>
  <c r="CC60" i="1" s="1"/>
  <c r="CB60" i="1" a="1"/>
  <c r="CB60" i="1" s="1"/>
  <c r="BX60" i="1" a="1"/>
  <c r="BX60" i="1" s="1"/>
  <c r="CF60" i="1" a="1"/>
  <c r="CF60" i="1" s="1"/>
  <c r="CA60" i="1" a="1"/>
  <c r="CA60" i="1" s="1"/>
  <c r="CE60" i="1" a="1"/>
  <c r="CE60" i="1" s="1"/>
  <c r="BZ60" i="1" a="1"/>
  <c r="BZ60" i="1" s="1"/>
  <c r="BE61" i="1"/>
  <c r="BI61" i="1"/>
  <c r="R61" i="1"/>
  <c r="BU60" i="1" a="1"/>
  <c r="BU60" i="1" s="1"/>
  <c r="BQ60" i="1" a="1"/>
  <c r="BQ60" i="1" s="1"/>
  <c r="BT60" i="1" a="1"/>
  <c r="BT60" i="1" s="1"/>
  <c r="BP60" i="1" a="1"/>
  <c r="BP60" i="1" s="1"/>
  <c r="BW60" i="1" a="1"/>
  <c r="BW60" i="1" s="1"/>
  <c r="BS60" i="1" a="1"/>
  <c r="BS60" i="1" s="1"/>
  <c r="BO60" i="1" a="1"/>
  <c r="BO60" i="1" s="1"/>
  <c r="BV60" i="1" a="1"/>
  <c r="BV60" i="1" s="1"/>
  <c r="BR60" i="1" a="1"/>
  <c r="BR60" i="1" s="1"/>
  <c r="CG254" i="1"/>
  <c r="CG251" i="1"/>
  <c r="CG253" i="1"/>
  <c r="AR251" i="1"/>
  <c r="CG250" i="1"/>
  <c r="AP251" i="1"/>
  <c r="AO251" i="1"/>
  <c r="AT251" i="1"/>
  <c r="I252" i="1"/>
  <c r="BB251" i="1"/>
  <c r="AS251" i="1"/>
  <c r="CG249" i="1"/>
  <c r="CG247" i="1"/>
  <c r="CG245" i="1"/>
  <c r="I246" i="1"/>
  <c r="AT245" i="1"/>
  <c r="BB245" i="1"/>
  <c r="AS245" i="1"/>
  <c r="AQ245" i="1"/>
  <c r="AP245" i="1"/>
  <c r="AR245" i="1"/>
  <c r="CG246" i="1"/>
  <c r="CG248" i="1"/>
  <c r="R62" i="1" l="1"/>
  <c r="BV61" i="1" a="1"/>
  <c r="BV61" i="1" s="1"/>
  <c r="BR61" i="1" a="1"/>
  <c r="BR61" i="1" s="1"/>
  <c r="BU61" i="1" a="1"/>
  <c r="BU61" i="1" s="1"/>
  <c r="BQ61" i="1" a="1"/>
  <c r="BQ61" i="1" s="1"/>
  <c r="BT61" i="1" a="1"/>
  <c r="BT61" i="1" s="1"/>
  <c r="BP61" i="1" a="1"/>
  <c r="BP61" i="1" s="1"/>
  <c r="BW61" i="1" a="1"/>
  <c r="BW61" i="1" s="1"/>
  <c r="BS61" i="1" a="1"/>
  <c r="BS61" i="1" s="1"/>
  <c r="BO61" i="1" a="1"/>
  <c r="BO61" i="1" s="1"/>
  <c r="BI62" i="1"/>
  <c r="I62" i="1"/>
  <c r="AS61" i="1"/>
  <c r="AR61" i="1"/>
  <c r="AQ61" i="1"/>
  <c r="AP61" i="1"/>
  <c r="AO61" i="1"/>
  <c r="CD61" i="1" a="1"/>
  <c r="CD61" i="1" s="1"/>
  <c r="BZ61" i="1" a="1"/>
  <c r="BZ61" i="1" s="1"/>
  <c r="CC61" i="1" a="1"/>
  <c r="CC61" i="1" s="1"/>
  <c r="BY61" i="1" a="1"/>
  <c r="BY61" i="1" s="1"/>
  <c r="S62" i="1"/>
  <c r="CF61" i="1" a="1"/>
  <c r="CF61" i="1" s="1"/>
  <c r="CB61" i="1" a="1"/>
  <c r="CB61" i="1" s="1"/>
  <c r="BX61" i="1" a="1"/>
  <c r="BX61" i="1" s="1"/>
  <c r="CE61" i="1" a="1"/>
  <c r="CE61" i="1" s="1"/>
  <c r="CA61" i="1" a="1"/>
  <c r="CA61" i="1" s="1"/>
  <c r="V62" i="1"/>
  <c r="DJ61" i="1" a="1"/>
  <c r="DJ61" i="1" s="1"/>
  <c r="DF61" i="1" a="1"/>
  <c r="DF61" i="1" s="1"/>
  <c r="DI61" i="1" a="1"/>
  <c r="DI61" i="1" s="1"/>
  <c r="DE61" i="1" a="1"/>
  <c r="DE61" i="1" s="1"/>
  <c r="DH61" i="1" a="1"/>
  <c r="DH61" i="1" s="1"/>
  <c r="DD61" i="1" a="1"/>
  <c r="DD61" i="1" s="1"/>
  <c r="DK61" i="1" a="1"/>
  <c r="DK61" i="1" s="1"/>
  <c r="DG61" i="1" a="1"/>
  <c r="DG61" i="1" s="1"/>
  <c r="DC61" i="1" a="1"/>
  <c r="DC61" i="1" s="1"/>
  <c r="U62" i="1"/>
  <c r="DB61" i="1" a="1"/>
  <c r="DB61" i="1" s="1"/>
  <c r="CX61" i="1" a="1"/>
  <c r="CX61" i="1" s="1"/>
  <c r="CT61" i="1" a="1"/>
  <c r="CT61" i="1" s="1"/>
  <c r="DA61" i="1" a="1"/>
  <c r="DA61" i="1" s="1"/>
  <c r="CW61" i="1" a="1"/>
  <c r="CW61" i="1" s="1"/>
  <c r="CZ61" i="1" a="1"/>
  <c r="CZ61" i="1" s="1"/>
  <c r="CV61" i="1" a="1"/>
  <c r="CV61" i="1" s="1"/>
  <c r="CU61" i="1" a="1"/>
  <c r="CU61" i="1" s="1"/>
  <c r="CY61" i="1" a="1"/>
  <c r="CY61" i="1" s="1"/>
  <c r="AO252" i="1"/>
  <c r="AT252" i="1"/>
  <c r="BB252" i="1"/>
  <c r="AS252" i="1"/>
  <c r="AR252" i="1"/>
  <c r="AQ252" i="1"/>
  <c r="AP252" i="1"/>
  <c r="I253" i="1"/>
  <c r="I247" i="1"/>
  <c r="BB246" i="1"/>
  <c r="AS246" i="1"/>
  <c r="AQ246" i="1"/>
  <c r="AP246" i="1"/>
  <c r="AO246" i="1"/>
  <c r="AT246" i="1"/>
  <c r="AR246" i="1"/>
  <c r="U63" i="1" l="1"/>
  <c r="CZ62" i="1" a="1"/>
  <c r="CZ62" i="1" s="1"/>
  <c r="CV62" i="1" a="1"/>
  <c r="CV62" i="1" s="1"/>
  <c r="CY62" i="1" a="1"/>
  <c r="CY62" i="1" s="1"/>
  <c r="CU62" i="1" a="1"/>
  <c r="CU62" i="1" s="1"/>
  <c r="DB62" i="1" a="1"/>
  <c r="DB62" i="1" s="1"/>
  <c r="CX62" i="1" a="1"/>
  <c r="CX62" i="1" s="1"/>
  <c r="CT62" i="1" a="1"/>
  <c r="CT62" i="1" s="1"/>
  <c r="CW62" i="1" a="1"/>
  <c r="CW62" i="1" s="1"/>
  <c r="DA62" i="1" a="1"/>
  <c r="DA62" i="1" s="1"/>
  <c r="S63" i="1"/>
  <c r="CF62" i="1" a="1"/>
  <c r="CF62" i="1" s="1"/>
  <c r="CB62" i="1" a="1"/>
  <c r="CB62" i="1" s="1"/>
  <c r="BX62" i="1" a="1"/>
  <c r="BX62" i="1" s="1"/>
  <c r="CE62" i="1" a="1"/>
  <c r="CE62" i="1" s="1"/>
  <c r="CA62" i="1" a="1"/>
  <c r="CA62" i="1" s="1"/>
  <c r="CD62" i="1" a="1"/>
  <c r="CD62" i="1" s="1"/>
  <c r="BZ62" i="1" a="1"/>
  <c r="BZ62" i="1" s="1"/>
  <c r="CC62" i="1" a="1"/>
  <c r="CC62" i="1" s="1"/>
  <c r="BY62" i="1" a="1"/>
  <c r="BY62" i="1" s="1"/>
  <c r="DH62" i="1" a="1"/>
  <c r="DH62" i="1" s="1"/>
  <c r="DD62" i="1" a="1"/>
  <c r="DD62" i="1" s="1"/>
  <c r="V63" i="1"/>
  <c r="DK62" i="1" a="1"/>
  <c r="DK62" i="1" s="1"/>
  <c r="DG62" i="1" a="1"/>
  <c r="DG62" i="1" s="1"/>
  <c r="DC62" i="1" a="1"/>
  <c r="DC62" i="1" s="1"/>
  <c r="DJ62" i="1" a="1"/>
  <c r="DJ62" i="1" s="1"/>
  <c r="DF62" i="1" a="1"/>
  <c r="DF62" i="1" s="1"/>
  <c r="DI62" i="1" a="1"/>
  <c r="DI62" i="1" s="1"/>
  <c r="DE62" i="1" a="1"/>
  <c r="DE62" i="1" s="1"/>
  <c r="AQ62" i="1"/>
  <c r="I63" i="1"/>
  <c r="AP62" i="1"/>
  <c r="AO62" i="1"/>
  <c r="AS62" i="1"/>
  <c r="AR62" i="1"/>
  <c r="BE63" i="1"/>
  <c r="BI63" i="1"/>
  <c r="R63" i="1"/>
  <c r="BT62" i="1" a="1"/>
  <c r="BT62" i="1" s="1"/>
  <c r="BP62" i="1" a="1"/>
  <c r="BP62" i="1" s="1"/>
  <c r="BW62" i="1" a="1"/>
  <c r="BW62" i="1" s="1"/>
  <c r="BS62" i="1" a="1"/>
  <c r="BS62" i="1" s="1"/>
  <c r="BO62" i="1" a="1"/>
  <c r="BO62" i="1" s="1"/>
  <c r="BV62" i="1" a="1"/>
  <c r="BV62" i="1" s="1"/>
  <c r="BR62" i="1" a="1"/>
  <c r="BR62" i="1" s="1"/>
  <c r="BU62" i="1" a="1"/>
  <c r="BU62" i="1" s="1"/>
  <c r="BQ62" i="1" a="1"/>
  <c r="BQ62" i="1" s="1"/>
  <c r="I254" i="1"/>
  <c r="BB253" i="1"/>
  <c r="AS253" i="1"/>
  <c r="AQ253" i="1"/>
  <c r="AO253" i="1"/>
  <c r="AT253" i="1"/>
  <c r="AR253" i="1"/>
  <c r="AP253" i="1"/>
  <c r="I248" i="1"/>
  <c r="I249" i="1" s="1"/>
  <c r="AQ247" i="1"/>
  <c r="AO247" i="1"/>
  <c r="AR247" i="1"/>
  <c r="AP247" i="1"/>
  <c r="BB247" i="1"/>
  <c r="AT247" i="1"/>
  <c r="AS247" i="1"/>
  <c r="BV63" i="1" l="1" a="1"/>
  <c r="BV63" i="1" s="1"/>
  <c r="BR63" i="1" a="1"/>
  <c r="BR63" i="1" s="1"/>
  <c r="R64" i="1"/>
  <c r="BW63" i="1" a="1"/>
  <c r="BW63" i="1" s="1"/>
  <c r="BP63" i="1" a="1"/>
  <c r="BP63" i="1" s="1"/>
  <c r="BU63" i="1" a="1"/>
  <c r="BU63" i="1" s="1"/>
  <c r="BO63" i="1" a="1"/>
  <c r="BO63" i="1" s="1"/>
  <c r="BT63" i="1" a="1"/>
  <c r="BT63" i="1" s="1"/>
  <c r="BS63" i="1" a="1"/>
  <c r="BS63" i="1" s="1"/>
  <c r="BQ63" i="1" a="1"/>
  <c r="BQ63" i="1" s="1"/>
  <c r="V64" i="1"/>
  <c r="DJ63" i="1" a="1"/>
  <c r="DJ63" i="1" s="1"/>
  <c r="DF63" i="1" a="1"/>
  <c r="DF63" i="1" s="1"/>
  <c r="DI63" i="1" a="1"/>
  <c r="DI63" i="1" s="1"/>
  <c r="DE63" i="1" a="1"/>
  <c r="DE63" i="1" s="1"/>
  <c r="DC63" i="1" a="1"/>
  <c r="DC63" i="1" s="1"/>
  <c r="DK63" i="1" a="1"/>
  <c r="DK63" i="1" s="1"/>
  <c r="DH63" i="1" a="1"/>
  <c r="DH63" i="1" s="1"/>
  <c r="DG63" i="1" a="1"/>
  <c r="DG63" i="1" s="1"/>
  <c r="DD63" i="1" a="1"/>
  <c r="DD63" i="1" s="1"/>
  <c r="BE64" i="1"/>
  <c r="BI64" i="1"/>
  <c r="S64" i="1"/>
  <c r="CD63" i="1" a="1"/>
  <c r="CD63" i="1" s="1"/>
  <c r="BZ63" i="1" a="1"/>
  <c r="BZ63" i="1" s="1"/>
  <c r="CB63" i="1" a="1"/>
  <c r="CB63" i="1" s="1"/>
  <c r="CA63" i="1" a="1"/>
  <c r="CA63" i="1" s="1"/>
  <c r="CF63" i="1" a="1"/>
  <c r="CF63" i="1" s="1"/>
  <c r="BY63" i="1" a="1"/>
  <c r="BY63" i="1" s="1"/>
  <c r="CE63" i="1" a="1"/>
  <c r="CE63" i="1" s="1"/>
  <c r="BX63" i="1" a="1"/>
  <c r="BX63" i="1" s="1"/>
  <c r="CC63" i="1" a="1"/>
  <c r="CC63" i="1" s="1"/>
  <c r="I64" i="1"/>
  <c r="AS63" i="1"/>
  <c r="AO63" i="1"/>
  <c r="AR63" i="1"/>
  <c r="AQ63" i="1"/>
  <c r="AP63" i="1"/>
  <c r="DB63" i="1" a="1"/>
  <c r="DB63" i="1" s="1"/>
  <c r="CX63" i="1" a="1"/>
  <c r="CX63" i="1" s="1"/>
  <c r="CT63" i="1" a="1"/>
  <c r="CT63" i="1" s="1"/>
  <c r="U64" i="1"/>
  <c r="DA63" i="1" a="1"/>
  <c r="DA63" i="1" s="1"/>
  <c r="CW63" i="1" a="1"/>
  <c r="CW63" i="1" s="1"/>
  <c r="CZ63" i="1" a="1"/>
  <c r="CZ63" i="1" s="1"/>
  <c r="CY63" i="1" a="1"/>
  <c r="CY63" i="1" s="1"/>
  <c r="CV63" i="1" a="1"/>
  <c r="CV63" i="1" s="1"/>
  <c r="CU63" i="1" a="1"/>
  <c r="CU63" i="1" s="1"/>
  <c r="AO254" i="1"/>
  <c r="BB254" i="1"/>
  <c r="AS254" i="1"/>
  <c r="AT254" i="1"/>
  <c r="AR254" i="1"/>
  <c r="AQ254" i="1"/>
  <c r="AP254" i="1"/>
  <c r="AQ249" i="1"/>
  <c r="AP249" i="1"/>
  <c r="AR249" i="1"/>
  <c r="AO249" i="1"/>
  <c r="AT249" i="1"/>
  <c r="BB249" i="1"/>
  <c r="AS249" i="1"/>
  <c r="AO248" i="1"/>
  <c r="BB248" i="1"/>
  <c r="AS248" i="1"/>
  <c r="AR248" i="1"/>
  <c r="AT248" i="1"/>
  <c r="AQ248" i="1"/>
  <c r="AP248" i="1"/>
  <c r="S65" i="1" l="1"/>
  <c r="CD64" i="1" a="1"/>
  <c r="CD64" i="1" s="1"/>
  <c r="BZ64" i="1" a="1"/>
  <c r="BZ64" i="1" s="1"/>
  <c r="CF64" i="1" a="1"/>
  <c r="CF64" i="1" s="1"/>
  <c r="CB64" i="1" a="1"/>
  <c r="CB64" i="1" s="1"/>
  <c r="BX64" i="1" a="1"/>
  <c r="BX64" i="1" s="1"/>
  <c r="CA64" i="1" a="1"/>
  <c r="CA64" i="1" s="1"/>
  <c r="BY64" i="1" a="1"/>
  <c r="BY64" i="1" s="1"/>
  <c r="CE64" i="1" a="1"/>
  <c r="CE64" i="1" s="1"/>
  <c r="CC64" i="1" a="1"/>
  <c r="CC64" i="1" s="1"/>
  <c r="V65" i="1"/>
  <c r="DJ64" i="1" a="1"/>
  <c r="DJ64" i="1" s="1"/>
  <c r="DF64" i="1" a="1"/>
  <c r="DF64" i="1" s="1"/>
  <c r="DH64" i="1" a="1"/>
  <c r="DH64" i="1" s="1"/>
  <c r="DD64" i="1" a="1"/>
  <c r="DD64" i="1" s="1"/>
  <c r="DG64" i="1" a="1"/>
  <c r="DG64" i="1" s="1"/>
  <c r="DE64" i="1" a="1"/>
  <c r="DE64" i="1" s="1"/>
  <c r="DK64" i="1" a="1"/>
  <c r="DK64" i="1" s="1"/>
  <c r="DC64" i="1" a="1"/>
  <c r="DC64" i="1" s="1"/>
  <c r="DI64" i="1" a="1"/>
  <c r="DI64" i="1" s="1"/>
  <c r="BV64" i="1" a="1"/>
  <c r="BV64" i="1" s="1"/>
  <c r="BR64" i="1" a="1"/>
  <c r="BR64" i="1" s="1"/>
  <c r="R65" i="1"/>
  <c r="BT64" i="1" a="1"/>
  <c r="BT64" i="1" s="1"/>
  <c r="BP64" i="1" a="1"/>
  <c r="BP64" i="1" s="1"/>
  <c r="BS64" i="1" a="1"/>
  <c r="BS64" i="1" s="1"/>
  <c r="BQ64" i="1" a="1"/>
  <c r="BQ64" i="1" s="1"/>
  <c r="BW64" i="1" a="1"/>
  <c r="BW64" i="1" s="1"/>
  <c r="BO64" i="1" a="1"/>
  <c r="BO64" i="1" s="1"/>
  <c r="BU64" i="1" a="1"/>
  <c r="BU64" i="1" s="1"/>
  <c r="U65" i="1"/>
  <c r="DB64" i="1" a="1"/>
  <c r="DB64" i="1" s="1"/>
  <c r="CX64" i="1" a="1"/>
  <c r="CX64" i="1" s="1"/>
  <c r="CT64" i="1" a="1"/>
  <c r="CT64" i="1" s="1"/>
  <c r="CZ64" i="1" a="1"/>
  <c r="CZ64" i="1" s="1"/>
  <c r="CV64" i="1" a="1"/>
  <c r="CV64" i="1" s="1"/>
  <c r="CY64" i="1" a="1"/>
  <c r="CY64" i="1" s="1"/>
  <c r="CW64" i="1" a="1"/>
  <c r="CW64" i="1" s="1"/>
  <c r="CU64" i="1" a="1"/>
  <c r="CU64" i="1" s="1"/>
  <c r="DA64" i="1" a="1"/>
  <c r="DA64" i="1" s="1"/>
  <c r="I65" i="1"/>
  <c r="AS64" i="1"/>
  <c r="AQ64" i="1"/>
  <c r="AP64" i="1"/>
  <c r="AO64" i="1"/>
  <c r="AR64"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93" i="1"/>
  <c r="OZ293" i="1"/>
  <c r="OX293" i="1"/>
  <c r="OW293" i="1"/>
  <c r="MA293" i="1"/>
  <c r="LZ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DK293" i="1" a="1"/>
  <c r="DK293" i="1" s="1"/>
  <c r="DJ293" i="1" a="1"/>
  <c r="DJ293" i="1" s="1"/>
  <c r="DI293" i="1" a="1"/>
  <c r="DI293" i="1" s="1"/>
  <c r="DH293" i="1" a="1"/>
  <c r="DH293" i="1" s="1"/>
  <c r="DG293" i="1" a="1"/>
  <c r="DG293" i="1" s="1"/>
  <c r="DF293" i="1" a="1"/>
  <c r="DF293" i="1" s="1"/>
  <c r="DE293" i="1" a="1"/>
  <c r="DE293" i="1" s="1"/>
  <c r="DD293" i="1" a="1"/>
  <c r="DD293" i="1" s="1"/>
  <c r="DC293" i="1" a="1"/>
  <c r="DC293" i="1" s="1"/>
  <c r="DB293" i="1" a="1"/>
  <c r="DB293" i="1" s="1"/>
  <c r="DA293" i="1" a="1"/>
  <c r="DA293" i="1" s="1"/>
  <c r="CZ293" i="1" a="1"/>
  <c r="CZ293" i="1" s="1"/>
  <c r="CY293" i="1" a="1"/>
  <c r="CY293" i="1" s="1"/>
  <c r="CX293" i="1" a="1"/>
  <c r="CX293" i="1" s="1"/>
  <c r="CW293" i="1" a="1"/>
  <c r="CW293" i="1" s="1"/>
  <c r="CV293" i="1" a="1"/>
  <c r="CV293" i="1" s="1"/>
  <c r="CU293" i="1" a="1"/>
  <c r="CU293" i="1" s="1"/>
  <c r="CT293" i="1" a="1"/>
  <c r="CT293" i="1" s="1"/>
  <c r="CS293" i="1" a="1"/>
  <c r="CS293" i="1" s="1"/>
  <c r="CR293" i="1" a="1"/>
  <c r="CR293" i="1" s="1"/>
  <c r="CQ293" i="1" a="1"/>
  <c r="CQ293" i="1" s="1"/>
  <c r="CP293" i="1" a="1"/>
  <c r="CP293" i="1" s="1"/>
  <c r="CO293" i="1" a="1"/>
  <c r="CO293" i="1" s="1"/>
  <c r="CN293" i="1" a="1"/>
  <c r="CN293" i="1" s="1"/>
  <c r="CM293" i="1" a="1"/>
  <c r="CM293" i="1" s="1"/>
  <c r="CL293" i="1" a="1"/>
  <c r="CL293" i="1" s="1"/>
  <c r="CK293" i="1" a="1"/>
  <c r="CK293" i="1" s="1"/>
  <c r="CF293" i="1" a="1"/>
  <c r="CF293" i="1" s="1"/>
  <c r="CE293" i="1" a="1"/>
  <c r="CE293" i="1" s="1"/>
  <c r="CD293" i="1" a="1"/>
  <c r="CD293" i="1" s="1"/>
  <c r="CC293" i="1" a="1"/>
  <c r="CC293" i="1" s="1"/>
  <c r="CB293" i="1" a="1"/>
  <c r="CB293" i="1" s="1"/>
  <c r="CA293" i="1" a="1"/>
  <c r="CA293" i="1" s="1"/>
  <c r="BZ293" i="1" a="1"/>
  <c r="BZ293" i="1" s="1"/>
  <c r="BY293" i="1" a="1"/>
  <c r="BY293" i="1" s="1"/>
  <c r="BX293" i="1" a="1"/>
  <c r="BX293" i="1" s="1"/>
  <c r="BW293" i="1" a="1"/>
  <c r="BW293" i="1" s="1"/>
  <c r="BV293" i="1" a="1"/>
  <c r="BV293" i="1" s="1"/>
  <c r="BU293" i="1" a="1"/>
  <c r="BU293" i="1" s="1"/>
  <c r="BT293" i="1" a="1"/>
  <c r="BT293" i="1" s="1"/>
  <c r="BS293" i="1" a="1"/>
  <c r="BS293" i="1" s="1"/>
  <c r="BR293" i="1" a="1"/>
  <c r="BR293" i="1" s="1"/>
  <c r="BQ293" i="1" a="1"/>
  <c r="BQ293" i="1" s="1"/>
  <c r="BP293" i="1" a="1"/>
  <c r="BP293" i="1" s="1"/>
  <c r="BO293" i="1" a="1"/>
  <c r="BO293" i="1" s="1"/>
  <c r="AZ293" i="1"/>
  <c r="AY293" i="1"/>
  <c r="AX293" i="1"/>
  <c r="AW293" i="1"/>
  <c r="AV293" i="1"/>
  <c r="AU293" i="1"/>
  <c r="G293" i="1"/>
  <c r="A293"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83" i="1"/>
  <c r="OZ283" i="1"/>
  <c r="OX283" i="1"/>
  <c r="OW283" i="1"/>
  <c r="MA283" i="1"/>
  <c r="LZ283" i="1"/>
  <c r="HB283" i="1" a="1"/>
  <c r="HB283" i="1" s="1"/>
  <c r="GZ283" i="1" a="1"/>
  <c r="GZ283" i="1" s="1"/>
  <c r="GI283" i="1" a="1"/>
  <c r="GI283" i="1" s="1"/>
  <c r="EG283" i="1" a="1"/>
  <c r="EG283" i="1" s="1"/>
  <c r="EF283" i="1" a="1"/>
  <c r="EF283" i="1" s="1"/>
  <c r="EE283" i="1" a="1"/>
  <c r="EE283" i="1" s="1"/>
  <c r="ED283" i="1" a="1"/>
  <c r="ED283" i="1" s="1"/>
  <c r="EC283" i="1" a="1"/>
  <c r="EC283" i="1" s="1"/>
  <c r="EB283" i="1" a="1"/>
  <c r="EB283" i="1" s="1"/>
  <c r="EA283" i="1" a="1"/>
  <c r="EA283" i="1" s="1"/>
  <c r="DZ283" i="1" a="1"/>
  <c r="DZ283" i="1" s="1"/>
  <c r="DY283" i="1" a="1"/>
  <c r="DY283" i="1" s="1"/>
  <c r="DX283" i="1" a="1"/>
  <c r="DX283" i="1" s="1"/>
  <c r="DK283" i="1" a="1"/>
  <c r="DK283" i="1" s="1"/>
  <c r="DJ283" i="1" a="1"/>
  <c r="DJ283" i="1" s="1"/>
  <c r="DI283" i="1" a="1"/>
  <c r="DI283" i="1" s="1"/>
  <c r="DH283" i="1" a="1"/>
  <c r="DH283" i="1" s="1"/>
  <c r="DG283" i="1" a="1"/>
  <c r="DG283" i="1" s="1"/>
  <c r="DF283" i="1" a="1"/>
  <c r="DF283" i="1" s="1"/>
  <c r="DE283" i="1" a="1"/>
  <c r="DE283" i="1" s="1"/>
  <c r="DD283" i="1" a="1"/>
  <c r="DD283" i="1" s="1"/>
  <c r="DC283" i="1" a="1"/>
  <c r="DC283" i="1" s="1"/>
  <c r="DB283" i="1" a="1"/>
  <c r="DB283" i="1" s="1"/>
  <c r="DA283" i="1" a="1"/>
  <c r="DA283" i="1" s="1"/>
  <c r="CZ283" i="1" a="1"/>
  <c r="CZ283" i="1" s="1"/>
  <c r="CY283" i="1" a="1"/>
  <c r="CY283" i="1" s="1"/>
  <c r="CX283" i="1" a="1"/>
  <c r="CX283" i="1" s="1"/>
  <c r="CW283" i="1" a="1"/>
  <c r="CW283" i="1" s="1"/>
  <c r="CV283" i="1" a="1"/>
  <c r="CV283" i="1" s="1"/>
  <c r="CU283" i="1" a="1"/>
  <c r="CU283" i="1" s="1"/>
  <c r="CT283" i="1" a="1"/>
  <c r="CT283" i="1" s="1"/>
  <c r="CS283" i="1" a="1"/>
  <c r="CS283" i="1" s="1"/>
  <c r="CR283" i="1" a="1"/>
  <c r="CR283" i="1" s="1"/>
  <c r="CQ283" i="1" a="1"/>
  <c r="CQ283" i="1" s="1"/>
  <c r="CP283" i="1" a="1"/>
  <c r="CP283" i="1" s="1"/>
  <c r="CO283" i="1" a="1"/>
  <c r="CO283" i="1" s="1"/>
  <c r="CN283" i="1" a="1"/>
  <c r="CN283" i="1" s="1"/>
  <c r="CM283" i="1" a="1"/>
  <c r="CM283" i="1" s="1"/>
  <c r="CL283" i="1" a="1"/>
  <c r="CL283" i="1" s="1"/>
  <c r="CK283" i="1" a="1"/>
  <c r="CK283" i="1" s="1"/>
  <c r="CF283" i="1" a="1"/>
  <c r="CF283" i="1" s="1"/>
  <c r="CE283" i="1" a="1"/>
  <c r="CE283" i="1" s="1"/>
  <c r="CD283" i="1" a="1"/>
  <c r="CD283" i="1" s="1"/>
  <c r="CC283" i="1" a="1"/>
  <c r="CC283" i="1" s="1"/>
  <c r="CB283" i="1" a="1"/>
  <c r="CB283" i="1" s="1"/>
  <c r="CA283" i="1" a="1"/>
  <c r="CA283" i="1" s="1"/>
  <c r="BZ283" i="1" a="1"/>
  <c r="BZ283" i="1" s="1"/>
  <c r="BY283" i="1" a="1"/>
  <c r="BY283" i="1" s="1"/>
  <c r="BX283" i="1" a="1"/>
  <c r="BX283" i="1" s="1"/>
  <c r="BW283" i="1" a="1"/>
  <c r="BW283" i="1" s="1"/>
  <c r="BV283" i="1" a="1"/>
  <c r="BV283" i="1" s="1"/>
  <c r="BU283" i="1" a="1"/>
  <c r="BU283" i="1" s="1"/>
  <c r="BT283" i="1" a="1"/>
  <c r="BT283" i="1" s="1"/>
  <c r="BS283" i="1" a="1"/>
  <c r="BS283" i="1" s="1"/>
  <c r="BR283" i="1" a="1"/>
  <c r="BR283" i="1" s="1"/>
  <c r="BQ283" i="1" a="1"/>
  <c r="BQ283" i="1" s="1"/>
  <c r="BP283" i="1" a="1"/>
  <c r="BP283" i="1" s="1"/>
  <c r="BO283" i="1" a="1"/>
  <c r="BO283" i="1" s="1"/>
  <c r="AZ283" i="1"/>
  <c r="AY283" i="1"/>
  <c r="AX283" i="1"/>
  <c r="AW283" i="1"/>
  <c r="AV283" i="1"/>
  <c r="AU283" i="1"/>
  <c r="G283" i="1"/>
  <c r="A283" i="1"/>
  <c r="PA282" i="1"/>
  <c r="OZ282" i="1"/>
  <c r="OX282" i="1"/>
  <c r="OW282" i="1"/>
  <c r="MA282" i="1"/>
  <c r="LZ282" i="1"/>
  <c r="HB282" i="1" a="1"/>
  <c r="HB282" i="1" s="1"/>
  <c r="GZ282" i="1" a="1"/>
  <c r="GZ282" i="1" s="1"/>
  <c r="GI282" i="1" a="1"/>
  <c r="GI282" i="1" s="1"/>
  <c r="EG282" i="1" a="1"/>
  <c r="EG282" i="1" s="1"/>
  <c r="EF282" i="1" a="1"/>
  <c r="EF282" i="1" s="1"/>
  <c r="EE282" i="1" a="1"/>
  <c r="EE282" i="1" s="1"/>
  <c r="ED282" i="1" a="1"/>
  <c r="ED282" i="1" s="1"/>
  <c r="EC282" i="1" a="1"/>
  <c r="EC282" i="1" s="1"/>
  <c r="EB282" i="1" a="1"/>
  <c r="EB282" i="1" s="1"/>
  <c r="EA282" i="1" a="1"/>
  <c r="EA282" i="1" s="1"/>
  <c r="DZ282" i="1" a="1"/>
  <c r="DZ282" i="1" s="1"/>
  <c r="DY282" i="1" a="1"/>
  <c r="DY282" i="1" s="1"/>
  <c r="DX282" i="1" a="1"/>
  <c r="DX282" i="1" s="1"/>
  <c r="DK282" i="1" a="1"/>
  <c r="DK282" i="1" s="1"/>
  <c r="DJ282" i="1" a="1"/>
  <c r="DJ282" i="1" s="1"/>
  <c r="DI282" i="1" a="1"/>
  <c r="DI282" i="1" s="1"/>
  <c r="DH282" i="1" a="1"/>
  <c r="DH282" i="1" s="1"/>
  <c r="DG282" i="1" a="1"/>
  <c r="DG282" i="1" s="1"/>
  <c r="DF282" i="1" a="1"/>
  <c r="DF282" i="1" s="1"/>
  <c r="DE282" i="1" a="1"/>
  <c r="DE282" i="1" s="1"/>
  <c r="DD282" i="1" a="1"/>
  <c r="DD282" i="1" s="1"/>
  <c r="DC282" i="1" a="1"/>
  <c r="DC282" i="1" s="1"/>
  <c r="DB282" i="1" a="1"/>
  <c r="DB282" i="1" s="1"/>
  <c r="DA282" i="1" a="1"/>
  <c r="DA282" i="1" s="1"/>
  <c r="CZ282" i="1" a="1"/>
  <c r="CZ282" i="1" s="1"/>
  <c r="CY282" i="1" a="1"/>
  <c r="CY282" i="1" s="1"/>
  <c r="CX282" i="1" a="1"/>
  <c r="CX282" i="1" s="1"/>
  <c r="CW282" i="1" a="1"/>
  <c r="CW282" i="1" s="1"/>
  <c r="CV282" i="1" a="1"/>
  <c r="CV282" i="1" s="1"/>
  <c r="CU282" i="1" a="1"/>
  <c r="CU282" i="1" s="1"/>
  <c r="CT282" i="1" a="1"/>
  <c r="CT282" i="1" s="1"/>
  <c r="CS282" i="1" a="1"/>
  <c r="CS282" i="1" s="1"/>
  <c r="CR282" i="1" a="1"/>
  <c r="CR282" i="1" s="1"/>
  <c r="CQ282" i="1" a="1"/>
  <c r="CQ282" i="1" s="1"/>
  <c r="CP282" i="1" a="1"/>
  <c r="CP282" i="1" s="1"/>
  <c r="CO282" i="1" a="1"/>
  <c r="CO282" i="1" s="1"/>
  <c r="CN282" i="1" a="1"/>
  <c r="CN282" i="1" s="1"/>
  <c r="CM282" i="1" a="1"/>
  <c r="CM282" i="1" s="1"/>
  <c r="CL282" i="1" a="1"/>
  <c r="CL282" i="1" s="1"/>
  <c r="CK282" i="1" a="1"/>
  <c r="CK282" i="1" s="1"/>
  <c r="CF282" i="1" a="1"/>
  <c r="CF282" i="1" s="1"/>
  <c r="CE282" i="1" a="1"/>
  <c r="CE282" i="1" s="1"/>
  <c r="CD282" i="1" a="1"/>
  <c r="CD282" i="1" s="1"/>
  <c r="CC282" i="1" a="1"/>
  <c r="CC282" i="1" s="1"/>
  <c r="CB282" i="1" a="1"/>
  <c r="CB282" i="1" s="1"/>
  <c r="CA282" i="1" a="1"/>
  <c r="CA282" i="1" s="1"/>
  <c r="BZ282" i="1" a="1"/>
  <c r="BZ282" i="1" s="1"/>
  <c r="BY282" i="1" a="1"/>
  <c r="BY282" i="1" s="1"/>
  <c r="BX282" i="1" a="1"/>
  <c r="BX282" i="1" s="1"/>
  <c r="BW282" i="1" a="1"/>
  <c r="BW282" i="1" s="1"/>
  <c r="BV282" i="1" a="1"/>
  <c r="BV282" i="1" s="1"/>
  <c r="BU282" i="1" a="1"/>
  <c r="BU282" i="1" s="1"/>
  <c r="BT282" i="1" a="1"/>
  <c r="BT282" i="1" s="1"/>
  <c r="BS282" i="1" a="1"/>
  <c r="BS282" i="1" s="1"/>
  <c r="BR282" i="1" a="1"/>
  <c r="BR282" i="1" s="1"/>
  <c r="BQ282" i="1" a="1"/>
  <c r="BQ282" i="1" s="1"/>
  <c r="BP282" i="1" a="1"/>
  <c r="BP282" i="1" s="1"/>
  <c r="BO282" i="1" a="1"/>
  <c r="BO282" i="1" s="1"/>
  <c r="AZ282" i="1"/>
  <c r="AY282" i="1"/>
  <c r="AX282" i="1"/>
  <c r="AW282" i="1"/>
  <c r="AV282" i="1"/>
  <c r="AU282" i="1"/>
  <c r="G282" i="1"/>
  <c r="A282" i="1"/>
  <c r="PA281" i="1"/>
  <c r="OZ281" i="1"/>
  <c r="OX281" i="1"/>
  <c r="OW281" i="1"/>
  <c r="MA281" i="1"/>
  <c r="LZ281" i="1"/>
  <c r="HB281" i="1" a="1"/>
  <c r="HB281" i="1" s="1"/>
  <c r="GZ281" i="1" a="1"/>
  <c r="GZ281" i="1" s="1"/>
  <c r="GI281" i="1" a="1"/>
  <c r="GI281" i="1" s="1"/>
  <c r="EG281" i="1" a="1"/>
  <c r="EG281" i="1" s="1"/>
  <c r="EF281" i="1" a="1"/>
  <c r="EF281" i="1" s="1"/>
  <c r="EE281" i="1" a="1"/>
  <c r="EE281" i="1" s="1"/>
  <c r="ED281" i="1" a="1"/>
  <c r="ED281" i="1" s="1"/>
  <c r="EC281" i="1" a="1"/>
  <c r="EC281" i="1" s="1"/>
  <c r="EB281" i="1" a="1"/>
  <c r="EB281" i="1" s="1"/>
  <c r="EA281" i="1" a="1"/>
  <c r="EA281" i="1" s="1"/>
  <c r="DZ281" i="1" a="1"/>
  <c r="DZ281" i="1" s="1"/>
  <c r="DY281" i="1" a="1"/>
  <c r="DY281" i="1" s="1"/>
  <c r="DX281" i="1" a="1"/>
  <c r="DX281" i="1" s="1"/>
  <c r="DK281" i="1" a="1"/>
  <c r="DK281" i="1" s="1"/>
  <c r="DJ281" i="1" a="1"/>
  <c r="DJ281" i="1" s="1"/>
  <c r="DI281" i="1" a="1"/>
  <c r="DI281" i="1" s="1"/>
  <c r="DH281" i="1" a="1"/>
  <c r="DH281" i="1" s="1"/>
  <c r="DG281" i="1" a="1"/>
  <c r="DG281" i="1" s="1"/>
  <c r="DF281" i="1" a="1"/>
  <c r="DF281" i="1" s="1"/>
  <c r="DE281" i="1" a="1"/>
  <c r="DE281" i="1" s="1"/>
  <c r="DD281" i="1" a="1"/>
  <c r="DD281" i="1" s="1"/>
  <c r="DC281" i="1" a="1"/>
  <c r="DC281" i="1" s="1"/>
  <c r="DB281" i="1" a="1"/>
  <c r="DB281" i="1" s="1"/>
  <c r="DA281" i="1" a="1"/>
  <c r="DA281" i="1" s="1"/>
  <c r="CZ281" i="1" a="1"/>
  <c r="CZ281" i="1" s="1"/>
  <c r="CY281" i="1" a="1"/>
  <c r="CY281" i="1" s="1"/>
  <c r="CX281" i="1" a="1"/>
  <c r="CX281" i="1" s="1"/>
  <c r="CW281" i="1" a="1"/>
  <c r="CW281" i="1" s="1"/>
  <c r="CV281" i="1" a="1"/>
  <c r="CV281" i="1" s="1"/>
  <c r="CU281" i="1" a="1"/>
  <c r="CU281" i="1" s="1"/>
  <c r="CT281" i="1" a="1"/>
  <c r="CT281" i="1" s="1"/>
  <c r="CS281" i="1" a="1"/>
  <c r="CS281" i="1" s="1"/>
  <c r="CR281" i="1" a="1"/>
  <c r="CR281" i="1" s="1"/>
  <c r="CQ281" i="1" a="1"/>
  <c r="CQ281" i="1" s="1"/>
  <c r="CP281" i="1" a="1"/>
  <c r="CP281" i="1" s="1"/>
  <c r="CO281" i="1" a="1"/>
  <c r="CO281" i="1" s="1"/>
  <c r="CN281" i="1" a="1"/>
  <c r="CN281" i="1" s="1"/>
  <c r="CM281" i="1" a="1"/>
  <c r="CM281" i="1" s="1"/>
  <c r="CL281" i="1" a="1"/>
  <c r="CL281" i="1" s="1"/>
  <c r="CK281" i="1" a="1"/>
  <c r="CK281" i="1" s="1"/>
  <c r="CF281" i="1" a="1"/>
  <c r="CF281" i="1" s="1"/>
  <c r="CE281" i="1" a="1"/>
  <c r="CE281" i="1" s="1"/>
  <c r="CD281" i="1" a="1"/>
  <c r="CD281" i="1" s="1"/>
  <c r="CC281" i="1" a="1"/>
  <c r="CC281" i="1" s="1"/>
  <c r="CB281" i="1" a="1"/>
  <c r="CB281" i="1" s="1"/>
  <c r="CA281" i="1" a="1"/>
  <c r="CA281" i="1" s="1"/>
  <c r="BZ281" i="1" a="1"/>
  <c r="BZ281" i="1" s="1"/>
  <c r="BY281" i="1" a="1"/>
  <c r="BY281" i="1" s="1"/>
  <c r="BX281" i="1" a="1"/>
  <c r="BX281" i="1" s="1"/>
  <c r="BW281" i="1" a="1"/>
  <c r="BW281" i="1" s="1"/>
  <c r="BV281" i="1" a="1"/>
  <c r="BV281" i="1" s="1"/>
  <c r="BU281" i="1" a="1"/>
  <c r="BU281" i="1" s="1"/>
  <c r="BT281" i="1" a="1"/>
  <c r="BT281" i="1" s="1"/>
  <c r="BS281" i="1" a="1"/>
  <c r="BS281" i="1" s="1"/>
  <c r="BR281" i="1" a="1"/>
  <c r="BR281" i="1" s="1"/>
  <c r="BQ281" i="1" a="1"/>
  <c r="BQ281" i="1" s="1"/>
  <c r="BP281" i="1" a="1"/>
  <c r="BP281" i="1" s="1"/>
  <c r="BO281" i="1" a="1"/>
  <c r="BO281" i="1" s="1"/>
  <c r="AZ281" i="1"/>
  <c r="AY281" i="1"/>
  <c r="AX281" i="1"/>
  <c r="AW281" i="1"/>
  <c r="AV281" i="1"/>
  <c r="AU281" i="1"/>
  <c r="G281" i="1"/>
  <c r="A281" i="1"/>
  <c r="PA280" i="1"/>
  <c r="OZ280" i="1"/>
  <c r="OX280" i="1"/>
  <c r="OW280" i="1"/>
  <c r="MA280" i="1"/>
  <c r="LZ280" i="1"/>
  <c r="HB280" i="1" a="1"/>
  <c r="HB280" i="1" s="1"/>
  <c r="GZ280" i="1" a="1"/>
  <c r="GZ280" i="1" s="1"/>
  <c r="GI280" i="1" a="1"/>
  <c r="GI280" i="1" s="1"/>
  <c r="EG280" i="1" a="1"/>
  <c r="EG280" i="1" s="1"/>
  <c r="EF280" i="1" a="1"/>
  <c r="EF280" i="1" s="1"/>
  <c r="EE280" i="1" a="1"/>
  <c r="EE280" i="1" s="1"/>
  <c r="ED280" i="1" a="1"/>
  <c r="ED280" i="1" s="1"/>
  <c r="EC280" i="1" a="1"/>
  <c r="EC280" i="1" s="1"/>
  <c r="EB280" i="1" a="1"/>
  <c r="EB280" i="1" s="1"/>
  <c r="EA280" i="1" a="1"/>
  <c r="EA280" i="1" s="1"/>
  <c r="DZ280" i="1" a="1"/>
  <c r="DZ280" i="1" s="1"/>
  <c r="DY280" i="1" a="1"/>
  <c r="DY280" i="1" s="1"/>
  <c r="DX280" i="1" a="1"/>
  <c r="DX280" i="1" s="1"/>
  <c r="DK280" i="1" a="1"/>
  <c r="DK280" i="1" s="1"/>
  <c r="DJ280" i="1" a="1"/>
  <c r="DJ280" i="1" s="1"/>
  <c r="DI280" i="1" a="1"/>
  <c r="DI280" i="1" s="1"/>
  <c r="DH280" i="1" a="1"/>
  <c r="DH280" i="1" s="1"/>
  <c r="DG280" i="1" a="1"/>
  <c r="DG280" i="1" s="1"/>
  <c r="DF280" i="1" a="1"/>
  <c r="DF280" i="1" s="1"/>
  <c r="DE280" i="1" a="1"/>
  <c r="DE280" i="1" s="1"/>
  <c r="DD280" i="1" a="1"/>
  <c r="DD280" i="1" s="1"/>
  <c r="DC280" i="1" a="1"/>
  <c r="DC280" i="1" s="1"/>
  <c r="DB280" i="1" a="1"/>
  <c r="DB280" i="1" s="1"/>
  <c r="DA280" i="1" a="1"/>
  <c r="DA280" i="1" s="1"/>
  <c r="CZ280" i="1" a="1"/>
  <c r="CZ280" i="1" s="1"/>
  <c r="CY280" i="1" a="1"/>
  <c r="CY280" i="1" s="1"/>
  <c r="CX280" i="1" a="1"/>
  <c r="CX280" i="1" s="1"/>
  <c r="CW280" i="1" a="1"/>
  <c r="CW280" i="1" s="1"/>
  <c r="CV280" i="1" a="1"/>
  <c r="CV280" i="1" s="1"/>
  <c r="CU280" i="1" a="1"/>
  <c r="CU280" i="1" s="1"/>
  <c r="CT280" i="1" a="1"/>
  <c r="CT280" i="1" s="1"/>
  <c r="CS280" i="1" a="1"/>
  <c r="CS280" i="1" s="1"/>
  <c r="CR280" i="1" a="1"/>
  <c r="CR280" i="1" s="1"/>
  <c r="CQ280" i="1" a="1"/>
  <c r="CQ280" i="1" s="1"/>
  <c r="CP280" i="1" a="1"/>
  <c r="CP280" i="1" s="1"/>
  <c r="CO280" i="1" a="1"/>
  <c r="CO280" i="1" s="1"/>
  <c r="CN280" i="1" a="1"/>
  <c r="CN280" i="1" s="1"/>
  <c r="CM280" i="1" a="1"/>
  <c r="CM280" i="1" s="1"/>
  <c r="CL280" i="1" a="1"/>
  <c r="CL280" i="1" s="1"/>
  <c r="CK280" i="1" a="1"/>
  <c r="CK280" i="1" s="1"/>
  <c r="CF280" i="1" a="1"/>
  <c r="CF280" i="1" s="1"/>
  <c r="CE280" i="1" a="1"/>
  <c r="CE280" i="1" s="1"/>
  <c r="CD280" i="1" a="1"/>
  <c r="CD280" i="1" s="1"/>
  <c r="CC280" i="1" a="1"/>
  <c r="CC280" i="1" s="1"/>
  <c r="CB280" i="1" a="1"/>
  <c r="CB280" i="1" s="1"/>
  <c r="CA280" i="1" a="1"/>
  <c r="CA280" i="1" s="1"/>
  <c r="BZ280" i="1" a="1"/>
  <c r="BZ280" i="1" s="1"/>
  <c r="BY280" i="1" a="1"/>
  <c r="BY280" i="1" s="1"/>
  <c r="BX280" i="1" a="1"/>
  <c r="BX280" i="1" s="1"/>
  <c r="BW280" i="1" a="1"/>
  <c r="BW280" i="1" s="1"/>
  <c r="BV280" i="1" a="1"/>
  <c r="BV280" i="1" s="1"/>
  <c r="BU280" i="1" a="1"/>
  <c r="BU280" i="1" s="1"/>
  <c r="BT280" i="1" a="1"/>
  <c r="BT280" i="1" s="1"/>
  <c r="BS280" i="1" a="1"/>
  <c r="BS280" i="1" s="1"/>
  <c r="BR280" i="1" a="1"/>
  <c r="BR280" i="1" s="1"/>
  <c r="BQ280" i="1" a="1"/>
  <c r="BQ280" i="1" s="1"/>
  <c r="BP280" i="1" a="1"/>
  <c r="BP280" i="1" s="1"/>
  <c r="BO280" i="1" a="1"/>
  <c r="BO280" i="1" s="1"/>
  <c r="AZ280" i="1"/>
  <c r="AY280" i="1"/>
  <c r="AX280" i="1"/>
  <c r="AW280" i="1"/>
  <c r="AV280" i="1"/>
  <c r="AU280" i="1"/>
  <c r="G280" i="1"/>
  <c r="A280" i="1"/>
  <c r="PA279" i="1"/>
  <c r="OZ279" i="1"/>
  <c r="OX279" i="1"/>
  <c r="OW279" i="1"/>
  <c r="MA279" i="1"/>
  <c r="LZ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DK279" i="1" a="1"/>
  <c r="DK279" i="1" s="1"/>
  <c r="DJ279" i="1" a="1"/>
  <c r="DJ279" i="1" s="1"/>
  <c r="DI279" i="1" a="1"/>
  <c r="DI279" i="1" s="1"/>
  <c r="DH279" i="1" a="1"/>
  <c r="DH279" i="1" s="1"/>
  <c r="DG279" i="1" a="1"/>
  <c r="DG279" i="1" s="1"/>
  <c r="DF279" i="1" a="1"/>
  <c r="DF279" i="1" s="1"/>
  <c r="DE279" i="1" a="1"/>
  <c r="DE279" i="1" s="1"/>
  <c r="DD279" i="1" a="1"/>
  <c r="DD279" i="1" s="1"/>
  <c r="DC279" i="1" a="1"/>
  <c r="DC279" i="1" s="1"/>
  <c r="DB279" i="1" a="1"/>
  <c r="DB279" i="1" s="1"/>
  <c r="DA279" i="1" a="1"/>
  <c r="DA279" i="1" s="1"/>
  <c r="CZ279" i="1" a="1"/>
  <c r="CZ279" i="1" s="1"/>
  <c r="CY279" i="1" a="1"/>
  <c r="CY279" i="1" s="1"/>
  <c r="CX279" i="1" a="1"/>
  <c r="CX279" i="1" s="1"/>
  <c r="CW279" i="1" a="1"/>
  <c r="CW279" i="1" s="1"/>
  <c r="CV279" i="1" a="1"/>
  <c r="CV279" i="1" s="1"/>
  <c r="CU279" i="1" a="1"/>
  <c r="CU279" i="1" s="1"/>
  <c r="CT279" i="1" a="1"/>
  <c r="CT279" i="1" s="1"/>
  <c r="CS279" i="1" a="1"/>
  <c r="CS279" i="1" s="1"/>
  <c r="CR279" i="1" a="1"/>
  <c r="CR279" i="1" s="1"/>
  <c r="CQ279" i="1" a="1"/>
  <c r="CQ279" i="1" s="1"/>
  <c r="CP279" i="1" a="1"/>
  <c r="CP279" i="1" s="1"/>
  <c r="CO279" i="1" a="1"/>
  <c r="CO279" i="1" s="1"/>
  <c r="CN279" i="1" a="1"/>
  <c r="CN279" i="1" s="1"/>
  <c r="CM279" i="1" a="1"/>
  <c r="CM279" i="1" s="1"/>
  <c r="CL279" i="1" a="1"/>
  <c r="CL279" i="1" s="1"/>
  <c r="CK279" i="1" a="1"/>
  <c r="CK279" i="1" s="1"/>
  <c r="CF279" i="1" a="1"/>
  <c r="CF279" i="1" s="1"/>
  <c r="CE279" i="1" a="1"/>
  <c r="CE279" i="1" s="1"/>
  <c r="CD279" i="1" a="1"/>
  <c r="CD279" i="1" s="1"/>
  <c r="CC279" i="1" a="1"/>
  <c r="CC279" i="1" s="1"/>
  <c r="CB279" i="1" a="1"/>
  <c r="CB279" i="1" s="1"/>
  <c r="CA279" i="1" a="1"/>
  <c r="CA279" i="1" s="1"/>
  <c r="BZ279" i="1" a="1"/>
  <c r="BZ279" i="1" s="1"/>
  <c r="BY279" i="1" a="1"/>
  <c r="BY279" i="1" s="1"/>
  <c r="BX279" i="1" a="1"/>
  <c r="BX279" i="1" s="1"/>
  <c r="BW279" i="1" a="1"/>
  <c r="BW279" i="1" s="1"/>
  <c r="BV279" i="1" a="1"/>
  <c r="BV279" i="1" s="1"/>
  <c r="BU279" i="1" a="1"/>
  <c r="BU279" i="1" s="1"/>
  <c r="BT279" i="1" a="1"/>
  <c r="BT279" i="1" s="1"/>
  <c r="BS279" i="1" a="1"/>
  <c r="BS279" i="1" s="1"/>
  <c r="BR279" i="1" a="1"/>
  <c r="BR279" i="1" s="1"/>
  <c r="BQ279" i="1" a="1"/>
  <c r="BQ279" i="1" s="1"/>
  <c r="BP279" i="1" a="1"/>
  <c r="BP279" i="1" s="1"/>
  <c r="BO279" i="1" a="1"/>
  <c r="BO279" i="1" s="1"/>
  <c r="AZ279" i="1"/>
  <c r="AY279" i="1"/>
  <c r="AX279" i="1"/>
  <c r="AW279" i="1"/>
  <c r="AV279" i="1"/>
  <c r="AU279" i="1"/>
  <c r="G279" i="1"/>
  <c r="A279"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G278" i="1"/>
  <c r="A278"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G277" i="1"/>
  <c r="A277"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G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94" i="1"/>
  <c r="OZ294" i="1"/>
  <c r="OX294" i="1"/>
  <c r="OW294" i="1"/>
  <c r="MA294" i="1"/>
  <c r="LZ294" i="1"/>
  <c r="HB294" i="1" a="1"/>
  <c r="HB294" i="1" s="1"/>
  <c r="GZ294" i="1" a="1"/>
  <c r="GZ294" i="1" s="1"/>
  <c r="GI294" i="1" a="1"/>
  <c r="GI294" i="1" s="1"/>
  <c r="EG294" i="1" a="1"/>
  <c r="EG294" i="1" s="1"/>
  <c r="EF294" i="1" a="1"/>
  <c r="EF294" i="1" s="1"/>
  <c r="EE294" i="1" a="1"/>
  <c r="EE294" i="1" s="1"/>
  <c r="ED294" i="1" a="1"/>
  <c r="ED294" i="1" s="1"/>
  <c r="EC294" i="1" a="1"/>
  <c r="EC294" i="1" s="1"/>
  <c r="EB294" i="1" a="1"/>
  <c r="EB294" i="1" s="1"/>
  <c r="EA294" i="1" a="1"/>
  <c r="EA294" i="1" s="1"/>
  <c r="DZ294" i="1" a="1"/>
  <c r="DZ294" i="1" s="1"/>
  <c r="DY294" i="1" a="1"/>
  <c r="DY294" i="1" s="1"/>
  <c r="DX294" i="1" a="1"/>
  <c r="DX294" i="1" s="1"/>
  <c r="DK294" i="1" a="1"/>
  <c r="DK294" i="1" s="1"/>
  <c r="DJ294" i="1" a="1"/>
  <c r="DJ294" i="1" s="1"/>
  <c r="DI294" i="1" a="1"/>
  <c r="DI294" i="1" s="1"/>
  <c r="DH294" i="1" a="1"/>
  <c r="DH294" i="1" s="1"/>
  <c r="DG294" i="1" a="1"/>
  <c r="DG294" i="1" s="1"/>
  <c r="DF294" i="1" a="1"/>
  <c r="DF294" i="1" s="1"/>
  <c r="DE294" i="1" a="1"/>
  <c r="DE294" i="1" s="1"/>
  <c r="DD294" i="1" a="1"/>
  <c r="DD294" i="1" s="1"/>
  <c r="DC294" i="1" a="1"/>
  <c r="DC294" i="1" s="1"/>
  <c r="DB294" i="1" a="1"/>
  <c r="DB294" i="1" s="1"/>
  <c r="DA294" i="1" a="1"/>
  <c r="DA294" i="1" s="1"/>
  <c r="CZ294" i="1" a="1"/>
  <c r="CZ294" i="1" s="1"/>
  <c r="CY294" i="1" a="1"/>
  <c r="CY294" i="1" s="1"/>
  <c r="CX294" i="1" a="1"/>
  <c r="CX294" i="1" s="1"/>
  <c r="CW294" i="1" a="1"/>
  <c r="CW294" i="1" s="1"/>
  <c r="CV294" i="1" a="1"/>
  <c r="CV294" i="1" s="1"/>
  <c r="CU294" i="1" a="1"/>
  <c r="CU294" i="1" s="1"/>
  <c r="CT294" i="1" a="1"/>
  <c r="CT294" i="1" s="1"/>
  <c r="CS294" i="1" a="1"/>
  <c r="CS294" i="1" s="1"/>
  <c r="CR294" i="1" a="1"/>
  <c r="CR294" i="1" s="1"/>
  <c r="CQ294" i="1" a="1"/>
  <c r="CQ294" i="1" s="1"/>
  <c r="CP294" i="1" a="1"/>
  <c r="CP294" i="1" s="1"/>
  <c r="CO294" i="1" a="1"/>
  <c r="CO294" i="1" s="1"/>
  <c r="CN294" i="1" a="1"/>
  <c r="CN294" i="1" s="1"/>
  <c r="CM294" i="1" a="1"/>
  <c r="CM294" i="1" s="1"/>
  <c r="CL294" i="1" a="1"/>
  <c r="CL294" i="1" s="1"/>
  <c r="CK294" i="1" a="1"/>
  <c r="CK294" i="1" s="1"/>
  <c r="CF294" i="1" a="1"/>
  <c r="CF294" i="1" s="1"/>
  <c r="CE294" i="1" a="1"/>
  <c r="CE294" i="1" s="1"/>
  <c r="CD294" i="1" a="1"/>
  <c r="CD294" i="1" s="1"/>
  <c r="CC294" i="1" a="1"/>
  <c r="CC294" i="1" s="1"/>
  <c r="CB294" i="1" a="1"/>
  <c r="CB294" i="1" s="1"/>
  <c r="CA294" i="1" a="1"/>
  <c r="CA294" i="1" s="1"/>
  <c r="BZ294" i="1" a="1"/>
  <c r="BZ294" i="1" s="1"/>
  <c r="BY294" i="1" a="1"/>
  <c r="BY294" i="1" s="1"/>
  <c r="BX294" i="1" a="1"/>
  <c r="BX294" i="1" s="1"/>
  <c r="BW294" i="1" a="1"/>
  <c r="BW294" i="1" s="1"/>
  <c r="BV294" i="1" a="1"/>
  <c r="BV294" i="1" s="1"/>
  <c r="BU294" i="1" a="1"/>
  <c r="BU294" i="1" s="1"/>
  <c r="BT294" i="1" a="1"/>
  <c r="BT294" i="1" s="1"/>
  <c r="BS294" i="1" a="1"/>
  <c r="BS294" i="1" s="1"/>
  <c r="BR294" i="1" a="1"/>
  <c r="BR294" i="1" s="1"/>
  <c r="BQ294" i="1" a="1"/>
  <c r="BQ294" i="1" s="1"/>
  <c r="BP294" i="1" a="1"/>
  <c r="BP294" i="1" s="1"/>
  <c r="BO294" i="1" a="1"/>
  <c r="BO294" i="1" s="1"/>
  <c r="AZ294" i="1"/>
  <c r="AY294" i="1"/>
  <c r="AX294" i="1"/>
  <c r="AW294" i="1"/>
  <c r="AV294" i="1"/>
  <c r="AU294" i="1"/>
  <c r="G294" i="1"/>
  <c r="A294" i="1"/>
  <c r="PA292" i="1"/>
  <c r="OZ292" i="1"/>
  <c r="OX292" i="1"/>
  <c r="OW292" i="1"/>
  <c r="MA292" i="1"/>
  <c r="LZ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DK292" i="1" a="1"/>
  <c r="DK292" i="1" s="1"/>
  <c r="DJ292" i="1" a="1"/>
  <c r="DJ292" i="1" s="1"/>
  <c r="DI292" i="1" a="1"/>
  <c r="DI292" i="1" s="1"/>
  <c r="DH292" i="1" a="1"/>
  <c r="DH292" i="1" s="1"/>
  <c r="DG292" i="1" a="1"/>
  <c r="DG292" i="1" s="1"/>
  <c r="DF292" i="1" a="1"/>
  <c r="DF292" i="1" s="1"/>
  <c r="DE292" i="1" a="1"/>
  <c r="DE292" i="1" s="1"/>
  <c r="DD292" i="1" a="1"/>
  <c r="DD292" i="1" s="1"/>
  <c r="DC292" i="1" a="1"/>
  <c r="DC292" i="1" s="1"/>
  <c r="DB292" i="1" a="1"/>
  <c r="DB292" i="1" s="1"/>
  <c r="DA292" i="1" a="1"/>
  <c r="DA292" i="1" s="1"/>
  <c r="CZ292" i="1" a="1"/>
  <c r="CZ292" i="1" s="1"/>
  <c r="CY292" i="1" a="1"/>
  <c r="CY292" i="1" s="1"/>
  <c r="CX292" i="1" a="1"/>
  <c r="CX292" i="1" s="1"/>
  <c r="CW292" i="1" a="1"/>
  <c r="CW292" i="1" s="1"/>
  <c r="CV292" i="1" a="1"/>
  <c r="CV292" i="1" s="1"/>
  <c r="CU292" i="1" a="1"/>
  <c r="CU292" i="1" s="1"/>
  <c r="CT292" i="1" a="1"/>
  <c r="CT292" i="1" s="1"/>
  <c r="CS292" i="1" a="1"/>
  <c r="CS292" i="1" s="1"/>
  <c r="CR292" i="1" a="1"/>
  <c r="CR292" i="1" s="1"/>
  <c r="CQ292" i="1" a="1"/>
  <c r="CQ292" i="1" s="1"/>
  <c r="CP292" i="1" a="1"/>
  <c r="CP292" i="1" s="1"/>
  <c r="CO292" i="1" a="1"/>
  <c r="CO292" i="1" s="1"/>
  <c r="CN292" i="1" a="1"/>
  <c r="CN292" i="1" s="1"/>
  <c r="CM292" i="1" a="1"/>
  <c r="CM292" i="1" s="1"/>
  <c r="CL292" i="1" a="1"/>
  <c r="CL292" i="1" s="1"/>
  <c r="CK292" i="1" a="1"/>
  <c r="CK292" i="1" s="1"/>
  <c r="CF292" i="1" a="1"/>
  <c r="CF292" i="1" s="1"/>
  <c r="CE292" i="1" a="1"/>
  <c r="CE292" i="1" s="1"/>
  <c r="CD292" i="1" a="1"/>
  <c r="CD292" i="1" s="1"/>
  <c r="CC292" i="1" a="1"/>
  <c r="CC292" i="1" s="1"/>
  <c r="CB292" i="1" a="1"/>
  <c r="CB292" i="1" s="1"/>
  <c r="CA292" i="1" a="1"/>
  <c r="CA292" i="1" s="1"/>
  <c r="BZ292" i="1" a="1"/>
  <c r="BZ292" i="1" s="1"/>
  <c r="BY292" i="1" a="1"/>
  <c r="BY292" i="1" s="1"/>
  <c r="BX292" i="1" a="1"/>
  <c r="BX292" i="1" s="1"/>
  <c r="BW292" i="1" a="1"/>
  <c r="BW292" i="1" s="1"/>
  <c r="BV292" i="1" a="1"/>
  <c r="BV292" i="1" s="1"/>
  <c r="BU292" i="1" a="1"/>
  <c r="BU292" i="1" s="1"/>
  <c r="BT292" i="1" a="1"/>
  <c r="BT292" i="1" s="1"/>
  <c r="BS292" i="1" a="1"/>
  <c r="BS292" i="1" s="1"/>
  <c r="BR292" i="1" a="1"/>
  <c r="BR292" i="1" s="1"/>
  <c r="BQ292" i="1" a="1"/>
  <c r="BQ292" i="1" s="1"/>
  <c r="BP292" i="1" a="1"/>
  <c r="BP292" i="1" s="1"/>
  <c r="BO292" i="1" a="1"/>
  <c r="BO292" i="1" s="1"/>
  <c r="AZ292" i="1"/>
  <c r="AY292" i="1"/>
  <c r="AX292" i="1"/>
  <c r="AW292" i="1"/>
  <c r="AV292" i="1"/>
  <c r="AU292" i="1"/>
  <c r="G292" i="1"/>
  <c r="A292" i="1"/>
  <c r="PA291" i="1"/>
  <c r="OZ291" i="1"/>
  <c r="OX291" i="1"/>
  <c r="OW291" i="1"/>
  <c r="MA291" i="1"/>
  <c r="LZ291" i="1"/>
  <c r="HB291" i="1" a="1"/>
  <c r="HB291" i="1" s="1"/>
  <c r="GZ291" i="1" a="1"/>
  <c r="GZ291" i="1" s="1"/>
  <c r="GI291" i="1" a="1"/>
  <c r="GI291" i="1" s="1"/>
  <c r="EG291" i="1" a="1"/>
  <c r="EG291" i="1" s="1"/>
  <c r="EF291" i="1" a="1"/>
  <c r="EF291" i="1" s="1"/>
  <c r="EE291" i="1" a="1"/>
  <c r="EE291" i="1" s="1"/>
  <c r="ED291" i="1" a="1"/>
  <c r="ED291" i="1" s="1"/>
  <c r="EC291" i="1" a="1"/>
  <c r="EC291" i="1" s="1"/>
  <c r="EB291" i="1" a="1"/>
  <c r="EB291" i="1" s="1"/>
  <c r="EA291" i="1" a="1"/>
  <c r="EA291" i="1" s="1"/>
  <c r="DZ291" i="1" a="1"/>
  <c r="DZ291" i="1" s="1"/>
  <c r="DY291" i="1" a="1"/>
  <c r="DY291" i="1" s="1"/>
  <c r="DX291" i="1" a="1"/>
  <c r="DX291" i="1" s="1"/>
  <c r="DK291" i="1" a="1"/>
  <c r="DK291" i="1" s="1"/>
  <c r="DJ291" i="1" a="1"/>
  <c r="DJ291" i="1" s="1"/>
  <c r="DI291" i="1" a="1"/>
  <c r="DI291" i="1" s="1"/>
  <c r="DH291" i="1" a="1"/>
  <c r="DH291" i="1" s="1"/>
  <c r="DG291" i="1" a="1"/>
  <c r="DG291" i="1" s="1"/>
  <c r="DF291" i="1" a="1"/>
  <c r="DF291" i="1" s="1"/>
  <c r="DE291" i="1" a="1"/>
  <c r="DE291" i="1" s="1"/>
  <c r="DD291" i="1" a="1"/>
  <c r="DD291" i="1" s="1"/>
  <c r="DC291" i="1" a="1"/>
  <c r="DC291" i="1" s="1"/>
  <c r="DB291" i="1" a="1"/>
  <c r="DB291" i="1" s="1"/>
  <c r="DA291" i="1" a="1"/>
  <c r="DA291" i="1" s="1"/>
  <c r="CZ291" i="1" a="1"/>
  <c r="CZ291" i="1" s="1"/>
  <c r="CY291" i="1" a="1"/>
  <c r="CY291" i="1" s="1"/>
  <c r="CX291" i="1" a="1"/>
  <c r="CX291" i="1" s="1"/>
  <c r="CW291" i="1" a="1"/>
  <c r="CW291" i="1" s="1"/>
  <c r="CV291" i="1" a="1"/>
  <c r="CV291" i="1" s="1"/>
  <c r="CU291" i="1" a="1"/>
  <c r="CU291" i="1" s="1"/>
  <c r="CT291" i="1" a="1"/>
  <c r="CT291" i="1" s="1"/>
  <c r="CS291" i="1" a="1"/>
  <c r="CS291" i="1" s="1"/>
  <c r="CR291" i="1" a="1"/>
  <c r="CR291" i="1" s="1"/>
  <c r="CQ291" i="1" a="1"/>
  <c r="CQ291" i="1" s="1"/>
  <c r="CP291" i="1" a="1"/>
  <c r="CP291" i="1" s="1"/>
  <c r="CO291" i="1" a="1"/>
  <c r="CO291" i="1" s="1"/>
  <c r="CN291" i="1" a="1"/>
  <c r="CN291" i="1" s="1"/>
  <c r="CM291" i="1" a="1"/>
  <c r="CM291" i="1" s="1"/>
  <c r="CL291" i="1" a="1"/>
  <c r="CL291" i="1" s="1"/>
  <c r="CK291" i="1" a="1"/>
  <c r="CK291" i="1" s="1"/>
  <c r="CF291" i="1" a="1"/>
  <c r="CF291" i="1" s="1"/>
  <c r="CE291" i="1" a="1"/>
  <c r="CE291" i="1" s="1"/>
  <c r="CD291" i="1" a="1"/>
  <c r="CD291" i="1" s="1"/>
  <c r="CC291" i="1" a="1"/>
  <c r="CC291" i="1" s="1"/>
  <c r="CB291" i="1" a="1"/>
  <c r="CB291" i="1" s="1"/>
  <c r="CA291" i="1" a="1"/>
  <c r="CA291" i="1" s="1"/>
  <c r="BZ291" i="1" a="1"/>
  <c r="BZ291" i="1" s="1"/>
  <c r="BY291" i="1" a="1"/>
  <c r="BY291" i="1" s="1"/>
  <c r="BX291" i="1" a="1"/>
  <c r="BX291" i="1" s="1"/>
  <c r="BW291" i="1" a="1"/>
  <c r="BW291" i="1" s="1"/>
  <c r="BV291" i="1" a="1"/>
  <c r="BV291" i="1" s="1"/>
  <c r="BU291" i="1" a="1"/>
  <c r="BU291" i="1" s="1"/>
  <c r="BT291" i="1" a="1"/>
  <c r="BT291" i="1" s="1"/>
  <c r="BS291" i="1" a="1"/>
  <c r="BS291" i="1" s="1"/>
  <c r="BR291" i="1" a="1"/>
  <c r="BR291" i="1" s="1"/>
  <c r="BQ291" i="1" a="1"/>
  <c r="BQ291" i="1" s="1"/>
  <c r="BP291" i="1" a="1"/>
  <c r="BP291" i="1" s="1"/>
  <c r="BO291" i="1" a="1"/>
  <c r="BO291" i="1" s="1"/>
  <c r="AZ291" i="1"/>
  <c r="AY291" i="1"/>
  <c r="AX291" i="1"/>
  <c r="AW291" i="1"/>
  <c r="AV291" i="1"/>
  <c r="AU291" i="1"/>
  <c r="G291" i="1"/>
  <c r="A291" i="1"/>
  <c r="PA290" i="1"/>
  <c r="OZ290" i="1"/>
  <c r="OX290" i="1"/>
  <c r="OW290" i="1"/>
  <c r="MA290" i="1"/>
  <c r="LZ290" i="1"/>
  <c r="HB290" i="1" a="1"/>
  <c r="HB290" i="1" s="1"/>
  <c r="GZ290" i="1" a="1"/>
  <c r="GZ290" i="1" s="1"/>
  <c r="GI290" i="1" a="1"/>
  <c r="GI290" i="1" s="1"/>
  <c r="EG290" i="1" a="1"/>
  <c r="EG290" i="1" s="1"/>
  <c r="EF290" i="1" a="1"/>
  <c r="EF290" i="1" s="1"/>
  <c r="EE290" i="1" a="1"/>
  <c r="EE290" i="1" s="1"/>
  <c r="ED290" i="1" a="1"/>
  <c r="ED290" i="1" s="1"/>
  <c r="EC290" i="1" a="1"/>
  <c r="EC290" i="1" s="1"/>
  <c r="EB290" i="1" a="1"/>
  <c r="EB290" i="1" s="1"/>
  <c r="EA290" i="1" a="1"/>
  <c r="EA290" i="1" s="1"/>
  <c r="DZ290" i="1" a="1"/>
  <c r="DZ290" i="1" s="1"/>
  <c r="DY290" i="1" a="1"/>
  <c r="DY290" i="1" s="1"/>
  <c r="DX290" i="1" a="1"/>
  <c r="DX290" i="1" s="1"/>
  <c r="DK290" i="1" a="1"/>
  <c r="DK290" i="1" s="1"/>
  <c r="DJ290" i="1" a="1"/>
  <c r="DJ290" i="1" s="1"/>
  <c r="DI290" i="1" a="1"/>
  <c r="DI290" i="1" s="1"/>
  <c r="DH290" i="1" a="1"/>
  <c r="DH290" i="1" s="1"/>
  <c r="DG290" i="1" a="1"/>
  <c r="DG290" i="1" s="1"/>
  <c r="DF290" i="1" a="1"/>
  <c r="DF290" i="1" s="1"/>
  <c r="DE290" i="1" a="1"/>
  <c r="DE290" i="1" s="1"/>
  <c r="DD290" i="1" a="1"/>
  <c r="DD290" i="1" s="1"/>
  <c r="DC290" i="1" a="1"/>
  <c r="DC290" i="1" s="1"/>
  <c r="DB290" i="1" a="1"/>
  <c r="DB290" i="1" s="1"/>
  <c r="DA290" i="1" a="1"/>
  <c r="DA290" i="1" s="1"/>
  <c r="CZ290" i="1" a="1"/>
  <c r="CZ290" i="1" s="1"/>
  <c r="CY290" i="1" a="1"/>
  <c r="CY290" i="1" s="1"/>
  <c r="CX290" i="1" a="1"/>
  <c r="CX290" i="1" s="1"/>
  <c r="CW290" i="1" a="1"/>
  <c r="CW290" i="1" s="1"/>
  <c r="CV290" i="1" a="1"/>
  <c r="CV290" i="1" s="1"/>
  <c r="CU290" i="1" a="1"/>
  <c r="CU290" i="1" s="1"/>
  <c r="CT290" i="1" a="1"/>
  <c r="CT290" i="1" s="1"/>
  <c r="CS290" i="1" a="1"/>
  <c r="CS290" i="1" s="1"/>
  <c r="CR290" i="1" a="1"/>
  <c r="CR290" i="1" s="1"/>
  <c r="CQ290" i="1" a="1"/>
  <c r="CQ290" i="1" s="1"/>
  <c r="CP290" i="1" a="1"/>
  <c r="CP290" i="1" s="1"/>
  <c r="CO290" i="1" a="1"/>
  <c r="CO290" i="1" s="1"/>
  <c r="CN290" i="1" a="1"/>
  <c r="CN290" i="1" s="1"/>
  <c r="CM290" i="1" a="1"/>
  <c r="CM290" i="1" s="1"/>
  <c r="CL290" i="1" a="1"/>
  <c r="CL290" i="1" s="1"/>
  <c r="CK290" i="1" a="1"/>
  <c r="CK290" i="1" s="1"/>
  <c r="CF290" i="1" a="1"/>
  <c r="CF290" i="1" s="1"/>
  <c r="CE290" i="1" a="1"/>
  <c r="CE290" i="1" s="1"/>
  <c r="CD290" i="1" a="1"/>
  <c r="CD290" i="1" s="1"/>
  <c r="CC290" i="1" a="1"/>
  <c r="CC290" i="1" s="1"/>
  <c r="CB290" i="1" a="1"/>
  <c r="CB290" i="1" s="1"/>
  <c r="CA290" i="1" a="1"/>
  <c r="CA290" i="1" s="1"/>
  <c r="BZ290" i="1" a="1"/>
  <c r="BZ290" i="1" s="1"/>
  <c r="BY290" i="1" a="1"/>
  <c r="BY290" i="1" s="1"/>
  <c r="BX290" i="1" a="1"/>
  <c r="BX290" i="1" s="1"/>
  <c r="BW290" i="1" a="1"/>
  <c r="BW290" i="1" s="1"/>
  <c r="BV290" i="1" a="1"/>
  <c r="BV290" i="1" s="1"/>
  <c r="BU290" i="1" a="1"/>
  <c r="BU290" i="1" s="1"/>
  <c r="BT290" i="1" a="1"/>
  <c r="BT290" i="1" s="1"/>
  <c r="BS290" i="1" a="1"/>
  <c r="BS290" i="1" s="1"/>
  <c r="BR290" i="1" a="1"/>
  <c r="BR290" i="1" s="1"/>
  <c r="BQ290" i="1" a="1"/>
  <c r="BQ290" i="1" s="1"/>
  <c r="BP290" i="1" a="1"/>
  <c r="BP290" i="1" s="1"/>
  <c r="BO290" i="1" a="1"/>
  <c r="BO290" i="1" s="1"/>
  <c r="AZ290" i="1"/>
  <c r="AY290" i="1"/>
  <c r="AX290" i="1"/>
  <c r="AW290" i="1"/>
  <c r="AV290" i="1"/>
  <c r="AU290" i="1"/>
  <c r="G290" i="1"/>
  <c r="A290" i="1"/>
  <c r="PA289" i="1"/>
  <c r="OZ289" i="1"/>
  <c r="OX289" i="1"/>
  <c r="OW289" i="1"/>
  <c r="MA289" i="1"/>
  <c r="LZ289" i="1"/>
  <c r="HB289" i="1" a="1"/>
  <c r="HB289" i="1" s="1"/>
  <c r="GZ289" i="1" a="1"/>
  <c r="GZ289" i="1" s="1"/>
  <c r="GI289" i="1" a="1"/>
  <c r="GI289" i="1" s="1"/>
  <c r="EG289" i="1" a="1"/>
  <c r="EG289" i="1" s="1"/>
  <c r="EF289" i="1" a="1"/>
  <c r="EF289" i="1" s="1"/>
  <c r="EE289" i="1" a="1"/>
  <c r="EE289" i="1" s="1"/>
  <c r="ED289" i="1" a="1"/>
  <c r="ED289" i="1" s="1"/>
  <c r="EC289" i="1" a="1"/>
  <c r="EC289" i="1" s="1"/>
  <c r="EB289" i="1" a="1"/>
  <c r="EB289" i="1" s="1"/>
  <c r="EA289" i="1" a="1"/>
  <c r="EA289" i="1" s="1"/>
  <c r="DZ289" i="1" a="1"/>
  <c r="DZ289" i="1" s="1"/>
  <c r="DY289" i="1" a="1"/>
  <c r="DY289" i="1" s="1"/>
  <c r="DX289" i="1" a="1"/>
  <c r="DX289" i="1" s="1"/>
  <c r="DK289" i="1" a="1"/>
  <c r="DK289" i="1" s="1"/>
  <c r="DJ289" i="1" a="1"/>
  <c r="DJ289" i="1" s="1"/>
  <c r="DI289" i="1" a="1"/>
  <c r="DI289" i="1" s="1"/>
  <c r="DH289" i="1" a="1"/>
  <c r="DH289" i="1" s="1"/>
  <c r="DG289" i="1" a="1"/>
  <c r="DG289" i="1" s="1"/>
  <c r="DF289" i="1" a="1"/>
  <c r="DF289" i="1" s="1"/>
  <c r="DE289" i="1" a="1"/>
  <c r="DE289" i="1" s="1"/>
  <c r="DD289" i="1" a="1"/>
  <c r="DD289" i="1" s="1"/>
  <c r="DC289" i="1" a="1"/>
  <c r="DC289" i="1" s="1"/>
  <c r="DB289" i="1" a="1"/>
  <c r="DB289" i="1" s="1"/>
  <c r="DA289" i="1" a="1"/>
  <c r="DA289" i="1" s="1"/>
  <c r="CZ289" i="1" a="1"/>
  <c r="CZ289" i="1" s="1"/>
  <c r="CY289" i="1" a="1"/>
  <c r="CY289" i="1" s="1"/>
  <c r="CX289" i="1" a="1"/>
  <c r="CX289" i="1" s="1"/>
  <c r="CW289" i="1" a="1"/>
  <c r="CW289" i="1" s="1"/>
  <c r="CV289" i="1" a="1"/>
  <c r="CV289" i="1" s="1"/>
  <c r="CU289" i="1" a="1"/>
  <c r="CU289" i="1" s="1"/>
  <c r="CT289" i="1" a="1"/>
  <c r="CT289" i="1" s="1"/>
  <c r="CS289" i="1" a="1"/>
  <c r="CS289" i="1" s="1"/>
  <c r="CR289" i="1" a="1"/>
  <c r="CR289" i="1" s="1"/>
  <c r="CQ289" i="1" a="1"/>
  <c r="CQ289" i="1" s="1"/>
  <c r="CP289" i="1" a="1"/>
  <c r="CP289" i="1" s="1"/>
  <c r="CO289" i="1" a="1"/>
  <c r="CO289" i="1" s="1"/>
  <c r="CN289" i="1" a="1"/>
  <c r="CN289" i="1" s="1"/>
  <c r="CM289" i="1" a="1"/>
  <c r="CM289" i="1" s="1"/>
  <c r="CL289" i="1" a="1"/>
  <c r="CL289" i="1" s="1"/>
  <c r="CK289" i="1" a="1"/>
  <c r="CK289" i="1" s="1"/>
  <c r="CF289" i="1" a="1"/>
  <c r="CF289" i="1" s="1"/>
  <c r="CE289" i="1" a="1"/>
  <c r="CE289" i="1" s="1"/>
  <c r="CD289" i="1" a="1"/>
  <c r="CD289" i="1" s="1"/>
  <c r="CC289" i="1" a="1"/>
  <c r="CC289" i="1" s="1"/>
  <c r="CB289" i="1" a="1"/>
  <c r="CB289" i="1" s="1"/>
  <c r="CA289" i="1" a="1"/>
  <c r="CA289" i="1" s="1"/>
  <c r="BZ289" i="1" a="1"/>
  <c r="BZ289" i="1" s="1"/>
  <c r="BY289" i="1" a="1"/>
  <c r="BY289" i="1" s="1"/>
  <c r="BX289" i="1" a="1"/>
  <c r="BX289" i="1" s="1"/>
  <c r="BW289" i="1" a="1"/>
  <c r="BW289" i="1" s="1"/>
  <c r="BV289" i="1" a="1"/>
  <c r="BV289" i="1" s="1"/>
  <c r="BU289" i="1" a="1"/>
  <c r="BU289" i="1" s="1"/>
  <c r="BT289" i="1" a="1"/>
  <c r="BT289" i="1" s="1"/>
  <c r="BS289" i="1" a="1"/>
  <c r="BS289" i="1" s="1"/>
  <c r="BR289" i="1" a="1"/>
  <c r="BR289" i="1" s="1"/>
  <c r="BQ289" i="1" a="1"/>
  <c r="BQ289" i="1" s="1"/>
  <c r="BP289" i="1" a="1"/>
  <c r="BP289" i="1" s="1"/>
  <c r="BO289" i="1" a="1"/>
  <c r="BO289" i="1" s="1"/>
  <c r="AZ289" i="1"/>
  <c r="AY289" i="1"/>
  <c r="AX289" i="1"/>
  <c r="AW289" i="1"/>
  <c r="AV289" i="1"/>
  <c r="AU289" i="1"/>
  <c r="G289" i="1"/>
  <c r="A289" i="1"/>
  <c r="PA288" i="1"/>
  <c r="OZ288" i="1"/>
  <c r="OX288" i="1"/>
  <c r="OW288" i="1"/>
  <c r="MA288" i="1"/>
  <c r="LZ288" i="1"/>
  <c r="HB288" i="1" a="1"/>
  <c r="HB288" i="1" s="1"/>
  <c r="GZ288" i="1" a="1"/>
  <c r="GZ288" i="1" s="1"/>
  <c r="GI288" i="1" a="1"/>
  <c r="GI288" i="1" s="1"/>
  <c r="EG288" i="1" a="1"/>
  <c r="EG288" i="1" s="1"/>
  <c r="EF288" i="1" a="1"/>
  <c r="EF288" i="1" s="1"/>
  <c r="EE288" i="1" a="1"/>
  <c r="EE288" i="1" s="1"/>
  <c r="ED288" i="1" a="1"/>
  <c r="ED288" i="1" s="1"/>
  <c r="EC288" i="1" a="1"/>
  <c r="EC288" i="1" s="1"/>
  <c r="EB288" i="1" a="1"/>
  <c r="EB288" i="1" s="1"/>
  <c r="EA288" i="1" a="1"/>
  <c r="EA288" i="1" s="1"/>
  <c r="DZ288" i="1" a="1"/>
  <c r="DZ288" i="1" s="1"/>
  <c r="DY288" i="1" a="1"/>
  <c r="DY288" i="1" s="1"/>
  <c r="DX288" i="1" a="1"/>
  <c r="DX288" i="1" s="1"/>
  <c r="DK288" i="1" a="1"/>
  <c r="DK288" i="1" s="1"/>
  <c r="DJ288" i="1" a="1"/>
  <c r="DJ288" i="1" s="1"/>
  <c r="DI288" i="1" a="1"/>
  <c r="DI288" i="1" s="1"/>
  <c r="DH288" i="1" a="1"/>
  <c r="DH288" i="1" s="1"/>
  <c r="DG288" i="1" a="1"/>
  <c r="DG288" i="1" s="1"/>
  <c r="DF288" i="1" a="1"/>
  <c r="DF288" i="1" s="1"/>
  <c r="DE288" i="1" a="1"/>
  <c r="DE288" i="1" s="1"/>
  <c r="DD288" i="1" a="1"/>
  <c r="DD288" i="1" s="1"/>
  <c r="DC288" i="1" a="1"/>
  <c r="DC288" i="1" s="1"/>
  <c r="DB288" i="1" a="1"/>
  <c r="DB288" i="1" s="1"/>
  <c r="DA288" i="1" a="1"/>
  <c r="DA288" i="1" s="1"/>
  <c r="CZ288" i="1" a="1"/>
  <c r="CZ288" i="1" s="1"/>
  <c r="CY288" i="1" a="1"/>
  <c r="CY288" i="1" s="1"/>
  <c r="CX288" i="1" a="1"/>
  <c r="CX288" i="1" s="1"/>
  <c r="CW288" i="1" a="1"/>
  <c r="CW288" i="1" s="1"/>
  <c r="CV288" i="1" a="1"/>
  <c r="CV288" i="1" s="1"/>
  <c r="CU288" i="1" a="1"/>
  <c r="CU288" i="1" s="1"/>
  <c r="CT288" i="1" a="1"/>
  <c r="CT288" i="1" s="1"/>
  <c r="CS288" i="1" a="1"/>
  <c r="CS288" i="1" s="1"/>
  <c r="CR288" i="1" a="1"/>
  <c r="CR288" i="1" s="1"/>
  <c r="CQ288" i="1" a="1"/>
  <c r="CQ288" i="1" s="1"/>
  <c r="CP288" i="1" a="1"/>
  <c r="CP288" i="1" s="1"/>
  <c r="CO288" i="1" a="1"/>
  <c r="CO288" i="1" s="1"/>
  <c r="CN288" i="1" a="1"/>
  <c r="CN288" i="1" s="1"/>
  <c r="CM288" i="1" a="1"/>
  <c r="CM288" i="1" s="1"/>
  <c r="CL288" i="1" a="1"/>
  <c r="CL288" i="1" s="1"/>
  <c r="CK288" i="1" a="1"/>
  <c r="CK288" i="1" s="1"/>
  <c r="CF288" i="1" a="1"/>
  <c r="CF288" i="1" s="1"/>
  <c r="CE288" i="1" a="1"/>
  <c r="CE288" i="1" s="1"/>
  <c r="CD288" i="1" a="1"/>
  <c r="CD288" i="1" s="1"/>
  <c r="CC288" i="1" a="1"/>
  <c r="CC288" i="1" s="1"/>
  <c r="CB288" i="1" a="1"/>
  <c r="CB288" i="1" s="1"/>
  <c r="CA288" i="1" a="1"/>
  <c r="CA288" i="1" s="1"/>
  <c r="BZ288" i="1" a="1"/>
  <c r="BZ288" i="1" s="1"/>
  <c r="BY288" i="1" a="1"/>
  <c r="BY288" i="1" s="1"/>
  <c r="BX288" i="1" a="1"/>
  <c r="BX288" i="1" s="1"/>
  <c r="BW288" i="1" a="1"/>
  <c r="BW288" i="1" s="1"/>
  <c r="BV288" i="1" a="1"/>
  <c r="BV288" i="1" s="1"/>
  <c r="BU288" i="1" a="1"/>
  <c r="BU288" i="1" s="1"/>
  <c r="BT288" i="1" a="1"/>
  <c r="BT288" i="1" s="1"/>
  <c r="BS288" i="1" a="1"/>
  <c r="BS288" i="1" s="1"/>
  <c r="BR288" i="1" a="1"/>
  <c r="BR288" i="1" s="1"/>
  <c r="BQ288" i="1" a="1"/>
  <c r="BQ288" i="1" s="1"/>
  <c r="BP288" i="1" a="1"/>
  <c r="BP288" i="1" s="1"/>
  <c r="BO288" i="1" a="1"/>
  <c r="BO288" i="1" s="1"/>
  <c r="AZ288" i="1"/>
  <c r="AY288" i="1"/>
  <c r="AX288" i="1"/>
  <c r="AW288" i="1"/>
  <c r="AV288" i="1"/>
  <c r="AU288" i="1"/>
  <c r="G288" i="1"/>
  <c r="A288" i="1"/>
  <c r="PA287" i="1"/>
  <c r="OZ287" i="1"/>
  <c r="OX287" i="1"/>
  <c r="OW287" i="1"/>
  <c r="MA287" i="1"/>
  <c r="LZ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DK287" i="1" a="1"/>
  <c r="DK287" i="1" s="1"/>
  <c r="DJ287" i="1" a="1"/>
  <c r="DJ287" i="1" s="1"/>
  <c r="DI287" i="1" a="1"/>
  <c r="DI287" i="1" s="1"/>
  <c r="DH287" i="1" a="1"/>
  <c r="DH287" i="1" s="1"/>
  <c r="DG287" i="1" a="1"/>
  <c r="DG287" i="1" s="1"/>
  <c r="DF287" i="1" a="1"/>
  <c r="DF287" i="1" s="1"/>
  <c r="DE287" i="1" a="1"/>
  <c r="DE287" i="1" s="1"/>
  <c r="DD287" i="1" a="1"/>
  <c r="DD287" i="1" s="1"/>
  <c r="DC287" i="1" a="1"/>
  <c r="DC287" i="1" s="1"/>
  <c r="DB287" i="1" a="1"/>
  <c r="DB287" i="1" s="1"/>
  <c r="DA287" i="1" a="1"/>
  <c r="DA287" i="1" s="1"/>
  <c r="CZ287" i="1" a="1"/>
  <c r="CZ287" i="1" s="1"/>
  <c r="CY287" i="1" a="1"/>
  <c r="CY287" i="1" s="1"/>
  <c r="CX287" i="1" a="1"/>
  <c r="CX287" i="1" s="1"/>
  <c r="CW287" i="1" a="1"/>
  <c r="CW287" i="1" s="1"/>
  <c r="CV287" i="1" a="1"/>
  <c r="CV287" i="1" s="1"/>
  <c r="CU287" i="1" a="1"/>
  <c r="CU287" i="1" s="1"/>
  <c r="CT287" i="1" a="1"/>
  <c r="CT287" i="1" s="1"/>
  <c r="CS287" i="1" a="1"/>
  <c r="CS287" i="1" s="1"/>
  <c r="CR287" i="1" a="1"/>
  <c r="CR287" i="1" s="1"/>
  <c r="CQ287" i="1" a="1"/>
  <c r="CQ287" i="1" s="1"/>
  <c r="CP287" i="1" a="1"/>
  <c r="CP287" i="1" s="1"/>
  <c r="CO287" i="1" a="1"/>
  <c r="CO287" i="1" s="1"/>
  <c r="CN287" i="1" a="1"/>
  <c r="CN287" i="1" s="1"/>
  <c r="CM287" i="1" a="1"/>
  <c r="CM287" i="1" s="1"/>
  <c r="CL287" i="1" a="1"/>
  <c r="CL287" i="1" s="1"/>
  <c r="CK287" i="1" a="1"/>
  <c r="CK287" i="1" s="1"/>
  <c r="CF287" i="1" a="1"/>
  <c r="CF287" i="1" s="1"/>
  <c r="CE287" i="1" a="1"/>
  <c r="CE287" i="1" s="1"/>
  <c r="CD287" i="1" a="1"/>
  <c r="CD287" i="1" s="1"/>
  <c r="CC287" i="1" a="1"/>
  <c r="CC287" i="1" s="1"/>
  <c r="CB287" i="1" a="1"/>
  <c r="CB287" i="1" s="1"/>
  <c r="CA287" i="1" a="1"/>
  <c r="CA287" i="1" s="1"/>
  <c r="BZ287" i="1" a="1"/>
  <c r="BZ287" i="1" s="1"/>
  <c r="BY287" i="1" a="1"/>
  <c r="BY287" i="1" s="1"/>
  <c r="BX287" i="1" a="1"/>
  <c r="BX287" i="1" s="1"/>
  <c r="BW287" i="1" a="1"/>
  <c r="BW287" i="1" s="1"/>
  <c r="BV287" i="1" a="1"/>
  <c r="BV287" i="1" s="1"/>
  <c r="BU287" i="1" a="1"/>
  <c r="BU287" i="1" s="1"/>
  <c r="BT287" i="1" a="1"/>
  <c r="BT287" i="1" s="1"/>
  <c r="BS287" i="1" a="1"/>
  <c r="BS287" i="1" s="1"/>
  <c r="BR287" i="1" a="1"/>
  <c r="BR287" i="1" s="1"/>
  <c r="BQ287" i="1" a="1"/>
  <c r="BQ287" i="1" s="1"/>
  <c r="BP287" i="1" a="1"/>
  <c r="BP287" i="1" s="1"/>
  <c r="BO287" i="1" a="1"/>
  <c r="BO287" i="1" s="1"/>
  <c r="AZ287" i="1"/>
  <c r="AY287" i="1"/>
  <c r="AX287" i="1"/>
  <c r="AW287" i="1"/>
  <c r="AV287" i="1"/>
  <c r="AU287" i="1"/>
  <c r="G287" i="1"/>
  <c r="A287" i="1"/>
  <c r="PA286" i="1"/>
  <c r="OZ286" i="1"/>
  <c r="OX286" i="1"/>
  <c r="OW286" i="1"/>
  <c r="MA286" i="1"/>
  <c r="LZ286" i="1"/>
  <c r="HB286" i="1" a="1"/>
  <c r="HB286" i="1" s="1"/>
  <c r="GZ286" i="1" a="1"/>
  <c r="GZ286" i="1" s="1"/>
  <c r="GI286" i="1" a="1"/>
  <c r="GI286" i="1" s="1"/>
  <c r="EG286" i="1" a="1"/>
  <c r="EG286" i="1" s="1"/>
  <c r="EF286" i="1" a="1"/>
  <c r="EF286" i="1" s="1"/>
  <c r="EE286" i="1" a="1"/>
  <c r="EE286" i="1" s="1"/>
  <c r="ED286" i="1" a="1"/>
  <c r="ED286" i="1" s="1"/>
  <c r="EC286" i="1" a="1"/>
  <c r="EC286" i="1" s="1"/>
  <c r="EB286" i="1" a="1"/>
  <c r="EB286" i="1" s="1"/>
  <c r="EA286" i="1" a="1"/>
  <c r="EA286" i="1" s="1"/>
  <c r="DZ286" i="1" a="1"/>
  <c r="DZ286" i="1" s="1"/>
  <c r="DY286" i="1" a="1"/>
  <c r="DY286" i="1" s="1"/>
  <c r="DX286" i="1" a="1"/>
  <c r="DX286" i="1" s="1"/>
  <c r="DK286" i="1" a="1"/>
  <c r="DK286" i="1" s="1"/>
  <c r="DJ286" i="1" a="1"/>
  <c r="DJ286" i="1" s="1"/>
  <c r="DI286" i="1" a="1"/>
  <c r="DI286" i="1" s="1"/>
  <c r="DH286" i="1" a="1"/>
  <c r="DH286" i="1" s="1"/>
  <c r="DG286" i="1" a="1"/>
  <c r="DG286" i="1" s="1"/>
  <c r="DF286" i="1" a="1"/>
  <c r="DF286" i="1" s="1"/>
  <c r="DE286" i="1" a="1"/>
  <c r="DE286" i="1" s="1"/>
  <c r="DD286" i="1" a="1"/>
  <c r="DD286" i="1" s="1"/>
  <c r="DC286" i="1" a="1"/>
  <c r="DC286" i="1" s="1"/>
  <c r="DB286" i="1" a="1"/>
  <c r="DB286" i="1" s="1"/>
  <c r="DA286" i="1" a="1"/>
  <c r="DA286" i="1" s="1"/>
  <c r="CZ286" i="1" a="1"/>
  <c r="CZ286" i="1" s="1"/>
  <c r="CY286" i="1" a="1"/>
  <c r="CY286" i="1" s="1"/>
  <c r="CX286" i="1" a="1"/>
  <c r="CX286" i="1" s="1"/>
  <c r="CW286" i="1" a="1"/>
  <c r="CW286" i="1" s="1"/>
  <c r="CV286" i="1" a="1"/>
  <c r="CV286" i="1" s="1"/>
  <c r="CU286" i="1" a="1"/>
  <c r="CU286" i="1" s="1"/>
  <c r="CT286" i="1" a="1"/>
  <c r="CT286" i="1" s="1"/>
  <c r="CS286" i="1" a="1"/>
  <c r="CS286" i="1" s="1"/>
  <c r="CR286" i="1" a="1"/>
  <c r="CR286" i="1" s="1"/>
  <c r="CQ286" i="1" a="1"/>
  <c r="CQ286" i="1" s="1"/>
  <c r="CP286" i="1" a="1"/>
  <c r="CP286" i="1" s="1"/>
  <c r="CO286" i="1" a="1"/>
  <c r="CO286" i="1" s="1"/>
  <c r="CN286" i="1" a="1"/>
  <c r="CN286" i="1" s="1"/>
  <c r="CM286" i="1" a="1"/>
  <c r="CM286" i="1" s="1"/>
  <c r="CL286" i="1" a="1"/>
  <c r="CL286" i="1" s="1"/>
  <c r="CK286" i="1" a="1"/>
  <c r="CK286" i="1" s="1"/>
  <c r="CF286" i="1" a="1"/>
  <c r="CF286" i="1" s="1"/>
  <c r="CE286" i="1" a="1"/>
  <c r="CE286" i="1" s="1"/>
  <c r="CD286" i="1" a="1"/>
  <c r="CD286" i="1" s="1"/>
  <c r="CC286" i="1" a="1"/>
  <c r="CC286" i="1" s="1"/>
  <c r="CB286" i="1" a="1"/>
  <c r="CB286" i="1" s="1"/>
  <c r="CA286" i="1" a="1"/>
  <c r="CA286" i="1" s="1"/>
  <c r="BZ286" i="1" a="1"/>
  <c r="BZ286" i="1" s="1"/>
  <c r="BY286" i="1" a="1"/>
  <c r="BY286" i="1" s="1"/>
  <c r="BX286" i="1" a="1"/>
  <c r="BX286" i="1" s="1"/>
  <c r="BW286" i="1" a="1"/>
  <c r="BW286" i="1" s="1"/>
  <c r="BV286" i="1" a="1"/>
  <c r="BV286" i="1" s="1"/>
  <c r="BU286" i="1" a="1"/>
  <c r="BU286" i="1" s="1"/>
  <c r="BT286" i="1" a="1"/>
  <c r="BT286" i="1" s="1"/>
  <c r="BS286" i="1" a="1"/>
  <c r="BS286" i="1" s="1"/>
  <c r="BR286" i="1" a="1"/>
  <c r="BR286" i="1" s="1"/>
  <c r="BQ286" i="1" a="1"/>
  <c r="BQ286" i="1" s="1"/>
  <c r="BP286" i="1" a="1"/>
  <c r="BP286" i="1" s="1"/>
  <c r="BO286" i="1" a="1"/>
  <c r="BO286" i="1" s="1"/>
  <c r="AZ286" i="1"/>
  <c r="AY286" i="1"/>
  <c r="AX286" i="1"/>
  <c r="AW286" i="1"/>
  <c r="AV286" i="1"/>
  <c r="AU286" i="1"/>
  <c r="G286" i="1"/>
  <c r="A286" i="1"/>
  <c r="PA285" i="1"/>
  <c r="OZ285" i="1"/>
  <c r="OX285" i="1"/>
  <c r="OW285" i="1"/>
  <c r="MA285" i="1"/>
  <c r="LZ285" i="1"/>
  <c r="HB285" i="1" a="1"/>
  <c r="HB285" i="1" s="1"/>
  <c r="GZ285" i="1" a="1"/>
  <c r="GZ285" i="1" s="1"/>
  <c r="GI285" i="1" a="1"/>
  <c r="GI285" i="1" s="1"/>
  <c r="EG285" i="1" a="1"/>
  <c r="EG285" i="1" s="1"/>
  <c r="EF285" i="1" a="1"/>
  <c r="EF285" i="1" s="1"/>
  <c r="EE285" i="1" a="1"/>
  <c r="EE285" i="1" s="1"/>
  <c r="ED285" i="1" a="1"/>
  <c r="ED285" i="1" s="1"/>
  <c r="EC285" i="1" a="1"/>
  <c r="EC285" i="1" s="1"/>
  <c r="EB285" i="1" a="1"/>
  <c r="EB285" i="1" s="1"/>
  <c r="EA285" i="1" a="1"/>
  <c r="EA285" i="1" s="1"/>
  <c r="DZ285" i="1" a="1"/>
  <c r="DZ285" i="1" s="1"/>
  <c r="DY285" i="1" a="1"/>
  <c r="DY285" i="1" s="1"/>
  <c r="DX285" i="1" a="1"/>
  <c r="DX285" i="1" s="1"/>
  <c r="DK285" i="1" a="1"/>
  <c r="DK285" i="1" s="1"/>
  <c r="DJ285" i="1" a="1"/>
  <c r="DJ285" i="1" s="1"/>
  <c r="DI285" i="1" a="1"/>
  <c r="DI285" i="1" s="1"/>
  <c r="DH285" i="1" a="1"/>
  <c r="DH285" i="1" s="1"/>
  <c r="DG285" i="1" a="1"/>
  <c r="DG285" i="1" s="1"/>
  <c r="DF285" i="1" a="1"/>
  <c r="DF285" i="1" s="1"/>
  <c r="DE285" i="1" a="1"/>
  <c r="DE285" i="1" s="1"/>
  <c r="DD285" i="1" a="1"/>
  <c r="DD285" i="1" s="1"/>
  <c r="DC285" i="1" a="1"/>
  <c r="DC285" i="1" s="1"/>
  <c r="DB285" i="1" a="1"/>
  <c r="DB285" i="1" s="1"/>
  <c r="DA285" i="1" a="1"/>
  <c r="DA285" i="1" s="1"/>
  <c r="CZ285" i="1" a="1"/>
  <c r="CZ285" i="1" s="1"/>
  <c r="CY285" i="1" a="1"/>
  <c r="CY285" i="1" s="1"/>
  <c r="CX285" i="1" a="1"/>
  <c r="CX285" i="1" s="1"/>
  <c r="CW285" i="1" a="1"/>
  <c r="CW285" i="1" s="1"/>
  <c r="CV285" i="1" a="1"/>
  <c r="CV285" i="1" s="1"/>
  <c r="CU285" i="1" a="1"/>
  <c r="CU285" i="1" s="1"/>
  <c r="CT285" i="1" a="1"/>
  <c r="CT285" i="1" s="1"/>
  <c r="CS285" i="1" a="1"/>
  <c r="CS285" i="1" s="1"/>
  <c r="CR285" i="1" a="1"/>
  <c r="CR285" i="1" s="1"/>
  <c r="CQ285" i="1" a="1"/>
  <c r="CQ285" i="1" s="1"/>
  <c r="CP285" i="1" a="1"/>
  <c r="CP285" i="1" s="1"/>
  <c r="CO285" i="1" a="1"/>
  <c r="CO285" i="1" s="1"/>
  <c r="CN285" i="1" a="1"/>
  <c r="CN285" i="1" s="1"/>
  <c r="CM285" i="1" a="1"/>
  <c r="CM285" i="1" s="1"/>
  <c r="CL285" i="1" a="1"/>
  <c r="CL285" i="1" s="1"/>
  <c r="CK285" i="1" a="1"/>
  <c r="CK285" i="1" s="1"/>
  <c r="CF285" i="1" a="1"/>
  <c r="CF285" i="1" s="1"/>
  <c r="CE285" i="1" a="1"/>
  <c r="CE285" i="1" s="1"/>
  <c r="CD285" i="1" a="1"/>
  <c r="CD285" i="1" s="1"/>
  <c r="CC285" i="1" a="1"/>
  <c r="CC285" i="1" s="1"/>
  <c r="CB285" i="1" a="1"/>
  <c r="CB285" i="1" s="1"/>
  <c r="CA285" i="1" a="1"/>
  <c r="CA285" i="1" s="1"/>
  <c r="BZ285" i="1" a="1"/>
  <c r="BZ285" i="1" s="1"/>
  <c r="BY285" i="1" a="1"/>
  <c r="BY285" i="1" s="1"/>
  <c r="BX285" i="1" a="1"/>
  <c r="BX285" i="1" s="1"/>
  <c r="BW285" i="1" a="1"/>
  <c r="BW285" i="1" s="1"/>
  <c r="BV285" i="1" a="1"/>
  <c r="BV285" i="1" s="1"/>
  <c r="BU285" i="1" a="1"/>
  <c r="BU285" i="1" s="1"/>
  <c r="BT285" i="1" a="1"/>
  <c r="BT285" i="1" s="1"/>
  <c r="BS285" i="1" a="1"/>
  <c r="BS285" i="1" s="1"/>
  <c r="BR285" i="1" a="1"/>
  <c r="BR285" i="1" s="1"/>
  <c r="BQ285" i="1" a="1"/>
  <c r="BQ285" i="1" s="1"/>
  <c r="BP285" i="1" a="1"/>
  <c r="BP285" i="1" s="1"/>
  <c r="BO285" i="1" a="1"/>
  <c r="BO285" i="1" s="1"/>
  <c r="AZ285" i="1"/>
  <c r="AY285" i="1"/>
  <c r="AX285" i="1"/>
  <c r="AW285" i="1"/>
  <c r="AV285" i="1"/>
  <c r="AU285" i="1"/>
  <c r="G285" i="1"/>
  <c r="A285" i="1"/>
  <c r="PA284" i="1"/>
  <c r="OZ284" i="1"/>
  <c r="OX284" i="1"/>
  <c r="OW284" i="1"/>
  <c r="MA284" i="1"/>
  <c r="LZ284" i="1"/>
  <c r="HB284" i="1" a="1"/>
  <c r="HB284" i="1" s="1"/>
  <c r="GZ284" i="1" a="1"/>
  <c r="GZ284" i="1" s="1"/>
  <c r="GI284" i="1" a="1"/>
  <c r="GI284" i="1" s="1"/>
  <c r="EG284" i="1" a="1"/>
  <c r="EG284" i="1" s="1"/>
  <c r="EF284" i="1" a="1"/>
  <c r="EF284" i="1" s="1"/>
  <c r="EE284" i="1" a="1"/>
  <c r="EE284" i="1" s="1"/>
  <c r="ED284" i="1" a="1"/>
  <c r="ED284" i="1" s="1"/>
  <c r="EC284" i="1" a="1"/>
  <c r="EC284" i="1" s="1"/>
  <c r="EB284" i="1" a="1"/>
  <c r="EB284" i="1" s="1"/>
  <c r="EA284" i="1" a="1"/>
  <c r="EA284" i="1" s="1"/>
  <c r="DZ284" i="1" a="1"/>
  <c r="DZ284" i="1" s="1"/>
  <c r="DY284" i="1" a="1"/>
  <c r="DY284" i="1" s="1"/>
  <c r="DX284" i="1" a="1"/>
  <c r="DX284" i="1" s="1"/>
  <c r="DK284" i="1" a="1"/>
  <c r="DK284" i="1" s="1"/>
  <c r="DJ284" i="1" a="1"/>
  <c r="DJ284" i="1" s="1"/>
  <c r="DI284" i="1" a="1"/>
  <c r="DI284" i="1" s="1"/>
  <c r="DH284" i="1" a="1"/>
  <c r="DH284" i="1" s="1"/>
  <c r="DG284" i="1" a="1"/>
  <c r="DG284" i="1" s="1"/>
  <c r="DF284" i="1" a="1"/>
  <c r="DF284" i="1" s="1"/>
  <c r="DE284" i="1" a="1"/>
  <c r="DE284" i="1" s="1"/>
  <c r="DD284" i="1" a="1"/>
  <c r="DD284" i="1" s="1"/>
  <c r="DC284" i="1" a="1"/>
  <c r="DC284" i="1" s="1"/>
  <c r="DB284" i="1" a="1"/>
  <c r="DB284" i="1" s="1"/>
  <c r="DA284" i="1" a="1"/>
  <c r="DA284" i="1" s="1"/>
  <c r="CZ284" i="1" a="1"/>
  <c r="CZ284" i="1" s="1"/>
  <c r="CY284" i="1" a="1"/>
  <c r="CY284" i="1" s="1"/>
  <c r="CX284" i="1" a="1"/>
  <c r="CX284" i="1" s="1"/>
  <c r="CW284" i="1" a="1"/>
  <c r="CW284" i="1" s="1"/>
  <c r="CV284" i="1" a="1"/>
  <c r="CV284" i="1" s="1"/>
  <c r="CU284" i="1" a="1"/>
  <c r="CU284" i="1" s="1"/>
  <c r="CT284" i="1" a="1"/>
  <c r="CT284" i="1" s="1"/>
  <c r="CS284" i="1" a="1"/>
  <c r="CS284" i="1" s="1"/>
  <c r="CR284" i="1" a="1"/>
  <c r="CR284" i="1" s="1"/>
  <c r="CQ284" i="1" a="1"/>
  <c r="CQ284" i="1" s="1"/>
  <c r="CP284" i="1" a="1"/>
  <c r="CP284" i="1" s="1"/>
  <c r="CO284" i="1" a="1"/>
  <c r="CO284" i="1" s="1"/>
  <c r="CN284" i="1" a="1"/>
  <c r="CN284" i="1" s="1"/>
  <c r="CM284" i="1" a="1"/>
  <c r="CM284" i="1" s="1"/>
  <c r="CL284" i="1" a="1"/>
  <c r="CL284" i="1" s="1"/>
  <c r="CK284" i="1" a="1"/>
  <c r="CK284" i="1" s="1"/>
  <c r="CF284" i="1" a="1"/>
  <c r="CF284" i="1" s="1"/>
  <c r="CE284" i="1" a="1"/>
  <c r="CE284" i="1" s="1"/>
  <c r="CD284" i="1" a="1"/>
  <c r="CD284" i="1" s="1"/>
  <c r="CC284" i="1" a="1"/>
  <c r="CC284" i="1" s="1"/>
  <c r="CB284" i="1" a="1"/>
  <c r="CB284" i="1" s="1"/>
  <c r="CA284" i="1" a="1"/>
  <c r="CA284" i="1" s="1"/>
  <c r="BZ284" i="1" a="1"/>
  <c r="BZ284" i="1" s="1"/>
  <c r="BY284" i="1" a="1"/>
  <c r="BY284" i="1" s="1"/>
  <c r="BX284" i="1" a="1"/>
  <c r="BX284" i="1" s="1"/>
  <c r="BW284" i="1" a="1"/>
  <c r="BW284" i="1" s="1"/>
  <c r="BV284" i="1" a="1"/>
  <c r="BV284" i="1" s="1"/>
  <c r="BU284" i="1" a="1"/>
  <c r="BU284" i="1" s="1"/>
  <c r="BT284" i="1" a="1"/>
  <c r="BT284" i="1" s="1"/>
  <c r="BS284" i="1" a="1"/>
  <c r="BS284" i="1" s="1"/>
  <c r="BR284" i="1" a="1"/>
  <c r="BR284" i="1" s="1"/>
  <c r="BQ284" i="1" a="1"/>
  <c r="BQ284" i="1" s="1"/>
  <c r="BP284" i="1" a="1"/>
  <c r="BP284" i="1" s="1"/>
  <c r="BO284" i="1" a="1"/>
  <c r="BO284" i="1" s="1"/>
  <c r="AZ284" i="1"/>
  <c r="AY284" i="1"/>
  <c r="AX284" i="1"/>
  <c r="AW284" i="1"/>
  <c r="AV284" i="1"/>
  <c r="AU284" i="1"/>
  <c r="G284" i="1"/>
  <c r="A284" i="1"/>
  <c r="I255" i="1"/>
  <c r="I261" i="1" s="1"/>
  <c r="I262" i="1" s="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B54" i="1" s="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CZ65" i="1" l="1" a="1"/>
  <c r="CZ65" i="1" s="1"/>
  <c r="CV65" i="1" a="1"/>
  <c r="CV65" i="1" s="1"/>
  <c r="CY65" i="1" a="1"/>
  <c r="CY65" i="1" s="1"/>
  <c r="CU65" i="1" a="1"/>
  <c r="CU65" i="1" s="1"/>
  <c r="DB65" i="1" a="1"/>
  <c r="DB65" i="1" s="1"/>
  <c r="CX65" i="1" a="1"/>
  <c r="CX65" i="1" s="1"/>
  <c r="CT65" i="1" a="1"/>
  <c r="CT65" i="1" s="1"/>
  <c r="DA65" i="1" a="1"/>
  <c r="DA65" i="1" s="1"/>
  <c r="CW65" i="1" a="1"/>
  <c r="CW65" i="1" s="1"/>
  <c r="BT65" i="1" a="1"/>
  <c r="BT65" i="1" s="1"/>
  <c r="BP65" i="1" a="1"/>
  <c r="BP65" i="1" s="1"/>
  <c r="BW65" i="1" a="1"/>
  <c r="BW65" i="1" s="1"/>
  <c r="BS65" i="1" a="1"/>
  <c r="BS65" i="1" s="1"/>
  <c r="BO65" i="1" a="1"/>
  <c r="BO65" i="1" s="1"/>
  <c r="BV65" i="1" a="1"/>
  <c r="BV65" i="1" s="1"/>
  <c r="BR65" i="1" a="1"/>
  <c r="BR65" i="1" s="1"/>
  <c r="BU65" i="1" a="1"/>
  <c r="BU65" i="1" s="1"/>
  <c r="BQ65" i="1" a="1"/>
  <c r="BQ65" i="1" s="1"/>
  <c r="DH65" i="1" a="1"/>
  <c r="DH65" i="1" s="1"/>
  <c r="DD65" i="1" a="1"/>
  <c r="DD65" i="1" s="1"/>
  <c r="DK65" i="1" a="1"/>
  <c r="DK65" i="1" s="1"/>
  <c r="DG65" i="1" a="1"/>
  <c r="DG65" i="1" s="1"/>
  <c r="DC65" i="1" a="1"/>
  <c r="DC65" i="1" s="1"/>
  <c r="DJ65" i="1" a="1"/>
  <c r="DJ65" i="1" s="1"/>
  <c r="DF65" i="1" a="1"/>
  <c r="DF65" i="1" s="1"/>
  <c r="DE65" i="1" a="1"/>
  <c r="DE65" i="1" s="1"/>
  <c r="DI65" i="1" a="1"/>
  <c r="DI65" i="1" s="1"/>
  <c r="B55" i="1"/>
  <c r="AR65" i="1"/>
  <c r="AP65" i="1"/>
  <c r="AO65" i="1"/>
  <c r="AS65" i="1"/>
  <c r="AQ65" i="1"/>
  <c r="CF65" i="1" a="1"/>
  <c r="CF65" i="1" s="1"/>
  <c r="CB65" i="1" a="1"/>
  <c r="CB65" i="1" s="1"/>
  <c r="BX65" i="1" a="1"/>
  <c r="BX65" i="1" s="1"/>
  <c r="CE65" i="1" a="1"/>
  <c r="CE65" i="1" s="1"/>
  <c r="CA65" i="1" a="1"/>
  <c r="CA65" i="1" s="1"/>
  <c r="CD65" i="1" a="1"/>
  <c r="CD65" i="1" s="1"/>
  <c r="BZ65" i="1" a="1"/>
  <c r="BZ65" i="1" s="1"/>
  <c r="CC65" i="1" a="1"/>
  <c r="CC65" i="1" s="1"/>
  <c r="BY65" i="1" a="1"/>
  <c r="BY65" i="1" s="1"/>
  <c r="AR262" i="1"/>
  <c r="AQ262" i="1"/>
  <c r="AP262" i="1"/>
  <c r="AS262" i="1"/>
  <c r="AO262" i="1"/>
  <c r="BB262" i="1"/>
  <c r="AT262" i="1"/>
  <c r="AQ261" i="1"/>
  <c r="AP261" i="1"/>
  <c r="AO261" i="1"/>
  <c r="AT261" i="1"/>
  <c r="AS261" i="1"/>
  <c r="BB261" i="1"/>
  <c r="AR261" i="1"/>
  <c r="AQ255" i="1"/>
  <c r="AP255" i="1"/>
  <c r="AO255" i="1"/>
  <c r="AT255" i="1"/>
  <c r="BB255" i="1"/>
  <c r="AS255" i="1"/>
  <c r="AR255" i="1"/>
  <c r="CG255" i="1"/>
  <c r="I263" i="1"/>
  <c r="AO263" i="1" s="1"/>
  <c r="CG276" i="1"/>
  <c r="CG269" i="1"/>
  <c r="CG286" i="1"/>
  <c r="CG281" i="1"/>
  <c r="CG288" i="1"/>
  <c r="CG277" i="1"/>
  <c r="CG292" i="1"/>
  <c r="CG278" i="1"/>
  <c r="CG268" i="1"/>
  <c r="CG283" i="1"/>
  <c r="CG272" i="1"/>
  <c r="CG284" i="1"/>
  <c r="CG289" i="1"/>
  <c r="CG287" i="1"/>
  <c r="CG291" i="1"/>
  <c r="CG275" i="1"/>
  <c r="CG270" i="1"/>
  <c r="CG263" i="1"/>
  <c r="CG265" i="1"/>
  <c r="CG273" i="1"/>
  <c r="CG264" i="1"/>
  <c r="CG274" i="1"/>
  <c r="CG293" i="1"/>
  <c r="CG267" i="1"/>
  <c r="CG294" i="1"/>
  <c r="CG266" i="1"/>
  <c r="CG285" i="1"/>
  <c r="CG290" i="1"/>
  <c r="CG271" i="1"/>
  <c r="CG282" i="1"/>
  <c r="CG280" i="1"/>
  <c r="CG279" i="1"/>
  <c r="AP42" i="1"/>
  <c r="AR42" i="1"/>
  <c r="AS42" i="1"/>
  <c r="I43" i="1"/>
  <c r="AQ43" i="1" s="1"/>
  <c r="AO42" i="1"/>
  <c r="AT243" i="1"/>
  <c r="AT244" i="1"/>
  <c r="B56" i="1" l="1"/>
  <c r="AS263" i="1"/>
  <c r="AQ263" i="1"/>
  <c r="BB263" i="1"/>
  <c r="I264" i="1"/>
  <c r="AR264" i="1" s="1"/>
  <c r="AP263" i="1"/>
  <c r="AT263" i="1"/>
  <c r="AR263" i="1"/>
  <c r="I44" i="1"/>
  <c r="AR44" i="1" s="1"/>
  <c r="AO43" i="1"/>
  <c r="AP43" i="1"/>
  <c r="AR43" i="1"/>
  <c r="AS43" i="1"/>
  <c r="BP243" i="1" a="1"/>
  <c r="BP243" i="1" s="1"/>
  <c r="BQ243" i="1" a="1"/>
  <c r="BQ243" i="1" s="1"/>
  <c r="BR243" i="1" a="1"/>
  <c r="BR243" i="1" s="1"/>
  <c r="BS243" i="1" a="1"/>
  <c r="BS243" i="1" s="1"/>
  <c r="BT243" i="1" a="1"/>
  <c r="BT243" i="1" s="1"/>
  <c r="BU243" i="1" a="1"/>
  <c r="BU243" i="1" s="1"/>
  <c r="BV243" i="1" a="1"/>
  <c r="BV243" i="1" s="1"/>
  <c r="BW243" i="1" a="1"/>
  <c r="BW243" i="1" s="1"/>
  <c r="BO243" i="1" a="1"/>
  <c r="BO243" i="1" s="1"/>
  <c r="BW450" i="1"/>
  <c r="BV450" i="1"/>
  <c r="BU450" i="1"/>
  <c r="BT450" i="1"/>
  <c r="BS450" i="1"/>
  <c r="BR450" i="1"/>
  <c r="BQ450" i="1"/>
  <c r="BP450" i="1"/>
  <c r="BW417" i="1"/>
  <c r="BV417" i="1"/>
  <c r="BU417" i="1"/>
  <c r="BT417" i="1"/>
  <c r="BS417" i="1"/>
  <c r="BR417" i="1"/>
  <c r="BQ417" i="1"/>
  <c r="BP417" i="1"/>
  <c r="BW384" i="1"/>
  <c r="BV384" i="1"/>
  <c r="BU384" i="1"/>
  <c r="BT384" i="1"/>
  <c r="BS384" i="1"/>
  <c r="BR384" i="1"/>
  <c r="BQ384" i="1"/>
  <c r="BP384" i="1"/>
  <c r="BW351" i="1"/>
  <c r="BV351" i="1"/>
  <c r="BU351" i="1"/>
  <c r="BT351" i="1"/>
  <c r="BS351" i="1"/>
  <c r="BR351" i="1"/>
  <c r="BQ351" i="1"/>
  <c r="BP351" i="1"/>
  <c r="BW339" i="1"/>
  <c r="BV339" i="1"/>
  <c r="BU339" i="1"/>
  <c r="BT339" i="1"/>
  <c r="BS339" i="1"/>
  <c r="BR339" i="1"/>
  <c r="BQ339" i="1"/>
  <c r="BP339" i="1"/>
  <c r="BW330" i="1"/>
  <c r="BV330" i="1"/>
  <c r="BU330" i="1"/>
  <c r="BT330" i="1"/>
  <c r="BS330" i="1"/>
  <c r="BR330" i="1"/>
  <c r="BQ330" i="1"/>
  <c r="BP330" i="1"/>
  <c r="BW321" i="1"/>
  <c r="BV321" i="1"/>
  <c r="BU321" i="1"/>
  <c r="BT321" i="1"/>
  <c r="BS321" i="1"/>
  <c r="BR321" i="1"/>
  <c r="BQ321" i="1"/>
  <c r="BP321" i="1"/>
  <c r="BW312" i="1"/>
  <c r="BV312" i="1"/>
  <c r="BU312" i="1"/>
  <c r="BT312" i="1"/>
  <c r="BS312" i="1"/>
  <c r="BR312" i="1"/>
  <c r="BQ312" i="1"/>
  <c r="BP312" i="1"/>
  <c r="BW306" i="1"/>
  <c r="BV306" i="1"/>
  <c r="BU306" i="1"/>
  <c r="BT306" i="1"/>
  <c r="BS306" i="1"/>
  <c r="BR306" i="1"/>
  <c r="BQ306" i="1"/>
  <c r="BP306" i="1"/>
  <c r="BW298" i="1"/>
  <c r="BV298" i="1"/>
  <c r="BU298" i="1"/>
  <c r="BT298" i="1"/>
  <c r="BS298" i="1"/>
  <c r="BR298" i="1"/>
  <c r="BQ298" i="1"/>
  <c r="BP298" i="1"/>
  <c r="BW230" i="1"/>
  <c r="BV230" i="1"/>
  <c r="BU230" i="1"/>
  <c r="BT230" i="1"/>
  <c r="BS230" i="1"/>
  <c r="BR230" i="1"/>
  <c r="BQ230" i="1"/>
  <c r="BP230" i="1"/>
  <c r="BW220" i="1"/>
  <c r="BV220" i="1"/>
  <c r="BU220" i="1"/>
  <c r="BT220" i="1"/>
  <c r="BS220" i="1"/>
  <c r="BR220" i="1"/>
  <c r="BQ220" i="1"/>
  <c r="BP220" i="1"/>
  <c r="BW216" i="1"/>
  <c r="BV216" i="1"/>
  <c r="BU216" i="1"/>
  <c r="BT216" i="1"/>
  <c r="BS216" i="1"/>
  <c r="BR216" i="1"/>
  <c r="BQ216" i="1"/>
  <c r="BP216" i="1"/>
  <c r="BW215" i="1"/>
  <c r="BV215" i="1"/>
  <c r="BU215" i="1"/>
  <c r="BT215" i="1"/>
  <c r="BS215" i="1"/>
  <c r="BR215" i="1"/>
  <c r="BQ215" i="1"/>
  <c r="BP215" i="1"/>
  <c r="BW214" i="1"/>
  <c r="BV214" i="1"/>
  <c r="BU214" i="1"/>
  <c r="BT214" i="1"/>
  <c r="BS214" i="1"/>
  <c r="BR214" i="1"/>
  <c r="BQ214" i="1"/>
  <c r="BP214" i="1"/>
  <c r="BW213" i="1"/>
  <c r="BV213" i="1"/>
  <c r="BU213" i="1"/>
  <c r="BT213" i="1"/>
  <c r="BS213" i="1"/>
  <c r="BR213" i="1"/>
  <c r="BQ213" i="1"/>
  <c r="BP213" i="1"/>
  <c r="BW212" i="1"/>
  <c r="BV212" i="1"/>
  <c r="BU212" i="1"/>
  <c r="BT212" i="1"/>
  <c r="BS212" i="1"/>
  <c r="BR212" i="1"/>
  <c r="BQ212" i="1"/>
  <c r="BP212" i="1"/>
  <c r="BW211" i="1"/>
  <c r="BV211" i="1"/>
  <c r="BU211" i="1"/>
  <c r="BT211" i="1"/>
  <c r="BS211" i="1"/>
  <c r="BR211" i="1"/>
  <c r="BQ211" i="1"/>
  <c r="BP211" i="1"/>
  <c r="BW210" i="1"/>
  <c r="BV210" i="1"/>
  <c r="BU210" i="1"/>
  <c r="BT210" i="1"/>
  <c r="BS210" i="1"/>
  <c r="BR210" i="1"/>
  <c r="BQ210" i="1"/>
  <c r="BP210" i="1"/>
  <c r="BW209" i="1"/>
  <c r="BV209" i="1"/>
  <c r="BU209" i="1"/>
  <c r="BT209" i="1"/>
  <c r="BS209" i="1"/>
  <c r="BR209" i="1"/>
  <c r="BQ209" i="1"/>
  <c r="BP209" i="1"/>
  <c r="BW208" i="1"/>
  <c r="BV208" i="1"/>
  <c r="BU208" i="1"/>
  <c r="BT208" i="1"/>
  <c r="BS208" i="1"/>
  <c r="BR208" i="1"/>
  <c r="BQ208" i="1"/>
  <c r="BP208" i="1"/>
  <c r="BW207" i="1"/>
  <c r="BV207" i="1"/>
  <c r="BU207" i="1"/>
  <c r="BT207" i="1"/>
  <c r="BS207" i="1"/>
  <c r="BR207" i="1"/>
  <c r="BQ207" i="1"/>
  <c r="BP207" i="1"/>
  <c r="BW206" i="1"/>
  <c r="BV206" i="1"/>
  <c r="BU206" i="1"/>
  <c r="BT206" i="1"/>
  <c r="BS206" i="1"/>
  <c r="BR206" i="1"/>
  <c r="BQ206" i="1"/>
  <c r="BP206" i="1"/>
  <c r="BW205" i="1"/>
  <c r="BV205" i="1"/>
  <c r="BU205" i="1"/>
  <c r="BT205" i="1"/>
  <c r="BS205" i="1"/>
  <c r="BR205" i="1"/>
  <c r="BQ205" i="1"/>
  <c r="BP205"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5" i="1"/>
  <c r="BV165" i="1"/>
  <c r="BU165" i="1"/>
  <c r="BT165" i="1"/>
  <c r="BS165" i="1"/>
  <c r="BR165" i="1"/>
  <c r="BQ165" i="1"/>
  <c r="BP165" i="1"/>
  <c r="BW69" i="1"/>
  <c r="BV69" i="1"/>
  <c r="BU69" i="1"/>
  <c r="BT69" i="1"/>
  <c r="BS69" i="1"/>
  <c r="BR69" i="1"/>
  <c r="BQ69" i="1"/>
  <c r="BP69" i="1"/>
  <c r="BW18" i="1"/>
  <c r="BV18" i="1"/>
  <c r="BU18" i="1"/>
  <c r="BT18" i="1"/>
  <c r="BS18" i="1"/>
  <c r="BR18" i="1"/>
  <c r="BQ18" i="1"/>
  <c r="BP18" i="1"/>
  <c r="BW5" i="1"/>
  <c r="BW498" i="1" s="1"/>
  <c r="BV5" i="1"/>
  <c r="BV498" i="1" s="1"/>
  <c r="BU5" i="1"/>
  <c r="BU498" i="1" s="1"/>
  <c r="BT5" i="1"/>
  <c r="BT498" i="1" s="1"/>
  <c r="BS5" i="1"/>
  <c r="BS498" i="1" s="1"/>
  <c r="BR5" i="1"/>
  <c r="BR498" i="1" s="1"/>
  <c r="BQ5" i="1"/>
  <c r="BQ498" i="1" s="1"/>
  <c r="BP5" i="1"/>
  <c r="BP498" i="1" s="1"/>
  <c r="BO450" i="1"/>
  <c r="BO417" i="1"/>
  <c r="BO384" i="1"/>
  <c r="BO351" i="1"/>
  <c r="BO339" i="1"/>
  <c r="BO330" i="1"/>
  <c r="BO321" i="1"/>
  <c r="BO312" i="1"/>
  <c r="BO306" i="1"/>
  <c r="BO298" i="1"/>
  <c r="BO230" i="1"/>
  <c r="BO220" i="1"/>
  <c r="BO216" i="1"/>
  <c r="BO215" i="1"/>
  <c r="BO214" i="1"/>
  <c r="BO213" i="1"/>
  <c r="BO212" i="1"/>
  <c r="BO211" i="1"/>
  <c r="BO210" i="1"/>
  <c r="BO209" i="1"/>
  <c r="BO208" i="1"/>
  <c r="BO207" i="1"/>
  <c r="BO206" i="1"/>
  <c r="BO205"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5" i="1"/>
  <c r="BO69" i="1"/>
  <c r="BO18" i="1"/>
  <c r="BO5" i="1"/>
  <c r="BO498" i="1" s="1"/>
  <c r="BY243" i="1" a="1"/>
  <c r="BY243" i="1" s="1"/>
  <c r="BZ243" i="1" a="1"/>
  <c r="BZ243" i="1" s="1"/>
  <c r="CA243" i="1" a="1"/>
  <c r="CA243" i="1" s="1"/>
  <c r="CB243" i="1" a="1"/>
  <c r="CB243" i="1" s="1"/>
  <c r="CC243" i="1" a="1"/>
  <c r="CC243" i="1" s="1"/>
  <c r="CD243" i="1" a="1"/>
  <c r="CD243" i="1" s="1"/>
  <c r="CE243" i="1" a="1"/>
  <c r="CE243" i="1" s="1"/>
  <c r="CF243" i="1" a="1"/>
  <c r="CF243" i="1" s="1"/>
  <c r="BX243" i="1" a="1"/>
  <c r="BX243" i="1" s="1"/>
  <c r="CF5" i="1"/>
  <c r="CF498" i="1" s="1"/>
  <c r="CE5" i="1"/>
  <c r="CE498" i="1" s="1"/>
  <c r="CD5" i="1"/>
  <c r="CD498" i="1" s="1"/>
  <c r="CC5" i="1"/>
  <c r="CC498" i="1" s="1"/>
  <c r="CB5" i="1"/>
  <c r="CB498" i="1" s="1"/>
  <c r="CA5" i="1"/>
  <c r="CA498" i="1" s="1"/>
  <c r="BZ5" i="1"/>
  <c r="BZ498" i="1" s="1"/>
  <c r="BY5" i="1"/>
  <c r="BY498" i="1" s="1"/>
  <c r="DD243" i="1" a="1"/>
  <c r="DD243" i="1" s="1"/>
  <c r="DE243" i="1" a="1"/>
  <c r="DE243" i="1" s="1"/>
  <c r="DF243" i="1" a="1"/>
  <c r="DF243" i="1" s="1"/>
  <c r="DG243" i="1" a="1"/>
  <c r="DG243" i="1" s="1"/>
  <c r="DH243" i="1" a="1"/>
  <c r="DH243" i="1" s="1"/>
  <c r="DI243" i="1" a="1"/>
  <c r="DI243" i="1" s="1"/>
  <c r="DJ243" i="1" a="1"/>
  <c r="DJ243" i="1" s="1"/>
  <c r="DK243" i="1" a="1"/>
  <c r="DK243" i="1" s="1"/>
  <c r="DC243" i="1" a="1"/>
  <c r="DC243" i="1" s="1"/>
  <c r="CU243" i="1" a="1"/>
  <c r="CU243" i="1" s="1"/>
  <c r="CV243" i="1" a="1"/>
  <c r="CV243" i="1" s="1"/>
  <c r="CW243" i="1" a="1"/>
  <c r="CW243" i="1" s="1"/>
  <c r="CX243" i="1" a="1"/>
  <c r="CX243" i="1" s="1"/>
  <c r="CY243" i="1" a="1"/>
  <c r="CY243" i="1" s="1"/>
  <c r="CZ243" i="1" a="1"/>
  <c r="CZ243" i="1" s="1"/>
  <c r="DA243" i="1" a="1"/>
  <c r="DA243" i="1" s="1"/>
  <c r="DB243" i="1" a="1"/>
  <c r="DB243" i="1" s="1"/>
  <c r="CT243" i="1" a="1"/>
  <c r="CT243" i="1" s="1"/>
  <c r="CL243" i="1" a="1"/>
  <c r="CL243" i="1" s="1"/>
  <c r="CM243" i="1" a="1"/>
  <c r="CM243" i="1" s="1"/>
  <c r="CN243" i="1" a="1"/>
  <c r="CN243" i="1" s="1"/>
  <c r="CO243" i="1" a="1"/>
  <c r="CO243" i="1" s="1"/>
  <c r="CP243" i="1" a="1"/>
  <c r="CP243" i="1" s="1"/>
  <c r="CQ243" i="1" a="1"/>
  <c r="CQ243" i="1" s="1"/>
  <c r="CR243" i="1" a="1"/>
  <c r="CR243" i="1" s="1"/>
  <c r="CS243" i="1" a="1"/>
  <c r="CS243" i="1" s="1"/>
  <c r="CK243" i="1" a="1"/>
  <c r="CK243" i="1" s="1"/>
  <c r="V451" i="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V478" i="1" s="1"/>
  <c r="V479" i="1" s="1"/>
  <c r="V480" i="1" s="1"/>
  <c r="V481" i="1" s="1"/>
  <c r="V482" i="1" s="1"/>
  <c r="V483" i="1" s="1"/>
  <c r="V484" i="1" s="1"/>
  <c r="V485" i="1" s="1"/>
  <c r="V486" i="1" s="1"/>
  <c r="V487" i="1" s="1"/>
  <c r="V488" i="1" s="1"/>
  <c r="V489" i="1" s="1"/>
  <c r="V490" i="1" s="1"/>
  <c r="V491" i="1" s="1"/>
  <c r="V492" i="1" s="1"/>
  <c r="V493" i="1" s="1"/>
  <c r="V494" i="1" s="1"/>
  <c r="U451" i="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U476" i="1" s="1"/>
  <c r="U477" i="1" s="1"/>
  <c r="U478" i="1" s="1"/>
  <c r="U479" i="1" s="1"/>
  <c r="U480" i="1" s="1"/>
  <c r="U481" i="1" s="1"/>
  <c r="U482" i="1" s="1"/>
  <c r="U483" i="1" s="1"/>
  <c r="U484" i="1" s="1"/>
  <c r="U485" i="1" s="1"/>
  <c r="U486" i="1" s="1"/>
  <c r="U487" i="1" s="1"/>
  <c r="U488" i="1" s="1"/>
  <c r="U489" i="1" s="1"/>
  <c r="U490" i="1" s="1"/>
  <c r="U491" i="1" s="1"/>
  <c r="U492" i="1" s="1"/>
  <c r="U493" i="1" s="1"/>
  <c r="U494" i="1" s="1"/>
  <c r="T451" i="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T478" i="1" s="1"/>
  <c r="T479" i="1" s="1"/>
  <c r="T480" i="1" s="1"/>
  <c r="T481" i="1" s="1"/>
  <c r="T482" i="1" s="1"/>
  <c r="T483" i="1" s="1"/>
  <c r="T484" i="1" s="1"/>
  <c r="T485" i="1" s="1"/>
  <c r="T486" i="1" s="1"/>
  <c r="T487" i="1" s="1"/>
  <c r="T488" i="1" s="1"/>
  <c r="T489" i="1" s="1"/>
  <c r="T490" i="1" s="1"/>
  <c r="T491" i="1" s="1"/>
  <c r="T492" i="1" s="1"/>
  <c r="T493" i="1" s="1"/>
  <c r="T494" i="1" s="1"/>
  <c r="V385" i="1"/>
  <c r="V386" i="1" s="1"/>
  <c r="V387" i="1" s="1"/>
  <c r="V388" i="1" s="1"/>
  <c r="V389" i="1" s="1"/>
  <c r="V390" i="1" s="1"/>
  <c r="V391" i="1" s="1"/>
  <c r="V392" i="1" s="1"/>
  <c r="V393" i="1" s="1"/>
  <c r="V394" i="1" s="1"/>
  <c r="V395" i="1" s="1"/>
  <c r="V396" i="1" s="1"/>
  <c r="V397" i="1" s="1"/>
  <c r="V398" i="1" s="1"/>
  <c r="V399" i="1" s="1"/>
  <c r="V400" i="1" s="1"/>
  <c r="V401" i="1" s="1"/>
  <c r="V402" i="1" s="1"/>
  <c r="V403" i="1" s="1"/>
  <c r="V404" i="1" s="1"/>
  <c r="V405" i="1" s="1"/>
  <c r="V406" i="1" s="1"/>
  <c r="V407" i="1" s="1"/>
  <c r="V408" i="1" s="1"/>
  <c r="V409" i="1" s="1"/>
  <c r="V410" i="1" s="1"/>
  <c r="V411" i="1" s="1"/>
  <c r="V412" i="1" s="1"/>
  <c r="V413" i="1" s="1"/>
  <c r="U385" i="1"/>
  <c r="U386" i="1" s="1"/>
  <c r="U387" i="1" s="1"/>
  <c r="U388" i="1" s="1"/>
  <c r="U389" i="1" s="1"/>
  <c r="U390" i="1" s="1"/>
  <c r="U391" i="1" s="1"/>
  <c r="U392" i="1" s="1"/>
  <c r="U393" i="1" s="1"/>
  <c r="U394" i="1" s="1"/>
  <c r="U395" i="1" s="1"/>
  <c r="U396" i="1" s="1"/>
  <c r="U397" i="1" s="1"/>
  <c r="U398" i="1" s="1"/>
  <c r="U399" i="1" s="1"/>
  <c r="U400" i="1" s="1"/>
  <c r="U401" i="1" s="1"/>
  <c r="U402" i="1" s="1"/>
  <c r="U403" i="1" s="1"/>
  <c r="U404" i="1" s="1"/>
  <c r="U405" i="1" s="1"/>
  <c r="U406" i="1" s="1"/>
  <c r="U407" i="1" s="1"/>
  <c r="U408" i="1" s="1"/>
  <c r="U409" i="1" s="1"/>
  <c r="U410" i="1" s="1"/>
  <c r="U411" i="1" s="1"/>
  <c r="U412" i="1" s="1"/>
  <c r="U413" i="1" s="1"/>
  <c r="T385" i="1"/>
  <c r="T386" i="1" s="1"/>
  <c r="T387" i="1" s="1"/>
  <c r="T388" i="1" s="1"/>
  <c r="T389" i="1" s="1"/>
  <c r="T390" i="1" s="1"/>
  <c r="T391" i="1" s="1"/>
  <c r="T392" i="1" s="1"/>
  <c r="T393" i="1" s="1"/>
  <c r="T394" i="1" s="1"/>
  <c r="T395" i="1" s="1"/>
  <c r="T396" i="1" s="1"/>
  <c r="T397" i="1" s="1"/>
  <c r="T398" i="1" s="1"/>
  <c r="T399" i="1" s="1"/>
  <c r="T400" i="1" s="1"/>
  <c r="T401" i="1" s="1"/>
  <c r="T402" i="1" s="1"/>
  <c r="T403" i="1" s="1"/>
  <c r="T404" i="1" s="1"/>
  <c r="T405" i="1" s="1"/>
  <c r="T406" i="1" s="1"/>
  <c r="T407" i="1" s="1"/>
  <c r="T408" i="1" s="1"/>
  <c r="T409" i="1" s="1"/>
  <c r="T410" i="1" s="1"/>
  <c r="T411" i="1" s="1"/>
  <c r="T412" i="1" s="1"/>
  <c r="T413" i="1" s="1"/>
  <c r="V352" i="1"/>
  <c r="V353" i="1" s="1"/>
  <c r="V354" i="1" s="1"/>
  <c r="V355" i="1" s="1"/>
  <c r="V356" i="1" s="1"/>
  <c r="V357" i="1" s="1"/>
  <c r="V358" i="1" s="1"/>
  <c r="V359" i="1" s="1"/>
  <c r="V360" i="1" s="1"/>
  <c r="V361" i="1" s="1"/>
  <c r="V362" i="1" s="1"/>
  <c r="V363" i="1" s="1"/>
  <c r="V364" i="1" s="1"/>
  <c r="V365" i="1" s="1"/>
  <c r="V366" i="1" s="1"/>
  <c r="V367" i="1" s="1"/>
  <c r="V368" i="1" s="1"/>
  <c r="V369" i="1" s="1"/>
  <c r="V370" i="1" s="1"/>
  <c r="V371" i="1" s="1"/>
  <c r="V372" i="1" s="1"/>
  <c r="V373" i="1" s="1"/>
  <c r="V374" i="1" s="1"/>
  <c r="V375" i="1" s="1"/>
  <c r="V376" i="1" s="1"/>
  <c r="V377" i="1" s="1"/>
  <c r="V378" i="1" s="1"/>
  <c r="V379" i="1" s="1"/>
  <c r="V380" i="1" s="1"/>
  <c r="U352" i="1"/>
  <c r="U353" i="1" s="1"/>
  <c r="U354" i="1" s="1"/>
  <c r="U355" i="1" s="1"/>
  <c r="U356" i="1" s="1"/>
  <c r="U357" i="1" s="1"/>
  <c r="U358" i="1" s="1"/>
  <c r="U359" i="1" s="1"/>
  <c r="U360" i="1" s="1"/>
  <c r="U361" i="1" s="1"/>
  <c r="U362" i="1" s="1"/>
  <c r="U363" i="1" s="1"/>
  <c r="U364" i="1" s="1"/>
  <c r="U365" i="1" s="1"/>
  <c r="U366" i="1" s="1"/>
  <c r="U367" i="1" s="1"/>
  <c r="U368" i="1" s="1"/>
  <c r="U369" i="1" s="1"/>
  <c r="U370" i="1" s="1"/>
  <c r="U371" i="1" s="1"/>
  <c r="U372" i="1" s="1"/>
  <c r="U373" i="1" s="1"/>
  <c r="U374" i="1" s="1"/>
  <c r="U375" i="1" s="1"/>
  <c r="U376" i="1" s="1"/>
  <c r="U377" i="1" s="1"/>
  <c r="U378" i="1" s="1"/>
  <c r="U379" i="1" s="1"/>
  <c r="U380" i="1" s="1"/>
  <c r="T352" i="1"/>
  <c r="T353" i="1" s="1"/>
  <c r="T354" i="1" s="1"/>
  <c r="T355" i="1" s="1"/>
  <c r="T356" i="1" s="1"/>
  <c r="T357" i="1" s="1"/>
  <c r="T358" i="1" s="1"/>
  <c r="T359" i="1" s="1"/>
  <c r="T360" i="1" s="1"/>
  <c r="T361" i="1" s="1"/>
  <c r="T362" i="1" s="1"/>
  <c r="T363" i="1" s="1"/>
  <c r="T364" i="1" s="1"/>
  <c r="T365" i="1" s="1"/>
  <c r="T366" i="1" s="1"/>
  <c r="T367" i="1" s="1"/>
  <c r="T368" i="1" s="1"/>
  <c r="T369" i="1" s="1"/>
  <c r="T370" i="1" s="1"/>
  <c r="T371" i="1" s="1"/>
  <c r="T372" i="1" s="1"/>
  <c r="T373" i="1" s="1"/>
  <c r="T374" i="1" s="1"/>
  <c r="T375" i="1" s="1"/>
  <c r="T376" i="1" s="1"/>
  <c r="T377" i="1" s="1"/>
  <c r="T378" i="1" s="1"/>
  <c r="T379" i="1" s="1"/>
  <c r="T380" i="1" s="1"/>
  <c r="V340" i="1"/>
  <c r="V341" i="1" s="1"/>
  <c r="V342" i="1" s="1"/>
  <c r="V343" i="1" s="1"/>
  <c r="V344" i="1" s="1"/>
  <c r="V345" i="1" s="1"/>
  <c r="V346" i="1" s="1"/>
  <c r="V347" i="1" s="1"/>
  <c r="U340" i="1"/>
  <c r="U341" i="1" s="1"/>
  <c r="U342" i="1" s="1"/>
  <c r="U343" i="1" s="1"/>
  <c r="U344" i="1" s="1"/>
  <c r="U345" i="1" s="1"/>
  <c r="U346" i="1" s="1"/>
  <c r="U347" i="1" s="1"/>
  <c r="T340" i="1"/>
  <c r="T341" i="1" s="1"/>
  <c r="T342" i="1" s="1"/>
  <c r="T343" i="1" s="1"/>
  <c r="T344" i="1" s="1"/>
  <c r="T345" i="1" s="1"/>
  <c r="T346" i="1" s="1"/>
  <c r="T347" i="1" s="1"/>
  <c r="V331" i="1"/>
  <c r="V332" i="1" s="1"/>
  <c r="V333" i="1" s="1"/>
  <c r="V334" i="1" s="1"/>
  <c r="V335" i="1" s="1"/>
  <c r="V336" i="1" s="1"/>
  <c r="V337" i="1" s="1"/>
  <c r="V338" i="1" s="1"/>
  <c r="U331" i="1"/>
  <c r="U332" i="1" s="1"/>
  <c r="U333" i="1" s="1"/>
  <c r="U334" i="1" s="1"/>
  <c r="U335" i="1" s="1"/>
  <c r="U336" i="1" s="1"/>
  <c r="U337" i="1" s="1"/>
  <c r="U338" i="1" s="1"/>
  <c r="T331" i="1"/>
  <c r="T332" i="1" s="1"/>
  <c r="T333" i="1" s="1"/>
  <c r="T334" i="1" s="1"/>
  <c r="T335" i="1" s="1"/>
  <c r="T336" i="1" s="1"/>
  <c r="T337" i="1" s="1"/>
  <c r="T338" i="1" s="1"/>
  <c r="V322" i="1"/>
  <c r="V323" i="1" s="1"/>
  <c r="V324" i="1" s="1"/>
  <c r="V325" i="1" s="1"/>
  <c r="V326" i="1" s="1"/>
  <c r="V327" i="1" s="1"/>
  <c r="V328" i="1" s="1"/>
  <c r="V329" i="1" s="1"/>
  <c r="U322" i="1"/>
  <c r="U323" i="1" s="1"/>
  <c r="U324" i="1" s="1"/>
  <c r="U325" i="1" s="1"/>
  <c r="U326" i="1" s="1"/>
  <c r="U327" i="1" s="1"/>
  <c r="U328" i="1" s="1"/>
  <c r="U329" i="1" s="1"/>
  <c r="T322" i="1"/>
  <c r="T323" i="1" s="1"/>
  <c r="T324" i="1" s="1"/>
  <c r="T325" i="1" s="1"/>
  <c r="T326" i="1" s="1"/>
  <c r="T327" i="1" s="1"/>
  <c r="T328" i="1" s="1"/>
  <c r="T329" i="1" s="1"/>
  <c r="V313" i="1"/>
  <c r="V314" i="1" s="1"/>
  <c r="V315" i="1" s="1"/>
  <c r="V316" i="1" s="1"/>
  <c r="V317" i="1" s="1"/>
  <c r="V318" i="1" s="1"/>
  <c r="V319" i="1" s="1"/>
  <c r="V320" i="1" s="1"/>
  <c r="U313" i="1"/>
  <c r="U314" i="1" s="1"/>
  <c r="U315" i="1" s="1"/>
  <c r="U316" i="1" s="1"/>
  <c r="U317" i="1" s="1"/>
  <c r="U318" i="1" s="1"/>
  <c r="U319" i="1" s="1"/>
  <c r="U320" i="1" s="1"/>
  <c r="T313" i="1"/>
  <c r="T314" i="1" s="1"/>
  <c r="T315" i="1" s="1"/>
  <c r="T316" i="1" s="1"/>
  <c r="T317" i="1" s="1"/>
  <c r="T318" i="1" s="1"/>
  <c r="T319" i="1" s="1"/>
  <c r="T320" i="1" s="1"/>
  <c r="V307" i="1"/>
  <c r="V308" i="1" s="1"/>
  <c r="U307" i="1"/>
  <c r="U308" i="1" s="1"/>
  <c r="T307" i="1"/>
  <c r="T308" i="1" s="1"/>
  <c r="V299" i="1"/>
  <c r="V300" i="1" s="1"/>
  <c r="V301" i="1" s="1"/>
  <c r="V302" i="1" s="1"/>
  <c r="U299" i="1"/>
  <c r="U300" i="1" s="1"/>
  <c r="U301" i="1" s="1"/>
  <c r="U302" i="1" s="1"/>
  <c r="T299" i="1"/>
  <c r="T300" i="1" s="1"/>
  <c r="T301" i="1" s="1"/>
  <c r="T302" i="1" s="1"/>
  <c r="V231" i="1"/>
  <c r="V232" i="1" s="1"/>
  <c r="V233" i="1" s="1"/>
  <c r="V234" i="1" s="1"/>
  <c r="V235" i="1" s="1"/>
  <c r="V236" i="1" s="1"/>
  <c r="V237" i="1" s="1"/>
  <c r="V238" i="1" s="1"/>
  <c r="V239" i="1" s="1"/>
  <c r="U231" i="1"/>
  <c r="U232" i="1" s="1"/>
  <c r="U233" i="1" s="1"/>
  <c r="U234" i="1" s="1"/>
  <c r="U235" i="1" s="1"/>
  <c r="U236" i="1" s="1"/>
  <c r="U237" i="1" s="1"/>
  <c r="U238" i="1" s="1"/>
  <c r="U239" i="1" s="1"/>
  <c r="T231" i="1"/>
  <c r="T232" i="1" s="1"/>
  <c r="T233" i="1" s="1"/>
  <c r="T234" i="1" s="1"/>
  <c r="T235" i="1" s="1"/>
  <c r="T236" i="1" s="1"/>
  <c r="T237" i="1" s="1"/>
  <c r="T238" i="1" s="1"/>
  <c r="T239" i="1" s="1"/>
  <c r="V221" i="1"/>
  <c r="V222" i="1" s="1"/>
  <c r="V223" i="1" s="1"/>
  <c r="V224" i="1" s="1"/>
  <c r="V225" i="1" s="1"/>
  <c r="V226" i="1" s="1"/>
  <c r="V227" i="1" s="1"/>
  <c r="V228" i="1" s="1"/>
  <c r="V229" i="1" s="1"/>
  <c r="U221" i="1"/>
  <c r="U222" i="1" s="1"/>
  <c r="U223" i="1" s="1"/>
  <c r="U224" i="1" s="1"/>
  <c r="U225" i="1" s="1"/>
  <c r="U226" i="1" s="1"/>
  <c r="U227" i="1" s="1"/>
  <c r="U228" i="1" s="1"/>
  <c r="U229" i="1" s="1"/>
  <c r="T221" i="1"/>
  <c r="T222" i="1" s="1"/>
  <c r="T223" i="1" s="1"/>
  <c r="T224" i="1" s="1"/>
  <c r="T225" i="1" s="1"/>
  <c r="T226" i="1" s="1"/>
  <c r="T227" i="1" s="1"/>
  <c r="T228" i="1" s="1"/>
  <c r="T229" i="1" s="1"/>
  <c r="V70" i="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U70" i="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T70" i="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V25" i="1"/>
  <c r="U25" i="1"/>
  <c r="T25" i="1"/>
  <c r="V20" i="1"/>
  <c r="U20" i="1"/>
  <c r="T20" i="1"/>
  <c r="V19" i="1" a="1"/>
  <c r="V19" i="1" s="1"/>
  <c r="S451" i="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476" i="1" s="1"/>
  <c r="S477" i="1" s="1"/>
  <c r="S478" i="1" s="1"/>
  <c r="S479" i="1" s="1"/>
  <c r="S480" i="1" s="1"/>
  <c r="S481" i="1" s="1"/>
  <c r="S482" i="1" s="1"/>
  <c r="S483" i="1" s="1"/>
  <c r="S484" i="1" s="1"/>
  <c r="S485" i="1" s="1"/>
  <c r="S486" i="1" s="1"/>
  <c r="S487" i="1" s="1"/>
  <c r="S488" i="1" s="1"/>
  <c r="S489" i="1" s="1"/>
  <c r="S490" i="1" s="1"/>
  <c r="S491" i="1" s="1"/>
  <c r="S492" i="1" s="1"/>
  <c r="S493" i="1" s="1"/>
  <c r="S494" i="1" s="1"/>
  <c r="S385" i="1"/>
  <c r="S386" i="1" s="1"/>
  <c r="S387" i="1" s="1"/>
  <c r="S388" i="1" s="1"/>
  <c r="S389" i="1" s="1"/>
  <c r="S390" i="1" s="1"/>
  <c r="S391" i="1" s="1"/>
  <c r="S392" i="1" s="1"/>
  <c r="S393" i="1" s="1"/>
  <c r="S394" i="1" s="1"/>
  <c r="S395" i="1" s="1"/>
  <c r="S396" i="1" s="1"/>
  <c r="S397" i="1" s="1"/>
  <c r="S398" i="1" s="1"/>
  <c r="S399" i="1" s="1"/>
  <c r="S400" i="1" s="1"/>
  <c r="S401" i="1" s="1"/>
  <c r="S402" i="1" s="1"/>
  <c r="S403" i="1" s="1"/>
  <c r="S404" i="1" s="1"/>
  <c r="S405" i="1" s="1"/>
  <c r="S406" i="1" s="1"/>
  <c r="S407" i="1" s="1"/>
  <c r="S408" i="1" s="1"/>
  <c r="S409" i="1" s="1"/>
  <c r="S410" i="1" s="1"/>
  <c r="S411" i="1" s="1"/>
  <c r="S412" i="1" s="1"/>
  <c r="S413" i="1" s="1"/>
  <c r="S352" i="1"/>
  <c r="S353" i="1" s="1"/>
  <c r="S354" i="1" s="1"/>
  <c r="S355" i="1" s="1"/>
  <c r="S356" i="1" s="1"/>
  <c r="S357" i="1" s="1"/>
  <c r="S358" i="1" s="1"/>
  <c r="S359" i="1" s="1"/>
  <c r="S360" i="1" s="1"/>
  <c r="S361" i="1" s="1"/>
  <c r="S362" i="1" s="1"/>
  <c r="S363" i="1" s="1"/>
  <c r="S364" i="1" s="1"/>
  <c r="S365" i="1" s="1"/>
  <c r="S366" i="1" s="1"/>
  <c r="S367" i="1" s="1"/>
  <c r="S368" i="1" s="1"/>
  <c r="S369" i="1" s="1"/>
  <c r="S370" i="1" s="1"/>
  <c r="S371" i="1" s="1"/>
  <c r="S372" i="1" s="1"/>
  <c r="S373" i="1" s="1"/>
  <c r="S374" i="1" s="1"/>
  <c r="S375" i="1" s="1"/>
  <c r="S376" i="1" s="1"/>
  <c r="S377" i="1" s="1"/>
  <c r="S378" i="1" s="1"/>
  <c r="S379" i="1" s="1"/>
  <c r="S380" i="1" s="1"/>
  <c r="S340" i="1"/>
  <c r="S341" i="1" s="1"/>
  <c r="S342" i="1" s="1"/>
  <c r="S343" i="1" s="1"/>
  <c r="S344" i="1" s="1"/>
  <c r="S345" i="1" s="1"/>
  <c r="S346" i="1" s="1"/>
  <c r="S347" i="1" s="1"/>
  <c r="S331" i="1"/>
  <c r="S332" i="1" s="1"/>
  <c r="S333" i="1" s="1"/>
  <c r="S334" i="1" s="1"/>
  <c r="S335" i="1" s="1"/>
  <c r="S336" i="1" s="1"/>
  <c r="S337" i="1" s="1"/>
  <c r="S338" i="1" s="1"/>
  <c r="S322" i="1"/>
  <c r="S323" i="1" s="1"/>
  <c r="S324" i="1" s="1"/>
  <c r="S325" i="1" s="1"/>
  <c r="S326" i="1" s="1"/>
  <c r="S327" i="1" s="1"/>
  <c r="S328" i="1" s="1"/>
  <c r="S329" i="1" s="1"/>
  <c r="S313" i="1"/>
  <c r="S314" i="1" s="1"/>
  <c r="S315" i="1" s="1"/>
  <c r="S316" i="1" s="1"/>
  <c r="S317" i="1" s="1"/>
  <c r="S318" i="1" s="1"/>
  <c r="S319" i="1" s="1"/>
  <c r="S320" i="1" s="1"/>
  <c r="S307" i="1"/>
  <c r="S308" i="1" s="1"/>
  <c r="S299" i="1"/>
  <c r="S300" i="1" s="1"/>
  <c r="S301" i="1" s="1"/>
  <c r="S302" i="1" s="1"/>
  <c r="S231" i="1"/>
  <c r="S232" i="1" s="1"/>
  <c r="S233" i="1" s="1"/>
  <c r="S234" i="1" s="1"/>
  <c r="S235" i="1" s="1"/>
  <c r="S236" i="1" s="1"/>
  <c r="S237" i="1" s="1"/>
  <c r="S238" i="1" s="1"/>
  <c r="S239" i="1" s="1"/>
  <c r="S221" i="1"/>
  <c r="S222" i="1" s="1"/>
  <c r="S223" i="1" s="1"/>
  <c r="S224" i="1" s="1"/>
  <c r="S225" i="1" s="1"/>
  <c r="S226" i="1" s="1"/>
  <c r="S227" i="1" s="1"/>
  <c r="S228" i="1" s="1"/>
  <c r="S229" i="1" s="1"/>
  <c r="S70" i="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25" i="1"/>
  <c r="S20" i="1"/>
  <c r="DB5" i="1"/>
  <c r="DB498" i="1" s="1"/>
  <c r="DA5" i="1"/>
  <c r="DA498" i="1" s="1"/>
  <c r="CZ5" i="1"/>
  <c r="CZ498" i="1" s="1"/>
  <c r="CY5" i="1"/>
  <c r="CY498" i="1" s="1"/>
  <c r="CX5" i="1"/>
  <c r="CX498" i="1" s="1"/>
  <c r="CW5" i="1"/>
  <c r="CW498" i="1" s="1"/>
  <c r="CV5" i="1"/>
  <c r="CV498" i="1" s="1"/>
  <c r="CU5" i="1"/>
  <c r="CU498" i="1" s="1"/>
  <c r="DK5" i="1"/>
  <c r="DK498" i="1" s="1"/>
  <c r="DJ5" i="1"/>
  <c r="DJ498" i="1" s="1"/>
  <c r="DI5" i="1"/>
  <c r="DI498" i="1" s="1"/>
  <c r="DH5" i="1"/>
  <c r="DH498" i="1" s="1"/>
  <c r="DG5" i="1"/>
  <c r="DG498" i="1" s="1"/>
  <c r="DF5" i="1"/>
  <c r="DF498" i="1" s="1"/>
  <c r="DE5" i="1"/>
  <c r="DE498" i="1" s="1"/>
  <c r="DD5" i="1"/>
  <c r="DD498" i="1" s="1"/>
  <c r="CS5" i="1"/>
  <c r="CS498" i="1" s="1"/>
  <c r="CR5" i="1"/>
  <c r="CR498" i="1" s="1"/>
  <c r="CQ5" i="1"/>
  <c r="CQ498" i="1" s="1"/>
  <c r="CP5" i="1"/>
  <c r="CP498" i="1" s="1"/>
  <c r="CO5" i="1"/>
  <c r="CO498" i="1" s="1"/>
  <c r="CN5" i="1"/>
  <c r="CN498" i="1" s="1"/>
  <c r="CM5" i="1"/>
  <c r="CM498" i="1" s="1"/>
  <c r="CL5" i="1"/>
  <c r="CL498" i="1" s="1"/>
  <c r="AE242" i="1"/>
  <c r="DC5" i="1"/>
  <c r="DC498" i="1" s="1"/>
  <c r="B57" i="1" l="1"/>
  <c r="AP264" i="1"/>
  <c r="AS264" i="1"/>
  <c r="BB264" i="1"/>
  <c r="I265" i="1"/>
  <c r="AR265" i="1" s="1"/>
  <c r="AO264" i="1"/>
  <c r="AQ264" i="1"/>
  <c r="AT264" i="1"/>
  <c r="CG243"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44" i="1" a="1"/>
  <c r="CE244" i="1" s="1"/>
  <c r="CA244" i="1" a="1"/>
  <c r="CA244" i="1" s="1"/>
  <c r="CD244" i="1" a="1"/>
  <c r="CD244" i="1" s="1"/>
  <c r="BZ244" i="1" a="1"/>
  <c r="BZ244" i="1" s="1"/>
  <c r="CC244" i="1" a="1"/>
  <c r="CC244" i="1" s="1"/>
  <c r="BY244" i="1" a="1"/>
  <c r="BY244" i="1" s="1"/>
  <c r="CF244" i="1" a="1"/>
  <c r="CF244" i="1" s="1"/>
  <c r="CB244" i="1" a="1"/>
  <c r="CB244" i="1" s="1"/>
  <c r="BX244" i="1" a="1"/>
  <c r="BX244" i="1" s="1"/>
  <c r="BZ6" i="1"/>
  <c r="CA6" i="1"/>
  <c r="BY6" i="1"/>
  <c r="CB6" i="1"/>
  <c r="CC6" i="1"/>
  <c r="CD6" i="1"/>
  <c r="CE6" i="1"/>
  <c r="CF6" i="1"/>
  <c r="DJ244" i="1" a="1"/>
  <c r="DJ244" i="1" s="1"/>
  <c r="DF244" i="1" a="1"/>
  <c r="DF244" i="1" s="1"/>
  <c r="DI244" i="1" a="1"/>
  <c r="DI244" i="1" s="1"/>
  <c r="DE244" i="1" a="1"/>
  <c r="DE244" i="1" s="1"/>
  <c r="DH244" i="1" a="1"/>
  <c r="DH244" i="1" s="1"/>
  <c r="DD244" i="1" a="1"/>
  <c r="DD244" i="1" s="1"/>
  <c r="DK244" i="1" a="1"/>
  <c r="DK244" i="1" s="1"/>
  <c r="DG244" i="1" a="1"/>
  <c r="DG244" i="1" s="1"/>
  <c r="DC244" i="1" a="1"/>
  <c r="DC244" i="1" s="1"/>
  <c r="DA244" i="1" a="1"/>
  <c r="DA244" i="1" s="1"/>
  <c r="CW244" i="1" a="1"/>
  <c r="CW244" i="1" s="1"/>
  <c r="CZ244" i="1" a="1"/>
  <c r="CZ244" i="1" s="1"/>
  <c r="CV244" i="1" a="1"/>
  <c r="CV244" i="1" s="1"/>
  <c r="CY244" i="1" a="1"/>
  <c r="CY244" i="1" s="1"/>
  <c r="CU244" i="1" a="1"/>
  <c r="CU244" i="1" s="1"/>
  <c r="DB244" i="1" a="1"/>
  <c r="DB244" i="1" s="1"/>
  <c r="CX244" i="1" a="1"/>
  <c r="CX244" i="1" s="1"/>
  <c r="CT244" i="1" a="1"/>
  <c r="CT244" i="1" s="1"/>
  <c r="CR244" i="1" a="1"/>
  <c r="CR244" i="1" s="1"/>
  <c r="CN244" i="1" a="1"/>
  <c r="CN244" i="1" s="1"/>
  <c r="CQ244" i="1" a="1"/>
  <c r="CQ244" i="1" s="1"/>
  <c r="CM244" i="1" a="1"/>
  <c r="CM244" i="1" s="1"/>
  <c r="CP244" i="1" a="1"/>
  <c r="CP244" i="1" s="1"/>
  <c r="CL244" i="1" a="1"/>
  <c r="CL244" i="1" s="1"/>
  <c r="CS244" i="1" a="1"/>
  <c r="CS244" i="1" s="1"/>
  <c r="CO244" i="1" a="1"/>
  <c r="CO244" i="1" s="1"/>
  <c r="CK244" i="1" a="1"/>
  <c r="CK244" i="1" s="1"/>
  <c r="DB6" i="1"/>
  <c r="CV6" i="1"/>
  <c r="CW6" i="1"/>
  <c r="CX6" i="1"/>
  <c r="CY6" i="1"/>
  <c r="CU6" i="1"/>
  <c r="CZ6" i="1"/>
  <c r="DA6" i="1"/>
  <c r="DF6" i="1"/>
  <c r="DG6" i="1"/>
  <c r="DH6" i="1"/>
  <c r="DI6" i="1"/>
  <c r="DJ6" i="1"/>
  <c r="DK6" i="1"/>
  <c r="DE6" i="1"/>
  <c r="DD6" i="1"/>
  <c r="CO6" i="1"/>
  <c r="CQ6" i="1"/>
  <c r="CR6" i="1"/>
  <c r="CS6" i="1"/>
  <c r="CL6" i="1"/>
  <c r="CP6" i="1"/>
  <c r="CM6" i="1"/>
  <c r="CN6" i="1"/>
  <c r="DC6" i="1"/>
  <c r="CT5" i="1"/>
  <c r="CT498" i="1" s="1"/>
  <c r="CK5" i="1"/>
  <c r="CJ5" i="1"/>
  <c r="CJ498" i="1" s="1"/>
  <c r="CI5" i="1"/>
  <c r="CI498" i="1" s="1"/>
  <c r="B58" i="1" l="1"/>
  <c r="CI57" i="1"/>
  <c r="AS265" i="1"/>
  <c r="BB265" i="1"/>
  <c r="AT265" i="1"/>
  <c r="AP265" i="1"/>
  <c r="AO265" i="1"/>
  <c r="I266" i="1"/>
  <c r="AQ266" i="1" s="1"/>
  <c r="AQ265" i="1"/>
  <c r="CG244"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98" i="1"/>
  <c r="CK6" i="1"/>
  <c r="CI6" i="1"/>
  <c r="CJ6" i="1"/>
  <c r="B59" i="1" l="1"/>
  <c r="CI58" i="1"/>
  <c r="AS266" i="1"/>
  <c r="I267" i="1"/>
  <c r="AR267" i="1" s="1"/>
  <c r="AR266" i="1"/>
  <c r="BB266" i="1"/>
  <c r="AT266" i="1"/>
  <c r="AO266" i="1"/>
  <c r="AP266"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B60" i="1" l="1"/>
  <c r="FC59" i="1"/>
  <c r="EU59" i="1"/>
  <c r="FB59" i="1"/>
  <c r="ET59" i="1"/>
  <c r="I268" i="1"/>
  <c r="AT268" i="1" s="1"/>
  <c r="AS267" i="1"/>
  <c r="AO267" i="1"/>
  <c r="AT267" i="1"/>
  <c r="AP267" i="1"/>
  <c r="BB267" i="1"/>
  <c r="AQ267"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44" i="1"/>
  <c r="A244" i="1"/>
  <c r="B61" i="1" l="1"/>
  <c r="AO268" i="1"/>
  <c r="I269" i="1"/>
  <c r="BB269" i="1" s="1"/>
  <c r="AQ268" i="1"/>
  <c r="AR268" i="1"/>
  <c r="AS268" i="1"/>
  <c r="BB268" i="1"/>
  <c r="AP268"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B62" i="1" l="1"/>
  <c r="AQ269" i="1"/>
  <c r="AT269" i="1"/>
  <c r="AP269" i="1"/>
  <c r="I270" i="1"/>
  <c r="AS270" i="1" s="1"/>
  <c r="AR269" i="1"/>
  <c r="AO269" i="1"/>
  <c r="AS269"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44" i="1"/>
  <c r="AA245" i="1" s="1"/>
  <c r="Z244" i="1"/>
  <c r="Z245" i="1" s="1"/>
  <c r="OW244" i="1"/>
  <c r="OX244" i="1"/>
  <c r="G243" i="1"/>
  <c r="A243" i="1"/>
  <c r="B63" i="1" l="1"/>
  <c r="AA246" i="1"/>
  <c r="ML245" i="1"/>
  <c r="MK245" i="1"/>
  <c r="Z246" i="1"/>
  <c r="AQ270" i="1"/>
  <c r="AT270" i="1"/>
  <c r="I271" i="1"/>
  <c r="AS271" i="1" s="1"/>
  <c r="AP270" i="1"/>
  <c r="AO270" i="1"/>
  <c r="AR270" i="1"/>
  <c r="BB270"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44" i="1"/>
  <c r="ML244" i="1"/>
  <c r="H244" i="1"/>
  <c r="AB244" i="1"/>
  <c r="AB245" i="1" s="1"/>
  <c r="AU244" i="1"/>
  <c r="Y244" i="1"/>
  <c r="Y245" i="1" s="1"/>
  <c r="LZ244" i="1"/>
  <c r="AC244" i="1"/>
  <c r="AC245" i="1" s="1"/>
  <c r="AP244" i="1"/>
  <c r="AO244" i="1"/>
  <c r="BB244" i="1"/>
  <c r="AS244" i="1"/>
  <c r="AQ244" i="1"/>
  <c r="AR244" i="1"/>
  <c r="X244" i="1"/>
  <c r="X245" i="1" s="1"/>
  <c r="MA244" i="1"/>
  <c r="W244" i="1"/>
  <c r="W245" i="1" s="1"/>
  <c r="MS243" i="1"/>
  <c r="PA243" i="1"/>
  <c r="MN243" i="1"/>
  <c r="AU243" i="1"/>
  <c r="AZ243" i="1"/>
  <c r="EG243" i="1" a="1"/>
  <c r="EG243" i="1" s="1"/>
  <c r="AQ243" i="1"/>
  <c r="AP243" i="1"/>
  <c r="HQ243" i="1"/>
  <c r="AO243" i="1"/>
  <c r="AX243" i="1"/>
  <c r="GZ243" i="1" a="1"/>
  <c r="GZ243" i="1" s="1"/>
  <c r="OX243" i="1"/>
  <c r="AY243" i="1"/>
  <c r="DY243" i="1" a="1"/>
  <c r="DY243" i="1" s="1"/>
  <c r="HR243" i="1"/>
  <c r="OV243" i="1"/>
  <c r="OW243" i="1"/>
  <c r="MK243" i="1"/>
  <c r="AR243" i="1"/>
  <c r="BB243" i="1"/>
  <c r="ED243" i="1" a="1"/>
  <c r="ED243" i="1" s="1"/>
  <c r="HT243" i="1"/>
  <c r="MM243" i="1"/>
  <c r="OZ243" i="1"/>
  <c r="ML243" i="1"/>
  <c r="AS243" i="1"/>
  <c r="DZ243" i="1" a="1"/>
  <c r="DZ243" i="1" s="1"/>
  <c r="HB243" i="1" a="1"/>
  <c r="HB243" i="1" s="1"/>
  <c r="HU243" i="1"/>
  <c r="AW243" i="1"/>
  <c r="DX243" i="1" a="1"/>
  <c r="DX243" i="1" s="1"/>
  <c r="EC243" i="1" a="1"/>
  <c r="EC243" i="1" s="1"/>
  <c r="EE243" i="1" a="1"/>
  <c r="EE243" i="1" s="1"/>
  <c r="LZ243" i="1"/>
  <c r="GI243" i="1" a="1"/>
  <c r="GI243" i="1" s="1"/>
  <c r="MO243" i="1"/>
  <c r="EA243" i="1" a="1"/>
  <c r="EA243" i="1" s="1"/>
  <c r="EF243" i="1" a="1"/>
  <c r="EF243" i="1" s="1"/>
  <c r="MA243" i="1"/>
  <c r="AV243" i="1"/>
  <c r="EB243" i="1" a="1"/>
  <c r="EB243" i="1" s="1"/>
  <c r="HP243" i="1"/>
  <c r="B64" i="1" l="1"/>
  <c r="AB246" i="1"/>
  <c r="MM245" i="1"/>
  <c r="H245" i="1"/>
  <c r="OV245" i="1"/>
  <c r="W246" i="1"/>
  <c r="Z247" i="1"/>
  <c r="MK246" i="1"/>
  <c r="AC246" i="1"/>
  <c r="MO245" i="1"/>
  <c r="MN245" i="1"/>
  <c r="MS245" i="1"/>
  <c r="X246" i="1"/>
  <c r="HU245" i="1"/>
  <c r="HT245" i="1"/>
  <c r="Y246" i="1"/>
  <c r="ML246" i="1"/>
  <c r="AA247" i="1"/>
  <c r="BB271" i="1"/>
  <c r="AT271" i="1"/>
  <c r="AR271" i="1"/>
  <c r="AO271" i="1"/>
  <c r="AP271" i="1"/>
  <c r="I272" i="1"/>
  <c r="AS272" i="1" s="1"/>
  <c r="AQ271"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44" i="1"/>
  <c r="OV244" i="1"/>
  <c r="MS244" i="1"/>
  <c r="BO244" i="1" a="1"/>
  <c r="BO244" i="1" s="1"/>
  <c r="BS244" i="1" a="1"/>
  <c r="BS244" i="1" s="1"/>
  <c r="BW244" i="1" a="1"/>
  <c r="BW244" i="1" s="1"/>
  <c r="BP244" i="1" a="1"/>
  <c r="BP244" i="1" s="1"/>
  <c r="BT244" i="1" a="1"/>
  <c r="BT244" i="1" s="1"/>
  <c r="BQ244" i="1" a="1"/>
  <c r="BQ244" i="1" s="1"/>
  <c r="BU244" i="1" a="1"/>
  <c r="BU244" i="1" s="1"/>
  <c r="BR244" i="1" a="1"/>
  <c r="BR244" i="1" s="1"/>
  <c r="BV244" i="1" a="1"/>
  <c r="BV244" i="1" s="1"/>
  <c r="HU244" i="1"/>
  <c r="HT244" i="1"/>
  <c r="GZ244" i="1" a="1"/>
  <c r="GZ244" i="1" s="1"/>
  <c r="EG244" i="1" a="1"/>
  <c r="EG244" i="1" s="1"/>
  <c r="EC244" i="1" a="1"/>
  <c r="EC244" i="1" s="1"/>
  <c r="DY244" i="1" a="1"/>
  <c r="DY244" i="1" s="1"/>
  <c r="EA244" i="1" a="1"/>
  <c r="EA244" i="1" s="1"/>
  <c r="DZ244" i="1" a="1"/>
  <c r="DZ244" i="1" s="1"/>
  <c r="GI244" i="1" a="1"/>
  <c r="GI244" i="1" s="1"/>
  <c r="HB244" i="1" a="1"/>
  <c r="HB244" i="1" s="1"/>
  <c r="EF244" i="1" a="1"/>
  <c r="EF244" i="1" s="1"/>
  <c r="EB244" i="1" a="1"/>
  <c r="EB244" i="1" s="1"/>
  <c r="DX244" i="1" a="1"/>
  <c r="DX244" i="1" s="1"/>
  <c r="EE244" i="1" a="1"/>
  <c r="EE244" i="1" s="1"/>
  <c r="ED244" i="1" a="1"/>
  <c r="ED244" i="1" s="1"/>
  <c r="PA244" i="1"/>
  <c r="OZ244" i="1"/>
  <c r="AX244" i="1"/>
  <c r="AW244" i="1"/>
  <c r="AV244" i="1"/>
  <c r="AZ244" i="1"/>
  <c r="AY244" i="1"/>
  <c r="MO244" i="1"/>
  <c r="MN244" i="1"/>
  <c r="HQ244" i="1"/>
  <c r="HP244" i="1"/>
  <c r="HR244" i="1"/>
  <c r="B65" i="1" l="1"/>
  <c r="Y247" i="1"/>
  <c r="HT246" i="1"/>
  <c r="HU246" i="1"/>
  <c r="Z248" i="1"/>
  <c r="Z249" i="1" s="1"/>
  <c r="MK247" i="1"/>
  <c r="W247" i="1"/>
  <c r="OV246" i="1"/>
  <c r="X247" i="1"/>
  <c r="MS246" i="1"/>
  <c r="HP245" i="1"/>
  <c r="H246" i="1"/>
  <c r="HQ245" i="1"/>
  <c r="HR245" i="1"/>
  <c r="AA248" i="1"/>
  <c r="AA249" i="1" s="1"/>
  <c r="ML247" i="1"/>
  <c r="MO246" i="1"/>
  <c r="AC247" i="1"/>
  <c r="MN246" i="1"/>
  <c r="MM246" i="1"/>
  <c r="AB247" i="1"/>
  <c r="AR272" i="1"/>
  <c r="BB272" i="1"/>
  <c r="AP272" i="1"/>
  <c r="AT272" i="1"/>
  <c r="I273" i="1"/>
  <c r="I274" i="1" s="1"/>
  <c r="AQ272" i="1"/>
  <c r="AO272"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FC65" i="1" l="1"/>
  <c r="EU65" i="1"/>
  <c r="FB65" i="1"/>
  <c r="ET65" i="1"/>
  <c r="ML249" i="1"/>
  <c r="AA250" i="1"/>
  <c r="MK249" i="1"/>
  <c r="Z250" i="1"/>
  <c r="MS247" i="1"/>
  <c r="X248" i="1"/>
  <c r="X249" i="1" s="1"/>
  <c r="ML248" i="1"/>
  <c r="W248" i="1"/>
  <c r="W249" i="1" s="1"/>
  <c r="OV247" i="1"/>
  <c r="MM247" i="1"/>
  <c r="AB248" i="1"/>
  <c r="AB249" i="1" s="1"/>
  <c r="MK248" i="1"/>
  <c r="H247" i="1"/>
  <c r="HR246" i="1"/>
  <c r="HQ246" i="1"/>
  <c r="HP246" i="1"/>
  <c r="AC248" i="1"/>
  <c r="AC249" i="1" s="1"/>
  <c r="AC250" i="1" s="1"/>
  <c r="MO247" i="1"/>
  <c r="MN247" i="1"/>
  <c r="HT247" i="1"/>
  <c r="HU247" i="1"/>
  <c r="Y248" i="1"/>
  <c r="Y249" i="1" s="1"/>
  <c r="Y250" i="1" s="1"/>
  <c r="AR273" i="1"/>
  <c r="AS273" i="1"/>
  <c r="AP273" i="1"/>
  <c r="AQ273" i="1"/>
  <c r="BB273" i="1"/>
  <c r="AT273" i="1"/>
  <c r="AO273" i="1"/>
  <c r="AR274" i="1"/>
  <c r="AQ274" i="1"/>
  <c r="I275" i="1"/>
  <c r="AP274" i="1"/>
  <c r="AO274" i="1"/>
  <c r="AS274" i="1"/>
  <c r="BB274" i="1"/>
  <c r="AT274"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49" i="1" l="1"/>
  <c r="X250" i="1"/>
  <c r="AC251" i="1"/>
  <c r="MN250" i="1"/>
  <c r="MO250" i="1"/>
  <c r="MM249" i="1"/>
  <c r="AB250" i="1"/>
  <c r="MK250" i="1"/>
  <c r="Z251" i="1"/>
  <c r="AA251" i="1"/>
  <c r="ML250" i="1"/>
  <c r="HT250" i="1"/>
  <c r="Y251" i="1"/>
  <c r="HU250" i="1"/>
  <c r="OV249" i="1"/>
  <c r="W250" i="1"/>
  <c r="MO249" i="1"/>
  <c r="MN249" i="1"/>
  <c r="HU249" i="1"/>
  <c r="HT249" i="1"/>
  <c r="MO248" i="1"/>
  <c r="MN248" i="1"/>
  <c r="MM248" i="1"/>
  <c r="HU248" i="1"/>
  <c r="HT248" i="1"/>
  <c r="OV248" i="1"/>
  <c r="HP247" i="1"/>
  <c r="H248" i="1"/>
  <c r="H249" i="1" s="1"/>
  <c r="H250" i="1" s="1"/>
  <c r="HQ247" i="1"/>
  <c r="HR247" i="1"/>
  <c r="MS248" i="1"/>
  <c r="BB275" i="1"/>
  <c r="AS275" i="1"/>
  <c r="AR275" i="1"/>
  <c r="AQ275" i="1"/>
  <c r="AP275" i="1"/>
  <c r="I276" i="1"/>
  <c r="AO275" i="1"/>
  <c r="AT275"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51" i="1" l="1"/>
  <c r="OV250" i="1"/>
  <c r="MM250" i="1"/>
  <c r="AB251" i="1"/>
  <c r="HU251" i="1"/>
  <c r="HT251" i="1"/>
  <c r="Y252" i="1"/>
  <c r="AC252" i="1"/>
  <c r="MO251" i="1"/>
  <c r="MN251" i="1"/>
  <c r="H251" i="1"/>
  <c r="HP250" i="1"/>
  <c r="HR250" i="1"/>
  <c r="HQ250" i="1"/>
  <c r="AA252" i="1"/>
  <c r="ML251" i="1"/>
  <c r="X251" i="1"/>
  <c r="MS250" i="1"/>
  <c r="MK251" i="1"/>
  <c r="Z252" i="1"/>
  <c r="HR249" i="1"/>
  <c r="HQ249" i="1"/>
  <c r="HP249" i="1"/>
  <c r="HR248" i="1"/>
  <c r="HP248" i="1"/>
  <c r="HQ248" i="1"/>
  <c r="I277" i="1"/>
  <c r="AQ276" i="1"/>
  <c r="AT276" i="1"/>
  <c r="AO276" i="1"/>
  <c r="AS276" i="1"/>
  <c r="AP276" i="1"/>
  <c r="AR276" i="1"/>
  <c r="BB276"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53" i="1" l="1"/>
  <c r="ML252" i="1"/>
  <c r="AC253" i="1"/>
  <c r="MO252" i="1"/>
  <c r="MN252" i="1"/>
  <c r="Y253" i="1"/>
  <c r="HT252" i="1"/>
  <c r="HU252" i="1"/>
  <c r="MK252" i="1"/>
  <c r="Z253" i="1"/>
  <c r="MM251" i="1"/>
  <c r="AB252" i="1"/>
  <c r="H252" i="1"/>
  <c r="HR251" i="1"/>
  <c r="HQ251" i="1"/>
  <c r="HP251" i="1"/>
  <c r="MS251" i="1"/>
  <c r="X252" i="1"/>
  <c r="W252" i="1"/>
  <c r="OV251" i="1"/>
  <c r="AQ277" i="1"/>
  <c r="BB277" i="1"/>
  <c r="AS277" i="1"/>
  <c r="AO277" i="1"/>
  <c r="AP277" i="1"/>
  <c r="AR277" i="1"/>
  <c r="I278" i="1"/>
  <c r="AT277"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98" i="1" s="1"/>
  <c r="HT253" i="1" l="1"/>
  <c r="HU253" i="1"/>
  <c r="Y254" i="1"/>
  <c r="HR252" i="1"/>
  <c r="HQ252" i="1"/>
  <c r="HP252" i="1"/>
  <c r="H253" i="1"/>
  <c r="OV252" i="1"/>
  <c r="W253" i="1"/>
  <c r="MM252" i="1"/>
  <c r="AB253" i="1"/>
  <c r="MS252" i="1"/>
  <c r="X253" i="1"/>
  <c r="AC254" i="1"/>
  <c r="MO253" i="1"/>
  <c r="MN253" i="1"/>
  <c r="MK253" i="1"/>
  <c r="Z254" i="1"/>
  <c r="AA254" i="1"/>
  <c r="ML253" i="1"/>
  <c r="AR278" i="1"/>
  <c r="AQ278" i="1"/>
  <c r="I279" i="1"/>
  <c r="AP278" i="1"/>
  <c r="AT278" i="1"/>
  <c r="AO278" i="1"/>
  <c r="AS278" i="1"/>
  <c r="BB278"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54" i="1" l="1"/>
  <c r="HP253" i="1"/>
  <c r="HQ253" i="1"/>
  <c r="HR253" i="1"/>
  <c r="MO254" i="1"/>
  <c r="MN254" i="1"/>
  <c r="AC255" i="1"/>
  <c r="MS253" i="1"/>
  <c r="X254" i="1"/>
  <c r="ML254" i="1"/>
  <c r="AA255" i="1"/>
  <c r="MM253" i="1"/>
  <c r="AB254" i="1"/>
  <c r="MK254" i="1"/>
  <c r="Z255" i="1"/>
  <c r="HT254" i="1"/>
  <c r="HU254" i="1"/>
  <c r="Y255" i="1"/>
  <c r="W254" i="1"/>
  <c r="OV253" i="1"/>
  <c r="I280" i="1"/>
  <c r="AT279" i="1"/>
  <c r="AQ279" i="1"/>
  <c r="BB279" i="1"/>
  <c r="AS279" i="1"/>
  <c r="AO279" i="1"/>
  <c r="AR279" i="1"/>
  <c r="AP279"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98" i="1" s="1"/>
  <c r="CG5" i="1"/>
  <c r="CG498" i="1" s="1"/>
  <c r="Z256" i="1" l="1"/>
  <c r="AC256" i="1"/>
  <c r="AC257" i="1" s="1"/>
  <c r="AC258" i="1" s="1"/>
  <c r="AA256" i="1"/>
  <c r="Y256" i="1"/>
  <c r="Y257" i="1" s="1"/>
  <c r="Y258" i="1" s="1"/>
  <c r="MK255" i="1"/>
  <c r="MO255" i="1"/>
  <c r="MN255" i="1"/>
  <c r="MM254" i="1"/>
  <c r="AB255" i="1"/>
  <c r="OV254" i="1"/>
  <c r="W255" i="1"/>
  <c r="ML255" i="1"/>
  <c r="HU255" i="1"/>
  <c r="HT255" i="1"/>
  <c r="MS254" i="1"/>
  <c r="X255" i="1"/>
  <c r="HR254" i="1"/>
  <c r="HP254" i="1"/>
  <c r="HQ254" i="1"/>
  <c r="H255" i="1"/>
  <c r="H256" i="1" s="1"/>
  <c r="I281" i="1"/>
  <c r="AR280" i="1"/>
  <c r="AQ280" i="1"/>
  <c r="AP280" i="1"/>
  <c r="AT280" i="1"/>
  <c r="BB280" i="1"/>
  <c r="AO280" i="1"/>
  <c r="AS280"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HU258" i="1" l="1"/>
  <c r="HT258" i="1"/>
  <c r="MO258" i="1"/>
  <c r="MN258" i="1"/>
  <c r="BE256" i="1" a="1"/>
  <c r="BE256" i="1" s="1"/>
  <c r="H257" i="1"/>
  <c r="HU257" i="1"/>
  <c r="HT257" i="1"/>
  <c r="Y259" i="1"/>
  <c r="ML256" i="1"/>
  <c r="AA257" i="1"/>
  <c r="AA258" i="1" s="1"/>
  <c r="ML258" i="1" s="1"/>
  <c r="AC259" i="1"/>
  <c r="AC260" i="1" s="1"/>
  <c r="MO257" i="1"/>
  <c r="MN257" i="1"/>
  <c r="MK256" i="1"/>
  <c r="Z257" i="1"/>
  <c r="Z258" i="1" s="1"/>
  <c r="MK258" i="1" s="1"/>
  <c r="HR256" i="1"/>
  <c r="HQ256" i="1"/>
  <c r="HP256" i="1"/>
  <c r="HU256" i="1"/>
  <c r="HT256" i="1"/>
  <c r="W256" i="1"/>
  <c r="X256" i="1"/>
  <c r="MO256" i="1"/>
  <c r="MN256" i="1"/>
  <c r="AB256" i="1"/>
  <c r="MS255" i="1"/>
  <c r="MM255" i="1"/>
  <c r="HR255" i="1"/>
  <c r="HQ255" i="1"/>
  <c r="HP255" i="1"/>
  <c r="OV255" i="1"/>
  <c r="I282" i="1"/>
  <c r="AT281" i="1"/>
  <c r="AR281" i="1"/>
  <c r="AO281" i="1"/>
  <c r="AS281" i="1"/>
  <c r="AQ281" i="1"/>
  <c r="BB281" i="1"/>
  <c r="AP281"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68" i="1" a="1"/>
  <c r="AE168" i="1" s="1"/>
  <c r="BE257" i="1" l="1" a="1"/>
  <c r="BE257" i="1" s="1"/>
  <c r="H258" i="1"/>
  <c r="MO260" i="1"/>
  <c r="MN260" i="1"/>
  <c r="Y260" i="1"/>
  <c r="Y261" i="1" s="1"/>
  <c r="MO259" i="1"/>
  <c r="MN259" i="1"/>
  <c r="ML257" i="1"/>
  <c r="AA259" i="1"/>
  <c r="AA260" i="1" s="1"/>
  <c r="ML260" i="1" s="1"/>
  <c r="MS256" i="1"/>
  <c r="X257" i="1"/>
  <c r="X258" i="1" s="1"/>
  <c r="MS258" i="1" s="1"/>
  <c r="HU259" i="1"/>
  <c r="HT259" i="1"/>
  <c r="OV256" i="1"/>
  <c r="W257" i="1"/>
  <c r="W258" i="1" s="1"/>
  <c r="OV258" i="1" s="1"/>
  <c r="Z259" i="1"/>
  <c r="Z260" i="1" s="1"/>
  <c r="MK260" i="1" s="1"/>
  <c r="MK257" i="1"/>
  <c r="AC261" i="1"/>
  <c r="AC262" i="1" s="1"/>
  <c r="MO262" i="1" s="1"/>
  <c r="H259" i="1"/>
  <c r="HR257" i="1"/>
  <c r="HQ257" i="1"/>
  <c r="HP257" i="1"/>
  <c r="MM256" i="1"/>
  <c r="AB257" i="1"/>
  <c r="AB258" i="1" s="1"/>
  <c r="MM258" i="1" s="1"/>
  <c r="I283" i="1"/>
  <c r="AT282" i="1"/>
  <c r="BB282" i="1"/>
  <c r="AS282" i="1"/>
  <c r="AQ282" i="1"/>
  <c r="AO282" i="1"/>
  <c r="AP282" i="1"/>
  <c r="AR282"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95" i="1"/>
  <c r="A295" i="1"/>
  <c r="A242" i="1"/>
  <c r="A241" i="1"/>
  <c r="HP258" i="1" l="1"/>
  <c r="HR258" i="1"/>
  <c r="HQ258" i="1"/>
  <c r="H260" i="1"/>
  <c r="BE260" i="1" s="1" a="1"/>
  <c r="BE260" i="1" s="1"/>
  <c r="Y262" i="1"/>
  <c r="HU261" i="1"/>
  <c r="HT261" i="1"/>
  <c r="HU260" i="1"/>
  <c r="HT260" i="1"/>
  <c r="MO261" i="1"/>
  <c r="MN262" i="1"/>
  <c r="AC263" i="1"/>
  <c r="MN263" i="1" s="1"/>
  <c r="MN261" i="1"/>
  <c r="HR259" i="1"/>
  <c r="HQ259" i="1"/>
  <c r="HP259" i="1"/>
  <c r="X259" i="1"/>
  <c r="X260" i="1" s="1"/>
  <c r="MS260" i="1" s="1"/>
  <c r="MS257" i="1"/>
  <c r="AB259" i="1"/>
  <c r="AB260" i="1" s="1"/>
  <c r="MM260" i="1" s="1"/>
  <c r="MM257" i="1"/>
  <c r="ML259" i="1"/>
  <c r="AA261" i="1"/>
  <c r="MK259" i="1"/>
  <c r="Z261" i="1"/>
  <c r="W259" i="1"/>
  <c r="W260" i="1" s="1"/>
  <c r="OV260" i="1" s="1"/>
  <c r="OV257" i="1"/>
  <c r="AP283" i="1"/>
  <c r="BB283" i="1"/>
  <c r="AQ283" i="1"/>
  <c r="AS283" i="1"/>
  <c r="AR283" i="1"/>
  <c r="I284" i="1"/>
  <c r="AT283" i="1"/>
  <c r="AO283"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92" i="1"/>
  <c r="HK191" i="1"/>
  <c r="HK190" i="1"/>
  <c r="HK189" i="1"/>
  <c r="HJ189" i="1"/>
  <c r="HJ190" i="1" s="1"/>
  <c r="HL188" i="1"/>
  <c r="HK188"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HK187" i="1"/>
  <c r="HK186" i="1"/>
  <c r="HK185" i="1"/>
  <c r="HK184" i="1"/>
  <c r="HJ184" i="1"/>
  <c r="HJ185" i="1" s="1"/>
  <c r="HL185" i="1" s="1"/>
  <c r="HL183" i="1"/>
  <c r="HK183"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PA185" i="1"/>
  <c r="OZ185" i="1"/>
  <c r="OX185" i="1"/>
  <c r="OW185" i="1"/>
  <c r="OV185" i="1"/>
  <c r="MS185" i="1"/>
  <c r="MO185" i="1"/>
  <c r="MN185" i="1"/>
  <c r="MM185" i="1"/>
  <c r="ML185" i="1"/>
  <c r="MK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M184" i="1"/>
  <c r="ML184" i="1"/>
  <c r="MK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M183" i="1"/>
  <c r="ML183" i="1"/>
  <c r="MK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HJ179" i="1"/>
  <c r="HL179" i="1" s="1"/>
  <c r="HL178" i="1"/>
  <c r="HK178" i="1"/>
  <c r="HK179" i="1"/>
  <c r="HK180" i="1"/>
  <c r="HK181" i="1"/>
  <c r="HK182" i="1"/>
  <c r="PA182" i="1"/>
  <c r="OZ182" i="1"/>
  <c r="OX182" i="1"/>
  <c r="OW182" i="1"/>
  <c r="OV182" i="1"/>
  <c r="MS182" i="1"/>
  <c r="MO182" i="1"/>
  <c r="MN182" i="1"/>
  <c r="MM182" i="1"/>
  <c r="ML182" i="1"/>
  <c r="MK182" i="1"/>
  <c r="MA182" i="1"/>
  <c r="LZ182" i="1"/>
  <c r="HU182" i="1"/>
  <c r="HT182" i="1"/>
  <c r="HR182" i="1"/>
  <c r="HQ182" i="1"/>
  <c r="HP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M181" i="1"/>
  <c r="ML181" i="1"/>
  <c r="MK181" i="1"/>
  <c r="MA181" i="1"/>
  <c r="LZ181" i="1"/>
  <c r="HU181" i="1"/>
  <c r="HT181" i="1"/>
  <c r="HR181" i="1"/>
  <c r="HQ181" i="1"/>
  <c r="HP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H261" i="1" l="1"/>
  <c r="HP260" i="1"/>
  <c r="HQ260" i="1"/>
  <c r="HR260" i="1"/>
  <c r="HT262" i="1"/>
  <c r="Y263" i="1"/>
  <c r="HU262" i="1"/>
  <c r="MO263" i="1"/>
  <c r="AC264" i="1"/>
  <c r="MO264" i="1" s="1"/>
  <c r="OV259" i="1"/>
  <c r="W261" i="1"/>
  <c r="MS259" i="1"/>
  <c r="X261" i="1"/>
  <c r="Z262" i="1"/>
  <c r="MK261" i="1"/>
  <c r="HR261" i="1"/>
  <c r="HQ261" i="1"/>
  <c r="HP261" i="1"/>
  <c r="BE261" i="1" a="1"/>
  <c r="BE261" i="1" s="1"/>
  <c r="H262" i="1"/>
  <c r="AA262" i="1"/>
  <c r="ML261" i="1"/>
  <c r="MM259" i="1"/>
  <c r="AB261" i="1"/>
  <c r="I285" i="1"/>
  <c r="AT285" i="1" s="1"/>
  <c r="AO284" i="1"/>
  <c r="AT284" i="1"/>
  <c r="BB284" i="1"/>
  <c r="AS284" i="1"/>
  <c r="AQ284" i="1"/>
  <c r="AP284" i="1"/>
  <c r="AR284"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84" i="1"/>
  <c r="HJ186" i="1"/>
  <c r="HJ187" i="1" s="1"/>
  <c r="HL187" i="1" s="1"/>
  <c r="HJ191" i="1"/>
  <c r="HL190" i="1"/>
  <c r="HL189" i="1"/>
  <c r="HJ180" i="1"/>
  <c r="MN264" i="1" l="1"/>
  <c r="Y264" i="1"/>
  <c r="HU263" i="1"/>
  <c r="HT263" i="1"/>
  <c r="AC265" i="1"/>
  <c r="AC266" i="1" s="1"/>
  <c r="MM261" i="1"/>
  <c r="AB262" i="1"/>
  <c r="MK262" i="1"/>
  <c r="Z263" i="1"/>
  <c r="ML262" i="1"/>
  <c r="AA263" i="1"/>
  <c r="X262" i="1"/>
  <c r="MS261" i="1"/>
  <c r="H263" i="1"/>
  <c r="HR262" i="1"/>
  <c r="BE262" i="1" a="1"/>
  <c r="BE262" i="1" s="1"/>
  <c r="HQ262" i="1"/>
  <c r="HP262" i="1"/>
  <c r="W262" i="1"/>
  <c r="OV261" i="1"/>
  <c r="I286" i="1"/>
  <c r="AS285" i="1"/>
  <c r="AP285" i="1"/>
  <c r="AQ285" i="1"/>
  <c r="BB285" i="1"/>
  <c r="AO285" i="1"/>
  <c r="AR285"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86" i="1"/>
  <c r="HJ192" i="1"/>
  <c r="HL192" i="1" s="1"/>
  <c r="HL191" i="1"/>
  <c r="HL180" i="1"/>
  <c r="HJ181" i="1"/>
  <c r="HT264" i="1" l="1"/>
  <c r="Y265" i="1"/>
  <c r="HU264" i="1"/>
  <c r="MN265" i="1"/>
  <c r="MO265" i="1"/>
  <c r="OV262" i="1"/>
  <c r="W263" i="1"/>
  <c r="ML263" i="1"/>
  <c r="AA264" i="1"/>
  <c r="MS262" i="1"/>
  <c r="X263" i="1"/>
  <c r="MK263" i="1"/>
  <c r="Z264" i="1"/>
  <c r="MM262" i="1"/>
  <c r="AB263" i="1"/>
  <c r="HQ263" i="1"/>
  <c r="HR263" i="1"/>
  <c r="HP263" i="1"/>
  <c r="H264" i="1"/>
  <c r="BE263" i="1" a="1"/>
  <c r="BE263" i="1" s="1"/>
  <c r="MO266" i="1"/>
  <c r="AC267" i="1"/>
  <c r="MN266" i="1"/>
  <c r="AO286" i="1"/>
  <c r="I287" i="1"/>
  <c r="AT286" i="1"/>
  <c r="AR286" i="1"/>
  <c r="AP286" i="1"/>
  <c r="AS286" i="1"/>
  <c r="BB286" i="1"/>
  <c r="AQ286"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81" i="1"/>
  <c r="HJ182" i="1"/>
  <c r="HL182" i="1" s="1"/>
  <c r="Y266" i="1" l="1"/>
  <c r="HU265" i="1"/>
  <c r="HT265" i="1"/>
  <c r="MK264" i="1"/>
  <c r="Z265" i="1"/>
  <c r="BE264" i="1" a="1"/>
  <c r="BE264" i="1" s="1"/>
  <c r="H265" i="1"/>
  <c r="HR264" i="1"/>
  <c r="HP264" i="1"/>
  <c r="HQ264" i="1"/>
  <c r="X264" i="1"/>
  <c r="MS263" i="1"/>
  <c r="AA265" i="1"/>
  <c r="ML264" i="1"/>
  <c r="AB264" i="1"/>
  <c r="MM263" i="1"/>
  <c r="W264" i="1"/>
  <c r="OV263" i="1"/>
  <c r="MN267" i="1"/>
  <c r="MO267" i="1"/>
  <c r="AC268" i="1"/>
  <c r="AQ287" i="1"/>
  <c r="I288" i="1"/>
  <c r="AO287" i="1"/>
  <c r="AT287" i="1"/>
  <c r="BB287" i="1"/>
  <c r="AS287" i="1"/>
  <c r="AP287" i="1"/>
  <c r="AR287" i="1"/>
  <c r="BB235" i="1"/>
  <c r="AT235" i="1"/>
  <c r="AS235" i="1"/>
  <c r="AR235" i="1"/>
  <c r="AQ235" i="1"/>
  <c r="AP235" i="1"/>
  <c r="AO235" i="1"/>
  <c r="AZ235" i="1"/>
  <c r="A235" i="1"/>
  <c r="BE230" i="1"/>
  <c r="BE220" i="1"/>
  <c r="BE216" i="1"/>
  <c r="AT230" i="1"/>
  <c r="AT231" i="1"/>
  <c r="AT232" i="1"/>
  <c r="AT233" i="1"/>
  <c r="AT234" i="1"/>
  <c r="AT236" i="1"/>
  <c r="AT237" i="1"/>
  <c r="AT238" i="1"/>
  <c r="AT239" i="1"/>
  <c r="AE240" i="1"/>
  <c r="A240" i="1"/>
  <c r="BB239" i="1"/>
  <c r="AZ239" i="1"/>
  <c r="AY239" i="1"/>
  <c r="AX239" i="1"/>
  <c r="AW239" i="1"/>
  <c r="AV239" i="1"/>
  <c r="AS239" i="1"/>
  <c r="AR239" i="1"/>
  <c r="AQ239" i="1"/>
  <c r="AP239" i="1"/>
  <c r="AO239" i="1"/>
  <c r="A239" i="1"/>
  <c r="BB238" i="1"/>
  <c r="AZ238" i="1"/>
  <c r="AY238" i="1"/>
  <c r="AX238" i="1"/>
  <c r="AW238" i="1"/>
  <c r="AV238" i="1"/>
  <c r="AS238" i="1"/>
  <c r="AR238" i="1"/>
  <c r="AQ238" i="1"/>
  <c r="AP238" i="1"/>
  <c r="AO238" i="1"/>
  <c r="A238" i="1"/>
  <c r="BB237" i="1"/>
  <c r="AZ237" i="1"/>
  <c r="AY237" i="1"/>
  <c r="AX237" i="1"/>
  <c r="AW237" i="1"/>
  <c r="AV237" i="1"/>
  <c r="AS237" i="1"/>
  <c r="AR237" i="1"/>
  <c r="AQ237" i="1"/>
  <c r="AP237" i="1"/>
  <c r="AO237" i="1"/>
  <c r="A237" i="1"/>
  <c r="BB236" i="1"/>
  <c r="AZ236" i="1"/>
  <c r="AY236" i="1"/>
  <c r="AX236" i="1"/>
  <c r="AW236" i="1"/>
  <c r="AV236" i="1"/>
  <c r="AS236" i="1"/>
  <c r="AR236" i="1"/>
  <c r="AQ236" i="1"/>
  <c r="AP236" i="1"/>
  <c r="AO236" i="1"/>
  <c r="A236" i="1"/>
  <c r="BB234" i="1"/>
  <c r="AZ234" i="1"/>
  <c r="AY234" i="1"/>
  <c r="AX234" i="1"/>
  <c r="AW234" i="1"/>
  <c r="AV234" i="1"/>
  <c r="AS234" i="1"/>
  <c r="AR234" i="1"/>
  <c r="AQ234" i="1"/>
  <c r="AP234" i="1"/>
  <c r="AO234" i="1"/>
  <c r="A234" i="1"/>
  <c r="BB233" i="1"/>
  <c r="AZ233" i="1"/>
  <c r="AY233" i="1"/>
  <c r="AX233" i="1"/>
  <c r="AW233" i="1"/>
  <c r="AV233" i="1"/>
  <c r="AS233" i="1"/>
  <c r="AR233" i="1"/>
  <c r="AQ233" i="1"/>
  <c r="AP233" i="1"/>
  <c r="AO233" i="1"/>
  <c r="A233" i="1"/>
  <c r="BB232" i="1"/>
  <c r="AZ232" i="1"/>
  <c r="AY232" i="1"/>
  <c r="AX232" i="1"/>
  <c r="AW232" i="1"/>
  <c r="AV232" i="1"/>
  <c r="AS232" i="1"/>
  <c r="AR232" i="1"/>
  <c r="AQ232" i="1"/>
  <c r="AP232" i="1"/>
  <c r="AO232" i="1"/>
  <c r="A232" i="1"/>
  <c r="BB231" i="1"/>
  <c r="AZ231" i="1"/>
  <c r="AY231" i="1"/>
  <c r="AX231" i="1"/>
  <c r="AW231" i="1"/>
  <c r="AV231" i="1"/>
  <c r="AS231" i="1"/>
  <c r="AR231" i="1"/>
  <c r="AQ231" i="1"/>
  <c r="AP231" i="1"/>
  <c r="AO231" i="1"/>
  <c r="A231" i="1"/>
  <c r="W231" i="1"/>
  <c r="R231" i="1"/>
  <c r="O231" i="1"/>
  <c r="L231" i="1"/>
  <c r="K231" i="1"/>
  <c r="H231" i="1"/>
  <c r="BE231" i="1" s="1"/>
  <c r="PA230" i="1"/>
  <c r="OZ230" i="1"/>
  <c r="OX230" i="1"/>
  <c r="OW230" i="1"/>
  <c r="OV230" i="1"/>
  <c r="MS230" i="1"/>
  <c r="MO230" i="1"/>
  <c r="MN230" i="1"/>
  <c r="MM230" i="1"/>
  <c r="ML230" i="1"/>
  <c r="MK230" i="1"/>
  <c r="MA230" i="1"/>
  <c r="LZ230" i="1"/>
  <c r="HU230" i="1"/>
  <c r="HT230" i="1"/>
  <c r="HR230" i="1"/>
  <c r="HQ230" i="1"/>
  <c r="HP230" i="1"/>
  <c r="HB230" i="1" a="1"/>
  <c r="HB230" i="1" s="1"/>
  <c r="GZ230" i="1" a="1"/>
  <c r="GZ230" i="1" s="1"/>
  <c r="GI230" i="1" a="1"/>
  <c r="GI230" i="1" s="1"/>
  <c r="EG230" i="1" a="1"/>
  <c r="EG230" i="1" s="1"/>
  <c r="EF230" i="1" a="1"/>
  <c r="EF230" i="1" s="1"/>
  <c r="EE230" i="1" a="1"/>
  <c r="EE230" i="1" s="1"/>
  <c r="ED230" i="1" a="1"/>
  <c r="ED230" i="1" s="1"/>
  <c r="EC230" i="1" a="1"/>
  <c r="EC230" i="1" s="1"/>
  <c r="EB230" i="1" a="1"/>
  <c r="EB230" i="1" s="1"/>
  <c r="EA230" i="1" a="1"/>
  <c r="EA230" i="1" s="1"/>
  <c r="DZ230" i="1" a="1"/>
  <c r="DZ230" i="1" s="1"/>
  <c r="DY230" i="1" a="1"/>
  <c r="DY230" i="1" s="1"/>
  <c r="DX230" i="1" a="1"/>
  <c r="DX230" i="1" s="1"/>
  <c r="BB230" i="1"/>
  <c r="AZ230" i="1"/>
  <c r="AY230" i="1"/>
  <c r="AX230" i="1"/>
  <c r="AW230" i="1"/>
  <c r="AU230" i="1"/>
  <c r="AS230" i="1"/>
  <c r="AR230" i="1"/>
  <c r="AQ230" i="1"/>
  <c r="AP230" i="1"/>
  <c r="AO230" i="1"/>
  <c r="A230" i="1"/>
  <c r="J221" i="1"/>
  <c r="AZ221" i="1" s="1"/>
  <c r="BB221" i="1"/>
  <c r="AS221" i="1"/>
  <c r="AR221" i="1"/>
  <c r="AQ221" i="1"/>
  <c r="AP221" i="1"/>
  <c r="AO221" i="1"/>
  <c r="AC221" i="1"/>
  <c r="MO221" i="1" s="1"/>
  <c r="AB221" i="1"/>
  <c r="MM221" i="1" s="1"/>
  <c r="AA221" i="1"/>
  <c r="ML221" i="1" s="1"/>
  <c r="Z221" i="1"/>
  <c r="MK221" i="1" s="1"/>
  <c r="Y221" i="1"/>
  <c r="HU221" i="1" s="1"/>
  <c r="X221" i="1"/>
  <c r="MS221" i="1" s="1"/>
  <c r="W221" i="1"/>
  <c r="OV221" i="1" s="1"/>
  <c r="R221" i="1"/>
  <c r="Q221" i="1"/>
  <c r="PA221" i="1" s="1"/>
  <c r="P221" i="1"/>
  <c r="MA221" i="1" s="1"/>
  <c r="O221" i="1"/>
  <c r="LZ221" i="1" s="1"/>
  <c r="N221" i="1"/>
  <c r="OW221" i="1" s="1"/>
  <c r="M221" i="1"/>
  <c r="OX221" i="1" s="1"/>
  <c r="L221" i="1"/>
  <c r="AU221" i="1" s="1"/>
  <c r="K221" i="1"/>
  <c r="HB221" i="1" s="1" a="1"/>
  <c r="HB221" i="1" s="1"/>
  <c r="H221" i="1"/>
  <c r="HR221" i="1" s="1"/>
  <c r="A221" i="1"/>
  <c r="HT266" i="1" l="1"/>
  <c r="HU266" i="1"/>
  <c r="Y267" i="1"/>
  <c r="X265" i="1"/>
  <c r="MS264" i="1"/>
  <c r="W265" i="1"/>
  <c r="OV264" i="1"/>
  <c r="AB265" i="1"/>
  <c r="MM264" i="1"/>
  <c r="BE265" i="1" a="1"/>
  <c r="BE265" i="1" s="1"/>
  <c r="HR265" i="1"/>
  <c r="H266" i="1"/>
  <c r="HQ265" i="1"/>
  <c r="HP265" i="1"/>
  <c r="AA266" i="1"/>
  <c r="ML265" i="1"/>
  <c r="MK265" i="1"/>
  <c r="Z266" i="1"/>
  <c r="MO268" i="1"/>
  <c r="AC269" i="1"/>
  <c r="MN268" i="1"/>
  <c r="AP288" i="1"/>
  <c r="AO288" i="1"/>
  <c r="AS288" i="1"/>
  <c r="AQ288" i="1"/>
  <c r="I289" i="1"/>
  <c r="AR288" i="1"/>
  <c r="AT288" i="1"/>
  <c r="BB288" i="1"/>
  <c r="S47" i="1"/>
  <c r="S48" i="1" s="1"/>
  <c r="V47" i="1"/>
  <c r="V48" i="1" s="1"/>
  <c r="U47" i="1"/>
  <c r="U48" i="1" s="1"/>
  <c r="BU221" i="1"/>
  <c r="BT221" i="1"/>
  <c r="BR221" i="1"/>
  <c r="BW221" i="1"/>
  <c r="BV221" i="1"/>
  <c r="BS221" i="1"/>
  <c r="BP221" i="1"/>
  <c r="BQ221" i="1"/>
  <c r="BO231" i="1"/>
  <c r="BV231" i="1"/>
  <c r="BU231" i="1"/>
  <c r="BT231" i="1"/>
  <c r="BR231" i="1"/>
  <c r="BQ231" i="1"/>
  <c r="BP231" i="1"/>
  <c r="BS231" i="1"/>
  <c r="BW231" i="1"/>
  <c r="BO221" i="1"/>
  <c r="AW235" i="1"/>
  <c r="AX235" i="1"/>
  <c r="AY235" i="1"/>
  <c r="BE221" i="1"/>
  <c r="X231" i="1"/>
  <c r="MS231" i="1" s="1"/>
  <c r="R232" i="1"/>
  <c r="K232" i="1"/>
  <c r="HB231" i="1" a="1"/>
  <c r="HB231" i="1" s="1"/>
  <c r="ED231" i="1" a="1"/>
  <c r="ED231" i="1" s="1"/>
  <c r="DZ231" i="1" a="1"/>
  <c r="DZ231" i="1" s="1"/>
  <c r="EG231" i="1" a="1"/>
  <c r="EG231" i="1" s="1"/>
  <c r="EC231" i="1" a="1"/>
  <c r="EC231" i="1" s="1"/>
  <c r="DY231" i="1" a="1"/>
  <c r="DY231" i="1" s="1"/>
  <c r="GZ231" i="1" a="1"/>
  <c r="GZ231" i="1" s="1"/>
  <c r="EF231" i="1" a="1"/>
  <c r="EF231" i="1" s="1"/>
  <c r="EB231" i="1" a="1"/>
  <c r="EB231" i="1" s="1"/>
  <c r="DX231" i="1" a="1"/>
  <c r="DX231" i="1" s="1"/>
  <c r="GI231" i="1" a="1"/>
  <c r="GI231" i="1" s="1"/>
  <c r="OV231" i="1"/>
  <c r="W232" i="1"/>
  <c r="L232" i="1"/>
  <c r="AU231" i="1"/>
  <c r="EA231" i="1" a="1"/>
  <c r="EA231" i="1" s="1"/>
  <c r="AW221" i="1"/>
  <c r="EE231" i="1" a="1"/>
  <c r="EE231" i="1" s="1"/>
  <c r="HR231" i="1"/>
  <c r="HQ231" i="1"/>
  <c r="H232" i="1"/>
  <c r="BE232" i="1" s="1"/>
  <c r="HP231" i="1"/>
  <c r="O232" i="1"/>
  <c r="LZ231" i="1"/>
  <c r="AX221" i="1"/>
  <c r="AY221" i="1"/>
  <c r="P231" i="1"/>
  <c r="AB231" i="1"/>
  <c r="M231" i="1"/>
  <c r="Y231" i="1"/>
  <c r="N231" i="1"/>
  <c r="Z231" i="1"/>
  <c r="AA231" i="1"/>
  <c r="Q231" i="1"/>
  <c r="AC231" i="1"/>
  <c r="EA221" i="1" a="1"/>
  <c r="EA221" i="1" s="1"/>
  <c r="EE221" i="1" a="1"/>
  <c r="EE221" i="1" s="1"/>
  <c r="HT221" i="1"/>
  <c r="GI221" i="1" a="1"/>
  <c r="GI221" i="1" s="1"/>
  <c r="DX221" i="1" a="1"/>
  <c r="DX221" i="1" s="1"/>
  <c r="EB221" i="1" a="1"/>
  <c r="EB221" i="1" s="1"/>
  <c r="EF221" i="1" a="1"/>
  <c r="EF221" i="1" s="1"/>
  <c r="OZ221" i="1"/>
  <c r="GZ221" i="1" a="1"/>
  <c r="GZ221" i="1" s="1"/>
  <c r="MN221" i="1"/>
  <c r="DY221" i="1" a="1"/>
  <c r="DY221" i="1" s="1"/>
  <c r="EC221" i="1" a="1"/>
  <c r="EC221" i="1" s="1"/>
  <c r="EG221" i="1" a="1"/>
  <c r="EG221" i="1" s="1"/>
  <c r="HP221" i="1"/>
  <c r="HQ221" i="1"/>
  <c r="DZ221" i="1" a="1"/>
  <c r="DZ221" i="1" s="1"/>
  <c r="ED221" i="1" a="1"/>
  <c r="ED221" i="1" s="1"/>
  <c r="Y268" i="1" l="1"/>
  <c r="HU267" i="1"/>
  <c r="HT267" i="1"/>
  <c r="MM265" i="1"/>
  <c r="AB266" i="1"/>
  <c r="ML266" i="1"/>
  <c r="AA267" i="1"/>
  <c r="Z267" i="1"/>
  <c r="MK266" i="1"/>
  <c r="W266" i="1"/>
  <c r="OV265" i="1"/>
  <c r="BE266" i="1" a="1"/>
  <c r="BE266" i="1" s="1"/>
  <c r="HP266" i="1"/>
  <c r="H267" i="1"/>
  <c r="HR266" i="1"/>
  <c r="HQ266" i="1"/>
  <c r="X266" i="1"/>
  <c r="MS265" i="1"/>
  <c r="MO269" i="1"/>
  <c r="MN269" i="1"/>
  <c r="AC270" i="1"/>
  <c r="AT289" i="1"/>
  <c r="I290" i="1"/>
  <c r="AR289" i="1"/>
  <c r="AP289" i="1"/>
  <c r="AQ289" i="1"/>
  <c r="AS289" i="1"/>
  <c r="BB289" i="1"/>
  <c r="AO289"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32" i="1"/>
  <c r="BV232" i="1"/>
  <c r="BU232" i="1"/>
  <c r="BT232" i="1"/>
  <c r="BR232" i="1"/>
  <c r="BW232" i="1"/>
  <c r="BQ232" i="1"/>
  <c r="BP232" i="1"/>
  <c r="BS232" i="1"/>
  <c r="X232" i="1"/>
  <c r="X233" i="1" s="1"/>
  <c r="O233" i="1"/>
  <c r="LZ232" i="1"/>
  <c r="AA232" i="1"/>
  <c r="ML231" i="1"/>
  <c r="MM231" i="1"/>
  <c r="AB232" i="1"/>
  <c r="MO231" i="1"/>
  <c r="MN231" i="1"/>
  <c r="AC232" i="1"/>
  <c r="W233" i="1"/>
  <c r="OV232" i="1"/>
  <c r="PA231" i="1"/>
  <c r="OZ231" i="1"/>
  <c r="Q232" i="1"/>
  <c r="Z232" i="1"/>
  <c r="MK231" i="1"/>
  <c r="Y232" i="1"/>
  <c r="HU231" i="1"/>
  <c r="HT231" i="1"/>
  <c r="H233" i="1"/>
  <c r="BE233" i="1" s="1"/>
  <c r="HR232" i="1"/>
  <c r="HQ232" i="1"/>
  <c r="HP232" i="1"/>
  <c r="GZ232" i="1" a="1"/>
  <c r="GZ232" i="1" s="1"/>
  <c r="K233" i="1"/>
  <c r="EF232" i="1" a="1"/>
  <c r="EF232" i="1" s="1"/>
  <c r="EB232" i="1" a="1"/>
  <c r="EB232" i="1" s="1"/>
  <c r="DX232" i="1" a="1"/>
  <c r="DX232" i="1" s="1"/>
  <c r="GI232" i="1" a="1"/>
  <c r="GI232" i="1" s="1"/>
  <c r="EE232" i="1" a="1"/>
  <c r="EE232" i="1" s="1"/>
  <c r="EA232" i="1" a="1"/>
  <c r="EA232" i="1" s="1"/>
  <c r="HB232" i="1" a="1"/>
  <c r="HB232" i="1" s="1"/>
  <c r="ED232" i="1" a="1"/>
  <c r="ED232" i="1" s="1"/>
  <c r="DZ232" i="1" a="1"/>
  <c r="DZ232" i="1" s="1"/>
  <c r="EG232" i="1" a="1"/>
  <c r="EG232" i="1" s="1"/>
  <c r="EC232" i="1" a="1"/>
  <c r="EC232" i="1" s="1"/>
  <c r="DY232" i="1" a="1"/>
  <c r="DY232" i="1" s="1"/>
  <c r="OW231" i="1"/>
  <c r="N232" i="1"/>
  <c r="M232" i="1"/>
  <c r="OX231" i="1"/>
  <c r="MA231" i="1"/>
  <c r="P232" i="1"/>
  <c r="R233" i="1"/>
  <c r="L233" i="1"/>
  <c r="AU232" i="1"/>
  <c r="HU268" i="1" l="1"/>
  <c r="HT268" i="1"/>
  <c r="Y269" i="1"/>
  <c r="OV266" i="1"/>
  <c r="W267" i="1"/>
  <c r="MS266" i="1"/>
  <c r="X267" i="1"/>
  <c r="MK267" i="1"/>
  <c r="Z268" i="1"/>
  <c r="AA268" i="1"/>
  <c r="ML267" i="1"/>
  <c r="BE267" i="1" a="1"/>
  <c r="BE267" i="1" s="1"/>
  <c r="HR267" i="1"/>
  <c r="H268" i="1"/>
  <c r="HQ267" i="1"/>
  <c r="HP267" i="1"/>
  <c r="MM266" i="1"/>
  <c r="AB267" i="1"/>
  <c r="MO270" i="1"/>
  <c r="AC271" i="1"/>
  <c r="MN270" i="1"/>
  <c r="AP290" i="1"/>
  <c r="AO290" i="1"/>
  <c r="AQ290" i="1"/>
  <c r="BB290" i="1"/>
  <c r="AT290" i="1"/>
  <c r="I291" i="1"/>
  <c r="AS290" i="1"/>
  <c r="AR290"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33" i="1"/>
  <c r="BV233" i="1"/>
  <c r="BU233" i="1"/>
  <c r="BT233" i="1"/>
  <c r="BR233" i="1"/>
  <c r="BQ233" i="1"/>
  <c r="BP233" i="1"/>
  <c r="BW233" i="1"/>
  <c r="BS233" i="1"/>
  <c r="MS232" i="1"/>
  <c r="MS233" i="1"/>
  <c r="X234" i="1"/>
  <c r="X235" i="1" s="1"/>
  <c r="MS235" i="1" s="1"/>
  <c r="HR233" i="1"/>
  <c r="HQ233" i="1"/>
  <c r="H234" i="1"/>
  <c r="HP233" i="1"/>
  <c r="AB233" i="1"/>
  <c r="MM232" i="1"/>
  <c r="R234" i="1"/>
  <c r="EE233" i="1" a="1"/>
  <c r="EE233" i="1" s="1"/>
  <c r="EA233" i="1" a="1"/>
  <c r="EA233" i="1" s="1"/>
  <c r="HB233" i="1" a="1"/>
  <c r="HB233" i="1" s="1"/>
  <c r="ED233" i="1" a="1"/>
  <c r="ED233" i="1" s="1"/>
  <c r="DZ233" i="1" a="1"/>
  <c r="DZ233" i="1" s="1"/>
  <c r="K234" i="1"/>
  <c r="K235" i="1" s="1"/>
  <c r="GZ233" i="1" a="1"/>
  <c r="GZ233" i="1" s="1"/>
  <c r="EG233" i="1" a="1"/>
  <c r="EG233" i="1" s="1"/>
  <c r="DY233" i="1" a="1"/>
  <c r="DY233" i="1" s="1"/>
  <c r="EF233" i="1" a="1"/>
  <c r="EF233" i="1" s="1"/>
  <c r="DX233" i="1" a="1"/>
  <c r="DX233" i="1" s="1"/>
  <c r="GI233" i="1" a="1"/>
  <c r="GI233" i="1" s="1"/>
  <c r="EC233" i="1" a="1"/>
  <c r="EC233" i="1" s="1"/>
  <c r="EB233" i="1" a="1"/>
  <c r="EB233" i="1" s="1"/>
  <c r="OV233" i="1"/>
  <c r="W234" i="1"/>
  <c r="W235" i="1" s="1"/>
  <c r="OV235" i="1" s="1"/>
  <c r="M233" i="1"/>
  <c r="OX232" i="1"/>
  <c r="HU232" i="1"/>
  <c r="Y233" i="1"/>
  <c r="HT232" i="1"/>
  <c r="AC233" i="1"/>
  <c r="MN232" i="1"/>
  <c r="MO232" i="1"/>
  <c r="AA233" i="1"/>
  <c r="ML232" i="1"/>
  <c r="Q233" i="1"/>
  <c r="PA232" i="1"/>
  <c r="OZ232" i="1"/>
  <c r="P233" i="1"/>
  <c r="MA232" i="1"/>
  <c r="OW232" i="1"/>
  <c r="N233" i="1"/>
  <c r="L234" i="1"/>
  <c r="L235" i="1" s="1"/>
  <c r="AU235" i="1" s="1"/>
  <c r="AU233" i="1"/>
  <c r="Z233" i="1"/>
  <c r="MK232" i="1"/>
  <c r="O234" i="1"/>
  <c r="O235" i="1" s="1"/>
  <c r="LZ235" i="1" s="1"/>
  <c r="LZ233" i="1"/>
  <c r="HU269" i="1" l="1"/>
  <c r="Y270" i="1"/>
  <c r="HT269" i="1"/>
  <c r="MM267" i="1"/>
  <c r="AB268" i="1"/>
  <c r="AA269" i="1"/>
  <c r="ML268" i="1"/>
  <c r="MK268" i="1"/>
  <c r="Z269" i="1"/>
  <c r="X268" i="1"/>
  <c r="MS267" i="1"/>
  <c r="BE268" i="1" a="1"/>
  <c r="BE268" i="1" s="1"/>
  <c r="HR268" i="1"/>
  <c r="HP268" i="1"/>
  <c r="HQ268" i="1"/>
  <c r="H269" i="1"/>
  <c r="OV267" i="1"/>
  <c r="W268" i="1"/>
  <c r="MN271" i="1"/>
  <c r="AC272" i="1"/>
  <c r="MO271" i="1"/>
  <c r="AP291" i="1"/>
  <c r="AO291" i="1"/>
  <c r="AR291" i="1"/>
  <c r="I292" i="1"/>
  <c r="I293" i="1" s="1"/>
  <c r="BB291" i="1"/>
  <c r="AS291" i="1"/>
  <c r="AQ291" i="1"/>
  <c r="AT291"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34" i="1"/>
  <c r="BU234" i="1"/>
  <c r="BT234" i="1"/>
  <c r="BR234" i="1"/>
  <c r="BW234" i="1"/>
  <c r="BQ234" i="1"/>
  <c r="BP234" i="1"/>
  <c r="BS234" i="1"/>
  <c r="R235" i="1"/>
  <c r="R236" i="1" s="1"/>
  <c r="BO234" i="1"/>
  <c r="BE234" i="1"/>
  <c r="H235" i="1"/>
  <c r="H236" i="1" s="1"/>
  <c r="BE236" i="1" s="1"/>
  <c r="EG235" i="1" a="1"/>
  <c r="EG235" i="1" s="1"/>
  <c r="EC235" i="1" a="1"/>
  <c r="EC235" i="1" s="1"/>
  <c r="DY235" i="1" a="1"/>
  <c r="DY235" i="1" s="1"/>
  <c r="GZ235" i="1" a="1"/>
  <c r="GZ235" i="1" s="1"/>
  <c r="EF235" i="1" a="1"/>
  <c r="EF235" i="1" s="1"/>
  <c r="EB235" i="1" a="1"/>
  <c r="EB235" i="1" s="1"/>
  <c r="DX235" i="1" a="1"/>
  <c r="DX235" i="1" s="1"/>
  <c r="GI235" i="1" a="1"/>
  <c r="GI235" i="1" s="1"/>
  <c r="HB235" i="1" a="1"/>
  <c r="HB235" i="1" s="1"/>
  <c r="DZ235" i="1" a="1"/>
  <c r="DZ235" i="1" s="1"/>
  <c r="EE235" i="1" a="1"/>
  <c r="EE235" i="1" s="1"/>
  <c r="EA235" i="1" a="1"/>
  <c r="EA235" i="1" s="1"/>
  <c r="ED235" i="1" a="1"/>
  <c r="ED235" i="1" s="1"/>
  <c r="HT233" i="1"/>
  <c r="Y234" i="1"/>
  <c r="Y235" i="1" s="1"/>
  <c r="HU233" i="1"/>
  <c r="PA233" i="1"/>
  <c r="OZ233" i="1"/>
  <c r="Q234" i="1"/>
  <c r="Q235" i="1" s="1"/>
  <c r="HP234" i="1"/>
  <c r="HR234" i="1"/>
  <c r="HQ234" i="1"/>
  <c r="MK233" i="1"/>
  <c r="Z234" i="1"/>
  <c r="Z235" i="1" s="1"/>
  <c r="MK235" i="1" s="1"/>
  <c r="AB234" i="1"/>
  <c r="AB235" i="1" s="1"/>
  <c r="MM235" i="1" s="1"/>
  <c r="MM233" i="1"/>
  <c r="OW233" i="1"/>
  <c r="N234" i="1"/>
  <c r="N235" i="1" s="1"/>
  <c r="OW235" i="1" s="1"/>
  <c r="AA234" i="1"/>
  <c r="AA235" i="1" s="1"/>
  <c r="ML235" i="1" s="1"/>
  <c r="ML233" i="1"/>
  <c r="OX233" i="1"/>
  <c r="M234" i="1"/>
  <c r="M235" i="1" s="1"/>
  <c r="OX235" i="1" s="1"/>
  <c r="W236" i="1"/>
  <c r="OV234" i="1"/>
  <c r="O236" i="1"/>
  <c r="LZ234" i="1"/>
  <c r="X236" i="1"/>
  <c r="MS234" i="1"/>
  <c r="L236" i="1"/>
  <c r="AU234" i="1"/>
  <c r="P234" i="1"/>
  <c r="P235" i="1" s="1"/>
  <c r="MA235" i="1" s="1"/>
  <c r="MA233" i="1"/>
  <c r="MO233" i="1"/>
  <c r="MN233" i="1"/>
  <c r="AC234" i="1"/>
  <c r="AC235" i="1" s="1"/>
  <c r="K236" i="1"/>
  <c r="EG234" i="1" a="1"/>
  <c r="EG234" i="1" s="1"/>
  <c r="EC234" i="1" a="1"/>
  <c r="EC234" i="1" s="1"/>
  <c r="DY234" i="1" a="1"/>
  <c r="DY234" i="1" s="1"/>
  <c r="GZ234" i="1" a="1"/>
  <c r="GZ234" i="1" s="1"/>
  <c r="EF234" i="1" a="1"/>
  <c r="EF234" i="1" s="1"/>
  <c r="EB234" i="1" a="1"/>
  <c r="EB234" i="1" s="1"/>
  <c r="DX234" i="1" a="1"/>
  <c r="DX234" i="1" s="1"/>
  <c r="GI234" i="1" a="1"/>
  <c r="GI234" i="1" s="1"/>
  <c r="EE234" i="1" a="1"/>
  <c r="EE234" i="1" s="1"/>
  <c r="EA234" i="1" a="1"/>
  <c r="EA234" i="1" s="1"/>
  <c r="HB234" i="1" a="1"/>
  <c r="HB234" i="1" s="1"/>
  <c r="ED234" i="1" a="1"/>
  <c r="ED234" i="1" s="1"/>
  <c r="DZ234" i="1" a="1"/>
  <c r="DZ234" i="1" s="1"/>
  <c r="HU270" i="1" l="1"/>
  <c r="HT270" i="1"/>
  <c r="Y271" i="1"/>
  <c r="OV268" i="1"/>
  <c r="W269" i="1"/>
  <c r="X269" i="1"/>
  <c r="MS268" i="1"/>
  <c r="Z270" i="1"/>
  <c r="MK269" i="1"/>
  <c r="BE269" i="1" a="1"/>
  <c r="BE269" i="1" s="1"/>
  <c r="HR269" i="1"/>
  <c r="H270" i="1"/>
  <c r="HP269" i="1"/>
  <c r="HQ269" i="1"/>
  <c r="ML269" i="1"/>
  <c r="AA270" i="1"/>
  <c r="MM268" i="1"/>
  <c r="AB269" i="1"/>
  <c r="MO272" i="1"/>
  <c r="MN272" i="1"/>
  <c r="AC273" i="1"/>
  <c r="AQ293" i="1"/>
  <c r="AP293" i="1"/>
  <c r="AO293" i="1"/>
  <c r="AT293" i="1"/>
  <c r="BB293" i="1"/>
  <c r="AS293" i="1"/>
  <c r="AR293" i="1"/>
  <c r="AQ292" i="1"/>
  <c r="AO292" i="1"/>
  <c r="AT292" i="1"/>
  <c r="AP292" i="1"/>
  <c r="BB292" i="1"/>
  <c r="AS292" i="1"/>
  <c r="AR292" i="1"/>
  <c r="I294"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36" i="1"/>
  <c r="BV236" i="1"/>
  <c r="BU236" i="1"/>
  <c r="BT236" i="1"/>
  <c r="BR236" i="1"/>
  <c r="BW236" i="1"/>
  <c r="BQ236" i="1"/>
  <c r="BP236" i="1"/>
  <c r="BS236" i="1"/>
  <c r="BV235" i="1"/>
  <c r="BU235" i="1"/>
  <c r="BT235" i="1"/>
  <c r="BR235" i="1"/>
  <c r="BQ235" i="1"/>
  <c r="BP235" i="1"/>
  <c r="BW235" i="1"/>
  <c r="BS235" i="1"/>
  <c r="BO235" i="1"/>
  <c r="PA235" i="1"/>
  <c r="OZ235" i="1"/>
  <c r="MO235" i="1"/>
  <c r="MN235" i="1"/>
  <c r="HQ235" i="1"/>
  <c r="BE235" i="1"/>
  <c r="HP235" i="1"/>
  <c r="HR235" i="1"/>
  <c r="HU235" i="1"/>
  <c r="HT235" i="1"/>
  <c r="HR236" i="1"/>
  <c r="HQ236" i="1"/>
  <c r="H237" i="1"/>
  <c r="BE237" i="1" s="1"/>
  <c r="HP236" i="1"/>
  <c r="MM234" i="1"/>
  <c r="AB236" i="1"/>
  <c r="EE236" i="1" a="1"/>
  <c r="EE236" i="1" s="1"/>
  <c r="EA236" i="1" a="1"/>
  <c r="EA236" i="1" s="1"/>
  <c r="HB236" i="1" a="1"/>
  <c r="HB236" i="1" s="1"/>
  <c r="ED236" i="1" a="1"/>
  <c r="ED236" i="1" s="1"/>
  <c r="DZ236" i="1" a="1"/>
  <c r="DZ236" i="1" s="1"/>
  <c r="K237" i="1"/>
  <c r="EG236" i="1" a="1"/>
  <c r="EG236" i="1" s="1"/>
  <c r="EC236" i="1" a="1"/>
  <c r="EC236" i="1" s="1"/>
  <c r="DY236" i="1" a="1"/>
  <c r="DY236" i="1" s="1"/>
  <c r="GZ236" i="1" a="1"/>
  <c r="GZ236" i="1" s="1"/>
  <c r="EF236" i="1" a="1"/>
  <c r="EF236" i="1" s="1"/>
  <c r="EB236" i="1" a="1"/>
  <c r="EB236" i="1" s="1"/>
  <c r="DX236" i="1" a="1"/>
  <c r="DX236" i="1" s="1"/>
  <c r="GI236" i="1" a="1"/>
  <c r="GI236" i="1" s="1"/>
  <c r="OX234" i="1"/>
  <c r="M236" i="1"/>
  <c r="MK234" i="1"/>
  <c r="Z236" i="1"/>
  <c r="P236" i="1"/>
  <c r="MA234" i="1"/>
  <c r="MO234" i="1"/>
  <c r="AC236" i="1"/>
  <c r="MN234" i="1"/>
  <c r="MS236" i="1"/>
  <c r="X237" i="1"/>
  <c r="PA234" i="1"/>
  <c r="OZ234" i="1"/>
  <c r="Q236" i="1"/>
  <c r="O237" i="1"/>
  <c r="LZ236" i="1"/>
  <c r="ML234" i="1"/>
  <c r="AA236" i="1"/>
  <c r="Y236" i="1"/>
  <c r="HU234" i="1"/>
  <c r="HT234" i="1"/>
  <c r="L237" i="1"/>
  <c r="AU236" i="1"/>
  <c r="W237" i="1"/>
  <c r="OV236" i="1"/>
  <c r="R237" i="1"/>
  <c r="OW234" i="1"/>
  <c r="N236" i="1"/>
  <c r="Y272" i="1" l="1"/>
  <c r="HT271" i="1"/>
  <c r="HU271" i="1"/>
  <c r="MM269" i="1"/>
  <c r="AB270" i="1"/>
  <c r="AA271" i="1"/>
  <c r="ML270" i="1"/>
  <c r="MK270" i="1"/>
  <c r="Z271" i="1"/>
  <c r="MS269" i="1"/>
  <c r="X270" i="1"/>
  <c r="OV269" i="1"/>
  <c r="W270" i="1"/>
  <c r="BE270" i="1" a="1"/>
  <c r="BE270" i="1" s="1"/>
  <c r="HP270" i="1"/>
  <c r="H271" i="1"/>
  <c r="HR270" i="1"/>
  <c r="HQ270" i="1"/>
  <c r="MN273" i="1"/>
  <c r="AC274" i="1"/>
  <c r="MO273" i="1"/>
  <c r="AO294" i="1"/>
  <c r="AT294" i="1"/>
  <c r="BB294" i="1"/>
  <c r="AQ294" i="1"/>
  <c r="AR294" i="1"/>
  <c r="AS294" i="1"/>
  <c r="AP294"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37" i="1"/>
  <c r="BV237" i="1"/>
  <c r="BU237" i="1"/>
  <c r="BT237" i="1"/>
  <c r="BR237" i="1"/>
  <c r="BQ237" i="1"/>
  <c r="BP237" i="1"/>
  <c r="BW237" i="1"/>
  <c r="BS237" i="1"/>
  <c r="AA237" i="1"/>
  <c r="ML236" i="1"/>
  <c r="M237" i="1"/>
  <c r="OX236" i="1"/>
  <c r="AB237" i="1"/>
  <c r="MM236" i="1"/>
  <c r="O238" i="1"/>
  <c r="LZ237" i="1"/>
  <c r="AC237" i="1"/>
  <c r="MO236" i="1"/>
  <c r="MN236" i="1"/>
  <c r="K238" i="1"/>
  <c r="GZ237" i="1" a="1"/>
  <c r="GZ237" i="1" s="1"/>
  <c r="GI237" i="1" a="1"/>
  <c r="GI237" i="1" s="1"/>
  <c r="EE237" i="1" a="1"/>
  <c r="EE237" i="1" s="1"/>
  <c r="EA237" i="1" a="1"/>
  <c r="EA237" i="1" s="1"/>
  <c r="HB237" i="1" a="1"/>
  <c r="HB237" i="1" s="1"/>
  <c r="ED237" i="1" a="1"/>
  <c r="ED237" i="1" s="1"/>
  <c r="DZ237" i="1" a="1"/>
  <c r="DZ237" i="1" s="1"/>
  <c r="EC237" i="1" a="1"/>
  <c r="EC237" i="1" s="1"/>
  <c r="EB237" i="1" a="1"/>
  <c r="EB237" i="1" s="1"/>
  <c r="DY237" i="1" a="1"/>
  <c r="DY237" i="1" s="1"/>
  <c r="DX237" i="1" a="1"/>
  <c r="DX237" i="1" s="1"/>
  <c r="EG237" i="1" a="1"/>
  <c r="EG237" i="1" s="1"/>
  <c r="EF237" i="1" a="1"/>
  <c r="EF237" i="1" s="1"/>
  <c r="W238" i="1"/>
  <c r="OV237" i="1"/>
  <c r="HR237" i="1"/>
  <c r="HQ237" i="1"/>
  <c r="HP237" i="1"/>
  <c r="H238" i="1"/>
  <c r="BE238" i="1" s="1"/>
  <c r="MS237" i="1"/>
  <c r="X238" i="1"/>
  <c r="AU237" i="1"/>
  <c r="L238" i="1"/>
  <c r="OW236" i="1"/>
  <c r="N237" i="1"/>
  <c r="PA236" i="1"/>
  <c r="OZ236" i="1"/>
  <c r="Q237" i="1"/>
  <c r="P237" i="1"/>
  <c r="MA236" i="1"/>
  <c r="R238" i="1"/>
  <c r="Y237" i="1"/>
  <c r="HT236" i="1"/>
  <c r="HU236" i="1"/>
  <c r="MK236" i="1"/>
  <c r="Z237" i="1"/>
  <c r="HU272" i="1" l="1"/>
  <c r="HT272" i="1"/>
  <c r="Y273" i="1"/>
  <c r="MK271" i="1"/>
  <c r="Z272" i="1"/>
  <c r="BE271" i="1" a="1"/>
  <c r="BE271" i="1" s="1"/>
  <c r="HP271" i="1"/>
  <c r="HR271" i="1"/>
  <c r="H272" i="1"/>
  <c r="HQ271" i="1"/>
  <c r="X271" i="1"/>
  <c r="MS270" i="1"/>
  <c r="AA272" i="1"/>
  <c r="ML271" i="1"/>
  <c r="W271" i="1"/>
  <c r="OV270" i="1"/>
  <c r="AB271" i="1"/>
  <c r="MM270" i="1"/>
  <c r="MO274" i="1"/>
  <c r="MN274" i="1"/>
  <c r="AC275" i="1"/>
  <c r="BO238" i="1"/>
  <c r="BV238" i="1"/>
  <c r="BU238" i="1"/>
  <c r="BT238" i="1"/>
  <c r="BR238" i="1"/>
  <c r="BW238" i="1"/>
  <c r="BQ238" i="1"/>
  <c r="BP238" i="1"/>
  <c r="BS238" i="1"/>
  <c r="PA237" i="1"/>
  <c r="Q238" i="1"/>
  <c r="OZ237" i="1"/>
  <c r="HU237" i="1"/>
  <c r="HT237" i="1"/>
  <c r="Y238" i="1"/>
  <c r="O239" i="1"/>
  <c r="LZ239" i="1" s="1"/>
  <c r="LZ238" i="1"/>
  <c r="R239" i="1"/>
  <c r="AB238" i="1"/>
  <c r="MM237" i="1"/>
  <c r="L239" i="1"/>
  <c r="AU239" i="1" s="1"/>
  <c r="AU238" i="1"/>
  <c r="GI238" i="1" a="1"/>
  <c r="GI238" i="1" s="1"/>
  <c r="EE238" i="1" a="1"/>
  <c r="EE238" i="1" s="1"/>
  <c r="EA238" i="1" a="1"/>
  <c r="EA238" i="1" s="1"/>
  <c r="EC238" i="1" a="1"/>
  <c r="EC238" i="1" s="1"/>
  <c r="DX238" i="1" a="1"/>
  <c r="DX238" i="1" s="1"/>
  <c r="HB238" i="1" a="1"/>
  <c r="HB238" i="1" s="1"/>
  <c r="EG238" i="1" a="1"/>
  <c r="EG238" i="1" s="1"/>
  <c r="EB238" i="1" a="1"/>
  <c r="EB238" i="1" s="1"/>
  <c r="K239" i="1"/>
  <c r="EF238" i="1" a="1"/>
  <c r="EF238" i="1" s="1"/>
  <c r="DZ238" i="1" a="1"/>
  <c r="DZ238" i="1" s="1"/>
  <c r="GZ238" i="1" a="1"/>
  <c r="GZ238" i="1" s="1"/>
  <c r="ED238" i="1" a="1"/>
  <c r="ED238" i="1" s="1"/>
  <c r="DY238" i="1" a="1"/>
  <c r="DY238" i="1" s="1"/>
  <c r="H239" i="1"/>
  <c r="BE239" i="1" s="1"/>
  <c r="HP238" i="1"/>
  <c r="HR238" i="1"/>
  <c r="HQ238" i="1"/>
  <c r="OW237" i="1"/>
  <c r="N238" i="1"/>
  <c r="MK237" i="1"/>
  <c r="Z238" i="1"/>
  <c r="P238" i="1"/>
  <c r="MA237" i="1"/>
  <c r="OX237" i="1"/>
  <c r="M238" i="1"/>
  <c r="X239" i="1"/>
  <c r="MS239" i="1" s="1"/>
  <c r="MS238" i="1"/>
  <c r="OV238" i="1"/>
  <c r="W239" i="1"/>
  <c r="OV239" i="1" s="1"/>
  <c r="MN237" i="1"/>
  <c r="AC238" i="1"/>
  <c r="MO237" i="1"/>
  <c r="ML237" i="1"/>
  <c r="AA238" i="1"/>
  <c r="Y274" i="1" l="1"/>
  <c r="HU273" i="1"/>
  <c r="HT273" i="1"/>
  <c r="MM271" i="1"/>
  <c r="AB272" i="1"/>
  <c r="BE272" i="1" a="1"/>
  <c r="BE272" i="1" s="1"/>
  <c r="HR272" i="1"/>
  <c r="HQ272" i="1"/>
  <c r="H273" i="1"/>
  <c r="HP272" i="1"/>
  <c r="OV271" i="1"/>
  <c r="W272" i="1"/>
  <c r="MS271" i="1"/>
  <c r="X272" i="1"/>
  <c r="ML272" i="1"/>
  <c r="AA273" i="1"/>
  <c r="MK272" i="1"/>
  <c r="Z273" i="1"/>
  <c r="AC276" i="1"/>
  <c r="MO275" i="1"/>
  <c r="MN275" i="1"/>
  <c r="BV239" i="1"/>
  <c r="BU239" i="1"/>
  <c r="BT239" i="1"/>
  <c r="BR239" i="1"/>
  <c r="BQ239" i="1"/>
  <c r="BP239" i="1"/>
  <c r="BS239" i="1"/>
  <c r="BW239" i="1"/>
  <c r="BO239" i="1"/>
  <c r="MO238" i="1"/>
  <c r="AC239" i="1"/>
  <c r="MN238" i="1"/>
  <c r="GI239" i="1" a="1"/>
  <c r="GI239" i="1" s="1"/>
  <c r="EE239" i="1" a="1"/>
  <c r="EE239" i="1" s="1"/>
  <c r="EA239" i="1" a="1"/>
  <c r="EA239" i="1" s="1"/>
  <c r="HB239" i="1" a="1"/>
  <c r="HB239" i="1" s="1"/>
  <c r="ED239" i="1" a="1"/>
  <c r="ED239" i="1" s="1"/>
  <c r="DZ239" i="1" a="1"/>
  <c r="DZ239" i="1" s="1"/>
  <c r="EG239" i="1" a="1"/>
  <c r="EG239" i="1" s="1"/>
  <c r="EC239" i="1" a="1"/>
  <c r="EC239" i="1" s="1"/>
  <c r="DY239" i="1" a="1"/>
  <c r="DY239" i="1" s="1"/>
  <c r="GZ239" i="1" a="1"/>
  <c r="GZ239" i="1" s="1"/>
  <c r="EF239" i="1" a="1"/>
  <c r="EF239" i="1" s="1"/>
  <c r="EB239" i="1" a="1"/>
  <c r="EB239" i="1" s="1"/>
  <c r="DX239" i="1" a="1"/>
  <c r="DX239" i="1" s="1"/>
  <c r="P239" i="1"/>
  <c r="MA239" i="1" s="1"/>
  <c r="MA238" i="1"/>
  <c r="Y239" i="1"/>
  <c r="HU238" i="1"/>
  <c r="HT238" i="1"/>
  <c r="MK238" i="1"/>
  <c r="Z239" i="1"/>
  <c r="MK239" i="1" s="1"/>
  <c r="HR239" i="1"/>
  <c r="HQ239" i="1"/>
  <c r="HP239" i="1"/>
  <c r="OW238" i="1"/>
  <c r="N239" i="1"/>
  <c r="OW239" i="1" s="1"/>
  <c r="MM238" i="1"/>
  <c r="AB239" i="1"/>
  <c r="MM239" i="1" s="1"/>
  <c r="ML238" i="1"/>
  <c r="AA239" i="1"/>
  <c r="ML239" i="1" s="1"/>
  <c r="OZ238" i="1"/>
  <c r="Q239" i="1"/>
  <c r="PA238" i="1"/>
  <c r="OX238" i="1"/>
  <c r="M239" i="1"/>
  <c r="OX239" i="1" s="1"/>
  <c r="HT274" i="1" l="1"/>
  <c r="Y275" i="1"/>
  <c r="HU274" i="1"/>
  <c r="Z274" i="1"/>
  <c r="MK273" i="1"/>
  <c r="BE273" i="1" a="1"/>
  <c r="BE273" i="1" s="1"/>
  <c r="HP273" i="1"/>
  <c r="HR273" i="1"/>
  <c r="HQ273" i="1"/>
  <c r="H274" i="1"/>
  <c r="AA274" i="1"/>
  <c r="ML273" i="1"/>
  <c r="X273" i="1"/>
  <c r="MS272" i="1"/>
  <c r="MM272" i="1"/>
  <c r="AB273" i="1"/>
  <c r="W273" i="1"/>
  <c r="OV272" i="1"/>
  <c r="MN276" i="1"/>
  <c r="AC277" i="1"/>
  <c r="MO276" i="1"/>
  <c r="PA239" i="1"/>
  <c r="OZ239" i="1"/>
  <c r="HU239" i="1"/>
  <c r="HT239" i="1"/>
  <c r="MO239" i="1"/>
  <c r="MN239" i="1"/>
  <c r="HT275" i="1" l="1"/>
  <c r="HU275" i="1"/>
  <c r="Y276" i="1"/>
  <c r="BE274" i="1" a="1"/>
  <c r="BE274" i="1" s="1"/>
  <c r="HQ274" i="1"/>
  <c r="H275" i="1"/>
  <c r="HP274" i="1"/>
  <c r="HR274" i="1"/>
  <c r="ML274" i="1"/>
  <c r="AA275" i="1"/>
  <c r="OV273" i="1"/>
  <c r="W274" i="1"/>
  <c r="MS273" i="1"/>
  <c r="X274" i="1"/>
  <c r="MM273" i="1"/>
  <c r="AB274" i="1"/>
  <c r="Z275" i="1"/>
  <c r="MK274" i="1"/>
  <c r="MN277" i="1"/>
  <c r="MO277" i="1"/>
  <c r="AC278" i="1"/>
  <c r="BB229" i="1"/>
  <c r="AZ229" i="1"/>
  <c r="AY229" i="1"/>
  <c r="AX229" i="1"/>
  <c r="AW229" i="1"/>
  <c r="AV229" i="1"/>
  <c r="AS229" i="1"/>
  <c r="AR229" i="1"/>
  <c r="AQ229" i="1"/>
  <c r="AP229" i="1"/>
  <c r="AO229" i="1"/>
  <c r="A229" i="1"/>
  <c r="BB228" i="1"/>
  <c r="AZ228" i="1"/>
  <c r="AY228" i="1"/>
  <c r="AX228" i="1"/>
  <c r="AW228" i="1"/>
  <c r="AV228" i="1"/>
  <c r="AS228" i="1"/>
  <c r="AR228" i="1"/>
  <c r="AQ228" i="1"/>
  <c r="AP228" i="1"/>
  <c r="AO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AZ357" i="1"/>
  <c r="Z222" i="1"/>
  <c r="Z223" i="1" s="1"/>
  <c r="MK223" i="1" s="1"/>
  <c r="AA222" i="1"/>
  <c r="AA223" i="1" s="1"/>
  <c r="ML223" i="1" s="1"/>
  <c r="AB222" i="1"/>
  <c r="AB223" i="1" s="1"/>
  <c r="MM223" i="1" s="1"/>
  <c r="AC222" i="1"/>
  <c r="AC223" i="1" s="1"/>
  <c r="MO223" i="1" s="1"/>
  <c r="Y222" i="1"/>
  <c r="Y223" i="1" s="1"/>
  <c r="Y224" i="1" s="1"/>
  <c r="HU224" i="1" s="1"/>
  <c r="X222" i="1"/>
  <c r="X223" i="1" s="1"/>
  <c r="MS223" i="1" s="1"/>
  <c r="W222" i="1"/>
  <c r="W223" i="1" s="1"/>
  <c r="OV223" i="1" s="1"/>
  <c r="R222" i="1"/>
  <c r="Q222" i="1"/>
  <c r="Q223" i="1" s="1"/>
  <c r="Q224" i="1" s="1"/>
  <c r="P222" i="1"/>
  <c r="P223" i="1" s="1"/>
  <c r="MA223" i="1" s="1"/>
  <c r="O222" i="1"/>
  <c r="O223" i="1" s="1"/>
  <c r="LZ223" i="1" s="1"/>
  <c r="N222" i="1"/>
  <c r="N223" i="1" s="1"/>
  <c r="OW223" i="1" s="1"/>
  <c r="M222" i="1"/>
  <c r="M223" i="1" s="1"/>
  <c r="L222" i="1"/>
  <c r="L223" i="1" s="1"/>
  <c r="AU223" i="1" s="1"/>
  <c r="K222" i="1"/>
  <c r="K223" i="1" s="1"/>
  <c r="EF223" i="1" s="1" a="1"/>
  <c r="EF223" i="1" s="1"/>
  <c r="H222" i="1"/>
  <c r="AY355" i="1"/>
  <c r="BB223" i="1"/>
  <c r="AZ223" i="1"/>
  <c r="AY223" i="1"/>
  <c r="AX223" i="1"/>
  <c r="AW223" i="1"/>
  <c r="AS223" i="1"/>
  <c r="AR223" i="1"/>
  <c r="AQ223" i="1"/>
  <c r="AP223" i="1"/>
  <c r="AO223" i="1"/>
  <c r="AV223" i="1"/>
  <c r="A223" i="1"/>
  <c r="A222" i="1"/>
  <c r="PA220" i="1"/>
  <c r="OZ220" i="1"/>
  <c r="OX220" i="1"/>
  <c r="OW220" i="1"/>
  <c r="OV220" i="1"/>
  <c r="MS220" i="1"/>
  <c r="MO220" i="1"/>
  <c r="MN220" i="1"/>
  <c r="MM220" i="1"/>
  <c r="ML220" i="1"/>
  <c r="MK220" i="1"/>
  <c r="MA220" i="1"/>
  <c r="LZ220" i="1"/>
  <c r="HU220" i="1"/>
  <c r="HT220" i="1"/>
  <c r="HR220" i="1"/>
  <c r="HQ220" i="1"/>
  <c r="HP220" i="1"/>
  <c r="HB220" i="1" a="1"/>
  <c r="HB220" i="1" s="1"/>
  <c r="GZ220" i="1" a="1"/>
  <c r="GZ220" i="1" s="1"/>
  <c r="GI220" i="1" a="1"/>
  <c r="GI220" i="1" s="1"/>
  <c r="EG220" i="1" a="1"/>
  <c r="EG220" i="1" s="1"/>
  <c r="EF220" i="1" a="1"/>
  <c r="EF220" i="1" s="1"/>
  <c r="EE220" i="1" a="1"/>
  <c r="EE220" i="1" s="1"/>
  <c r="ED220" i="1" a="1"/>
  <c r="ED220" i="1" s="1"/>
  <c r="EC220" i="1" a="1"/>
  <c r="EC220" i="1" s="1"/>
  <c r="EB220" i="1" a="1"/>
  <c r="EB220" i="1" s="1"/>
  <c r="EA220" i="1" a="1"/>
  <c r="EA220" i="1" s="1"/>
  <c r="DZ220" i="1" a="1"/>
  <c r="DZ220" i="1" s="1"/>
  <c r="DY220" i="1" a="1"/>
  <c r="DY220" i="1" s="1"/>
  <c r="DX220" i="1" a="1"/>
  <c r="DX220" i="1" s="1"/>
  <c r="BB220" i="1"/>
  <c r="AZ220" i="1"/>
  <c r="AY220" i="1"/>
  <c r="AX220" i="1"/>
  <c r="AW220" i="1"/>
  <c r="AU220" i="1"/>
  <c r="AS220" i="1"/>
  <c r="AR220" i="1"/>
  <c r="AQ220" i="1"/>
  <c r="AP220" i="1"/>
  <c r="AO220" i="1"/>
  <c r="A220" i="1"/>
  <c r="AE219" i="1" a="1"/>
  <c r="AE219" i="1" s="1"/>
  <c r="A219" i="1"/>
  <c r="A218" i="1"/>
  <c r="HT276" i="1" l="1"/>
  <c r="Y277" i="1"/>
  <c r="HU276" i="1"/>
  <c r="MK275" i="1"/>
  <c r="Z276" i="1"/>
  <c r="AB275" i="1"/>
  <c r="MM274" i="1"/>
  <c r="X275" i="1"/>
  <c r="MS274" i="1"/>
  <c r="BE275" i="1" a="1"/>
  <c r="BE275" i="1" s="1"/>
  <c r="HP275" i="1"/>
  <c r="H276" i="1"/>
  <c r="HR275" i="1"/>
  <c r="HQ275" i="1"/>
  <c r="ML275" i="1"/>
  <c r="AA276" i="1"/>
  <c r="W275" i="1"/>
  <c r="OV274" i="1"/>
  <c r="MO278" i="1"/>
  <c r="MN278" i="1"/>
  <c r="AC279" i="1"/>
  <c r="BU222" i="1"/>
  <c r="BT222" i="1"/>
  <c r="BR222" i="1"/>
  <c r="BV222" i="1"/>
  <c r="BS222" i="1"/>
  <c r="BW222" i="1"/>
  <c r="BP222" i="1"/>
  <c r="BQ222" i="1"/>
  <c r="R223" i="1"/>
  <c r="R224" i="1" s="1"/>
  <c r="BO222" i="1"/>
  <c r="H223" i="1"/>
  <c r="H224" i="1" s="1"/>
  <c r="BE224" i="1" s="1"/>
  <c r="BE222" i="1"/>
  <c r="O224" i="1"/>
  <c r="O225" i="1" s="1"/>
  <c r="MS222" i="1"/>
  <c r="P224" i="1"/>
  <c r="AB224" i="1"/>
  <c r="AB225" i="1" s="1"/>
  <c r="OX223" i="1"/>
  <c r="M224" i="1"/>
  <c r="OZ224" i="1"/>
  <c r="Q225" i="1"/>
  <c r="Q226" i="1" s="1"/>
  <c r="PA224" i="1"/>
  <c r="K224" i="1"/>
  <c r="W224" i="1"/>
  <c r="L224" i="1"/>
  <c r="X224" i="1"/>
  <c r="N224" i="1"/>
  <c r="Z224" i="1"/>
  <c r="HT224" i="1"/>
  <c r="AA224" i="1"/>
  <c r="Y225" i="1"/>
  <c r="Y226" i="1" s="1"/>
  <c r="AC224" i="1"/>
  <c r="PA223" i="1"/>
  <c r="OZ223" i="1"/>
  <c r="EE223" i="1" a="1"/>
  <c r="EE223" i="1" s="1"/>
  <c r="EA223" i="1" a="1"/>
  <c r="EA223" i="1" s="1"/>
  <c r="HT222" i="1"/>
  <c r="HU222" i="1"/>
  <c r="MO222" i="1"/>
  <c r="MN222" i="1"/>
  <c r="HU223" i="1"/>
  <c r="HT223" i="1"/>
  <c r="DX223" i="1" a="1"/>
  <c r="DX223" i="1" s="1"/>
  <c r="EG223" i="1" a="1"/>
  <c r="EG223" i="1" s="1"/>
  <c r="EC223" i="1" a="1"/>
  <c r="EC223" i="1" s="1"/>
  <c r="DY223" i="1" a="1"/>
  <c r="DY223" i="1" s="1"/>
  <c r="GZ223" i="1" a="1"/>
  <c r="GZ223" i="1" s="1"/>
  <c r="HB223" i="1" a="1"/>
  <c r="HB223" i="1" s="1"/>
  <c r="ED223" i="1" a="1"/>
  <c r="ED223" i="1" s="1"/>
  <c r="DZ223" i="1" a="1"/>
  <c r="DZ223" i="1" s="1"/>
  <c r="GI223" i="1" a="1"/>
  <c r="GI223" i="1" s="1"/>
  <c r="EB223" i="1" a="1"/>
  <c r="EB223" i="1" s="1"/>
  <c r="MN223" i="1"/>
  <c r="PA206" i="1"/>
  <c r="OZ206" i="1"/>
  <c r="OX206" i="1"/>
  <c r="OW206" i="1"/>
  <c r="OV206" i="1"/>
  <c r="MS206" i="1"/>
  <c r="MO206" i="1"/>
  <c r="MN206" i="1"/>
  <c r="MM206" i="1"/>
  <c r="ML206" i="1"/>
  <c r="MK206" i="1"/>
  <c r="MA206" i="1"/>
  <c r="LZ206" i="1"/>
  <c r="HU206" i="1"/>
  <c r="HT206" i="1"/>
  <c r="HR206" i="1"/>
  <c r="HQ206" i="1"/>
  <c r="HP206" i="1"/>
  <c r="HB206" i="1" a="1"/>
  <c r="HB206" i="1" s="1"/>
  <c r="GZ206" i="1" a="1"/>
  <c r="GZ206" i="1" s="1"/>
  <c r="GI206" i="1" a="1"/>
  <c r="GI206" i="1" s="1"/>
  <c r="EG206" i="1" a="1"/>
  <c r="EG206" i="1" s="1"/>
  <c r="EF206" i="1" a="1"/>
  <c r="EF206" i="1" s="1"/>
  <c r="EE206" i="1" a="1"/>
  <c r="EE206" i="1" s="1"/>
  <c r="ED206" i="1" a="1"/>
  <c r="ED206" i="1" s="1"/>
  <c r="EC206" i="1" a="1"/>
  <c r="EC206" i="1" s="1"/>
  <c r="EB206" i="1" a="1"/>
  <c r="EB206" i="1" s="1"/>
  <c r="EA206" i="1" a="1"/>
  <c r="EA206" i="1" s="1"/>
  <c r="DZ206" i="1" a="1"/>
  <c r="DZ206" i="1" s="1"/>
  <c r="DY206" i="1" a="1"/>
  <c r="DY206" i="1" s="1"/>
  <c r="DX206" i="1" a="1"/>
  <c r="DX206" i="1" s="1"/>
  <c r="BE206" i="1"/>
  <c r="BB206" i="1"/>
  <c r="AZ206" i="1"/>
  <c r="AY206" i="1"/>
  <c r="AX206" i="1"/>
  <c r="AW206" i="1"/>
  <c r="AV206" i="1"/>
  <c r="AU206" i="1"/>
  <c r="AT206" i="1"/>
  <c r="AS206" i="1"/>
  <c r="AR206" i="1"/>
  <c r="AQ206" i="1"/>
  <c r="AP206" i="1"/>
  <c r="AO206" i="1"/>
  <c r="G206" i="1"/>
  <c r="A206" i="1"/>
  <c r="PA205" i="1"/>
  <c r="OZ205" i="1"/>
  <c r="OX205" i="1"/>
  <c r="OW205" i="1"/>
  <c r="OV205" i="1"/>
  <c r="MS205" i="1"/>
  <c r="MO205" i="1"/>
  <c r="MN205" i="1"/>
  <c r="MM205" i="1"/>
  <c r="ML205" i="1"/>
  <c r="MK205" i="1"/>
  <c r="MA205" i="1"/>
  <c r="LZ205" i="1"/>
  <c r="HU205" i="1"/>
  <c r="HT205" i="1"/>
  <c r="HR205" i="1"/>
  <c r="HQ205" i="1"/>
  <c r="HP205" i="1"/>
  <c r="HB205" i="1" a="1"/>
  <c r="HB205" i="1" s="1"/>
  <c r="GZ205" i="1" a="1"/>
  <c r="GZ205" i="1" s="1"/>
  <c r="GI205" i="1" a="1"/>
  <c r="GI205" i="1" s="1"/>
  <c r="EG205" i="1" a="1"/>
  <c r="EG205" i="1" s="1"/>
  <c r="EF205" i="1" a="1"/>
  <c r="EF205" i="1" s="1"/>
  <c r="EE205" i="1" a="1"/>
  <c r="EE205" i="1" s="1"/>
  <c r="ED205" i="1" a="1"/>
  <c r="ED205" i="1" s="1"/>
  <c r="EC205" i="1" a="1"/>
  <c r="EC205" i="1" s="1"/>
  <c r="EB205" i="1" a="1"/>
  <c r="EB205" i="1" s="1"/>
  <c r="EA205" i="1" a="1"/>
  <c r="EA205" i="1" s="1"/>
  <c r="DZ205" i="1" a="1"/>
  <c r="DZ205" i="1" s="1"/>
  <c r="DY205" i="1" a="1"/>
  <c r="DY205" i="1" s="1"/>
  <c r="DX205" i="1" a="1"/>
  <c r="DX205" i="1" s="1"/>
  <c r="BE205" i="1"/>
  <c r="BB205" i="1"/>
  <c r="AZ205" i="1"/>
  <c r="AY205" i="1"/>
  <c r="AX205" i="1"/>
  <c r="AW205" i="1"/>
  <c r="AV205" i="1"/>
  <c r="AU205" i="1"/>
  <c r="AT205" i="1"/>
  <c r="AS205" i="1"/>
  <c r="AR205" i="1"/>
  <c r="AQ205" i="1"/>
  <c r="AP205" i="1"/>
  <c r="AO205" i="1"/>
  <c r="G205" i="1"/>
  <c r="A205" i="1"/>
  <c r="PA204" i="1"/>
  <c r="OZ204" i="1"/>
  <c r="OX204" i="1"/>
  <c r="OW204" i="1"/>
  <c r="OV204" i="1"/>
  <c r="MS204" i="1"/>
  <c r="MO204" i="1"/>
  <c r="MN204" i="1"/>
  <c r="MM204" i="1"/>
  <c r="ML204" i="1"/>
  <c r="MK204" i="1"/>
  <c r="MA204" i="1"/>
  <c r="LZ204" i="1"/>
  <c r="HU204" i="1"/>
  <c r="HT204" i="1"/>
  <c r="HR204" i="1"/>
  <c r="HQ204" i="1"/>
  <c r="HP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E204" i="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M203" i="1"/>
  <c r="ML203" i="1"/>
  <c r="MK203" i="1"/>
  <c r="MA203" i="1"/>
  <c r="LZ203" i="1"/>
  <c r="HU203" i="1"/>
  <c r="HT203" i="1"/>
  <c r="HR203" i="1"/>
  <c r="HQ203" i="1"/>
  <c r="HP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PA202" i="1"/>
  <c r="OZ202" i="1"/>
  <c r="OX202" i="1"/>
  <c r="OW202" i="1"/>
  <c r="OV202" i="1"/>
  <c r="MS202" i="1"/>
  <c r="MO202" i="1"/>
  <c r="MN202" i="1"/>
  <c r="MM202" i="1"/>
  <c r="ML202" i="1"/>
  <c r="MK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E202" i="1"/>
  <c r="BB202" i="1"/>
  <c r="AZ202" i="1"/>
  <c r="AY202" i="1"/>
  <c r="AX202" i="1"/>
  <c r="AW202" i="1"/>
  <c r="AV202" i="1"/>
  <c r="AU202" i="1"/>
  <c r="AT202" i="1"/>
  <c r="AS202" i="1"/>
  <c r="AR202" i="1"/>
  <c r="AQ202" i="1"/>
  <c r="AP202" i="1"/>
  <c r="AO202" i="1"/>
  <c r="G202" i="1"/>
  <c r="A202" i="1"/>
  <c r="PA201" i="1"/>
  <c r="OZ201" i="1"/>
  <c r="OX201" i="1"/>
  <c r="OW201" i="1"/>
  <c r="OV201" i="1"/>
  <c r="MS201" i="1"/>
  <c r="MO201" i="1"/>
  <c r="MN201" i="1"/>
  <c r="MM201" i="1"/>
  <c r="ML201" i="1"/>
  <c r="MK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E201" i="1"/>
  <c r="BB201" i="1"/>
  <c r="AZ201" i="1"/>
  <c r="AY201" i="1"/>
  <c r="AX201" i="1"/>
  <c r="AW201" i="1"/>
  <c r="AV201" i="1"/>
  <c r="AU201" i="1"/>
  <c r="AT201" i="1"/>
  <c r="AS201" i="1"/>
  <c r="AR201" i="1"/>
  <c r="AQ201" i="1"/>
  <c r="AP201" i="1"/>
  <c r="AO201" i="1"/>
  <c r="G201" i="1"/>
  <c r="A201" i="1"/>
  <c r="PA200" i="1"/>
  <c r="OZ200" i="1"/>
  <c r="OX200" i="1"/>
  <c r="OW200" i="1"/>
  <c r="OV200" i="1"/>
  <c r="MS200" i="1"/>
  <c r="MO200" i="1"/>
  <c r="MN200" i="1"/>
  <c r="MM200" i="1"/>
  <c r="ML200" i="1"/>
  <c r="MK200" i="1"/>
  <c r="MA200" i="1"/>
  <c r="LZ200" i="1"/>
  <c r="HU200" i="1"/>
  <c r="HT200" i="1"/>
  <c r="HR200" i="1"/>
  <c r="HQ200" i="1"/>
  <c r="HP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M199" i="1"/>
  <c r="ML199" i="1"/>
  <c r="MK199" i="1"/>
  <c r="MA199" i="1"/>
  <c r="LZ199" i="1"/>
  <c r="HU199" i="1"/>
  <c r="HT199" i="1"/>
  <c r="HR199" i="1"/>
  <c r="HQ199" i="1"/>
  <c r="HP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98" i="1"/>
  <c r="OZ198" i="1"/>
  <c r="OX198" i="1"/>
  <c r="OW198" i="1"/>
  <c r="OV198" i="1"/>
  <c r="MS198" i="1"/>
  <c r="MO198" i="1"/>
  <c r="MN198" i="1"/>
  <c r="MM198" i="1"/>
  <c r="ML198" i="1"/>
  <c r="MK198" i="1"/>
  <c r="MA198" i="1"/>
  <c r="LZ198" i="1"/>
  <c r="HU198" i="1"/>
  <c r="HT198" i="1"/>
  <c r="HR198" i="1"/>
  <c r="HQ198" i="1"/>
  <c r="HP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M216" i="1"/>
  <c r="ML216" i="1"/>
  <c r="MK216" i="1"/>
  <c r="MM215" i="1"/>
  <c r="ML215" i="1"/>
  <c r="MK215" i="1"/>
  <c r="MM214" i="1"/>
  <c r="ML214" i="1"/>
  <c r="MK214" i="1"/>
  <c r="MM213" i="1"/>
  <c r="ML213" i="1"/>
  <c r="MK213" i="1"/>
  <c r="MM212" i="1"/>
  <c r="ML212" i="1"/>
  <c r="MK212" i="1"/>
  <c r="MM211" i="1"/>
  <c r="ML211" i="1"/>
  <c r="MK211" i="1"/>
  <c r="MM210" i="1"/>
  <c r="ML210" i="1"/>
  <c r="MK210" i="1"/>
  <c r="MM209" i="1"/>
  <c r="ML209" i="1"/>
  <c r="MK209" i="1"/>
  <c r="MM208" i="1"/>
  <c r="ML208" i="1"/>
  <c r="MK208" i="1"/>
  <c r="MM207" i="1"/>
  <c r="ML207" i="1"/>
  <c r="MK207" i="1"/>
  <c r="MM197" i="1"/>
  <c r="ML197" i="1"/>
  <c r="MK197" i="1"/>
  <c r="MM196" i="1"/>
  <c r="ML196" i="1"/>
  <c r="MK196" i="1"/>
  <c r="MM195" i="1"/>
  <c r="ML195" i="1"/>
  <c r="MK195" i="1"/>
  <c r="MM194" i="1"/>
  <c r="ML194" i="1"/>
  <c r="MK194" i="1"/>
  <c r="MM193" i="1"/>
  <c r="ML193" i="1"/>
  <c r="MK193" i="1"/>
  <c r="MM177" i="1"/>
  <c r="ML177" i="1"/>
  <c r="MK177" i="1"/>
  <c r="MM176" i="1"/>
  <c r="ML176" i="1"/>
  <c r="MK176" i="1"/>
  <c r="MM175" i="1"/>
  <c r="ML175" i="1"/>
  <c r="MK175" i="1"/>
  <c r="MM174" i="1"/>
  <c r="ML174" i="1"/>
  <c r="MK174" i="1"/>
  <c r="MM173" i="1"/>
  <c r="ML173" i="1"/>
  <c r="MK173" i="1"/>
  <c r="MM172" i="1"/>
  <c r="ML172" i="1"/>
  <c r="MK172" i="1"/>
  <c r="MM171" i="1"/>
  <c r="ML171" i="1"/>
  <c r="MK171" i="1"/>
  <c r="MM170" i="1"/>
  <c r="ML170" i="1"/>
  <c r="MK170" i="1"/>
  <c r="MM169" i="1"/>
  <c r="ML169" i="1"/>
  <c r="MK169" i="1"/>
  <c r="MM165" i="1"/>
  <c r="ML165" i="1"/>
  <c r="MK165" i="1"/>
  <c r="MN173" i="1"/>
  <c r="MO173" i="1"/>
  <c r="Y278" i="1" l="1"/>
  <c r="HU277" i="1"/>
  <c r="HT277" i="1"/>
  <c r="OV275" i="1"/>
  <c r="W276" i="1"/>
  <c r="AA277" i="1"/>
  <c r="ML276" i="1"/>
  <c r="MS275" i="1"/>
  <c r="X276" i="1"/>
  <c r="AB276" i="1"/>
  <c r="MM275" i="1"/>
  <c r="MK276" i="1"/>
  <c r="Z277" i="1"/>
  <c r="BE276" i="1" a="1"/>
  <c r="BE276" i="1" s="1"/>
  <c r="H277" i="1"/>
  <c r="HR276" i="1"/>
  <c r="HP276" i="1"/>
  <c r="HQ276" i="1"/>
  <c r="MO279" i="1"/>
  <c r="MN279" i="1"/>
  <c r="AC280" i="1"/>
  <c r="BO224" i="1"/>
  <c r="BU224" i="1"/>
  <c r="BT224" i="1"/>
  <c r="BR224" i="1"/>
  <c r="BW224" i="1"/>
  <c r="BV224" i="1"/>
  <c r="BQ224" i="1"/>
  <c r="BP224" i="1"/>
  <c r="BS224" i="1"/>
  <c r="BU223" i="1"/>
  <c r="BT223" i="1"/>
  <c r="BR223" i="1"/>
  <c r="BS223" i="1"/>
  <c r="BQ223" i="1"/>
  <c r="BP223" i="1"/>
  <c r="BV223" i="1"/>
  <c r="BW223" i="1"/>
  <c r="BO223" i="1"/>
  <c r="HP223" i="1"/>
  <c r="HR223" i="1"/>
  <c r="HQ223" i="1"/>
  <c r="BE223" i="1"/>
  <c r="MM224" i="1"/>
  <c r="MM225" i="1"/>
  <c r="AB226" i="1"/>
  <c r="OZ226" i="1"/>
  <c r="PA226" i="1"/>
  <c r="Q227" i="1"/>
  <c r="LZ224" i="1"/>
  <c r="Y227" i="1"/>
  <c r="HU226" i="1"/>
  <c r="HT226" i="1"/>
  <c r="LZ225" i="1"/>
  <c r="O226" i="1"/>
  <c r="P225" i="1"/>
  <c r="MA224" i="1"/>
  <c r="L225" i="1"/>
  <c r="AU224" i="1"/>
  <c r="HU225" i="1"/>
  <c r="HT225" i="1"/>
  <c r="OV224" i="1"/>
  <c r="W225" i="1"/>
  <c r="ML224" i="1"/>
  <c r="AA225" i="1"/>
  <c r="GI224" i="1" a="1"/>
  <c r="GI224" i="1" s="1"/>
  <c r="K225" i="1"/>
  <c r="K226" i="1" s="1"/>
  <c r="EE224" i="1" a="1"/>
  <c r="EE224" i="1" s="1"/>
  <c r="DX224" i="1" a="1"/>
  <c r="DX224" i="1" s="1"/>
  <c r="DZ224" i="1" a="1"/>
  <c r="DZ224" i="1" s="1"/>
  <c r="ED224" i="1" a="1"/>
  <c r="ED224" i="1" s="1"/>
  <c r="DY224" i="1" a="1"/>
  <c r="DY224" i="1" s="1"/>
  <c r="EG224" i="1" a="1"/>
  <c r="EG224" i="1" s="1"/>
  <c r="HB224" i="1" a="1"/>
  <c r="HB224" i="1" s="1"/>
  <c r="EC224" i="1" a="1"/>
  <c r="EC224" i="1" s="1"/>
  <c r="EB224" i="1" a="1"/>
  <c r="EB224" i="1" s="1"/>
  <c r="GZ224" i="1" a="1"/>
  <c r="GZ224" i="1" s="1"/>
  <c r="EF224" i="1" a="1"/>
  <c r="EF224" i="1" s="1"/>
  <c r="EA224" i="1" a="1"/>
  <c r="EA224" i="1" s="1"/>
  <c r="R225" i="1"/>
  <c r="MK224" i="1"/>
  <c r="Z225" i="1"/>
  <c r="PA225" i="1"/>
  <c r="OZ225" i="1"/>
  <c r="H225" i="1"/>
  <c r="HP224" i="1"/>
  <c r="HR224" i="1"/>
  <c r="HQ224" i="1"/>
  <c r="OW224" i="1"/>
  <c r="N225" i="1"/>
  <c r="AC225" i="1"/>
  <c r="AC226" i="1" s="1"/>
  <c r="MO224" i="1"/>
  <c r="MN224" i="1"/>
  <c r="OX224" i="1"/>
  <c r="M225" i="1"/>
  <c r="MS224" i="1"/>
  <c r="X225" i="1"/>
  <c r="MM222" i="1"/>
  <c r="OV222" i="1"/>
  <c r="AT173" i="1"/>
  <c r="HU278" i="1" l="1"/>
  <c r="Y279" i="1"/>
  <c r="HT278" i="1"/>
  <c r="AB277" i="1"/>
  <c r="MM276" i="1"/>
  <c r="X277" i="1"/>
  <c r="MS276" i="1"/>
  <c r="BE277" i="1" a="1"/>
  <c r="BE277" i="1" s="1"/>
  <c r="HP277" i="1"/>
  <c r="HR277" i="1"/>
  <c r="H278" i="1"/>
  <c r="HQ277" i="1"/>
  <c r="ML277" i="1"/>
  <c r="AA278" i="1"/>
  <c r="Z278" i="1"/>
  <c r="MK277" i="1"/>
  <c r="OV276" i="1"/>
  <c r="W277" i="1"/>
  <c r="AC281" i="1"/>
  <c r="MO280" i="1"/>
  <c r="MN280" i="1"/>
  <c r="BO225" i="1"/>
  <c r="BU225" i="1"/>
  <c r="BT225" i="1"/>
  <c r="BR225" i="1"/>
  <c r="BP225" i="1"/>
  <c r="BW225" i="1"/>
  <c r="BV225" i="1"/>
  <c r="BQ225" i="1"/>
  <c r="BS225" i="1"/>
  <c r="H226" i="1"/>
  <c r="BE226" i="1" s="1"/>
  <c r="BE225" i="1"/>
  <c r="MO226" i="1"/>
  <c r="MN226" i="1"/>
  <c r="AC227" i="1"/>
  <c r="MK225" i="1"/>
  <c r="Z226" i="1"/>
  <c r="EF226" i="1" a="1"/>
  <c r="EF226" i="1" s="1"/>
  <c r="EB226" i="1" a="1"/>
  <c r="EB226" i="1" s="1"/>
  <c r="DX226" i="1" a="1"/>
  <c r="DX226" i="1" s="1"/>
  <c r="GI226" i="1" a="1"/>
  <c r="GI226" i="1" s="1"/>
  <c r="K227" i="1"/>
  <c r="EE226" i="1" a="1"/>
  <c r="EE226" i="1" s="1"/>
  <c r="EA226" i="1" a="1"/>
  <c r="EA226" i="1" s="1"/>
  <c r="HB226" i="1" a="1"/>
  <c r="HB226" i="1" s="1"/>
  <c r="DY226" i="1" a="1"/>
  <c r="DY226" i="1" s="1"/>
  <c r="ED226" i="1" a="1"/>
  <c r="ED226" i="1" s="1"/>
  <c r="GZ226" i="1" a="1"/>
  <c r="GZ226" i="1" s="1"/>
  <c r="EC226" i="1" a="1"/>
  <c r="EC226" i="1" s="1"/>
  <c r="EG226" i="1" a="1"/>
  <c r="EG226" i="1" s="1"/>
  <c r="DZ226" i="1" a="1"/>
  <c r="DZ226" i="1" s="1"/>
  <c r="Y228" i="1"/>
  <c r="HU227" i="1"/>
  <c r="HT227" i="1"/>
  <c r="R226" i="1"/>
  <c r="MS225" i="1"/>
  <c r="X226" i="1"/>
  <c r="AU225" i="1"/>
  <c r="L226" i="1"/>
  <c r="OW225" i="1"/>
  <c r="N226" i="1"/>
  <c r="OX225" i="1"/>
  <c r="M226" i="1"/>
  <c r="ML225" i="1"/>
  <c r="AA226" i="1"/>
  <c r="OZ227" i="1"/>
  <c r="Q228" i="1"/>
  <c r="PA227" i="1"/>
  <c r="MA225" i="1"/>
  <c r="P226" i="1"/>
  <c r="OV225" i="1"/>
  <c r="W226" i="1"/>
  <c r="LZ226" i="1"/>
  <c r="O227" i="1"/>
  <c r="MM226" i="1"/>
  <c r="AB227" i="1"/>
  <c r="HQ225" i="1"/>
  <c r="HP225" i="1"/>
  <c r="HR225" i="1"/>
  <c r="MO225" i="1"/>
  <c r="MN225" i="1"/>
  <c r="EG225" i="1" a="1"/>
  <c r="EG225" i="1" s="1"/>
  <c r="EC225" i="1" a="1"/>
  <c r="EC225" i="1" s="1"/>
  <c r="DY225" i="1" a="1"/>
  <c r="DY225" i="1" s="1"/>
  <c r="GZ225" i="1" a="1"/>
  <c r="GZ225" i="1" s="1"/>
  <c r="EF225" i="1" a="1"/>
  <c r="EF225" i="1" s="1"/>
  <c r="EB225" i="1" a="1"/>
  <c r="EB225" i="1" s="1"/>
  <c r="DX225" i="1" a="1"/>
  <c r="DX225" i="1" s="1"/>
  <c r="GI225" i="1" a="1"/>
  <c r="GI225" i="1" s="1"/>
  <c r="HB225" i="1" a="1"/>
  <c r="HB225" i="1" s="1"/>
  <c r="ED225" i="1" a="1"/>
  <c r="ED225" i="1" s="1"/>
  <c r="DZ225" i="1" a="1"/>
  <c r="DZ225" i="1" s="1"/>
  <c r="EE225" i="1" a="1"/>
  <c r="EE225" i="1" s="1"/>
  <c r="EA225" i="1" a="1"/>
  <c r="EA225" i="1" s="1"/>
  <c r="ML222" i="1"/>
  <c r="AW173"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P197" i="1"/>
  <c r="AO197" i="1"/>
  <c r="G197" i="1"/>
  <c r="A197"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T196" i="1"/>
  <c r="AS196" i="1"/>
  <c r="AR196" i="1"/>
  <c r="AQ196" i="1"/>
  <c r="AP196" i="1"/>
  <c r="AO196" i="1"/>
  <c r="G196" i="1"/>
  <c r="A196"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AT171" i="1"/>
  <c r="PA210" i="1"/>
  <c r="OZ210" i="1"/>
  <c r="OX210" i="1"/>
  <c r="OW210" i="1"/>
  <c r="OV210" i="1"/>
  <c r="MS210" i="1"/>
  <c r="MO210" i="1"/>
  <c r="MN210" i="1"/>
  <c r="MA210" i="1"/>
  <c r="LZ210" i="1"/>
  <c r="HU210" i="1"/>
  <c r="HT210" i="1"/>
  <c r="HR210" i="1"/>
  <c r="HQ210" i="1"/>
  <c r="HP210" i="1"/>
  <c r="HK210" i="1"/>
  <c r="HB210" i="1" a="1"/>
  <c r="HB210" i="1" s="1"/>
  <c r="GZ210" i="1" a="1"/>
  <c r="GZ210" i="1" s="1"/>
  <c r="GI210" i="1" a="1"/>
  <c r="GI210" i="1" s="1"/>
  <c r="EG210" i="1" a="1"/>
  <c r="EG210" i="1" s="1"/>
  <c r="EF210" i="1" a="1"/>
  <c r="EF210" i="1" s="1"/>
  <c r="EE210" i="1" a="1"/>
  <c r="EE210" i="1" s="1"/>
  <c r="ED210" i="1" a="1"/>
  <c r="ED210" i="1" s="1"/>
  <c r="EC210" i="1" a="1"/>
  <c r="EC210" i="1" s="1"/>
  <c r="EB210" i="1" a="1"/>
  <c r="EB210" i="1" s="1"/>
  <c r="EA210" i="1" a="1"/>
  <c r="EA210" i="1" s="1"/>
  <c r="DZ210" i="1" a="1"/>
  <c r="DZ210" i="1" s="1"/>
  <c r="DY210" i="1" a="1"/>
  <c r="DY210" i="1" s="1"/>
  <c r="DX210" i="1" a="1"/>
  <c r="DX210" i="1" s="1"/>
  <c r="BE210" i="1"/>
  <c r="BB210" i="1"/>
  <c r="AZ210" i="1"/>
  <c r="AY210" i="1"/>
  <c r="AX210" i="1"/>
  <c r="AW210" i="1"/>
  <c r="AV210" i="1"/>
  <c r="AU210" i="1"/>
  <c r="AT210" i="1"/>
  <c r="AS210" i="1"/>
  <c r="AR210" i="1"/>
  <c r="AQ210" i="1"/>
  <c r="AP210" i="1"/>
  <c r="AO210" i="1"/>
  <c r="G210" i="1"/>
  <c r="A210" i="1"/>
  <c r="Y280" i="1" l="1"/>
  <c r="HU279" i="1"/>
  <c r="HT279" i="1"/>
  <c r="W278" i="1"/>
  <c r="OV277" i="1"/>
  <c r="Z279" i="1"/>
  <c r="MK278" i="1"/>
  <c r="AA279" i="1"/>
  <c r="ML278" i="1"/>
  <c r="X278" i="1"/>
  <c r="MS277" i="1"/>
  <c r="BE278" i="1" a="1"/>
  <c r="BE278" i="1" s="1"/>
  <c r="HQ278" i="1"/>
  <c r="HR278" i="1"/>
  <c r="HP278" i="1"/>
  <c r="H279" i="1"/>
  <c r="AB278" i="1"/>
  <c r="MM277" i="1"/>
  <c r="MN281" i="1"/>
  <c r="AC282" i="1"/>
  <c r="MO281" i="1"/>
  <c r="BO226" i="1"/>
  <c r="BU226" i="1"/>
  <c r="BT226" i="1"/>
  <c r="BR226" i="1"/>
  <c r="BV226" i="1"/>
  <c r="BS226" i="1"/>
  <c r="BQ226" i="1"/>
  <c r="BW226" i="1"/>
  <c r="BP226" i="1"/>
  <c r="HR226" i="1"/>
  <c r="HQ226" i="1"/>
  <c r="HP226" i="1"/>
  <c r="H227" i="1"/>
  <c r="BE227" i="1" s="1"/>
  <c r="LZ227" i="1"/>
  <c r="O228" i="1"/>
  <c r="R227" i="1"/>
  <c r="ML226" i="1"/>
  <c r="AA227" i="1"/>
  <c r="X227" i="1"/>
  <c r="MS226" i="1"/>
  <c r="W227" i="1"/>
  <c r="OV226" i="1"/>
  <c r="Z227" i="1"/>
  <c r="MK226" i="1"/>
  <c r="MA226" i="1"/>
  <c r="P227" i="1"/>
  <c r="Y229" i="1"/>
  <c r="HU228" i="1"/>
  <c r="HT228" i="1"/>
  <c r="OW226" i="1"/>
  <c r="N227" i="1"/>
  <c r="AC228" i="1"/>
  <c r="MN227" i="1"/>
  <c r="MO227" i="1"/>
  <c r="M227" i="1"/>
  <c r="OX226" i="1"/>
  <c r="MM227" i="1"/>
  <c r="AB228" i="1"/>
  <c r="EF227" i="1" a="1"/>
  <c r="EF227" i="1" s="1"/>
  <c r="EB227" i="1" a="1"/>
  <c r="EB227" i="1" s="1"/>
  <c r="DX227" i="1" a="1"/>
  <c r="DX227" i="1" s="1"/>
  <c r="GI227" i="1" a="1"/>
  <c r="GI227" i="1" s="1"/>
  <c r="EG227" i="1" a="1"/>
  <c r="EG227" i="1" s="1"/>
  <c r="HB227" i="1" a="1"/>
  <c r="HB227" i="1" s="1"/>
  <c r="EA227" i="1" a="1"/>
  <c r="EA227" i="1" s="1"/>
  <c r="K228" i="1"/>
  <c r="EE227" i="1" a="1"/>
  <c r="EE227" i="1" s="1"/>
  <c r="ED227" i="1" a="1"/>
  <c r="ED227" i="1" s="1"/>
  <c r="EC227" i="1" a="1"/>
  <c r="EC227" i="1" s="1"/>
  <c r="DY227" i="1" a="1"/>
  <c r="DY227" i="1" s="1"/>
  <c r="GZ227" i="1" a="1"/>
  <c r="GZ227" i="1" s="1"/>
  <c r="DZ227" i="1" a="1"/>
  <c r="DZ227" i="1" s="1"/>
  <c r="OZ228" i="1"/>
  <c r="Q229" i="1"/>
  <c r="PA228" i="1"/>
  <c r="L227" i="1"/>
  <c r="AU226" i="1"/>
  <c r="MK222" i="1"/>
  <c r="PA173" i="1"/>
  <c r="OZ173" i="1"/>
  <c r="OX173" i="1"/>
  <c r="OW173" i="1"/>
  <c r="OV173" i="1"/>
  <c r="MS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B173" i="1"/>
  <c r="AZ173" i="1"/>
  <c r="AY173" i="1"/>
  <c r="AX173" i="1"/>
  <c r="AV173" i="1"/>
  <c r="AU173" i="1"/>
  <c r="AS173" i="1"/>
  <c r="AR173" i="1"/>
  <c r="AQ173" i="1"/>
  <c r="AP173" i="1"/>
  <c r="AO173" i="1"/>
  <c r="G173" i="1"/>
  <c r="A173" i="1"/>
  <c r="PA171" i="1"/>
  <c r="OZ171" i="1"/>
  <c r="OX171" i="1"/>
  <c r="OW171" i="1"/>
  <c r="OV171" i="1"/>
  <c r="MS171" i="1"/>
  <c r="MO171" i="1"/>
  <c r="MN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B171" i="1"/>
  <c r="AZ171" i="1"/>
  <c r="AY171" i="1"/>
  <c r="AX171" i="1"/>
  <c r="AW171" i="1"/>
  <c r="AV171" i="1"/>
  <c r="AU171" i="1"/>
  <c r="AS171" i="1"/>
  <c r="AR171" i="1"/>
  <c r="AQ171" i="1"/>
  <c r="AP171" i="1"/>
  <c r="AO171" i="1"/>
  <c r="G171" i="1"/>
  <c r="A171" i="1"/>
  <c r="Y281" i="1" l="1"/>
  <c r="HU280" i="1"/>
  <c r="HT280" i="1"/>
  <c r="X279" i="1"/>
  <c r="MS278" i="1"/>
  <c r="MM278" i="1"/>
  <c r="AB279" i="1"/>
  <c r="BE279" i="1" a="1"/>
  <c r="BE279" i="1" s="1"/>
  <c r="H280" i="1"/>
  <c r="HR279" i="1"/>
  <c r="HP279" i="1"/>
  <c r="HQ279" i="1"/>
  <c r="ML279" i="1"/>
  <c r="AA280" i="1"/>
  <c r="MK279" i="1"/>
  <c r="Z280" i="1"/>
  <c r="W279" i="1"/>
  <c r="OV278" i="1"/>
  <c r="MN282" i="1"/>
  <c r="AC283" i="1"/>
  <c r="MO282" i="1"/>
  <c r="BO227" i="1"/>
  <c r="BU227" i="1"/>
  <c r="BT227" i="1"/>
  <c r="BR227" i="1"/>
  <c r="BW227" i="1"/>
  <c r="BS227" i="1"/>
  <c r="BQ227" i="1"/>
  <c r="BV227" i="1"/>
  <c r="BP227" i="1"/>
  <c r="HR227" i="1"/>
  <c r="HP227" i="1"/>
  <c r="HQ227" i="1"/>
  <c r="H228" i="1"/>
  <c r="BE228" i="1" s="1"/>
  <c r="M228" i="1"/>
  <c r="OX227" i="1"/>
  <c r="HU229" i="1"/>
  <c r="HT229" i="1"/>
  <c r="MS227" i="1"/>
  <c r="X228" i="1"/>
  <c r="MA227" i="1"/>
  <c r="P228" i="1"/>
  <c r="ML227" i="1"/>
  <c r="AA228" i="1"/>
  <c r="MO228" i="1"/>
  <c r="AC229" i="1"/>
  <c r="MN228" i="1"/>
  <c r="L228" i="1"/>
  <c r="AU227" i="1"/>
  <c r="N228" i="1"/>
  <c r="OW227" i="1"/>
  <c r="MK227" i="1"/>
  <c r="Z228" i="1"/>
  <c r="R228" i="1"/>
  <c r="PA229" i="1"/>
  <c r="OZ229" i="1"/>
  <c r="HB228" i="1" a="1"/>
  <c r="HB228" i="1" s="1"/>
  <c r="ED228" i="1" a="1"/>
  <c r="ED228" i="1" s="1"/>
  <c r="DZ228" i="1" a="1"/>
  <c r="DZ228" i="1" s="1"/>
  <c r="EG228" i="1" a="1"/>
  <c r="EG228" i="1" s="1"/>
  <c r="EC228" i="1" a="1"/>
  <c r="EC228" i="1" s="1"/>
  <c r="DY228" i="1" a="1"/>
  <c r="DY228" i="1" s="1"/>
  <c r="K229" i="1"/>
  <c r="EB228" i="1" a="1"/>
  <c r="EB228" i="1" s="1"/>
  <c r="GI228" i="1" a="1"/>
  <c r="GI228" i="1" s="1"/>
  <c r="EA228" i="1" a="1"/>
  <c r="EA228" i="1" s="1"/>
  <c r="GZ228" i="1" a="1"/>
  <c r="GZ228" i="1" s="1"/>
  <c r="EE228" i="1" a="1"/>
  <c r="EE228" i="1" s="1"/>
  <c r="EF228" i="1" a="1"/>
  <c r="EF228" i="1" s="1"/>
  <c r="DX228" i="1" a="1"/>
  <c r="DX228" i="1" s="1"/>
  <c r="MM228" i="1"/>
  <c r="AB229" i="1"/>
  <c r="MM229" i="1" s="1"/>
  <c r="LZ228" i="1"/>
  <c r="O229" i="1"/>
  <c r="LZ229" i="1" s="1"/>
  <c r="W228" i="1"/>
  <c r="OV227" i="1"/>
  <c r="PA222" i="1"/>
  <c r="OZ222" i="1"/>
  <c r="AT170" i="1"/>
  <c r="G172" i="1"/>
  <c r="AT172" i="1"/>
  <c r="AT208" i="1"/>
  <c r="HT281" i="1" l="1"/>
  <c r="Y282" i="1"/>
  <c r="HU281" i="1"/>
  <c r="OV279" i="1"/>
  <c r="W280" i="1"/>
  <c r="BE280" i="1" a="1"/>
  <c r="BE280" i="1" s="1"/>
  <c r="HR280" i="1"/>
  <c r="HQ280" i="1"/>
  <c r="H281" i="1"/>
  <c r="HP280" i="1"/>
  <c r="Z281" i="1"/>
  <c r="MK280" i="1"/>
  <c r="AB280" i="1"/>
  <c r="MM279" i="1"/>
  <c r="ML280" i="1"/>
  <c r="AA281" i="1"/>
  <c r="X280" i="1"/>
  <c r="MS279" i="1"/>
  <c r="MN283" i="1"/>
  <c r="AC284" i="1"/>
  <c r="MO283" i="1"/>
  <c r="BO228" i="1"/>
  <c r="BV228" i="1"/>
  <c r="BU228" i="1"/>
  <c r="BT228" i="1"/>
  <c r="BR228" i="1"/>
  <c r="BQ228" i="1"/>
  <c r="BP228" i="1"/>
  <c r="BW228" i="1"/>
  <c r="BS228" i="1"/>
  <c r="H229" i="1"/>
  <c r="BE229" i="1" s="1"/>
  <c r="HP228" i="1"/>
  <c r="HQ228" i="1"/>
  <c r="HR228" i="1"/>
  <c r="R229" i="1"/>
  <c r="MO229" i="1"/>
  <c r="MN229" i="1"/>
  <c r="M229" i="1"/>
  <c r="OX229" i="1" s="1"/>
  <c r="OX228" i="1"/>
  <c r="Z229" i="1"/>
  <c r="MK229" i="1" s="1"/>
  <c r="MK228" i="1"/>
  <c r="OV228" i="1"/>
  <c r="W229" i="1"/>
  <c r="OV229" i="1" s="1"/>
  <c r="AA229" i="1"/>
  <c r="ML229" i="1" s="1"/>
  <c r="ML228" i="1"/>
  <c r="X229" i="1"/>
  <c r="MS229" i="1" s="1"/>
  <c r="MS228" i="1"/>
  <c r="N229" i="1"/>
  <c r="OW229" i="1" s="1"/>
  <c r="OW228" i="1"/>
  <c r="MA228" i="1"/>
  <c r="P229" i="1"/>
  <c r="MA229" i="1" s="1"/>
  <c r="EG229" i="1" a="1"/>
  <c r="EG229" i="1" s="1"/>
  <c r="GZ229" i="1" a="1"/>
  <c r="GZ229" i="1" s="1"/>
  <c r="EF229" i="1" a="1"/>
  <c r="EF229" i="1" s="1"/>
  <c r="GI229" i="1" a="1"/>
  <c r="GI229" i="1" s="1"/>
  <c r="EE229" i="1" a="1"/>
  <c r="EE229" i="1" s="1"/>
  <c r="EA229" i="1" a="1"/>
  <c r="EA229" i="1" s="1"/>
  <c r="DX229" i="1" a="1"/>
  <c r="DX229" i="1" s="1"/>
  <c r="HB229" i="1" a="1"/>
  <c r="HB229" i="1" s="1"/>
  <c r="ED229" i="1" a="1"/>
  <c r="ED229" i="1" s="1"/>
  <c r="EC229" i="1" a="1"/>
  <c r="EC229" i="1" s="1"/>
  <c r="EB229" i="1" a="1"/>
  <c r="EB229" i="1" s="1"/>
  <c r="DZ229" i="1" a="1"/>
  <c r="DZ229" i="1" s="1"/>
  <c r="DY229" i="1" a="1"/>
  <c r="DY229" i="1" s="1"/>
  <c r="L229" i="1"/>
  <c r="AU229" i="1" s="1"/>
  <c r="AU228" i="1"/>
  <c r="MA222" i="1"/>
  <c r="HK208" i="1"/>
  <c r="HT282" i="1" l="1"/>
  <c r="Y283" i="1"/>
  <c r="HU282" i="1"/>
  <c r="MK281" i="1"/>
  <c r="Z282" i="1"/>
  <c r="MS280" i="1"/>
  <c r="X281" i="1"/>
  <c r="BE281" i="1" a="1"/>
  <c r="BE281" i="1" s="1"/>
  <c r="H282" i="1"/>
  <c r="HP281" i="1"/>
  <c r="HQ281" i="1"/>
  <c r="HR281" i="1"/>
  <c r="AA282" i="1"/>
  <c r="ML281" i="1"/>
  <c r="MM280" i="1"/>
  <c r="AB281" i="1"/>
  <c r="OV280" i="1"/>
  <c r="W281" i="1"/>
  <c r="MO284" i="1"/>
  <c r="MN284" i="1"/>
  <c r="AC285" i="1"/>
  <c r="BV229" i="1"/>
  <c r="BU229" i="1"/>
  <c r="BT229" i="1"/>
  <c r="BR229" i="1"/>
  <c r="BW229" i="1"/>
  <c r="BQ229" i="1"/>
  <c r="BP229" i="1"/>
  <c r="BS229" i="1"/>
  <c r="BO229" i="1"/>
  <c r="HR229" i="1"/>
  <c r="HQ229" i="1"/>
  <c r="HP229" i="1"/>
  <c r="LZ222" i="1"/>
  <c r="PA208" i="1"/>
  <c r="OZ208" i="1"/>
  <c r="OX208" i="1"/>
  <c r="OW208" i="1"/>
  <c r="OV208" i="1"/>
  <c r="MS208" i="1"/>
  <c r="MO208" i="1"/>
  <c r="MN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E208" i="1"/>
  <c r="BB208" i="1"/>
  <c r="AZ208" i="1"/>
  <c r="AY208" i="1"/>
  <c r="AX208" i="1"/>
  <c r="AW208" i="1"/>
  <c r="AV208" i="1"/>
  <c r="AU208" i="1"/>
  <c r="AS208" i="1"/>
  <c r="AR208" i="1"/>
  <c r="AQ208" i="1"/>
  <c r="AP208" i="1"/>
  <c r="AO208" i="1"/>
  <c r="G208" i="1"/>
  <c r="A208" i="1"/>
  <c r="HU283" i="1" l="1"/>
  <c r="Y284" i="1"/>
  <c r="HT283" i="1"/>
  <c r="OV281" i="1"/>
  <c r="W282" i="1"/>
  <c r="BE282" i="1" a="1"/>
  <c r="BE282" i="1" s="1"/>
  <c r="H283" i="1"/>
  <c r="HR282" i="1"/>
  <c r="HP282" i="1"/>
  <c r="HQ282" i="1"/>
  <c r="AB282" i="1"/>
  <c r="MM281" i="1"/>
  <c r="X282" i="1"/>
  <c r="MS281" i="1"/>
  <c r="AA283" i="1"/>
  <c r="ML282" i="1"/>
  <c r="MK282" i="1"/>
  <c r="Z283" i="1"/>
  <c r="AC286" i="1"/>
  <c r="MO285" i="1"/>
  <c r="MN285" i="1"/>
  <c r="OW222" i="1"/>
  <c r="B40" i="3"/>
  <c r="B41" i="3"/>
  <c r="B42" i="3"/>
  <c r="B43" i="3"/>
  <c r="B44" i="3"/>
  <c r="PA194" i="1"/>
  <c r="OZ194" i="1"/>
  <c r="OX194" i="1"/>
  <c r="OW194" i="1"/>
  <c r="OV194" i="1"/>
  <c r="MS194" i="1"/>
  <c r="MO194" i="1"/>
  <c r="MN194" i="1"/>
  <c r="MA194" i="1"/>
  <c r="LZ194" i="1"/>
  <c r="HU194" i="1"/>
  <c r="HT194" i="1"/>
  <c r="HR194" i="1"/>
  <c r="HQ194" i="1"/>
  <c r="HP194" i="1"/>
  <c r="HK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A193" i="1"/>
  <c r="LZ193" i="1"/>
  <c r="HU193" i="1"/>
  <c r="HT193" i="1"/>
  <c r="HR193" i="1"/>
  <c r="HQ193" i="1"/>
  <c r="HP193" i="1"/>
  <c r="HK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HT284" i="1" l="1"/>
  <c r="HU284" i="1"/>
  <c r="Y285" i="1"/>
  <c r="MK283" i="1"/>
  <c r="Z284" i="1"/>
  <c r="AA284" i="1"/>
  <c r="ML283" i="1"/>
  <c r="BE283" i="1" a="1"/>
  <c r="BE283" i="1" s="1"/>
  <c r="HP283" i="1"/>
  <c r="HR283" i="1"/>
  <c r="HQ283" i="1"/>
  <c r="H284" i="1"/>
  <c r="X283" i="1"/>
  <c r="MS282" i="1"/>
  <c r="OV282" i="1"/>
  <c r="W283" i="1"/>
  <c r="MM282" i="1"/>
  <c r="AB283" i="1"/>
  <c r="MN286" i="1"/>
  <c r="AC287" i="1"/>
  <c r="MO286" i="1"/>
  <c r="OX222" i="1"/>
  <c r="PA216" i="1"/>
  <c r="OZ216" i="1"/>
  <c r="OX216" i="1"/>
  <c r="OW216" i="1"/>
  <c r="OV216" i="1"/>
  <c r="MS216" i="1"/>
  <c r="MO216" i="1"/>
  <c r="MN216" i="1"/>
  <c r="MA216" i="1"/>
  <c r="LZ216" i="1"/>
  <c r="HU216" i="1"/>
  <c r="HT216" i="1"/>
  <c r="HR216" i="1"/>
  <c r="HQ216" i="1"/>
  <c r="HP216" i="1"/>
  <c r="HK216" i="1"/>
  <c r="HB216" i="1" a="1"/>
  <c r="HB216" i="1" s="1"/>
  <c r="GZ216" i="1" a="1"/>
  <c r="GZ216" i="1" s="1"/>
  <c r="GI216" i="1" a="1"/>
  <c r="GI216" i="1" s="1"/>
  <c r="EG216" i="1" a="1"/>
  <c r="EG216" i="1" s="1"/>
  <c r="EF216" i="1" a="1"/>
  <c r="EF216" i="1" s="1"/>
  <c r="EE216" i="1" a="1"/>
  <c r="EE216" i="1" s="1"/>
  <c r="ED216" i="1" a="1"/>
  <c r="ED216" i="1" s="1"/>
  <c r="EC216" i="1" a="1"/>
  <c r="EC216" i="1" s="1"/>
  <c r="EB216" i="1" a="1"/>
  <c r="EB216" i="1" s="1"/>
  <c r="EA216" i="1" a="1"/>
  <c r="EA216" i="1" s="1"/>
  <c r="DZ216" i="1" a="1"/>
  <c r="DZ216" i="1" s="1"/>
  <c r="DY216" i="1" a="1"/>
  <c r="DY216" i="1" s="1"/>
  <c r="DX216" i="1" a="1"/>
  <c r="DX216" i="1" s="1"/>
  <c r="BB216" i="1"/>
  <c r="AZ216" i="1"/>
  <c r="AY216" i="1"/>
  <c r="AX216" i="1"/>
  <c r="AW216" i="1"/>
  <c r="AV216" i="1"/>
  <c r="AU216" i="1"/>
  <c r="AT216" i="1"/>
  <c r="AS216" i="1"/>
  <c r="AR216" i="1"/>
  <c r="AQ216" i="1"/>
  <c r="AP216" i="1"/>
  <c r="AO216" i="1"/>
  <c r="G216" i="1"/>
  <c r="A216" i="1"/>
  <c r="PA215" i="1"/>
  <c r="OZ215" i="1"/>
  <c r="OX215" i="1"/>
  <c r="OW215" i="1"/>
  <c r="OV215" i="1"/>
  <c r="MS215" i="1"/>
  <c r="MO215" i="1"/>
  <c r="MN215" i="1"/>
  <c r="MA215" i="1"/>
  <c r="LZ215" i="1"/>
  <c r="HU215" i="1"/>
  <c r="HT215" i="1"/>
  <c r="HR215" i="1"/>
  <c r="HQ215" i="1"/>
  <c r="HP215" i="1"/>
  <c r="HK215" i="1"/>
  <c r="HB215" i="1" a="1"/>
  <c r="HB215" i="1" s="1"/>
  <c r="GZ215" i="1" a="1"/>
  <c r="GZ215" i="1" s="1"/>
  <c r="GI215" i="1" a="1"/>
  <c r="GI215" i="1" s="1"/>
  <c r="EG215" i="1" a="1"/>
  <c r="EG215" i="1" s="1"/>
  <c r="EF215" i="1" a="1"/>
  <c r="EF215" i="1" s="1"/>
  <c r="EE215" i="1" a="1"/>
  <c r="EE215" i="1" s="1"/>
  <c r="ED215" i="1" a="1"/>
  <c r="ED215" i="1" s="1"/>
  <c r="EC215" i="1" a="1"/>
  <c r="EC215" i="1" s="1"/>
  <c r="EB215" i="1" a="1"/>
  <c r="EB215" i="1" s="1"/>
  <c r="EA215" i="1" a="1"/>
  <c r="EA215" i="1" s="1"/>
  <c r="DZ215" i="1" a="1"/>
  <c r="DZ215" i="1" s="1"/>
  <c r="DY215" i="1" a="1"/>
  <c r="DY215" i="1" s="1"/>
  <c r="DX215" i="1" a="1"/>
  <c r="DX215" i="1" s="1"/>
  <c r="BE215" i="1"/>
  <c r="BB215" i="1"/>
  <c r="AZ215" i="1"/>
  <c r="AY215" i="1"/>
  <c r="AX215" i="1"/>
  <c r="AW215" i="1"/>
  <c r="AV215" i="1"/>
  <c r="AU215" i="1"/>
  <c r="AT215" i="1"/>
  <c r="AS215" i="1"/>
  <c r="AR215" i="1"/>
  <c r="AQ215" i="1"/>
  <c r="AP215" i="1"/>
  <c r="AO215" i="1"/>
  <c r="G215" i="1"/>
  <c r="A215" i="1"/>
  <c r="HT285" i="1" l="1"/>
  <c r="HU285" i="1"/>
  <c r="Y286" i="1"/>
  <c r="AB284" i="1"/>
  <c r="MM283" i="1"/>
  <c r="OV283" i="1"/>
  <c r="W284" i="1"/>
  <c r="AA285" i="1"/>
  <c r="ML284" i="1"/>
  <c r="MS283" i="1"/>
  <c r="X284" i="1"/>
  <c r="MK284" i="1"/>
  <c r="Z285" i="1"/>
  <c r="BE284" i="1" a="1"/>
  <c r="BE284" i="1" s="1"/>
  <c r="H285" i="1"/>
  <c r="HQ284" i="1"/>
  <c r="HR284" i="1"/>
  <c r="HP284" i="1"/>
  <c r="MN287" i="1"/>
  <c r="AC288" i="1"/>
  <c r="MO287" i="1"/>
  <c r="AU222" i="1"/>
  <c r="HK207" i="1"/>
  <c r="PA207" i="1"/>
  <c r="OZ207" i="1"/>
  <c r="OX207" i="1"/>
  <c r="OW207" i="1"/>
  <c r="OV207" i="1"/>
  <c r="MS207" i="1"/>
  <c r="MO207" i="1"/>
  <c r="MN207" i="1"/>
  <c r="MA207" i="1"/>
  <c r="LZ207" i="1"/>
  <c r="HU207" i="1"/>
  <c r="HT207" i="1"/>
  <c r="HR207" i="1"/>
  <c r="HQ207" i="1"/>
  <c r="HP207" i="1"/>
  <c r="HB207" i="1" a="1"/>
  <c r="HB207" i="1" s="1"/>
  <c r="GZ207" i="1" a="1"/>
  <c r="GZ207" i="1" s="1"/>
  <c r="GI207" i="1" a="1"/>
  <c r="GI207" i="1" s="1"/>
  <c r="EG207" i="1" a="1"/>
  <c r="EG207" i="1" s="1"/>
  <c r="EF207" i="1" a="1"/>
  <c r="EF207" i="1" s="1"/>
  <c r="EE207" i="1" a="1"/>
  <c r="EE207" i="1" s="1"/>
  <c r="ED207" i="1" a="1"/>
  <c r="ED207" i="1" s="1"/>
  <c r="EC207" i="1" a="1"/>
  <c r="EC207" i="1" s="1"/>
  <c r="EB207" i="1" a="1"/>
  <c r="EB207" i="1" s="1"/>
  <c r="EA207" i="1" a="1"/>
  <c r="EA207" i="1" s="1"/>
  <c r="DZ207" i="1" a="1"/>
  <c r="DZ207" i="1" s="1"/>
  <c r="DY207" i="1" a="1"/>
  <c r="DY207" i="1" s="1"/>
  <c r="DX207" i="1" a="1"/>
  <c r="DX207" i="1" s="1"/>
  <c r="BE207" i="1"/>
  <c r="BB207" i="1"/>
  <c r="AZ207" i="1"/>
  <c r="AY207" i="1"/>
  <c r="AX207" i="1"/>
  <c r="AW207" i="1"/>
  <c r="AV207" i="1"/>
  <c r="AU207" i="1"/>
  <c r="AT207" i="1"/>
  <c r="AS207" i="1"/>
  <c r="AR207" i="1"/>
  <c r="AQ207" i="1"/>
  <c r="AP207" i="1"/>
  <c r="AO207" i="1"/>
  <c r="G207" i="1"/>
  <c r="A207" i="1"/>
  <c r="HT286" i="1" l="1"/>
  <c r="Y287" i="1"/>
  <c r="HU286" i="1"/>
  <c r="MS284" i="1"/>
  <c r="X285" i="1"/>
  <c r="ML285" i="1"/>
  <c r="AA286" i="1"/>
  <c r="BE285" i="1" a="1"/>
  <c r="BE285" i="1" s="1"/>
  <c r="HR285" i="1"/>
  <c r="HP285" i="1"/>
  <c r="H286" i="1"/>
  <c r="HQ285" i="1"/>
  <c r="OV284" i="1"/>
  <c r="W285" i="1"/>
  <c r="Z286" i="1"/>
  <c r="MK285" i="1"/>
  <c r="AB285" i="1"/>
  <c r="MM284" i="1"/>
  <c r="MN288" i="1"/>
  <c r="AC289" i="1"/>
  <c r="MO288" i="1"/>
  <c r="GZ222" i="1" a="1"/>
  <c r="GZ222" i="1" s="1"/>
  <c r="EF222" i="1" a="1"/>
  <c r="EF222" i="1" s="1"/>
  <c r="EB222" i="1" a="1"/>
  <c r="EB222" i="1" s="1"/>
  <c r="DX222" i="1" a="1"/>
  <c r="DX222" i="1" s="1"/>
  <c r="EA222" i="1" a="1"/>
  <c r="EA222" i="1" s="1"/>
  <c r="HB222" i="1" a="1"/>
  <c r="HB222" i="1" s="1"/>
  <c r="EE222" i="1" a="1"/>
  <c r="EE222" i="1" s="1"/>
  <c r="DZ222" i="1" a="1"/>
  <c r="DZ222" i="1" s="1"/>
  <c r="ED222" i="1" a="1"/>
  <c r="ED222" i="1" s="1"/>
  <c r="GI222" i="1" a="1"/>
  <c r="GI222" i="1" s="1"/>
  <c r="EC222" i="1" a="1"/>
  <c r="EC222" i="1" s="1"/>
  <c r="DY222" i="1" a="1"/>
  <c r="DY222" i="1" s="1"/>
  <c r="EG222" i="1" a="1"/>
  <c r="EG222" i="1" s="1"/>
  <c r="BB222" i="1"/>
  <c r="AS222" i="1"/>
  <c r="AR222" i="1"/>
  <c r="AQ222" i="1"/>
  <c r="AO222" i="1"/>
  <c r="AP222" i="1"/>
  <c r="PA209" i="1"/>
  <c r="OZ209" i="1"/>
  <c r="OX209" i="1"/>
  <c r="OW209" i="1"/>
  <c r="OV209" i="1"/>
  <c r="MS209" i="1"/>
  <c r="MO209" i="1"/>
  <c r="MN209" i="1"/>
  <c r="MA209" i="1"/>
  <c r="LZ209" i="1"/>
  <c r="HU209" i="1"/>
  <c r="HT209" i="1"/>
  <c r="HR209" i="1"/>
  <c r="HQ209" i="1"/>
  <c r="HP209" i="1"/>
  <c r="HB209" i="1" a="1"/>
  <c r="HB209" i="1" s="1"/>
  <c r="GZ209" i="1" a="1"/>
  <c r="GZ209" i="1" s="1"/>
  <c r="GI209" i="1" a="1"/>
  <c r="GI209" i="1" s="1"/>
  <c r="EG209" i="1" a="1"/>
  <c r="EG209" i="1" s="1"/>
  <c r="EF209" i="1" a="1"/>
  <c r="EF209" i="1" s="1"/>
  <c r="EE209" i="1" a="1"/>
  <c r="EE209" i="1" s="1"/>
  <c r="ED209" i="1" a="1"/>
  <c r="ED209" i="1" s="1"/>
  <c r="EC209" i="1" a="1"/>
  <c r="EC209" i="1" s="1"/>
  <c r="EB209" i="1" a="1"/>
  <c r="EB209" i="1" s="1"/>
  <c r="EA209" i="1" a="1"/>
  <c r="EA209" i="1" s="1"/>
  <c r="DZ209" i="1" a="1"/>
  <c r="DZ209" i="1" s="1"/>
  <c r="DY209" i="1" a="1"/>
  <c r="DY209" i="1" s="1"/>
  <c r="DX209" i="1" a="1"/>
  <c r="DX209" i="1" s="1"/>
  <c r="BE209" i="1"/>
  <c r="BB209" i="1"/>
  <c r="AZ209" i="1"/>
  <c r="AY209" i="1"/>
  <c r="AX209" i="1"/>
  <c r="AW209" i="1"/>
  <c r="AV209" i="1"/>
  <c r="AU209" i="1"/>
  <c r="AT209" i="1"/>
  <c r="AS209" i="1"/>
  <c r="AR209" i="1"/>
  <c r="AQ209" i="1"/>
  <c r="AO209" i="1"/>
  <c r="G209" i="1"/>
  <c r="A209" i="1"/>
  <c r="BE175" i="1"/>
  <c r="PA172" i="1"/>
  <c r="OZ172" i="1"/>
  <c r="OX172" i="1"/>
  <c r="OW172" i="1"/>
  <c r="OV172" i="1"/>
  <c r="MS172" i="1"/>
  <c r="MO172" i="1"/>
  <c r="MN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S172" i="1"/>
  <c r="AR172" i="1"/>
  <c r="AQ172" i="1"/>
  <c r="AP172" i="1"/>
  <c r="AO172" i="1"/>
  <c r="A172" i="1"/>
  <c r="PA170" i="1"/>
  <c r="OZ170" i="1"/>
  <c r="OX170" i="1"/>
  <c r="OW170" i="1"/>
  <c r="OV170" i="1"/>
  <c r="MS170" i="1"/>
  <c r="MO170" i="1"/>
  <c r="MN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S170" i="1"/>
  <c r="AR170" i="1"/>
  <c r="AQ170" i="1"/>
  <c r="AP170" i="1"/>
  <c r="AO170" i="1"/>
  <c r="G170" i="1"/>
  <c r="A170" i="1"/>
  <c r="PA169" i="1"/>
  <c r="OZ169" i="1"/>
  <c r="OX169" i="1"/>
  <c r="OW169" i="1"/>
  <c r="OV169" i="1"/>
  <c r="MS169" i="1"/>
  <c r="MO169" i="1"/>
  <c r="MN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A168" i="1"/>
  <c r="A167" i="1"/>
  <c r="AE166" i="1"/>
  <c r="A166" i="1"/>
  <c r="AE164" i="1" a="1"/>
  <c r="AE164" i="1" s="1"/>
  <c r="A164" i="1"/>
  <c r="A163" i="1"/>
  <c r="AE162" i="1"/>
  <c r="A162" i="1"/>
  <c r="JR5" i="1"/>
  <c r="JQ5" i="1"/>
  <c r="JQ498" i="1" s="1"/>
  <c r="JP5" i="1"/>
  <c r="JO5" i="1"/>
  <c r="JO498" i="1" s="1"/>
  <c r="JN5" i="1"/>
  <c r="JN498" i="1" s="1"/>
  <c r="JM5" i="1"/>
  <c r="JM498" i="1" s="1"/>
  <c r="JL5" i="1"/>
  <c r="JL498" i="1" s="1"/>
  <c r="JK5" i="1"/>
  <c r="JK498" i="1" s="1"/>
  <c r="JJ5" i="1"/>
  <c r="JJ498" i="1" s="1"/>
  <c r="JI5" i="1"/>
  <c r="JI6" i="1" s="1"/>
  <c r="JW5" i="1"/>
  <c r="JW498" i="1" s="1"/>
  <c r="JV5" i="1"/>
  <c r="JV6" i="1" s="1"/>
  <c r="JU5" i="1"/>
  <c r="JT5" i="1"/>
  <c r="JT498" i="1" s="1"/>
  <c r="JS5" i="1"/>
  <c r="JS498" i="1" s="1"/>
  <c r="PA212" i="1"/>
  <c r="OZ212" i="1"/>
  <c r="OX212" i="1"/>
  <c r="OW212" i="1"/>
  <c r="OV212" i="1"/>
  <c r="MS212" i="1"/>
  <c r="MO212" i="1"/>
  <c r="MN212" i="1"/>
  <c r="MA212" i="1"/>
  <c r="LZ212" i="1"/>
  <c r="HU212" i="1"/>
  <c r="HT212" i="1"/>
  <c r="HR212" i="1"/>
  <c r="HQ212" i="1"/>
  <c r="HP212" i="1"/>
  <c r="HK212" i="1"/>
  <c r="HB212" i="1" a="1"/>
  <c r="HB212" i="1" s="1"/>
  <c r="GZ212" i="1" a="1"/>
  <c r="GZ212" i="1" s="1"/>
  <c r="GI212" i="1" a="1"/>
  <c r="GI212" i="1" s="1"/>
  <c r="EG212" i="1" a="1"/>
  <c r="EG212" i="1" s="1"/>
  <c r="EF212" i="1" a="1"/>
  <c r="EF212" i="1" s="1"/>
  <c r="EE212" i="1" a="1"/>
  <c r="EE212" i="1" s="1"/>
  <c r="ED212" i="1" a="1"/>
  <c r="ED212" i="1" s="1"/>
  <c r="EC212" i="1" a="1"/>
  <c r="EC212" i="1" s="1"/>
  <c r="EB212" i="1" a="1"/>
  <c r="EB212" i="1" s="1"/>
  <c r="EA212" i="1" a="1"/>
  <c r="EA212" i="1" s="1"/>
  <c r="DZ212" i="1" a="1"/>
  <c r="DZ212" i="1" s="1"/>
  <c r="DY212" i="1" a="1"/>
  <c r="DY212" i="1" s="1"/>
  <c r="DX212" i="1" a="1"/>
  <c r="DX212" i="1" s="1"/>
  <c r="BE212" i="1"/>
  <c r="BB212" i="1"/>
  <c r="AZ212" i="1"/>
  <c r="AY212" i="1"/>
  <c r="AX212" i="1"/>
  <c r="AW212" i="1"/>
  <c r="AV212" i="1"/>
  <c r="AU212" i="1"/>
  <c r="AT212" i="1"/>
  <c r="AS212" i="1"/>
  <c r="AR212" i="1"/>
  <c r="AQ212" i="1"/>
  <c r="AP212" i="1"/>
  <c r="AO212" i="1"/>
  <c r="G212" i="1"/>
  <c r="A212" i="1"/>
  <c r="PA211" i="1"/>
  <c r="OZ211" i="1"/>
  <c r="OX211" i="1"/>
  <c r="OW211" i="1"/>
  <c r="OV211" i="1"/>
  <c r="MS211" i="1"/>
  <c r="MO211" i="1"/>
  <c r="MN211" i="1"/>
  <c r="MA211" i="1"/>
  <c r="LZ211" i="1"/>
  <c r="HU211" i="1"/>
  <c r="HT211" i="1"/>
  <c r="HR211" i="1"/>
  <c r="HQ211" i="1"/>
  <c r="HP211" i="1"/>
  <c r="HK211" i="1"/>
  <c r="HB211" i="1" a="1"/>
  <c r="HB211" i="1" s="1"/>
  <c r="GZ211" i="1" a="1"/>
  <c r="GZ211" i="1" s="1"/>
  <c r="GI211" i="1" a="1"/>
  <c r="GI211" i="1" s="1"/>
  <c r="EG211" i="1" a="1"/>
  <c r="EG211" i="1" s="1"/>
  <c r="EF211" i="1" a="1"/>
  <c r="EF211" i="1" s="1"/>
  <c r="EE211" i="1" a="1"/>
  <c r="EE211" i="1" s="1"/>
  <c r="ED211" i="1" a="1"/>
  <c r="ED211" i="1" s="1"/>
  <c r="EC211" i="1" a="1"/>
  <c r="EC211" i="1" s="1"/>
  <c r="EB211" i="1" a="1"/>
  <c r="EB211" i="1" s="1"/>
  <c r="EA211" i="1" a="1"/>
  <c r="EA211" i="1" s="1"/>
  <c r="DZ211" i="1" a="1"/>
  <c r="DZ211" i="1" s="1"/>
  <c r="DY211" i="1" a="1"/>
  <c r="DY211" i="1" s="1"/>
  <c r="DX211" i="1" a="1"/>
  <c r="DX211" i="1" s="1"/>
  <c r="BE211" i="1"/>
  <c r="BB211" i="1"/>
  <c r="AZ211" i="1"/>
  <c r="AY211" i="1"/>
  <c r="AX211" i="1"/>
  <c r="AW211" i="1"/>
  <c r="AV211" i="1"/>
  <c r="AU211" i="1"/>
  <c r="AT211" i="1"/>
  <c r="AS211" i="1"/>
  <c r="AR211" i="1"/>
  <c r="AQ211" i="1"/>
  <c r="AP211" i="1"/>
  <c r="AO211" i="1"/>
  <c r="G211" i="1"/>
  <c r="A211" i="1"/>
  <c r="PA177" i="1"/>
  <c r="OZ177" i="1"/>
  <c r="OX177" i="1"/>
  <c r="OW177" i="1"/>
  <c r="OV177" i="1"/>
  <c r="MS177" i="1"/>
  <c r="MO177" i="1"/>
  <c r="MN177" i="1"/>
  <c r="MA177" i="1"/>
  <c r="LZ177" i="1"/>
  <c r="HU177" i="1"/>
  <c r="HT177" i="1"/>
  <c r="HR177" i="1"/>
  <c r="HQ177" i="1"/>
  <c r="HP177" i="1"/>
  <c r="HK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A176" i="1"/>
  <c r="LZ176" i="1"/>
  <c r="HU176" i="1"/>
  <c r="HT176" i="1"/>
  <c r="HR176" i="1"/>
  <c r="HQ176" i="1"/>
  <c r="HP176" i="1"/>
  <c r="HK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T287" i="1" l="1"/>
  <c r="Y288" i="1"/>
  <c r="HU287" i="1"/>
  <c r="BE286" i="1" a="1"/>
  <c r="BE286" i="1" s="1"/>
  <c r="HR286" i="1"/>
  <c r="HP286" i="1"/>
  <c r="HQ286" i="1"/>
  <c r="H287" i="1"/>
  <c r="AB286" i="1"/>
  <c r="MM285" i="1"/>
  <c r="MK286" i="1"/>
  <c r="Z287" i="1"/>
  <c r="ML286" i="1"/>
  <c r="AA287" i="1"/>
  <c r="OV285" i="1"/>
  <c r="W286" i="1"/>
  <c r="X286" i="1"/>
  <c r="MS285" i="1"/>
  <c r="MO289" i="1"/>
  <c r="MN289" i="1"/>
  <c r="AC290" i="1"/>
  <c r="AZ222" i="1"/>
  <c r="AX222" i="1"/>
  <c r="AY222" i="1"/>
  <c r="AW222" i="1"/>
  <c r="AV222" i="1"/>
  <c r="JJ6" i="1"/>
  <c r="JJ9" i="1" s="1"/>
  <c r="JM6" i="1"/>
  <c r="JM9" i="1" s="1"/>
  <c r="JW6" i="1"/>
  <c r="JW9" i="1" s="1"/>
  <c r="JV498" i="1"/>
  <c r="JU498" i="1"/>
  <c r="JU6" i="1"/>
  <c r="JV9" i="1"/>
  <c r="JS6" i="1"/>
  <c r="JT6" i="1"/>
  <c r="JI9" i="1"/>
  <c r="JK6" i="1"/>
  <c r="JL6" i="1"/>
  <c r="JI498" i="1"/>
  <c r="JR498" i="1"/>
  <c r="JR6" i="1"/>
  <c r="JP498" i="1"/>
  <c r="JP6" i="1"/>
  <c r="JN6" i="1"/>
  <c r="JO6" i="1"/>
  <c r="JQ6" i="1"/>
  <c r="HT288" i="1" l="1"/>
  <c r="Y289" i="1"/>
  <c r="HU288" i="1"/>
  <c r="X287" i="1"/>
  <c r="MS286" i="1"/>
  <c r="AB287" i="1"/>
  <c r="MM286" i="1"/>
  <c r="OV286" i="1"/>
  <c r="W287" i="1"/>
  <c r="BE287" i="1" a="1"/>
  <c r="BE287" i="1" s="1"/>
  <c r="HR287" i="1"/>
  <c r="HP287" i="1"/>
  <c r="H288" i="1"/>
  <c r="HQ287" i="1"/>
  <c r="AA288" i="1"/>
  <c r="ML287" i="1"/>
  <c r="MK287" i="1"/>
  <c r="Z288" i="1"/>
  <c r="MO290" i="1"/>
  <c r="MN290" i="1"/>
  <c r="AC291" i="1"/>
  <c r="HP222" i="1"/>
  <c r="HQ222" i="1"/>
  <c r="HR222" i="1"/>
  <c r="JP9" i="1"/>
  <c r="JK9" i="1"/>
  <c r="JR9" i="1"/>
  <c r="JU9" i="1"/>
  <c r="JT9" i="1"/>
  <c r="JS9" i="1"/>
  <c r="JO9" i="1"/>
  <c r="JN9" i="1"/>
  <c r="JQ9" i="1"/>
  <c r="JL9" i="1"/>
  <c r="HU289" i="1" l="1"/>
  <c r="HT289" i="1"/>
  <c r="Y290" i="1"/>
  <c r="Z289" i="1"/>
  <c r="MK288" i="1"/>
  <c r="W288" i="1"/>
  <c r="OV287" i="1"/>
  <c r="ML288" i="1"/>
  <c r="AA289" i="1"/>
  <c r="MM287" i="1"/>
  <c r="AB288" i="1"/>
  <c r="BE288" i="1" a="1"/>
  <c r="BE288" i="1" s="1"/>
  <c r="HP288" i="1"/>
  <c r="H289" i="1"/>
  <c r="HQ288" i="1"/>
  <c r="HR288" i="1"/>
  <c r="MS287" i="1"/>
  <c r="X288" i="1"/>
  <c r="MN291" i="1"/>
  <c r="AC292" i="1"/>
  <c r="MO291" i="1"/>
  <c r="AT174" i="1"/>
  <c r="AT175" i="1"/>
  <c r="AT213" i="1"/>
  <c r="AT214" i="1"/>
  <c r="BE174" i="1"/>
  <c r="BE213" i="1"/>
  <c r="BE214" i="1"/>
  <c r="Y291" i="1" l="1"/>
  <c r="HT290" i="1"/>
  <c r="HU290" i="1"/>
  <c r="X289" i="1"/>
  <c r="MS288" i="1"/>
  <c r="MM288" i="1"/>
  <c r="AB289" i="1"/>
  <c r="ML289" i="1"/>
  <c r="AA290" i="1"/>
  <c r="BE289" i="1" a="1"/>
  <c r="BE289" i="1" s="1"/>
  <c r="HR289" i="1"/>
  <c r="HP289" i="1"/>
  <c r="H290" i="1"/>
  <c r="HQ289" i="1"/>
  <c r="OV288" i="1"/>
  <c r="W289" i="1"/>
  <c r="Z290" i="1"/>
  <c r="MK289" i="1"/>
  <c r="AC293" i="1"/>
  <c r="MO292" i="1"/>
  <c r="MN292" i="1"/>
  <c r="G174" i="1"/>
  <c r="G175" i="1"/>
  <c r="G213" i="1"/>
  <c r="G214" i="1"/>
  <c r="JH5" i="1"/>
  <c r="JH498" i="1" s="1"/>
  <c r="JG5" i="1"/>
  <c r="JG498" i="1" s="1"/>
  <c r="JF5" i="1"/>
  <c r="JF498" i="1" s="1"/>
  <c r="JE5" i="1"/>
  <c r="JE498" i="1" s="1"/>
  <c r="JD5" i="1"/>
  <c r="JD498" i="1" s="1"/>
  <c r="JC5" i="1"/>
  <c r="JC498" i="1" s="1"/>
  <c r="JB5" i="1"/>
  <c r="JB498" i="1" s="1"/>
  <c r="JA5" i="1"/>
  <c r="JA498" i="1" s="1"/>
  <c r="IZ5" i="1"/>
  <c r="IZ498" i="1" s="1"/>
  <c r="HK174" i="1"/>
  <c r="HK175" i="1"/>
  <c r="HK213" i="1"/>
  <c r="HK214" i="1"/>
  <c r="PA214" i="1"/>
  <c r="OZ214" i="1"/>
  <c r="OX214" i="1"/>
  <c r="OW214" i="1"/>
  <c r="OV214" i="1"/>
  <c r="MS214" i="1"/>
  <c r="MO214" i="1"/>
  <c r="MN214" i="1"/>
  <c r="MA214" i="1"/>
  <c r="LZ214" i="1"/>
  <c r="HU214" i="1"/>
  <c r="HT214" i="1"/>
  <c r="HR214" i="1"/>
  <c r="HQ214" i="1"/>
  <c r="HP214" i="1"/>
  <c r="HB214" i="1" a="1"/>
  <c r="HB214" i="1" s="1"/>
  <c r="GZ214" i="1" a="1"/>
  <c r="GZ214" i="1" s="1"/>
  <c r="GI214" i="1" a="1"/>
  <c r="GI214" i="1" s="1"/>
  <c r="EG214" i="1" a="1"/>
  <c r="EG214" i="1" s="1"/>
  <c r="EF214" i="1" a="1"/>
  <c r="EF214" i="1" s="1"/>
  <c r="EE214" i="1" a="1"/>
  <c r="EE214" i="1" s="1"/>
  <c r="ED214" i="1" a="1"/>
  <c r="ED214" i="1" s="1"/>
  <c r="EC214" i="1" a="1"/>
  <c r="EC214" i="1" s="1"/>
  <c r="EB214" i="1" a="1"/>
  <c r="EB214" i="1" s="1"/>
  <c r="EA214" i="1" a="1"/>
  <c r="EA214" i="1" s="1"/>
  <c r="DZ214" i="1" a="1"/>
  <c r="DZ214" i="1" s="1"/>
  <c r="DY214" i="1" a="1"/>
  <c r="DY214" i="1" s="1"/>
  <c r="DX214" i="1" a="1"/>
  <c r="DX214" i="1" s="1"/>
  <c r="BB214" i="1"/>
  <c r="AZ214" i="1"/>
  <c r="AY214" i="1"/>
  <c r="AX214" i="1"/>
  <c r="AW214" i="1"/>
  <c r="AV214" i="1"/>
  <c r="AU214" i="1"/>
  <c r="AS214" i="1"/>
  <c r="AR214" i="1"/>
  <c r="AQ214" i="1"/>
  <c r="AP214" i="1"/>
  <c r="AO214" i="1"/>
  <c r="A214" i="1"/>
  <c r="PA213" i="1"/>
  <c r="OZ213" i="1"/>
  <c r="OX213" i="1"/>
  <c r="OW213" i="1"/>
  <c r="OV213" i="1"/>
  <c r="MS213" i="1"/>
  <c r="MO213" i="1"/>
  <c r="MN213" i="1"/>
  <c r="MA213" i="1"/>
  <c r="LZ213" i="1"/>
  <c r="HU213" i="1"/>
  <c r="HT213" i="1"/>
  <c r="HR213" i="1"/>
  <c r="HQ213" i="1"/>
  <c r="HP213" i="1"/>
  <c r="HB213" i="1" a="1"/>
  <c r="HB213" i="1" s="1"/>
  <c r="GZ213" i="1" a="1"/>
  <c r="GZ213" i="1" s="1"/>
  <c r="GI213" i="1" a="1"/>
  <c r="GI213" i="1" s="1"/>
  <c r="EG213" i="1" a="1"/>
  <c r="EG213" i="1" s="1"/>
  <c r="EF213" i="1" a="1"/>
  <c r="EF213" i="1" s="1"/>
  <c r="EE213" i="1" a="1"/>
  <c r="EE213" i="1" s="1"/>
  <c r="ED213" i="1" a="1"/>
  <c r="ED213" i="1" s="1"/>
  <c r="EC213" i="1" a="1"/>
  <c r="EC213" i="1" s="1"/>
  <c r="EB213" i="1" a="1"/>
  <c r="EB213" i="1" s="1"/>
  <c r="EA213" i="1" a="1"/>
  <c r="EA213" i="1" s="1"/>
  <c r="DZ213" i="1" a="1"/>
  <c r="DZ213" i="1" s="1"/>
  <c r="DY213" i="1" a="1"/>
  <c r="DY213" i="1" s="1"/>
  <c r="DX213" i="1" a="1"/>
  <c r="DX213" i="1" s="1"/>
  <c r="BB213" i="1"/>
  <c r="AZ213" i="1"/>
  <c r="AY213" i="1"/>
  <c r="AX213" i="1"/>
  <c r="AW213" i="1"/>
  <c r="AV213" i="1"/>
  <c r="AU213" i="1"/>
  <c r="AS213" i="1"/>
  <c r="AR213" i="1"/>
  <c r="AQ213" i="1"/>
  <c r="AP213" i="1"/>
  <c r="AO213" i="1"/>
  <c r="A213" i="1"/>
  <c r="PA175" i="1"/>
  <c r="OZ175" i="1"/>
  <c r="OX175" i="1"/>
  <c r="OW175" i="1"/>
  <c r="OV175" i="1"/>
  <c r="MS175" i="1"/>
  <c r="MO175" i="1"/>
  <c r="MN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B175" i="1"/>
  <c r="AZ175" i="1"/>
  <c r="AY175" i="1"/>
  <c r="AX175" i="1"/>
  <c r="AW175" i="1"/>
  <c r="AV175" i="1"/>
  <c r="AU175" i="1"/>
  <c r="AS175" i="1"/>
  <c r="AR175" i="1"/>
  <c r="AQ175" i="1"/>
  <c r="AP175" i="1"/>
  <c r="AO175" i="1"/>
  <c r="A175" i="1"/>
  <c r="PA174" i="1"/>
  <c r="OZ174" i="1"/>
  <c r="OX174" i="1"/>
  <c r="OW174" i="1"/>
  <c r="OV174" i="1"/>
  <c r="MS174" i="1"/>
  <c r="MO174" i="1"/>
  <c r="MN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B174" i="1"/>
  <c r="AZ174" i="1"/>
  <c r="AY174" i="1"/>
  <c r="AX174" i="1"/>
  <c r="AW174" i="1"/>
  <c r="AV174" i="1"/>
  <c r="AU174" i="1"/>
  <c r="AS174" i="1"/>
  <c r="AR174" i="1"/>
  <c r="AQ174" i="1"/>
  <c r="AP174" i="1"/>
  <c r="AO174" i="1"/>
  <c r="A174" i="1"/>
  <c r="HU291" i="1" l="1"/>
  <c r="HT291" i="1"/>
  <c r="Y292" i="1"/>
  <c r="Z291" i="1"/>
  <c r="MK290" i="1"/>
  <c r="AA291" i="1"/>
  <c r="ML290" i="1"/>
  <c r="OV289" i="1"/>
  <c r="W290" i="1"/>
  <c r="MM289" i="1"/>
  <c r="AB290" i="1"/>
  <c r="BE290" i="1" a="1"/>
  <c r="BE290" i="1" s="1"/>
  <c r="HP290" i="1"/>
  <c r="HR290" i="1"/>
  <c r="HQ290" i="1"/>
  <c r="H291" i="1"/>
  <c r="MS289" i="1"/>
  <c r="X290" i="1"/>
  <c r="MO293" i="1"/>
  <c r="AC294" i="1"/>
  <c r="MN293" i="1"/>
  <c r="JC6" i="1"/>
  <c r="JC9" i="1" s="1"/>
  <c r="JG6" i="1"/>
  <c r="JG9" i="1" s="1"/>
  <c r="JA6" i="1"/>
  <c r="IZ6" i="1"/>
  <c r="JH6" i="1"/>
  <c r="JB6" i="1"/>
  <c r="JD6" i="1"/>
  <c r="JE6" i="1"/>
  <c r="JF6" i="1"/>
  <c r="HT292" i="1" l="1"/>
  <c r="Y293" i="1"/>
  <c r="HU292" i="1"/>
  <c r="MS290" i="1"/>
  <c r="X291" i="1"/>
  <c r="MM290" i="1"/>
  <c r="AB291" i="1"/>
  <c r="W291" i="1"/>
  <c r="OV290" i="1"/>
  <c r="BE291" i="1" a="1"/>
  <c r="BE291" i="1" s="1"/>
  <c r="HR291" i="1"/>
  <c r="H292" i="1"/>
  <c r="HP291" i="1"/>
  <c r="HQ291" i="1"/>
  <c r="AA292" i="1"/>
  <c r="ML291" i="1"/>
  <c r="Z292" i="1"/>
  <c r="MK291" i="1"/>
  <c r="MN294" i="1"/>
  <c r="MO294" i="1"/>
  <c r="JE9" i="1"/>
  <c r="JF9" i="1"/>
  <c r="JA9" i="1"/>
  <c r="JB9" i="1"/>
  <c r="JD9" i="1"/>
  <c r="JH9" i="1"/>
  <c r="IZ9" i="1"/>
  <c r="Y294" i="1" l="1"/>
  <c r="HU293" i="1"/>
  <c r="HT293" i="1"/>
  <c r="Z293" i="1"/>
  <c r="MK292" i="1"/>
  <c r="OV291" i="1"/>
  <c r="W292" i="1"/>
  <c r="AB292" i="1"/>
  <c r="MM291" i="1"/>
  <c r="AA293" i="1"/>
  <c r="ML292" i="1"/>
  <c r="MS291" i="1"/>
  <c r="X292" i="1"/>
  <c r="BE292" i="1" a="1"/>
  <c r="BE292" i="1" s="1"/>
  <c r="HP292" i="1"/>
  <c r="HR292" i="1"/>
  <c r="H293" i="1"/>
  <c r="HQ292" i="1"/>
  <c r="OT5" i="1"/>
  <c r="OT498" i="1" s="1"/>
  <c r="OS5" i="1"/>
  <c r="OS498" i="1" s="1"/>
  <c r="OR5" i="1"/>
  <c r="OR498" i="1" s="1"/>
  <c r="OQ5" i="1"/>
  <c r="OQ498" i="1" s="1"/>
  <c r="OP5" i="1"/>
  <c r="OP498" i="1" s="1"/>
  <c r="OO5" i="1"/>
  <c r="OO498" i="1" s="1"/>
  <c r="ON5" i="1"/>
  <c r="ON498" i="1" s="1"/>
  <c r="OM5" i="1"/>
  <c r="OM498" i="1" s="1"/>
  <c r="OL5" i="1"/>
  <c r="OL498" i="1" s="1"/>
  <c r="OK5" i="1"/>
  <c r="OK498" i="1" s="1"/>
  <c r="OJ5" i="1"/>
  <c r="OJ498" i="1" s="1"/>
  <c r="OI5" i="1"/>
  <c r="OI498" i="1" s="1"/>
  <c r="OH5" i="1"/>
  <c r="OH498" i="1" s="1"/>
  <c r="OG5" i="1"/>
  <c r="OG498" i="1" s="1"/>
  <c r="OF5" i="1"/>
  <c r="OF498" i="1" s="1"/>
  <c r="OE5" i="1"/>
  <c r="OE498" i="1" s="1"/>
  <c r="OD5" i="1"/>
  <c r="OD498" i="1" s="1"/>
  <c r="OC5" i="1"/>
  <c r="OC498" i="1" s="1"/>
  <c r="OB5" i="1"/>
  <c r="OB498" i="1" s="1"/>
  <c r="OA5" i="1"/>
  <c r="OA498" i="1" s="1"/>
  <c r="NZ5" i="1"/>
  <c r="NZ498" i="1" s="1"/>
  <c r="NY5" i="1"/>
  <c r="NY498" i="1" s="1"/>
  <c r="NX5" i="1"/>
  <c r="NX498" i="1" s="1"/>
  <c r="NW5" i="1"/>
  <c r="NW498" i="1" s="1"/>
  <c r="NV5" i="1"/>
  <c r="NV498" i="1" s="1"/>
  <c r="NU5" i="1"/>
  <c r="NU498" i="1" s="1"/>
  <c r="NT5" i="1"/>
  <c r="NT498" i="1" s="1"/>
  <c r="NS5" i="1"/>
  <c r="NS498" i="1" s="1"/>
  <c r="NR5" i="1"/>
  <c r="NR498" i="1" s="1"/>
  <c r="NQ5" i="1"/>
  <c r="NQ498" i="1" s="1"/>
  <c r="NP5" i="1"/>
  <c r="NP498" i="1" s="1"/>
  <c r="NO5" i="1"/>
  <c r="NO498" i="1" s="1"/>
  <c r="NN5" i="1"/>
  <c r="NN498" i="1" s="1"/>
  <c r="NM5" i="1"/>
  <c r="NM498" i="1" s="1"/>
  <c r="NL5" i="1"/>
  <c r="NL498" i="1" s="1"/>
  <c r="NK5" i="1"/>
  <c r="NK498" i="1" s="1"/>
  <c r="NJ5" i="1"/>
  <c r="NJ498" i="1" s="1"/>
  <c r="NI5" i="1"/>
  <c r="NI498" i="1" s="1"/>
  <c r="NH5" i="1"/>
  <c r="NH498" i="1" s="1"/>
  <c r="NG5" i="1"/>
  <c r="NG498" i="1" s="1"/>
  <c r="NF5" i="1"/>
  <c r="NF498" i="1" s="1"/>
  <c r="NE5" i="1"/>
  <c r="NE498" i="1" s="1"/>
  <c r="ND5" i="1"/>
  <c r="ND498" i="1" s="1"/>
  <c r="NC5" i="1"/>
  <c r="NC498" i="1" s="1"/>
  <c r="NB5" i="1"/>
  <c r="NB498" i="1" s="1"/>
  <c r="NA5" i="1"/>
  <c r="NA498" i="1" s="1"/>
  <c r="MZ5" i="1"/>
  <c r="MZ498" i="1" s="1"/>
  <c r="MY5" i="1"/>
  <c r="MY498" i="1" s="1"/>
  <c r="MV5" i="1"/>
  <c r="MV498" i="1" s="1"/>
  <c r="HU294" i="1" l="1"/>
  <c r="HT294" i="1"/>
  <c r="AA294" i="1"/>
  <c r="ML294" i="1" s="1"/>
  <c r="ML293" i="1"/>
  <c r="BE293" i="1" a="1"/>
  <c r="BE293" i="1" s="1"/>
  <c r="H294" i="1"/>
  <c r="HQ293" i="1"/>
  <c r="HR293" i="1"/>
  <c r="HP293" i="1"/>
  <c r="MM292" i="1"/>
  <c r="AB293" i="1"/>
  <c r="W293" i="1"/>
  <c r="OV292" i="1"/>
  <c r="X293" i="1"/>
  <c r="MS292" i="1"/>
  <c r="MK293" i="1"/>
  <c r="Z294" i="1"/>
  <c r="MK294" i="1" s="1"/>
  <c r="OH9" i="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MS293" i="1" l="1"/>
  <c r="X294" i="1"/>
  <c r="MS294" i="1" s="1"/>
  <c r="BE294" i="1" a="1"/>
  <c r="BE294" i="1" s="1"/>
  <c r="HR294" i="1"/>
  <c r="HQ294" i="1"/>
  <c r="HP294" i="1"/>
  <c r="OV293" i="1"/>
  <c r="W294" i="1"/>
  <c r="OV294" i="1" s="1"/>
  <c r="AB294" i="1"/>
  <c r="MM294" i="1" s="1"/>
  <c r="MM293" i="1"/>
  <c r="HM165" i="1"/>
  <c r="HK165" i="1"/>
  <c r="PA165" i="1"/>
  <c r="OZ165" i="1"/>
  <c r="OX165" i="1"/>
  <c r="OW165" i="1"/>
  <c r="OV165" i="1"/>
  <c r="MS165" i="1"/>
  <c r="MO165" i="1"/>
  <c r="MN165" i="1"/>
  <c r="MA165" i="1"/>
  <c r="LZ165" i="1"/>
  <c r="HU165" i="1"/>
  <c r="HT165" i="1"/>
  <c r="HR165" i="1"/>
  <c r="HQ165" i="1"/>
  <c r="HP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G111" i="1" l="1"/>
  <c r="A217" i="1" l="1"/>
  <c r="AE217" i="1"/>
  <c r="AS111" i="1" l="1"/>
  <c r="BB111" i="1" l="1"/>
  <c r="BE111" i="1"/>
  <c r="OY5" i="1" l="1"/>
  <c r="OY498" i="1" s="1"/>
  <c r="OY6" i="1" l="1"/>
  <c r="C351" i="1"/>
  <c r="C352" i="1" s="1"/>
  <c r="C353" i="1" s="1"/>
  <c r="C354" i="1" s="1"/>
  <c r="C355" i="1" s="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78" i="1" s="1"/>
  <c r="C379" i="1" s="1"/>
  <c r="C380" i="1" s="1"/>
  <c r="G76" i="1"/>
  <c r="OY9" i="1" l="1"/>
  <c r="LN5" i="1" l="1"/>
  <c r="LN498" i="1" s="1"/>
  <c r="LM5" i="1"/>
  <c r="LM498" i="1" s="1"/>
  <c r="LL5" i="1"/>
  <c r="LL498" i="1" s="1"/>
  <c r="LK5" i="1"/>
  <c r="LK498" i="1" s="1"/>
  <c r="LJ5" i="1"/>
  <c r="LJ498" i="1" s="1"/>
  <c r="LI5" i="1"/>
  <c r="LI498" i="1" s="1"/>
  <c r="LH5" i="1"/>
  <c r="LH498" i="1" s="1"/>
  <c r="LG5" i="1"/>
  <c r="LG498" i="1" s="1"/>
  <c r="LF5" i="1"/>
  <c r="LF498" i="1" s="1"/>
  <c r="LE5" i="1"/>
  <c r="LE498" i="1" s="1"/>
  <c r="LD5" i="1"/>
  <c r="LD498" i="1" s="1"/>
  <c r="LC5" i="1"/>
  <c r="LC498" i="1" s="1"/>
  <c r="LB5" i="1"/>
  <c r="LB498" i="1" s="1"/>
  <c r="LA5" i="1"/>
  <c r="LA498" i="1" s="1"/>
  <c r="KZ5" i="1"/>
  <c r="KZ498" i="1" s="1"/>
  <c r="KY5" i="1"/>
  <c r="KY498" i="1" s="1"/>
  <c r="KX5" i="1"/>
  <c r="KX498" i="1" s="1"/>
  <c r="KW5" i="1"/>
  <c r="KW498" i="1" s="1"/>
  <c r="KV5" i="1"/>
  <c r="KV498" i="1" s="1"/>
  <c r="KU5" i="1"/>
  <c r="KU498" i="1" s="1"/>
  <c r="KT5" i="1"/>
  <c r="KT498" i="1" s="1"/>
  <c r="KS5" i="1"/>
  <c r="KS498" i="1" s="1"/>
  <c r="KR5" i="1"/>
  <c r="KR498" i="1" s="1"/>
  <c r="KQ5" i="1"/>
  <c r="KQ498" i="1" s="1"/>
  <c r="KP5" i="1"/>
  <c r="KP498" i="1" s="1"/>
  <c r="KO5" i="1"/>
  <c r="KO498" i="1" s="1"/>
  <c r="KN5" i="1"/>
  <c r="KN498" i="1" s="1"/>
  <c r="KM5" i="1"/>
  <c r="KM498" i="1" s="1"/>
  <c r="KL5" i="1"/>
  <c r="KL498" i="1" s="1"/>
  <c r="KK5" i="1"/>
  <c r="KK498" i="1" s="1"/>
  <c r="KJ5" i="1"/>
  <c r="KJ498" i="1" s="1"/>
  <c r="KI5" i="1"/>
  <c r="KI498" i="1" s="1"/>
  <c r="KH5" i="1"/>
  <c r="KH498" i="1" s="1"/>
  <c r="KG5" i="1"/>
  <c r="KG498" i="1" s="1"/>
  <c r="KF5" i="1"/>
  <c r="KF498" i="1" s="1"/>
  <c r="KE5" i="1"/>
  <c r="KE498" i="1" s="1"/>
  <c r="KD5" i="1"/>
  <c r="KD498" i="1" s="1"/>
  <c r="KC5" i="1"/>
  <c r="KC498" i="1" s="1"/>
  <c r="KB5" i="1"/>
  <c r="KB498" i="1" s="1"/>
  <c r="KA5" i="1"/>
  <c r="KA498" i="1" s="1"/>
  <c r="JZ5" i="1"/>
  <c r="JZ498" i="1" s="1"/>
  <c r="JY5" i="1"/>
  <c r="JY498" i="1" s="1"/>
  <c r="IX77" i="1"/>
  <c r="IW78"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78" i="1" l="1"/>
  <c r="IW79" i="1" s="1"/>
  <c r="IX79" i="1" s="1"/>
  <c r="IW80" i="1" s="1"/>
  <c r="IX80" i="1" s="1"/>
  <c r="IW81" i="1" s="1"/>
  <c r="IX81" i="1" s="1"/>
  <c r="IW82" i="1" s="1"/>
  <c r="IX82" i="1" s="1"/>
  <c r="IW83" i="1" s="1"/>
  <c r="IX83" i="1" s="1"/>
  <c r="IW76" i="1"/>
  <c r="IX76" i="1" s="1"/>
  <c r="IW77" i="1" s="1"/>
  <c r="HR83" i="1"/>
  <c r="HQ83" i="1"/>
  <c r="HP83" i="1"/>
  <c r="BE83" i="1"/>
  <c r="BB83" i="1"/>
  <c r="AT83" i="1"/>
  <c r="AS83" i="1"/>
  <c r="AR83" i="1"/>
  <c r="AQ83" i="1"/>
  <c r="AP83" i="1"/>
  <c r="AO83" i="1"/>
  <c r="G83" i="1"/>
  <c r="A83" i="1"/>
  <c r="HR82" i="1"/>
  <c r="HQ82" i="1"/>
  <c r="HP82" i="1"/>
  <c r="BE82" i="1"/>
  <c r="BB82" i="1"/>
  <c r="AT82" i="1"/>
  <c r="AS82" i="1"/>
  <c r="AR82" i="1"/>
  <c r="AQ82" i="1"/>
  <c r="AP82" i="1"/>
  <c r="AO82" i="1"/>
  <c r="G82" i="1"/>
  <c r="A82" i="1"/>
  <c r="HR81" i="1"/>
  <c r="HQ81" i="1"/>
  <c r="HP81" i="1"/>
  <c r="BE81" i="1"/>
  <c r="BB81" i="1"/>
  <c r="AT81" i="1"/>
  <c r="AS81" i="1"/>
  <c r="AR81" i="1"/>
  <c r="AQ81" i="1"/>
  <c r="AP81" i="1"/>
  <c r="AO81" i="1"/>
  <c r="G81" i="1"/>
  <c r="A81" i="1"/>
  <c r="HR80" i="1"/>
  <c r="HQ80" i="1"/>
  <c r="HP80" i="1"/>
  <c r="BE80" i="1"/>
  <c r="BB80" i="1"/>
  <c r="AT80" i="1"/>
  <c r="AS80" i="1"/>
  <c r="AR80" i="1"/>
  <c r="AQ80" i="1"/>
  <c r="AP80" i="1"/>
  <c r="AO80" i="1"/>
  <c r="G80" i="1"/>
  <c r="A80" i="1"/>
  <c r="HR79" i="1"/>
  <c r="HQ79" i="1"/>
  <c r="HP79" i="1"/>
  <c r="BE79" i="1"/>
  <c r="BB79" i="1"/>
  <c r="AT79" i="1"/>
  <c r="AS79" i="1"/>
  <c r="AR79" i="1"/>
  <c r="AQ79" i="1"/>
  <c r="AP79" i="1"/>
  <c r="AO79" i="1"/>
  <c r="G79" i="1"/>
  <c r="A79" i="1"/>
  <c r="HR78" i="1"/>
  <c r="HQ78" i="1"/>
  <c r="HP78" i="1"/>
  <c r="BE78" i="1"/>
  <c r="BB78" i="1"/>
  <c r="AT78" i="1"/>
  <c r="AS78" i="1"/>
  <c r="AR78" i="1"/>
  <c r="AQ78" i="1"/>
  <c r="AP78" i="1"/>
  <c r="AO78" i="1"/>
  <c r="G78" i="1"/>
  <c r="A78" i="1"/>
  <c r="HR77" i="1"/>
  <c r="HQ77" i="1"/>
  <c r="HP77" i="1"/>
  <c r="BE77" i="1"/>
  <c r="BB77" i="1"/>
  <c r="AT77" i="1"/>
  <c r="AS77" i="1"/>
  <c r="AR77" i="1"/>
  <c r="AQ77" i="1"/>
  <c r="AP77" i="1"/>
  <c r="AO77" i="1"/>
  <c r="G77" i="1"/>
  <c r="A77" i="1"/>
  <c r="HR76" i="1"/>
  <c r="HQ76" i="1"/>
  <c r="HP76" i="1"/>
  <c r="BE76" i="1"/>
  <c r="BB76" i="1"/>
  <c r="AT76" i="1"/>
  <c r="AS76" i="1"/>
  <c r="AR76" i="1"/>
  <c r="AQ76" i="1"/>
  <c r="AP76" i="1"/>
  <c r="AO76" i="1"/>
  <c r="A76" i="1"/>
  <c r="HR155" i="1"/>
  <c r="HQ155" i="1"/>
  <c r="HP155" i="1"/>
  <c r="BE155" i="1"/>
  <c r="BB155" i="1"/>
  <c r="AT155" i="1"/>
  <c r="AS155" i="1"/>
  <c r="AR155" i="1"/>
  <c r="AQ155" i="1"/>
  <c r="AP155" i="1"/>
  <c r="AO155" i="1"/>
  <c r="G155" i="1"/>
  <c r="A155" i="1"/>
  <c r="HR154" i="1"/>
  <c r="HQ154" i="1"/>
  <c r="HP154" i="1"/>
  <c r="BE154" i="1"/>
  <c r="BB154" i="1"/>
  <c r="AT154" i="1"/>
  <c r="AS154" i="1"/>
  <c r="AR154" i="1"/>
  <c r="AQ154" i="1"/>
  <c r="AP154" i="1"/>
  <c r="AO154" i="1"/>
  <c r="G154" i="1"/>
  <c r="A154" i="1"/>
  <c r="HR153" i="1"/>
  <c r="HQ153" i="1"/>
  <c r="HP153" i="1"/>
  <c r="BE153" i="1"/>
  <c r="BB153" i="1"/>
  <c r="AT153" i="1"/>
  <c r="AS153" i="1"/>
  <c r="AR153" i="1"/>
  <c r="AQ153" i="1"/>
  <c r="AP153" i="1"/>
  <c r="AO153" i="1"/>
  <c r="G153" i="1"/>
  <c r="A153" i="1"/>
  <c r="HR152" i="1"/>
  <c r="HQ152" i="1"/>
  <c r="HP152" i="1"/>
  <c r="BE152" i="1"/>
  <c r="BB152" i="1"/>
  <c r="AT152" i="1"/>
  <c r="AS152" i="1"/>
  <c r="AR152" i="1"/>
  <c r="AQ152" i="1"/>
  <c r="AP152" i="1"/>
  <c r="AO152" i="1"/>
  <c r="G152" i="1"/>
  <c r="A152" i="1"/>
  <c r="HR151" i="1"/>
  <c r="HQ151" i="1"/>
  <c r="HP151" i="1"/>
  <c r="HJ151" i="1"/>
  <c r="HJ152" i="1" s="1"/>
  <c r="BE151" i="1"/>
  <c r="BB151" i="1"/>
  <c r="AT151" i="1"/>
  <c r="AS151" i="1"/>
  <c r="AR151" i="1"/>
  <c r="AQ151" i="1"/>
  <c r="AP151" i="1"/>
  <c r="AO151" i="1"/>
  <c r="X151" i="1"/>
  <c r="X152" i="1" s="1"/>
  <c r="G151" i="1"/>
  <c r="A151" i="1"/>
  <c r="MS150" i="1"/>
  <c r="HR150" i="1"/>
  <c r="HQ150" i="1"/>
  <c r="HP150" i="1"/>
  <c r="HO150" i="1"/>
  <c r="BE150" i="1"/>
  <c r="BB150" i="1"/>
  <c r="AT150" i="1"/>
  <c r="AS150" i="1"/>
  <c r="AR150" i="1"/>
  <c r="AQ150" i="1"/>
  <c r="AP150" i="1"/>
  <c r="AO150" i="1"/>
  <c r="G150" i="1"/>
  <c r="A150" i="1"/>
  <c r="HR149" i="1"/>
  <c r="HQ149" i="1"/>
  <c r="HP149" i="1"/>
  <c r="BE149" i="1"/>
  <c r="BB149" i="1"/>
  <c r="AT149" i="1"/>
  <c r="AS149" i="1"/>
  <c r="AR149" i="1"/>
  <c r="AQ149" i="1"/>
  <c r="AP149" i="1"/>
  <c r="AO149" i="1"/>
  <c r="G149" i="1"/>
  <c r="A149" i="1"/>
  <c r="HR148" i="1"/>
  <c r="HQ148" i="1"/>
  <c r="HP148" i="1"/>
  <c r="BE148" i="1"/>
  <c r="BB148" i="1"/>
  <c r="AT148" i="1"/>
  <c r="AS148" i="1"/>
  <c r="AR148" i="1"/>
  <c r="AQ148" i="1"/>
  <c r="AP148" i="1"/>
  <c r="AO148" i="1"/>
  <c r="G148" i="1"/>
  <c r="A148" i="1"/>
  <c r="HR147" i="1"/>
  <c r="HQ147" i="1"/>
  <c r="HP147" i="1"/>
  <c r="BE147" i="1"/>
  <c r="BB147" i="1"/>
  <c r="AT147" i="1"/>
  <c r="AS147" i="1"/>
  <c r="AR147" i="1"/>
  <c r="AQ147" i="1"/>
  <c r="AP147" i="1"/>
  <c r="AO147" i="1"/>
  <c r="G147" i="1"/>
  <c r="A147" i="1"/>
  <c r="HR146" i="1"/>
  <c r="HQ146" i="1"/>
  <c r="HP146" i="1"/>
  <c r="BE146" i="1"/>
  <c r="BB146" i="1"/>
  <c r="AT146" i="1"/>
  <c r="AS146" i="1"/>
  <c r="AR146" i="1"/>
  <c r="AQ146" i="1"/>
  <c r="AP146" i="1"/>
  <c r="AO146" i="1"/>
  <c r="G146" i="1"/>
  <c r="A146" i="1"/>
  <c r="HR145" i="1"/>
  <c r="HQ145" i="1"/>
  <c r="HP145" i="1"/>
  <c r="HJ145" i="1"/>
  <c r="HJ146" i="1" s="1"/>
  <c r="HJ147" i="1" s="1"/>
  <c r="BE145" i="1"/>
  <c r="BB145" i="1"/>
  <c r="AT145" i="1"/>
  <c r="AS145" i="1"/>
  <c r="AR145" i="1"/>
  <c r="AQ145" i="1"/>
  <c r="AP145" i="1"/>
  <c r="AO145" i="1"/>
  <c r="X145" i="1"/>
  <c r="X146" i="1" s="1"/>
  <c r="G145" i="1"/>
  <c r="A145" i="1"/>
  <c r="MS144" i="1"/>
  <c r="HR144" i="1"/>
  <c r="HQ144" i="1"/>
  <c r="HP144" i="1"/>
  <c r="HO144" i="1"/>
  <c r="BE144" i="1"/>
  <c r="BB144" i="1"/>
  <c r="AT144" i="1"/>
  <c r="AS144" i="1"/>
  <c r="AR144" i="1"/>
  <c r="AQ144" i="1"/>
  <c r="AP144" i="1"/>
  <c r="AO144" i="1"/>
  <c r="G144" i="1"/>
  <c r="A14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O139" i="1" s="1"/>
  <c r="BE139" i="1"/>
  <c r="BB139" i="1"/>
  <c r="AT139" i="1"/>
  <c r="AS139" i="1"/>
  <c r="AR139" i="1"/>
  <c r="AQ139" i="1"/>
  <c r="AP139" i="1"/>
  <c r="AO139" i="1"/>
  <c r="G139" i="1"/>
  <c r="A139"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BE133" i="1"/>
  <c r="BB133" i="1"/>
  <c r="AT133" i="1"/>
  <c r="AS133" i="1"/>
  <c r="AR133" i="1"/>
  <c r="AQ133" i="1"/>
  <c r="AP133" i="1"/>
  <c r="AO133" i="1"/>
  <c r="G133" i="1"/>
  <c r="A133" i="1"/>
  <c r="HR132" i="1"/>
  <c r="HQ132" i="1"/>
  <c r="HP132" i="1"/>
  <c r="HO132" i="1"/>
  <c r="BE132" i="1"/>
  <c r="BB132" i="1"/>
  <c r="AT132" i="1"/>
  <c r="AS132" i="1"/>
  <c r="AR132" i="1"/>
  <c r="AQ132" i="1"/>
  <c r="AP132" i="1"/>
  <c r="AO132" i="1"/>
  <c r="G132" i="1"/>
  <c r="A132" i="1"/>
  <c r="HR75" i="1"/>
  <c r="HQ75" i="1"/>
  <c r="HP75" i="1"/>
  <c r="HK75" i="1"/>
  <c r="BE75" i="1"/>
  <c r="BB75" i="1"/>
  <c r="AT75" i="1"/>
  <c r="AS75" i="1"/>
  <c r="AR75" i="1"/>
  <c r="AQ75" i="1"/>
  <c r="AP75" i="1"/>
  <c r="AO75" i="1"/>
  <c r="G75" i="1"/>
  <c r="A75" i="1"/>
  <c r="HR74" i="1"/>
  <c r="HQ74" i="1"/>
  <c r="HP74" i="1"/>
  <c r="HK74" i="1"/>
  <c r="BE74" i="1"/>
  <c r="BB74" i="1"/>
  <c r="AT74" i="1"/>
  <c r="AS74" i="1"/>
  <c r="AR74" i="1"/>
  <c r="AQ74" i="1"/>
  <c r="AP74" i="1"/>
  <c r="AO74" i="1"/>
  <c r="G74" i="1"/>
  <c r="A74" i="1"/>
  <c r="HR73" i="1"/>
  <c r="HQ73" i="1"/>
  <c r="HP73" i="1"/>
  <c r="HK73" i="1"/>
  <c r="BE73" i="1"/>
  <c r="BB73" i="1"/>
  <c r="AT73" i="1"/>
  <c r="AS73" i="1"/>
  <c r="AR73" i="1"/>
  <c r="AQ73" i="1"/>
  <c r="AP73" i="1"/>
  <c r="AO73" i="1"/>
  <c r="G73" i="1"/>
  <c r="A73" i="1"/>
  <c r="HR72" i="1"/>
  <c r="HQ72" i="1"/>
  <c r="HP72" i="1"/>
  <c r="HK72" i="1"/>
  <c r="BE72" i="1"/>
  <c r="BB72" i="1"/>
  <c r="AT72" i="1"/>
  <c r="AS72" i="1"/>
  <c r="AR72" i="1"/>
  <c r="AQ72" i="1"/>
  <c r="AP72" i="1"/>
  <c r="AO72" i="1"/>
  <c r="G72" i="1"/>
  <c r="A72" i="1"/>
  <c r="HR71" i="1"/>
  <c r="HQ71" i="1"/>
  <c r="HP71" i="1"/>
  <c r="HK71" i="1"/>
  <c r="HJ71" i="1"/>
  <c r="HL71" i="1" s="1"/>
  <c r="BE71" i="1"/>
  <c r="BB71" i="1"/>
  <c r="AT71" i="1"/>
  <c r="AS71" i="1"/>
  <c r="AR71" i="1"/>
  <c r="AQ71" i="1"/>
  <c r="AP71" i="1"/>
  <c r="AO71" i="1"/>
  <c r="G71" i="1"/>
  <c r="A71" i="1"/>
  <c r="HR70" i="1"/>
  <c r="HQ70" i="1"/>
  <c r="HP70" i="1"/>
  <c r="HL70" i="1"/>
  <c r="HK70" i="1"/>
  <c r="BE70" i="1"/>
  <c r="BB70" i="1"/>
  <c r="AT70" i="1"/>
  <c r="AS70" i="1"/>
  <c r="AR70" i="1"/>
  <c r="AQ70" i="1"/>
  <c r="AP70" i="1"/>
  <c r="AO70" i="1"/>
  <c r="AC70" i="1"/>
  <c r="AB70" i="1"/>
  <c r="AA70" i="1"/>
  <c r="Z70" i="1"/>
  <c r="Y70" i="1"/>
  <c r="HT70" i="1" s="1"/>
  <c r="X70" i="1"/>
  <c r="W70" i="1"/>
  <c r="R70" i="1"/>
  <c r="Q70" i="1"/>
  <c r="P70" i="1"/>
  <c r="P71" i="1" s="1"/>
  <c r="O70" i="1"/>
  <c r="O71" i="1" s="1"/>
  <c r="N70" i="1"/>
  <c r="OW70" i="1" s="1"/>
  <c r="M70" i="1"/>
  <c r="OX70" i="1" s="1"/>
  <c r="L70" i="1"/>
  <c r="L71" i="1" s="1"/>
  <c r="AU71" i="1" s="1"/>
  <c r="K70" i="1"/>
  <c r="K71" i="1" s="1"/>
  <c r="ED71" i="1" s="1" a="1"/>
  <c r="ED71" i="1" s="1"/>
  <c r="J70" i="1"/>
  <c r="J71" i="1" s="1"/>
  <c r="G70" i="1"/>
  <c r="A70" i="1"/>
  <c r="HO5" i="1"/>
  <c r="HO498" i="1" s="1"/>
  <c r="HM114" i="1"/>
  <c r="HN114" i="1"/>
  <c r="HM115" i="1"/>
  <c r="HM116" i="1"/>
  <c r="HM117" i="1"/>
  <c r="HM118" i="1"/>
  <c r="HM119" i="1"/>
  <c r="HM120" i="1"/>
  <c r="HN120" i="1"/>
  <c r="HM121" i="1"/>
  <c r="HM122" i="1"/>
  <c r="HM123" i="1"/>
  <c r="HM124" i="1"/>
  <c r="HM125" i="1"/>
  <c r="HM126" i="1"/>
  <c r="HN126" i="1"/>
  <c r="HM127" i="1"/>
  <c r="HM128" i="1"/>
  <c r="HM129" i="1"/>
  <c r="HM130" i="1"/>
  <c r="HM131" i="1"/>
  <c r="HM156" i="1"/>
  <c r="HN156" i="1"/>
  <c r="HM157" i="1"/>
  <c r="HM158" i="1"/>
  <c r="HM159" i="1"/>
  <c r="HM160" i="1"/>
  <c r="HM161" i="1"/>
  <c r="HM109" i="1"/>
  <c r="HM110" i="1"/>
  <c r="HM111" i="1"/>
  <c r="HM112" i="1"/>
  <c r="HM113" i="1"/>
  <c r="HN108" i="1"/>
  <c r="HM108"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J128" i="1" s="1"/>
  <c r="HJ129" i="1" s="1"/>
  <c r="HN129" i="1" s="1"/>
  <c r="BE127" i="1"/>
  <c r="BB127" i="1"/>
  <c r="AT127" i="1"/>
  <c r="AS127" i="1"/>
  <c r="AR127" i="1"/>
  <c r="AQ127" i="1"/>
  <c r="AP127" i="1"/>
  <c r="AO127" i="1"/>
  <c r="X127" i="1"/>
  <c r="MS127" i="1" s="1"/>
  <c r="G127" i="1"/>
  <c r="A127" i="1"/>
  <c r="MS126" i="1"/>
  <c r="HR126" i="1"/>
  <c r="HQ126" i="1"/>
  <c r="HP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HN122" i="1" s="1"/>
  <c r="BE121" i="1"/>
  <c r="BB121" i="1"/>
  <c r="AT121" i="1"/>
  <c r="AS121" i="1"/>
  <c r="AR121" i="1"/>
  <c r="AQ121" i="1"/>
  <c r="AP121" i="1"/>
  <c r="AO121" i="1"/>
  <c r="X121" i="1"/>
  <c r="X122" i="1" s="1"/>
  <c r="G121" i="1"/>
  <c r="A121" i="1"/>
  <c r="MS120" i="1"/>
  <c r="HR120" i="1"/>
  <c r="HQ120" i="1"/>
  <c r="HP120" i="1"/>
  <c r="BE120" i="1"/>
  <c r="BB120" i="1"/>
  <c r="AT120" i="1"/>
  <c r="AS120" i="1"/>
  <c r="AR120" i="1"/>
  <c r="AQ120" i="1"/>
  <c r="AP120" i="1"/>
  <c r="AO120" i="1"/>
  <c r="G120" i="1"/>
  <c r="A120"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N115" i="1" s="1"/>
  <c r="BE115" i="1"/>
  <c r="BB115" i="1"/>
  <c r="AT115" i="1"/>
  <c r="AS115" i="1"/>
  <c r="AR115" i="1"/>
  <c r="AQ115" i="1"/>
  <c r="AP115" i="1"/>
  <c r="AO115" i="1"/>
  <c r="G115" i="1"/>
  <c r="A115"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AT111" i="1"/>
  <c r="AR111" i="1"/>
  <c r="AQ111" i="1"/>
  <c r="AP111" i="1"/>
  <c r="AO111" i="1"/>
  <c r="A111" i="1"/>
  <c r="HR110" i="1"/>
  <c r="HQ110" i="1"/>
  <c r="HP110" i="1"/>
  <c r="BE110" i="1"/>
  <c r="BB110" i="1"/>
  <c r="AT110" i="1"/>
  <c r="AS110" i="1"/>
  <c r="AR110" i="1"/>
  <c r="AQ110" i="1"/>
  <c r="AP110" i="1"/>
  <c r="AO110" i="1"/>
  <c r="G110" i="1"/>
  <c r="A110" i="1"/>
  <c r="HR109" i="1"/>
  <c r="HQ109" i="1"/>
  <c r="HP109" i="1"/>
  <c r="HJ109" i="1"/>
  <c r="HN109" i="1" s="1"/>
  <c r="BE109" i="1"/>
  <c r="BB109" i="1"/>
  <c r="AT109" i="1"/>
  <c r="AS109" i="1"/>
  <c r="AR109" i="1"/>
  <c r="AQ109" i="1"/>
  <c r="AP109" i="1"/>
  <c r="AO109" i="1"/>
  <c r="G109" i="1"/>
  <c r="A109" i="1"/>
  <c r="HR108" i="1"/>
  <c r="HQ108" i="1"/>
  <c r="HP108" i="1"/>
  <c r="BE108" i="1"/>
  <c r="BB108" i="1"/>
  <c r="AT108" i="1"/>
  <c r="AS108" i="1"/>
  <c r="AR108" i="1"/>
  <c r="AQ108" i="1"/>
  <c r="AP108" i="1"/>
  <c r="AO108" i="1"/>
  <c r="G108" i="1"/>
  <c r="A108" i="1"/>
  <c r="HR107" i="1"/>
  <c r="HQ107" i="1"/>
  <c r="HP107" i="1"/>
  <c r="HK107" i="1"/>
  <c r="BE107" i="1"/>
  <c r="BB107" i="1"/>
  <c r="AT107" i="1"/>
  <c r="AS107" i="1"/>
  <c r="AR107" i="1"/>
  <c r="AQ107" i="1"/>
  <c r="AP107" i="1"/>
  <c r="AO107" i="1"/>
  <c r="G107" i="1"/>
  <c r="A107" i="1"/>
  <c r="HR106" i="1"/>
  <c r="HQ106" i="1"/>
  <c r="HP106" i="1"/>
  <c r="HK106" i="1"/>
  <c r="BE106" i="1"/>
  <c r="BB106" i="1"/>
  <c r="AT106" i="1"/>
  <c r="AS106" i="1"/>
  <c r="AR106" i="1"/>
  <c r="AQ106" i="1"/>
  <c r="AP106" i="1"/>
  <c r="AO106" i="1"/>
  <c r="G106" i="1"/>
  <c r="A106" i="1"/>
  <c r="HR105" i="1"/>
  <c r="HQ105" i="1"/>
  <c r="HP105" i="1"/>
  <c r="HK105" i="1"/>
  <c r="BE105" i="1"/>
  <c r="BB105" i="1"/>
  <c r="AT105" i="1"/>
  <c r="AS105" i="1"/>
  <c r="AR105" i="1"/>
  <c r="AQ105" i="1"/>
  <c r="AP105" i="1"/>
  <c r="AO105" i="1"/>
  <c r="G105" i="1"/>
  <c r="A105" i="1"/>
  <c r="HR104" i="1"/>
  <c r="HQ104" i="1"/>
  <c r="HP104" i="1"/>
  <c r="HK104" i="1"/>
  <c r="BE104" i="1"/>
  <c r="BB104" i="1"/>
  <c r="AT104" i="1"/>
  <c r="AS104" i="1"/>
  <c r="AR104" i="1"/>
  <c r="AQ104" i="1"/>
  <c r="AP104" i="1"/>
  <c r="AO104" i="1"/>
  <c r="G104" i="1"/>
  <c r="A104" i="1"/>
  <c r="HR103" i="1"/>
  <c r="HQ103" i="1"/>
  <c r="HP103" i="1"/>
  <c r="HK103" i="1"/>
  <c r="HJ103" i="1"/>
  <c r="HJ104" i="1" s="1"/>
  <c r="HL104" i="1" s="1"/>
  <c r="BE103" i="1"/>
  <c r="BB103" i="1"/>
  <c r="AT103" i="1"/>
  <c r="AS103" i="1"/>
  <c r="AR103" i="1"/>
  <c r="AQ103" i="1"/>
  <c r="AP103" i="1"/>
  <c r="AO103" i="1"/>
  <c r="X103" i="1"/>
  <c r="X104" i="1" s="1"/>
  <c r="G103" i="1"/>
  <c r="A103" i="1"/>
  <c r="MS102" i="1"/>
  <c r="HR102" i="1"/>
  <c r="HQ102" i="1"/>
  <c r="HP102" i="1"/>
  <c r="HL102" i="1"/>
  <c r="HK102" i="1"/>
  <c r="BE102" i="1"/>
  <c r="BB102" i="1"/>
  <c r="AT102" i="1"/>
  <c r="AS102" i="1"/>
  <c r="AR102" i="1"/>
  <c r="AQ102" i="1"/>
  <c r="AP102" i="1"/>
  <c r="AO102" i="1"/>
  <c r="G102" i="1"/>
  <c r="A102" i="1"/>
  <c r="HR101" i="1"/>
  <c r="HQ101" i="1"/>
  <c r="HP101" i="1"/>
  <c r="HK101" i="1"/>
  <c r="BE101" i="1"/>
  <c r="BB101" i="1"/>
  <c r="AT101" i="1"/>
  <c r="AS101" i="1"/>
  <c r="AR101" i="1"/>
  <c r="AQ101" i="1"/>
  <c r="AP101" i="1"/>
  <c r="AO101" i="1"/>
  <c r="G101" i="1"/>
  <c r="A101" i="1"/>
  <c r="HR100" i="1"/>
  <c r="HQ100" i="1"/>
  <c r="HP100" i="1"/>
  <c r="HK100" i="1"/>
  <c r="BE100" i="1"/>
  <c r="BB100" i="1"/>
  <c r="AT100" i="1"/>
  <c r="AS100" i="1"/>
  <c r="AR100" i="1"/>
  <c r="AQ100" i="1"/>
  <c r="AP100" i="1"/>
  <c r="AO100" i="1"/>
  <c r="G100" i="1"/>
  <c r="A100" i="1"/>
  <c r="HR99" i="1"/>
  <c r="HQ99" i="1"/>
  <c r="HP99" i="1"/>
  <c r="HK99" i="1"/>
  <c r="BE99" i="1"/>
  <c r="BB99" i="1"/>
  <c r="AT99" i="1"/>
  <c r="AS99" i="1"/>
  <c r="AR99" i="1"/>
  <c r="AQ99" i="1"/>
  <c r="AP99" i="1"/>
  <c r="AO99" i="1"/>
  <c r="G99" i="1"/>
  <c r="A99" i="1"/>
  <c r="HR98" i="1"/>
  <c r="HQ98" i="1"/>
  <c r="HP98" i="1"/>
  <c r="HK98" i="1"/>
  <c r="BE98" i="1"/>
  <c r="BB98" i="1"/>
  <c r="AT98" i="1"/>
  <c r="AS98" i="1"/>
  <c r="AR98" i="1"/>
  <c r="AQ98" i="1"/>
  <c r="AP98" i="1"/>
  <c r="AO98" i="1"/>
  <c r="G98" i="1"/>
  <c r="A98" i="1"/>
  <c r="HR97" i="1"/>
  <c r="HQ97" i="1"/>
  <c r="HP97" i="1"/>
  <c r="HK97" i="1"/>
  <c r="HJ97" i="1"/>
  <c r="HJ98" i="1" s="1"/>
  <c r="BE97" i="1"/>
  <c r="BB97" i="1"/>
  <c r="AT97" i="1"/>
  <c r="AS97" i="1"/>
  <c r="AR97" i="1"/>
  <c r="AQ97" i="1"/>
  <c r="AP97" i="1"/>
  <c r="AO97" i="1"/>
  <c r="X97" i="1"/>
  <c r="X98" i="1" s="1"/>
  <c r="G97" i="1"/>
  <c r="A97" i="1"/>
  <c r="MS96" i="1"/>
  <c r="HR96" i="1"/>
  <c r="HQ96" i="1"/>
  <c r="HP96" i="1"/>
  <c r="HL96" i="1"/>
  <c r="HK96" i="1"/>
  <c r="BE96" i="1"/>
  <c r="BB96" i="1"/>
  <c r="AT96" i="1"/>
  <c r="AS96" i="1"/>
  <c r="AR96" i="1"/>
  <c r="AQ96" i="1"/>
  <c r="AP96" i="1"/>
  <c r="AO96" i="1"/>
  <c r="G96" i="1"/>
  <c r="A96" i="1"/>
  <c r="G85" i="1"/>
  <c r="G86" i="1"/>
  <c r="G87" i="1"/>
  <c r="G88" i="1"/>
  <c r="G89" i="1"/>
  <c r="G90" i="1"/>
  <c r="G91" i="1"/>
  <c r="G92" i="1"/>
  <c r="G93" i="1"/>
  <c r="G94" i="1"/>
  <c r="G95" i="1"/>
  <c r="G156" i="1"/>
  <c r="G157" i="1"/>
  <c r="G158" i="1"/>
  <c r="G159" i="1"/>
  <c r="G160" i="1"/>
  <c r="G161" i="1"/>
  <c r="HR161" i="1"/>
  <c r="HQ161" i="1"/>
  <c r="HP161" i="1"/>
  <c r="AT161" i="1"/>
  <c r="AS161" i="1"/>
  <c r="AR161" i="1"/>
  <c r="AQ161" i="1"/>
  <c r="AP161" i="1"/>
  <c r="AO161" i="1"/>
  <c r="A161" i="1"/>
  <c r="HR160" i="1"/>
  <c r="HQ160" i="1"/>
  <c r="HP160" i="1"/>
  <c r="AT160" i="1"/>
  <c r="AS160" i="1"/>
  <c r="AR160" i="1"/>
  <c r="AQ160" i="1"/>
  <c r="AP160" i="1"/>
  <c r="AO160" i="1"/>
  <c r="A160" i="1"/>
  <c r="HR159" i="1"/>
  <c r="HQ159" i="1"/>
  <c r="HP159" i="1"/>
  <c r="AT159" i="1"/>
  <c r="AS159" i="1"/>
  <c r="AR159" i="1"/>
  <c r="AQ159" i="1"/>
  <c r="AP159" i="1"/>
  <c r="AO159" i="1"/>
  <c r="A159" i="1"/>
  <c r="HR158" i="1"/>
  <c r="HQ158" i="1"/>
  <c r="HP158" i="1"/>
  <c r="AT158" i="1"/>
  <c r="AS158" i="1"/>
  <c r="AR158" i="1"/>
  <c r="AQ158" i="1"/>
  <c r="AP158" i="1"/>
  <c r="AO158" i="1"/>
  <c r="A158" i="1"/>
  <c r="HR157" i="1"/>
  <c r="HQ157" i="1"/>
  <c r="HP157" i="1"/>
  <c r="HJ157" i="1"/>
  <c r="HJ158" i="1" s="1"/>
  <c r="HN158" i="1" s="1"/>
  <c r="AT157" i="1"/>
  <c r="AS157" i="1"/>
  <c r="AR157" i="1"/>
  <c r="AQ157" i="1"/>
  <c r="AP157" i="1"/>
  <c r="AO157" i="1"/>
  <c r="A157" i="1"/>
  <c r="HR156" i="1"/>
  <c r="HQ156" i="1"/>
  <c r="HP156" i="1"/>
  <c r="AT156" i="1"/>
  <c r="AS156" i="1"/>
  <c r="AR156" i="1"/>
  <c r="AQ156" i="1"/>
  <c r="AP156" i="1"/>
  <c r="AO156" i="1"/>
  <c r="A156" i="1"/>
  <c r="BT70" i="1" l="1"/>
  <c r="BR70" i="1"/>
  <c r="BP70" i="1"/>
  <c r="BV70" i="1"/>
  <c r="BW70" i="1"/>
  <c r="BU70" i="1"/>
  <c r="BQ70" i="1"/>
  <c r="BS70" i="1"/>
  <c r="R71" i="1"/>
  <c r="BO70" i="1"/>
  <c r="HL103" i="1"/>
  <c r="HO145" i="1"/>
  <c r="HJ116" i="1"/>
  <c r="HJ117" i="1" s="1"/>
  <c r="HN117" i="1" s="1"/>
  <c r="HO133" i="1"/>
  <c r="HO151" i="1"/>
  <c r="HJ135" i="1"/>
  <c r="HO134" i="1"/>
  <c r="HN157" i="1"/>
  <c r="HN127" i="1"/>
  <c r="HN121" i="1"/>
  <c r="HJ140" i="1"/>
  <c r="MS146" i="1"/>
  <c r="X147" i="1"/>
  <c r="MS145" i="1"/>
  <c r="HO146" i="1"/>
  <c r="HJ148" i="1"/>
  <c r="HO147" i="1"/>
  <c r="MS152" i="1"/>
  <c r="X153" i="1"/>
  <c r="HJ153" i="1"/>
  <c r="HO152" i="1"/>
  <c r="MS151" i="1"/>
  <c r="EA70" i="1" a="1"/>
  <c r="EA70" i="1" s="1"/>
  <c r="AW70" i="1"/>
  <c r="ED70" i="1" a="1"/>
  <c r="ED70" i="1" s="1"/>
  <c r="GZ70" i="1" a="1"/>
  <c r="GZ70" i="1" s="1"/>
  <c r="AY70" i="1"/>
  <c r="DZ70" i="1" a="1"/>
  <c r="DZ70" i="1" s="1"/>
  <c r="HN128" i="1"/>
  <c r="MK70" i="1"/>
  <c r="Z71" i="1"/>
  <c r="AX70" i="1"/>
  <c r="O72" i="1"/>
  <c r="LZ71" i="1"/>
  <c r="ML70" i="1"/>
  <c r="AA71" i="1"/>
  <c r="EE70" i="1" a="1"/>
  <c r="EE70" i="1" s="1"/>
  <c r="GI70" i="1" a="1"/>
  <c r="GI70" i="1" s="1"/>
  <c r="HB70" i="1" a="1"/>
  <c r="HB70" i="1" s="1"/>
  <c r="HU70" i="1"/>
  <c r="P72" i="1"/>
  <c r="MA71" i="1"/>
  <c r="MM70" i="1"/>
  <c r="AB71" i="1"/>
  <c r="AZ70" i="1"/>
  <c r="DZ71" i="1" a="1"/>
  <c r="DZ71" i="1" s="1"/>
  <c r="PA70" i="1"/>
  <c r="OZ70" i="1"/>
  <c r="Q71" i="1"/>
  <c r="MN70" i="1"/>
  <c r="AC71" i="1"/>
  <c r="DX70" i="1" a="1"/>
  <c r="DX70" i="1" s="1"/>
  <c r="EB70" i="1" a="1"/>
  <c r="EB70" i="1" s="1"/>
  <c r="EF70" i="1" a="1"/>
  <c r="EF70" i="1" s="1"/>
  <c r="MO70" i="1"/>
  <c r="M71" i="1"/>
  <c r="AV71" i="1"/>
  <c r="J72" i="1"/>
  <c r="AZ71" i="1"/>
  <c r="AY71" i="1"/>
  <c r="AX71" i="1"/>
  <c r="N71" i="1"/>
  <c r="AW71" i="1"/>
  <c r="K72" i="1"/>
  <c r="EG71" i="1" a="1"/>
  <c r="EG71" i="1" s="1"/>
  <c r="EC71" i="1" a="1"/>
  <c r="EC71" i="1" s="1"/>
  <c r="DY71" i="1" a="1"/>
  <c r="DY71" i="1" s="1"/>
  <c r="GZ71" i="1" a="1"/>
  <c r="GZ71" i="1" s="1"/>
  <c r="EF71" i="1" a="1"/>
  <c r="EF71" i="1" s="1"/>
  <c r="EB71" i="1" a="1"/>
  <c r="EB71" i="1" s="1"/>
  <c r="DX71" i="1" a="1"/>
  <c r="DX71" i="1" s="1"/>
  <c r="GI71" i="1" a="1"/>
  <c r="GI71" i="1" s="1"/>
  <c r="EE71" i="1" a="1"/>
  <c r="EE71" i="1" s="1"/>
  <c r="EA71" i="1" a="1"/>
  <c r="EA71" i="1" s="1"/>
  <c r="W71" i="1"/>
  <c r="OV70" i="1"/>
  <c r="AU70" i="1"/>
  <c r="DY70" i="1" a="1"/>
  <c r="DY70" i="1" s="1"/>
  <c r="EC70" i="1" a="1"/>
  <c r="EC70" i="1" s="1"/>
  <c r="EG70" i="1" a="1"/>
  <c r="EG70" i="1" s="1"/>
  <c r="LZ70" i="1"/>
  <c r="Y71" i="1"/>
  <c r="HB71" i="1" a="1"/>
  <c r="HB71" i="1" s="1"/>
  <c r="X71" i="1"/>
  <c r="MS70" i="1"/>
  <c r="AV70" i="1"/>
  <c r="MA70" i="1"/>
  <c r="L72" i="1"/>
  <c r="HJ72" i="1"/>
  <c r="HO6" i="1"/>
  <c r="HO9" i="1" s="1"/>
  <c r="X99" i="1"/>
  <c r="MS98" i="1"/>
  <c r="HJ99" i="1"/>
  <c r="HL98" i="1"/>
  <c r="HL97" i="1"/>
  <c r="MS97" i="1"/>
  <c r="X105" i="1"/>
  <c r="MS104" i="1"/>
  <c r="HJ105" i="1"/>
  <c r="MS103" i="1"/>
  <c r="HJ110" i="1"/>
  <c r="HN110" i="1" s="1"/>
  <c r="HJ123" i="1"/>
  <c r="HN123" i="1" s="1"/>
  <c r="MS121" i="1"/>
  <c r="X123" i="1"/>
  <c r="MS122" i="1"/>
  <c r="HJ130" i="1"/>
  <c r="HN130" i="1" s="1"/>
  <c r="X128" i="1"/>
  <c r="HJ159" i="1"/>
  <c r="HN159" i="1" s="1"/>
  <c r="BO71" i="1" l="1"/>
  <c r="BT71" i="1"/>
  <c r="BR71" i="1"/>
  <c r="BQ71" i="1"/>
  <c r="BP71" i="1"/>
  <c r="BW71" i="1"/>
  <c r="BU71" i="1"/>
  <c r="BS71" i="1"/>
  <c r="BV71" i="1"/>
  <c r="R72" i="1"/>
  <c r="R73" i="1" s="1"/>
  <c r="HN116" i="1"/>
  <c r="HJ118" i="1"/>
  <c r="HN118" i="1" s="1"/>
  <c r="HJ141" i="1"/>
  <c r="HO140" i="1"/>
  <c r="HJ149" i="1"/>
  <c r="HO149" i="1" s="1"/>
  <c r="HO148" i="1"/>
  <c r="HJ154" i="1"/>
  <c r="HO153" i="1"/>
  <c r="MS153" i="1"/>
  <c r="X154" i="1"/>
  <c r="MS147" i="1"/>
  <c r="X148" i="1"/>
  <c r="HJ136" i="1"/>
  <c r="HO135" i="1"/>
  <c r="J73" i="1"/>
  <c r="AZ72" i="1"/>
  <c r="AY72" i="1"/>
  <c r="AX72" i="1"/>
  <c r="AW72" i="1"/>
  <c r="AV72" i="1"/>
  <c r="AU72" i="1"/>
  <c r="L73" i="1"/>
  <c r="W72" i="1"/>
  <c r="OV71" i="1"/>
  <c r="AC72" i="1"/>
  <c r="MO71" i="1"/>
  <c r="MN71" i="1"/>
  <c r="HU71" i="1"/>
  <c r="HT71" i="1"/>
  <c r="Y72" i="1"/>
  <c r="OW71" i="1"/>
  <c r="N72" i="1"/>
  <c r="MM71" i="1"/>
  <c r="AB72" i="1"/>
  <c r="MK71" i="1"/>
  <c r="Z72" i="1"/>
  <c r="OZ71" i="1"/>
  <c r="Q72" i="1"/>
  <c r="PA71" i="1"/>
  <c r="ML71" i="1"/>
  <c r="AA72" i="1"/>
  <c r="HL72" i="1"/>
  <c r="HJ73" i="1"/>
  <c r="K73" i="1"/>
  <c r="EG72" i="1" a="1"/>
  <c r="EG72" i="1" s="1"/>
  <c r="EC72" i="1" a="1"/>
  <c r="EC72" i="1" s="1"/>
  <c r="DY72" i="1" a="1"/>
  <c r="DY72" i="1" s="1"/>
  <c r="GZ72" i="1" a="1"/>
  <c r="GZ72" i="1" s="1"/>
  <c r="EF72" i="1" a="1"/>
  <c r="EF72" i="1" s="1"/>
  <c r="EB72" i="1" a="1"/>
  <c r="EB72" i="1" s="1"/>
  <c r="DX72" i="1" a="1"/>
  <c r="DX72" i="1" s="1"/>
  <c r="GI72" i="1" a="1"/>
  <c r="GI72" i="1" s="1"/>
  <c r="EE72" i="1" a="1"/>
  <c r="EE72" i="1" s="1"/>
  <c r="EA72" i="1" a="1"/>
  <c r="EA72" i="1" s="1"/>
  <c r="HB72" i="1" a="1"/>
  <c r="HB72" i="1" s="1"/>
  <c r="ED72" i="1" a="1"/>
  <c r="ED72" i="1" s="1"/>
  <c r="DZ72" i="1" a="1"/>
  <c r="DZ72" i="1" s="1"/>
  <c r="OX71" i="1"/>
  <c r="M72" i="1"/>
  <c r="MA72" i="1"/>
  <c r="P73" i="1"/>
  <c r="MS71" i="1"/>
  <c r="X72" i="1"/>
  <c r="LZ72" i="1"/>
  <c r="O73" i="1"/>
  <c r="HJ111" i="1"/>
  <c r="HJ124" i="1"/>
  <c r="HN124" i="1" s="1"/>
  <c r="HJ131" i="1"/>
  <c r="HN131" i="1" s="1"/>
  <c r="MS123" i="1"/>
  <c r="X124" i="1"/>
  <c r="HJ100" i="1"/>
  <c r="HL99" i="1"/>
  <c r="MS105" i="1"/>
  <c r="X106" i="1"/>
  <c r="HJ106" i="1"/>
  <c r="HL105" i="1"/>
  <c r="MS128" i="1"/>
  <c r="X129" i="1"/>
  <c r="X100" i="1"/>
  <c r="MS99" i="1"/>
  <c r="HJ160" i="1"/>
  <c r="HN160" i="1" s="1"/>
  <c r="BO73" i="1" l="1"/>
  <c r="BT73" i="1"/>
  <c r="BR73" i="1"/>
  <c r="BW73" i="1"/>
  <c r="BV73" i="1"/>
  <c r="BS73" i="1"/>
  <c r="BU73" i="1"/>
  <c r="BQ73" i="1"/>
  <c r="BP73" i="1"/>
  <c r="BO72" i="1"/>
  <c r="BT72" i="1"/>
  <c r="BR72" i="1"/>
  <c r="BU72" i="1"/>
  <c r="BP72" i="1"/>
  <c r="BS72" i="1"/>
  <c r="BQ72" i="1"/>
  <c r="BV72" i="1"/>
  <c r="BW72" i="1"/>
  <c r="HJ119" i="1"/>
  <c r="HN119" i="1" s="1"/>
  <c r="HN111" i="1"/>
  <c r="HJ137" i="1"/>
  <c r="HO137" i="1" s="1"/>
  <c r="HO136" i="1"/>
  <c r="HJ155" i="1"/>
  <c r="HO155" i="1" s="1"/>
  <c r="HO154" i="1"/>
  <c r="MS148" i="1"/>
  <c r="X149" i="1"/>
  <c r="X155" i="1"/>
  <c r="MS154" i="1"/>
  <c r="HO141" i="1"/>
  <c r="HJ142" i="1"/>
  <c r="OZ72" i="1"/>
  <c r="PA72" i="1"/>
  <c r="Q73" i="1"/>
  <c r="M73" i="1"/>
  <c r="OX72" i="1"/>
  <c r="OW72" i="1"/>
  <c r="N73" i="1"/>
  <c r="L74" i="1"/>
  <c r="AU73" i="1"/>
  <c r="O74" i="1"/>
  <c r="LZ73" i="1"/>
  <c r="EF73" i="1" a="1"/>
  <c r="EF73" i="1" s="1"/>
  <c r="EB73" i="1" a="1"/>
  <c r="EB73" i="1" s="1"/>
  <c r="DX73" i="1" a="1"/>
  <c r="DX73" i="1" s="1"/>
  <c r="GI73" i="1" a="1"/>
  <c r="GI73" i="1" s="1"/>
  <c r="EE73" i="1" a="1"/>
  <c r="EE73" i="1" s="1"/>
  <c r="EA73" i="1" a="1"/>
  <c r="EA73" i="1" s="1"/>
  <c r="HB73" i="1" a="1"/>
  <c r="HB73" i="1" s="1"/>
  <c r="ED73" i="1" a="1"/>
  <c r="ED73" i="1" s="1"/>
  <c r="DZ73" i="1" a="1"/>
  <c r="DZ73" i="1" s="1"/>
  <c r="K74" i="1"/>
  <c r="EG73" i="1" a="1"/>
  <c r="EG73" i="1" s="1"/>
  <c r="EC73" i="1" a="1"/>
  <c r="EC73" i="1" s="1"/>
  <c r="DY73" i="1" a="1"/>
  <c r="DY73" i="1" s="1"/>
  <c r="GZ73" i="1" a="1"/>
  <c r="GZ73" i="1" s="1"/>
  <c r="Z73" i="1"/>
  <c r="MK72" i="1"/>
  <c r="HL73" i="1"/>
  <c r="HJ74" i="1"/>
  <c r="X73" i="1"/>
  <c r="MS72" i="1"/>
  <c r="R74" i="1"/>
  <c r="MM72" i="1"/>
  <c r="AB73" i="1"/>
  <c r="Y73" i="1"/>
  <c r="HU72" i="1"/>
  <c r="HT72" i="1"/>
  <c r="AA73" i="1"/>
  <c r="ML72" i="1"/>
  <c r="MO72" i="1"/>
  <c r="AC73" i="1"/>
  <c r="MN72" i="1"/>
  <c r="P74" i="1"/>
  <c r="MA73" i="1"/>
  <c r="W73" i="1"/>
  <c r="OV72" i="1"/>
  <c r="AW73" i="1"/>
  <c r="J74" i="1"/>
  <c r="AZ73" i="1"/>
  <c r="AY73" i="1"/>
  <c r="AX73" i="1"/>
  <c r="AV73" i="1"/>
  <c r="HJ125" i="1"/>
  <c r="HN125" i="1" s="1"/>
  <c r="HL106" i="1"/>
  <c r="HJ107" i="1"/>
  <c r="HL107" i="1" s="1"/>
  <c r="X107" i="1"/>
  <c r="MS106" i="1"/>
  <c r="X101" i="1"/>
  <c r="MS100" i="1"/>
  <c r="MS129" i="1"/>
  <c r="X130" i="1"/>
  <c r="HJ101" i="1"/>
  <c r="HL101" i="1" s="1"/>
  <c r="HL100" i="1"/>
  <c r="HJ112" i="1"/>
  <c r="HN112" i="1" s="1"/>
  <c r="MS124" i="1"/>
  <c r="X125" i="1"/>
  <c r="HJ161" i="1"/>
  <c r="HN161" i="1" s="1"/>
  <c r="BO74" i="1" l="1"/>
  <c r="BT74" i="1"/>
  <c r="BR74" i="1"/>
  <c r="BW74" i="1"/>
  <c r="BV74" i="1"/>
  <c r="BU74" i="1"/>
  <c r="BQ74" i="1"/>
  <c r="BP74" i="1"/>
  <c r="BS74" i="1"/>
  <c r="MS149" i="1"/>
  <c r="HJ143" i="1"/>
  <c r="HO143" i="1" s="1"/>
  <c r="HO142" i="1"/>
  <c r="MS155" i="1"/>
  <c r="OV73" i="1"/>
  <c r="W74" i="1"/>
  <c r="N74" i="1"/>
  <c r="OW73" i="1"/>
  <c r="MS73" i="1"/>
  <c r="X74" i="1"/>
  <c r="L75" i="1"/>
  <c r="AU74" i="1"/>
  <c r="MA74" i="1"/>
  <c r="P75" i="1"/>
  <c r="HU73" i="1"/>
  <c r="HT73" i="1"/>
  <c r="Y74" i="1"/>
  <c r="HL74" i="1"/>
  <c r="HJ75" i="1"/>
  <c r="GI74" i="1" a="1"/>
  <c r="GI74" i="1" s="1"/>
  <c r="EE74" i="1" a="1"/>
  <c r="EE74" i="1" s="1"/>
  <c r="EA74" i="1" a="1"/>
  <c r="EA74" i="1" s="1"/>
  <c r="HB74" i="1" a="1"/>
  <c r="HB74" i="1" s="1"/>
  <c r="ED74" i="1" a="1"/>
  <c r="ED74" i="1" s="1"/>
  <c r="DZ74" i="1" a="1"/>
  <c r="DZ74" i="1" s="1"/>
  <c r="K75" i="1"/>
  <c r="K76" i="1" s="1"/>
  <c r="EG74" i="1" a="1"/>
  <c r="EG74" i="1" s="1"/>
  <c r="EC74" i="1" a="1"/>
  <c r="EC74" i="1" s="1"/>
  <c r="DY74" i="1" a="1"/>
  <c r="DY74" i="1" s="1"/>
  <c r="GZ74" i="1" a="1"/>
  <c r="GZ74" i="1" s="1"/>
  <c r="EF74" i="1" a="1"/>
  <c r="EF74" i="1" s="1"/>
  <c r="EB74" i="1" a="1"/>
  <c r="EB74" i="1" s="1"/>
  <c r="DX74" i="1" a="1"/>
  <c r="DX74" i="1" s="1"/>
  <c r="AA74" i="1"/>
  <c r="ML73" i="1"/>
  <c r="AB74" i="1"/>
  <c r="MM73" i="1"/>
  <c r="OX73" i="1"/>
  <c r="M74" i="1"/>
  <c r="MN73" i="1"/>
  <c r="AC74" i="1"/>
  <c r="MO73" i="1"/>
  <c r="PA73" i="1"/>
  <c r="OZ73" i="1"/>
  <c r="Q74" i="1"/>
  <c r="AZ74" i="1"/>
  <c r="AY74" i="1"/>
  <c r="AX74" i="1"/>
  <c r="AV74" i="1"/>
  <c r="J75" i="1"/>
  <c r="J76" i="1" s="1"/>
  <c r="AW74" i="1"/>
  <c r="Z74" i="1"/>
  <c r="MK73" i="1"/>
  <c r="O75" i="1"/>
  <c r="LZ74" i="1"/>
  <c r="R75" i="1"/>
  <c r="MS107" i="1"/>
  <c r="HJ113" i="1"/>
  <c r="HN113" i="1" s="1"/>
  <c r="MS125" i="1"/>
  <c r="X131" i="1"/>
  <c r="MS130" i="1"/>
  <c r="MS101" i="1"/>
  <c r="HK84" i="1"/>
  <c r="HK85" i="1"/>
  <c r="HK86" i="1"/>
  <c r="HK87" i="1"/>
  <c r="HK88" i="1"/>
  <c r="HK89" i="1"/>
  <c r="HK90" i="1"/>
  <c r="HK91" i="1"/>
  <c r="HK92" i="1"/>
  <c r="HK93" i="1"/>
  <c r="HK94" i="1"/>
  <c r="HK95" i="1"/>
  <c r="BE321" i="1"/>
  <c r="BE330" i="1"/>
  <c r="BE339" i="1"/>
  <c r="BE312" i="1"/>
  <c r="BE306" i="1"/>
  <c r="BE298" i="1"/>
  <c r="BE84" i="1"/>
  <c r="BE85" i="1"/>
  <c r="BE86" i="1"/>
  <c r="BE87" i="1"/>
  <c r="BE88" i="1"/>
  <c r="BE89" i="1"/>
  <c r="BE90" i="1"/>
  <c r="BE91" i="1"/>
  <c r="BE92" i="1"/>
  <c r="BE93" i="1"/>
  <c r="BE94" i="1"/>
  <c r="BE95" i="1"/>
  <c r="BE69" i="1"/>
  <c r="BO75" i="1" l="1"/>
  <c r="BT75" i="1"/>
  <c r="BR75" i="1"/>
  <c r="BQ75" i="1"/>
  <c r="BS75" i="1"/>
  <c r="BP75" i="1"/>
  <c r="BW75" i="1"/>
  <c r="BU75" i="1"/>
  <c r="BV75" i="1"/>
  <c r="LZ75" i="1"/>
  <c r="O76" i="1"/>
  <c r="MA75" i="1"/>
  <c r="P76" i="1"/>
  <c r="HL75" i="1"/>
  <c r="AU75" i="1"/>
  <c r="L76" i="1"/>
  <c r="AX76" i="1"/>
  <c r="AY76" i="1"/>
  <c r="AW76" i="1"/>
  <c r="AV76" i="1"/>
  <c r="J77" i="1"/>
  <c r="AZ76" i="1"/>
  <c r="HB76" i="1" a="1"/>
  <c r="HB76" i="1" s="1"/>
  <c r="GI76" i="1" a="1"/>
  <c r="GI76" i="1" s="1"/>
  <c r="ED76" i="1" a="1"/>
  <c r="ED76" i="1" s="1"/>
  <c r="DZ76" i="1" a="1"/>
  <c r="DZ76" i="1" s="1"/>
  <c r="K77" i="1"/>
  <c r="EG76" i="1" a="1"/>
  <c r="EG76" i="1" s="1"/>
  <c r="EC76" i="1" a="1"/>
  <c r="EC76" i="1" s="1"/>
  <c r="DY76" i="1" a="1"/>
  <c r="DY76" i="1" s="1"/>
  <c r="EE76" i="1" a="1"/>
  <c r="EE76" i="1" s="1"/>
  <c r="EF76" i="1" a="1"/>
  <c r="EF76" i="1" s="1"/>
  <c r="EB76" i="1" a="1"/>
  <c r="EB76" i="1" s="1"/>
  <c r="DX76" i="1" a="1"/>
  <c r="DX76" i="1" s="1"/>
  <c r="EA76" i="1" a="1"/>
  <c r="EA76" i="1" s="1"/>
  <c r="GZ76" i="1" a="1"/>
  <c r="GZ76" i="1" s="1"/>
  <c r="R76" i="1"/>
  <c r="X133" i="1"/>
  <c r="MS132" i="1"/>
  <c r="AY75" i="1"/>
  <c r="AX75" i="1"/>
  <c r="AW75" i="1"/>
  <c r="AV75" i="1"/>
  <c r="AZ75" i="1"/>
  <c r="AA75" i="1"/>
  <c r="ML74" i="1"/>
  <c r="EE75" i="1" a="1"/>
  <c r="EE75" i="1" s="1"/>
  <c r="EA75" i="1" a="1"/>
  <c r="EA75" i="1" s="1"/>
  <c r="HB75" i="1" a="1"/>
  <c r="HB75" i="1" s="1"/>
  <c r="ED75" i="1" a="1"/>
  <c r="ED75" i="1" s="1"/>
  <c r="DZ75" i="1" a="1"/>
  <c r="DZ75" i="1" s="1"/>
  <c r="EG75" i="1" a="1"/>
  <c r="EG75" i="1" s="1"/>
  <c r="EC75" i="1" a="1"/>
  <c r="EC75" i="1" s="1"/>
  <c r="DY75" i="1" a="1"/>
  <c r="DY75" i="1" s="1"/>
  <c r="GZ75" i="1" a="1"/>
  <c r="GZ75" i="1" s="1"/>
  <c r="EF75" i="1" a="1"/>
  <c r="EF75" i="1" s="1"/>
  <c r="EB75" i="1" a="1"/>
  <c r="EB75" i="1" s="1"/>
  <c r="DX75" i="1" a="1"/>
  <c r="DX75" i="1" s="1"/>
  <c r="GI75" i="1" a="1"/>
  <c r="GI75" i="1" s="1"/>
  <c r="X75" i="1"/>
  <c r="X76" i="1" s="1"/>
  <c r="MS74" i="1"/>
  <c r="MO74" i="1"/>
  <c r="MN74" i="1"/>
  <c r="AC75" i="1"/>
  <c r="AC76" i="1" s="1"/>
  <c r="HT74" i="1"/>
  <c r="Y75" i="1"/>
  <c r="Y76" i="1" s="1"/>
  <c r="HU74" i="1"/>
  <c r="M75" i="1"/>
  <c r="OX74" i="1"/>
  <c r="N75" i="1"/>
  <c r="OW74" i="1"/>
  <c r="PA74" i="1"/>
  <c r="OZ74" i="1"/>
  <c r="Q75" i="1"/>
  <c r="Q76" i="1" s="1"/>
  <c r="W75" i="1"/>
  <c r="OV74" i="1"/>
  <c r="Z75" i="1"/>
  <c r="MK74" i="1"/>
  <c r="MM74" i="1"/>
  <c r="AB75" i="1"/>
  <c r="MS131" i="1"/>
  <c r="MS108" i="1"/>
  <c r="X109" i="1"/>
  <c r="HR95" i="1"/>
  <c r="HQ95" i="1"/>
  <c r="HP95" i="1"/>
  <c r="BB95" i="1"/>
  <c r="AT95" i="1"/>
  <c r="AS95" i="1"/>
  <c r="AR95" i="1"/>
  <c r="AQ95" i="1"/>
  <c r="AP95" i="1"/>
  <c r="AO95" i="1"/>
  <c r="A95" i="1"/>
  <c r="HR94" i="1"/>
  <c r="HQ94" i="1"/>
  <c r="HP94" i="1"/>
  <c r="BB94" i="1"/>
  <c r="AT94" i="1"/>
  <c r="AS94" i="1"/>
  <c r="AR94" i="1"/>
  <c r="AQ94" i="1"/>
  <c r="AP94" i="1"/>
  <c r="AO94" i="1"/>
  <c r="A94" i="1"/>
  <c r="HR93" i="1"/>
  <c r="HQ93" i="1"/>
  <c r="HP93" i="1"/>
  <c r="BB93" i="1"/>
  <c r="AT93" i="1"/>
  <c r="AS93" i="1"/>
  <c r="AR93" i="1"/>
  <c r="AQ93" i="1"/>
  <c r="AP93" i="1"/>
  <c r="AO93" i="1"/>
  <c r="A93" i="1"/>
  <c r="HR92" i="1"/>
  <c r="HQ92" i="1"/>
  <c r="HP92" i="1"/>
  <c r="BB92" i="1"/>
  <c r="AT92" i="1"/>
  <c r="AS92" i="1"/>
  <c r="AR92" i="1"/>
  <c r="AQ92" i="1"/>
  <c r="AP92" i="1"/>
  <c r="AO92" i="1"/>
  <c r="A92" i="1"/>
  <c r="HR91" i="1"/>
  <c r="HQ91" i="1"/>
  <c r="HP91" i="1"/>
  <c r="HJ91" i="1"/>
  <c r="BB91" i="1"/>
  <c r="AT91" i="1"/>
  <c r="AS91" i="1"/>
  <c r="AR91" i="1"/>
  <c r="AQ91" i="1"/>
  <c r="AP91" i="1"/>
  <c r="AO91" i="1"/>
  <c r="A91" i="1"/>
  <c r="HR90" i="1"/>
  <c r="HQ90" i="1"/>
  <c r="HP90" i="1"/>
  <c r="HL90" i="1"/>
  <c r="BB90" i="1"/>
  <c r="AT90" i="1"/>
  <c r="AS90" i="1"/>
  <c r="AR90" i="1"/>
  <c r="AQ90" i="1"/>
  <c r="AP90" i="1"/>
  <c r="AO90" i="1"/>
  <c r="A90" i="1"/>
  <c r="HL84" i="1"/>
  <c r="HJ85" i="1"/>
  <c r="HJ86" i="1" s="1"/>
  <c r="HJ87" i="1" s="1"/>
  <c r="HJ88" i="1" s="1"/>
  <c r="HJ89" i="1" s="1"/>
  <c r="HL89" i="1" s="1"/>
  <c r="AT85" i="1"/>
  <c r="AT86" i="1"/>
  <c r="AT87" i="1"/>
  <c r="AT88" i="1"/>
  <c r="AT89" i="1"/>
  <c r="AT69" i="1"/>
  <c r="AT84" i="1"/>
  <c r="HR89" i="1"/>
  <c r="HQ89" i="1"/>
  <c r="HP89" i="1"/>
  <c r="BB89" i="1"/>
  <c r="AS89" i="1"/>
  <c r="AR89" i="1"/>
  <c r="AQ89" i="1"/>
  <c r="AP89" i="1"/>
  <c r="AO89" i="1"/>
  <c r="A89" i="1"/>
  <c r="HR88" i="1"/>
  <c r="HQ88" i="1"/>
  <c r="HP88" i="1"/>
  <c r="BB88" i="1"/>
  <c r="AS88" i="1"/>
  <c r="AR88" i="1"/>
  <c r="AQ88" i="1"/>
  <c r="AP88" i="1"/>
  <c r="AO88" i="1"/>
  <c r="A88" i="1"/>
  <c r="HR87" i="1"/>
  <c r="HQ87" i="1"/>
  <c r="HP87" i="1"/>
  <c r="BB87" i="1"/>
  <c r="AS87" i="1"/>
  <c r="AR87" i="1"/>
  <c r="AQ87" i="1"/>
  <c r="AP87" i="1"/>
  <c r="AO87" i="1"/>
  <c r="A87" i="1"/>
  <c r="HR86" i="1"/>
  <c r="HQ86" i="1"/>
  <c r="HP86" i="1"/>
  <c r="BB86" i="1"/>
  <c r="AS86" i="1"/>
  <c r="AR86" i="1"/>
  <c r="AQ86" i="1"/>
  <c r="AP86" i="1"/>
  <c r="AO86" i="1"/>
  <c r="A86" i="1"/>
  <c r="HR85" i="1"/>
  <c r="HQ85" i="1"/>
  <c r="HP85" i="1"/>
  <c r="BB85" i="1"/>
  <c r="AS85" i="1"/>
  <c r="AR85" i="1"/>
  <c r="AQ85" i="1"/>
  <c r="AP85" i="1"/>
  <c r="AO85" i="1"/>
  <c r="A85" i="1"/>
  <c r="HR84" i="1"/>
  <c r="HQ84" i="1"/>
  <c r="HP84" i="1"/>
  <c r="BB84" i="1"/>
  <c r="AS84" i="1"/>
  <c r="AR84" i="1"/>
  <c r="AQ84" i="1"/>
  <c r="AP84" i="1"/>
  <c r="AO84" i="1"/>
  <c r="G84" i="1"/>
  <c r="A84" i="1"/>
  <c r="BO76" i="1" l="1"/>
  <c r="BT76" i="1"/>
  <c r="BR76" i="1"/>
  <c r="BU76" i="1"/>
  <c r="BP76" i="1"/>
  <c r="BS76" i="1"/>
  <c r="BQ76" i="1"/>
  <c r="BV76" i="1"/>
  <c r="BW76" i="1"/>
  <c r="HL85" i="1"/>
  <c r="L77" i="1"/>
  <c r="AU76" i="1"/>
  <c r="OX75" i="1"/>
  <c r="M76" i="1"/>
  <c r="X77" i="1"/>
  <c r="MS76" i="1"/>
  <c r="ML75" i="1"/>
  <c r="AA76" i="1"/>
  <c r="OV75" i="1"/>
  <c r="W76" i="1"/>
  <c r="R77" i="1"/>
  <c r="MK75" i="1"/>
  <c r="Z76" i="1"/>
  <c r="PA76" i="1"/>
  <c r="Q77" i="1"/>
  <c r="OZ76" i="1"/>
  <c r="Y77" i="1"/>
  <c r="HU76" i="1"/>
  <c r="HT76" i="1"/>
  <c r="J78" i="1"/>
  <c r="AW77" i="1"/>
  <c r="AV77" i="1"/>
  <c r="AX77" i="1"/>
  <c r="AZ77" i="1"/>
  <c r="AY77" i="1"/>
  <c r="P77" i="1"/>
  <c r="MA76" i="1"/>
  <c r="MM75" i="1"/>
  <c r="AB76" i="1"/>
  <c r="MN76" i="1"/>
  <c r="AC77" i="1"/>
  <c r="MO76" i="1"/>
  <c r="ED77" i="1" a="1"/>
  <c r="ED77" i="1" s="1"/>
  <c r="DZ77" i="1" a="1"/>
  <c r="DZ77" i="1" s="1"/>
  <c r="EF77" i="1" a="1"/>
  <c r="EF77" i="1" s="1"/>
  <c r="EB77" i="1" a="1"/>
  <c r="EB77" i="1" s="1"/>
  <c r="DX77" i="1" a="1"/>
  <c r="DX77" i="1" s="1"/>
  <c r="K78" i="1"/>
  <c r="EG77" i="1" a="1"/>
  <c r="EG77" i="1" s="1"/>
  <c r="EA77" i="1" a="1"/>
  <c r="EA77" i="1" s="1"/>
  <c r="GI77" i="1" a="1"/>
  <c r="GI77" i="1" s="1"/>
  <c r="DY77" i="1" a="1"/>
  <c r="DY77" i="1" s="1"/>
  <c r="HB77" i="1" a="1"/>
  <c r="HB77" i="1" s="1"/>
  <c r="EE77" i="1" a="1"/>
  <c r="EE77" i="1" s="1"/>
  <c r="GZ77" i="1" a="1"/>
  <c r="GZ77" i="1" s="1"/>
  <c r="EC77" i="1" a="1"/>
  <c r="EC77" i="1" s="1"/>
  <c r="O77" i="1"/>
  <c r="LZ76" i="1"/>
  <c r="OW75" i="1"/>
  <c r="N76" i="1"/>
  <c r="X134" i="1"/>
  <c r="MS133" i="1"/>
  <c r="MS75" i="1"/>
  <c r="PA75" i="1"/>
  <c r="OZ75" i="1"/>
  <c r="HU75" i="1"/>
  <c r="HT75" i="1"/>
  <c r="MO75" i="1"/>
  <c r="MN75" i="1"/>
  <c r="MS109" i="1"/>
  <c r="X110" i="1"/>
  <c r="HJ92" i="1"/>
  <c r="HL91" i="1"/>
  <c r="HL88" i="1"/>
  <c r="HL87" i="1"/>
  <c r="HL86" i="1"/>
  <c r="ER35" i="1"/>
  <c r="ER36" i="1" s="1"/>
  <c r="ER37" i="1" s="1"/>
  <c r="ER38" i="1" s="1"/>
  <c r="ER39" i="1" s="1"/>
  <c r="ER40" i="1" s="1"/>
  <c r="EQ35" i="1"/>
  <c r="EQ36" i="1" s="1"/>
  <c r="EQ37" i="1" s="1"/>
  <c r="EQ38" i="1" s="1"/>
  <c r="EQ39" i="1" s="1"/>
  <c r="EQ40" i="1" s="1"/>
  <c r="BC5" i="1"/>
  <c r="BC6" i="1" s="1"/>
  <c r="BO77" i="1" l="1"/>
  <c r="BT77" i="1"/>
  <c r="BR77" i="1"/>
  <c r="BW77" i="1"/>
  <c r="BV77" i="1"/>
  <c r="BS77" i="1"/>
  <c r="BU77" i="1"/>
  <c r="BQ77" i="1"/>
  <c r="BP77" i="1"/>
  <c r="AB77" i="1"/>
  <c r="MM76" i="1"/>
  <c r="MK76" i="1"/>
  <c r="Z77" i="1"/>
  <c r="J79" i="1"/>
  <c r="AX78" i="1"/>
  <c r="AZ78" i="1"/>
  <c r="AY78" i="1"/>
  <c r="AW78" i="1"/>
  <c r="AV78" i="1"/>
  <c r="R78" i="1"/>
  <c r="X78" i="1"/>
  <c r="MS77" i="1"/>
  <c r="OW76" i="1"/>
  <c r="N77" i="1"/>
  <c r="P78" i="1"/>
  <c r="MA77" i="1"/>
  <c r="M77" i="1"/>
  <c r="OX76" i="1"/>
  <c r="GZ78" i="1" a="1"/>
  <c r="GZ78" i="1" s="1"/>
  <c r="EE78" i="1" a="1"/>
  <c r="EE78" i="1" s="1"/>
  <c r="EA78" i="1" a="1"/>
  <c r="EA78" i="1" s="1"/>
  <c r="GI78" i="1" a="1"/>
  <c r="GI78" i="1" s="1"/>
  <c r="EC78" i="1" a="1"/>
  <c r="EC78" i="1" s="1"/>
  <c r="HB78" i="1" a="1"/>
  <c r="HB78" i="1" s="1"/>
  <c r="EG78" i="1" a="1"/>
  <c r="EG78" i="1" s="1"/>
  <c r="DX78" i="1" a="1"/>
  <c r="DX78" i="1" s="1"/>
  <c r="EF78" i="1" a="1"/>
  <c r="EF78" i="1" s="1"/>
  <c r="DY78" i="1" a="1"/>
  <c r="DY78" i="1" s="1"/>
  <c r="ED78" i="1" a="1"/>
  <c r="ED78" i="1" s="1"/>
  <c r="EB78" i="1" a="1"/>
  <c r="EB78" i="1" s="1"/>
  <c r="K79" i="1"/>
  <c r="DZ78" i="1" a="1"/>
  <c r="DZ78" i="1" s="1"/>
  <c r="Y78" i="1"/>
  <c r="HU77" i="1"/>
  <c r="HT77" i="1"/>
  <c r="OV76" i="1"/>
  <c r="W77" i="1"/>
  <c r="LZ77" i="1"/>
  <c r="O78" i="1"/>
  <c r="AC78" i="1"/>
  <c r="MO77" i="1"/>
  <c r="MN77" i="1"/>
  <c r="Q78" i="1"/>
  <c r="PA77" i="1"/>
  <c r="OZ77" i="1"/>
  <c r="AA77" i="1"/>
  <c r="ML76" i="1"/>
  <c r="AU77" i="1"/>
  <c r="L78" i="1"/>
  <c r="MS134" i="1"/>
  <c r="X135" i="1"/>
  <c r="MS110" i="1"/>
  <c r="X111" i="1"/>
  <c r="HJ93" i="1"/>
  <c r="HL92" i="1"/>
  <c r="BC498" i="1"/>
  <c r="BO78" i="1" l="1"/>
  <c r="BT78" i="1"/>
  <c r="BR78" i="1"/>
  <c r="BV78" i="1"/>
  <c r="BW78" i="1"/>
  <c r="BU78" i="1"/>
  <c r="BQ78" i="1"/>
  <c r="BP78" i="1"/>
  <c r="BS78" i="1"/>
  <c r="OZ78" i="1"/>
  <c r="PA78" i="1"/>
  <c r="Q79" i="1"/>
  <c r="X79" i="1"/>
  <c r="MS78" i="1"/>
  <c r="AZ79" i="1"/>
  <c r="AX79" i="1"/>
  <c r="AY79" i="1"/>
  <c r="AW79" i="1"/>
  <c r="AV79" i="1"/>
  <c r="J80" i="1"/>
  <c r="L79" i="1"/>
  <c r="AU78" i="1"/>
  <c r="Y79" i="1"/>
  <c r="HT78" i="1"/>
  <c r="HU78" i="1"/>
  <c r="OX77" i="1"/>
  <c r="M78" i="1"/>
  <c r="MK77" i="1"/>
  <c r="Z78" i="1"/>
  <c r="AC79" i="1"/>
  <c r="MO78" i="1"/>
  <c r="MN78" i="1"/>
  <c r="R79" i="1"/>
  <c r="W78" i="1"/>
  <c r="OV77" i="1"/>
  <c r="O79" i="1"/>
  <c r="LZ78" i="1"/>
  <c r="GZ79" i="1" a="1"/>
  <c r="GZ79" i="1" s="1"/>
  <c r="DZ79" i="1" a="1"/>
  <c r="DZ79" i="1" s="1"/>
  <c r="ED79" i="1" a="1"/>
  <c r="ED79" i="1" s="1"/>
  <c r="K80" i="1"/>
  <c r="EC79" i="1" a="1"/>
  <c r="EC79" i="1" s="1"/>
  <c r="GI79" i="1" a="1"/>
  <c r="GI79" i="1" s="1"/>
  <c r="EB79" i="1" a="1"/>
  <c r="EB79" i="1" s="1"/>
  <c r="HB79" i="1" a="1"/>
  <c r="HB79" i="1" s="1"/>
  <c r="DY79" i="1" a="1"/>
  <c r="DY79" i="1" s="1"/>
  <c r="EF79" i="1" a="1"/>
  <c r="EF79" i="1" s="1"/>
  <c r="EE79" i="1" a="1"/>
  <c r="EE79" i="1" s="1"/>
  <c r="EA79" i="1" a="1"/>
  <c r="EA79" i="1" s="1"/>
  <c r="EG79" i="1" a="1"/>
  <c r="EG79" i="1" s="1"/>
  <c r="DX79" i="1" a="1"/>
  <c r="DX79" i="1" s="1"/>
  <c r="P79" i="1"/>
  <c r="MA78" i="1"/>
  <c r="ML77" i="1"/>
  <c r="AA78" i="1"/>
  <c r="OW77" i="1"/>
  <c r="N78" i="1"/>
  <c r="MM77" i="1"/>
  <c r="AB78" i="1"/>
  <c r="MS135" i="1"/>
  <c r="X136" i="1"/>
  <c r="MS111" i="1"/>
  <c r="X112" i="1"/>
  <c r="HJ94" i="1"/>
  <c r="HL93" i="1"/>
  <c r="BO79" i="1" l="1"/>
  <c r="BT79" i="1"/>
  <c r="BR79" i="1"/>
  <c r="BQ79" i="1"/>
  <c r="BP79" i="1"/>
  <c r="BS79" i="1"/>
  <c r="BW79" i="1"/>
  <c r="BU79" i="1"/>
  <c r="BV79" i="1"/>
  <c r="Y80" i="1"/>
  <c r="HU79" i="1"/>
  <c r="HT79" i="1"/>
  <c r="MO79" i="1"/>
  <c r="AC80" i="1"/>
  <c r="MN79" i="1"/>
  <c r="MA79" i="1"/>
  <c r="P80" i="1"/>
  <c r="O80" i="1"/>
  <c r="LZ79" i="1"/>
  <c r="Z79" i="1"/>
  <c r="MK78" i="1"/>
  <c r="L80" i="1"/>
  <c r="AU79" i="1"/>
  <c r="AB79" i="1"/>
  <c r="MM78" i="1"/>
  <c r="J81" i="1"/>
  <c r="J82" i="1" s="1"/>
  <c r="AW80" i="1"/>
  <c r="AZ80" i="1"/>
  <c r="AY80" i="1"/>
  <c r="AX80" i="1"/>
  <c r="AV80" i="1"/>
  <c r="X80" i="1"/>
  <c r="MS79" i="1"/>
  <c r="OV78" i="1"/>
  <c r="W79" i="1"/>
  <c r="OX78" i="1"/>
  <c r="M79" i="1"/>
  <c r="PA79" i="1"/>
  <c r="OZ79" i="1"/>
  <c r="Q80" i="1"/>
  <c r="AA79" i="1"/>
  <c r="ML78" i="1"/>
  <c r="N79" i="1"/>
  <c r="OW78" i="1"/>
  <c r="K81" i="1"/>
  <c r="K82" i="1" s="1"/>
  <c r="ED80" i="1" a="1"/>
  <c r="ED80" i="1" s="1"/>
  <c r="DZ80" i="1" a="1"/>
  <c r="DZ80" i="1" s="1"/>
  <c r="EA80" i="1" a="1"/>
  <c r="EA80" i="1" s="1"/>
  <c r="DY80" i="1" a="1"/>
  <c r="DY80" i="1" s="1"/>
  <c r="EC80" i="1" a="1"/>
  <c r="EC80" i="1" s="1"/>
  <c r="EG80" i="1" a="1"/>
  <c r="EG80" i="1" s="1"/>
  <c r="DX80" i="1" a="1"/>
  <c r="DX80" i="1" s="1"/>
  <c r="GZ80" i="1" a="1"/>
  <c r="GZ80" i="1" s="1"/>
  <c r="EE80" i="1" a="1"/>
  <c r="EE80" i="1" s="1"/>
  <c r="HB80" i="1" a="1"/>
  <c r="HB80" i="1" s="1"/>
  <c r="GI80" i="1" a="1"/>
  <c r="GI80" i="1" s="1"/>
  <c r="EF80" i="1" a="1"/>
  <c r="EF80" i="1" s="1"/>
  <c r="EB80" i="1" a="1"/>
  <c r="EB80" i="1" s="1"/>
  <c r="R80" i="1"/>
  <c r="MS136" i="1"/>
  <c r="X137" i="1"/>
  <c r="MS112" i="1"/>
  <c r="X113" i="1"/>
  <c r="HJ95" i="1"/>
  <c r="HL95" i="1" s="1"/>
  <c r="HL94" i="1"/>
  <c r="HN323" i="1"/>
  <c r="BO80" i="1" l="1"/>
  <c r="BT80" i="1"/>
  <c r="BR80" i="1"/>
  <c r="BU80" i="1"/>
  <c r="BS80" i="1"/>
  <c r="BQ80" i="1"/>
  <c r="BP80" i="1"/>
  <c r="BW80" i="1"/>
  <c r="BV80" i="1"/>
  <c r="AZ82" i="1"/>
  <c r="J83" i="1"/>
  <c r="J84" i="1" s="1"/>
  <c r="AY82" i="1"/>
  <c r="AX82" i="1"/>
  <c r="AW82" i="1"/>
  <c r="AV82" i="1"/>
  <c r="K83" i="1"/>
  <c r="K84" i="1" s="1"/>
  <c r="GZ82" i="1" a="1"/>
  <c r="GZ82" i="1" s="1"/>
  <c r="DX82" i="1" a="1"/>
  <c r="DX82" i="1" s="1"/>
  <c r="EE82" i="1" a="1"/>
  <c r="EE82" i="1" s="1"/>
  <c r="EA82" i="1" a="1"/>
  <c r="EA82" i="1" s="1"/>
  <c r="GI82" i="1" a="1"/>
  <c r="GI82" i="1" s="1"/>
  <c r="ED82" i="1" a="1"/>
  <c r="ED82" i="1" s="1"/>
  <c r="DZ82" i="1" a="1"/>
  <c r="DZ82" i="1" s="1"/>
  <c r="EB82" i="1" a="1"/>
  <c r="EB82" i="1" s="1"/>
  <c r="HB82" i="1" a="1"/>
  <c r="HB82" i="1" s="1"/>
  <c r="EG82" i="1" a="1"/>
  <c r="EG82" i="1" s="1"/>
  <c r="EC82" i="1" a="1"/>
  <c r="EC82" i="1" s="1"/>
  <c r="DY82" i="1" a="1"/>
  <c r="DY82" i="1" s="1"/>
  <c r="EF82" i="1" a="1"/>
  <c r="EF82" i="1" s="1"/>
  <c r="P81" i="1"/>
  <c r="P82" i="1" s="1"/>
  <c r="MA80" i="1"/>
  <c r="X81" i="1"/>
  <c r="X82" i="1" s="1"/>
  <c r="MS80" i="1"/>
  <c r="AB80" i="1"/>
  <c r="MM79" i="1"/>
  <c r="OZ80" i="1"/>
  <c r="PA80" i="1"/>
  <c r="Q81" i="1"/>
  <c r="Q82" i="1" s="1"/>
  <c r="HB81" i="1" a="1"/>
  <c r="HB81" i="1" s="1"/>
  <c r="EG81" i="1" a="1"/>
  <c r="EG81" i="1" s="1"/>
  <c r="EC81" i="1" a="1"/>
  <c r="EC81" i="1" s="1"/>
  <c r="DY81" i="1" a="1"/>
  <c r="DY81" i="1" s="1"/>
  <c r="EF81" i="1" a="1"/>
  <c r="EF81" i="1" s="1"/>
  <c r="EA81" i="1" a="1"/>
  <c r="EA81" i="1" s="1"/>
  <c r="GI81" i="1" a="1"/>
  <c r="GI81" i="1" s="1"/>
  <c r="EE81" i="1" a="1"/>
  <c r="EE81" i="1" s="1"/>
  <c r="DZ81" i="1" a="1"/>
  <c r="DZ81" i="1" s="1"/>
  <c r="GZ81" i="1" a="1"/>
  <c r="GZ81" i="1" s="1"/>
  <c r="ED81" i="1" a="1"/>
  <c r="ED81" i="1" s="1"/>
  <c r="DX81" i="1" a="1"/>
  <c r="DX81" i="1" s="1"/>
  <c r="EB81" i="1" a="1"/>
  <c r="EB81" i="1" s="1"/>
  <c r="M80" i="1"/>
  <c r="OX79" i="1"/>
  <c r="L81" i="1"/>
  <c r="L82" i="1" s="1"/>
  <c r="AU80" i="1"/>
  <c r="MN80" i="1"/>
  <c r="AC81" i="1"/>
  <c r="AC82" i="1" s="1"/>
  <c r="MO80" i="1"/>
  <c r="R81" i="1"/>
  <c r="N80" i="1"/>
  <c r="OW79" i="1"/>
  <c r="OV79" i="1"/>
  <c r="W80" i="1"/>
  <c r="Z80" i="1"/>
  <c r="MK79" i="1"/>
  <c r="AA80" i="1"/>
  <c r="ML79" i="1"/>
  <c r="AY81" i="1"/>
  <c r="AX81" i="1"/>
  <c r="AW81" i="1"/>
  <c r="AV81" i="1"/>
  <c r="AZ81" i="1"/>
  <c r="LZ80" i="1"/>
  <c r="O81" i="1"/>
  <c r="O82" i="1" s="1"/>
  <c r="HU80" i="1"/>
  <c r="Y81" i="1"/>
  <c r="Y82" i="1" s="1"/>
  <c r="HT80" i="1"/>
  <c r="MS137" i="1"/>
  <c r="X138" i="1"/>
  <c r="X114" i="1"/>
  <c r="MS113" i="1"/>
  <c r="G313" i="1"/>
  <c r="G314" i="1"/>
  <c r="G315" i="1"/>
  <c r="G316" i="1"/>
  <c r="G317" i="1"/>
  <c r="G318" i="1"/>
  <c r="G319" i="1"/>
  <c r="G320" i="1"/>
  <c r="G312" i="1"/>
  <c r="HN340" i="1"/>
  <c r="HM340" i="1" s="1"/>
  <c r="HN341" i="1"/>
  <c r="HM341" i="1" s="1"/>
  <c r="HN342" i="1"/>
  <c r="HM342" i="1" s="1"/>
  <c r="HN343" i="1"/>
  <c r="HM343" i="1" s="1"/>
  <c r="HN344" i="1"/>
  <c r="HM344" i="1" s="1"/>
  <c r="HN345" i="1"/>
  <c r="HM345" i="1" s="1"/>
  <c r="HN346" i="1"/>
  <c r="HM346" i="1" s="1"/>
  <c r="HN347" i="1"/>
  <c r="HM347" i="1" s="1"/>
  <c r="HN331" i="1"/>
  <c r="HM331" i="1" s="1"/>
  <c r="HN332" i="1"/>
  <c r="HM332" i="1" s="1"/>
  <c r="HN333" i="1"/>
  <c r="HM333" i="1" s="1"/>
  <c r="HN334" i="1"/>
  <c r="HM334" i="1" s="1"/>
  <c r="HN335" i="1"/>
  <c r="HM335" i="1" s="1"/>
  <c r="HN336" i="1"/>
  <c r="HM336" i="1" s="1"/>
  <c r="HN337" i="1"/>
  <c r="HM337" i="1" s="1"/>
  <c r="HN338" i="1"/>
  <c r="HM338" i="1" s="1"/>
  <c r="HN330" i="1"/>
  <c r="HM330" i="1" s="1"/>
  <c r="HN322" i="1"/>
  <c r="HN324" i="1"/>
  <c r="HN325" i="1"/>
  <c r="HN326" i="1"/>
  <c r="HN327" i="1"/>
  <c r="HN328" i="1"/>
  <c r="HN329" i="1"/>
  <c r="HN321" i="1"/>
  <c r="HL330" i="1"/>
  <c r="HK330" i="1" s="1"/>
  <c r="HL331" i="1"/>
  <c r="HK331" i="1" s="1"/>
  <c r="HL332" i="1"/>
  <c r="HK332" i="1" s="1"/>
  <c r="HL333" i="1"/>
  <c r="HK333" i="1" s="1"/>
  <c r="HL334" i="1"/>
  <c r="HK334" i="1" s="1"/>
  <c r="HL335" i="1"/>
  <c r="HK335" i="1" s="1"/>
  <c r="HL336" i="1"/>
  <c r="HK336" i="1" s="1"/>
  <c r="HL337" i="1"/>
  <c r="HK337" i="1" s="1"/>
  <c r="HL338" i="1"/>
  <c r="HK338" i="1" s="1"/>
  <c r="HL339" i="1"/>
  <c r="HK339" i="1" s="1"/>
  <c r="HL340" i="1"/>
  <c r="HK340" i="1" s="1"/>
  <c r="HL341" i="1"/>
  <c r="HK341" i="1" s="1"/>
  <c r="HL342" i="1"/>
  <c r="HK342" i="1" s="1"/>
  <c r="HL343" i="1"/>
  <c r="HK343" i="1" s="1"/>
  <c r="HL344" i="1"/>
  <c r="HK344" i="1" s="1"/>
  <c r="HL345" i="1"/>
  <c r="HK345" i="1" s="1"/>
  <c r="HL346" i="1"/>
  <c r="HK346" i="1" s="1"/>
  <c r="HL347" i="1"/>
  <c r="HK347" i="1" s="1"/>
  <c r="A347" i="1"/>
  <c r="A346" i="1"/>
  <c r="A345" i="1"/>
  <c r="A344" i="1"/>
  <c r="A343" i="1"/>
  <c r="A342" i="1"/>
  <c r="A341" i="1"/>
  <c r="AC340" i="1"/>
  <c r="AC341" i="1" s="1"/>
  <c r="AB340" i="1"/>
  <c r="AA340" i="1"/>
  <c r="ML340" i="1" s="1"/>
  <c r="Z340" i="1"/>
  <c r="Z341" i="1" s="1"/>
  <c r="Y340" i="1"/>
  <c r="HU340" i="1" s="1"/>
  <c r="X340" i="1"/>
  <c r="X341" i="1" s="1"/>
  <c r="W340" i="1"/>
  <c r="OV340" i="1" s="1"/>
  <c r="R340" i="1"/>
  <c r="Q340" i="1"/>
  <c r="PA340" i="1" s="1"/>
  <c r="P340" i="1"/>
  <c r="P341" i="1" s="1"/>
  <c r="O340" i="1"/>
  <c r="O341" i="1" s="1"/>
  <c r="N340" i="1"/>
  <c r="N341" i="1" s="1"/>
  <c r="M340" i="1"/>
  <c r="OX340" i="1" s="1"/>
  <c r="L340" i="1"/>
  <c r="L341" i="1" s="1"/>
  <c r="L342" i="1" s="1"/>
  <c r="L343" i="1" s="1"/>
  <c r="L344" i="1" s="1"/>
  <c r="K340" i="1"/>
  <c r="GI340" i="1" s="1" a="1"/>
  <c r="GI340" i="1" s="1"/>
  <c r="J340" i="1"/>
  <c r="J341" i="1" s="1"/>
  <c r="I340" i="1"/>
  <c r="H340" i="1"/>
  <c r="A340" i="1"/>
  <c r="PA339" i="1"/>
  <c r="OZ339" i="1"/>
  <c r="OX339" i="1"/>
  <c r="OW339" i="1"/>
  <c r="OV339" i="1"/>
  <c r="MS339" i="1"/>
  <c r="MO339" i="1"/>
  <c r="MN339" i="1"/>
  <c r="MM339" i="1"/>
  <c r="ML339" i="1"/>
  <c r="MK339" i="1"/>
  <c r="MA339" i="1"/>
  <c r="LZ339" i="1"/>
  <c r="HU339" i="1"/>
  <c r="HT339" i="1"/>
  <c r="HR339" i="1"/>
  <c r="HQ339" i="1"/>
  <c r="HP339" i="1"/>
  <c r="HM339" i="1"/>
  <c r="HB339" i="1" a="1"/>
  <c r="HB339" i="1" s="1"/>
  <c r="GZ339" i="1" a="1"/>
  <c r="GZ339" i="1" s="1"/>
  <c r="GI339" i="1" a="1"/>
  <c r="GI339" i="1" s="1"/>
  <c r="EG339" i="1" a="1"/>
  <c r="EG339" i="1" s="1"/>
  <c r="EF339" i="1" a="1"/>
  <c r="EF339" i="1" s="1"/>
  <c r="EE339" i="1" a="1"/>
  <c r="EE339" i="1" s="1"/>
  <c r="ED339" i="1" a="1"/>
  <c r="ED339" i="1" s="1"/>
  <c r="EC339" i="1" a="1"/>
  <c r="EC339" i="1" s="1"/>
  <c r="EB339" i="1" a="1"/>
  <c r="EB339" i="1" s="1"/>
  <c r="EA339" i="1" a="1"/>
  <c r="EA339" i="1" s="1"/>
  <c r="DZ339" i="1" a="1"/>
  <c r="DZ339" i="1" s="1"/>
  <c r="DY339" i="1" a="1"/>
  <c r="DY339" i="1" s="1"/>
  <c r="DX339" i="1" a="1"/>
  <c r="DX339" i="1" s="1"/>
  <c r="BB339" i="1"/>
  <c r="AZ339" i="1"/>
  <c r="AY339" i="1"/>
  <c r="AX339" i="1"/>
  <c r="AW339" i="1"/>
  <c r="AV339" i="1"/>
  <c r="AU339" i="1"/>
  <c r="AT339" i="1"/>
  <c r="AS339" i="1"/>
  <c r="AR339" i="1"/>
  <c r="AQ339" i="1"/>
  <c r="AP339" i="1"/>
  <c r="AO339" i="1"/>
  <c r="A339" i="1"/>
  <c r="A338" i="1"/>
  <c r="A337" i="1"/>
  <c r="A336" i="1"/>
  <c r="A335" i="1"/>
  <c r="A334" i="1"/>
  <c r="A333" i="1"/>
  <c r="A332" i="1"/>
  <c r="AC331" i="1"/>
  <c r="AC332" i="1" s="1"/>
  <c r="AB331" i="1"/>
  <c r="MM331" i="1" s="1"/>
  <c r="AA331" i="1"/>
  <c r="AA332" i="1" s="1"/>
  <c r="Z331" i="1"/>
  <c r="Z332" i="1" s="1"/>
  <c r="Y331" i="1"/>
  <c r="Y332" i="1" s="1"/>
  <c r="X331" i="1"/>
  <c r="MS331" i="1" s="1"/>
  <c r="W331" i="1"/>
  <c r="OV331" i="1" s="1"/>
  <c r="R331" i="1"/>
  <c r="Q331" i="1"/>
  <c r="PA331" i="1" s="1"/>
  <c r="P331" i="1"/>
  <c r="MA331" i="1" s="1"/>
  <c r="O331" i="1"/>
  <c r="LZ331" i="1" s="1"/>
  <c r="N331" i="1"/>
  <c r="N332" i="1" s="1"/>
  <c r="M331" i="1"/>
  <c r="M332" i="1" s="1"/>
  <c r="OX332" i="1" s="1"/>
  <c r="L331" i="1"/>
  <c r="L332" i="1" s="1"/>
  <c r="K331" i="1"/>
  <c r="EG331" i="1" s="1" a="1"/>
  <c r="EG331" i="1" s="1"/>
  <c r="J331" i="1"/>
  <c r="AW331" i="1" s="1"/>
  <c r="I331" i="1"/>
  <c r="H331" i="1"/>
  <c r="A331" i="1"/>
  <c r="PA330" i="1"/>
  <c r="OZ330" i="1"/>
  <c r="OX330" i="1"/>
  <c r="OW330" i="1"/>
  <c r="OV330" i="1"/>
  <c r="MS330" i="1"/>
  <c r="MO330" i="1"/>
  <c r="MN330" i="1"/>
  <c r="MM330" i="1"/>
  <c r="ML330" i="1"/>
  <c r="MK330" i="1"/>
  <c r="MA330" i="1"/>
  <c r="LZ330" i="1"/>
  <c r="HU330" i="1"/>
  <c r="HT330" i="1"/>
  <c r="HR330" i="1"/>
  <c r="HQ330" i="1"/>
  <c r="HP330" i="1"/>
  <c r="HB330" i="1" a="1"/>
  <c r="HB330" i="1" s="1"/>
  <c r="GZ330" i="1" a="1"/>
  <c r="GZ330" i="1" s="1"/>
  <c r="GI330" i="1" a="1"/>
  <c r="GI330" i="1" s="1"/>
  <c r="EG330" i="1" a="1"/>
  <c r="EG330" i="1" s="1"/>
  <c r="EF330" i="1" a="1"/>
  <c r="EF330" i="1" s="1"/>
  <c r="EE330" i="1" a="1"/>
  <c r="EE330" i="1" s="1"/>
  <c r="ED330" i="1" a="1"/>
  <c r="ED330" i="1" s="1"/>
  <c r="EC330" i="1" a="1"/>
  <c r="EC330" i="1" s="1"/>
  <c r="EB330" i="1" a="1"/>
  <c r="EB330" i="1" s="1"/>
  <c r="EA330" i="1" a="1"/>
  <c r="EA330" i="1" s="1"/>
  <c r="DZ330" i="1" a="1"/>
  <c r="DZ330" i="1" s="1"/>
  <c r="DY330" i="1" a="1"/>
  <c r="DY330" i="1" s="1"/>
  <c r="DX330" i="1" a="1"/>
  <c r="DX330" i="1" s="1"/>
  <c r="BB330" i="1"/>
  <c r="AZ330" i="1"/>
  <c r="AY330" i="1"/>
  <c r="AX330" i="1"/>
  <c r="AW330" i="1"/>
  <c r="AV330" i="1"/>
  <c r="AU330" i="1"/>
  <c r="AT330" i="1"/>
  <c r="AS330" i="1"/>
  <c r="AR330" i="1"/>
  <c r="AQ330" i="1"/>
  <c r="AP330" i="1"/>
  <c r="AO330" i="1"/>
  <c r="A330" i="1"/>
  <c r="BO331" i="1" l="1"/>
  <c r="BT331" i="1"/>
  <c r="BS331" i="1"/>
  <c r="BQ331" i="1"/>
  <c r="BP331" i="1"/>
  <c r="BW331" i="1"/>
  <c r="BV331" i="1"/>
  <c r="BU331" i="1"/>
  <c r="BR331" i="1"/>
  <c r="BT340" i="1"/>
  <c r="BS340" i="1"/>
  <c r="BQ340" i="1"/>
  <c r="BP340" i="1"/>
  <c r="BW340" i="1"/>
  <c r="BV340" i="1"/>
  <c r="BU340" i="1"/>
  <c r="BR340" i="1"/>
  <c r="BT81" i="1"/>
  <c r="BR81" i="1"/>
  <c r="BW81" i="1"/>
  <c r="BV81" i="1"/>
  <c r="BS81" i="1"/>
  <c r="BU81" i="1"/>
  <c r="BQ81" i="1"/>
  <c r="BP81" i="1"/>
  <c r="R341" i="1"/>
  <c r="R342" i="1" s="1"/>
  <c r="BO340" i="1"/>
  <c r="R82" i="1"/>
  <c r="R83" i="1" s="1"/>
  <c r="BO81" i="1"/>
  <c r="I332" i="1"/>
  <c r="AQ332" i="1" s="1"/>
  <c r="I341" i="1"/>
  <c r="AO341" i="1" s="1"/>
  <c r="HU82" i="1"/>
  <c r="HT82" i="1"/>
  <c r="Y83" i="1"/>
  <c r="Y84" i="1" s="1"/>
  <c r="AU82" i="1"/>
  <c r="L83" i="1"/>
  <c r="AU83" i="1" s="1"/>
  <c r="MS82" i="1"/>
  <c r="X83" i="1"/>
  <c r="HB83" i="1" a="1"/>
  <c r="HB83" i="1" s="1"/>
  <c r="EG83" i="1" a="1"/>
  <c r="EG83" i="1" s="1"/>
  <c r="EC83" i="1" a="1"/>
  <c r="EC83" i="1" s="1"/>
  <c r="DY83" i="1" a="1"/>
  <c r="DY83" i="1" s="1"/>
  <c r="EF83" i="1" a="1"/>
  <c r="EF83" i="1" s="1"/>
  <c r="EB83" i="1" a="1"/>
  <c r="EB83" i="1" s="1"/>
  <c r="DX83" i="1" a="1"/>
  <c r="DX83" i="1" s="1"/>
  <c r="GZ83" i="1" a="1"/>
  <c r="GZ83" i="1" s="1"/>
  <c r="EE83" i="1" a="1"/>
  <c r="EE83" i="1" s="1"/>
  <c r="EA83" i="1" a="1"/>
  <c r="EA83" i="1" s="1"/>
  <c r="GI83" i="1" a="1"/>
  <c r="GI83" i="1" s="1"/>
  <c r="ED83" i="1" a="1"/>
  <c r="ED83" i="1" s="1"/>
  <c r="DZ83" i="1" a="1"/>
  <c r="DZ83" i="1" s="1"/>
  <c r="OZ82" i="1"/>
  <c r="Q83" i="1"/>
  <c r="Q84" i="1" s="1"/>
  <c r="PA82" i="1"/>
  <c r="O83" i="1"/>
  <c r="LZ83" i="1" s="1"/>
  <c r="LZ82" i="1"/>
  <c r="P83" i="1"/>
  <c r="MA83" i="1" s="1"/>
  <c r="MA82" i="1"/>
  <c r="AC83" i="1"/>
  <c r="AC84" i="1" s="1"/>
  <c r="MO82" i="1"/>
  <c r="MN82" i="1"/>
  <c r="AZ83" i="1"/>
  <c r="AY83" i="1"/>
  <c r="AX83" i="1"/>
  <c r="AW83" i="1"/>
  <c r="AV83" i="1"/>
  <c r="J85" i="1"/>
  <c r="AX84" i="1"/>
  <c r="AZ84" i="1"/>
  <c r="AY84" i="1"/>
  <c r="AV84" i="1"/>
  <c r="AW84" i="1"/>
  <c r="Z81" i="1"/>
  <c r="Z82" i="1" s="1"/>
  <c r="MK80" i="1"/>
  <c r="MO81" i="1"/>
  <c r="MN81" i="1"/>
  <c r="MM80" i="1"/>
  <c r="AB81" i="1"/>
  <c r="AB82" i="1" s="1"/>
  <c r="W81" i="1"/>
  <c r="W82" i="1" s="1"/>
  <c r="OV80" i="1"/>
  <c r="ML80" i="1"/>
  <c r="AA81" i="1"/>
  <c r="AA82" i="1" s="1"/>
  <c r="HT81" i="1"/>
  <c r="HU81" i="1"/>
  <c r="AU81" i="1"/>
  <c r="MS81" i="1"/>
  <c r="HB84" i="1" a="1"/>
  <c r="HB84" i="1" s="1"/>
  <c r="EE84" i="1" a="1"/>
  <c r="EE84" i="1" s="1"/>
  <c r="DX84" i="1" a="1"/>
  <c r="DX84" i="1" s="1"/>
  <c r="DY84" i="1" a="1"/>
  <c r="DY84" i="1" s="1"/>
  <c r="ED84" i="1" a="1"/>
  <c r="ED84" i="1" s="1"/>
  <c r="EB84" i="1" a="1"/>
  <c r="EB84" i="1" s="1"/>
  <c r="DZ84" i="1" a="1"/>
  <c r="DZ84" i="1" s="1"/>
  <c r="EC84" i="1" a="1"/>
  <c r="EC84" i="1" s="1"/>
  <c r="EF84" i="1" a="1"/>
  <c r="EF84" i="1" s="1"/>
  <c r="EG84" i="1" a="1"/>
  <c r="EG84" i="1" s="1"/>
  <c r="EA84" i="1" a="1"/>
  <c r="EA84" i="1" s="1"/>
  <c r="GZ84" i="1" a="1"/>
  <c r="GZ84" i="1" s="1"/>
  <c r="GI84" i="1" a="1"/>
  <c r="GI84" i="1" s="1"/>
  <c r="K85" i="1"/>
  <c r="N81" i="1"/>
  <c r="N82" i="1" s="1"/>
  <c r="OW80" i="1"/>
  <c r="PA81" i="1"/>
  <c r="OZ81" i="1"/>
  <c r="LZ81" i="1"/>
  <c r="OX80" i="1"/>
  <c r="M81" i="1"/>
  <c r="M82" i="1" s="1"/>
  <c r="MA81" i="1"/>
  <c r="X139" i="1"/>
  <c r="MS138" i="1"/>
  <c r="X115" i="1"/>
  <c r="MS114" i="1"/>
  <c r="H341" i="1"/>
  <c r="H342" i="1" s="1"/>
  <c r="BE340" i="1"/>
  <c r="H332" i="1"/>
  <c r="BE331" i="1"/>
  <c r="AU340" i="1"/>
  <c r="AV340" i="1"/>
  <c r="AZ340" i="1"/>
  <c r="HR340" i="1"/>
  <c r="BB340" i="1"/>
  <c r="OW340" i="1"/>
  <c r="M333" i="1"/>
  <c r="OX333" i="1" s="1"/>
  <c r="AR340" i="1"/>
  <c r="DX340" i="1" a="1"/>
  <c r="DX340" i="1" s="1"/>
  <c r="K341" i="1"/>
  <c r="HB341" i="1" s="1" a="1"/>
  <c r="HB341" i="1" s="1"/>
  <c r="AS340" i="1"/>
  <c r="DZ340" i="1" a="1"/>
  <c r="DZ340" i="1" s="1"/>
  <c r="AT340" i="1"/>
  <c r="EB340" i="1" a="1"/>
  <c r="EB340" i="1" s="1"/>
  <c r="EF340" i="1" a="1"/>
  <c r="EF340" i="1" s="1"/>
  <c r="N342" i="1"/>
  <c r="OW341" i="1"/>
  <c r="Z342" i="1"/>
  <c r="MK341" i="1"/>
  <c r="LZ341" i="1"/>
  <c r="O342" i="1"/>
  <c r="AZ341" i="1"/>
  <c r="AY341" i="1"/>
  <c r="J342" i="1"/>
  <c r="AX341" i="1"/>
  <c r="AW341" i="1"/>
  <c r="AV341" i="1"/>
  <c r="X342" i="1"/>
  <c r="MS341" i="1"/>
  <c r="GZ340" i="1" a="1"/>
  <c r="GZ340" i="1" s="1"/>
  <c r="HP340" i="1"/>
  <c r="MS340" i="1"/>
  <c r="M341" i="1"/>
  <c r="AU331" i="1"/>
  <c r="DY340" i="1" a="1"/>
  <c r="DY340" i="1" s="1"/>
  <c r="EC340" i="1" a="1"/>
  <c r="EC340" i="1" s="1"/>
  <c r="EG340" i="1" a="1"/>
  <c r="EG340" i="1" s="1"/>
  <c r="HQ340" i="1"/>
  <c r="AU343" i="1"/>
  <c r="LZ340" i="1"/>
  <c r="P342" i="1"/>
  <c r="MA341" i="1"/>
  <c r="MM340" i="1"/>
  <c r="AB341" i="1"/>
  <c r="ED340" i="1" a="1"/>
  <c r="ED340" i="1" s="1"/>
  <c r="HB340" i="1" a="1"/>
  <c r="HB340" i="1" s="1"/>
  <c r="MA340" i="1"/>
  <c r="MK340" i="1"/>
  <c r="W341" i="1"/>
  <c r="HR331" i="1"/>
  <c r="Q341" i="1"/>
  <c r="OZ340" i="1"/>
  <c r="MO341" i="1"/>
  <c r="MN341" i="1"/>
  <c r="AC342" i="1"/>
  <c r="AO340" i="1"/>
  <c r="AW340" i="1"/>
  <c r="HT340" i="1"/>
  <c r="MN340" i="1"/>
  <c r="Y341" i="1"/>
  <c r="HB331" i="1" a="1"/>
  <c r="HB331" i="1" s="1"/>
  <c r="OW331" i="1"/>
  <c r="AP340" i="1"/>
  <c r="AX340" i="1"/>
  <c r="EA340" i="1" a="1"/>
  <c r="EA340" i="1" s="1"/>
  <c r="EE340" i="1" a="1"/>
  <c r="EE340" i="1" s="1"/>
  <c r="MO340" i="1"/>
  <c r="AU341" i="1"/>
  <c r="AQ340" i="1"/>
  <c r="AY340" i="1"/>
  <c r="AA341" i="1"/>
  <c r="AU344" i="1"/>
  <c r="L345" i="1"/>
  <c r="AU342" i="1"/>
  <c r="AO331" i="1"/>
  <c r="OX331" i="1"/>
  <c r="DZ331" i="1" a="1"/>
  <c r="DZ331" i="1" s="1"/>
  <c r="HT331" i="1"/>
  <c r="AB332" i="1"/>
  <c r="MM332" i="1" s="1"/>
  <c r="EA331" i="1" a="1"/>
  <c r="EA331" i="1" s="1"/>
  <c r="HU331" i="1"/>
  <c r="ED331" i="1" a="1"/>
  <c r="ED331" i="1" s="1"/>
  <c r="MK331" i="1"/>
  <c r="ML331" i="1"/>
  <c r="EE331" i="1" a="1"/>
  <c r="EE331" i="1" s="1"/>
  <c r="AA333" i="1"/>
  <c r="ML332" i="1"/>
  <c r="HU332" i="1"/>
  <c r="HT332" i="1"/>
  <c r="Y333" i="1"/>
  <c r="L333" i="1"/>
  <c r="AU332" i="1"/>
  <c r="N333" i="1"/>
  <c r="OW332" i="1"/>
  <c r="Z333" i="1"/>
  <c r="MK332" i="1"/>
  <c r="AV331" i="1"/>
  <c r="O332" i="1"/>
  <c r="MO332" i="1"/>
  <c r="MN332" i="1"/>
  <c r="AC333" i="1"/>
  <c r="HQ331" i="1"/>
  <c r="HP331" i="1"/>
  <c r="P332" i="1"/>
  <c r="AT331" i="1"/>
  <c r="BB331" i="1"/>
  <c r="AS331" i="1"/>
  <c r="AR331" i="1"/>
  <c r="AQ331" i="1"/>
  <c r="AP331" i="1"/>
  <c r="MO331" i="1"/>
  <c r="MN331" i="1"/>
  <c r="Q332" i="1"/>
  <c r="AZ331" i="1"/>
  <c r="AY331" i="1"/>
  <c r="J332" i="1"/>
  <c r="AX331" i="1"/>
  <c r="R332" i="1"/>
  <c r="OZ331" i="1"/>
  <c r="GI331" i="1" a="1"/>
  <c r="GI331" i="1" s="1"/>
  <c r="K332" i="1"/>
  <c r="W332" i="1"/>
  <c r="DX331" i="1" a="1"/>
  <c r="DX331" i="1" s="1"/>
  <c r="EB331" i="1" a="1"/>
  <c r="EB331" i="1" s="1"/>
  <c r="EF331" i="1" a="1"/>
  <c r="EF331" i="1" s="1"/>
  <c r="X332" i="1"/>
  <c r="GZ331" i="1" a="1"/>
  <c r="GZ331" i="1" s="1"/>
  <c r="DY331" i="1" a="1"/>
  <c r="DY331" i="1" s="1"/>
  <c r="EC331" i="1" a="1"/>
  <c r="EC331" i="1" s="1"/>
  <c r="BO332" i="1" l="1"/>
  <c r="BT332" i="1"/>
  <c r="BS332" i="1"/>
  <c r="BQ332" i="1"/>
  <c r="BV332" i="1"/>
  <c r="BU332" i="1"/>
  <c r="BR332" i="1"/>
  <c r="BP332" i="1"/>
  <c r="BW332" i="1"/>
  <c r="BO342" i="1"/>
  <c r="BT342" i="1"/>
  <c r="BS342" i="1"/>
  <c r="BQ342" i="1"/>
  <c r="BW342" i="1"/>
  <c r="BV342" i="1"/>
  <c r="BU342" i="1"/>
  <c r="BP342" i="1"/>
  <c r="BR342" i="1"/>
  <c r="BO82" i="1"/>
  <c r="BT82" i="1"/>
  <c r="BR82" i="1"/>
  <c r="BV82" i="1"/>
  <c r="BP82" i="1"/>
  <c r="BW82" i="1"/>
  <c r="BU82" i="1"/>
  <c r="BQ82" i="1"/>
  <c r="BS82" i="1"/>
  <c r="BT83" i="1"/>
  <c r="BR83" i="1"/>
  <c r="BQ83" i="1"/>
  <c r="BP83" i="1"/>
  <c r="BW83" i="1"/>
  <c r="BU83" i="1"/>
  <c r="BS83" i="1"/>
  <c r="BV83" i="1"/>
  <c r="BO341" i="1"/>
  <c r="BT341" i="1"/>
  <c r="BS341" i="1"/>
  <c r="BQ341" i="1"/>
  <c r="BV341" i="1"/>
  <c r="BU341" i="1"/>
  <c r="BR341" i="1"/>
  <c r="BP341" i="1"/>
  <c r="BW341" i="1"/>
  <c r="BE332" i="1"/>
  <c r="BO83" i="1"/>
  <c r="I342" i="1"/>
  <c r="AT342" i="1" s="1"/>
  <c r="AT341" i="1"/>
  <c r="AP332" i="1"/>
  <c r="BB332" i="1"/>
  <c r="AS332" i="1"/>
  <c r="AT332" i="1"/>
  <c r="I333" i="1"/>
  <c r="AQ333" i="1" s="1"/>
  <c r="AR332" i="1"/>
  <c r="AO332" i="1"/>
  <c r="AP341" i="1"/>
  <c r="AS341" i="1"/>
  <c r="AR341" i="1"/>
  <c r="BB341" i="1"/>
  <c r="AQ341" i="1"/>
  <c r="O84" i="1"/>
  <c r="O85" i="1" s="1"/>
  <c r="P84" i="1"/>
  <c r="MA84" i="1" s="1"/>
  <c r="L84" i="1"/>
  <c r="AU84" i="1" s="1"/>
  <c r="R84" i="1"/>
  <c r="MS83" i="1"/>
  <c r="HQ341" i="1"/>
  <c r="X84" i="1"/>
  <c r="ML82" i="1"/>
  <c r="AA83" i="1"/>
  <c r="ML83" i="1" s="1"/>
  <c r="MO83" i="1"/>
  <c r="MN83" i="1"/>
  <c r="PA83" i="1"/>
  <c r="OZ83" i="1"/>
  <c r="OW82" i="1"/>
  <c r="N83" i="1"/>
  <c r="OW83" i="1" s="1"/>
  <c r="MK82" i="1"/>
  <c r="Z83" i="1"/>
  <c r="MK83" i="1" s="1"/>
  <c r="W83" i="1"/>
  <c r="OV83" i="1" s="1"/>
  <c r="OV82" i="1"/>
  <c r="MM82" i="1"/>
  <c r="AB83" i="1"/>
  <c r="MM83" i="1" s="1"/>
  <c r="HU83" i="1"/>
  <c r="HT83" i="1"/>
  <c r="OX82" i="1"/>
  <c r="M83" i="1"/>
  <c r="OX83" i="1" s="1"/>
  <c r="GI85" i="1" a="1"/>
  <c r="GI85" i="1" s="1"/>
  <c r="DZ85" i="1" a="1"/>
  <c r="DZ85" i="1" s="1"/>
  <c r="EA85" i="1" a="1"/>
  <c r="EA85" i="1" s="1"/>
  <c r="EG85" i="1" a="1"/>
  <c r="EG85" i="1" s="1"/>
  <c r="HB85" i="1" a="1"/>
  <c r="HB85" i="1" s="1"/>
  <c r="GZ85" i="1" a="1"/>
  <c r="GZ85" i="1" s="1"/>
  <c r="DY85" i="1" a="1"/>
  <c r="DY85" i="1" s="1"/>
  <c r="K86" i="1"/>
  <c r="EE85" i="1" a="1"/>
  <c r="EE85" i="1" s="1"/>
  <c r="DX85" i="1" a="1"/>
  <c r="DX85" i="1" s="1"/>
  <c r="EF85" i="1" a="1"/>
  <c r="EF85" i="1" s="1"/>
  <c r="ED85" i="1" a="1"/>
  <c r="ED85" i="1" s="1"/>
  <c r="EB85" i="1" a="1"/>
  <c r="EB85" i="1" s="1"/>
  <c r="EC85" i="1" a="1"/>
  <c r="EC85" i="1" s="1"/>
  <c r="MK81" i="1"/>
  <c r="OV81" i="1"/>
  <c r="MM81" i="1"/>
  <c r="Q85" i="1"/>
  <c r="PA84" i="1"/>
  <c r="OZ84" i="1"/>
  <c r="HT84" i="1"/>
  <c r="HU84" i="1"/>
  <c r="Y85" i="1"/>
  <c r="OW81" i="1"/>
  <c r="AC85" i="1"/>
  <c r="MN84" i="1"/>
  <c r="MO84" i="1"/>
  <c r="OX81" i="1"/>
  <c r="ML81" i="1"/>
  <c r="J86" i="1"/>
  <c r="AY85" i="1"/>
  <c r="AW85" i="1"/>
  <c r="AZ85" i="1"/>
  <c r="AV85" i="1"/>
  <c r="AX85" i="1"/>
  <c r="MS139" i="1"/>
  <c r="X140" i="1"/>
  <c r="HR332" i="1"/>
  <c r="HP332" i="1"/>
  <c r="H333" i="1"/>
  <c r="HQ332" i="1"/>
  <c r="X116" i="1"/>
  <c r="MS115" i="1"/>
  <c r="HP341" i="1"/>
  <c r="HR341" i="1"/>
  <c r="BE341" i="1"/>
  <c r="EF341" i="1" a="1"/>
  <c r="EF341" i="1" s="1"/>
  <c r="GZ341" i="1" a="1"/>
  <c r="GZ341" i="1" s="1"/>
  <c r="EE341" i="1" a="1"/>
  <c r="EE341" i="1" s="1"/>
  <c r="ED341" i="1" a="1"/>
  <c r="ED341" i="1" s="1"/>
  <c r="EA341" i="1" a="1"/>
  <c r="EA341" i="1" s="1"/>
  <c r="DY341" i="1" a="1"/>
  <c r="DY341" i="1" s="1"/>
  <c r="GI341" i="1" a="1"/>
  <c r="GI341" i="1" s="1"/>
  <c r="K342" i="1"/>
  <c r="HB342" i="1" s="1" a="1"/>
  <c r="HB342" i="1" s="1"/>
  <c r="EG341" i="1" a="1"/>
  <c r="EG341" i="1" s="1"/>
  <c r="DX341" i="1" a="1"/>
  <c r="DX341" i="1" s="1"/>
  <c r="EC341" i="1" a="1"/>
  <c r="EC341" i="1" s="1"/>
  <c r="DZ341" i="1" a="1"/>
  <c r="DZ341" i="1" s="1"/>
  <c r="EB341" i="1" a="1"/>
  <c r="EB341" i="1" s="1"/>
  <c r="AB333" i="1"/>
  <c r="AB334" i="1" s="1"/>
  <c r="M334" i="1"/>
  <c r="M335" i="1" s="1"/>
  <c r="ML341" i="1"/>
  <c r="AA342" i="1"/>
  <c r="HU341" i="1"/>
  <c r="HT341" i="1"/>
  <c r="Y342" i="1"/>
  <c r="PA341" i="1"/>
  <c r="Q342" i="1"/>
  <c r="OZ341" i="1"/>
  <c r="W342" i="1"/>
  <c r="OV341" i="1"/>
  <c r="P343" i="1"/>
  <c r="MA342" i="1"/>
  <c r="X343" i="1"/>
  <c r="MS342" i="1"/>
  <c r="H343" i="1"/>
  <c r="HQ342" i="1"/>
  <c r="HP342" i="1"/>
  <c r="HR342" i="1"/>
  <c r="L346" i="1"/>
  <c r="AU345" i="1"/>
  <c r="MO342" i="1"/>
  <c r="MN342" i="1"/>
  <c r="AC343" i="1"/>
  <c r="OX341" i="1"/>
  <c r="M342" i="1"/>
  <c r="Z343" i="1"/>
  <c r="MK342" i="1"/>
  <c r="MM341" i="1"/>
  <c r="AB342" i="1"/>
  <c r="R343" i="1"/>
  <c r="LZ342" i="1"/>
  <c r="O343" i="1"/>
  <c r="AZ342" i="1"/>
  <c r="AY342" i="1"/>
  <c r="J343" i="1"/>
  <c r="AX342" i="1"/>
  <c r="AW342" i="1"/>
  <c r="AV342" i="1"/>
  <c r="N343" i="1"/>
  <c r="OW342" i="1"/>
  <c r="W333" i="1"/>
  <c r="OV332" i="1"/>
  <c r="PA332" i="1"/>
  <c r="Q333" i="1"/>
  <c r="OZ332" i="1"/>
  <c r="L334" i="1"/>
  <c r="AU333" i="1"/>
  <c r="N334" i="1"/>
  <c r="OW333" i="1"/>
  <c r="X333" i="1"/>
  <c r="MS332" i="1"/>
  <c r="R333" i="1"/>
  <c r="LZ332" i="1"/>
  <c r="O333" i="1"/>
  <c r="Y334" i="1"/>
  <c r="HU333" i="1"/>
  <c r="HT333" i="1"/>
  <c r="MO333" i="1"/>
  <c r="MN333" i="1"/>
  <c r="AC334" i="1"/>
  <c r="EF332" i="1" a="1"/>
  <c r="EF332" i="1" s="1"/>
  <c r="EB332" i="1" a="1"/>
  <c r="EB332" i="1" s="1"/>
  <c r="DX332" i="1" a="1"/>
  <c r="DX332" i="1" s="1"/>
  <c r="K333" i="1"/>
  <c r="GI332" i="1" a="1"/>
  <c r="GI332" i="1" s="1"/>
  <c r="HB332" i="1" a="1"/>
  <c r="HB332" i="1" s="1"/>
  <c r="EC332" i="1" a="1"/>
  <c r="EC332" i="1" s="1"/>
  <c r="EA332" i="1" a="1"/>
  <c r="EA332" i="1" s="1"/>
  <c r="GZ332" i="1" a="1"/>
  <c r="GZ332" i="1" s="1"/>
  <c r="EG332" i="1" a="1"/>
  <c r="EG332" i="1" s="1"/>
  <c r="DZ332" i="1" a="1"/>
  <c r="DZ332" i="1" s="1"/>
  <c r="DY332" i="1" a="1"/>
  <c r="DY332" i="1" s="1"/>
  <c r="EE332" i="1" a="1"/>
  <c r="EE332" i="1" s="1"/>
  <c r="ED332" i="1" a="1"/>
  <c r="ED332" i="1" s="1"/>
  <c r="P333" i="1"/>
  <c r="MA332" i="1"/>
  <c r="AZ332" i="1"/>
  <c r="J333" i="1"/>
  <c r="AY332" i="1"/>
  <c r="AX332" i="1"/>
  <c r="AW332" i="1"/>
  <c r="AV332" i="1"/>
  <c r="MK333" i="1"/>
  <c r="Z334" i="1"/>
  <c r="AA334" i="1"/>
  <c r="ML333" i="1"/>
  <c r="BO333" i="1" l="1"/>
  <c r="BT333" i="1"/>
  <c r="BS333" i="1"/>
  <c r="BQ333" i="1"/>
  <c r="BW333" i="1"/>
  <c r="BV333" i="1"/>
  <c r="BU333" i="1"/>
  <c r="BR333" i="1"/>
  <c r="BP333" i="1"/>
  <c r="BO343" i="1"/>
  <c r="BT343" i="1"/>
  <c r="BS343" i="1"/>
  <c r="BQ343" i="1"/>
  <c r="BR343" i="1"/>
  <c r="BP343" i="1"/>
  <c r="BV343" i="1"/>
  <c r="BU343" i="1"/>
  <c r="BW343" i="1"/>
  <c r="BT84" i="1"/>
  <c r="BR84" i="1"/>
  <c r="BU84" i="1"/>
  <c r="BS84" i="1"/>
  <c r="BQ84" i="1"/>
  <c r="BP84" i="1"/>
  <c r="BV84" i="1"/>
  <c r="BW84" i="1"/>
  <c r="R85" i="1"/>
  <c r="BO84" i="1"/>
  <c r="BE333" i="1"/>
  <c r="AO342" i="1"/>
  <c r="I343" i="1"/>
  <c r="AP343" i="1" s="1"/>
  <c r="AP342" i="1"/>
  <c r="AQ342" i="1"/>
  <c r="AR342" i="1"/>
  <c r="AS342" i="1"/>
  <c r="BE342" i="1"/>
  <c r="BB342" i="1"/>
  <c r="BB333" i="1"/>
  <c r="AT333" i="1"/>
  <c r="AS333" i="1"/>
  <c r="AO333" i="1"/>
  <c r="I334" i="1"/>
  <c r="BB334" i="1" s="1"/>
  <c r="AR333" i="1"/>
  <c r="AP333" i="1"/>
  <c r="LZ84" i="1"/>
  <c r="P85" i="1"/>
  <c r="P86" i="1" s="1"/>
  <c r="H334" i="1"/>
  <c r="X85" i="1"/>
  <c r="L85" i="1"/>
  <c r="L86" i="1" s="1"/>
  <c r="MS84" i="1"/>
  <c r="N84" i="1"/>
  <c r="OW84" i="1" s="1"/>
  <c r="HR333" i="1"/>
  <c r="W84" i="1"/>
  <c r="OV84" i="1" s="1"/>
  <c r="Z84" i="1"/>
  <c r="Z85" i="1" s="1"/>
  <c r="HQ333" i="1"/>
  <c r="M84" i="1"/>
  <c r="M85" i="1" s="1"/>
  <c r="AB84" i="1"/>
  <c r="AB85" i="1" s="1"/>
  <c r="AA84" i="1"/>
  <c r="ML84" i="1" s="1"/>
  <c r="HP333" i="1"/>
  <c r="J87" i="1"/>
  <c r="AX86" i="1"/>
  <c r="AV86" i="1"/>
  <c r="AZ86" i="1"/>
  <c r="AY86" i="1"/>
  <c r="AW86" i="1"/>
  <c r="EC86" i="1" a="1"/>
  <c r="EC86" i="1" s="1"/>
  <c r="EE86" i="1" a="1"/>
  <c r="EE86" i="1" s="1"/>
  <c r="DY86" i="1" a="1"/>
  <c r="DY86" i="1" s="1"/>
  <c r="EA86" i="1" a="1"/>
  <c r="EA86" i="1" s="1"/>
  <c r="GZ86" i="1" a="1"/>
  <c r="GZ86" i="1" s="1"/>
  <c r="HB86" i="1" a="1"/>
  <c r="HB86" i="1" s="1"/>
  <c r="K87" i="1"/>
  <c r="EB86" i="1" a="1"/>
  <c r="EB86" i="1" s="1"/>
  <c r="DX86" i="1" a="1"/>
  <c r="DX86" i="1" s="1"/>
  <c r="GI86" i="1" a="1"/>
  <c r="GI86" i="1" s="1"/>
  <c r="ED86" i="1" a="1"/>
  <c r="ED86" i="1" s="1"/>
  <c r="EF86" i="1" a="1"/>
  <c r="EF86" i="1" s="1"/>
  <c r="DZ86" i="1" a="1"/>
  <c r="DZ86" i="1" s="1"/>
  <c r="EG86" i="1" a="1"/>
  <c r="EG86" i="1" s="1"/>
  <c r="O86" i="1"/>
  <c r="LZ85" i="1"/>
  <c r="HU85" i="1"/>
  <c r="HT85" i="1"/>
  <c r="Y86" i="1"/>
  <c r="MO85" i="1"/>
  <c r="MN85" i="1"/>
  <c r="AC86" i="1"/>
  <c r="Q86" i="1"/>
  <c r="OZ85" i="1"/>
  <c r="PA85" i="1"/>
  <c r="R86" i="1"/>
  <c r="X141" i="1"/>
  <c r="MS140" i="1"/>
  <c r="X117" i="1"/>
  <c r="MS116" i="1"/>
  <c r="DY342" i="1" a="1"/>
  <c r="DY342" i="1" s="1"/>
  <c r="EE342" i="1" a="1"/>
  <c r="EE342" i="1" s="1"/>
  <c r="GI342" i="1" a="1"/>
  <c r="GI342" i="1" s="1"/>
  <c r="DZ342" i="1" a="1"/>
  <c r="DZ342" i="1" s="1"/>
  <c r="EA342" i="1" a="1"/>
  <c r="EA342" i="1" s="1"/>
  <c r="K343" i="1"/>
  <c r="GZ343" i="1" s="1" a="1"/>
  <c r="GZ343" i="1" s="1"/>
  <c r="EB342" i="1" a="1"/>
  <c r="EB342" i="1" s="1"/>
  <c r="GZ342" i="1" a="1"/>
  <c r="GZ342" i="1" s="1"/>
  <c r="EF342" i="1" a="1"/>
  <c r="EF342" i="1" s="1"/>
  <c r="EC342" i="1" a="1"/>
  <c r="EC342" i="1" s="1"/>
  <c r="EG342" i="1" a="1"/>
  <c r="EG342" i="1" s="1"/>
  <c r="DX342" i="1" a="1"/>
  <c r="DX342" i="1" s="1"/>
  <c r="ED342" i="1" a="1"/>
  <c r="ED342" i="1" s="1"/>
  <c r="MM333" i="1"/>
  <c r="OX334" i="1"/>
  <c r="R344" i="1"/>
  <c r="MO343" i="1"/>
  <c r="MN343" i="1"/>
  <c r="AC344" i="1"/>
  <c r="W343" i="1"/>
  <c r="OV342" i="1"/>
  <c r="OW343" i="1"/>
  <c r="N344" i="1"/>
  <c r="H344" i="1"/>
  <c r="HR343" i="1"/>
  <c r="HP343" i="1"/>
  <c r="HQ343" i="1"/>
  <c r="MM342" i="1"/>
  <c r="AB343" i="1"/>
  <c r="PA342" i="1"/>
  <c r="Q343" i="1"/>
  <c r="OZ342" i="1"/>
  <c r="HU342" i="1"/>
  <c r="HT342" i="1"/>
  <c r="Y343" i="1"/>
  <c r="J344" i="1"/>
  <c r="AZ343" i="1"/>
  <c r="AY343" i="1"/>
  <c r="AX343" i="1"/>
  <c r="AW343" i="1"/>
  <c r="AV343" i="1"/>
  <c r="L347" i="1"/>
  <c r="AU347" i="1" s="1"/>
  <c r="AU346" i="1"/>
  <c r="X344" i="1"/>
  <c r="MS343" i="1"/>
  <c r="MK343" i="1"/>
  <c r="Z344" i="1"/>
  <c r="ML342" i="1"/>
  <c r="AA343" i="1"/>
  <c r="O344" i="1"/>
  <c r="LZ343" i="1"/>
  <c r="OX342" i="1"/>
  <c r="M343" i="1"/>
  <c r="P344" i="1"/>
  <c r="MA343" i="1"/>
  <c r="AA335" i="1"/>
  <c r="ML334" i="1"/>
  <c r="MK334" i="1"/>
  <c r="Z335" i="1"/>
  <c r="MO334" i="1"/>
  <c r="MN334" i="1"/>
  <c r="AC335" i="1"/>
  <c r="MM334" i="1"/>
  <c r="AB335" i="1"/>
  <c r="OW334" i="1"/>
  <c r="N335" i="1"/>
  <c r="Y335" i="1"/>
  <c r="HU334" i="1"/>
  <c r="HT334" i="1"/>
  <c r="LZ333" i="1"/>
  <c r="O334" i="1"/>
  <c r="OX335" i="1"/>
  <c r="M336" i="1"/>
  <c r="PA333" i="1"/>
  <c r="Q334" i="1"/>
  <c r="OZ333" i="1"/>
  <c r="P334" i="1"/>
  <c r="MA333" i="1"/>
  <c r="R334" i="1"/>
  <c r="L335" i="1"/>
  <c r="AU334" i="1"/>
  <c r="AZ333" i="1"/>
  <c r="AY333" i="1"/>
  <c r="J334" i="1"/>
  <c r="AX333" i="1"/>
  <c r="AW333" i="1"/>
  <c r="AV333" i="1"/>
  <c r="X334" i="1"/>
  <c r="MS333" i="1"/>
  <c r="EF333" i="1" a="1"/>
  <c r="EF333" i="1" s="1"/>
  <c r="EB333" i="1" a="1"/>
  <c r="EB333" i="1" s="1"/>
  <c r="DX333" i="1" a="1"/>
  <c r="DX333" i="1" s="1"/>
  <c r="K334" i="1"/>
  <c r="GI333" i="1" a="1"/>
  <c r="GI333" i="1" s="1"/>
  <c r="EE333" i="1" a="1"/>
  <c r="EE333" i="1" s="1"/>
  <c r="EA333" i="1" a="1"/>
  <c r="EA333" i="1" s="1"/>
  <c r="EG333" i="1" a="1"/>
  <c r="EG333" i="1" s="1"/>
  <c r="EC333" i="1" a="1"/>
  <c r="EC333" i="1" s="1"/>
  <c r="DY333" i="1" a="1"/>
  <c r="DY333" i="1" s="1"/>
  <c r="ED333" i="1" a="1"/>
  <c r="ED333" i="1" s="1"/>
  <c r="DZ333" i="1" a="1"/>
  <c r="DZ333" i="1" s="1"/>
  <c r="HB333" i="1" a="1"/>
  <c r="HB333" i="1" s="1"/>
  <c r="GZ333" i="1" a="1"/>
  <c r="GZ333" i="1" s="1"/>
  <c r="W334" i="1"/>
  <c r="OV333" i="1"/>
  <c r="AS343" i="1" l="1"/>
  <c r="BB343" i="1"/>
  <c r="AT343" i="1"/>
  <c r="AO343" i="1"/>
  <c r="AQ343" i="1"/>
  <c r="AR343" i="1"/>
  <c r="BO344" i="1"/>
  <c r="BT344" i="1"/>
  <c r="BS344" i="1"/>
  <c r="BQ344" i="1"/>
  <c r="BW344" i="1"/>
  <c r="BV344" i="1"/>
  <c r="BU344" i="1"/>
  <c r="BR344" i="1"/>
  <c r="BP344" i="1"/>
  <c r="BO334" i="1"/>
  <c r="BT334" i="1"/>
  <c r="BS334" i="1"/>
  <c r="BQ334" i="1"/>
  <c r="BR334" i="1"/>
  <c r="BP334" i="1"/>
  <c r="BW334" i="1"/>
  <c r="BU334" i="1"/>
  <c r="BV334" i="1"/>
  <c r="BO86" i="1"/>
  <c r="BT86" i="1"/>
  <c r="BR86" i="1"/>
  <c r="BV86" i="1"/>
  <c r="BP86" i="1"/>
  <c r="BW86" i="1"/>
  <c r="BU86" i="1"/>
  <c r="BQ86" i="1"/>
  <c r="BS86" i="1"/>
  <c r="BO85" i="1"/>
  <c r="BT85" i="1"/>
  <c r="BR85" i="1"/>
  <c r="BW85" i="1"/>
  <c r="BV85" i="1"/>
  <c r="BS85" i="1"/>
  <c r="BU85" i="1"/>
  <c r="BQ85" i="1"/>
  <c r="BP85" i="1"/>
  <c r="I344" i="1"/>
  <c r="BE344" i="1" s="1"/>
  <c r="BE343" i="1"/>
  <c r="AO334" i="1"/>
  <c r="AR334" i="1"/>
  <c r="AP334" i="1"/>
  <c r="AQ334" i="1"/>
  <c r="AT334" i="1"/>
  <c r="I335" i="1"/>
  <c r="AS335" i="1" s="1"/>
  <c r="AS334" i="1"/>
  <c r="BE334" i="1"/>
  <c r="MA85" i="1"/>
  <c r="MS85" i="1"/>
  <c r="X86" i="1"/>
  <c r="MS86" i="1" s="1"/>
  <c r="HP334" i="1"/>
  <c r="HQ334" i="1"/>
  <c r="H335" i="1"/>
  <c r="HR335" i="1" s="1"/>
  <c r="HR334" i="1"/>
  <c r="N85" i="1"/>
  <c r="N86" i="1" s="1"/>
  <c r="AA85" i="1"/>
  <c r="AA86" i="1" s="1"/>
  <c r="W85" i="1"/>
  <c r="OV85" i="1" s="1"/>
  <c r="MK84" i="1"/>
  <c r="MM84" i="1"/>
  <c r="AU85" i="1"/>
  <c r="OX84" i="1"/>
  <c r="P87" i="1"/>
  <c r="MA86" i="1"/>
  <c r="EE87" i="1" a="1"/>
  <c r="EE87" i="1" s="1"/>
  <c r="EC87" i="1" a="1"/>
  <c r="EC87" i="1" s="1"/>
  <c r="DZ87" i="1" a="1"/>
  <c r="DZ87" i="1" s="1"/>
  <c r="DY87" i="1" a="1"/>
  <c r="DY87" i="1" s="1"/>
  <c r="ED87" i="1" a="1"/>
  <c r="ED87" i="1" s="1"/>
  <c r="EG87" i="1" a="1"/>
  <c r="EG87" i="1" s="1"/>
  <c r="GZ87" i="1" a="1"/>
  <c r="GZ87" i="1" s="1"/>
  <c r="HB87" i="1" a="1"/>
  <c r="HB87" i="1" s="1"/>
  <c r="GI87" i="1" a="1"/>
  <c r="GI87" i="1" s="1"/>
  <c r="DX87" i="1" a="1"/>
  <c r="DX87" i="1" s="1"/>
  <c r="K88" i="1"/>
  <c r="EF87" i="1" a="1"/>
  <c r="EF87" i="1" s="1"/>
  <c r="EB87" i="1" a="1"/>
  <c r="EB87" i="1" s="1"/>
  <c r="EA87" i="1" a="1"/>
  <c r="EA87" i="1" s="1"/>
  <c r="Y87" i="1"/>
  <c r="HU86" i="1"/>
  <c r="HT86" i="1"/>
  <c r="MM85" i="1"/>
  <c r="AB86" i="1"/>
  <c r="M86" i="1"/>
  <c r="OX85" i="1"/>
  <c r="J88" i="1"/>
  <c r="AX87" i="1"/>
  <c r="AW87" i="1"/>
  <c r="AY87" i="1"/>
  <c r="AZ87" i="1"/>
  <c r="AV87" i="1"/>
  <c r="R87" i="1"/>
  <c r="PA86" i="1"/>
  <c r="Q87" i="1"/>
  <c r="OZ86" i="1"/>
  <c r="AU86" i="1"/>
  <c r="L87" i="1"/>
  <c r="MN86" i="1"/>
  <c r="AC87" i="1"/>
  <c r="MO86" i="1"/>
  <c r="LZ86" i="1"/>
  <c r="O87" i="1"/>
  <c r="Z86" i="1"/>
  <c r="MK85" i="1"/>
  <c r="X142" i="1"/>
  <c r="MS141" i="1"/>
  <c r="X118" i="1"/>
  <c r="MS117" i="1"/>
  <c r="EC343" i="1" a="1"/>
  <c r="EC343" i="1" s="1"/>
  <c r="DY343" i="1" a="1"/>
  <c r="DY343" i="1" s="1"/>
  <c r="DZ343" i="1" a="1"/>
  <c r="DZ343" i="1" s="1"/>
  <c r="HB343" i="1" a="1"/>
  <c r="HB343" i="1" s="1"/>
  <c r="EG343" i="1" a="1"/>
  <c r="EG343" i="1" s="1"/>
  <c r="EE343" i="1" a="1"/>
  <c r="EE343" i="1" s="1"/>
  <c r="DX343" i="1" a="1"/>
  <c r="DX343" i="1" s="1"/>
  <c r="GI343" i="1" a="1"/>
  <c r="GI343" i="1" s="1"/>
  <c r="ED343" i="1" a="1"/>
  <c r="ED343" i="1" s="1"/>
  <c r="K344" i="1"/>
  <c r="K345" i="1" s="1"/>
  <c r="EA343" i="1" a="1"/>
  <c r="EA343" i="1" s="1"/>
  <c r="EF343" i="1" a="1"/>
  <c r="EF343" i="1" s="1"/>
  <c r="EB343" i="1" a="1"/>
  <c r="EB343" i="1" s="1"/>
  <c r="X345" i="1"/>
  <c r="MS344" i="1"/>
  <c r="O345" i="1"/>
  <c r="LZ344" i="1"/>
  <c r="HU343" i="1"/>
  <c r="HT343" i="1"/>
  <c r="Y344" i="1"/>
  <c r="W344" i="1"/>
  <c r="OV343" i="1"/>
  <c r="ML343" i="1"/>
  <c r="AA344" i="1"/>
  <c r="MO344" i="1"/>
  <c r="MN344" i="1"/>
  <c r="AC345" i="1"/>
  <c r="AY344" i="1"/>
  <c r="J345" i="1"/>
  <c r="AX344" i="1"/>
  <c r="AW344" i="1"/>
  <c r="AV344" i="1"/>
  <c r="AZ344" i="1"/>
  <c r="MK344" i="1"/>
  <c r="Z345" i="1"/>
  <c r="MM343" i="1"/>
  <c r="AB344" i="1"/>
  <c r="P345" i="1"/>
  <c r="MA344" i="1"/>
  <c r="PA343" i="1"/>
  <c r="Q344" i="1"/>
  <c r="OZ343" i="1"/>
  <c r="H345" i="1"/>
  <c r="HR344" i="1"/>
  <c r="HP344" i="1"/>
  <c r="HQ344" i="1"/>
  <c r="R345" i="1"/>
  <c r="OX343" i="1"/>
  <c r="M344" i="1"/>
  <c r="OW344" i="1"/>
  <c r="N345" i="1"/>
  <c r="LZ334" i="1"/>
  <c r="O335" i="1"/>
  <c r="J335" i="1"/>
  <c r="AZ334" i="1"/>
  <c r="AW334" i="1"/>
  <c r="AY334" i="1"/>
  <c r="AX334" i="1"/>
  <c r="AV334" i="1"/>
  <c r="MA334" i="1"/>
  <c r="P335" i="1"/>
  <c r="W335" i="1"/>
  <c r="OV334" i="1"/>
  <c r="AC336" i="1"/>
  <c r="MO335" i="1"/>
  <c r="MN335" i="1"/>
  <c r="GZ334" i="1" a="1"/>
  <c r="GZ334" i="1" s="1"/>
  <c r="EF334" i="1" a="1"/>
  <c r="EF334" i="1" s="1"/>
  <c r="K335" i="1"/>
  <c r="GI334" i="1" a="1"/>
  <c r="GI334" i="1" s="1"/>
  <c r="EB334" i="1" a="1"/>
  <c r="EB334" i="1" s="1"/>
  <c r="HB334" i="1" a="1"/>
  <c r="HB334" i="1" s="1"/>
  <c r="EG334" i="1" a="1"/>
  <c r="EG334" i="1" s="1"/>
  <c r="EA334" i="1" a="1"/>
  <c r="EA334" i="1" s="1"/>
  <c r="ED334" i="1" a="1"/>
  <c r="ED334" i="1" s="1"/>
  <c r="DX334" i="1" a="1"/>
  <c r="DX334" i="1" s="1"/>
  <c r="EC334" i="1" a="1"/>
  <c r="EC334" i="1" s="1"/>
  <c r="DZ334" i="1" a="1"/>
  <c r="DZ334" i="1" s="1"/>
  <c r="DY334" i="1" a="1"/>
  <c r="DY334" i="1" s="1"/>
  <c r="EE334" i="1" a="1"/>
  <c r="EE334" i="1" s="1"/>
  <c r="PA334" i="1"/>
  <c r="Q335" i="1"/>
  <c r="OZ334" i="1"/>
  <c r="N336" i="1"/>
  <c r="OW335" i="1"/>
  <c r="Y336" i="1"/>
  <c r="HT335" i="1"/>
  <c r="HU335" i="1"/>
  <c r="Z336" i="1"/>
  <c r="MK335" i="1"/>
  <c r="X335" i="1"/>
  <c r="MS334" i="1"/>
  <c r="L336" i="1"/>
  <c r="AU335" i="1"/>
  <c r="M337" i="1"/>
  <c r="OX336" i="1"/>
  <c r="R335" i="1"/>
  <c r="AB336" i="1"/>
  <c r="MM335" i="1"/>
  <c r="ML335" i="1"/>
  <c r="AA336" i="1"/>
  <c r="AT344" i="1" l="1"/>
  <c r="AR344" i="1"/>
  <c r="AS344" i="1"/>
  <c r="AP344" i="1"/>
  <c r="BB344" i="1"/>
  <c r="AO344" i="1"/>
  <c r="I345" i="1"/>
  <c r="BE345" i="1" s="1"/>
  <c r="AQ344" i="1"/>
  <c r="BO335" i="1"/>
  <c r="BT335" i="1"/>
  <c r="BS335" i="1"/>
  <c r="BQ335" i="1"/>
  <c r="BW335" i="1"/>
  <c r="BV335" i="1"/>
  <c r="BU335" i="1"/>
  <c r="BR335" i="1"/>
  <c r="BP335" i="1"/>
  <c r="BO345" i="1"/>
  <c r="BT345" i="1"/>
  <c r="BS345" i="1"/>
  <c r="BQ345" i="1"/>
  <c r="BW345" i="1"/>
  <c r="BV345" i="1"/>
  <c r="BU345" i="1"/>
  <c r="BR345" i="1"/>
  <c r="BP345" i="1"/>
  <c r="BO87" i="1"/>
  <c r="BT87" i="1"/>
  <c r="BR87" i="1"/>
  <c r="BQ87" i="1"/>
  <c r="BP87" i="1"/>
  <c r="BW87" i="1"/>
  <c r="BU87" i="1"/>
  <c r="BS87" i="1"/>
  <c r="BV87" i="1"/>
  <c r="BB335" i="1"/>
  <c r="AT335" i="1"/>
  <c r="I336" i="1"/>
  <c r="I337" i="1" s="1"/>
  <c r="AO335" i="1"/>
  <c r="AQ335" i="1"/>
  <c r="AP335" i="1"/>
  <c r="AR335" i="1"/>
  <c r="H336" i="1"/>
  <c r="HR336" i="1" s="1"/>
  <c r="HP335" i="1"/>
  <c r="HQ335" i="1"/>
  <c r="BE335" i="1"/>
  <c r="X87" i="1"/>
  <c r="X88" i="1" s="1"/>
  <c r="OW85" i="1"/>
  <c r="W86" i="1"/>
  <c r="W87" i="1" s="1"/>
  <c r="ML85" i="1"/>
  <c r="MO87" i="1"/>
  <c r="MN87" i="1"/>
  <c r="AC88" i="1"/>
  <c r="R88" i="1"/>
  <c r="HT87" i="1"/>
  <c r="Y88" i="1"/>
  <c r="HU87" i="1"/>
  <c r="ML86" i="1"/>
  <c r="AA87" i="1"/>
  <c r="L88" i="1"/>
  <c r="AU87" i="1"/>
  <c r="M87" i="1"/>
  <c r="OX86" i="1"/>
  <c r="AB87" i="1"/>
  <c r="MM86" i="1"/>
  <c r="MA87" i="1"/>
  <c r="P88" i="1"/>
  <c r="Z87" i="1"/>
  <c r="MK86" i="1"/>
  <c r="O88" i="1"/>
  <c r="LZ87" i="1"/>
  <c r="PA87" i="1"/>
  <c r="Q88" i="1"/>
  <c r="OZ87" i="1"/>
  <c r="EC88" i="1" a="1"/>
  <c r="EC88" i="1" s="1"/>
  <c r="EE88" i="1" a="1"/>
  <c r="EE88" i="1" s="1"/>
  <c r="EG88" i="1" a="1"/>
  <c r="EG88" i="1" s="1"/>
  <c r="DY88" i="1" a="1"/>
  <c r="DY88" i="1" s="1"/>
  <c r="EA88" i="1" a="1"/>
  <c r="EA88" i="1" s="1"/>
  <c r="GZ88" i="1" a="1"/>
  <c r="GZ88" i="1" s="1"/>
  <c r="K89" i="1"/>
  <c r="HB88" i="1" a="1"/>
  <c r="HB88" i="1" s="1"/>
  <c r="EF88" i="1" a="1"/>
  <c r="EF88" i="1" s="1"/>
  <c r="GI88" i="1" a="1"/>
  <c r="GI88" i="1" s="1"/>
  <c r="ED88" i="1" a="1"/>
  <c r="ED88" i="1" s="1"/>
  <c r="EB88" i="1" a="1"/>
  <c r="EB88" i="1" s="1"/>
  <c r="DZ88" i="1" a="1"/>
  <c r="DZ88" i="1" s="1"/>
  <c r="DX88" i="1" a="1"/>
  <c r="DX88" i="1" s="1"/>
  <c r="AY88" i="1"/>
  <c r="AX88" i="1"/>
  <c r="AW88" i="1"/>
  <c r="J89" i="1"/>
  <c r="AZ88" i="1"/>
  <c r="AV88" i="1"/>
  <c r="N87" i="1"/>
  <c r="OW86" i="1"/>
  <c r="X143" i="1"/>
  <c r="MS142" i="1"/>
  <c r="X119" i="1"/>
  <c r="MS118" i="1"/>
  <c r="DY344" i="1" a="1"/>
  <c r="DY344" i="1" s="1"/>
  <c r="ED344" i="1" a="1"/>
  <c r="ED344" i="1" s="1"/>
  <c r="GZ344" i="1" a="1"/>
  <c r="GZ344" i="1" s="1"/>
  <c r="DZ344" i="1" a="1"/>
  <c r="DZ344" i="1" s="1"/>
  <c r="EC344" i="1" a="1"/>
  <c r="EC344" i="1" s="1"/>
  <c r="HB344" i="1" a="1"/>
  <c r="HB344" i="1" s="1"/>
  <c r="EG344" i="1" a="1"/>
  <c r="EG344" i="1" s="1"/>
  <c r="EA344" i="1" a="1"/>
  <c r="EA344" i="1" s="1"/>
  <c r="DX344" i="1" a="1"/>
  <c r="DX344" i="1" s="1"/>
  <c r="EE344" i="1" a="1"/>
  <c r="EE344" i="1" s="1"/>
  <c r="EB344" i="1" a="1"/>
  <c r="EB344" i="1" s="1"/>
  <c r="GI344" i="1" a="1"/>
  <c r="GI344" i="1" s="1"/>
  <c r="EF344" i="1" a="1"/>
  <c r="EF344" i="1" s="1"/>
  <c r="HU344" i="1"/>
  <c r="HT344" i="1"/>
  <c r="Y345" i="1"/>
  <c r="OW345" i="1"/>
  <c r="N346" i="1"/>
  <c r="MM344" i="1"/>
  <c r="AB345" i="1"/>
  <c r="J346" i="1"/>
  <c r="AY345" i="1"/>
  <c r="AX345" i="1"/>
  <c r="AW345" i="1"/>
  <c r="AV345" i="1"/>
  <c r="AZ345" i="1"/>
  <c r="MO345" i="1"/>
  <c r="MN345" i="1"/>
  <c r="AC346" i="1"/>
  <c r="OX344" i="1"/>
  <c r="M345" i="1"/>
  <c r="HR345" i="1"/>
  <c r="HQ345" i="1"/>
  <c r="HP345" i="1"/>
  <c r="H346" i="1"/>
  <c r="MK345" i="1"/>
  <c r="Z346" i="1"/>
  <c r="ML344" i="1"/>
  <c r="AA345" i="1"/>
  <c r="LZ345" i="1"/>
  <c r="O346" i="1"/>
  <c r="P346" i="1"/>
  <c r="MA345" i="1"/>
  <c r="R346" i="1"/>
  <c r="PA344" i="1"/>
  <c r="Q345" i="1"/>
  <c r="OZ344" i="1"/>
  <c r="X346" i="1"/>
  <c r="MS345" i="1"/>
  <c r="EF345" i="1" a="1"/>
  <c r="EF345" i="1" s="1"/>
  <c r="K346" i="1"/>
  <c r="GI345" i="1" a="1"/>
  <c r="GI345" i="1" s="1"/>
  <c r="EG345" i="1" a="1"/>
  <c r="EG345" i="1" s="1"/>
  <c r="HB345" i="1" a="1"/>
  <c r="HB345" i="1" s="1"/>
  <c r="EB345" i="1" a="1"/>
  <c r="EB345" i="1" s="1"/>
  <c r="GZ345" i="1" a="1"/>
  <c r="GZ345" i="1" s="1"/>
  <c r="EA345" i="1" a="1"/>
  <c r="EA345" i="1" s="1"/>
  <c r="DZ345" i="1" a="1"/>
  <c r="DZ345" i="1" s="1"/>
  <c r="EE345" i="1" a="1"/>
  <c r="EE345" i="1" s="1"/>
  <c r="EC345" i="1" a="1"/>
  <c r="EC345" i="1" s="1"/>
  <c r="DX345" i="1" a="1"/>
  <c r="DX345" i="1" s="1"/>
  <c r="ED345" i="1" a="1"/>
  <c r="ED345" i="1" s="1"/>
  <c r="DY345" i="1" a="1"/>
  <c r="DY345" i="1" s="1"/>
  <c r="W345" i="1"/>
  <c r="OV344" i="1"/>
  <c r="HU336" i="1"/>
  <c r="Y337" i="1"/>
  <c r="HT336" i="1"/>
  <c r="OV335" i="1"/>
  <c r="W336" i="1"/>
  <c r="GZ335" i="1" a="1"/>
  <c r="GZ335" i="1" s="1"/>
  <c r="EF335" i="1" a="1"/>
  <c r="EF335" i="1" s="1"/>
  <c r="EB335" i="1" a="1"/>
  <c r="EB335" i="1" s="1"/>
  <c r="DX335" i="1" a="1"/>
  <c r="DX335" i="1" s="1"/>
  <c r="GI335" i="1" a="1"/>
  <c r="GI335" i="1" s="1"/>
  <c r="K336" i="1"/>
  <c r="EE335" i="1" a="1"/>
  <c r="EE335" i="1" s="1"/>
  <c r="EA335" i="1" a="1"/>
  <c r="EA335" i="1" s="1"/>
  <c r="HB335" i="1" a="1"/>
  <c r="HB335" i="1" s="1"/>
  <c r="EG335" i="1" a="1"/>
  <c r="EG335" i="1" s="1"/>
  <c r="DZ335" i="1" a="1"/>
  <c r="DZ335" i="1" s="1"/>
  <c r="ED335" i="1" a="1"/>
  <c r="ED335" i="1" s="1"/>
  <c r="DY335" i="1" a="1"/>
  <c r="DY335" i="1" s="1"/>
  <c r="EC335" i="1" a="1"/>
  <c r="EC335" i="1" s="1"/>
  <c r="O336" i="1"/>
  <c r="LZ335" i="1"/>
  <c r="AB337" i="1"/>
  <c r="MM336" i="1"/>
  <c r="MS335" i="1"/>
  <c r="X336" i="1"/>
  <c r="OW336" i="1"/>
  <c r="N337" i="1"/>
  <c r="P336" i="1"/>
  <c r="MA335" i="1"/>
  <c r="R336" i="1"/>
  <c r="MK336" i="1"/>
  <c r="Z337" i="1"/>
  <c r="M338" i="1"/>
  <c r="OX338" i="1" s="1"/>
  <c r="OX337" i="1"/>
  <c r="AC337" i="1"/>
  <c r="MO336" i="1"/>
  <c r="MN336" i="1"/>
  <c r="L337" i="1"/>
  <c r="AU336" i="1"/>
  <c r="AZ335" i="1"/>
  <c r="AY335" i="1"/>
  <c r="AX335" i="1"/>
  <c r="J336" i="1"/>
  <c r="AW335" i="1"/>
  <c r="AV335" i="1"/>
  <c r="Q336" i="1"/>
  <c r="PA335" i="1"/>
  <c r="OZ335" i="1"/>
  <c r="AA337" i="1"/>
  <c r="ML336" i="1"/>
  <c r="AT345" i="1" l="1"/>
  <c r="I346" i="1"/>
  <c r="AT346" i="1" s="1"/>
  <c r="AR345" i="1"/>
  <c r="AS345" i="1"/>
  <c r="BB345" i="1"/>
  <c r="AO345" i="1"/>
  <c r="AP345" i="1"/>
  <c r="AQ345" i="1"/>
  <c r="BO346" i="1"/>
  <c r="BT346" i="1"/>
  <c r="BS346" i="1"/>
  <c r="BQ346" i="1"/>
  <c r="BU346" i="1"/>
  <c r="BR346" i="1"/>
  <c r="BP346" i="1"/>
  <c r="BW346" i="1"/>
  <c r="BV346" i="1"/>
  <c r="BO88" i="1"/>
  <c r="BT88" i="1"/>
  <c r="BR88" i="1"/>
  <c r="BU88" i="1"/>
  <c r="BS88" i="1"/>
  <c r="BQ88" i="1"/>
  <c r="BP88" i="1"/>
  <c r="BV88" i="1"/>
  <c r="BW88" i="1"/>
  <c r="BO336" i="1"/>
  <c r="BT336" i="1"/>
  <c r="BS336" i="1"/>
  <c r="BQ336" i="1"/>
  <c r="BW336" i="1"/>
  <c r="BV336" i="1"/>
  <c r="BR336" i="1"/>
  <c r="BP336" i="1"/>
  <c r="BU336" i="1"/>
  <c r="AT336" i="1"/>
  <c r="AQ336" i="1"/>
  <c r="AP336" i="1"/>
  <c r="AS336" i="1"/>
  <c r="BB336" i="1"/>
  <c r="H337" i="1"/>
  <c r="HQ337" i="1" s="1"/>
  <c r="AO336" i="1"/>
  <c r="AR336" i="1"/>
  <c r="HQ336" i="1"/>
  <c r="HP336" i="1"/>
  <c r="BE336" i="1"/>
  <c r="MS87" i="1"/>
  <c r="OV86" i="1"/>
  <c r="J90" i="1"/>
  <c r="AW89" i="1"/>
  <c r="AV89" i="1"/>
  <c r="AZ89" i="1"/>
  <c r="AX89" i="1"/>
  <c r="AY89" i="1"/>
  <c r="X89" i="1"/>
  <c r="MS88" i="1"/>
  <c r="M88" i="1"/>
  <c r="OX87" i="1"/>
  <c r="OV87" i="1"/>
  <c r="W88" i="1"/>
  <c r="K90" i="1"/>
  <c r="EB89" i="1" a="1"/>
  <c r="EB89" i="1" s="1"/>
  <c r="DX89" i="1" a="1"/>
  <c r="DX89" i="1" s="1"/>
  <c r="EF89" i="1" a="1"/>
  <c r="EF89" i="1" s="1"/>
  <c r="GI89" i="1" a="1"/>
  <c r="GI89" i="1" s="1"/>
  <c r="DZ89" i="1" a="1"/>
  <c r="DZ89" i="1" s="1"/>
  <c r="EG89" i="1" a="1"/>
  <c r="EG89" i="1" s="1"/>
  <c r="EE89" i="1" a="1"/>
  <c r="EE89" i="1" s="1"/>
  <c r="EC89" i="1" a="1"/>
  <c r="EC89" i="1" s="1"/>
  <c r="EA89" i="1" a="1"/>
  <c r="EA89" i="1" s="1"/>
  <c r="DY89" i="1" a="1"/>
  <c r="DY89" i="1" s="1"/>
  <c r="HB89" i="1" a="1"/>
  <c r="HB89" i="1" s="1"/>
  <c r="GZ89" i="1" a="1"/>
  <c r="GZ89" i="1" s="1"/>
  <c r="ED89" i="1" a="1"/>
  <c r="ED89" i="1" s="1"/>
  <c r="Q89" i="1"/>
  <c r="PA88" i="1"/>
  <c r="OZ88" i="1"/>
  <c r="Z88" i="1"/>
  <c r="MK87" i="1"/>
  <c r="L89" i="1"/>
  <c r="AU88" i="1"/>
  <c r="R89" i="1"/>
  <c r="MA88" i="1"/>
  <c r="P89" i="1"/>
  <c r="AA88" i="1"/>
  <c r="ML87" i="1"/>
  <c r="N88" i="1"/>
  <c r="OW87" i="1"/>
  <c r="MO88" i="1"/>
  <c r="MN88" i="1"/>
  <c r="AC89" i="1"/>
  <c r="O89" i="1"/>
  <c r="LZ88" i="1"/>
  <c r="MM87" i="1"/>
  <c r="AB88" i="1"/>
  <c r="Y89" i="1"/>
  <c r="HU88" i="1"/>
  <c r="HT88" i="1"/>
  <c r="MS143" i="1"/>
  <c r="MS119" i="1"/>
  <c r="X157" i="1"/>
  <c r="MS156" i="1"/>
  <c r="AZ346" i="1"/>
  <c r="AY346" i="1"/>
  <c r="J347" i="1"/>
  <c r="AX346" i="1"/>
  <c r="AW346" i="1"/>
  <c r="AV346" i="1"/>
  <c r="MM345" i="1"/>
  <c r="AB346" i="1"/>
  <c r="MO346" i="1"/>
  <c r="MN346" i="1"/>
  <c r="AC347" i="1"/>
  <c r="W346" i="1"/>
  <c r="OV345" i="1"/>
  <c r="P347" i="1"/>
  <c r="MA347" i="1" s="1"/>
  <c r="MA346" i="1"/>
  <c r="HR346" i="1"/>
  <c r="HQ346" i="1"/>
  <c r="HP346" i="1"/>
  <c r="H347" i="1"/>
  <c r="X347" i="1"/>
  <c r="MS346" i="1"/>
  <c r="LZ346" i="1"/>
  <c r="O347" i="1"/>
  <c r="LZ347" i="1" s="1"/>
  <c r="OW346" i="1"/>
  <c r="N347" i="1"/>
  <c r="OW347" i="1" s="1"/>
  <c r="PA345" i="1"/>
  <c r="Q346" i="1"/>
  <c r="OZ345" i="1"/>
  <c r="AA346" i="1"/>
  <c r="ML345" i="1"/>
  <c r="HU345" i="1"/>
  <c r="HT345" i="1"/>
  <c r="Y346" i="1"/>
  <c r="M346" i="1"/>
  <c r="OX345" i="1"/>
  <c r="EF346" i="1" a="1"/>
  <c r="EF346" i="1" s="1"/>
  <c r="EB346" i="1" a="1"/>
  <c r="EB346" i="1" s="1"/>
  <c r="DX346" i="1" a="1"/>
  <c r="DX346" i="1" s="1"/>
  <c r="K347" i="1"/>
  <c r="GI346" i="1" a="1"/>
  <c r="GI346" i="1" s="1"/>
  <c r="EE346" i="1" a="1"/>
  <c r="EE346" i="1" s="1"/>
  <c r="EA346" i="1" a="1"/>
  <c r="EA346" i="1" s="1"/>
  <c r="EG346" i="1" a="1"/>
  <c r="EG346" i="1" s="1"/>
  <c r="EC346" i="1" a="1"/>
  <c r="EC346" i="1" s="1"/>
  <c r="DY346" i="1" a="1"/>
  <c r="DY346" i="1" s="1"/>
  <c r="ED346" i="1" a="1"/>
  <c r="ED346" i="1" s="1"/>
  <c r="DZ346" i="1" a="1"/>
  <c r="DZ346" i="1" s="1"/>
  <c r="HB346" i="1" a="1"/>
  <c r="HB346" i="1" s="1"/>
  <c r="GZ346" i="1" a="1"/>
  <c r="GZ346" i="1" s="1"/>
  <c r="R347" i="1"/>
  <c r="MK346" i="1"/>
  <c r="Z347" i="1"/>
  <c r="MK347" i="1" s="1"/>
  <c r="AU337" i="1"/>
  <c r="L338" i="1"/>
  <c r="AU338" i="1" s="1"/>
  <c r="AV336" i="1"/>
  <c r="J337" i="1"/>
  <c r="AX336" i="1"/>
  <c r="AZ336" i="1"/>
  <c r="AY336" i="1"/>
  <c r="AW336" i="1"/>
  <c r="MO337" i="1"/>
  <c r="AC338" i="1"/>
  <c r="MN337" i="1"/>
  <c r="P337" i="1"/>
  <c r="MA336" i="1"/>
  <c r="OV336" i="1"/>
  <c r="W337" i="1"/>
  <c r="OW337" i="1"/>
  <c r="N338" i="1"/>
  <c r="OW338" i="1" s="1"/>
  <c r="O337" i="1"/>
  <c r="LZ336" i="1"/>
  <c r="AA338" i="1"/>
  <c r="ML338" i="1" s="1"/>
  <c r="ML337" i="1"/>
  <c r="EE336" i="1" a="1"/>
  <c r="EE336" i="1" s="1"/>
  <c r="ED336" i="1" a="1"/>
  <c r="ED336" i="1" s="1"/>
  <c r="DY336" i="1" a="1"/>
  <c r="DY336" i="1" s="1"/>
  <c r="EC336" i="1" a="1"/>
  <c r="EC336" i="1" s="1"/>
  <c r="GZ336" i="1" a="1"/>
  <c r="GZ336" i="1" s="1"/>
  <c r="GI336" i="1" a="1"/>
  <c r="GI336" i="1" s="1"/>
  <c r="EF336" i="1" a="1"/>
  <c r="EF336" i="1" s="1"/>
  <c r="EB336" i="1" a="1"/>
  <c r="EB336" i="1" s="1"/>
  <c r="K337" i="1"/>
  <c r="EA336" i="1" a="1"/>
  <c r="EA336" i="1" s="1"/>
  <c r="DZ336" i="1" a="1"/>
  <c r="DZ336" i="1" s="1"/>
  <c r="EG336" i="1" a="1"/>
  <c r="EG336" i="1" s="1"/>
  <c r="HB336" i="1" a="1"/>
  <c r="HB336" i="1" s="1"/>
  <c r="DX336" i="1" a="1"/>
  <c r="DX336" i="1" s="1"/>
  <c r="MK337" i="1"/>
  <c r="Z338" i="1"/>
  <c r="MK338" i="1" s="1"/>
  <c r="X337" i="1"/>
  <c r="MS336" i="1"/>
  <c r="Y338" i="1"/>
  <c r="HU337" i="1"/>
  <c r="HT337" i="1"/>
  <c r="Q337" i="1"/>
  <c r="OZ336" i="1"/>
  <c r="PA336" i="1"/>
  <c r="R337" i="1"/>
  <c r="AB338" i="1"/>
  <c r="MM338" i="1" s="1"/>
  <c r="MM337" i="1"/>
  <c r="AQ337" i="1"/>
  <c r="AP337" i="1"/>
  <c r="AO337" i="1"/>
  <c r="I338" i="1"/>
  <c r="AS337" i="1"/>
  <c r="BB337" i="1"/>
  <c r="AT337" i="1"/>
  <c r="AR337" i="1"/>
  <c r="BB346" i="1" l="1"/>
  <c r="AP346" i="1"/>
  <c r="AQ346" i="1"/>
  <c r="AO346" i="1"/>
  <c r="I347" i="1"/>
  <c r="BE347" i="1" s="1"/>
  <c r="BE346" i="1"/>
  <c r="AR346" i="1"/>
  <c r="AS346" i="1"/>
  <c r="BO89" i="1"/>
  <c r="BT89" i="1"/>
  <c r="BR89" i="1"/>
  <c r="BW89" i="1"/>
  <c r="BS89" i="1"/>
  <c r="BV89" i="1"/>
  <c r="BU89" i="1"/>
  <c r="BQ89" i="1"/>
  <c r="BP89" i="1"/>
  <c r="BO337" i="1"/>
  <c r="BT337" i="1"/>
  <c r="BS337" i="1"/>
  <c r="BQ337" i="1"/>
  <c r="BU337" i="1"/>
  <c r="BR337" i="1"/>
  <c r="BP337" i="1"/>
  <c r="BW337" i="1"/>
  <c r="BV337" i="1"/>
  <c r="BT347" i="1"/>
  <c r="BS347" i="1"/>
  <c r="BQ347" i="1"/>
  <c r="BW347" i="1"/>
  <c r="BV347" i="1"/>
  <c r="BU347" i="1"/>
  <c r="BR347" i="1"/>
  <c r="BP347" i="1"/>
  <c r="BO347" i="1"/>
  <c r="HR337" i="1"/>
  <c r="BE337" i="1"/>
  <c r="HP337" i="1"/>
  <c r="H338" i="1"/>
  <c r="BE338" i="1" s="1"/>
  <c r="ML88" i="1"/>
  <c r="AA89" i="1"/>
  <c r="MK88" i="1"/>
  <c r="Z89" i="1"/>
  <c r="X90" i="1"/>
  <c r="MS89" i="1"/>
  <c r="LZ89" i="1"/>
  <c r="O90" i="1"/>
  <c r="MA89" i="1"/>
  <c r="P90" i="1"/>
  <c r="K91" i="1"/>
  <c r="GI90" i="1" a="1"/>
  <c r="GI90" i="1" s="1"/>
  <c r="GZ90" i="1" a="1"/>
  <c r="GZ90" i="1" s="1"/>
  <c r="EE90" i="1" a="1"/>
  <c r="EE90" i="1" s="1"/>
  <c r="EG90" i="1" a="1"/>
  <c r="EG90" i="1" s="1"/>
  <c r="EA90" i="1" a="1"/>
  <c r="EA90" i="1" s="1"/>
  <c r="EC90" i="1" a="1"/>
  <c r="EC90" i="1" s="1"/>
  <c r="ED90" i="1" a="1"/>
  <c r="ED90" i="1" s="1"/>
  <c r="DX90" i="1" a="1"/>
  <c r="DX90" i="1" s="1"/>
  <c r="DY90" i="1" a="1"/>
  <c r="DY90" i="1" s="1"/>
  <c r="DZ90" i="1" a="1"/>
  <c r="DZ90" i="1" s="1"/>
  <c r="EF90" i="1" a="1"/>
  <c r="EF90" i="1" s="1"/>
  <c r="HB90" i="1" a="1"/>
  <c r="HB90" i="1" s="1"/>
  <c r="EB90" i="1" a="1"/>
  <c r="EB90" i="1" s="1"/>
  <c r="AC90" i="1"/>
  <c r="MO89" i="1"/>
  <c r="MN89" i="1"/>
  <c r="W89" i="1"/>
  <c r="OV88" i="1"/>
  <c r="R90" i="1"/>
  <c r="Q90" i="1"/>
  <c r="PA89" i="1"/>
  <c r="OZ89" i="1"/>
  <c r="Y90" i="1"/>
  <c r="HU89" i="1"/>
  <c r="HT89" i="1"/>
  <c r="M89" i="1"/>
  <c r="OX88" i="1"/>
  <c r="AB89" i="1"/>
  <c r="MM88" i="1"/>
  <c r="N89" i="1"/>
  <c r="OW88" i="1"/>
  <c r="L90" i="1"/>
  <c r="AU89" i="1"/>
  <c r="AW90" i="1"/>
  <c r="AV90" i="1"/>
  <c r="J91" i="1"/>
  <c r="AX90" i="1"/>
  <c r="AZ90" i="1"/>
  <c r="AY90" i="1"/>
  <c r="X158" i="1"/>
  <c r="MS157" i="1"/>
  <c r="AA347" i="1"/>
  <c r="ML347" i="1" s="1"/>
  <c r="ML346" i="1"/>
  <c r="PA346" i="1"/>
  <c r="Q347" i="1"/>
  <c r="OZ346" i="1"/>
  <c r="MS347" i="1"/>
  <c r="M347" i="1"/>
  <c r="OX347" i="1" s="1"/>
  <c r="OX346" i="1"/>
  <c r="HR347" i="1"/>
  <c r="HQ347" i="1"/>
  <c r="HP347" i="1"/>
  <c r="W347" i="1"/>
  <c r="OV347" i="1" s="1"/>
  <c r="OV346" i="1"/>
  <c r="MM346" i="1"/>
  <c r="AB347" i="1"/>
  <c r="MM347" i="1" s="1"/>
  <c r="HU346" i="1"/>
  <c r="HT346" i="1"/>
  <c r="Y347" i="1"/>
  <c r="MO347" i="1"/>
  <c r="MN347" i="1"/>
  <c r="AZ347" i="1"/>
  <c r="AY347" i="1"/>
  <c r="AX347" i="1"/>
  <c r="AW347" i="1"/>
  <c r="AV347" i="1"/>
  <c r="EF347" i="1" a="1"/>
  <c r="EF347" i="1" s="1"/>
  <c r="EB347" i="1" a="1"/>
  <c r="EB347" i="1" s="1"/>
  <c r="DX347" i="1" a="1"/>
  <c r="DX347" i="1" s="1"/>
  <c r="GI347" i="1" a="1"/>
  <c r="GI347" i="1" s="1"/>
  <c r="EE347" i="1" a="1"/>
  <c r="EE347" i="1" s="1"/>
  <c r="EA347" i="1" a="1"/>
  <c r="EA347" i="1" s="1"/>
  <c r="HB347" i="1" a="1"/>
  <c r="HB347" i="1" s="1"/>
  <c r="ED347" i="1" a="1"/>
  <c r="ED347" i="1" s="1"/>
  <c r="DZ347" i="1" a="1"/>
  <c r="DZ347" i="1" s="1"/>
  <c r="EG347" i="1" a="1"/>
  <c r="EG347" i="1" s="1"/>
  <c r="EC347" i="1" a="1"/>
  <c r="EC347" i="1" s="1"/>
  <c r="DY347" i="1" a="1"/>
  <c r="DY347" i="1" s="1"/>
  <c r="GZ347" i="1" a="1"/>
  <c r="GZ347" i="1" s="1"/>
  <c r="HU338" i="1"/>
  <c r="HT338" i="1"/>
  <c r="MO338" i="1"/>
  <c r="MN338" i="1"/>
  <c r="MS337" i="1"/>
  <c r="X338" i="1"/>
  <c r="AT338" i="1"/>
  <c r="BB338" i="1"/>
  <c r="AS338" i="1"/>
  <c r="AR338" i="1"/>
  <c r="AQ338" i="1"/>
  <c r="AP338" i="1"/>
  <c r="AO338" i="1"/>
  <c r="DZ337" i="1" a="1"/>
  <c r="DZ337" i="1" s="1"/>
  <c r="ED337" i="1" a="1"/>
  <c r="ED337" i="1" s="1"/>
  <c r="DY337" i="1" a="1"/>
  <c r="DY337" i="1" s="1"/>
  <c r="EC337" i="1" a="1"/>
  <c r="EC337" i="1" s="1"/>
  <c r="HB337" i="1" a="1"/>
  <c r="HB337" i="1" s="1"/>
  <c r="EG337" i="1" a="1"/>
  <c r="EG337" i="1" s="1"/>
  <c r="DX337" i="1" a="1"/>
  <c r="DX337" i="1" s="1"/>
  <c r="EA337" i="1" a="1"/>
  <c r="EA337" i="1" s="1"/>
  <c r="GI337" i="1" a="1"/>
  <c r="GI337" i="1" s="1"/>
  <c r="GZ337" i="1" a="1"/>
  <c r="GZ337" i="1" s="1"/>
  <c r="EF337" i="1" a="1"/>
  <c r="EF337" i="1" s="1"/>
  <c r="EE337" i="1" a="1"/>
  <c r="EE337" i="1" s="1"/>
  <c r="K338" i="1"/>
  <c r="EB337" i="1" a="1"/>
  <c r="EB337" i="1" s="1"/>
  <c r="O338" i="1"/>
  <c r="LZ338" i="1" s="1"/>
  <c r="LZ337" i="1"/>
  <c r="R338" i="1"/>
  <c r="W338" i="1"/>
  <c r="OV338" i="1" s="1"/>
  <c r="OV337" i="1"/>
  <c r="PA337" i="1"/>
  <c r="OZ337" i="1"/>
  <c r="Q338" i="1"/>
  <c r="P338" i="1"/>
  <c r="MA338" i="1" s="1"/>
  <c r="MA337" i="1"/>
  <c r="AZ337" i="1"/>
  <c r="AY337" i="1"/>
  <c r="AX337" i="1"/>
  <c r="AW337" i="1"/>
  <c r="AV337" i="1"/>
  <c r="J338" i="1"/>
  <c r="BB347" i="1" l="1"/>
  <c r="AQ347" i="1"/>
  <c r="AT347" i="1"/>
  <c r="AS347" i="1"/>
  <c r="AO347" i="1"/>
  <c r="AP347" i="1"/>
  <c r="AR347" i="1"/>
  <c r="BO90" i="1"/>
  <c r="BT90" i="1"/>
  <c r="BR90" i="1"/>
  <c r="BP90" i="1"/>
  <c r="BV90" i="1"/>
  <c r="BW90" i="1"/>
  <c r="BU90" i="1"/>
  <c r="BQ90" i="1"/>
  <c r="BS90" i="1"/>
  <c r="BT338" i="1"/>
  <c r="BS338" i="1"/>
  <c r="BQ338" i="1"/>
  <c r="BW338" i="1"/>
  <c r="BV338" i="1"/>
  <c r="BU338" i="1"/>
  <c r="BR338" i="1"/>
  <c r="BP338" i="1"/>
  <c r="BO338" i="1"/>
  <c r="HP338" i="1"/>
  <c r="HQ338" i="1"/>
  <c r="HR338" i="1"/>
  <c r="OX89" i="1"/>
  <c r="M90" i="1"/>
  <c r="R91" i="1"/>
  <c r="AU90" i="1"/>
  <c r="L91" i="1"/>
  <c r="OV89" i="1"/>
  <c r="W90" i="1"/>
  <c r="X91" i="1"/>
  <c r="MS90" i="1"/>
  <c r="Y91" i="1"/>
  <c r="HU90" i="1"/>
  <c r="HT90" i="1"/>
  <c r="ED91" i="1" a="1"/>
  <c r="ED91" i="1" s="1"/>
  <c r="EA91" i="1" a="1"/>
  <c r="EA91" i="1" s="1"/>
  <c r="GI91" i="1" a="1"/>
  <c r="GI91" i="1" s="1"/>
  <c r="DZ91" i="1" a="1"/>
  <c r="DZ91" i="1" s="1"/>
  <c r="EF91" i="1" a="1"/>
  <c r="EF91" i="1" s="1"/>
  <c r="EG91" i="1" a="1"/>
  <c r="EG91" i="1" s="1"/>
  <c r="K92" i="1"/>
  <c r="EC91" i="1" a="1"/>
  <c r="EC91" i="1" s="1"/>
  <c r="EE91" i="1" a="1"/>
  <c r="EE91" i="1" s="1"/>
  <c r="DY91" i="1" a="1"/>
  <c r="DY91" i="1" s="1"/>
  <c r="DX91" i="1" a="1"/>
  <c r="DX91" i="1" s="1"/>
  <c r="HB91" i="1" a="1"/>
  <c r="HB91" i="1" s="1"/>
  <c r="GZ91" i="1" a="1"/>
  <c r="GZ91" i="1" s="1"/>
  <c r="EB91" i="1" a="1"/>
  <c r="EB91" i="1" s="1"/>
  <c r="Z90" i="1"/>
  <c r="MK89" i="1"/>
  <c r="N90" i="1"/>
  <c r="OW89" i="1"/>
  <c r="MA90" i="1"/>
  <c r="P91" i="1"/>
  <c r="AC91" i="1"/>
  <c r="MO90" i="1"/>
  <c r="MN90" i="1"/>
  <c r="ML89" i="1"/>
  <c r="AA90" i="1"/>
  <c r="AV91" i="1"/>
  <c r="J92" i="1"/>
  <c r="AZ91" i="1"/>
  <c r="AY91" i="1"/>
  <c r="AW91" i="1"/>
  <c r="AX91" i="1"/>
  <c r="MM89" i="1"/>
  <c r="AB90" i="1"/>
  <c r="PA90" i="1"/>
  <c r="OZ90" i="1"/>
  <c r="Q91" i="1"/>
  <c r="O91" i="1"/>
  <c r="LZ90" i="1"/>
  <c r="X159" i="1"/>
  <c r="MS158" i="1"/>
  <c r="PA347" i="1"/>
  <c r="OZ347" i="1"/>
  <c r="HU347" i="1"/>
  <c r="HT347" i="1"/>
  <c r="MS338" i="1"/>
  <c r="EG338" i="1" a="1"/>
  <c r="EG338" i="1" s="1"/>
  <c r="EC338" i="1" a="1"/>
  <c r="EC338" i="1" s="1"/>
  <c r="DY338" i="1" a="1"/>
  <c r="DY338" i="1" s="1"/>
  <c r="GZ338" i="1" a="1"/>
  <c r="GZ338" i="1" s="1"/>
  <c r="ED338" i="1" a="1"/>
  <c r="ED338" i="1" s="1"/>
  <c r="EB338" i="1" a="1"/>
  <c r="EB338" i="1" s="1"/>
  <c r="GI338" i="1" a="1"/>
  <c r="GI338" i="1" s="1"/>
  <c r="EA338" i="1" a="1"/>
  <c r="EA338" i="1" s="1"/>
  <c r="HB338" i="1" a="1"/>
  <c r="HB338" i="1" s="1"/>
  <c r="EE338" i="1" a="1"/>
  <c r="EE338" i="1" s="1"/>
  <c r="DX338" i="1" a="1"/>
  <c r="DX338" i="1" s="1"/>
  <c r="DZ338" i="1" a="1"/>
  <c r="DZ338" i="1" s="1"/>
  <c r="EF338" i="1" a="1"/>
  <c r="EF338" i="1" s="1"/>
  <c r="AW338" i="1"/>
  <c r="AV338" i="1"/>
  <c r="AY338" i="1"/>
  <c r="AZ338" i="1"/>
  <c r="AX338" i="1"/>
  <c r="PA338" i="1"/>
  <c r="OZ338" i="1"/>
  <c r="BO91" i="1" l="1"/>
  <c r="BT91" i="1"/>
  <c r="BR91" i="1"/>
  <c r="BQ91" i="1"/>
  <c r="BP91" i="1"/>
  <c r="BW91" i="1"/>
  <c r="BU91" i="1"/>
  <c r="BS91" i="1"/>
  <c r="BV91" i="1"/>
  <c r="W91" i="1"/>
  <c r="OV90" i="1"/>
  <c r="MM90" i="1"/>
  <c r="AB91" i="1"/>
  <c r="AA91" i="1"/>
  <c r="ML90" i="1"/>
  <c r="N91" i="1"/>
  <c r="OW90" i="1"/>
  <c r="AU91" i="1"/>
  <c r="L92" i="1"/>
  <c r="O92" i="1"/>
  <c r="LZ91" i="1"/>
  <c r="MK90" i="1"/>
  <c r="Z91" i="1"/>
  <c r="EA92" i="1" a="1"/>
  <c r="EA92" i="1" s="1"/>
  <c r="EF92" i="1" a="1"/>
  <c r="EF92" i="1" s="1"/>
  <c r="HB92" i="1" a="1"/>
  <c r="HB92" i="1" s="1"/>
  <c r="EB92" i="1" a="1"/>
  <c r="EB92" i="1" s="1"/>
  <c r="ED92" i="1" a="1"/>
  <c r="ED92" i="1" s="1"/>
  <c r="GI92" i="1" a="1"/>
  <c r="GI92" i="1" s="1"/>
  <c r="DZ92" i="1" a="1"/>
  <c r="DZ92" i="1" s="1"/>
  <c r="DX92" i="1" a="1"/>
  <c r="DX92" i="1" s="1"/>
  <c r="EG92" i="1" a="1"/>
  <c r="EG92" i="1" s="1"/>
  <c r="EC92" i="1" a="1"/>
  <c r="EC92" i="1" s="1"/>
  <c r="K93" i="1"/>
  <c r="DY92" i="1" a="1"/>
  <c r="DY92" i="1" s="1"/>
  <c r="EE92" i="1" a="1"/>
  <c r="EE92" i="1" s="1"/>
  <c r="GZ92" i="1" a="1"/>
  <c r="GZ92" i="1" s="1"/>
  <c r="HU91" i="1"/>
  <c r="HT91" i="1"/>
  <c r="Y92" i="1"/>
  <c r="AC92" i="1"/>
  <c r="MO91" i="1"/>
  <c r="MN91" i="1"/>
  <c r="R92" i="1"/>
  <c r="Q92" i="1"/>
  <c r="PA91" i="1"/>
  <c r="OZ91" i="1"/>
  <c r="MA91" i="1"/>
  <c r="P92" i="1"/>
  <c r="M91" i="1"/>
  <c r="OX90" i="1"/>
  <c r="J93" i="1"/>
  <c r="AX92" i="1"/>
  <c r="AW92" i="1"/>
  <c r="AV92" i="1"/>
  <c r="AZ92" i="1"/>
  <c r="AY92" i="1"/>
  <c r="MS91" i="1"/>
  <c r="X92" i="1"/>
  <c r="X160" i="1"/>
  <c r="MS159" i="1"/>
  <c r="G307" i="1"/>
  <c r="G308" i="1"/>
  <c r="BO92" i="1" l="1"/>
  <c r="BT92" i="1"/>
  <c r="BR92" i="1"/>
  <c r="BU92" i="1"/>
  <c r="BV92" i="1"/>
  <c r="BS92" i="1"/>
  <c r="BQ92" i="1"/>
  <c r="BP92" i="1"/>
  <c r="BW92" i="1"/>
  <c r="AC93" i="1"/>
  <c r="MO92" i="1"/>
  <c r="MN92" i="1"/>
  <c r="X93" i="1"/>
  <c r="MS92" i="1"/>
  <c r="Y93" i="1"/>
  <c r="HT92" i="1"/>
  <c r="HU92" i="1"/>
  <c r="OW91" i="1"/>
  <c r="N92" i="1"/>
  <c r="MK91" i="1"/>
  <c r="Z92" i="1"/>
  <c r="OZ92" i="1"/>
  <c r="Q93" i="1"/>
  <c r="PA92" i="1"/>
  <c r="AA92" i="1"/>
  <c r="ML91" i="1"/>
  <c r="MM91" i="1"/>
  <c r="AB92" i="1"/>
  <c r="R93" i="1"/>
  <c r="O93" i="1"/>
  <c r="LZ92" i="1"/>
  <c r="M92" i="1"/>
  <c r="OX91" i="1"/>
  <c r="L93" i="1"/>
  <c r="AU92" i="1"/>
  <c r="AZ93" i="1"/>
  <c r="AW93" i="1"/>
  <c r="AX93" i="1"/>
  <c r="AV93" i="1"/>
  <c r="AY93" i="1"/>
  <c r="J94" i="1"/>
  <c r="MA92" i="1"/>
  <c r="P93" i="1"/>
  <c r="EC93" i="1" a="1"/>
  <c r="EC93" i="1" s="1"/>
  <c r="EA93" i="1" a="1"/>
  <c r="EA93" i="1" s="1"/>
  <c r="GZ93" i="1" a="1"/>
  <c r="GZ93" i="1" s="1"/>
  <c r="EG93" i="1" a="1"/>
  <c r="EG93" i="1" s="1"/>
  <c r="EF93" i="1" a="1"/>
  <c r="EF93" i="1" s="1"/>
  <c r="DY93" i="1" a="1"/>
  <c r="DY93" i="1" s="1"/>
  <c r="EB93" i="1" a="1"/>
  <c r="EB93" i="1" s="1"/>
  <c r="EE93" i="1" a="1"/>
  <c r="EE93" i="1" s="1"/>
  <c r="DX93" i="1" a="1"/>
  <c r="DX93" i="1" s="1"/>
  <c r="ED93" i="1" a="1"/>
  <c r="ED93" i="1" s="1"/>
  <c r="GI93" i="1" a="1"/>
  <c r="GI93" i="1" s="1"/>
  <c r="HB93" i="1" a="1"/>
  <c r="HB93" i="1" s="1"/>
  <c r="K94" i="1"/>
  <c r="DZ93" i="1" a="1"/>
  <c r="DZ93" i="1" s="1"/>
  <c r="W92" i="1"/>
  <c r="OV91" i="1"/>
  <c r="MS160" i="1"/>
  <c r="X161" i="1"/>
  <c r="HL312" i="1"/>
  <c r="A329" i="1"/>
  <c r="A328" i="1"/>
  <c r="A327" i="1"/>
  <c r="A326" i="1"/>
  <c r="A325" i="1"/>
  <c r="A324" i="1"/>
  <c r="A323" i="1"/>
  <c r="AC322" i="1"/>
  <c r="AC323" i="1" s="1"/>
  <c r="AB322" i="1"/>
  <c r="AA322" i="1"/>
  <c r="AA323" i="1" s="1"/>
  <c r="Z322" i="1"/>
  <c r="Z323" i="1" s="1"/>
  <c r="Y322" i="1"/>
  <c r="Y323" i="1" s="1"/>
  <c r="X322" i="1"/>
  <c r="MS322" i="1" s="1"/>
  <c r="W322" i="1"/>
  <c r="W323" i="1" s="1"/>
  <c r="R322" i="1"/>
  <c r="Q322" i="1"/>
  <c r="PA322" i="1" s="1"/>
  <c r="P322" i="1"/>
  <c r="P323" i="1" s="1"/>
  <c r="MA323" i="1" s="1"/>
  <c r="O322" i="1"/>
  <c r="LZ322" i="1" s="1"/>
  <c r="N322" i="1"/>
  <c r="N323" i="1" s="1"/>
  <c r="M322" i="1"/>
  <c r="OX322" i="1" s="1"/>
  <c r="L322" i="1"/>
  <c r="L323" i="1" s="1"/>
  <c r="K322" i="1"/>
  <c r="K323" i="1" s="1"/>
  <c r="EA323" i="1" s="1" a="1"/>
  <c r="EA323" i="1" s="1"/>
  <c r="J322" i="1"/>
  <c r="AV322" i="1" s="1"/>
  <c r="I322" i="1"/>
  <c r="H322" i="1"/>
  <c r="A322" i="1"/>
  <c r="PA321" i="1"/>
  <c r="OZ321" i="1"/>
  <c r="OX321" i="1"/>
  <c r="OW321" i="1"/>
  <c r="OV321" i="1"/>
  <c r="MS321" i="1"/>
  <c r="MO321" i="1"/>
  <c r="MN321" i="1"/>
  <c r="MM321" i="1"/>
  <c r="ML321" i="1"/>
  <c r="MK321" i="1"/>
  <c r="MA321" i="1"/>
  <c r="LZ321" i="1"/>
  <c r="HU321" i="1"/>
  <c r="HT321" i="1"/>
  <c r="HR321" i="1"/>
  <c r="HQ321" i="1"/>
  <c r="HP321" i="1"/>
  <c r="HB321" i="1" a="1"/>
  <c r="HB321" i="1" s="1"/>
  <c r="GZ321" i="1" a="1"/>
  <c r="GZ321" i="1" s="1"/>
  <c r="GI321" i="1" a="1"/>
  <c r="GI321" i="1" s="1"/>
  <c r="EG321" i="1" a="1"/>
  <c r="EG321" i="1" s="1"/>
  <c r="EF321" i="1" a="1"/>
  <c r="EF321" i="1" s="1"/>
  <c r="EE321" i="1" a="1"/>
  <c r="EE321" i="1" s="1"/>
  <c r="ED321" i="1" a="1"/>
  <c r="ED321" i="1" s="1"/>
  <c r="EC321" i="1" a="1"/>
  <c r="EC321" i="1" s="1"/>
  <c r="EB321" i="1" a="1"/>
  <c r="EB321" i="1" s="1"/>
  <c r="EA321" i="1" a="1"/>
  <c r="EA321" i="1" s="1"/>
  <c r="DZ321" i="1" a="1"/>
  <c r="DZ321" i="1" s="1"/>
  <c r="DY321" i="1" a="1"/>
  <c r="DY321" i="1" s="1"/>
  <c r="DX321" i="1" a="1"/>
  <c r="DX321" i="1" s="1"/>
  <c r="BB321" i="1"/>
  <c r="AZ321" i="1"/>
  <c r="AY321" i="1"/>
  <c r="AX321" i="1"/>
  <c r="AW321" i="1"/>
  <c r="AV321" i="1"/>
  <c r="AU321" i="1"/>
  <c r="AT321" i="1"/>
  <c r="AS321" i="1"/>
  <c r="AR321" i="1"/>
  <c r="AQ321" i="1"/>
  <c r="AP321" i="1"/>
  <c r="AO321" i="1"/>
  <c r="A321" i="1"/>
  <c r="AC307" i="1"/>
  <c r="AC308" i="1" s="1"/>
  <c r="AB307" i="1"/>
  <c r="AB308" i="1" s="1"/>
  <c r="MM308" i="1" s="1"/>
  <c r="AA307" i="1"/>
  <c r="AA308" i="1" s="1"/>
  <c r="ML308" i="1" s="1"/>
  <c r="Z307" i="1"/>
  <c r="Z308" i="1" s="1"/>
  <c r="MK308" i="1" s="1"/>
  <c r="Y307" i="1"/>
  <c r="HT307" i="1" s="1"/>
  <c r="X307" i="1"/>
  <c r="X308" i="1" s="1"/>
  <c r="W307" i="1"/>
  <c r="W308" i="1" s="1"/>
  <c r="OV308" i="1" s="1"/>
  <c r="R307" i="1"/>
  <c r="Q307" i="1"/>
  <c r="Q308" i="1" s="1"/>
  <c r="P307" i="1"/>
  <c r="P308" i="1" s="1"/>
  <c r="MA308" i="1" s="1"/>
  <c r="O307" i="1"/>
  <c r="O308" i="1" s="1"/>
  <c r="LZ308" i="1" s="1"/>
  <c r="N307" i="1"/>
  <c r="N308" i="1" s="1"/>
  <c r="OW308" i="1" s="1"/>
  <c r="M307" i="1"/>
  <c r="M308" i="1" s="1"/>
  <c r="OX308" i="1" s="1"/>
  <c r="L307" i="1"/>
  <c r="L308" i="1" s="1"/>
  <c r="AU308" i="1" s="1"/>
  <c r="K307" i="1"/>
  <c r="K308" i="1" s="1"/>
  <c r="J307" i="1"/>
  <c r="J308" i="1" s="1"/>
  <c r="AX308" i="1" s="1"/>
  <c r="I307" i="1"/>
  <c r="H307" i="1"/>
  <c r="AE309" i="1"/>
  <c r="A309" i="1"/>
  <c r="A308" i="1"/>
  <c r="A307" i="1"/>
  <c r="PA306" i="1"/>
  <c r="OZ306" i="1"/>
  <c r="OX306" i="1"/>
  <c r="OW306" i="1"/>
  <c r="OV306" i="1"/>
  <c r="MS306" i="1"/>
  <c r="MO306" i="1"/>
  <c r="MN306" i="1"/>
  <c r="MM306" i="1"/>
  <c r="ML306" i="1"/>
  <c r="MK306" i="1"/>
  <c r="MA306" i="1"/>
  <c r="LZ306" i="1"/>
  <c r="HU306" i="1"/>
  <c r="HT306" i="1"/>
  <c r="HR306" i="1"/>
  <c r="HQ306" i="1"/>
  <c r="HP306" i="1"/>
  <c r="HB306" i="1" a="1"/>
  <c r="HB306" i="1" s="1"/>
  <c r="GZ306" i="1" a="1"/>
  <c r="GZ306" i="1" s="1"/>
  <c r="GI306" i="1" a="1"/>
  <c r="GI306" i="1" s="1"/>
  <c r="EG306" i="1" a="1"/>
  <c r="EG306" i="1" s="1"/>
  <c r="EF306" i="1" a="1"/>
  <c r="EF306" i="1" s="1"/>
  <c r="EE306" i="1" a="1"/>
  <c r="EE306" i="1" s="1"/>
  <c r="ED306" i="1" a="1"/>
  <c r="ED306" i="1" s="1"/>
  <c r="EC306" i="1" a="1"/>
  <c r="EC306" i="1" s="1"/>
  <c r="EB306" i="1" a="1"/>
  <c r="EB306" i="1" s="1"/>
  <c r="EA306" i="1" a="1"/>
  <c r="EA306" i="1" s="1"/>
  <c r="DZ306" i="1" a="1"/>
  <c r="DZ306" i="1" s="1"/>
  <c r="DY306" i="1" a="1"/>
  <c r="DY306" i="1" s="1"/>
  <c r="DX306" i="1" a="1"/>
  <c r="DX306" i="1" s="1"/>
  <c r="BB306" i="1"/>
  <c r="AZ306" i="1"/>
  <c r="AY306" i="1"/>
  <c r="AX306" i="1"/>
  <c r="AW306" i="1"/>
  <c r="AV306" i="1"/>
  <c r="AU306" i="1"/>
  <c r="AT306" i="1"/>
  <c r="AS306" i="1"/>
  <c r="AR306" i="1"/>
  <c r="AQ306" i="1"/>
  <c r="AP306" i="1"/>
  <c r="AO306" i="1"/>
  <c r="A306" i="1"/>
  <c r="AE305" i="1" a="1"/>
  <c r="AE305" i="1" s="1"/>
  <c r="A305" i="1"/>
  <c r="A304" i="1"/>
  <c r="BV307" i="1" l="1"/>
  <c r="BU307" i="1"/>
  <c r="BT307" i="1"/>
  <c r="BS307" i="1"/>
  <c r="BR307" i="1"/>
  <c r="BQ307" i="1"/>
  <c r="BP307" i="1"/>
  <c r="BW307" i="1"/>
  <c r="BV322" i="1"/>
  <c r="BU322" i="1"/>
  <c r="BT322" i="1"/>
  <c r="BS322" i="1"/>
  <c r="BR322" i="1"/>
  <c r="BW322" i="1"/>
  <c r="BQ322" i="1"/>
  <c r="BP322" i="1"/>
  <c r="BO93" i="1"/>
  <c r="BT93" i="1"/>
  <c r="BR93" i="1"/>
  <c r="BW93" i="1"/>
  <c r="BS93" i="1"/>
  <c r="BV93" i="1"/>
  <c r="BU93" i="1"/>
  <c r="BQ93" i="1"/>
  <c r="BP93" i="1"/>
  <c r="R308" i="1"/>
  <c r="BO307" i="1"/>
  <c r="BO322" i="1"/>
  <c r="I323" i="1"/>
  <c r="AP323" i="1" s="1"/>
  <c r="I308" i="1"/>
  <c r="AS308" i="1" s="1"/>
  <c r="LZ93" i="1"/>
  <c r="O94" i="1"/>
  <c r="Q94" i="1"/>
  <c r="PA93" i="1"/>
  <c r="OZ93" i="1"/>
  <c r="Y94" i="1"/>
  <c r="HU93" i="1"/>
  <c r="HT93" i="1"/>
  <c r="R94" i="1"/>
  <c r="Z93" i="1"/>
  <c r="MK92" i="1"/>
  <c r="P94" i="1"/>
  <c r="MA93" i="1"/>
  <c r="MM92" i="1"/>
  <c r="AB93" i="1"/>
  <c r="X94" i="1"/>
  <c r="MS93" i="1"/>
  <c r="OV92" i="1"/>
  <c r="W93" i="1"/>
  <c r="L94" i="1"/>
  <c r="AU93" i="1"/>
  <c r="N93" i="1"/>
  <c r="OW92" i="1"/>
  <c r="AY94" i="1"/>
  <c r="AZ94" i="1"/>
  <c r="J95" i="1"/>
  <c r="AX94" i="1"/>
  <c r="AW94" i="1"/>
  <c r="AV94" i="1"/>
  <c r="DY94" i="1" a="1"/>
  <c r="DY94" i="1" s="1"/>
  <c r="K95" i="1"/>
  <c r="GZ94" i="1" a="1"/>
  <c r="GZ94" i="1" s="1"/>
  <c r="EF94" i="1" a="1"/>
  <c r="EF94" i="1" s="1"/>
  <c r="HB94" i="1" a="1"/>
  <c r="HB94" i="1" s="1"/>
  <c r="EB94" i="1" a="1"/>
  <c r="EB94" i="1" s="1"/>
  <c r="ED94" i="1" a="1"/>
  <c r="ED94" i="1" s="1"/>
  <c r="DX94" i="1" a="1"/>
  <c r="DX94" i="1" s="1"/>
  <c r="DZ94" i="1" a="1"/>
  <c r="DZ94" i="1" s="1"/>
  <c r="GI94" i="1" a="1"/>
  <c r="GI94" i="1" s="1"/>
  <c r="EG94" i="1" a="1"/>
  <c r="EG94" i="1" s="1"/>
  <c r="EA94" i="1" a="1"/>
  <c r="EA94" i="1" s="1"/>
  <c r="EC94" i="1" a="1"/>
  <c r="EC94" i="1" s="1"/>
  <c r="EE94" i="1" a="1"/>
  <c r="EE94" i="1" s="1"/>
  <c r="OX92" i="1"/>
  <c r="M93" i="1"/>
  <c r="ML92" i="1"/>
  <c r="AA93" i="1"/>
  <c r="AC94" i="1"/>
  <c r="MO93" i="1"/>
  <c r="MN93" i="1"/>
  <c r="MS161" i="1"/>
  <c r="H308" i="1"/>
  <c r="HP308" i="1" s="1"/>
  <c r="BE307" i="1"/>
  <c r="H323" i="1"/>
  <c r="HR323" i="1" s="1"/>
  <c r="BE322" i="1"/>
  <c r="O323" i="1"/>
  <c r="O324" i="1" s="1"/>
  <c r="O325" i="1" s="1"/>
  <c r="O326" i="1" s="1"/>
  <c r="MN307" i="1"/>
  <c r="AU322" i="1"/>
  <c r="P324" i="1"/>
  <c r="P325" i="1" s="1"/>
  <c r="ML322" i="1"/>
  <c r="AW322" i="1"/>
  <c r="MK322" i="1"/>
  <c r="R323" i="1"/>
  <c r="AY322" i="1"/>
  <c r="AZ322" i="1"/>
  <c r="MN322" i="1"/>
  <c r="HR322" i="1"/>
  <c r="AO322" i="1"/>
  <c r="HT322" i="1"/>
  <c r="J323" i="1"/>
  <c r="AV323" i="1" s="1"/>
  <c r="AA324" i="1"/>
  <c r="ML323" i="1"/>
  <c r="HT323" i="1"/>
  <c r="HU323" i="1"/>
  <c r="Y324" i="1"/>
  <c r="AU323" i="1"/>
  <c r="L324" i="1"/>
  <c r="OW323" i="1"/>
  <c r="N324" i="1"/>
  <c r="MK323" i="1"/>
  <c r="Z324" i="1"/>
  <c r="OV323" i="1"/>
  <c r="W324" i="1"/>
  <c r="DZ323" i="1" a="1"/>
  <c r="DZ323" i="1" s="1"/>
  <c r="AP322" i="1"/>
  <c r="AX322" i="1"/>
  <c r="EA322" i="1" a="1"/>
  <c r="EA322" i="1" s="1"/>
  <c r="EE322" i="1" a="1"/>
  <c r="EE322" i="1" s="1"/>
  <c r="HU322" i="1"/>
  <c r="MO322" i="1"/>
  <c r="X323" i="1"/>
  <c r="EG323" i="1" a="1"/>
  <c r="EG323" i="1" s="1"/>
  <c r="EC323" i="1" a="1"/>
  <c r="EC323" i="1" s="1"/>
  <c r="DY323" i="1" a="1"/>
  <c r="DY323" i="1" s="1"/>
  <c r="K324" i="1"/>
  <c r="GI323" i="1" a="1"/>
  <c r="GI323" i="1" s="1"/>
  <c r="EF322" i="1" a="1"/>
  <c r="EF322" i="1" s="1"/>
  <c r="AQ322" i="1"/>
  <c r="AR322" i="1"/>
  <c r="EB322" i="1" a="1"/>
  <c r="EB322" i="1" s="1"/>
  <c r="GZ323" i="1" a="1"/>
  <c r="GZ323" i="1" s="1"/>
  <c r="MO307" i="1"/>
  <c r="AS322" i="1"/>
  <c r="BB322" i="1"/>
  <c r="GZ322" i="1" a="1"/>
  <c r="GZ322" i="1" s="1"/>
  <c r="HP322" i="1"/>
  <c r="MA322" i="1"/>
  <c r="OW322" i="1"/>
  <c r="ED323" i="1" a="1"/>
  <c r="ED323" i="1" s="1"/>
  <c r="HB323" i="1" a="1"/>
  <c r="HB323" i="1" s="1"/>
  <c r="GI322" i="1" a="1"/>
  <c r="GI322" i="1" s="1"/>
  <c r="EB323" i="1" a="1"/>
  <c r="EB323" i="1" s="1"/>
  <c r="DX322" i="1" a="1"/>
  <c r="DX322" i="1" s="1"/>
  <c r="OV322" i="1"/>
  <c r="MM322" i="1"/>
  <c r="AB323" i="1"/>
  <c r="AT322" i="1"/>
  <c r="DY322" i="1" a="1"/>
  <c r="DY322" i="1" s="1"/>
  <c r="EC322" i="1" a="1"/>
  <c r="EC322" i="1" s="1"/>
  <c r="EG322" i="1" a="1"/>
  <c r="EG322" i="1" s="1"/>
  <c r="HQ322" i="1"/>
  <c r="M323" i="1"/>
  <c r="EE323" i="1" a="1"/>
  <c r="EE323" i="1" s="1"/>
  <c r="DX323" i="1" a="1"/>
  <c r="DX323" i="1" s="1"/>
  <c r="EF323" i="1" a="1"/>
  <c r="EF323" i="1" s="1"/>
  <c r="Q323" i="1"/>
  <c r="OZ322" i="1"/>
  <c r="AC324" i="1"/>
  <c r="MO323" i="1"/>
  <c r="MN323" i="1"/>
  <c r="DZ322" i="1" a="1"/>
  <c r="DZ322" i="1" s="1"/>
  <c r="ED322" i="1" a="1"/>
  <c r="ED322" i="1" s="1"/>
  <c r="HB322" i="1" a="1"/>
  <c r="HB322" i="1" s="1"/>
  <c r="ED308" i="1" a="1"/>
  <c r="ED308" i="1" s="1"/>
  <c r="HB308" i="1" a="1"/>
  <c r="HB308" i="1" s="1"/>
  <c r="DZ308" i="1" a="1"/>
  <c r="DZ308" i="1" s="1"/>
  <c r="PA308" i="1"/>
  <c r="OZ308" i="1"/>
  <c r="MN308" i="1"/>
  <c r="MO308" i="1"/>
  <c r="HU307" i="1"/>
  <c r="Y308" i="1"/>
  <c r="MS307" i="1"/>
  <c r="OV307" i="1"/>
  <c r="MM307" i="1"/>
  <c r="EA308" i="1" a="1"/>
  <c r="EA308" i="1" s="1"/>
  <c r="MS308" i="1"/>
  <c r="AZ308" i="1"/>
  <c r="AY308" i="1"/>
  <c r="AV308" i="1"/>
  <c r="EG308" i="1" a="1"/>
  <c r="EG308" i="1" s="1"/>
  <c r="EC308" i="1" a="1"/>
  <c r="EC308" i="1" s="1"/>
  <c r="DY308" i="1" a="1"/>
  <c r="DY308" i="1" s="1"/>
  <c r="GZ308" i="1" a="1"/>
  <c r="GZ308" i="1" s="1"/>
  <c r="EF308" i="1" a="1"/>
  <c r="EF308" i="1" s="1"/>
  <c r="EB308" i="1" a="1"/>
  <c r="EB308" i="1" s="1"/>
  <c r="DX308" i="1" a="1"/>
  <c r="DX308" i="1" s="1"/>
  <c r="GI308" i="1" a="1"/>
  <c r="GI308" i="1" s="1"/>
  <c r="AW308" i="1"/>
  <c r="EE308" i="1" a="1"/>
  <c r="EE308" i="1" s="1"/>
  <c r="BO94" i="1" l="1"/>
  <c r="BT94" i="1"/>
  <c r="BR94" i="1"/>
  <c r="BV94" i="1"/>
  <c r="BW94" i="1"/>
  <c r="BP94" i="1"/>
  <c r="BU94" i="1"/>
  <c r="BQ94" i="1"/>
  <c r="BS94" i="1"/>
  <c r="BV323" i="1"/>
  <c r="BU323" i="1"/>
  <c r="BT323" i="1"/>
  <c r="BS323" i="1"/>
  <c r="BR323" i="1"/>
  <c r="BP323" i="1"/>
  <c r="BQ323" i="1"/>
  <c r="BW323" i="1"/>
  <c r="BV308" i="1"/>
  <c r="BU308" i="1"/>
  <c r="BT308" i="1"/>
  <c r="BS308" i="1"/>
  <c r="BR308" i="1"/>
  <c r="BW308" i="1"/>
  <c r="BQ308" i="1"/>
  <c r="BP308" i="1"/>
  <c r="BO323" i="1"/>
  <c r="BO308" i="1"/>
  <c r="AR323" i="1"/>
  <c r="AQ323" i="1"/>
  <c r="AO323" i="1"/>
  <c r="AT323" i="1"/>
  <c r="I324" i="1"/>
  <c r="BB324" i="1" s="1"/>
  <c r="BB323" i="1"/>
  <c r="AT308" i="1"/>
  <c r="AQ308" i="1"/>
  <c r="BB308" i="1"/>
  <c r="AP308" i="1"/>
  <c r="AR308" i="1"/>
  <c r="AO308" i="1"/>
  <c r="AS323" i="1"/>
  <c r="OW93" i="1"/>
  <c r="N94" i="1"/>
  <c r="MM93" i="1"/>
  <c r="AB94" i="1"/>
  <c r="OX93" i="1"/>
  <c r="M94" i="1"/>
  <c r="AU94" i="1"/>
  <c r="L95" i="1"/>
  <c r="HU94" i="1"/>
  <c r="HT94" i="1"/>
  <c r="Y95" i="1"/>
  <c r="OV93" i="1"/>
  <c r="W94" i="1"/>
  <c r="P95" i="1"/>
  <c r="MA94" i="1"/>
  <c r="J96" i="1"/>
  <c r="AV95" i="1"/>
  <c r="AZ95" i="1"/>
  <c r="AY95" i="1"/>
  <c r="AW95" i="1"/>
  <c r="AX95" i="1"/>
  <c r="MK93" i="1"/>
  <c r="Z94" i="1"/>
  <c r="Q95" i="1"/>
  <c r="PA94" i="1"/>
  <c r="OZ94" i="1"/>
  <c r="AC95" i="1"/>
  <c r="MO94" i="1"/>
  <c r="MN94" i="1"/>
  <c r="MS94" i="1"/>
  <c r="X95" i="1"/>
  <c r="LZ94" i="1"/>
  <c r="O95" i="1"/>
  <c r="ML93" i="1"/>
  <c r="AA94" i="1"/>
  <c r="K96" i="1"/>
  <c r="EF95" i="1" a="1"/>
  <c r="EF95" i="1" s="1"/>
  <c r="HB95" i="1" a="1"/>
  <c r="HB95" i="1" s="1"/>
  <c r="EB95" i="1" a="1"/>
  <c r="EB95" i="1" s="1"/>
  <c r="ED95" i="1" a="1"/>
  <c r="ED95" i="1" s="1"/>
  <c r="DX95" i="1" a="1"/>
  <c r="DX95" i="1" s="1"/>
  <c r="DZ95" i="1" a="1"/>
  <c r="DZ95" i="1" s="1"/>
  <c r="GI95" i="1" a="1"/>
  <c r="GI95" i="1" s="1"/>
  <c r="EG95" i="1" a="1"/>
  <c r="EG95" i="1" s="1"/>
  <c r="EE95" i="1" a="1"/>
  <c r="EE95" i="1" s="1"/>
  <c r="EC95" i="1" a="1"/>
  <c r="EC95" i="1" s="1"/>
  <c r="EA95" i="1" a="1"/>
  <c r="EA95" i="1" s="1"/>
  <c r="DY95" i="1" a="1"/>
  <c r="DY95" i="1" s="1"/>
  <c r="GZ95" i="1" a="1"/>
  <c r="GZ95" i="1" s="1"/>
  <c r="R95" i="1"/>
  <c r="HQ308" i="1"/>
  <c r="H324" i="1"/>
  <c r="HQ323" i="1"/>
  <c r="HP323" i="1"/>
  <c r="BE323" i="1"/>
  <c r="HR308" i="1"/>
  <c r="BE308" i="1"/>
  <c r="LZ323" i="1"/>
  <c r="LZ325" i="1"/>
  <c r="LZ324" i="1"/>
  <c r="MA324" i="1"/>
  <c r="R324" i="1"/>
  <c r="J324" i="1"/>
  <c r="AV324" i="1" s="1"/>
  <c r="AW323" i="1"/>
  <c r="AY323" i="1"/>
  <c r="AZ323" i="1"/>
  <c r="AX323" i="1"/>
  <c r="MA325" i="1"/>
  <c r="P326" i="1"/>
  <c r="MS323" i="1"/>
  <c r="X324" i="1"/>
  <c r="AU324" i="1"/>
  <c r="L325" i="1"/>
  <c r="LZ326" i="1"/>
  <c r="O327" i="1"/>
  <c r="EG324" i="1" a="1"/>
  <c r="EG324" i="1" s="1"/>
  <c r="EC324" i="1" a="1"/>
  <c r="EC324" i="1" s="1"/>
  <c r="DY324" i="1" a="1"/>
  <c r="DY324" i="1" s="1"/>
  <c r="K325" i="1"/>
  <c r="GI324" i="1" a="1"/>
  <c r="GI324" i="1" s="1"/>
  <c r="EB324" i="1" a="1"/>
  <c r="EB324" i="1" s="1"/>
  <c r="EF324" i="1" a="1"/>
  <c r="EF324" i="1" s="1"/>
  <c r="GZ324" i="1" a="1"/>
  <c r="GZ324" i="1" s="1"/>
  <c r="EE324" i="1" a="1"/>
  <c r="EE324" i="1" s="1"/>
  <c r="DZ324" i="1" a="1"/>
  <c r="DZ324" i="1" s="1"/>
  <c r="DX324" i="1" a="1"/>
  <c r="DX324" i="1" s="1"/>
  <c r="HB324" i="1" a="1"/>
  <c r="HB324" i="1" s="1"/>
  <c r="EA324" i="1" a="1"/>
  <c r="EA324" i="1" s="1"/>
  <c r="ED324" i="1" a="1"/>
  <c r="ED324" i="1" s="1"/>
  <c r="AC325" i="1"/>
  <c r="MO324" i="1"/>
  <c r="MN324" i="1"/>
  <c r="MM323" i="1"/>
  <c r="AB324" i="1"/>
  <c r="OV324" i="1"/>
  <c r="W325" i="1"/>
  <c r="HU324" i="1"/>
  <c r="Y325" i="1"/>
  <c r="HT324" i="1"/>
  <c r="Q324" i="1"/>
  <c r="OZ323" i="1"/>
  <c r="PA323" i="1"/>
  <c r="OX323" i="1"/>
  <c r="M324" i="1"/>
  <c r="Z325" i="1"/>
  <c r="MK324" i="1"/>
  <c r="N325" i="1"/>
  <c r="OW324" i="1"/>
  <c r="AA325" i="1"/>
  <c r="ML324" i="1"/>
  <c r="HU308" i="1"/>
  <c r="HT308" i="1"/>
  <c r="ML307" i="1"/>
  <c r="BT324" i="1" l="1"/>
  <c r="BS324" i="1"/>
  <c r="BQ324" i="1"/>
  <c r="BW324" i="1"/>
  <c r="BV324" i="1"/>
  <c r="BU324" i="1"/>
  <c r="BR324" i="1"/>
  <c r="BP324" i="1"/>
  <c r="BO95" i="1"/>
  <c r="BT95" i="1"/>
  <c r="BR95" i="1"/>
  <c r="BQ95" i="1"/>
  <c r="BP95" i="1"/>
  <c r="BW95" i="1"/>
  <c r="BU95" i="1"/>
  <c r="BS95" i="1"/>
  <c r="BV95" i="1"/>
  <c r="R325" i="1"/>
  <c r="R326" i="1" s="1"/>
  <c r="BO324" i="1"/>
  <c r="AR324" i="1"/>
  <c r="AS324" i="1"/>
  <c r="AP324" i="1"/>
  <c r="AQ324" i="1"/>
  <c r="BE324" i="1"/>
  <c r="AT324" i="1"/>
  <c r="I325" i="1"/>
  <c r="AR325" i="1" s="1"/>
  <c r="AO324" i="1"/>
  <c r="MS95" i="1"/>
  <c r="Q96" i="1"/>
  <c r="PA95" i="1"/>
  <c r="OZ95" i="1"/>
  <c r="AW96" i="1"/>
  <c r="AV96" i="1"/>
  <c r="AZ96" i="1"/>
  <c r="AY96" i="1"/>
  <c r="J97" i="1"/>
  <c r="AX96" i="1"/>
  <c r="L96" i="1"/>
  <c r="AU95" i="1"/>
  <c r="Z95" i="1"/>
  <c r="MK94" i="1"/>
  <c r="P96" i="1"/>
  <c r="MA95" i="1"/>
  <c r="OX94" i="1"/>
  <c r="M95" i="1"/>
  <c r="ED96" i="1" a="1"/>
  <c r="ED96" i="1" s="1"/>
  <c r="EF96" i="1" a="1"/>
  <c r="EF96" i="1" s="1"/>
  <c r="DZ96" i="1" a="1"/>
  <c r="DZ96" i="1" s="1"/>
  <c r="EB96" i="1" a="1"/>
  <c r="EB96" i="1" s="1"/>
  <c r="GI96" i="1" a="1"/>
  <c r="GI96" i="1" s="1"/>
  <c r="DX96" i="1" a="1"/>
  <c r="DX96" i="1" s="1"/>
  <c r="EG96" i="1" a="1"/>
  <c r="EG96" i="1" s="1"/>
  <c r="EE96" i="1" a="1"/>
  <c r="EE96" i="1" s="1"/>
  <c r="EC96" i="1" a="1"/>
  <c r="EC96" i="1" s="1"/>
  <c r="EA96" i="1" a="1"/>
  <c r="EA96" i="1" s="1"/>
  <c r="DY96" i="1" a="1"/>
  <c r="DY96" i="1" s="1"/>
  <c r="K97" i="1"/>
  <c r="HB96" i="1" a="1"/>
  <c r="HB96" i="1" s="1"/>
  <c r="GZ96" i="1" a="1"/>
  <c r="GZ96" i="1" s="1"/>
  <c r="OV94" i="1"/>
  <c r="W95" i="1"/>
  <c r="AA95" i="1"/>
  <c r="ML94" i="1"/>
  <c r="AB95" i="1"/>
  <c r="MM94" i="1"/>
  <c r="R96" i="1"/>
  <c r="AC96" i="1"/>
  <c r="MO95" i="1"/>
  <c r="MN95" i="1"/>
  <c r="Y96" i="1"/>
  <c r="HU95" i="1"/>
  <c r="HT95" i="1"/>
  <c r="O96" i="1"/>
  <c r="LZ95" i="1"/>
  <c r="OW94" i="1"/>
  <c r="N95" i="1"/>
  <c r="HR324" i="1"/>
  <c r="H325" i="1"/>
  <c r="HQ324" i="1"/>
  <c r="HP324" i="1"/>
  <c r="AX324" i="1"/>
  <c r="AW324" i="1"/>
  <c r="AZ324" i="1"/>
  <c r="J325" i="1"/>
  <c r="J326" i="1" s="1"/>
  <c r="AY324" i="1"/>
  <c r="MO325" i="1"/>
  <c r="MN325" i="1"/>
  <c r="AC326" i="1"/>
  <c r="M325" i="1"/>
  <c r="OX324" i="1"/>
  <c r="N326" i="1"/>
  <c r="OW325" i="1"/>
  <c r="OV325" i="1"/>
  <c r="W326" i="1"/>
  <c r="ML325" i="1"/>
  <c r="AA326" i="1"/>
  <c r="Q325" i="1"/>
  <c r="OZ324" i="1"/>
  <c r="PA324" i="1"/>
  <c r="L326" i="1"/>
  <c r="AU325" i="1"/>
  <c r="Y326" i="1"/>
  <c r="HT325" i="1"/>
  <c r="HU325" i="1"/>
  <c r="K326" i="1"/>
  <c r="EF325" i="1" a="1"/>
  <c r="EF325" i="1" s="1"/>
  <c r="EB325" i="1" a="1"/>
  <c r="EB325" i="1" s="1"/>
  <c r="DX325" i="1" a="1"/>
  <c r="DX325" i="1" s="1"/>
  <c r="HB325" i="1" a="1"/>
  <c r="HB325" i="1" s="1"/>
  <c r="ED325" i="1" a="1"/>
  <c r="ED325" i="1" s="1"/>
  <c r="DZ325" i="1" a="1"/>
  <c r="DZ325" i="1" s="1"/>
  <c r="GZ325" i="1" a="1"/>
  <c r="GZ325" i="1" s="1"/>
  <c r="EA325" i="1" a="1"/>
  <c r="EA325" i="1" s="1"/>
  <c r="EG325" i="1" a="1"/>
  <c r="EG325" i="1" s="1"/>
  <c r="DY325" i="1" a="1"/>
  <c r="DY325" i="1" s="1"/>
  <c r="EE325" i="1" a="1"/>
  <c r="EE325" i="1" s="1"/>
  <c r="EC325" i="1" a="1"/>
  <c r="EC325" i="1" s="1"/>
  <c r="GI325" i="1" a="1"/>
  <c r="GI325" i="1" s="1"/>
  <c r="Z326" i="1"/>
  <c r="MK325" i="1"/>
  <c r="MS324" i="1"/>
  <c r="X325" i="1"/>
  <c r="P327" i="1"/>
  <c r="MA326" i="1"/>
  <c r="MM324" i="1"/>
  <c r="AB325" i="1"/>
  <c r="O328" i="1"/>
  <c r="LZ327" i="1"/>
  <c r="MK307" i="1"/>
  <c r="BO326" i="1" l="1"/>
  <c r="BT326" i="1"/>
  <c r="BS326" i="1"/>
  <c r="BQ326" i="1"/>
  <c r="BW326" i="1"/>
  <c r="BV326" i="1"/>
  <c r="BU326" i="1"/>
  <c r="BR326" i="1"/>
  <c r="BP326" i="1"/>
  <c r="BO96" i="1"/>
  <c r="BT96" i="1"/>
  <c r="BR96" i="1"/>
  <c r="BU96" i="1"/>
  <c r="BP96" i="1"/>
  <c r="BV96" i="1"/>
  <c r="BS96" i="1"/>
  <c r="BQ96" i="1"/>
  <c r="BW96" i="1"/>
  <c r="BO325" i="1"/>
  <c r="BT325" i="1"/>
  <c r="BS325" i="1"/>
  <c r="BQ325" i="1"/>
  <c r="BR325" i="1"/>
  <c r="BP325" i="1"/>
  <c r="BW325" i="1"/>
  <c r="BV325" i="1"/>
  <c r="BU325" i="1"/>
  <c r="AP325" i="1"/>
  <c r="BB325" i="1"/>
  <c r="AS325" i="1"/>
  <c r="AQ325" i="1"/>
  <c r="AT325" i="1"/>
  <c r="I326" i="1"/>
  <c r="AS326" i="1" s="1"/>
  <c r="BE325" i="1"/>
  <c r="AO325" i="1"/>
  <c r="LZ96" i="1"/>
  <c r="O97" i="1"/>
  <c r="R97" i="1"/>
  <c r="MA96" i="1"/>
  <c r="P97" i="1"/>
  <c r="DX97" i="1" a="1"/>
  <c r="DX97" i="1" s="1"/>
  <c r="HB97" i="1" a="1"/>
  <c r="HB97" i="1" s="1"/>
  <c r="EE97" i="1" a="1"/>
  <c r="EE97" i="1" s="1"/>
  <c r="ED97" i="1" a="1"/>
  <c r="ED97" i="1" s="1"/>
  <c r="GZ97" i="1" a="1"/>
  <c r="GZ97" i="1" s="1"/>
  <c r="DZ97" i="1" a="1"/>
  <c r="DZ97" i="1" s="1"/>
  <c r="EB97" i="1" a="1"/>
  <c r="EB97" i="1" s="1"/>
  <c r="K98" i="1"/>
  <c r="EA97" i="1" a="1"/>
  <c r="EA97" i="1" s="1"/>
  <c r="EG97" i="1" a="1"/>
  <c r="EG97" i="1" s="1"/>
  <c r="EF97" i="1" a="1"/>
  <c r="EF97" i="1" s="1"/>
  <c r="EC97" i="1" a="1"/>
  <c r="EC97" i="1" s="1"/>
  <c r="GI97" i="1" a="1"/>
  <c r="GI97" i="1" s="1"/>
  <c r="DY97" i="1" a="1"/>
  <c r="DY97" i="1" s="1"/>
  <c r="AB96" i="1"/>
  <c r="MM95" i="1"/>
  <c r="Z96" i="1"/>
  <c r="MK95" i="1"/>
  <c r="HU96" i="1"/>
  <c r="HT96" i="1"/>
  <c r="Y97" i="1"/>
  <c r="AA96" i="1"/>
  <c r="ML95" i="1"/>
  <c r="L97" i="1"/>
  <c r="AU96" i="1"/>
  <c r="N96" i="1"/>
  <c r="OW95" i="1"/>
  <c r="W96" i="1"/>
  <c r="OV95" i="1"/>
  <c r="M96" i="1"/>
  <c r="OX95" i="1"/>
  <c r="PA96" i="1"/>
  <c r="OZ96" i="1"/>
  <c r="Q97" i="1"/>
  <c r="MO96" i="1"/>
  <c r="MN96" i="1"/>
  <c r="AC97" i="1"/>
  <c r="AX97" i="1"/>
  <c r="AW97" i="1"/>
  <c r="AV97" i="1"/>
  <c r="J98" i="1"/>
  <c r="AY97" i="1"/>
  <c r="AZ97" i="1"/>
  <c r="HQ325" i="1"/>
  <c r="HP325" i="1"/>
  <c r="H326" i="1"/>
  <c r="HR326" i="1" s="1"/>
  <c r="HR325" i="1"/>
  <c r="AX325" i="1"/>
  <c r="AY325" i="1"/>
  <c r="AV325" i="1"/>
  <c r="AW325" i="1"/>
  <c r="AZ325" i="1"/>
  <c r="AB326" i="1"/>
  <c r="MM325" i="1"/>
  <c r="HU326" i="1"/>
  <c r="HT326" i="1"/>
  <c r="Y327" i="1"/>
  <c r="W327" i="1"/>
  <c r="OV326" i="1"/>
  <c r="L327" i="1"/>
  <c r="AU326" i="1"/>
  <c r="P328" i="1"/>
  <c r="MA327" i="1"/>
  <c r="N327" i="1"/>
  <c r="OW326" i="1"/>
  <c r="M326" i="1"/>
  <c r="OX325" i="1"/>
  <c r="AZ326" i="1"/>
  <c r="AY326" i="1"/>
  <c r="J327" i="1"/>
  <c r="AX326" i="1"/>
  <c r="AW326" i="1"/>
  <c r="AV326" i="1"/>
  <c r="MO326" i="1"/>
  <c r="MN326" i="1"/>
  <c r="AC327" i="1"/>
  <c r="MS325" i="1"/>
  <c r="X326" i="1"/>
  <c r="EF326" i="1" a="1"/>
  <c r="EF326" i="1" s="1"/>
  <c r="EB326" i="1" a="1"/>
  <c r="EB326" i="1" s="1"/>
  <c r="DX326" i="1" a="1"/>
  <c r="DX326" i="1" s="1"/>
  <c r="K327" i="1"/>
  <c r="GI326" i="1" a="1"/>
  <c r="GI326" i="1" s="1"/>
  <c r="EE326" i="1" a="1"/>
  <c r="EE326" i="1" s="1"/>
  <c r="EA326" i="1" a="1"/>
  <c r="EA326" i="1" s="1"/>
  <c r="EG326" i="1" a="1"/>
  <c r="EG326" i="1" s="1"/>
  <c r="EC326" i="1" a="1"/>
  <c r="EC326" i="1" s="1"/>
  <c r="DY326" i="1" a="1"/>
  <c r="DY326" i="1" s="1"/>
  <c r="HB326" i="1" a="1"/>
  <c r="HB326" i="1" s="1"/>
  <c r="GZ326" i="1" a="1"/>
  <c r="GZ326" i="1" s="1"/>
  <c r="ED326" i="1" a="1"/>
  <c r="ED326" i="1" s="1"/>
  <c r="DZ326" i="1" a="1"/>
  <c r="DZ326" i="1" s="1"/>
  <c r="OZ325" i="1"/>
  <c r="PA325" i="1"/>
  <c r="Q326" i="1"/>
  <c r="Z327" i="1"/>
  <c r="MK326" i="1"/>
  <c r="LZ328" i="1"/>
  <c r="O329" i="1"/>
  <c r="LZ329" i="1" s="1"/>
  <c r="R327" i="1"/>
  <c r="AA327" i="1"/>
  <c r="ML326" i="1"/>
  <c r="PA307" i="1"/>
  <c r="OZ307" i="1"/>
  <c r="HK312" i="1"/>
  <c r="HL314" i="1"/>
  <c r="HK314" i="1" s="1"/>
  <c r="HL315" i="1"/>
  <c r="HK315" i="1" s="1"/>
  <c r="HL316" i="1"/>
  <c r="HK316" i="1" s="1"/>
  <c r="HL317" i="1"/>
  <c r="HK317" i="1" s="1"/>
  <c r="HL318" i="1"/>
  <c r="HK318" i="1" s="1"/>
  <c r="HL319" i="1"/>
  <c r="HK319" i="1" s="1"/>
  <c r="HL320" i="1"/>
  <c r="HL313" i="1"/>
  <c r="HK313" i="1" s="1"/>
  <c r="A319" i="1"/>
  <c r="A318" i="1"/>
  <c r="A317" i="1"/>
  <c r="A316" i="1"/>
  <c r="A315" i="1"/>
  <c r="A314" i="1"/>
  <c r="I313" i="1"/>
  <c r="J313" i="1"/>
  <c r="J314" i="1" s="1"/>
  <c r="AV314" i="1" s="1"/>
  <c r="K313" i="1"/>
  <c r="L313" i="1"/>
  <c r="M313" i="1"/>
  <c r="N313" i="1"/>
  <c r="N314" i="1" s="1"/>
  <c r="O313" i="1"/>
  <c r="O314" i="1" s="1"/>
  <c r="O315" i="1" s="1"/>
  <c r="P313" i="1"/>
  <c r="P314" i="1" s="1"/>
  <c r="Q313" i="1"/>
  <c r="R313" i="1"/>
  <c r="W313" i="1"/>
  <c r="X313" i="1"/>
  <c r="Y313" i="1"/>
  <c r="Z313" i="1"/>
  <c r="Z314" i="1" s="1"/>
  <c r="MK314" i="1" s="1"/>
  <c r="AA313" i="1"/>
  <c r="AA314" i="1" s="1"/>
  <c r="AB313" i="1"/>
  <c r="AB314" i="1" s="1"/>
  <c r="AC313" i="1"/>
  <c r="H313" i="1"/>
  <c r="AE348" i="1"/>
  <c r="A348" i="1"/>
  <c r="A320" i="1"/>
  <c r="A313" i="1"/>
  <c r="PA312" i="1"/>
  <c r="OZ312" i="1"/>
  <c r="OX312" i="1"/>
  <c r="OW312" i="1"/>
  <c r="OV312" i="1"/>
  <c r="MS312" i="1"/>
  <c r="MO312" i="1"/>
  <c r="MN312" i="1"/>
  <c r="MM312" i="1"/>
  <c r="ML312" i="1"/>
  <c r="MK312" i="1"/>
  <c r="MA312" i="1"/>
  <c r="LZ312" i="1"/>
  <c r="HU312" i="1"/>
  <c r="HT312" i="1"/>
  <c r="HR312" i="1"/>
  <c r="HQ312" i="1"/>
  <c r="HP312" i="1"/>
  <c r="HB312" i="1" a="1"/>
  <c r="HB312" i="1" s="1"/>
  <c r="GZ312" i="1" a="1"/>
  <c r="GZ312" i="1" s="1"/>
  <c r="GI312" i="1" a="1"/>
  <c r="GI312" i="1" s="1"/>
  <c r="EG312" i="1" a="1"/>
  <c r="EG312" i="1" s="1"/>
  <c r="EF312" i="1" a="1"/>
  <c r="EF312" i="1" s="1"/>
  <c r="EE312" i="1" a="1"/>
  <c r="EE312" i="1" s="1"/>
  <c r="ED312" i="1" a="1"/>
  <c r="ED312" i="1" s="1"/>
  <c r="EC312" i="1" a="1"/>
  <c r="EC312" i="1" s="1"/>
  <c r="EB312" i="1" a="1"/>
  <c r="EB312" i="1" s="1"/>
  <c r="EA312" i="1" a="1"/>
  <c r="EA312" i="1" s="1"/>
  <c r="DZ312" i="1" a="1"/>
  <c r="DZ312" i="1" s="1"/>
  <c r="DY312" i="1" a="1"/>
  <c r="DY312" i="1" s="1"/>
  <c r="DX312" i="1" a="1"/>
  <c r="DX312" i="1" s="1"/>
  <c r="BB312" i="1"/>
  <c r="AZ312" i="1"/>
  <c r="AY312" i="1"/>
  <c r="AX312" i="1"/>
  <c r="AW312" i="1"/>
  <c r="AV312" i="1"/>
  <c r="AU312" i="1"/>
  <c r="AT312" i="1"/>
  <c r="AS312" i="1"/>
  <c r="AR312" i="1"/>
  <c r="AQ312" i="1"/>
  <c r="AP312" i="1"/>
  <c r="AO312" i="1"/>
  <c r="A312" i="1"/>
  <c r="AE311" i="1" a="1"/>
  <c r="AE311" i="1" s="1"/>
  <c r="A311" i="1"/>
  <c r="A310" i="1"/>
  <c r="G299" i="1"/>
  <c r="G300" i="1"/>
  <c r="G301" i="1"/>
  <c r="G302" i="1"/>
  <c r="G298" i="1"/>
  <c r="G69" i="1"/>
  <c r="BO97" i="1" l="1"/>
  <c r="BT97" i="1"/>
  <c r="BR97" i="1"/>
  <c r="BW97" i="1"/>
  <c r="BV97" i="1"/>
  <c r="BU97" i="1"/>
  <c r="BS97" i="1"/>
  <c r="BQ97" i="1"/>
  <c r="BP97" i="1"/>
  <c r="BO327" i="1"/>
  <c r="BT327" i="1"/>
  <c r="BS327" i="1"/>
  <c r="BQ327" i="1"/>
  <c r="BW327" i="1"/>
  <c r="BV327" i="1"/>
  <c r="BP327" i="1"/>
  <c r="BR327" i="1"/>
  <c r="BU327" i="1"/>
  <c r="BV313" i="1"/>
  <c r="BU313" i="1"/>
  <c r="BT313" i="1"/>
  <c r="BS313" i="1"/>
  <c r="BR313" i="1"/>
  <c r="BW313" i="1"/>
  <c r="BQ313" i="1"/>
  <c r="BP313" i="1"/>
  <c r="R314" i="1"/>
  <c r="R315" i="1" s="1"/>
  <c r="BO313" i="1"/>
  <c r="AT326" i="1"/>
  <c r="I327" i="1"/>
  <c r="AR327" i="1" s="1"/>
  <c r="AO326" i="1"/>
  <c r="AP326" i="1"/>
  <c r="AQ326" i="1"/>
  <c r="AR326" i="1"/>
  <c r="BB326" i="1"/>
  <c r="PA97" i="1"/>
  <c r="OZ97" i="1"/>
  <c r="Q98" i="1"/>
  <c r="N97" i="1"/>
  <c r="OW96" i="1"/>
  <c r="AW98" i="1"/>
  <c r="AV98" i="1"/>
  <c r="J99" i="1"/>
  <c r="AY98" i="1"/>
  <c r="AZ98" i="1"/>
  <c r="AX98" i="1"/>
  <c r="Z97" i="1"/>
  <c r="MK96" i="1"/>
  <c r="L98" i="1"/>
  <c r="AU97" i="1"/>
  <c r="K99" i="1"/>
  <c r="EE98" i="1" a="1"/>
  <c r="EE98" i="1" s="1"/>
  <c r="HB98" i="1" a="1"/>
  <c r="HB98" i="1" s="1"/>
  <c r="EG98" i="1" a="1"/>
  <c r="EG98" i="1" s="1"/>
  <c r="DY98" i="1" a="1"/>
  <c r="DY98" i="1" s="1"/>
  <c r="EC98" i="1" a="1"/>
  <c r="EC98" i="1" s="1"/>
  <c r="ED98" i="1" a="1"/>
  <c r="ED98" i="1" s="1"/>
  <c r="DX98" i="1" a="1"/>
  <c r="DX98" i="1" s="1"/>
  <c r="DZ98" i="1" a="1"/>
  <c r="DZ98" i="1" s="1"/>
  <c r="GZ98" i="1" a="1"/>
  <c r="GZ98" i="1" s="1"/>
  <c r="EF98" i="1" a="1"/>
  <c r="EF98" i="1" s="1"/>
  <c r="EB98" i="1" a="1"/>
  <c r="EB98" i="1" s="1"/>
  <c r="EA98" i="1" a="1"/>
  <c r="EA98" i="1" s="1"/>
  <c r="GI98" i="1" a="1"/>
  <c r="GI98" i="1" s="1"/>
  <c r="MA97" i="1"/>
  <c r="P98" i="1"/>
  <c r="MM96" i="1"/>
  <c r="AB97" i="1"/>
  <c r="M97" i="1"/>
  <c r="OX96" i="1"/>
  <c r="ML96" i="1"/>
  <c r="AA97" i="1"/>
  <c r="R98" i="1"/>
  <c r="MO97" i="1"/>
  <c r="MN97" i="1"/>
  <c r="AC98" i="1"/>
  <c r="HU97" i="1"/>
  <c r="Y98" i="1"/>
  <c r="HT97" i="1"/>
  <c r="W97" i="1"/>
  <c r="OV96" i="1"/>
  <c r="O98" i="1"/>
  <c r="LZ97" i="1"/>
  <c r="HO330" i="1"/>
  <c r="HO321" i="1"/>
  <c r="HQ326" i="1"/>
  <c r="HO343" i="1"/>
  <c r="HO334" i="1"/>
  <c r="HO325" i="1"/>
  <c r="HO345" i="1"/>
  <c r="HO336" i="1"/>
  <c r="HO327" i="1"/>
  <c r="HO324" i="1"/>
  <c r="HO342" i="1"/>
  <c r="HO333" i="1"/>
  <c r="HO323" i="1"/>
  <c r="HO341" i="1"/>
  <c r="HO332" i="1"/>
  <c r="HO340" i="1"/>
  <c r="HO331" i="1"/>
  <c r="HO322" i="1"/>
  <c r="HO344" i="1"/>
  <c r="HO335" i="1"/>
  <c r="HO326" i="1"/>
  <c r="HO346" i="1"/>
  <c r="HO337" i="1"/>
  <c r="HO328" i="1"/>
  <c r="H327" i="1"/>
  <c r="BE326" i="1"/>
  <c r="HP326" i="1"/>
  <c r="H314" i="1"/>
  <c r="HP314" i="1" s="1"/>
  <c r="BE313" i="1"/>
  <c r="ML327" i="1"/>
  <c r="AA328" i="1"/>
  <c r="X327" i="1"/>
  <c r="MS326" i="1"/>
  <c r="R328" i="1"/>
  <c r="AX327" i="1"/>
  <c r="AW327" i="1"/>
  <c r="J328" i="1"/>
  <c r="AV327" i="1"/>
  <c r="AZ327" i="1"/>
  <c r="AY327" i="1"/>
  <c r="MA328" i="1"/>
  <c r="P329" i="1"/>
  <c r="MA329" i="1" s="1"/>
  <c r="MM326" i="1"/>
  <c r="AB327" i="1"/>
  <c r="HK320" i="1"/>
  <c r="HB327" i="1" a="1"/>
  <c r="HB327" i="1" s="1"/>
  <c r="EG327" i="1" a="1"/>
  <c r="EG327" i="1" s="1"/>
  <c r="EC327" i="1" a="1"/>
  <c r="EC327" i="1" s="1"/>
  <c r="GZ327" i="1" a="1"/>
  <c r="GZ327" i="1" s="1"/>
  <c r="K328" i="1"/>
  <c r="EF327" i="1" a="1"/>
  <c r="EF327" i="1" s="1"/>
  <c r="EA327" i="1" a="1"/>
  <c r="EA327" i="1" s="1"/>
  <c r="GI327" i="1" a="1"/>
  <c r="GI327" i="1" s="1"/>
  <c r="EE327" i="1" a="1"/>
  <c r="EE327" i="1" s="1"/>
  <c r="DZ327" i="1" a="1"/>
  <c r="DZ327" i="1" s="1"/>
  <c r="DX327" i="1" a="1"/>
  <c r="DX327" i="1" s="1"/>
  <c r="EB327" i="1" a="1"/>
  <c r="EB327" i="1" s="1"/>
  <c r="ED327" i="1" a="1"/>
  <c r="ED327" i="1" s="1"/>
  <c r="DY327" i="1" a="1"/>
  <c r="DY327" i="1" s="1"/>
  <c r="AC328" i="1"/>
  <c r="MO327" i="1"/>
  <c r="MN327" i="1"/>
  <c r="L328" i="1"/>
  <c r="AU327" i="1"/>
  <c r="M327" i="1"/>
  <c r="OX326" i="1"/>
  <c r="OV327" i="1"/>
  <c r="W328" i="1"/>
  <c r="MK327" i="1"/>
  <c r="Z328" i="1"/>
  <c r="Y328" i="1"/>
  <c r="HU327" i="1"/>
  <c r="HT327" i="1"/>
  <c r="PA326" i="1"/>
  <c r="Q327" i="1"/>
  <c r="OZ326" i="1"/>
  <c r="OW327" i="1"/>
  <c r="N328" i="1"/>
  <c r="MA307" i="1"/>
  <c r="AA315" i="1"/>
  <c r="ML315" i="1" s="1"/>
  <c r="ML314" i="1"/>
  <c r="OW314" i="1"/>
  <c r="N315" i="1"/>
  <c r="AZ314" i="1"/>
  <c r="L314" i="1"/>
  <c r="AC314" i="1"/>
  <c r="Q314" i="1"/>
  <c r="I314" i="1"/>
  <c r="O316" i="1"/>
  <c r="LZ315" i="1"/>
  <c r="Z315" i="1"/>
  <c r="X314" i="1"/>
  <c r="W314" i="1"/>
  <c r="J315" i="1"/>
  <c r="AY314" i="1"/>
  <c r="AX314" i="1"/>
  <c r="AW314" i="1"/>
  <c r="AB315" i="1"/>
  <c r="MM314" i="1"/>
  <c r="K314" i="1"/>
  <c r="P315" i="1"/>
  <c r="MA314" i="1"/>
  <c r="Y314" i="1"/>
  <c r="M314" i="1"/>
  <c r="LZ314" i="1"/>
  <c r="HT313" i="1"/>
  <c r="HU313" i="1"/>
  <c r="MN313" i="1"/>
  <c r="MO313" i="1"/>
  <c r="BO328" i="1" l="1"/>
  <c r="BT328" i="1"/>
  <c r="BS328" i="1"/>
  <c r="BQ328" i="1"/>
  <c r="BU328" i="1"/>
  <c r="BR328" i="1"/>
  <c r="BP328" i="1"/>
  <c r="BW328" i="1"/>
  <c r="BV328" i="1"/>
  <c r="BO314" i="1"/>
  <c r="BV314" i="1"/>
  <c r="BU314" i="1"/>
  <c r="BT314" i="1"/>
  <c r="BS314" i="1"/>
  <c r="BR314" i="1"/>
  <c r="BP314" i="1"/>
  <c r="BW314" i="1"/>
  <c r="BQ314" i="1"/>
  <c r="BO315" i="1"/>
  <c r="BV315" i="1"/>
  <c r="BU315" i="1"/>
  <c r="BT315" i="1"/>
  <c r="BS315" i="1"/>
  <c r="BR315" i="1"/>
  <c r="BQ315" i="1"/>
  <c r="BP315" i="1"/>
  <c r="BW315" i="1"/>
  <c r="BO98" i="1"/>
  <c r="BT98" i="1"/>
  <c r="BR98" i="1"/>
  <c r="BV98" i="1"/>
  <c r="BW98" i="1"/>
  <c r="BP98" i="1"/>
  <c r="BU98" i="1"/>
  <c r="BQ98" i="1"/>
  <c r="BS98" i="1"/>
  <c r="AQ327" i="1"/>
  <c r="AS327" i="1"/>
  <c r="AP327" i="1"/>
  <c r="I328" i="1"/>
  <c r="AO328" i="1" s="1"/>
  <c r="AO327" i="1"/>
  <c r="BB327" i="1"/>
  <c r="AT327" i="1"/>
  <c r="BE327" i="1"/>
  <c r="H328" i="1"/>
  <c r="HQ328" i="1" s="1"/>
  <c r="HP327" i="1"/>
  <c r="HQ327" i="1"/>
  <c r="HR327" i="1"/>
  <c r="LZ98" i="1"/>
  <c r="O99" i="1"/>
  <c r="GI99" i="1" a="1"/>
  <c r="GI99" i="1" s="1"/>
  <c r="DX99" i="1" a="1"/>
  <c r="DX99" i="1" s="1"/>
  <c r="ED99" i="1" a="1"/>
  <c r="ED99" i="1" s="1"/>
  <c r="HB99" i="1" a="1"/>
  <c r="HB99" i="1" s="1"/>
  <c r="EB99" i="1" a="1"/>
  <c r="EB99" i="1" s="1"/>
  <c r="DZ99" i="1" a="1"/>
  <c r="DZ99" i="1" s="1"/>
  <c r="EG99" i="1" a="1"/>
  <c r="EG99" i="1" s="1"/>
  <c r="EE99" i="1" a="1"/>
  <c r="EE99" i="1" s="1"/>
  <c r="EA99" i="1" a="1"/>
  <c r="EA99" i="1" s="1"/>
  <c r="K100" i="1"/>
  <c r="EC99" i="1" a="1"/>
  <c r="EC99" i="1" s="1"/>
  <c r="GZ99" i="1" a="1"/>
  <c r="GZ99" i="1" s="1"/>
  <c r="DY99" i="1" a="1"/>
  <c r="DY99" i="1" s="1"/>
  <c r="EF99" i="1" a="1"/>
  <c r="EF99" i="1" s="1"/>
  <c r="AX99" i="1"/>
  <c r="AW99" i="1"/>
  <c r="AV99" i="1"/>
  <c r="AY99" i="1"/>
  <c r="AZ99" i="1"/>
  <c r="J100" i="1"/>
  <c r="R99" i="1"/>
  <c r="P99" i="1"/>
  <c r="MA98" i="1"/>
  <c r="W98" i="1"/>
  <c r="OV97" i="1"/>
  <c r="L99" i="1"/>
  <c r="AU98" i="1"/>
  <c r="AA98" i="1"/>
  <c r="ML97" i="1"/>
  <c r="Y99" i="1"/>
  <c r="HT98" i="1"/>
  <c r="HU98" i="1"/>
  <c r="Z98" i="1"/>
  <c r="MK97" i="1"/>
  <c r="N98" i="1"/>
  <c r="OW97" i="1"/>
  <c r="PA98" i="1"/>
  <c r="OZ98" i="1"/>
  <c r="Q99" i="1"/>
  <c r="MO98" i="1"/>
  <c r="MN98" i="1"/>
  <c r="AC99" i="1"/>
  <c r="M98" i="1"/>
  <c r="OX97" i="1"/>
  <c r="MM97" i="1"/>
  <c r="AB98" i="1"/>
  <c r="HO347" i="1"/>
  <c r="HO338" i="1"/>
  <c r="HO329" i="1"/>
  <c r="HR314" i="1"/>
  <c r="HQ314" i="1"/>
  <c r="H315" i="1"/>
  <c r="H316" i="1" s="1"/>
  <c r="BE314" i="1"/>
  <c r="R329" i="1"/>
  <c r="ML328" i="1"/>
  <c r="AA329" i="1"/>
  <c r="ML329" i="1" s="1"/>
  <c r="EG328" i="1" a="1"/>
  <c r="EG328" i="1" s="1"/>
  <c r="EC328" i="1" a="1"/>
  <c r="EC328" i="1" s="1"/>
  <c r="DY328" i="1" a="1"/>
  <c r="DY328" i="1" s="1"/>
  <c r="GZ328" i="1" a="1"/>
  <c r="GZ328" i="1" s="1"/>
  <c r="EF328" i="1" a="1"/>
  <c r="EF328" i="1" s="1"/>
  <c r="EB328" i="1" a="1"/>
  <c r="EB328" i="1" s="1"/>
  <c r="DX328" i="1" a="1"/>
  <c r="DX328" i="1" s="1"/>
  <c r="K329" i="1"/>
  <c r="GI328" i="1" a="1"/>
  <c r="GI328" i="1" s="1"/>
  <c r="EA328" i="1" a="1"/>
  <c r="EA328" i="1" s="1"/>
  <c r="DZ328" i="1" a="1"/>
  <c r="DZ328" i="1" s="1"/>
  <c r="HB328" i="1" a="1"/>
  <c r="HB328" i="1" s="1"/>
  <c r="ED328" i="1" a="1"/>
  <c r="ED328" i="1" s="1"/>
  <c r="EE328" i="1" a="1"/>
  <c r="EE328" i="1" s="1"/>
  <c r="Y329" i="1"/>
  <c r="HT328" i="1"/>
  <c r="HU328" i="1"/>
  <c r="MO328" i="1"/>
  <c r="AC329" i="1"/>
  <c r="MN328" i="1"/>
  <c r="AZ328" i="1"/>
  <c r="AY328" i="1"/>
  <c r="AX328" i="1"/>
  <c r="AW328" i="1"/>
  <c r="AV328" i="1"/>
  <c r="J329" i="1"/>
  <c r="OX327" i="1"/>
  <c r="M328" i="1"/>
  <c r="OZ327" i="1"/>
  <c r="Q328" i="1"/>
  <c r="PA327" i="1"/>
  <c r="L329" i="1"/>
  <c r="AU329" i="1" s="1"/>
  <c r="AU328" i="1"/>
  <c r="MS327" i="1"/>
  <c r="X328" i="1"/>
  <c r="OV328" i="1"/>
  <c r="W329" i="1"/>
  <c r="OV329" i="1" s="1"/>
  <c r="N329" i="1"/>
  <c r="OW329" i="1" s="1"/>
  <c r="OW328" i="1"/>
  <c r="Z329" i="1"/>
  <c r="MK329" i="1" s="1"/>
  <c r="MK328" i="1"/>
  <c r="AB328" i="1"/>
  <c r="MM327" i="1"/>
  <c r="LZ307" i="1"/>
  <c r="AA316" i="1"/>
  <c r="AA317" i="1" s="1"/>
  <c r="OW315" i="1"/>
  <c r="N316" i="1"/>
  <c r="R316" i="1"/>
  <c r="M315" i="1"/>
  <c r="OX314" i="1"/>
  <c r="AQ314" i="1"/>
  <c r="AO314" i="1"/>
  <c r="I315" i="1"/>
  <c r="AP314" i="1"/>
  <c r="AS314" i="1"/>
  <c r="AR314" i="1"/>
  <c r="AT314" i="1"/>
  <c r="BB314" i="1"/>
  <c r="O317" i="1"/>
  <c r="LZ316" i="1"/>
  <c r="AB316" i="1"/>
  <c r="MM315" i="1"/>
  <c r="W315" i="1"/>
  <c r="OV314" i="1"/>
  <c r="GZ314" i="1" a="1"/>
  <c r="GZ314" i="1" s="1"/>
  <c r="GI314" i="1" a="1"/>
  <c r="GI314" i="1" s="1"/>
  <c r="EE314" i="1" a="1"/>
  <c r="EE314" i="1" s="1"/>
  <c r="EA314" i="1" a="1"/>
  <c r="EA314" i="1" s="1"/>
  <c r="DY314" i="1" a="1"/>
  <c r="DY314" i="1" s="1"/>
  <c r="EB314" i="1" a="1"/>
  <c r="EB314" i="1" s="1"/>
  <c r="DX314" i="1" a="1"/>
  <c r="DX314" i="1" s="1"/>
  <c r="HB314" i="1" a="1"/>
  <c r="HB314" i="1" s="1"/>
  <c r="EG314" i="1" a="1"/>
  <c r="EG314" i="1" s="1"/>
  <c r="EF314" i="1" a="1"/>
  <c r="EF314" i="1" s="1"/>
  <c r="K315" i="1"/>
  <c r="ED314" i="1" a="1"/>
  <c r="ED314" i="1" s="1"/>
  <c r="DZ314" i="1" a="1"/>
  <c r="DZ314" i="1" s="1"/>
  <c r="EC314" i="1" a="1"/>
  <c r="EC314" i="1" s="1"/>
  <c r="X315" i="1"/>
  <c r="MS314" i="1"/>
  <c r="L315" i="1"/>
  <c r="AU314" i="1"/>
  <c r="PA314" i="1"/>
  <c r="OZ314" i="1"/>
  <c r="Q315" i="1"/>
  <c r="MO314" i="1"/>
  <c r="MN314" i="1"/>
  <c r="AC315" i="1"/>
  <c r="AX315" i="1"/>
  <c r="AY315" i="1"/>
  <c r="AV315" i="1"/>
  <c r="J316" i="1"/>
  <c r="AW315" i="1"/>
  <c r="AZ315" i="1"/>
  <c r="Y315" i="1"/>
  <c r="HT314" i="1"/>
  <c r="HU314" i="1"/>
  <c r="P316" i="1"/>
  <c r="MA315" i="1"/>
  <c r="Z316" i="1"/>
  <c r="MK315" i="1"/>
  <c r="MS313" i="1"/>
  <c r="OV313" i="1"/>
  <c r="MM313"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76" i="1"/>
  <c r="DY477" i="1"/>
  <c r="DY478" i="1"/>
  <c r="DY479" i="1"/>
  <c r="DY480" i="1"/>
  <c r="DY481" i="1"/>
  <c r="DY482" i="1"/>
  <c r="DY483" i="1"/>
  <c r="DY484" i="1"/>
  <c r="DY485" i="1"/>
  <c r="DY486" i="1"/>
  <c r="DY487" i="1"/>
  <c r="DY488" i="1"/>
  <c r="DY489" i="1"/>
  <c r="DY490" i="1"/>
  <c r="DY491" i="1"/>
  <c r="DY492" i="1"/>
  <c r="DY493" i="1"/>
  <c r="DY494" i="1"/>
  <c r="DY450" i="1"/>
  <c r="HB494" i="1" a="1"/>
  <c r="HB494" i="1" s="1"/>
  <c r="GZ494" i="1" a="1"/>
  <c r="GZ494" i="1" s="1"/>
  <c r="GI494" i="1" a="1"/>
  <c r="GI494" i="1" s="1"/>
  <c r="EG494" i="1" a="1"/>
  <c r="EG494" i="1" s="1"/>
  <c r="EF494" i="1" a="1"/>
  <c r="EF494" i="1" s="1"/>
  <c r="EE494" i="1" a="1"/>
  <c r="EE494" i="1" s="1"/>
  <c r="ED494" i="1" a="1"/>
  <c r="ED494" i="1" s="1"/>
  <c r="EC494" i="1" a="1"/>
  <c r="EC494" i="1" s="1"/>
  <c r="EB494" i="1" a="1"/>
  <c r="EB494" i="1" s="1"/>
  <c r="EA494" i="1" a="1"/>
  <c r="EA494" i="1" s="1"/>
  <c r="DZ494" i="1" a="1"/>
  <c r="DZ494" i="1" s="1"/>
  <c r="DX494" i="1" a="1"/>
  <c r="DX494" i="1" s="1"/>
  <c r="BB494" i="1"/>
  <c r="AZ494" i="1"/>
  <c r="AY494" i="1"/>
  <c r="AX494" i="1"/>
  <c r="AW494" i="1"/>
  <c r="AV494" i="1"/>
  <c r="AT494" i="1"/>
  <c r="AS494" i="1"/>
  <c r="AR494" i="1"/>
  <c r="AQ494" i="1"/>
  <c r="AP494" i="1"/>
  <c r="AO494" i="1"/>
  <c r="E494" i="1"/>
  <c r="G494" i="1" s="1"/>
  <c r="A494" i="1"/>
  <c r="HB491" i="1" a="1"/>
  <c r="HB491" i="1" s="1"/>
  <c r="GZ491" i="1" a="1"/>
  <c r="GZ491" i="1" s="1"/>
  <c r="GI491" i="1" a="1"/>
  <c r="GI491" i="1" s="1"/>
  <c r="EG491" i="1" a="1"/>
  <c r="EG491" i="1" s="1"/>
  <c r="EF491" i="1" a="1"/>
  <c r="EF491" i="1" s="1"/>
  <c r="EE491" i="1" a="1"/>
  <c r="EE491" i="1" s="1"/>
  <c r="ED491" i="1" a="1"/>
  <c r="ED491" i="1" s="1"/>
  <c r="EC491" i="1" a="1"/>
  <c r="EC491" i="1" s="1"/>
  <c r="EB491" i="1" a="1"/>
  <c r="EB491" i="1" s="1"/>
  <c r="EA491" i="1" a="1"/>
  <c r="EA491" i="1" s="1"/>
  <c r="DZ491" i="1" a="1"/>
  <c r="DZ491" i="1" s="1"/>
  <c r="DX491" i="1" a="1"/>
  <c r="DX491" i="1" s="1"/>
  <c r="BB491" i="1"/>
  <c r="AZ491" i="1"/>
  <c r="AY491" i="1"/>
  <c r="AX491" i="1"/>
  <c r="AW491" i="1"/>
  <c r="AV491" i="1"/>
  <c r="AT491" i="1"/>
  <c r="AS491" i="1"/>
  <c r="AR491" i="1"/>
  <c r="AQ491" i="1"/>
  <c r="AP491" i="1"/>
  <c r="AO491" i="1"/>
  <c r="E491" i="1"/>
  <c r="G491" i="1" s="1"/>
  <c r="A491" i="1"/>
  <c r="HB488" i="1" a="1"/>
  <c r="HB488" i="1" s="1"/>
  <c r="GZ488" i="1" a="1"/>
  <c r="GZ488" i="1" s="1"/>
  <c r="GI488" i="1" a="1"/>
  <c r="GI488" i="1" s="1"/>
  <c r="EG488" i="1" a="1"/>
  <c r="EG488" i="1" s="1"/>
  <c r="EF488" i="1" a="1"/>
  <c r="EF488" i="1" s="1"/>
  <c r="EE488" i="1" a="1"/>
  <c r="EE488" i="1" s="1"/>
  <c r="ED488" i="1" a="1"/>
  <c r="ED488" i="1" s="1"/>
  <c r="EC488" i="1" a="1"/>
  <c r="EC488" i="1" s="1"/>
  <c r="EB488" i="1" a="1"/>
  <c r="EB488" i="1" s="1"/>
  <c r="EA488" i="1" a="1"/>
  <c r="EA488" i="1" s="1"/>
  <c r="DZ488" i="1" a="1"/>
  <c r="DZ488" i="1" s="1"/>
  <c r="DX488" i="1" a="1"/>
  <c r="DX488" i="1" s="1"/>
  <c r="BB488" i="1"/>
  <c r="AZ488" i="1"/>
  <c r="AY488" i="1"/>
  <c r="AX488" i="1"/>
  <c r="AW488" i="1"/>
  <c r="AV488" i="1"/>
  <c r="AT488" i="1"/>
  <c r="AS488" i="1"/>
  <c r="AR488" i="1"/>
  <c r="AQ488" i="1"/>
  <c r="AP488" i="1"/>
  <c r="AO488" i="1"/>
  <c r="E488" i="1"/>
  <c r="G488" i="1" s="1"/>
  <c r="A488" i="1"/>
  <c r="HB485" i="1" a="1"/>
  <c r="HB485" i="1" s="1"/>
  <c r="GZ485" i="1" a="1"/>
  <c r="GZ485" i="1" s="1"/>
  <c r="GI485" i="1" a="1"/>
  <c r="GI485" i="1" s="1"/>
  <c r="EG485" i="1" a="1"/>
  <c r="EG485" i="1" s="1"/>
  <c r="EF485" i="1" a="1"/>
  <c r="EF485" i="1" s="1"/>
  <c r="EE485" i="1" a="1"/>
  <c r="EE485" i="1" s="1"/>
  <c r="ED485" i="1" a="1"/>
  <c r="ED485" i="1" s="1"/>
  <c r="EC485" i="1" a="1"/>
  <c r="EC485" i="1" s="1"/>
  <c r="EB485" i="1" a="1"/>
  <c r="EB485" i="1" s="1"/>
  <c r="EA485" i="1" a="1"/>
  <c r="EA485" i="1" s="1"/>
  <c r="DZ485" i="1" a="1"/>
  <c r="DZ485" i="1" s="1"/>
  <c r="DX485" i="1" a="1"/>
  <c r="DX485" i="1" s="1"/>
  <c r="BB485" i="1"/>
  <c r="AZ485" i="1"/>
  <c r="AY485" i="1"/>
  <c r="AX485" i="1"/>
  <c r="AW485" i="1"/>
  <c r="AV485" i="1"/>
  <c r="AT485" i="1"/>
  <c r="AS485" i="1"/>
  <c r="AR485" i="1"/>
  <c r="AQ485" i="1"/>
  <c r="AP485" i="1"/>
  <c r="AO485" i="1"/>
  <c r="E485" i="1"/>
  <c r="G485" i="1" s="1"/>
  <c r="A485" i="1"/>
  <c r="HB482" i="1" a="1"/>
  <c r="HB482" i="1" s="1"/>
  <c r="GZ482" i="1" a="1"/>
  <c r="GZ482" i="1" s="1"/>
  <c r="GI482" i="1" a="1"/>
  <c r="GI482" i="1" s="1"/>
  <c r="EG482" i="1" a="1"/>
  <c r="EG482" i="1" s="1"/>
  <c r="EF482" i="1" a="1"/>
  <c r="EF482" i="1" s="1"/>
  <c r="EE482" i="1" a="1"/>
  <c r="EE482" i="1" s="1"/>
  <c r="ED482" i="1" a="1"/>
  <c r="ED482" i="1" s="1"/>
  <c r="EC482" i="1" a="1"/>
  <c r="EC482" i="1" s="1"/>
  <c r="EB482" i="1" a="1"/>
  <c r="EB482" i="1" s="1"/>
  <c r="EA482" i="1" a="1"/>
  <c r="EA482" i="1" s="1"/>
  <c r="DZ482" i="1" a="1"/>
  <c r="DZ482" i="1" s="1"/>
  <c r="DX482" i="1" a="1"/>
  <c r="DX482" i="1" s="1"/>
  <c r="BB482" i="1"/>
  <c r="AZ482" i="1"/>
  <c r="AY482" i="1"/>
  <c r="AX482" i="1"/>
  <c r="AW482" i="1"/>
  <c r="AV482" i="1"/>
  <c r="AT482" i="1"/>
  <c r="AS482" i="1"/>
  <c r="AR482" i="1"/>
  <c r="AQ482" i="1"/>
  <c r="AP482" i="1"/>
  <c r="AO482" i="1"/>
  <c r="E482" i="1"/>
  <c r="G482" i="1" s="1"/>
  <c r="A482" i="1"/>
  <c r="HB479" i="1" a="1"/>
  <c r="HB479" i="1" s="1"/>
  <c r="GZ479" i="1" a="1"/>
  <c r="GZ479" i="1" s="1"/>
  <c r="GI479" i="1" a="1"/>
  <c r="GI479" i="1" s="1"/>
  <c r="EG479" i="1" a="1"/>
  <c r="EG479" i="1" s="1"/>
  <c r="EF479" i="1" a="1"/>
  <c r="EF479" i="1" s="1"/>
  <c r="EE479" i="1" a="1"/>
  <c r="EE479" i="1" s="1"/>
  <c r="ED479" i="1" a="1"/>
  <c r="ED479" i="1" s="1"/>
  <c r="EC479" i="1" a="1"/>
  <c r="EC479" i="1" s="1"/>
  <c r="EB479" i="1" a="1"/>
  <c r="EB479" i="1" s="1"/>
  <c r="EA479" i="1" a="1"/>
  <c r="EA479" i="1" s="1"/>
  <c r="DZ479" i="1" a="1"/>
  <c r="DZ479" i="1" s="1"/>
  <c r="DX479" i="1" a="1"/>
  <c r="DX479" i="1" s="1"/>
  <c r="BB479" i="1"/>
  <c r="AZ479" i="1"/>
  <c r="AY479" i="1"/>
  <c r="AX479" i="1"/>
  <c r="AW479" i="1"/>
  <c r="AV479" i="1"/>
  <c r="AT479" i="1"/>
  <c r="AS479" i="1"/>
  <c r="AR479" i="1"/>
  <c r="AQ479" i="1"/>
  <c r="AP479" i="1"/>
  <c r="AO479" i="1"/>
  <c r="E479" i="1"/>
  <c r="G479" i="1" s="1"/>
  <c r="A479" i="1"/>
  <c r="HB476" i="1" a="1"/>
  <c r="HB476" i="1" s="1"/>
  <c r="GZ476" i="1" a="1"/>
  <c r="GZ476" i="1" s="1"/>
  <c r="GI476" i="1" a="1"/>
  <c r="GI476" i="1" s="1"/>
  <c r="EG476" i="1" a="1"/>
  <c r="EG476" i="1" s="1"/>
  <c r="EF476" i="1" a="1"/>
  <c r="EF476" i="1" s="1"/>
  <c r="EE476" i="1" a="1"/>
  <c r="EE476" i="1" s="1"/>
  <c r="ED476" i="1" a="1"/>
  <c r="ED476" i="1" s="1"/>
  <c r="EC476" i="1" a="1"/>
  <c r="EC476" i="1" s="1"/>
  <c r="EB476" i="1" a="1"/>
  <c r="EB476" i="1" s="1"/>
  <c r="EA476" i="1" a="1"/>
  <c r="EA476" i="1" s="1"/>
  <c r="DZ476" i="1" a="1"/>
  <c r="DZ476" i="1" s="1"/>
  <c r="DX476" i="1" a="1"/>
  <c r="DX476" i="1" s="1"/>
  <c r="BB476" i="1"/>
  <c r="AZ476" i="1"/>
  <c r="AY476" i="1"/>
  <c r="AX476" i="1"/>
  <c r="AW476" i="1"/>
  <c r="AV476" i="1"/>
  <c r="AT476" i="1"/>
  <c r="AS476" i="1"/>
  <c r="AR476" i="1"/>
  <c r="AQ476" i="1"/>
  <c r="AP476" i="1"/>
  <c r="AO476" i="1"/>
  <c r="E476" i="1"/>
  <c r="G476" i="1" s="1"/>
  <c r="A476" i="1"/>
  <c r="HB473" i="1" a="1"/>
  <c r="HB473" i="1" s="1"/>
  <c r="GZ473" i="1" a="1"/>
  <c r="GZ473" i="1" s="1"/>
  <c r="GI473" i="1" a="1"/>
  <c r="GI473" i="1" s="1"/>
  <c r="EG473" i="1" a="1"/>
  <c r="EG473" i="1" s="1"/>
  <c r="EF473" i="1" a="1"/>
  <c r="EF473" i="1" s="1"/>
  <c r="EE473" i="1" a="1"/>
  <c r="EE473" i="1" s="1"/>
  <c r="ED473" i="1" a="1"/>
  <c r="ED473" i="1" s="1"/>
  <c r="EC473" i="1" a="1"/>
  <c r="EC473" i="1" s="1"/>
  <c r="EB473" i="1" a="1"/>
  <c r="EB473" i="1" s="1"/>
  <c r="EA473" i="1" a="1"/>
  <c r="EA473" i="1" s="1"/>
  <c r="DZ473" i="1" a="1"/>
  <c r="DZ473" i="1" s="1"/>
  <c r="DX473" i="1" a="1"/>
  <c r="DX473" i="1" s="1"/>
  <c r="BB473" i="1"/>
  <c r="AZ473" i="1"/>
  <c r="AY473" i="1"/>
  <c r="AX473" i="1"/>
  <c r="AW473" i="1"/>
  <c r="AV473" i="1"/>
  <c r="AT473" i="1"/>
  <c r="AS473" i="1"/>
  <c r="AR473" i="1"/>
  <c r="AQ473" i="1"/>
  <c r="AP473" i="1"/>
  <c r="AO473" i="1"/>
  <c r="E473" i="1"/>
  <c r="G473" i="1" s="1"/>
  <c r="A473" i="1"/>
  <c r="HB470" i="1" a="1"/>
  <c r="HB470" i="1" s="1"/>
  <c r="GZ470" i="1" a="1"/>
  <c r="GZ470" i="1" s="1"/>
  <c r="GI470" i="1" a="1"/>
  <c r="GI470" i="1" s="1"/>
  <c r="EG470" i="1" a="1"/>
  <c r="EG470" i="1" s="1"/>
  <c r="EF470" i="1" a="1"/>
  <c r="EF470" i="1" s="1"/>
  <c r="EE470" i="1" a="1"/>
  <c r="EE470" i="1" s="1"/>
  <c r="ED470" i="1" a="1"/>
  <c r="ED470" i="1" s="1"/>
  <c r="EC470" i="1" a="1"/>
  <c r="EC470" i="1" s="1"/>
  <c r="EB470" i="1" a="1"/>
  <c r="EB470" i="1" s="1"/>
  <c r="EA470" i="1" a="1"/>
  <c r="EA470" i="1" s="1"/>
  <c r="DZ470" i="1" a="1"/>
  <c r="DZ470" i="1" s="1"/>
  <c r="DX470" i="1" a="1"/>
  <c r="DX470" i="1" s="1"/>
  <c r="BB470" i="1"/>
  <c r="AZ470" i="1"/>
  <c r="AY470" i="1"/>
  <c r="AX470" i="1"/>
  <c r="AW470" i="1"/>
  <c r="AV470" i="1"/>
  <c r="AT470" i="1"/>
  <c r="AS470" i="1"/>
  <c r="AR470" i="1"/>
  <c r="AQ470" i="1"/>
  <c r="AP470" i="1"/>
  <c r="AO470" i="1"/>
  <c r="E470" i="1"/>
  <c r="G470" i="1" s="1"/>
  <c r="A470" i="1"/>
  <c r="HB467" i="1" a="1"/>
  <c r="HB467" i="1" s="1"/>
  <c r="GZ467" i="1" a="1"/>
  <c r="GZ467" i="1" s="1"/>
  <c r="GI467" i="1" a="1"/>
  <c r="GI467" i="1" s="1"/>
  <c r="EG467" i="1" a="1"/>
  <c r="EG467" i="1" s="1"/>
  <c r="EF467" i="1" a="1"/>
  <c r="EF467" i="1" s="1"/>
  <c r="EE467" i="1" a="1"/>
  <c r="EE467" i="1" s="1"/>
  <c r="ED467" i="1" a="1"/>
  <c r="ED467" i="1" s="1"/>
  <c r="EC467" i="1" a="1"/>
  <c r="EC467" i="1" s="1"/>
  <c r="EB467" i="1" a="1"/>
  <c r="EB467" i="1" s="1"/>
  <c r="EA467" i="1" a="1"/>
  <c r="EA467" i="1" s="1"/>
  <c r="DZ467" i="1" a="1"/>
  <c r="DZ467" i="1" s="1"/>
  <c r="DX467" i="1" a="1"/>
  <c r="DX467" i="1" s="1"/>
  <c r="BB467" i="1"/>
  <c r="AZ467" i="1"/>
  <c r="AY467" i="1"/>
  <c r="AX467" i="1"/>
  <c r="AW467" i="1"/>
  <c r="AV467" i="1"/>
  <c r="AT467" i="1"/>
  <c r="AS467" i="1"/>
  <c r="AR467" i="1"/>
  <c r="AQ467" i="1"/>
  <c r="AP467" i="1"/>
  <c r="AO467" i="1"/>
  <c r="E467" i="1"/>
  <c r="G467" i="1" s="1"/>
  <c r="A467" i="1"/>
  <c r="HB464" i="1" a="1"/>
  <c r="HB464" i="1" s="1"/>
  <c r="GZ464" i="1" a="1"/>
  <c r="GZ464" i="1" s="1"/>
  <c r="GI464" i="1" a="1"/>
  <c r="GI464" i="1" s="1"/>
  <c r="EG464" i="1" a="1"/>
  <c r="EG464" i="1" s="1"/>
  <c r="EF464" i="1" a="1"/>
  <c r="EF464" i="1" s="1"/>
  <c r="EE464" i="1" a="1"/>
  <c r="EE464" i="1" s="1"/>
  <c r="ED464" i="1" a="1"/>
  <c r="ED464" i="1" s="1"/>
  <c r="EC464" i="1" a="1"/>
  <c r="EC464" i="1" s="1"/>
  <c r="EB464" i="1" a="1"/>
  <c r="EB464" i="1" s="1"/>
  <c r="EA464" i="1" a="1"/>
  <c r="EA464" i="1" s="1"/>
  <c r="DZ464" i="1" a="1"/>
  <c r="DZ464" i="1" s="1"/>
  <c r="DX464" i="1" a="1"/>
  <c r="DX464" i="1" s="1"/>
  <c r="BB464" i="1"/>
  <c r="AZ464" i="1"/>
  <c r="AY464" i="1"/>
  <c r="AX464" i="1"/>
  <c r="AW464" i="1"/>
  <c r="AV464" i="1"/>
  <c r="AT464" i="1"/>
  <c r="AS464" i="1"/>
  <c r="AR464" i="1"/>
  <c r="AQ464" i="1"/>
  <c r="AP464" i="1"/>
  <c r="AO464" i="1"/>
  <c r="E464" i="1"/>
  <c r="G464" i="1" s="1"/>
  <c r="A464" i="1"/>
  <c r="HB461" i="1" a="1"/>
  <c r="HB461" i="1" s="1"/>
  <c r="GZ461" i="1" a="1"/>
  <c r="GZ461" i="1" s="1"/>
  <c r="GI461" i="1" a="1"/>
  <c r="GI461" i="1" s="1"/>
  <c r="EG461" i="1" a="1"/>
  <c r="EG461" i="1" s="1"/>
  <c r="EF461" i="1" a="1"/>
  <c r="EF461" i="1" s="1"/>
  <c r="EE461" i="1" a="1"/>
  <c r="EE461" i="1" s="1"/>
  <c r="ED461" i="1" a="1"/>
  <c r="ED461" i="1" s="1"/>
  <c r="EC461" i="1" a="1"/>
  <c r="EC461" i="1" s="1"/>
  <c r="EB461" i="1" a="1"/>
  <c r="EB461" i="1" s="1"/>
  <c r="EA461" i="1" a="1"/>
  <c r="EA461" i="1" s="1"/>
  <c r="DZ461" i="1" a="1"/>
  <c r="DZ461" i="1" s="1"/>
  <c r="DX461" i="1" a="1"/>
  <c r="DX461" i="1" s="1"/>
  <c r="BB461" i="1"/>
  <c r="AZ461" i="1"/>
  <c r="AY461" i="1"/>
  <c r="AX461" i="1"/>
  <c r="AW461" i="1"/>
  <c r="AV461" i="1"/>
  <c r="AT461" i="1"/>
  <c r="AS461" i="1"/>
  <c r="AR461" i="1"/>
  <c r="AQ461" i="1"/>
  <c r="AP461" i="1"/>
  <c r="AO461" i="1"/>
  <c r="E461" i="1"/>
  <c r="G461" i="1" s="1"/>
  <c r="A461" i="1"/>
  <c r="HB458" i="1" a="1"/>
  <c r="HB458" i="1" s="1"/>
  <c r="GZ458" i="1" a="1"/>
  <c r="GZ458" i="1" s="1"/>
  <c r="GI458" i="1" a="1"/>
  <c r="GI458" i="1" s="1"/>
  <c r="EG458" i="1" a="1"/>
  <c r="EG458" i="1" s="1"/>
  <c r="EF458" i="1" a="1"/>
  <c r="EF458" i="1" s="1"/>
  <c r="EE458" i="1" a="1"/>
  <c r="EE458" i="1" s="1"/>
  <c r="ED458" i="1" a="1"/>
  <c r="ED458" i="1" s="1"/>
  <c r="EC458" i="1" a="1"/>
  <c r="EC458" i="1" s="1"/>
  <c r="EB458" i="1" a="1"/>
  <c r="EB458" i="1" s="1"/>
  <c r="EA458" i="1" a="1"/>
  <c r="EA458" i="1" s="1"/>
  <c r="DZ458" i="1" a="1"/>
  <c r="DZ458" i="1" s="1"/>
  <c r="DX458" i="1" a="1"/>
  <c r="DX458" i="1" s="1"/>
  <c r="BB458" i="1"/>
  <c r="AZ458" i="1"/>
  <c r="AY458" i="1"/>
  <c r="AX458" i="1"/>
  <c r="AW458" i="1"/>
  <c r="AV458" i="1"/>
  <c r="AT458" i="1"/>
  <c r="AS458" i="1"/>
  <c r="AR458" i="1"/>
  <c r="AQ458" i="1"/>
  <c r="AP458" i="1"/>
  <c r="AO458" i="1"/>
  <c r="E458" i="1"/>
  <c r="G458" i="1" s="1"/>
  <c r="A458" i="1"/>
  <c r="HB455" i="1" a="1"/>
  <c r="HB455" i="1" s="1"/>
  <c r="GZ455" i="1" a="1"/>
  <c r="GZ455" i="1" s="1"/>
  <c r="GI455" i="1" a="1"/>
  <c r="GI455" i="1" s="1"/>
  <c r="EG455" i="1" a="1"/>
  <c r="EG455" i="1" s="1"/>
  <c r="EF455" i="1" a="1"/>
  <c r="EF455" i="1" s="1"/>
  <c r="EE455" i="1" a="1"/>
  <c r="EE455" i="1" s="1"/>
  <c r="ED455" i="1" a="1"/>
  <c r="ED455" i="1" s="1"/>
  <c r="EC455" i="1" a="1"/>
  <c r="EC455" i="1" s="1"/>
  <c r="EB455" i="1" a="1"/>
  <c r="EB455" i="1" s="1"/>
  <c r="EA455" i="1" a="1"/>
  <c r="EA455" i="1" s="1"/>
  <c r="DZ455" i="1" a="1"/>
  <c r="DZ455" i="1" s="1"/>
  <c r="DX455" i="1" a="1"/>
  <c r="DX455" i="1" s="1"/>
  <c r="BB455" i="1"/>
  <c r="AZ455" i="1"/>
  <c r="AY455" i="1"/>
  <c r="AX455" i="1"/>
  <c r="AW455" i="1"/>
  <c r="AV455" i="1"/>
  <c r="AT455" i="1"/>
  <c r="AS455" i="1"/>
  <c r="AR455" i="1"/>
  <c r="AQ455" i="1"/>
  <c r="AP455" i="1"/>
  <c r="AO455" i="1"/>
  <c r="E455" i="1"/>
  <c r="G455" i="1" s="1"/>
  <c r="A455" i="1"/>
  <c r="HB452" i="1" a="1"/>
  <c r="HB452" i="1" s="1"/>
  <c r="GZ452" i="1" a="1"/>
  <c r="GZ452" i="1" s="1"/>
  <c r="GI452" i="1" a="1"/>
  <c r="GI452" i="1" s="1"/>
  <c r="EG452" i="1" a="1"/>
  <c r="EG452" i="1" s="1"/>
  <c r="EF452" i="1" a="1"/>
  <c r="EF452" i="1" s="1"/>
  <c r="EE452" i="1" a="1"/>
  <c r="EE452" i="1" s="1"/>
  <c r="ED452" i="1" a="1"/>
  <c r="ED452" i="1" s="1"/>
  <c r="EC452" i="1" a="1"/>
  <c r="EC452" i="1" s="1"/>
  <c r="EB452" i="1" a="1"/>
  <c r="EB452" i="1" s="1"/>
  <c r="EA452" i="1" a="1"/>
  <c r="EA452" i="1" s="1"/>
  <c r="DZ452" i="1" a="1"/>
  <c r="DZ452" i="1" s="1"/>
  <c r="DX452" i="1" a="1"/>
  <c r="DX452" i="1" s="1"/>
  <c r="BB452" i="1"/>
  <c r="AZ452" i="1"/>
  <c r="AY452" i="1"/>
  <c r="AX452" i="1"/>
  <c r="AW452" i="1"/>
  <c r="AV452" i="1"/>
  <c r="AT452" i="1"/>
  <c r="AS452" i="1"/>
  <c r="AR452" i="1"/>
  <c r="AQ452" i="1"/>
  <c r="AP452" i="1"/>
  <c r="AO452" i="1"/>
  <c r="E452" i="1"/>
  <c r="G452" i="1" s="1"/>
  <c r="A452" i="1"/>
  <c r="W451" i="1"/>
  <c r="W452" i="1" s="1"/>
  <c r="OV452" i="1" s="1"/>
  <c r="AE495" i="1"/>
  <c r="A495" i="1"/>
  <c r="BB493" i="1"/>
  <c r="AZ493" i="1"/>
  <c r="AY493" i="1"/>
  <c r="AX493" i="1"/>
  <c r="AW493" i="1"/>
  <c r="AV493" i="1"/>
  <c r="AT493" i="1"/>
  <c r="AS493" i="1"/>
  <c r="AR493" i="1"/>
  <c r="AQ493" i="1"/>
  <c r="AP493" i="1"/>
  <c r="AO493" i="1"/>
  <c r="E493" i="1"/>
  <c r="G493" i="1" s="1"/>
  <c r="A493" i="1"/>
  <c r="BB492" i="1"/>
  <c r="AZ492" i="1"/>
  <c r="AY492" i="1"/>
  <c r="AX492" i="1"/>
  <c r="AW492" i="1"/>
  <c r="AV492" i="1"/>
  <c r="AT492" i="1"/>
  <c r="AS492" i="1"/>
  <c r="AR492" i="1"/>
  <c r="AQ492" i="1"/>
  <c r="AP492" i="1"/>
  <c r="AO492" i="1"/>
  <c r="E492" i="1"/>
  <c r="G492" i="1" s="1"/>
  <c r="A492" i="1"/>
  <c r="BB490" i="1"/>
  <c r="AZ490" i="1"/>
  <c r="AY490" i="1"/>
  <c r="AX490" i="1"/>
  <c r="AW490" i="1"/>
  <c r="AV490" i="1"/>
  <c r="AT490" i="1"/>
  <c r="AS490" i="1"/>
  <c r="AR490" i="1"/>
  <c r="AQ490" i="1"/>
  <c r="AP490" i="1"/>
  <c r="AO490" i="1"/>
  <c r="E490" i="1"/>
  <c r="G490" i="1" s="1"/>
  <c r="A490" i="1"/>
  <c r="BB489" i="1"/>
  <c r="AZ489" i="1"/>
  <c r="AY489" i="1"/>
  <c r="AX489" i="1"/>
  <c r="AW489" i="1"/>
  <c r="AV489" i="1"/>
  <c r="AT489" i="1"/>
  <c r="AS489" i="1"/>
  <c r="AR489" i="1"/>
  <c r="AQ489" i="1"/>
  <c r="AP489" i="1"/>
  <c r="AO489" i="1"/>
  <c r="E489" i="1"/>
  <c r="G489" i="1" s="1"/>
  <c r="A489" i="1"/>
  <c r="BB487" i="1"/>
  <c r="AZ487" i="1"/>
  <c r="AY487" i="1"/>
  <c r="AX487" i="1"/>
  <c r="AW487" i="1"/>
  <c r="AV487" i="1"/>
  <c r="AT487" i="1"/>
  <c r="AS487" i="1"/>
  <c r="AR487" i="1"/>
  <c r="AQ487" i="1"/>
  <c r="AP487" i="1"/>
  <c r="AO487" i="1"/>
  <c r="E487" i="1"/>
  <c r="G487" i="1" s="1"/>
  <c r="A487" i="1"/>
  <c r="BB486" i="1"/>
  <c r="AZ486" i="1"/>
  <c r="AY486" i="1"/>
  <c r="AX486" i="1"/>
  <c r="AW486" i="1"/>
  <c r="AV486" i="1"/>
  <c r="AT486" i="1"/>
  <c r="AS486" i="1"/>
  <c r="AR486" i="1"/>
  <c r="AQ486" i="1"/>
  <c r="AP486" i="1"/>
  <c r="AO486" i="1"/>
  <c r="E486" i="1"/>
  <c r="G486" i="1" s="1"/>
  <c r="A486" i="1"/>
  <c r="BB484" i="1"/>
  <c r="AZ484" i="1"/>
  <c r="AY484" i="1"/>
  <c r="AX484" i="1"/>
  <c r="AW484" i="1"/>
  <c r="AV484" i="1"/>
  <c r="AT484" i="1"/>
  <c r="AS484" i="1"/>
  <c r="AR484" i="1"/>
  <c r="AQ484" i="1"/>
  <c r="AP484" i="1"/>
  <c r="AO484" i="1"/>
  <c r="E484" i="1"/>
  <c r="G484" i="1" s="1"/>
  <c r="A484" i="1"/>
  <c r="BB483" i="1"/>
  <c r="AZ483" i="1"/>
  <c r="AY483" i="1"/>
  <c r="AX483" i="1"/>
  <c r="AW483" i="1"/>
  <c r="AV483" i="1"/>
  <c r="AT483" i="1"/>
  <c r="AS483" i="1"/>
  <c r="AR483" i="1"/>
  <c r="AQ483" i="1"/>
  <c r="AP483" i="1"/>
  <c r="AO483" i="1"/>
  <c r="E483" i="1"/>
  <c r="G483" i="1" s="1"/>
  <c r="A483" i="1"/>
  <c r="BB481" i="1"/>
  <c r="AZ481" i="1"/>
  <c r="AY481" i="1"/>
  <c r="AX481" i="1"/>
  <c r="AW481" i="1"/>
  <c r="AV481" i="1"/>
  <c r="AT481" i="1"/>
  <c r="AS481" i="1"/>
  <c r="AR481" i="1"/>
  <c r="AQ481" i="1"/>
  <c r="AP481" i="1"/>
  <c r="AO481" i="1"/>
  <c r="E481" i="1"/>
  <c r="G481" i="1" s="1"/>
  <c r="A481" i="1"/>
  <c r="BB480" i="1"/>
  <c r="AZ480" i="1"/>
  <c r="AY480" i="1"/>
  <c r="AX480" i="1"/>
  <c r="AW480" i="1"/>
  <c r="AV480" i="1"/>
  <c r="AT480" i="1"/>
  <c r="AS480" i="1"/>
  <c r="AR480" i="1"/>
  <c r="AQ480" i="1"/>
  <c r="AP480" i="1"/>
  <c r="AO480" i="1"/>
  <c r="E480" i="1"/>
  <c r="G480" i="1" s="1"/>
  <c r="A480" i="1"/>
  <c r="BB478" i="1"/>
  <c r="AZ478" i="1"/>
  <c r="AY478" i="1"/>
  <c r="AX478" i="1"/>
  <c r="AW478" i="1"/>
  <c r="AV478" i="1"/>
  <c r="AT478" i="1"/>
  <c r="AS478" i="1"/>
  <c r="AR478" i="1"/>
  <c r="AQ478" i="1"/>
  <c r="AP478" i="1"/>
  <c r="AO478" i="1"/>
  <c r="E478" i="1"/>
  <c r="G478" i="1" s="1"/>
  <c r="A478" i="1"/>
  <c r="BB477" i="1"/>
  <c r="AZ477" i="1"/>
  <c r="AY477" i="1"/>
  <c r="AX477" i="1"/>
  <c r="AW477" i="1"/>
  <c r="AV477" i="1"/>
  <c r="AT477" i="1"/>
  <c r="AS477" i="1"/>
  <c r="AR477" i="1"/>
  <c r="AQ477" i="1"/>
  <c r="AP477" i="1"/>
  <c r="AO477" i="1"/>
  <c r="E477" i="1"/>
  <c r="G477" i="1" s="1"/>
  <c r="A477" i="1"/>
  <c r="BB475" i="1"/>
  <c r="AZ475" i="1"/>
  <c r="AY475" i="1"/>
  <c r="AX475" i="1"/>
  <c r="AW475" i="1"/>
  <c r="AV475" i="1"/>
  <c r="AT475" i="1"/>
  <c r="AS475" i="1"/>
  <c r="AR475" i="1"/>
  <c r="AQ475" i="1"/>
  <c r="AP475" i="1"/>
  <c r="AO475" i="1"/>
  <c r="E475" i="1"/>
  <c r="G475" i="1" s="1"/>
  <c r="A475" i="1"/>
  <c r="BB474" i="1"/>
  <c r="AZ474" i="1"/>
  <c r="AY474" i="1"/>
  <c r="AX474" i="1"/>
  <c r="AW474" i="1"/>
  <c r="AV474" i="1"/>
  <c r="AT474" i="1"/>
  <c r="AS474" i="1"/>
  <c r="AR474" i="1"/>
  <c r="AQ474" i="1"/>
  <c r="AP474" i="1"/>
  <c r="AO474" i="1"/>
  <c r="E474" i="1"/>
  <c r="G474" i="1" s="1"/>
  <c r="A474" i="1"/>
  <c r="BB472" i="1"/>
  <c r="AZ472" i="1"/>
  <c r="AY472" i="1"/>
  <c r="AX472" i="1"/>
  <c r="AW472" i="1"/>
  <c r="AV472" i="1"/>
  <c r="AT472" i="1"/>
  <c r="AS472" i="1"/>
  <c r="AR472" i="1"/>
  <c r="AQ472" i="1"/>
  <c r="AP472" i="1"/>
  <c r="AO472" i="1"/>
  <c r="E472" i="1"/>
  <c r="G472" i="1" s="1"/>
  <c r="A472" i="1"/>
  <c r="BB471" i="1"/>
  <c r="AZ471" i="1"/>
  <c r="AY471" i="1"/>
  <c r="AX471" i="1"/>
  <c r="AW471" i="1"/>
  <c r="AV471" i="1"/>
  <c r="AT471" i="1"/>
  <c r="AS471" i="1"/>
  <c r="AR471" i="1"/>
  <c r="AQ471" i="1"/>
  <c r="AP471" i="1"/>
  <c r="AO471" i="1"/>
  <c r="E471" i="1"/>
  <c r="G471" i="1" s="1"/>
  <c r="A471" i="1"/>
  <c r="BB469" i="1"/>
  <c r="AZ469" i="1"/>
  <c r="AY469" i="1"/>
  <c r="AX469" i="1"/>
  <c r="AW469" i="1"/>
  <c r="AV469" i="1"/>
  <c r="AT469" i="1"/>
  <c r="AS469" i="1"/>
  <c r="AR469" i="1"/>
  <c r="AQ469" i="1"/>
  <c r="AP469" i="1"/>
  <c r="AO469" i="1"/>
  <c r="E469" i="1"/>
  <c r="G469" i="1" s="1"/>
  <c r="A469" i="1"/>
  <c r="BB468" i="1"/>
  <c r="AZ468" i="1"/>
  <c r="AY468" i="1"/>
  <c r="AX468" i="1"/>
  <c r="AW468" i="1"/>
  <c r="AV468" i="1"/>
  <c r="AT468" i="1"/>
  <c r="AS468" i="1"/>
  <c r="AR468" i="1"/>
  <c r="AQ468" i="1"/>
  <c r="AP468" i="1"/>
  <c r="AO468" i="1"/>
  <c r="E468" i="1"/>
  <c r="G468" i="1" s="1"/>
  <c r="A468" i="1"/>
  <c r="BB466" i="1"/>
  <c r="AZ466" i="1"/>
  <c r="AY466" i="1"/>
  <c r="AX466" i="1"/>
  <c r="AW466" i="1"/>
  <c r="AV466" i="1"/>
  <c r="AT466" i="1"/>
  <c r="AS466" i="1"/>
  <c r="AR466" i="1"/>
  <c r="AQ466" i="1"/>
  <c r="AP466" i="1"/>
  <c r="AO466" i="1"/>
  <c r="E466" i="1"/>
  <c r="G466" i="1" s="1"/>
  <c r="A466" i="1"/>
  <c r="BB465" i="1"/>
  <c r="AZ465" i="1"/>
  <c r="AY465" i="1"/>
  <c r="AX465" i="1"/>
  <c r="AW465" i="1"/>
  <c r="AV465" i="1"/>
  <c r="AT465" i="1"/>
  <c r="AS465" i="1"/>
  <c r="AR465" i="1"/>
  <c r="AQ465" i="1"/>
  <c r="AP465" i="1"/>
  <c r="AO465" i="1"/>
  <c r="E465" i="1"/>
  <c r="G465" i="1" s="1"/>
  <c r="A465" i="1"/>
  <c r="BB463" i="1"/>
  <c r="AZ463" i="1"/>
  <c r="AY463" i="1"/>
  <c r="AX463" i="1"/>
  <c r="AW463" i="1"/>
  <c r="AV463" i="1"/>
  <c r="AT463" i="1"/>
  <c r="AS463" i="1"/>
  <c r="AR463" i="1"/>
  <c r="AQ463" i="1"/>
  <c r="AP463" i="1"/>
  <c r="AO463" i="1"/>
  <c r="E463" i="1"/>
  <c r="G463" i="1" s="1"/>
  <c r="A463" i="1"/>
  <c r="BB462" i="1"/>
  <c r="AZ462" i="1"/>
  <c r="AY462" i="1"/>
  <c r="AX462" i="1"/>
  <c r="AW462" i="1"/>
  <c r="AV462" i="1"/>
  <c r="AT462" i="1"/>
  <c r="AS462" i="1"/>
  <c r="AR462" i="1"/>
  <c r="AQ462" i="1"/>
  <c r="AP462" i="1"/>
  <c r="AO462" i="1"/>
  <c r="E462" i="1"/>
  <c r="G462" i="1" s="1"/>
  <c r="A462" i="1"/>
  <c r="BB460" i="1"/>
  <c r="AZ460" i="1"/>
  <c r="AY460" i="1"/>
  <c r="AX460" i="1"/>
  <c r="AW460" i="1"/>
  <c r="AV460" i="1"/>
  <c r="AT460" i="1"/>
  <c r="AS460" i="1"/>
  <c r="AR460" i="1"/>
  <c r="AQ460" i="1"/>
  <c r="AP460" i="1"/>
  <c r="AO460" i="1"/>
  <c r="E460" i="1"/>
  <c r="G460" i="1" s="1"/>
  <c r="A460" i="1"/>
  <c r="BB459" i="1"/>
  <c r="AZ459" i="1"/>
  <c r="AY459" i="1"/>
  <c r="AX459" i="1"/>
  <c r="AW459" i="1"/>
  <c r="AV459" i="1"/>
  <c r="AT459" i="1"/>
  <c r="AS459" i="1"/>
  <c r="AR459" i="1"/>
  <c r="AQ459" i="1"/>
  <c r="AP459" i="1"/>
  <c r="AO459" i="1"/>
  <c r="E459" i="1"/>
  <c r="G459" i="1" s="1"/>
  <c r="A459" i="1"/>
  <c r="BB457" i="1"/>
  <c r="AZ457" i="1"/>
  <c r="AY457" i="1"/>
  <c r="AX457" i="1"/>
  <c r="AW457" i="1"/>
  <c r="AV457" i="1"/>
  <c r="AT457" i="1"/>
  <c r="AS457" i="1"/>
  <c r="AR457" i="1"/>
  <c r="AQ457" i="1"/>
  <c r="AP457" i="1"/>
  <c r="AO457" i="1"/>
  <c r="E457" i="1"/>
  <c r="G457" i="1" s="1"/>
  <c r="A457" i="1"/>
  <c r="BB456" i="1"/>
  <c r="AZ456" i="1"/>
  <c r="AY456" i="1"/>
  <c r="AX456" i="1"/>
  <c r="AW456" i="1"/>
  <c r="AV456" i="1"/>
  <c r="AT456" i="1"/>
  <c r="AS456" i="1"/>
  <c r="AR456" i="1"/>
  <c r="AQ456" i="1"/>
  <c r="AP456" i="1"/>
  <c r="AO456" i="1"/>
  <c r="E456" i="1"/>
  <c r="G456" i="1" s="1"/>
  <c r="A456" i="1"/>
  <c r="BB454" i="1"/>
  <c r="AZ454" i="1"/>
  <c r="AY454" i="1"/>
  <c r="AX454" i="1"/>
  <c r="AW454" i="1"/>
  <c r="AV454" i="1"/>
  <c r="AT454" i="1"/>
  <c r="AS454" i="1"/>
  <c r="AR454" i="1"/>
  <c r="AQ454" i="1"/>
  <c r="AP454" i="1"/>
  <c r="AO454" i="1"/>
  <c r="E454" i="1"/>
  <c r="G454" i="1" s="1"/>
  <c r="A454" i="1"/>
  <c r="BB453" i="1"/>
  <c r="AZ453" i="1"/>
  <c r="AY453" i="1"/>
  <c r="AX453" i="1"/>
  <c r="AW453" i="1"/>
  <c r="AV453" i="1"/>
  <c r="AT453" i="1"/>
  <c r="AS453" i="1"/>
  <c r="AR453" i="1"/>
  <c r="AQ453" i="1"/>
  <c r="AP453" i="1"/>
  <c r="AO453" i="1"/>
  <c r="E453" i="1"/>
  <c r="G453" i="1" s="1"/>
  <c r="A453" i="1"/>
  <c r="BB451" i="1"/>
  <c r="AZ451" i="1"/>
  <c r="AY451" i="1"/>
  <c r="AX451" i="1"/>
  <c r="AW451" i="1"/>
  <c r="AV451" i="1"/>
  <c r="AT451" i="1"/>
  <c r="AS451" i="1"/>
  <c r="AR451" i="1"/>
  <c r="AQ451" i="1"/>
  <c r="AP451" i="1"/>
  <c r="AO451" i="1"/>
  <c r="AC451" i="1"/>
  <c r="AC452" i="1" s="1"/>
  <c r="AB451" i="1"/>
  <c r="MM451" i="1" s="1"/>
  <c r="AA451" i="1"/>
  <c r="ML451" i="1" s="1"/>
  <c r="Z451" i="1"/>
  <c r="Y451" i="1"/>
  <c r="HU451" i="1" s="1"/>
  <c r="X451" i="1"/>
  <c r="R451" i="1"/>
  <c r="Q451" i="1"/>
  <c r="Q452" i="1" s="1"/>
  <c r="P451" i="1"/>
  <c r="P452" i="1" s="1"/>
  <c r="MA452" i="1" s="1"/>
  <c r="O451" i="1"/>
  <c r="LZ451" i="1" s="1"/>
  <c r="N451" i="1"/>
  <c r="OW451" i="1" s="1"/>
  <c r="M451" i="1"/>
  <c r="OX451" i="1" s="1"/>
  <c r="L451" i="1"/>
  <c r="GI451" i="1" a="1"/>
  <c r="GI451" i="1" s="1"/>
  <c r="H451" i="1"/>
  <c r="HP451" i="1" s="1"/>
  <c r="E451" i="1"/>
  <c r="G451" i="1" s="1"/>
  <c r="A451" i="1"/>
  <c r="PA450" i="1"/>
  <c r="OZ450" i="1"/>
  <c r="OX450" i="1"/>
  <c r="OW450" i="1"/>
  <c r="OV450" i="1"/>
  <c r="MS450" i="1"/>
  <c r="MO450" i="1"/>
  <c r="MN450" i="1"/>
  <c r="MM450" i="1"/>
  <c r="ML450" i="1"/>
  <c r="MK450" i="1"/>
  <c r="MA450" i="1"/>
  <c r="LZ450" i="1"/>
  <c r="HU450" i="1"/>
  <c r="HT450" i="1"/>
  <c r="HR450" i="1"/>
  <c r="HQ450" i="1"/>
  <c r="HP450" i="1"/>
  <c r="HB450" i="1" a="1"/>
  <c r="HB450" i="1" s="1"/>
  <c r="GZ450" i="1" a="1"/>
  <c r="GZ450" i="1" s="1"/>
  <c r="GI450" i="1" a="1"/>
  <c r="GI450" i="1" s="1"/>
  <c r="EG450" i="1" a="1"/>
  <c r="EG450" i="1" s="1"/>
  <c r="EF450" i="1" a="1"/>
  <c r="EF450" i="1" s="1"/>
  <c r="EE450" i="1" a="1"/>
  <c r="EE450" i="1" s="1"/>
  <c r="ED450" i="1" a="1"/>
  <c r="ED450" i="1" s="1"/>
  <c r="EC450" i="1" a="1"/>
  <c r="EC450" i="1" s="1"/>
  <c r="EB450" i="1" a="1"/>
  <c r="EB450" i="1" s="1"/>
  <c r="EA450" i="1" a="1"/>
  <c r="EA450" i="1" s="1"/>
  <c r="DZ450" i="1" a="1"/>
  <c r="DZ450" i="1" s="1"/>
  <c r="DX450" i="1" a="1"/>
  <c r="DX450" i="1" s="1"/>
  <c r="BE450" i="1"/>
  <c r="BB450" i="1"/>
  <c r="AZ450" i="1"/>
  <c r="AY450" i="1"/>
  <c r="AX450" i="1"/>
  <c r="AW450" i="1"/>
  <c r="AV450" i="1"/>
  <c r="AU450" i="1"/>
  <c r="AT450" i="1"/>
  <c r="AS450" i="1"/>
  <c r="AR450" i="1"/>
  <c r="AQ450" i="1"/>
  <c r="AP450" i="1"/>
  <c r="AO450" i="1"/>
  <c r="E450" i="1"/>
  <c r="A450" i="1"/>
  <c r="AE449" i="1" a="1"/>
  <c r="AE449" i="1" s="1"/>
  <c r="A449" i="1"/>
  <c r="A448" i="1"/>
  <c r="Q418" i="1"/>
  <c r="Q419" i="1" s="1"/>
  <c r="Q420" i="1" s="1"/>
  <c r="Q421" i="1" s="1"/>
  <c r="Q422" i="1" s="1"/>
  <c r="Q423" i="1" s="1"/>
  <c r="Q424" i="1" s="1"/>
  <c r="Q425" i="1" s="1"/>
  <c r="Q426" i="1" s="1"/>
  <c r="Q427" i="1" s="1"/>
  <c r="Q428" i="1" s="1"/>
  <c r="Q429" i="1" s="1"/>
  <c r="Q430" i="1" s="1"/>
  <c r="Q431" i="1" s="1"/>
  <c r="Q432" i="1" s="1"/>
  <c r="Q433" i="1" s="1"/>
  <c r="Q434" i="1" s="1"/>
  <c r="Q435" i="1" s="1"/>
  <c r="Q436" i="1" s="1"/>
  <c r="Q437" i="1" s="1"/>
  <c r="Q438" i="1" s="1"/>
  <c r="Q439" i="1" s="1"/>
  <c r="Q440" i="1" s="1"/>
  <c r="Q441" i="1" s="1"/>
  <c r="Q442" i="1" s="1"/>
  <c r="Q443" i="1" s="1"/>
  <c r="Q444" i="1" s="1"/>
  <c r="Q445" i="1" s="1"/>
  <c r="Q446" i="1" s="1"/>
  <c r="M385" i="1"/>
  <c r="M386" i="1" s="1"/>
  <c r="M387" i="1" s="1"/>
  <c r="M388" i="1" s="1"/>
  <c r="M389" i="1" s="1"/>
  <c r="M390" i="1" s="1"/>
  <c r="M391" i="1" s="1"/>
  <c r="M392" i="1" s="1"/>
  <c r="M393" i="1" s="1"/>
  <c r="M394" i="1" s="1"/>
  <c r="M395" i="1" s="1"/>
  <c r="M396" i="1" s="1"/>
  <c r="M397" i="1" s="1"/>
  <c r="M398" i="1" s="1"/>
  <c r="M399" i="1" s="1"/>
  <c r="M400" i="1" s="1"/>
  <c r="M401" i="1" s="1"/>
  <c r="M402" i="1" s="1"/>
  <c r="M403" i="1" s="1"/>
  <c r="M404" i="1" s="1"/>
  <c r="M405" i="1" s="1"/>
  <c r="M406" i="1" s="1"/>
  <c r="M407" i="1" s="1"/>
  <c r="M408" i="1" s="1"/>
  <c r="M409" i="1" s="1"/>
  <c r="M410" i="1" s="1"/>
  <c r="M411" i="1" s="1"/>
  <c r="M412" i="1" s="1"/>
  <c r="M413" i="1" s="1"/>
  <c r="AC352" i="1"/>
  <c r="AC353" i="1" s="1"/>
  <c r="AC354" i="1" s="1"/>
  <c r="AC355" i="1" s="1"/>
  <c r="AC356" i="1" s="1"/>
  <c r="AC357" i="1" s="1"/>
  <c r="AC358" i="1" s="1"/>
  <c r="AC359" i="1" s="1"/>
  <c r="AC360" i="1" s="1"/>
  <c r="AC361" i="1" s="1"/>
  <c r="AC362" i="1" s="1"/>
  <c r="AC363" i="1" s="1"/>
  <c r="AC364" i="1" s="1"/>
  <c r="AC365" i="1" s="1"/>
  <c r="AC366" i="1" s="1"/>
  <c r="AC367" i="1" s="1"/>
  <c r="AC368" i="1" s="1"/>
  <c r="AC369" i="1" s="1"/>
  <c r="AC370" i="1" s="1"/>
  <c r="AC371" i="1" s="1"/>
  <c r="AC372" i="1" s="1"/>
  <c r="AC373" i="1" s="1"/>
  <c r="AC374" i="1" s="1"/>
  <c r="AC375" i="1" s="1"/>
  <c r="AC376" i="1" s="1"/>
  <c r="AC377" i="1" s="1"/>
  <c r="AC378" i="1" s="1"/>
  <c r="AC379" i="1" s="1"/>
  <c r="AC380" i="1" s="1"/>
  <c r="MW5" i="1"/>
  <c r="MW498" i="1" s="1"/>
  <c r="BT329" i="1" l="1"/>
  <c r="BS329" i="1"/>
  <c r="BQ329" i="1"/>
  <c r="BW329" i="1"/>
  <c r="BV329" i="1"/>
  <c r="BU329" i="1"/>
  <c r="BR329" i="1"/>
  <c r="BP329" i="1"/>
  <c r="BO99" i="1"/>
  <c r="BT99" i="1"/>
  <c r="BR99" i="1"/>
  <c r="BQ99" i="1"/>
  <c r="BP99" i="1"/>
  <c r="BW99" i="1"/>
  <c r="BU99" i="1"/>
  <c r="BS99" i="1"/>
  <c r="BV99" i="1"/>
  <c r="AT328" i="1"/>
  <c r="BV451" i="1"/>
  <c r="BT451" i="1"/>
  <c r="BS451" i="1"/>
  <c r="BW451" i="1"/>
  <c r="BU451" i="1"/>
  <c r="BQ451" i="1"/>
  <c r="BR451" i="1"/>
  <c r="BP451" i="1"/>
  <c r="BO316" i="1"/>
  <c r="BV316" i="1"/>
  <c r="BU316" i="1"/>
  <c r="BT316" i="1"/>
  <c r="BS316" i="1"/>
  <c r="BR316" i="1"/>
  <c r="BW316" i="1"/>
  <c r="BQ316" i="1"/>
  <c r="BP316" i="1"/>
  <c r="BO329" i="1"/>
  <c r="BO451" i="1"/>
  <c r="AP328" i="1"/>
  <c r="I329" i="1"/>
  <c r="AT329" i="1" s="1"/>
  <c r="AQ328" i="1"/>
  <c r="AR328" i="1"/>
  <c r="AS328" i="1"/>
  <c r="BB328" i="1"/>
  <c r="HP328" i="1"/>
  <c r="BE328" i="1"/>
  <c r="HR328" i="1"/>
  <c r="H329" i="1"/>
  <c r="BE315" i="1"/>
  <c r="HR315" i="1"/>
  <c r="HQ315" i="1"/>
  <c r="HP315" i="1"/>
  <c r="R100" i="1"/>
  <c r="ML98" i="1"/>
  <c r="AA99" i="1"/>
  <c r="OX98" i="1"/>
  <c r="M99" i="1"/>
  <c r="N99" i="1"/>
  <c r="OW98" i="1"/>
  <c r="J101" i="1"/>
  <c r="AZ100" i="1"/>
  <c r="AY100" i="1"/>
  <c r="AX100" i="1"/>
  <c r="AW100" i="1"/>
  <c r="AV100" i="1"/>
  <c r="AC100" i="1"/>
  <c r="MO99" i="1"/>
  <c r="MN99" i="1"/>
  <c r="L100" i="1"/>
  <c r="AU99" i="1"/>
  <c r="MK98" i="1"/>
  <c r="Z99" i="1"/>
  <c r="DY100" i="1" a="1"/>
  <c r="DY100" i="1" s="1"/>
  <c r="GZ100" i="1" a="1"/>
  <c r="GZ100" i="1" s="1"/>
  <c r="HB100" i="1" a="1"/>
  <c r="HB100" i="1" s="1"/>
  <c r="EF100" i="1" a="1"/>
  <c r="EF100" i="1" s="1"/>
  <c r="ED100" i="1" a="1"/>
  <c r="ED100" i="1" s="1"/>
  <c r="EB100" i="1" a="1"/>
  <c r="EB100" i="1" s="1"/>
  <c r="DZ100" i="1" a="1"/>
  <c r="DZ100" i="1" s="1"/>
  <c r="DX100" i="1" a="1"/>
  <c r="DX100" i="1" s="1"/>
  <c r="K101" i="1"/>
  <c r="GI100" i="1" a="1"/>
  <c r="GI100" i="1" s="1"/>
  <c r="EG100" i="1" a="1"/>
  <c r="EG100" i="1" s="1"/>
  <c r="EE100" i="1" a="1"/>
  <c r="EE100" i="1" s="1"/>
  <c r="EC100" i="1" a="1"/>
  <c r="EC100" i="1" s="1"/>
  <c r="EA100" i="1" a="1"/>
  <c r="EA100" i="1" s="1"/>
  <c r="W99" i="1"/>
  <c r="OV98" i="1"/>
  <c r="PA99" i="1"/>
  <c r="OZ99" i="1"/>
  <c r="Q100" i="1"/>
  <c r="O100" i="1"/>
  <c r="LZ99" i="1"/>
  <c r="MM98" i="1"/>
  <c r="AB99" i="1"/>
  <c r="HT99" i="1"/>
  <c r="Y100" i="1"/>
  <c r="HU99" i="1"/>
  <c r="P100" i="1"/>
  <c r="MA99" i="1"/>
  <c r="M329" i="1"/>
  <c r="OX329" i="1" s="1"/>
  <c r="OX328" i="1"/>
  <c r="MO329" i="1"/>
  <c r="MN329" i="1"/>
  <c r="MS328" i="1"/>
  <c r="X329" i="1"/>
  <c r="AB329" i="1"/>
  <c r="MM329" i="1" s="1"/>
  <c r="MM328" i="1"/>
  <c r="EF329" i="1" a="1"/>
  <c r="EF329" i="1" s="1"/>
  <c r="EB329" i="1" a="1"/>
  <c r="EB329" i="1" s="1"/>
  <c r="DX329" i="1" a="1"/>
  <c r="DX329" i="1" s="1"/>
  <c r="GI329" i="1" a="1"/>
  <c r="GI329" i="1" s="1"/>
  <c r="EE329" i="1" a="1"/>
  <c r="EE329" i="1" s="1"/>
  <c r="EA329" i="1" a="1"/>
  <c r="EA329" i="1" s="1"/>
  <c r="EG329" i="1" a="1"/>
  <c r="EG329" i="1" s="1"/>
  <c r="EC329" i="1" a="1"/>
  <c r="EC329" i="1" s="1"/>
  <c r="DY329" i="1" a="1"/>
  <c r="DY329" i="1" s="1"/>
  <c r="ED329" i="1" a="1"/>
  <c r="ED329" i="1" s="1"/>
  <c r="HB329" i="1" a="1"/>
  <c r="HB329" i="1" s="1"/>
  <c r="DZ329" i="1" a="1"/>
  <c r="DZ329" i="1" s="1"/>
  <c r="GZ329" i="1" a="1"/>
  <c r="GZ329" i="1" s="1"/>
  <c r="HU329" i="1"/>
  <c r="HT329" i="1"/>
  <c r="AZ329" i="1"/>
  <c r="AY329" i="1"/>
  <c r="AX329" i="1"/>
  <c r="AW329" i="1"/>
  <c r="AV329" i="1"/>
  <c r="OZ328" i="1"/>
  <c r="Q329" i="1"/>
  <c r="PA328" i="1"/>
  <c r="OW307" i="1"/>
  <c r="ML316" i="1"/>
  <c r="N317" i="1"/>
  <c r="OW316" i="1"/>
  <c r="L316" i="1"/>
  <c r="AU315" i="1"/>
  <c r="MM316" i="1"/>
  <c r="AB317" i="1"/>
  <c r="I316" i="1"/>
  <c r="AP315" i="1"/>
  <c r="AT315" i="1"/>
  <c r="AS315" i="1"/>
  <c r="BB315" i="1"/>
  <c r="AQ315" i="1"/>
  <c r="AO315" i="1"/>
  <c r="AR315" i="1"/>
  <c r="HR316" i="1"/>
  <c r="H317" i="1"/>
  <c r="HP316" i="1"/>
  <c r="HQ316" i="1"/>
  <c r="AC316" i="1"/>
  <c r="MN315" i="1"/>
  <c r="MO315" i="1"/>
  <c r="HU315" i="1"/>
  <c r="HT315" i="1"/>
  <c r="Y316" i="1"/>
  <c r="AA318" i="1"/>
  <c r="ML317" i="1"/>
  <c r="EE315" i="1" a="1"/>
  <c r="EE315" i="1" s="1"/>
  <c r="EA315" i="1" a="1"/>
  <c r="EA315" i="1" s="1"/>
  <c r="EG315" i="1" a="1"/>
  <c r="EG315" i="1" s="1"/>
  <c r="EC315" i="1" a="1"/>
  <c r="EC315" i="1" s="1"/>
  <c r="DY315" i="1" a="1"/>
  <c r="DY315" i="1" s="1"/>
  <c r="DZ315" i="1" a="1"/>
  <c r="DZ315" i="1" s="1"/>
  <c r="K316" i="1"/>
  <c r="GZ315" i="1" a="1"/>
  <c r="GZ315" i="1" s="1"/>
  <c r="ED315" i="1" a="1"/>
  <c r="ED315" i="1" s="1"/>
  <c r="HB315" i="1" a="1"/>
  <c r="HB315" i="1" s="1"/>
  <c r="EF315" i="1" a="1"/>
  <c r="EF315" i="1" s="1"/>
  <c r="DX315" i="1" a="1"/>
  <c r="DX315" i="1" s="1"/>
  <c r="EB315" i="1" a="1"/>
  <c r="EB315" i="1" s="1"/>
  <c r="GI315" i="1" a="1"/>
  <c r="GI315" i="1" s="1"/>
  <c r="LZ317" i="1"/>
  <c r="O318" i="1"/>
  <c r="Z317" i="1"/>
  <c r="MK316" i="1"/>
  <c r="Q316" i="1"/>
  <c r="PA315" i="1"/>
  <c r="OZ315" i="1"/>
  <c r="M316" i="1"/>
  <c r="OX315" i="1"/>
  <c r="MA316" i="1"/>
  <c r="P317" i="1"/>
  <c r="AY316" i="1"/>
  <c r="AV316" i="1"/>
  <c r="J317" i="1"/>
  <c r="AX316" i="1"/>
  <c r="AW316" i="1"/>
  <c r="AZ316" i="1"/>
  <c r="R317" i="1"/>
  <c r="MS315" i="1"/>
  <c r="X316" i="1"/>
  <c r="OV315" i="1"/>
  <c r="W316" i="1"/>
  <c r="ML313" i="1"/>
  <c r="O452" i="1"/>
  <c r="LZ452" i="1" s="1"/>
  <c r="AA452" i="1"/>
  <c r="ML452" i="1" s="1"/>
  <c r="MO452" i="1"/>
  <c r="MN452" i="1"/>
  <c r="PA452" i="1"/>
  <c r="OZ452" i="1"/>
  <c r="AB452" i="1"/>
  <c r="MM452" i="1" s="1"/>
  <c r="R452" i="1"/>
  <c r="H452" i="1"/>
  <c r="P453" i="1"/>
  <c r="P454" i="1" s="1"/>
  <c r="AC453" i="1"/>
  <c r="MO453" i="1" s="1"/>
  <c r="L452" i="1"/>
  <c r="AU452" i="1" s="1"/>
  <c r="X452" i="1"/>
  <c r="X453" i="1" s="1"/>
  <c r="Q453" i="1"/>
  <c r="OZ453" i="1" s="1"/>
  <c r="W453" i="1"/>
  <c r="W454" i="1" s="1"/>
  <c r="W455" i="1" s="1"/>
  <c r="OV455" i="1" s="1"/>
  <c r="M452" i="1"/>
  <c r="OX452" i="1" s="1"/>
  <c r="Y452" i="1"/>
  <c r="Y453" i="1" s="1"/>
  <c r="N452" i="1"/>
  <c r="OW452" i="1" s="1"/>
  <c r="Z452" i="1"/>
  <c r="MK452" i="1" s="1"/>
  <c r="OV451" i="1"/>
  <c r="HR451" i="1"/>
  <c r="HQ451" i="1"/>
  <c r="MK451" i="1"/>
  <c r="BE451" i="1"/>
  <c r="MS451" i="1"/>
  <c r="AU451" i="1"/>
  <c r="EA451" i="1" a="1"/>
  <c r="EA451" i="1" s="1"/>
  <c r="EC451" i="1" a="1"/>
  <c r="EC451" i="1" s="1"/>
  <c r="EG451" i="1" a="1"/>
  <c r="EG451" i="1" s="1"/>
  <c r="PA451" i="1"/>
  <c r="EF451" i="1" a="1"/>
  <c r="EF451" i="1" s="1"/>
  <c r="EB451" i="1" a="1"/>
  <c r="EB451" i="1" s="1"/>
  <c r="DX451" i="1" a="1"/>
  <c r="DX451" i="1" s="1"/>
  <c r="HB451" i="1" a="1"/>
  <c r="HB451" i="1" s="1"/>
  <c r="ED451" i="1" a="1"/>
  <c r="ED451" i="1" s="1"/>
  <c r="DZ451" i="1" a="1"/>
  <c r="DZ451" i="1" s="1"/>
  <c r="GZ451" i="1" a="1"/>
  <c r="GZ451" i="1" s="1"/>
  <c r="MA451" i="1"/>
  <c r="MN451" i="1"/>
  <c r="HT451" i="1"/>
  <c r="EE451" i="1" a="1"/>
  <c r="EE451" i="1" s="1"/>
  <c r="MO451" i="1"/>
  <c r="OZ451" i="1"/>
  <c r="MW9" i="1"/>
  <c r="C384" i="1"/>
  <c r="C385" i="1" s="1"/>
  <c r="C386" i="1" s="1"/>
  <c r="C387" i="1" s="1"/>
  <c r="C388" i="1" s="1"/>
  <c r="C389" i="1" s="1"/>
  <c r="C390" i="1" s="1"/>
  <c r="C391" i="1" s="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50" i="1" s="1"/>
  <c r="C451" i="1" s="1"/>
  <c r="AU301" i="1"/>
  <c r="A301" i="1"/>
  <c r="AU300" i="1"/>
  <c r="A300" i="1"/>
  <c r="I299" i="1"/>
  <c r="J299" i="1"/>
  <c r="K299" i="1"/>
  <c r="M299" i="1"/>
  <c r="M300" i="1" s="1"/>
  <c r="OX300" i="1" s="1"/>
  <c r="N299" i="1"/>
  <c r="N300" i="1" s="1"/>
  <c r="O299" i="1"/>
  <c r="P299" i="1"/>
  <c r="Q299" i="1"/>
  <c r="R299" i="1"/>
  <c r="W299" i="1"/>
  <c r="X299" i="1"/>
  <c r="X300" i="1" s="1"/>
  <c r="Y299" i="1"/>
  <c r="Y300" i="1" s="1"/>
  <c r="HU300" i="1" s="1"/>
  <c r="Z299" i="1"/>
  <c r="Z300" i="1" s="1"/>
  <c r="AA299" i="1"/>
  <c r="AA300" i="1" s="1"/>
  <c r="AB299" i="1"/>
  <c r="AB300" i="1" s="1"/>
  <c r="AC299" i="1"/>
  <c r="AR302" i="1"/>
  <c r="H299" i="1"/>
  <c r="AE303" i="1"/>
  <c r="A303" i="1"/>
  <c r="AO302" i="1"/>
  <c r="AU302" i="1"/>
  <c r="BB302" i="1"/>
  <c r="A302" i="1"/>
  <c r="A299" i="1"/>
  <c r="PA298" i="1"/>
  <c r="OZ298" i="1"/>
  <c r="OX298" i="1"/>
  <c r="OW298" i="1"/>
  <c r="OV298" i="1"/>
  <c r="MS298" i="1"/>
  <c r="MO298" i="1"/>
  <c r="MN298" i="1"/>
  <c r="MM298" i="1"/>
  <c r="ML298" i="1"/>
  <c r="MK298" i="1"/>
  <c r="MA298" i="1"/>
  <c r="LZ298" i="1"/>
  <c r="HU298" i="1"/>
  <c r="HT298" i="1"/>
  <c r="HR298" i="1"/>
  <c r="HQ298" i="1"/>
  <c r="HP298" i="1"/>
  <c r="HB298" i="1" a="1"/>
  <c r="HB298" i="1" s="1"/>
  <c r="GZ298" i="1" a="1"/>
  <c r="GZ298" i="1" s="1"/>
  <c r="GI298" i="1" a="1"/>
  <c r="GI298" i="1" s="1"/>
  <c r="EG298" i="1" a="1"/>
  <c r="EG298" i="1" s="1"/>
  <c r="EF298" i="1" a="1"/>
  <c r="EF298" i="1" s="1"/>
  <c r="EE298" i="1" a="1"/>
  <c r="EE298" i="1" s="1"/>
  <c r="ED298" i="1" a="1"/>
  <c r="ED298" i="1" s="1"/>
  <c r="EC298" i="1" a="1"/>
  <c r="EC298" i="1" s="1"/>
  <c r="EB298" i="1" a="1"/>
  <c r="EB298" i="1" s="1"/>
  <c r="EA298" i="1" a="1"/>
  <c r="EA298" i="1" s="1"/>
  <c r="DZ298" i="1" a="1"/>
  <c r="DZ298" i="1" s="1"/>
  <c r="DY298" i="1" a="1"/>
  <c r="DY298" i="1" s="1"/>
  <c r="DX298" i="1" a="1"/>
  <c r="DX298" i="1" s="1"/>
  <c r="BB298" i="1"/>
  <c r="AZ298" i="1"/>
  <c r="AY298" i="1"/>
  <c r="AX298" i="1"/>
  <c r="AW298" i="1"/>
  <c r="AV298" i="1"/>
  <c r="AU298" i="1"/>
  <c r="AT298" i="1"/>
  <c r="AS298" i="1"/>
  <c r="AR298" i="1"/>
  <c r="AQ298" i="1"/>
  <c r="AP298" i="1"/>
  <c r="AO298" i="1"/>
  <c r="A298" i="1"/>
  <c r="AE297" i="1" a="1"/>
  <c r="AE297" i="1" s="1"/>
  <c r="A297" i="1"/>
  <c r="A296" i="1"/>
  <c r="BO317" i="1" l="1"/>
  <c r="BV317" i="1"/>
  <c r="BU317" i="1"/>
  <c r="BT317" i="1"/>
  <c r="BS317" i="1"/>
  <c r="BR317" i="1"/>
  <c r="BW317" i="1"/>
  <c r="BQ317" i="1"/>
  <c r="BP317" i="1"/>
  <c r="BV299" i="1"/>
  <c r="BU299" i="1"/>
  <c r="BT299" i="1"/>
  <c r="BS299" i="1"/>
  <c r="BR299" i="1"/>
  <c r="BQ299" i="1"/>
  <c r="BP299" i="1"/>
  <c r="BW299" i="1"/>
  <c r="BO100" i="1"/>
  <c r="BT100" i="1"/>
  <c r="BR100" i="1"/>
  <c r="BU100" i="1"/>
  <c r="BP100" i="1"/>
  <c r="BV100" i="1"/>
  <c r="BS100" i="1"/>
  <c r="BQ100" i="1"/>
  <c r="BW100" i="1"/>
  <c r="BV452" i="1"/>
  <c r="BT452" i="1"/>
  <c r="BS452" i="1"/>
  <c r="BW452" i="1"/>
  <c r="BP452" i="1"/>
  <c r="BR452" i="1"/>
  <c r="BQ452" i="1"/>
  <c r="BU452" i="1"/>
  <c r="R300" i="1"/>
  <c r="R301" i="1" s="1"/>
  <c r="BO299" i="1"/>
  <c r="BO452" i="1"/>
  <c r="BE329" i="1"/>
  <c r="AS329" i="1"/>
  <c r="AO329" i="1"/>
  <c r="AP329" i="1"/>
  <c r="AQ329" i="1"/>
  <c r="AR329" i="1"/>
  <c r="BB329" i="1"/>
  <c r="I300" i="1"/>
  <c r="AP300" i="1" s="1"/>
  <c r="BE316" i="1"/>
  <c r="HR329" i="1"/>
  <c r="HP329" i="1"/>
  <c r="HQ329" i="1"/>
  <c r="P101" i="1"/>
  <c r="MA100" i="1"/>
  <c r="PA100" i="1"/>
  <c r="OZ100" i="1"/>
  <c r="Q101" i="1"/>
  <c r="AC101" i="1"/>
  <c r="MO100" i="1"/>
  <c r="MN100" i="1"/>
  <c r="N100" i="1"/>
  <c r="OW99" i="1"/>
  <c r="HU100" i="1"/>
  <c r="HT100" i="1"/>
  <c r="Y101" i="1"/>
  <c r="ED101" i="1" a="1"/>
  <c r="ED101" i="1" s="1"/>
  <c r="EB101" i="1" a="1"/>
  <c r="EB101" i="1" s="1"/>
  <c r="DZ101" i="1" a="1"/>
  <c r="DZ101" i="1" s="1"/>
  <c r="DX101" i="1" a="1"/>
  <c r="DX101" i="1" s="1"/>
  <c r="K102" i="1"/>
  <c r="GI101" i="1" a="1"/>
  <c r="GI101" i="1" s="1"/>
  <c r="EG101" i="1" a="1"/>
  <c r="EG101" i="1" s="1"/>
  <c r="EE101" i="1" a="1"/>
  <c r="EE101" i="1" s="1"/>
  <c r="EC101" i="1" a="1"/>
  <c r="EC101" i="1" s="1"/>
  <c r="EA101" i="1" a="1"/>
  <c r="EA101" i="1" s="1"/>
  <c r="DY101" i="1" a="1"/>
  <c r="DY101" i="1" s="1"/>
  <c r="GZ101" i="1" a="1"/>
  <c r="GZ101" i="1" s="1"/>
  <c r="HB101" i="1" a="1"/>
  <c r="HB101" i="1" s="1"/>
  <c r="EF101" i="1" a="1"/>
  <c r="EF101" i="1" s="1"/>
  <c r="M100" i="1"/>
  <c r="OX99" i="1"/>
  <c r="Z100" i="1"/>
  <c r="MK99" i="1"/>
  <c r="MM99" i="1"/>
  <c r="AB100" i="1"/>
  <c r="W100" i="1"/>
  <c r="OV99" i="1"/>
  <c r="ML99" i="1"/>
  <c r="AA100" i="1"/>
  <c r="L101" i="1"/>
  <c r="AU100" i="1"/>
  <c r="R101" i="1"/>
  <c r="LZ100" i="1"/>
  <c r="O101" i="1"/>
  <c r="AV101" i="1"/>
  <c r="J102" i="1"/>
  <c r="AZ101" i="1"/>
  <c r="AY101" i="1"/>
  <c r="AX101" i="1"/>
  <c r="AW101" i="1"/>
  <c r="H300" i="1"/>
  <c r="HR300" i="1" s="1"/>
  <c r="BE299" i="1"/>
  <c r="MS329" i="1"/>
  <c r="PA329" i="1"/>
  <c r="OZ329" i="1"/>
  <c r="OX307" i="1"/>
  <c r="N318" i="1"/>
  <c r="OW317" i="1"/>
  <c r="X317" i="1"/>
  <c r="MS316" i="1"/>
  <c r="AZ317" i="1"/>
  <c r="AW317" i="1"/>
  <c r="J318" i="1"/>
  <c r="AY317" i="1"/>
  <c r="AV317" i="1"/>
  <c r="AX317" i="1"/>
  <c r="HR317" i="1"/>
  <c r="HP317" i="1"/>
  <c r="H318" i="1"/>
  <c r="HQ317" i="1"/>
  <c r="Q317" i="1"/>
  <c r="PA316" i="1"/>
  <c r="OZ316" i="1"/>
  <c r="I317" i="1"/>
  <c r="AT316" i="1"/>
  <c r="AQ316" i="1"/>
  <c r="AR316" i="1"/>
  <c r="AP316" i="1"/>
  <c r="BB316" i="1"/>
  <c r="AO316" i="1"/>
  <c r="AS316" i="1"/>
  <c r="MA317" i="1"/>
  <c r="P318" i="1"/>
  <c r="Z318" i="1"/>
  <c r="MK317" i="1"/>
  <c r="MM317" i="1"/>
  <c r="AB318" i="1"/>
  <c r="R318" i="1"/>
  <c r="LZ318" i="1"/>
  <c r="O319" i="1"/>
  <c r="HB316" i="1" a="1"/>
  <c r="HB316" i="1" s="1"/>
  <c r="K317" i="1"/>
  <c r="GZ316" i="1" a="1"/>
  <c r="GZ316" i="1" s="1"/>
  <c r="EG316" i="1" a="1"/>
  <c r="EG316" i="1" s="1"/>
  <c r="EC316" i="1" a="1"/>
  <c r="EC316" i="1" s="1"/>
  <c r="DY316" i="1" a="1"/>
  <c r="DY316" i="1" s="1"/>
  <c r="EA316" i="1" a="1"/>
  <c r="EA316" i="1" s="1"/>
  <c r="DZ316" i="1" a="1"/>
  <c r="DZ316" i="1" s="1"/>
  <c r="GI316" i="1" a="1"/>
  <c r="GI316" i="1" s="1"/>
  <c r="EF316" i="1" a="1"/>
  <c r="EF316" i="1" s="1"/>
  <c r="DX316" i="1" a="1"/>
  <c r="DX316" i="1" s="1"/>
  <c r="EB316" i="1" a="1"/>
  <c r="EB316" i="1" s="1"/>
  <c r="EE316" i="1" a="1"/>
  <c r="EE316" i="1" s="1"/>
  <c r="ED316" i="1" a="1"/>
  <c r="ED316" i="1" s="1"/>
  <c r="AA319" i="1"/>
  <c r="ML318" i="1"/>
  <c r="MN316" i="1"/>
  <c r="MO316" i="1"/>
  <c r="AC317" i="1"/>
  <c r="W317" i="1"/>
  <c r="OV316" i="1"/>
  <c r="OX316" i="1"/>
  <c r="M317" i="1"/>
  <c r="Y317" i="1"/>
  <c r="HT316" i="1"/>
  <c r="HU316" i="1"/>
  <c r="AU316" i="1"/>
  <c r="L317" i="1"/>
  <c r="MK313" i="1"/>
  <c r="R453" i="1"/>
  <c r="MA453" i="1"/>
  <c r="MN453" i="1"/>
  <c r="AA453" i="1"/>
  <c r="ML453" i="1" s="1"/>
  <c r="Z453" i="1"/>
  <c r="MK453" i="1" s="1"/>
  <c r="AC454" i="1"/>
  <c r="AC455" i="1" s="1"/>
  <c r="MO455" i="1" s="1"/>
  <c r="M453" i="1"/>
  <c r="OX453" i="1" s="1"/>
  <c r="Q454" i="1"/>
  <c r="Q455" i="1" s="1"/>
  <c r="OZ455" i="1" s="1"/>
  <c r="O453" i="1"/>
  <c r="O454" i="1" s="1"/>
  <c r="O455" i="1" s="1"/>
  <c r="LZ455" i="1" s="1"/>
  <c r="MA454" i="1"/>
  <c r="P455" i="1"/>
  <c r="AB453" i="1"/>
  <c r="AB454" i="1" s="1"/>
  <c r="AB455" i="1" s="1"/>
  <c r="MM455" i="1" s="1"/>
  <c r="N453" i="1"/>
  <c r="OW453" i="1" s="1"/>
  <c r="C453" i="1"/>
  <c r="C454" i="1" s="1"/>
  <c r="C452" i="1"/>
  <c r="OV453" i="1"/>
  <c r="MS452" i="1"/>
  <c r="MS453" i="1"/>
  <c r="L453" i="1"/>
  <c r="X454" i="1"/>
  <c r="PA453" i="1"/>
  <c r="HU452" i="1"/>
  <c r="HT452" i="1"/>
  <c r="HR452" i="1"/>
  <c r="BE452" i="1"/>
  <c r="HP452" i="1"/>
  <c r="HQ452" i="1"/>
  <c r="H453" i="1"/>
  <c r="HR453" i="1" s="1"/>
  <c r="W456" i="1"/>
  <c r="OV454" i="1"/>
  <c r="GI453" i="1" a="1"/>
  <c r="GI453" i="1" s="1"/>
  <c r="HB453" i="1" a="1"/>
  <c r="HB453" i="1" s="1"/>
  <c r="ED453" i="1" a="1"/>
  <c r="ED453" i="1" s="1"/>
  <c r="DZ453" i="1" a="1"/>
  <c r="DZ453" i="1" s="1"/>
  <c r="EF453" i="1" a="1"/>
  <c r="EF453" i="1" s="1"/>
  <c r="EE453" i="1" a="1"/>
  <c r="EE453" i="1" s="1"/>
  <c r="GZ453" i="1" a="1"/>
  <c r="GZ453" i="1" s="1"/>
  <c r="DX453" i="1" a="1"/>
  <c r="DX453" i="1" s="1"/>
  <c r="EC453" i="1" a="1"/>
  <c r="EC453" i="1" s="1"/>
  <c r="EB453" i="1" a="1"/>
  <c r="EB453" i="1" s="1"/>
  <c r="EG453" i="1" a="1"/>
  <c r="EG453" i="1" s="1"/>
  <c r="EA453" i="1" a="1"/>
  <c r="EA453" i="1" s="1"/>
  <c r="Y454" i="1"/>
  <c r="Y455" i="1" s="1"/>
  <c r="HU453" i="1"/>
  <c r="HT453" i="1"/>
  <c r="HT299" i="1"/>
  <c r="ML300" i="1"/>
  <c r="AA301" i="1"/>
  <c r="MK300" i="1"/>
  <c r="Z301" i="1"/>
  <c r="OW300" i="1"/>
  <c r="N301" i="1"/>
  <c r="OW301" i="1" s="1"/>
  <c r="X301" i="1"/>
  <c r="MS300" i="1"/>
  <c r="MM300" i="1"/>
  <c r="AB301" i="1"/>
  <c r="Y301" i="1"/>
  <c r="Y302" i="1" s="1"/>
  <c r="HU302" i="1" s="1"/>
  <c r="MN299" i="1"/>
  <c r="O300" i="1"/>
  <c r="M301" i="1"/>
  <c r="OX301" i="1" s="1"/>
  <c r="P300" i="1"/>
  <c r="Q300" i="1"/>
  <c r="AC300" i="1"/>
  <c r="J300" i="1"/>
  <c r="W300" i="1"/>
  <c r="HT300" i="1"/>
  <c r="K300" i="1"/>
  <c r="AP302" i="1"/>
  <c r="HU299" i="1"/>
  <c r="MO299" i="1"/>
  <c r="AT302" i="1"/>
  <c r="AQ302" i="1"/>
  <c r="AS302" i="1"/>
  <c r="BE417" i="1"/>
  <c r="BE384" i="1"/>
  <c r="BE351" i="1"/>
  <c r="BV453" i="1" l="1"/>
  <c r="BT453" i="1"/>
  <c r="BS453" i="1"/>
  <c r="BR453" i="1"/>
  <c r="BQ453" i="1"/>
  <c r="BU453" i="1"/>
  <c r="BW453" i="1"/>
  <c r="BP453" i="1"/>
  <c r="BO318" i="1"/>
  <c r="BV318" i="1"/>
  <c r="BU318" i="1"/>
  <c r="BT318" i="1"/>
  <c r="BS318" i="1"/>
  <c r="BR318" i="1"/>
  <c r="BW318" i="1"/>
  <c r="BP318" i="1"/>
  <c r="BQ318" i="1"/>
  <c r="BV301" i="1"/>
  <c r="BU301" i="1"/>
  <c r="BT301" i="1"/>
  <c r="BS301" i="1"/>
  <c r="BR301" i="1"/>
  <c r="BW301" i="1"/>
  <c r="BQ301" i="1"/>
  <c r="BP301" i="1"/>
  <c r="BV300" i="1"/>
  <c r="BU300" i="1"/>
  <c r="BT300" i="1"/>
  <c r="BS300" i="1"/>
  <c r="BR300" i="1"/>
  <c r="BW300" i="1"/>
  <c r="BQ300" i="1"/>
  <c r="BP300" i="1"/>
  <c r="BO101" i="1"/>
  <c r="BT101" i="1"/>
  <c r="BR101" i="1"/>
  <c r="BW101" i="1"/>
  <c r="BV101" i="1"/>
  <c r="BU101" i="1"/>
  <c r="BS101" i="1"/>
  <c r="BQ101" i="1"/>
  <c r="BP101" i="1"/>
  <c r="BO453" i="1"/>
  <c r="BO301" i="1"/>
  <c r="BO300" i="1"/>
  <c r="AS300" i="1"/>
  <c r="AQ300" i="1"/>
  <c r="AT300" i="1"/>
  <c r="AR300" i="1"/>
  <c r="AO300" i="1"/>
  <c r="BB300" i="1"/>
  <c r="I301" i="1"/>
  <c r="AO301" i="1" s="1"/>
  <c r="BE317" i="1"/>
  <c r="L102" i="1"/>
  <c r="AU101" i="1"/>
  <c r="Z101" i="1"/>
  <c r="MK100" i="1"/>
  <c r="AC102" i="1"/>
  <c r="MO101" i="1"/>
  <c r="MN101" i="1"/>
  <c r="AY102" i="1"/>
  <c r="AW102" i="1"/>
  <c r="AX102" i="1"/>
  <c r="J103" i="1"/>
  <c r="AV102" i="1"/>
  <c r="AZ102" i="1"/>
  <c r="ML100" i="1"/>
  <c r="AA101" i="1"/>
  <c r="Y102" i="1"/>
  <c r="HU101" i="1"/>
  <c r="HT101" i="1"/>
  <c r="PA101" i="1"/>
  <c r="OZ101" i="1"/>
  <c r="Q102" i="1"/>
  <c r="M101" i="1"/>
  <c r="OX100" i="1"/>
  <c r="O102" i="1"/>
  <c r="LZ101" i="1"/>
  <c r="W101" i="1"/>
  <c r="OV100" i="1"/>
  <c r="EE102" i="1" a="1"/>
  <c r="EE102" i="1" s="1"/>
  <c r="DY102" i="1" a="1"/>
  <c r="DY102" i="1" s="1"/>
  <c r="EA102" i="1" a="1"/>
  <c r="EA102" i="1" s="1"/>
  <c r="GZ102" i="1" a="1"/>
  <c r="GZ102" i="1" s="1"/>
  <c r="K103" i="1"/>
  <c r="EF102" i="1" a="1"/>
  <c r="EF102" i="1" s="1"/>
  <c r="HB102" i="1" a="1"/>
  <c r="HB102" i="1" s="1"/>
  <c r="EB102" i="1" a="1"/>
  <c r="EB102" i="1" s="1"/>
  <c r="ED102" i="1" a="1"/>
  <c r="ED102" i="1" s="1"/>
  <c r="DX102" i="1" a="1"/>
  <c r="DX102" i="1" s="1"/>
  <c r="DZ102" i="1" a="1"/>
  <c r="DZ102" i="1" s="1"/>
  <c r="GI102" i="1" a="1"/>
  <c r="GI102" i="1" s="1"/>
  <c r="EG102" i="1" a="1"/>
  <c r="EG102" i="1" s="1"/>
  <c r="EC102" i="1" a="1"/>
  <c r="EC102" i="1" s="1"/>
  <c r="R102" i="1"/>
  <c r="MM100" i="1"/>
  <c r="AB101" i="1"/>
  <c r="N101" i="1"/>
  <c r="OW100" i="1"/>
  <c r="P102" i="1"/>
  <c r="MA101" i="1"/>
  <c r="HQ300" i="1"/>
  <c r="HP300" i="1"/>
  <c r="H301" i="1"/>
  <c r="BE300" i="1"/>
  <c r="AU307" i="1"/>
  <c r="N319" i="1"/>
  <c r="OW318" i="1"/>
  <c r="GZ317" i="1" a="1"/>
  <c r="GZ317" i="1" s="1"/>
  <c r="K318" i="1"/>
  <c r="EF317" i="1" a="1"/>
  <c r="EF317" i="1" s="1"/>
  <c r="EB317" i="1" a="1"/>
  <c r="EB317" i="1" s="1"/>
  <c r="EC317" i="1" a="1"/>
  <c r="EC317" i="1" s="1"/>
  <c r="EG317" i="1" a="1"/>
  <c r="EG317" i="1" s="1"/>
  <c r="DX317" i="1" a="1"/>
  <c r="DX317" i="1" s="1"/>
  <c r="HB317" i="1" a="1"/>
  <c r="HB317" i="1" s="1"/>
  <c r="EE317" i="1" a="1"/>
  <c r="EE317" i="1" s="1"/>
  <c r="DY317" i="1" a="1"/>
  <c r="DY317" i="1" s="1"/>
  <c r="GI317" i="1" a="1"/>
  <c r="GI317" i="1" s="1"/>
  <c r="DZ317" i="1" a="1"/>
  <c r="DZ317" i="1" s="1"/>
  <c r="ED317" i="1" a="1"/>
  <c r="ED317" i="1" s="1"/>
  <c r="EA317" i="1" a="1"/>
  <c r="EA317" i="1" s="1"/>
  <c r="OZ317" i="1"/>
  <c r="PA317" i="1"/>
  <c r="Q318" i="1"/>
  <c r="MK318" i="1"/>
  <c r="Z319" i="1"/>
  <c r="AZ318" i="1"/>
  <c r="AX318" i="1"/>
  <c r="AW318" i="1"/>
  <c r="AV318" i="1"/>
  <c r="AY318" i="1"/>
  <c r="J319" i="1"/>
  <c r="HU317" i="1"/>
  <c r="HT317" i="1"/>
  <c r="Y318" i="1"/>
  <c r="LZ319" i="1"/>
  <c r="O320" i="1"/>
  <c r="LZ320" i="1" s="1"/>
  <c r="P319" i="1"/>
  <c r="MA318" i="1"/>
  <c r="OX317" i="1"/>
  <c r="M318" i="1"/>
  <c r="ML319" i="1"/>
  <c r="AA320" i="1"/>
  <c r="ML320" i="1" s="1"/>
  <c r="BB317" i="1"/>
  <c r="AS317" i="1"/>
  <c r="AR317" i="1"/>
  <c r="I318" i="1"/>
  <c r="AO317" i="1"/>
  <c r="AQ317" i="1"/>
  <c r="AT317" i="1"/>
  <c r="AP317" i="1"/>
  <c r="H319" i="1"/>
  <c r="HQ318" i="1"/>
  <c r="HP318" i="1"/>
  <c r="HR318" i="1"/>
  <c r="R319" i="1"/>
  <c r="MO317" i="1"/>
  <c r="MN317" i="1"/>
  <c r="AC318" i="1"/>
  <c r="L318" i="1"/>
  <c r="AU317" i="1"/>
  <c r="W318" i="1"/>
  <c r="OV317" i="1"/>
  <c r="AB319" i="1"/>
  <c r="MM318" i="1"/>
  <c r="X318" i="1"/>
  <c r="MS317" i="1"/>
  <c r="PA313" i="1"/>
  <c r="OZ313" i="1"/>
  <c r="R454" i="1"/>
  <c r="Z454" i="1"/>
  <c r="MK454" i="1" s="1"/>
  <c r="M454" i="1"/>
  <c r="OX454" i="1" s="1"/>
  <c r="AA454" i="1"/>
  <c r="AA455" i="1" s="1"/>
  <c r="ML455" i="1" s="1"/>
  <c r="HQ453" i="1"/>
  <c r="MO454" i="1"/>
  <c r="MN455" i="1"/>
  <c r="AC456" i="1"/>
  <c r="AC457" i="1" s="1"/>
  <c r="AC458" i="1" s="1"/>
  <c r="LZ453" i="1"/>
  <c r="MN454" i="1"/>
  <c r="H454" i="1"/>
  <c r="HQ454" i="1" s="1"/>
  <c r="PA455" i="1"/>
  <c r="Q456" i="1"/>
  <c r="PA456" i="1" s="1"/>
  <c r="PA454" i="1"/>
  <c r="OZ454" i="1"/>
  <c r="HP453" i="1"/>
  <c r="MM453" i="1"/>
  <c r="N454" i="1"/>
  <c r="HU455" i="1"/>
  <c r="HT455" i="1"/>
  <c r="MA455" i="1"/>
  <c r="P456" i="1"/>
  <c r="MS454" i="1"/>
  <c r="X455" i="1"/>
  <c r="C456" i="1"/>
  <c r="C457" i="1" s="1"/>
  <c r="C455" i="1"/>
  <c r="AU453" i="1"/>
  <c r="L454" i="1"/>
  <c r="L455" i="1" s="1"/>
  <c r="AU455" i="1" s="1"/>
  <c r="BE453" i="1"/>
  <c r="W457" i="1"/>
  <c r="W458" i="1" s="1"/>
  <c r="OV458" i="1" s="1"/>
  <c r="OV456" i="1"/>
  <c r="AB456" i="1"/>
  <c r="MM454" i="1"/>
  <c r="O456" i="1"/>
  <c r="LZ454" i="1"/>
  <c r="HU454" i="1"/>
  <c r="Y456" i="1"/>
  <c r="HT454" i="1"/>
  <c r="EE454" i="1" a="1"/>
  <c r="EE454" i="1" s="1"/>
  <c r="EA454" i="1" a="1"/>
  <c r="EA454" i="1" s="1"/>
  <c r="EG454" i="1" a="1"/>
  <c r="EG454" i="1" s="1"/>
  <c r="EC454" i="1" a="1"/>
  <c r="EC454" i="1" s="1"/>
  <c r="EF454" i="1" a="1"/>
  <c r="EF454" i="1" s="1"/>
  <c r="DZ454" i="1" a="1"/>
  <c r="DZ454" i="1" s="1"/>
  <c r="HB454" i="1" a="1"/>
  <c r="HB454" i="1" s="1"/>
  <c r="GZ454" i="1" a="1"/>
  <c r="GZ454" i="1" s="1"/>
  <c r="DX454" i="1" a="1"/>
  <c r="DX454" i="1" s="1"/>
  <c r="ED454" i="1" a="1"/>
  <c r="ED454" i="1" s="1"/>
  <c r="EB454" i="1" a="1"/>
  <c r="EB454" i="1" s="1"/>
  <c r="GI454" i="1" a="1"/>
  <c r="GI454" i="1" s="1"/>
  <c r="N302" i="1"/>
  <c r="OW302" i="1" s="1"/>
  <c r="M302" i="1"/>
  <c r="K301" i="1"/>
  <c r="EE300" i="1" a="1"/>
  <c r="EE300" i="1" s="1"/>
  <c r="EA300" i="1" a="1"/>
  <c r="EA300" i="1" s="1"/>
  <c r="HB300" i="1" a="1"/>
  <c r="HB300" i="1" s="1"/>
  <c r="ED300" i="1" a="1"/>
  <c r="ED300" i="1" s="1"/>
  <c r="DZ300" i="1" a="1"/>
  <c r="DZ300" i="1" s="1"/>
  <c r="GI300" i="1" a="1"/>
  <c r="GI300" i="1" s="1"/>
  <c r="EG300" i="1" a="1"/>
  <c r="EG300" i="1" s="1"/>
  <c r="EC300" i="1" a="1"/>
  <c r="EC300" i="1" s="1"/>
  <c r="DY300" i="1" a="1"/>
  <c r="DY300" i="1" s="1"/>
  <c r="GZ300" i="1" a="1"/>
  <c r="GZ300" i="1" s="1"/>
  <c r="EF300" i="1" a="1"/>
  <c r="EF300" i="1" s="1"/>
  <c r="EB300" i="1" a="1"/>
  <c r="EB300" i="1" s="1"/>
  <c r="DX300" i="1" a="1"/>
  <c r="DX300" i="1" s="1"/>
  <c r="MM301" i="1"/>
  <c r="AB302" i="1"/>
  <c r="MM302" i="1" s="1"/>
  <c r="X302" i="1"/>
  <c r="MS301" i="1"/>
  <c r="R302" i="1"/>
  <c r="O301" i="1"/>
  <c r="LZ300" i="1"/>
  <c r="P301" i="1"/>
  <c r="MA300" i="1"/>
  <c r="PA300" i="1"/>
  <c r="Q301" i="1"/>
  <c r="OZ300" i="1"/>
  <c r="HT302" i="1"/>
  <c r="W301" i="1"/>
  <c r="OV300" i="1"/>
  <c r="AX300" i="1"/>
  <c r="J301" i="1"/>
  <c r="AW300" i="1"/>
  <c r="AY300" i="1"/>
  <c r="AV300" i="1"/>
  <c r="AZ300" i="1"/>
  <c r="MN300" i="1"/>
  <c r="AC301" i="1"/>
  <c r="MO300" i="1"/>
  <c r="HU301" i="1"/>
  <c r="HT301" i="1"/>
  <c r="Z302" i="1"/>
  <c r="MK302" i="1" s="1"/>
  <c r="MK301" i="1"/>
  <c r="ML301" i="1"/>
  <c r="AA302" i="1"/>
  <c r="ML302" i="1" s="1"/>
  <c r="MM299" i="1"/>
  <c r="OV299" i="1"/>
  <c r="MS299"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3" i="1"/>
  <c r="E412" i="1"/>
  <c r="E411" i="1"/>
  <c r="E410" i="1"/>
  <c r="E409" i="1"/>
  <c r="E408" i="1"/>
  <c r="E407" i="1"/>
  <c r="E406" i="1"/>
  <c r="E405" i="1"/>
  <c r="G405" i="1" s="1"/>
  <c r="E404" i="1"/>
  <c r="E403" i="1"/>
  <c r="E402" i="1"/>
  <c r="E401" i="1"/>
  <c r="E400" i="1"/>
  <c r="E399" i="1"/>
  <c r="E398" i="1"/>
  <c r="E397" i="1"/>
  <c r="E396" i="1"/>
  <c r="E395" i="1"/>
  <c r="E394" i="1"/>
  <c r="E393" i="1"/>
  <c r="E392" i="1"/>
  <c r="E391" i="1"/>
  <c r="E390" i="1"/>
  <c r="E389" i="1"/>
  <c r="E388" i="1"/>
  <c r="E387" i="1"/>
  <c r="E386" i="1"/>
  <c r="E385" i="1"/>
  <c r="E384" i="1"/>
  <c r="AC418" i="1"/>
  <c r="AC419" i="1" s="1"/>
  <c r="AC385" i="1"/>
  <c r="AC386" i="1" s="1"/>
  <c r="BB446" i="1"/>
  <c r="AZ446" i="1"/>
  <c r="AY446" i="1"/>
  <c r="AX446" i="1"/>
  <c r="AW446" i="1"/>
  <c r="AV446" i="1"/>
  <c r="AT446" i="1"/>
  <c r="AS446" i="1"/>
  <c r="AR446" i="1"/>
  <c r="AQ446" i="1"/>
  <c r="AP446" i="1"/>
  <c r="AO446" i="1"/>
  <c r="A446" i="1"/>
  <c r="BB445" i="1"/>
  <c r="AZ445" i="1"/>
  <c r="AY445" i="1"/>
  <c r="AX445" i="1"/>
  <c r="AW445" i="1"/>
  <c r="AV445" i="1"/>
  <c r="AT445" i="1"/>
  <c r="AS445" i="1"/>
  <c r="AR445" i="1"/>
  <c r="AQ445" i="1"/>
  <c r="AP445" i="1"/>
  <c r="AO445" i="1"/>
  <c r="A445" i="1"/>
  <c r="BB444" i="1"/>
  <c r="AZ444" i="1"/>
  <c r="AY444" i="1"/>
  <c r="AX444" i="1"/>
  <c r="AW444" i="1"/>
  <c r="AV444" i="1"/>
  <c r="AT444" i="1"/>
  <c r="AS444" i="1"/>
  <c r="AR444" i="1"/>
  <c r="AQ444" i="1"/>
  <c r="AP444" i="1"/>
  <c r="AO444" i="1"/>
  <c r="A444" i="1"/>
  <c r="BB443" i="1"/>
  <c r="AZ443" i="1"/>
  <c r="AY443" i="1"/>
  <c r="AX443" i="1"/>
  <c r="AW443" i="1"/>
  <c r="AV443" i="1"/>
  <c r="AT443" i="1"/>
  <c r="AS443" i="1"/>
  <c r="AR443" i="1"/>
  <c r="AQ443" i="1"/>
  <c r="AP443" i="1"/>
  <c r="AO443" i="1"/>
  <c r="A443" i="1"/>
  <c r="BB442" i="1"/>
  <c r="AZ442" i="1"/>
  <c r="AY442" i="1"/>
  <c r="AX442" i="1"/>
  <c r="AW442" i="1"/>
  <c r="AV442" i="1"/>
  <c r="AT442" i="1"/>
  <c r="AS442" i="1"/>
  <c r="AR442" i="1"/>
  <c r="AQ442" i="1"/>
  <c r="AP442" i="1"/>
  <c r="AO442" i="1"/>
  <c r="A442" i="1"/>
  <c r="BB441" i="1"/>
  <c r="AZ441" i="1"/>
  <c r="AY441" i="1"/>
  <c r="AX441" i="1"/>
  <c r="AW441" i="1"/>
  <c r="AV441" i="1"/>
  <c r="AT441" i="1"/>
  <c r="AS441" i="1"/>
  <c r="AR441" i="1"/>
  <c r="AQ441" i="1"/>
  <c r="AP441" i="1"/>
  <c r="AO441" i="1"/>
  <c r="A441" i="1"/>
  <c r="BB440" i="1"/>
  <c r="AZ440" i="1"/>
  <c r="AY440" i="1"/>
  <c r="AX440" i="1"/>
  <c r="AW440" i="1"/>
  <c r="AV440" i="1"/>
  <c r="AT440" i="1"/>
  <c r="AS440" i="1"/>
  <c r="AR440" i="1"/>
  <c r="AQ440" i="1"/>
  <c r="AP440" i="1"/>
  <c r="AO440" i="1"/>
  <c r="A440" i="1"/>
  <c r="BB439" i="1"/>
  <c r="AZ439" i="1"/>
  <c r="AY439" i="1"/>
  <c r="AX439" i="1"/>
  <c r="AW439" i="1"/>
  <c r="AV439" i="1"/>
  <c r="AT439" i="1"/>
  <c r="AS439" i="1"/>
  <c r="AR439" i="1"/>
  <c r="AQ439" i="1"/>
  <c r="AP439" i="1"/>
  <c r="AO439" i="1"/>
  <c r="A439" i="1"/>
  <c r="BB438" i="1"/>
  <c r="AZ438" i="1"/>
  <c r="AY438" i="1"/>
  <c r="AX438" i="1"/>
  <c r="AW438" i="1"/>
  <c r="AV438" i="1"/>
  <c r="AT438" i="1"/>
  <c r="AS438" i="1"/>
  <c r="AR438" i="1"/>
  <c r="AQ438" i="1"/>
  <c r="AP438" i="1"/>
  <c r="AO438" i="1"/>
  <c r="A438" i="1"/>
  <c r="BB437" i="1"/>
  <c r="AZ437" i="1"/>
  <c r="AY437" i="1"/>
  <c r="AX437" i="1"/>
  <c r="AW437" i="1"/>
  <c r="AV437" i="1"/>
  <c r="AT437" i="1"/>
  <c r="AS437" i="1"/>
  <c r="AR437" i="1"/>
  <c r="AQ437" i="1"/>
  <c r="AP437" i="1"/>
  <c r="AO437" i="1"/>
  <c r="A437" i="1"/>
  <c r="BB436" i="1"/>
  <c r="AZ436" i="1"/>
  <c r="AY436" i="1"/>
  <c r="AX436" i="1"/>
  <c r="AW436" i="1"/>
  <c r="AV436" i="1"/>
  <c r="AT436" i="1"/>
  <c r="AS436" i="1"/>
  <c r="AR436" i="1"/>
  <c r="AQ436" i="1"/>
  <c r="AP436" i="1"/>
  <c r="AO436" i="1"/>
  <c r="A436" i="1"/>
  <c r="BB435" i="1"/>
  <c r="AZ435" i="1"/>
  <c r="AY435" i="1"/>
  <c r="AX435" i="1"/>
  <c r="AW435" i="1"/>
  <c r="AV435" i="1"/>
  <c r="AT435" i="1"/>
  <c r="AS435" i="1"/>
  <c r="AR435" i="1"/>
  <c r="AQ435" i="1"/>
  <c r="AP435" i="1"/>
  <c r="AO435" i="1"/>
  <c r="A435" i="1"/>
  <c r="BB434" i="1"/>
  <c r="AZ434" i="1"/>
  <c r="AY434" i="1"/>
  <c r="AX434" i="1"/>
  <c r="AW434" i="1"/>
  <c r="AV434" i="1"/>
  <c r="AT434" i="1"/>
  <c r="AS434" i="1"/>
  <c r="AR434" i="1"/>
  <c r="AQ434" i="1"/>
  <c r="AP434" i="1"/>
  <c r="AO434" i="1"/>
  <c r="A434" i="1"/>
  <c r="BB433" i="1"/>
  <c r="AZ433" i="1"/>
  <c r="AY433" i="1"/>
  <c r="AX433" i="1"/>
  <c r="AW433" i="1"/>
  <c r="AV433" i="1"/>
  <c r="AT433" i="1"/>
  <c r="AS433" i="1"/>
  <c r="AR433" i="1"/>
  <c r="AQ433" i="1"/>
  <c r="AP433" i="1"/>
  <c r="AO433" i="1"/>
  <c r="A433" i="1"/>
  <c r="BB432" i="1"/>
  <c r="AZ432" i="1"/>
  <c r="AY432" i="1"/>
  <c r="AX432" i="1"/>
  <c r="AW432" i="1"/>
  <c r="AV432" i="1"/>
  <c r="AT432" i="1"/>
  <c r="AS432" i="1"/>
  <c r="AR432" i="1"/>
  <c r="AQ432" i="1"/>
  <c r="AP432" i="1"/>
  <c r="AO432" i="1"/>
  <c r="A432" i="1"/>
  <c r="BB431" i="1"/>
  <c r="AZ431" i="1"/>
  <c r="AY431" i="1"/>
  <c r="AX431" i="1"/>
  <c r="AW431" i="1"/>
  <c r="AV431" i="1"/>
  <c r="AT431" i="1"/>
  <c r="AS431" i="1"/>
  <c r="AR431" i="1"/>
  <c r="AQ431" i="1"/>
  <c r="AP431" i="1"/>
  <c r="AO431" i="1"/>
  <c r="A431" i="1"/>
  <c r="BB430" i="1"/>
  <c r="AZ430" i="1"/>
  <c r="AY430" i="1"/>
  <c r="AX430" i="1"/>
  <c r="AW430" i="1"/>
  <c r="AV430" i="1"/>
  <c r="AT430" i="1"/>
  <c r="AS430" i="1"/>
  <c r="AR430" i="1"/>
  <c r="AQ430" i="1"/>
  <c r="AP430" i="1"/>
  <c r="AO430" i="1"/>
  <c r="A430" i="1"/>
  <c r="BB429" i="1"/>
  <c r="AZ429" i="1"/>
  <c r="AY429" i="1"/>
  <c r="AX429" i="1"/>
  <c r="AW429" i="1"/>
  <c r="AV429" i="1"/>
  <c r="AT429" i="1"/>
  <c r="AS429" i="1"/>
  <c r="AR429" i="1"/>
  <c r="AQ429" i="1"/>
  <c r="AP429" i="1"/>
  <c r="AO429" i="1"/>
  <c r="A429" i="1"/>
  <c r="BB428" i="1"/>
  <c r="AZ428" i="1"/>
  <c r="AY428" i="1"/>
  <c r="AX428" i="1"/>
  <c r="AW428" i="1"/>
  <c r="AV428" i="1"/>
  <c r="AT428" i="1"/>
  <c r="AS428" i="1"/>
  <c r="AR428" i="1"/>
  <c r="AQ428" i="1"/>
  <c r="AP428" i="1"/>
  <c r="AO428" i="1"/>
  <c r="A428" i="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B418" i="1"/>
  <c r="AB419" i="1" s="1"/>
  <c r="AB420" i="1" s="1"/>
  <c r="AA418" i="1"/>
  <c r="AA419" i="1" s="1"/>
  <c r="Z418" i="1"/>
  <c r="MK418" i="1" s="1"/>
  <c r="Y418" i="1"/>
  <c r="Y419" i="1" s="1"/>
  <c r="HT419" i="1" s="1"/>
  <c r="X418" i="1"/>
  <c r="R418" i="1"/>
  <c r="P418" i="1"/>
  <c r="O418" i="1"/>
  <c r="LZ418" i="1" s="1"/>
  <c r="N418" i="1"/>
  <c r="OW418" i="1" s="1"/>
  <c r="M418" i="1"/>
  <c r="OX418" i="1" s="1"/>
  <c r="L418" i="1"/>
  <c r="L419" i="1" s="1"/>
  <c r="K418" i="1"/>
  <c r="EA418" i="1" s="1" a="1"/>
  <c r="EA418" i="1" s="1"/>
  <c r="H418" i="1"/>
  <c r="BE418" i="1" s="1"/>
  <c r="A418" i="1"/>
  <c r="OX413" i="1"/>
  <c r="BB413" i="1"/>
  <c r="AZ413" i="1"/>
  <c r="AY413" i="1"/>
  <c r="AX413" i="1"/>
  <c r="AW413" i="1"/>
  <c r="AV413" i="1"/>
  <c r="AT413" i="1"/>
  <c r="AS413" i="1"/>
  <c r="AR413" i="1"/>
  <c r="AQ413" i="1"/>
  <c r="AP413" i="1"/>
  <c r="AO413" i="1"/>
  <c r="A413" i="1"/>
  <c r="OX412" i="1"/>
  <c r="BB412" i="1"/>
  <c r="AZ412" i="1"/>
  <c r="AY412" i="1"/>
  <c r="AX412" i="1"/>
  <c r="AW412" i="1"/>
  <c r="AV412" i="1"/>
  <c r="AT412" i="1"/>
  <c r="AS412" i="1"/>
  <c r="AR412" i="1"/>
  <c r="AQ412" i="1"/>
  <c r="AP412" i="1"/>
  <c r="AO412" i="1"/>
  <c r="A412" i="1"/>
  <c r="OX411" i="1"/>
  <c r="BB411" i="1"/>
  <c r="AZ411" i="1"/>
  <c r="AY411" i="1"/>
  <c r="AX411" i="1"/>
  <c r="AW411" i="1"/>
  <c r="AV411" i="1"/>
  <c r="AT411" i="1"/>
  <c r="AS411" i="1"/>
  <c r="AR411" i="1"/>
  <c r="AQ411" i="1"/>
  <c r="AP411" i="1"/>
  <c r="AO411" i="1"/>
  <c r="A411" i="1"/>
  <c r="OX410" i="1"/>
  <c r="BB410" i="1"/>
  <c r="AZ410" i="1"/>
  <c r="AY410" i="1"/>
  <c r="AX410" i="1"/>
  <c r="AW410" i="1"/>
  <c r="AV410" i="1"/>
  <c r="AT410" i="1"/>
  <c r="AS410" i="1"/>
  <c r="AR410" i="1"/>
  <c r="AQ410" i="1"/>
  <c r="AP410" i="1"/>
  <c r="AO410" i="1"/>
  <c r="A410" i="1"/>
  <c r="OX409" i="1"/>
  <c r="BB409" i="1"/>
  <c r="AZ409" i="1"/>
  <c r="AY409" i="1"/>
  <c r="AX409" i="1"/>
  <c r="AW409" i="1"/>
  <c r="AV409" i="1"/>
  <c r="AT409" i="1"/>
  <c r="AS409" i="1"/>
  <c r="AR409" i="1"/>
  <c r="AQ409" i="1"/>
  <c r="AP409" i="1"/>
  <c r="AO409" i="1"/>
  <c r="A409" i="1"/>
  <c r="OX408" i="1"/>
  <c r="BB408" i="1"/>
  <c r="AZ408" i="1"/>
  <c r="AY408" i="1"/>
  <c r="AX408" i="1"/>
  <c r="AW408" i="1"/>
  <c r="AV408" i="1"/>
  <c r="AT408" i="1"/>
  <c r="AS408" i="1"/>
  <c r="AR408" i="1"/>
  <c r="AQ408" i="1"/>
  <c r="AP408" i="1"/>
  <c r="AO408" i="1"/>
  <c r="A408" i="1"/>
  <c r="OX407" i="1"/>
  <c r="BB407" i="1"/>
  <c r="AZ407" i="1"/>
  <c r="AY407" i="1"/>
  <c r="AX407" i="1"/>
  <c r="AW407" i="1"/>
  <c r="AV407" i="1"/>
  <c r="AT407" i="1"/>
  <c r="AS407" i="1"/>
  <c r="AR407" i="1"/>
  <c r="AQ407" i="1"/>
  <c r="AP407" i="1"/>
  <c r="AO407" i="1"/>
  <c r="A407" i="1"/>
  <c r="OX406" i="1"/>
  <c r="BB406" i="1"/>
  <c r="AZ406" i="1"/>
  <c r="AY406" i="1"/>
  <c r="AX406" i="1"/>
  <c r="AW406" i="1"/>
  <c r="AV406" i="1"/>
  <c r="AT406" i="1"/>
  <c r="AS406" i="1"/>
  <c r="AR406" i="1"/>
  <c r="AQ406" i="1"/>
  <c r="AP406" i="1"/>
  <c r="AO406" i="1"/>
  <c r="A406" i="1"/>
  <c r="OX405" i="1"/>
  <c r="BB405" i="1"/>
  <c r="AZ405" i="1"/>
  <c r="AY405" i="1"/>
  <c r="AX405" i="1"/>
  <c r="AW405" i="1"/>
  <c r="AV405" i="1"/>
  <c r="AT405" i="1"/>
  <c r="AS405" i="1"/>
  <c r="AR405" i="1"/>
  <c r="AQ405" i="1"/>
  <c r="AP405" i="1"/>
  <c r="AO405" i="1"/>
  <c r="A405" i="1"/>
  <c r="OX404" i="1"/>
  <c r="BB404" i="1"/>
  <c r="AZ404" i="1"/>
  <c r="AY404" i="1"/>
  <c r="AX404" i="1"/>
  <c r="AW404" i="1"/>
  <c r="AV404" i="1"/>
  <c r="AT404" i="1"/>
  <c r="AS404" i="1"/>
  <c r="AR404" i="1"/>
  <c r="AQ404" i="1"/>
  <c r="AP404" i="1"/>
  <c r="AO404" i="1"/>
  <c r="A404" i="1"/>
  <c r="OX403" i="1"/>
  <c r="BB403" i="1"/>
  <c r="AZ403" i="1"/>
  <c r="AY403" i="1"/>
  <c r="AX403" i="1"/>
  <c r="AW403" i="1"/>
  <c r="AV403" i="1"/>
  <c r="AT403" i="1"/>
  <c r="AS403" i="1"/>
  <c r="AR403" i="1"/>
  <c r="AQ403" i="1"/>
  <c r="AP403" i="1"/>
  <c r="AO403" i="1"/>
  <c r="A403" i="1"/>
  <c r="OX402" i="1"/>
  <c r="BB402" i="1"/>
  <c r="AZ402" i="1"/>
  <c r="AY402" i="1"/>
  <c r="AX402" i="1"/>
  <c r="AW402" i="1"/>
  <c r="AV402" i="1"/>
  <c r="AT402" i="1"/>
  <c r="AS402" i="1"/>
  <c r="AR402" i="1"/>
  <c r="AQ402" i="1"/>
  <c r="AP402" i="1"/>
  <c r="AO402" i="1"/>
  <c r="A402" i="1"/>
  <c r="OX401" i="1"/>
  <c r="BB401" i="1"/>
  <c r="AZ401" i="1"/>
  <c r="AY401" i="1"/>
  <c r="AX401" i="1"/>
  <c r="AW401" i="1"/>
  <c r="AV401" i="1"/>
  <c r="AT401" i="1"/>
  <c r="AS401" i="1"/>
  <c r="AR401" i="1"/>
  <c r="AQ401" i="1"/>
  <c r="AP401" i="1"/>
  <c r="AO401" i="1"/>
  <c r="A401" i="1"/>
  <c r="OX400" i="1"/>
  <c r="BB400" i="1"/>
  <c r="AZ400" i="1"/>
  <c r="AY400" i="1"/>
  <c r="AX400" i="1"/>
  <c r="AW400" i="1"/>
  <c r="AV400" i="1"/>
  <c r="AT400" i="1"/>
  <c r="AS400" i="1"/>
  <c r="AR400" i="1"/>
  <c r="AQ400" i="1"/>
  <c r="AP400" i="1"/>
  <c r="AO400" i="1"/>
  <c r="A400" i="1"/>
  <c r="OX399" i="1"/>
  <c r="BB399" i="1"/>
  <c r="AZ399" i="1"/>
  <c r="AY399" i="1"/>
  <c r="AX399" i="1"/>
  <c r="AW399" i="1"/>
  <c r="AV399" i="1"/>
  <c r="AT399" i="1"/>
  <c r="AS399" i="1"/>
  <c r="AR399" i="1"/>
  <c r="AQ399" i="1"/>
  <c r="AP399" i="1"/>
  <c r="AO399" i="1"/>
  <c r="A399" i="1"/>
  <c r="OX398" i="1"/>
  <c r="BB398" i="1"/>
  <c r="AZ398" i="1"/>
  <c r="AY398" i="1"/>
  <c r="AX398" i="1"/>
  <c r="AW398" i="1"/>
  <c r="AV398" i="1"/>
  <c r="AT398" i="1"/>
  <c r="AS398" i="1"/>
  <c r="AR398" i="1"/>
  <c r="AQ398" i="1"/>
  <c r="AP398" i="1"/>
  <c r="AO398" i="1"/>
  <c r="A398" i="1"/>
  <c r="OX397" i="1"/>
  <c r="BB397" i="1"/>
  <c r="AZ397" i="1"/>
  <c r="AY397" i="1"/>
  <c r="AX397" i="1"/>
  <c r="AW397" i="1"/>
  <c r="AV397" i="1"/>
  <c r="AT397" i="1"/>
  <c r="AS397" i="1"/>
  <c r="AR397" i="1"/>
  <c r="AQ397" i="1"/>
  <c r="AP397" i="1"/>
  <c r="AO397" i="1"/>
  <c r="A397" i="1"/>
  <c r="OX396" i="1"/>
  <c r="BB396" i="1"/>
  <c r="AZ396" i="1"/>
  <c r="AY396" i="1"/>
  <c r="AX396" i="1"/>
  <c r="AW396" i="1"/>
  <c r="AV396" i="1"/>
  <c r="AT396" i="1"/>
  <c r="AS396" i="1"/>
  <c r="AR396" i="1"/>
  <c r="AQ396" i="1"/>
  <c r="AP396" i="1"/>
  <c r="AO396" i="1"/>
  <c r="A396" i="1"/>
  <c r="OX395" i="1"/>
  <c r="BB395" i="1"/>
  <c r="AZ395" i="1"/>
  <c r="AY395" i="1"/>
  <c r="AX395" i="1"/>
  <c r="AW395" i="1"/>
  <c r="AV395" i="1"/>
  <c r="AT395" i="1"/>
  <c r="AS395" i="1"/>
  <c r="AR395" i="1"/>
  <c r="AQ395" i="1"/>
  <c r="AP395" i="1"/>
  <c r="AO395" i="1"/>
  <c r="A395"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B385" i="1"/>
  <c r="AB386" i="1" s="1"/>
  <c r="MM386" i="1" s="1"/>
  <c r="AA385" i="1"/>
  <c r="AA386" i="1" s="1"/>
  <c r="Z385" i="1"/>
  <c r="Z386" i="1" s="1"/>
  <c r="Y385" i="1"/>
  <c r="Y386" i="1" s="1"/>
  <c r="W385" i="1"/>
  <c r="OV385" i="1" s="1"/>
  <c r="R385" i="1"/>
  <c r="Q385" i="1"/>
  <c r="PA385" i="1" s="1"/>
  <c r="P385" i="1"/>
  <c r="P386" i="1" s="1"/>
  <c r="P387" i="1" s="1"/>
  <c r="O385" i="1"/>
  <c r="O386" i="1" s="1"/>
  <c r="N385" i="1"/>
  <c r="N386" i="1" s="1"/>
  <c r="L385" i="1"/>
  <c r="L386" i="1" s="1"/>
  <c r="K385" i="1"/>
  <c r="EF385" i="1" s="1" a="1"/>
  <c r="EF385" i="1" s="1"/>
  <c r="H385" i="1"/>
  <c r="A385" i="1"/>
  <c r="MO380" i="1"/>
  <c r="MN380" i="1"/>
  <c r="BB380" i="1"/>
  <c r="AZ380" i="1"/>
  <c r="AY380" i="1"/>
  <c r="AX380" i="1"/>
  <c r="AW380" i="1"/>
  <c r="AV380" i="1"/>
  <c r="AT380" i="1"/>
  <c r="AS380" i="1"/>
  <c r="AR380" i="1"/>
  <c r="AQ380" i="1"/>
  <c r="AP380" i="1"/>
  <c r="AO380" i="1"/>
  <c r="A380" i="1"/>
  <c r="MO379" i="1"/>
  <c r="MN379" i="1"/>
  <c r="BB379" i="1"/>
  <c r="AZ379" i="1"/>
  <c r="AY379" i="1"/>
  <c r="AX379" i="1"/>
  <c r="AW379" i="1"/>
  <c r="AV379" i="1"/>
  <c r="AT379" i="1"/>
  <c r="AS379" i="1"/>
  <c r="AR379" i="1"/>
  <c r="AQ379" i="1"/>
  <c r="AP379" i="1"/>
  <c r="AO379" i="1"/>
  <c r="A379" i="1"/>
  <c r="MO378" i="1"/>
  <c r="MN378" i="1"/>
  <c r="BB378" i="1"/>
  <c r="AZ378" i="1"/>
  <c r="AY378" i="1"/>
  <c r="AX378" i="1"/>
  <c r="AW378" i="1"/>
  <c r="AV378" i="1"/>
  <c r="AT378" i="1"/>
  <c r="AS378" i="1"/>
  <c r="AR378" i="1"/>
  <c r="AQ378" i="1"/>
  <c r="AP378" i="1"/>
  <c r="AO378" i="1"/>
  <c r="A378" i="1"/>
  <c r="MO377" i="1"/>
  <c r="MN377" i="1"/>
  <c r="BB377" i="1"/>
  <c r="AZ377" i="1"/>
  <c r="AY377" i="1"/>
  <c r="AX377" i="1"/>
  <c r="AW377" i="1"/>
  <c r="AV377" i="1"/>
  <c r="AT377" i="1"/>
  <c r="AS377" i="1"/>
  <c r="AR377" i="1"/>
  <c r="AQ377" i="1"/>
  <c r="AP377" i="1"/>
  <c r="AO377" i="1"/>
  <c r="A377" i="1"/>
  <c r="MO376" i="1"/>
  <c r="MN376" i="1"/>
  <c r="BB376" i="1"/>
  <c r="AZ376" i="1"/>
  <c r="AY376" i="1"/>
  <c r="AX376" i="1"/>
  <c r="AW376" i="1"/>
  <c r="AV376" i="1"/>
  <c r="AT376" i="1"/>
  <c r="AS376" i="1"/>
  <c r="AR376" i="1"/>
  <c r="AQ376" i="1"/>
  <c r="AP376" i="1"/>
  <c r="AO376" i="1"/>
  <c r="A376" i="1"/>
  <c r="MO375" i="1"/>
  <c r="MN375" i="1"/>
  <c r="BB375" i="1"/>
  <c r="AZ375" i="1"/>
  <c r="AY375" i="1"/>
  <c r="AX375" i="1"/>
  <c r="AW375" i="1"/>
  <c r="AV375" i="1"/>
  <c r="AT375" i="1"/>
  <c r="AS375" i="1"/>
  <c r="AR375" i="1"/>
  <c r="AQ375" i="1"/>
  <c r="AP375" i="1"/>
  <c r="AO375" i="1"/>
  <c r="A375" i="1"/>
  <c r="MO370" i="1"/>
  <c r="MN370" i="1"/>
  <c r="BB370" i="1"/>
  <c r="AZ370" i="1"/>
  <c r="AY370" i="1"/>
  <c r="AX370" i="1"/>
  <c r="AW370" i="1"/>
  <c r="AV370" i="1"/>
  <c r="AT370" i="1"/>
  <c r="AS370" i="1"/>
  <c r="AR370" i="1"/>
  <c r="AQ370" i="1"/>
  <c r="AP370" i="1"/>
  <c r="AO370" i="1"/>
  <c r="A370" i="1"/>
  <c r="MO369" i="1"/>
  <c r="MN369" i="1"/>
  <c r="BB369" i="1"/>
  <c r="AZ369" i="1"/>
  <c r="AY369" i="1"/>
  <c r="AX369" i="1"/>
  <c r="AW369" i="1"/>
  <c r="AV369" i="1"/>
  <c r="AT369" i="1"/>
  <c r="AS369" i="1"/>
  <c r="AR369" i="1"/>
  <c r="AQ369" i="1"/>
  <c r="AP369" i="1"/>
  <c r="AO369" i="1"/>
  <c r="A369" i="1"/>
  <c r="MO368" i="1"/>
  <c r="MN368" i="1"/>
  <c r="BB368" i="1"/>
  <c r="AZ368" i="1"/>
  <c r="AY368" i="1"/>
  <c r="AX368" i="1"/>
  <c r="AW368" i="1"/>
  <c r="AV368" i="1"/>
  <c r="AT368" i="1"/>
  <c r="AS368" i="1"/>
  <c r="AR368" i="1"/>
  <c r="AQ368" i="1"/>
  <c r="AP368" i="1"/>
  <c r="AO368" i="1"/>
  <c r="A368" i="1"/>
  <c r="MO367" i="1"/>
  <c r="MN367" i="1"/>
  <c r="BB367" i="1"/>
  <c r="AZ367" i="1"/>
  <c r="AY367" i="1"/>
  <c r="AX367" i="1"/>
  <c r="AW367" i="1"/>
  <c r="AV367" i="1"/>
  <c r="AT367" i="1"/>
  <c r="AS367" i="1"/>
  <c r="AR367" i="1"/>
  <c r="AQ367" i="1"/>
  <c r="AP367" i="1"/>
  <c r="AO367" i="1"/>
  <c r="A367" i="1"/>
  <c r="MO366" i="1"/>
  <c r="MN366" i="1"/>
  <c r="BB366" i="1"/>
  <c r="AZ366" i="1"/>
  <c r="AY366" i="1"/>
  <c r="AX366" i="1"/>
  <c r="AW366" i="1"/>
  <c r="AV366" i="1"/>
  <c r="AT366" i="1"/>
  <c r="AS366" i="1"/>
  <c r="AR366" i="1"/>
  <c r="AQ366" i="1"/>
  <c r="AP366" i="1"/>
  <c r="AO366" i="1"/>
  <c r="A366" i="1"/>
  <c r="MO365" i="1"/>
  <c r="MN365" i="1"/>
  <c r="BB365" i="1"/>
  <c r="AZ365" i="1"/>
  <c r="AY365" i="1"/>
  <c r="AX365" i="1"/>
  <c r="AW365" i="1"/>
  <c r="AV365" i="1"/>
  <c r="AT365" i="1"/>
  <c r="AS365" i="1"/>
  <c r="AR365" i="1"/>
  <c r="AQ365" i="1"/>
  <c r="AP365" i="1"/>
  <c r="AO365" i="1"/>
  <c r="A365"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8" i="1"/>
  <c r="MN358" i="1"/>
  <c r="BB358" i="1"/>
  <c r="AZ358" i="1"/>
  <c r="AY358" i="1"/>
  <c r="AX358" i="1"/>
  <c r="AW358" i="1"/>
  <c r="AV358" i="1"/>
  <c r="AT358" i="1"/>
  <c r="AS358" i="1"/>
  <c r="AR358" i="1"/>
  <c r="AQ358" i="1"/>
  <c r="AP358" i="1"/>
  <c r="AO358" i="1"/>
  <c r="A358" i="1"/>
  <c r="MO357" i="1"/>
  <c r="MN357" i="1"/>
  <c r="BB357" i="1"/>
  <c r="AY357" i="1"/>
  <c r="AX357" i="1"/>
  <c r="AW357" i="1"/>
  <c r="AV357" i="1"/>
  <c r="AT357" i="1"/>
  <c r="AS357" i="1"/>
  <c r="AR357" i="1"/>
  <c r="AQ357" i="1"/>
  <c r="AP357" i="1"/>
  <c r="AO357" i="1"/>
  <c r="A357" i="1"/>
  <c r="MO356" i="1"/>
  <c r="MN356" i="1"/>
  <c r="BB356" i="1"/>
  <c r="AZ356" i="1"/>
  <c r="AY356" i="1"/>
  <c r="AX356" i="1"/>
  <c r="AW356" i="1"/>
  <c r="AV356" i="1"/>
  <c r="AT356" i="1"/>
  <c r="AS356" i="1"/>
  <c r="AR356" i="1"/>
  <c r="AQ356" i="1"/>
  <c r="AP356" i="1"/>
  <c r="AO356" i="1"/>
  <c r="A356" i="1"/>
  <c r="MO355" i="1"/>
  <c r="MN355" i="1"/>
  <c r="BB355" i="1"/>
  <c r="AZ355" i="1"/>
  <c r="AX355" i="1"/>
  <c r="AW355" i="1"/>
  <c r="AV355" i="1"/>
  <c r="AT355" i="1"/>
  <c r="AS355" i="1"/>
  <c r="AR355" i="1"/>
  <c r="AQ355" i="1"/>
  <c r="AP355" i="1"/>
  <c r="AO355" i="1"/>
  <c r="A355" i="1"/>
  <c r="AZ417" i="1"/>
  <c r="AY417" i="1"/>
  <c r="AX417" i="1"/>
  <c r="AW417" i="1"/>
  <c r="AV417" i="1"/>
  <c r="AZ384" i="1"/>
  <c r="AY384" i="1"/>
  <c r="AX384" i="1"/>
  <c r="AW384" i="1"/>
  <c r="AV384" i="1"/>
  <c r="AZ374" i="1"/>
  <c r="AY374" i="1"/>
  <c r="AX374" i="1"/>
  <c r="AW374" i="1"/>
  <c r="AV374" i="1"/>
  <c r="AZ373" i="1"/>
  <c r="AY373" i="1"/>
  <c r="AX373" i="1"/>
  <c r="AW373" i="1"/>
  <c r="AV373" i="1"/>
  <c r="AZ372" i="1"/>
  <c r="AY372" i="1"/>
  <c r="AX372" i="1"/>
  <c r="AW372" i="1"/>
  <c r="AV372" i="1"/>
  <c r="AZ371" i="1"/>
  <c r="AY371" i="1"/>
  <c r="AX371" i="1"/>
  <c r="AW371" i="1"/>
  <c r="AV371" i="1"/>
  <c r="AZ364" i="1"/>
  <c r="AY364" i="1"/>
  <c r="AX364" i="1"/>
  <c r="AW364" i="1"/>
  <c r="AV364" i="1"/>
  <c r="AZ363" i="1"/>
  <c r="AY363" i="1"/>
  <c r="AX363" i="1"/>
  <c r="AW363" i="1"/>
  <c r="AV363" i="1"/>
  <c r="AZ362" i="1"/>
  <c r="AY362" i="1"/>
  <c r="AX362" i="1"/>
  <c r="AW362" i="1"/>
  <c r="AV362" i="1"/>
  <c r="AZ361" i="1"/>
  <c r="AY361" i="1"/>
  <c r="AX361" i="1"/>
  <c r="AW361" i="1"/>
  <c r="AV361" i="1"/>
  <c r="AZ354" i="1"/>
  <c r="AY354" i="1"/>
  <c r="AX354" i="1"/>
  <c r="AW354" i="1"/>
  <c r="AV354" i="1"/>
  <c r="AZ353" i="1"/>
  <c r="AY353" i="1"/>
  <c r="AX353" i="1"/>
  <c r="AW353" i="1"/>
  <c r="AV353" i="1"/>
  <c r="AZ352" i="1"/>
  <c r="AY352" i="1"/>
  <c r="AX352" i="1"/>
  <c r="AW352" i="1"/>
  <c r="AV352" i="1"/>
  <c r="AZ351" i="1"/>
  <c r="AY351" i="1"/>
  <c r="AX351" i="1"/>
  <c r="AW351" i="1"/>
  <c r="AV351" i="1"/>
  <c r="AZ69" i="1"/>
  <c r="AY69" i="1"/>
  <c r="AX69" i="1"/>
  <c r="AW69" i="1"/>
  <c r="AV69" i="1"/>
  <c r="AZ24" i="1"/>
  <c r="AY24" i="1"/>
  <c r="AX24" i="1"/>
  <c r="AW24" i="1"/>
  <c r="AV24" i="1"/>
  <c r="AZ18" i="1"/>
  <c r="AY18" i="1"/>
  <c r="AX18" i="1"/>
  <c r="AW18" i="1"/>
  <c r="AV18" i="1"/>
  <c r="AZ5" i="1"/>
  <c r="AZ9" i="1" s="1"/>
  <c r="AY5" i="1"/>
  <c r="AY9" i="1" s="1"/>
  <c r="AX5" i="1"/>
  <c r="AX9" i="1" s="1"/>
  <c r="BO102" i="1" l="1"/>
  <c r="BT102" i="1"/>
  <c r="BR102" i="1"/>
  <c r="BV102" i="1"/>
  <c r="BW102" i="1"/>
  <c r="BP102" i="1"/>
  <c r="BU102" i="1"/>
  <c r="BQ102" i="1"/>
  <c r="BS102" i="1"/>
  <c r="BO319" i="1"/>
  <c r="BV319" i="1"/>
  <c r="BU319" i="1"/>
  <c r="BT319" i="1"/>
  <c r="BS319" i="1"/>
  <c r="BR319" i="1"/>
  <c r="BQ319" i="1"/>
  <c r="BP319" i="1"/>
  <c r="BW319" i="1"/>
  <c r="BT385" i="1"/>
  <c r="BS385" i="1"/>
  <c r="BQ385" i="1"/>
  <c r="BR385" i="1"/>
  <c r="BP385" i="1"/>
  <c r="BU385" i="1"/>
  <c r="BW385" i="1"/>
  <c r="BV385" i="1"/>
  <c r="BV454" i="1"/>
  <c r="BT454" i="1"/>
  <c r="BS454" i="1"/>
  <c r="BW454" i="1"/>
  <c r="BR454" i="1"/>
  <c r="BQ454" i="1"/>
  <c r="BP454" i="1"/>
  <c r="BU454" i="1"/>
  <c r="BV418" i="1"/>
  <c r="BT418" i="1"/>
  <c r="BS418" i="1"/>
  <c r="BW418" i="1"/>
  <c r="BR418" i="1"/>
  <c r="BU418" i="1"/>
  <c r="BQ418" i="1"/>
  <c r="BP418" i="1"/>
  <c r="BV302" i="1"/>
  <c r="BU302" i="1"/>
  <c r="BT302" i="1"/>
  <c r="BS302" i="1"/>
  <c r="BR302" i="1"/>
  <c r="BW302" i="1"/>
  <c r="BP302" i="1"/>
  <c r="BQ302" i="1"/>
  <c r="BO385" i="1"/>
  <c r="BO454" i="1"/>
  <c r="R419" i="1"/>
  <c r="R420" i="1" s="1"/>
  <c r="BO418" i="1"/>
  <c r="BO302" i="1"/>
  <c r="AS301" i="1"/>
  <c r="AR301" i="1"/>
  <c r="AP301" i="1"/>
  <c r="BB301" i="1"/>
  <c r="AT301" i="1"/>
  <c r="AQ301" i="1"/>
  <c r="BE318" i="1"/>
  <c r="MA102" i="1"/>
  <c r="P103" i="1"/>
  <c r="K104" i="1"/>
  <c r="GI103" i="1" a="1"/>
  <c r="GI103" i="1" s="1"/>
  <c r="EG103" i="1" a="1"/>
  <c r="EG103" i="1" s="1"/>
  <c r="GZ103" i="1" a="1"/>
  <c r="GZ103" i="1" s="1"/>
  <c r="EC103" i="1" a="1"/>
  <c r="EC103" i="1" s="1"/>
  <c r="EE103" i="1" a="1"/>
  <c r="EE103" i="1" s="1"/>
  <c r="DY103" i="1" a="1"/>
  <c r="DY103" i="1" s="1"/>
  <c r="EA103" i="1" a="1"/>
  <c r="EA103" i="1" s="1"/>
  <c r="HB103" i="1" a="1"/>
  <c r="HB103" i="1" s="1"/>
  <c r="ED103" i="1" a="1"/>
  <c r="ED103" i="1" s="1"/>
  <c r="EF103" i="1" a="1"/>
  <c r="EF103" i="1" s="1"/>
  <c r="DZ103" i="1" a="1"/>
  <c r="DZ103" i="1" s="1"/>
  <c r="EB103" i="1" a="1"/>
  <c r="EB103" i="1" s="1"/>
  <c r="DX103" i="1" a="1"/>
  <c r="DX103" i="1" s="1"/>
  <c r="LZ102" i="1"/>
  <c r="O103" i="1"/>
  <c r="HU102" i="1"/>
  <c r="HT102" i="1"/>
  <c r="Y103" i="1"/>
  <c r="AA102" i="1"/>
  <c r="ML101" i="1"/>
  <c r="N102" i="1"/>
  <c r="OW101" i="1"/>
  <c r="M102" i="1"/>
  <c r="OX101" i="1"/>
  <c r="AB102" i="1"/>
  <c r="MM101" i="1"/>
  <c r="PA102" i="1"/>
  <c r="OZ102" i="1"/>
  <c r="Q103" i="1"/>
  <c r="MN102" i="1"/>
  <c r="AC103" i="1"/>
  <c r="MO102" i="1"/>
  <c r="R103" i="1"/>
  <c r="AV103" i="1"/>
  <c r="AZ103" i="1"/>
  <c r="J104" i="1"/>
  <c r="AX103" i="1"/>
  <c r="AW103" i="1"/>
  <c r="AY103" i="1"/>
  <c r="Z102" i="1"/>
  <c r="MK101" i="1"/>
  <c r="W102" i="1"/>
  <c r="OV101" i="1"/>
  <c r="L103" i="1"/>
  <c r="AU102" i="1"/>
  <c r="BE301" i="1"/>
  <c r="HP301" i="1"/>
  <c r="HR301" i="1"/>
  <c r="H302" i="1"/>
  <c r="HQ301" i="1"/>
  <c r="AP307" i="1"/>
  <c r="AO307" i="1"/>
  <c r="AT307" i="1"/>
  <c r="AR307" i="1"/>
  <c r="AQ307" i="1"/>
  <c r="BB307" i="1"/>
  <c r="AS307" i="1"/>
  <c r="EE307" i="1" a="1"/>
  <c r="EE307" i="1" s="1"/>
  <c r="EA307" i="1" a="1"/>
  <c r="EA307" i="1" s="1"/>
  <c r="HB307" i="1" a="1"/>
  <c r="HB307" i="1" s="1"/>
  <c r="ED307" i="1" a="1"/>
  <c r="ED307" i="1" s="1"/>
  <c r="DZ307" i="1" a="1"/>
  <c r="DZ307" i="1" s="1"/>
  <c r="EG307" i="1" a="1"/>
  <c r="EG307" i="1" s="1"/>
  <c r="EC307" i="1" a="1"/>
  <c r="EC307" i="1" s="1"/>
  <c r="DY307" i="1" a="1"/>
  <c r="DY307" i="1" s="1"/>
  <c r="EB307" i="1" a="1"/>
  <c r="EB307" i="1" s="1"/>
  <c r="GZ307" i="1" a="1"/>
  <c r="GZ307" i="1" s="1"/>
  <c r="GI307" i="1" a="1"/>
  <c r="GI307" i="1" s="1"/>
  <c r="DX307" i="1" a="1"/>
  <c r="DX307" i="1" s="1"/>
  <c r="EF307" i="1" a="1"/>
  <c r="EF307" i="1" s="1"/>
  <c r="OW319" i="1"/>
  <c r="N320" i="1"/>
  <c r="OW320" i="1" s="1"/>
  <c r="AU318" i="1"/>
  <c r="L319" i="1"/>
  <c r="MA319" i="1"/>
  <c r="P320" i="1"/>
  <c r="MA320" i="1" s="1"/>
  <c r="AC319" i="1"/>
  <c r="MN318" i="1"/>
  <c r="MO318" i="1"/>
  <c r="X319" i="1"/>
  <c r="MS318" i="1"/>
  <c r="HR319" i="1"/>
  <c r="HQ319" i="1"/>
  <c r="HP319" i="1"/>
  <c r="H320" i="1"/>
  <c r="AR318" i="1"/>
  <c r="I319" i="1"/>
  <c r="AP318" i="1"/>
  <c r="AO318" i="1"/>
  <c r="AT318" i="1"/>
  <c r="AS318" i="1"/>
  <c r="AQ318" i="1"/>
  <c r="BB318" i="1"/>
  <c r="HU318" i="1"/>
  <c r="HT318" i="1"/>
  <c r="Y319" i="1"/>
  <c r="MM319" i="1"/>
  <c r="AB320" i="1"/>
  <c r="MM320" i="1" s="1"/>
  <c r="R320" i="1"/>
  <c r="MK319" i="1"/>
  <c r="Z320" i="1"/>
  <c r="MK320" i="1" s="1"/>
  <c r="M319" i="1"/>
  <c r="OX318" i="1"/>
  <c r="K319" i="1"/>
  <c r="EF318" i="1" a="1"/>
  <c r="EF318" i="1" s="1"/>
  <c r="EB318" i="1" a="1"/>
  <c r="EB318" i="1" s="1"/>
  <c r="DX318" i="1" a="1"/>
  <c r="DX318" i="1" s="1"/>
  <c r="EE318" i="1" a="1"/>
  <c r="EE318" i="1" s="1"/>
  <c r="EA318" i="1" a="1"/>
  <c r="EA318" i="1" s="1"/>
  <c r="EC318" i="1" a="1"/>
  <c r="EC318" i="1" s="1"/>
  <c r="HB318" i="1" a="1"/>
  <c r="HB318" i="1" s="1"/>
  <c r="DY318" i="1" a="1"/>
  <c r="DY318" i="1" s="1"/>
  <c r="ED318" i="1" a="1"/>
  <c r="ED318" i="1" s="1"/>
  <c r="GI318" i="1" a="1"/>
  <c r="GI318" i="1" s="1"/>
  <c r="DZ318" i="1" a="1"/>
  <c r="DZ318" i="1" s="1"/>
  <c r="GZ318" i="1" a="1"/>
  <c r="GZ318" i="1" s="1"/>
  <c r="EG318" i="1" a="1"/>
  <c r="EG318" i="1" s="1"/>
  <c r="W319" i="1"/>
  <c r="OV318" i="1"/>
  <c r="AW319" i="1"/>
  <c r="AZ319" i="1"/>
  <c r="AY319" i="1"/>
  <c r="AX319" i="1"/>
  <c r="AV319" i="1"/>
  <c r="J320" i="1"/>
  <c r="Q319" i="1"/>
  <c r="PA318" i="1"/>
  <c r="OZ318" i="1"/>
  <c r="MA313" i="1"/>
  <c r="M455" i="1"/>
  <c r="OX455" i="1" s="1"/>
  <c r="R455" i="1"/>
  <c r="Z455" i="1"/>
  <c r="MK455" i="1" s="1"/>
  <c r="ML454" i="1"/>
  <c r="AA456" i="1"/>
  <c r="AA457" i="1" s="1"/>
  <c r="AA458" i="1" s="1"/>
  <c r="ML458" i="1" s="1"/>
  <c r="MN456" i="1"/>
  <c r="MO456" i="1"/>
  <c r="BE454" i="1"/>
  <c r="OZ456" i="1"/>
  <c r="Q457" i="1"/>
  <c r="Q458" i="1" s="1"/>
  <c r="PA458" i="1" s="1"/>
  <c r="H455" i="1"/>
  <c r="HP455" i="1" s="1"/>
  <c r="HR454" i="1"/>
  <c r="HP454" i="1"/>
  <c r="C459" i="1"/>
  <c r="C460" i="1" s="1"/>
  <c r="C458" i="1"/>
  <c r="MO458" i="1"/>
  <c r="MN458" i="1"/>
  <c r="OW454" i="1"/>
  <c r="N455" i="1"/>
  <c r="P457" i="1"/>
  <c r="P458" i="1" s="1"/>
  <c r="MA458" i="1" s="1"/>
  <c r="MA456" i="1"/>
  <c r="MS455" i="1"/>
  <c r="X456" i="1"/>
  <c r="AU454" i="1"/>
  <c r="L456" i="1"/>
  <c r="OV457" i="1"/>
  <c r="W459" i="1"/>
  <c r="HT456" i="1"/>
  <c r="Y457" i="1"/>
  <c r="Y458" i="1" s="1"/>
  <c r="HU456" i="1"/>
  <c r="EG456" i="1" a="1"/>
  <c r="EG456" i="1" s="1"/>
  <c r="EC456" i="1" a="1"/>
  <c r="EC456" i="1" s="1"/>
  <c r="GZ456" i="1" a="1"/>
  <c r="GZ456" i="1" s="1"/>
  <c r="EE456" i="1" a="1"/>
  <c r="EE456" i="1" s="1"/>
  <c r="DX456" i="1" a="1"/>
  <c r="DX456" i="1" s="1"/>
  <c r="ED456" i="1" a="1"/>
  <c r="ED456" i="1" s="1"/>
  <c r="EB456" i="1" a="1"/>
  <c r="EB456" i="1" s="1"/>
  <c r="GI456" i="1" a="1"/>
  <c r="GI456" i="1" s="1"/>
  <c r="EA456" i="1" a="1"/>
  <c r="EA456" i="1" s="1"/>
  <c r="EF456" i="1" a="1"/>
  <c r="EF456" i="1" s="1"/>
  <c r="DZ456" i="1" a="1"/>
  <c r="DZ456" i="1" s="1"/>
  <c r="HB456" i="1" a="1"/>
  <c r="HB456" i="1" s="1"/>
  <c r="LZ456" i="1"/>
  <c r="O457" i="1"/>
  <c r="O458" i="1" s="1"/>
  <c r="LZ458" i="1" s="1"/>
  <c r="AC459" i="1"/>
  <c r="MO457" i="1"/>
  <c r="MN457" i="1"/>
  <c r="MM456" i="1"/>
  <c r="AB457" i="1"/>
  <c r="AB458" i="1" s="1"/>
  <c r="MM458" i="1" s="1"/>
  <c r="OX302" i="1"/>
  <c r="AX301" i="1"/>
  <c r="AW301" i="1"/>
  <c r="AV301" i="1"/>
  <c r="AY301" i="1"/>
  <c r="AZ301" i="1"/>
  <c r="J302" i="1"/>
  <c r="MA301" i="1"/>
  <c r="P302" i="1"/>
  <c r="MA302" i="1" s="1"/>
  <c r="MS302" i="1"/>
  <c r="MN301" i="1"/>
  <c r="MO301" i="1"/>
  <c r="AC302" i="1"/>
  <c r="OV301" i="1"/>
  <c r="W302" i="1"/>
  <c r="OV302" i="1" s="1"/>
  <c r="LZ301" i="1"/>
  <c r="O302" i="1"/>
  <c r="LZ302" i="1" s="1"/>
  <c r="PA301" i="1"/>
  <c r="OZ301" i="1"/>
  <c r="Q302" i="1"/>
  <c r="EE301" i="1" a="1"/>
  <c r="EE301" i="1" s="1"/>
  <c r="EA301" i="1" a="1"/>
  <c r="EA301" i="1" s="1"/>
  <c r="HB301" i="1" a="1"/>
  <c r="HB301" i="1" s="1"/>
  <c r="ED301" i="1" a="1"/>
  <c r="ED301" i="1" s="1"/>
  <c r="DZ301" i="1" a="1"/>
  <c r="DZ301" i="1" s="1"/>
  <c r="EG301" i="1" a="1"/>
  <c r="EG301" i="1" s="1"/>
  <c r="EC301" i="1" a="1"/>
  <c r="EC301" i="1" s="1"/>
  <c r="DY301" i="1" a="1"/>
  <c r="DY301" i="1" s="1"/>
  <c r="GI301" i="1" a="1"/>
  <c r="GI301" i="1" s="1"/>
  <c r="GZ301" i="1" a="1"/>
  <c r="GZ301" i="1" s="1"/>
  <c r="EF301" i="1" a="1"/>
  <c r="EF301" i="1" s="1"/>
  <c r="EB301" i="1" a="1"/>
  <c r="EB301" i="1" s="1"/>
  <c r="DX301" i="1" a="1"/>
  <c r="DX301" i="1" s="1"/>
  <c r="K302" i="1"/>
  <c r="ML299" i="1"/>
  <c r="H386" i="1"/>
  <c r="BE386" i="1" s="1"/>
  <c r="BE385" i="1"/>
  <c r="MN418" i="1"/>
  <c r="MN385" i="1"/>
  <c r="MO385" i="1"/>
  <c r="N419" i="1"/>
  <c r="OW419" i="1" s="1"/>
  <c r="MO386" i="1"/>
  <c r="MN386" i="1"/>
  <c r="AC387" i="1"/>
  <c r="AC388" i="1" s="1"/>
  <c r="AC389" i="1" s="1"/>
  <c r="AC390" i="1" s="1"/>
  <c r="AC391" i="1" s="1"/>
  <c r="AC392" i="1" s="1"/>
  <c r="MN392" i="1" s="1"/>
  <c r="O419" i="1"/>
  <c r="O420" i="1" s="1"/>
  <c r="O421" i="1" s="1"/>
  <c r="LZ421" i="1" s="1"/>
  <c r="DY385" i="1" a="1"/>
  <c r="DY385" i="1" s="1"/>
  <c r="MA385" i="1"/>
  <c r="ML418" i="1"/>
  <c r="MO418" i="1"/>
  <c r="HU419" i="1"/>
  <c r="AC420" i="1"/>
  <c r="MO419" i="1"/>
  <c r="MN419" i="1"/>
  <c r="EA385" i="1" a="1"/>
  <c r="EA385" i="1" s="1"/>
  <c r="MM385" i="1"/>
  <c r="EC385" i="1" a="1"/>
  <c r="EC385" i="1" s="1"/>
  <c r="Q386" i="1"/>
  <c r="Q387" i="1" s="1"/>
  <c r="Z419" i="1"/>
  <c r="MK419" i="1" s="1"/>
  <c r="MM419" i="1"/>
  <c r="EE385" i="1" a="1"/>
  <c r="EE385" i="1" s="1"/>
  <c r="EG385" i="1" a="1"/>
  <c r="EG385" i="1" s="1"/>
  <c r="MS385" i="1"/>
  <c r="EE418" i="1" a="1"/>
  <c r="EE418" i="1" s="1"/>
  <c r="GZ385" i="1" a="1"/>
  <c r="GZ385" i="1" s="1"/>
  <c r="OW385" i="1"/>
  <c r="AU418" i="1"/>
  <c r="HT418" i="1"/>
  <c r="HP385" i="1"/>
  <c r="HU418" i="1"/>
  <c r="HQ385" i="1"/>
  <c r="M419" i="1"/>
  <c r="OX419" i="1" s="1"/>
  <c r="Y420" i="1"/>
  <c r="AU386" i="1"/>
  <c r="L387" i="1"/>
  <c r="HT386" i="1"/>
  <c r="Y387" i="1"/>
  <c r="HU386" i="1"/>
  <c r="OW386" i="1"/>
  <c r="N387" i="1"/>
  <c r="MK386" i="1"/>
  <c r="Z387" i="1"/>
  <c r="P388" i="1"/>
  <c r="MA387" i="1"/>
  <c r="O387" i="1"/>
  <c r="LZ386" i="1"/>
  <c r="AA387" i="1"/>
  <c r="ML386" i="1"/>
  <c r="HR385" i="1"/>
  <c r="MK385" i="1"/>
  <c r="OZ385" i="1"/>
  <c r="R386" i="1"/>
  <c r="AU385" i="1"/>
  <c r="DZ385" i="1" a="1"/>
  <c r="DZ385" i="1" s="1"/>
  <c r="ED385" i="1" a="1"/>
  <c r="ED385" i="1" s="1"/>
  <c r="HB385" i="1" a="1"/>
  <c r="HB385" i="1" s="1"/>
  <c r="ML385" i="1"/>
  <c r="W386" i="1"/>
  <c r="HT385" i="1"/>
  <c r="K386" i="1"/>
  <c r="HU385" i="1"/>
  <c r="MA386" i="1"/>
  <c r="AB387" i="1"/>
  <c r="GI385" i="1" a="1"/>
  <c r="GI385" i="1" s="1"/>
  <c r="DX385" i="1" a="1"/>
  <c r="DX385" i="1" s="1"/>
  <c r="EB385" i="1" a="1"/>
  <c r="EB385" i="1" s="1"/>
  <c r="LZ385" i="1"/>
  <c r="P419" i="1"/>
  <c r="MA418" i="1"/>
  <c r="AB421" i="1"/>
  <c r="MM420" i="1"/>
  <c r="DZ418" i="1" a="1"/>
  <c r="DZ418" i="1" s="1"/>
  <c r="ML419" i="1"/>
  <c r="AA420" i="1"/>
  <c r="PA418" i="1"/>
  <c r="OZ418" i="1"/>
  <c r="MM418" i="1"/>
  <c r="H419" i="1"/>
  <c r="BE419" i="1" s="1"/>
  <c r="HR418" i="1"/>
  <c r="HQ418" i="1"/>
  <c r="HP418" i="1"/>
  <c r="K419" i="1"/>
  <c r="EG418" i="1" a="1"/>
  <c r="EG418" i="1" s="1"/>
  <c r="EC418" i="1" a="1"/>
  <c r="EC418" i="1" s="1"/>
  <c r="DY418" i="1" a="1"/>
  <c r="DY418" i="1" s="1"/>
  <c r="GZ418" i="1" a="1"/>
  <c r="GZ418" i="1" s="1"/>
  <c r="EF418" i="1" a="1"/>
  <c r="EF418" i="1" s="1"/>
  <c r="EB418" i="1" a="1"/>
  <c r="EB418" i="1" s="1"/>
  <c r="DX418" i="1" a="1"/>
  <c r="DX418" i="1" s="1"/>
  <c r="OV418" i="1"/>
  <c r="GI418" i="1" a="1"/>
  <c r="GI418" i="1" s="1"/>
  <c r="AU419" i="1"/>
  <c r="L420" i="1"/>
  <c r="X419" i="1"/>
  <c r="MS418" i="1"/>
  <c r="ED418" i="1" a="1"/>
  <c r="ED418" i="1" s="1"/>
  <c r="HB418" i="1" a="1"/>
  <c r="HB418" i="1" s="1"/>
  <c r="AX6" i="1"/>
  <c r="AY6" i="1"/>
  <c r="AZ6" i="1"/>
  <c r="AX498" i="1"/>
  <c r="AY498" i="1"/>
  <c r="AZ498" i="1"/>
  <c r="AE447" i="1"/>
  <c r="A447" i="1"/>
  <c r="PA417" i="1"/>
  <c r="OZ417" i="1"/>
  <c r="OX417" i="1"/>
  <c r="OW417" i="1"/>
  <c r="OV417" i="1"/>
  <c r="MS417" i="1"/>
  <c r="MO417" i="1"/>
  <c r="MN417" i="1"/>
  <c r="MM417" i="1"/>
  <c r="ML417" i="1"/>
  <c r="MK417" i="1"/>
  <c r="MA417" i="1"/>
  <c r="LZ417" i="1"/>
  <c r="HU417" i="1"/>
  <c r="HT417" i="1"/>
  <c r="HR417" i="1"/>
  <c r="HQ417" i="1"/>
  <c r="HP417" i="1"/>
  <c r="HB417" i="1" a="1"/>
  <c r="HB417" i="1" s="1"/>
  <c r="GZ417" i="1" a="1"/>
  <c r="GZ417" i="1" s="1"/>
  <c r="GI417" i="1" a="1"/>
  <c r="GI417" i="1" s="1"/>
  <c r="EG417" i="1" a="1"/>
  <c r="EG417" i="1" s="1"/>
  <c r="EF417" i="1" a="1"/>
  <c r="EF417" i="1" s="1"/>
  <c r="EE417" i="1" a="1"/>
  <c r="EE417" i="1" s="1"/>
  <c r="ED417" i="1" a="1"/>
  <c r="ED417" i="1" s="1"/>
  <c r="EC417" i="1" a="1"/>
  <c r="EC417" i="1" s="1"/>
  <c r="EB417" i="1" a="1"/>
  <c r="EB417" i="1" s="1"/>
  <c r="EA417" i="1" a="1"/>
  <c r="EA417" i="1" s="1"/>
  <c r="DZ417" i="1" a="1"/>
  <c r="DZ417" i="1" s="1"/>
  <c r="DY417" i="1" a="1"/>
  <c r="DY417" i="1" s="1"/>
  <c r="DX417" i="1" a="1"/>
  <c r="DX417" i="1" s="1"/>
  <c r="BB417" i="1"/>
  <c r="AU417" i="1"/>
  <c r="AT417" i="1"/>
  <c r="AS417" i="1"/>
  <c r="AR417" i="1"/>
  <c r="AQ417" i="1"/>
  <c r="AP417" i="1"/>
  <c r="AO417" i="1"/>
  <c r="A417" i="1"/>
  <c r="AE416" i="1" a="1"/>
  <c r="AE416" i="1" s="1"/>
  <c r="A416" i="1"/>
  <c r="A415" i="1"/>
  <c r="AE414" i="1"/>
  <c r="A414" i="1"/>
  <c r="PA384" i="1"/>
  <c r="OZ384" i="1"/>
  <c r="OX384" i="1"/>
  <c r="OW384" i="1"/>
  <c r="OV384" i="1"/>
  <c r="MS384" i="1"/>
  <c r="MO384" i="1"/>
  <c r="MN384" i="1"/>
  <c r="MM384" i="1"/>
  <c r="ML384" i="1"/>
  <c r="MK384" i="1"/>
  <c r="MA384" i="1"/>
  <c r="LZ384" i="1"/>
  <c r="HU384" i="1"/>
  <c r="HT384" i="1"/>
  <c r="HR384" i="1"/>
  <c r="HQ384" i="1"/>
  <c r="HP384" i="1"/>
  <c r="HB384" i="1" a="1"/>
  <c r="HB384" i="1" s="1"/>
  <c r="GZ384" i="1" a="1"/>
  <c r="GZ384" i="1" s="1"/>
  <c r="GI384" i="1" a="1"/>
  <c r="GI384" i="1" s="1"/>
  <c r="EG384" i="1" a="1"/>
  <c r="EG384" i="1" s="1"/>
  <c r="EF384" i="1" a="1"/>
  <c r="EF384" i="1" s="1"/>
  <c r="EE384" i="1" a="1"/>
  <c r="EE384" i="1" s="1"/>
  <c r="ED384" i="1" a="1"/>
  <c r="ED384" i="1" s="1"/>
  <c r="EC384" i="1" a="1"/>
  <c r="EC384" i="1" s="1"/>
  <c r="EB384" i="1" a="1"/>
  <c r="EB384" i="1" s="1"/>
  <c r="EA384" i="1" a="1"/>
  <c r="EA384" i="1" s="1"/>
  <c r="DZ384" i="1" a="1"/>
  <c r="DZ384" i="1" s="1"/>
  <c r="DY384" i="1" a="1"/>
  <c r="DY384" i="1" s="1"/>
  <c r="DX384" i="1" a="1"/>
  <c r="DX384" i="1" s="1"/>
  <c r="BB384" i="1"/>
  <c r="AU384" i="1"/>
  <c r="AT384" i="1"/>
  <c r="AS384" i="1"/>
  <c r="AR384" i="1"/>
  <c r="AQ384" i="1"/>
  <c r="AP384" i="1"/>
  <c r="AO384" i="1"/>
  <c r="A384" i="1"/>
  <c r="AE383" i="1" a="1"/>
  <c r="AE383" i="1" s="1"/>
  <c r="A383" i="1"/>
  <c r="A382" i="1"/>
  <c r="BO386" i="1" l="1"/>
  <c r="BT386" i="1"/>
  <c r="BS386" i="1"/>
  <c r="BQ386" i="1"/>
  <c r="BW386" i="1"/>
  <c r="BV386" i="1"/>
  <c r="BR386" i="1"/>
  <c r="BU386" i="1"/>
  <c r="BP386" i="1"/>
  <c r="BO419" i="1"/>
  <c r="BV419" i="1"/>
  <c r="BT419" i="1"/>
  <c r="BS419" i="1"/>
  <c r="BP419" i="1"/>
  <c r="BU419" i="1"/>
  <c r="BR419" i="1"/>
  <c r="BW419" i="1"/>
  <c r="BQ419" i="1"/>
  <c r="BO420" i="1"/>
  <c r="BV420" i="1"/>
  <c r="BT420" i="1"/>
  <c r="BS420" i="1"/>
  <c r="BU420" i="1"/>
  <c r="BR420" i="1"/>
  <c r="BP420" i="1"/>
  <c r="BQ420" i="1"/>
  <c r="BW420" i="1"/>
  <c r="BV455" i="1"/>
  <c r="BT455" i="1"/>
  <c r="BS455" i="1"/>
  <c r="BP455" i="1"/>
  <c r="BW455" i="1"/>
  <c r="BU455" i="1"/>
  <c r="BR455" i="1"/>
  <c r="BQ455" i="1"/>
  <c r="BV320" i="1"/>
  <c r="BU320" i="1"/>
  <c r="BT320" i="1"/>
  <c r="BS320" i="1"/>
  <c r="BR320" i="1"/>
  <c r="BW320" i="1"/>
  <c r="BQ320" i="1"/>
  <c r="BP320" i="1"/>
  <c r="BO103" i="1"/>
  <c r="BT103" i="1"/>
  <c r="BR103" i="1"/>
  <c r="BQ103" i="1"/>
  <c r="BS103" i="1"/>
  <c r="BP103" i="1"/>
  <c r="BW103" i="1"/>
  <c r="BU103" i="1"/>
  <c r="BV103" i="1"/>
  <c r="BO455" i="1"/>
  <c r="BO320" i="1"/>
  <c r="BE319" i="1"/>
  <c r="AU103" i="1"/>
  <c r="L104" i="1"/>
  <c r="J105" i="1"/>
  <c r="AX104" i="1"/>
  <c r="AW104" i="1"/>
  <c r="AV104" i="1"/>
  <c r="AZ104" i="1"/>
  <c r="AY104" i="1"/>
  <c r="PA103" i="1"/>
  <c r="OZ103" i="1"/>
  <c r="Q104" i="1"/>
  <c r="OW102" i="1"/>
  <c r="N103" i="1"/>
  <c r="W103" i="1"/>
  <c r="OV102" i="1"/>
  <c r="AA103" i="1"/>
  <c r="ML102" i="1"/>
  <c r="Y104" i="1"/>
  <c r="HU103" i="1"/>
  <c r="HT103" i="1"/>
  <c r="MK102" i="1"/>
  <c r="Z103" i="1"/>
  <c r="R104" i="1"/>
  <c r="MM102" i="1"/>
  <c r="AB103" i="1"/>
  <c r="GI104" i="1" a="1"/>
  <c r="GI104" i="1" s="1"/>
  <c r="EG104" i="1" a="1"/>
  <c r="EG104" i="1" s="1"/>
  <c r="K105" i="1"/>
  <c r="DY104" i="1" a="1"/>
  <c r="DY104" i="1" s="1"/>
  <c r="EE104" i="1" a="1"/>
  <c r="EE104" i="1" s="1"/>
  <c r="EF104" i="1" a="1"/>
  <c r="EF104" i="1" s="1"/>
  <c r="EA104" i="1" a="1"/>
  <c r="EA104" i="1" s="1"/>
  <c r="DX104" i="1" a="1"/>
  <c r="DX104" i="1" s="1"/>
  <c r="HB104" i="1" a="1"/>
  <c r="HB104" i="1" s="1"/>
  <c r="EC104" i="1" a="1"/>
  <c r="EC104" i="1" s="1"/>
  <c r="ED104" i="1" a="1"/>
  <c r="ED104" i="1" s="1"/>
  <c r="EB104" i="1" a="1"/>
  <c r="EB104" i="1" s="1"/>
  <c r="DZ104" i="1" a="1"/>
  <c r="DZ104" i="1" s="1"/>
  <c r="GZ104" i="1" a="1"/>
  <c r="GZ104" i="1" s="1"/>
  <c r="MO103" i="1"/>
  <c r="AC104" i="1"/>
  <c r="MN103" i="1"/>
  <c r="OX102" i="1"/>
  <c r="M103" i="1"/>
  <c r="O104" i="1"/>
  <c r="LZ103" i="1"/>
  <c r="P104" i="1"/>
  <c r="MA103" i="1"/>
  <c r="HP302" i="1"/>
  <c r="BE302" i="1"/>
  <c r="HQ302" i="1"/>
  <c r="HR302" i="1"/>
  <c r="HR307" i="1"/>
  <c r="HQ307" i="1"/>
  <c r="HP307" i="1"/>
  <c r="AX307" i="1"/>
  <c r="AW307" i="1"/>
  <c r="AV307" i="1"/>
  <c r="AY307" i="1"/>
  <c r="AZ307" i="1"/>
  <c r="HQ320" i="1"/>
  <c r="HR320" i="1"/>
  <c r="HP320" i="1"/>
  <c r="AV320" i="1"/>
  <c r="AY320" i="1"/>
  <c r="AX320" i="1"/>
  <c r="AW320" i="1"/>
  <c r="AZ320" i="1"/>
  <c r="MO319" i="1"/>
  <c r="MN319" i="1"/>
  <c r="AC320" i="1"/>
  <c r="EG319" i="1" a="1"/>
  <c r="EG319" i="1" s="1"/>
  <c r="EC319" i="1" a="1"/>
  <c r="EC319" i="1" s="1"/>
  <c r="DY319" i="1" a="1"/>
  <c r="DY319" i="1" s="1"/>
  <c r="HB319" i="1" a="1"/>
  <c r="HB319" i="1" s="1"/>
  <c r="GZ319" i="1" a="1"/>
  <c r="GZ319" i="1" s="1"/>
  <c r="EE319" i="1" a="1"/>
  <c r="EE319" i="1" s="1"/>
  <c r="DX319" i="1" a="1"/>
  <c r="DX319" i="1" s="1"/>
  <c r="EB319" i="1" a="1"/>
  <c r="EB319" i="1" s="1"/>
  <c r="EF319" i="1" a="1"/>
  <c r="EF319" i="1" s="1"/>
  <c r="ED319" i="1" a="1"/>
  <c r="ED319" i="1" s="1"/>
  <c r="EA319" i="1" a="1"/>
  <c r="EA319" i="1" s="1"/>
  <c r="GI319" i="1" a="1"/>
  <c r="GI319" i="1" s="1"/>
  <c r="DZ319" i="1" a="1"/>
  <c r="DZ319" i="1" s="1"/>
  <c r="K320" i="1"/>
  <c r="HT319" i="1"/>
  <c r="HU319" i="1"/>
  <c r="Y320" i="1"/>
  <c r="AU319" i="1"/>
  <c r="L320" i="1"/>
  <c r="AU320" i="1" s="1"/>
  <c r="OZ319" i="1"/>
  <c r="PA319" i="1"/>
  <c r="Q320" i="1"/>
  <c r="OV319" i="1"/>
  <c r="W320" i="1"/>
  <c r="OV320" i="1" s="1"/>
  <c r="OX319" i="1"/>
  <c r="M320" i="1"/>
  <c r="OX320" i="1" s="1"/>
  <c r="AO319" i="1"/>
  <c r="AT319" i="1"/>
  <c r="AS319" i="1"/>
  <c r="AP319" i="1"/>
  <c r="BB319" i="1"/>
  <c r="AR319" i="1"/>
  <c r="AQ319" i="1"/>
  <c r="I320" i="1"/>
  <c r="MS319" i="1"/>
  <c r="X320" i="1"/>
  <c r="LZ313" i="1"/>
  <c r="M456" i="1"/>
  <c r="OX456" i="1" s="1"/>
  <c r="Z456" i="1"/>
  <c r="Z457" i="1" s="1"/>
  <c r="Z458" i="1" s="1"/>
  <c r="MK458" i="1" s="1"/>
  <c r="ML456" i="1"/>
  <c r="R456" i="1"/>
  <c r="OZ457" i="1"/>
  <c r="BE455" i="1"/>
  <c r="OZ458" i="1"/>
  <c r="HR455" i="1"/>
  <c r="H456" i="1"/>
  <c r="HP456" i="1" s="1"/>
  <c r="HQ455" i="1"/>
  <c r="PA457" i="1"/>
  <c r="Q459" i="1"/>
  <c r="Q460" i="1" s="1"/>
  <c r="Q461" i="1" s="1"/>
  <c r="C462" i="1"/>
  <c r="C463" i="1" s="1"/>
  <c r="C461" i="1"/>
  <c r="HU458" i="1"/>
  <c r="HT458" i="1"/>
  <c r="MA457" i="1"/>
  <c r="P459" i="1"/>
  <c r="OW455" i="1"/>
  <c r="N456" i="1"/>
  <c r="MS456" i="1"/>
  <c r="X457" i="1"/>
  <c r="X458" i="1" s="1"/>
  <c r="AU456" i="1"/>
  <c r="L457" i="1"/>
  <c r="L458" i="1" s="1"/>
  <c r="AU458" i="1" s="1"/>
  <c r="OV459" i="1"/>
  <c r="W460" i="1"/>
  <c r="W461" i="1" s="1"/>
  <c r="OV461" i="1" s="1"/>
  <c r="HT457" i="1"/>
  <c r="Y459" i="1"/>
  <c r="HU457" i="1"/>
  <c r="ML457" i="1"/>
  <c r="AA459" i="1"/>
  <c r="AC460" i="1"/>
  <c r="AC461" i="1" s="1"/>
  <c r="MO459" i="1"/>
  <c r="MN459" i="1"/>
  <c r="HB457" i="1" a="1"/>
  <c r="HB457" i="1" s="1"/>
  <c r="ED457" i="1" a="1"/>
  <c r="ED457" i="1" s="1"/>
  <c r="DZ457" i="1" a="1"/>
  <c r="DZ457" i="1" s="1"/>
  <c r="GZ457" i="1" a="1"/>
  <c r="GZ457" i="1" s="1"/>
  <c r="EF457" i="1" a="1"/>
  <c r="EF457" i="1" s="1"/>
  <c r="EB457" i="1" a="1"/>
  <c r="EB457" i="1" s="1"/>
  <c r="DX457" i="1" a="1"/>
  <c r="DX457" i="1" s="1"/>
  <c r="EG457" i="1" a="1"/>
  <c r="EG457" i="1" s="1"/>
  <c r="EA457" i="1" a="1"/>
  <c r="EA457" i="1" s="1"/>
  <c r="EE457" i="1" a="1"/>
  <c r="EE457" i="1" s="1"/>
  <c r="EC457" i="1" a="1"/>
  <c r="EC457" i="1" s="1"/>
  <c r="GI457" i="1" a="1"/>
  <c r="GI457" i="1" s="1"/>
  <c r="O459" i="1"/>
  <c r="LZ457" i="1"/>
  <c r="MM457" i="1"/>
  <c r="AB459" i="1"/>
  <c r="O422" i="1"/>
  <c r="O423" i="1" s="1"/>
  <c r="LZ420" i="1"/>
  <c r="AZ302" i="1"/>
  <c r="AV302" i="1"/>
  <c r="AX302" i="1"/>
  <c r="AW302" i="1"/>
  <c r="AY302" i="1"/>
  <c r="MN302" i="1"/>
  <c r="MO302" i="1"/>
  <c r="OZ302" i="1"/>
  <c r="PA302" i="1"/>
  <c r="EF302" i="1" a="1"/>
  <c r="EF302" i="1" s="1"/>
  <c r="DZ302" i="1" a="1"/>
  <c r="DZ302" i="1" s="1"/>
  <c r="DX302" i="1" a="1"/>
  <c r="DX302" i="1" s="1"/>
  <c r="EC302" i="1" a="1"/>
  <c r="EC302" i="1" s="1"/>
  <c r="GI302" i="1" a="1"/>
  <c r="GI302" i="1" s="1"/>
  <c r="DY302" i="1" a="1"/>
  <c r="DY302" i="1" s="1"/>
  <c r="GZ302" i="1" a="1"/>
  <c r="GZ302" i="1" s="1"/>
  <c r="EB302" i="1" a="1"/>
  <c r="EB302" i="1" s="1"/>
  <c r="EE302" i="1" a="1"/>
  <c r="EE302" i="1" s="1"/>
  <c r="HB302" i="1" a="1"/>
  <c r="HB302" i="1" s="1"/>
  <c r="EG302" i="1" a="1"/>
  <c r="EG302" i="1" s="1"/>
  <c r="EA302" i="1" a="1"/>
  <c r="EA302" i="1" s="1"/>
  <c r="ED302" i="1" a="1"/>
  <c r="ED302" i="1" s="1"/>
  <c r="M420" i="1"/>
  <c r="M421" i="1" s="1"/>
  <c r="H387" i="1"/>
  <c r="BE387" i="1" s="1"/>
  <c r="MK299" i="1"/>
  <c r="N420" i="1"/>
  <c r="OW420" i="1" s="1"/>
  <c r="HQ386" i="1"/>
  <c r="HR386" i="1"/>
  <c r="HP386" i="1"/>
  <c r="MN389" i="1"/>
  <c r="LZ419" i="1"/>
  <c r="MN391" i="1"/>
  <c r="MO390" i="1"/>
  <c r="MN387" i="1"/>
  <c r="MO388" i="1"/>
  <c r="MO391" i="1"/>
  <c r="MN390" i="1"/>
  <c r="MO389" i="1"/>
  <c r="MN388" i="1"/>
  <c r="MO387" i="1"/>
  <c r="AC393" i="1"/>
  <c r="MO392" i="1"/>
  <c r="Z420" i="1"/>
  <c r="Z421" i="1" s="1"/>
  <c r="OZ386" i="1"/>
  <c r="PA386" i="1"/>
  <c r="HU420" i="1"/>
  <c r="HT420" i="1"/>
  <c r="Y421" i="1"/>
  <c r="MO420" i="1"/>
  <c r="MN420" i="1"/>
  <c r="AC421" i="1"/>
  <c r="PA387" i="1"/>
  <c r="OZ387" i="1"/>
  <c r="Q388" i="1"/>
  <c r="OV386" i="1"/>
  <c r="W387" i="1"/>
  <c r="P389" i="1"/>
  <c r="MA388" i="1"/>
  <c r="L388" i="1"/>
  <c r="AU387" i="1"/>
  <c r="MA419" i="1"/>
  <c r="P420" i="1"/>
  <c r="ML420" i="1"/>
  <c r="AA421" i="1"/>
  <c r="MK387" i="1"/>
  <c r="Z388" i="1"/>
  <c r="OV419" i="1"/>
  <c r="HB419" i="1" a="1"/>
  <c r="HB419" i="1" s="1"/>
  <c r="ED419" i="1" a="1"/>
  <c r="ED419" i="1" s="1"/>
  <c r="DZ419" i="1" a="1"/>
  <c r="DZ419" i="1" s="1"/>
  <c r="GZ419" i="1" a="1"/>
  <c r="GZ419" i="1" s="1"/>
  <c r="EE419" i="1" a="1"/>
  <c r="EE419" i="1" s="1"/>
  <c r="DY419" i="1" a="1"/>
  <c r="DY419" i="1" s="1"/>
  <c r="DX419" i="1" a="1"/>
  <c r="DX419" i="1" s="1"/>
  <c r="EC419" i="1" a="1"/>
  <c r="EC419" i="1" s="1"/>
  <c r="K420" i="1"/>
  <c r="EB419" i="1" a="1"/>
  <c r="EB419" i="1" s="1"/>
  <c r="GI419" i="1" a="1"/>
  <c r="GI419" i="1" s="1"/>
  <c r="EG419" i="1" a="1"/>
  <c r="EG419" i="1" s="1"/>
  <c r="EA419" i="1" a="1"/>
  <c r="EA419" i="1" s="1"/>
  <c r="EF419" i="1" a="1"/>
  <c r="EF419" i="1" s="1"/>
  <c r="MM387" i="1"/>
  <c r="AB388" i="1"/>
  <c r="N388" i="1"/>
  <c r="OW387" i="1"/>
  <c r="R421" i="1"/>
  <c r="H420" i="1"/>
  <c r="BE420" i="1" s="1"/>
  <c r="HP419" i="1"/>
  <c r="HR419" i="1"/>
  <c r="HQ419" i="1"/>
  <c r="ML387" i="1"/>
  <c r="AA388" i="1"/>
  <c r="MS419" i="1"/>
  <c r="X420" i="1"/>
  <c r="MM421" i="1"/>
  <c r="AB422" i="1"/>
  <c r="MS386" i="1"/>
  <c r="L421" i="1"/>
  <c r="AU420" i="1"/>
  <c r="PA419" i="1"/>
  <c r="OZ419" i="1"/>
  <c r="EG386" i="1" a="1"/>
  <c r="EG386" i="1" s="1"/>
  <c r="EC386" i="1" a="1"/>
  <c r="EC386" i="1" s="1"/>
  <c r="DY386" i="1" a="1"/>
  <c r="DY386" i="1" s="1"/>
  <c r="GZ386" i="1" a="1"/>
  <c r="GZ386" i="1" s="1"/>
  <c r="EF386" i="1" a="1"/>
  <c r="EF386" i="1" s="1"/>
  <c r="EB386" i="1" a="1"/>
  <c r="EB386" i="1" s="1"/>
  <c r="DX386" i="1" a="1"/>
  <c r="DX386" i="1" s="1"/>
  <c r="HB386" i="1" a="1"/>
  <c r="HB386" i="1" s="1"/>
  <c r="DZ386" i="1" a="1"/>
  <c r="DZ386" i="1" s="1"/>
  <c r="GI386" i="1" a="1"/>
  <c r="GI386" i="1" s="1"/>
  <c r="K387" i="1"/>
  <c r="EE386" i="1" a="1"/>
  <c r="EE386" i="1" s="1"/>
  <c r="EA386" i="1" a="1"/>
  <c r="EA386" i="1" s="1"/>
  <c r="ED386" i="1" a="1"/>
  <c r="ED386" i="1" s="1"/>
  <c r="R387" i="1"/>
  <c r="O388" i="1"/>
  <c r="LZ387" i="1"/>
  <c r="Y388" i="1"/>
  <c r="HU387" i="1"/>
  <c r="HT387" i="1"/>
  <c r="MO374" i="1"/>
  <c r="MN374" i="1"/>
  <c r="BB374" i="1"/>
  <c r="AT374" i="1"/>
  <c r="AS374" i="1"/>
  <c r="AR374" i="1"/>
  <c r="AQ374" i="1"/>
  <c r="AP374" i="1"/>
  <c r="AO374" i="1"/>
  <c r="A374" i="1"/>
  <c r="MO373" i="1"/>
  <c r="MN373" i="1"/>
  <c r="BB373" i="1"/>
  <c r="AT373" i="1"/>
  <c r="AS373" i="1"/>
  <c r="AR373" i="1"/>
  <c r="AQ373" i="1"/>
  <c r="AP373" i="1"/>
  <c r="AO373" i="1"/>
  <c r="A373" i="1"/>
  <c r="MO372" i="1"/>
  <c r="MN372" i="1"/>
  <c r="BB372" i="1"/>
  <c r="AT372" i="1"/>
  <c r="AS372" i="1"/>
  <c r="AR372" i="1"/>
  <c r="AQ372" i="1"/>
  <c r="AP372" i="1"/>
  <c r="AO372" i="1"/>
  <c r="A372" i="1"/>
  <c r="MO371" i="1"/>
  <c r="MN371" i="1"/>
  <c r="BB371" i="1"/>
  <c r="AT371" i="1"/>
  <c r="AS371" i="1"/>
  <c r="AR371" i="1"/>
  <c r="AQ371" i="1"/>
  <c r="AP371" i="1"/>
  <c r="AO371" i="1"/>
  <c r="A371" i="1"/>
  <c r="MO364" i="1"/>
  <c r="MN364" i="1"/>
  <c r="BB364" i="1"/>
  <c r="AT364" i="1"/>
  <c r="AS364" i="1"/>
  <c r="AR364" i="1"/>
  <c r="AQ364" i="1"/>
  <c r="AP364" i="1"/>
  <c r="AO364" i="1"/>
  <c r="A364" i="1"/>
  <c r="MO363" i="1"/>
  <c r="MN363" i="1"/>
  <c r="BB363" i="1"/>
  <c r="AT363" i="1"/>
  <c r="AS363" i="1"/>
  <c r="AR363" i="1"/>
  <c r="AQ363" i="1"/>
  <c r="AP363" i="1"/>
  <c r="AO363" i="1"/>
  <c r="A363" i="1"/>
  <c r="MO362" i="1"/>
  <c r="MN362" i="1"/>
  <c r="BB362" i="1"/>
  <c r="AT362" i="1"/>
  <c r="AS362" i="1"/>
  <c r="AR362" i="1"/>
  <c r="AQ362" i="1"/>
  <c r="AP362" i="1"/>
  <c r="AO362" i="1"/>
  <c r="A362" i="1"/>
  <c r="MN18" i="1"/>
  <c r="MN24" i="1"/>
  <c r="MN69" i="1"/>
  <c r="MN352" i="1"/>
  <c r="MN353" i="1"/>
  <c r="MN354" i="1"/>
  <c r="MN351" i="1"/>
  <c r="BB354" i="1"/>
  <c r="AT354" i="1"/>
  <c r="AS354" i="1"/>
  <c r="AR354" i="1"/>
  <c r="AQ354" i="1"/>
  <c r="AP354" i="1"/>
  <c r="AO354" i="1"/>
  <c r="A354" i="1"/>
  <c r="BB353" i="1"/>
  <c r="AT353" i="1"/>
  <c r="AS353" i="1"/>
  <c r="AR353" i="1"/>
  <c r="AQ353" i="1"/>
  <c r="AP353" i="1"/>
  <c r="AO353" i="1"/>
  <c r="A353" i="1"/>
  <c r="BB352" i="1"/>
  <c r="AT352" i="1"/>
  <c r="AS352" i="1"/>
  <c r="AR352" i="1"/>
  <c r="AQ352" i="1"/>
  <c r="AP352" i="1"/>
  <c r="AO352" i="1"/>
  <c r="ML352" i="1"/>
  <c r="Y352" i="1"/>
  <c r="X352" i="1"/>
  <c r="W352" i="1"/>
  <c r="W353" i="1" s="1"/>
  <c r="OV353" i="1" s="1"/>
  <c r="R352" i="1"/>
  <c r="Q352" i="1"/>
  <c r="P352" i="1"/>
  <c r="P353" i="1" s="1"/>
  <c r="O352" i="1"/>
  <c r="LZ352" i="1" s="1"/>
  <c r="N352" i="1"/>
  <c r="N353" i="1" s="1"/>
  <c r="N354" i="1" s="1"/>
  <c r="M352" i="1"/>
  <c r="L352" i="1"/>
  <c r="L353" i="1" s="1"/>
  <c r="K352" i="1"/>
  <c r="GZ352" i="1" s="1" a="1"/>
  <c r="GZ352" i="1" s="1"/>
  <c r="H352" i="1"/>
  <c r="A352" i="1"/>
  <c r="AE381" i="1"/>
  <c r="A381" i="1"/>
  <c r="AP361" i="1"/>
  <c r="AO361" i="1"/>
  <c r="A361" i="1"/>
  <c r="PA351" i="1"/>
  <c r="OZ351" i="1"/>
  <c r="OX351" i="1"/>
  <c r="OW351" i="1"/>
  <c r="OV351" i="1"/>
  <c r="MS351" i="1"/>
  <c r="MO351" i="1"/>
  <c r="MM351" i="1"/>
  <c r="ML351" i="1"/>
  <c r="MK351" i="1"/>
  <c r="MA351" i="1"/>
  <c r="LZ351" i="1"/>
  <c r="HU351" i="1"/>
  <c r="HT351" i="1"/>
  <c r="HR351" i="1"/>
  <c r="HQ351" i="1"/>
  <c r="HP351" i="1"/>
  <c r="HB351" i="1" a="1"/>
  <c r="HB351" i="1" s="1"/>
  <c r="GZ351" i="1" a="1"/>
  <c r="GZ351" i="1" s="1"/>
  <c r="GI351" i="1" a="1"/>
  <c r="GI351" i="1" s="1"/>
  <c r="EG351" i="1" a="1"/>
  <c r="EG351" i="1" s="1"/>
  <c r="EF351" i="1" a="1"/>
  <c r="EF351" i="1" s="1"/>
  <c r="EE351" i="1" a="1"/>
  <c r="EE351" i="1" s="1"/>
  <c r="ED351" i="1" a="1"/>
  <c r="ED351" i="1" s="1"/>
  <c r="EC351" i="1" a="1"/>
  <c r="EC351" i="1" s="1"/>
  <c r="EB351" i="1" a="1"/>
  <c r="EB351" i="1" s="1"/>
  <c r="EA351" i="1" a="1"/>
  <c r="EA351" i="1" s="1"/>
  <c r="DZ351" i="1" a="1"/>
  <c r="DZ351" i="1" s="1"/>
  <c r="DY351" i="1" a="1"/>
  <c r="DY351" i="1" s="1"/>
  <c r="DX351" i="1" a="1"/>
  <c r="DX351" i="1" s="1"/>
  <c r="BB351" i="1"/>
  <c r="AU351" i="1"/>
  <c r="AT351" i="1"/>
  <c r="AS351" i="1"/>
  <c r="AR351" i="1"/>
  <c r="AQ351" i="1"/>
  <c r="AP351" i="1"/>
  <c r="AO351" i="1"/>
  <c r="A351" i="1"/>
  <c r="AE350" i="1" a="1"/>
  <c r="AE350" i="1" s="1"/>
  <c r="A350" i="1"/>
  <c r="A349" i="1"/>
  <c r="AW5" i="1"/>
  <c r="AW6" i="1" s="1"/>
  <c r="AV5" i="1"/>
  <c r="AV6" i="1" s="1"/>
  <c r="J25" i="1"/>
  <c r="J20" i="1"/>
  <c r="BB69" i="1"/>
  <c r="GI69" i="1" a="1"/>
  <c r="GI69" i="1" s="1"/>
  <c r="GI24" i="1" a="1"/>
  <c r="GI24" i="1" s="1"/>
  <c r="HB69" i="1" a="1"/>
  <c r="HB69" i="1" s="1"/>
  <c r="HB24" i="1" a="1"/>
  <c r="HB24" i="1" s="1"/>
  <c r="GZ69" i="1" a="1"/>
  <c r="GZ69" i="1" s="1"/>
  <c r="GZ24" i="1" a="1"/>
  <c r="GZ24" i="1" s="1"/>
  <c r="HB18" i="1" a="1"/>
  <c r="HB18" i="1" s="1"/>
  <c r="GZ18" i="1" a="1"/>
  <c r="GZ18" i="1" s="1"/>
  <c r="GI18" i="1" a="1"/>
  <c r="GI18" i="1" s="1"/>
  <c r="EG69" i="1" a="1"/>
  <c r="EG69" i="1" s="1"/>
  <c r="EF69" i="1" a="1"/>
  <c r="EF69" i="1" s="1"/>
  <c r="EE69" i="1" a="1"/>
  <c r="EE69" i="1" s="1"/>
  <c r="ED69" i="1" a="1"/>
  <c r="ED69" i="1" s="1"/>
  <c r="EC69" i="1" a="1"/>
  <c r="EC69" i="1" s="1"/>
  <c r="EB69" i="1" a="1"/>
  <c r="EB69" i="1" s="1"/>
  <c r="EA69" i="1" a="1"/>
  <c r="EA69" i="1" s="1"/>
  <c r="DZ69" i="1" a="1"/>
  <c r="DZ69" i="1" s="1"/>
  <c r="DY69" i="1" a="1"/>
  <c r="DY69" i="1" s="1"/>
  <c r="DX69" i="1" a="1"/>
  <c r="DX69"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56" i="1" l="1"/>
  <c r="BT456" i="1"/>
  <c r="BS456" i="1"/>
  <c r="BU456" i="1"/>
  <c r="BR456" i="1"/>
  <c r="BP456" i="1"/>
  <c r="BW456" i="1"/>
  <c r="BQ456" i="1"/>
  <c r="BO104" i="1"/>
  <c r="BT104" i="1"/>
  <c r="BR104" i="1"/>
  <c r="BU104" i="1"/>
  <c r="BP104" i="1"/>
  <c r="BS104" i="1"/>
  <c r="BQ104" i="1"/>
  <c r="BW104" i="1"/>
  <c r="BV104" i="1"/>
  <c r="BO421" i="1"/>
  <c r="BV421" i="1"/>
  <c r="BT421" i="1"/>
  <c r="BS421" i="1"/>
  <c r="BU421" i="1"/>
  <c r="BW421" i="1"/>
  <c r="BQ421" i="1"/>
  <c r="BR421" i="1"/>
  <c r="BP421" i="1"/>
  <c r="BO387" i="1"/>
  <c r="BT387" i="1"/>
  <c r="BS387" i="1"/>
  <c r="BQ387" i="1"/>
  <c r="BW387" i="1"/>
  <c r="BV387" i="1"/>
  <c r="BU387" i="1"/>
  <c r="BR387" i="1"/>
  <c r="BP387" i="1"/>
  <c r="BT352" i="1"/>
  <c r="BS352" i="1"/>
  <c r="BQ352" i="1"/>
  <c r="BP352" i="1"/>
  <c r="BW352" i="1"/>
  <c r="BV352" i="1"/>
  <c r="BR352" i="1"/>
  <c r="BU352" i="1"/>
  <c r="BO456" i="1"/>
  <c r="R353" i="1"/>
  <c r="BO352" i="1"/>
  <c r="BE320" i="1"/>
  <c r="P105" i="1"/>
  <c r="MA104" i="1"/>
  <c r="R105" i="1"/>
  <c r="AA104" i="1"/>
  <c r="ML103" i="1"/>
  <c r="LZ104" i="1"/>
  <c r="O105" i="1"/>
  <c r="Z104" i="1"/>
  <c r="MK103" i="1"/>
  <c r="OV103" i="1"/>
  <c r="W104" i="1"/>
  <c r="M104" i="1"/>
  <c r="OX103" i="1"/>
  <c r="EC105" i="1" a="1"/>
  <c r="EC105" i="1" s="1"/>
  <c r="EA105" i="1" a="1"/>
  <c r="EA105" i="1" s="1"/>
  <c r="DY105" i="1" a="1"/>
  <c r="DY105" i="1" s="1"/>
  <c r="HB105" i="1" a="1"/>
  <c r="HB105" i="1" s="1"/>
  <c r="GZ105" i="1" a="1"/>
  <c r="GZ105" i="1" s="1"/>
  <c r="DZ105" i="1" a="1"/>
  <c r="DZ105" i="1" s="1"/>
  <c r="EF105" i="1" a="1"/>
  <c r="EF105" i="1" s="1"/>
  <c r="ED105" i="1" a="1"/>
  <c r="ED105" i="1" s="1"/>
  <c r="EB105" i="1" a="1"/>
  <c r="EB105" i="1" s="1"/>
  <c r="GI105" i="1" a="1"/>
  <c r="GI105" i="1" s="1"/>
  <c r="DX105" i="1" a="1"/>
  <c r="DX105" i="1" s="1"/>
  <c r="K106" i="1"/>
  <c r="EG105" i="1" a="1"/>
  <c r="EG105" i="1" s="1"/>
  <c r="EE105" i="1" a="1"/>
  <c r="EE105" i="1" s="1"/>
  <c r="N104" i="1"/>
  <c r="OW103" i="1"/>
  <c r="PA104" i="1"/>
  <c r="OZ104" i="1"/>
  <c r="Q105" i="1"/>
  <c r="AW105" i="1"/>
  <c r="AV105" i="1"/>
  <c r="AY105" i="1"/>
  <c r="J106" i="1"/>
  <c r="AZ105" i="1"/>
  <c r="AX105" i="1"/>
  <c r="AC105" i="1"/>
  <c r="MO104" i="1"/>
  <c r="MN104" i="1"/>
  <c r="AB104" i="1"/>
  <c r="MM103" i="1"/>
  <c r="HU104" i="1"/>
  <c r="HT104" i="1"/>
  <c r="Y105" i="1"/>
  <c r="L105" i="1"/>
  <c r="AU104" i="1"/>
  <c r="AQ320" i="1"/>
  <c r="AR320" i="1"/>
  <c r="AP320" i="1"/>
  <c r="BB320" i="1"/>
  <c r="AO320" i="1"/>
  <c r="AT320" i="1"/>
  <c r="AS320" i="1"/>
  <c r="HU320" i="1"/>
  <c r="HT320" i="1"/>
  <c r="MO320" i="1"/>
  <c r="MN320" i="1"/>
  <c r="PA320" i="1"/>
  <c r="OZ320" i="1"/>
  <c r="EA320" i="1" a="1"/>
  <c r="EA320" i="1" s="1"/>
  <c r="GZ320" i="1" a="1"/>
  <c r="GZ320" i="1" s="1"/>
  <c r="DX320" i="1" a="1"/>
  <c r="DX320" i="1" s="1"/>
  <c r="EE320" i="1" a="1"/>
  <c r="EE320" i="1" s="1"/>
  <c r="EC320" i="1" a="1"/>
  <c r="EC320" i="1" s="1"/>
  <c r="DZ320" i="1" a="1"/>
  <c r="DZ320" i="1" s="1"/>
  <c r="ED320" i="1" a="1"/>
  <c r="ED320" i="1" s="1"/>
  <c r="DY320" i="1" a="1"/>
  <c r="DY320" i="1" s="1"/>
  <c r="EB320" i="1" a="1"/>
  <c r="EB320" i="1" s="1"/>
  <c r="HB320" i="1" a="1"/>
  <c r="HB320" i="1" s="1"/>
  <c r="EG320" i="1" a="1"/>
  <c r="EG320" i="1" s="1"/>
  <c r="GI320" i="1" a="1"/>
  <c r="GI320" i="1" s="1"/>
  <c r="EF320" i="1" a="1"/>
  <c r="EF320" i="1" s="1"/>
  <c r="MS320" i="1"/>
  <c r="OW313" i="1"/>
  <c r="M457" i="1"/>
  <c r="M458" i="1" s="1"/>
  <c r="OX458" i="1" s="1"/>
  <c r="Z459" i="1"/>
  <c r="MK459" i="1" s="1"/>
  <c r="MK456" i="1"/>
  <c r="MK457" i="1"/>
  <c r="R457" i="1"/>
  <c r="OX420" i="1"/>
  <c r="BE456" i="1"/>
  <c r="HR456" i="1"/>
  <c r="H457" i="1"/>
  <c r="H458" i="1" s="1"/>
  <c r="HR458" i="1" s="1"/>
  <c r="HQ456" i="1"/>
  <c r="OZ459" i="1"/>
  <c r="PA459" i="1"/>
  <c r="C465" i="1"/>
  <c r="C466" i="1" s="1"/>
  <c r="C464" i="1"/>
  <c r="MO461" i="1"/>
  <c r="MN461" i="1"/>
  <c r="PA461" i="1"/>
  <c r="OZ461" i="1"/>
  <c r="MS458" i="1"/>
  <c r="P460" i="1"/>
  <c r="P461" i="1" s="1"/>
  <c r="MA461" i="1" s="1"/>
  <c r="MA459" i="1"/>
  <c r="X459" i="1"/>
  <c r="MS457" i="1"/>
  <c r="OW456" i="1"/>
  <c r="N457" i="1"/>
  <c r="N458" i="1" s="1"/>
  <c r="OW458" i="1" s="1"/>
  <c r="AU457" i="1"/>
  <c r="L459" i="1"/>
  <c r="OV460" i="1"/>
  <c r="W462" i="1"/>
  <c r="AC462" i="1"/>
  <c r="MO460" i="1"/>
  <c r="MN460" i="1"/>
  <c r="AB460" i="1"/>
  <c r="AB461" i="1" s="1"/>
  <c r="MM461" i="1" s="1"/>
  <c r="MM459" i="1"/>
  <c r="PA460" i="1"/>
  <c r="OZ460" i="1"/>
  <c r="Q462" i="1"/>
  <c r="HB459" i="1" a="1"/>
  <c r="HB459" i="1" s="1"/>
  <c r="ED459" i="1" a="1"/>
  <c r="ED459" i="1" s="1"/>
  <c r="DZ459" i="1" a="1"/>
  <c r="DZ459" i="1" s="1"/>
  <c r="EG459" i="1" a="1"/>
  <c r="EG459" i="1" s="1"/>
  <c r="EC459" i="1" a="1"/>
  <c r="EC459" i="1" s="1"/>
  <c r="EF459" i="1" a="1"/>
  <c r="EF459" i="1" s="1"/>
  <c r="EB459" i="1" a="1"/>
  <c r="EB459" i="1" s="1"/>
  <c r="DX459" i="1" a="1"/>
  <c r="DX459" i="1" s="1"/>
  <c r="GI459" i="1" a="1"/>
  <c r="GI459" i="1" s="1"/>
  <c r="EA459" i="1" a="1"/>
  <c r="EA459" i="1" s="1"/>
  <c r="GZ459" i="1" a="1"/>
  <c r="GZ459" i="1" s="1"/>
  <c r="EE459" i="1" a="1"/>
  <c r="EE459" i="1" s="1"/>
  <c r="ML459" i="1"/>
  <c r="AA460" i="1"/>
  <c r="AA461" i="1" s="1"/>
  <c r="ML461" i="1" s="1"/>
  <c r="O460" i="1"/>
  <c r="O461" i="1" s="1"/>
  <c r="LZ461" i="1" s="1"/>
  <c r="LZ459" i="1"/>
  <c r="Y460" i="1"/>
  <c r="Y461" i="1" s="1"/>
  <c r="HU459" i="1"/>
  <c r="HT459" i="1"/>
  <c r="HR387" i="1"/>
  <c r="HP387" i="1"/>
  <c r="LZ422" i="1"/>
  <c r="H388" i="1"/>
  <c r="BE388" i="1" s="1"/>
  <c r="HQ387" i="1"/>
  <c r="N421" i="1"/>
  <c r="N422" i="1" s="1"/>
  <c r="PA299" i="1"/>
  <c r="OZ299" i="1"/>
  <c r="MK420" i="1"/>
  <c r="HR352" i="1"/>
  <c r="BE352" i="1"/>
  <c r="AC394" i="1"/>
  <c r="MN393" i="1"/>
  <c r="MO393" i="1"/>
  <c r="MO421" i="1"/>
  <c r="MN421" i="1"/>
  <c r="AC422" i="1"/>
  <c r="Y422" i="1"/>
  <c r="HU421" i="1"/>
  <c r="HT421" i="1"/>
  <c r="R388" i="1"/>
  <c r="P390" i="1"/>
  <c r="MA389" i="1"/>
  <c r="AB423" i="1"/>
  <c r="MM422" i="1"/>
  <c r="AA389" i="1"/>
  <c r="ML388" i="1"/>
  <c r="R422" i="1"/>
  <c r="M422" i="1"/>
  <c r="OX421" i="1"/>
  <c r="W388" i="1"/>
  <c r="OV387" i="1"/>
  <c r="EE420" i="1" a="1"/>
  <c r="EE420" i="1" s="1"/>
  <c r="EA420" i="1" a="1"/>
  <c r="EA420" i="1" s="1"/>
  <c r="HB420" i="1" a="1"/>
  <c r="HB420" i="1" s="1"/>
  <c r="ED420" i="1" a="1"/>
  <c r="ED420" i="1" s="1"/>
  <c r="DZ420" i="1" a="1"/>
  <c r="DZ420" i="1" s="1"/>
  <c r="GI420" i="1" a="1"/>
  <c r="GI420" i="1" s="1"/>
  <c r="EG420" i="1" a="1"/>
  <c r="EG420" i="1" s="1"/>
  <c r="EF420" i="1" a="1"/>
  <c r="EF420" i="1" s="1"/>
  <c r="DY420" i="1" a="1"/>
  <c r="DY420" i="1" s="1"/>
  <c r="GZ420" i="1" a="1"/>
  <c r="GZ420" i="1" s="1"/>
  <c r="DX420" i="1" a="1"/>
  <c r="DX420" i="1" s="1"/>
  <c r="K421" i="1"/>
  <c r="EC420" i="1" a="1"/>
  <c r="EC420" i="1" s="1"/>
  <c r="EB420" i="1" a="1"/>
  <c r="EB420" i="1" s="1"/>
  <c r="AW9" i="1"/>
  <c r="L422" i="1"/>
  <c r="AU421" i="1"/>
  <c r="OW388" i="1"/>
  <c r="N389" i="1"/>
  <c r="AB389" i="1"/>
  <c r="MM388" i="1"/>
  <c r="P421" i="1"/>
  <c r="MA420" i="1"/>
  <c r="Q389" i="1"/>
  <c r="OZ388" i="1"/>
  <c r="PA388" i="1"/>
  <c r="Y389" i="1"/>
  <c r="HU388" i="1"/>
  <c r="HT388" i="1"/>
  <c r="EE387" i="1" a="1"/>
  <c r="EE387" i="1" s="1"/>
  <c r="EA387" i="1" a="1"/>
  <c r="EA387" i="1" s="1"/>
  <c r="K388" i="1"/>
  <c r="EB387" i="1" a="1"/>
  <c r="EB387" i="1" s="1"/>
  <c r="GI387" i="1" a="1"/>
  <c r="GI387" i="1" s="1"/>
  <c r="HB387" i="1" a="1"/>
  <c r="HB387" i="1" s="1"/>
  <c r="ED387" i="1" a="1"/>
  <c r="ED387" i="1" s="1"/>
  <c r="DZ387" i="1" a="1"/>
  <c r="DZ387" i="1" s="1"/>
  <c r="EF387" i="1" a="1"/>
  <c r="EF387" i="1" s="1"/>
  <c r="EG387" i="1" a="1"/>
  <c r="EG387" i="1" s="1"/>
  <c r="EC387" i="1" a="1"/>
  <c r="EC387" i="1" s="1"/>
  <c r="DY387" i="1" a="1"/>
  <c r="DY387" i="1" s="1"/>
  <c r="DX387" i="1" a="1"/>
  <c r="DX387" i="1" s="1"/>
  <c r="GZ387" i="1" a="1"/>
  <c r="GZ387" i="1" s="1"/>
  <c r="OV420" i="1"/>
  <c r="LZ423" i="1"/>
  <c r="O424" i="1"/>
  <c r="Z389" i="1"/>
  <c r="MK388" i="1"/>
  <c r="L389" i="1"/>
  <c r="AU388" i="1"/>
  <c r="Z422" i="1"/>
  <c r="MK421" i="1"/>
  <c r="O389" i="1"/>
  <c r="LZ388" i="1"/>
  <c r="DZ20" i="1" a="1"/>
  <c r="DZ20" i="1" s="1"/>
  <c r="AV20" i="1"/>
  <c r="AZ20" i="1"/>
  <c r="AY20" i="1"/>
  <c r="AW20" i="1"/>
  <c r="AX20" i="1"/>
  <c r="PA420" i="1"/>
  <c r="OZ420" i="1"/>
  <c r="MS387" i="1"/>
  <c r="X421" i="1"/>
  <c r="MS420" i="1"/>
  <c r="H421" i="1"/>
  <c r="BE421" i="1" s="1"/>
  <c r="HR420" i="1"/>
  <c r="HQ420" i="1"/>
  <c r="HP420" i="1"/>
  <c r="AA422" i="1"/>
  <c r="ML421" i="1"/>
  <c r="OW354" i="1"/>
  <c r="N355" i="1"/>
  <c r="AZ25" i="1"/>
  <c r="AY25" i="1"/>
  <c r="AX25" i="1"/>
  <c r="AW25" i="1"/>
  <c r="AV25" i="1"/>
  <c r="EE20" i="1" a="1"/>
  <c r="EE20" i="1" s="1"/>
  <c r="DY20" i="1" a="1"/>
  <c r="DY20" i="1" s="1"/>
  <c r="GZ20" i="1" a="1"/>
  <c r="GZ20" i="1" s="1"/>
  <c r="EG20" i="1" a="1"/>
  <c r="EG20" i="1" s="1"/>
  <c r="AV498" i="1"/>
  <c r="ED20" i="1" a="1"/>
  <c r="ED20" i="1" s="1"/>
  <c r="HB20" i="1" a="1"/>
  <c r="HB20" i="1" s="1"/>
  <c r="EC20" i="1" a="1"/>
  <c r="EC20" i="1" s="1"/>
  <c r="GI20" i="1" a="1"/>
  <c r="GI20" i="1" s="1"/>
  <c r="EA20" i="1" a="1"/>
  <c r="EA20" i="1" s="1"/>
  <c r="OW352" i="1"/>
  <c r="O353" i="1"/>
  <c r="O354" i="1" s="1"/>
  <c r="O355" i="1" s="1"/>
  <c r="P354" i="1"/>
  <c r="P355" i="1" s="1"/>
  <c r="MA353" i="1"/>
  <c r="AU353" i="1"/>
  <c r="L354" i="1"/>
  <c r="L355" i="1" s="1"/>
  <c r="EE352" i="1" a="1"/>
  <c r="EE352" i="1" s="1"/>
  <c r="EA352" i="1" a="1"/>
  <c r="EA352" i="1" s="1"/>
  <c r="K353" i="1"/>
  <c r="EG352" i="1" a="1"/>
  <c r="EG352" i="1" s="1"/>
  <c r="EC352" i="1" a="1"/>
  <c r="EC352" i="1" s="1"/>
  <c r="DY352" i="1" a="1"/>
  <c r="DY352" i="1" s="1"/>
  <c r="DZ352" i="1" a="1"/>
  <c r="DZ352" i="1" s="1"/>
  <c r="MS352" i="1"/>
  <c r="EF352" i="1" a="1"/>
  <c r="EF352" i="1" s="1"/>
  <c r="MA352" i="1"/>
  <c r="OV352" i="1"/>
  <c r="M353" i="1"/>
  <c r="OX352" i="1"/>
  <c r="Y353" i="1"/>
  <c r="HU352" i="1"/>
  <c r="GI352" i="1" a="1"/>
  <c r="GI352" i="1" s="1"/>
  <c r="HB352" i="1" a="1"/>
  <c r="HB352" i="1" s="1"/>
  <c r="X353" i="1"/>
  <c r="MK352" i="1"/>
  <c r="EB352" i="1" a="1"/>
  <c r="EB352" i="1" s="1"/>
  <c r="OW353" i="1"/>
  <c r="W354" i="1"/>
  <c r="W355" i="1" s="1"/>
  <c r="HP352" i="1"/>
  <c r="DX352" i="1" a="1"/>
  <c r="DX352" i="1" s="1"/>
  <c r="MM352" i="1"/>
  <c r="PA352" i="1"/>
  <c r="OZ352" i="1"/>
  <c r="Q353" i="1"/>
  <c r="MO352" i="1"/>
  <c r="AU352" i="1"/>
  <c r="ED352" i="1" a="1"/>
  <c r="ED352" i="1" s="1"/>
  <c r="HT352" i="1"/>
  <c r="H353" i="1"/>
  <c r="BE353" i="1" s="1"/>
  <c r="HQ352" i="1"/>
  <c r="AR361" i="1"/>
  <c r="AQ361" i="1"/>
  <c r="AS361" i="1"/>
  <c r="AT361" i="1"/>
  <c r="BB361" i="1"/>
  <c r="J26" i="1"/>
  <c r="AV9" i="1"/>
  <c r="AW498"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69" i="1"/>
  <c r="HT69" i="1"/>
  <c r="HU24" i="1"/>
  <c r="HT24" i="1"/>
  <c r="HU18" i="1"/>
  <c r="HT18" i="1"/>
  <c r="Y25" i="1"/>
  <c r="HU25" i="1" s="1"/>
  <c r="Y20" i="1"/>
  <c r="HU20" i="1" s="1"/>
  <c r="Y19" i="1" a="1"/>
  <c r="Y19" i="1" s="1"/>
  <c r="MS69" i="1"/>
  <c r="MS24" i="1"/>
  <c r="OW69" i="1"/>
  <c r="OW24" i="1"/>
  <c r="OW18" i="1"/>
  <c r="I20" i="1"/>
  <c r="L20" i="1"/>
  <c r="M20" i="1"/>
  <c r="N20" i="1"/>
  <c r="OW20" i="1" s="1"/>
  <c r="O20" i="1"/>
  <c r="P20" i="1"/>
  <c r="Q20" i="1"/>
  <c r="R20" i="1"/>
  <c r="W20" i="1"/>
  <c r="X20" i="1"/>
  <c r="MS20" i="1" s="1"/>
  <c r="Z20" i="1"/>
  <c r="MK20" i="1" s="1"/>
  <c r="AA20" i="1"/>
  <c r="AB20" i="1"/>
  <c r="AC20" i="1"/>
  <c r="MN20" i="1" s="1"/>
  <c r="H20" i="1"/>
  <c r="MS18" i="1"/>
  <c r="MS5" i="1"/>
  <c r="MS498" i="1" s="1"/>
  <c r="OV69"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98"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22" i="1"/>
  <c r="BV422" i="1"/>
  <c r="BT422" i="1"/>
  <c r="BS422" i="1"/>
  <c r="BQ422" i="1"/>
  <c r="BP422" i="1"/>
  <c r="BR422" i="1"/>
  <c r="BW422" i="1"/>
  <c r="BU422" i="1"/>
  <c r="BT353" i="1"/>
  <c r="BS353" i="1"/>
  <c r="BQ353" i="1"/>
  <c r="BV353" i="1"/>
  <c r="BU353" i="1"/>
  <c r="BR353" i="1"/>
  <c r="BP353" i="1"/>
  <c r="BW353" i="1"/>
  <c r="BO388" i="1"/>
  <c r="BT388" i="1"/>
  <c r="BS388" i="1"/>
  <c r="BQ388" i="1"/>
  <c r="BU388" i="1"/>
  <c r="BR388" i="1"/>
  <c r="BW388" i="1"/>
  <c r="BV388" i="1"/>
  <c r="BP388" i="1"/>
  <c r="BV457" i="1"/>
  <c r="BT457" i="1"/>
  <c r="BS457" i="1"/>
  <c r="BU457" i="1"/>
  <c r="BP457" i="1"/>
  <c r="BW457" i="1"/>
  <c r="BQ457" i="1"/>
  <c r="BR457" i="1"/>
  <c r="BO105" i="1"/>
  <c r="BT105" i="1"/>
  <c r="BR105" i="1"/>
  <c r="BW105" i="1"/>
  <c r="BV105" i="1"/>
  <c r="BS105" i="1"/>
  <c r="BU105" i="1"/>
  <c r="BQ105" i="1"/>
  <c r="BP105" i="1"/>
  <c r="R26" i="1"/>
  <c r="R458" i="1"/>
  <c r="R459" i="1" s="1"/>
  <c r="BO457" i="1"/>
  <c r="R354" i="1"/>
  <c r="BO353" i="1"/>
  <c r="BE20" i="1"/>
  <c r="AU105" i="1"/>
  <c r="L106" i="1"/>
  <c r="MO105" i="1"/>
  <c r="AC106" i="1"/>
  <c r="MN105" i="1"/>
  <c r="O106" i="1"/>
  <c r="LZ105" i="1"/>
  <c r="Y106" i="1"/>
  <c r="HT105" i="1"/>
  <c r="HU105" i="1"/>
  <c r="AV106" i="1"/>
  <c r="AZ106" i="1"/>
  <c r="AY106" i="1"/>
  <c r="J107" i="1"/>
  <c r="AX106" i="1"/>
  <c r="AW106" i="1"/>
  <c r="OW104" i="1"/>
  <c r="N105" i="1"/>
  <c r="OX104" i="1"/>
  <c r="M105" i="1"/>
  <c r="ML104" i="1"/>
  <c r="AA105" i="1"/>
  <c r="OV104" i="1"/>
  <c r="W105" i="1"/>
  <c r="MM104" i="1"/>
  <c r="AB105" i="1"/>
  <c r="R106" i="1"/>
  <c r="GI106" i="1" a="1"/>
  <c r="GI106" i="1" s="1"/>
  <c r="EC106" i="1" a="1"/>
  <c r="EC106" i="1" s="1"/>
  <c r="K107" i="1"/>
  <c r="DY106" i="1" a="1"/>
  <c r="DY106" i="1" s="1"/>
  <c r="EE106" i="1" a="1"/>
  <c r="EE106" i="1" s="1"/>
  <c r="GZ106" i="1" a="1"/>
  <c r="GZ106" i="1" s="1"/>
  <c r="EA106" i="1" a="1"/>
  <c r="EA106" i="1" s="1"/>
  <c r="HB106" i="1" a="1"/>
  <c r="HB106" i="1" s="1"/>
  <c r="EF106" i="1" a="1"/>
  <c r="EF106" i="1" s="1"/>
  <c r="ED106" i="1" a="1"/>
  <c r="ED106" i="1" s="1"/>
  <c r="EB106" i="1" a="1"/>
  <c r="EB106" i="1" s="1"/>
  <c r="DZ106" i="1" a="1"/>
  <c r="DZ106" i="1" s="1"/>
  <c r="DX106" i="1" a="1"/>
  <c r="DX106" i="1" s="1"/>
  <c r="EG106" i="1" a="1"/>
  <c r="EG106" i="1" s="1"/>
  <c r="OZ105" i="1"/>
  <c r="PA105" i="1"/>
  <c r="Q106" i="1"/>
  <c r="MK104" i="1"/>
  <c r="Z105" i="1"/>
  <c r="P106" i="1"/>
  <c r="MA105" i="1"/>
  <c r="OX313" i="1"/>
  <c r="OX457" i="1"/>
  <c r="M459" i="1"/>
  <c r="OX459" i="1" s="1"/>
  <c r="Z460" i="1"/>
  <c r="Z461" i="1" s="1"/>
  <c r="MK461" i="1" s="1"/>
  <c r="HP457" i="1"/>
  <c r="H459" i="1"/>
  <c r="HQ459" i="1" s="1"/>
  <c r="HR457" i="1"/>
  <c r="HQ458" i="1"/>
  <c r="BE457" i="1"/>
  <c r="HQ457" i="1"/>
  <c r="HP458" i="1"/>
  <c r="BE458" i="1"/>
  <c r="C468" i="1"/>
  <c r="C469" i="1" s="1"/>
  <c r="C467" i="1"/>
  <c r="HU461" i="1"/>
  <c r="HT461" i="1"/>
  <c r="OW457" i="1"/>
  <c r="N459" i="1"/>
  <c r="MS459" i="1"/>
  <c r="X460" i="1"/>
  <c r="X461" i="1" s="1"/>
  <c r="P462" i="1"/>
  <c r="MA460" i="1"/>
  <c r="HP388" i="1"/>
  <c r="AU459" i="1"/>
  <c r="L460" i="1"/>
  <c r="L461" i="1" s="1"/>
  <c r="AU461" i="1" s="1"/>
  <c r="W463" i="1"/>
  <c r="W464" i="1" s="1"/>
  <c r="OV464" i="1" s="1"/>
  <c r="OV462" i="1"/>
  <c r="PA462" i="1"/>
  <c r="OZ462" i="1"/>
  <c r="Q463" i="1"/>
  <c r="Q464" i="1" s="1"/>
  <c r="Y462" i="1"/>
  <c r="HU460" i="1"/>
  <c r="HT460" i="1"/>
  <c r="O462" i="1"/>
  <c r="LZ460" i="1"/>
  <c r="AB462" i="1"/>
  <c r="MM460" i="1"/>
  <c r="ML460" i="1"/>
  <c r="AA462" i="1"/>
  <c r="HB460" i="1" a="1"/>
  <c r="HB460" i="1" s="1"/>
  <c r="EG460" i="1" a="1"/>
  <c r="EG460" i="1" s="1"/>
  <c r="EC460" i="1" a="1"/>
  <c r="EC460" i="1" s="1"/>
  <c r="GZ460" i="1" a="1"/>
  <c r="GZ460" i="1" s="1"/>
  <c r="GI460" i="1" a="1"/>
  <c r="GI460" i="1" s="1"/>
  <c r="EE460" i="1" a="1"/>
  <c r="EE460" i="1" s="1"/>
  <c r="EA460" i="1" a="1"/>
  <c r="EA460" i="1" s="1"/>
  <c r="ED460" i="1" a="1"/>
  <c r="ED460" i="1" s="1"/>
  <c r="EB460" i="1" a="1"/>
  <c r="EB460" i="1" s="1"/>
  <c r="DZ460" i="1" a="1"/>
  <c r="DZ460" i="1" s="1"/>
  <c r="DX460" i="1" a="1"/>
  <c r="DX460" i="1" s="1"/>
  <c r="EF460" i="1" a="1"/>
  <c r="EF460" i="1" s="1"/>
  <c r="MO462" i="1"/>
  <c r="MN462" i="1"/>
  <c r="AC463" i="1"/>
  <c r="AC464" i="1" s="1"/>
  <c r="HR388" i="1"/>
  <c r="OW421" i="1"/>
  <c r="H389" i="1"/>
  <c r="BE389" i="1" s="1"/>
  <c r="HQ388" i="1"/>
  <c r="MA299" i="1"/>
  <c r="AC395" i="1"/>
  <c r="MO394" i="1"/>
  <c r="MN394" i="1"/>
  <c r="Y423" i="1"/>
  <c r="HU422" i="1"/>
  <c r="HT422" i="1"/>
  <c r="MO422" i="1"/>
  <c r="MN422" i="1"/>
  <c r="AC423" i="1"/>
  <c r="HR421" i="1"/>
  <c r="HQ421" i="1"/>
  <c r="HP421" i="1"/>
  <c r="H422" i="1"/>
  <c r="BE422" i="1" s="1"/>
  <c r="PA421" i="1"/>
  <c r="OZ421" i="1"/>
  <c r="O425" i="1"/>
  <c r="LZ424" i="1"/>
  <c r="OV421" i="1"/>
  <c r="AB390" i="1"/>
  <c r="MM389" i="1"/>
  <c r="EF421" i="1" a="1"/>
  <c r="EF421" i="1" s="1"/>
  <c r="EB421" i="1" a="1"/>
  <c r="EB421" i="1" s="1"/>
  <c r="DX421" i="1" a="1"/>
  <c r="DX421" i="1" s="1"/>
  <c r="EE421" i="1" a="1"/>
  <c r="EE421" i="1" s="1"/>
  <c r="EA421" i="1" a="1"/>
  <c r="EA421" i="1" s="1"/>
  <c r="K422" i="1"/>
  <c r="GI421" i="1" a="1"/>
  <c r="GI421" i="1" s="1"/>
  <c r="EG421" i="1" a="1"/>
  <c r="EG421" i="1" s="1"/>
  <c r="DZ421" i="1" a="1"/>
  <c r="DZ421" i="1" s="1"/>
  <c r="HB421" i="1" a="1"/>
  <c r="HB421" i="1" s="1"/>
  <c r="DY421" i="1" a="1"/>
  <c r="DY421" i="1" s="1"/>
  <c r="ED421" i="1" a="1"/>
  <c r="ED421" i="1" s="1"/>
  <c r="GZ421" i="1" a="1"/>
  <c r="GZ421" i="1" s="1"/>
  <c r="EC421" i="1" a="1"/>
  <c r="EC421" i="1" s="1"/>
  <c r="AA390" i="1"/>
  <c r="ML389" i="1"/>
  <c r="O390" i="1"/>
  <c r="LZ389" i="1"/>
  <c r="Y390" i="1"/>
  <c r="HT389" i="1"/>
  <c r="HU389" i="1"/>
  <c r="OW389" i="1"/>
  <c r="N390" i="1"/>
  <c r="OV388" i="1"/>
  <c r="W389" i="1"/>
  <c r="AB424" i="1"/>
  <c r="MM423" i="1"/>
  <c r="AA423" i="1"/>
  <c r="ML422" i="1"/>
  <c r="X422" i="1"/>
  <c r="MS421" i="1"/>
  <c r="Z423" i="1"/>
  <c r="MK422" i="1"/>
  <c r="GZ388" i="1" a="1"/>
  <c r="GZ388" i="1" s="1"/>
  <c r="EF388" i="1" a="1"/>
  <c r="EF388" i="1" s="1"/>
  <c r="EB388" i="1" a="1"/>
  <c r="EB388" i="1" s="1"/>
  <c r="DX388" i="1" a="1"/>
  <c r="DX388" i="1" s="1"/>
  <c r="GI388" i="1" a="1"/>
  <c r="GI388" i="1" s="1"/>
  <c r="DY388" i="1" a="1"/>
  <c r="DY388" i="1" s="1"/>
  <c r="EE388" i="1" a="1"/>
  <c r="EE388" i="1" s="1"/>
  <c r="EA388" i="1" a="1"/>
  <c r="EA388" i="1" s="1"/>
  <c r="EG388" i="1" a="1"/>
  <c r="EG388" i="1" s="1"/>
  <c r="K389" i="1"/>
  <c r="EC388" i="1" a="1"/>
  <c r="EC388" i="1" s="1"/>
  <c r="HB388" i="1" a="1"/>
  <c r="HB388" i="1" s="1"/>
  <c r="ED388" i="1" a="1"/>
  <c r="ED388" i="1" s="1"/>
  <c r="DZ388" i="1" a="1"/>
  <c r="DZ388" i="1" s="1"/>
  <c r="Q390" i="1"/>
  <c r="PA389" i="1"/>
  <c r="OZ389" i="1"/>
  <c r="L423" i="1"/>
  <c r="AU422" i="1"/>
  <c r="OX422" i="1"/>
  <c r="M423" i="1"/>
  <c r="P391" i="1"/>
  <c r="MA390" i="1"/>
  <c r="Z390" i="1"/>
  <c r="MK389" i="1"/>
  <c r="L390" i="1"/>
  <c r="AU389" i="1"/>
  <c r="R423" i="1"/>
  <c r="R389" i="1"/>
  <c r="MS388" i="1"/>
  <c r="OW422" i="1"/>
  <c r="N423" i="1"/>
  <c r="P422" i="1"/>
  <c r="MA421" i="1"/>
  <c r="L356" i="1"/>
  <c r="AU355" i="1"/>
  <c r="P356" i="1"/>
  <c r="MA355" i="1"/>
  <c r="O356" i="1"/>
  <c r="LZ355" i="1"/>
  <c r="OV355" i="1"/>
  <c r="W356" i="1"/>
  <c r="OW355" i="1"/>
  <c r="N356" i="1"/>
  <c r="N357" i="1" s="1"/>
  <c r="AV26" i="1"/>
  <c r="AW26" i="1"/>
  <c r="AZ26" i="1"/>
  <c r="AY26" i="1"/>
  <c r="AX26" i="1"/>
  <c r="LZ353" i="1"/>
  <c r="X19" i="1" a="1"/>
  <c r="X19" i="1" s="1"/>
  <c r="MN19" i="1"/>
  <c r="HQ353" i="1"/>
  <c r="H354" i="1"/>
  <c r="HR353" i="1"/>
  <c r="HP353" i="1"/>
  <c r="ML353" i="1"/>
  <c r="EG353" i="1" a="1"/>
  <c r="EG353" i="1" s="1"/>
  <c r="EC353" i="1" a="1"/>
  <c r="EC353" i="1" s="1"/>
  <c r="DY353" i="1" a="1"/>
  <c r="DY353" i="1" s="1"/>
  <c r="EF353" i="1" a="1"/>
  <c r="EF353" i="1" s="1"/>
  <c r="EB353" i="1" a="1"/>
  <c r="EB353" i="1" s="1"/>
  <c r="DX353" i="1" a="1"/>
  <c r="DX353" i="1" s="1"/>
  <c r="GI353" i="1" a="1"/>
  <c r="GI353" i="1" s="1"/>
  <c r="EE353" i="1" a="1"/>
  <c r="EE353" i="1" s="1"/>
  <c r="EA353" i="1" a="1"/>
  <c r="EA353" i="1" s="1"/>
  <c r="ED353" i="1" a="1"/>
  <c r="ED353" i="1" s="1"/>
  <c r="HB353" i="1" a="1"/>
  <c r="HB353" i="1" s="1"/>
  <c r="GZ353" i="1" a="1"/>
  <c r="GZ353" i="1" s="1"/>
  <c r="DZ353" i="1" a="1"/>
  <c r="DZ353" i="1" s="1"/>
  <c r="K354" i="1"/>
  <c r="K355" i="1" s="1"/>
  <c r="Y354" i="1"/>
  <c r="Y355" i="1" s="1"/>
  <c r="HU353" i="1"/>
  <c r="HT353" i="1"/>
  <c r="LZ354" i="1"/>
  <c r="AU354" i="1"/>
  <c r="MM353" i="1"/>
  <c r="MK353" i="1"/>
  <c r="OX353" i="1"/>
  <c r="M354" i="1"/>
  <c r="M355" i="1" s="1"/>
  <c r="MO353" i="1"/>
  <c r="Q354" i="1"/>
  <c r="Q355" i="1" s="1"/>
  <c r="OZ353" i="1"/>
  <c r="PA353" i="1"/>
  <c r="OV354" i="1"/>
  <c r="MS353" i="1"/>
  <c r="X354" i="1"/>
  <c r="X355" i="1" s="1"/>
  <c r="MA354"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23" i="1"/>
  <c r="BV423" i="1"/>
  <c r="BT423" i="1"/>
  <c r="BS423" i="1"/>
  <c r="BW423" i="1"/>
  <c r="BU423" i="1"/>
  <c r="BQ423" i="1"/>
  <c r="BR423" i="1"/>
  <c r="BP423" i="1"/>
  <c r="BO459" i="1"/>
  <c r="BW459" i="1"/>
  <c r="BV459" i="1"/>
  <c r="BT459" i="1"/>
  <c r="BS459" i="1"/>
  <c r="BR459" i="1"/>
  <c r="BU459" i="1"/>
  <c r="BQ459" i="1"/>
  <c r="BP459" i="1"/>
  <c r="BO389" i="1"/>
  <c r="BT389" i="1"/>
  <c r="BS389" i="1"/>
  <c r="BQ389" i="1"/>
  <c r="BW389" i="1"/>
  <c r="BU389" i="1"/>
  <c r="BV389" i="1"/>
  <c r="BR389" i="1"/>
  <c r="BP389" i="1"/>
  <c r="BO458" i="1"/>
  <c r="BW458" i="1"/>
  <c r="BV458" i="1"/>
  <c r="BT458" i="1"/>
  <c r="BS458" i="1"/>
  <c r="BQ458" i="1"/>
  <c r="BP458" i="1"/>
  <c r="BU458" i="1"/>
  <c r="BR458" i="1"/>
  <c r="BO106" i="1"/>
  <c r="BT106" i="1"/>
  <c r="BR106" i="1"/>
  <c r="BW106" i="1"/>
  <c r="BV106" i="1"/>
  <c r="BP106" i="1"/>
  <c r="BU106" i="1"/>
  <c r="BQ106" i="1"/>
  <c r="BS106" i="1"/>
  <c r="BT354" i="1"/>
  <c r="BS354" i="1"/>
  <c r="BQ354" i="1"/>
  <c r="BW354" i="1"/>
  <c r="BV354" i="1"/>
  <c r="BU354" i="1"/>
  <c r="BP354" i="1"/>
  <c r="BR354" i="1"/>
  <c r="W19" i="1" a="1"/>
  <c r="W19" i="1" s="1"/>
  <c r="OV19" i="1" s="1"/>
  <c r="T19" i="1" a="1"/>
  <c r="T19" i="1" s="1"/>
  <c r="BO354" i="1"/>
  <c r="R355" i="1"/>
  <c r="MA106" i="1"/>
  <c r="P107" i="1"/>
  <c r="OV105" i="1"/>
  <c r="W106" i="1"/>
  <c r="Y107" i="1"/>
  <c r="HU106" i="1"/>
  <c r="HT106" i="1"/>
  <c r="Z106" i="1"/>
  <c r="MK105" i="1"/>
  <c r="DY107" i="1" a="1"/>
  <c r="DY107" i="1" s="1"/>
  <c r="GI107" i="1" a="1"/>
  <c r="GI107" i="1" s="1"/>
  <c r="GZ107" i="1" a="1"/>
  <c r="GZ107" i="1" s="1"/>
  <c r="EF107" i="1" a="1"/>
  <c r="EF107" i="1" s="1"/>
  <c r="HB107" i="1" a="1"/>
  <c r="HB107" i="1" s="1"/>
  <c r="EB107" i="1" a="1"/>
  <c r="EB107" i="1" s="1"/>
  <c r="ED107" i="1" a="1"/>
  <c r="ED107" i="1" s="1"/>
  <c r="DX107" i="1" a="1"/>
  <c r="DX107" i="1" s="1"/>
  <c r="DZ107" i="1" a="1"/>
  <c r="DZ107" i="1" s="1"/>
  <c r="K108" i="1"/>
  <c r="EG107" i="1" a="1"/>
  <c r="EG107" i="1" s="1"/>
  <c r="EE107" i="1" a="1"/>
  <c r="EE107" i="1" s="1"/>
  <c r="EC107" i="1" a="1"/>
  <c r="EC107" i="1" s="1"/>
  <c r="EA107" i="1" a="1"/>
  <c r="EA107" i="1" s="1"/>
  <c r="AA106" i="1"/>
  <c r="ML105" i="1"/>
  <c r="AW107" i="1"/>
  <c r="AV107" i="1"/>
  <c r="AY107" i="1"/>
  <c r="J108" i="1"/>
  <c r="AZ107" i="1"/>
  <c r="AX107" i="1"/>
  <c r="O107" i="1"/>
  <c r="LZ106" i="1"/>
  <c r="PA106" i="1"/>
  <c r="OZ106" i="1"/>
  <c r="Q107" i="1"/>
  <c r="R107" i="1"/>
  <c r="M106" i="1"/>
  <c r="OX105" i="1"/>
  <c r="AC107" i="1"/>
  <c r="MO106" i="1"/>
  <c r="MN106" i="1"/>
  <c r="AB106" i="1"/>
  <c r="MM105" i="1"/>
  <c r="N106" i="1"/>
  <c r="OW105" i="1"/>
  <c r="L107" i="1"/>
  <c r="AU106" i="1"/>
  <c r="AU313" i="1"/>
  <c r="M460" i="1"/>
  <c r="M461" i="1" s="1"/>
  <c r="OX461" i="1" s="1"/>
  <c r="HR459" i="1"/>
  <c r="Z462" i="1"/>
  <c r="Z463" i="1" s="1"/>
  <c r="Z464" i="1" s="1"/>
  <c r="MK464" i="1" s="1"/>
  <c r="BE459" i="1"/>
  <c r="MK460" i="1"/>
  <c r="H460" i="1"/>
  <c r="H461" i="1" s="1"/>
  <c r="HR461" i="1" s="1"/>
  <c r="HP459" i="1"/>
  <c r="R460" i="1"/>
  <c r="C471" i="1"/>
  <c r="C472" i="1" s="1"/>
  <c r="C470" i="1"/>
  <c r="PA464" i="1"/>
  <c r="OZ464" i="1"/>
  <c r="MO464" i="1"/>
  <c r="MN464" i="1"/>
  <c r="MS461" i="1"/>
  <c r="OW459" i="1"/>
  <c r="N460" i="1"/>
  <c r="N461" i="1" s="1"/>
  <c r="OW461" i="1" s="1"/>
  <c r="MA462" i="1"/>
  <c r="P463" i="1"/>
  <c r="P464" i="1" s="1"/>
  <c r="MA464" i="1" s="1"/>
  <c r="X462" i="1"/>
  <c r="MS460" i="1"/>
  <c r="AU460" i="1"/>
  <c r="L462" i="1"/>
  <c r="W465" i="1"/>
  <c r="OV463" i="1"/>
  <c r="HT462" i="1"/>
  <c r="Y463" i="1"/>
  <c r="Y464" i="1" s="1"/>
  <c r="HU462" i="1"/>
  <c r="Q465" i="1"/>
  <c r="PA463" i="1"/>
  <c r="OZ463" i="1"/>
  <c r="AA463" i="1"/>
  <c r="AA464" i="1" s="1"/>
  <c r="ML464" i="1" s="1"/>
  <c r="ML462" i="1"/>
  <c r="O463" i="1"/>
  <c r="O464" i="1" s="1"/>
  <c r="LZ464" i="1" s="1"/>
  <c r="LZ462" i="1"/>
  <c r="AC465" i="1"/>
  <c r="MO463" i="1"/>
  <c r="MN463" i="1"/>
  <c r="EG462" i="1" a="1"/>
  <c r="EG462" i="1" s="1"/>
  <c r="EC462" i="1" a="1"/>
  <c r="EC462" i="1" s="1"/>
  <c r="GZ462" i="1" a="1"/>
  <c r="GZ462" i="1" s="1"/>
  <c r="ED462" i="1" a="1"/>
  <c r="ED462" i="1" s="1"/>
  <c r="DX462" i="1" a="1"/>
  <c r="DX462" i="1" s="1"/>
  <c r="EB462" i="1" a="1"/>
  <c r="EB462" i="1" s="1"/>
  <c r="GI462" i="1" a="1"/>
  <c r="GI462" i="1" s="1"/>
  <c r="HB462" i="1" a="1"/>
  <c r="HB462" i="1" s="1"/>
  <c r="EF462" i="1" a="1"/>
  <c r="EF462" i="1" s="1"/>
  <c r="EA462" i="1" a="1"/>
  <c r="EA462" i="1" s="1"/>
  <c r="EE462" i="1" a="1"/>
  <c r="EE462" i="1" s="1"/>
  <c r="DZ462" i="1" a="1"/>
  <c r="DZ462" i="1" s="1"/>
  <c r="AB463" i="1"/>
  <c r="AB464" i="1" s="1"/>
  <c r="MM464" i="1" s="1"/>
  <c r="MM462" i="1"/>
  <c r="HR389" i="1"/>
  <c r="HQ389" i="1"/>
  <c r="H390" i="1"/>
  <c r="BE390" i="1" s="1"/>
  <c r="HP389" i="1"/>
  <c r="LZ299" i="1"/>
  <c r="H355" i="1"/>
  <c r="BE355" i="1" s="1"/>
  <c r="BE354" i="1"/>
  <c r="AC396" i="1"/>
  <c r="MN395" i="1"/>
  <c r="MO395" i="1"/>
  <c r="MO423" i="1"/>
  <c r="MN423" i="1"/>
  <c r="AC424" i="1"/>
  <c r="Y424" i="1"/>
  <c r="HU423" i="1"/>
  <c r="HT423" i="1"/>
  <c r="R390" i="1"/>
  <c r="Z424" i="1"/>
  <c r="MK423" i="1"/>
  <c r="OV389" i="1"/>
  <c r="W390" i="1"/>
  <c r="O391" i="1"/>
  <c r="LZ390" i="1"/>
  <c r="AB425" i="1"/>
  <c r="MM424" i="1"/>
  <c r="P392" i="1"/>
  <c r="MA391" i="1"/>
  <c r="PA422" i="1"/>
  <c r="OZ422" i="1"/>
  <c r="P423" i="1"/>
  <c r="MA422" i="1"/>
  <c r="R424" i="1"/>
  <c r="OX423" i="1"/>
  <c r="M424" i="1"/>
  <c r="L424" i="1"/>
  <c r="AU423" i="1"/>
  <c r="GZ389" i="1" a="1"/>
  <c r="GZ389" i="1" s="1"/>
  <c r="EF389" i="1" a="1"/>
  <c r="EF389" i="1" s="1"/>
  <c r="EB389" i="1" a="1"/>
  <c r="EB389" i="1" s="1"/>
  <c r="K390" i="1"/>
  <c r="EE389" i="1" a="1"/>
  <c r="EE389" i="1" s="1"/>
  <c r="DZ389" i="1" a="1"/>
  <c r="DZ389" i="1" s="1"/>
  <c r="ED389" i="1" a="1"/>
  <c r="ED389" i="1" s="1"/>
  <c r="DY389" i="1" a="1"/>
  <c r="DY389" i="1" s="1"/>
  <c r="EA389" i="1" a="1"/>
  <c r="EA389" i="1" s="1"/>
  <c r="EC389" i="1" a="1"/>
  <c r="EC389" i="1" s="1"/>
  <c r="GI389" i="1" a="1"/>
  <c r="GI389" i="1" s="1"/>
  <c r="DX389" i="1" a="1"/>
  <c r="DX389" i="1" s="1"/>
  <c r="EG389" i="1" a="1"/>
  <c r="EG389" i="1" s="1"/>
  <c r="HB389" i="1" a="1"/>
  <c r="HB389" i="1" s="1"/>
  <c r="OW390" i="1"/>
  <c r="N391" i="1"/>
  <c r="ML390" i="1"/>
  <c r="AA391" i="1"/>
  <c r="MM390" i="1"/>
  <c r="AB391" i="1"/>
  <c r="HQ422" i="1"/>
  <c r="HP422" i="1"/>
  <c r="H423" i="1"/>
  <c r="BE423" i="1" s="1"/>
  <c r="HR422" i="1"/>
  <c r="MK390" i="1"/>
  <c r="Z391" i="1"/>
  <c r="N424" i="1"/>
  <c r="OW423" i="1"/>
  <c r="MS422" i="1"/>
  <c r="X423" i="1"/>
  <c r="EG422" i="1" a="1"/>
  <c r="EG422" i="1" s="1"/>
  <c r="EC422" i="1" a="1"/>
  <c r="EC422" i="1" s="1"/>
  <c r="DY422" i="1" a="1"/>
  <c r="DY422" i="1" s="1"/>
  <c r="GZ422" i="1" a="1"/>
  <c r="GZ422" i="1" s="1"/>
  <c r="EF422" i="1" a="1"/>
  <c r="EF422" i="1" s="1"/>
  <c r="EB422" i="1" a="1"/>
  <c r="EB422" i="1" s="1"/>
  <c r="DX422" i="1" a="1"/>
  <c r="DX422" i="1" s="1"/>
  <c r="GI422" i="1" a="1"/>
  <c r="GI422" i="1" s="1"/>
  <c r="K423" i="1"/>
  <c r="HB422" i="1" a="1"/>
  <c r="HB422" i="1" s="1"/>
  <c r="EE422" i="1" a="1"/>
  <c r="EE422" i="1" s="1"/>
  <c r="ED422" i="1" a="1"/>
  <c r="ED422" i="1" s="1"/>
  <c r="EA422" i="1" a="1"/>
  <c r="EA422" i="1" s="1"/>
  <c r="DZ422" i="1" a="1"/>
  <c r="DZ422" i="1" s="1"/>
  <c r="OV422" i="1"/>
  <c r="AU390" i="1"/>
  <c r="L391" i="1"/>
  <c r="PA390" i="1"/>
  <c r="OZ390" i="1"/>
  <c r="Q391" i="1"/>
  <c r="ML423" i="1"/>
  <c r="AA424" i="1"/>
  <c r="MS389" i="1"/>
  <c r="HT390" i="1"/>
  <c r="HU390" i="1"/>
  <c r="Y391" i="1"/>
  <c r="LZ425" i="1"/>
  <c r="O426" i="1"/>
  <c r="LZ356" i="1"/>
  <c r="O357" i="1"/>
  <c r="OW357" i="1"/>
  <c r="N358" i="1"/>
  <c r="MA356" i="1"/>
  <c r="P357" i="1"/>
  <c r="OV356" i="1"/>
  <c r="W357" i="1"/>
  <c r="AU356" i="1"/>
  <c r="L357" i="1"/>
  <c r="MK355" i="1"/>
  <c r="OZ355" i="1"/>
  <c r="Q356" i="1"/>
  <c r="Q357" i="1" s="1"/>
  <c r="PA355" i="1"/>
  <c r="MM355" i="1"/>
  <c r="Y356" i="1"/>
  <c r="Y357" i="1" s="1"/>
  <c r="HU355" i="1"/>
  <c r="HT355" i="1"/>
  <c r="MS355" i="1"/>
  <c r="X356" i="1"/>
  <c r="ML355" i="1"/>
  <c r="OW356" i="1"/>
  <c r="HB355" i="1" a="1"/>
  <c r="HB355" i="1" s="1"/>
  <c r="EG355" i="1" a="1"/>
  <c r="EG355" i="1" s="1"/>
  <c r="EC355" i="1" a="1"/>
  <c r="EC355" i="1" s="1"/>
  <c r="DY355" i="1" a="1"/>
  <c r="DY355" i="1" s="1"/>
  <c r="DZ355" i="1" a="1"/>
  <c r="DZ355" i="1" s="1"/>
  <c r="GZ355" i="1" a="1"/>
  <c r="GZ355" i="1" s="1"/>
  <c r="EF355" i="1" a="1"/>
  <c r="EF355" i="1" s="1"/>
  <c r="EB355" i="1" a="1"/>
  <c r="EB355" i="1" s="1"/>
  <c r="DX355" i="1" a="1"/>
  <c r="DX355" i="1" s="1"/>
  <c r="GI355" i="1" a="1"/>
  <c r="GI355" i="1" s="1"/>
  <c r="EE355" i="1" a="1"/>
  <c r="EE355" i="1" s="1"/>
  <c r="EA355" i="1" a="1"/>
  <c r="EA355" i="1" s="1"/>
  <c r="ED355" i="1" a="1"/>
  <c r="ED355" i="1" s="1"/>
  <c r="K356" i="1"/>
  <c r="K357" i="1" s="1"/>
  <c r="OX355" i="1"/>
  <c r="M356" i="1"/>
  <c r="AY27" i="1"/>
  <c r="AX27" i="1"/>
  <c r="AZ27" i="1"/>
  <c r="AW27" i="1"/>
  <c r="AV27" i="1"/>
  <c r="MS19" i="1"/>
  <c r="HU354" i="1"/>
  <c r="HT354" i="1"/>
  <c r="ML354" i="1"/>
  <c r="MO354" i="1"/>
  <c r="MN361" i="1"/>
  <c r="EE354" i="1" a="1"/>
  <c r="EE354" i="1" s="1"/>
  <c r="EA354" i="1" a="1"/>
  <c r="EA354" i="1" s="1"/>
  <c r="HB354" i="1" a="1"/>
  <c r="HB354" i="1" s="1"/>
  <c r="ED354" i="1" a="1"/>
  <c r="ED354" i="1" s="1"/>
  <c r="DZ354" i="1" a="1"/>
  <c r="DZ354" i="1" s="1"/>
  <c r="EG354" i="1" a="1"/>
  <c r="EG354" i="1" s="1"/>
  <c r="EC354" i="1" a="1"/>
  <c r="EC354" i="1" s="1"/>
  <c r="DY354" i="1" a="1"/>
  <c r="DY354" i="1" s="1"/>
  <c r="GZ354" i="1" a="1"/>
  <c r="GZ354" i="1" s="1"/>
  <c r="GI354" i="1" a="1"/>
  <c r="GI354" i="1" s="1"/>
  <c r="EF354" i="1" a="1"/>
  <c r="EF354" i="1" s="1"/>
  <c r="EB354" i="1" a="1"/>
  <c r="EB354" i="1" s="1"/>
  <c r="DX354" i="1" a="1"/>
  <c r="DX354" i="1" s="1"/>
  <c r="OX354" i="1"/>
  <c r="HR354" i="1"/>
  <c r="HQ354" i="1"/>
  <c r="HP354" i="1"/>
  <c r="PA354" i="1"/>
  <c r="OZ354" i="1"/>
  <c r="MK354" i="1"/>
  <c r="MS354" i="1"/>
  <c r="MM354"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60" i="1"/>
  <c r="BW460" i="1"/>
  <c r="BV460" i="1"/>
  <c r="BT460" i="1"/>
  <c r="BS460" i="1"/>
  <c r="BQ460" i="1"/>
  <c r="BP460" i="1"/>
  <c r="BU460" i="1"/>
  <c r="BR460" i="1"/>
  <c r="BT355" i="1"/>
  <c r="BS355" i="1"/>
  <c r="BQ355" i="1"/>
  <c r="BR355" i="1"/>
  <c r="BP355" i="1"/>
  <c r="BW355" i="1"/>
  <c r="BV355" i="1"/>
  <c r="BU355" i="1"/>
  <c r="BO107" i="1"/>
  <c r="BT107" i="1"/>
  <c r="BR107" i="1"/>
  <c r="BQ107" i="1"/>
  <c r="BS107" i="1"/>
  <c r="BP107" i="1"/>
  <c r="BW107" i="1"/>
  <c r="BU107" i="1"/>
  <c r="BV107" i="1"/>
  <c r="BO424" i="1"/>
  <c r="BV424" i="1"/>
  <c r="BT424" i="1"/>
  <c r="BS424" i="1"/>
  <c r="BW424" i="1"/>
  <c r="BU424" i="1"/>
  <c r="BR424" i="1"/>
  <c r="BP424" i="1"/>
  <c r="BQ424" i="1"/>
  <c r="BO390" i="1"/>
  <c r="BT390" i="1"/>
  <c r="BS390" i="1"/>
  <c r="BQ390" i="1"/>
  <c r="BP390" i="1"/>
  <c r="BU390" i="1"/>
  <c r="BR390" i="1"/>
  <c r="BV390" i="1"/>
  <c r="BW390" i="1"/>
  <c r="R19" i="1" a="1"/>
  <c r="R19" i="1" s="1"/>
  <c r="S19" i="1" a="1"/>
  <c r="S19" i="1" s="1"/>
  <c r="BO355" i="1"/>
  <c r="R356" i="1"/>
  <c r="L108" i="1"/>
  <c r="AU107" i="1"/>
  <c r="LZ107" i="1"/>
  <c r="O108" i="1"/>
  <c r="ML106" i="1"/>
  <c r="AA107" i="1"/>
  <c r="MK106" i="1"/>
  <c r="Z107" i="1"/>
  <c r="M107" i="1"/>
  <c r="OX106" i="1"/>
  <c r="N107" i="1"/>
  <c r="OW106" i="1"/>
  <c r="R108" i="1"/>
  <c r="AX108" i="1"/>
  <c r="AV108" i="1"/>
  <c r="AW108" i="1"/>
  <c r="J109" i="1"/>
  <c r="AZ108" i="1"/>
  <c r="AY108" i="1"/>
  <c r="HT107" i="1"/>
  <c r="HU107" i="1"/>
  <c r="Y108" i="1"/>
  <c r="MM106" i="1"/>
  <c r="AB107" i="1"/>
  <c r="Q108" i="1"/>
  <c r="OZ107" i="1"/>
  <c r="PA107" i="1"/>
  <c r="W107" i="1"/>
  <c r="OV106" i="1"/>
  <c r="EB108" i="1" a="1"/>
  <c r="EB108" i="1" s="1"/>
  <c r="EG108" i="1" a="1"/>
  <c r="EG108" i="1" s="1"/>
  <c r="DX108" i="1" a="1"/>
  <c r="DX108" i="1" s="1"/>
  <c r="GZ108" i="1" a="1"/>
  <c r="GZ108" i="1" s="1"/>
  <c r="DZ108" i="1" a="1"/>
  <c r="DZ108" i="1" s="1"/>
  <c r="EA108" i="1" a="1"/>
  <c r="EA108" i="1" s="1"/>
  <c r="ED108" i="1" a="1"/>
  <c r="ED108" i="1" s="1"/>
  <c r="EE108" i="1" a="1"/>
  <c r="EE108" i="1" s="1"/>
  <c r="K109" i="1"/>
  <c r="GI108" i="1" a="1"/>
  <c r="GI108" i="1" s="1"/>
  <c r="DY108" i="1" a="1"/>
  <c r="DY108" i="1" s="1"/>
  <c r="HB108" i="1" a="1"/>
  <c r="HB108" i="1" s="1"/>
  <c r="EF108" i="1" a="1"/>
  <c r="EF108" i="1" s="1"/>
  <c r="EC108" i="1" a="1"/>
  <c r="EC108" i="1" s="1"/>
  <c r="P108" i="1"/>
  <c r="MA107" i="1"/>
  <c r="AC108" i="1"/>
  <c r="MO107" i="1"/>
  <c r="MN107" i="1"/>
  <c r="AP313" i="1"/>
  <c r="BB313" i="1"/>
  <c r="AS313" i="1"/>
  <c r="AR313" i="1"/>
  <c r="AQ313" i="1"/>
  <c r="AT313" i="1"/>
  <c r="AO313" i="1"/>
  <c r="EE313" i="1" a="1"/>
  <c r="EE313" i="1" s="1"/>
  <c r="EA313" i="1" a="1"/>
  <c r="EA313" i="1" s="1"/>
  <c r="HB313" i="1" a="1"/>
  <c r="HB313" i="1" s="1"/>
  <c r="ED313" i="1" a="1"/>
  <c r="ED313" i="1" s="1"/>
  <c r="DZ313" i="1" a="1"/>
  <c r="DZ313" i="1" s="1"/>
  <c r="GZ313" i="1" a="1"/>
  <c r="GZ313" i="1" s="1"/>
  <c r="EF313" i="1" a="1"/>
  <c r="EF313" i="1" s="1"/>
  <c r="EB313" i="1" a="1"/>
  <c r="EB313" i="1" s="1"/>
  <c r="DX313" i="1" a="1"/>
  <c r="DX313" i="1" s="1"/>
  <c r="EG313" i="1" a="1"/>
  <c r="EG313" i="1" s="1"/>
  <c r="EC313" i="1" a="1"/>
  <c r="EC313" i="1" s="1"/>
  <c r="GI313" i="1" a="1"/>
  <c r="GI313" i="1" s="1"/>
  <c r="DY313" i="1" a="1"/>
  <c r="DY313" i="1" s="1"/>
  <c r="OX460" i="1"/>
  <c r="M462" i="1"/>
  <c r="M463" i="1" s="1"/>
  <c r="M464" i="1" s="1"/>
  <c r="OX464" i="1" s="1"/>
  <c r="MK463" i="1"/>
  <c r="MK462" i="1"/>
  <c r="Z465" i="1"/>
  <c r="Z466" i="1" s="1"/>
  <c r="Z467" i="1" s="1"/>
  <c r="MK467" i="1" s="1"/>
  <c r="H462" i="1"/>
  <c r="HR462" i="1" s="1"/>
  <c r="HP460" i="1"/>
  <c r="BE460" i="1"/>
  <c r="HQ460" i="1"/>
  <c r="HQ461" i="1"/>
  <c r="HR460" i="1"/>
  <c r="HP461" i="1"/>
  <c r="BE461" i="1"/>
  <c r="R461" i="1"/>
  <c r="C474" i="1"/>
  <c r="C475" i="1" s="1"/>
  <c r="C473" i="1"/>
  <c r="HU464" i="1"/>
  <c r="HT464" i="1"/>
  <c r="MS462" i="1"/>
  <c r="X463" i="1"/>
  <c r="X464" i="1" s="1"/>
  <c r="P465" i="1"/>
  <c r="MA463" i="1"/>
  <c r="N462" i="1"/>
  <c r="OW460" i="1"/>
  <c r="AU462" i="1"/>
  <c r="L463" i="1"/>
  <c r="L464" i="1" s="1"/>
  <c r="AU464" i="1" s="1"/>
  <c r="W466" i="1"/>
  <c r="W467" i="1" s="1"/>
  <c r="OV467" i="1" s="1"/>
  <c r="OV465" i="1"/>
  <c r="ML463" i="1"/>
  <c r="AA465" i="1"/>
  <c r="AB465" i="1"/>
  <c r="MM463" i="1"/>
  <c r="MO465" i="1"/>
  <c r="AC466" i="1"/>
  <c r="AC467" i="1" s="1"/>
  <c r="MN465" i="1"/>
  <c r="HB463" i="1" a="1"/>
  <c r="HB463" i="1" s="1"/>
  <c r="ED463" i="1" a="1"/>
  <c r="ED463" i="1" s="1"/>
  <c r="DZ463" i="1" a="1"/>
  <c r="DZ463" i="1" s="1"/>
  <c r="GZ463" i="1" a="1"/>
  <c r="GZ463" i="1" s="1"/>
  <c r="EF463" i="1" a="1"/>
  <c r="EF463" i="1" s="1"/>
  <c r="EB463" i="1" a="1"/>
  <c r="EB463" i="1" s="1"/>
  <c r="DX463" i="1" a="1"/>
  <c r="DX463" i="1" s="1"/>
  <c r="EA463" i="1" a="1"/>
  <c r="EA463" i="1" s="1"/>
  <c r="EG463" i="1" a="1"/>
  <c r="EG463" i="1" s="1"/>
  <c r="EE463" i="1" a="1"/>
  <c r="EE463" i="1" s="1"/>
  <c r="EC463" i="1" a="1"/>
  <c r="EC463" i="1" s="1"/>
  <c r="GI463" i="1" a="1"/>
  <c r="GI463" i="1" s="1"/>
  <c r="Y465" i="1"/>
  <c r="HT463" i="1"/>
  <c r="HU463" i="1"/>
  <c r="LZ463" i="1"/>
  <c r="O465" i="1"/>
  <c r="Q466" i="1"/>
  <c r="Q467" i="1" s="1"/>
  <c r="PA465" i="1"/>
  <c r="OZ465" i="1"/>
  <c r="HP390" i="1"/>
  <c r="HQ390" i="1"/>
  <c r="HR390" i="1"/>
  <c r="H391" i="1"/>
  <c r="BE391" i="1" s="1"/>
  <c r="HP355" i="1"/>
  <c r="HR355" i="1"/>
  <c r="H356" i="1"/>
  <c r="BE356" i="1" s="1"/>
  <c r="HQ355" i="1"/>
  <c r="OW299" i="1"/>
  <c r="AC397" i="1"/>
  <c r="MO396" i="1"/>
  <c r="MN396" i="1"/>
  <c r="HU424" i="1"/>
  <c r="Y425" i="1"/>
  <c r="HT424" i="1"/>
  <c r="MO424" i="1"/>
  <c r="MN424" i="1"/>
  <c r="AC425" i="1"/>
  <c r="MS423" i="1"/>
  <c r="X424" i="1"/>
  <c r="O392" i="1"/>
  <c r="LZ391" i="1"/>
  <c r="LZ426" i="1"/>
  <c r="O427" i="1"/>
  <c r="ML424" i="1"/>
  <c r="AA425" i="1"/>
  <c r="L392" i="1"/>
  <c r="AU391" i="1"/>
  <c r="HQ423" i="1"/>
  <c r="H424" i="1"/>
  <c r="BE424" i="1" s="1"/>
  <c r="HR423" i="1"/>
  <c r="HP423" i="1"/>
  <c r="AU424" i="1"/>
  <c r="L425" i="1"/>
  <c r="W391" i="1"/>
  <c r="OV390" i="1"/>
  <c r="OV423" i="1"/>
  <c r="N392" i="1"/>
  <c r="OW391" i="1"/>
  <c r="PA423" i="1"/>
  <c r="OZ423" i="1"/>
  <c r="OX424" i="1"/>
  <c r="M425" i="1"/>
  <c r="EG423" i="1" a="1"/>
  <c r="EG423" i="1" s="1"/>
  <c r="EC423" i="1" a="1"/>
  <c r="EC423" i="1" s="1"/>
  <c r="HB423" i="1" a="1"/>
  <c r="HB423" i="1" s="1"/>
  <c r="GI423" i="1" a="1"/>
  <c r="GI423" i="1" s="1"/>
  <c r="DZ423" i="1" a="1"/>
  <c r="DZ423" i="1" s="1"/>
  <c r="ED423" i="1" a="1"/>
  <c r="ED423" i="1" s="1"/>
  <c r="DY423" i="1" a="1"/>
  <c r="DY423" i="1" s="1"/>
  <c r="K424" i="1"/>
  <c r="EB423" i="1" a="1"/>
  <c r="EB423" i="1" s="1"/>
  <c r="DX423" i="1" a="1"/>
  <c r="DX423" i="1" s="1"/>
  <c r="EE423" i="1" a="1"/>
  <c r="EE423" i="1" s="1"/>
  <c r="GZ423" i="1" a="1"/>
  <c r="GZ423" i="1" s="1"/>
  <c r="EA423" i="1" a="1"/>
  <c r="EA423" i="1" s="1"/>
  <c r="EF423" i="1" a="1"/>
  <c r="EF423" i="1" s="1"/>
  <c r="Y392" i="1"/>
  <c r="HU391" i="1"/>
  <c r="HT391" i="1"/>
  <c r="P424" i="1"/>
  <c r="MA423" i="1"/>
  <c r="OW424" i="1"/>
  <c r="N425" i="1"/>
  <c r="MM391" i="1"/>
  <c r="AB392" i="1"/>
  <c r="K391" i="1"/>
  <c r="HB390" i="1" a="1"/>
  <c r="HB390" i="1" s="1"/>
  <c r="ED390" i="1" a="1"/>
  <c r="ED390" i="1" s="1"/>
  <c r="DZ390" i="1" a="1"/>
  <c r="DZ390" i="1" s="1"/>
  <c r="EG390" i="1" a="1"/>
  <c r="EG390" i="1" s="1"/>
  <c r="EC390" i="1" a="1"/>
  <c r="EC390" i="1" s="1"/>
  <c r="DY390" i="1" a="1"/>
  <c r="DY390" i="1" s="1"/>
  <c r="GZ390" i="1" a="1"/>
  <c r="GZ390" i="1" s="1"/>
  <c r="EF390" i="1" a="1"/>
  <c r="EF390" i="1" s="1"/>
  <c r="EB390" i="1" a="1"/>
  <c r="EB390" i="1" s="1"/>
  <c r="DX390" i="1" a="1"/>
  <c r="DX390" i="1" s="1"/>
  <c r="EA390" i="1" a="1"/>
  <c r="EA390" i="1" s="1"/>
  <c r="GI390" i="1" a="1"/>
  <c r="GI390" i="1" s="1"/>
  <c r="EE390" i="1" a="1"/>
  <c r="EE390" i="1" s="1"/>
  <c r="P393" i="1"/>
  <c r="MA392" i="1"/>
  <c r="Z425" i="1"/>
  <c r="MK424" i="1"/>
  <c r="Z392" i="1"/>
  <c r="MK391" i="1"/>
  <c r="R425" i="1"/>
  <c r="R391" i="1"/>
  <c r="MS390" i="1"/>
  <c r="PA391" i="1"/>
  <c r="OZ391" i="1"/>
  <c r="Q392" i="1"/>
  <c r="AA392" i="1"/>
  <c r="ML391" i="1"/>
  <c r="AB426" i="1"/>
  <c r="MM425" i="1"/>
  <c r="MK356" i="1"/>
  <c r="P358" i="1"/>
  <c r="MA357" i="1"/>
  <c r="Y358" i="1"/>
  <c r="HT357" i="1"/>
  <c r="HU357" i="1"/>
  <c r="ML356" i="1"/>
  <c r="OX356" i="1"/>
  <c r="M357" i="1"/>
  <c r="MM356" i="1"/>
  <c r="AU357" i="1"/>
  <c r="L358" i="1"/>
  <c r="N359" i="1"/>
  <c r="OW358" i="1"/>
  <c r="X357" i="1"/>
  <c r="EG357" i="1" a="1"/>
  <c r="EG357" i="1" s="1"/>
  <c r="EC357" i="1" a="1"/>
  <c r="EC357" i="1" s="1"/>
  <c r="DY357" i="1" a="1"/>
  <c r="DY357" i="1" s="1"/>
  <c r="GZ357" i="1" a="1"/>
  <c r="GZ357" i="1" s="1"/>
  <c r="EF357" i="1" a="1"/>
  <c r="EF357" i="1" s="1"/>
  <c r="EB357" i="1" a="1"/>
  <c r="EB357" i="1" s="1"/>
  <c r="DX357" i="1" a="1"/>
  <c r="DX357" i="1" s="1"/>
  <c r="K358" i="1"/>
  <c r="HB357" i="1" a="1"/>
  <c r="HB357" i="1" s="1"/>
  <c r="ED357" i="1" a="1"/>
  <c r="ED357" i="1" s="1"/>
  <c r="GI357" i="1" a="1"/>
  <c r="GI357" i="1" s="1"/>
  <c r="DZ357" i="1" a="1"/>
  <c r="DZ357" i="1" s="1"/>
  <c r="EE357" i="1" a="1"/>
  <c r="EE357" i="1" s="1"/>
  <c r="EA357" i="1" a="1"/>
  <c r="EA357" i="1" s="1"/>
  <c r="OZ357" i="1"/>
  <c r="PA357" i="1"/>
  <c r="Q358" i="1"/>
  <c r="W358" i="1"/>
  <c r="OV357" i="1"/>
  <c r="O358" i="1"/>
  <c r="LZ357" i="1"/>
  <c r="MS356" i="1"/>
  <c r="EE356" i="1" a="1"/>
  <c r="EE356" i="1" s="1"/>
  <c r="EA356" i="1" a="1"/>
  <c r="EA356" i="1" s="1"/>
  <c r="GI356" i="1" a="1"/>
  <c r="GI356" i="1" s="1"/>
  <c r="HB356" i="1" a="1"/>
  <c r="HB356" i="1" s="1"/>
  <c r="ED356" i="1" a="1"/>
  <c r="ED356" i="1" s="1"/>
  <c r="DZ356" i="1" a="1"/>
  <c r="DZ356" i="1" s="1"/>
  <c r="EG356" i="1" a="1"/>
  <c r="EG356" i="1" s="1"/>
  <c r="EC356" i="1" a="1"/>
  <c r="EC356" i="1" s="1"/>
  <c r="DY356" i="1" a="1"/>
  <c r="DY356" i="1" s="1"/>
  <c r="GZ356" i="1" a="1"/>
  <c r="GZ356" i="1" s="1"/>
  <c r="EF356" i="1" a="1"/>
  <c r="EF356" i="1" s="1"/>
  <c r="EB356" i="1" a="1"/>
  <c r="EB356" i="1" s="1"/>
  <c r="DX356" i="1" a="1"/>
  <c r="DX356" i="1" s="1"/>
  <c r="PA356" i="1"/>
  <c r="OZ356" i="1"/>
  <c r="HU356" i="1"/>
  <c r="HT356" i="1"/>
  <c r="AZ28" i="1"/>
  <c r="AY28" i="1"/>
  <c r="AX28" i="1"/>
  <c r="AW28" i="1"/>
  <c r="AV28" i="1"/>
  <c r="MO361"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108" i="1"/>
  <c r="BT108" i="1"/>
  <c r="BR108" i="1"/>
  <c r="BU108" i="1"/>
  <c r="BP108" i="1"/>
  <c r="BS108" i="1"/>
  <c r="BQ108" i="1"/>
  <c r="BV108" i="1"/>
  <c r="BW108" i="1"/>
  <c r="BO391" i="1"/>
  <c r="BT391" i="1"/>
  <c r="BS391" i="1"/>
  <c r="BQ391" i="1"/>
  <c r="BV391" i="1"/>
  <c r="BU391" i="1"/>
  <c r="BP391" i="1"/>
  <c r="BW391" i="1"/>
  <c r="BR391" i="1"/>
  <c r="BO425" i="1"/>
  <c r="BV425" i="1"/>
  <c r="BT425" i="1"/>
  <c r="BS425" i="1"/>
  <c r="BR425" i="1"/>
  <c r="BQ425" i="1"/>
  <c r="BW425" i="1"/>
  <c r="BP425" i="1"/>
  <c r="BU425" i="1"/>
  <c r="BO461" i="1"/>
  <c r="BW461" i="1"/>
  <c r="BV461" i="1"/>
  <c r="BT461" i="1"/>
  <c r="BS461" i="1"/>
  <c r="BR461" i="1"/>
  <c r="BU461" i="1"/>
  <c r="BP461" i="1"/>
  <c r="BQ461" i="1"/>
  <c r="BT356" i="1"/>
  <c r="BS356" i="1"/>
  <c r="BQ356" i="1"/>
  <c r="BW356" i="1"/>
  <c r="BV356" i="1"/>
  <c r="BU356" i="1"/>
  <c r="BR356" i="1"/>
  <c r="BP356" i="1"/>
  <c r="R357" i="1"/>
  <c r="BO356" i="1"/>
  <c r="MK107" i="1"/>
  <c r="Z108" i="1"/>
  <c r="MN108" i="1"/>
  <c r="MO108" i="1"/>
  <c r="AC109" i="1"/>
  <c r="EB109" i="1" a="1"/>
  <c r="EB109" i="1" s="1"/>
  <c r="DX109" i="1" a="1"/>
  <c r="DX109" i="1" s="1"/>
  <c r="K110" i="1"/>
  <c r="EC109" i="1" a="1"/>
  <c r="EC109" i="1" s="1"/>
  <c r="HB109" i="1" a="1"/>
  <c r="HB109" i="1" s="1"/>
  <c r="GI109" i="1" a="1"/>
  <c r="GI109" i="1" s="1"/>
  <c r="ED109" i="1" a="1"/>
  <c r="ED109" i="1" s="1"/>
  <c r="EA109" i="1" a="1"/>
  <c r="EA109" i="1" s="1"/>
  <c r="DZ109" i="1" a="1"/>
  <c r="DZ109" i="1" s="1"/>
  <c r="DY109" i="1" a="1"/>
  <c r="DY109" i="1" s="1"/>
  <c r="GZ109" i="1" a="1"/>
  <c r="GZ109" i="1" s="1"/>
  <c r="EE109" i="1" a="1"/>
  <c r="EE109" i="1" s="1"/>
  <c r="EF109" i="1" a="1"/>
  <c r="EF109" i="1" s="1"/>
  <c r="EG109" i="1" a="1"/>
  <c r="EG109" i="1" s="1"/>
  <c r="Y109" i="1"/>
  <c r="HT108" i="1"/>
  <c r="HU108" i="1"/>
  <c r="R109" i="1"/>
  <c r="AA108" i="1"/>
  <c r="ML107" i="1"/>
  <c r="MA108" i="1"/>
  <c r="P109" i="1"/>
  <c r="OV107" i="1"/>
  <c r="W108" i="1"/>
  <c r="LZ108" i="1"/>
  <c r="O109" i="1"/>
  <c r="OW107" i="1"/>
  <c r="N108" i="1"/>
  <c r="Q109" i="1"/>
  <c r="PA108" i="1"/>
  <c r="OZ108" i="1"/>
  <c r="AW109" i="1"/>
  <c r="AY109" i="1"/>
  <c r="AV109" i="1"/>
  <c r="AZ109" i="1"/>
  <c r="J110" i="1"/>
  <c r="AX109" i="1"/>
  <c r="AB108" i="1"/>
  <c r="MM107" i="1"/>
  <c r="M108" i="1"/>
  <c r="OX107" i="1"/>
  <c r="L109" i="1"/>
  <c r="AU108" i="1"/>
  <c r="AX313" i="1"/>
  <c r="AV313" i="1"/>
  <c r="AZ313" i="1"/>
  <c r="AY313" i="1"/>
  <c r="AW313" i="1"/>
  <c r="OX462" i="1"/>
  <c r="MK465" i="1"/>
  <c r="H463" i="1"/>
  <c r="H464" i="1" s="1"/>
  <c r="HQ464" i="1" s="1"/>
  <c r="HQ462" i="1"/>
  <c r="HP462" i="1"/>
  <c r="BE462" i="1"/>
  <c r="R462" i="1"/>
  <c r="C477" i="1"/>
  <c r="C478" i="1" s="1"/>
  <c r="C476" i="1"/>
  <c r="MO467" i="1"/>
  <c r="MN467" i="1"/>
  <c r="PA467" i="1"/>
  <c r="OZ467" i="1"/>
  <c r="MS464" i="1"/>
  <c r="X465" i="1"/>
  <c r="MS463" i="1"/>
  <c r="N463" i="1"/>
  <c r="N464" i="1" s="1"/>
  <c r="OW464" i="1" s="1"/>
  <c r="OW462" i="1"/>
  <c r="M465" i="1"/>
  <c r="OX463" i="1"/>
  <c r="MA465" i="1"/>
  <c r="P466" i="1"/>
  <c r="P467" i="1" s="1"/>
  <c r="MA467" i="1" s="1"/>
  <c r="AU463" i="1"/>
  <c r="L465" i="1"/>
  <c r="W468" i="1"/>
  <c r="OV466" i="1"/>
  <c r="PA466" i="1"/>
  <c r="Q468" i="1"/>
  <c r="OZ466" i="1"/>
  <c r="AB466" i="1"/>
  <c r="AB467" i="1" s="1"/>
  <c r="MM467" i="1" s="1"/>
  <c r="MM465" i="1"/>
  <c r="Z468" i="1"/>
  <c r="MK466" i="1"/>
  <c r="MO466" i="1"/>
  <c r="MN466" i="1"/>
  <c r="AC468" i="1"/>
  <c r="Y466" i="1"/>
  <c r="Y467" i="1" s="1"/>
  <c r="HU465" i="1"/>
  <c r="HT465" i="1"/>
  <c r="AA466" i="1"/>
  <c r="AA467" i="1" s="1"/>
  <c r="ML467" i="1" s="1"/>
  <c r="ML465" i="1"/>
  <c r="O466" i="1"/>
  <c r="O467" i="1" s="1"/>
  <c r="LZ467" i="1" s="1"/>
  <c r="LZ465" i="1"/>
  <c r="EF465" i="1" a="1"/>
  <c r="EF465" i="1" s="1"/>
  <c r="EB465" i="1" a="1"/>
  <c r="EB465" i="1" s="1"/>
  <c r="DX465" i="1" a="1"/>
  <c r="DX465" i="1" s="1"/>
  <c r="GI465" i="1" a="1"/>
  <c r="GI465" i="1" s="1"/>
  <c r="GZ465" i="1" a="1"/>
  <c r="GZ465" i="1" s="1"/>
  <c r="ED465" i="1" a="1"/>
  <c r="ED465" i="1" s="1"/>
  <c r="EG465" i="1" a="1"/>
  <c r="EG465" i="1" s="1"/>
  <c r="EE465" i="1" a="1"/>
  <c r="EE465" i="1" s="1"/>
  <c r="EC465" i="1" a="1"/>
  <c r="EC465" i="1" s="1"/>
  <c r="EA465" i="1" a="1"/>
  <c r="EA465" i="1" s="1"/>
  <c r="HB465" i="1" a="1"/>
  <c r="HB465" i="1" s="1"/>
  <c r="DZ465" i="1" a="1"/>
  <c r="DZ465" i="1" s="1"/>
  <c r="HQ391" i="1"/>
  <c r="HP391" i="1"/>
  <c r="HR391" i="1"/>
  <c r="H392" i="1"/>
  <c r="BE392" i="1" s="1"/>
  <c r="HR356" i="1"/>
  <c r="H357" i="1"/>
  <c r="BE357" i="1" s="1"/>
  <c r="HP356" i="1"/>
  <c r="HQ356" i="1"/>
  <c r="OX299" i="1"/>
  <c r="AC398" i="1"/>
  <c r="MN397" i="1"/>
  <c r="MO397" i="1"/>
  <c r="AC426" i="1"/>
  <c r="MO425" i="1"/>
  <c r="MN425" i="1"/>
  <c r="HT425" i="1"/>
  <c r="HU425" i="1"/>
  <c r="Y426" i="1"/>
  <c r="MK392" i="1"/>
  <c r="Z393" i="1"/>
  <c r="AB393" i="1"/>
  <c r="MM392" i="1"/>
  <c r="OW392" i="1"/>
  <c r="N393" i="1"/>
  <c r="O428" i="1"/>
  <c r="LZ427" i="1"/>
  <c r="EF391" i="1" a="1"/>
  <c r="EF391" i="1" s="1"/>
  <c r="EB391" i="1" a="1"/>
  <c r="EB391" i="1" s="1"/>
  <c r="DX391" i="1" a="1"/>
  <c r="DX391" i="1" s="1"/>
  <c r="GI391" i="1" a="1"/>
  <c r="GI391" i="1" s="1"/>
  <c r="EE391" i="1" a="1"/>
  <c r="EE391" i="1" s="1"/>
  <c r="EA391" i="1" a="1"/>
  <c r="EA391" i="1" s="1"/>
  <c r="K392" i="1"/>
  <c r="HB391" i="1" a="1"/>
  <c r="HB391" i="1" s="1"/>
  <c r="ED391" i="1" a="1"/>
  <c r="ED391" i="1" s="1"/>
  <c r="DZ391" i="1" a="1"/>
  <c r="DZ391" i="1" s="1"/>
  <c r="EC391" i="1" a="1"/>
  <c r="EC391" i="1" s="1"/>
  <c r="DY391" i="1" a="1"/>
  <c r="DY391" i="1" s="1"/>
  <c r="GZ391" i="1" a="1"/>
  <c r="GZ391" i="1" s="1"/>
  <c r="EG391" i="1" a="1"/>
  <c r="EG391" i="1" s="1"/>
  <c r="P394" i="1"/>
  <c r="MA393" i="1"/>
  <c r="OV424" i="1"/>
  <c r="MM426" i="1"/>
  <c r="AB427" i="1"/>
  <c r="MS391" i="1"/>
  <c r="N426" i="1"/>
  <c r="OW425" i="1"/>
  <c r="HB424" i="1" a="1"/>
  <c r="HB424" i="1" s="1"/>
  <c r="ED424" i="1" a="1"/>
  <c r="ED424" i="1" s="1"/>
  <c r="DZ424" i="1" a="1"/>
  <c r="DZ424" i="1" s="1"/>
  <c r="EG424" i="1" a="1"/>
  <c r="EG424" i="1" s="1"/>
  <c r="EC424" i="1" a="1"/>
  <c r="EC424" i="1" s="1"/>
  <c r="DY424" i="1" a="1"/>
  <c r="DY424" i="1" s="1"/>
  <c r="GZ424" i="1" a="1"/>
  <c r="GZ424" i="1" s="1"/>
  <c r="EF424" i="1" a="1"/>
  <c r="EF424" i="1" s="1"/>
  <c r="EB424" i="1" a="1"/>
  <c r="EB424" i="1" s="1"/>
  <c r="DX424" i="1" a="1"/>
  <c r="DX424" i="1" s="1"/>
  <c r="EE424" i="1" a="1"/>
  <c r="EE424" i="1" s="1"/>
  <c r="EA424" i="1" a="1"/>
  <c r="EA424" i="1" s="1"/>
  <c r="GI424" i="1" a="1"/>
  <c r="GI424" i="1" s="1"/>
  <c r="K425" i="1"/>
  <c r="OX425" i="1"/>
  <c r="M426" i="1"/>
  <c r="H425" i="1"/>
  <c r="BE425" i="1" s="1"/>
  <c r="HQ424" i="1"/>
  <c r="HP424" i="1"/>
  <c r="HR424" i="1"/>
  <c r="R392" i="1"/>
  <c r="Y393" i="1"/>
  <c r="HU392" i="1"/>
  <c r="HT392" i="1"/>
  <c r="O393" i="1"/>
  <c r="LZ392" i="1"/>
  <c r="AA393" i="1"/>
  <c r="ML392" i="1"/>
  <c r="PA424" i="1"/>
  <c r="OZ424" i="1"/>
  <c r="OV391" i="1"/>
  <c r="W392" i="1"/>
  <c r="MS424" i="1"/>
  <c r="X425" i="1"/>
  <c r="OZ392" i="1"/>
  <c r="Q393" i="1"/>
  <c r="PA392" i="1"/>
  <c r="P425" i="1"/>
  <c r="MA424" i="1"/>
  <c r="L426" i="1"/>
  <c r="AU425" i="1"/>
  <c r="L393" i="1"/>
  <c r="AU392" i="1"/>
  <c r="MK425" i="1"/>
  <c r="Z426" i="1"/>
  <c r="R426" i="1"/>
  <c r="ML425" i="1"/>
  <c r="AA426" i="1"/>
  <c r="O359" i="1"/>
  <c r="LZ358" i="1"/>
  <c r="L359" i="1"/>
  <c r="AU358" i="1"/>
  <c r="HT358" i="1"/>
  <c r="HU358" i="1"/>
  <c r="Y359" i="1"/>
  <c r="W359" i="1"/>
  <c r="OV358" i="1"/>
  <c r="MM357" i="1"/>
  <c r="N360" i="1"/>
  <c r="OW359" i="1"/>
  <c r="PA358" i="1"/>
  <c r="OZ358" i="1"/>
  <c r="Q359" i="1"/>
  <c r="P359" i="1"/>
  <c r="MA358" i="1"/>
  <c r="ML357" i="1"/>
  <c r="GI358" i="1" a="1"/>
  <c r="GI358" i="1" s="1"/>
  <c r="K359" i="1"/>
  <c r="HB358" i="1" a="1"/>
  <c r="HB358" i="1" s="1"/>
  <c r="ED358" i="1" a="1"/>
  <c r="ED358" i="1" s="1"/>
  <c r="DZ358" i="1" a="1"/>
  <c r="DZ358" i="1" s="1"/>
  <c r="EG358" i="1" a="1"/>
  <c r="EG358" i="1" s="1"/>
  <c r="EC358" i="1" a="1"/>
  <c r="EC358" i="1" s="1"/>
  <c r="DY358" i="1" a="1"/>
  <c r="DY358" i="1" s="1"/>
  <c r="EB358" i="1" a="1"/>
  <c r="EB358" i="1" s="1"/>
  <c r="GZ358" i="1" a="1"/>
  <c r="GZ358" i="1" s="1"/>
  <c r="EA358" i="1" a="1"/>
  <c r="EA358" i="1" s="1"/>
  <c r="DX358" i="1" a="1"/>
  <c r="DX358" i="1" s="1"/>
  <c r="EF358" i="1" a="1"/>
  <c r="EF358" i="1" s="1"/>
  <c r="EE358" i="1" a="1"/>
  <c r="EE358" i="1" s="1"/>
  <c r="X358" i="1"/>
  <c r="MS357" i="1"/>
  <c r="OX357" i="1"/>
  <c r="M358" i="1"/>
  <c r="MK357"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92" i="1"/>
  <c r="BT392" i="1"/>
  <c r="BS392" i="1"/>
  <c r="BQ392" i="1"/>
  <c r="BV392" i="1"/>
  <c r="BW392" i="1"/>
  <c r="BU392" i="1"/>
  <c r="BR392" i="1"/>
  <c r="BP392" i="1"/>
  <c r="BO109" i="1"/>
  <c r="BT109" i="1"/>
  <c r="BR109" i="1"/>
  <c r="BW109" i="1"/>
  <c r="BS109" i="1"/>
  <c r="BV109" i="1"/>
  <c r="BU109" i="1"/>
  <c r="BQ109" i="1"/>
  <c r="BP109" i="1"/>
  <c r="BT357" i="1"/>
  <c r="BS357" i="1"/>
  <c r="BQ357" i="1"/>
  <c r="BW357" i="1"/>
  <c r="BV357" i="1"/>
  <c r="BU357" i="1"/>
  <c r="BR357" i="1"/>
  <c r="BP357" i="1"/>
  <c r="BO462" i="1"/>
  <c r="BW462" i="1"/>
  <c r="BV462" i="1"/>
  <c r="BT462" i="1"/>
  <c r="BS462" i="1"/>
  <c r="BQ462" i="1"/>
  <c r="BP462" i="1"/>
  <c r="BU462" i="1"/>
  <c r="BR462" i="1"/>
  <c r="BO426" i="1"/>
  <c r="BV426" i="1"/>
  <c r="BT426" i="1"/>
  <c r="BS426" i="1"/>
  <c r="BW426" i="1"/>
  <c r="BR426" i="1"/>
  <c r="BQ426" i="1"/>
  <c r="BU426" i="1"/>
  <c r="BP426" i="1"/>
  <c r="BO357" i="1"/>
  <c r="R358" i="1"/>
  <c r="L110" i="1"/>
  <c r="AU109" i="1"/>
  <c r="LZ109" i="1"/>
  <c r="O110" i="1"/>
  <c r="R110" i="1"/>
  <c r="GZ110" i="1" a="1"/>
  <c r="GZ110" i="1" s="1"/>
  <c r="EA110" i="1" a="1"/>
  <c r="EA110" i="1" s="1"/>
  <c r="K111" i="1"/>
  <c r="DX110" i="1" a="1"/>
  <c r="DX110" i="1" s="1"/>
  <c r="EC110" i="1" a="1"/>
  <c r="EC110" i="1" s="1"/>
  <c r="EB110" i="1" a="1"/>
  <c r="EB110" i="1" s="1"/>
  <c r="GI110" i="1" a="1"/>
  <c r="GI110" i="1" s="1"/>
  <c r="EG110" i="1" a="1"/>
  <c r="EG110" i="1" s="1"/>
  <c r="HB110" i="1" a="1"/>
  <c r="HB110" i="1" s="1"/>
  <c r="DY110" i="1" a="1"/>
  <c r="DY110" i="1" s="1"/>
  <c r="ED110" i="1" a="1"/>
  <c r="ED110" i="1" s="1"/>
  <c r="EF110" i="1" a="1"/>
  <c r="EF110" i="1" s="1"/>
  <c r="DZ110" i="1" a="1"/>
  <c r="DZ110" i="1" s="1"/>
  <c r="EE110" i="1" a="1"/>
  <c r="EE110" i="1" s="1"/>
  <c r="M109" i="1"/>
  <c r="OX108" i="1"/>
  <c r="OV108" i="1"/>
  <c r="W109" i="1"/>
  <c r="AC110" i="1"/>
  <c r="MN109" i="1"/>
  <c r="MO109" i="1"/>
  <c r="MM108" i="1"/>
  <c r="AB109" i="1"/>
  <c r="P110" i="1"/>
  <c r="MA109" i="1"/>
  <c r="HU109" i="1"/>
  <c r="Y110" i="1"/>
  <c r="HT109" i="1"/>
  <c r="Q110" i="1"/>
  <c r="PA109" i="1"/>
  <c r="OZ109" i="1"/>
  <c r="AV110" i="1"/>
  <c r="AZ110" i="1"/>
  <c r="AX110" i="1"/>
  <c r="J111" i="1"/>
  <c r="AY110" i="1"/>
  <c r="AW110" i="1"/>
  <c r="N109" i="1"/>
  <c r="OW108" i="1"/>
  <c r="Z109" i="1"/>
  <c r="MK108" i="1"/>
  <c r="ML108" i="1"/>
  <c r="AA109" i="1"/>
  <c r="HR313" i="1"/>
  <c r="HP313" i="1"/>
  <c r="HQ313" i="1"/>
  <c r="BE463" i="1"/>
  <c r="HR463" i="1"/>
  <c r="H465" i="1"/>
  <c r="HR465" i="1" s="1"/>
  <c r="HP464" i="1"/>
  <c r="HP463" i="1"/>
  <c r="HQ463" i="1"/>
  <c r="BE464" i="1"/>
  <c r="HR464" i="1"/>
  <c r="R463" i="1"/>
  <c r="C480" i="1"/>
  <c r="C481" i="1" s="1"/>
  <c r="C479" i="1"/>
  <c r="HU467" i="1"/>
  <c r="HT467" i="1"/>
  <c r="MA466" i="1"/>
  <c r="P468" i="1"/>
  <c r="OX465" i="1"/>
  <c r="M466" i="1"/>
  <c r="M467" i="1" s="1"/>
  <c r="OX467" i="1" s="1"/>
  <c r="N465" i="1"/>
  <c r="OW463" i="1"/>
  <c r="X466" i="1"/>
  <c r="X467" i="1" s="1"/>
  <c r="MS465" i="1"/>
  <c r="AU465" i="1"/>
  <c r="L466" i="1"/>
  <c r="L467" i="1" s="1"/>
  <c r="AU467" i="1" s="1"/>
  <c r="W469" i="1"/>
  <c r="W470" i="1" s="1"/>
  <c r="OV470" i="1" s="1"/>
  <c r="OV468" i="1"/>
  <c r="AA468" i="1"/>
  <c r="ML466" i="1"/>
  <c r="MN468" i="1"/>
  <c r="MO468" i="1"/>
  <c r="AC469" i="1"/>
  <c r="AC470" i="1" s="1"/>
  <c r="EG466" i="1" a="1"/>
  <c r="EG466" i="1" s="1"/>
  <c r="EC466" i="1" a="1"/>
  <c r="EC466" i="1" s="1"/>
  <c r="GI466" i="1" a="1"/>
  <c r="GI466" i="1" s="1"/>
  <c r="EE466" i="1" a="1"/>
  <c r="EE466" i="1" s="1"/>
  <c r="EA466" i="1" a="1"/>
  <c r="EA466" i="1" s="1"/>
  <c r="EB466" i="1" a="1"/>
  <c r="EB466" i="1" s="1"/>
  <c r="DZ466" i="1" a="1"/>
  <c r="DZ466" i="1" s="1"/>
  <c r="HB466" i="1" a="1"/>
  <c r="HB466" i="1" s="1"/>
  <c r="EF466" i="1" a="1"/>
  <c r="EF466" i="1" s="1"/>
  <c r="DX466" i="1" a="1"/>
  <c r="DX466" i="1" s="1"/>
  <c r="GZ466" i="1" a="1"/>
  <c r="GZ466" i="1" s="1"/>
  <c r="ED466" i="1" a="1"/>
  <c r="ED466" i="1" s="1"/>
  <c r="Z469" i="1"/>
  <c r="Z470" i="1" s="1"/>
  <c r="MK470" i="1" s="1"/>
  <c r="MK468" i="1"/>
  <c r="MM466" i="1"/>
  <c r="AB468" i="1"/>
  <c r="PA468" i="1"/>
  <c r="Q469" i="1"/>
  <c r="Q470" i="1" s="1"/>
  <c r="OZ468" i="1"/>
  <c r="LZ466" i="1"/>
  <c r="O468" i="1"/>
  <c r="HU466" i="1"/>
  <c r="Y468" i="1"/>
  <c r="HT466" i="1"/>
  <c r="HR392" i="1"/>
  <c r="H393" i="1"/>
  <c r="BE393" i="1" s="1"/>
  <c r="HP392" i="1"/>
  <c r="HQ392" i="1"/>
  <c r="H358" i="1"/>
  <c r="HP357" i="1"/>
  <c r="HR357" i="1"/>
  <c r="HQ357" i="1"/>
  <c r="AU299" i="1"/>
  <c r="AC399" i="1"/>
  <c r="MN398" i="1"/>
  <c r="MO398" i="1"/>
  <c r="Y427" i="1"/>
  <c r="HU426" i="1"/>
  <c r="HT426" i="1"/>
  <c r="MO426" i="1"/>
  <c r="AC427" i="1"/>
  <c r="MN426" i="1"/>
  <c r="L394" i="1"/>
  <c r="AU393" i="1"/>
  <c r="OV392" i="1"/>
  <c r="W393" i="1"/>
  <c r="O394" i="1"/>
  <c r="LZ393" i="1"/>
  <c r="MM427" i="1"/>
  <c r="AB428" i="1"/>
  <c r="ML426" i="1"/>
  <c r="AA427" i="1"/>
  <c r="L427" i="1"/>
  <c r="AU426" i="1"/>
  <c r="PA425" i="1"/>
  <c r="OZ425" i="1"/>
  <c r="H426" i="1"/>
  <c r="BE426" i="1" s="1"/>
  <c r="HR425" i="1"/>
  <c r="HQ425" i="1"/>
  <c r="HP425" i="1"/>
  <c r="OV425" i="1"/>
  <c r="PA393" i="1"/>
  <c r="OZ393" i="1"/>
  <c r="Q394" i="1"/>
  <c r="Y394" i="1"/>
  <c r="HU393" i="1"/>
  <c r="HT393" i="1"/>
  <c r="M427" i="1"/>
  <c r="OX426" i="1"/>
  <c r="R427" i="1"/>
  <c r="P426" i="1"/>
  <c r="MA425" i="1"/>
  <c r="R393" i="1"/>
  <c r="N427" i="1"/>
  <c r="OW426" i="1"/>
  <c r="MM393" i="1"/>
  <c r="AB394" i="1"/>
  <c r="Z427" i="1"/>
  <c r="MK426" i="1"/>
  <c r="EE425" i="1" a="1"/>
  <c r="EE425" i="1" s="1"/>
  <c r="EA425" i="1" a="1"/>
  <c r="EA425" i="1" s="1"/>
  <c r="HB425" i="1" a="1"/>
  <c r="HB425" i="1" s="1"/>
  <c r="ED425" i="1" a="1"/>
  <c r="ED425" i="1" s="1"/>
  <c r="DZ425" i="1" a="1"/>
  <c r="DZ425" i="1" s="1"/>
  <c r="EG425" i="1" a="1"/>
  <c r="EG425" i="1" s="1"/>
  <c r="EC425" i="1" a="1"/>
  <c r="EC425" i="1" s="1"/>
  <c r="DY425" i="1" a="1"/>
  <c r="DY425" i="1" s="1"/>
  <c r="EF425" i="1" a="1"/>
  <c r="EF425" i="1" s="1"/>
  <c r="EB425" i="1" a="1"/>
  <c r="EB425" i="1" s="1"/>
  <c r="DX425" i="1" a="1"/>
  <c r="DX425" i="1" s="1"/>
  <c r="K426" i="1"/>
  <c r="GZ425" i="1" a="1"/>
  <c r="GZ425" i="1" s="1"/>
  <c r="GI425" i="1" a="1"/>
  <c r="GI425" i="1" s="1"/>
  <c r="P395" i="1"/>
  <c r="MA394" i="1"/>
  <c r="EG392" i="1" a="1"/>
  <c r="EG392" i="1" s="1"/>
  <c r="EC392" i="1" a="1"/>
  <c r="EC392" i="1" s="1"/>
  <c r="DY392" i="1" a="1"/>
  <c r="DY392" i="1" s="1"/>
  <c r="GZ392" i="1" a="1"/>
  <c r="GZ392" i="1" s="1"/>
  <c r="EF392" i="1" a="1"/>
  <c r="EF392" i="1" s="1"/>
  <c r="EB392" i="1" a="1"/>
  <c r="EB392" i="1" s="1"/>
  <c r="DX392" i="1" a="1"/>
  <c r="DX392" i="1" s="1"/>
  <c r="GI392" i="1" a="1"/>
  <c r="GI392" i="1" s="1"/>
  <c r="EE392" i="1" a="1"/>
  <c r="EE392" i="1" s="1"/>
  <c r="EA392" i="1" a="1"/>
  <c r="EA392" i="1" s="1"/>
  <c r="HB392" i="1" a="1"/>
  <c r="HB392" i="1" s="1"/>
  <c r="K393" i="1"/>
  <c r="ED392" i="1" a="1"/>
  <c r="ED392" i="1" s="1"/>
  <c r="DZ392" i="1" a="1"/>
  <c r="DZ392" i="1" s="1"/>
  <c r="O429" i="1"/>
  <c r="LZ428" i="1"/>
  <c r="MK393" i="1"/>
  <c r="Z394" i="1"/>
  <c r="X426" i="1"/>
  <c r="MS425" i="1"/>
  <c r="ML393" i="1"/>
  <c r="AA394" i="1"/>
  <c r="MS392" i="1"/>
  <c r="OW393" i="1"/>
  <c r="N394" i="1"/>
  <c r="OX358" i="1"/>
  <c r="M359" i="1"/>
  <c r="Y360" i="1"/>
  <c r="HU359" i="1"/>
  <c r="HT359" i="1"/>
  <c r="MK358" i="1"/>
  <c r="EG359" i="1" a="1"/>
  <c r="EG359" i="1" s="1"/>
  <c r="EC359" i="1" a="1"/>
  <c r="EC359" i="1" s="1"/>
  <c r="DY359" i="1" a="1"/>
  <c r="DY359" i="1" s="1"/>
  <c r="EF359" i="1" a="1"/>
  <c r="EF359" i="1" s="1"/>
  <c r="EB359" i="1" a="1"/>
  <c r="EB359" i="1" s="1"/>
  <c r="DX359" i="1" a="1"/>
  <c r="DX359" i="1" s="1"/>
  <c r="GI359" i="1" a="1"/>
  <c r="GI359" i="1" s="1"/>
  <c r="EE359" i="1" a="1"/>
  <c r="EE359" i="1" s="1"/>
  <c r="EA359" i="1" a="1"/>
  <c r="EA359" i="1" s="1"/>
  <c r="HB359" i="1" a="1"/>
  <c r="HB359" i="1" s="1"/>
  <c r="K360" i="1"/>
  <c r="DZ359" i="1" a="1"/>
  <c r="DZ359" i="1" s="1"/>
  <c r="GZ359" i="1" a="1"/>
  <c r="GZ359" i="1" s="1"/>
  <c r="ED359" i="1" a="1"/>
  <c r="ED359" i="1" s="1"/>
  <c r="Q360" i="1"/>
  <c r="OZ359" i="1"/>
  <c r="PA359" i="1"/>
  <c r="OW360" i="1"/>
  <c r="N361" i="1"/>
  <c r="X359" i="1"/>
  <c r="MS358" i="1"/>
  <c r="ML358" i="1"/>
  <c r="L360" i="1"/>
  <c r="AU359" i="1"/>
  <c r="OV359" i="1"/>
  <c r="W360" i="1"/>
  <c r="MM358" i="1"/>
  <c r="P360" i="1"/>
  <c r="MA359" i="1"/>
  <c r="O360" i="1"/>
  <c r="LZ359"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58" i="1"/>
  <c r="BS358" i="1"/>
  <c r="BQ358" i="1"/>
  <c r="BU358" i="1"/>
  <c r="BR358" i="1"/>
  <c r="BP358" i="1"/>
  <c r="BV358" i="1"/>
  <c r="BW358" i="1"/>
  <c r="BO427" i="1"/>
  <c r="BV427" i="1"/>
  <c r="BT427" i="1"/>
  <c r="BS427" i="1"/>
  <c r="BP427" i="1"/>
  <c r="BR427" i="1"/>
  <c r="BQ427" i="1"/>
  <c r="BW427" i="1"/>
  <c r="BU427" i="1"/>
  <c r="BO110" i="1"/>
  <c r="BT110" i="1"/>
  <c r="BR110" i="1"/>
  <c r="BP110" i="1"/>
  <c r="BV110" i="1"/>
  <c r="BW110" i="1"/>
  <c r="BU110" i="1"/>
  <c r="BQ110" i="1"/>
  <c r="BS110" i="1"/>
  <c r="BO463" i="1"/>
  <c r="BW463" i="1"/>
  <c r="BV463" i="1"/>
  <c r="BT463" i="1"/>
  <c r="BS463" i="1"/>
  <c r="BR463" i="1"/>
  <c r="BP463" i="1"/>
  <c r="BU463" i="1"/>
  <c r="BQ463" i="1"/>
  <c r="BO393" i="1"/>
  <c r="BT393" i="1"/>
  <c r="BS393" i="1"/>
  <c r="BQ393" i="1"/>
  <c r="BR393" i="1"/>
  <c r="BP393" i="1"/>
  <c r="BV393" i="1"/>
  <c r="BU393" i="1"/>
  <c r="BW393" i="1"/>
  <c r="BO358" i="1"/>
  <c r="R359" i="1"/>
  <c r="OV109" i="1"/>
  <c r="W110" i="1"/>
  <c r="Z110" i="1"/>
  <c r="MK109" i="1"/>
  <c r="MA110" i="1"/>
  <c r="P111" i="1"/>
  <c r="AB110" i="1"/>
  <c r="MM109" i="1"/>
  <c r="OX109" i="1"/>
  <c r="M110" i="1"/>
  <c r="R111" i="1"/>
  <c r="N110" i="1"/>
  <c r="OW109" i="1"/>
  <c r="LZ110" i="1"/>
  <c r="O111" i="1"/>
  <c r="PA110" i="1"/>
  <c r="OZ110" i="1"/>
  <c r="Q111" i="1"/>
  <c r="ML109" i="1"/>
  <c r="AA110" i="1"/>
  <c r="AZ111" i="1"/>
  <c r="AX111" i="1"/>
  <c r="AW111" i="1"/>
  <c r="AV111" i="1"/>
  <c r="J112" i="1"/>
  <c r="AY111" i="1"/>
  <c r="Y111" i="1"/>
  <c r="HT110" i="1"/>
  <c r="HU110" i="1"/>
  <c r="MO110" i="1"/>
  <c r="MN110" i="1"/>
  <c r="AC111" i="1"/>
  <c r="EG111" i="1" a="1"/>
  <c r="EG111" i="1" s="1"/>
  <c r="EF111" i="1" a="1"/>
  <c r="EF111" i="1" s="1"/>
  <c r="GI111" i="1" a="1"/>
  <c r="GI111" i="1" s="1"/>
  <c r="EC111" i="1" a="1"/>
  <c r="EC111" i="1" s="1"/>
  <c r="HB111" i="1" a="1"/>
  <c r="HB111" i="1" s="1"/>
  <c r="EB111" i="1" a="1"/>
  <c r="EB111" i="1" s="1"/>
  <c r="ED111" i="1" a="1"/>
  <c r="ED111" i="1" s="1"/>
  <c r="EE111" i="1" a="1"/>
  <c r="EE111" i="1" s="1"/>
  <c r="DZ111" i="1" a="1"/>
  <c r="DZ111" i="1" s="1"/>
  <c r="EA111" i="1" a="1"/>
  <c r="EA111" i="1" s="1"/>
  <c r="GZ111" i="1" a="1"/>
  <c r="GZ111" i="1" s="1"/>
  <c r="DY111" i="1" a="1"/>
  <c r="DY111" i="1" s="1"/>
  <c r="DX111" i="1" a="1"/>
  <c r="DX111" i="1" s="1"/>
  <c r="K112" i="1"/>
  <c r="L111" i="1"/>
  <c r="AU110" i="1"/>
  <c r="HP465" i="1"/>
  <c r="HQ465" i="1"/>
  <c r="BE465" i="1"/>
  <c r="H466" i="1"/>
  <c r="H467" i="1" s="1"/>
  <c r="HR467" i="1" s="1"/>
  <c r="R464" i="1"/>
  <c r="C483" i="1"/>
  <c r="C484" i="1" s="1"/>
  <c r="C482" i="1"/>
  <c r="PA470" i="1"/>
  <c r="OZ470" i="1"/>
  <c r="MO470" i="1"/>
  <c r="MN470" i="1"/>
  <c r="MS467" i="1"/>
  <c r="P469" i="1"/>
  <c r="P470" i="1" s="1"/>
  <c r="MA470" i="1" s="1"/>
  <c r="MA468" i="1"/>
  <c r="MS466" i="1"/>
  <c r="X468" i="1"/>
  <c r="N466" i="1"/>
  <c r="N467" i="1" s="1"/>
  <c r="OW467" i="1" s="1"/>
  <c r="OW465" i="1"/>
  <c r="M468" i="1"/>
  <c r="OX466" i="1"/>
  <c r="L468" i="1"/>
  <c r="AU466" i="1"/>
  <c r="W471" i="1"/>
  <c r="OV469" i="1"/>
  <c r="MM468" i="1"/>
  <c r="AB469" i="1"/>
  <c r="AB470" i="1" s="1"/>
  <c r="MM470" i="1" s="1"/>
  <c r="PA469" i="1"/>
  <c r="Q471" i="1"/>
  <c r="OZ469" i="1"/>
  <c r="MN469" i="1"/>
  <c r="AC471" i="1"/>
  <c r="MO469" i="1"/>
  <c r="HU468" i="1"/>
  <c r="HT468" i="1"/>
  <c r="Y469" i="1"/>
  <c r="Y470" i="1" s="1"/>
  <c r="Z471" i="1"/>
  <c r="MK469" i="1"/>
  <c r="EE468" i="1" a="1"/>
  <c r="EE468" i="1" s="1"/>
  <c r="EG468" i="1" a="1"/>
  <c r="EG468" i="1" s="1"/>
  <c r="EA468" i="1" a="1"/>
  <c r="EA468" i="1" s="1"/>
  <c r="HB468" i="1" a="1"/>
  <c r="HB468" i="1" s="1"/>
  <c r="DZ468" i="1" a="1"/>
  <c r="DZ468" i="1" s="1"/>
  <c r="ED468" i="1" a="1"/>
  <c r="ED468" i="1" s="1"/>
  <c r="DX468" i="1" a="1"/>
  <c r="DX468" i="1" s="1"/>
  <c r="GI468" i="1" a="1"/>
  <c r="GI468" i="1" s="1"/>
  <c r="GZ468" i="1" a="1"/>
  <c r="GZ468" i="1" s="1"/>
  <c r="EC468" i="1" a="1"/>
  <c r="EC468" i="1" s="1"/>
  <c r="EB468" i="1" a="1"/>
  <c r="EB468" i="1" s="1"/>
  <c r="EF468" i="1" a="1"/>
  <c r="EF468" i="1" s="1"/>
  <c r="ML468" i="1"/>
  <c r="AA469" i="1"/>
  <c r="AA470" i="1" s="1"/>
  <c r="ML470" i="1" s="1"/>
  <c r="LZ468" i="1"/>
  <c r="O469" i="1"/>
  <c r="O470" i="1" s="1"/>
  <c r="LZ470" i="1" s="1"/>
  <c r="HP393" i="1"/>
  <c r="HQ393" i="1"/>
  <c r="HR393" i="1"/>
  <c r="H394" i="1"/>
  <c r="BE394" i="1" s="1"/>
  <c r="BE358" i="1"/>
  <c r="HR358" i="1"/>
  <c r="HP358" i="1"/>
  <c r="HQ358" i="1"/>
  <c r="H359" i="1"/>
  <c r="EG299" i="1" a="1"/>
  <c r="EG299" i="1" s="1"/>
  <c r="EC299" i="1" a="1"/>
  <c r="EC299" i="1" s="1"/>
  <c r="DY299" i="1" a="1"/>
  <c r="DY299" i="1" s="1"/>
  <c r="GZ299" i="1" a="1"/>
  <c r="GZ299" i="1" s="1"/>
  <c r="EF299" i="1" a="1"/>
  <c r="EF299" i="1" s="1"/>
  <c r="EB299" i="1" a="1"/>
  <c r="EB299" i="1" s="1"/>
  <c r="DX299" i="1" a="1"/>
  <c r="DX299" i="1" s="1"/>
  <c r="GI299" i="1" a="1"/>
  <c r="GI299" i="1" s="1"/>
  <c r="HB299" i="1" a="1"/>
  <c r="HB299" i="1" s="1"/>
  <c r="ED299" i="1" a="1"/>
  <c r="ED299" i="1" s="1"/>
  <c r="DZ299" i="1" a="1"/>
  <c r="DZ299" i="1" s="1"/>
  <c r="EE299" i="1" a="1"/>
  <c r="EE299" i="1" s="1"/>
  <c r="EA299" i="1" a="1"/>
  <c r="EA299" i="1" s="1"/>
  <c r="AT299" i="1"/>
  <c r="BB299" i="1"/>
  <c r="AS299" i="1"/>
  <c r="AR299" i="1"/>
  <c r="AQ299" i="1"/>
  <c r="AP299" i="1"/>
  <c r="AO299" i="1"/>
  <c r="AC400" i="1"/>
  <c r="MO399" i="1"/>
  <c r="MN399" i="1"/>
  <c r="MO427" i="1"/>
  <c r="MN427" i="1"/>
  <c r="AC428" i="1"/>
  <c r="Y428" i="1"/>
  <c r="HU427" i="1"/>
  <c r="HT427" i="1"/>
  <c r="MM428" i="1"/>
  <c r="AB429" i="1"/>
  <c r="OW394" i="1"/>
  <c r="N395" i="1"/>
  <c r="EE393" i="1" a="1"/>
  <c r="EE393" i="1" s="1"/>
  <c r="EA393" i="1" a="1"/>
  <c r="EA393" i="1" s="1"/>
  <c r="K394" i="1"/>
  <c r="HB393" i="1" a="1"/>
  <c r="HB393" i="1" s="1"/>
  <c r="ED393" i="1" a="1"/>
  <c r="ED393" i="1" s="1"/>
  <c r="DZ393" i="1" a="1"/>
  <c r="DZ393" i="1" s="1"/>
  <c r="EG393" i="1" a="1"/>
  <c r="EG393" i="1" s="1"/>
  <c r="EC393" i="1" a="1"/>
  <c r="EC393" i="1" s="1"/>
  <c r="DY393" i="1" a="1"/>
  <c r="DY393" i="1" s="1"/>
  <c r="GZ393" i="1" a="1"/>
  <c r="GZ393" i="1" s="1"/>
  <c r="EF393" i="1" a="1"/>
  <c r="EF393" i="1" s="1"/>
  <c r="EB393" i="1" a="1"/>
  <c r="EB393" i="1" s="1"/>
  <c r="GI393" i="1" a="1"/>
  <c r="GI393" i="1" s="1"/>
  <c r="DX393" i="1" a="1"/>
  <c r="DX393" i="1" s="1"/>
  <c r="EF426" i="1" a="1"/>
  <c r="EF426" i="1" s="1"/>
  <c r="EB426" i="1" a="1"/>
  <c r="EB426" i="1" s="1"/>
  <c r="DX426" i="1" a="1"/>
  <c r="DX426" i="1" s="1"/>
  <c r="EE426" i="1" a="1"/>
  <c r="EE426" i="1" s="1"/>
  <c r="EA426" i="1" a="1"/>
  <c r="EA426" i="1" s="1"/>
  <c r="K427" i="1"/>
  <c r="HB426" i="1" a="1"/>
  <c r="HB426" i="1" s="1"/>
  <c r="ED426" i="1" a="1"/>
  <c r="ED426" i="1" s="1"/>
  <c r="DZ426" i="1" a="1"/>
  <c r="DZ426" i="1" s="1"/>
  <c r="EG426" i="1" a="1"/>
  <c r="EG426" i="1" s="1"/>
  <c r="EC426" i="1" a="1"/>
  <c r="EC426" i="1" s="1"/>
  <c r="DY426" i="1" a="1"/>
  <c r="DY426" i="1" s="1"/>
  <c r="GZ426" i="1" a="1"/>
  <c r="GZ426" i="1" s="1"/>
  <c r="GI426" i="1" a="1"/>
  <c r="GI426" i="1" s="1"/>
  <c r="R394" i="1"/>
  <c r="OV426" i="1"/>
  <c r="PA426" i="1"/>
  <c r="OZ426" i="1"/>
  <c r="X427" i="1"/>
  <c r="MS426" i="1"/>
  <c r="Y395" i="1"/>
  <c r="HU394" i="1"/>
  <c r="HT394" i="1"/>
  <c r="O395" i="1"/>
  <c r="LZ394" i="1"/>
  <c r="OW427" i="1"/>
  <c r="N428" i="1"/>
  <c r="MS393" i="1"/>
  <c r="Z395" i="1"/>
  <c r="MK394" i="1"/>
  <c r="MK427" i="1"/>
  <c r="Z428" i="1"/>
  <c r="P427" i="1"/>
  <c r="MA426" i="1"/>
  <c r="Q395" i="1"/>
  <c r="PA394" i="1"/>
  <c r="OZ394" i="1"/>
  <c r="W394" i="1"/>
  <c r="OV393" i="1"/>
  <c r="AB395" i="1"/>
  <c r="MM394" i="1"/>
  <c r="R428" i="1"/>
  <c r="L428" i="1"/>
  <c r="AU427" i="1"/>
  <c r="M428" i="1"/>
  <c r="OX427" i="1"/>
  <c r="AA428" i="1"/>
  <c r="ML427" i="1"/>
  <c r="H427" i="1"/>
  <c r="BE427" i="1" s="1"/>
  <c r="HR426" i="1"/>
  <c r="HQ426" i="1"/>
  <c r="HP426" i="1"/>
  <c r="AA395" i="1"/>
  <c r="ML394" i="1"/>
  <c r="O430" i="1"/>
  <c r="LZ429" i="1"/>
  <c r="P396" i="1"/>
  <c r="MA395" i="1"/>
  <c r="L395" i="1"/>
  <c r="AU394" i="1"/>
  <c r="MA360" i="1"/>
  <c r="P361" i="1"/>
  <c r="MK359" i="1"/>
  <c r="OV360" i="1"/>
  <c r="W361" i="1"/>
  <c r="AU360" i="1"/>
  <c r="L361" i="1"/>
  <c r="LZ360" i="1"/>
  <c r="O361" i="1"/>
  <c r="ML359" i="1"/>
  <c r="OW361" i="1"/>
  <c r="N362" i="1"/>
  <c r="MM359" i="1"/>
  <c r="PA360" i="1"/>
  <c r="OZ360" i="1"/>
  <c r="Q361" i="1"/>
  <c r="HT360" i="1"/>
  <c r="HU360" i="1"/>
  <c r="Y361" i="1"/>
  <c r="HB360" i="1" a="1"/>
  <c r="HB360" i="1" s="1"/>
  <c r="EG360" i="1" a="1"/>
  <c r="EG360" i="1" s="1"/>
  <c r="EC360" i="1" a="1"/>
  <c r="EC360" i="1" s="1"/>
  <c r="DY360" i="1" a="1"/>
  <c r="DY360" i="1" s="1"/>
  <c r="GZ360" i="1" a="1"/>
  <c r="GZ360" i="1" s="1"/>
  <c r="EF360" i="1" a="1"/>
  <c r="EF360" i="1" s="1"/>
  <c r="EB360" i="1" a="1"/>
  <c r="EB360" i="1" s="1"/>
  <c r="DX360" i="1" a="1"/>
  <c r="DX360" i="1" s="1"/>
  <c r="EE360" i="1" a="1"/>
  <c r="EE360" i="1" s="1"/>
  <c r="ED360" i="1" a="1"/>
  <c r="ED360" i="1" s="1"/>
  <c r="GI360" i="1" a="1"/>
  <c r="GI360" i="1" s="1"/>
  <c r="EA360" i="1" a="1"/>
  <c r="EA360" i="1" s="1"/>
  <c r="DZ360" i="1" a="1"/>
  <c r="DZ360" i="1" s="1"/>
  <c r="K361" i="1"/>
  <c r="OX359" i="1"/>
  <c r="M360" i="1"/>
  <c r="MS359" i="1"/>
  <c r="X360"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59" i="1"/>
  <c r="BS359" i="1"/>
  <c r="BQ359" i="1"/>
  <c r="BW359" i="1"/>
  <c r="BV359" i="1"/>
  <c r="BU359" i="1"/>
  <c r="BR359" i="1"/>
  <c r="BP359" i="1"/>
  <c r="BO428" i="1"/>
  <c r="BV428" i="1"/>
  <c r="BT428" i="1"/>
  <c r="BS428" i="1"/>
  <c r="BU428" i="1"/>
  <c r="BR428" i="1"/>
  <c r="BP428" i="1"/>
  <c r="BW428" i="1"/>
  <c r="BQ428" i="1"/>
  <c r="BO464" i="1"/>
  <c r="BW464" i="1"/>
  <c r="BV464" i="1"/>
  <c r="BT464" i="1"/>
  <c r="BS464" i="1"/>
  <c r="BQ464" i="1"/>
  <c r="BP464" i="1"/>
  <c r="BU464" i="1"/>
  <c r="BR464" i="1"/>
  <c r="BO394" i="1"/>
  <c r="BT394" i="1"/>
  <c r="BS394" i="1"/>
  <c r="BQ394" i="1"/>
  <c r="BW394" i="1"/>
  <c r="BV394" i="1"/>
  <c r="BR394" i="1"/>
  <c r="BU394" i="1"/>
  <c r="BP394" i="1"/>
  <c r="BO111" i="1"/>
  <c r="BT111" i="1"/>
  <c r="BR111" i="1"/>
  <c r="BQ111" i="1"/>
  <c r="BP111" i="1"/>
  <c r="BS111" i="1"/>
  <c r="BW111" i="1"/>
  <c r="BU111" i="1"/>
  <c r="BV111" i="1"/>
  <c r="BO359" i="1"/>
  <c r="R360" i="1"/>
  <c r="L112" i="1"/>
  <c r="AU111" i="1"/>
  <c r="LZ111" i="1"/>
  <c r="O112" i="1"/>
  <c r="EA112" i="1" a="1"/>
  <c r="EA112" i="1" s="1"/>
  <c r="EB112" i="1" a="1"/>
  <c r="EB112" i="1" s="1"/>
  <c r="DY112" i="1" a="1"/>
  <c r="DY112" i="1" s="1"/>
  <c r="DX112" i="1" a="1"/>
  <c r="DX112" i="1" s="1"/>
  <c r="GI112" i="1" a="1"/>
  <c r="GI112" i="1" s="1"/>
  <c r="EF112" i="1" a="1"/>
  <c r="EF112" i="1" s="1"/>
  <c r="HB112" i="1" a="1"/>
  <c r="HB112" i="1" s="1"/>
  <c r="K113" i="1"/>
  <c r="ED112" i="1" a="1"/>
  <c r="ED112" i="1" s="1"/>
  <c r="EE112" i="1" a="1"/>
  <c r="EE112" i="1" s="1"/>
  <c r="DZ112" i="1" a="1"/>
  <c r="DZ112" i="1" s="1"/>
  <c r="EG112" i="1" a="1"/>
  <c r="EG112" i="1" s="1"/>
  <c r="GZ112" i="1" a="1"/>
  <c r="GZ112" i="1" s="1"/>
  <c r="EC112" i="1" a="1"/>
  <c r="EC112" i="1" s="1"/>
  <c r="AB111" i="1"/>
  <c r="MM110" i="1"/>
  <c r="P112" i="1"/>
  <c r="MA111" i="1"/>
  <c r="ML110" i="1"/>
  <c r="AA111" i="1"/>
  <c r="N111" i="1"/>
  <c r="OW110" i="1"/>
  <c r="HT111" i="1"/>
  <c r="HU111" i="1"/>
  <c r="Y112" i="1"/>
  <c r="R112" i="1"/>
  <c r="PA111" i="1"/>
  <c r="Q112" i="1"/>
  <c r="OZ111" i="1"/>
  <c r="Z111" i="1"/>
  <c r="MK110" i="1"/>
  <c r="AV112" i="1"/>
  <c r="J113" i="1"/>
  <c r="AY112" i="1"/>
  <c r="AZ112" i="1"/>
  <c r="AX112" i="1"/>
  <c r="AW112" i="1"/>
  <c r="M111" i="1"/>
  <c r="OX110" i="1"/>
  <c r="OV110" i="1"/>
  <c r="W111" i="1"/>
  <c r="AC112" i="1"/>
  <c r="MO111" i="1"/>
  <c r="MN111" i="1"/>
  <c r="HR466" i="1"/>
  <c r="HP467" i="1"/>
  <c r="H468" i="1"/>
  <c r="HQ468" i="1" s="1"/>
  <c r="HP466" i="1"/>
  <c r="BE466" i="1"/>
  <c r="HQ467" i="1"/>
  <c r="BE467" i="1"/>
  <c r="HQ466" i="1"/>
  <c r="R465" i="1"/>
  <c r="C486" i="1"/>
  <c r="C487" i="1" s="1"/>
  <c r="C485" i="1"/>
  <c r="HU470" i="1"/>
  <c r="HT470" i="1"/>
  <c r="M469" i="1"/>
  <c r="M470" i="1" s="1"/>
  <c r="OX470" i="1" s="1"/>
  <c r="OX468" i="1"/>
  <c r="X469" i="1"/>
  <c r="X470" i="1" s="1"/>
  <c r="MS468" i="1"/>
  <c r="N468" i="1"/>
  <c r="OW466" i="1"/>
  <c r="P471" i="1"/>
  <c r="MA469" i="1"/>
  <c r="L469" i="1"/>
  <c r="L470" i="1" s="1"/>
  <c r="AU470" i="1" s="1"/>
  <c r="AU468" i="1"/>
  <c r="OV471" i="1"/>
  <c r="W472" i="1"/>
  <c r="W473" i="1" s="1"/>
  <c r="OV473" i="1" s="1"/>
  <c r="LZ469" i="1"/>
  <c r="O471" i="1"/>
  <c r="AC472" i="1"/>
  <c r="AC473" i="1" s="1"/>
  <c r="MO471" i="1"/>
  <c r="MN471" i="1"/>
  <c r="AA471" i="1"/>
  <c r="ML469" i="1"/>
  <c r="Z472" i="1"/>
  <c r="Z473" i="1" s="1"/>
  <c r="MK473" i="1" s="1"/>
  <c r="MK471" i="1"/>
  <c r="Q472" i="1"/>
  <c r="Q473" i="1" s="1"/>
  <c r="OZ471" i="1"/>
  <c r="PA471" i="1"/>
  <c r="HU469" i="1"/>
  <c r="HT469" i="1"/>
  <c r="Y471" i="1"/>
  <c r="MM469" i="1"/>
  <c r="AB471" i="1"/>
  <c r="EE469" i="1" a="1"/>
  <c r="EE469" i="1" s="1"/>
  <c r="DZ469" i="1" a="1"/>
  <c r="DZ469" i="1" s="1"/>
  <c r="HB469" i="1" a="1"/>
  <c r="HB469" i="1" s="1"/>
  <c r="EC469" i="1" a="1"/>
  <c r="EC469" i="1" s="1"/>
  <c r="EG469" i="1" a="1"/>
  <c r="EG469" i="1" s="1"/>
  <c r="DX469" i="1" a="1"/>
  <c r="DX469" i="1" s="1"/>
  <c r="GZ469" i="1" a="1"/>
  <c r="GZ469" i="1" s="1"/>
  <c r="EF469" i="1" a="1"/>
  <c r="EF469" i="1" s="1"/>
  <c r="EB469" i="1" a="1"/>
  <c r="EB469" i="1" s="1"/>
  <c r="EA469" i="1" a="1"/>
  <c r="EA469" i="1" s="1"/>
  <c r="GI469" i="1" a="1"/>
  <c r="GI469" i="1" s="1"/>
  <c r="ED469" i="1" a="1"/>
  <c r="ED469" i="1" s="1"/>
  <c r="HR394" i="1"/>
  <c r="H395" i="1"/>
  <c r="BE395" i="1" s="1"/>
  <c r="HQ394" i="1"/>
  <c r="HP394" i="1"/>
  <c r="BE359" i="1"/>
  <c r="HP359" i="1"/>
  <c r="HQ359" i="1"/>
  <c r="H360" i="1"/>
  <c r="HR359" i="1"/>
  <c r="AZ299" i="1"/>
  <c r="AV299" i="1"/>
  <c r="AY299" i="1"/>
  <c r="AX299" i="1"/>
  <c r="AW299" i="1"/>
  <c r="AC401" i="1"/>
  <c r="MO400" i="1"/>
  <c r="MN400" i="1"/>
  <c r="Y429" i="1"/>
  <c r="HU428" i="1"/>
  <c r="HT428" i="1"/>
  <c r="MO428" i="1"/>
  <c r="MN428" i="1"/>
  <c r="AC429" i="1"/>
  <c r="X428" i="1"/>
  <c r="MS427" i="1"/>
  <c r="ML395" i="1"/>
  <c r="AA396" i="1"/>
  <c r="OW395" i="1"/>
  <c r="N396" i="1"/>
  <c r="MK428" i="1"/>
  <c r="Z429" i="1"/>
  <c r="M429" i="1"/>
  <c r="OX428" i="1"/>
  <c r="OV394" i="1"/>
  <c r="W395" i="1"/>
  <c r="O396" i="1"/>
  <c r="LZ395" i="1"/>
  <c r="OZ427" i="1"/>
  <c r="PA427" i="1"/>
  <c r="AU395" i="1"/>
  <c r="L396" i="1"/>
  <c r="MK395" i="1"/>
  <c r="Z396" i="1"/>
  <c r="L429" i="1"/>
  <c r="AU428" i="1"/>
  <c r="OV427" i="1"/>
  <c r="MM395" i="1"/>
  <c r="AB396" i="1"/>
  <c r="MA396" i="1"/>
  <c r="P397" i="1"/>
  <c r="PA395" i="1"/>
  <c r="OZ395" i="1"/>
  <c r="Q396" i="1"/>
  <c r="HT395" i="1"/>
  <c r="HU395" i="1"/>
  <c r="Y396" i="1"/>
  <c r="EG427" i="1" a="1"/>
  <c r="EG427" i="1" s="1"/>
  <c r="EC427" i="1" a="1"/>
  <c r="EC427" i="1" s="1"/>
  <c r="DY427" i="1" a="1"/>
  <c r="DY427" i="1" s="1"/>
  <c r="GZ427" i="1" a="1"/>
  <c r="GZ427" i="1" s="1"/>
  <c r="EF427" i="1" a="1"/>
  <c r="EF427" i="1" s="1"/>
  <c r="EB427" i="1" a="1"/>
  <c r="EB427" i="1" s="1"/>
  <c r="DX427" i="1" a="1"/>
  <c r="DX427" i="1" s="1"/>
  <c r="GI427" i="1" a="1"/>
  <c r="GI427" i="1" s="1"/>
  <c r="EE427" i="1" a="1"/>
  <c r="EE427" i="1" s="1"/>
  <c r="EA427" i="1" a="1"/>
  <c r="EA427" i="1" s="1"/>
  <c r="K428" i="1"/>
  <c r="HB427" i="1" a="1"/>
  <c r="HB427" i="1" s="1"/>
  <c r="ED427" i="1" a="1"/>
  <c r="ED427" i="1" s="1"/>
  <c r="DZ427" i="1" a="1"/>
  <c r="DZ427" i="1" s="1"/>
  <c r="AA429" i="1"/>
  <c r="ML428" i="1"/>
  <c r="HQ427" i="1"/>
  <c r="HP427" i="1"/>
  <c r="HR427" i="1"/>
  <c r="H428" i="1"/>
  <c r="BE428" i="1" s="1"/>
  <c r="R429" i="1"/>
  <c r="MS394" i="1"/>
  <c r="R395" i="1"/>
  <c r="GZ394" i="1" a="1"/>
  <c r="GZ394" i="1" s="1"/>
  <c r="EF394" i="1" a="1"/>
  <c r="EF394" i="1" s="1"/>
  <c r="EB394" i="1" a="1"/>
  <c r="EB394" i="1" s="1"/>
  <c r="DX394" i="1" a="1"/>
  <c r="DX394" i="1" s="1"/>
  <c r="GI394" i="1" a="1"/>
  <c r="GI394" i="1" s="1"/>
  <c r="EE394" i="1" a="1"/>
  <c r="EE394" i="1" s="1"/>
  <c r="EA394" i="1" a="1"/>
  <c r="EA394" i="1" s="1"/>
  <c r="K395" i="1"/>
  <c r="HB394" i="1" a="1"/>
  <c r="HB394" i="1" s="1"/>
  <c r="ED394" i="1" a="1"/>
  <c r="ED394" i="1" s="1"/>
  <c r="DZ394" i="1" a="1"/>
  <c r="DZ394" i="1" s="1"/>
  <c r="EC394" i="1" a="1"/>
  <c r="EC394" i="1" s="1"/>
  <c r="EG394" i="1" a="1"/>
  <c r="EG394" i="1" s="1"/>
  <c r="DY394" i="1" a="1"/>
  <c r="DY394" i="1" s="1"/>
  <c r="MM429" i="1"/>
  <c r="AB430" i="1"/>
  <c r="O431" i="1"/>
  <c r="LZ430" i="1"/>
  <c r="MA427" i="1"/>
  <c r="P428" i="1"/>
  <c r="OW428" i="1"/>
  <c r="N429" i="1"/>
  <c r="Y362" i="1"/>
  <c r="HU361" i="1"/>
  <c r="HT361" i="1"/>
  <c r="K362" i="1"/>
  <c r="EG361" i="1" a="1"/>
  <c r="EG361" i="1" s="1"/>
  <c r="EC361" i="1" a="1"/>
  <c r="EC361" i="1" s="1"/>
  <c r="EE361" i="1" a="1"/>
  <c r="EE361" i="1" s="1"/>
  <c r="GZ361" i="1" a="1"/>
  <c r="GZ361" i="1" s="1"/>
  <c r="EA361" i="1" a="1"/>
  <c r="EA361" i="1" s="1"/>
  <c r="EF361" i="1" a="1"/>
  <c r="EF361" i="1" s="1"/>
  <c r="ED361" i="1" a="1"/>
  <c r="ED361" i="1" s="1"/>
  <c r="DY361" i="1" a="1"/>
  <c r="DY361" i="1" s="1"/>
  <c r="DZ361" i="1" a="1"/>
  <c r="DZ361" i="1" s="1"/>
  <c r="DX361" i="1" a="1"/>
  <c r="DX361" i="1" s="1"/>
  <c r="HB361" i="1" a="1"/>
  <c r="HB361" i="1" s="1"/>
  <c r="EB361" i="1" a="1"/>
  <c r="EB361" i="1" s="1"/>
  <c r="GI361" i="1" a="1"/>
  <c r="GI361" i="1" s="1"/>
  <c r="W362" i="1"/>
  <c r="OV361" i="1"/>
  <c r="OX360" i="1"/>
  <c r="M361" i="1"/>
  <c r="OW362" i="1"/>
  <c r="N363" i="1"/>
  <c r="Q362" i="1"/>
  <c r="OZ361" i="1"/>
  <c r="PA361" i="1"/>
  <c r="ML360" i="1"/>
  <c r="O362" i="1"/>
  <c r="LZ361" i="1"/>
  <c r="MK360" i="1"/>
  <c r="MM360" i="1"/>
  <c r="L362" i="1"/>
  <c r="AU361" i="1"/>
  <c r="P362" i="1"/>
  <c r="MA361" i="1"/>
  <c r="MS360" i="1"/>
  <c r="X361"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60" i="1"/>
  <c r="BU360" i="1"/>
  <c r="BS360" i="1"/>
  <c r="BQ360" i="1"/>
  <c r="BP360" i="1"/>
  <c r="BV360" i="1"/>
  <c r="BR360" i="1"/>
  <c r="BW360" i="1"/>
  <c r="BO112" i="1"/>
  <c r="BT112" i="1"/>
  <c r="BR112" i="1"/>
  <c r="BU112" i="1"/>
  <c r="BP112" i="1"/>
  <c r="BV112" i="1"/>
  <c r="BS112" i="1"/>
  <c r="BQ112" i="1"/>
  <c r="BW112" i="1"/>
  <c r="BO395" i="1"/>
  <c r="BT395" i="1"/>
  <c r="BS395" i="1"/>
  <c r="BQ395" i="1"/>
  <c r="BW395" i="1"/>
  <c r="BU395" i="1"/>
  <c r="BR395" i="1"/>
  <c r="BP395" i="1"/>
  <c r="BV395" i="1"/>
  <c r="BO465" i="1"/>
  <c r="BW465" i="1"/>
  <c r="BV465" i="1"/>
  <c r="BT465" i="1"/>
  <c r="BS465" i="1"/>
  <c r="BR465" i="1"/>
  <c r="BU465" i="1"/>
  <c r="BP465" i="1"/>
  <c r="BQ465" i="1"/>
  <c r="BO429" i="1"/>
  <c r="BV429" i="1"/>
  <c r="BT429" i="1"/>
  <c r="BS429" i="1"/>
  <c r="BU429" i="1"/>
  <c r="BW429" i="1"/>
  <c r="BR429" i="1"/>
  <c r="BP429" i="1"/>
  <c r="BQ429" i="1"/>
  <c r="BO360" i="1"/>
  <c r="R361" i="1"/>
  <c r="ML111" i="1"/>
  <c r="AA112" i="1"/>
  <c r="MO112" i="1"/>
  <c r="MN112" i="1"/>
  <c r="AC113" i="1"/>
  <c r="R113" i="1"/>
  <c r="OV111" i="1"/>
  <c r="W112" i="1"/>
  <c r="J114" i="1"/>
  <c r="AZ113" i="1"/>
  <c r="AX113" i="1"/>
  <c r="AW113" i="1"/>
  <c r="AV113" i="1"/>
  <c r="AY113" i="1"/>
  <c r="HT112" i="1"/>
  <c r="HU112" i="1"/>
  <c r="Y113" i="1"/>
  <c r="P113" i="1"/>
  <c r="MA112" i="1"/>
  <c r="HB113" i="1" a="1"/>
  <c r="HB113" i="1" s="1"/>
  <c r="K114" i="1"/>
  <c r="EG113" i="1" a="1"/>
  <c r="EG113" i="1" s="1"/>
  <c r="DY113" i="1" a="1"/>
  <c r="DY113" i="1" s="1"/>
  <c r="DX113" i="1" a="1"/>
  <c r="DX113" i="1" s="1"/>
  <c r="ED113" i="1" a="1"/>
  <c r="ED113" i="1" s="1"/>
  <c r="GZ113" i="1" a="1"/>
  <c r="GZ113" i="1" s="1"/>
  <c r="EC113" i="1" a="1"/>
  <c r="EC113" i="1" s="1"/>
  <c r="EF113" i="1" a="1"/>
  <c r="EF113" i="1" s="1"/>
  <c r="EB113" i="1" a="1"/>
  <c r="EB113" i="1" s="1"/>
  <c r="EA113" i="1" a="1"/>
  <c r="EA113" i="1" s="1"/>
  <c r="EE113" i="1" a="1"/>
  <c r="EE113" i="1" s="1"/>
  <c r="GI113" i="1" a="1"/>
  <c r="GI113" i="1" s="1"/>
  <c r="DZ113" i="1" a="1"/>
  <c r="DZ113" i="1" s="1"/>
  <c r="LZ112" i="1"/>
  <c r="O113" i="1"/>
  <c r="M112" i="1"/>
  <c r="OX111" i="1"/>
  <c r="Z112" i="1"/>
  <c r="MK111" i="1"/>
  <c r="AB112" i="1"/>
  <c r="MM111" i="1"/>
  <c r="PA112" i="1"/>
  <c r="OZ112" i="1"/>
  <c r="Q113" i="1"/>
  <c r="N112" i="1"/>
  <c r="OW111" i="1"/>
  <c r="L113" i="1"/>
  <c r="AU112" i="1"/>
  <c r="BE468" i="1"/>
  <c r="HR468" i="1"/>
  <c r="HP468" i="1"/>
  <c r="H469" i="1"/>
  <c r="H470" i="1" s="1"/>
  <c r="HR470" i="1" s="1"/>
  <c r="R466" i="1"/>
  <c r="C489" i="1"/>
  <c r="C490" i="1" s="1"/>
  <c r="C488" i="1"/>
  <c r="PA473" i="1"/>
  <c r="OZ473" i="1"/>
  <c r="MO473" i="1"/>
  <c r="MN473" i="1"/>
  <c r="MS470" i="1"/>
  <c r="OW468" i="1"/>
  <c r="N469" i="1"/>
  <c r="N470" i="1" s="1"/>
  <c r="OW470" i="1" s="1"/>
  <c r="P472" i="1"/>
  <c r="P473" i="1" s="1"/>
  <c r="MA473" i="1" s="1"/>
  <c r="MA471" i="1"/>
  <c r="MS469" i="1"/>
  <c r="X471" i="1"/>
  <c r="OX469" i="1"/>
  <c r="M471" i="1"/>
  <c r="L471" i="1"/>
  <c r="AU469" i="1"/>
  <c r="OV472" i="1"/>
  <c r="W474" i="1"/>
  <c r="PA472" i="1"/>
  <c r="Q474" i="1"/>
  <c r="OZ472" i="1"/>
  <c r="EF471" i="1" a="1"/>
  <c r="EF471" i="1" s="1"/>
  <c r="EB471" i="1" a="1"/>
  <c r="EB471" i="1" s="1"/>
  <c r="DX471" i="1" a="1"/>
  <c r="DX471" i="1" s="1"/>
  <c r="HB471" i="1" a="1"/>
  <c r="HB471" i="1" s="1"/>
  <c r="ED471" i="1" a="1"/>
  <c r="ED471" i="1" s="1"/>
  <c r="DZ471" i="1" a="1"/>
  <c r="DZ471" i="1" s="1"/>
  <c r="EE471" i="1" a="1"/>
  <c r="EE471" i="1" s="1"/>
  <c r="GZ471" i="1" a="1"/>
  <c r="GZ471" i="1" s="1"/>
  <c r="EC471" i="1" a="1"/>
  <c r="EC471" i="1" s="1"/>
  <c r="GI471" i="1" a="1"/>
  <c r="GI471" i="1" s="1"/>
  <c r="EA471" i="1" a="1"/>
  <c r="EA471" i="1" s="1"/>
  <c r="EG471" i="1" a="1"/>
  <c r="EG471" i="1" s="1"/>
  <c r="MM471" i="1"/>
  <c r="AB472" i="1"/>
  <c r="AB473" i="1" s="1"/>
  <c r="MM473" i="1" s="1"/>
  <c r="MK472" i="1"/>
  <c r="Z474" i="1"/>
  <c r="MO472" i="1"/>
  <c r="AC474" i="1"/>
  <c r="MN472" i="1"/>
  <c r="LZ471" i="1"/>
  <c r="O472" i="1"/>
  <c r="O473" i="1" s="1"/>
  <c r="LZ473" i="1" s="1"/>
  <c r="Y472" i="1"/>
  <c r="Y473" i="1" s="1"/>
  <c r="HT471" i="1"/>
  <c r="HU471" i="1"/>
  <c r="ML471" i="1"/>
  <c r="AA472" i="1"/>
  <c r="AA473" i="1" s="1"/>
  <c r="ML473" i="1" s="1"/>
  <c r="HP395" i="1"/>
  <c r="HQ395" i="1"/>
  <c r="HR395" i="1"/>
  <c r="H396" i="1"/>
  <c r="BE396" i="1" s="1"/>
  <c r="BE360" i="1"/>
  <c r="HR360" i="1"/>
  <c r="HQ360" i="1"/>
  <c r="H361" i="1"/>
  <c r="HP360" i="1"/>
  <c r="HQ299" i="1"/>
  <c r="HP299" i="1"/>
  <c r="HR299" i="1"/>
  <c r="AC402" i="1"/>
  <c r="MO401" i="1"/>
  <c r="MN401" i="1"/>
  <c r="MO429" i="1"/>
  <c r="MN429" i="1"/>
  <c r="AC430" i="1"/>
  <c r="HT429" i="1"/>
  <c r="Y430" i="1"/>
  <c r="HU429" i="1"/>
  <c r="GZ428" i="1" a="1"/>
  <c r="GZ428" i="1" s="1"/>
  <c r="GI428" i="1" a="1"/>
  <c r="GI428" i="1" s="1"/>
  <c r="EE428" i="1" a="1"/>
  <c r="EE428" i="1" s="1"/>
  <c r="EA428" i="1" a="1"/>
  <c r="EA428" i="1" s="1"/>
  <c r="K429" i="1"/>
  <c r="EF428" i="1" a="1"/>
  <c r="EF428" i="1" s="1"/>
  <c r="ED428" i="1" a="1"/>
  <c r="ED428" i="1" s="1"/>
  <c r="EC428" i="1" a="1"/>
  <c r="EC428" i="1" s="1"/>
  <c r="HB428" i="1" a="1"/>
  <c r="HB428" i="1" s="1"/>
  <c r="EB428" i="1" a="1"/>
  <c r="EB428" i="1" s="1"/>
  <c r="DZ428" i="1" a="1"/>
  <c r="DZ428" i="1" s="1"/>
  <c r="DY428" i="1" a="1"/>
  <c r="DY428" i="1" s="1"/>
  <c r="DX428" i="1" a="1"/>
  <c r="DX428" i="1" s="1"/>
  <c r="EG428" i="1" a="1"/>
  <c r="EG428" i="1" s="1"/>
  <c r="N397" i="1"/>
  <c r="OW396" i="1"/>
  <c r="HP428" i="1"/>
  <c r="HR428" i="1"/>
  <c r="H429" i="1"/>
  <c r="BE429" i="1" s="1"/>
  <c r="HQ428" i="1"/>
  <c r="PA396" i="1"/>
  <c r="OZ396" i="1"/>
  <c r="Q397" i="1"/>
  <c r="K396" i="1"/>
  <c r="HB395" i="1" a="1"/>
  <c r="HB395" i="1" s="1"/>
  <c r="ED395" i="1" a="1"/>
  <c r="ED395" i="1" s="1"/>
  <c r="DZ395" i="1" a="1"/>
  <c r="DZ395" i="1" s="1"/>
  <c r="EG395" i="1" a="1"/>
  <c r="EG395" i="1" s="1"/>
  <c r="EC395" i="1" a="1"/>
  <c r="EC395" i="1" s="1"/>
  <c r="DY395" i="1" a="1"/>
  <c r="DY395" i="1" s="1"/>
  <c r="GZ395" i="1" a="1"/>
  <c r="GZ395" i="1" s="1"/>
  <c r="EF395" i="1" a="1"/>
  <c r="EF395" i="1" s="1"/>
  <c r="EB395" i="1" a="1"/>
  <c r="EB395" i="1" s="1"/>
  <c r="DX395" i="1" a="1"/>
  <c r="DX395" i="1" s="1"/>
  <c r="GI395" i="1" a="1"/>
  <c r="GI395" i="1" s="1"/>
  <c r="EE395" i="1" a="1"/>
  <c r="EE395" i="1" s="1"/>
  <c r="EA395" i="1" a="1"/>
  <c r="EA395" i="1" s="1"/>
  <c r="OZ428" i="1"/>
  <c r="PA428" i="1"/>
  <c r="OW429" i="1"/>
  <c r="N430" i="1"/>
  <c r="P398" i="1"/>
  <c r="MA397" i="1"/>
  <c r="OV428" i="1"/>
  <c r="Z397" i="1"/>
  <c r="MK396" i="1"/>
  <c r="O397" i="1"/>
  <c r="LZ396" i="1"/>
  <c r="O432" i="1"/>
  <c r="LZ431" i="1"/>
  <c r="R396" i="1"/>
  <c r="MS395" i="1"/>
  <c r="W396" i="1"/>
  <c r="OV395" i="1"/>
  <c r="AA397" i="1"/>
  <c r="ML396" i="1"/>
  <c r="MA428" i="1"/>
  <c r="P429" i="1"/>
  <c r="Y397" i="1"/>
  <c r="HU396" i="1"/>
  <c r="HT396" i="1"/>
  <c r="MM396" i="1"/>
  <c r="AB397" i="1"/>
  <c r="L430" i="1"/>
  <c r="AU429" i="1"/>
  <c r="L397" i="1"/>
  <c r="AU396" i="1"/>
  <c r="AB431" i="1"/>
  <c r="MM430" i="1"/>
  <c r="R430" i="1"/>
  <c r="AA430" i="1"/>
  <c r="ML429" i="1"/>
  <c r="M430" i="1"/>
  <c r="OX429" i="1"/>
  <c r="X429" i="1"/>
  <c r="MS428" i="1"/>
  <c r="Z430" i="1"/>
  <c r="MK429" i="1"/>
  <c r="X362" i="1"/>
  <c r="MS361" i="1"/>
  <c r="N364" i="1"/>
  <c r="N365" i="1" s="1"/>
  <c r="OW363" i="1"/>
  <c r="MK361" i="1"/>
  <c r="OZ362" i="1"/>
  <c r="PA362" i="1"/>
  <c r="Q363" i="1"/>
  <c r="M362" i="1"/>
  <c r="OX361" i="1"/>
  <c r="EF362" i="1" a="1"/>
  <c r="EF362" i="1" s="1"/>
  <c r="ED362" i="1" a="1"/>
  <c r="ED362" i="1" s="1"/>
  <c r="DY362" i="1" a="1"/>
  <c r="DY362" i="1" s="1"/>
  <c r="EB362" i="1" a="1"/>
  <c r="EB362" i="1" s="1"/>
  <c r="GI362" i="1" a="1"/>
  <c r="GI362" i="1" s="1"/>
  <c r="K363" i="1"/>
  <c r="DX362" i="1" a="1"/>
  <c r="DX362" i="1" s="1"/>
  <c r="EE362" i="1" a="1"/>
  <c r="EE362" i="1" s="1"/>
  <c r="EG362" i="1" a="1"/>
  <c r="EG362" i="1" s="1"/>
  <c r="EA362" i="1" a="1"/>
  <c r="EA362" i="1" s="1"/>
  <c r="EC362" i="1" a="1"/>
  <c r="EC362" i="1" s="1"/>
  <c r="HB362" i="1" a="1"/>
  <c r="HB362" i="1" s="1"/>
  <c r="DZ362" i="1" a="1"/>
  <c r="DZ362" i="1" s="1"/>
  <c r="GZ362" i="1" a="1"/>
  <c r="GZ362" i="1" s="1"/>
  <c r="P363" i="1"/>
  <c r="MA362" i="1"/>
  <c r="MM361" i="1"/>
  <c r="O363" i="1"/>
  <c r="LZ362" i="1"/>
  <c r="W363" i="1"/>
  <c r="OV362" i="1"/>
  <c r="AU362" i="1"/>
  <c r="L363" i="1"/>
  <c r="ML361" i="1"/>
  <c r="HT362" i="1"/>
  <c r="HU362" i="1"/>
  <c r="Y363"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30" i="1"/>
  <c r="BV430" i="1"/>
  <c r="BT430" i="1"/>
  <c r="BS430" i="1"/>
  <c r="BQ430" i="1"/>
  <c r="BP430" i="1"/>
  <c r="BW430" i="1"/>
  <c r="BU430" i="1"/>
  <c r="BR430" i="1"/>
  <c r="BT361" i="1"/>
  <c r="BQ361" i="1"/>
  <c r="BW361" i="1"/>
  <c r="BV361" i="1"/>
  <c r="BS361" i="1"/>
  <c r="BU361" i="1"/>
  <c r="BR361" i="1"/>
  <c r="BP361" i="1"/>
  <c r="BO113" i="1"/>
  <c r="BT113" i="1"/>
  <c r="BR113" i="1"/>
  <c r="BW113" i="1"/>
  <c r="BV113" i="1"/>
  <c r="BU113" i="1"/>
  <c r="BS113" i="1"/>
  <c r="BQ113" i="1"/>
  <c r="BP113" i="1"/>
  <c r="BO396" i="1"/>
  <c r="BT396" i="1"/>
  <c r="BS396" i="1"/>
  <c r="BQ396" i="1"/>
  <c r="BU396" i="1"/>
  <c r="BR396" i="1"/>
  <c r="BW396" i="1"/>
  <c r="BV396" i="1"/>
  <c r="BP396" i="1"/>
  <c r="BO466" i="1"/>
  <c r="BW466" i="1"/>
  <c r="BV466" i="1"/>
  <c r="BT466" i="1"/>
  <c r="BS466" i="1"/>
  <c r="BQ466" i="1"/>
  <c r="BP466" i="1"/>
  <c r="BR466" i="1"/>
  <c r="BU466" i="1"/>
  <c r="BO361" i="1"/>
  <c r="R362" i="1"/>
  <c r="L114" i="1"/>
  <c r="AU113" i="1"/>
  <c r="Z113" i="1"/>
  <c r="MK112" i="1"/>
  <c r="R114" i="1"/>
  <c r="N113" i="1"/>
  <c r="OW112" i="1"/>
  <c r="K115" i="1"/>
  <c r="HB114" i="1" a="1"/>
  <c r="HB114" i="1" s="1"/>
  <c r="EC114" i="1" a="1"/>
  <c r="EC114" i="1" s="1"/>
  <c r="DZ114" i="1" a="1"/>
  <c r="DZ114" i="1" s="1"/>
  <c r="GZ114" i="1" a="1"/>
  <c r="GZ114" i="1" s="1"/>
  <c r="DY114" i="1" a="1"/>
  <c r="DY114" i="1" s="1"/>
  <c r="EF114" i="1" a="1"/>
  <c r="EF114" i="1" s="1"/>
  <c r="EE114" i="1" a="1"/>
  <c r="EE114" i="1" s="1"/>
  <c r="EB114" i="1" a="1"/>
  <c r="EB114" i="1" s="1"/>
  <c r="EG114" i="1" a="1"/>
  <c r="EG114" i="1" s="1"/>
  <c r="DX114" i="1" a="1"/>
  <c r="DX114" i="1" s="1"/>
  <c r="ED114" i="1" a="1"/>
  <c r="ED114" i="1" s="1"/>
  <c r="GI114" i="1" a="1"/>
  <c r="GI114" i="1" s="1"/>
  <c r="EA114" i="1" a="1"/>
  <c r="EA114" i="1" s="1"/>
  <c r="PA113" i="1"/>
  <c r="Q114" i="1"/>
  <c r="OZ113" i="1"/>
  <c r="M113" i="1"/>
  <c r="OX112" i="1"/>
  <c r="MN113" i="1"/>
  <c r="AC114" i="1"/>
  <c r="MO113" i="1"/>
  <c r="LZ113" i="1"/>
  <c r="O114" i="1"/>
  <c r="P114" i="1"/>
  <c r="MA113" i="1"/>
  <c r="HU113" i="1"/>
  <c r="HT113" i="1"/>
  <c r="Y114" i="1"/>
  <c r="AX114" i="1"/>
  <c r="AW114" i="1"/>
  <c r="J115" i="1"/>
  <c r="AY114" i="1"/>
  <c r="AV114" i="1"/>
  <c r="AZ114" i="1"/>
  <c r="ML112" i="1"/>
  <c r="AA113" i="1"/>
  <c r="AB113" i="1"/>
  <c r="MM112" i="1"/>
  <c r="OV112" i="1"/>
  <c r="W113" i="1"/>
  <c r="HQ469" i="1"/>
  <c r="HQ470" i="1"/>
  <c r="HP470" i="1"/>
  <c r="HR469" i="1"/>
  <c r="BE469" i="1"/>
  <c r="BE470" i="1"/>
  <c r="HP469" i="1"/>
  <c r="H471" i="1"/>
  <c r="HR471" i="1" s="1"/>
  <c r="C492" i="1"/>
  <c r="C493" i="1" s="1"/>
  <c r="C494" i="1" s="1"/>
  <c r="C491" i="1"/>
  <c r="R467" i="1"/>
  <c r="HU473" i="1"/>
  <c r="HT473" i="1"/>
  <c r="MA472" i="1"/>
  <c r="P474" i="1"/>
  <c r="N471" i="1"/>
  <c r="OW469" i="1"/>
  <c r="OX471" i="1"/>
  <c r="M472" i="1"/>
  <c r="M473" i="1" s="1"/>
  <c r="OX473" i="1" s="1"/>
  <c r="MS471" i="1"/>
  <c r="X472" i="1"/>
  <c r="X473" i="1" s="1"/>
  <c r="L472" i="1"/>
  <c r="L473" i="1" s="1"/>
  <c r="AU473" i="1" s="1"/>
  <c r="AU471" i="1"/>
  <c r="OV474" i="1"/>
  <c r="W475" i="1"/>
  <c r="W476" i="1" s="1"/>
  <c r="OV476" i="1" s="1"/>
  <c r="GI472" i="1" a="1"/>
  <c r="GI472" i="1" s="1"/>
  <c r="HB472" i="1" a="1"/>
  <c r="HB472" i="1" s="1"/>
  <c r="ED472" i="1" a="1"/>
  <c r="ED472" i="1" s="1"/>
  <c r="DZ472" i="1" a="1"/>
  <c r="DZ472" i="1" s="1"/>
  <c r="EF472" i="1" a="1"/>
  <c r="EF472" i="1" s="1"/>
  <c r="GZ472" i="1" a="1"/>
  <c r="GZ472" i="1" s="1"/>
  <c r="DX472" i="1" a="1"/>
  <c r="DX472" i="1" s="1"/>
  <c r="EC472" i="1" a="1"/>
  <c r="EC472" i="1" s="1"/>
  <c r="EB472" i="1" a="1"/>
  <c r="EB472" i="1" s="1"/>
  <c r="EG472" i="1" a="1"/>
  <c r="EG472" i="1" s="1"/>
  <c r="EA472" i="1" a="1"/>
  <c r="EA472" i="1" s="1"/>
  <c r="EE472" i="1" a="1"/>
  <c r="EE472" i="1" s="1"/>
  <c r="Z475" i="1"/>
  <c r="Z476" i="1" s="1"/>
  <c r="MK476" i="1" s="1"/>
  <c r="MK474" i="1"/>
  <c r="Y474" i="1"/>
  <c r="HU472" i="1"/>
  <c r="HT472" i="1"/>
  <c r="LZ472" i="1"/>
  <c r="O474" i="1"/>
  <c r="AB474" i="1"/>
  <c r="MM472" i="1"/>
  <c r="PA474" i="1"/>
  <c r="Q475" i="1"/>
  <c r="Q476" i="1" s="1"/>
  <c r="OZ474" i="1"/>
  <c r="AA474" i="1"/>
  <c r="ML472" i="1"/>
  <c r="MN474" i="1"/>
  <c r="MO474" i="1"/>
  <c r="AC475" i="1"/>
  <c r="AC476" i="1" s="1"/>
  <c r="HP396" i="1"/>
  <c r="HQ396" i="1"/>
  <c r="HR396" i="1"/>
  <c r="H397" i="1"/>
  <c r="BE397" i="1" s="1"/>
  <c r="BE361" i="1"/>
  <c r="H362" i="1"/>
  <c r="HR361" i="1"/>
  <c r="HP361" i="1"/>
  <c r="HQ361" i="1"/>
  <c r="AC403" i="1"/>
  <c r="MN402" i="1"/>
  <c r="MO402" i="1"/>
  <c r="Y431" i="1"/>
  <c r="HT430" i="1"/>
  <c r="HU430" i="1"/>
  <c r="MO430" i="1"/>
  <c r="MN430" i="1"/>
  <c r="AC431" i="1"/>
  <c r="MM431" i="1"/>
  <c r="AB432" i="1"/>
  <c r="O398" i="1"/>
  <c r="LZ397" i="1"/>
  <c r="MK430" i="1"/>
  <c r="Z431" i="1"/>
  <c r="L398" i="1"/>
  <c r="AU397" i="1"/>
  <c r="MA429" i="1"/>
  <c r="P430" i="1"/>
  <c r="MS396" i="1"/>
  <c r="MK397" i="1"/>
  <c r="Z398" i="1"/>
  <c r="OZ397" i="1"/>
  <c r="Q398" i="1"/>
  <c r="PA397" i="1"/>
  <c r="K430" i="1"/>
  <c r="GZ429" i="1" a="1"/>
  <c r="GZ429" i="1" s="1"/>
  <c r="DX429" i="1" a="1"/>
  <c r="DX429" i="1" s="1"/>
  <c r="EB429" i="1" a="1"/>
  <c r="EB429" i="1" s="1"/>
  <c r="HB429" i="1" a="1"/>
  <c r="HB429" i="1" s="1"/>
  <c r="GI429" i="1" a="1"/>
  <c r="GI429" i="1" s="1"/>
  <c r="EG429" i="1" a="1"/>
  <c r="EG429" i="1" s="1"/>
  <c r="EF429" i="1" a="1"/>
  <c r="EF429" i="1" s="1"/>
  <c r="EA429" i="1" a="1"/>
  <c r="EA429" i="1" s="1"/>
  <c r="EE429" i="1" a="1"/>
  <c r="EE429" i="1" s="1"/>
  <c r="ED429" i="1" a="1"/>
  <c r="ED429" i="1" s="1"/>
  <c r="EC429" i="1" a="1"/>
  <c r="EC429" i="1" s="1"/>
  <c r="DZ429" i="1" a="1"/>
  <c r="DZ429" i="1" s="1"/>
  <c r="DY429" i="1" a="1"/>
  <c r="DY429" i="1" s="1"/>
  <c r="R397" i="1"/>
  <c r="PA429" i="1"/>
  <c r="OZ429" i="1"/>
  <c r="OW397" i="1"/>
  <c r="N398" i="1"/>
  <c r="M431" i="1"/>
  <c r="OX430" i="1"/>
  <c r="OV396" i="1"/>
  <c r="W397" i="1"/>
  <c r="MS429" i="1"/>
  <c r="X430" i="1"/>
  <c r="ML430" i="1"/>
  <c r="AA431" i="1"/>
  <c r="AU430" i="1"/>
  <c r="L431" i="1"/>
  <c r="OV429" i="1"/>
  <c r="Y398" i="1"/>
  <c r="HU397" i="1"/>
  <c r="HT397" i="1"/>
  <c r="EF396" i="1" a="1"/>
  <c r="EF396" i="1" s="1"/>
  <c r="EB396" i="1" a="1"/>
  <c r="EB396" i="1" s="1"/>
  <c r="DX396" i="1" a="1"/>
  <c r="DX396" i="1" s="1"/>
  <c r="GI396" i="1" a="1"/>
  <c r="GI396" i="1" s="1"/>
  <c r="EE396" i="1" a="1"/>
  <c r="EE396" i="1" s="1"/>
  <c r="EA396" i="1" a="1"/>
  <c r="EA396" i="1" s="1"/>
  <c r="K397" i="1"/>
  <c r="HB396" i="1" a="1"/>
  <c r="HB396" i="1" s="1"/>
  <c r="ED396" i="1" a="1"/>
  <c r="ED396" i="1" s="1"/>
  <c r="DZ396" i="1" a="1"/>
  <c r="DZ396" i="1" s="1"/>
  <c r="EG396" i="1" a="1"/>
  <c r="EG396" i="1" s="1"/>
  <c r="EC396" i="1" a="1"/>
  <c r="EC396" i="1" s="1"/>
  <c r="DY396" i="1" a="1"/>
  <c r="DY396" i="1" s="1"/>
  <c r="GZ396" i="1" a="1"/>
  <c r="GZ396" i="1" s="1"/>
  <c r="R431" i="1"/>
  <c r="AB398" i="1"/>
  <c r="MM397" i="1"/>
  <c r="AA398" i="1"/>
  <c r="ML397" i="1"/>
  <c r="OW430" i="1"/>
  <c r="N431" i="1"/>
  <c r="O433" i="1"/>
  <c r="LZ432" i="1"/>
  <c r="P399" i="1"/>
  <c r="MA398" i="1"/>
  <c r="HP429" i="1"/>
  <c r="HR429" i="1"/>
  <c r="H430" i="1"/>
  <c r="BE430" i="1" s="1"/>
  <c r="HQ429" i="1"/>
  <c r="OW365" i="1"/>
  <c r="N366" i="1"/>
  <c r="OV363" i="1"/>
  <c r="W364" i="1"/>
  <c r="W365" i="1" s="1"/>
  <c r="Y364" i="1"/>
  <c r="Y365" i="1" s="1"/>
  <c r="HU363" i="1"/>
  <c r="HT363" i="1"/>
  <c r="O364" i="1"/>
  <c r="O365" i="1" s="1"/>
  <c r="LZ363" i="1"/>
  <c r="MK362" i="1"/>
  <c r="ML362" i="1"/>
  <c r="MM362" i="1"/>
  <c r="OW364" i="1"/>
  <c r="L364" i="1"/>
  <c r="L365" i="1" s="1"/>
  <c r="AU363" i="1"/>
  <c r="OX362" i="1"/>
  <c r="M363" i="1"/>
  <c r="P364" i="1"/>
  <c r="P365" i="1" s="1"/>
  <c r="MA363" i="1"/>
  <c r="ED363" i="1" a="1"/>
  <c r="ED363" i="1" s="1"/>
  <c r="DY363" i="1" a="1"/>
  <c r="DY363" i="1" s="1"/>
  <c r="EF363" i="1" a="1"/>
  <c r="EF363" i="1" s="1"/>
  <c r="EC363" i="1" a="1"/>
  <c r="EC363" i="1" s="1"/>
  <c r="EA363" i="1" a="1"/>
  <c r="EA363" i="1" s="1"/>
  <c r="EB363" i="1" a="1"/>
  <c r="EB363" i="1" s="1"/>
  <c r="HB363" i="1" a="1"/>
  <c r="HB363" i="1" s="1"/>
  <c r="DX363" i="1" a="1"/>
  <c r="DX363" i="1" s="1"/>
  <c r="K364" i="1"/>
  <c r="K365" i="1" s="1"/>
  <c r="GI363" i="1" a="1"/>
  <c r="GI363" i="1" s="1"/>
  <c r="DZ363" i="1" a="1"/>
  <c r="DZ363" i="1" s="1"/>
  <c r="EG363" i="1" a="1"/>
  <c r="EG363" i="1" s="1"/>
  <c r="EE363" i="1" a="1"/>
  <c r="EE363" i="1" s="1"/>
  <c r="GZ363" i="1" a="1"/>
  <c r="GZ363" i="1" s="1"/>
  <c r="OZ363" i="1"/>
  <c r="PA363" i="1"/>
  <c r="Q364" i="1"/>
  <c r="Q365" i="1" s="1"/>
  <c r="MS362" i="1"/>
  <c r="X363"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31" i="1"/>
  <c r="BV431" i="1"/>
  <c r="BT431" i="1"/>
  <c r="BS431" i="1"/>
  <c r="BW431" i="1"/>
  <c r="BU431" i="1"/>
  <c r="BQ431" i="1"/>
  <c r="BR431" i="1"/>
  <c r="BP431" i="1"/>
  <c r="BT362" i="1"/>
  <c r="BQ362" i="1"/>
  <c r="BV362" i="1"/>
  <c r="BR362" i="1"/>
  <c r="BP362" i="1"/>
  <c r="BW362" i="1"/>
  <c r="BU362" i="1"/>
  <c r="BS362" i="1"/>
  <c r="BO397" i="1"/>
  <c r="BT397" i="1"/>
  <c r="BS397" i="1"/>
  <c r="BQ397" i="1"/>
  <c r="BW397" i="1"/>
  <c r="BU397" i="1"/>
  <c r="BV397" i="1"/>
  <c r="BR397" i="1"/>
  <c r="BP397" i="1"/>
  <c r="BO114" i="1"/>
  <c r="BT114" i="1"/>
  <c r="BS114" i="1"/>
  <c r="BR114" i="1"/>
  <c r="BW114" i="1"/>
  <c r="BV114" i="1"/>
  <c r="BP114" i="1"/>
  <c r="BU114" i="1"/>
  <c r="BQ114" i="1"/>
  <c r="BO467" i="1"/>
  <c r="BW467" i="1"/>
  <c r="BV467" i="1"/>
  <c r="BT467" i="1"/>
  <c r="BS467" i="1"/>
  <c r="BR467" i="1"/>
  <c r="BU467" i="1"/>
  <c r="BQ467" i="1"/>
  <c r="BP467" i="1"/>
  <c r="BO362" i="1"/>
  <c r="R363" i="1"/>
  <c r="J116" i="1"/>
  <c r="AX115" i="1"/>
  <c r="AW115" i="1"/>
  <c r="AV115" i="1"/>
  <c r="AZ115" i="1"/>
  <c r="AY115" i="1"/>
  <c r="O115" i="1"/>
  <c r="LZ114" i="1"/>
  <c r="Q115" i="1"/>
  <c r="OZ114" i="1"/>
  <c r="PA114" i="1"/>
  <c r="OW113" i="1"/>
  <c r="N114" i="1"/>
  <c r="MM113" i="1"/>
  <c r="AB114" i="1"/>
  <c r="ML113" i="1"/>
  <c r="AA114" i="1"/>
  <c r="Y115" i="1"/>
  <c r="HT114" i="1"/>
  <c r="HU114" i="1"/>
  <c r="MN114" i="1"/>
  <c r="AC115" i="1"/>
  <c r="MO114" i="1"/>
  <c r="R115" i="1"/>
  <c r="MK113" i="1"/>
  <c r="Z114" i="1"/>
  <c r="OX113" i="1"/>
  <c r="M114" i="1"/>
  <c r="OV113" i="1"/>
  <c r="W114" i="1"/>
  <c r="MA114" i="1"/>
  <c r="P115" i="1"/>
  <c r="EE115" i="1" a="1"/>
  <c r="EE115" i="1" s="1"/>
  <c r="GI115" i="1" a="1"/>
  <c r="GI115" i="1" s="1"/>
  <c r="EA115" i="1" a="1"/>
  <c r="EA115" i="1" s="1"/>
  <c r="GZ115" i="1" a="1"/>
  <c r="GZ115" i="1" s="1"/>
  <c r="HB115" i="1" a="1"/>
  <c r="HB115" i="1" s="1"/>
  <c r="ED115" i="1" a="1"/>
  <c r="ED115" i="1" s="1"/>
  <c r="EF115" i="1" a="1"/>
  <c r="EF115" i="1" s="1"/>
  <c r="DZ115" i="1" a="1"/>
  <c r="DZ115" i="1" s="1"/>
  <c r="EB115" i="1" a="1"/>
  <c r="EB115" i="1" s="1"/>
  <c r="EG115" i="1" a="1"/>
  <c r="EG115" i="1" s="1"/>
  <c r="DX115" i="1" a="1"/>
  <c r="DX115" i="1" s="1"/>
  <c r="EC115" i="1" a="1"/>
  <c r="EC115" i="1" s="1"/>
  <c r="K116" i="1"/>
  <c r="DY115" i="1" a="1"/>
  <c r="DY115" i="1" s="1"/>
  <c r="AU114" i="1"/>
  <c r="L115" i="1"/>
  <c r="BE471" i="1"/>
  <c r="H472" i="1"/>
  <c r="H473" i="1" s="1"/>
  <c r="HP473" i="1" s="1"/>
  <c r="HQ471" i="1"/>
  <c r="HP471" i="1"/>
  <c r="R468" i="1"/>
  <c r="PA476" i="1"/>
  <c r="OZ476" i="1"/>
  <c r="MO476" i="1"/>
  <c r="MN476" i="1"/>
  <c r="MS473" i="1"/>
  <c r="M474" i="1"/>
  <c r="OX472" i="1"/>
  <c r="OW471" i="1"/>
  <c r="N472" i="1"/>
  <c r="N473" i="1" s="1"/>
  <c r="OW473" i="1" s="1"/>
  <c r="P475" i="1"/>
  <c r="P476" i="1" s="1"/>
  <c r="MA476" i="1" s="1"/>
  <c r="MA474" i="1"/>
  <c r="X474" i="1"/>
  <c r="MS472" i="1"/>
  <c r="AU472" i="1"/>
  <c r="L474" i="1"/>
  <c r="W477" i="1"/>
  <c r="OV475" i="1"/>
  <c r="AC477" i="1"/>
  <c r="MN475" i="1"/>
  <c r="MO475" i="1"/>
  <c r="AA475" i="1"/>
  <c r="AA476" i="1" s="1"/>
  <c r="ML476" i="1" s="1"/>
  <c r="ML474" i="1"/>
  <c r="MM474" i="1"/>
  <c r="AB475" i="1"/>
  <c r="AB476" i="1" s="1"/>
  <c r="MM476" i="1" s="1"/>
  <c r="HU474" i="1"/>
  <c r="HT474" i="1"/>
  <c r="Y475" i="1"/>
  <c r="Y476" i="1" s="1"/>
  <c r="Z477" i="1"/>
  <c r="MK475" i="1"/>
  <c r="GI474" i="1" a="1"/>
  <c r="GI474" i="1" s="1"/>
  <c r="EA474" i="1" a="1"/>
  <c r="EA474" i="1" s="1"/>
  <c r="EC474" i="1" a="1"/>
  <c r="EC474" i="1" s="1"/>
  <c r="EG474" i="1" a="1"/>
  <c r="EG474" i="1" s="1"/>
  <c r="DZ474" i="1" a="1"/>
  <c r="DZ474" i="1" s="1"/>
  <c r="HB474" i="1" a="1"/>
  <c r="HB474" i="1" s="1"/>
  <c r="EF474" i="1" a="1"/>
  <c r="EF474" i="1" s="1"/>
  <c r="DX474" i="1" a="1"/>
  <c r="DX474" i="1" s="1"/>
  <c r="EE474" i="1" a="1"/>
  <c r="EE474" i="1" s="1"/>
  <c r="GZ474" i="1" a="1"/>
  <c r="GZ474" i="1" s="1"/>
  <c r="ED474" i="1" a="1"/>
  <c r="ED474" i="1" s="1"/>
  <c r="EB474" i="1" a="1"/>
  <c r="EB474" i="1" s="1"/>
  <c r="Q477" i="1"/>
  <c r="OZ475" i="1"/>
  <c r="PA475" i="1"/>
  <c r="LZ474" i="1"/>
  <c r="O475" i="1"/>
  <c r="O476" i="1" s="1"/>
  <c r="LZ476" i="1" s="1"/>
  <c r="HQ397" i="1"/>
  <c r="HR397" i="1"/>
  <c r="H398" i="1"/>
  <c r="BE398" i="1" s="1"/>
  <c r="HP397" i="1"/>
  <c r="BE362" i="1"/>
  <c r="HR362" i="1"/>
  <c r="HQ362" i="1"/>
  <c r="H363" i="1"/>
  <c r="HP362" i="1"/>
  <c r="AC404" i="1"/>
  <c r="MO403" i="1"/>
  <c r="MN403" i="1"/>
  <c r="MO431" i="1"/>
  <c r="MN431" i="1"/>
  <c r="AC432" i="1"/>
  <c r="Y432" i="1"/>
  <c r="HU431" i="1"/>
  <c r="HT431" i="1"/>
  <c r="M432" i="1"/>
  <c r="OX431" i="1"/>
  <c r="OW398" i="1"/>
  <c r="N399" i="1"/>
  <c r="MK398" i="1"/>
  <c r="Z399" i="1"/>
  <c r="L399" i="1"/>
  <c r="AU398" i="1"/>
  <c r="MM398" i="1"/>
  <c r="AB399" i="1"/>
  <c r="AA432" i="1"/>
  <c r="ML431" i="1"/>
  <c r="O434" i="1"/>
  <c r="LZ433" i="1"/>
  <c r="R432" i="1"/>
  <c r="EG397" i="1" a="1"/>
  <c r="EG397" i="1" s="1"/>
  <c r="EC397" i="1" a="1"/>
  <c r="EC397" i="1" s="1"/>
  <c r="DY397" i="1" a="1"/>
  <c r="DY397" i="1" s="1"/>
  <c r="GZ397" i="1" a="1"/>
  <c r="GZ397" i="1" s="1"/>
  <c r="EF397" i="1" a="1"/>
  <c r="EF397" i="1" s="1"/>
  <c r="EB397" i="1" a="1"/>
  <c r="EB397" i="1" s="1"/>
  <c r="DX397" i="1" a="1"/>
  <c r="DX397" i="1" s="1"/>
  <c r="GI397" i="1" a="1"/>
  <c r="GI397" i="1" s="1"/>
  <c r="EE397" i="1" a="1"/>
  <c r="EE397" i="1" s="1"/>
  <c r="EA397" i="1" a="1"/>
  <c r="EA397" i="1" s="1"/>
  <c r="K398" i="1"/>
  <c r="HB397" i="1" a="1"/>
  <c r="HB397" i="1" s="1"/>
  <c r="ED397" i="1" a="1"/>
  <c r="ED397" i="1" s="1"/>
  <c r="DZ397" i="1" a="1"/>
  <c r="DZ397" i="1" s="1"/>
  <c r="MS430" i="1"/>
  <c r="X431" i="1"/>
  <c r="H431" i="1"/>
  <c r="BE431" i="1" s="1"/>
  <c r="HR430" i="1"/>
  <c r="HQ430" i="1"/>
  <c r="HP430" i="1"/>
  <c r="OW431" i="1"/>
  <c r="N432" i="1"/>
  <c r="Y399" i="1"/>
  <c r="HU398" i="1"/>
  <c r="HT398" i="1"/>
  <c r="PA430" i="1"/>
  <c r="OZ430" i="1"/>
  <c r="MS397" i="1"/>
  <c r="P400" i="1"/>
  <c r="MA399" i="1"/>
  <c r="OV430" i="1"/>
  <c r="OV397" i="1"/>
  <c r="W398" i="1"/>
  <c r="GI430" i="1" a="1"/>
  <c r="GI430" i="1" s="1"/>
  <c r="EG430" i="1" a="1"/>
  <c r="EG430" i="1" s="1"/>
  <c r="EC430" i="1" a="1"/>
  <c r="EC430" i="1" s="1"/>
  <c r="DY430" i="1" a="1"/>
  <c r="DY430" i="1" s="1"/>
  <c r="GZ430" i="1" a="1"/>
  <c r="GZ430" i="1" s="1"/>
  <c r="K431" i="1"/>
  <c r="EB430" i="1" a="1"/>
  <c r="EB430" i="1" s="1"/>
  <c r="EA430" i="1" a="1"/>
  <c r="EA430" i="1" s="1"/>
  <c r="EF430" i="1" a="1"/>
  <c r="EF430" i="1" s="1"/>
  <c r="DX430" i="1" a="1"/>
  <c r="DX430" i="1" s="1"/>
  <c r="EE430" i="1" a="1"/>
  <c r="EE430" i="1" s="1"/>
  <c r="ED430" i="1" a="1"/>
  <c r="ED430" i="1" s="1"/>
  <c r="HB430" i="1" a="1"/>
  <c r="HB430" i="1" s="1"/>
  <c r="DZ430" i="1" a="1"/>
  <c r="DZ430" i="1" s="1"/>
  <c r="Z432" i="1"/>
  <c r="MK431" i="1"/>
  <c r="O399" i="1"/>
  <c r="LZ398" i="1"/>
  <c r="AZ19" i="1"/>
  <c r="AX19" i="1"/>
  <c r="AY19" i="1"/>
  <c r="AW19" i="1"/>
  <c r="AV19" i="1"/>
  <c r="ML398" i="1"/>
  <c r="AA399" i="1"/>
  <c r="L432" i="1"/>
  <c r="AU431" i="1"/>
  <c r="R398" i="1"/>
  <c r="P431" i="1"/>
  <c r="MA430" i="1"/>
  <c r="MM432" i="1"/>
  <c r="AB433" i="1"/>
  <c r="PA398" i="1"/>
  <c r="OZ398" i="1"/>
  <c r="Q399" i="1"/>
  <c r="P366" i="1"/>
  <c r="MA365" i="1"/>
  <c r="Y366" i="1"/>
  <c r="HT365" i="1"/>
  <c r="HU365" i="1"/>
  <c r="W366" i="1"/>
  <c r="OV365" i="1"/>
  <c r="N367" i="1"/>
  <c r="OW366" i="1"/>
  <c r="AU365" i="1"/>
  <c r="L366" i="1"/>
  <c r="O366" i="1"/>
  <c r="LZ365" i="1"/>
  <c r="PA365" i="1"/>
  <c r="OZ365" i="1"/>
  <c r="Q366" i="1"/>
  <c r="K366" i="1"/>
  <c r="EG365" i="1" a="1"/>
  <c r="EG365" i="1" s="1"/>
  <c r="EC365" i="1" a="1"/>
  <c r="EC365" i="1" s="1"/>
  <c r="ED365" i="1" a="1"/>
  <c r="ED365" i="1" s="1"/>
  <c r="DX365" i="1" a="1"/>
  <c r="DX365" i="1" s="1"/>
  <c r="EB365" i="1" a="1"/>
  <c r="EB365" i="1" s="1"/>
  <c r="HB365" i="1" a="1"/>
  <c r="HB365" i="1" s="1"/>
  <c r="GZ365" i="1" a="1"/>
  <c r="GZ365" i="1" s="1"/>
  <c r="EF365" i="1" a="1"/>
  <c r="EF365" i="1" s="1"/>
  <c r="EA365" i="1" a="1"/>
  <c r="EA365" i="1" s="1"/>
  <c r="DY365" i="1" a="1"/>
  <c r="DY365" i="1" s="1"/>
  <c r="EE365" i="1" a="1"/>
  <c r="EE365" i="1" s="1"/>
  <c r="DZ365" i="1" a="1"/>
  <c r="DZ365" i="1" s="1"/>
  <c r="GI365" i="1" a="1"/>
  <c r="GI365" i="1" s="1"/>
  <c r="X364" i="1"/>
  <c r="X365" i="1" s="1"/>
  <c r="MS363" i="1"/>
  <c r="AU364" i="1"/>
  <c r="MK363" i="1"/>
  <c r="LZ364" i="1"/>
  <c r="OZ364" i="1"/>
  <c r="PA364" i="1"/>
  <c r="DZ364" i="1" a="1"/>
  <c r="DZ364" i="1" s="1"/>
  <c r="GI364" i="1" a="1"/>
  <c r="GI364" i="1" s="1"/>
  <c r="HB364" i="1" a="1"/>
  <c r="HB364" i="1" s="1"/>
  <c r="EG364" i="1" a="1"/>
  <c r="EG364" i="1" s="1"/>
  <c r="EB364" i="1" a="1"/>
  <c r="EB364" i="1" s="1"/>
  <c r="DX364" i="1" a="1"/>
  <c r="DX364" i="1" s="1"/>
  <c r="EC364" i="1" a="1"/>
  <c r="EC364" i="1" s="1"/>
  <c r="ED364" i="1" a="1"/>
  <c r="ED364" i="1" s="1"/>
  <c r="DY364" i="1" a="1"/>
  <c r="DY364" i="1" s="1"/>
  <c r="EE364" i="1" a="1"/>
  <c r="EE364" i="1" s="1"/>
  <c r="GZ364" i="1" a="1"/>
  <c r="GZ364" i="1" s="1"/>
  <c r="EA364" i="1" a="1"/>
  <c r="EA364" i="1" s="1"/>
  <c r="EF364" i="1" a="1"/>
  <c r="EF364" i="1" s="1"/>
  <c r="ML363" i="1"/>
  <c r="MA364" i="1"/>
  <c r="HU364" i="1"/>
  <c r="HT364" i="1"/>
  <c r="M364" i="1"/>
  <c r="M365" i="1" s="1"/>
  <c r="OX363" i="1"/>
  <c r="OV364" i="1"/>
  <c r="MM363"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K54" i="1" s="1"/>
  <c r="MS49" i="1"/>
  <c r="BQ35" i="1" a="1"/>
  <c r="BQ35" i="1" s="1"/>
  <c r="BU35" i="1" a="1"/>
  <c r="BU35" i="1" s="1"/>
  <c r="BO35" i="1" a="1"/>
  <c r="BO35" i="1" s="1"/>
  <c r="BS35" i="1" a="1"/>
  <c r="BS35" i="1" s="1"/>
  <c r="BW35" i="1" a="1"/>
  <c r="BW35" i="1" s="1"/>
  <c r="BP35" i="1" a="1"/>
  <c r="BP35" i="1" s="1"/>
  <c r="BT35" i="1" a="1"/>
  <c r="BT35" i="1" s="1"/>
  <c r="BV35" i="1" a="1"/>
  <c r="BV35" i="1" s="1"/>
  <c r="BR35" i="1" a="1"/>
  <c r="BR35" i="1" s="1"/>
  <c r="BO115" i="1"/>
  <c r="BT115" i="1"/>
  <c r="BS115" i="1"/>
  <c r="BR115" i="1"/>
  <c r="BW115" i="1"/>
  <c r="BV115" i="1"/>
  <c r="BP115" i="1"/>
  <c r="BU115" i="1"/>
  <c r="BQ115" i="1"/>
  <c r="BT363" i="1"/>
  <c r="BQ363" i="1"/>
  <c r="BR363" i="1"/>
  <c r="BP363" i="1"/>
  <c r="BW363" i="1"/>
  <c r="BV363" i="1"/>
  <c r="BU363" i="1"/>
  <c r="BS363" i="1"/>
  <c r="BO468" i="1"/>
  <c r="BW468" i="1"/>
  <c r="BV468" i="1"/>
  <c r="BT468" i="1"/>
  <c r="BS468" i="1"/>
  <c r="BQ468" i="1"/>
  <c r="BP468" i="1"/>
  <c r="BR468" i="1"/>
  <c r="BU468" i="1"/>
  <c r="BO398" i="1"/>
  <c r="BT398" i="1"/>
  <c r="BS398" i="1"/>
  <c r="BQ398" i="1"/>
  <c r="BP398" i="1"/>
  <c r="BR398" i="1"/>
  <c r="BW398" i="1"/>
  <c r="BV398" i="1"/>
  <c r="BU398" i="1"/>
  <c r="BO432" i="1"/>
  <c r="BV432" i="1"/>
  <c r="BT432" i="1"/>
  <c r="BS432" i="1"/>
  <c r="BW432" i="1"/>
  <c r="BR432" i="1"/>
  <c r="BQ432" i="1"/>
  <c r="BP432" i="1"/>
  <c r="BU432" i="1"/>
  <c r="BO363" i="1"/>
  <c r="R364" i="1"/>
  <c r="W115" i="1"/>
  <c r="OV114" i="1"/>
  <c r="MM114" i="1"/>
  <c r="AB115" i="1"/>
  <c r="LZ115" i="1"/>
  <c r="O116" i="1"/>
  <c r="ED116" i="1" a="1"/>
  <c r="ED116" i="1" s="1"/>
  <c r="DX116" i="1" a="1"/>
  <c r="DX116" i="1" s="1"/>
  <c r="DZ116" i="1" a="1"/>
  <c r="DZ116" i="1" s="1"/>
  <c r="K117" i="1"/>
  <c r="EG116" i="1" a="1"/>
  <c r="EG116" i="1" s="1"/>
  <c r="EE116" i="1" a="1"/>
  <c r="EE116" i="1" s="1"/>
  <c r="EC116" i="1" a="1"/>
  <c r="EC116" i="1" s="1"/>
  <c r="EA116" i="1" a="1"/>
  <c r="EA116" i="1" s="1"/>
  <c r="DY116" i="1" a="1"/>
  <c r="DY116" i="1" s="1"/>
  <c r="GI116" i="1" a="1"/>
  <c r="GI116" i="1" s="1"/>
  <c r="GZ116" i="1" a="1"/>
  <c r="GZ116" i="1" s="1"/>
  <c r="EF116" i="1" a="1"/>
  <c r="EF116" i="1" s="1"/>
  <c r="HB116" i="1" a="1"/>
  <c r="HB116" i="1" s="1"/>
  <c r="EB116" i="1" a="1"/>
  <c r="EB116" i="1" s="1"/>
  <c r="AC116" i="1"/>
  <c r="MN115" i="1"/>
  <c r="MO115" i="1"/>
  <c r="M115" i="1"/>
  <c r="OX114" i="1"/>
  <c r="OW114" i="1"/>
  <c r="N115" i="1"/>
  <c r="MK114" i="1"/>
  <c r="Z115" i="1"/>
  <c r="Y116" i="1"/>
  <c r="HT115" i="1"/>
  <c r="HU115" i="1"/>
  <c r="AU115" i="1"/>
  <c r="L116" i="1"/>
  <c r="MA115" i="1"/>
  <c r="P116" i="1"/>
  <c r="R116" i="1"/>
  <c r="AA115" i="1"/>
  <c r="ML114" i="1"/>
  <c r="PA115" i="1"/>
  <c r="OZ115" i="1"/>
  <c r="Q116" i="1"/>
  <c r="J117" i="1"/>
  <c r="AZ116" i="1"/>
  <c r="AX116" i="1"/>
  <c r="AW116" i="1"/>
  <c r="AY116" i="1"/>
  <c r="AV116" i="1"/>
  <c r="HR473" i="1"/>
  <c r="BE472" i="1"/>
  <c r="H474" i="1"/>
  <c r="HQ474" i="1" s="1"/>
  <c r="HQ472" i="1"/>
  <c r="HQ473" i="1"/>
  <c r="HP472" i="1"/>
  <c r="BE473" i="1"/>
  <c r="HR472" i="1"/>
  <c r="R469" i="1"/>
  <c r="HU476" i="1"/>
  <c r="HT476" i="1"/>
  <c r="X475" i="1"/>
  <c r="X476" i="1" s="1"/>
  <c r="MS474" i="1"/>
  <c r="P477" i="1"/>
  <c r="MA475" i="1"/>
  <c r="OW472" i="1"/>
  <c r="N474" i="1"/>
  <c r="M475" i="1"/>
  <c r="M476" i="1" s="1"/>
  <c r="OX476" i="1" s="1"/>
  <c r="OX474" i="1"/>
  <c r="L475" i="1"/>
  <c r="L476" i="1" s="1"/>
  <c r="AU476" i="1" s="1"/>
  <c r="AU474" i="1"/>
  <c r="HR398" i="1"/>
  <c r="H399" i="1"/>
  <c r="BE399" i="1" s="1"/>
  <c r="W478" i="1"/>
  <c r="W479" i="1" s="1"/>
  <c r="OV479" i="1" s="1"/>
  <c r="OV477" i="1"/>
  <c r="MO477" i="1"/>
  <c r="MN477" i="1"/>
  <c r="AC478" i="1"/>
  <c r="AC479" i="1" s="1"/>
  <c r="LZ475" i="1"/>
  <c r="O477" i="1"/>
  <c r="Y477" i="1"/>
  <c r="HT475" i="1"/>
  <c r="HU475" i="1"/>
  <c r="ML475" i="1"/>
  <c r="AA477" i="1"/>
  <c r="Q478" i="1"/>
  <c r="Q479" i="1" s="1"/>
  <c r="PA477" i="1"/>
  <c r="OZ477" i="1"/>
  <c r="EF475" i="1" a="1"/>
  <c r="EF475" i="1" s="1"/>
  <c r="EB475" i="1" a="1"/>
  <c r="EB475" i="1" s="1"/>
  <c r="DX475" i="1" a="1"/>
  <c r="DX475" i="1" s="1"/>
  <c r="HB475" i="1" a="1"/>
  <c r="HB475" i="1" s="1"/>
  <c r="ED475" i="1" a="1"/>
  <c r="ED475" i="1" s="1"/>
  <c r="DZ475" i="1" a="1"/>
  <c r="DZ475" i="1" s="1"/>
  <c r="GI475" i="1" a="1"/>
  <c r="GI475" i="1" s="1"/>
  <c r="GZ475" i="1" a="1"/>
  <c r="GZ475" i="1" s="1"/>
  <c r="EC475" i="1" a="1"/>
  <c r="EC475" i="1" s="1"/>
  <c r="EA475" i="1" a="1"/>
  <c r="EA475" i="1" s="1"/>
  <c r="EG475" i="1" a="1"/>
  <c r="EG475" i="1" s="1"/>
  <c r="EE475" i="1" a="1"/>
  <c r="EE475" i="1" s="1"/>
  <c r="MM475" i="1"/>
  <c r="AB477" i="1"/>
  <c r="Z478" i="1"/>
  <c r="Z479" i="1" s="1"/>
  <c r="MK479" i="1" s="1"/>
  <c r="MK477" i="1"/>
  <c r="HP398" i="1"/>
  <c r="HQ398" i="1"/>
  <c r="BE363" i="1"/>
  <c r="HQ363" i="1"/>
  <c r="HR363" i="1"/>
  <c r="HP363" i="1"/>
  <c r="H364" i="1"/>
  <c r="AC405" i="1"/>
  <c r="MN404" i="1"/>
  <c r="MO404" i="1"/>
  <c r="Y433" i="1"/>
  <c r="HU432" i="1"/>
  <c r="HT432" i="1"/>
  <c r="MO432" i="1"/>
  <c r="MN432" i="1"/>
  <c r="AC433" i="1"/>
  <c r="MA431" i="1"/>
  <c r="P432" i="1"/>
  <c r="OV431" i="1"/>
  <c r="L400" i="1"/>
  <c r="AU399" i="1"/>
  <c r="GZ431" i="1" a="1"/>
  <c r="GZ431" i="1" s="1"/>
  <c r="EE431" i="1" a="1"/>
  <c r="EE431" i="1" s="1"/>
  <c r="EA431" i="1" a="1"/>
  <c r="EA431" i="1" s="1"/>
  <c r="K432" i="1"/>
  <c r="HB431" i="1" a="1"/>
  <c r="HB431" i="1" s="1"/>
  <c r="ED431" i="1" a="1"/>
  <c r="ED431" i="1" s="1"/>
  <c r="DZ431" i="1" a="1"/>
  <c r="DZ431" i="1" s="1"/>
  <c r="EF431" i="1" a="1"/>
  <c r="EF431" i="1" s="1"/>
  <c r="EC431" i="1" a="1"/>
  <c r="EC431" i="1" s="1"/>
  <c r="EB431" i="1" a="1"/>
  <c r="EB431" i="1" s="1"/>
  <c r="GI431" i="1" a="1"/>
  <c r="GI431" i="1" s="1"/>
  <c r="DX431" i="1" a="1"/>
  <c r="DX431" i="1" s="1"/>
  <c r="EG431" i="1" a="1"/>
  <c r="EG431" i="1" s="1"/>
  <c r="DY431" i="1" a="1"/>
  <c r="DY431" i="1" s="1"/>
  <c r="OW432" i="1"/>
  <c r="N433" i="1"/>
  <c r="R433" i="1"/>
  <c r="PA399" i="1"/>
  <c r="OZ399" i="1"/>
  <c r="Q400" i="1"/>
  <c r="R399" i="1"/>
  <c r="Z400" i="1"/>
  <c r="MK399" i="1"/>
  <c r="P401" i="1"/>
  <c r="MA400" i="1"/>
  <c r="PA431" i="1"/>
  <c r="OZ431" i="1"/>
  <c r="O435" i="1"/>
  <c r="LZ434" i="1"/>
  <c r="OW399" i="1"/>
  <c r="N400" i="1"/>
  <c r="L433" i="1"/>
  <c r="AU432" i="1"/>
  <c r="AB434" i="1"/>
  <c r="MM433" i="1"/>
  <c r="AA400" i="1"/>
  <c r="ML399" i="1"/>
  <c r="O400" i="1"/>
  <c r="LZ399" i="1"/>
  <c r="EE398" i="1" a="1"/>
  <c r="EE398" i="1" s="1"/>
  <c r="EA398" i="1" a="1"/>
  <c r="EA398" i="1" s="1"/>
  <c r="K399" i="1"/>
  <c r="HB398" i="1" a="1"/>
  <c r="HB398" i="1" s="1"/>
  <c r="ED398" i="1" a="1"/>
  <c r="ED398" i="1" s="1"/>
  <c r="DZ398" i="1" a="1"/>
  <c r="DZ398" i="1" s="1"/>
  <c r="EG398" i="1" a="1"/>
  <c r="EG398" i="1" s="1"/>
  <c r="EC398" i="1" a="1"/>
  <c r="EC398" i="1" s="1"/>
  <c r="DY398" i="1" a="1"/>
  <c r="DY398" i="1" s="1"/>
  <c r="GZ398" i="1" a="1"/>
  <c r="GZ398" i="1" s="1"/>
  <c r="EF398" i="1" a="1"/>
  <c r="EF398" i="1" s="1"/>
  <c r="EB398" i="1" a="1"/>
  <c r="EB398" i="1" s="1"/>
  <c r="DX398" i="1" a="1"/>
  <c r="DX398" i="1" s="1"/>
  <c r="GI398" i="1" a="1"/>
  <c r="GI398" i="1" s="1"/>
  <c r="AA433" i="1"/>
  <c r="ML432" i="1"/>
  <c r="W399" i="1"/>
  <c r="OV398" i="1"/>
  <c r="HP431" i="1"/>
  <c r="H432" i="1"/>
  <c r="BE432" i="1" s="1"/>
  <c r="HR431" i="1"/>
  <c r="HQ431" i="1"/>
  <c r="AB400" i="1"/>
  <c r="MM399" i="1"/>
  <c r="Z433" i="1"/>
  <c r="MK432" i="1"/>
  <c r="MS398" i="1"/>
  <c r="Y400" i="1"/>
  <c r="HU399" i="1"/>
  <c r="HT399" i="1"/>
  <c r="X432" i="1"/>
  <c r="MS431" i="1"/>
  <c r="OX432" i="1"/>
  <c r="M433" i="1"/>
  <c r="OX365" i="1"/>
  <c r="M366" i="1"/>
  <c r="MS365" i="1"/>
  <c r="X366" i="1"/>
  <c r="GI366" i="1" a="1"/>
  <c r="GI366" i="1" s="1"/>
  <c r="EE366" i="1" a="1"/>
  <c r="EE366" i="1" s="1"/>
  <c r="EA366" i="1" a="1"/>
  <c r="EA366" i="1" s="1"/>
  <c r="K367" i="1"/>
  <c r="HB366" i="1" a="1"/>
  <c r="HB366" i="1" s="1"/>
  <c r="ED366" i="1" a="1"/>
  <c r="ED366" i="1" s="1"/>
  <c r="DZ366" i="1" a="1"/>
  <c r="DZ366" i="1" s="1"/>
  <c r="EG366" i="1" a="1"/>
  <c r="EG366" i="1" s="1"/>
  <c r="EC366" i="1" a="1"/>
  <c r="EC366" i="1" s="1"/>
  <c r="DY366" i="1" a="1"/>
  <c r="DY366" i="1" s="1"/>
  <c r="GZ366" i="1" a="1"/>
  <c r="GZ366" i="1" s="1"/>
  <c r="EF366" i="1" a="1"/>
  <c r="EF366" i="1" s="1"/>
  <c r="EB366" i="1" a="1"/>
  <c r="EB366" i="1" s="1"/>
  <c r="DX366" i="1" a="1"/>
  <c r="DX366" i="1" s="1"/>
  <c r="W367" i="1"/>
  <c r="OV366" i="1"/>
  <c r="PA366" i="1"/>
  <c r="OZ366" i="1"/>
  <c r="Q367" i="1"/>
  <c r="O367" i="1"/>
  <c r="LZ366" i="1"/>
  <c r="MK365" i="1"/>
  <c r="L367" i="1"/>
  <c r="AU366" i="1"/>
  <c r="Y367" i="1"/>
  <c r="HU366" i="1"/>
  <c r="HT366" i="1"/>
  <c r="OW367" i="1"/>
  <c r="N368" i="1"/>
  <c r="MM365" i="1"/>
  <c r="ML365" i="1"/>
  <c r="P367" i="1"/>
  <c r="MA366" i="1"/>
  <c r="MK364" i="1"/>
  <c r="ML364" i="1"/>
  <c r="MM364" i="1"/>
  <c r="OX364" i="1"/>
  <c r="MS364" i="1"/>
  <c r="AZ35" i="1"/>
  <c r="AY35" i="1"/>
  <c r="AX35" i="1"/>
  <c r="AW35" i="1"/>
  <c r="AV35" i="1"/>
  <c r="J36" i="1"/>
  <c r="Y35" i="1"/>
  <c r="HU34" i="1"/>
  <c r="HT34" i="1"/>
  <c r="W35" i="1"/>
  <c r="OV34" i="1"/>
  <c r="R36" i="1"/>
  <c r="H19" i="1" a="1"/>
  <c r="H19" i="1" s="1"/>
  <c r="BE19" i="1" s="1"/>
  <c r="GI54" i="1" l="1" a="1"/>
  <c r="GI54" i="1" s="1"/>
  <c r="DY54" i="1" a="1"/>
  <c r="DY54" i="1" s="1"/>
  <c r="EF54" i="1" a="1"/>
  <c r="EF54" i="1" s="1"/>
  <c r="EE54" i="1" a="1"/>
  <c r="EE54" i="1" s="1"/>
  <c r="EA54" i="1" a="1"/>
  <c r="EA54" i="1" s="1"/>
  <c r="K55" i="1"/>
  <c r="DX54" i="1" a="1"/>
  <c r="DX54" i="1" s="1"/>
  <c r="HB54" i="1" a="1"/>
  <c r="HB54" i="1" s="1"/>
  <c r="ED54" i="1" a="1"/>
  <c r="ED54" i="1" s="1"/>
  <c r="DZ54" i="1" a="1"/>
  <c r="DZ54" i="1" s="1"/>
  <c r="EC54" i="1" a="1"/>
  <c r="EC54" i="1" s="1"/>
  <c r="EG54" i="1" a="1"/>
  <c r="EG54" i="1" s="1"/>
  <c r="EB54" i="1" a="1"/>
  <c r="EB54" i="1" s="1"/>
  <c r="GZ54" i="1" a="1"/>
  <c r="GZ54" i="1" s="1"/>
  <c r="DZ53" i="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99" i="1"/>
  <c r="BT399" i="1"/>
  <c r="BS399" i="1"/>
  <c r="BQ399" i="1"/>
  <c r="BV399" i="1"/>
  <c r="BU399" i="1"/>
  <c r="BP399" i="1"/>
  <c r="BW399" i="1"/>
  <c r="BR399" i="1"/>
  <c r="BT364" i="1"/>
  <c r="BQ364" i="1"/>
  <c r="BU364" i="1"/>
  <c r="BS364" i="1"/>
  <c r="BP364" i="1"/>
  <c r="BR364" i="1"/>
  <c r="BV364" i="1"/>
  <c r="BW364" i="1"/>
  <c r="BO116" i="1"/>
  <c r="BT116" i="1"/>
  <c r="BS116" i="1"/>
  <c r="BR116" i="1"/>
  <c r="BW116" i="1"/>
  <c r="BP116" i="1"/>
  <c r="BV116" i="1"/>
  <c r="BQ116" i="1"/>
  <c r="BU116" i="1"/>
  <c r="BO433" i="1"/>
  <c r="BV433" i="1"/>
  <c r="BT433" i="1"/>
  <c r="BS433" i="1"/>
  <c r="BR433" i="1"/>
  <c r="BQ433" i="1"/>
  <c r="BW433" i="1"/>
  <c r="BU433" i="1"/>
  <c r="BP433" i="1"/>
  <c r="BO469" i="1"/>
  <c r="BW469" i="1"/>
  <c r="BV469" i="1"/>
  <c r="BT469" i="1"/>
  <c r="BS469" i="1"/>
  <c r="BR469" i="1"/>
  <c r="BQ469" i="1"/>
  <c r="BP469" i="1"/>
  <c r="BU469" i="1"/>
  <c r="R365" i="1"/>
  <c r="BO364" i="1"/>
  <c r="M116" i="1"/>
  <c r="OX115" i="1"/>
  <c r="ML115" i="1"/>
  <c r="AA116" i="1"/>
  <c r="R117" i="1"/>
  <c r="Y117" i="1"/>
  <c r="HT116" i="1"/>
  <c r="HU116" i="1"/>
  <c r="LZ116" i="1"/>
  <c r="O117" i="1"/>
  <c r="MK115" i="1"/>
  <c r="Z116" i="1"/>
  <c r="AC117" i="1"/>
  <c r="MO116" i="1"/>
  <c r="MN116" i="1"/>
  <c r="AZ117" i="1"/>
  <c r="AY117" i="1"/>
  <c r="J118" i="1"/>
  <c r="AX117" i="1"/>
  <c r="AW117" i="1"/>
  <c r="AV117" i="1"/>
  <c r="MA116" i="1"/>
  <c r="P117" i="1"/>
  <c r="MM115" i="1"/>
  <c r="AB116" i="1"/>
  <c r="Q117" i="1"/>
  <c r="OZ116" i="1"/>
  <c r="PA116" i="1"/>
  <c r="N116" i="1"/>
  <c r="OW115" i="1"/>
  <c r="AU116" i="1"/>
  <c r="L117" i="1"/>
  <c r="EE117" i="1" a="1"/>
  <c r="EE117" i="1" s="1"/>
  <c r="GI117" i="1" a="1"/>
  <c r="GI117" i="1" s="1"/>
  <c r="EA117" i="1" a="1"/>
  <c r="EA117" i="1" s="1"/>
  <c r="GZ117" i="1" a="1"/>
  <c r="GZ117" i="1" s="1"/>
  <c r="HB117" i="1" a="1"/>
  <c r="HB117" i="1" s="1"/>
  <c r="ED117" i="1" a="1"/>
  <c r="ED117" i="1" s="1"/>
  <c r="EF117" i="1" a="1"/>
  <c r="EF117" i="1" s="1"/>
  <c r="DZ117" i="1" a="1"/>
  <c r="DZ117" i="1" s="1"/>
  <c r="EB117" i="1" a="1"/>
  <c r="EB117" i="1" s="1"/>
  <c r="EG117" i="1" a="1"/>
  <c r="EG117" i="1" s="1"/>
  <c r="DX117" i="1" a="1"/>
  <c r="DX117" i="1" s="1"/>
  <c r="EC117" i="1" a="1"/>
  <c r="EC117" i="1" s="1"/>
  <c r="K118" i="1"/>
  <c r="DY117" i="1" a="1"/>
  <c r="DY117" i="1" s="1"/>
  <c r="OV115" i="1"/>
  <c r="W116" i="1"/>
  <c r="HR474" i="1"/>
  <c r="H475" i="1"/>
  <c r="H476" i="1" s="1"/>
  <c r="BE476" i="1" s="1"/>
  <c r="BE474" i="1"/>
  <c r="HP474" i="1"/>
  <c r="HQ399" i="1"/>
  <c r="HR399" i="1"/>
  <c r="H400" i="1"/>
  <c r="BE400" i="1" s="1"/>
  <c r="HP399" i="1"/>
  <c r="R470" i="1"/>
  <c r="PA479" i="1"/>
  <c r="OZ479" i="1"/>
  <c r="MO479" i="1"/>
  <c r="MN479" i="1"/>
  <c r="MS476" i="1"/>
  <c r="MS475" i="1"/>
  <c r="X477" i="1"/>
  <c r="OX475" i="1"/>
  <c r="M477" i="1"/>
  <c r="N475" i="1"/>
  <c r="N476" i="1" s="1"/>
  <c r="OW476" i="1" s="1"/>
  <c r="OW474" i="1"/>
  <c r="MA477" i="1"/>
  <c r="P478" i="1"/>
  <c r="P479" i="1" s="1"/>
  <c r="MA479" i="1" s="1"/>
  <c r="L477" i="1"/>
  <c r="AU475" i="1"/>
  <c r="W480" i="1"/>
  <c r="OV478" i="1"/>
  <c r="Z480" i="1"/>
  <c r="MK478" i="1"/>
  <c r="HT477" i="1"/>
  <c r="HU477" i="1"/>
  <c r="Y478" i="1"/>
  <c r="Y479" i="1" s="1"/>
  <c r="PA478" i="1"/>
  <c r="OZ478" i="1"/>
  <c r="Q480" i="1"/>
  <c r="O478" i="1"/>
  <c r="O479" i="1" s="1"/>
  <c r="LZ479" i="1" s="1"/>
  <c r="LZ477" i="1"/>
  <c r="AA478" i="1"/>
  <c r="AA479" i="1" s="1"/>
  <c r="ML479" i="1" s="1"/>
  <c r="ML477" i="1"/>
  <c r="GZ477" i="1" a="1"/>
  <c r="GZ477" i="1" s="1"/>
  <c r="GI477" i="1" a="1"/>
  <c r="GI477" i="1" s="1"/>
  <c r="ED477" i="1" a="1"/>
  <c r="ED477" i="1" s="1"/>
  <c r="DZ477" i="1" a="1"/>
  <c r="DZ477" i="1" s="1"/>
  <c r="EG477" i="1" a="1"/>
  <c r="EG477" i="1" s="1"/>
  <c r="EA477" i="1" a="1"/>
  <c r="EA477" i="1" s="1"/>
  <c r="EF477" i="1" a="1"/>
  <c r="EF477" i="1" s="1"/>
  <c r="DX477" i="1" a="1"/>
  <c r="DX477" i="1" s="1"/>
  <c r="EC477" i="1" a="1"/>
  <c r="EC477" i="1" s="1"/>
  <c r="HB477" i="1" a="1"/>
  <c r="HB477" i="1" s="1"/>
  <c r="EE477" i="1" a="1"/>
  <c r="EE477" i="1" s="1"/>
  <c r="EB477" i="1" a="1"/>
  <c r="EB477" i="1" s="1"/>
  <c r="MO478" i="1"/>
  <c r="MN478" i="1"/>
  <c r="AC480" i="1"/>
  <c r="AB478" i="1"/>
  <c r="AB479" i="1" s="1"/>
  <c r="MM479" i="1" s="1"/>
  <c r="MM477" i="1"/>
  <c r="HR364" i="1"/>
  <c r="BE364" i="1"/>
  <c r="H365" i="1"/>
  <c r="HP364" i="1"/>
  <c r="HQ364" i="1"/>
  <c r="AC406" i="1"/>
  <c r="MN405" i="1"/>
  <c r="MO405" i="1"/>
  <c r="AC434" i="1"/>
  <c r="MO433" i="1"/>
  <c r="MN433" i="1"/>
  <c r="HT433" i="1"/>
  <c r="HU433" i="1"/>
  <c r="Y434" i="1"/>
  <c r="MM434" i="1"/>
  <c r="AB435" i="1"/>
  <c r="Y401" i="1"/>
  <c r="HU400" i="1"/>
  <c r="HT400" i="1"/>
  <c r="K433" i="1"/>
  <c r="EG432" i="1" a="1"/>
  <c r="EG432" i="1" s="1"/>
  <c r="EC432" i="1" a="1"/>
  <c r="EC432" i="1" s="1"/>
  <c r="DY432" i="1" a="1"/>
  <c r="DY432" i="1" s="1"/>
  <c r="GZ432" i="1" a="1"/>
  <c r="GZ432" i="1" s="1"/>
  <c r="EF432" i="1" a="1"/>
  <c r="EF432" i="1" s="1"/>
  <c r="EB432" i="1" a="1"/>
  <c r="EB432" i="1" s="1"/>
  <c r="DX432" i="1" a="1"/>
  <c r="DX432" i="1" s="1"/>
  <c r="GI432" i="1" a="1"/>
  <c r="GI432" i="1" s="1"/>
  <c r="EE432" i="1" a="1"/>
  <c r="EE432" i="1" s="1"/>
  <c r="EA432" i="1" a="1"/>
  <c r="EA432" i="1" s="1"/>
  <c r="HB432" i="1" a="1"/>
  <c r="HB432" i="1" s="1"/>
  <c r="ED432" i="1" a="1"/>
  <c r="ED432" i="1" s="1"/>
  <c r="DZ432" i="1" a="1"/>
  <c r="DZ432" i="1" s="1"/>
  <c r="GZ399" i="1" a="1"/>
  <c r="GZ399" i="1" s="1"/>
  <c r="EF399" i="1" a="1"/>
  <c r="EF399" i="1" s="1"/>
  <c r="EB399" i="1" a="1"/>
  <c r="EB399" i="1" s="1"/>
  <c r="DX399" i="1" a="1"/>
  <c r="DX399" i="1" s="1"/>
  <c r="GI399" i="1" a="1"/>
  <c r="GI399" i="1" s="1"/>
  <c r="EE399" i="1" a="1"/>
  <c r="EE399" i="1" s="1"/>
  <c r="EA399" i="1" a="1"/>
  <c r="EA399" i="1" s="1"/>
  <c r="K400" i="1"/>
  <c r="HB399" i="1" a="1"/>
  <c r="HB399" i="1" s="1"/>
  <c r="ED399" i="1" a="1"/>
  <c r="ED399" i="1" s="1"/>
  <c r="DZ399" i="1" a="1"/>
  <c r="DZ399" i="1" s="1"/>
  <c r="EG399" i="1" a="1"/>
  <c r="EG399" i="1" s="1"/>
  <c r="EC399" i="1" a="1"/>
  <c r="EC399" i="1" s="1"/>
  <c r="DY399" i="1" a="1"/>
  <c r="DY399" i="1" s="1"/>
  <c r="Q401" i="1"/>
  <c r="PA400" i="1"/>
  <c r="OZ400" i="1"/>
  <c r="M434" i="1"/>
  <c r="OX433" i="1"/>
  <c r="OV399" i="1"/>
  <c r="W400" i="1"/>
  <c r="AU433" i="1"/>
  <c r="L434" i="1"/>
  <c r="OW400" i="1"/>
  <c r="N401" i="1"/>
  <c r="P402" i="1"/>
  <c r="MA401" i="1"/>
  <c r="R434" i="1"/>
  <c r="AB401" i="1"/>
  <c r="MM400" i="1"/>
  <c r="PA432" i="1"/>
  <c r="OZ432" i="1"/>
  <c r="MS399" i="1"/>
  <c r="HP432" i="1"/>
  <c r="H433" i="1"/>
  <c r="BE433" i="1" s="1"/>
  <c r="HR432" i="1"/>
  <c r="HQ432" i="1"/>
  <c r="ML433" i="1"/>
  <c r="AA434" i="1"/>
  <c r="O401" i="1"/>
  <c r="LZ400" i="1"/>
  <c r="Z401" i="1"/>
  <c r="MK400" i="1"/>
  <c r="OW433" i="1"/>
  <c r="N434" i="1"/>
  <c r="OV432" i="1"/>
  <c r="MS432" i="1"/>
  <c r="X433" i="1"/>
  <c r="MK433" i="1"/>
  <c r="Z434" i="1"/>
  <c r="AA401" i="1"/>
  <c r="ML400" i="1"/>
  <c r="LZ435" i="1"/>
  <c r="O436" i="1"/>
  <c r="R400" i="1"/>
  <c r="L401" i="1"/>
  <c r="AU400" i="1"/>
  <c r="MA432" i="1"/>
  <c r="P433" i="1"/>
  <c r="OZ367" i="1"/>
  <c r="Q368" i="1"/>
  <c r="PA367" i="1"/>
  <c r="LZ367" i="1"/>
  <c r="O368" i="1"/>
  <c r="ML366" i="1"/>
  <c r="Y368" i="1"/>
  <c r="HU367" i="1"/>
  <c r="HT367" i="1"/>
  <c r="X367" i="1"/>
  <c r="MS366" i="1"/>
  <c r="L368" i="1"/>
  <c r="AU367" i="1"/>
  <c r="P368" i="1"/>
  <c r="MA367" i="1"/>
  <c r="MM366" i="1"/>
  <c r="MK366" i="1"/>
  <c r="OW368" i="1"/>
  <c r="N369" i="1"/>
  <c r="M367" i="1"/>
  <c r="OX366" i="1"/>
  <c r="W368" i="1"/>
  <c r="OV367" i="1"/>
  <c r="EG367" i="1" a="1"/>
  <c r="EG367" i="1" s="1"/>
  <c r="EC367" i="1" a="1"/>
  <c r="EC367" i="1" s="1"/>
  <c r="DY367" i="1" a="1"/>
  <c r="DY367" i="1" s="1"/>
  <c r="GZ367" i="1" a="1"/>
  <c r="GZ367" i="1" s="1"/>
  <c r="EF367" i="1" a="1"/>
  <c r="EF367" i="1" s="1"/>
  <c r="EB367" i="1" a="1"/>
  <c r="EB367" i="1" s="1"/>
  <c r="DX367" i="1" a="1"/>
  <c r="DX367" i="1" s="1"/>
  <c r="K368" i="1"/>
  <c r="GI367" i="1" a="1"/>
  <c r="GI367" i="1" s="1"/>
  <c r="EE367" i="1" a="1"/>
  <c r="EE367" i="1" s="1"/>
  <c r="EA367" i="1" a="1"/>
  <c r="EA367" i="1" s="1"/>
  <c r="HB367" i="1" a="1"/>
  <c r="HB367" i="1" s="1"/>
  <c r="ED367" i="1" a="1"/>
  <c r="ED367" i="1" s="1"/>
  <c r="DZ367" i="1" a="1"/>
  <c r="DZ367" i="1" s="1"/>
  <c r="AW36" i="1"/>
  <c r="AV36" i="1"/>
  <c r="AZ36" i="1"/>
  <c r="AX36" i="1"/>
  <c r="AY36" i="1"/>
  <c r="J37" i="1"/>
  <c r="HU35" i="1"/>
  <c r="Y36" i="1"/>
  <c r="HT35" i="1"/>
  <c r="OV35" i="1"/>
  <c r="W36" i="1"/>
  <c r="R37" i="1"/>
  <c r="PA69" i="1"/>
  <c r="OZ69" i="1"/>
  <c r="PA24" i="1"/>
  <c r="OZ24" i="1"/>
  <c r="PA18" i="1"/>
  <c r="OZ18" i="1"/>
  <c r="Q25" i="1"/>
  <c r="PA25" i="1" s="1"/>
  <c r="MO69" i="1"/>
  <c r="MO24" i="1"/>
  <c r="MO18" i="1"/>
  <c r="AC25" i="1"/>
  <c r="PA5" i="1"/>
  <c r="PA498" i="1" s="1"/>
  <c r="OZ5" i="1"/>
  <c r="OZ498" i="1" s="1"/>
  <c r="MA69" i="1"/>
  <c r="LZ69" i="1"/>
  <c r="MA24" i="1"/>
  <c r="LZ24" i="1"/>
  <c r="LZ18" i="1"/>
  <c r="MA18" i="1"/>
  <c r="P25" i="1"/>
  <c r="MA25" i="1" s="1"/>
  <c r="O25" i="1"/>
  <c r="LZ25" i="1" s="1"/>
  <c r="MA5" i="1"/>
  <c r="MA6" i="1" s="1"/>
  <c r="MA9" i="1" s="1"/>
  <c r="LZ5" i="1"/>
  <c r="LZ498" i="1" s="1"/>
  <c r="MB5" i="1"/>
  <c r="MB498" i="1" s="1"/>
  <c r="N25" i="1"/>
  <c r="OW5" i="1"/>
  <c r="OW498" i="1" s="1"/>
  <c r="HB55" i="1" l="1" a="1"/>
  <c r="HB55" i="1" s="1"/>
  <c r="EE55" i="1" a="1"/>
  <c r="EE55" i="1" s="1"/>
  <c r="EA55" i="1" a="1"/>
  <c r="EA55" i="1" s="1"/>
  <c r="ED55" i="1" a="1"/>
  <c r="ED55" i="1" s="1"/>
  <c r="DZ55" i="1" a="1"/>
  <c r="DZ55" i="1" s="1"/>
  <c r="GZ55" i="1" a="1"/>
  <c r="GZ55" i="1" s="1"/>
  <c r="EG55" i="1" a="1"/>
  <c r="EG55" i="1" s="1"/>
  <c r="EC55" i="1" a="1"/>
  <c r="EC55" i="1" s="1"/>
  <c r="EF55" i="1" a="1"/>
  <c r="EF55" i="1" s="1"/>
  <c r="EB55" i="1" a="1"/>
  <c r="EB55" i="1" s="1"/>
  <c r="DX55" i="1" a="1"/>
  <c r="DX55" i="1" s="1"/>
  <c r="GI55" i="1" a="1"/>
  <c r="GI55" i="1" s="1"/>
  <c r="K56" i="1"/>
  <c r="DY55" i="1" a="1"/>
  <c r="DY55" i="1" s="1"/>
  <c r="X52" i="1"/>
  <c r="MS51" i="1"/>
  <c r="BP37" i="1" a="1"/>
  <c r="BP37" i="1" s="1"/>
  <c r="BT37" i="1" a="1"/>
  <c r="BT37" i="1" s="1"/>
  <c r="BQ37" i="1" a="1"/>
  <c r="BQ37" i="1" s="1"/>
  <c r="BU37" i="1" a="1"/>
  <c r="BU37" i="1" s="1"/>
  <c r="BO37" i="1" a="1"/>
  <c r="BO37" i="1" s="1"/>
  <c r="BR37" i="1" a="1"/>
  <c r="BR37" i="1" s="1"/>
  <c r="BV37" i="1" a="1"/>
  <c r="BV37" i="1" s="1"/>
  <c r="BW37" i="1" a="1"/>
  <c r="BW37" i="1" s="1"/>
  <c r="BS37" i="1" a="1"/>
  <c r="BS37" i="1" s="1"/>
  <c r="BO400" i="1"/>
  <c r="BT400" i="1"/>
  <c r="BS400" i="1"/>
  <c r="BQ400" i="1"/>
  <c r="BV400" i="1"/>
  <c r="BU400" i="1"/>
  <c r="BR400" i="1"/>
  <c r="BP400" i="1"/>
  <c r="BW400" i="1"/>
  <c r="BT365" i="1"/>
  <c r="BQ365" i="1"/>
  <c r="BW365" i="1"/>
  <c r="BV365" i="1"/>
  <c r="BS365" i="1"/>
  <c r="BU365" i="1"/>
  <c r="BR365" i="1"/>
  <c r="BP365" i="1"/>
  <c r="BO470" i="1"/>
  <c r="BW470" i="1"/>
  <c r="BV470" i="1"/>
  <c r="BT470" i="1"/>
  <c r="BS470" i="1"/>
  <c r="BQ470" i="1"/>
  <c r="BP470" i="1"/>
  <c r="BU470" i="1"/>
  <c r="BR470" i="1"/>
  <c r="BO117" i="1"/>
  <c r="BT117" i="1"/>
  <c r="BS117" i="1"/>
  <c r="BR117" i="1"/>
  <c r="BW117" i="1"/>
  <c r="BV117" i="1"/>
  <c r="BU117" i="1"/>
  <c r="BP117" i="1"/>
  <c r="BQ117" i="1"/>
  <c r="BO434" i="1"/>
  <c r="BV434" i="1"/>
  <c r="BT434" i="1"/>
  <c r="BS434" i="1"/>
  <c r="BW434" i="1"/>
  <c r="BR434" i="1"/>
  <c r="BU434" i="1"/>
  <c r="BP434" i="1"/>
  <c r="BQ434" i="1"/>
  <c r="BO365" i="1"/>
  <c r="R366" i="1"/>
  <c r="MA117" i="1"/>
  <c r="P118" i="1"/>
  <c r="Y118" i="1"/>
  <c r="HT117" i="1"/>
  <c r="HU117" i="1"/>
  <c r="EC118" i="1" a="1"/>
  <c r="EC118" i="1" s="1"/>
  <c r="GI118" i="1" a="1"/>
  <c r="GI118" i="1" s="1"/>
  <c r="DY118" i="1" a="1"/>
  <c r="DY118" i="1" s="1"/>
  <c r="GZ118" i="1" a="1"/>
  <c r="GZ118" i="1" s="1"/>
  <c r="K119" i="1"/>
  <c r="EF118" i="1" a="1"/>
  <c r="EF118" i="1" s="1"/>
  <c r="HB118" i="1" a="1"/>
  <c r="HB118" i="1" s="1"/>
  <c r="EB118" i="1" a="1"/>
  <c r="EB118" i="1" s="1"/>
  <c r="ED118" i="1" a="1"/>
  <c r="ED118" i="1" s="1"/>
  <c r="DX118" i="1" a="1"/>
  <c r="DX118" i="1" s="1"/>
  <c r="DZ118" i="1" a="1"/>
  <c r="DZ118" i="1" s="1"/>
  <c r="EE118" i="1" a="1"/>
  <c r="EE118" i="1" s="1"/>
  <c r="EG118" i="1" a="1"/>
  <c r="EG118" i="1" s="1"/>
  <c r="EA118" i="1" a="1"/>
  <c r="EA118" i="1" s="1"/>
  <c r="OW116" i="1"/>
  <c r="N117" i="1"/>
  <c r="AC118" i="1"/>
  <c r="MN117" i="1"/>
  <c r="MO117" i="1"/>
  <c r="Z117" i="1"/>
  <c r="MK116" i="1"/>
  <c r="R118" i="1"/>
  <c r="AA117" i="1"/>
  <c r="ML116" i="1"/>
  <c r="OZ117" i="1"/>
  <c r="Q118" i="1"/>
  <c r="PA117" i="1"/>
  <c r="AW118" i="1"/>
  <c r="J119" i="1"/>
  <c r="AY118" i="1"/>
  <c r="AX118" i="1"/>
  <c r="AV118" i="1"/>
  <c r="AZ118" i="1"/>
  <c r="LZ117" i="1"/>
  <c r="O118" i="1"/>
  <c r="MM116" i="1"/>
  <c r="AB117" i="1"/>
  <c r="W117" i="1"/>
  <c r="OV116" i="1"/>
  <c r="AU117" i="1"/>
  <c r="L118" i="1"/>
  <c r="OX116" i="1"/>
  <c r="M117" i="1"/>
  <c r="HP476" i="1"/>
  <c r="H477" i="1"/>
  <c r="H478" i="1" s="1"/>
  <c r="H479" i="1" s="1"/>
  <c r="HP475" i="1"/>
  <c r="BE475" i="1"/>
  <c r="HR476" i="1"/>
  <c r="HQ476" i="1"/>
  <c r="HR475" i="1"/>
  <c r="HQ475" i="1"/>
  <c r="HP400" i="1"/>
  <c r="HR400" i="1"/>
  <c r="HQ400" i="1"/>
  <c r="H401" i="1"/>
  <c r="BE401" i="1" s="1"/>
  <c r="R471" i="1"/>
  <c r="HU479" i="1"/>
  <c r="HT479" i="1"/>
  <c r="P480" i="1"/>
  <c r="MA478" i="1"/>
  <c r="N477" i="1"/>
  <c r="OW475" i="1"/>
  <c r="OX477" i="1"/>
  <c r="M478" i="1"/>
  <c r="M479" i="1" s="1"/>
  <c r="OX479" i="1" s="1"/>
  <c r="MS477" i="1"/>
  <c r="X478" i="1"/>
  <c r="X479" i="1" s="1"/>
  <c r="AU477" i="1"/>
  <c r="L478" i="1"/>
  <c r="L479" i="1" s="1"/>
  <c r="AU479" i="1" s="1"/>
  <c r="W481" i="1"/>
  <c r="W482" i="1" s="1"/>
  <c r="OV482" i="1" s="1"/>
  <c r="OV480" i="1"/>
  <c r="AB480" i="1"/>
  <c r="MM478" i="1"/>
  <c r="PA480" i="1"/>
  <c r="Q481" i="1"/>
  <c r="Q482" i="1" s="1"/>
  <c r="OZ480" i="1"/>
  <c r="MN480" i="1"/>
  <c r="AC481" i="1"/>
  <c r="AC482" i="1" s="1"/>
  <c r="MO480" i="1"/>
  <c r="EG478" i="1" a="1"/>
  <c r="EG478" i="1" s="1"/>
  <c r="EC478" i="1" a="1"/>
  <c r="EC478" i="1" s="1"/>
  <c r="GI478" i="1" a="1"/>
  <c r="GI478" i="1" s="1"/>
  <c r="EE478" i="1" a="1"/>
  <c r="EE478" i="1" s="1"/>
  <c r="EA478" i="1" a="1"/>
  <c r="EA478" i="1" s="1"/>
  <c r="GZ478" i="1" a="1"/>
  <c r="GZ478" i="1" s="1"/>
  <c r="ED478" i="1" a="1"/>
  <c r="ED478" i="1" s="1"/>
  <c r="DX478" i="1" a="1"/>
  <c r="DX478" i="1" s="1"/>
  <c r="EF478" i="1" a="1"/>
  <c r="EF478" i="1" s="1"/>
  <c r="HB478" i="1" a="1"/>
  <c r="HB478" i="1" s="1"/>
  <c r="DZ478" i="1" a="1"/>
  <c r="DZ478" i="1" s="1"/>
  <c r="EB478" i="1" a="1"/>
  <c r="EB478" i="1" s="1"/>
  <c r="HU478" i="1"/>
  <c r="Y480" i="1"/>
  <c r="HT478" i="1"/>
  <c r="AA480" i="1"/>
  <c r="ML478" i="1"/>
  <c r="O480" i="1"/>
  <c r="LZ478" i="1"/>
  <c r="Z481" i="1"/>
  <c r="Z482" i="1" s="1"/>
  <c r="MK482" i="1" s="1"/>
  <c r="MK480" i="1"/>
  <c r="BE365" i="1"/>
  <c r="HR365" i="1"/>
  <c r="HQ365" i="1"/>
  <c r="H366" i="1"/>
  <c r="HP365" i="1"/>
  <c r="AC407" i="1"/>
  <c r="MO406" i="1"/>
  <c r="MN406" i="1"/>
  <c r="HU434" i="1"/>
  <c r="HT434" i="1"/>
  <c r="Y435" i="1"/>
  <c r="MO434" i="1"/>
  <c r="AC435" i="1"/>
  <c r="MN434" i="1"/>
  <c r="H434" i="1"/>
  <c r="BE434" i="1" s="1"/>
  <c r="HR433" i="1"/>
  <c r="HQ433" i="1"/>
  <c r="HP433" i="1"/>
  <c r="MK401" i="1"/>
  <c r="Z402" i="1"/>
  <c r="P434" i="1"/>
  <c r="MA433" i="1"/>
  <c r="MS433" i="1"/>
  <c r="X434" i="1"/>
  <c r="MM401" i="1"/>
  <c r="AB402" i="1"/>
  <c r="GI433" i="1" a="1"/>
  <c r="GI433" i="1" s="1"/>
  <c r="EG433" i="1" a="1"/>
  <c r="EG433" i="1" s="1"/>
  <c r="EC433" i="1" a="1"/>
  <c r="EC433" i="1" s="1"/>
  <c r="DY433" i="1" a="1"/>
  <c r="DY433" i="1" s="1"/>
  <c r="GZ433" i="1" a="1"/>
  <c r="GZ433" i="1" s="1"/>
  <c r="K434" i="1"/>
  <c r="EE433" i="1" a="1"/>
  <c r="EE433" i="1" s="1"/>
  <c r="HB433" i="1" a="1"/>
  <c r="HB433" i="1" s="1"/>
  <c r="ED433" i="1" a="1"/>
  <c r="ED433" i="1" s="1"/>
  <c r="EB433" i="1" a="1"/>
  <c r="EB433" i="1" s="1"/>
  <c r="EA433" i="1" a="1"/>
  <c r="EA433" i="1" s="1"/>
  <c r="DZ433" i="1" a="1"/>
  <c r="DZ433" i="1" s="1"/>
  <c r="EF433" i="1" a="1"/>
  <c r="EF433" i="1" s="1"/>
  <c r="DX433" i="1" a="1"/>
  <c r="DX433" i="1" s="1"/>
  <c r="ML401" i="1"/>
  <c r="AA402" i="1"/>
  <c r="O402" i="1"/>
  <c r="LZ401" i="1"/>
  <c r="OX434" i="1"/>
  <c r="M435" i="1"/>
  <c r="O437" i="1"/>
  <c r="LZ436" i="1"/>
  <c r="AA435" i="1"/>
  <c r="ML434" i="1"/>
  <c r="MS400" i="1"/>
  <c r="R435" i="1"/>
  <c r="OV400" i="1"/>
  <c r="W401" i="1"/>
  <c r="AU401" i="1"/>
  <c r="L402" i="1"/>
  <c r="OV433" i="1"/>
  <c r="EG400" i="1" a="1"/>
  <c r="EG400" i="1" s="1"/>
  <c r="EC400" i="1" a="1"/>
  <c r="EC400" i="1" s="1"/>
  <c r="DY400" i="1" a="1"/>
  <c r="DY400" i="1" s="1"/>
  <c r="GZ400" i="1" a="1"/>
  <c r="GZ400" i="1" s="1"/>
  <c r="EF400" i="1" a="1"/>
  <c r="EF400" i="1" s="1"/>
  <c r="EB400" i="1" a="1"/>
  <c r="EB400" i="1" s="1"/>
  <c r="DX400" i="1" a="1"/>
  <c r="DX400" i="1" s="1"/>
  <c r="EE400" i="1" a="1"/>
  <c r="EE400" i="1" s="1"/>
  <c r="K401" i="1"/>
  <c r="EA400" i="1" a="1"/>
  <c r="EA400" i="1" s="1"/>
  <c r="DZ400" i="1" a="1"/>
  <c r="DZ400" i="1" s="1"/>
  <c r="HB400" i="1" a="1"/>
  <c r="HB400" i="1" s="1"/>
  <c r="GI400" i="1" a="1"/>
  <c r="GI400" i="1" s="1"/>
  <c r="ED400" i="1" a="1"/>
  <c r="ED400" i="1" s="1"/>
  <c r="HT401" i="1"/>
  <c r="HU401" i="1"/>
  <c r="Y402" i="1"/>
  <c r="R401" i="1"/>
  <c r="OW434" i="1"/>
  <c r="N435" i="1"/>
  <c r="PA433" i="1"/>
  <c r="OZ433" i="1"/>
  <c r="P403" i="1"/>
  <c r="MA402" i="1"/>
  <c r="L435" i="1"/>
  <c r="AU434" i="1"/>
  <c r="PA401" i="1"/>
  <c r="OZ401" i="1"/>
  <c r="Q402" i="1"/>
  <c r="MM435" i="1"/>
  <c r="AB436" i="1"/>
  <c r="MK434" i="1"/>
  <c r="Z435" i="1"/>
  <c r="OW401" i="1"/>
  <c r="N402" i="1"/>
  <c r="MM367" i="1"/>
  <c r="Y369" i="1"/>
  <c r="HU368" i="1"/>
  <c r="HT368" i="1"/>
  <c r="OX367" i="1"/>
  <c r="M368" i="1"/>
  <c r="ML367" i="1"/>
  <c r="OW369" i="1"/>
  <c r="N370" i="1"/>
  <c r="L369" i="1"/>
  <c r="AU368" i="1"/>
  <c r="P369" i="1"/>
  <c r="MA368" i="1"/>
  <c r="O369" i="1"/>
  <c r="LZ368" i="1"/>
  <c r="MS367" i="1"/>
  <c r="X368" i="1"/>
  <c r="EE368" i="1" a="1"/>
  <c r="EE368" i="1" s="1"/>
  <c r="EA368" i="1" a="1"/>
  <c r="EA368" i="1" s="1"/>
  <c r="K369" i="1"/>
  <c r="HB368" i="1" a="1"/>
  <c r="HB368" i="1" s="1"/>
  <c r="ED368" i="1" a="1"/>
  <c r="ED368" i="1" s="1"/>
  <c r="DZ368" i="1" a="1"/>
  <c r="DZ368" i="1" s="1"/>
  <c r="EG368" i="1" a="1"/>
  <c r="EG368" i="1" s="1"/>
  <c r="EC368" i="1" a="1"/>
  <c r="EC368" i="1" s="1"/>
  <c r="DY368" i="1" a="1"/>
  <c r="DY368" i="1" s="1"/>
  <c r="GZ368" i="1" a="1"/>
  <c r="GZ368" i="1" s="1"/>
  <c r="EF368" i="1" a="1"/>
  <c r="EF368" i="1" s="1"/>
  <c r="EB368" i="1" a="1"/>
  <c r="EB368" i="1" s="1"/>
  <c r="DX368" i="1" a="1"/>
  <c r="DX368" i="1" s="1"/>
  <c r="GI368" i="1" a="1"/>
  <c r="GI368" i="1" s="1"/>
  <c r="PA368" i="1"/>
  <c r="OZ368" i="1"/>
  <c r="Q369" i="1"/>
  <c r="W369" i="1"/>
  <c r="OV368" i="1"/>
  <c r="MK367"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98" i="1"/>
  <c r="OW6" i="1"/>
  <c r="OW9" i="1" s="1"/>
  <c r="LZ6" i="1"/>
  <c r="LZ9" i="1" s="1"/>
  <c r="ED56" i="1" l="1" a="1"/>
  <c r="ED56" i="1" s="1"/>
  <c r="DZ56" i="1" a="1"/>
  <c r="DZ56" i="1" s="1"/>
  <c r="GZ56" i="1" a="1"/>
  <c r="GZ56" i="1" s="1"/>
  <c r="EG56" i="1" a="1"/>
  <c r="EG56" i="1" s="1"/>
  <c r="EC56" i="1" a="1"/>
  <c r="EC56" i="1" s="1"/>
  <c r="DY56" i="1" a="1"/>
  <c r="DY56" i="1" s="1"/>
  <c r="K57" i="1"/>
  <c r="GI56" i="1" a="1"/>
  <c r="GI56" i="1" s="1"/>
  <c r="EF56" i="1" a="1"/>
  <c r="EF56" i="1" s="1"/>
  <c r="EB56" i="1" a="1"/>
  <c r="EB56" i="1" s="1"/>
  <c r="DX56" i="1" a="1"/>
  <c r="DX56" i="1" s="1"/>
  <c r="HB56" i="1" a="1"/>
  <c r="HB56" i="1" s="1"/>
  <c r="EE56" i="1" a="1"/>
  <c r="EE56" i="1" s="1"/>
  <c r="EA56" i="1" a="1"/>
  <c r="EA56" i="1" s="1"/>
  <c r="MS52" i="1"/>
  <c r="X53" i="1"/>
  <c r="X54" i="1" s="1"/>
  <c r="BP38" i="1" a="1"/>
  <c r="BP38" i="1" s="1"/>
  <c r="BT38" i="1" a="1"/>
  <c r="BT38" i="1" s="1"/>
  <c r="BQ38" i="1" a="1"/>
  <c r="BQ38" i="1" s="1"/>
  <c r="BU38" i="1" a="1"/>
  <c r="BU38" i="1" s="1"/>
  <c r="BV38" i="1" a="1"/>
  <c r="BV38" i="1" s="1"/>
  <c r="BW38" i="1" a="1"/>
  <c r="BW38" i="1" s="1"/>
  <c r="BO38" i="1" a="1"/>
  <c r="BO38" i="1" s="1"/>
  <c r="BR38" i="1" a="1"/>
  <c r="BR38" i="1" s="1"/>
  <c r="BS38" i="1" a="1"/>
  <c r="BS38" i="1" s="1"/>
  <c r="BT366" i="1"/>
  <c r="BQ366" i="1"/>
  <c r="BV366" i="1"/>
  <c r="BS366" i="1"/>
  <c r="BR366" i="1"/>
  <c r="BP366" i="1"/>
  <c r="BU366" i="1"/>
  <c r="BW366" i="1"/>
  <c r="BO471" i="1"/>
  <c r="BW471" i="1"/>
  <c r="BV471" i="1"/>
  <c r="BT471" i="1"/>
  <c r="BS471" i="1"/>
  <c r="BR471" i="1"/>
  <c r="BQ471" i="1"/>
  <c r="BP471" i="1"/>
  <c r="BU471" i="1"/>
  <c r="BO435" i="1"/>
  <c r="BV435" i="1"/>
  <c r="BT435" i="1"/>
  <c r="BS435" i="1"/>
  <c r="BP435" i="1"/>
  <c r="BQ435" i="1"/>
  <c r="BW435" i="1"/>
  <c r="BU435" i="1"/>
  <c r="BR435" i="1"/>
  <c r="BO401" i="1"/>
  <c r="BT401" i="1"/>
  <c r="BS401" i="1"/>
  <c r="BQ401" i="1"/>
  <c r="BR401" i="1"/>
  <c r="BP401" i="1"/>
  <c r="BW401" i="1"/>
  <c r="BV401" i="1"/>
  <c r="BU401" i="1"/>
  <c r="BO118" i="1"/>
  <c r="BT118" i="1"/>
  <c r="BS118" i="1"/>
  <c r="BR118" i="1"/>
  <c r="BW118" i="1"/>
  <c r="BP118" i="1"/>
  <c r="BV118" i="1"/>
  <c r="BU118" i="1"/>
  <c r="BQ118" i="1"/>
  <c r="BO366" i="1"/>
  <c r="R367" i="1"/>
  <c r="Q119" i="1"/>
  <c r="PA118" i="1"/>
  <c r="OZ118" i="1"/>
  <c r="AU118" i="1"/>
  <c r="L119" i="1"/>
  <c r="AC119" i="1"/>
  <c r="MO118" i="1"/>
  <c r="MN118" i="1"/>
  <c r="ML117" i="1"/>
  <c r="AA118" i="1"/>
  <c r="OW117" i="1"/>
  <c r="N118" i="1"/>
  <c r="W118" i="1"/>
  <c r="OV117" i="1"/>
  <c r="R119" i="1"/>
  <c r="MM117" i="1"/>
  <c r="AB118" i="1"/>
  <c r="AW119" i="1"/>
  <c r="AV119" i="1"/>
  <c r="AZ119" i="1"/>
  <c r="AY119" i="1"/>
  <c r="J120" i="1"/>
  <c r="AX119" i="1"/>
  <c r="Y119" i="1"/>
  <c r="HT118" i="1"/>
  <c r="HU118" i="1"/>
  <c r="EE119" i="1" a="1"/>
  <c r="EE119" i="1" s="1"/>
  <c r="GZ119" i="1" a="1"/>
  <c r="GZ119" i="1" s="1"/>
  <c r="EA119" i="1" a="1"/>
  <c r="EA119" i="1" s="1"/>
  <c r="HB119" i="1" a="1"/>
  <c r="HB119" i="1" s="1"/>
  <c r="EF119" i="1" a="1"/>
  <c r="EF119" i="1" s="1"/>
  <c r="ED119" i="1" a="1"/>
  <c r="ED119" i="1" s="1"/>
  <c r="EB119" i="1" a="1"/>
  <c r="EB119" i="1" s="1"/>
  <c r="DZ119" i="1" a="1"/>
  <c r="DZ119" i="1" s="1"/>
  <c r="DX119" i="1" a="1"/>
  <c r="DX119" i="1" s="1"/>
  <c r="EC119" i="1" a="1"/>
  <c r="EC119" i="1" s="1"/>
  <c r="GI119" i="1" a="1"/>
  <c r="GI119" i="1" s="1"/>
  <c r="DY119" i="1" a="1"/>
  <c r="DY119" i="1" s="1"/>
  <c r="K120" i="1"/>
  <c r="EG119" i="1" a="1"/>
  <c r="EG119" i="1" s="1"/>
  <c r="P119" i="1"/>
  <c r="MA118" i="1"/>
  <c r="M118" i="1"/>
  <c r="OX117" i="1"/>
  <c r="O119" i="1"/>
  <c r="LZ118" i="1"/>
  <c r="MK117" i="1"/>
  <c r="Z118" i="1"/>
  <c r="BE477" i="1"/>
  <c r="HR477" i="1"/>
  <c r="HP477" i="1"/>
  <c r="HQ477" i="1"/>
  <c r="HP401" i="1"/>
  <c r="HQ401" i="1"/>
  <c r="HR401" i="1"/>
  <c r="H402" i="1"/>
  <c r="BE402" i="1" s="1"/>
  <c r="R472" i="1"/>
  <c r="PA482" i="1"/>
  <c r="OZ482" i="1"/>
  <c r="MO482" i="1"/>
  <c r="MN482" i="1"/>
  <c r="MS479" i="1"/>
  <c r="HR479" i="1"/>
  <c r="BE479" i="1"/>
  <c r="HQ479" i="1"/>
  <c r="HP479" i="1"/>
  <c r="OW477" i="1"/>
  <c r="N478" i="1"/>
  <c r="N479" i="1" s="1"/>
  <c r="OW479" i="1" s="1"/>
  <c r="MS478" i="1"/>
  <c r="X480" i="1"/>
  <c r="MA480" i="1"/>
  <c r="P481" i="1"/>
  <c r="P482" i="1" s="1"/>
  <c r="MA482" i="1" s="1"/>
  <c r="OX478" i="1"/>
  <c r="M480" i="1"/>
  <c r="H480" i="1"/>
  <c r="HR478" i="1"/>
  <c r="HP478" i="1"/>
  <c r="BE478" i="1"/>
  <c r="HQ478" i="1"/>
  <c r="AU478" i="1"/>
  <c r="L480" i="1"/>
  <c r="W483" i="1"/>
  <c r="OV481" i="1"/>
  <c r="Z483" i="1"/>
  <c r="MK481" i="1"/>
  <c r="AC483" i="1"/>
  <c r="MN481" i="1"/>
  <c r="MO481" i="1"/>
  <c r="O481" i="1"/>
  <c r="O482" i="1" s="1"/>
  <c r="LZ482" i="1" s="1"/>
  <c r="LZ480" i="1"/>
  <c r="HU480" i="1"/>
  <c r="HT480" i="1"/>
  <c r="Y481" i="1"/>
  <c r="Y482" i="1" s="1"/>
  <c r="GZ480" i="1" a="1"/>
  <c r="GZ480" i="1" s="1"/>
  <c r="EE480" i="1" a="1"/>
  <c r="EE480" i="1" s="1"/>
  <c r="EA480" i="1" a="1"/>
  <c r="EA480" i="1" s="1"/>
  <c r="EC480" i="1" a="1"/>
  <c r="EC480" i="1" s="1"/>
  <c r="EB480" i="1" a="1"/>
  <c r="EB480" i="1" s="1"/>
  <c r="EG480" i="1" a="1"/>
  <c r="EG480" i="1" s="1"/>
  <c r="ED480" i="1" a="1"/>
  <c r="ED480" i="1" s="1"/>
  <c r="HB480" i="1" a="1"/>
  <c r="HB480" i="1" s="1"/>
  <c r="GI480" i="1" a="1"/>
  <c r="GI480" i="1" s="1"/>
  <c r="DX480" i="1" a="1"/>
  <c r="DX480" i="1" s="1"/>
  <c r="EF480" i="1" a="1"/>
  <c r="EF480" i="1" s="1"/>
  <c r="DZ480" i="1" a="1"/>
  <c r="DZ480" i="1" s="1"/>
  <c r="Q483" i="1"/>
  <c r="OZ481" i="1"/>
  <c r="PA481" i="1"/>
  <c r="AA481" i="1"/>
  <c r="AA482" i="1" s="1"/>
  <c r="ML482" i="1" s="1"/>
  <c r="ML480" i="1"/>
  <c r="MM480" i="1"/>
  <c r="AB481" i="1"/>
  <c r="AB482" i="1" s="1"/>
  <c r="MM482" i="1" s="1"/>
  <c r="BE366" i="1"/>
  <c r="HR366" i="1"/>
  <c r="HP366" i="1"/>
  <c r="H367" i="1"/>
  <c r="HQ366" i="1"/>
  <c r="AC408" i="1"/>
  <c r="MN407" i="1"/>
  <c r="MO407" i="1"/>
  <c r="MO435" i="1"/>
  <c r="MN435" i="1"/>
  <c r="AC436" i="1"/>
  <c r="HT435" i="1"/>
  <c r="HU435" i="1"/>
  <c r="Y436" i="1"/>
  <c r="R436" i="1"/>
  <c r="O438" i="1"/>
  <c r="LZ437" i="1"/>
  <c r="MA434" i="1"/>
  <c r="P435" i="1"/>
  <c r="Y403" i="1"/>
  <c r="HU402" i="1"/>
  <c r="HT402" i="1"/>
  <c r="K402" i="1"/>
  <c r="HB401" i="1" a="1"/>
  <c r="HB401" i="1" s="1"/>
  <c r="ED401" i="1" a="1"/>
  <c r="ED401" i="1" s="1"/>
  <c r="DZ401" i="1" a="1"/>
  <c r="DZ401" i="1" s="1"/>
  <c r="EG401" i="1" a="1"/>
  <c r="EG401" i="1" s="1"/>
  <c r="EC401" i="1" a="1"/>
  <c r="EC401" i="1" s="1"/>
  <c r="DY401" i="1" a="1"/>
  <c r="DY401" i="1" s="1"/>
  <c r="GZ401" i="1" a="1"/>
  <c r="GZ401" i="1" s="1"/>
  <c r="EF401" i="1" a="1"/>
  <c r="EF401" i="1" s="1"/>
  <c r="EB401" i="1" a="1"/>
  <c r="EB401" i="1" s="1"/>
  <c r="DX401" i="1" a="1"/>
  <c r="DX401" i="1" s="1"/>
  <c r="GI401" i="1" a="1"/>
  <c r="GI401" i="1" s="1"/>
  <c r="EE401" i="1" a="1"/>
  <c r="EE401" i="1" s="1"/>
  <c r="EA401" i="1" a="1"/>
  <c r="EA401" i="1" s="1"/>
  <c r="M436" i="1"/>
  <c r="OX435" i="1"/>
  <c r="O403" i="1"/>
  <c r="LZ402" i="1"/>
  <c r="Z403" i="1"/>
  <c r="MK402" i="1"/>
  <c r="N403" i="1"/>
  <c r="OW402" i="1"/>
  <c r="N436" i="1"/>
  <c r="OW435" i="1"/>
  <c r="OV434" i="1"/>
  <c r="PA434" i="1"/>
  <c r="OZ434" i="1"/>
  <c r="MM402" i="1"/>
  <c r="AB403" i="1"/>
  <c r="MK435" i="1"/>
  <c r="Z436" i="1"/>
  <c r="L436" i="1"/>
  <c r="AU435" i="1"/>
  <c r="L403" i="1"/>
  <c r="AU402" i="1"/>
  <c r="GZ434" i="1" a="1"/>
  <c r="GZ434" i="1" s="1"/>
  <c r="EE434" i="1" a="1"/>
  <c r="EE434" i="1" s="1"/>
  <c r="EA434" i="1" a="1"/>
  <c r="EA434" i="1" s="1"/>
  <c r="K435" i="1"/>
  <c r="HB434" i="1" a="1"/>
  <c r="HB434" i="1" s="1"/>
  <c r="ED434" i="1" a="1"/>
  <c r="ED434" i="1" s="1"/>
  <c r="DZ434" i="1" a="1"/>
  <c r="DZ434" i="1" s="1"/>
  <c r="EC434" i="1" a="1"/>
  <c r="EC434" i="1" s="1"/>
  <c r="EB434" i="1" a="1"/>
  <c r="EB434" i="1" s="1"/>
  <c r="GI434" i="1" a="1"/>
  <c r="GI434" i="1" s="1"/>
  <c r="DY434" i="1" a="1"/>
  <c r="DY434" i="1" s="1"/>
  <c r="DX434" i="1" a="1"/>
  <c r="DX434" i="1" s="1"/>
  <c r="EG434" i="1" a="1"/>
  <c r="EG434" i="1" s="1"/>
  <c r="EF434" i="1" a="1"/>
  <c r="EF434" i="1" s="1"/>
  <c r="X435" i="1"/>
  <c r="MS434" i="1"/>
  <c r="PA402" i="1"/>
  <c r="OZ402" i="1"/>
  <c r="Q403" i="1"/>
  <c r="MM436" i="1"/>
  <c r="AB437" i="1"/>
  <c r="P404" i="1"/>
  <c r="MA403" i="1"/>
  <c r="W402" i="1"/>
  <c r="OV401" i="1"/>
  <c r="AA436" i="1"/>
  <c r="ML435" i="1"/>
  <c r="MS401" i="1"/>
  <c r="AA403" i="1"/>
  <c r="ML402" i="1"/>
  <c r="R402" i="1"/>
  <c r="HP434" i="1"/>
  <c r="H435" i="1"/>
  <c r="BE435" i="1" s="1"/>
  <c r="HR434" i="1"/>
  <c r="HQ434" i="1"/>
  <c r="OW370" i="1"/>
  <c r="N371" i="1"/>
  <c r="GZ369" i="1" a="1"/>
  <c r="GZ369" i="1" s="1"/>
  <c r="EF369" i="1" a="1"/>
  <c r="EF369" i="1" s="1"/>
  <c r="EB369" i="1" a="1"/>
  <c r="EB369" i="1" s="1"/>
  <c r="DX369" i="1" a="1"/>
  <c r="DX369" i="1" s="1"/>
  <c r="GI369" i="1" a="1"/>
  <c r="GI369" i="1" s="1"/>
  <c r="EE369" i="1" a="1"/>
  <c r="EE369" i="1" s="1"/>
  <c r="EA369" i="1" a="1"/>
  <c r="EA369" i="1" s="1"/>
  <c r="K370" i="1"/>
  <c r="HB369" i="1" a="1"/>
  <c r="HB369" i="1" s="1"/>
  <c r="ED369" i="1" a="1"/>
  <c r="ED369" i="1" s="1"/>
  <c r="DZ369" i="1" a="1"/>
  <c r="DZ369" i="1" s="1"/>
  <c r="EG369" i="1" a="1"/>
  <c r="EG369" i="1" s="1"/>
  <c r="EC369" i="1" a="1"/>
  <c r="EC369" i="1" s="1"/>
  <c r="DY369" i="1" a="1"/>
  <c r="DY369" i="1" s="1"/>
  <c r="M369" i="1"/>
  <c r="OX368" i="1"/>
  <c r="OV369" i="1"/>
  <c r="W370" i="1"/>
  <c r="PA369" i="1"/>
  <c r="OZ369" i="1"/>
  <c r="Q370" i="1"/>
  <c r="O370" i="1"/>
  <c r="LZ369" i="1"/>
  <c r="X369" i="1"/>
  <c r="MS368" i="1"/>
  <c r="ML368" i="1"/>
  <c r="P370" i="1"/>
  <c r="MA369" i="1"/>
  <c r="Y370" i="1"/>
  <c r="HU369" i="1"/>
  <c r="HT369" i="1"/>
  <c r="MK368" i="1"/>
  <c r="L370" i="1"/>
  <c r="AU369" i="1"/>
  <c r="MM368"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K58" i="1" l="1"/>
  <c r="GI57" i="1" a="1"/>
  <c r="GI57" i="1" s="1"/>
  <c r="DY57" i="1" a="1"/>
  <c r="DY57" i="1" s="1"/>
  <c r="GZ57" i="1" a="1"/>
  <c r="GZ57" i="1" s="1"/>
  <c r="EC57" i="1" a="1"/>
  <c r="EC57" i="1" s="1"/>
  <c r="EG57" i="1" a="1"/>
  <c r="EG57" i="1" s="1"/>
  <c r="EB57" i="1" a="1"/>
  <c r="EB57" i="1" s="1"/>
  <c r="DX57" i="1" a="1"/>
  <c r="DX57" i="1" s="1"/>
  <c r="EF57" i="1" a="1"/>
  <c r="EF57" i="1" s="1"/>
  <c r="EA57" i="1" a="1"/>
  <c r="EA57" i="1" s="1"/>
  <c r="HB57" i="1" a="1"/>
  <c r="HB57" i="1" s="1"/>
  <c r="DZ57" i="1" a="1"/>
  <c r="DZ57" i="1" s="1"/>
  <c r="EE57" i="1" a="1"/>
  <c r="EE57" i="1" s="1"/>
  <c r="ED57" i="1" a="1"/>
  <c r="ED57" i="1" s="1"/>
  <c r="MS54" i="1"/>
  <c r="X55" i="1"/>
  <c r="MS53" i="1"/>
  <c r="BQ39" i="1" a="1"/>
  <c r="BQ39" i="1" s="1"/>
  <c r="BU39" i="1" a="1"/>
  <c r="BU39" i="1" s="1"/>
  <c r="BR39" i="1" a="1"/>
  <c r="BR39" i="1" s="1"/>
  <c r="BV39" i="1" a="1"/>
  <c r="BV39" i="1" s="1"/>
  <c r="BO39" i="1" a="1"/>
  <c r="BO39" i="1" s="1"/>
  <c r="BS39" i="1" a="1"/>
  <c r="BS39" i="1" s="1"/>
  <c r="BW39" i="1" a="1"/>
  <c r="BW39" i="1" s="1"/>
  <c r="BT39" i="1" a="1"/>
  <c r="BT39" i="1" s="1"/>
  <c r="BP39" i="1" a="1"/>
  <c r="BP39" i="1" s="1"/>
  <c r="BO402" i="1"/>
  <c r="BT402" i="1"/>
  <c r="BS402" i="1"/>
  <c r="BQ402" i="1"/>
  <c r="BW402" i="1"/>
  <c r="BV402" i="1"/>
  <c r="BR402" i="1"/>
  <c r="BU402" i="1"/>
  <c r="BP402" i="1"/>
  <c r="BT367" i="1"/>
  <c r="BQ367" i="1"/>
  <c r="BR367" i="1"/>
  <c r="BP367" i="1"/>
  <c r="BW367" i="1"/>
  <c r="BV367" i="1"/>
  <c r="BU367" i="1"/>
  <c r="BS367" i="1"/>
  <c r="BO436" i="1"/>
  <c r="BV436" i="1"/>
  <c r="BT436" i="1"/>
  <c r="BS436" i="1"/>
  <c r="BU436" i="1"/>
  <c r="BR436" i="1"/>
  <c r="BP436" i="1"/>
  <c r="BW436" i="1"/>
  <c r="BQ436" i="1"/>
  <c r="BO119" i="1"/>
  <c r="BT119" i="1"/>
  <c r="BS119" i="1"/>
  <c r="BR119" i="1"/>
  <c r="BW119" i="1"/>
  <c r="BV119" i="1"/>
  <c r="BP119" i="1"/>
  <c r="BU119" i="1"/>
  <c r="BQ119" i="1"/>
  <c r="BO472" i="1"/>
  <c r="BW472" i="1"/>
  <c r="BV472" i="1"/>
  <c r="BT472" i="1"/>
  <c r="BS472" i="1"/>
  <c r="BQ472" i="1"/>
  <c r="BP472" i="1"/>
  <c r="BU472" i="1"/>
  <c r="BR472" i="1"/>
  <c r="BO367" i="1"/>
  <c r="R368" i="1"/>
  <c r="H403" i="1"/>
  <c r="BE403" i="1" s="1"/>
  <c r="EC120" i="1" a="1"/>
  <c r="EC120" i="1" s="1"/>
  <c r="EA120" i="1" a="1"/>
  <c r="EA120" i="1" s="1"/>
  <c r="DY120" i="1" a="1"/>
  <c r="DY120" i="1" s="1"/>
  <c r="EE120" i="1" a="1"/>
  <c r="EE120" i="1" s="1"/>
  <c r="K121" i="1"/>
  <c r="GZ120" i="1" a="1"/>
  <c r="GZ120" i="1" s="1"/>
  <c r="HB120" i="1" a="1"/>
  <c r="HB120" i="1" s="1"/>
  <c r="EF120" i="1" a="1"/>
  <c r="EF120" i="1" s="1"/>
  <c r="ED120" i="1" a="1"/>
  <c r="ED120" i="1" s="1"/>
  <c r="EB120" i="1" a="1"/>
  <c r="EB120" i="1" s="1"/>
  <c r="DZ120" i="1" a="1"/>
  <c r="DZ120" i="1" s="1"/>
  <c r="DX120" i="1" a="1"/>
  <c r="DX120" i="1" s="1"/>
  <c r="EG120" i="1" a="1"/>
  <c r="EG120" i="1" s="1"/>
  <c r="GI120" i="1" a="1"/>
  <c r="GI120" i="1" s="1"/>
  <c r="J121" i="1"/>
  <c r="AZ120" i="1"/>
  <c r="AY120" i="1"/>
  <c r="AX120" i="1"/>
  <c r="AW120" i="1"/>
  <c r="AV120" i="1"/>
  <c r="R120" i="1"/>
  <c r="O120" i="1"/>
  <c r="LZ119" i="1"/>
  <c r="MN119" i="1"/>
  <c r="AC120" i="1"/>
  <c r="MO119" i="1"/>
  <c r="OV118" i="1"/>
  <c r="W119" i="1"/>
  <c r="L120" i="1"/>
  <c r="AU119" i="1"/>
  <c r="OX118" i="1"/>
  <c r="M119" i="1"/>
  <c r="OW118" i="1"/>
  <c r="N119" i="1"/>
  <c r="MA119" i="1"/>
  <c r="P120" i="1"/>
  <c r="AB119" i="1"/>
  <c r="MM118" i="1"/>
  <c r="ML118" i="1"/>
  <c r="AA119" i="1"/>
  <c r="Z119" i="1"/>
  <c r="MK118" i="1"/>
  <c r="Y120" i="1"/>
  <c r="HU119" i="1"/>
  <c r="HT119" i="1"/>
  <c r="PA119" i="1"/>
  <c r="OZ119" i="1"/>
  <c r="Q120" i="1"/>
  <c r="HP402" i="1"/>
  <c r="HQ402" i="1"/>
  <c r="HR402" i="1"/>
  <c r="R473" i="1"/>
  <c r="HU482" i="1"/>
  <c r="HT482" i="1"/>
  <c r="P483" i="1"/>
  <c r="MA481" i="1"/>
  <c r="X481" i="1"/>
  <c r="X482" i="1" s="1"/>
  <c r="MS480" i="1"/>
  <c r="HP480" i="1"/>
  <c r="H481" i="1"/>
  <c r="H482" i="1" s="1"/>
  <c r="HQ480" i="1"/>
  <c r="HR480" i="1"/>
  <c r="BE480" i="1"/>
  <c r="N480" i="1"/>
  <c r="OW478" i="1"/>
  <c r="M481" i="1"/>
  <c r="M482" i="1" s="1"/>
  <c r="OX482" i="1" s="1"/>
  <c r="OX480" i="1"/>
  <c r="L481" i="1"/>
  <c r="L482" i="1" s="1"/>
  <c r="AU482" i="1" s="1"/>
  <c r="AU480" i="1"/>
  <c r="OV483" i="1"/>
  <c r="W484" i="1"/>
  <c r="W485" i="1" s="1"/>
  <c r="OV485" i="1" s="1"/>
  <c r="ML481" i="1"/>
  <c r="AA483" i="1"/>
  <c r="EF481" i="1" a="1"/>
  <c r="EF481" i="1" s="1"/>
  <c r="EB481" i="1" a="1"/>
  <c r="EB481" i="1" s="1"/>
  <c r="DX481" i="1" a="1"/>
  <c r="DX481" i="1" s="1"/>
  <c r="HB481" i="1" a="1"/>
  <c r="HB481" i="1" s="1"/>
  <c r="ED481" i="1" a="1"/>
  <c r="ED481" i="1" s="1"/>
  <c r="DZ481" i="1" a="1"/>
  <c r="DZ481" i="1" s="1"/>
  <c r="GZ481" i="1" a="1"/>
  <c r="GZ481" i="1" s="1"/>
  <c r="GI481" i="1" a="1"/>
  <c r="GI481" i="1" s="1"/>
  <c r="EG481" i="1" a="1"/>
  <c r="EG481" i="1" s="1"/>
  <c r="EA481" i="1" a="1"/>
  <c r="EA481" i="1" s="1"/>
  <c r="EE481" i="1" a="1"/>
  <c r="EE481" i="1" s="1"/>
  <c r="EC481" i="1" a="1"/>
  <c r="EC481" i="1" s="1"/>
  <c r="LZ481" i="1"/>
  <c r="O483" i="1"/>
  <c r="Y483" i="1"/>
  <c r="HT481" i="1"/>
  <c r="HU481" i="1"/>
  <c r="MM481" i="1"/>
  <c r="AB483" i="1"/>
  <c r="OZ483" i="1"/>
  <c r="Q484" i="1"/>
  <c r="Q485" i="1" s="1"/>
  <c r="PA483" i="1"/>
  <c r="AC484" i="1"/>
  <c r="AC485" i="1" s="1"/>
  <c r="MO483" i="1"/>
  <c r="MN483" i="1"/>
  <c r="Z484" i="1"/>
  <c r="Z485" i="1" s="1"/>
  <c r="MK485" i="1" s="1"/>
  <c r="MK483" i="1"/>
  <c r="BE367" i="1"/>
  <c r="HQ367" i="1"/>
  <c r="HP367" i="1"/>
  <c r="HR367" i="1"/>
  <c r="H368" i="1"/>
  <c r="AC409" i="1"/>
  <c r="MN408" i="1"/>
  <c r="MO408" i="1"/>
  <c r="Y437" i="1"/>
  <c r="HU436" i="1"/>
  <c r="HT436" i="1"/>
  <c r="MO436" i="1"/>
  <c r="MN436" i="1"/>
  <c r="AC437" i="1"/>
  <c r="AB404" i="1"/>
  <c r="MM403" i="1"/>
  <c r="MM437" i="1"/>
  <c r="AB438" i="1"/>
  <c r="Y404" i="1"/>
  <c r="HU403" i="1"/>
  <c r="HT403" i="1"/>
  <c r="MS402" i="1"/>
  <c r="OW403" i="1"/>
  <c r="N404" i="1"/>
  <c r="P436" i="1"/>
  <c r="MA435" i="1"/>
  <c r="OZ403" i="1"/>
  <c r="Q404" i="1"/>
  <c r="PA403" i="1"/>
  <c r="X436" i="1"/>
  <c r="MS435" i="1"/>
  <c r="L404" i="1"/>
  <c r="AU403" i="1"/>
  <c r="OZ435" i="1"/>
  <c r="PA435" i="1"/>
  <c r="R403" i="1"/>
  <c r="AA437" i="1"/>
  <c r="ML436" i="1"/>
  <c r="MK403" i="1"/>
  <c r="Z404" i="1"/>
  <c r="P405" i="1"/>
  <c r="MA404" i="1"/>
  <c r="OX436" i="1"/>
  <c r="M437" i="1"/>
  <c r="HR435" i="1"/>
  <c r="H436" i="1"/>
  <c r="BE436" i="1" s="1"/>
  <c r="HQ435" i="1"/>
  <c r="HP435" i="1"/>
  <c r="L437" i="1"/>
  <c r="AU436" i="1"/>
  <c r="O439" i="1"/>
  <c r="LZ438" i="1"/>
  <c r="OV402" i="1"/>
  <c r="W403" i="1"/>
  <c r="EF435" i="1" a="1"/>
  <c r="EF435" i="1" s="1"/>
  <c r="EB435" i="1" a="1"/>
  <c r="EB435" i="1" s="1"/>
  <c r="DX435" i="1" a="1"/>
  <c r="DX435" i="1" s="1"/>
  <c r="GI435" i="1" a="1"/>
  <c r="GI435" i="1" s="1"/>
  <c r="EE435" i="1" a="1"/>
  <c r="EE435" i="1" s="1"/>
  <c r="EA435" i="1" a="1"/>
  <c r="EA435" i="1" s="1"/>
  <c r="K436" i="1"/>
  <c r="ED435" i="1" a="1"/>
  <c r="ED435" i="1" s="1"/>
  <c r="EC435" i="1" a="1"/>
  <c r="EC435" i="1" s="1"/>
  <c r="HB435" i="1" a="1"/>
  <c r="HB435" i="1" s="1"/>
  <c r="DZ435" i="1" a="1"/>
  <c r="DZ435" i="1" s="1"/>
  <c r="GZ435" i="1" a="1"/>
  <c r="GZ435" i="1" s="1"/>
  <c r="DY435" i="1" a="1"/>
  <c r="DY435" i="1" s="1"/>
  <c r="EG435" i="1" a="1"/>
  <c r="EG435" i="1" s="1"/>
  <c r="Z437" i="1"/>
  <c r="MK436" i="1"/>
  <c r="OV435" i="1"/>
  <c r="O404" i="1"/>
  <c r="LZ403" i="1"/>
  <c r="EF402" i="1" a="1"/>
  <c r="EF402" i="1" s="1"/>
  <c r="EB402" i="1" a="1"/>
  <c r="EB402" i="1" s="1"/>
  <c r="DX402" i="1" a="1"/>
  <c r="DX402" i="1" s="1"/>
  <c r="GI402" i="1" a="1"/>
  <c r="GI402" i="1" s="1"/>
  <c r="EE402" i="1" a="1"/>
  <c r="EE402" i="1" s="1"/>
  <c r="EA402" i="1" a="1"/>
  <c r="EA402" i="1" s="1"/>
  <c r="K403" i="1"/>
  <c r="HB402" i="1" a="1"/>
  <c r="HB402" i="1" s="1"/>
  <c r="ED402" i="1" a="1"/>
  <c r="ED402" i="1" s="1"/>
  <c r="DZ402" i="1" a="1"/>
  <c r="DZ402" i="1" s="1"/>
  <c r="EG402" i="1" a="1"/>
  <c r="EG402" i="1" s="1"/>
  <c r="EC402" i="1" a="1"/>
  <c r="EC402" i="1" s="1"/>
  <c r="DY402" i="1" a="1"/>
  <c r="DY402" i="1" s="1"/>
  <c r="GZ402" i="1" a="1"/>
  <c r="GZ402" i="1" s="1"/>
  <c r="R437" i="1"/>
  <c r="OW436" i="1"/>
  <c r="N437" i="1"/>
  <c r="AA404" i="1"/>
  <c r="ML403" i="1"/>
  <c r="ML369" i="1"/>
  <c r="OV370" i="1"/>
  <c r="W371" i="1"/>
  <c r="AU370" i="1"/>
  <c r="L371" i="1"/>
  <c r="MK369" i="1"/>
  <c r="X370" i="1"/>
  <c r="MS369" i="1"/>
  <c r="MM369" i="1"/>
  <c r="HU370" i="1"/>
  <c r="HT370" i="1"/>
  <c r="Y371" i="1"/>
  <c r="LZ370" i="1"/>
  <c r="O371" i="1"/>
  <c r="EG370" i="1" a="1"/>
  <c r="EG370" i="1" s="1"/>
  <c r="EC370" i="1" a="1"/>
  <c r="EC370" i="1" s="1"/>
  <c r="GZ370" i="1" a="1"/>
  <c r="GZ370" i="1" s="1"/>
  <c r="EF370" i="1" a="1"/>
  <c r="EF370" i="1" s="1"/>
  <c r="EB370" i="1" a="1"/>
  <c r="EB370" i="1" s="1"/>
  <c r="DX370" i="1" a="1"/>
  <c r="DX370" i="1" s="1"/>
  <c r="EE370" i="1" a="1"/>
  <c r="EE370" i="1" s="1"/>
  <c r="EA370" i="1" a="1"/>
  <c r="EA370" i="1" s="1"/>
  <c r="HB370" i="1" a="1"/>
  <c r="HB370" i="1" s="1"/>
  <c r="ED370" i="1" a="1"/>
  <c r="ED370" i="1" s="1"/>
  <c r="GI370" i="1" a="1"/>
  <c r="GI370" i="1" s="1"/>
  <c r="DZ370" i="1" a="1"/>
  <c r="DZ370" i="1" s="1"/>
  <c r="DY370" i="1" a="1"/>
  <c r="DY370" i="1" s="1"/>
  <c r="K371" i="1"/>
  <c r="N372" i="1"/>
  <c r="OW371" i="1"/>
  <c r="MA370" i="1"/>
  <c r="P371" i="1"/>
  <c r="PA370" i="1"/>
  <c r="OZ370" i="1"/>
  <c r="Q371" i="1"/>
  <c r="M370" i="1"/>
  <c r="OX369" i="1"/>
  <c r="AX39" i="1"/>
  <c r="AW39" i="1"/>
  <c r="AV39" i="1"/>
  <c r="AZ39" i="1"/>
  <c r="AY39" i="1"/>
  <c r="J40" i="1"/>
  <c r="Y39" i="1"/>
  <c r="HU38" i="1"/>
  <c r="HT38" i="1"/>
  <c r="W39" i="1"/>
  <c r="OV38" i="1"/>
  <c r="N28" i="1"/>
  <c r="OW27" i="1"/>
  <c r="Q28" i="1"/>
  <c r="OZ28" i="1" s="1"/>
  <c r="R40" i="1"/>
  <c r="OZ27" i="1"/>
  <c r="P30" i="1"/>
  <c r="MA29" i="1"/>
  <c r="MO27" i="1"/>
  <c r="AC28" i="1"/>
  <c r="MN28" i="1" s="1"/>
  <c r="LZ27" i="1"/>
  <c r="O28" i="1"/>
  <c r="X56" i="1" l="1"/>
  <c r="MS55" i="1"/>
  <c r="K59" i="1"/>
  <c r="HB58" i="1" a="1"/>
  <c r="HB58" i="1" s="1"/>
  <c r="EE58" i="1" a="1"/>
  <c r="EE58" i="1" s="1"/>
  <c r="EA58" i="1" a="1"/>
  <c r="EA58" i="1" s="1"/>
  <c r="ED58" i="1" a="1"/>
  <c r="ED58" i="1" s="1"/>
  <c r="DZ58" i="1" a="1"/>
  <c r="DZ58" i="1" s="1"/>
  <c r="GZ58" i="1" a="1"/>
  <c r="GZ58" i="1" s="1"/>
  <c r="EG58" i="1" a="1"/>
  <c r="EG58" i="1" s="1"/>
  <c r="EC58" i="1" a="1"/>
  <c r="EC58" i="1" s="1"/>
  <c r="DY58" i="1" a="1"/>
  <c r="DY58" i="1" s="1"/>
  <c r="GI58" i="1" a="1"/>
  <c r="GI58" i="1" s="1"/>
  <c r="DX58" i="1" a="1"/>
  <c r="DX58" i="1" s="1"/>
  <c r="EF58" i="1" a="1"/>
  <c r="EF58" i="1" s="1"/>
  <c r="EB58" i="1" a="1"/>
  <c r="EB58" i="1" s="1"/>
  <c r="BQ40" i="1" a="1"/>
  <c r="BQ40" i="1" s="1"/>
  <c r="BU40" i="1" a="1"/>
  <c r="BU40" i="1" s="1"/>
  <c r="BR40" i="1" a="1"/>
  <c r="BR40" i="1" s="1"/>
  <c r="BV40" i="1" a="1"/>
  <c r="BV40" i="1" s="1"/>
  <c r="BP40" i="1" a="1"/>
  <c r="BP40" i="1" s="1"/>
  <c r="BS40" i="1" a="1"/>
  <c r="BS40" i="1" s="1"/>
  <c r="BT40" i="1" a="1"/>
  <c r="BT40" i="1" s="1"/>
  <c r="BO40" i="1" a="1"/>
  <c r="BO40" i="1" s="1"/>
  <c r="BW40" i="1" a="1"/>
  <c r="BW40" i="1" s="1"/>
  <c r="BT368" i="1"/>
  <c r="BQ368" i="1"/>
  <c r="BU368" i="1"/>
  <c r="BS368" i="1"/>
  <c r="BP368" i="1"/>
  <c r="BV368" i="1"/>
  <c r="BR368" i="1"/>
  <c r="BW368" i="1"/>
  <c r="BO120" i="1"/>
  <c r="BT120" i="1"/>
  <c r="BS120" i="1"/>
  <c r="BR120" i="1"/>
  <c r="BW120" i="1"/>
  <c r="BP120" i="1"/>
  <c r="BV120" i="1"/>
  <c r="BQ120" i="1"/>
  <c r="BU120" i="1"/>
  <c r="BO437" i="1"/>
  <c r="BV437" i="1"/>
  <c r="BT437" i="1"/>
  <c r="BS437" i="1"/>
  <c r="BU437" i="1"/>
  <c r="BR437" i="1"/>
  <c r="BQ437" i="1"/>
  <c r="BW437" i="1"/>
  <c r="BP437" i="1"/>
  <c r="BO473" i="1"/>
  <c r="BW473" i="1"/>
  <c r="BV473" i="1"/>
  <c r="BT473" i="1"/>
  <c r="BS473" i="1"/>
  <c r="BR473" i="1"/>
  <c r="BU473" i="1"/>
  <c r="BQ473" i="1"/>
  <c r="BP473" i="1"/>
  <c r="BO403" i="1"/>
  <c r="BV403" i="1"/>
  <c r="BT403" i="1"/>
  <c r="BS403" i="1"/>
  <c r="BW403" i="1"/>
  <c r="BU403" i="1"/>
  <c r="BQ403" i="1"/>
  <c r="BR403" i="1"/>
  <c r="BP403" i="1"/>
  <c r="BO368" i="1"/>
  <c r="R369" i="1"/>
  <c r="HR403" i="1"/>
  <c r="H404" i="1"/>
  <c r="BE404" i="1" s="1"/>
  <c r="HP403" i="1"/>
  <c r="HQ403" i="1"/>
  <c r="O121" i="1"/>
  <c r="LZ120" i="1"/>
  <c r="AW121" i="1"/>
  <c r="J122" i="1"/>
  <c r="AV121" i="1"/>
  <c r="AZ121" i="1"/>
  <c r="AY121" i="1"/>
  <c r="AX121" i="1"/>
  <c r="MM119" i="1"/>
  <c r="AB120" i="1"/>
  <c r="L121" i="1"/>
  <c r="AU120" i="1"/>
  <c r="R121" i="1"/>
  <c r="MA120" i="1"/>
  <c r="P121" i="1"/>
  <c r="OV119" i="1"/>
  <c r="W120" i="1"/>
  <c r="EF121" i="1" a="1"/>
  <c r="EF121" i="1" s="1"/>
  <c r="EG121" i="1" a="1"/>
  <c r="EG121" i="1" s="1"/>
  <c r="EA121" i="1" a="1"/>
  <c r="EA121" i="1" s="1"/>
  <c r="DX121" i="1" a="1"/>
  <c r="DX121" i="1" s="1"/>
  <c r="EE121" i="1" a="1"/>
  <c r="EE121" i="1" s="1"/>
  <c r="EB121" i="1" a="1"/>
  <c r="EB121" i="1" s="1"/>
  <c r="DZ121" i="1" a="1"/>
  <c r="DZ121" i="1" s="1"/>
  <c r="ED121" i="1" a="1"/>
  <c r="ED121" i="1" s="1"/>
  <c r="K122" i="1"/>
  <c r="DY121" i="1" a="1"/>
  <c r="DY121" i="1" s="1"/>
  <c r="GZ121" i="1" a="1"/>
  <c r="GZ121" i="1" s="1"/>
  <c r="HB121" i="1" a="1"/>
  <c r="HB121" i="1" s="1"/>
  <c r="GI121" i="1" a="1"/>
  <c r="GI121" i="1" s="1"/>
  <c r="EC121" i="1" a="1"/>
  <c r="EC121" i="1" s="1"/>
  <c r="HT120" i="1"/>
  <c r="Y121" i="1"/>
  <c r="HU120" i="1"/>
  <c r="OW119" i="1"/>
  <c r="N120" i="1"/>
  <c r="Z120" i="1"/>
  <c r="MK119" i="1"/>
  <c r="MN120" i="1"/>
  <c r="AC121" i="1"/>
  <c r="MO120" i="1"/>
  <c r="Q121" i="1"/>
  <c r="PA120" i="1"/>
  <c r="OZ120" i="1"/>
  <c r="ML119" i="1"/>
  <c r="AA120" i="1"/>
  <c r="M120" i="1"/>
  <c r="OX119" i="1"/>
  <c r="R474" i="1"/>
  <c r="MO485" i="1"/>
  <c r="MN485" i="1"/>
  <c r="PA485" i="1"/>
  <c r="OZ485" i="1"/>
  <c r="MS482" i="1"/>
  <c r="HP482" i="1"/>
  <c r="HR482" i="1"/>
  <c r="BE482" i="1"/>
  <c r="HQ482" i="1"/>
  <c r="BE481" i="1"/>
  <c r="HP481" i="1"/>
  <c r="H483" i="1"/>
  <c r="HQ481" i="1"/>
  <c r="HR481" i="1"/>
  <c r="OX481" i="1"/>
  <c r="M483" i="1"/>
  <c r="X483" i="1"/>
  <c r="MS481" i="1"/>
  <c r="N481" i="1"/>
  <c r="N482" i="1" s="1"/>
  <c r="OW482" i="1" s="1"/>
  <c r="OW480" i="1"/>
  <c r="MA483" i="1"/>
  <c r="P484" i="1"/>
  <c r="P485" i="1" s="1"/>
  <c r="MA485" i="1" s="1"/>
  <c r="L483" i="1"/>
  <c r="AU481" i="1"/>
  <c r="W486" i="1"/>
  <c r="OV484" i="1"/>
  <c r="Z486" i="1"/>
  <c r="MK484" i="1"/>
  <c r="ML483" i="1"/>
  <c r="AA484" i="1"/>
  <c r="AA485" i="1" s="1"/>
  <c r="ML485" i="1" s="1"/>
  <c r="AC486" i="1"/>
  <c r="MN484" i="1"/>
  <c r="MO484" i="1"/>
  <c r="Y484" i="1"/>
  <c r="Y485" i="1" s="1"/>
  <c r="HU483" i="1"/>
  <c r="HT483" i="1"/>
  <c r="HB483" i="1" a="1"/>
  <c r="HB483" i="1" s="1"/>
  <c r="GZ483" i="1" a="1"/>
  <c r="GZ483" i="1" s="1"/>
  <c r="ED483" i="1" a="1"/>
  <c r="ED483" i="1" s="1"/>
  <c r="DZ483" i="1" a="1"/>
  <c r="DZ483" i="1" s="1"/>
  <c r="EC483" i="1" a="1"/>
  <c r="EC483" i="1" s="1"/>
  <c r="EB483" i="1" a="1"/>
  <c r="EB483" i="1" s="1"/>
  <c r="EG483" i="1" a="1"/>
  <c r="EG483" i="1" s="1"/>
  <c r="EA483" i="1" a="1"/>
  <c r="EA483" i="1" s="1"/>
  <c r="GI483" i="1" a="1"/>
  <c r="GI483" i="1" s="1"/>
  <c r="DX483" i="1" a="1"/>
  <c r="DX483" i="1" s="1"/>
  <c r="EF483" i="1" a="1"/>
  <c r="EF483" i="1" s="1"/>
  <c r="EE483" i="1" a="1"/>
  <c r="EE483" i="1" s="1"/>
  <c r="PA484" i="1"/>
  <c r="Q486" i="1"/>
  <c r="OZ484" i="1"/>
  <c r="LZ483" i="1"/>
  <c r="O484" i="1"/>
  <c r="O485" i="1" s="1"/>
  <c r="LZ485" i="1" s="1"/>
  <c r="MM483" i="1"/>
  <c r="AB484" i="1"/>
  <c r="AB485" i="1" s="1"/>
  <c r="MM485" i="1" s="1"/>
  <c r="BE368" i="1"/>
  <c r="HR368" i="1"/>
  <c r="HQ368" i="1"/>
  <c r="HP368" i="1"/>
  <c r="H369" i="1"/>
  <c r="AC410" i="1"/>
  <c r="MO409" i="1"/>
  <c r="MN409" i="1"/>
  <c r="MO437" i="1"/>
  <c r="MN437" i="1"/>
  <c r="AC438" i="1"/>
  <c r="HT437" i="1"/>
  <c r="Y438" i="1"/>
  <c r="HU437" i="1"/>
  <c r="R438" i="1"/>
  <c r="O440" i="1"/>
  <c r="LZ439" i="1"/>
  <c r="EG403" i="1" a="1"/>
  <c r="EG403" i="1" s="1"/>
  <c r="EC403" i="1" a="1"/>
  <c r="EC403" i="1" s="1"/>
  <c r="DY403" i="1" a="1"/>
  <c r="DY403" i="1" s="1"/>
  <c r="GZ403" i="1" a="1"/>
  <c r="GZ403" i="1" s="1"/>
  <c r="EF403" i="1" a="1"/>
  <c r="EF403" i="1" s="1"/>
  <c r="EB403" i="1" a="1"/>
  <c r="EB403" i="1" s="1"/>
  <c r="DX403" i="1" a="1"/>
  <c r="DX403" i="1" s="1"/>
  <c r="GI403" i="1" a="1"/>
  <c r="GI403" i="1" s="1"/>
  <c r="EE403" i="1" a="1"/>
  <c r="EE403" i="1" s="1"/>
  <c r="EA403" i="1" a="1"/>
  <c r="EA403" i="1" s="1"/>
  <c r="K404" i="1"/>
  <c r="HB403" i="1" a="1"/>
  <c r="HB403" i="1" s="1"/>
  <c r="ED403" i="1" a="1"/>
  <c r="ED403" i="1" s="1"/>
  <c r="DZ403" i="1" a="1"/>
  <c r="DZ403" i="1" s="1"/>
  <c r="O405" i="1"/>
  <c r="LZ404" i="1"/>
  <c r="L438" i="1"/>
  <c r="AU437" i="1"/>
  <c r="R404" i="1"/>
  <c r="OV436" i="1"/>
  <c r="P406" i="1"/>
  <c r="MA405" i="1"/>
  <c r="Q405" i="1"/>
  <c r="OZ404" i="1"/>
  <c r="PA404" i="1"/>
  <c r="P437" i="1"/>
  <c r="MA436" i="1"/>
  <c r="Y405" i="1"/>
  <c r="HU404" i="1"/>
  <c r="HT404" i="1"/>
  <c r="MS436" i="1"/>
  <c r="X437" i="1"/>
  <c r="MK404" i="1"/>
  <c r="Z405" i="1"/>
  <c r="PA436" i="1"/>
  <c r="OZ436" i="1"/>
  <c r="OW404" i="1"/>
  <c r="N405" i="1"/>
  <c r="AB439" i="1"/>
  <c r="MM438" i="1"/>
  <c r="OX437" i="1"/>
  <c r="M438" i="1"/>
  <c r="OV403" i="1"/>
  <c r="W404" i="1"/>
  <c r="HQ436" i="1"/>
  <c r="HP436" i="1"/>
  <c r="H437" i="1"/>
  <c r="BE437" i="1" s="1"/>
  <c r="HR436" i="1"/>
  <c r="AA405" i="1"/>
  <c r="ML404" i="1"/>
  <c r="Z438" i="1"/>
  <c r="MK437" i="1"/>
  <c r="K437" i="1"/>
  <c r="EG436" i="1" a="1"/>
  <c r="EG436" i="1" s="1"/>
  <c r="EC436" i="1" a="1"/>
  <c r="EC436" i="1" s="1"/>
  <c r="DY436" i="1" a="1"/>
  <c r="DY436" i="1" s="1"/>
  <c r="GZ436" i="1" a="1"/>
  <c r="GZ436" i="1" s="1"/>
  <c r="EF436" i="1" a="1"/>
  <c r="EF436" i="1" s="1"/>
  <c r="EB436" i="1" a="1"/>
  <c r="EB436" i="1" s="1"/>
  <c r="DX436" i="1" a="1"/>
  <c r="DX436" i="1" s="1"/>
  <c r="GI436" i="1" a="1"/>
  <c r="GI436" i="1" s="1"/>
  <c r="EE436" i="1" a="1"/>
  <c r="EE436" i="1" s="1"/>
  <c r="ED436" i="1" a="1"/>
  <c r="ED436" i="1" s="1"/>
  <c r="HB436" i="1" a="1"/>
  <c r="HB436" i="1" s="1"/>
  <c r="EA436" i="1" a="1"/>
  <c r="EA436" i="1" s="1"/>
  <c r="DZ436" i="1" a="1"/>
  <c r="DZ436" i="1" s="1"/>
  <c r="L405" i="1"/>
  <c r="AU404" i="1"/>
  <c r="OW437" i="1"/>
  <c r="N438" i="1"/>
  <c r="AA438" i="1"/>
  <c r="ML437" i="1"/>
  <c r="MS403" i="1"/>
  <c r="AB405" i="1"/>
  <c r="MM404" i="1"/>
  <c r="OX370" i="1"/>
  <c r="M371" i="1"/>
  <c r="EA371" i="1" a="1"/>
  <c r="EA371" i="1" s="1"/>
  <c r="HB371" i="1" a="1"/>
  <c r="HB371" i="1" s="1"/>
  <c r="GI371" i="1" a="1"/>
  <c r="GI371" i="1" s="1"/>
  <c r="DY371" i="1" a="1"/>
  <c r="DY371" i="1" s="1"/>
  <c r="EG371" i="1" a="1"/>
  <c r="EG371" i="1" s="1"/>
  <c r="ED371" i="1" a="1"/>
  <c r="ED371" i="1" s="1"/>
  <c r="K372" i="1"/>
  <c r="EE371" i="1" a="1"/>
  <c r="EE371" i="1" s="1"/>
  <c r="GZ371" i="1" a="1"/>
  <c r="GZ371" i="1" s="1"/>
  <c r="EB371" i="1" a="1"/>
  <c r="EB371" i="1" s="1"/>
  <c r="DZ371" i="1" a="1"/>
  <c r="DZ371" i="1" s="1"/>
  <c r="EC371" i="1" a="1"/>
  <c r="EC371" i="1" s="1"/>
  <c r="DX371" i="1" a="1"/>
  <c r="DX371" i="1" s="1"/>
  <c r="EF371" i="1" a="1"/>
  <c r="EF371" i="1" s="1"/>
  <c r="HT371" i="1"/>
  <c r="Y372" i="1"/>
  <c r="HU371" i="1"/>
  <c r="MS370" i="1"/>
  <c r="X371" i="1"/>
  <c r="OZ371" i="1"/>
  <c r="Q372" i="1"/>
  <c r="PA371" i="1"/>
  <c r="N373" i="1"/>
  <c r="OW372" i="1"/>
  <c r="MK370" i="1"/>
  <c r="P372" i="1"/>
  <c r="MA371" i="1"/>
  <c r="MM370" i="1"/>
  <c r="AU371" i="1"/>
  <c r="L372" i="1"/>
  <c r="O372" i="1"/>
  <c r="LZ371" i="1"/>
  <c r="OV371" i="1"/>
  <c r="W372" i="1"/>
  <c r="ML370"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HB59" i="1" l="1" a="1"/>
  <c r="HB59" i="1" s="1"/>
  <c r="EF59" i="1" a="1"/>
  <c r="EF59" i="1" s="1"/>
  <c r="EB59" i="1" a="1"/>
  <c r="EB59" i="1" s="1"/>
  <c r="DX59" i="1" a="1"/>
  <c r="DX59" i="1" s="1"/>
  <c r="EE59" i="1" a="1"/>
  <c r="EE59" i="1" s="1"/>
  <c r="EA59" i="1" a="1"/>
  <c r="EA59" i="1" s="1"/>
  <c r="GZ59" i="1" a="1"/>
  <c r="GZ59" i="1" s="1"/>
  <c r="ED59" i="1" a="1"/>
  <c r="ED59" i="1" s="1"/>
  <c r="DZ59" i="1" a="1"/>
  <c r="DZ59" i="1" s="1"/>
  <c r="K60" i="1"/>
  <c r="GI59" i="1" a="1"/>
  <c r="GI59" i="1" s="1"/>
  <c r="DY59" i="1" a="1"/>
  <c r="DY59" i="1" s="1"/>
  <c r="EG59" i="1" a="1"/>
  <c r="EG59" i="1" s="1"/>
  <c r="EC59" i="1" a="1"/>
  <c r="EC59" i="1" s="1"/>
  <c r="X57" i="1"/>
  <c r="MS56" i="1"/>
  <c r="BR41" i="1" a="1"/>
  <c r="BR41" i="1" s="1"/>
  <c r="BV41" i="1" a="1"/>
  <c r="BV41" i="1" s="1"/>
  <c r="BO41" i="1" a="1"/>
  <c r="BO41" i="1" s="1"/>
  <c r="BS41" i="1" a="1"/>
  <c r="BS41" i="1" s="1"/>
  <c r="BW41" i="1" a="1"/>
  <c r="BW41" i="1" s="1"/>
  <c r="BP41" i="1" a="1"/>
  <c r="BP41" i="1" s="1"/>
  <c r="BT41" i="1" a="1"/>
  <c r="BT41" i="1" s="1"/>
  <c r="BQ41" i="1" a="1"/>
  <c r="BQ41" i="1" s="1"/>
  <c r="BU41" i="1" a="1"/>
  <c r="BU41" i="1" s="1"/>
  <c r="HP404" i="1"/>
  <c r="BO404" i="1"/>
  <c r="BV404" i="1"/>
  <c r="BT404" i="1"/>
  <c r="BS404" i="1"/>
  <c r="BW404" i="1"/>
  <c r="BR404" i="1"/>
  <c r="BQ404" i="1"/>
  <c r="BP404" i="1"/>
  <c r="BU404" i="1"/>
  <c r="BT369" i="1"/>
  <c r="BS369" i="1"/>
  <c r="BQ369" i="1"/>
  <c r="BW369" i="1"/>
  <c r="BU369" i="1"/>
  <c r="BV369" i="1"/>
  <c r="BP369" i="1"/>
  <c r="BR369" i="1"/>
  <c r="BO474" i="1"/>
  <c r="BW474" i="1"/>
  <c r="BV474" i="1"/>
  <c r="BT474" i="1"/>
  <c r="BS474" i="1"/>
  <c r="BQ474" i="1"/>
  <c r="BP474" i="1"/>
  <c r="BU474" i="1"/>
  <c r="BR474" i="1"/>
  <c r="BO438" i="1"/>
  <c r="BV438" i="1"/>
  <c r="BT438" i="1"/>
  <c r="BS438" i="1"/>
  <c r="BQ438" i="1"/>
  <c r="BP438" i="1"/>
  <c r="BW438" i="1"/>
  <c r="BU438" i="1"/>
  <c r="BR438" i="1"/>
  <c r="BO121" i="1"/>
  <c r="BT121" i="1"/>
  <c r="BS121" i="1"/>
  <c r="BR121" i="1"/>
  <c r="BW121" i="1"/>
  <c r="BV121" i="1"/>
  <c r="BU121" i="1"/>
  <c r="BQ121" i="1"/>
  <c r="BP121" i="1"/>
  <c r="BO369" i="1"/>
  <c r="R370" i="1"/>
  <c r="HR404" i="1"/>
  <c r="HQ404" i="1"/>
  <c r="H405" i="1"/>
  <c r="BE405" i="1" s="1"/>
  <c r="M121" i="1"/>
  <c r="OX120" i="1"/>
  <c r="P122" i="1"/>
  <c r="MA121" i="1"/>
  <c r="AA121" i="1"/>
  <c r="ML120" i="1"/>
  <c r="Z121" i="1"/>
  <c r="MK120" i="1"/>
  <c r="R122" i="1"/>
  <c r="N121" i="1"/>
  <c r="OW120" i="1"/>
  <c r="AX122" i="1"/>
  <c r="AW122" i="1"/>
  <c r="AV122" i="1"/>
  <c r="J123" i="1"/>
  <c r="AZ122" i="1"/>
  <c r="AY122" i="1"/>
  <c r="PA121" i="1"/>
  <c r="OZ121" i="1"/>
  <c r="Q122" i="1"/>
  <c r="DY122" i="1" a="1"/>
  <c r="DY122" i="1" s="1"/>
  <c r="GZ122" i="1" a="1"/>
  <c r="GZ122" i="1" s="1"/>
  <c r="HB122" i="1" a="1"/>
  <c r="HB122" i="1" s="1"/>
  <c r="EF122" i="1" a="1"/>
  <c r="EF122" i="1" s="1"/>
  <c r="ED122" i="1" a="1"/>
  <c r="ED122" i="1" s="1"/>
  <c r="EB122" i="1" a="1"/>
  <c r="EB122" i="1" s="1"/>
  <c r="DZ122" i="1" a="1"/>
  <c r="DZ122" i="1" s="1"/>
  <c r="DX122" i="1" a="1"/>
  <c r="DX122" i="1" s="1"/>
  <c r="K123" i="1"/>
  <c r="GI122" i="1" a="1"/>
  <c r="GI122" i="1" s="1"/>
  <c r="EG122" i="1" a="1"/>
  <c r="EG122" i="1" s="1"/>
  <c r="EE122" i="1" a="1"/>
  <c r="EE122" i="1" s="1"/>
  <c r="EC122" i="1" a="1"/>
  <c r="EC122" i="1" s="1"/>
  <c r="EA122" i="1" a="1"/>
  <c r="EA122" i="1" s="1"/>
  <c r="L122" i="1"/>
  <c r="AU121" i="1"/>
  <c r="HU121" i="1"/>
  <c r="HT121" i="1"/>
  <c r="Y122" i="1"/>
  <c r="W121" i="1"/>
  <c r="OV120" i="1"/>
  <c r="MM120" i="1"/>
  <c r="AB121" i="1"/>
  <c r="MN121" i="1"/>
  <c r="AC122" i="1"/>
  <c r="MO121" i="1"/>
  <c r="LZ121" i="1"/>
  <c r="O122" i="1"/>
  <c r="R475" i="1"/>
  <c r="HU485" i="1"/>
  <c r="HT485" i="1"/>
  <c r="X484" i="1"/>
  <c r="X485" i="1" s="1"/>
  <c r="MS483" i="1"/>
  <c r="OX483" i="1"/>
  <c r="M484" i="1"/>
  <c r="M485" i="1" s="1"/>
  <c r="OX485" i="1" s="1"/>
  <c r="P486" i="1"/>
  <c r="MA484" i="1"/>
  <c r="N483" i="1"/>
  <c r="OW481" i="1"/>
  <c r="HQ483" i="1"/>
  <c r="HP483" i="1"/>
  <c r="HR483" i="1"/>
  <c r="H484" i="1"/>
  <c r="H485" i="1" s="1"/>
  <c r="BE483" i="1"/>
  <c r="L484" i="1"/>
  <c r="L485" i="1" s="1"/>
  <c r="AU485" i="1" s="1"/>
  <c r="AU483" i="1"/>
  <c r="OV486" i="1"/>
  <c r="W487" i="1"/>
  <c r="W488" i="1" s="1"/>
  <c r="OV488" i="1" s="1"/>
  <c r="AB486" i="1"/>
  <c r="MM484" i="1"/>
  <c r="HT484" i="1"/>
  <c r="Y486" i="1"/>
  <c r="HU484" i="1"/>
  <c r="O486" i="1"/>
  <c r="LZ484" i="1"/>
  <c r="HB484" i="1" a="1"/>
  <c r="HB484" i="1" s="1"/>
  <c r="EF484" i="1" a="1"/>
  <c r="EF484" i="1" s="1"/>
  <c r="EB484" i="1" a="1"/>
  <c r="EB484" i="1" s="1"/>
  <c r="DX484" i="1" a="1"/>
  <c r="DX484" i="1" s="1"/>
  <c r="EA484" i="1" a="1"/>
  <c r="EA484" i="1" s="1"/>
  <c r="GI484" i="1" a="1"/>
  <c r="GI484" i="1" s="1"/>
  <c r="EE484" i="1" a="1"/>
  <c r="EE484" i="1" s="1"/>
  <c r="GZ484" i="1" a="1"/>
  <c r="GZ484" i="1" s="1"/>
  <c r="ED484" i="1" a="1"/>
  <c r="ED484" i="1" s="1"/>
  <c r="EC484" i="1" a="1"/>
  <c r="EC484" i="1" s="1"/>
  <c r="EG484" i="1" a="1"/>
  <c r="EG484" i="1" s="1"/>
  <c r="DZ484" i="1" a="1"/>
  <c r="DZ484" i="1" s="1"/>
  <c r="MN486" i="1"/>
  <c r="AC487" i="1"/>
  <c r="AC488" i="1" s="1"/>
  <c r="MO486" i="1"/>
  <c r="ML484" i="1"/>
  <c r="AA486" i="1"/>
  <c r="PA486" i="1"/>
  <c r="Q487" i="1"/>
  <c r="Q488" i="1" s="1"/>
  <c r="OZ486" i="1"/>
  <c r="Z487" i="1"/>
  <c r="Z488" i="1" s="1"/>
  <c r="MK488" i="1" s="1"/>
  <c r="MK486" i="1"/>
  <c r="BE369" i="1"/>
  <c r="HR369" i="1"/>
  <c r="HP369" i="1"/>
  <c r="HQ369" i="1"/>
  <c r="H370" i="1"/>
  <c r="AC411" i="1"/>
  <c r="MN410" i="1"/>
  <c r="MO410" i="1"/>
  <c r="Y439" i="1"/>
  <c r="HU438" i="1"/>
  <c r="HT438" i="1"/>
  <c r="MO438" i="1"/>
  <c r="MN438" i="1"/>
  <c r="AC439" i="1"/>
  <c r="P438" i="1"/>
  <c r="MA437" i="1"/>
  <c r="OW438" i="1"/>
  <c r="N439" i="1"/>
  <c r="OV404" i="1"/>
  <c r="W405" i="1"/>
  <c r="MS437" i="1"/>
  <c r="X438" i="1"/>
  <c r="R405" i="1"/>
  <c r="GZ404" i="1" a="1"/>
  <c r="GZ404" i="1" s="1"/>
  <c r="EF404" i="1" a="1"/>
  <c r="EF404" i="1" s="1"/>
  <c r="EB404" i="1" a="1"/>
  <c r="EB404" i="1" s="1"/>
  <c r="DX404" i="1" a="1"/>
  <c r="DX404" i="1" s="1"/>
  <c r="EE404" i="1" a="1"/>
  <c r="EE404" i="1" s="1"/>
  <c r="K405" i="1"/>
  <c r="EA404" i="1" a="1"/>
  <c r="EA404" i="1" s="1"/>
  <c r="DZ404" i="1" a="1"/>
  <c r="DZ404" i="1" s="1"/>
  <c r="EG404" i="1" a="1"/>
  <c r="EG404" i="1" s="1"/>
  <c r="DY404" i="1" a="1"/>
  <c r="DY404" i="1" s="1"/>
  <c r="HB404" i="1" a="1"/>
  <c r="HB404" i="1" s="1"/>
  <c r="ED404" i="1" a="1"/>
  <c r="ED404" i="1" s="1"/>
  <c r="EC404" i="1" a="1"/>
  <c r="EC404" i="1" s="1"/>
  <c r="GI404" i="1" a="1"/>
  <c r="GI404" i="1" s="1"/>
  <c r="K438" i="1"/>
  <c r="GZ437" i="1" a="1"/>
  <c r="GZ437" i="1" s="1"/>
  <c r="GI437" i="1" a="1"/>
  <c r="GI437" i="1" s="1"/>
  <c r="DZ437" i="1" a="1"/>
  <c r="DZ437" i="1" s="1"/>
  <c r="EE437" i="1" a="1"/>
  <c r="EE437" i="1" s="1"/>
  <c r="HB437" i="1" a="1"/>
  <c r="HB437" i="1" s="1"/>
  <c r="DX437" i="1" a="1"/>
  <c r="DX437" i="1" s="1"/>
  <c r="EC437" i="1" a="1"/>
  <c r="EC437" i="1" s="1"/>
  <c r="EB437" i="1" a="1"/>
  <c r="EB437" i="1" s="1"/>
  <c r="EG437" i="1" a="1"/>
  <c r="EG437" i="1" s="1"/>
  <c r="EF437" i="1" a="1"/>
  <c r="EF437" i="1" s="1"/>
  <c r="ED437" i="1" a="1"/>
  <c r="ED437" i="1" s="1"/>
  <c r="EA437" i="1" a="1"/>
  <c r="EA437" i="1" s="1"/>
  <c r="DY437" i="1" a="1"/>
  <c r="DY437" i="1" s="1"/>
  <c r="OZ437" i="1"/>
  <c r="PA437" i="1"/>
  <c r="AB406" i="1"/>
  <c r="MM405" i="1"/>
  <c r="M439" i="1"/>
  <c r="OX438" i="1"/>
  <c r="PA405" i="1"/>
  <c r="OZ405" i="1"/>
  <c r="Q406" i="1"/>
  <c r="AU438" i="1"/>
  <c r="L439" i="1"/>
  <c r="MS404" i="1"/>
  <c r="AU405" i="1"/>
  <c r="L406" i="1"/>
  <c r="MK438" i="1"/>
  <c r="Z439" i="1"/>
  <c r="MK405" i="1"/>
  <c r="Z406" i="1"/>
  <c r="P407" i="1"/>
  <c r="MA406" i="1"/>
  <c r="O406" i="1"/>
  <c r="LZ405" i="1"/>
  <c r="LZ440" i="1"/>
  <c r="O441" i="1"/>
  <c r="ML405" i="1"/>
  <c r="AA406" i="1"/>
  <c r="HQ437" i="1"/>
  <c r="HP437" i="1"/>
  <c r="H438" i="1"/>
  <c r="BE438" i="1" s="1"/>
  <c r="HR437" i="1"/>
  <c r="MM439" i="1"/>
  <c r="AB440" i="1"/>
  <c r="HU405" i="1"/>
  <c r="HT405" i="1"/>
  <c r="Y406" i="1"/>
  <c r="R439" i="1"/>
  <c r="ML438" i="1"/>
  <c r="AA439" i="1"/>
  <c r="OW405" i="1"/>
  <c r="N406" i="1"/>
  <c r="OV437" i="1"/>
  <c r="AU372" i="1"/>
  <c r="L373" i="1"/>
  <c r="N374" i="1"/>
  <c r="OW373" i="1"/>
  <c r="ML371" i="1"/>
  <c r="W373" i="1"/>
  <c r="OV372" i="1"/>
  <c r="MM371" i="1"/>
  <c r="MS371" i="1"/>
  <c r="X372" i="1"/>
  <c r="OZ372" i="1"/>
  <c r="Q373" i="1"/>
  <c r="PA372" i="1"/>
  <c r="P373" i="1"/>
  <c r="MA372" i="1"/>
  <c r="MK371" i="1"/>
  <c r="Y373" i="1"/>
  <c r="HU372" i="1"/>
  <c r="HT372" i="1"/>
  <c r="OX371" i="1"/>
  <c r="M372" i="1"/>
  <c r="O373" i="1"/>
  <c r="LZ372" i="1"/>
  <c r="GI372" i="1" a="1"/>
  <c r="GI372" i="1" s="1"/>
  <c r="DZ372" i="1" a="1"/>
  <c r="DZ372" i="1" s="1"/>
  <c r="EB372" i="1" a="1"/>
  <c r="EB372" i="1" s="1"/>
  <c r="EC372" i="1" a="1"/>
  <c r="EC372" i="1" s="1"/>
  <c r="EE372" i="1" a="1"/>
  <c r="EE372" i="1" s="1"/>
  <c r="HB372" i="1" a="1"/>
  <c r="HB372" i="1" s="1"/>
  <c r="DX372" i="1" a="1"/>
  <c r="DX372" i="1" s="1"/>
  <c r="DY372" i="1" a="1"/>
  <c r="DY372" i="1" s="1"/>
  <c r="K373" i="1"/>
  <c r="ED372" i="1" a="1"/>
  <c r="ED372" i="1" s="1"/>
  <c r="EF372" i="1" a="1"/>
  <c r="EF372" i="1" s="1"/>
  <c r="EG372" i="1" a="1"/>
  <c r="EG372" i="1" s="1"/>
  <c r="GZ372" i="1" a="1"/>
  <c r="GZ372" i="1" s="1"/>
  <c r="EA372" i="1" a="1"/>
  <c r="EA372" i="1" s="1"/>
  <c r="AV41" i="1"/>
  <c r="AZ41" i="1"/>
  <c r="AY41" i="1"/>
  <c r="AX41" i="1"/>
  <c r="AW41" i="1"/>
  <c r="HU40" i="1"/>
  <c r="HT40" i="1"/>
  <c r="Y41" i="1"/>
  <c r="OZ29" i="1"/>
  <c r="OV40" i="1"/>
  <c r="W41" i="1"/>
  <c r="Q30" i="1"/>
  <c r="PA30" i="1" s="1"/>
  <c r="N30" i="1"/>
  <c r="OW29" i="1"/>
  <c r="LZ29" i="1"/>
  <c r="O30" i="1"/>
  <c r="MO29" i="1"/>
  <c r="AC30" i="1"/>
  <c r="MN30" i="1" s="1"/>
  <c r="MA31" i="1"/>
  <c r="P32" i="1"/>
  <c r="X58" i="1" l="1"/>
  <c r="MS57" i="1"/>
  <c r="EF60" i="1" a="1"/>
  <c r="EF60" i="1" s="1"/>
  <c r="EB60" i="1" a="1"/>
  <c r="EB60" i="1" s="1"/>
  <c r="DX60" i="1" a="1"/>
  <c r="DX60" i="1" s="1"/>
  <c r="K61" i="1"/>
  <c r="EE60" i="1" a="1"/>
  <c r="EE60" i="1" s="1"/>
  <c r="EA60" i="1" a="1"/>
  <c r="EA60" i="1" s="1"/>
  <c r="GZ60" i="1" a="1"/>
  <c r="GZ60" i="1" s="1"/>
  <c r="ED60" i="1" a="1"/>
  <c r="ED60" i="1" s="1"/>
  <c r="DY60" i="1" a="1"/>
  <c r="DY60" i="1" s="1"/>
  <c r="EC60" i="1" a="1"/>
  <c r="EC60" i="1" s="1"/>
  <c r="GI60" i="1" a="1"/>
  <c r="GI60" i="1" s="1"/>
  <c r="EG60" i="1" a="1"/>
  <c r="EG60" i="1" s="1"/>
  <c r="HB60" i="1" a="1"/>
  <c r="HB60" i="1" s="1"/>
  <c r="DZ60" i="1" a="1"/>
  <c r="DZ60" i="1" s="1"/>
  <c r="BE43" i="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70" i="1"/>
  <c r="BS370" i="1"/>
  <c r="BQ370" i="1"/>
  <c r="BP370" i="1"/>
  <c r="BW370" i="1"/>
  <c r="BV370" i="1"/>
  <c r="BU370" i="1"/>
  <c r="BR370" i="1"/>
  <c r="BO475" i="1"/>
  <c r="BW475" i="1"/>
  <c r="BV475" i="1"/>
  <c r="BT475" i="1"/>
  <c r="BS475" i="1"/>
  <c r="BR475" i="1"/>
  <c r="BU475" i="1"/>
  <c r="BQ475" i="1"/>
  <c r="BP475" i="1"/>
  <c r="BO122" i="1"/>
  <c r="BT122" i="1"/>
  <c r="BS122" i="1"/>
  <c r="BR122" i="1"/>
  <c r="BP122" i="1"/>
  <c r="BW122" i="1"/>
  <c r="BQ122" i="1"/>
  <c r="BV122" i="1"/>
  <c r="BU122" i="1"/>
  <c r="BO439" i="1"/>
  <c r="BV439" i="1"/>
  <c r="BT439" i="1"/>
  <c r="BS439" i="1"/>
  <c r="BW439" i="1"/>
  <c r="BU439" i="1"/>
  <c r="BQ439" i="1"/>
  <c r="BP439" i="1"/>
  <c r="BR439" i="1"/>
  <c r="BO405" i="1"/>
  <c r="BV405" i="1"/>
  <c r="BT405" i="1"/>
  <c r="BS405" i="1"/>
  <c r="BR405" i="1"/>
  <c r="BQ405" i="1"/>
  <c r="BU405" i="1"/>
  <c r="BP405" i="1"/>
  <c r="BW405" i="1"/>
  <c r="H406" i="1"/>
  <c r="BE406" i="1" s="1"/>
  <c r="BO370" i="1"/>
  <c r="R371" i="1"/>
  <c r="HR405" i="1"/>
  <c r="HQ405" i="1"/>
  <c r="HP405" i="1"/>
  <c r="HU122" i="1"/>
  <c r="HT122" i="1"/>
  <c r="Y123" i="1"/>
  <c r="AY123" i="1"/>
  <c r="J124" i="1"/>
  <c r="AX123" i="1"/>
  <c r="AW123" i="1"/>
  <c r="AV123" i="1"/>
  <c r="AZ123" i="1"/>
  <c r="Z122" i="1"/>
  <c r="MK121" i="1"/>
  <c r="MO122" i="1"/>
  <c r="MN122" i="1"/>
  <c r="AC123" i="1"/>
  <c r="EA123" i="1" a="1"/>
  <c r="EA123" i="1" s="1"/>
  <c r="EG123" i="1" a="1"/>
  <c r="EG123" i="1" s="1"/>
  <c r="K124" i="1"/>
  <c r="EB123" i="1" a="1"/>
  <c r="EB123" i="1" s="1"/>
  <c r="GZ123" i="1" a="1"/>
  <c r="GZ123" i="1" s="1"/>
  <c r="HB123" i="1" a="1"/>
  <c r="HB123" i="1" s="1"/>
  <c r="ED123" i="1" a="1"/>
  <c r="ED123" i="1" s="1"/>
  <c r="EF123" i="1" a="1"/>
  <c r="EF123" i="1" s="1"/>
  <c r="DY123" i="1" a="1"/>
  <c r="DY123" i="1" s="1"/>
  <c r="DZ123" i="1" a="1"/>
  <c r="DZ123" i="1" s="1"/>
  <c r="EC123" i="1" a="1"/>
  <c r="EC123" i="1" s="1"/>
  <c r="DX123" i="1" a="1"/>
  <c r="DX123" i="1" s="1"/>
  <c r="EE123" i="1" a="1"/>
  <c r="EE123" i="1" s="1"/>
  <c r="GI123" i="1" a="1"/>
  <c r="GI123" i="1" s="1"/>
  <c r="Q123" i="1"/>
  <c r="PA122" i="1"/>
  <c r="OZ122" i="1"/>
  <c r="AA122" i="1"/>
  <c r="ML121" i="1"/>
  <c r="MM121" i="1"/>
  <c r="AB122" i="1"/>
  <c r="L123" i="1"/>
  <c r="AU122" i="1"/>
  <c r="N122" i="1"/>
  <c r="OW121" i="1"/>
  <c r="P123" i="1"/>
  <c r="MA122" i="1"/>
  <c r="R123" i="1"/>
  <c r="LZ122" i="1"/>
  <c r="O123" i="1"/>
  <c r="W122" i="1"/>
  <c r="OV121" i="1"/>
  <c r="M122" i="1"/>
  <c r="OX121" i="1"/>
  <c r="R476" i="1"/>
  <c r="MO488" i="1"/>
  <c r="MN488" i="1"/>
  <c r="PA488" i="1"/>
  <c r="OZ488" i="1"/>
  <c r="HR485" i="1"/>
  <c r="BE485" i="1"/>
  <c r="HQ485" i="1"/>
  <c r="HP485" i="1"/>
  <c r="MS485" i="1"/>
  <c r="N484" i="1"/>
  <c r="N485" i="1" s="1"/>
  <c r="OW485" i="1" s="1"/>
  <c r="OW483" i="1"/>
  <c r="MA486" i="1"/>
  <c r="P487" i="1"/>
  <c r="P488" i="1" s="1"/>
  <c r="MA488" i="1" s="1"/>
  <c r="BE484" i="1"/>
  <c r="HP484" i="1"/>
  <c r="H486" i="1"/>
  <c r="HQ484" i="1"/>
  <c r="HR484" i="1"/>
  <c r="OX484" i="1"/>
  <c r="M486" i="1"/>
  <c r="X486" i="1"/>
  <c r="MS484" i="1"/>
  <c r="AU484" i="1"/>
  <c r="L486" i="1"/>
  <c r="W489" i="1"/>
  <c r="OV487" i="1"/>
  <c r="Z489" i="1"/>
  <c r="MK487" i="1"/>
  <c r="LZ486" i="1"/>
  <c r="O487" i="1"/>
  <c r="O488" i="1" s="1"/>
  <c r="LZ488" i="1" s="1"/>
  <c r="MM486" i="1"/>
  <c r="AB487" i="1"/>
  <c r="AB488" i="1" s="1"/>
  <c r="MM488" i="1" s="1"/>
  <c r="Q489" i="1"/>
  <c r="PA487" i="1"/>
  <c r="OZ487" i="1"/>
  <c r="AC489" i="1"/>
  <c r="MO487" i="1"/>
  <c r="MN487" i="1"/>
  <c r="ML486" i="1"/>
  <c r="AA487" i="1"/>
  <c r="AA488" i="1" s="1"/>
  <c r="ML488" i="1" s="1"/>
  <c r="HU486" i="1"/>
  <c r="HT486" i="1"/>
  <c r="Y487" i="1"/>
  <c r="Y488" i="1" s="1"/>
  <c r="HB486" i="1" a="1"/>
  <c r="HB486" i="1" s="1"/>
  <c r="EE486" i="1" a="1"/>
  <c r="EE486" i="1" s="1"/>
  <c r="EA486" i="1" a="1"/>
  <c r="EA486" i="1" s="1"/>
  <c r="GZ486" i="1" a="1"/>
  <c r="GZ486" i="1" s="1"/>
  <c r="EG486" i="1" a="1"/>
  <c r="EG486" i="1" s="1"/>
  <c r="EC486" i="1" a="1"/>
  <c r="EC486" i="1" s="1"/>
  <c r="GI486" i="1" a="1"/>
  <c r="GI486" i="1" s="1"/>
  <c r="EF486" i="1" a="1"/>
  <c r="EF486" i="1" s="1"/>
  <c r="DZ486" i="1" a="1"/>
  <c r="DZ486" i="1" s="1"/>
  <c r="EB486" i="1" a="1"/>
  <c r="EB486" i="1" s="1"/>
  <c r="DX486" i="1" a="1"/>
  <c r="DX486" i="1" s="1"/>
  <c r="ED486" i="1" a="1"/>
  <c r="ED486" i="1" s="1"/>
  <c r="BE370" i="1"/>
  <c r="HQ370" i="1"/>
  <c r="HP370" i="1"/>
  <c r="H371" i="1"/>
  <c r="HR370" i="1"/>
  <c r="AC412" i="1"/>
  <c r="MO411" i="1"/>
  <c r="MN411" i="1"/>
  <c r="MO439" i="1"/>
  <c r="MN439" i="1"/>
  <c r="AC440" i="1"/>
  <c r="Y440" i="1"/>
  <c r="HU439" i="1"/>
  <c r="HT439" i="1"/>
  <c r="R440" i="1"/>
  <c r="O407" i="1"/>
  <c r="LZ406" i="1"/>
  <c r="Z440" i="1"/>
  <c r="MK439" i="1"/>
  <c r="Y407" i="1"/>
  <c r="HU406" i="1"/>
  <c r="HT406" i="1"/>
  <c r="PA406" i="1"/>
  <c r="OZ406" i="1"/>
  <c r="Q407" i="1"/>
  <c r="W406" i="1"/>
  <c r="OV405" i="1"/>
  <c r="H439" i="1"/>
  <c r="BE439" i="1" s="1"/>
  <c r="HR438" i="1"/>
  <c r="HQ438" i="1"/>
  <c r="HP438" i="1"/>
  <c r="OV438" i="1"/>
  <c r="P408" i="1"/>
  <c r="MA407" i="1"/>
  <c r="L407" i="1"/>
  <c r="AU406" i="1"/>
  <c r="PA438" i="1"/>
  <c r="OZ438" i="1"/>
  <c r="L440" i="1"/>
  <c r="AU439" i="1"/>
  <c r="N407" i="1"/>
  <c r="OW406" i="1"/>
  <c r="AA407" i="1"/>
  <c r="ML406" i="1"/>
  <c r="OW439" i="1"/>
  <c r="N440" i="1"/>
  <c r="MM406" i="1"/>
  <c r="AB407" i="1"/>
  <c r="MM440" i="1"/>
  <c r="AB441" i="1"/>
  <c r="R406" i="1"/>
  <c r="ML439" i="1"/>
  <c r="AA440" i="1"/>
  <c r="O442" i="1"/>
  <c r="LZ441" i="1"/>
  <c r="M440" i="1"/>
  <c r="OX439" i="1"/>
  <c r="GI438" i="1" a="1"/>
  <c r="GI438" i="1" s="1"/>
  <c r="HB438" i="1" a="1"/>
  <c r="HB438" i="1" s="1"/>
  <c r="ED438" i="1" a="1"/>
  <c r="ED438" i="1" s="1"/>
  <c r="DZ438" i="1" a="1"/>
  <c r="DZ438" i="1" s="1"/>
  <c r="EG438" i="1" a="1"/>
  <c r="EG438" i="1" s="1"/>
  <c r="EC438" i="1" a="1"/>
  <c r="EC438" i="1" s="1"/>
  <c r="DY438" i="1" a="1"/>
  <c r="DY438" i="1" s="1"/>
  <c r="GZ438" i="1" a="1"/>
  <c r="GZ438" i="1" s="1"/>
  <c r="EE438" i="1" a="1"/>
  <c r="EE438" i="1" s="1"/>
  <c r="EB438" i="1" a="1"/>
  <c r="EB438" i="1" s="1"/>
  <c r="EA438" i="1" a="1"/>
  <c r="EA438" i="1" s="1"/>
  <c r="K439" i="1"/>
  <c r="DX438" i="1" a="1"/>
  <c r="DX438" i="1" s="1"/>
  <c r="EF438" i="1" a="1"/>
  <c r="EF438" i="1" s="1"/>
  <c r="Z407" i="1"/>
  <c r="MK406" i="1"/>
  <c r="MS405" i="1"/>
  <c r="HB405" i="1" a="1"/>
  <c r="HB405" i="1" s="1"/>
  <c r="ED405" i="1" a="1"/>
  <c r="ED405" i="1" s="1"/>
  <c r="DZ405" i="1" a="1"/>
  <c r="DZ405" i="1" s="1"/>
  <c r="GZ405" i="1" a="1"/>
  <c r="GZ405" i="1" s="1"/>
  <c r="EF405" i="1" a="1"/>
  <c r="EF405" i="1" s="1"/>
  <c r="EB405" i="1" a="1"/>
  <c r="EB405" i="1" s="1"/>
  <c r="DX405" i="1" a="1"/>
  <c r="DX405" i="1" s="1"/>
  <c r="EG405" i="1" a="1"/>
  <c r="EG405" i="1" s="1"/>
  <c r="DY405" i="1" a="1"/>
  <c r="DY405" i="1" s="1"/>
  <c r="K406" i="1"/>
  <c r="EE405" i="1" a="1"/>
  <c r="EE405" i="1" s="1"/>
  <c r="EC405" i="1" a="1"/>
  <c r="EC405" i="1" s="1"/>
  <c r="GI405" i="1" a="1"/>
  <c r="GI405" i="1" s="1"/>
  <c r="EA405" i="1" a="1"/>
  <c r="EA405" i="1" s="1"/>
  <c r="MS438" i="1"/>
  <c r="X439" i="1"/>
  <c r="P439" i="1"/>
  <c r="MA438" i="1"/>
  <c r="OV373" i="1"/>
  <c r="W374" i="1"/>
  <c r="OX372" i="1"/>
  <c r="M373" i="1"/>
  <c r="MK372" i="1"/>
  <c r="X373" i="1"/>
  <c r="MS372" i="1"/>
  <c r="ML372" i="1"/>
  <c r="EG373" i="1" a="1"/>
  <c r="EG373" i="1" s="1"/>
  <c r="EB373" i="1" a="1"/>
  <c r="EB373" i="1" s="1"/>
  <c r="ED373" i="1" a="1"/>
  <c r="ED373" i="1" s="1"/>
  <c r="GZ373" i="1" a="1"/>
  <c r="GZ373" i="1" s="1"/>
  <c r="EF373" i="1" a="1"/>
  <c r="EF373" i="1" s="1"/>
  <c r="GI373" i="1" a="1"/>
  <c r="GI373" i="1" s="1"/>
  <c r="DY373" i="1" a="1"/>
  <c r="DY373" i="1" s="1"/>
  <c r="DZ373" i="1" a="1"/>
  <c r="DZ373" i="1" s="1"/>
  <c r="EA373" i="1" a="1"/>
  <c r="EA373" i="1" s="1"/>
  <c r="DX373" i="1" a="1"/>
  <c r="DX373" i="1" s="1"/>
  <c r="K374" i="1"/>
  <c r="EE373" i="1" a="1"/>
  <c r="EE373" i="1" s="1"/>
  <c r="HB373" i="1" a="1"/>
  <c r="HB373" i="1" s="1"/>
  <c r="EC373" i="1" a="1"/>
  <c r="EC373" i="1" s="1"/>
  <c r="HU373" i="1"/>
  <c r="HT373" i="1"/>
  <c r="Y374" i="1"/>
  <c r="MA373" i="1"/>
  <c r="P374" i="1"/>
  <c r="OW374" i="1"/>
  <c r="N375" i="1"/>
  <c r="AU373" i="1"/>
  <c r="L374" i="1"/>
  <c r="O374" i="1"/>
  <c r="LZ373" i="1"/>
  <c r="OZ373" i="1"/>
  <c r="Q374" i="1"/>
  <c r="PA373" i="1"/>
  <c r="MM372" i="1"/>
  <c r="HT41" i="1"/>
  <c r="HU41" i="1"/>
  <c r="Q31" i="1"/>
  <c r="PA31" i="1" s="1"/>
  <c r="OZ30" i="1"/>
  <c r="N31" i="1"/>
  <c r="OW30" i="1"/>
  <c r="OV41" i="1"/>
  <c r="MO30" i="1"/>
  <c r="AC31" i="1"/>
  <c r="MN31" i="1" s="1"/>
  <c r="O31" i="1"/>
  <c r="LZ30" i="1"/>
  <c r="MA32" i="1"/>
  <c r="EG61" i="1" l="1" a="1"/>
  <c r="EG61" i="1" s="1"/>
  <c r="EC61" i="1" a="1"/>
  <c r="EC61" i="1" s="1"/>
  <c r="DY61" i="1" a="1"/>
  <c r="DY61" i="1" s="1"/>
  <c r="GI61" i="1" a="1"/>
  <c r="GI61" i="1" s="1"/>
  <c r="EF61" i="1" a="1"/>
  <c r="EF61" i="1" s="1"/>
  <c r="EB61" i="1" a="1"/>
  <c r="EB61" i="1" s="1"/>
  <c r="DX61" i="1" a="1"/>
  <c r="DX61" i="1" s="1"/>
  <c r="HB61" i="1" a="1"/>
  <c r="HB61" i="1" s="1"/>
  <c r="EE61" i="1" a="1"/>
  <c r="EE61" i="1" s="1"/>
  <c r="EA61" i="1" a="1"/>
  <c r="EA61" i="1" s="1"/>
  <c r="ED61" i="1" a="1"/>
  <c r="ED61" i="1" s="1"/>
  <c r="DZ61" i="1" a="1"/>
  <c r="DZ61" i="1" s="1"/>
  <c r="K62" i="1"/>
  <c r="GZ61" i="1" a="1"/>
  <c r="GZ61" i="1" s="1"/>
  <c r="MS58" i="1"/>
  <c r="X59" i="1"/>
  <c r="BE44" i="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406" i="1"/>
  <c r="HP406" i="1"/>
  <c r="HR406" i="1"/>
  <c r="H407" i="1"/>
  <c r="BE407" i="1" s="1"/>
  <c r="BT371" i="1"/>
  <c r="BS371" i="1"/>
  <c r="BQ371" i="1"/>
  <c r="BV371" i="1"/>
  <c r="BU371" i="1"/>
  <c r="BP371" i="1"/>
  <c r="BW371" i="1"/>
  <c r="BR371" i="1"/>
  <c r="BO123" i="1"/>
  <c r="BT123" i="1"/>
  <c r="BS123" i="1"/>
  <c r="BR123" i="1"/>
  <c r="BP123" i="1"/>
  <c r="BW123" i="1"/>
  <c r="BU123" i="1"/>
  <c r="BV123" i="1"/>
  <c r="BQ123" i="1"/>
  <c r="BO476" i="1"/>
  <c r="BW476" i="1"/>
  <c r="BV476" i="1"/>
  <c r="BT476" i="1"/>
  <c r="BS476" i="1"/>
  <c r="BQ476" i="1"/>
  <c r="BP476" i="1"/>
  <c r="BU476" i="1"/>
  <c r="BR476" i="1"/>
  <c r="BO406" i="1"/>
  <c r="BV406" i="1"/>
  <c r="BT406" i="1"/>
  <c r="BS406" i="1"/>
  <c r="BW406" i="1"/>
  <c r="BR406" i="1"/>
  <c r="BU406" i="1"/>
  <c r="BQ406" i="1"/>
  <c r="BP406" i="1"/>
  <c r="BO440" i="1"/>
  <c r="BV440" i="1"/>
  <c r="BT440" i="1"/>
  <c r="BS440" i="1"/>
  <c r="BW440" i="1"/>
  <c r="BQ440" i="1"/>
  <c r="BP440" i="1"/>
  <c r="BR440" i="1"/>
  <c r="BU440" i="1"/>
  <c r="BO371" i="1"/>
  <c r="R372" i="1"/>
  <c r="M123" i="1"/>
  <c r="OX122" i="1"/>
  <c r="P124" i="1"/>
  <c r="MA123" i="1"/>
  <c r="ML122" i="1"/>
  <c r="AA123" i="1"/>
  <c r="W123" i="1"/>
  <c r="OV122" i="1"/>
  <c r="N123" i="1"/>
  <c r="OW122" i="1"/>
  <c r="MN123" i="1"/>
  <c r="MO123" i="1"/>
  <c r="AC124" i="1"/>
  <c r="O124" i="1"/>
  <c r="LZ123" i="1"/>
  <c r="PA123" i="1"/>
  <c r="OZ123" i="1"/>
  <c r="Q124" i="1"/>
  <c r="AY124" i="1"/>
  <c r="AX124" i="1"/>
  <c r="AW124" i="1"/>
  <c r="AV124" i="1"/>
  <c r="J125" i="1"/>
  <c r="AZ124" i="1"/>
  <c r="L124" i="1"/>
  <c r="AU123" i="1"/>
  <c r="R124" i="1"/>
  <c r="MM122" i="1"/>
  <c r="AB123" i="1"/>
  <c r="HT123" i="1"/>
  <c r="Y124" i="1"/>
  <c r="HU123" i="1"/>
  <c r="Z123" i="1"/>
  <c r="MK122" i="1"/>
  <c r="EE124" i="1" a="1"/>
  <c r="EE124" i="1" s="1"/>
  <c r="DY124" i="1" a="1"/>
  <c r="DY124" i="1" s="1"/>
  <c r="EA124" i="1" a="1"/>
  <c r="EA124" i="1" s="1"/>
  <c r="EF124" i="1" a="1"/>
  <c r="EF124" i="1" s="1"/>
  <c r="HB124" i="1" a="1"/>
  <c r="HB124" i="1" s="1"/>
  <c r="EB124" i="1" a="1"/>
  <c r="EB124" i="1" s="1"/>
  <c r="ED124" i="1" a="1"/>
  <c r="ED124" i="1" s="1"/>
  <c r="DX124" i="1" a="1"/>
  <c r="DX124" i="1" s="1"/>
  <c r="DZ124" i="1" a="1"/>
  <c r="DZ124" i="1" s="1"/>
  <c r="GZ124" i="1" a="1"/>
  <c r="GZ124" i="1" s="1"/>
  <c r="K125" i="1"/>
  <c r="EG124" i="1" a="1"/>
  <c r="EG124" i="1" s="1"/>
  <c r="GI124" i="1" a="1"/>
  <c r="GI124" i="1" s="1"/>
  <c r="EC124" i="1" a="1"/>
  <c r="EC124" i="1" s="1"/>
  <c r="R477" i="1"/>
  <c r="HU488" i="1"/>
  <c r="HT488" i="1"/>
  <c r="HP486" i="1"/>
  <c r="HR486" i="1"/>
  <c r="HQ486" i="1"/>
  <c r="H487" i="1"/>
  <c r="H488" i="1" s="1"/>
  <c r="BE486" i="1"/>
  <c r="X487" i="1"/>
  <c r="X488" i="1" s="1"/>
  <c r="MS486" i="1"/>
  <c r="P489" i="1"/>
  <c r="MA487" i="1"/>
  <c r="M487" i="1"/>
  <c r="M488" i="1" s="1"/>
  <c r="OX488" i="1" s="1"/>
  <c r="OX486" i="1"/>
  <c r="N486" i="1"/>
  <c r="OW484" i="1"/>
  <c r="L487" i="1"/>
  <c r="L488" i="1" s="1"/>
  <c r="AU488" i="1" s="1"/>
  <c r="AU486" i="1"/>
  <c r="W490" i="1"/>
  <c r="W491" i="1" s="1"/>
  <c r="OV491" i="1" s="1"/>
  <c r="OV489" i="1"/>
  <c r="HB487" i="1" a="1"/>
  <c r="HB487" i="1" s="1"/>
  <c r="EF487" i="1" a="1"/>
  <c r="EF487" i="1" s="1"/>
  <c r="EB487" i="1" a="1"/>
  <c r="EB487" i="1" s="1"/>
  <c r="DX487" i="1" a="1"/>
  <c r="DX487" i="1" s="1"/>
  <c r="ED487" i="1" a="1"/>
  <c r="ED487" i="1" s="1"/>
  <c r="DZ487" i="1" a="1"/>
  <c r="DZ487" i="1" s="1"/>
  <c r="EG487" i="1" a="1"/>
  <c r="EG487" i="1" s="1"/>
  <c r="EA487" i="1" a="1"/>
  <c r="EA487" i="1" s="1"/>
  <c r="EC487" i="1" a="1"/>
  <c r="EC487" i="1" s="1"/>
  <c r="GI487" i="1" a="1"/>
  <c r="GI487" i="1" s="1"/>
  <c r="GZ487" i="1" a="1"/>
  <c r="GZ487" i="1" s="1"/>
  <c r="EE487" i="1" a="1"/>
  <c r="EE487" i="1" s="1"/>
  <c r="ML487" i="1"/>
  <c r="AA489" i="1"/>
  <c r="AC490" i="1"/>
  <c r="AC491" i="1" s="1"/>
  <c r="MO489" i="1"/>
  <c r="MN489" i="1"/>
  <c r="OZ489" i="1"/>
  <c r="PA489" i="1"/>
  <c r="Q490" i="1"/>
  <c r="Q491" i="1" s="1"/>
  <c r="AB489" i="1"/>
  <c r="MM487" i="1"/>
  <c r="HT487" i="1"/>
  <c r="HU487" i="1"/>
  <c r="Y489" i="1"/>
  <c r="LZ487" i="1"/>
  <c r="O489" i="1"/>
  <c r="MK489" i="1"/>
  <c r="Z490" i="1"/>
  <c r="Z491" i="1" s="1"/>
  <c r="MK491" i="1" s="1"/>
  <c r="BE371" i="1"/>
  <c r="H372" i="1"/>
  <c r="HP371" i="1"/>
  <c r="HQ371" i="1"/>
  <c r="HR371" i="1"/>
  <c r="AC413" i="1"/>
  <c r="MN412" i="1"/>
  <c r="MO412" i="1"/>
  <c r="HT440" i="1"/>
  <c r="HU440" i="1"/>
  <c r="Y441" i="1"/>
  <c r="MO440" i="1"/>
  <c r="MN440" i="1"/>
  <c r="AC441" i="1"/>
  <c r="MK407" i="1"/>
  <c r="Z408" i="1"/>
  <c r="M441" i="1"/>
  <c r="OX440" i="1"/>
  <c r="H440" i="1"/>
  <c r="BE440" i="1" s="1"/>
  <c r="HP439" i="1"/>
  <c r="HR439" i="1"/>
  <c r="HQ439" i="1"/>
  <c r="Y408" i="1"/>
  <c r="HU407" i="1"/>
  <c r="HT407" i="1"/>
  <c r="R407" i="1"/>
  <c r="AA408" i="1"/>
  <c r="ML407" i="1"/>
  <c r="P409" i="1"/>
  <c r="MA408" i="1"/>
  <c r="MA439" i="1"/>
  <c r="P440" i="1"/>
  <c r="GI406" i="1" a="1"/>
  <c r="GI406" i="1" s="1"/>
  <c r="EE406" i="1" a="1"/>
  <c r="EE406" i="1" s="1"/>
  <c r="EA406" i="1" a="1"/>
  <c r="EA406" i="1" s="1"/>
  <c r="K407" i="1"/>
  <c r="HB406" i="1" a="1"/>
  <c r="HB406" i="1" s="1"/>
  <c r="ED406" i="1" a="1"/>
  <c r="ED406" i="1" s="1"/>
  <c r="DZ406" i="1" a="1"/>
  <c r="DZ406" i="1" s="1"/>
  <c r="EF406" i="1" a="1"/>
  <c r="EF406" i="1" s="1"/>
  <c r="DX406" i="1" a="1"/>
  <c r="DX406" i="1" s="1"/>
  <c r="EC406" i="1" a="1"/>
  <c r="EC406" i="1" s="1"/>
  <c r="GZ406" i="1" a="1"/>
  <c r="GZ406" i="1" s="1"/>
  <c r="EB406" i="1" a="1"/>
  <c r="EB406" i="1" s="1"/>
  <c r="EG406" i="1" a="1"/>
  <c r="EG406" i="1" s="1"/>
  <c r="DY406" i="1" a="1"/>
  <c r="DY406" i="1" s="1"/>
  <c r="MM441" i="1"/>
  <c r="AB442" i="1"/>
  <c r="L441" i="1"/>
  <c r="AU440" i="1"/>
  <c r="OV406" i="1"/>
  <c r="W407" i="1"/>
  <c r="Z441" i="1"/>
  <c r="MK440" i="1"/>
  <c r="X440" i="1"/>
  <c r="MS439" i="1"/>
  <c r="HB439" i="1" a="1"/>
  <c r="HB439" i="1" s="1"/>
  <c r="ED439" i="1" a="1"/>
  <c r="ED439" i="1" s="1"/>
  <c r="DZ439" i="1" a="1"/>
  <c r="DZ439" i="1" s="1"/>
  <c r="GZ439" i="1" a="1"/>
  <c r="GZ439" i="1" s="1"/>
  <c r="EF439" i="1" a="1"/>
  <c r="EF439" i="1" s="1"/>
  <c r="EB439" i="1" a="1"/>
  <c r="EB439" i="1" s="1"/>
  <c r="DX439" i="1" a="1"/>
  <c r="DX439" i="1" s="1"/>
  <c r="EE439" i="1" a="1"/>
  <c r="EE439" i="1" s="1"/>
  <c r="K440" i="1"/>
  <c r="EC439" i="1" a="1"/>
  <c r="EC439" i="1" s="1"/>
  <c r="GI439" i="1" a="1"/>
  <c r="GI439" i="1" s="1"/>
  <c r="DY439" i="1" a="1"/>
  <c r="DY439" i="1" s="1"/>
  <c r="EG439" i="1" a="1"/>
  <c r="EG439" i="1" s="1"/>
  <c r="EA439" i="1" a="1"/>
  <c r="EA439" i="1" s="1"/>
  <c r="OW407" i="1"/>
  <c r="N408" i="1"/>
  <c r="OV439" i="1"/>
  <c r="OZ407" i="1"/>
  <c r="Q408" i="1"/>
  <c r="PA407" i="1"/>
  <c r="MS406" i="1"/>
  <c r="AB408" i="1"/>
  <c r="MM407" i="1"/>
  <c r="PA439" i="1"/>
  <c r="OZ439" i="1"/>
  <c r="O408" i="1"/>
  <c r="LZ407" i="1"/>
  <c r="LZ442" i="1"/>
  <c r="O443" i="1"/>
  <c r="L408" i="1"/>
  <c r="AU407" i="1"/>
  <c r="ML440" i="1"/>
  <c r="AA441" i="1"/>
  <c r="OW440" i="1"/>
  <c r="N441" i="1"/>
  <c r="R441" i="1"/>
  <c r="Y375" i="1"/>
  <c r="HT374" i="1"/>
  <c r="HU374" i="1"/>
  <c r="M374" i="1"/>
  <c r="OX373" i="1"/>
  <c r="Q375" i="1"/>
  <c r="PA374" i="1"/>
  <c r="OZ374" i="1"/>
  <c r="ML373" i="1"/>
  <c r="OV374" i="1"/>
  <c r="W375" i="1"/>
  <c r="OW375" i="1"/>
  <c r="N376" i="1"/>
  <c r="MM373" i="1"/>
  <c r="LZ374" i="1"/>
  <c r="O375" i="1"/>
  <c r="MS373" i="1"/>
  <c r="X374" i="1"/>
  <c r="AU374" i="1"/>
  <c r="L375" i="1"/>
  <c r="MA374" i="1"/>
  <c r="P375" i="1"/>
  <c r="K375" i="1"/>
  <c r="DX374" i="1" a="1"/>
  <c r="DX374" i="1" s="1"/>
  <c r="GZ374" i="1" a="1"/>
  <c r="GZ374" i="1" s="1"/>
  <c r="DY374" i="1" a="1"/>
  <c r="DY374" i="1" s="1"/>
  <c r="DZ374" i="1" a="1"/>
  <c r="DZ374" i="1" s="1"/>
  <c r="EA374" i="1" a="1"/>
  <c r="EA374" i="1" s="1"/>
  <c r="EE374" i="1" a="1"/>
  <c r="EE374" i="1" s="1"/>
  <c r="ED374" i="1" a="1"/>
  <c r="ED374" i="1" s="1"/>
  <c r="EF374" i="1" a="1"/>
  <c r="EF374" i="1" s="1"/>
  <c r="GI374" i="1" a="1"/>
  <c r="GI374" i="1" s="1"/>
  <c r="HB374" i="1" a="1"/>
  <c r="HB374" i="1" s="1"/>
  <c r="EG374" i="1" a="1"/>
  <c r="EG374" i="1" s="1"/>
  <c r="EB374" i="1" a="1"/>
  <c r="EB374" i="1" s="1"/>
  <c r="EC374" i="1" a="1"/>
  <c r="EC374" i="1" s="1"/>
  <c r="MK373" i="1"/>
  <c r="OZ31" i="1"/>
  <c r="Q32" i="1"/>
  <c r="N32" i="1"/>
  <c r="OW31" i="1"/>
  <c r="LZ31" i="1"/>
  <c r="O32" i="1"/>
  <c r="MO31" i="1"/>
  <c r="AC32" i="1"/>
  <c r="MN32" i="1" s="1"/>
  <c r="P33" i="1"/>
  <c r="MS59" i="1" l="1"/>
  <c r="X60" i="1"/>
  <c r="K63" i="1"/>
  <c r="HB62" i="1" a="1"/>
  <c r="HB62" i="1" s="1"/>
  <c r="EE62" i="1" a="1"/>
  <c r="EE62" i="1" s="1"/>
  <c r="EA62" i="1" a="1"/>
  <c r="EA62" i="1" s="1"/>
  <c r="ED62" i="1" a="1"/>
  <c r="ED62" i="1" s="1"/>
  <c r="DZ62" i="1" a="1"/>
  <c r="DZ62" i="1" s="1"/>
  <c r="GZ62" i="1" a="1"/>
  <c r="GZ62" i="1" s="1"/>
  <c r="EG62" i="1" a="1"/>
  <c r="EG62" i="1" s="1"/>
  <c r="EC62" i="1" a="1"/>
  <c r="EC62" i="1" s="1"/>
  <c r="DY62" i="1" a="1"/>
  <c r="DY62" i="1" s="1"/>
  <c r="GI62" i="1" a="1"/>
  <c r="GI62" i="1" s="1"/>
  <c r="EF62" i="1" a="1"/>
  <c r="EF62" i="1" s="1"/>
  <c r="EB62" i="1" a="1"/>
  <c r="EB62" i="1" s="1"/>
  <c r="DX62" i="1" a="1"/>
  <c r="DX62" i="1" s="1"/>
  <c r="BI45" i="1"/>
  <c r="BE45" i="1"/>
  <c r="HP407" i="1"/>
  <c r="HQ407"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407" i="1"/>
  <c r="H408" i="1"/>
  <c r="BE408" i="1" s="1"/>
  <c r="BO441" i="1"/>
  <c r="BV441" i="1"/>
  <c r="BT441" i="1"/>
  <c r="BS441" i="1"/>
  <c r="BR441" i="1"/>
  <c r="BQ441" i="1"/>
  <c r="BW441" i="1"/>
  <c r="BP441" i="1"/>
  <c r="BU441" i="1"/>
  <c r="BO477" i="1"/>
  <c r="BW477" i="1"/>
  <c r="BV477" i="1"/>
  <c r="BT477" i="1"/>
  <c r="BS477" i="1"/>
  <c r="BR477" i="1"/>
  <c r="BU477" i="1"/>
  <c r="BP477" i="1"/>
  <c r="BQ477" i="1"/>
  <c r="BT372" i="1"/>
  <c r="BS372" i="1"/>
  <c r="BQ372" i="1"/>
  <c r="BV372" i="1"/>
  <c r="BW372" i="1"/>
  <c r="BU372" i="1"/>
  <c r="BR372" i="1"/>
  <c r="BP372" i="1"/>
  <c r="BO407" i="1"/>
  <c r="BV407" i="1"/>
  <c r="BT407" i="1"/>
  <c r="BS407" i="1"/>
  <c r="BP407" i="1"/>
  <c r="BW407" i="1"/>
  <c r="BU407" i="1"/>
  <c r="BQ407" i="1"/>
  <c r="BR407" i="1"/>
  <c r="BO124" i="1"/>
  <c r="BT124" i="1"/>
  <c r="BS124" i="1"/>
  <c r="BR124" i="1"/>
  <c r="BP124" i="1"/>
  <c r="BW124" i="1"/>
  <c r="BU124" i="1"/>
  <c r="BQ124" i="1"/>
  <c r="BV124" i="1"/>
  <c r="BO372" i="1"/>
  <c r="R373" i="1"/>
  <c r="HU124" i="1"/>
  <c r="HT124" i="1"/>
  <c r="Y125" i="1"/>
  <c r="AW125" i="1"/>
  <c r="AV125" i="1"/>
  <c r="J126" i="1"/>
  <c r="AX125" i="1"/>
  <c r="AZ125" i="1"/>
  <c r="AY125" i="1"/>
  <c r="OV123" i="1"/>
  <c r="W124" i="1"/>
  <c r="K126" i="1"/>
  <c r="ED125" i="1" a="1"/>
  <c r="ED125" i="1" s="1"/>
  <c r="GZ125" i="1" a="1"/>
  <c r="GZ125" i="1" s="1"/>
  <c r="EC125" i="1" a="1"/>
  <c r="EC125" i="1" s="1"/>
  <c r="EF125" i="1" a="1"/>
  <c r="EF125" i="1" s="1"/>
  <c r="GI125" i="1" a="1"/>
  <c r="GI125" i="1" s="1"/>
  <c r="EB125" i="1" a="1"/>
  <c r="EB125" i="1" s="1"/>
  <c r="EA125" i="1" a="1"/>
  <c r="EA125" i="1" s="1"/>
  <c r="DX125" i="1" a="1"/>
  <c r="DX125" i="1" s="1"/>
  <c r="HB125" i="1" a="1"/>
  <c r="HB125" i="1" s="1"/>
  <c r="EE125" i="1" a="1"/>
  <c r="EE125" i="1" s="1"/>
  <c r="EG125" i="1" a="1"/>
  <c r="EG125" i="1" s="1"/>
  <c r="DY125" i="1" a="1"/>
  <c r="DY125" i="1" s="1"/>
  <c r="DZ125" i="1" a="1"/>
  <c r="DZ125" i="1" s="1"/>
  <c r="AB124" i="1"/>
  <c r="MM123" i="1"/>
  <c r="LZ124" i="1"/>
  <c r="O125" i="1"/>
  <c r="AA124" i="1"/>
  <c r="ML123" i="1"/>
  <c r="AC125" i="1"/>
  <c r="MO124" i="1"/>
  <c r="MN124" i="1"/>
  <c r="R125" i="1"/>
  <c r="P125" i="1"/>
  <c r="MA124" i="1"/>
  <c r="Z124" i="1"/>
  <c r="MK123" i="1"/>
  <c r="PA124" i="1"/>
  <c r="OZ124" i="1"/>
  <c r="Q125" i="1"/>
  <c r="L125" i="1"/>
  <c r="AU124" i="1"/>
  <c r="N124" i="1"/>
  <c r="OW123" i="1"/>
  <c r="OX123" i="1"/>
  <c r="M124" i="1"/>
  <c r="MO491" i="1"/>
  <c r="MN491" i="1"/>
  <c r="PA491" i="1"/>
  <c r="OZ491" i="1"/>
  <c r="R478" i="1"/>
  <c r="HR488" i="1"/>
  <c r="BE488" i="1"/>
  <c r="HQ488" i="1"/>
  <c r="HP488" i="1"/>
  <c r="MS488" i="1"/>
  <c r="MS487" i="1"/>
  <c r="X489" i="1"/>
  <c r="N487" i="1"/>
  <c r="N488" i="1" s="1"/>
  <c r="OW488" i="1" s="1"/>
  <c r="OW486" i="1"/>
  <c r="HQ487" i="1"/>
  <c r="HP487" i="1"/>
  <c r="HR487" i="1"/>
  <c r="BE487" i="1"/>
  <c r="H489" i="1"/>
  <c r="M489" i="1"/>
  <c r="OX487" i="1"/>
  <c r="P490" i="1"/>
  <c r="P491" i="1" s="1"/>
  <c r="MA491" i="1" s="1"/>
  <c r="MA489" i="1"/>
  <c r="AU487" i="1"/>
  <c r="L489" i="1"/>
  <c r="W492" i="1"/>
  <c r="OV490" i="1"/>
  <c r="O490" i="1"/>
  <c r="O491" i="1" s="1"/>
  <c r="LZ491" i="1" s="1"/>
  <c r="LZ489" i="1"/>
  <c r="Q492" i="1"/>
  <c r="OZ490" i="1"/>
  <c r="PA490" i="1"/>
  <c r="AB490" i="1"/>
  <c r="AB491" i="1" s="1"/>
  <c r="MM491" i="1" s="1"/>
  <c r="MM489" i="1"/>
  <c r="HB489" i="1" a="1"/>
  <c r="HB489" i="1" s="1"/>
  <c r="ED489" i="1" a="1"/>
  <c r="ED489" i="1" s="1"/>
  <c r="DZ489" i="1" a="1"/>
  <c r="DZ489" i="1" s="1"/>
  <c r="EF489" i="1" a="1"/>
  <c r="EF489" i="1" s="1"/>
  <c r="EB489" i="1" a="1"/>
  <c r="EB489" i="1" s="1"/>
  <c r="DX489" i="1" a="1"/>
  <c r="DX489" i="1" s="1"/>
  <c r="EE489" i="1" a="1"/>
  <c r="EE489" i="1" s="1"/>
  <c r="GI489" i="1" a="1"/>
  <c r="GI489" i="1" s="1"/>
  <c r="EA489" i="1" a="1"/>
  <c r="EA489" i="1" s="1"/>
  <c r="EG489" i="1" a="1"/>
  <c r="EG489" i="1" s="1"/>
  <c r="GZ489" i="1" a="1"/>
  <c r="GZ489" i="1" s="1"/>
  <c r="EC489" i="1" a="1"/>
  <c r="EC489" i="1" s="1"/>
  <c r="Y490" i="1"/>
  <c r="Y491" i="1" s="1"/>
  <c r="HU489" i="1"/>
  <c r="HT489" i="1"/>
  <c r="MO490" i="1"/>
  <c r="AC492" i="1"/>
  <c r="MN490" i="1"/>
  <c r="ML489" i="1"/>
  <c r="AA490" i="1"/>
  <c r="AA491" i="1" s="1"/>
  <c r="ML491" i="1" s="1"/>
  <c r="Z492" i="1"/>
  <c r="MK490" i="1"/>
  <c r="BE372" i="1"/>
  <c r="HR372" i="1"/>
  <c r="H373" i="1"/>
  <c r="HQ372" i="1"/>
  <c r="HP372" i="1"/>
  <c r="MO413" i="1"/>
  <c r="MN413" i="1"/>
  <c r="AC442" i="1"/>
  <c r="MO441" i="1"/>
  <c r="MN441" i="1"/>
  <c r="Y442" i="1"/>
  <c r="HU441" i="1"/>
  <c r="HT441" i="1"/>
  <c r="L409" i="1"/>
  <c r="AU408" i="1"/>
  <c r="OV440" i="1"/>
  <c r="Y409" i="1"/>
  <c r="HU408" i="1"/>
  <c r="HT408" i="1"/>
  <c r="R442" i="1"/>
  <c r="O444" i="1"/>
  <c r="LZ443" i="1"/>
  <c r="AB409" i="1"/>
  <c r="MM408" i="1"/>
  <c r="Z442" i="1"/>
  <c r="MK441" i="1"/>
  <c r="P410" i="1"/>
  <c r="MA409" i="1"/>
  <c r="OW408" i="1"/>
  <c r="N409" i="1"/>
  <c r="OV407" i="1"/>
  <c r="W408" i="1"/>
  <c r="EG407" i="1" a="1"/>
  <c r="EG407" i="1" s="1"/>
  <c r="EC407" i="1" a="1"/>
  <c r="EC407" i="1" s="1"/>
  <c r="DY407" i="1" a="1"/>
  <c r="DY407" i="1" s="1"/>
  <c r="GZ407" i="1" a="1"/>
  <c r="GZ407" i="1" s="1"/>
  <c r="EF407" i="1" a="1"/>
  <c r="EF407" i="1" s="1"/>
  <c r="EB407" i="1" a="1"/>
  <c r="EB407" i="1" s="1"/>
  <c r="DX407" i="1" a="1"/>
  <c r="DX407" i="1" s="1"/>
  <c r="GI407" i="1" a="1"/>
  <c r="GI407" i="1" s="1"/>
  <c r="EE407" i="1" a="1"/>
  <c r="EE407" i="1" s="1"/>
  <c r="EA407" i="1" a="1"/>
  <c r="EA407" i="1" s="1"/>
  <c r="ED407" i="1" a="1"/>
  <c r="ED407" i="1" s="1"/>
  <c r="DZ407" i="1" a="1"/>
  <c r="DZ407" i="1" s="1"/>
  <c r="HB407" i="1" a="1"/>
  <c r="HB407" i="1" s="1"/>
  <c r="K408" i="1"/>
  <c r="OW441" i="1"/>
  <c r="N442" i="1"/>
  <c r="MS407" i="1"/>
  <c r="ML408" i="1"/>
  <c r="AA409" i="1"/>
  <c r="O409" i="1"/>
  <c r="LZ408" i="1"/>
  <c r="K441" i="1"/>
  <c r="EE440" i="1" a="1"/>
  <c r="EE440" i="1" s="1"/>
  <c r="EA440" i="1" a="1"/>
  <c r="EA440" i="1" s="1"/>
  <c r="EG440" i="1" a="1"/>
  <c r="EG440" i="1" s="1"/>
  <c r="EC440" i="1" a="1"/>
  <c r="EC440" i="1" s="1"/>
  <c r="DY440" i="1" a="1"/>
  <c r="DY440" i="1" s="1"/>
  <c r="GZ440" i="1" a="1"/>
  <c r="GZ440" i="1" s="1"/>
  <c r="EF440" i="1" a="1"/>
  <c r="EF440" i="1" s="1"/>
  <c r="EB440" i="1" a="1"/>
  <c r="EB440" i="1" s="1"/>
  <c r="DX440" i="1" a="1"/>
  <c r="DX440" i="1" s="1"/>
  <c r="HB440" i="1" a="1"/>
  <c r="HB440" i="1" s="1"/>
  <c r="DZ440" i="1" a="1"/>
  <c r="DZ440" i="1" s="1"/>
  <c r="GI440" i="1" a="1"/>
  <c r="GI440" i="1" s="1"/>
  <c r="ED440" i="1" a="1"/>
  <c r="ED440" i="1" s="1"/>
  <c r="M442" i="1"/>
  <c r="OX441" i="1"/>
  <c r="ML441" i="1"/>
  <c r="AA442" i="1"/>
  <c r="L442" i="1"/>
  <c r="AU441" i="1"/>
  <c r="R408" i="1"/>
  <c r="H441" i="1"/>
  <c r="BE441" i="1" s="1"/>
  <c r="HR440" i="1"/>
  <c r="HQ440" i="1"/>
  <c r="HP440" i="1"/>
  <c r="MK408" i="1"/>
  <c r="Z409" i="1"/>
  <c r="PA440" i="1"/>
  <c r="OZ440" i="1"/>
  <c r="PA408" i="1"/>
  <c r="Q409" i="1"/>
  <c r="OZ408" i="1"/>
  <c r="MS440" i="1"/>
  <c r="X441" i="1"/>
  <c r="AB443" i="1"/>
  <c r="MM442" i="1"/>
  <c r="P441" i="1"/>
  <c r="MA440" i="1"/>
  <c r="L376" i="1"/>
  <c r="AU375" i="1"/>
  <c r="MM374" i="1"/>
  <c r="OX374" i="1"/>
  <c r="M375" i="1"/>
  <c r="O376" i="1"/>
  <c r="LZ375" i="1"/>
  <c r="N377" i="1"/>
  <c r="OW376" i="1"/>
  <c r="PA375" i="1"/>
  <c r="OZ375" i="1"/>
  <c r="Q376" i="1"/>
  <c r="MK374" i="1"/>
  <c r="X375" i="1"/>
  <c r="MS374" i="1"/>
  <c r="ML374" i="1"/>
  <c r="K376" i="1"/>
  <c r="HB375" i="1" a="1"/>
  <c r="HB375" i="1" s="1"/>
  <c r="ED375" i="1" a="1"/>
  <c r="ED375" i="1" s="1"/>
  <c r="DZ375" i="1" a="1"/>
  <c r="DZ375" i="1" s="1"/>
  <c r="EG375" i="1" a="1"/>
  <c r="EG375" i="1" s="1"/>
  <c r="EC375" i="1" a="1"/>
  <c r="EC375" i="1" s="1"/>
  <c r="DY375" i="1" a="1"/>
  <c r="DY375" i="1" s="1"/>
  <c r="GZ375" i="1" a="1"/>
  <c r="GZ375" i="1" s="1"/>
  <c r="EF375" i="1" a="1"/>
  <c r="EF375" i="1" s="1"/>
  <c r="EB375" i="1" a="1"/>
  <c r="EB375" i="1" s="1"/>
  <c r="DX375" i="1" a="1"/>
  <c r="DX375" i="1" s="1"/>
  <c r="GI375" i="1" a="1"/>
  <c r="GI375" i="1" s="1"/>
  <c r="EE375" i="1" a="1"/>
  <c r="EE375" i="1" s="1"/>
  <c r="EA375" i="1" a="1"/>
  <c r="EA375" i="1" s="1"/>
  <c r="W376" i="1"/>
  <c r="OV375" i="1"/>
  <c r="P376" i="1"/>
  <c r="MA375" i="1"/>
  <c r="HT375" i="1"/>
  <c r="Y376" i="1"/>
  <c r="HU375" i="1"/>
  <c r="OZ32" i="1"/>
  <c r="PA32" i="1"/>
  <c r="OW32" i="1"/>
  <c r="MA33" i="1"/>
  <c r="P34" i="1"/>
  <c r="MO32" i="1"/>
  <c r="LZ32" i="1"/>
  <c r="Q33" i="1"/>
  <c r="K64" i="1" l="1"/>
  <c r="GI63" i="1" a="1"/>
  <c r="GI63" i="1" s="1"/>
  <c r="EG63" i="1" a="1"/>
  <c r="EG63" i="1" s="1"/>
  <c r="EC63" i="1" a="1"/>
  <c r="EC63" i="1" s="1"/>
  <c r="DY63" i="1" a="1"/>
  <c r="DY63" i="1" s="1"/>
  <c r="HB63" i="1" a="1"/>
  <c r="HB63" i="1" s="1"/>
  <c r="EF63" i="1" a="1"/>
  <c r="EF63" i="1" s="1"/>
  <c r="EB63" i="1" a="1"/>
  <c r="EB63" i="1" s="1"/>
  <c r="DX63" i="1" a="1"/>
  <c r="DX63" i="1" s="1"/>
  <c r="GZ63" i="1" a="1"/>
  <c r="GZ63" i="1" s="1"/>
  <c r="EE63" i="1" a="1"/>
  <c r="EE63" i="1" s="1"/>
  <c r="EA63" i="1" a="1"/>
  <c r="EA63" i="1" s="1"/>
  <c r="ED63" i="1" a="1"/>
  <c r="ED63" i="1" s="1"/>
  <c r="DZ63" i="1" a="1"/>
  <c r="DZ63" i="1" s="1"/>
  <c r="MS60" i="1"/>
  <c r="X61" i="1"/>
  <c r="HQ408" i="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408" i="1"/>
  <c r="H409" i="1"/>
  <c r="BE409" i="1" s="1"/>
  <c r="HP408" i="1"/>
  <c r="BT373" i="1"/>
  <c r="BS373" i="1"/>
  <c r="BQ373" i="1"/>
  <c r="BR373" i="1"/>
  <c r="BP373" i="1"/>
  <c r="BV373" i="1"/>
  <c r="BU373" i="1"/>
  <c r="BW373" i="1"/>
  <c r="BO408" i="1"/>
  <c r="BV408" i="1"/>
  <c r="BT408" i="1"/>
  <c r="BS408" i="1"/>
  <c r="BU408" i="1"/>
  <c r="BR408" i="1"/>
  <c r="BP408" i="1"/>
  <c r="BW408" i="1"/>
  <c r="BQ408" i="1"/>
  <c r="BO478" i="1"/>
  <c r="BW478" i="1"/>
  <c r="BV478" i="1"/>
  <c r="BT478" i="1"/>
  <c r="BS478" i="1"/>
  <c r="BQ478" i="1"/>
  <c r="BP478" i="1"/>
  <c r="BU478" i="1"/>
  <c r="BR478" i="1"/>
  <c r="BO442" i="1"/>
  <c r="BV442" i="1"/>
  <c r="BT442" i="1"/>
  <c r="BS442" i="1"/>
  <c r="BW442" i="1"/>
  <c r="BR442" i="1"/>
  <c r="BU442" i="1"/>
  <c r="BQ442" i="1"/>
  <c r="BP442" i="1"/>
  <c r="BO125" i="1"/>
  <c r="BT125" i="1"/>
  <c r="BS125" i="1"/>
  <c r="BR125" i="1"/>
  <c r="BP125" i="1"/>
  <c r="BW125" i="1"/>
  <c r="BV125" i="1"/>
  <c r="BQ125" i="1"/>
  <c r="BU125" i="1"/>
  <c r="BO373" i="1"/>
  <c r="R374" i="1"/>
  <c r="AC126" i="1"/>
  <c r="MN125" i="1"/>
  <c r="MO125" i="1"/>
  <c r="Z125" i="1"/>
  <c r="MK124" i="1"/>
  <c r="N125" i="1"/>
  <c r="OW124" i="1"/>
  <c r="AA125" i="1"/>
  <c r="ML124" i="1"/>
  <c r="AV126" i="1"/>
  <c r="AZ126" i="1"/>
  <c r="AX126" i="1"/>
  <c r="AW126" i="1"/>
  <c r="J127" i="1"/>
  <c r="AY126" i="1"/>
  <c r="MA125" i="1"/>
  <c r="P126" i="1"/>
  <c r="LZ125" i="1"/>
  <c r="O126" i="1"/>
  <c r="L126" i="1"/>
  <c r="AU125" i="1"/>
  <c r="DX126" i="1" a="1"/>
  <c r="DX126" i="1" s="1"/>
  <c r="K127" i="1"/>
  <c r="EE126" i="1" a="1"/>
  <c r="EE126" i="1" s="1"/>
  <c r="EG126" i="1" a="1"/>
  <c r="EG126" i="1" s="1"/>
  <c r="EA126" i="1" a="1"/>
  <c r="EA126" i="1" s="1"/>
  <c r="EC126" i="1" a="1"/>
  <c r="EC126" i="1" s="1"/>
  <c r="HB126" i="1" a="1"/>
  <c r="HB126" i="1" s="1"/>
  <c r="DY126" i="1" a="1"/>
  <c r="DY126" i="1" s="1"/>
  <c r="ED126" i="1" a="1"/>
  <c r="ED126" i="1" s="1"/>
  <c r="GZ126" i="1" a="1"/>
  <c r="GZ126" i="1" s="1"/>
  <c r="GI126" i="1" a="1"/>
  <c r="GI126" i="1" s="1"/>
  <c r="EF126" i="1" a="1"/>
  <c r="EF126" i="1" s="1"/>
  <c r="DZ126" i="1" a="1"/>
  <c r="DZ126" i="1" s="1"/>
  <c r="EB126" i="1" a="1"/>
  <c r="EB126" i="1" s="1"/>
  <c r="Q126" i="1"/>
  <c r="PA125" i="1"/>
  <c r="OZ125" i="1"/>
  <c r="R126" i="1"/>
  <c r="W125" i="1"/>
  <c r="OV124" i="1"/>
  <c r="HU125" i="1"/>
  <c r="HT125" i="1"/>
  <c r="Y126" i="1"/>
  <c r="AB125" i="1"/>
  <c r="MM124" i="1"/>
  <c r="M125" i="1"/>
  <c r="OX124" i="1"/>
  <c r="R479" i="1"/>
  <c r="HU491" i="1"/>
  <c r="HT491" i="1"/>
  <c r="MA490" i="1"/>
  <c r="P492" i="1"/>
  <c r="OW487" i="1"/>
  <c r="N489" i="1"/>
  <c r="OX489" i="1"/>
  <c r="M490" i="1"/>
  <c r="M491" i="1" s="1"/>
  <c r="OX491" i="1" s="1"/>
  <c r="X490" i="1"/>
  <c r="X491" i="1" s="1"/>
  <c r="MS489" i="1"/>
  <c r="HQ489" i="1"/>
  <c r="HP489" i="1"/>
  <c r="H490" i="1"/>
  <c r="H491" i="1" s="1"/>
  <c r="HR489" i="1"/>
  <c r="BE489" i="1"/>
  <c r="AU489" i="1"/>
  <c r="L490" i="1"/>
  <c r="L491" i="1" s="1"/>
  <c r="AU491" i="1" s="1"/>
  <c r="W493" i="1"/>
  <c r="OV492" i="1"/>
  <c r="Z493" i="1"/>
  <c r="MK492" i="1"/>
  <c r="AA492" i="1"/>
  <c r="ML490" i="1"/>
  <c r="PA492" i="1"/>
  <c r="Q493" i="1"/>
  <c r="Q494" i="1" s="1"/>
  <c r="OZ492" i="1"/>
  <c r="HT490" i="1"/>
  <c r="Y492" i="1"/>
  <c r="HU490" i="1"/>
  <c r="EE490" i="1" a="1"/>
  <c r="EE490" i="1" s="1"/>
  <c r="DZ490" i="1" a="1"/>
  <c r="DZ490" i="1" s="1"/>
  <c r="ED490" i="1" a="1"/>
  <c r="ED490" i="1" s="1"/>
  <c r="EG490" i="1" a="1"/>
  <c r="EG490" i="1" s="1"/>
  <c r="DX490" i="1" a="1"/>
  <c r="DX490" i="1" s="1"/>
  <c r="GI490" i="1" a="1"/>
  <c r="GI490" i="1" s="1"/>
  <c r="EC490" i="1" a="1"/>
  <c r="EC490" i="1" s="1"/>
  <c r="EA490" i="1" a="1"/>
  <c r="EA490" i="1" s="1"/>
  <c r="EB490" i="1" a="1"/>
  <c r="EB490" i="1" s="1"/>
  <c r="EF490" i="1" a="1"/>
  <c r="EF490" i="1" s="1"/>
  <c r="HB490" i="1" a="1"/>
  <c r="HB490" i="1" s="1"/>
  <c r="GZ490" i="1" a="1"/>
  <c r="GZ490" i="1" s="1"/>
  <c r="O492" i="1"/>
  <c r="LZ490" i="1"/>
  <c r="AC493" i="1"/>
  <c r="AC494" i="1" s="1"/>
  <c r="MO492" i="1"/>
  <c r="MN492" i="1"/>
  <c r="MM490" i="1"/>
  <c r="AB492" i="1"/>
  <c r="BE373" i="1"/>
  <c r="HP373" i="1"/>
  <c r="HQ373" i="1"/>
  <c r="H374" i="1"/>
  <c r="HR373" i="1"/>
  <c r="Y443" i="1"/>
  <c r="HU442" i="1"/>
  <c r="HT442" i="1"/>
  <c r="MO442" i="1"/>
  <c r="AC443" i="1"/>
  <c r="MN442" i="1"/>
  <c r="MS408" i="1"/>
  <c r="PA441" i="1"/>
  <c r="OZ441" i="1"/>
  <c r="MM443" i="1"/>
  <c r="AB444" i="1"/>
  <c r="H442" i="1"/>
  <c r="BE442" i="1" s="1"/>
  <c r="HP441" i="1"/>
  <c r="HR441" i="1"/>
  <c r="HQ441" i="1"/>
  <c r="OX442" i="1"/>
  <c r="M443" i="1"/>
  <c r="Z443" i="1"/>
  <c r="MK442" i="1"/>
  <c r="X442" i="1"/>
  <c r="MS441" i="1"/>
  <c r="N443" i="1"/>
  <c r="OW442" i="1"/>
  <c r="W409" i="1"/>
  <c r="OV408" i="1"/>
  <c r="HU409" i="1"/>
  <c r="HT409" i="1"/>
  <c r="Y410" i="1"/>
  <c r="MA441" i="1"/>
  <c r="P442" i="1"/>
  <c r="P411" i="1"/>
  <c r="MA410" i="1"/>
  <c r="Z410" i="1"/>
  <c r="MK409" i="1"/>
  <c r="R409" i="1"/>
  <c r="AB410" i="1"/>
  <c r="MM409" i="1"/>
  <c r="R443" i="1"/>
  <c r="O410" i="1"/>
  <c r="LZ409" i="1"/>
  <c r="GZ408" i="1" a="1"/>
  <c r="GZ408" i="1" s="1"/>
  <c r="K409" i="1"/>
  <c r="HB408" i="1" a="1"/>
  <c r="HB408" i="1" s="1"/>
  <c r="EE408" i="1" a="1"/>
  <c r="EE408" i="1" s="1"/>
  <c r="EA408" i="1" a="1"/>
  <c r="EA408" i="1" s="1"/>
  <c r="ED408" i="1" a="1"/>
  <c r="ED408" i="1" s="1"/>
  <c r="DZ408" i="1" a="1"/>
  <c r="DZ408" i="1" s="1"/>
  <c r="EG408" i="1" a="1"/>
  <c r="EG408" i="1" s="1"/>
  <c r="EC408" i="1" a="1"/>
  <c r="EC408" i="1" s="1"/>
  <c r="DY408" i="1" a="1"/>
  <c r="DY408" i="1" s="1"/>
  <c r="DX408" i="1" a="1"/>
  <c r="DX408" i="1" s="1"/>
  <c r="GI408" i="1" a="1"/>
  <c r="GI408" i="1" s="1"/>
  <c r="EF408" i="1" a="1"/>
  <c r="EF408" i="1" s="1"/>
  <c r="EB408" i="1" a="1"/>
  <c r="EB408" i="1" s="1"/>
  <c r="OW409" i="1"/>
  <c r="N410" i="1"/>
  <c r="OV441" i="1"/>
  <c r="HB441" i="1" a="1"/>
  <c r="HB441" i="1" s="1"/>
  <c r="ED441" i="1" a="1"/>
  <c r="ED441" i="1" s="1"/>
  <c r="GZ441" i="1" a="1"/>
  <c r="GZ441" i="1" s="1"/>
  <c r="GI441" i="1" a="1"/>
  <c r="GI441" i="1" s="1"/>
  <c r="EE441" i="1" a="1"/>
  <c r="EE441" i="1" s="1"/>
  <c r="EA441" i="1" a="1"/>
  <c r="EA441" i="1" s="1"/>
  <c r="EG441" i="1" a="1"/>
  <c r="EG441" i="1" s="1"/>
  <c r="K442" i="1"/>
  <c r="EC441" i="1" a="1"/>
  <c r="EC441" i="1" s="1"/>
  <c r="EB441" i="1" a="1"/>
  <c r="EB441" i="1" s="1"/>
  <c r="DX441" i="1" a="1"/>
  <c r="DX441" i="1" s="1"/>
  <c r="EF441" i="1" a="1"/>
  <c r="EF441" i="1" s="1"/>
  <c r="DZ441" i="1" a="1"/>
  <c r="DZ441" i="1" s="1"/>
  <c r="DY441" i="1" a="1"/>
  <c r="DY441" i="1" s="1"/>
  <c r="L443" i="1"/>
  <c r="AU442" i="1"/>
  <c r="ML409" i="1"/>
  <c r="AA410" i="1"/>
  <c r="O445" i="1"/>
  <c r="LZ444" i="1"/>
  <c r="PA409" i="1"/>
  <c r="Q410" i="1"/>
  <c r="OZ409" i="1"/>
  <c r="AA443" i="1"/>
  <c r="ML442" i="1"/>
  <c r="AU409" i="1"/>
  <c r="L410" i="1"/>
  <c r="X376" i="1"/>
  <c r="MS375" i="1"/>
  <c r="MK375" i="1"/>
  <c r="O377" i="1"/>
  <c r="LZ376" i="1"/>
  <c r="MA376" i="1"/>
  <c r="P377" i="1"/>
  <c r="EF376" i="1" a="1"/>
  <c r="EF376" i="1" s="1"/>
  <c r="EB376" i="1" a="1"/>
  <c r="EB376" i="1" s="1"/>
  <c r="K377" i="1"/>
  <c r="EG376" i="1" a="1"/>
  <c r="EG376" i="1" s="1"/>
  <c r="DX376" i="1" a="1"/>
  <c r="DX376" i="1" s="1"/>
  <c r="GI376" i="1" a="1"/>
  <c r="GI376" i="1" s="1"/>
  <c r="GZ376" i="1" a="1"/>
  <c r="GZ376" i="1" s="1"/>
  <c r="EA376" i="1" a="1"/>
  <c r="EA376" i="1" s="1"/>
  <c r="EE376" i="1" a="1"/>
  <c r="EE376" i="1" s="1"/>
  <c r="DZ376" i="1" a="1"/>
  <c r="DZ376" i="1" s="1"/>
  <c r="ED376" i="1" a="1"/>
  <c r="ED376" i="1" s="1"/>
  <c r="DY376" i="1" a="1"/>
  <c r="DY376" i="1" s="1"/>
  <c r="EC376" i="1" a="1"/>
  <c r="EC376" i="1" s="1"/>
  <c r="HB376" i="1" a="1"/>
  <c r="HB376" i="1" s="1"/>
  <c r="OX375" i="1"/>
  <c r="M376" i="1"/>
  <c r="Y377" i="1"/>
  <c r="HU376" i="1"/>
  <c r="HT376" i="1"/>
  <c r="ML375" i="1"/>
  <c r="PA376" i="1"/>
  <c r="OZ376" i="1"/>
  <c r="Q377" i="1"/>
  <c r="OV376" i="1"/>
  <c r="W377" i="1"/>
  <c r="MM375" i="1"/>
  <c r="OW377" i="1"/>
  <c r="N378" i="1"/>
  <c r="AU376" i="1"/>
  <c r="L377" i="1"/>
  <c r="N33" i="1"/>
  <c r="O33" i="1"/>
  <c r="AC33" i="1"/>
  <c r="MN33" i="1" s="1"/>
  <c r="MA34" i="1"/>
  <c r="P35" i="1"/>
  <c r="PA33" i="1"/>
  <c r="OZ33" i="1"/>
  <c r="Q34" i="1"/>
  <c r="MS61" i="1" l="1"/>
  <c r="X62" i="1"/>
  <c r="K65" i="1"/>
  <c r="HB64" i="1" a="1"/>
  <c r="HB64" i="1" s="1"/>
  <c r="GI64" i="1" a="1"/>
  <c r="GI64" i="1" s="1"/>
  <c r="EF64" i="1" a="1"/>
  <c r="EF64" i="1" s="1"/>
  <c r="EB64" i="1" a="1"/>
  <c r="EB64" i="1" s="1"/>
  <c r="DX64" i="1" a="1"/>
  <c r="DX64" i="1" s="1"/>
  <c r="EE64" i="1" a="1"/>
  <c r="EE64" i="1" s="1"/>
  <c r="EA64" i="1" a="1"/>
  <c r="EA64" i="1" s="1"/>
  <c r="GZ64" i="1" a="1"/>
  <c r="GZ64" i="1" s="1"/>
  <c r="DY64" i="1" a="1"/>
  <c r="DY64" i="1" s="1"/>
  <c r="EG64" i="1" a="1"/>
  <c r="EG64" i="1" s="1"/>
  <c r="ED64" i="1" a="1"/>
  <c r="ED64" i="1" s="1"/>
  <c r="EC64" i="1" a="1"/>
  <c r="EC64" i="1" s="1"/>
  <c r="DZ64" i="1" a="1"/>
  <c r="DZ64" i="1" s="1"/>
  <c r="HR409" i="1"/>
  <c r="HP409" i="1"/>
  <c r="HQ409" i="1"/>
  <c r="H410" i="1"/>
  <c r="BE410"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409" i="1"/>
  <c r="BV409" i="1"/>
  <c r="BT409" i="1"/>
  <c r="BS409" i="1"/>
  <c r="BU409" i="1"/>
  <c r="BR409" i="1"/>
  <c r="BW409" i="1"/>
  <c r="BQ409" i="1"/>
  <c r="BP409" i="1"/>
  <c r="BO479" i="1"/>
  <c r="BW479" i="1"/>
  <c r="BV479" i="1"/>
  <c r="BT479" i="1"/>
  <c r="BS479" i="1"/>
  <c r="BR479" i="1"/>
  <c r="BP479" i="1"/>
  <c r="BU479" i="1"/>
  <c r="BQ479" i="1"/>
  <c r="BT374" i="1"/>
  <c r="BS374" i="1"/>
  <c r="BQ374" i="1"/>
  <c r="BW374" i="1"/>
  <c r="BV374" i="1"/>
  <c r="BR374" i="1"/>
  <c r="BU374" i="1"/>
  <c r="BP374" i="1"/>
  <c r="BO126" i="1"/>
  <c r="BT126" i="1"/>
  <c r="BS126" i="1"/>
  <c r="BR126" i="1"/>
  <c r="BP126" i="1"/>
  <c r="BW126" i="1"/>
  <c r="BV126" i="1"/>
  <c r="BQ126" i="1"/>
  <c r="BU126" i="1"/>
  <c r="BO443" i="1"/>
  <c r="BV443" i="1"/>
  <c r="BT443" i="1"/>
  <c r="BS443" i="1"/>
  <c r="BP443" i="1"/>
  <c r="BW443" i="1"/>
  <c r="BU443" i="1"/>
  <c r="BR443" i="1"/>
  <c r="BQ443" i="1"/>
  <c r="BO374" i="1"/>
  <c r="R375" i="1"/>
  <c r="OX125" i="1"/>
  <c r="M126" i="1"/>
  <c r="ML125" i="1"/>
  <c r="AA126" i="1"/>
  <c r="R127" i="1"/>
  <c r="EG127" i="1" a="1"/>
  <c r="EG127" i="1" s="1"/>
  <c r="GI127" i="1" a="1"/>
  <c r="GI127" i="1" s="1"/>
  <c r="GZ127" i="1" a="1"/>
  <c r="GZ127" i="1" s="1"/>
  <c r="K128" i="1"/>
  <c r="EB127" i="1" a="1"/>
  <c r="EB127" i="1" s="1"/>
  <c r="EE127" i="1" a="1"/>
  <c r="EE127" i="1" s="1"/>
  <c r="DY127" i="1" a="1"/>
  <c r="DY127" i="1" s="1"/>
  <c r="EA127" i="1" a="1"/>
  <c r="EA127" i="1" s="1"/>
  <c r="EF127" i="1" a="1"/>
  <c r="EF127" i="1" s="1"/>
  <c r="HB127" i="1" a="1"/>
  <c r="HB127" i="1" s="1"/>
  <c r="EC127" i="1" a="1"/>
  <c r="EC127" i="1" s="1"/>
  <c r="ED127" i="1" a="1"/>
  <c r="ED127" i="1" s="1"/>
  <c r="DX127" i="1" a="1"/>
  <c r="DX127" i="1" s="1"/>
  <c r="DZ127" i="1" a="1"/>
  <c r="DZ127" i="1" s="1"/>
  <c r="MM125" i="1"/>
  <c r="AB126" i="1"/>
  <c r="AW127" i="1"/>
  <c r="AV127" i="1"/>
  <c r="AZ127" i="1"/>
  <c r="AY127" i="1"/>
  <c r="J128" i="1"/>
  <c r="AX127" i="1"/>
  <c r="OW125" i="1"/>
  <c r="N126" i="1"/>
  <c r="Y127" i="1"/>
  <c r="HU126" i="1"/>
  <c r="HT126" i="1"/>
  <c r="OZ126" i="1"/>
  <c r="Q127" i="1"/>
  <c r="PA126" i="1"/>
  <c r="AU126" i="1"/>
  <c r="L127" i="1"/>
  <c r="MK125" i="1"/>
  <c r="Z126" i="1"/>
  <c r="O127" i="1"/>
  <c r="LZ126" i="1"/>
  <c r="OV125" i="1"/>
  <c r="W126" i="1"/>
  <c r="P127" i="1"/>
  <c r="MA126" i="1"/>
  <c r="MN126" i="1"/>
  <c r="MO126" i="1"/>
  <c r="AC127" i="1"/>
  <c r="MO494" i="1"/>
  <c r="MN494" i="1"/>
  <c r="MK493" i="1"/>
  <c r="Z494" i="1"/>
  <c r="MK494" i="1" s="1"/>
  <c r="PA494" i="1"/>
  <c r="OZ494" i="1"/>
  <c r="OV493" i="1"/>
  <c r="W494" i="1"/>
  <c r="OV494" i="1" s="1"/>
  <c r="HR491" i="1"/>
  <c r="BE491" i="1"/>
  <c r="HQ491" i="1"/>
  <c r="HP491" i="1"/>
  <c r="MS491" i="1"/>
  <c r="R480" i="1"/>
  <c r="MS490" i="1"/>
  <c r="X492" i="1"/>
  <c r="M492" i="1"/>
  <c r="OX490" i="1"/>
  <c r="HR490" i="1"/>
  <c r="H492" i="1"/>
  <c r="HP490" i="1"/>
  <c r="HQ490" i="1"/>
  <c r="BE490" i="1"/>
  <c r="OW489" i="1"/>
  <c r="N490" i="1"/>
  <c r="N491" i="1" s="1"/>
  <c r="OW491" i="1" s="1"/>
  <c r="P493" i="1"/>
  <c r="MA492" i="1"/>
  <c r="AU490" i="1"/>
  <c r="L492" i="1"/>
  <c r="PA493" i="1"/>
  <c r="OZ493" i="1"/>
  <c r="MO493" i="1"/>
  <c r="MN493" i="1"/>
  <c r="HB492" i="1" a="1"/>
  <c r="HB492" i="1" s="1"/>
  <c r="ED492" i="1" a="1"/>
  <c r="ED492" i="1" s="1"/>
  <c r="DZ492" i="1" a="1"/>
  <c r="DZ492" i="1" s="1"/>
  <c r="EG492" i="1" a="1"/>
  <c r="EG492" i="1" s="1"/>
  <c r="EC492" i="1" a="1"/>
  <c r="EC492" i="1" s="1"/>
  <c r="GZ492" i="1" a="1"/>
  <c r="GZ492" i="1" s="1"/>
  <c r="EF492" i="1" a="1"/>
  <c r="EF492" i="1" s="1"/>
  <c r="EB492" i="1" a="1"/>
  <c r="EB492" i="1" s="1"/>
  <c r="DX492" i="1" a="1"/>
  <c r="DX492" i="1" s="1"/>
  <c r="GI492" i="1" a="1"/>
  <c r="GI492" i="1" s="1"/>
  <c r="EE492" i="1" a="1"/>
  <c r="EE492" i="1" s="1"/>
  <c r="EA492" i="1" a="1"/>
  <c r="EA492" i="1" s="1"/>
  <c r="ML492" i="1"/>
  <c r="AA493" i="1"/>
  <c r="LZ492" i="1"/>
  <c r="O493" i="1"/>
  <c r="Y493" i="1"/>
  <c r="Y494" i="1" s="1"/>
  <c r="HU492" i="1"/>
  <c r="HT492" i="1"/>
  <c r="AB493" i="1"/>
  <c r="MM492" i="1"/>
  <c r="BE374" i="1"/>
  <c r="HP374" i="1"/>
  <c r="H375" i="1"/>
  <c r="HR374" i="1"/>
  <c r="HQ374" i="1"/>
  <c r="MO443" i="1"/>
  <c r="MN443" i="1"/>
  <c r="AC444" i="1"/>
  <c r="Y444" i="1"/>
  <c r="HU443" i="1"/>
  <c r="HT443" i="1"/>
  <c r="MK443" i="1"/>
  <c r="Z444" i="1"/>
  <c r="MM410" i="1"/>
  <c r="AB411" i="1"/>
  <c r="M444" i="1"/>
  <c r="OX443" i="1"/>
  <c r="O411" i="1"/>
  <c r="LZ410" i="1"/>
  <c r="AB445" i="1"/>
  <c r="MM444" i="1"/>
  <c r="AU410" i="1"/>
  <c r="L411" i="1"/>
  <c r="O446" i="1"/>
  <c r="LZ446" i="1" s="1"/>
  <c r="LZ445" i="1"/>
  <c r="R410" i="1"/>
  <c r="HT410" i="1"/>
  <c r="Y411" i="1"/>
  <c r="HU410" i="1"/>
  <c r="PA442" i="1"/>
  <c r="OZ442" i="1"/>
  <c r="AA411" i="1"/>
  <c r="ML410" i="1"/>
  <c r="P443" i="1"/>
  <c r="MA442" i="1"/>
  <c r="OW443" i="1"/>
  <c r="N444" i="1"/>
  <c r="ML443" i="1"/>
  <c r="AA444" i="1"/>
  <c r="K443" i="1"/>
  <c r="EE442" i="1" a="1"/>
  <c r="EE442" i="1" s="1"/>
  <c r="EA442" i="1" a="1"/>
  <c r="EA442" i="1" s="1"/>
  <c r="EG442" i="1" a="1"/>
  <c r="EG442" i="1" s="1"/>
  <c r="EC442" i="1" a="1"/>
  <c r="EC442" i="1" s="1"/>
  <c r="DY442" i="1" a="1"/>
  <c r="DY442" i="1" s="1"/>
  <c r="GZ442" i="1" a="1"/>
  <c r="GZ442" i="1" s="1"/>
  <c r="EF442" i="1" a="1"/>
  <c r="EF442" i="1" s="1"/>
  <c r="EB442" i="1" a="1"/>
  <c r="EB442" i="1" s="1"/>
  <c r="DX442" i="1" a="1"/>
  <c r="DX442" i="1" s="1"/>
  <c r="HB442" i="1" a="1"/>
  <c r="HB442" i="1" s="1"/>
  <c r="DZ442" i="1" a="1"/>
  <c r="DZ442" i="1" s="1"/>
  <c r="GI442" i="1" a="1"/>
  <c r="GI442" i="1" s="1"/>
  <c r="ED442" i="1" a="1"/>
  <c r="ED442" i="1" s="1"/>
  <c r="OV442" i="1"/>
  <c r="HB409" i="1" a="1"/>
  <c r="HB409" i="1" s="1"/>
  <c r="ED409" i="1" a="1"/>
  <c r="ED409" i="1" s="1"/>
  <c r="DZ409" i="1" a="1"/>
  <c r="DZ409" i="1" s="1"/>
  <c r="EG409" i="1" a="1"/>
  <c r="EG409" i="1" s="1"/>
  <c r="EC409" i="1" a="1"/>
  <c r="EC409" i="1" s="1"/>
  <c r="DY409" i="1" a="1"/>
  <c r="DY409" i="1" s="1"/>
  <c r="GZ409" i="1" a="1"/>
  <c r="GZ409" i="1" s="1"/>
  <c r="EF409" i="1" a="1"/>
  <c r="EF409" i="1" s="1"/>
  <c r="EB409" i="1" a="1"/>
  <c r="EB409" i="1" s="1"/>
  <c r="DX409" i="1" a="1"/>
  <c r="DX409" i="1" s="1"/>
  <c r="GI409" i="1" a="1"/>
  <c r="GI409" i="1" s="1"/>
  <c r="EE409" i="1" a="1"/>
  <c r="EE409" i="1" s="1"/>
  <c r="K410" i="1"/>
  <c r="EA409" i="1" a="1"/>
  <c r="EA409" i="1" s="1"/>
  <c r="Z411" i="1"/>
  <c r="MK410" i="1"/>
  <c r="MS442" i="1"/>
  <c r="X443" i="1"/>
  <c r="PA410" i="1"/>
  <c r="OZ410" i="1"/>
  <c r="Q411" i="1"/>
  <c r="AU443" i="1"/>
  <c r="L444" i="1"/>
  <c r="W410" i="1"/>
  <c r="OV409" i="1"/>
  <c r="N411" i="1"/>
  <c r="OW410" i="1"/>
  <c r="R444" i="1"/>
  <c r="P412" i="1"/>
  <c r="MA411" i="1"/>
  <c r="HR442" i="1"/>
  <c r="HQ442" i="1"/>
  <c r="HP442" i="1"/>
  <c r="H443" i="1"/>
  <c r="BE443" i="1" s="1"/>
  <c r="MS409" i="1"/>
  <c r="MM376" i="1"/>
  <c r="W378" i="1"/>
  <c r="OV377" i="1"/>
  <c r="EG377" i="1" a="1"/>
  <c r="EG377" i="1" s="1"/>
  <c r="EC377" i="1" a="1"/>
  <c r="EC377" i="1" s="1"/>
  <c r="DY377" i="1" a="1"/>
  <c r="DY377" i="1" s="1"/>
  <c r="GZ377" i="1" a="1"/>
  <c r="GZ377" i="1" s="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O378" i="1"/>
  <c r="LZ377" i="1"/>
  <c r="HU377" i="1"/>
  <c r="Y378" i="1"/>
  <c r="HT377" i="1"/>
  <c r="MK376" i="1"/>
  <c r="OW378" i="1"/>
  <c r="N379" i="1"/>
  <c r="M377" i="1"/>
  <c r="OX376" i="1"/>
  <c r="P378" i="1"/>
  <c r="MA377" i="1"/>
  <c r="OZ377" i="1"/>
  <c r="Q378" i="1"/>
  <c r="PA377" i="1"/>
  <c r="L378" i="1"/>
  <c r="AU377" i="1"/>
  <c r="ML376" i="1"/>
  <c r="X377" i="1"/>
  <c r="MS376" i="1"/>
  <c r="N34" i="1"/>
  <c r="OW33" i="1"/>
  <c r="Q35" i="1"/>
  <c r="PA34" i="1"/>
  <c r="OZ34" i="1"/>
  <c r="MO33" i="1"/>
  <c r="AC34" i="1"/>
  <c r="MN34" i="1" s="1"/>
  <c r="MA35" i="1"/>
  <c r="P36" i="1"/>
  <c r="LZ33" i="1"/>
  <c r="O34" i="1"/>
  <c r="GZ65" i="1" l="1" a="1"/>
  <c r="GZ65" i="1" s="1"/>
  <c r="ED65" i="1" a="1"/>
  <c r="ED65" i="1" s="1"/>
  <c r="DZ65" i="1" a="1"/>
  <c r="DZ65" i="1" s="1"/>
  <c r="GI65" i="1" a="1"/>
  <c r="GI65" i="1" s="1"/>
  <c r="EE65" i="1" a="1"/>
  <c r="EE65" i="1" s="1"/>
  <c r="EA65" i="1" a="1"/>
  <c r="EA65" i="1" s="1"/>
  <c r="EG65" i="1" a="1"/>
  <c r="EG65" i="1" s="1"/>
  <c r="EF65" i="1" a="1"/>
  <c r="EF65" i="1" s="1"/>
  <c r="EC65" i="1" a="1"/>
  <c r="EC65" i="1" s="1"/>
  <c r="EB65" i="1" a="1"/>
  <c r="EB65" i="1" s="1"/>
  <c r="DX65" i="1" a="1"/>
  <c r="DX65" i="1" s="1"/>
  <c r="HB65" i="1" a="1"/>
  <c r="HB65" i="1" s="1"/>
  <c r="DY65" i="1" a="1"/>
  <c r="DY65" i="1" s="1"/>
  <c r="X63" i="1"/>
  <c r="MS62" i="1"/>
  <c r="HQ410" i="1"/>
  <c r="HP410" i="1"/>
  <c r="HR410" i="1"/>
  <c r="H411" i="1"/>
  <c r="BE411" i="1" s="1"/>
  <c r="OV46" i="1"/>
  <c r="HT46" i="1"/>
  <c r="HU46" i="1"/>
  <c r="BO410" i="1"/>
  <c r="BV410" i="1"/>
  <c r="BT410" i="1"/>
  <c r="BS410" i="1"/>
  <c r="BQ410" i="1"/>
  <c r="BP410" i="1"/>
  <c r="BU410" i="1"/>
  <c r="BR410" i="1"/>
  <c r="BW410" i="1"/>
  <c r="BT375" i="1"/>
  <c r="BS375" i="1"/>
  <c r="BQ375" i="1"/>
  <c r="BW375" i="1"/>
  <c r="BV375" i="1"/>
  <c r="BU375" i="1"/>
  <c r="BR375" i="1"/>
  <c r="BP375" i="1"/>
  <c r="BO480" i="1"/>
  <c r="BW480" i="1"/>
  <c r="BV480" i="1"/>
  <c r="BT480" i="1"/>
  <c r="BS480" i="1"/>
  <c r="BQ480" i="1"/>
  <c r="BP480" i="1"/>
  <c r="BU480" i="1"/>
  <c r="BR480" i="1"/>
  <c r="BO127" i="1"/>
  <c r="BT127" i="1"/>
  <c r="BS127" i="1"/>
  <c r="BR127" i="1"/>
  <c r="BP127" i="1"/>
  <c r="BW127" i="1"/>
  <c r="BQ127" i="1"/>
  <c r="BU127" i="1"/>
  <c r="BV127" i="1"/>
  <c r="BO444" i="1"/>
  <c r="BV444" i="1"/>
  <c r="BT444" i="1"/>
  <c r="BS444" i="1"/>
  <c r="BU444" i="1"/>
  <c r="BR444" i="1"/>
  <c r="BP444" i="1"/>
  <c r="BQ444" i="1"/>
  <c r="BW444" i="1"/>
  <c r="BO375" i="1"/>
  <c r="R376" i="1"/>
  <c r="Z127" i="1"/>
  <c r="MK126" i="1"/>
  <c r="HU127" i="1"/>
  <c r="HT127" i="1"/>
  <c r="Y128" i="1"/>
  <c r="L128" i="1"/>
  <c r="AU127" i="1"/>
  <c r="N127" i="1"/>
  <c r="OW126" i="1"/>
  <c r="AB127" i="1"/>
  <c r="MM126" i="1"/>
  <c r="R128" i="1"/>
  <c r="MA127" i="1"/>
  <c r="P128" i="1"/>
  <c r="OV126" i="1"/>
  <c r="W127" i="1"/>
  <c r="ML126" i="1"/>
  <c r="AA127" i="1"/>
  <c r="OZ127" i="1"/>
  <c r="Q128" i="1"/>
  <c r="PA127" i="1"/>
  <c r="AW128" i="1"/>
  <c r="AV128" i="1"/>
  <c r="J129" i="1"/>
  <c r="AY128" i="1"/>
  <c r="AX128" i="1"/>
  <c r="AZ128" i="1"/>
  <c r="EB128" i="1" a="1"/>
  <c r="EB128" i="1" s="1"/>
  <c r="GI128" i="1" a="1"/>
  <c r="GI128" i="1" s="1"/>
  <c r="DX128" i="1" a="1"/>
  <c r="DX128" i="1" s="1"/>
  <c r="EE128" i="1" a="1"/>
  <c r="EE128" i="1" s="1"/>
  <c r="EG128" i="1" a="1"/>
  <c r="EG128" i="1" s="1"/>
  <c r="EA128" i="1" a="1"/>
  <c r="EA128" i="1" s="1"/>
  <c r="EC128" i="1" a="1"/>
  <c r="EC128" i="1" s="1"/>
  <c r="DZ128" i="1" a="1"/>
  <c r="DZ128" i="1" s="1"/>
  <c r="DY128" i="1" a="1"/>
  <c r="DY128" i="1" s="1"/>
  <c r="ED128" i="1" a="1"/>
  <c r="ED128" i="1" s="1"/>
  <c r="GZ128" i="1" a="1"/>
  <c r="GZ128" i="1" s="1"/>
  <c r="K129" i="1"/>
  <c r="EF128" i="1" a="1"/>
  <c r="EF128" i="1" s="1"/>
  <c r="HB128" i="1" a="1"/>
  <c r="HB128" i="1" s="1"/>
  <c r="M127" i="1"/>
  <c r="OX126" i="1"/>
  <c r="MO127" i="1"/>
  <c r="MN127" i="1"/>
  <c r="AC128" i="1"/>
  <c r="LZ127" i="1"/>
  <c r="O128" i="1"/>
  <c r="HU494" i="1"/>
  <c r="HT494" i="1"/>
  <c r="LZ493" i="1"/>
  <c r="O494" i="1"/>
  <c r="LZ494" i="1" s="1"/>
  <c r="MA493" i="1"/>
  <c r="P494" i="1"/>
  <c r="MA494" i="1" s="1"/>
  <c r="ML493" i="1"/>
  <c r="AA494" i="1"/>
  <c r="ML494" i="1" s="1"/>
  <c r="MM493" i="1"/>
  <c r="AB494" i="1"/>
  <c r="MM494" i="1" s="1"/>
  <c r="R481" i="1"/>
  <c r="HR492" i="1"/>
  <c r="BE492" i="1"/>
  <c r="HQ492" i="1"/>
  <c r="HP492" i="1"/>
  <c r="H493" i="1"/>
  <c r="H494" i="1" s="1"/>
  <c r="OW490" i="1"/>
  <c r="N492" i="1"/>
  <c r="OX492" i="1"/>
  <c r="M493" i="1"/>
  <c r="MS492" i="1"/>
  <c r="X493" i="1"/>
  <c r="X494" i="1" s="1"/>
  <c r="L493" i="1"/>
  <c r="AU492" i="1"/>
  <c r="HU493" i="1"/>
  <c r="HT493" i="1"/>
  <c r="EG493" i="1" a="1"/>
  <c r="EG493" i="1" s="1"/>
  <c r="EC493" i="1" a="1"/>
  <c r="EC493" i="1" s="1"/>
  <c r="GZ493" i="1" a="1"/>
  <c r="GZ493" i="1" s="1"/>
  <c r="EF493" i="1" a="1"/>
  <c r="EF493" i="1" s="1"/>
  <c r="EB493" i="1" a="1"/>
  <c r="EB493" i="1" s="1"/>
  <c r="DX493" i="1" a="1"/>
  <c r="DX493" i="1" s="1"/>
  <c r="GI493" i="1" a="1"/>
  <c r="GI493" i="1" s="1"/>
  <c r="EE493" i="1" a="1"/>
  <c r="EE493" i="1" s="1"/>
  <c r="EA493" i="1" a="1"/>
  <c r="EA493" i="1" s="1"/>
  <c r="HB493" i="1" a="1"/>
  <c r="HB493" i="1" s="1"/>
  <c r="ED493" i="1" a="1"/>
  <c r="ED493" i="1" s="1"/>
  <c r="DZ493" i="1" a="1"/>
  <c r="DZ493" i="1" s="1"/>
  <c r="BE375" i="1"/>
  <c r="HR375" i="1"/>
  <c r="HQ375" i="1"/>
  <c r="H376" i="1"/>
  <c r="HP375" i="1"/>
  <c r="Y445" i="1"/>
  <c r="HU444" i="1"/>
  <c r="HT444" i="1"/>
  <c r="MO444" i="1"/>
  <c r="MN444" i="1"/>
  <c r="AC445" i="1"/>
  <c r="OW444" i="1"/>
  <c r="N445" i="1"/>
  <c r="AA412" i="1"/>
  <c r="ML411" i="1"/>
  <c r="O412" i="1"/>
  <c r="LZ411" i="1"/>
  <c r="P413" i="1"/>
  <c r="MA413" i="1" s="1"/>
  <c r="MA412" i="1"/>
  <c r="MK411" i="1"/>
  <c r="Z412" i="1"/>
  <c r="PA443" i="1"/>
  <c r="OZ443" i="1"/>
  <c r="M445" i="1"/>
  <c r="OX444" i="1"/>
  <c r="W411" i="1"/>
  <c r="OV410" i="1"/>
  <c r="OZ411" i="1"/>
  <c r="Q412" i="1"/>
  <c r="PA411" i="1"/>
  <c r="MA443" i="1"/>
  <c r="P444" i="1"/>
  <c r="L412" i="1"/>
  <c r="AU411" i="1"/>
  <c r="AB412" i="1"/>
  <c r="MM411" i="1"/>
  <c r="X444" i="1"/>
  <c r="MS443" i="1"/>
  <c r="H444" i="1"/>
  <c r="BE444" i="1" s="1"/>
  <c r="HR443" i="1"/>
  <c r="HP443" i="1"/>
  <c r="HQ443" i="1"/>
  <c r="R445" i="1"/>
  <c r="MS410" i="1"/>
  <c r="L445" i="1"/>
  <c r="AU444" i="1"/>
  <c r="HB443" i="1" a="1"/>
  <c r="HB443" i="1" s="1"/>
  <c r="ED443" i="1" a="1"/>
  <c r="ED443" i="1" s="1"/>
  <c r="DZ443" i="1" a="1"/>
  <c r="DZ443" i="1" s="1"/>
  <c r="GZ443" i="1" a="1"/>
  <c r="GZ443" i="1" s="1"/>
  <c r="EF443" i="1" a="1"/>
  <c r="EF443" i="1" s="1"/>
  <c r="EB443" i="1" a="1"/>
  <c r="EB443" i="1" s="1"/>
  <c r="DX443" i="1" a="1"/>
  <c r="DX443" i="1" s="1"/>
  <c r="EA443" i="1" a="1"/>
  <c r="EA443" i="1" s="1"/>
  <c r="K444" i="1"/>
  <c r="EG443" i="1" a="1"/>
  <c r="EG443" i="1" s="1"/>
  <c r="GI443" i="1" a="1"/>
  <c r="GI443" i="1" s="1"/>
  <c r="EE443" i="1" a="1"/>
  <c r="EE443" i="1" s="1"/>
  <c r="DY443" i="1" a="1"/>
  <c r="DY443" i="1" s="1"/>
  <c r="EC443" i="1" a="1"/>
  <c r="EC443" i="1" s="1"/>
  <c r="Y412" i="1"/>
  <c r="HU411" i="1"/>
  <c r="HT411" i="1"/>
  <c r="Z445" i="1"/>
  <c r="MK444" i="1"/>
  <c r="R411" i="1"/>
  <c r="GI410" i="1" a="1"/>
  <c r="GI410" i="1" s="1"/>
  <c r="K411" i="1"/>
  <c r="HB410" i="1" a="1"/>
  <c r="HB410" i="1" s="1"/>
  <c r="ED410" i="1" a="1"/>
  <c r="ED410" i="1" s="1"/>
  <c r="DZ410" i="1" a="1"/>
  <c r="DZ410" i="1" s="1"/>
  <c r="EG410" i="1" a="1"/>
  <c r="EG410" i="1" s="1"/>
  <c r="EC410" i="1" a="1"/>
  <c r="EC410" i="1" s="1"/>
  <c r="DY410" i="1" a="1"/>
  <c r="DY410" i="1" s="1"/>
  <c r="EB410" i="1" a="1"/>
  <c r="EB410" i="1" s="1"/>
  <c r="GZ410" i="1" a="1"/>
  <c r="GZ410" i="1" s="1"/>
  <c r="EA410" i="1" a="1"/>
  <c r="EA410" i="1" s="1"/>
  <c r="DX410" i="1" a="1"/>
  <c r="DX410" i="1" s="1"/>
  <c r="EF410" i="1" a="1"/>
  <c r="EF410" i="1" s="1"/>
  <c r="EE410" i="1" a="1"/>
  <c r="EE410" i="1" s="1"/>
  <c r="OW411" i="1"/>
  <c r="N412" i="1"/>
  <c r="OV443" i="1"/>
  <c r="AA445" i="1"/>
  <c r="ML444" i="1"/>
  <c r="MM445" i="1"/>
  <c r="AB446" i="1"/>
  <c r="MM446" i="1" s="1"/>
  <c r="EF378" i="1" a="1"/>
  <c r="EF378" i="1" s="1"/>
  <c r="EB378" i="1" a="1"/>
  <c r="EB378" i="1" s="1"/>
  <c r="DX378" i="1" a="1"/>
  <c r="DX378" i="1" s="1"/>
  <c r="EE378" i="1" a="1"/>
  <c r="EE378" i="1" s="1"/>
  <c r="EA378" i="1" a="1"/>
  <c r="EA378" i="1" s="1"/>
  <c r="K379" i="1"/>
  <c r="HB378" i="1" a="1"/>
  <c r="HB378" i="1" s="1"/>
  <c r="ED378" i="1" a="1"/>
  <c r="ED378" i="1" s="1"/>
  <c r="DZ378" i="1" a="1"/>
  <c r="DZ378" i="1" s="1"/>
  <c r="EG378" i="1" a="1"/>
  <c r="EG378" i="1" s="1"/>
  <c r="EC378" i="1" a="1"/>
  <c r="EC378" i="1" s="1"/>
  <c r="DY378" i="1" a="1"/>
  <c r="DY378" i="1" s="1"/>
  <c r="GI378" i="1" a="1"/>
  <c r="GI378" i="1" s="1"/>
  <c r="GZ378" i="1" a="1"/>
  <c r="GZ378" i="1" s="1"/>
  <c r="MS377" i="1"/>
  <c r="X378" i="1"/>
  <c r="OX377" i="1"/>
  <c r="M378" i="1"/>
  <c r="Y379" i="1"/>
  <c r="HU378" i="1"/>
  <c r="HT378" i="1"/>
  <c r="P379" i="1"/>
  <c r="MA378" i="1"/>
  <c r="L379" i="1"/>
  <c r="AU378" i="1"/>
  <c r="OW379" i="1"/>
  <c r="N380" i="1"/>
  <c r="OW380" i="1" s="1"/>
  <c r="ML377" i="1"/>
  <c r="PA378" i="1"/>
  <c r="Q379" i="1"/>
  <c r="OZ378" i="1"/>
  <c r="O379" i="1"/>
  <c r="LZ378" i="1"/>
  <c r="OV378" i="1"/>
  <c r="W379" i="1"/>
  <c r="MK377" i="1"/>
  <c r="MM377" i="1"/>
  <c r="N35" i="1"/>
  <c r="OW34" i="1"/>
  <c r="MO34" i="1"/>
  <c r="AC35" i="1"/>
  <c r="MN35" i="1" s="1"/>
  <c r="MA36" i="1"/>
  <c r="P37" i="1"/>
  <c r="LZ34" i="1"/>
  <c r="O35" i="1"/>
  <c r="PA35" i="1"/>
  <c r="OZ35" i="1"/>
  <c r="Q36" i="1"/>
  <c r="MS63" i="1" l="1"/>
  <c r="X64" i="1"/>
  <c r="H412" i="1"/>
  <c r="BE412" i="1" s="1"/>
  <c r="HP411" i="1"/>
  <c r="HQ411" i="1"/>
  <c r="HR411" i="1"/>
  <c r="BI47" i="1"/>
  <c r="BE47" i="1"/>
  <c r="R47" i="1"/>
  <c r="R48" i="1" s="1"/>
  <c r="J47" i="1"/>
  <c r="J48" i="1" s="1"/>
  <c r="BO445" i="1"/>
  <c r="BV445" i="1"/>
  <c r="BT445" i="1"/>
  <c r="BS445" i="1"/>
  <c r="BU445" i="1"/>
  <c r="BQ445" i="1"/>
  <c r="BP445" i="1"/>
  <c r="BW445" i="1"/>
  <c r="BR445" i="1"/>
  <c r="BT376" i="1"/>
  <c r="BS376" i="1"/>
  <c r="BQ376" i="1"/>
  <c r="BU376" i="1"/>
  <c r="BR376" i="1"/>
  <c r="BP376" i="1"/>
  <c r="BV376" i="1"/>
  <c r="BW376" i="1"/>
  <c r="BO411" i="1"/>
  <c r="BV411" i="1"/>
  <c r="BT411" i="1"/>
  <c r="BS411" i="1"/>
  <c r="BW411" i="1"/>
  <c r="BU411" i="1"/>
  <c r="BQ411" i="1"/>
  <c r="BR411" i="1"/>
  <c r="BP411" i="1"/>
  <c r="BO128" i="1"/>
  <c r="BT128" i="1"/>
  <c r="BS128" i="1"/>
  <c r="BR128" i="1"/>
  <c r="BP128" i="1"/>
  <c r="BW128" i="1"/>
  <c r="BV128" i="1"/>
  <c r="BU128" i="1"/>
  <c r="BQ128" i="1"/>
  <c r="BO481" i="1"/>
  <c r="BW481" i="1"/>
  <c r="BV481" i="1"/>
  <c r="BT481" i="1"/>
  <c r="BS481" i="1"/>
  <c r="BR481" i="1"/>
  <c r="BU481" i="1"/>
  <c r="BP481" i="1"/>
  <c r="BQ481" i="1"/>
  <c r="BO376" i="1"/>
  <c r="R377" i="1"/>
  <c r="ED129" i="1" a="1"/>
  <c r="ED129" i="1" s="1"/>
  <c r="EG129" i="1" a="1"/>
  <c r="EG129" i="1" s="1"/>
  <c r="DZ129" i="1" a="1"/>
  <c r="DZ129" i="1" s="1"/>
  <c r="K130" i="1"/>
  <c r="EF129" i="1" a="1"/>
  <c r="EF129" i="1" s="1"/>
  <c r="EE129" i="1" a="1"/>
  <c r="EE129" i="1" s="1"/>
  <c r="EB129" i="1" a="1"/>
  <c r="EB129" i="1" s="1"/>
  <c r="EC129" i="1" a="1"/>
  <c r="EC129" i="1" s="1"/>
  <c r="DX129" i="1" a="1"/>
  <c r="DX129" i="1" s="1"/>
  <c r="DY129" i="1" a="1"/>
  <c r="DY129" i="1" s="1"/>
  <c r="GI129" i="1" a="1"/>
  <c r="GI129" i="1" s="1"/>
  <c r="GZ129" i="1" a="1"/>
  <c r="GZ129" i="1" s="1"/>
  <c r="HB129" i="1" a="1"/>
  <c r="HB129" i="1" s="1"/>
  <c r="EA129" i="1" a="1"/>
  <c r="EA129" i="1" s="1"/>
  <c r="OW127" i="1"/>
  <c r="N128" i="1"/>
  <c r="AC129" i="1"/>
  <c r="MO128" i="1"/>
  <c r="MN128" i="1"/>
  <c r="P129" i="1"/>
  <c r="MA128" i="1"/>
  <c r="AU128" i="1"/>
  <c r="L129" i="1"/>
  <c r="Q129" i="1"/>
  <c r="PA128" i="1"/>
  <c r="OZ128" i="1"/>
  <c r="Y129" i="1"/>
  <c r="HT128" i="1"/>
  <c r="HU128" i="1"/>
  <c r="R129" i="1"/>
  <c r="M128" i="1"/>
  <c r="OX127" i="1"/>
  <c r="ML127" i="1"/>
  <c r="AA128" i="1"/>
  <c r="AB128" i="1"/>
  <c r="MM127" i="1"/>
  <c r="O129" i="1"/>
  <c r="LZ128" i="1"/>
  <c r="AZ129" i="1"/>
  <c r="AV129" i="1"/>
  <c r="AX129" i="1"/>
  <c r="J130" i="1"/>
  <c r="AY129" i="1"/>
  <c r="AW129" i="1"/>
  <c r="W128" i="1"/>
  <c r="OV127" i="1"/>
  <c r="MK127" i="1"/>
  <c r="Z128" i="1"/>
  <c r="MS494" i="1"/>
  <c r="OX493" i="1"/>
  <c r="M494" i="1"/>
  <c r="OX494" i="1" s="1"/>
  <c r="AU493" i="1"/>
  <c r="L494" i="1"/>
  <c r="AU494" i="1" s="1"/>
  <c r="HP494" i="1"/>
  <c r="HR494" i="1"/>
  <c r="BE494" i="1"/>
  <c r="HQ494" i="1"/>
  <c r="R482" i="1"/>
  <c r="N493" i="1"/>
  <c r="OW492" i="1"/>
  <c r="HR493" i="1"/>
  <c r="BE493" i="1"/>
  <c r="HQ493" i="1"/>
  <c r="HP493" i="1"/>
  <c r="MS493" i="1"/>
  <c r="BE376" i="1"/>
  <c r="HR376" i="1"/>
  <c r="HP376" i="1"/>
  <c r="H377" i="1"/>
  <c r="HQ376" i="1"/>
  <c r="MO445" i="1"/>
  <c r="MN445" i="1"/>
  <c r="AC446" i="1"/>
  <c r="HU445" i="1"/>
  <c r="HT445" i="1"/>
  <c r="Y446" i="1"/>
  <c r="OV444" i="1"/>
  <c r="EG411" i="1" a="1"/>
  <c r="EG411" i="1" s="1"/>
  <c r="EC411" i="1" a="1"/>
  <c r="EC411" i="1" s="1"/>
  <c r="DY411" i="1" a="1"/>
  <c r="DY411" i="1" s="1"/>
  <c r="GZ411" i="1" a="1"/>
  <c r="GZ411" i="1" s="1"/>
  <c r="EF411" i="1" a="1"/>
  <c r="EF411" i="1" s="1"/>
  <c r="EB411" i="1" a="1"/>
  <c r="EB411" i="1" s="1"/>
  <c r="DX411" i="1" a="1"/>
  <c r="DX411" i="1" s="1"/>
  <c r="GI411" i="1" a="1"/>
  <c r="GI411" i="1" s="1"/>
  <c r="EE411" i="1" a="1"/>
  <c r="EE411" i="1" s="1"/>
  <c r="EA411" i="1" a="1"/>
  <c r="EA411" i="1" s="1"/>
  <c r="K412" i="1"/>
  <c r="HB411" i="1" a="1"/>
  <c r="HB411" i="1" s="1"/>
  <c r="ED411" i="1" a="1"/>
  <c r="ED411" i="1" s="1"/>
  <c r="DZ411" i="1" a="1"/>
  <c r="DZ411" i="1" s="1"/>
  <c r="Y413" i="1"/>
  <c r="HU412" i="1"/>
  <c r="HT412" i="1"/>
  <c r="L446" i="1"/>
  <c r="AU446" i="1" s="1"/>
  <c r="AU445" i="1"/>
  <c r="L413" i="1"/>
  <c r="AU413" i="1" s="1"/>
  <c r="AU412" i="1"/>
  <c r="OV411" i="1"/>
  <c r="W412" i="1"/>
  <c r="HP444" i="1"/>
  <c r="HR444" i="1"/>
  <c r="HQ444" i="1"/>
  <c r="H445" i="1"/>
  <c r="BE445" i="1" s="1"/>
  <c r="P445" i="1"/>
  <c r="MA444" i="1"/>
  <c r="OX445" i="1"/>
  <c r="M446" i="1"/>
  <c r="OX446" i="1" s="1"/>
  <c r="N413" i="1"/>
  <c r="OW413" i="1" s="1"/>
  <c r="OW412" i="1"/>
  <c r="R412" i="1"/>
  <c r="MS411" i="1"/>
  <c r="O413" i="1"/>
  <c r="LZ413" i="1" s="1"/>
  <c r="LZ412" i="1"/>
  <c r="MS444" i="1"/>
  <c r="X445" i="1"/>
  <c r="PA444" i="1"/>
  <c r="OZ444" i="1"/>
  <c r="AA446" i="1"/>
  <c r="ML446" i="1" s="1"/>
  <c r="ML445" i="1"/>
  <c r="R446" i="1"/>
  <c r="PA412" i="1"/>
  <c r="Q413" i="1"/>
  <c r="OZ412" i="1"/>
  <c r="ML412" i="1"/>
  <c r="AA413" i="1"/>
  <c r="ML413" i="1" s="1"/>
  <c r="MK445" i="1"/>
  <c r="Z446" i="1"/>
  <c r="MK446" i="1" s="1"/>
  <c r="MK412" i="1"/>
  <c r="Z413" i="1"/>
  <c r="MK413" i="1" s="1"/>
  <c r="OW445" i="1"/>
  <c r="N446" i="1"/>
  <c r="OW446" i="1" s="1"/>
  <c r="GZ444" i="1" a="1"/>
  <c r="GZ444" i="1" s="1"/>
  <c r="GI444" i="1" a="1"/>
  <c r="GI444" i="1" s="1"/>
  <c r="EF444" i="1" a="1"/>
  <c r="EF444" i="1" s="1"/>
  <c r="EA444" i="1" a="1"/>
  <c r="EA444" i="1" s="1"/>
  <c r="EE444" i="1" a="1"/>
  <c r="EE444" i="1" s="1"/>
  <c r="DZ444" i="1" a="1"/>
  <c r="DZ444" i="1" s="1"/>
  <c r="K445" i="1"/>
  <c r="ED444" i="1" a="1"/>
  <c r="ED444" i="1" s="1"/>
  <c r="DY444" i="1" a="1"/>
  <c r="DY444" i="1" s="1"/>
  <c r="HB444" i="1" a="1"/>
  <c r="HB444" i="1" s="1"/>
  <c r="EC444" i="1" a="1"/>
  <c r="EC444" i="1" s="1"/>
  <c r="DX444" i="1" a="1"/>
  <c r="DX444" i="1" s="1"/>
  <c r="EG444" i="1" a="1"/>
  <c r="EG444" i="1" s="1"/>
  <c r="EB444" i="1" a="1"/>
  <c r="EB444" i="1" s="1"/>
  <c r="MM412" i="1"/>
  <c r="AB413" i="1"/>
  <c r="MM413" i="1" s="1"/>
  <c r="L380" i="1"/>
  <c r="AU380" i="1" s="1"/>
  <c r="AU379" i="1"/>
  <c r="X379" i="1"/>
  <c r="MS378" i="1"/>
  <c r="MK378" i="1"/>
  <c r="OZ379" i="1"/>
  <c r="PA379" i="1"/>
  <c r="Q380" i="1"/>
  <c r="M379" i="1"/>
  <c r="OX378" i="1"/>
  <c r="OV379" i="1"/>
  <c r="W380" i="1"/>
  <c r="OV380" i="1" s="1"/>
  <c r="P380" i="1"/>
  <c r="MA380" i="1" s="1"/>
  <c r="MA379" i="1"/>
  <c r="MM378" i="1"/>
  <c r="GZ379" i="1" a="1"/>
  <c r="GZ379" i="1" s="1"/>
  <c r="EF379" i="1" a="1"/>
  <c r="EF379" i="1" s="1"/>
  <c r="EB379" i="1" a="1"/>
  <c r="EB379" i="1" s="1"/>
  <c r="DX379" i="1" a="1"/>
  <c r="DX379" i="1" s="1"/>
  <c r="GI379" i="1" a="1"/>
  <c r="GI379" i="1" s="1"/>
  <c r="EG379" i="1" a="1"/>
  <c r="EG379" i="1" s="1"/>
  <c r="EE379" i="1" a="1"/>
  <c r="EE379" i="1" s="1"/>
  <c r="ED379" i="1" a="1"/>
  <c r="ED379" i="1" s="1"/>
  <c r="EC379" i="1" a="1"/>
  <c r="EC379" i="1" s="1"/>
  <c r="HB379" i="1" a="1"/>
  <c r="HB379" i="1" s="1"/>
  <c r="EA379" i="1" a="1"/>
  <c r="EA379" i="1" s="1"/>
  <c r="K380" i="1"/>
  <c r="DZ379" i="1" a="1"/>
  <c r="DZ379" i="1" s="1"/>
  <c r="DY379" i="1" a="1"/>
  <c r="DY379" i="1" s="1"/>
  <c r="ML378" i="1"/>
  <c r="O380" i="1"/>
  <c r="LZ380" i="1" s="1"/>
  <c r="LZ379" i="1"/>
  <c r="HT379" i="1"/>
  <c r="Y380" i="1"/>
  <c r="HU379" i="1"/>
  <c r="N36" i="1"/>
  <c r="OW35" i="1"/>
  <c r="O36" i="1"/>
  <c r="LZ35" i="1"/>
  <c r="P38" i="1"/>
  <c r="MA37" i="1"/>
  <c r="MO35" i="1"/>
  <c r="AC36" i="1"/>
  <c r="MN36" i="1" s="1"/>
  <c r="PA36" i="1"/>
  <c r="OZ36" i="1"/>
  <c r="Q37" i="1"/>
  <c r="X65" i="1" l="1"/>
  <c r="MS65" i="1" s="1"/>
  <c r="MS64" i="1"/>
  <c r="H413" i="1"/>
  <c r="BE413" i="1" s="1"/>
  <c r="HQ412" i="1"/>
  <c r="BE48" i="1"/>
  <c r="BI48" i="1"/>
  <c r="BI49" i="1" s="1"/>
  <c r="BI50" i="1" s="1"/>
  <c r="BI51" i="1" s="1"/>
  <c r="BI52" i="1" s="1"/>
  <c r="HP412" i="1"/>
  <c r="HR412"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77" i="1"/>
  <c r="BS377" i="1"/>
  <c r="BQ377" i="1"/>
  <c r="BW377" i="1"/>
  <c r="BU377" i="1"/>
  <c r="BV377" i="1"/>
  <c r="BR377" i="1"/>
  <c r="BP377" i="1"/>
  <c r="BO412" i="1"/>
  <c r="BV412" i="1"/>
  <c r="BT412" i="1"/>
  <c r="BS412" i="1"/>
  <c r="BW412" i="1"/>
  <c r="BU412" i="1"/>
  <c r="BQ412" i="1"/>
  <c r="BR412" i="1"/>
  <c r="BP412" i="1"/>
  <c r="BO129" i="1"/>
  <c r="BT129" i="1"/>
  <c r="BS129" i="1"/>
  <c r="BR129" i="1"/>
  <c r="BP129" i="1"/>
  <c r="BW129" i="1"/>
  <c r="BV129" i="1"/>
  <c r="BU129" i="1"/>
  <c r="BQ129" i="1"/>
  <c r="BV446" i="1"/>
  <c r="BT446" i="1"/>
  <c r="BS446" i="1"/>
  <c r="BQ446" i="1"/>
  <c r="BP446" i="1"/>
  <c r="BW446" i="1"/>
  <c r="BU446" i="1"/>
  <c r="BR446" i="1"/>
  <c r="BO482" i="1"/>
  <c r="BW482" i="1"/>
  <c r="BV482" i="1"/>
  <c r="BT482" i="1"/>
  <c r="BS482" i="1"/>
  <c r="BQ482" i="1"/>
  <c r="BP482" i="1"/>
  <c r="BR482" i="1"/>
  <c r="BU482" i="1"/>
  <c r="BO446" i="1"/>
  <c r="BO377" i="1"/>
  <c r="R378" i="1"/>
  <c r="M129" i="1"/>
  <c r="OX128" i="1"/>
  <c r="Q130" i="1"/>
  <c r="PA129" i="1"/>
  <c r="OZ129" i="1"/>
  <c r="N129" i="1"/>
  <c r="OW128" i="1"/>
  <c r="L130" i="1"/>
  <c r="AU129" i="1"/>
  <c r="W129" i="1"/>
  <c r="OV128" i="1"/>
  <c r="O130" i="1"/>
  <c r="LZ129" i="1"/>
  <c r="R130" i="1"/>
  <c r="AB129" i="1"/>
  <c r="MM128" i="1"/>
  <c r="P130" i="1"/>
  <c r="MA129" i="1"/>
  <c r="GI130" i="1" a="1"/>
  <c r="GI130" i="1" s="1"/>
  <c r="EC130" i="1" a="1"/>
  <c r="EC130" i="1" s="1"/>
  <c r="K131" i="1"/>
  <c r="GZ130" i="1" a="1"/>
  <c r="GZ130" i="1" s="1"/>
  <c r="EE130" i="1" a="1"/>
  <c r="EE130" i="1" s="1"/>
  <c r="DY130" i="1" a="1"/>
  <c r="DY130" i="1" s="1"/>
  <c r="EA130" i="1" a="1"/>
  <c r="EA130" i="1" s="1"/>
  <c r="HB130" i="1" a="1"/>
  <c r="HB130" i="1" s="1"/>
  <c r="EF130" i="1" a="1"/>
  <c r="EF130" i="1" s="1"/>
  <c r="ED130" i="1" a="1"/>
  <c r="ED130" i="1" s="1"/>
  <c r="EB130" i="1" a="1"/>
  <c r="EB130" i="1" s="1"/>
  <c r="DZ130" i="1" a="1"/>
  <c r="DZ130" i="1" s="1"/>
  <c r="DX130" i="1" a="1"/>
  <c r="DX130" i="1" s="1"/>
  <c r="EG130" i="1" a="1"/>
  <c r="EG130" i="1" s="1"/>
  <c r="AZ130" i="1"/>
  <c r="AY130" i="1"/>
  <c r="AW130" i="1"/>
  <c r="AV130" i="1"/>
  <c r="J131" i="1"/>
  <c r="AX130" i="1"/>
  <c r="ML128" i="1"/>
  <c r="AA129" i="1"/>
  <c r="Y130" i="1"/>
  <c r="HU129" i="1"/>
  <c r="HT129" i="1"/>
  <c r="MK128" i="1"/>
  <c r="Z129" i="1"/>
  <c r="AC130" i="1"/>
  <c r="MO129" i="1"/>
  <c r="MN129" i="1"/>
  <c r="OW493" i="1"/>
  <c r="N494" i="1"/>
  <c r="OW494" i="1" s="1"/>
  <c r="R483" i="1"/>
  <c r="BE377" i="1"/>
  <c r="H378" i="1"/>
  <c r="HQ377" i="1"/>
  <c r="HR377" i="1"/>
  <c r="HP377" i="1"/>
  <c r="HU446" i="1"/>
  <c r="HT446" i="1"/>
  <c r="MO446" i="1"/>
  <c r="MN446" i="1"/>
  <c r="PA445" i="1"/>
  <c r="OZ445" i="1"/>
  <c r="MA445" i="1"/>
  <c r="P446" i="1"/>
  <c r="MA446" i="1" s="1"/>
  <c r="X446" i="1"/>
  <c r="MS445" i="1"/>
  <c r="HP445" i="1"/>
  <c r="H446" i="1"/>
  <c r="BE446" i="1" s="1"/>
  <c r="HR445" i="1"/>
  <c r="HQ445" i="1"/>
  <c r="R413" i="1"/>
  <c r="EE412" i="1" a="1"/>
  <c r="EE412" i="1" s="1"/>
  <c r="EA412" i="1" a="1"/>
  <c r="EA412" i="1" s="1"/>
  <c r="K413" i="1"/>
  <c r="HB412" i="1" a="1"/>
  <c r="HB412" i="1" s="1"/>
  <c r="ED412" i="1" a="1"/>
  <c r="ED412" i="1" s="1"/>
  <c r="DZ412" i="1" a="1"/>
  <c r="DZ412" i="1" s="1"/>
  <c r="GI412" i="1" a="1"/>
  <c r="GI412" i="1" s="1"/>
  <c r="EG412" i="1" a="1"/>
  <c r="EG412" i="1" s="1"/>
  <c r="EF412" i="1" a="1"/>
  <c r="EF412" i="1" s="1"/>
  <c r="DY412" i="1" a="1"/>
  <c r="DY412" i="1" s="1"/>
  <c r="GZ412" i="1" a="1"/>
  <c r="GZ412" i="1" s="1"/>
  <c r="DX412" i="1" a="1"/>
  <c r="DX412" i="1" s="1"/>
  <c r="EC412" i="1" a="1"/>
  <c r="EC412" i="1" s="1"/>
  <c r="EB412" i="1" a="1"/>
  <c r="EB412" i="1" s="1"/>
  <c r="GZ445" i="1" a="1"/>
  <c r="GZ445" i="1" s="1"/>
  <c r="EE445" i="1" a="1"/>
  <c r="EE445" i="1" s="1"/>
  <c r="EA445" i="1" a="1"/>
  <c r="EA445" i="1" s="1"/>
  <c r="K446" i="1"/>
  <c r="HB445" i="1" a="1"/>
  <c r="HB445" i="1" s="1"/>
  <c r="ED445" i="1" a="1"/>
  <c r="ED445" i="1" s="1"/>
  <c r="DZ445" i="1" a="1"/>
  <c r="DZ445" i="1" s="1"/>
  <c r="DX445" i="1" a="1"/>
  <c r="DX445" i="1" s="1"/>
  <c r="EG445" i="1" a="1"/>
  <c r="EG445" i="1" s="1"/>
  <c r="EF445" i="1" a="1"/>
  <c r="EF445" i="1" s="1"/>
  <c r="EC445" i="1" a="1"/>
  <c r="EC445" i="1" s="1"/>
  <c r="EB445" i="1" a="1"/>
  <c r="EB445" i="1" s="1"/>
  <c r="GI445" i="1" a="1"/>
  <c r="GI445" i="1" s="1"/>
  <c r="DY445" i="1" a="1"/>
  <c r="DY445" i="1" s="1"/>
  <c r="PA413" i="1"/>
  <c r="OZ413" i="1"/>
  <c r="MS412" i="1"/>
  <c r="W413" i="1"/>
  <c r="OV413" i="1" s="1"/>
  <c r="OV412" i="1"/>
  <c r="HU413" i="1"/>
  <c r="HT413" i="1"/>
  <c r="OV446" i="1"/>
  <c r="OV445" i="1"/>
  <c r="ML380" i="1"/>
  <c r="ML379" i="1"/>
  <c r="MM380" i="1"/>
  <c r="MM379" i="1"/>
  <c r="MK379" i="1"/>
  <c r="MK380" i="1"/>
  <c r="EE380" i="1" a="1"/>
  <c r="EE380" i="1" s="1"/>
  <c r="EA380" i="1" a="1"/>
  <c r="EA380" i="1" s="1"/>
  <c r="HB380" i="1" a="1"/>
  <c r="HB380" i="1" s="1"/>
  <c r="ED380" i="1" a="1"/>
  <c r="ED380" i="1" s="1"/>
  <c r="DZ380" i="1" a="1"/>
  <c r="DZ380" i="1" s="1"/>
  <c r="EG380" i="1" a="1"/>
  <c r="EG380" i="1" s="1"/>
  <c r="EC380" i="1" a="1"/>
  <c r="EC380" i="1" s="1"/>
  <c r="DY380" i="1" a="1"/>
  <c r="DY380" i="1" s="1"/>
  <c r="EF380" i="1" a="1"/>
  <c r="EF380" i="1" s="1"/>
  <c r="EB380" i="1" a="1"/>
  <c r="EB380" i="1" s="1"/>
  <c r="DX380" i="1" a="1"/>
  <c r="DX380" i="1" s="1"/>
  <c r="GI380" i="1" a="1"/>
  <c r="GI380" i="1" s="1"/>
  <c r="GZ380" i="1" a="1"/>
  <c r="GZ380" i="1" s="1"/>
  <c r="OX379" i="1"/>
  <c r="M380" i="1"/>
  <c r="OX380" i="1" s="1"/>
  <c r="X380" i="1"/>
  <c r="MS379" i="1"/>
  <c r="PA380" i="1"/>
  <c r="OZ380" i="1"/>
  <c r="HU380" i="1"/>
  <c r="HT380" i="1"/>
  <c r="N37" i="1"/>
  <c r="OW36" i="1"/>
  <c r="MO36" i="1"/>
  <c r="AC37" i="1"/>
  <c r="MN37" i="1" s="1"/>
  <c r="MA38" i="1"/>
  <c r="P39" i="1"/>
  <c r="PA37" i="1"/>
  <c r="OZ37" i="1"/>
  <c r="Q38" i="1"/>
  <c r="LZ36" i="1"/>
  <c r="O37" i="1"/>
  <c r="HQ413" i="1" l="1"/>
  <c r="HR413" i="1"/>
  <c r="HP413"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78" i="1"/>
  <c r="BS378" i="1"/>
  <c r="BQ378" i="1"/>
  <c r="BP378" i="1"/>
  <c r="BV378" i="1"/>
  <c r="BU378" i="1"/>
  <c r="BR378" i="1"/>
  <c r="BW378" i="1"/>
  <c r="BV413" i="1"/>
  <c r="BT413" i="1"/>
  <c r="BS413" i="1"/>
  <c r="BR413" i="1"/>
  <c r="BQ413" i="1"/>
  <c r="BP413" i="1"/>
  <c r="BW413" i="1"/>
  <c r="BU413" i="1"/>
  <c r="BO130" i="1"/>
  <c r="BT130" i="1"/>
  <c r="BS130" i="1"/>
  <c r="BR130" i="1"/>
  <c r="BP130" i="1"/>
  <c r="BW130" i="1"/>
  <c r="BQ130" i="1"/>
  <c r="BU130" i="1"/>
  <c r="BV130" i="1"/>
  <c r="BO483" i="1"/>
  <c r="BW483" i="1"/>
  <c r="BV483" i="1"/>
  <c r="BU483" i="1"/>
  <c r="BT483" i="1"/>
  <c r="BS483" i="1"/>
  <c r="BR483" i="1"/>
  <c r="BP483" i="1"/>
  <c r="BQ483" i="1"/>
  <c r="BO413" i="1"/>
  <c r="BO378" i="1"/>
  <c r="R379" i="1"/>
  <c r="AB130" i="1"/>
  <c r="MM129" i="1"/>
  <c r="L131" i="1"/>
  <c r="AU130" i="1"/>
  <c r="MO130" i="1"/>
  <c r="MN130" i="1"/>
  <c r="AC131" i="1"/>
  <c r="R131" i="1"/>
  <c r="MK129" i="1"/>
  <c r="Z130" i="1"/>
  <c r="J132" i="1"/>
  <c r="AX131" i="1"/>
  <c r="AW131" i="1"/>
  <c r="AV131" i="1"/>
  <c r="AZ131" i="1"/>
  <c r="AY131" i="1"/>
  <c r="K132" i="1"/>
  <c r="EF131" i="1" a="1"/>
  <c r="EF131" i="1" s="1"/>
  <c r="HB131" i="1" a="1"/>
  <c r="HB131" i="1" s="1"/>
  <c r="EB131" i="1" a="1"/>
  <c r="EB131" i="1" s="1"/>
  <c r="ED131" i="1" a="1"/>
  <c r="ED131" i="1" s="1"/>
  <c r="DX131" i="1" a="1"/>
  <c r="DX131" i="1" s="1"/>
  <c r="DZ131" i="1" a="1"/>
  <c r="DZ131" i="1" s="1"/>
  <c r="GI131" i="1" a="1"/>
  <c r="GI131" i="1" s="1"/>
  <c r="EG131" i="1" a="1"/>
  <c r="EG131" i="1" s="1"/>
  <c r="EE131" i="1" a="1"/>
  <c r="EE131" i="1" s="1"/>
  <c r="EC131" i="1" a="1"/>
  <c r="EC131" i="1" s="1"/>
  <c r="EA131" i="1" a="1"/>
  <c r="EA131" i="1" s="1"/>
  <c r="DY131" i="1" a="1"/>
  <c r="DY131" i="1" s="1"/>
  <c r="GZ131" i="1" a="1"/>
  <c r="GZ131" i="1" s="1"/>
  <c r="OW129" i="1"/>
  <c r="N130" i="1"/>
  <c r="O131" i="1"/>
  <c r="LZ130" i="1"/>
  <c r="OZ130" i="1"/>
  <c r="Q131" i="1"/>
  <c r="PA130" i="1"/>
  <c r="HT130" i="1"/>
  <c r="Y131" i="1"/>
  <c r="HU130" i="1"/>
  <c r="MA130" i="1"/>
  <c r="P131" i="1"/>
  <c r="OV129" i="1"/>
  <c r="W130" i="1"/>
  <c r="ML129" i="1"/>
  <c r="AA130" i="1"/>
  <c r="M130" i="1"/>
  <c r="OX129" i="1"/>
  <c r="R484" i="1"/>
  <c r="BE378" i="1"/>
  <c r="HQ378" i="1"/>
  <c r="H379" i="1"/>
  <c r="HR378" i="1"/>
  <c r="HP378" i="1"/>
  <c r="MS446" i="1"/>
  <c r="MS413" i="1"/>
  <c r="GZ413" i="1" a="1"/>
  <c r="GZ413" i="1" s="1"/>
  <c r="EF413" i="1" a="1"/>
  <c r="EF413" i="1" s="1"/>
  <c r="EB413" i="1" a="1"/>
  <c r="EB413" i="1" s="1"/>
  <c r="DX413" i="1" a="1"/>
  <c r="DX413" i="1" s="1"/>
  <c r="GI413" i="1" a="1"/>
  <c r="GI413" i="1" s="1"/>
  <c r="EG413" i="1" a="1"/>
  <c r="EG413" i="1" s="1"/>
  <c r="DZ413" i="1" a="1"/>
  <c r="DZ413" i="1" s="1"/>
  <c r="HB413" i="1" a="1"/>
  <c r="HB413" i="1" s="1"/>
  <c r="EE413" i="1" a="1"/>
  <c r="EE413" i="1" s="1"/>
  <c r="DY413" i="1" a="1"/>
  <c r="DY413" i="1" s="1"/>
  <c r="ED413" i="1" a="1"/>
  <c r="ED413" i="1" s="1"/>
  <c r="EC413" i="1" a="1"/>
  <c r="EC413" i="1" s="1"/>
  <c r="EA413" i="1" a="1"/>
  <c r="EA413" i="1" s="1"/>
  <c r="HR446" i="1"/>
  <c r="HQ446" i="1"/>
  <c r="HP446" i="1"/>
  <c r="OZ446" i="1"/>
  <c r="PA446" i="1"/>
  <c r="EF446" i="1" a="1"/>
  <c r="EF446" i="1" s="1"/>
  <c r="EB446" i="1" a="1"/>
  <c r="EB446" i="1" s="1"/>
  <c r="DX446" i="1" a="1"/>
  <c r="DX446" i="1" s="1"/>
  <c r="GI446" i="1" a="1"/>
  <c r="GI446" i="1" s="1"/>
  <c r="EE446" i="1" a="1"/>
  <c r="EE446" i="1" s="1"/>
  <c r="EA446" i="1" a="1"/>
  <c r="EA446" i="1" s="1"/>
  <c r="DZ446" i="1" a="1"/>
  <c r="DZ446" i="1" s="1"/>
  <c r="GZ446" i="1" a="1"/>
  <c r="GZ446" i="1" s="1"/>
  <c r="DY446" i="1" a="1"/>
  <c r="DY446" i="1" s="1"/>
  <c r="EG446" i="1" a="1"/>
  <c r="EG446" i="1" s="1"/>
  <c r="ED446" i="1" a="1"/>
  <c r="ED446" i="1" s="1"/>
  <c r="EC446" i="1" a="1"/>
  <c r="EC446" i="1" s="1"/>
  <c r="HB446" i="1" a="1"/>
  <c r="HB446" i="1" s="1"/>
  <c r="MS380"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84" i="1"/>
  <c r="BW484" i="1"/>
  <c r="BV484" i="1"/>
  <c r="BU484" i="1"/>
  <c r="BT484" i="1"/>
  <c r="BS484" i="1"/>
  <c r="BR484" i="1"/>
  <c r="BQ484" i="1"/>
  <c r="BP484" i="1"/>
  <c r="BO131" i="1"/>
  <c r="BT131" i="1"/>
  <c r="BS131" i="1"/>
  <c r="BR131" i="1"/>
  <c r="BP131" i="1"/>
  <c r="BW131" i="1"/>
  <c r="BV131" i="1"/>
  <c r="BU131" i="1"/>
  <c r="BQ131" i="1"/>
  <c r="BT379" i="1"/>
  <c r="BS379" i="1"/>
  <c r="BQ379" i="1"/>
  <c r="BV379" i="1"/>
  <c r="BU379" i="1"/>
  <c r="BP379" i="1"/>
  <c r="BR379" i="1"/>
  <c r="BW379" i="1"/>
  <c r="BO379" i="1"/>
  <c r="R380" i="1"/>
  <c r="M131" i="1"/>
  <c r="OX130" i="1"/>
  <c r="Y132" i="1"/>
  <c r="HU131" i="1"/>
  <c r="HT131" i="1"/>
  <c r="AA131" i="1"/>
  <c r="ML130" i="1"/>
  <c r="AC132" i="1"/>
  <c r="MO131" i="1"/>
  <c r="MN131" i="1"/>
  <c r="OV130" i="1"/>
  <c r="W131" i="1"/>
  <c r="Q132" i="1"/>
  <c r="PA131" i="1"/>
  <c r="OZ131" i="1"/>
  <c r="J133" i="1"/>
  <c r="AZ132" i="1"/>
  <c r="AY132" i="1"/>
  <c r="AX132" i="1"/>
  <c r="AW132" i="1"/>
  <c r="AV132" i="1"/>
  <c r="P132" i="1"/>
  <c r="MA131" i="1"/>
  <c r="MK130" i="1"/>
  <c r="Z131" i="1"/>
  <c r="L132" i="1"/>
  <c r="AU131" i="1"/>
  <c r="O132" i="1"/>
  <c r="LZ131" i="1"/>
  <c r="DZ132" i="1" a="1"/>
  <c r="DZ132" i="1" s="1"/>
  <c r="GZ132" i="1" a="1"/>
  <c r="GZ132" i="1" s="1"/>
  <c r="EC132" i="1" a="1"/>
  <c r="EC132" i="1" s="1"/>
  <c r="DX132" i="1" a="1"/>
  <c r="DX132" i="1" s="1"/>
  <c r="EF132" i="1" a="1"/>
  <c r="EF132" i="1" s="1"/>
  <c r="HB132" i="1" a="1"/>
  <c r="HB132" i="1" s="1"/>
  <c r="GI132" i="1" a="1"/>
  <c r="GI132" i="1" s="1"/>
  <c r="EB132" i="1" a="1"/>
  <c r="EB132" i="1" s="1"/>
  <c r="K133" i="1"/>
  <c r="EG132" i="1" a="1"/>
  <c r="EG132" i="1" s="1"/>
  <c r="DY132" i="1" a="1"/>
  <c r="DY132" i="1" s="1"/>
  <c r="EA132" i="1" a="1"/>
  <c r="EA132" i="1" s="1"/>
  <c r="ED132" i="1" a="1"/>
  <c r="ED132" i="1" s="1"/>
  <c r="EE132" i="1" a="1"/>
  <c r="EE132" i="1" s="1"/>
  <c r="N131" i="1"/>
  <c r="OW130" i="1"/>
  <c r="R132" i="1"/>
  <c r="MM130" i="1"/>
  <c r="AB131" i="1"/>
  <c r="R485" i="1"/>
  <c r="BE379" i="1"/>
  <c r="HQ379" i="1"/>
  <c r="H380" i="1"/>
  <c r="HR379" i="1"/>
  <c r="HP379" i="1"/>
  <c r="N39" i="1"/>
  <c r="OW38" i="1"/>
  <c r="LZ38" i="1"/>
  <c r="O39" i="1"/>
  <c r="MO38" i="1"/>
  <c r="AC39" i="1"/>
  <c r="MN39" i="1" s="1"/>
  <c r="MA40" i="1"/>
  <c r="P41" i="1"/>
  <c r="P42" i="1" s="1"/>
  <c r="Q40" i="1"/>
  <c r="OZ39" i="1"/>
  <c r="PA39" i="1"/>
  <c r="AZ52" i="1" l="1"/>
  <c r="AY52" i="1"/>
  <c r="AX52" i="1"/>
  <c r="AW52" i="1"/>
  <c r="AV52" i="1"/>
  <c r="J53" i="1"/>
  <c r="J54" i="1" s="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485" i="1"/>
  <c r="BW485" i="1"/>
  <c r="BV485" i="1"/>
  <c r="BU485" i="1"/>
  <c r="BT485" i="1"/>
  <c r="BS485" i="1"/>
  <c r="BR485" i="1"/>
  <c r="BP485" i="1"/>
  <c r="BQ485" i="1"/>
  <c r="BT380" i="1"/>
  <c r="BS380" i="1"/>
  <c r="BQ380" i="1"/>
  <c r="BV380" i="1"/>
  <c r="BW380" i="1"/>
  <c r="BU380" i="1"/>
  <c r="BR380" i="1"/>
  <c r="BP380" i="1"/>
  <c r="BO132" i="1"/>
  <c r="BT132" i="1"/>
  <c r="BS132" i="1"/>
  <c r="BR132" i="1"/>
  <c r="BP132" i="1"/>
  <c r="BW132" i="1"/>
  <c r="BU132" i="1"/>
  <c r="BV132" i="1"/>
  <c r="BQ132" i="1"/>
  <c r="BO380" i="1"/>
  <c r="AZ133" i="1"/>
  <c r="AY133" i="1"/>
  <c r="AX133" i="1"/>
  <c r="AW133" i="1"/>
  <c r="AV133" i="1"/>
  <c r="J134" i="1"/>
  <c r="MO132" i="1"/>
  <c r="MN132" i="1"/>
  <c r="AC133" i="1"/>
  <c r="R133" i="1"/>
  <c r="EE133" i="1" a="1"/>
  <c r="EE133" i="1" s="1"/>
  <c r="DY133" i="1" a="1"/>
  <c r="DY133" i="1" s="1"/>
  <c r="EA133" i="1" a="1"/>
  <c r="EA133" i="1" s="1"/>
  <c r="GZ133" i="1" a="1"/>
  <c r="GZ133" i="1" s="1"/>
  <c r="HB133" i="1" a="1"/>
  <c r="HB133" i="1" s="1"/>
  <c r="EF133" i="1" a="1"/>
  <c r="EF133" i="1" s="1"/>
  <c r="ED133" i="1" a="1"/>
  <c r="ED133" i="1" s="1"/>
  <c r="EB133" i="1" a="1"/>
  <c r="EB133" i="1" s="1"/>
  <c r="DZ133" i="1" a="1"/>
  <c r="DZ133" i="1" s="1"/>
  <c r="DX133" i="1" a="1"/>
  <c r="DX133" i="1" s="1"/>
  <c r="K134" i="1"/>
  <c r="EG133" i="1" a="1"/>
  <c r="EG133" i="1" s="1"/>
  <c r="GI133" i="1" a="1"/>
  <c r="GI133" i="1" s="1"/>
  <c r="EC133" i="1" a="1"/>
  <c r="EC133" i="1" s="1"/>
  <c r="P133" i="1"/>
  <c r="MA132" i="1"/>
  <c r="AA132" i="1"/>
  <c r="ML131" i="1"/>
  <c r="PA132" i="1"/>
  <c r="Q133" i="1"/>
  <c r="OZ132" i="1"/>
  <c r="N132" i="1"/>
  <c r="OW131" i="1"/>
  <c r="LZ132" i="1"/>
  <c r="O133" i="1"/>
  <c r="W132" i="1"/>
  <c r="OV131" i="1"/>
  <c r="Y133" i="1"/>
  <c r="HU132" i="1"/>
  <c r="HT132" i="1"/>
  <c r="L133" i="1"/>
  <c r="AU132" i="1"/>
  <c r="AB132" i="1"/>
  <c r="MM131" i="1"/>
  <c r="Z132" i="1"/>
  <c r="MK131" i="1"/>
  <c r="M132" i="1"/>
  <c r="OX131" i="1"/>
  <c r="R486" i="1"/>
  <c r="BE380" i="1"/>
  <c r="HP380" i="1"/>
  <c r="HR380" i="1"/>
  <c r="HQ380" i="1"/>
  <c r="N40" i="1"/>
  <c r="OW39" i="1"/>
  <c r="PA40" i="1"/>
  <c r="OZ40" i="1"/>
  <c r="Q41" i="1"/>
  <c r="Q42" i="1" s="1"/>
  <c r="MA41" i="1"/>
  <c r="MO39" i="1"/>
  <c r="AC40" i="1"/>
  <c r="MN40" i="1" s="1"/>
  <c r="O40" i="1"/>
  <c r="LZ39" i="1"/>
  <c r="AZ54" i="1" l="1"/>
  <c r="AY54" i="1"/>
  <c r="J55" i="1"/>
  <c r="AX54" i="1"/>
  <c r="AW54" i="1"/>
  <c r="AV54" i="1"/>
  <c r="AZ53" i="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Y54" i="1" s="1"/>
  <c r="P43" i="1"/>
  <c r="MA42" i="1"/>
  <c r="BO133" i="1"/>
  <c r="BT133" i="1"/>
  <c r="BS133" i="1"/>
  <c r="BR133" i="1"/>
  <c r="BP133" i="1"/>
  <c r="BW133" i="1"/>
  <c r="BV133" i="1"/>
  <c r="BU133" i="1"/>
  <c r="BQ133" i="1"/>
  <c r="BO486" i="1"/>
  <c r="BW486" i="1"/>
  <c r="BV486" i="1"/>
  <c r="BU486" i="1"/>
  <c r="BT486" i="1"/>
  <c r="BS486" i="1"/>
  <c r="BQ486" i="1"/>
  <c r="BP486" i="1"/>
  <c r="BR486" i="1"/>
  <c r="M133" i="1"/>
  <c r="OX132" i="1"/>
  <c r="HT133" i="1"/>
  <c r="Y134" i="1"/>
  <c r="HU133" i="1"/>
  <c r="PA133" i="1"/>
  <c r="OZ133" i="1"/>
  <c r="Q134" i="1"/>
  <c r="Z133" i="1"/>
  <c r="MK132" i="1"/>
  <c r="EF134" i="1" a="1"/>
  <c r="EF134" i="1" s="1"/>
  <c r="DZ134" i="1" a="1"/>
  <c r="DZ134" i="1" s="1"/>
  <c r="EB134" i="1" a="1"/>
  <c r="EB134" i="1" s="1"/>
  <c r="K135" i="1"/>
  <c r="DX134" i="1" a="1"/>
  <c r="DX134" i="1" s="1"/>
  <c r="EG134" i="1" a="1"/>
  <c r="EG134" i="1" s="1"/>
  <c r="GI134" i="1" a="1"/>
  <c r="GI134" i="1" s="1"/>
  <c r="EC134" i="1" a="1"/>
  <c r="EC134" i="1" s="1"/>
  <c r="EE134" i="1" a="1"/>
  <c r="EE134" i="1" s="1"/>
  <c r="DY134" i="1" a="1"/>
  <c r="DY134" i="1" s="1"/>
  <c r="EA134" i="1" a="1"/>
  <c r="EA134" i="1" s="1"/>
  <c r="GZ134" i="1" a="1"/>
  <c r="GZ134" i="1" s="1"/>
  <c r="HB134" i="1" a="1"/>
  <c r="HB134" i="1" s="1"/>
  <c r="ED134" i="1" a="1"/>
  <c r="ED134" i="1" s="1"/>
  <c r="AZ134" i="1"/>
  <c r="AY134" i="1"/>
  <c r="AX134" i="1"/>
  <c r="AW134" i="1"/>
  <c r="AV134" i="1"/>
  <c r="J135" i="1"/>
  <c r="OV132" i="1"/>
  <c r="W133" i="1"/>
  <c r="AB133" i="1"/>
  <c r="MM132" i="1"/>
  <c r="O134" i="1"/>
  <c r="LZ133" i="1"/>
  <c r="ML132" i="1"/>
  <c r="AA133" i="1"/>
  <c r="R134" i="1"/>
  <c r="L134" i="1"/>
  <c r="AU133" i="1"/>
  <c r="MA133" i="1"/>
  <c r="P134" i="1"/>
  <c r="N133" i="1"/>
  <c r="OW132" i="1"/>
  <c r="AC134" i="1"/>
  <c r="MO133" i="1"/>
  <c r="MN133" i="1"/>
  <c r="R487" i="1"/>
  <c r="N41" i="1"/>
  <c r="N42" i="1" s="1"/>
  <c r="OW40" i="1"/>
  <c r="LZ40" i="1"/>
  <c r="O41" i="1"/>
  <c r="O42" i="1" s="1"/>
  <c r="MO40" i="1"/>
  <c r="AC41" i="1"/>
  <c r="PA41" i="1"/>
  <c r="OZ41" i="1"/>
  <c r="AX55" i="1" l="1"/>
  <c r="J56" i="1"/>
  <c r="AY55" i="1"/>
  <c r="AZ55" i="1"/>
  <c r="AW55" i="1"/>
  <c r="AV55" i="1"/>
  <c r="HU54" i="1"/>
  <c r="HT54" i="1"/>
  <c r="Y55" i="1"/>
  <c r="W52" i="1"/>
  <c r="OV51" i="1"/>
  <c r="HT53" i="1"/>
  <c r="HU53" i="1"/>
  <c r="MN41" i="1"/>
  <c r="P44" i="1"/>
  <c r="MA43" i="1"/>
  <c r="PA42" i="1"/>
  <c r="OZ42" i="1"/>
  <c r="Q43" i="1"/>
  <c r="BO487" i="1"/>
  <c r="BW487" i="1"/>
  <c r="BV487" i="1"/>
  <c r="BU487" i="1"/>
  <c r="BT487" i="1"/>
  <c r="BS487" i="1"/>
  <c r="BQ487" i="1"/>
  <c r="BP487" i="1"/>
  <c r="BR487" i="1"/>
  <c r="BO134" i="1"/>
  <c r="BT134" i="1"/>
  <c r="BS134" i="1"/>
  <c r="BR134" i="1"/>
  <c r="BP134" i="1"/>
  <c r="BW134" i="1"/>
  <c r="BV134" i="1"/>
  <c r="BQ134" i="1"/>
  <c r="BU134" i="1"/>
  <c r="R135" i="1"/>
  <c r="W134" i="1"/>
  <c r="OV133" i="1"/>
  <c r="PA134" i="1"/>
  <c r="OZ134" i="1"/>
  <c r="Q135" i="1"/>
  <c r="MN134" i="1"/>
  <c r="AC135" i="1"/>
  <c r="MO134" i="1"/>
  <c r="AA134" i="1"/>
  <c r="ML133" i="1"/>
  <c r="AV135" i="1"/>
  <c r="J136" i="1"/>
  <c r="AZ135" i="1"/>
  <c r="AY135" i="1"/>
  <c r="AX135" i="1"/>
  <c r="AW135" i="1"/>
  <c r="GI135" i="1" a="1"/>
  <c r="GI135" i="1" s="1"/>
  <c r="EC135" i="1" a="1"/>
  <c r="EC135" i="1" s="1"/>
  <c r="EE135" i="1" a="1"/>
  <c r="EE135" i="1" s="1"/>
  <c r="DY135" i="1" a="1"/>
  <c r="DY135" i="1" s="1"/>
  <c r="EA135" i="1" a="1"/>
  <c r="EA135" i="1" s="1"/>
  <c r="HB135" i="1" a="1"/>
  <c r="HB135" i="1" s="1"/>
  <c r="GZ135" i="1" a="1"/>
  <c r="GZ135" i="1" s="1"/>
  <c r="ED135" i="1" a="1"/>
  <c r="ED135" i="1" s="1"/>
  <c r="EF135" i="1" a="1"/>
  <c r="EF135" i="1" s="1"/>
  <c r="DZ135" i="1" a="1"/>
  <c r="DZ135" i="1" s="1"/>
  <c r="EB135" i="1" a="1"/>
  <c r="EB135" i="1" s="1"/>
  <c r="K136" i="1"/>
  <c r="DX135" i="1" a="1"/>
  <c r="DX135" i="1" s="1"/>
  <c r="EG135" i="1" a="1"/>
  <c r="EG135" i="1" s="1"/>
  <c r="N134" i="1"/>
  <c r="OW133" i="1"/>
  <c r="P135" i="1"/>
  <c r="MA134" i="1"/>
  <c r="HU134" i="1"/>
  <c r="HT134" i="1"/>
  <c r="Y135" i="1"/>
  <c r="O135" i="1"/>
  <c r="LZ134" i="1"/>
  <c r="L135" i="1"/>
  <c r="AU134" i="1"/>
  <c r="MM133" i="1"/>
  <c r="AB134" i="1"/>
  <c r="MK133" i="1"/>
  <c r="Z134" i="1"/>
  <c r="M134" i="1"/>
  <c r="OX133" i="1"/>
  <c r="R488" i="1"/>
  <c r="OW41" i="1"/>
  <c r="MO41" i="1"/>
  <c r="LZ41" i="1"/>
  <c r="AY56" i="1" l="1"/>
  <c r="AX56" i="1"/>
  <c r="AW56" i="1"/>
  <c r="AV56" i="1"/>
  <c r="J57" i="1"/>
  <c r="AZ56" i="1"/>
  <c r="HT55" i="1"/>
  <c r="HU55" i="1"/>
  <c r="Y56" i="1"/>
  <c r="OV52" i="1"/>
  <c r="W53" i="1"/>
  <c r="W54" i="1" s="1"/>
  <c r="OW42" i="1"/>
  <c r="N43" i="1"/>
  <c r="P45" i="1"/>
  <c r="MA44" i="1"/>
  <c r="PA43" i="1"/>
  <c r="OZ43" i="1"/>
  <c r="Q44" i="1"/>
  <c r="O43" i="1"/>
  <c r="LZ42" i="1"/>
  <c r="AC42" i="1"/>
  <c r="BO488" i="1"/>
  <c r="BW488" i="1"/>
  <c r="BV488" i="1"/>
  <c r="BU488" i="1"/>
  <c r="BT488" i="1"/>
  <c r="BS488" i="1"/>
  <c r="BR488" i="1"/>
  <c r="BP488" i="1"/>
  <c r="BQ488" i="1"/>
  <c r="BO135" i="1"/>
  <c r="BT135" i="1"/>
  <c r="BS135" i="1"/>
  <c r="BR135" i="1"/>
  <c r="BP135" i="1"/>
  <c r="BW135" i="1"/>
  <c r="BQ135" i="1"/>
  <c r="BU135" i="1"/>
  <c r="BV135" i="1"/>
  <c r="M135" i="1"/>
  <c r="OX134" i="1"/>
  <c r="O136" i="1"/>
  <c r="LZ135" i="1"/>
  <c r="Z135" i="1"/>
  <c r="MK134" i="1"/>
  <c r="HU135" i="1"/>
  <c r="HT135" i="1"/>
  <c r="Y136" i="1"/>
  <c r="Q136" i="1"/>
  <c r="PA135" i="1"/>
  <c r="OZ135" i="1"/>
  <c r="GI136" i="1" a="1"/>
  <c r="GI136" i="1" s="1"/>
  <c r="EG136" i="1" a="1"/>
  <c r="EG136" i="1" s="1"/>
  <c r="EE136" i="1" a="1"/>
  <c r="EE136" i="1" s="1"/>
  <c r="EC136" i="1" a="1"/>
  <c r="EC136" i="1" s="1"/>
  <c r="EA136" i="1" a="1"/>
  <c r="EA136" i="1" s="1"/>
  <c r="DY136" i="1" a="1"/>
  <c r="DY136" i="1" s="1"/>
  <c r="HB136" i="1" a="1"/>
  <c r="HB136" i="1" s="1"/>
  <c r="GZ136" i="1" a="1"/>
  <c r="GZ136" i="1" s="1"/>
  <c r="ED136" i="1" a="1"/>
  <c r="ED136" i="1" s="1"/>
  <c r="EF136" i="1" a="1"/>
  <c r="EF136" i="1" s="1"/>
  <c r="DZ136" i="1" a="1"/>
  <c r="DZ136" i="1" s="1"/>
  <c r="EB136" i="1" a="1"/>
  <c r="EB136" i="1" s="1"/>
  <c r="K137" i="1"/>
  <c r="DX136" i="1" a="1"/>
  <c r="DX136" i="1" s="1"/>
  <c r="J137" i="1"/>
  <c r="AZ136" i="1"/>
  <c r="AY136" i="1"/>
  <c r="AX136" i="1"/>
  <c r="AW136" i="1"/>
  <c r="AV136" i="1"/>
  <c r="AB135" i="1"/>
  <c r="MM134" i="1"/>
  <c r="P136" i="1"/>
  <c r="MA135" i="1"/>
  <c r="ML134" i="1"/>
  <c r="AA135" i="1"/>
  <c r="OV134" i="1"/>
  <c r="W135" i="1"/>
  <c r="L136" i="1"/>
  <c r="AU135" i="1"/>
  <c r="R136" i="1"/>
  <c r="N135" i="1"/>
  <c r="OW134" i="1"/>
  <c r="AC136" i="1"/>
  <c r="MO135" i="1"/>
  <c r="MN135" i="1"/>
  <c r="R489" i="1"/>
  <c r="MO5" i="1"/>
  <c r="MO498" i="1" s="1"/>
  <c r="MN5" i="1"/>
  <c r="MN498" i="1" s="1"/>
  <c r="J58" i="1" l="1"/>
  <c r="AW57" i="1"/>
  <c r="AV57" i="1"/>
  <c r="AY57" i="1"/>
  <c r="AZ57" i="1"/>
  <c r="AX57" i="1"/>
  <c r="W55" i="1"/>
  <c r="OV54" i="1"/>
  <c r="HU56" i="1"/>
  <c r="HT56" i="1"/>
  <c r="Y57" i="1"/>
  <c r="OV53" i="1"/>
  <c r="O44" i="1"/>
  <c r="LZ43" i="1"/>
  <c r="MA45" i="1"/>
  <c r="P46" i="1"/>
  <c r="MN42" i="1"/>
  <c r="AC43" i="1"/>
  <c r="MO42" i="1"/>
  <c r="OW43" i="1"/>
  <c r="N44" i="1"/>
  <c r="PA44" i="1"/>
  <c r="OZ44" i="1"/>
  <c r="Q45" i="1"/>
  <c r="BO136" i="1"/>
  <c r="BT136" i="1"/>
  <c r="BS136" i="1"/>
  <c r="BR136" i="1"/>
  <c r="BP136" i="1"/>
  <c r="BW136" i="1"/>
  <c r="BV136" i="1"/>
  <c r="BU136" i="1"/>
  <c r="BQ136" i="1"/>
  <c r="BO489" i="1"/>
  <c r="BW489" i="1"/>
  <c r="BV489" i="1"/>
  <c r="BU489" i="1"/>
  <c r="BT489" i="1"/>
  <c r="BS489" i="1"/>
  <c r="BR489" i="1"/>
  <c r="BP489" i="1"/>
  <c r="BQ489" i="1"/>
  <c r="OV135" i="1"/>
  <c r="W136" i="1"/>
  <c r="MN136" i="1"/>
  <c r="AC137" i="1"/>
  <c r="MO136" i="1"/>
  <c r="ML135" i="1"/>
  <c r="AA136" i="1"/>
  <c r="OW135" i="1"/>
  <c r="N136" i="1"/>
  <c r="MK135" i="1"/>
  <c r="Z136" i="1"/>
  <c r="R137" i="1"/>
  <c r="P137" i="1"/>
  <c r="MA136" i="1"/>
  <c r="AY137" i="1"/>
  <c r="AX137" i="1"/>
  <c r="AW137" i="1"/>
  <c r="J138" i="1"/>
  <c r="AV137" i="1"/>
  <c r="AZ137" i="1"/>
  <c r="O137" i="1"/>
  <c r="LZ136" i="1"/>
  <c r="Q137" i="1"/>
  <c r="PA136" i="1"/>
  <c r="OZ136" i="1"/>
  <c r="AU136" i="1"/>
  <c r="L137" i="1"/>
  <c r="AB136" i="1"/>
  <c r="MM135" i="1"/>
  <c r="EC137" i="1" a="1"/>
  <c r="EC137" i="1" s="1"/>
  <c r="GZ137" i="1" a="1"/>
  <c r="GZ137" i="1" s="1"/>
  <c r="DY137" i="1" a="1"/>
  <c r="DY137" i="1" s="1"/>
  <c r="ED137" i="1" a="1"/>
  <c r="ED137" i="1" s="1"/>
  <c r="EF137" i="1" a="1"/>
  <c r="EF137" i="1" s="1"/>
  <c r="GI137" i="1" a="1"/>
  <c r="GI137" i="1" s="1"/>
  <c r="EB137" i="1" a="1"/>
  <c r="EB137" i="1" s="1"/>
  <c r="DZ137" i="1" a="1"/>
  <c r="DZ137" i="1" s="1"/>
  <c r="DX137" i="1" a="1"/>
  <c r="DX137" i="1" s="1"/>
  <c r="HB137" i="1" a="1"/>
  <c r="HB137" i="1" s="1"/>
  <c r="K138" i="1"/>
  <c r="EE137" i="1" a="1"/>
  <c r="EE137" i="1" s="1"/>
  <c r="EG137" i="1" a="1"/>
  <c r="EG137" i="1" s="1"/>
  <c r="EA137" i="1" a="1"/>
  <c r="EA137" i="1" s="1"/>
  <c r="Y137" i="1"/>
  <c r="HU136" i="1"/>
  <c r="HT136" i="1"/>
  <c r="M136" i="1"/>
  <c r="OX135" i="1"/>
  <c r="R490" i="1"/>
  <c r="MO6" i="1"/>
  <c r="MN6" i="1"/>
  <c r="W56" i="1" l="1"/>
  <c r="OV55" i="1"/>
  <c r="HU57" i="1"/>
  <c r="Y58" i="1"/>
  <c r="HT57" i="1"/>
  <c r="J59" i="1"/>
  <c r="AZ58" i="1"/>
  <c r="AX58" i="1"/>
  <c r="AW58" i="1"/>
  <c r="AV58" i="1"/>
  <c r="AY58" i="1"/>
  <c r="MN43" i="1"/>
  <c r="MO43" i="1"/>
  <c r="AC44" i="1"/>
  <c r="PA45" i="1"/>
  <c r="Q46" i="1"/>
  <c r="OZ45" i="1"/>
  <c r="MA46" i="1"/>
  <c r="N45" i="1"/>
  <c r="OW44" i="1"/>
  <c r="LZ44" i="1"/>
  <c r="O45" i="1"/>
  <c r="BO137" i="1"/>
  <c r="BT137" i="1"/>
  <c r="BS137" i="1"/>
  <c r="BR137" i="1"/>
  <c r="BP137" i="1"/>
  <c r="BW137" i="1"/>
  <c r="BV137" i="1"/>
  <c r="BU137" i="1"/>
  <c r="BQ137" i="1"/>
  <c r="BO490" i="1"/>
  <c r="BW490" i="1"/>
  <c r="BV490" i="1"/>
  <c r="BU490" i="1"/>
  <c r="BT490" i="1"/>
  <c r="BS490" i="1"/>
  <c r="BP490" i="1"/>
  <c r="BR490" i="1"/>
  <c r="BQ490" i="1"/>
  <c r="OX136" i="1"/>
  <c r="M137" i="1"/>
  <c r="PA137" i="1"/>
  <c r="OZ137" i="1"/>
  <c r="Q138" i="1"/>
  <c r="ML136" i="1"/>
  <c r="AA137" i="1"/>
  <c r="O138" i="1"/>
  <c r="LZ137" i="1"/>
  <c r="P138" i="1"/>
  <c r="MA137" i="1"/>
  <c r="Y138" i="1"/>
  <c r="HU137" i="1"/>
  <c r="HT137" i="1"/>
  <c r="AB137" i="1"/>
  <c r="MM136" i="1"/>
  <c r="AU137" i="1"/>
  <c r="L138" i="1"/>
  <c r="R138" i="1"/>
  <c r="AC138" i="1"/>
  <c r="MN137" i="1"/>
  <c r="MO137" i="1"/>
  <c r="AZ138" i="1"/>
  <c r="AY138" i="1"/>
  <c r="J139" i="1"/>
  <c r="AW138" i="1"/>
  <c r="AV138" i="1"/>
  <c r="AX138" i="1"/>
  <c r="MK136" i="1"/>
  <c r="Z137" i="1"/>
  <c r="OV136" i="1"/>
  <c r="W137" i="1"/>
  <c r="K139" i="1"/>
  <c r="DY138" i="1" a="1"/>
  <c r="DY138" i="1" s="1"/>
  <c r="EE138" i="1" a="1"/>
  <c r="EE138" i="1" s="1"/>
  <c r="GZ138" i="1" a="1"/>
  <c r="GZ138" i="1" s="1"/>
  <c r="EA138" i="1" a="1"/>
  <c r="EA138" i="1" s="1"/>
  <c r="HB138" i="1" a="1"/>
  <c r="HB138" i="1" s="1"/>
  <c r="EF138" i="1" a="1"/>
  <c r="EF138" i="1" s="1"/>
  <c r="ED138" i="1" a="1"/>
  <c r="ED138" i="1" s="1"/>
  <c r="EB138" i="1" a="1"/>
  <c r="EB138" i="1" s="1"/>
  <c r="DZ138" i="1" a="1"/>
  <c r="DZ138" i="1" s="1"/>
  <c r="DX138" i="1" a="1"/>
  <c r="DX138" i="1" s="1"/>
  <c r="EG138" i="1" a="1"/>
  <c r="EG138" i="1" s="1"/>
  <c r="GI138" i="1" a="1"/>
  <c r="GI138" i="1" s="1"/>
  <c r="EC138" i="1" a="1"/>
  <c r="EC138" i="1" s="1"/>
  <c r="OW136" i="1"/>
  <c r="N137" i="1"/>
  <c r="R491" i="1"/>
  <c r="MO9" i="1"/>
  <c r="MN9" i="1"/>
  <c r="AZ59" i="1" l="1"/>
  <c r="AY59" i="1"/>
  <c r="AX59" i="1"/>
  <c r="J60" i="1"/>
  <c r="AW59" i="1"/>
  <c r="AV59" i="1"/>
  <c r="Y59" i="1"/>
  <c r="HU58" i="1"/>
  <c r="HT58" i="1"/>
  <c r="W57" i="1"/>
  <c r="OV56" i="1"/>
  <c r="PA46" i="1"/>
  <c r="OZ46" i="1"/>
  <c r="LZ45" i="1"/>
  <c r="O46" i="1"/>
  <c r="MO44" i="1"/>
  <c r="MN44" i="1"/>
  <c r="AC45" i="1"/>
  <c r="N46" i="1"/>
  <c r="OW45" i="1"/>
  <c r="BO138" i="1"/>
  <c r="BT138" i="1"/>
  <c r="BS138" i="1"/>
  <c r="BR138" i="1"/>
  <c r="BP138" i="1"/>
  <c r="BW138" i="1"/>
  <c r="BQ138" i="1"/>
  <c r="BV138" i="1"/>
  <c r="BU138" i="1"/>
  <c r="BO491" i="1"/>
  <c r="BW491" i="1"/>
  <c r="BV491" i="1"/>
  <c r="BU491" i="1"/>
  <c r="BT491" i="1"/>
  <c r="BS491" i="1"/>
  <c r="BR491" i="1"/>
  <c r="BQ491" i="1"/>
  <c r="BP491" i="1"/>
  <c r="LZ138" i="1"/>
  <c r="O139" i="1"/>
  <c r="Z138" i="1"/>
  <c r="MK137" i="1"/>
  <c r="AB138" i="1"/>
  <c r="MM137" i="1"/>
  <c r="ML137" i="1"/>
  <c r="AA138" i="1"/>
  <c r="AC139" i="1"/>
  <c r="MO138" i="1"/>
  <c r="MN138" i="1"/>
  <c r="PA138" i="1"/>
  <c r="OZ138" i="1"/>
  <c r="Q139" i="1"/>
  <c r="R139" i="1"/>
  <c r="HU138" i="1"/>
  <c r="HT138" i="1"/>
  <c r="Y139" i="1"/>
  <c r="DY139" i="1" a="1"/>
  <c r="DY139" i="1" s="1"/>
  <c r="EE139" i="1" a="1"/>
  <c r="EE139" i="1" s="1"/>
  <c r="GZ139" i="1" a="1"/>
  <c r="GZ139" i="1" s="1"/>
  <c r="EA139" i="1" a="1"/>
  <c r="EA139" i="1" s="1"/>
  <c r="EF139" i="1" a="1"/>
  <c r="EF139" i="1" s="1"/>
  <c r="HB139" i="1" a="1"/>
  <c r="HB139" i="1" s="1"/>
  <c r="EB139" i="1" a="1"/>
  <c r="EB139" i="1" s="1"/>
  <c r="ED139" i="1" a="1"/>
  <c r="ED139" i="1" s="1"/>
  <c r="DX139" i="1" a="1"/>
  <c r="DX139" i="1" s="1"/>
  <c r="DZ139" i="1" a="1"/>
  <c r="DZ139" i="1" s="1"/>
  <c r="K140" i="1"/>
  <c r="EG139" i="1" a="1"/>
  <c r="EG139" i="1" s="1"/>
  <c r="GI139" i="1" a="1"/>
  <c r="GI139" i="1" s="1"/>
  <c r="EC139" i="1" a="1"/>
  <c r="EC139" i="1" s="1"/>
  <c r="AV139" i="1"/>
  <c r="AZ139" i="1"/>
  <c r="J140" i="1"/>
  <c r="AY139" i="1"/>
  <c r="AX139" i="1"/>
  <c r="AW139" i="1"/>
  <c r="L139" i="1"/>
  <c r="AU138" i="1"/>
  <c r="P139" i="1"/>
  <c r="MA138" i="1"/>
  <c r="M138" i="1"/>
  <c r="OX137" i="1"/>
  <c r="N138" i="1"/>
  <c r="OW137" i="1"/>
  <c r="W138" i="1"/>
  <c r="OV137" i="1"/>
  <c r="R492" i="1"/>
  <c r="LX5" i="1"/>
  <c r="LX498" i="1" s="1"/>
  <c r="LW5" i="1"/>
  <c r="LW498" i="1" s="1"/>
  <c r="LV5" i="1"/>
  <c r="LV6" i="1" s="1"/>
  <c r="LV9" i="1" s="1"/>
  <c r="LU5" i="1"/>
  <c r="LU498" i="1" s="1"/>
  <c r="LT5" i="1"/>
  <c r="LT498" i="1" s="1"/>
  <c r="LS5" i="1"/>
  <c r="LS498" i="1" s="1"/>
  <c r="LR5" i="1"/>
  <c r="LR498" i="1" s="1"/>
  <c r="LQ5" i="1"/>
  <c r="LQ6" i="1" s="1"/>
  <c r="LQ9" i="1" s="1"/>
  <c r="LP5" i="1"/>
  <c r="LP498" i="1" s="1"/>
  <c r="LO5" i="1"/>
  <c r="LO498" i="1" s="1"/>
  <c r="JX5" i="1"/>
  <c r="JX6" i="1" s="1"/>
  <c r="JX9" i="1" s="1"/>
  <c r="Y60" i="1" l="1"/>
  <c r="HU59" i="1"/>
  <c r="HT59" i="1"/>
  <c r="J61" i="1"/>
  <c r="AZ60" i="1"/>
  <c r="AY60" i="1"/>
  <c r="AX60" i="1"/>
  <c r="AW60" i="1"/>
  <c r="AV60" i="1"/>
  <c r="W58" i="1"/>
  <c r="OV57" i="1"/>
  <c r="LZ46" i="1"/>
  <c r="AC46" i="1"/>
  <c r="MO45" i="1"/>
  <c r="MN45" i="1"/>
  <c r="OW46" i="1"/>
  <c r="P47" i="1"/>
  <c r="P48" i="1" s="1"/>
  <c r="BO492" i="1"/>
  <c r="BW492" i="1"/>
  <c r="BV492" i="1"/>
  <c r="BU492" i="1"/>
  <c r="BT492" i="1"/>
  <c r="BS492" i="1"/>
  <c r="BR492" i="1"/>
  <c r="BQ492" i="1"/>
  <c r="BP492" i="1"/>
  <c r="BO139" i="1"/>
  <c r="BT139" i="1"/>
  <c r="BS139" i="1"/>
  <c r="BR139" i="1"/>
  <c r="BP139" i="1"/>
  <c r="BW139" i="1"/>
  <c r="BV139" i="1"/>
  <c r="BU139" i="1"/>
  <c r="BQ139" i="1"/>
  <c r="W139" i="1"/>
  <c r="OV138" i="1"/>
  <c r="AU139" i="1"/>
  <c r="L140" i="1"/>
  <c r="ML138" i="1"/>
  <c r="AA139" i="1"/>
  <c r="R140" i="1"/>
  <c r="OW138" i="1"/>
  <c r="N139" i="1"/>
  <c r="GZ140" i="1" a="1"/>
  <c r="GZ140" i="1" s="1"/>
  <c r="HB140" i="1" a="1"/>
  <c r="HB140" i="1" s="1"/>
  <c r="EF140" i="1" a="1"/>
  <c r="EF140" i="1" s="1"/>
  <c r="ED140" i="1" a="1"/>
  <c r="ED140" i="1" s="1"/>
  <c r="EB140" i="1" a="1"/>
  <c r="EB140" i="1" s="1"/>
  <c r="DZ140" i="1" a="1"/>
  <c r="DZ140" i="1" s="1"/>
  <c r="DX140" i="1" a="1"/>
  <c r="DX140" i="1" s="1"/>
  <c r="K141" i="1"/>
  <c r="EG140" i="1" a="1"/>
  <c r="EG140" i="1" s="1"/>
  <c r="GI140" i="1" a="1"/>
  <c r="GI140" i="1" s="1"/>
  <c r="EC140" i="1" a="1"/>
  <c r="EC140" i="1" s="1"/>
  <c r="EE140" i="1" a="1"/>
  <c r="EE140" i="1" s="1"/>
  <c r="DY140" i="1" a="1"/>
  <c r="DY140" i="1" s="1"/>
  <c r="EA140" i="1" a="1"/>
  <c r="EA140" i="1" s="1"/>
  <c r="Q140" i="1"/>
  <c r="PA139" i="1"/>
  <c r="OZ139" i="1"/>
  <c r="MM138" i="1"/>
  <c r="AB139" i="1"/>
  <c r="M139" i="1"/>
  <c r="OX138" i="1"/>
  <c r="AV140" i="1"/>
  <c r="AZ140" i="1"/>
  <c r="J141" i="1"/>
  <c r="AY140" i="1"/>
  <c r="AX140" i="1"/>
  <c r="AW140" i="1"/>
  <c r="HU139" i="1"/>
  <c r="HT139" i="1"/>
  <c r="Y140" i="1"/>
  <c r="MK138" i="1"/>
  <c r="Z139" i="1"/>
  <c r="P140" i="1"/>
  <c r="MA139" i="1"/>
  <c r="LZ139" i="1"/>
  <c r="O140" i="1"/>
  <c r="AC140" i="1"/>
  <c r="MO139" i="1"/>
  <c r="MN139" i="1"/>
  <c r="R493" i="1"/>
  <c r="LU6" i="1"/>
  <c r="LU9" i="1" s="1"/>
  <c r="LR6" i="1"/>
  <c r="LR9" i="1" s="1"/>
  <c r="LS6" i="1"/>
  <c r="LS9" i="1" s="1"/>
  <c r="LW6" i="1"/>
  <c r="LW9" i="1" s="1"/>
  <c r="LT6" i="1"/>
  <c r="LT9" i="1" s="1"/>
  <c r="JX498" i="1"/>
  <c r="LO6" i="1"/>
  <c r="LO9" i="1" s="1"/>
  <c r="LX6" i="1"/>
  <c r="LX9" i="1" s="1"/>
  <c r="LQ498" i="1"/>
  <c r="LP6" i="1"/>
  <c r="LP9" i="1" s="1"/>
  <c r="LV498" i="1"/>
  <c r="AT18" i="1"/>
  <c r="AT5" i="1"/>
  <c r="AT498" i="1" s="1"/>
  <c r="J62" i="1" l="1"/>
  <c r="AV61" i="1"/>
  <c r="AZ61" i="1"/>
  <c r="AY61" i="1"/>
  <c r="AX61" i="1"/>
  <c r="AW61" i="1"/>
  <c r="W59" i="1"/>
  <c r="OV58" i="1"/>
  <c r="HT60" i="1"/>
  <c r="Y61" i="1"/>
  <c r="HU60" i="1"/>
  <c r="MA47" i="1"/>
  <c r="Q47" i="1"/>
  <c r="Q48" i="1" s="1"/>
  <c r="MO46" i="1"/>
  <c r="MN46" i="1"/>
  <c r="BO493" i="1"/>
  <c r="BW493" i="1"/>
  <c r="BV493" i="1"/>
  <c r="BU493" i="1"/>
  <c r="BT493" i="1"/>
  <c r="BS493" i="1"/>
  <c r="BQ493" i="1"/>
  <c r="BR493" i="1"/>
  <c r="BP493" i="1"/>
  <c r="BO140" i="1"/>
  <c r="BT140" i="1"/>
  <c r="BS140" i="1"/>
  <c r="BR140" i="1"/>
  <c r="BP140" i="1"/>
  <c r="BW140" i="1"/>
  <c r="BU140" i="1"/>
  <c r="BQ140" i="1"/>
  <c r="BV140" i="1"/>
  <c r="Y141" i="1"/>
  <c r="HU140" i="1"/>
  <c r="HT140" i="1"/>
  <c r="MO140" i="1"/>
  <c r="MN140" i="1"/>
  <c r="AC141" i="1"/>
  <c r="R141" i="1"/>
  <c r="O141" i="1"/>
  <c r="LZ140" i="1"/>
  <c r="OX139" i="1"/>
  <c r="M140" i="1"/>
  <c r="ML139" i="1"/>
  <c r="AA140" i="1"/>
  <c r="AB140" i="1"/>
  <c r="MM139" i="1"/>
  <c r="AU140" i="1"/>
  <c r="L141" i="1"/>
  <c r="MA140" i="1"/>
  <c r="P141" i="1"/>
  <c r="MK139" i="1"/>
  <c r="Z140" i="1"/>
  <c r="AZ141" i="1"/>
  <c r="J142" i="1"/>
  <c r="AY141" i="1"/>
  <c r="AX141" i="1"/>
  <c r="AW141" i="1"/>
  <c r="AV141" i="1"/>
  <c r="EG141" i="1" a="1"/>
  <c r="EG141" i="1" s="1"/>
  <c r="ED141" i="1" a="1"/>
  <c r="ED141" i="1" s="1"/>
  <c r="EC141" i="1" a="1"/>
  <c r="EC141" i="1" s="1"/>
  <c r="EB141" i="1" a="1"/>
  <c r="EB141" i="1" s="1"/>
  <c r="DY141" i="1" a="1"/>
  <c r="DY141" i="1" s="1"/>
  <c r="EA141" i="1" a="1"/>
  <c r="EA141" i="1" s="1"/>
  <c r="GZ141" i="1" a="1"/>
  <c r="GZ141" i="1" s="1"/>
  <c r="EF141" i="1" a="1"/>
  <c r="EF141" i="1" s="1"/>
  <c r="K142" i="1"/>
  <c r="DZ141" i="1" a="1"/>
  <c r="DZ141" i="1" s="1"/>
  <c r="GI141" i="1" a="1"/>
  <c r="GI141" i="1" s="1"/>
  <c r="EE141" i="1" a="1"/>
  <c r="EE141" i="1" s="1"/>
  <c r="DX141" i="1" a="1"/>
  <c r="DX141" i="1" s="1"/>
  <c r="HB141" i="1" a="1"/>
  <c r="HB141" i="1" s="1"/>
  <c r="OW139" i="1"/>
  <c r="N140" i="1"/>
  <c r="PA140" i="1"/>
  <c r="OZ140" i="1"/>
  <c r="Q141" i="1"/>
  <c r="OV139" i="1"/>
  <c r="W140" i="1"/>
  <c r="R494" i="1"/>
  <c r="AT9" i="1"/>
  <c r="AT6" i="1"/>
  <c r="OV59" i="1" l="1"/>
  <c r="W60" i="1"/>
  <c r="Y62" i="1"/>
  <c r="HU61" i="1"/>
  <c r="HT61" i="1"/>
  <c r="J63" i="1"/>
  <c r="AZ62" i="1"/>
  <c r="AY62" i="1"/>
  <c r="AX62" i="1"/>
  <c r="AW62" i="1"/>
  <c r="AV62" i="1"/>
  <c r="Q49" i="1"/>
  <c r="Q50" i="1" s="1"/>
  <c r="PA48" i="1"/>
  <c r="OZ48" i="1"/>
  <c r="MA48" i="1"/>
  <c r="P49" i="1"/>
  <c r="PA47" i="1"/>
  <c r="OZ47" i="1"/>
  <c r="O47" i="1"/>
  <c r="O48" i="1" s="1"/>
  <c r="N47" i="1"/>
  <c r="N48" i="1" s="1"/>
  <c r="BW494" i="1"/>
  <c r="BV494" i="1"/>
  <c r="BU494" i="1"/>
  <c r="BT494" i="1"/>
  <c r="BS494" i="1"/>
  <c r="BQ494" i="1"/>
  <c r="BR494" i="1"/>
  <c r="BP494" i="1"/>
  <c r="BO141" i="1"/>
  <c r="BT141" i="1"/>
  <c r="BS141" i="1"/>
  <c r="BR141" i="1"/>
  <c r="BP141" i="1"/>
  <c r="BW141" i="1"/>
  <c r="BV141" i="1"/>
  <c r="BQ141" i="1"/>
  <c r="BU141" i="1"/>
  <c r="BO494" i="1"/>
  <c r="AZ142" i="1"/>
  <c r="J143" i="1"/>
  <c r="AY142" i="1"/>
  <c r="AX142" i="1"/>
  <c r="AW142" i="1"/>
  <c r="AV142" i="1"/>
  <c r="R142" i="1"/>
  <c r="PA141" i="1"/>
  <c r="OZ141" i="1"/>
  <c r="Q142" i="1"/>
  <c r="MM140" i="1"/>
  <c r="AB141" i="1"/>
  <c r="Z141" i="1"/>
  <c r="MK140" i="1"/>
  <c r="AA141" i="1"/>
  <c r="ML140" i="1"/>
  <c r="MN141" i="1"/>
  <c r="AC142" i="1"/>
  <c r="MO141" i="1"/>
  <c r="EB142" i="1" a="1"/>
  <c r="EB142" i="1" s="1"/>
  <c r="DZ142" i="1" a="1"/>
  <c r="DZ142" i="1" s="1"/>
  <c r="DX142" i="1" a="1"/>
  <c r="DX142" i="1" s="1"/>
  <c r="EG142" i="1" a="1"/>
  <c r="EG142" i="1" s="1"/>
  <c r="K143" i="1"/>
  <c r="EC142" i="1" a="1"/>
  <c r="EC142" i="1" s="1"/>
  <c r="GI142" i="1" a="1"/>
  <c r="GI142" i="1" s="1"/>
  <c r="DY142" i="1" a="1"/>
  <c r="DY142" i="1" s="1"/>
  <c r="EE142" i="1" a="1"/>
  <c r="EE142" i="1" s="1"/>
  <c r="GZ142" i="1" a="1"/>
  <c r="GZ142" i="1" s="1"/>
  <c r="EA142" i="1" a="1"/>
  <c r="EA142" i="1" s="1"/>
  <c r="HB142" i="1" a="1"/>
  <c r="HB142" i="1" s="1"/>
  <c r="EF142" i="1" a="1"/>
  <c r="EF142" i="1" s="1"/>
  <c r="ED142" i="1" a="1"/>
  <c r="ED142" i="1" s="1"/>
  <c r="N141" i="1"/>
  <c r="OW140" i="1"/>
  <c r="MA141" i="1"/>
  <c r="P142" i="1"/>
  <c r="M141" i="1"/>
  <c r="OX140" i="1"/>
  <c r="L142" i="1"/>
  <c r="AU141" i="1"/>
  <c r="W141" i="1"/>
  <c r="OV140" i="1"/>
  <c r="O142" i="1"/>
  <c r="LZ141" i="1"/>
  <c r="Y142" i="1"/>
  <c r="HU141" i="1"/>
  <c r="HT141" i="1"/>
  <c r="MK69" i="1"/>
  <c r="ML69" i="1"/>
  <c r="J64" i="1" l="1"/>
  <c r="AV63" i="1"/>
  <c r="AZ63" i="1"/>
  <c r="AY63" i="1"/>
  <c r="AX63" i="1"/>
  <c r="AW63" i="1"/>
  <c r="Y63" i="1"/>
  <c r="HU62" i="1"/>
  <c r="HT62" i="1"/>
  <c r="OV60" i="1"/>
  <c r="W61" i="1"/>
  <c r="P50" i="1"/>
  <c r="PA50" i="1"/>
  <c r="OZ50" i="1"/>
  <c r="Q51" i="1"/>
  <c r="MA49" i="1"/>
  <c r="OW47" i="1"/>
  <c r="LZ47" i="1"/>
  <c r="PA49" i="1"/>
  <c r="OZ49" i="1"/>
  <c r="AC47" i="1"/>
  <c r="AC48" i="1" s="1"/>
  <c r="BO142" i="1"/>
  <c r="BT142" i="1"/>
  <c r="BS142" i="1"/>
  <c r="BR142" i="1"/>
  <c r="BP142" i="1"/>
  <c r="BW142" i="1"/>
  <c r="BQ142" i="1"/>
  <c r="BV142" i="1"/>
  <c r="BU142" i="1"/>
  <c r="AA142" i="1"/>
  <c r="ML141" i="1"/>
  <c r="R143" i="1"/>
  <c r="HU142" i="1"/>
  <c r="HT142" i="1"/>
  <c r="Y143" i="1"/>
  <c r="M142" i="1"/>
  <c r="OX141" i="1"/>
  <c r="MA142" i="1"/>
  <c r="P143" i="1"/>
  <c r="Z142" i="1"/>
  <c r="MK141" i="1"/>
  <c r="LZ142" i="1"/>
  <c r="O143" i="1"/>
  <c r="MM141" i="1"/>
  <c r="AB142" i="1"/>
  <c r="OV141" i="1"/>
  <c r="W142" i="1"/>
  <c r="N142" i="1"/>
  <c r="OW141" i="1"/>
  <c r="MN142" i="1"/>
  <c r="AC143" i="1"/>
  <c r="MO142" i="1"/>
  <c r="PA142" i="1"/>
  <c r="OZ142" i="1"/>
  <c r="Q143" i="1"/>
  <c r="AX143" i="1"/>
  <c r="AW143" i="1"/>
  <c r="AV143" i="1"/>
  <c r="AZ143" i="1"/>
  <c r="J144" i="1"/>
  <c r="AY143" i="1"/>
  <c r="L143" i="1"/>
  <c r="AU142" i="1"/>
  <c r="DY143" i="1" a="1"/>
  <c r="DY143" i="1" s="1"/>
  <c r="EA143" i="1" a="1"/>
  <c r="EA143" i="1" s="1"/>
  <c r="EB143" i="1" a="1"/>
  <c r="EB143" i="1" s="1"/>
  <c r="GZ143" i="1" a="1"/>
  <c r="GZ143" i="1" s="1"/>
  <c r="HB143" i="1" a="1"/>
  <c r="HB143" i="1" s="1"/>
  <c r="EF143" i="1" a="1"/>
  <c r="EF143" i="1" s="1"/>
  <c r="GI143" i="1" a="1"/>
  <c r="GI143" i="1" s="1"/>
  <c r="ED143" i="1" a="1"/>
  <c r="ED143" i="1" s="1"/>
  <c r="DX143" i="1" a="1"/>
  <c r="DX143" i="1" s="1"/>
  <c r="DZ143" i="1" a="1"/>
  <c r="DZ143" i="1" s="1"/>
  <c r="K144" i="1"/>
  <c r="EG143" i="1" a="1"/>
  <c r="EG143" i="1" s="1"/>
  <c r="EC143" i="1" a="1"/>
  <c r="EC143" i="1" s="1"/>
  <c r="EE143" i="1" a="1"/>
  <c r="EE143" i="1" s="1"/>
  <c r="AQ69" i="1"/>
  <c r="AR69" i="1"/>
  <c r="AS69" i="1"/>
  <c r="MM69" i="1"/>
  <c r="HU63" i="1" l="1"/>
  <c r="Y64" i="1"/>
  <c r="HT63" i="1"/>
  <c r="W62" i="1"/>
  <c r="OV61" i="1"/>
  <c r="AZ64" i="1"/>
  <c r="AY64" i="1"/>
  <c r="J65" i="1"/>
  <c r="AX64" i="1"/>
  <c r="AW64" i="1"/>
  <c r="AV64" i="1"/>
  <c r="PA51" i="1"/>
  <c r="OZ51" i="1"/>
  <c r="Q52" i="1"/>
  <c r="P51" i="1"/>
  <c r="MA50" i="1"/>
  <c r="MN48" i="1"/>
  <c r="AC49" i="1"/>
  <c r="AC50" i="1" s="1"/>
  <c r="MO48" i="1"/>
  <c r="O49" i="1"/>
  <c r="LZ48" i="1"/>
  <c r="N49" i="1"/>
  <c r="OW48" i="1"/>
  <c r="MN47" i="1"/>
  <c r="MO47" i="1"/>
  <c r="BO143" i="1"/>
  <c r="BT143" i="1"/>
  <c r="BS143" i="1"/>
  <c r="BR143" i="1"/>
  <c r="BP143" i="1"/>
  <c r="BW143" i="1"/>
  <c r="BQ143" i="1"/>
  <c r="BU143" i="1"/>
  <c r="BV143" i="1"/>
  <c r="AV144" i="1"/>
  <c r="AY144" i="1"/>
  <c r="AW144" i="1"/>
  <c r="J145" i="1"/>
  <c r="AZ144" i="1"/>
  <c r="AX144" i="1"/>
  <c r="OX142" i="1"/>
  <c r="M143" i="1"/>
  <c r="AC144" i="1"/>
  <c r="MO143" i="1"/>
  <c r="MN143" i="1"/>
  <c r="O144" i="1"/>
  <c r="LZ143" i="1"/>
  <c r="Y144" i="1"/>
  <c r="HU143" i="1"/>
  <c r="HT143" i="1"/>
  <c r="GZ144" i="1" a="1"/>
  <c r="GZ144" i="1" s="1"/>
  <c r="DX144" i="1" a="1"/>
  <c r="DX144" i="1" s="1"/>
  <c r="EG144" i="1" a="1"/>
  <c r="EG144" i="1" s="1"/>
  <c r="GI144" i="1" a="1"/>
  <c r="GI144" i="1" s="1"/>
  <c r="EC144" i="1" a="1"/>
  <c r="EC144" i="1" s="1"/>
  <c r="EE144" i="1" a="1"/>
  <c r="EE144" i="1" s="1"/>
  <c r="EB144" i="1" a="1"/>
  <c r="EB144" i="1" s="1"/>
  <c r="EA144" i="1" a="1"/>
  <c r="EA144" i="1" s="1"/>
  <c r="EF144" i="1" a="1"/>
  <c r="EF144" i="1" s="1"/>
  <c r="DZ144" i="1" a="1"/>
  <c r="DZ144" i="1" s="1"/>
  <c r="DY144" i="1" a="1"/>
  <c r="DY144" i="1" s="1"/>
  <c r="ED144" i="1" a="1"/>
  <c r="ED144" i="1" s="1"/>
  <c r="K145" i="1"/>
  <c r="HB144" i="1" a="1"/>
  <c r="HB144" i="1" s="1"/>
  <c r="N143" i="1"/>
  <c r="OW142" i="1"/>
  <c r="MK142" i="1"/>
  <c r="Z143" i="1"/>
  <c r="Q144" i="1"/>
  <c r="PA143" i="1"/>
  <c r="OZ143" i="1"/>
  <c r="W143" i="1"/>
  <c r="OV142" i="1"/>
  <c r="P144" i="1"/>
  <c r="MA143" i="1"/>
  <c r="R144" i="1"/>
  <c r="AU143" i="1"/>
  <c r="L144" i="1"/>
  <c r="MM142" i="1"/>
  <c r="AB143" i="1"/>
  <c r="ML142" i="1"/>
  <c r="AA143" i="1"/>
  <c r="AP69" i="1"/>
  <c r="AW65" i="1" l="1"/>
  <c r="AV65" i="1"/>
  <c r="AZ65" i="1"/>
  <c r="AY65" i="1"/>
  <c r="AX65" i="1"/>
  <c r="OV62" i="1"/>
  <c r="W63" i="1"/>
  <c r="HU64" i="1"/>
  <c r="HT64" i="1"/>
  <c r="Y65" i="1"/>
  <c r="O50" i="1"/>
  <c r="N50" i="1"/>
  <c r="AC51" i="1"/>
  <c r="MO50" i="1"/>
  <c r="MN50" i="1"/>
  <c r="P52" i="1"/>
  <c r="MA51" i="1"/>
  <c r="PA52" i="1"/>
  <c r="OZ52" i="1"/>
  <c r="Q53" i="1"/>
  <c r="Q54" i="1" s="1"/>
  <c r="OW49" i="1"/>
  <c r="LZ49" i="1"/>
  <c r="MO49" i="1"/>
  <c r="MN49" i="1"/>
  <c r="BO144" i="1"/>
  <c r="BT144" i="1"/>
  <c r="BS144" i="1"/>
  <c r="BR144" i="1"/>
  <c r="BP144" i="1"/>
  <c r="BW144" i="1"/>
  <c r="BV144" i="1"/>
  <c r="BU144" i="1"/>
  <c r="BQ144" i="1"/>
  <c r="P145" i="1"/>
  <c r="MA144" i="1"/>
  <c r="M144" i="1"/>
  <c r="OX143" i="1"/>
  <c r="MM143" i="1"/>
  <c r="AB144" i="1"/>
  <c r="OW143" i="1"/>
  <c r="N144" i="1"/>
  <c r="W144" i="1"/>
  <c r="OV143" i="1"/>
  <c r="HT144" i="1"/>
  <c r="Y145" i="1"/>
  <c r="HU144" i="1"/>
  <c r="L145" i="1"/>
  <c r="AU144" i="1"/>
  <c r="HB145" i="1" a="1"/>
  <c r="HB145" i="1" s="1"/>
  <c r="EF145" i="1" a="1"/>
  <c r="EF145" i="1" s="1"/>
  <c r="ED145" i="1" a="1"/>
  <c r="ED145" i="1" s="1"/>
  <c r="EB145" i="1" a="1"/>
  <c r="EB145" i="1" s="1"/>
  <c r="DZ145" i="1" a="1"/>
  <c r="DZ145" i="1" s="1"/>
  <c r="DX145" i="1" a="1"/>
  <c r="DX145" i="1" s="1"/>
  <c r="K146" i="1"/>
  <c r="GI145" i="1" a="1"/>
  <c r="GI145" i="1" s="1"/>
  <c r="EG145" i="1" a="1"/>
  <c r="EG145" i="1" s="1"/>
  <c r="EA145" i="1" a="1"/>
  <c r="EA145" i="1" s="1"/>
  <c r="EC145" i="1" a="1"/>
  <c r="EC145" i="1" s="1"/>
  <c r="EE145" i="1" a="1"/>
  <c r="EE145" i="1" s="1"/>
  <c r="DY145" i="1" a="1"/>
  <c r="DY145" i="1" s="1"/>
  <c r="GZ145" i="1" a="1"/>
  <c r="GZ145" i="1" s="1"/>
  <c r="O145" i="1"/>
  <c r="LZ144" i="1"/>
  <c r="AW145" i="1"/>
  <c r="AV145" i="1"/>
  <c r="J146" i="1"/>
  <c r="AZ145" i="1"/>
  <c r="AY145" i="1"/>
  <c r="AX145" i="1"/>
  <c r="R145" i="1"/>
  <c r="PA144" i="1"/>
  <c r="OZ144" i="1"/>
  <c r="Q145" i="1"/>
  <c r="MK143" i="1"/>
  <c r="Z144" i="1"/>
  <c r="AA144" i="1"/>
  <c r="ML143" i="1"/>
  <c r="AC145" i="1"/>
  <c r="MO144" i="1"/>
  <c r="MN144" i="1"/>
  <c r="OX69" i="1"/>
  <c r="HR69" i="1"/>
  <c r="HQ69" i="1"/>
  <c r="HP69" i="1"/>
  <c r="AU69" i="1"/>
  <c r="AO69" i="1"/>
  <c r="A69" i="1"/>
  <c r="AE68" i="1" a="1"/>
  <c r="AE68" i="1" s="1"/>
  <c r="A68" i="1"/>
  <c r="A67"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OV63" i="1" l="1"/>
  <c r="W64" i="1"/>
  <c r="PA54" i="1"/>
  <c r="OZ54" i="1"/>
  <c r="Q55" i="1"/>
  <c r="HU65" i="1"/>
  <c r="HT65" i="1"/>
  <c r="AC52" i="1"/>
  <c r="MO51" i="1"/>
  <c r="MN51" i="1"/>
  <c r="PA53" i="1"/>
  <c r="OZ53" i="1"/>
  <c r="N51" i="1"/>
  <c r="OW50" i="1"/>
  <c r="LZ50" i="1"/>
  <c r="O51" i="1"/>
  <c r="MA52" i="1"/>
  <c r="P53" i="1"/>
  <c r="P54" i="1" s="1"/>
  <c r="BO145" i="1"/>
  <c r="BT145" i="1"/>
  <c r="BS145" i="1"/>
  <c r="BR145" i="1"/>
  <c r="BP145" i="1"/>
  <c r="BW145" i="1"/>
  <c r="BV145" i="1"/>
  <c r="BU145" i="1"/>
  <c r="BQ145" i="1"/>
  <c r="N145" i="1"/>
  <c r="OW144" i="1"/>
  <c r="AC146" i="1"/>
  <c r="MO145" i="1"/>
  <c r="MN145" i="1"/>
  <c r="R146" i="1"/>
  <c r="O146" i="1"/>
  <c r="LZ145" i="1"/>
  <c r="ED146" i="1" a="1"/>
  <c r="ED146" i="1" s="1"/>
  <c r="EB146" i="1" a="1"/>
  <c r="EB146" i="1" s="1"/>
  <c r="DZ146" i="1" a="1"/>
  <c r="DZ146" i="1" s="1"/>
  <c r="DX146" i="1" a="1"/>
  <c r="DX146" i="1" s="1"/>
  <c r="EA146" i="1" a="1"/>
  <c r="EA146" i="1" s="1"/>
  <c r="EG146" i="1" a="1"/>
  <c r="EG146" i="1" s="1"/>
  <c r="GI146" i="1" a="1"/>
  <c r="GI146" i="1" s="1"/>
  <c r="EC146" i="1" a="1"/>
  <c r="EC146" i="1" s="1"/>
  <c r="GZ146" i="1" a="1"/>
  <c r="GZ146" i="1" s="1"/>
  <c r="DY146" i="1" a="1"/>
  <c r="DY146" i="1" s="1"/>
  <c r="HB146" i="1" a="1"/>
  <c r="HB146" i="1" s="1"/>
  <c r="EE146" i="1" a="1"/>
  <c r="EE146" i="1" s="1"/>
  <c r="K147" i="1"/>
  <c r="EF146" i="1" a="1"/>
  <c r="EF146" i="1" s="1"/>
  <c r="L146" i="1"/>
  <c r="AU145" i="1"/>
  <c r="MM144" i="1"/>
  <c r="AB145" i="1"/>
  <c r="ML144" i="1"/>
  <c r="AA145" i="1"/>
  <c r="MK144" i="1"/>
  <c r="Z145" i="1"/>
  <c r="Y146" i="1"/>
  <c r="HU145" i="1"/>
  <c r="HT145" i="1"/>
  <c r="OX144" i="1"/>
  <c r="M145" i="1"/>
  <c r="PA145" i="1"/>
  <c r="Q146" i="1"/>
  <c r="OZ145" i="1"/>
  <c r="J147" i="1"/>
  <c r="AY146" i="1"/>
  <c r="AX146" i="1"/>
  <c r="AW146" i="1"/>
  <c r="AV146" i="1"/>
  <c r="AZ146" i="1"/>
  <c r="OV144" i="1"/>
  <c r="W145" i="1"/>
  <c r="P146" i="1"/>
  <c r="MA145" i="1"/>
  <c r="F41" i="6"/>
  <c r="G41" i="6" s="1"/>
  <c r="MQ498" i="1"/>
  <c r="LY498" i="1"/>
  <c r="HJ498" i="1"/>
  <c r="FY498" i="1"/>
  <c r="EH498" i="1"/>
  <c r="DL498" i="1"/>
  <c r="BA498" i="1"/>
  <c r="AN498" i="1"/>
  <c r="AG498"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98" i="1" s="1"/>
  <c r="AP5" i="1"/>
  <c r="AP9" i="1" s="1"/>
  <c r="C20" i="1"/>
  <c r="C19" i="1"/>
  <c r="C18" i="1"/>
  <c r="AR5" i="1"/>
  <c r="AR9" i="1" s="1"/>
  <c r="AQ5" i="1"/>
  <c r="AQ9" i="1" s="1"/>
  <c r="PA55" i="1" l="1"/>
  <c r="Q56" i="1"/>
  <c r="OZ55" i="1"/>
  <c r="MA54" i="1"/>
  <c r="P55" i="1"/>
  <c r="W65" i="1"/>
  <c r="OV65" i="1" s="1"/>
  <c r="OV64" i="1"/>
  <c r="OW51" i="1"/>
  <c r="N52" i="1"/>
  <c r="MA53" i="1"/>
  <c r="O52" i="1"/>
  <c r="LZ51" i="1"/>
  <c r="MO52" i="1"/>
  <c r="MN52" i="1"/>
  <c r="AC53" i="1"/>
  <c r="AC54" i="1" s="1"/>
  <c r="BO146" i="1"/>
  <c r="BT146" i="1"/>
  <c r="BS146" i="1"/>
  <c r="BR146" i="1"/>
  <c r="BP146" i="1"/>
  <c r="BW146" i="1"/>
  <c r="BQ146" i="1"/>
  <c r="BU146" i="1"/>
  <c r="BV146" i="1"/>
  <c r="O147" i="1"/>
  <c r="LZ146" i="1"/>
  <c r="W146" i="1"/>
  <c r="OV145" i="1"/>
  <c r="MK145" i="1"/>
  <c r="Z146" i="1"/>
  <c r="AU146" i="1"/>
  <c r="L147" i="1"/>
  <c r="PA146" i="1"/>
  <c r="OZ146" i="1"/>
  <c r="Q147" i="1"/>
  <c r="EA147" i="1" a="1"/>
  <c r="EA147" i="1" s="1"/>
  <c r="GZ147" i="1" a="1"/>
  <c r="GZ147" i="1" s="1"/>
  <c r="HB147" i="1" a="1"/>
  <c r="HB147" i="1" s="1"/>
  <c r="ED147" i="1" a="1"/>
  <c r="ED147" i="1" s="1"/>
  <c r="EF147" i="1" a="1"/>
  <c r="EF147" i="1" s="1"/>
  <c r="DZ147" i="1" a="1"/>
  <c r="DZ147" i="1" s="1"/>
  <c r="EB147" i="1" a="1"/>
  <c r="EB147" i="1" s="1"/>
  <c r="K148" i="1"/>
  <c r="DX147" i="1" a="1"/>
  <c r="DX147" i="1" s="1"/>
  <c r="EG147" i="1" a="1"/>
  <c r="EG147" i="1" s="1"/>
  <c r="GI147" i="1" a="1"/>
  <c r="GI147" i="1" s="1"/>
  <c r="EC147" i="1" a="1"/>
  <c r="EC147" i="1" s="1"/>
  <c r="EE147" i="1" a="1"/>
  <c r="EE147" i="1" s="1"/>
  <c r="DY147" i="1" a="1"/>
  <c r="DY147" i="1" s="1"/>
  <c r="R147" i="1"/>
  <c r="P147" i="1"/>
  <c r="MA146" i="1"/>
  <c r="ML145" i="1"/>
  <c r="AA146" i="1"/>
  <c r="M146" i="1"/>
  <c r="OX145" i="1"/>
  <c r="Y147" i="1"/>
  <c r="HU146" i="1"/>
  <c r="HT146" i="1"/>
  <c r="AB146" i="1"/>
  <c r="MM145" i="1"/>
  <c r="MN146" i="1"/>
  <c r="MO146" i="1"/>
  <c r="AC147" i="1"/>
  <c r="AY147" i="1"/>
  <c r="AX147" i="1"/>
  <c r="AW147" i="1"/>
  <c r="AV147" i="1"/>
  <c r="J148" i="1"/>
  <c r="AZ147" i="1"/>
  <c r="OW145" i="1"/>
  <c r="N146" i="1"/>
  <c r="OX6" i="1"/>
  <c r="OX9" i="1" s="1"/>
  <c r="AP498" i="1"/>
  <c r="AP6" i="1"/>
  <c r="AQ498" i="1"/>
  <c r="AR498" i="1"/>
  <c r="AQ6" i="1"/>
  <c r="AR6" i="1"/>
  <c r="AC55" i="1" l="1"/>
  <c r="MO54" i="1"/>
  <c r="MN54" i="1"/>
  <c r="P56" i="1"/>
  <c r="MA55" i="1"/>
  <c r="PA56" i="1"/>
  <c r="OZ56" i="1"/>
  <c r="Q57" i="1"/>
  <c r="MO53" i="1"/>
  <c r="MN53" i="1"/>
  <c r="LZ52" i="1"/>
  <c r="O53" i="1"/>
  <c r="O54" i="1" s="1"/>
  <c r="OW52" i="1"/>
  <c r="N53" i="1"/>
  <c r="N54" i="1" s="1"/>
  <c r="BO147" i="1"/>
  <c r="BT147" i="1"/>
  <c r="BS147" i="1"/>
  <c r="BR147" i="1"/>
  <c r="BP147" i="1"/>
  <c r="BW147" i="1"/>
  <c r="BU147" i="1"/>
  <c r="BV147" i="1"/>
  <c r="BQ147" i="1"/>
  <c r="AA147" i="1"/>
  <c r="ML146" i="1"/>
  <c r="M147" i="1"/>
  <c r="OX146" i="1"/>
  <c r="AV148" i="1"/>
  <c r="AW148" i="1"/>
  <c r="J149" i="1"/>
  <c r="AY148" i="1"/>
  <c r="AX148" i="1"/>
  <c r="AZ148" i="1"/>
  <c r="Z147" i="1"/>
  <c r="MK146" i="1"/>
  <c r="AB147" i="1"/>
  <c r="MM146" i="1"/>
  <c r="P148" i="1"/>
  <c r="MA147" i="1"/>
  <c r="L148" i="1"/>
  <c r="AU147" i="1"/>
  <c r="R148" i="1"/>
  <c r="EA148" i="1" a="1"/>
  <c r="EA148" i="1" s="1"/>
  <c r="EF148" i="1" a="1"/>
  <c r="EF148" i="1" s="1"/>
  <c r="HB148" i="1" a="1"/>
  <c r="HB148" i="1" s="1"/>
  <c r="GZ148" i="1" a="1"/>
  <c r="GZ148" i="1" s="1"/>
  <c r="ED148" i="1" a="1"/>
  <c r="ED148" i="1" s="1"/>
  <c r="DY148" i="1" a="1"/>
  <c r="DY148" i="1" s="1"/>
  <c r="DZ148" i="1" a="1"/>
  <c r="DZ148" i="1" s="1"/>
  <c r="EB148" i="1" a="1"/>
  <c r="EB148" i="1" s="1"/>
  <c r="K149" i="1"/>
  <c r="DX148" i="1" a="1"/>
  <c r="DX148" i="1" s="1"/>
  <c r="EG148" i="1" a="1"/>
  <c r="EG148" i="1" s="1"/>
  <c r="EC148" i="1" a="1"/>
  <c r="EC148" i="1" s="1"/>
  <c r="GI148" i="1" a="1"/>
  <c r="GI148" i="1" s="1"/>
  <c r="EE148" i="1" a="1"/>
  <c r="EE148" i="1" s="1"/>
  <c r="PA147" i="1"/>
  <c r="OZ147" i="1"/>
  <c r="Q148" i="1"/>
  <c r="W147" i="1"/>
  <c r="OV146" i="1"/>
  <c r="HU147" i="1"/>
  <c r="HT147" i="1"/>
  <c r="Y148" i="1"/>
  <c r="N147" i="1"/>
  <c r="OW146" i="1"/>
  <c r="AC148" i="1"/>
  <c r="MO147" i="1"/>
  <c r="MN147" i="1"/>
  <c r="O148" i="1"/>
  <c r="LZ147" i="1"/>
  <c r="AM5" i="1"/>
  <c r="AM498" i="1" s="1"/>
  <c r="G24" i="1"/>
  <c r="N55" i="1" l="1"/>
  <c r="OW54" i="1"/>
  <c r="OZ57" i="1"/>
  <c r="Q58" i="1"/>
  <c r="PA57" i="1"/>
  <c r="O55" i="1"/>
  <c r="LZ54" i="1"/>
  <c r="P57" i="1"/>
  <c r="MA56" i="1"/>
  <c r="AC56" i="1"/>
  <c r="MO55" i="1"/>
  <c r="MN55" i="1"/>
  <c r="OW53" i="1"/>
  <c r="LZ53" i="1"/>
  <c r="BO148" i="1"/>
  <c r="BT148" i="1"/>
  <c r="BS148" i="1"/>
  <c r="BR148" i="1"/>
  <c r="BP148" i="1"/>
  <c r="BW148" i="1"/>
  <c r="BU148" i="1"/>
  <c r="BQ148" i="1"/>
  <c r="BV148" i="1"/>
  <c r="MA148" i="1"/>
  <c r="P149" i="1"/>
  <c r="AW149" i="1"/>
  <c r="AY149" i="1"/>
  <c r="AV149" i="1"/>
  <c r="J150" i="1"/>
  <c r="AZ149" i="1"/>
  <c r="AX149" i="1"/>
  <c r="OV147" i="1"/>
  <c r="W148" i="1"/>
  <c r="MO148" i="1"/>
  <c r="MN148" i="1"/>
  <c r="AC149" i="1"/>
  <c r="PA148" i="1"/>
  <c r="OZ148" i="1"/>
  <c r="Q149" i="1"/>
  <c r="GI149" i="1" a="1"/>
  <c r="GI149" i="1" s="1"/>
  <c r="EG149" i="1" a="1"/>
  <c r="EG149" i="1" s="1"/>
  <c r="HB149" i="1" a="1"/>
  <c r="HB149" i="1" s="1"/>
  <c r="EC149" i="1" a="1"/>
  <c r="EC149" i="1" s="1"/>
  <c r="EE149" i="1" a="1"/>
  <c r="EE149" i="1" s="1"/>
  <c r="DY149" i="1" a="1"/>
  <c r="DY149" i="1" s="1"/>
  <c r="ED149" i="1" a="1"/>
  <c r="ED149" i="1" s="1"/>
  <c r="GZ149" i="1" a="1"/>
  <c r="GZ149" i="1" s="1"/>
  <c r="EA149" i="1" a="1"/>
  <c r="EA149" i="1" s="1"/>
  <c r="EF149" i="1" a="1"/>
  <c r="EF149" i="1" s="1"/>
  <c r="DZ149" i="1" a="1"/>
  <c r="DZ149" i="1" s="1"/>
  <c r="EB149" i="1" a="1"/>
  <c r="EB149" i="1" s="1"/>
  <c r="K150" i="1"/>
  <c r="DX149" i="1" a="1"/>
  <c r="DX149" i="1" s="1"/>
  <c r="AB148" i="1"/>
  <c r="MM147" i="1"/>
  <c r="O149" i="1"/>
  <c r="LZ148" i="1"/>
  <c r="R149" i="1"/>
  <c r="N148" i="1"/>
  <c r="OW147" i="1"/>
  <c r="Z148" i="1"/>
  <c r="MK147" i="1"/>
  <c r="M148" i="1"/>
  <c r="OX147" i="1"/>
  <c r="HU148" i="1"/>
  <c r="HT148" i="1"/>
  <c r="Y149" i="1"/>
  <c r="L149" i="1"/>
  <c r="AU148" i="1"/>
  <c r="AA148" i="1"/>
  <c r="ML147" i="1"/>
  <c r="AM6" i="1"/>
  <c r="O56" i="1" l="1"/>
  <c r="LZ55" i="1"/>
  <c r="OZ58" i="1"/>
  <c r="Q59" i="1"/>
  <c r="PA58" i="1"/>
  <c r="P58" i="1"/>
  <c r="MA57" i="1"/>
  <c r="AC57" i="1"/>
  <c r="MO56" i="1"/>
  <c r="MN56" i="1"/>
  <c r="OW55" i="1"/>
  <c r="N56" i="1"/>
  <c r="BO149" i="1"/>
  <c r="BT149" i="1"/>
  <c r="BS149" i="1"/>
  <c r="BR149" i="1"/>
  <c r="BP149" i="1"/>
  <c r="BW149" i="1"/>
  <c r="BV149" i="1"/>
  <c r="BQ149" i="1"/>
  <c r="BU149" i="1"/>
  <c r="Z149" i="1"/>
  <c r="MK148" i="1"/>
  <c r="MM148" i="1"/>
  <c r="AB149" i="1"/>
  <c r="L150" i="1"/>
  <c r="AU149" i="1"/>
  <c r="AW150" i="1"/>
  <c r="AV150" i="1"/>
  <c r="AZ150" i="1"/>
  <c r="AY150" i="1"/>
  <c r="J151" i="1"/>
  <c r="AX150" i="1"/>
  <c r="HU149" i="1"/>
  <c r="HT149" i="1"/>
  <c r="Y150" i="1"/>
  <c r="OW148" i="1"/>
  <c r="N149" i="1"/>
  <c r="DZ150" i="1" a="1"/>
  <c r="DZ150" i="1" s="1"/>
  <c r="GI150" i="1" a="1"/>
  <c r="GI150" i="1" s="1"/>
  <c r="EA150" i="1" a="1"/>
  <c r="EA150" i="1" s="1"/>
  <c r="EG150" i="1" a="1"/>
  <c r="EG150" i="1" s="1"/>
  <c r="K151" i="1"/>
  <c r="EC150" i="1" a="1"/>
  <c r="EC150" i="1" s="1"/>
  <c r="EE150" i="1" a="1"/>
  <c r="EE150" i="1" s="1"/>
  <c r="DY150" i="1" a="1"/>
  <c r="DY150" i="1" s="1"/>
  <c r="GZ150" i="1" a="1"/>
  <c r="GZ150" i="1" s="1"/>
  <c r="EF150" i="1" a="1"/>
  <c r="EF150" i="1" s="1"/>
  <c r="HB150" i="1" a="1"/>
  <c r="HB150" i="1" s="1"/>
  <c r="EB150" i="1" a="1"/>
  <c r="EB150" i="1" s="1"/>
  <c r="ED150" i="1" a="1"/>
  <c r="ED150" i="1" s="1"/>
  <c r="DX150" i="1" a="1"/>
  <c r="DX150" i="1" s="1"/>
  <c r="AC150" i="1"/>
  <c r="MO149" i="1"/>
  <c r="MN149" i="1"/>
  <c r="R150" i="1"/>
  <c r="Q150" i="1"/>
  <c r="PA149" i="1"/>
  <c r="OZ149" i="1"/>
  <c r="OV148" i="1"/>
  <c r="W149" i="1"/>
  <c r="P150" i="1"/>
  <c r="MA149" i="1"/>
  <c r="AA149" i="1"/>
  <c r="ML148" i="1"/>
  <c r="M149" i="1"/>
  <c r="OX148" i="1"/>
  <c r="O150" i="1"/>
  <c r="LZ149" i="1"/>
  <c r="FI5" i="1"/>
  <c r="FI498" i="1" s="1"/>
  <c r="FH5" i="1"/>
  <c r="FH498" i="1" s="1"/>
  <c r="P59" i="1" l="1"/>
  <c r="MA58" i="1"/>
  <c r="AC58" i="1"/>
  <c r="MO57" i="1"/>
  <c r="MN57" i="1"/>
  <c r="N57" i="1"/>
  <c r="OW56" i="1"/>
  <c r="Q60" i="1"/>
  <c r="PA59" i="1"/>
  <c r="OZ59" i="1"/>
  <c r="LZ56" i="1"/>
  <c r="O57" i="1"/>
  <c r="BO150" i="1"/>
  <c r="BT150" i="1"/>
  <c r="BS150" i="1"/>
  <c r="BR150" i="1"/>
  <c r="BP150" i="1"/>
  <c r="BW150" i="1"/>
  <c r="BV150" i="1"/>
  <c r="BU150" i="1"/>
  <c r="BQ150" i="1"/>
  <c r="MO150" i="1"/>
  <c r="AC151" i="1"/>
  <c r="MN150" i="1"/>
  <c r="Y151" i="1"/>
  <c r="HU150" i="1"/>
  <c r="HT150" i="1"/>
  <c r="M150" i="1"/>
  <c r="OX149" i="1"/>
  <c r="HB151" i="1" a="1"/>
  <c r="HB151" i="1" s="1"/>
  <c r="ED151" i="1" a="1"/>
  <c r="ED151" i="1" s="1"/>
  <c r="GI151" i="1" a="1"/>
  <c r="GI151" i="1" s="1"/>
  <c r="EA151" i="1" a="1"/>
  <c r="EA151" i="1" s="1"/>
  <c r="EF151" i="1" a="1"/>
  <c r="EF151" i="1" s="1"/>
  <c r="DZ151" i="1" a="1"/>
  <c r="DZ151" i="1" s="1"/>
  <c r="DX151" i="1" a="1"/>
  <c r="DX151" i="1" s="1"/>
  <c r="EE151" i="1" a="1"/>
  <c r="EE151" i="1" s="1"/>
  <c r="EB151" i="1" a="1"/>
  <c r="EB151" i="1" s="1"/>
  <c r="K152" i="1"/>
  <c r="EG151" i="1" a="1"/>
  <c r="EG151" i="1" s="1"/>
  <c r="GZ151" i="1" a="1"/>
  <c r="GZ151" i="1" s="1"/>
  <c r="DY151" i="1" a="1"/>
  <c r="DY151" i="1" s="1"/>
  <c r="EC151" i="1" a="1"/>
  <c r="EC151" i="1" s="1"/>
  <c r="Q151" i="1"/>
  <c r="PA150" i="1"/>
  <c r="OZ150" i="1"/>
  <c r="L151" i="1"/>
  <c r="AU150" i="1"/>
  <c r="ML149" i="1"/>
  <c r="AA150" i="1"/>
  <c r="AB150" i="1"/>
  <c r="MM149" i="1"/>
  <c r="LZ150" i="1"/>
  <c r="O151" i="1"/>
  <c r="R151" i="1"/>
  <c r="J152" i="1"/>
  <c r="AZ151" i="1"/>
  <c r="AY151" i="1"/>
  <c r="AX151" i="1"/>
  <c r="AW151" i="1"/>
  <c r="AV151" i="1"/>
  <c r="P151" i="1"/>
  <c r="MA150" i="1"/>
  <c r="OV149" i="1"/>
  <c r="W150" i="1"/>
  <c r="N150" i="1"/>
  <c r="OW149" i="1"/>
  <c r="MK149" i="1"/>
  <c r="Z150"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98" i="1" s="1"/>
  <c r="PA60" i="1" l="1"/>
  <c r="OZ60" i="1"/>
  <c r="Q61" i="1"/>
  <c r="OW57" i="1"/>
  <c r="N58" i="1"/>
  <c r="O58" i="1"/>
  <c r="LZ57" i="1"/>
  <c r="MO58" i="1"/>
  <c r="MN58" i="1"/>
  <c r="AC59" i="1"/>
  <c r="P60" i="1"/>
  <c r="MA59" i="1"/>
  <c r="BO151" i="1"/>
  <c r="BT151" i="1"/>
  <c r="BS151" i="1"/>
  <c r="BR151" i="1"/>
  <c r="BP151" i="1"/>
  <c r="BW151" i="1"/>
  <c r="BQ151" i="1"/>
  <c r="BU151" i="1"/>
  <c r="BV151" i="1"/>
  <c r="Q152" i="1"/>
  <c r="PA151" i="1"/>
  <c r="OZ151" i="1"/>
  <c r="M151" i="1"/>
  <c r="OX150" i="1"/>
  <c r="OW150" i="1"/>
  <c r="N151" i="1"/>
  <c r="AB151" i="1"/>
  <c r="MM150" i="1"/>
  <c r="OV150" i="1"/>
  <c r="W151" i="1"/>
  <c r="AA151" i="1"/>
  <c r="ML150" i="1"/>
  <c r="AX152" i="1"/>
  <c r="AZ152" i="1"/>
  <c r="AW152" i="1"/>
  <c r="AV152" i="1"/>
  <c r="AY152" i="1"/>
  <c r="J153" i="1"/>
  <c r="HU151" i="1"/>
  <c r="HT151" i="1"/>
  <c r="Y152" i="1"/>
  <c r="R152" i="1"/>
  <c r="P152" i="1"/>
  <c r="MA151" i="1"/>
  <c r="L152" i="1"/>
  <c r="AU151" i="1"/>
  <c r="DZ152" i="1" a="1"/>
  <c r="DZ152" i="1" s="1"/>
  <c r="GI152" i="1" a="1"/>
  <c r="GI152" i="1" s="1"/>
  <c r="EG152" i="1" a="1"/>
  <c r="EG152" i="1" s="1"/>
  <c r="K153" i="1"/>
  <c r="EC152" i="1" a="1"/>
  <c r="EC152" i="1" s="1"/>
  <c r="DY152" i="1" a="1"/>
  <c r="DY152" i="1" s="1"/>
  <c r="EE152" i="1" a="1"/>
  <c r="EE152" i="1" s="1"/>
  <c r="GZ152" i="1" a="1"/>
  <c r="GZ152" i="1" s="1"/>
  <c r="EA152" i="1" a="1"/>
  <c r="EA152" i="1" s="1"/>
  <c r="EF152" i="1" a="1"/>
  <c r="EF152" i="1" s="1"/>
  <c r="HB152" i="1" a="1"/>
  <c r="HB152" i="1" s="1"/>
  <c r="EB152" i="1" a="1"/>
  <c r="EB152" i="1" s="1"/>
  <c r="ED152" i="1" a="1"/>
  <c r="ED152" i="1" s="1"/>
  <c r="DX152" i="1" a="1"/>
  <c r="DX152" i="1" s="1"/>
  <c r="MN151" i="1"/>
  <c r="AC152" i="1"/>
  <c r="MO151" i="1"/>
  <c r="MK150" i="1"/>
  <c r="Z151" i="1"/>
  <c r="O152" i="1"/>
  <c r="LZ151" i="1"/>
  <c r="BG498" i="1"/>
  <c r="BF6" i="1"/>
  <c r="BJ5" i="1"/>
  <c r="BJ498"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98" i="1" s="1"/>
  <c r="A32" i="1"/>
  <c r="A31" i="1"/>
  <c r="A30" i="1"/>
  <c r="A29" i="1"/>
  <c r="A28" i="1"/>
  <c r="A27" i="1"/>
  <c r="A26" i="1"/>
  <c r="A25" i="1"/>
  <c r="AE66" i="1"/>
  <c r="A66" i="1"/>
  <c r="A34" i="1"/>
  <c r="B42" i="1" s="1"/>
  <c r="A33" i="1"/>
  <c r="MM24" i="1"/>
  <c r="ML24" i="1"/>
  <c r="MK24" i="1"/>
  <c r="IA24" i="1"/>
  <c r="HR24" i="1"/>
  <c r="HQ24" i="1"/>
  <c r="HP24" i="1"/>
  <c r="A24" i="1"/>
  <c r="AE23" i="1" a="1"/>
  <c r="AE23" i="1" s="1"/>
  <c r="A23" i="1"/>
  <c r="A22" i="1"/>
  <c r="IX5" i="1"/>
  <c r="IX498" i="1" s="1"/>
  <c r="AE17" i="1" a="1"/>
  <c r="AE17" i="1" s="1"/>
  <c r="AE21" i="1"/>
  <c r="A21" i="1"/>
  <c r="G39" i="3"/>
  <c r="G38" i="3"/>
  <c r="G37" i="3"/>
  <c r="G36" i="3"/>
  <c r="G35" i="3"/>
  <c r="G34" i="3"/>
  <c r="HG5" i="1"/>
  <c r="HG498" i="1" s="1"/>
  <c r="AF8" i="1"/>
  <c r="AF7" i="1"/>
  <c r="AF6" i="1"/>
  <c r="O59" i="1" l="1"/>
  <c r="LZ58" i="1"/>
  <c r="OW58" i="1"/>
  <c r="N59" i="1"/>
  <c r="P61" i="1"/>
  <c r="MA60" i="1"/>
  <c r="PA61" i="1"/>
  <c r="OZ61" i="1"/>
  <c r="Q62" i="1"/>
  <c r="MO59" i="1"/>
  <c r="AC60" i="1"/>
  <c r="MN59" i="1"/>
  <c r="BO152" i="1"/>
  <c r="BT152" i="1"/>
  <c r="BS152" i="1"/>
  <c r="BR152" i="1"/>
  <c r="BP152" i="1"/>
  <c r="BW152" i="1"/>
  <c r="BV152" i="1"/>
  <c r="BU152" i="1"/>
  <c r="BQ152" i="1"/>
  <c r="R153" i="1"/>
  <c r="Z152" i="1"/>
  <c r="MK151" i="1"/>
  <c r="OW151" i="1"/>
  <c r="N152" i="1"/>
  <c r="Y153" i="1"/>
  <c r="HU152" i="1"/>
  <c r="HT152" i="1"/>
  <c r="AC153" i="1"/>
  <c r="MO152" i="1"/>
  <c r="MN152" i="1"/>
  <c r="AA152" i="1"/>
  <c r="ML151" i="1"/>
  <c r="M152" i="1"/>
  <c r="OX151" i="1"/>
  <c r="AU152" i="1"/>
  <c r="L153" i="1"/>
  <c r="AW153" i="1"/>
  <c r="AV153" i="1"/>
  <c r="AZ153" i="1"/>
  <c r="AY153" i="1"/>
  <c r="AX153" i="1"/>
  <c r="J154" i="1"/>
  <c r="W152" i="1"/>
  <c r="OV151" i="1"/>
  <c r="MM151" i="1"/>
  <c r="AB152" i="1"/>
  <c r="O153" i="1"/>
  <c r="LZ152" i="1"/>
  <c r="HB153" i="1" a="1"/>
  <c r="HB153" i="1" s="1"/>
  <c r="GI153" i="1" a="1"/>
  <c r="GI153" i="1" s="1"/>
  <c r="EG153" i="1" a="1"/>
  <c r="EG153" i="1" s="1"/>
  <c r="EE153" i="1" a="1"/>
  <c r="EE153" i="1" s="1"/>
  <c r="EC153" i="1" a="1"/>
  <c r="EC153" i="1" s="1"/>
  <c r="EA153" i="1" a="1"/>
  <c r="EA153" i="1" s="1"/>
  <c r="DY153" i="1" a="1"/>
  <c r="DY153" i="1" s="1"/>
  <c r="K154" i="1"/>
  <c r="EF153" i="1" a="1"/>
  <c r="EF153" i="1" s="1"/>
  <c r="ED153" i="1" a="1"/>
  <c r="ED153" i="1" s="1"/>
  <c r="EB153" i="1" a="1"/>
  <c r="EB153" i="1" s="1"/>
  <c r="DZ153" i="1" a="1"/>
  <c r="DZ153" i="1" s="1"/>
  <c r="DX153" i="1" a="1"/>
  <c r="DX153" i="1" s="1"/>
  <c r="GZ153" i="1" a="1"/>
  <c r="GZ153" i="1" s="1"/>
  <c r="P153" i="1"/>
  <c r="MA152" i="1"/>
  <c r="Q153" i="1"/>
  <c r="PA152" i="1"/>
  <c r="OZ152" i="1"/>
  <c r="OX25" i="1"/>
  <c r="AB26" i="1"/>
  <c r="I26" i="1"/>
  <c r="AR25" i="1"/>
  <c r="AQ25" i="1"/>
  <c r="AP25" i="1"/>
  <c r="AS25" i="1"/>
  <c r="AO25" i="1"/>
  <c r="L26" i="1"/>
  <c r="AU25" i="1"/>
  <c r="B33" i="1"/>
  <c r="B25" i="1"/>
  <c r="BE25" i="1"/>
  <c r="BJ6" i="1"/>
  <c r="BJ9" i="1" s="1"/>
  <c r="BI6" i="1"/>
  <c r="IX6" i="1"/>
  <c r="IX9" i="1" s="1"/>
  <c r="HG6" i="1"/>
  <c r="HG9" i="1" s="1"/>
  <c r="P62" i="1" l="1"/>
  <c r="MA61" i="1"/>
  <c r="OW59" i="1"/>
  <c r="N60" i="1"/>
  <c r="AC61" i="1"/>
  <c r="MN60" i="1"/>
  <c r="MO60" i="1"/>
  <c r="PA62" i="1"/>
  <c r="Q63" i="1"/>
  <c r="OZ62" i="1"/>
  <c r="O60" i="1"/>
  <c r="LZ59" i="1"/>
  <c r="B43" i="1"/>
  <c r="BO153" i="1"/>
  <c r="BT153" i="1"/>
  <c r="BS153" i="1"/>
  <c r="BR153" i="1"/>
  <c r="BP153" i="1"/>
  <c r="BW153" i="1"/>
  <c r="BV153" i="1"/>
  <c r="BU153" i="1"/>
  <c r="BQ153" i="1"/>
  <c r="AX154" i="1"/>
  <c r="AZ154" i="1"/>
  <c r="AY154" i="1"/>
  <c r="AW154" i="1"/>
  <c r="AV154" i="1"/>
  <c r="J155" i="1"/>
  <c r="Q154" i="1"/>
  <c r="OZ153" i="1"/>
  <c r="PA153" i="1"/>
  <c r="OX152" i="1"/>
  <c r="M153" i="1"/>
  <c r="HU153" i="1"/>
  <c r="HT153" i="1"/>
  <c r="Y154" i="1"/>
  <c r="EB154" i="1" a="1"/>
  <c r="EB154" i="1" s="1"/>
  <c r="GZ154" i="1" a="1"/>
  <c r="GZ154" i="1" s="1"/>
  <c r="GI154" i="1" a="1"/>
  <c r="GI154" i="1" s="1"/>
  <c r="K155" i="1"/>
  <c r="EA154" i="1" a="1"/>
  <c r="EA154" i="1" s="1"/>
  <c r="HB154" i="1" a="1"/>
  <c r="HB154" i="1" s="1"/>
  <c r="EG154" i="1" a="1"/>
  <c r="EG154" i="1" s="1"/>
  <c r="ED154" i="1" a="1"/>
  <c r="ED154" i="1" s="1"/>
  <c r="DY154" i="1" a="1"/>
  <c r="DY154" i="1" s="1"/>
  <c r="DZ154" i="1" a="1"/>
  <c r="DZ154" i="1" s="1"/>
  <c r="EF154" i="1" a="1"/>
  <c r="EF154" i="1" s="1"/>
  <c r="EC154" i="1" a="1"/>
  <c r="EC154" i="1" s="1"/>
  <c r="EE154" i="1" a="1"/>
  <c r="EE154" i="1" s="1"/>
  <c r="DX154" i="1" a="1"/>
  <c r="DX154" i="1" s="1"/>
  <c r="OW152" i="1"/>
  <c r="N153" i="1"/>
  <c r="P154" i="1"/>
  <c r="MA153" i="1"/>
  <c r="LZ153" i="1"/>
  <c r="O154" i="1"/>
  <c r="ML152" i="1"/>
  <c r="AA153" i="1"/>
  <c r="AB153" i="1"/>
  <c r="MM152" i="1"/>
  <c r="MK152" i="1"/>
  <c r="Z153" i="1"/>
  <c r="L154" i="1"/>
  <c r="AU153" i="1"/>
  <c r="MN153" i="1"/>
  <c r="AC154" i="1"/>
  <c r="MO153" i="1"/>
  <c r="OV152" i="1"/>
  <c r="W153" i="1"/>
  <c r="R154"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AC62" i="1" l="1"/>
  <c r="MO61" i="1"/>
  <c r="MN61" i="1"/>
  <c r="OW60" i="1"/>
  <c r="N61" i="1"/>
  <c r="O61" i="1"/>
  <c r="LZ60" i="1"/>
  <c r="OZ63" i="1"/>
  <c r="Q64" i="1"/>
  <c r="PA63" i="1"/>
  <c r="P63" i="1"/>
  <c r="MA62" i="1"/>
  <c r="B44" i="1"/>
  <c r="BO154" i="1"/>
  <c r="BT154" i="1"/>
  <c r="BS154" i="1"/>
  <c r="BR154" i="1"/>
  <c r="BP154" i="1"/>
  <c r="BW154" i="1"/>
  <c r="BQ154" i="1"/>
  <c r="BU154" i="1"/>
  <c r="BV154" i="1"/>
  <c r="OV153" i="1"/>
  <c r="W154" i="1"/>
  <c r="MA154" i="1"/>
  <c r="P155" i="1"/>
  <c r="OZ154" i="1"/>
  <c r="Q155" i="1"/>
  <c r="PA154" i="1"/>
  <c r="N154" i="1"/>
  <c r="OW153" i="1"/>
  <c r="HU154" i="1"/>
  <c r="HT154" i="1"/>
  <c r="Y155" i="1"/>
  <c r="AY155" i="1"/>
  <c r="AX155" i="1"/>
  <c r="AW155" i="1"/>
  <c r="AZ155" i="1"/>
  <c r="AV155" i="1"/>
  <c r="J156" i="1"/>
  <c r="MK153" i="1"/>
  <c r="Z154" i="1"/>
  <c r="AB154" i="1"/>
  <c r="MM153" i="1"/>
  <c r="MN154" i="1"/>
  <c r="MO154" i="1"/>
  <c r="AC155" i="1"/>
  <c r="ML153" i="1"/>
  <c r="AA154" i="1"/>
  <c r="M154" i="1"/>
  <c r="OX153" i="1"/>
  <c r="R155" i="1"/>
  <c r="O155" i="1"/>
  <c r="LZ154" i="1"/>
  <c r="EE155" i="1" a="1"/>
  <c r="EE155" i="1" s="1"/>
  <c r="GZ155" i="1" a="1"/>
  <c r="GZ155" i="1" s="1"/>
  <c r="EC155" i="1" a="1"/>
  <c r="EC155" i="1" s="1"/>
  <c r="EA155" i="1" a="1"/>
  <c r="EA155" i="1" s="1"/>
  <c r="GI155" i="1" a="1"/>
  <c r="GI155" i="1" s="1"/>
  <c r="HB155" i="1" a="1"/>
  <c r="HB155" i="1" s="1"/>
  <c r="K156" i="1"/>
  <c r="ED155" i="1" a="1"/>
  <c r="ED155" i="1" s="1"/>
  <c r="DY155" i="1" a="1"/>
  <c r="DY155" i="1" s="1"/>
  <c r="DZ155" i="1" a="1"/>
  <c r="DZ155" i="1" s="1"/>
  <c r="EB155" i="1" a="1"/>
  <c r="EB155" i="1" s="1"/>
  <c r="EF155" i="1" a="1"/>
  <c r="EF155" i="1" s="1"/>
  <c r="EG155" i="1" a="1"/>
  <c r="EG155" i="1" s="1"/>
  <c r="DX155" i="1" a="1"/>
  <c r="DX155" i="1" s="1"/>
  <c r="AU154" i="1"/>
  <c r="L155" i="1"/>
  <c r="OX26" i="1"/>
  <c r="AB28" i="1"/>
  <c r="I28" i="1"/>
  <c r="AP27" i="1"/>
  <c r="AO27" i="1"/>
  <c r="AS27" i="1"/>
  <c r="AR27" i="1"/>
  <c r="AQ27" i="1"/>
  <c r="L28" i="1"/>
  <c r="AU27" i="1"/>
  <c r="M27" i="1"/>
  <c r="BE26" i="1"/>
  <c r="B26" i="1"/>
  <c r="MK25" i="1"/>
  <c r="ML25" i="1"/>
  <c r="MM25" i="1"/>
  <c r="HR25" i="1"/>
  <c r="HQ25" i="1"/>
  <c r="HP25" i="1"/>
  <c r="HR26" i="1"/>
  <c r="HQ26" i="1"/>
  <c r="HP26" i="1"/>
  <c r="O62" i="1" l="1"/>
  <c r="LZ61" i="1"/>
  <c r="OW61" i="1"/>
  <c r="N62" i="1"/>
  <c r="P64" i="1"/>
  <c r="MA63" i="1"/>
  <c r="PA64" i="1"/>
  <c r="OZ64" i="1"/>
  <c r="Q65" i="1"/>
  <c r="AC63" i="1"/>
  <c r="MN62" i="1"/>
  <c r="MO62" i="1"/>
  <c r="B45" i="1"/>
  <c r="BO155" i="1"/>
  <c r="BT155" i="1"/>
  <c r="BS155" i="1"/>
  <c r="BR155" i="1"/>
  <c r="BP155" i="1"/>
  <c r="BW155" i="1"/>
  <c r="BU155" i="1"/>
  <c r="BV155" i="1"/>
  <c r="BQ155" i="1"/>
  <c r="R156" i="1"/>
  <c r="PA155" i="1"/>
  <c r="OZ155" i="1"/>
  <c r="Q156" i="1"/>
  <c r="LZ155" i="1"/>
  <c r="O156" i="1"/>
  <c r="MM154" i="1"/>
  <c r="AB155" i="1"/>
  <c r="M155" i="1"/>
  <c r="OX154" i="1"/>
  <c r="MK154" i="1"/>
  <c r="Z155" i="1"/>
  <c r="HU155" i="1"/>
  <c r="HT155" i="1"/>
  <c r="Y156" i="1"/>
  <c r="MA155" i="1"/>
  <c r="P156" i="1"/>
  <c r="HB156" i="1" a="1"/>
  <c r="HB156" i="1" s="1"/>
  <c r="GI156" i="1" a="1"/>
  <c r="GI156" i="1" s="1"/>
  <c r="EF156" i="1" a="1"/>
  <c r="EF156" i="1" s="1"/>
  <c r="EG156" i="1" a="1"/>
  <c r="EG156" i="1" s="1"/>
  <c r="GZ156" i="1" a="1"/>
  <c r="GZ156" i="1" s="1"/>
  <c r="K157" i="1"/>
  <c r="DZ156" i="1" a="1"/>
  <c r="DZ156" i="1" s="1"/>
  <c r="EA156" i="1" a="1"/>
  <c r="EA156" i="1" s="1"/>
  <c r="EC156" i="1" a="1"/>
  <c r="EC156" i="1" s="1"/>
  <c r="EE156" i="1" a="1"/>
  <c r="EE156" i="1" s="1"/>
  <c r="DX156" i="1" a="1"/>
  <c r="DX156" i="1" s="1"/>
  <c r="EB156" i="1" a="1"/>
  <c r="EB156" i="1" s="1"/>
  <c r="DY156" i="1" a="1"/>
  <c r="DY156" i="1" s="1"/>
  <c r="ED156" i="1" a="1"/>
  <c r="ED156" i="1" s="1"/>
  <c r="AA155" i="1"/>
  <c r="ML154" i="1"/>
  <c r="AV156" i="1"/>
  <c r="J157" i="1"/>
  <c r="AY156" i="1"/>
  <c r="AZ156" i="1"/>
  <c r="AW156" i="1"/>
  <c r="AX156" i="1"/>
  <c r="OV154" i="1"/>
  <c r="W155" i="1"/>
  <c r="OW154" i="1"/>
  <c r="N155" i="1"/>
  <c r="AU155" i="1"/>
  <c r="L156" i="1"/>
  <c r="MN155" i="1"/>
  <c r="MO155" i="1"/>
  <c r="AC156" i="1"/>
  <c r="OX27" i="1"/>
  <c r="AB29" i="1"/>
  <c r="MM28" i="1"/>
  <c r="I29" i="1"/>
  <c r="AS28" i="1"/>
  <c r="AR28" i="1"/>
  <c r="AQ28" i="1"/>
  <c r="AO28" i="1"/>
  <c r="AP28" i="1"/>
  <c r="L29" i="1"/>
  <c r="AU28" i="1"/>
  <c r="M28" i="1"/>
  <c r="HP27" i="1"/>
  <c r="HQ27" i="1"/>
  <c r="BI26" i="1"/>
  <c r="BE27" i="1" s="1"/>
  <c r="HR27" i="1"/>
  <c r="B27" i="1"/>
  <c r="MA64" i="1" l="1"/>
  <c r="P65" i="1"/>
  <c r="MA65" i="1" s="1"/>
  <c r="OW62" i="1"/>
  <c r="N63" i="1"/>
  <c r="MO63" i="1"/>
  <c r="MN63" i="1"/>
  <c r="AC64" i="1"/>
  <c r="PA65" i="1"/>
  <c r="OZ65" i="1"/>
  <c r="LZ62" i="1"/>
  <c r="O63" i="1"/>
  <c r="B46" i="1"/>
  <c r="BO156" i="1"/>
  <c r="BT156" i="1"/>
  <c r="BS156" i="1"/>
  <c r="BR156" i="1"/>
  <c r="BP156" i="1"/>
  <c r="BW156" i="1"/>
  <c r="BU156" i="1"/>
  <c r="BV156" i="1"/>
  <c r="BQ156" i="1"/>
  <c r="LZ156" i="1"/>
  <c r="O157" i="1"/>
  <c r="L157" i="1"/>
  <c r="AU156" i="1"/>
  <c r="HU156" i="1"/>
  <c r="HT156" i="1"/>
  <c r="Y157" i="1"/>
  <c r="MK155" i="1"/>
  <c r="Z156" i="1"/>
  <c r="PA156" i="1"/>
  <c r="Q157" i="1"/>
  <c r="OZ156" i="1"/>
  <c r="OW155" i="1"/>
  <c r="N156" i="1"/>
  <c r="AW157" i="1"/>
  <c r="J158" i="1"/>
  <c r="AZ157" i="1"/>
  <c r="AY157" i="1"/>
  <c r="AV157" i="1"/>
  <c r="AX157" i="1"/>
  <c r="OV155" i="1"/>
  <c r="W156" i="1"/>
  <c r="MA156" i="1"/>
  <c r="P157" i="1"/>
  <c r="M156" i="1"/>
  <c r="OX155" i="1"/>
  <c r="R157" i="1"/>
  <c r="DZ157" i="1" a="1"/>
  <c r="DZ157" i="1" s="1"/>
  <c r="EB157" i="1" a="1"/>
  <c r="EB157" i="1" s="1"/>
  <c r="EE157" i="1" a="1"/>
  <c r="EE157" i="1" s="1"/>
  <c r="HB157" i="1" a="1"/>
  <c r="HB157" i="1" s="1"/>
  <c r="DY157" i="1" a="1"/>
  <c r="DY157" i="1" s="1"/>
  <c r="ED157" i="1" a="1"/>
  <c r="ED157" i="1" s="1"/>
  <c r="EA157" i="1" a="1"/>
  <c r="EA157" i="1" s="1"/>
  <c r="EC157" i="1" a="1"/>
  <c r="EC157" i="1" s="1"/>
  <c r="EG157" i="1" a="1"/>
  <c r="EG157" i="1" s="1"/>
  <c r="GZ157" i="1" a="1"/>
  <c r="GZ157" i="1" s="1"/>
  <c r="K158" i="1"/>
  <c r="EF157" i="1" a="1"/>
  <c r="EF157" i="1" s="1"/>
  <c r="DX157" i="1" a="1"/>
  <c r="DX157" i="1" s="1"/>
  <c r="GI157" i="1" a="1"/>
  <c r="GI157" i="1" s="1"/>
  <c r="MO156" i="1"/>
  <c r="MN156" i="1"/>
  <c r="AC157" i="1"/>
  <c r="ML155" i="1"/>
  <c r="AA156" i="1"/>
  <c r="MM155" i="1"/>
  <c r="AB156" i="1"/>
  <c r="OX28" i="1"/>
  <c r="AB30" i="1"/>
  <c r="MM29" i="1"/>
  <c r="I30" i="1"/>
  <c r="AO29" i="1"/>
  <c r="AR29" i="1"/>
  <c r="AQ29" i="1"/>
  <c r="AS29" i="1"/>
  <c r="AP29" i="1"/>
  <c r="L30" i="1"/>
  <c r="AU29" i="1"/>
  <c r="M29" i="1"/>
  <c r="B28" i="1"/>
  <c r="BI27" i="1"/>
  <c r="BE28" i="1" s="1"/>
  <c r="HP28" i="1"/>
  <c r="HR28" i="1"/>
  <c r="HQ28" i="1"/>
  <c r="IN5" i="1"/>
  <c r="IN498" i="1" s="1"/>
  <c r="IM5" i="1"/>
  <c r="IM498" i="1" s="1"/>
  <c r="IL5" i="1"/>
  <c r="IL498" i="1" s="1"/>
  <c r="MO64" i="1" l="1"/>
  <c r="AC65" i="1"/>
  <c r="MN64" i="1"/>
  <c r="OW63" i="1"/>
  <c r="N64" i="1"/>
  <c r="O64" i="1"/>
  <c r="LZ63" i="1"/>
  <c r="BO157" i="1"/>
  <c r="BT157" i="1"/>
  <c r="BS157" i="1"/>
  <c r="BR157" i="1"/>
  <c r="BP157" i="1"/>
  <c r="BW157" i="1"/>
  <c r="BV157" i="1"/>
  <c r="BU157" i="1"/>
  <c r="BQ157" i="1"/>
  <c r="AA157" i="1"/>
  <c r="ML156" i="1"/>
  <c r="EE158" i="1" a="1"/>
  <c r="EE158" i="1" s="1"/>
  <c r="K159" i="1"/>
  <c r="ED158" i="1" a="1"/>
  <c r="ED158" i="1" s="1"/>
  <c r="HB158" i="1" a="1"/>
  <c r="HB158" i="1" s="1"/>
  <c r="GI158" i="1" a="1"/>
  <c r="GI158" i="1" s="1"/>
  <c r="EC158" i="1" a="1"/>
  <c r="EC158" i="1" s="1"/>
  <c r="GZ158" i="1" a="1"/>
  <c r="GZ158" i="1" s="1"/>
  <c r="EA158" i="1" a="1"/>
  <c r="EA158" i="1" s="1"/>
  <c r="EF158" i="1" a="1"/>
  <c r="EF158" i="1" s="1"/>
  <c r="EG158" i="1" a="1"/>
  <c r="EG158" i="1" s="1"/>
  <c r="DX158" i="1" a="1"/>
  <c r="DX158" i="1" s="1"/>
  <c r="DY158" i="1" a="1"/>
  <c r="DY158" i="1" s="1"/>
  <c r="EB158" i="1" a="1"/>
  <c r="EB158" i="1" s="1"/>
  <c r="DZ158" i="1" a="1"/>
  <c r="DZ158" i="1" s="1"/>
  <c r="HU157" i="1"/>
  <c r="HT157" i="1"/>
  <c r="Y158" i="1"/>
  <c r="OV156" i="1"/>
  <c r="W157" i="1"/>
  <c r="OW156" i="1"/>
  <c r="N157" i="1"/>
  <c r="MO157" i="1"/>
  <c r="AC158" i="1"/>
  <c r="MN157" i="1"/>
  <c r="P158" i="1"/>
  <c r="MA157" i="1"/>
  <c r="R158" i="1"/>
  <c r="OZ157" i="1"/>
  <c r="PA157" i="1"/>
  <c r="Q158" i="1"/>
  <c r="L158" i="1"/>
  <c r="AU157" i="1"/>
  <c r="J159" i="1"/>
  <c r="AW158" i="1"/>
  <c r="AV158" i="1"/>
  <c r="AZ158" i="1"/>
  <c r="AY158" i="1"/>
  <c r="AX158" i="1"/>
  <c r="O158" i="1"/>
  <c r="LZ157" i="1"/>
  <c r="AB157" i="1"/>
  <c r="MM156" i="1"/>
  <c r="M157" i="1"/>
  <c r="OX156" i="1"/>
  <c r="MK156" i="1"/>
  <c r="Z157"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98" i="1" s="1"/>
  <c r="HX5" i="1"/>
  <c r="HX498" i="1" s="1"/>
  <c r="LZ64" i="1" l="1"/>
  <c r="O65" i="1"/>
  <c r="LZ65" i="1" s="1"/>
  <c r="OW64" i="1"/>
  <c r="N65" i="1"/>
  <c r="OW65" i="1" s="1"/>
  <c r="MO65" i="1"/>
  <c r="MN65" i="1"/>
  <c r="BO158" i="1"/>
  <c r="BT158" i="1"/>
  <c r="BS158" i="1"/>
  <c r="BR158" i="1"/>
  <c r="BP158" i="1"/>
  <c r="BW158" i="1"/>
  <c r="BQ158" i="1"/>
  <c r="BV158" i="1"/>
  <c r="BU158" i="1"/>
  <c r="N158" i="1"/>
  <c r="OW157" i="1"/>
  <c r="R159" i="1"/>
  <c r="W158" i="1"/>
  <c r="OV157" i="1"/>
  <c r="OX157" i="1"/>
  <c r="M158" i="1"/>
  <c r="AB158" i="1"/>
  <c r="MM157" i="1"/>
  <c r="AW159" i="1"/>
  <c r="AZ159" i="1"/>
  <c r="AV159" i="1"/>
  <c r="J160" i="1"/>
  <c r="AX159" i="1"/>
  <c r="AY159" i="1"/>
  <c r="GI159" i="1" a="1"/>
  <c r="GI159" i="1" s="1"/>
  <c r="EB159" i="1" a="1"/>
  <c r="EB159" i="1" s="1"/>
  <c r="EG159" i="1" a="1"/>
  <c r="EG159" i="1" s="1"/>
  <c r="K160" i="1"/>
  <c r="EA159" i="1" a="1"/>
  <c r="EA159" i="1" s="1"/>
  <c r="EC159" i="1" a="1"/>
  <c r="EC159" i="1" s="1"/>
  <c r="DY159" i="1" a="1"/>
  <c r="DY159" i="1" s="1"/>
  <c r="EE159" i="1" a="1"/>
  <c r="EE159" i="1" s="1"/>
  <c r="HB159" i="1" a="1"/>
  <c r="HB159" i="1" s="1"/>
  <c r="GZ159" i="1" a="1"/>
  <c r="GZ159" i="1" s="1"/>
  <c r="DX159" i="1" a="1"/>
  <c r="DX159" i="1" s="1"/>
  <c r="DZ159" i="1" a="1"/>
  <c r="DZ159" i="1" s="1"/>
  <c r="EF159" i="1" a="1"/>
  <c r="EF159" i="1" s="1"/>
  <c r="ED159" i="1" a="1"/>
  <c r="ED159" i="1" s="1"/>
  <c r="MA158" i="1"/>
  <c r="P159" i="1"/>
  <c r="Y159" i="1"/>
  <c r="HT158" i="1"/>
  <c r="HU158" i="1"/>
  <c r="O159" i="1"/>
  <c r="LZ158" i="1"/>
  <c r="L159" i="1"/>
  <c r="AU158" i="1"/>
  <c r="MK157" i="1"/>
  <c r="Z158" i="1"/>
  <c r="Q159" i="1"/>
  <c r="OZ158" i="1"/>
  <c r="PA158" i="1"/>
  <c r="MO158" i="1"/>
  <c r="MN158" i="1"/>
  <c r="AC159" i="1"/>
  <c r="ML157" i="1"/>
  <c r="AA158"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59" i="1"/>
  <c r="BT159" i="1"/>
  <c r="BS159" i="1"/>
  <c r="BR159" i="1"/>
  <c r="BP159" i="1"/>
  <c r="BW159" i="1"/>
  <c r="BQ159" i="1"/>
  <c r="BU159" i="1"/>
  <c r="BV159" i="1"/>
  <c r="AC160" i="1"/>
  <c r="MO159" i="1"/>
  <c r="MN159" i="1"/>
  <c r="P160" i="1"/>
  <c r="MA159" i="1"/>
  <c r="L160" i="1"/>
  <c r="AU159" i="1"/>
  <c r="AX160" i="1"/>
  <c r="AW160" i="1"/>
  <c r="J161" i="1"/>
  <c r="AY160" i="1"/>
  <c r="AZ160" i="1"/>
  <c r="AV160" i="1"/>
  <c r="OX158" i="1"/>
  <c r="M159" i="1"/>
  <c r="OV158" i="1"/>
  <c r="W159" i="1"/>
  <c r="O160" i="1"/>
  <c r="LZ159" i="1"/>
  <c r="EC160" i="1" a="1"/>
  <c r="EC160" i="1" s="1"/>
  <c r="EB160" i="1" a="1"/>
  <c r="EB160" i="1" s="1"/>
  <c r="DY160" i="1" a="1"/>
  <c r="DY160" i="1" s="1"/>
  <c r="DZ160" i="1" a="1"/>
  <c r="DZ160" i="1" s="1"/>
  <c r="ED160" i="1" a="1"/>
  <c r="ED160" i="1" s="1"/>
  <c r="GI160" i="1" a="1"/>
  <c r="GI160" i="1" s="1"/>
  <c r="DX160" i="1" a="1"/>
  <c r="DX160" i="1" s="1"/>
  <c r="EE160" i="1" a="1"/>
  <c r="EE160" i="1" s="1"/>
  <c r="HB160" i="1" a="1"/>
  <c r="HB160" i="1" s="1"/>
  <c r="K161" i="1"/>
  <c r="EA160" i="1" a="1"/>
  <c r="EA160" i="1" s="1"/>
  <c r="EG160" i="1" a="1"/>
  <c r="EG160" i="1" s="1"/>
  <c r="EF160" i="1" a="1"/>
  <c r="EF160" i="1" s="1"/>
  <c r="GZ160" i="1" a="1"/>
  <c r="GZ160" i="1" s="1"/>
  <c r="R160" i="1"/>
  <c r="OZ159" i="1"/>
  <c r="PA159" i="1"/>
  <c r="Q160" i="1"/>
  <c r="ML158" i="1"/>
  <c r="AA159" i="1"/>
  <c r="MK158" i="1"/>
  <c r="Z159" i="1"/>
  <c r="HT159" i="1"/>
  <c r="HU159" i="1"/>
  <c r="Y160" i="1"/>
  <c r="AB159" i="1"/>
  <c r="MM158" i="1"/>
  <c r="N159" i="1"/>
  <c r="OW158" i="1"/>
  <c r="MM32" i="1"/>
  <c r="AO32" i="1"/>
  <c r="AS32" i="1"/>
  <c r="AR32" i="1"/>
  <c r="AQ32" i="1"/>
  <c r="AP32" i="1"/>
  <c r="M32" i="1"/>
  <c r="OX31" i="1"/>
  <c r="AU32" i="1"/>
  <c r="B31" i="1"/>
  <c r="BI30" i="1"/>
  <c r="BE31" i="1" s="1"/>
  <c r="HQ31" i="1"/>
  <c r="HR31" i="1"/>
  <c r="HP31" i="1"/>
  <c r="IR498" i="1"/>
  <c r="HZ498" i="1"/>
  <c r="B51" i="1" l="1"/>
  <c r="BO160" i="1"/>
  <c r="BT160" i="1"/>
  <c r="BS160" i="1"/>
  <c r="BR160" i="1"/>
  <c r="BP160" i="1"/>
  <c r="BW160" i="1"/>
  <c r="BV160" i="1"/>
  <c r="BU160" i="1"/>
  <c r="BQ160" i="1"/>
  <c r="OX159" i="1"/>
  <c r="M160" i="1"/>
  <c r="MM159" i="1"/>
  <c r="AB160" i="1"/>
  <c r="OZ160" i="1"/>
  <c r="PA160" i="1"/>
  <c r="Q161" i="1"/>
  <c r="AU160" i="1"/>
  <c r="L161" i="1"/>
  <c r="HU160" i="1"/>
  <c r="Y161" i="1"/>
  <c r="HT160" i="1"/>
  <c r="DZ161" i="1" a="1"/>
  <c r="DZ161" i="1" s="1"/>
  <c r="EC161" i="1" a="1"/>
  <c r="EC161" i="1" s="1"/>
  <c r="GI161" i="1" a="1"/>
  <c r="GI161" i="1" s="1"/>
  <c r="EB161" i="1" a="1"/>
  <c r="EB161" i="1" s="1"/>
  <c r="EF161" i="1" a="1"/>
  <c r="EF161" i="1" s="1"/>
  <c r="HB161" i="1" a="1"/>
  <c r="HB161" i="1" s="1"/>
  <c r="ED161" i="1" a="1"/>
  <c r="ED161" i="1" s="1"/>
  <c r="GZ161" i="1" a="1"/>
  <c r="GZ161" i="1" s="1"/>
  <c r="DX161" i="1" a="1"/>
  <c r="DX161" i="1" s="1"/>
  <c r="EE161" i="1" a="1"/>
  <c r="EE161" i="1" s="1"/>
  <c r="EA161" i="1" a="1"/>
  <c r="EA161" i="1" s="1"/>
  <c r="EG161" i="1" a="1"/>
  <c r="EG161" i="1" s="1"/>
  <c r="DY161" i="1" a="1"/>
  <c r="DY161" i="1" s="1"/>
  <c r="AA160" i="1"/>
  <c r="ML159" i="1"/>
  <c r="P161" i="1"/>
  <c r="MA160" i="1"/>
  <c r="Z160" i="1"/>
  <c r="MK159" i="1"/>
  <c r="R161" i="1"/>
  <c r="LZ160" i="1"/>
  <c r="O161" i="1"/>
  <c r="AW161" i="1"/>
  <c r="AV161" i="1"/>
  <c r="AZ161" i="1"/>
  <c r="AY161" i="1"/>
  <c r="AX161" i="1"/>
  <c r="OW159" i="1"/>
  <c r="N160" i="1"/>
  <c r="W160" i="1"/>
  <c r="OV159" i="1"/>
  <c r="AC161" i="1"/>
  <c r="MN160" i="1"/>
  <c r="MO160" i="1"/>
  <c r="AB33" i="1"/>
  <c r="OX32" i="1"/>
  <c r="L33" i="1"/>
  <c r="AU33" i="1" s="1"/>
  <c r="B32" i="1"/>
  <c r="BI31" i="1"/>
  <c r="BE32" i="1" s="1"/>
  <c r="HR32" i="1"/>
  <c r="HQ32" i="1"/>
  <c r="HP32" i="1"/>
  <c r="HS5" i="1"/>
  <c r="HS498" i="1" s="1"/>
  <c r="IY5" i="1"/>
  <c r="IY498" i="1" s="1"/>
  <c r="B52" i="1" l="1"/>
  <c r="BO161" i="1"/>
  <c r="BT161" i="1"/>
  <c r="BS161" i="1"/>
  <c r="BR161" i="1"/>
  <c r="BP161" i="1"/>
  <c r="BW161" i="1"/>
  <c r="BV161" i="1"/>
  <c r="BU161" i="1"/>
  <c r="BQ161" i="1"/>
  <c r="Z161" i="1"/>
  <c r="MK160" i="1"/>
  <c r="PA161" i="1"/>
  <c r="OZ161" i="1"/>
  <c r="MO161" i="1"/>
  <c r="MN161" i="1"/>
  <c r="MA161" i="1"/>
  <c r="OV160" i="1"/>
  <c r="W161" i="1"/>
  <c r="LZ161" i="1"/>
  <c r="MM160" i="1"/>
  <c r="AB161" i="1"/>
  <c r="N161" i="1"/>
  <c r="OW160" i="1"/>
  <c r="ML160" i="1"/>
  <c r="AA161" i="1"/>
  <c r="HU161" i="1"/>
  <c r="HT161" i="1"/>
  <c r="OX160" i="1"/>
  <c r="M161" i="1"/>
  <c r="AU161" i="1"/>
  <c r="M33" i="1"/>
  <c r="BI32" i="1"/>
  <c r="HS6" i="1"/>
  <c r="HS9" i="1" s="1"/>
  <c r="IY6" i="1"/>
  <c r="IY9" i="1" s="1"/>
  <c r="B53" i="1" l="1"/>
  <c r="ML161" i="1"/>
  <c r="OV161" i="1"/>
  <c r="MM161" i="1"/>
  <c r="OX161" i="1"/>
  <c r="OW161" i="1"/>
  <c r="MK161" i="1"/>
  <c r="OX33" i="1"/>
  <c r="IJ5" i="1"/>
  <c r="FC53" i="1" l="1"/>
  <c r="EU53" i="1"/>
  <c r="FB53" i="1"/>
  <c r="ET53" i="1"/>
  <c r="IJ498" i="1"/>
  <c r="IJ6" i="1"/>
  <c r="IJ9" i="1" s="1"/>
  <c r="A19" i="1"/>
  <c r="D54" i="3"/>
  <c r="D53" i="3"/>
  <c r="D52" i="3"/>
  <c r="D38" i="3"/>
  <c r="D37" i="3"/>
  <c r="D36" i="3"/>
  <c r="D34" i="3"/>
  <c r="A11" i="1"/>
  <c r="FQ5" i="1" l="1"/>
  <c r="FQ6" i="1" s="1"/>
  <c r="FQ9" i="1" s="1"/>
  <c r="FP5" i="1"/>
  <c r="FP498" i="1" s="1"/>
  <c r="FQ498" i="1" l="1"/>
  <c r="FP6" i="1"/>
  <c r="FP9" i="1" s="1"/>
  <c r="MM18" i="1" l="1"/>
  <c r="ML18" i="1"/>
  <c r="MK18" i="1"/>
  <c r="MJ7" i="1"/>
  <c r="MI7" i="1"/>
  <c r="MH7" i="1"/>
  <c r="MG7" i="1"/>
  <c r="MM5" i="1" l="1"/>
  <c r="MM6" i="1" s="1"/>
  <c r="MM9" i="1" s="1"/>
  <c r="ML5" i="1"/>
  <c r="ML6" i="1" s="1"/>
  <c r="ML9" i="1" s="1"/>
  <c r="MK5" i="1"/>
  <c r="MK6" i="1" s="1"/>
  <c r="MK9" i="1" s="1"/>
  <c r="HD5" i="1"/>
  <c r="HD6" i="1" s="1"/>
  <c r="HD9" i="1" s="1"/>
  <c r="HT9" i="1"/>
  <c r="HT5" i="1"/>
  <c r="HT498" i="1" s="1"/>
  <c r="HR18" i="1"/>
  <c r="HQ18" i="1"/>
  <c r="HP18" i="1"/>
  <c r="MM498" i="1" l="1"/>
  <c r="MK498" i="1"/>
  <c r="ML498" i="1"/>
  <c r="HD498" i="1"/>
  <c r="A14" i="1" l="1"/>
  <c r="A15" i="1"/>
  <c r="A18" i="1"/>
  <c r="A16" i="1"/>
  <c r="A497" i="1"/>
  <c r="A496" i="1"/>
  <c r="B260" i="1" l="1"/>
  <c r="B258" i="1"/>
  <c r="B262" i="1"/>
  <c r="B257" i="1"/>
  <c r="B259" i="1"/>
  <c r="B261" i="1"/>
  <c r="B256" i="1"/>
  <c r="B249" i="1"/>
  <c r="B254" i="1"/>
  <c r="B253" i="1"/>
  <c r="B252" i="1"/>
  <c r="B251" i="1"/>
  <c r="B250" i="1"/>
  <c r="B248" i="1"/>
  <c r="B246" i="1"/>
  <c r="B245" i="1"/>
  <c r="B247" i="1"/>
  <c r="B293" i="1"/>
  <c r="B255" i="1"/>
  <c r="B273" i="1"/>
  <c r="B271" i="1"/>
  <c r="B272" i="1"/>
  <c r="B270" i="1"/>
  <c r="B269" i="1"/>
  <c r="B267" i="1"/>
  <c r="B266" i="1"/>
  <c r="B264" i="1"/>
  <c r="B265" i="1"/>
  <c r="B268" i="1"/>
  <c r="B263" i="1"/>
  <c r="B283" i="1"/>
  <c r="B282" i="1"/>
  <c r="B281" i="1"/>
  <c r="B280" i="1"/>
  <c r="B279" i="1"/>
  <c r="B278" i="1"/>
  <c r="B276" i="1"/>
  <c r="B275" i="1"/>
  <c r="B277" i="1"/>
  <c r="B274" i="1"/>
  <c r="B291" i="1"/>
  <c r="B292" i="1"/>
  <c r="B294" i="1"/>
  <c r="B290" i="1"/>
  <c r="B289" i="1"/>
  <c r="B285" i="1"/>
  <c r="B288" i="1"/>
  <c r="B286" i="1"/>
  <c r="B287" i="1"/>
  <c r="B284" i="1"/>
  <c r="B244" i="1"/>
  <c r="B243" i="1"/>
  <c r="B235" i="1"/>
  <c r="B221" i="1"/>
  <c r="B239" i="1"/>
  <c r="B237" i="1"/>
  <c r="B238" i="1"/>
  <c r="B236" i="1"/>
  <c r="B234" i="1"/>
  <c r="B232" i="1"/>
  <c r="B233" i="1"/>
  <c r="B231" i="1"/>
  <c r="B229" i="1"/>
  <c r="B228" i="1"/>
  <c r="B226" i="1"/>
  <c r="B227" i="1"/>
  <c r="B225" i="1"/>
  <c r="B224" i="1"/>
  <c r="B222" i="1"/>
  <c r="B223" i="1"/>
  <c r="B82" i="1"/>
  <c r="B83" i="1"/>
  <c r="B79" i="1"/>
  <c r="B81" i="1"/>
  <c r="B78" i="1"/>
  <c r="B76" i="1"/>
  <c r="B80" i="1"/>
  <c r="B77" i="1"/>
  <c r="B154" i="1"/>
  <c r="B155" i="1"/>
  <c r="B153" i="1"/>
  <c r="B152" i="1"/>
  <c r="B151" i="1"/>
  <c r="B150" i="1"/>
  <c r="B148" i="1"/>
  <c r="B149" i="1"/>
  <c r="B147" i="1"/>
  <c r="B145" i="1"/>
  <c r="B146" i="1"/>
  <c r="B144" i="1"/>
  <c r="B143" i="1"/>
  <c r="B142" i="1"/>
  <c r="B140" i="1"/>
  <c r="B139" i="1"/>
  <c r="B135" i="1"/>
  <c r="B136" i="1"/>
  <c r="B137" i="1"/>
  <c r="B141" i="1"/>
  <c r="B138" i="1"/>
  <c r="B133" i="1"/>
  <c r="B132" i="1"/>
  <c r="B134" i="1"/>
  <c r="B74" i="1"/>
  <c r="B75" i="1"/>
  <c r="B72" i="1"/>
  <c r="B73" i="1"/>
  <c r="B71" i="1"/>
  <c r="B70" i="1"/>
  <c r="B130" i="1"/>
  <c r="B131" i="1"/>
  <c r="B129" i="1"/>
  <c r="B127" i="1"/>
  <c r="B128" i="1"/>
  <c r="B125" i="1"/>
  <c r="B124" i="1"/>
  <c r="B126" i="1"/>
  <c r="B123" i="1"/>
  <c r="B119" i="1"/>
  <c r="B122" i="1"/>
  <c r="B120" i="1"/>
  <c r="B114" i="1"/>
  <c r="B118" i="1"/>
  <c r="B117" i="1"/>
  <c r="B115" i="1"/>
  <c r="B113" i="1"/>
  <c r="B112" i="1"/>
  <c r="B111" i="1"/>
  <c r="B110" i="1"/>
  <c r="B121" i="1"/>
  <c r="B116" i="1"/>
  <c r="B108" i="1"/>
  <c r="B106" i="1"/>
  <c r="B104" i="1"/>
  <c r="B109" i="1"/>
  <c r="B103" i="1"/>
  <c r="B105" i="1"/>
  <c r="B102" i="1"/>
  <c r="B101" i="1"/>
  <c r="B100" i="1"/>
  <c r="B96" i="1"/>
  <c r="B107" i="1"/>
  <c r="B99" i="1"/>
  <c r="B98" i="1"/>
  <c r="B97" i="1"/>
  <c r="B161" i="1"/>
  <c r="B160" i="1"/>
  <c r="B159" i="1"/>
  <c r="B158" i="1"/>
  <c r="B156" i="1"/>
  <c r="B157" i="1"/>
  <c r="B95" i="1"/>
  <c r="B94" i="1"/>
  <c r="B92" i="1"/>
  <c r="B90" i="1"/>
  <c r="B93" i="1"/>
  <c r="B91" i="1"/>
  <c r="B89" i="1"/>
  <c r="B87" i="1"/>
  <c r="B88" i="1"/>
  <c r="B86" i="1"/>
  <c r="B84" i="1"/>
  <c r="B85" i="1"/>
  <c r="B347" i="1"/>
  <c r="B346" i="1"/>
  <c r="B345" i="1"/>
  <c r="B344" i="1"/>
  <c r="B343" i="1"/>
  <c r="B342" i="1"/>
  <c r="B341" i="1"/>
  <c r="B340" i="1"/>
  <c r="B338" i="1"/>
  <c r="B337" i="1"/>
  <c r="B336" i="1"/>
  <c r="B334" i="1"/>
  <c r="B333" i="1"/>
  <c r="B332" i="1"/>
  <c r="B331" i="1"/>
  <c r="B335" i="1"/>
  <c r="B329" i="1"/>
  <c r="B328" i="1"/>
  <c r="B326" i="1"/>
  <c r="B327" i="1"/>
  <c r="B325" i="1"/>
  <c r="B324" i="1"/>
  <c r="B322" i="1"/>
  <c r="B323" i="1"/>
  <c r="B307" i="1"/>
  <c r="B308" i="1"/>
  <c r="B318" i="1"/>
  <c r="B319" i="1"/>
  <c r="B316" i="1"/>
  <c r="B314" i="1"/>
  <c r="B315" i="1"/>
  <c r="B317" i="1"/>
  <c r="B494" i="1"/>
  <c r="B320" i="1"/>
  <c r="B313" i="1"/>
  <c r="B488" i="1"/>
  <c r="B491" i="1"/>
  <c r="B482" i="1"/>
  <c r="B485" i="1"/>
  <c r="B476" i="1"/>
  <c r="B479" i="1"/>
  <c r="B470" i="1"/>
  <c r="B473" i="1"/>
  <c r="B464" i="1"/>
  <c r="B467" i="1"/>
  <c r="B458" i="1"/>
  <c r="B461" i="1"/>
  <c r="B452" i="1"/>
  <c r="B455" i="1"/>
  <c r="B493" i="1"/>
  <c r="B492" i="1"/>
  <c r="B490" i="1"/>
  <c r="B487" i="1"/>
  <c r="B486" i="1"/>
  <c r="B480" i="1"/>
  <c r="B489" i="1"/>
  <c r="B484" i="1"/>
  <c r="B483" i="1"/>
  <c r="B478" i="1"/>
  <c r="B481" i="1"/>
  <c r="B477" i="1"/>
  <c r="B468" i="1"/>
  <c r="B463" i="1"/>
  <c r="B474" i="1"/>
  <c r="B472" i="1"/>
  <c r="B471" i="1"/>
  <c r="B469" i="1"/>
  <c r="B475" i="1"/>
  <c r="B462" i="1"/>
  <c r="B460" i="1"/>
  <c r="B466" i="1"/>
  <c r="B457" i="1"/>
  <c r="B456" i="1"/>
  <c r="B459" i="1"/>
  <c r="B451" i="1"/>
  <c r="B454" i="1"/>
  <c r="B465" i="1"/>
  <c r="B453" i="1"/>
  <c r="B301" i="1"/>
  <c r="B300" i="1"/>
  <c r="B302" i="1"/>
  <c r="B299" i="1"/>
  <c r="B446" i="1"/>
  <c r="B444" i="1"/>
  <c r="B443" i="1"/>
  <c r="B442" i="1"/>
  <c r="B440" i="1"/>
  <c r="B441" i="1"/>
  <c r="B445" i="1"/>
  <c r="B438" i="1"/>
  <c r="B436" i="1"/>
  <c r="B437" i="1"/>
  <c r="B439" i="1"/>
  <c r="B432" i="1"/>
  <c r="B434" i="1"/>
  <c r="B433" i="1"/>
  <c r="B430" i="1"/>
  <c r="B435" i="1"/>
  <c r="B431" i="1"/>
  <c r="B427" i="1"/>
  <c r="B428" i="1"/>
  <c r="B424" i="1"/>
  <c r="B425" i="1"/>
  <c r="B429" i="1"/>
  <c r="B426" i="1"/>
  <c r="B422" i="1"/>
  <c r="B423" i="1"/>
  <c r="B421" i="1"/>
  <c r="B420" i="1"/>
  <c r="B418" i="1"/>
  <c r="B419" i="1"/>
  <c r="B413" i="1"/>
  <c r="B412" i="1"/>
  <c r="B410" i="1"/>
  <c r="B407" i="1"/>
  <c r="B405" i="1"/>
  <c r="B408" i="1"/>
  <c r="B411" i="1"/>
  <c r="B409" i="1"/>
  <c r="B406" i="1"/>
  <c r="B403" i="1"/>
  <c r="B401" i="1"/>
  <c r="B404" i="1"/>
  <c r="B402" i="1"/>
  <c r="B397" i="1"/>
  <c r="B400" i="1"/>
  <c r="B392" i="1"/>
  <c r="B395" i="1"/>
  <c r="B398" i="1"/>
  <c r="B390" i="1"/>
  <c r="B393" i="1"/>
  <c r="B396" i="1"/>
  <c r="B399" i="1"/>
  <c r="B391" i="1"/>
  <c r="B386" i="1"/>
  <c r="B389" i="1"/>
  <c r="B388" i="1"/>
  <c r="B387" i="1"/>
  <c r="B394" i="1"/>
  <c r="B385" i="1"/>
  <c r="B379" i="1"/>
  <c r="B380" i="1"/>
  <c r="B377" i="1"/>
  <c r="B378" i="1"/>
  <c r="B375" i="1"/>
  <c r="B376" i="1"/>
  <c r="B370" i="1"/>
  <c r="B369" i="1"/>
  <c r="B366" i="1"/>
  <c r="B368" i="1"/>
  <c r="B367" i="1"/>
  <c r="B365" i="1"/>
  <c r="B360" i="1"/>
  <c r="B357" i="1"/>
  <c r="B358" i="1"/>
  <c r="B359" i="1"/>
  <c r="B355" i="1"/>
  <c r="B356" i="1"/>
  <c r="B373" i="1"/>
  <c r="B374" i="1"/>
  <c r="B372" i="1"/>
  <c r="B371" i="1"/>
  <c r="B364" i="1"/>
  <c r="B363" i="1"/>
  <c r="B362" i="1"/>
  <c r="B354" i="1"/>
  <c r="B353" i="1"/>
  <c r="B352" i="1"/>
  <c r="B361" i="1"/>
  <c r="B20" i="1"/>
  <c r="B19" i="1"/>
  <c r="IK5" i="1"/>
  <c r="IK498" i="1" s="1"/>
  <c r="II5" i="1"/>
  <c r="IH5" i="1"/>
  <c r="IH6" i="1" s="1"/>
  <c r="IG5" i="1"/>
  <c r="IG6" i="1" s="1"/>
  <c r="ID5" i="1"/>
  <c r="ID498" i="1" s="1"/>
  <c r="IF5" i="1"/>
  <c r="IF498" i="1" s="1"/>
  <c r="II498" i="1" l="1"/>
  <c r="II6" i="1"/>
  <c r="II9" i="1" s="1"/>
  <c r="IH9" i="1"/>
  <c r="IG9" i="1"/>
  <c r="IG498" i="1"/>
  <c r="IK6" i="1"/>
  <c r="IH498" i="1"/>
  <c r="ID6" i="1"/>
  <c r="ID9" i="1" s="1"/>
  <c r="IF6" i="1"/>
  <c r="B34" i="1" l="1"/>
  <c r="IK9" i="1"/>
  <c r="BB5" i="1"/>
  <c r="BB498" i="1" s="1"/>
  <c r="AK34" i="1" l="1"/>
  <c r="AK42" i="1" s="1"/>
  <c r="AK50" i="1" s="1"/>
  <c r="AK58" i="1" s="1"/>
  <c r="AJ34" i="1"/>
  <c r="AJ42" i="1" s="1"/>
  <c r="AJ50" i="1" s="1"/>
  <c r="AJ58" i="1" s="1"/>
  <c r="AH34" i="1"/>
  <c r="AH42" i="1" s="1"/>
  <c r="AH50" i="1" s="1"/>
  <c r="AH58" i="1" s="1"/>
  <c r="BF34" i="1"/>
  <c r="BF42" i="1" s="1"/>
  <c r="BF50" i="1" s="1"/>
  <c r="BF58" i="1" s="1"/>
  <c r="BB34" i="1"/>
  <c r="BB42" i="1" s="1"/>
  <c r="BB50" i="1" s="1"/>
  <c r="BB58" i="1" s="1"/>
  <c r="BB6" i="1"/>
  <c r="B35" i="1" l="1"/>
  <c r="BE5" i="1"/>
  <c r="BE498" i="1" s="1"/>
  <c r="BD5" i="1"/>
  <c r="BD498" i="1" s="1"/>
  <c r="BH5" i="1"/>
  <c r="BH6" i="1" s="1"/>
  <c r="B36" i="1" l="1"/>
  <c r="AJ35" i="1"/>
  <c r="AJ43" i="1" s="1"/>
  <c r="AJ51" i="1" s="1"/>
  <c r="AJ59" i="1" s="1"/>
  <c r="AK35" i="1"/>
  <c r="AK43" i="1" s="1"/>
  <c r="AK51" i="1" s="1"/>
  <c r="AK59" i="1" s="1"/>
  <c r="AH35" i="1"/>
  <c r="AH43" i="1" s="1"/>
  <c r="AH51" i="1" s="1"/>
  <c r="AH59" i="1" s="1"/>
  <c r="BH498" i="1"/>
  <c r="BD6" i="1"/>
  <c r="BE6" i="1"/>
  <c r="AU5" i="1"/>
  <c r="AU9" i="1" s="1"/>
  <c r="GU5" i="1"/>
  <c r="GU498" i="1" s="1"/>
  <c r="OV5" i="1"/>
  <c r="AU498" i="1" l="1"/>
  <c r="B37" i="1"/>
  <c r="AK36" i="1"/>
  <c r="AK44" i="1" s="1"/>
  <c r="AK52" i="1" s="1"/>
  <c r="AK60" i="1" s="1"/>
  <c r="AJ36" i="1"/>
  <c r="AJ44" i="1" s="1"/>
  <c r="AJ52" i="1" s="1"/>
  <c r="AJ60" i="1" s="1"/>
  <c r="AH36" i="1"/>
  <c r="AH44" i="1" s="1"/>
  <c r="AH52" i="1" s="1"/>
  <c r="AH60" i="1" s="1"/>
  <c r="BF36" i="1"/>
  <c r="BF44" i="1" s="1"/>
  <c r="BF52" i="1" s="1"/>
  <c r="BF60" i="1" s="1"/>
  <c r="OV498" i="1"/>
  <c r="OV6" i="1"/>
  <c r="OV9" i="1" s="1"/>
  <c r="AU6" i="1"/>
  <c r="GU6" i="1"/>
  <c r="GT5" i="1"/>
  <c r="GT498" i="1" s="1"/>
  <c r="MX5" i="1"/>
  <c r="MX498" i="1" s="1"/>
  <c r="MU5" i="1"/>
  <c r="MU498" i="1" s="1"/>
  <c r="MT5" i="1"/>
  <c r="MT498" i="1" s="1"/>
  <c r="B38" i="1" l="1"/>
  <c r="BF37" i="1"/>
  <c r="BF45" i="1" s="1"/>
  <c r="BF53" i="1" s="1"/>
  <c r="BF61" i="1" s="1"/>
  <c r="GU9" i="1"/>
  <c r="GT6" i="1"/>
  <c r="MT9" i="1"/>
  <c r="MU9" i="1"/>
  <c r="MX9" i="1"/>
  <c r="B39" i="1" l="1"/>
  <c r="GT9" i="1"/>
  <c r="B40" i="1" l="1"/>
  <c r="A12" i="1"/>
  <c r="ID33" i="1" l="1"/>
  <c r="B41" i="1"/>
  <c r="B13" i="1"/>
  <c r="DV5" i="1"/>
  <c r="DV498" i="1" s="1"/>
  <c r="DR5" i="1"/>
  <c r="DR498" i="1" s="1"/>
  <c r="DP5" i="1"/>
  <c r="DP498" i="1" s="1"/>
  <c r="DM5" i="1"/>
  <c r="DM498" i="1" s="1"/>
  <c r="ID34" i="1" l="1"/>
  <c r="BF41" i="1"/>
  <c r="BF39" i="1"/>
  <c r="BF40" i="1"/>
  <c r="BF48" i="1" s="1"/>
  <c r="BF56" i="1" s="1"/>
  <c r="BF64" i="1" s="1"/>
  <c r="DV6" i="1"/>
  <c r="DR6" i="1"/>
  <c r="DP6" i="1"/>
  <c r="DM6" i="1"/>
  <c r="BF47" i="1" l="1"/>
  <c r="BF55" i="1" s="1"/>
  <c r="BF63" i="1" s="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98" i="1" s="1"/>
  <c r="FL5" i="1"/>
  <c r="FL498" i="1" s="1"/>
  <c r="AS5" i="1"/>
  <c r="AS9" i="1" s="1"/>
  <c r="AS498"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98" i="1" s="1"/>
  <c r="FN5" i="1"/>
  <c r="FN498" i="1" s="1"/>
  <c r="FX5" i="1"/>
  <c r="FX498" i="1" s="1"/>
  <c r="FW5" i="1"/>
  <c r="FW498" i="1" s="1"/>
  <c r="EP5" i="1"/>
  <c r="EP498"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98"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98" i="1" s="1"/>
  <c r="AU46" i="1" l="1"/>
  <c r="IQ6" i="1"/>
  <c r="HE5" i="1"/>
  <c r="HE498" i="1" s="1"/>
  <c r="ID47" i="1" l="1"/>
  <c r="AB47" i="1"/>
  <c r="Z47" i="1"/>
  <c r="AA47" i="1"/>
  <c r="IQ9" i="1"/>
  <c r="HE6" i="1"/>
  <c r="IC5" i="1"/>
  <c r="IC498" i="1" s="1"/>
  <c r="EJ5" i="1"/>
  <c r="EJ498"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98" i="1" s="1"/>
  <c r="Z51" i="1" l="1"/>
  <c r="MK50" i="1"/>
  <c r="AA51" i="1"/>
  <c r="ML50" i="1"/>
  <c r="L50" i="1"/>
  <c r="ID51" i="1"/>
  <c r="AB51" i="1"/>
  <c r="MM50" i="1"/>
  <c r="AU49" i="1"/>
  <c r="PB9" i="1"/>
  <c r="FV5" i="1"/>
  <c r="FV498" i="1" s="1"/>
  <c r="FT5" i="1"/>
  <c r="FT498" i="1" s="1"/>
  <c r="FS5" i="1"/>
  <c r="FS498" i="1" s="1"/>
  <c r="ID52" i="1" l="1"/>
  <c r="L51" i="1"/>
  <c r="AU50" i="1"/>
  <c r="AA52" i="1"/>
  <c r="ML51" i="1"/>
  <c r="AB52" i="1"/>
  <c r="MM51" i="1"/>
  <c r="Z52" i="1"/>
  <c r="MK51" i="1"/>
  <c r="FV6" i="1"/>
  <c r="FS6" i="1"/>
  <c r="FT6" i="1"/>
  <c r="A10" i="1"/>
  <c r="HI5" i="1"/>
  <c r="HI498" i="1" s="1"/>
  <c r="HH5" i="1"/>
  <c r="HH498" i="1" s="1"/>
  <c r="HF5" i="1"/>
  <c r="FU5" i="1"/>
  <c r="FU498" i="1" s="1"/>
  <c r="MP5" i="1"/>
  <c r="MP6" i="1" s="1"/>
  <c r="ME5" i="1"/>
  <c r="ME498" i="1" s="1"/>
  <c r="MM52" i="1" l="1"/>
  <c r="AB53" i="1"/>
  <c r="AB54" i="1" s="1"/>
  <c r="ML52" i="1"/>
  <c r="AA53" i="1"/>
  <c r="AA54" i="1" s="1"/>
  <c r="L52" i="1"/>
  <c r="AU51" i="1"/>
  <c r="MK52" i="1"/>
  <c r="Z53" i="1"/>
  <c r="Z54" i="1" s="1"/>
  <c r="ID53" i="1"/>
  <c r="ID54" i="1" s="1"/>
  <c r="ID55" i="1" s="1"/>
  <c r="ID56" i="1" s="1"/>
  <c r="ID57" i="1" s="1"/>
  <c r="ID58" i="1" s="1"/>
  <c r="ID59" i="1" s="1"/>
  <c r="ID60" i="1" s="1"/>
  <c r="ID61" i="1" s="1"/>
  <c r="ID62" i="1" s="1"/>
  <c r="ID63" i="1" s="1"/>
  <c r="ID64" i="1" s="1"/>
  <c r="ID65" i="1" s="1"/>
  <c r="HF498" i="1"/>
  <c r="HF6" i="1"/>
  <c r="FV9" i="1"/>
  <c r="FT9" i="1"/>
  <c r="FS9" i="1"/>
  <c r="HI6" i="1"/>
  <c r="HH6" i="1"/>
  <c r="FU6" i="1"/>
  <c r="MP498" i="1"/>
  <c r="MP9" i="1"/>
  <c r="ME6" i="1"/>
  <c r="ML54" i="1" l="1"/>
  <c r="AA55" i="1"/>
  <c r="Z55" i="1"/>
  <c r="MK54" i="1"/>
  <c r="MM54" i="1"/>
  <c r="AB55" i="1"/>
  <c r="MK53" i="1"/>
  <c r="AU52" i="1"/>
  <c r="L53" i="1"/>
  <c r="L54" i="1" s="1"/>
  <c r="ML53" i="1"/>
  <c r="MM53" i="1"/>
  <c r="HI9" i="1"/>
  <c r="HH9" i="1"/>
  <c r="FU9" i="1"/>
  <c r="ME9" i="1"/>
  <c r="Z56" i="1" l="1"/>
  <c r="MK55" i="1"/>
  <c r="ML55" i="1"/>
  <c r="AA56" i="1"/>
  <c r="AB56" i="1"/>
  <c r="MM55" i="1"/>
  <c r="L55" i="1"/>
  <c r="AU54" i="1"/>
  <c r="AU53" i="1"/>
  <c r="IS5" i="1"/>
  <c r="IS498" i="1" s="1"/>
  <c r="IO5" i="1"/>
  <c r="IO498" i="1" s="1"/>
  <c r="FG5" i="1"/>
  <c r="FG498" i="1" s="1"/>
  <c r="FR5" i="1"/>
  <c r="FR498" i="1" s="1"/>
  <c r="AB57" i="1" l="1"/>
  <c r="MM56" i="1"/>
  <c r="AA57" i="1"/>
  <c r="ML56" i="1"/>
  <c r="L56" i="1"/>
  <c r="AU55" i="1"/>
  <c r="Z57" i="1"/>
  <c r="MK56" i="1"/>
  <c r="IS6" i="1"/>
  <c r="IO6" i="1"/>
  <c r="FG6" i="1"/>
  <c r="FR6" i="1"/>
  <c r="Z58" i="1" l="1"/>
  <c r="MK57" i="1"/>
  <c r="L57" i="1"/>
  <c r="AU56" i="1"/>
  <c r="AA58" i="1"/>
  <c r="ML57" i="1"/>
  <c r="MM57" i="1"/>
  <c r="AB58" i="1"/>
  <c r="IS9" i="1"/>
  <c r="IO9" i="1"/>
  <c r="FG9" i="1"/>
  <c r="FR9" i="1"/>
  <c r="AB59" i="1" l="1"/>
  <c r="MM58" i="1"/>
  <c r="AA59" i="1"/>
  <c r="ML58" i="1"/>
  <c r="AU57" i="1"/>
  <c r="L58" i="1"/>
  <c r="Z59" i="1"/>
  <c r="MK58" i="1"/>
  <c r="BN5" i="1"/>
  <c r="BN498" i="1" s="1"/>
  <c r="BM5" i="1"/>
  <c r="BM498" i="1" s="1"/>
  <c r="Z60" i="1" l="1"/>
  <c r="MK59" i="1"/>
  <c r="L59" i="1"/>
  <c r="AU58" i="1"/>
  <c r="ML59" i="1"/>
  <c r="AA60" i="1"/>
  <c r="AB60" i="1"/>
  <c r="MM59" i="1"/>
  <c r="BM6" i="1"/>
  <c r="BN6" i="1"/>
  <c r="AA61" i="1" l="1"/>
  <c r="ML60" i="1"/>
  <c r="AU59" i="1"/>
  <c r="L60" i="1"/>
  <c r="AB61" i="1"/>
  <c r="MM60" i="1"/>
  <c r="Z61" i="1"/>
  <c r="MK60" i="1"/>
  <c r="BN9" i="1"/>
  <c r="BM9" i="1"/>
  <c r="AB62" i="1" l="1"/>
  <c r="MM61" i="1"/>
  <c r="L61" i="1"/>
  <c r="AU60" i="1"/>
  <c r="MK61" i="1"/>
  <c r="Z62" i="1"/>
  <c r="AA62" i="1"/>
  <c r="ML61" i="1"/>
  <c r="DS5" i="1"/>
  <c r="DS498" i="1" s="1"/>
  <c r="DQ5" i="1"/>
  <c r="DQ498" i="1" s="1"/>
  <c r="DU5" i="1"/>
  <c r="DU498" i="1" s="1"/>
  <c r="DN5" i="1"/>
  <c r="DN498" i="1" s="1"/>
  <c r="A7" i="1"/>
  <c r="IU9" i="1"/>
  <c r="IT9" i="1"/>
  <c r="IP9" i="1"/>
  <c r="HU9" i="1"/>
  <c r="HR9" i="1"/>
  <c r="HQ9" i="1"/>
  <c r="HP9" i="1"/>
  <c r="A9" i="1"/>
  <c r="Z63" i="1" l="1"/>
  <c r="MK62" i="1"/>
  <c r="AA63" i="1"/>
  <c r="ML62" i="1"/>
  <c r="L62" i="1"/>
  <c r="AU61" i="1"/>
  <c r="AB63" i="1"/>
  <c r="MM62" i="1"/>
  <c r="B191" i="1"/>
  <c r="B192" i="1"/>
  <c r="B189" i="1"/>
  <c r="B188" i="1"/>
  <c r="B185" i="1"/>
  <c r="B190" i="1"/>
  <c r="B187" i="1"/>
  <c r="B183" i="1"/>
  <c r="B186" i="1"/>
  <c r="B184" i="1"/>
  <c r="B181" i="1"/>
  <c r="B182" i="1"/>
  <c r="B179" i="1"/>
  <c r="B180" i="1"/>
  <c r="B178" i="1"/>
  <c r="B220" i="1"/>
  <c r="B230" i="1"/>
  <c r="B206" i="1"/>
  <c r="B204" i="1"/>
  <c r="B205" i="1"/>
  <c r="B203" i="1"/>
  <c r="B202" i="1"/>
  <c r="B201" i="1"/>
  <c r="B199" i="1"/>
  <c r="B200" i="1"/>
  <c r="B198" i="1"/>
  <c r="B196" i="1"/>
  <c r="B197" i="1"/>
  <c r="B195" i="1"/>
  <c r="B173" i="1"/>
  <c r="B210" i="1"/>
  <c r="B208" i="1"/>
  <c r="B171" i="1"/>
  <c r="B193" i="1"/>
  <c r="B194" i="1"/>
  <c r="B207" i="1"/>
  <c r="B216" i="1"/>
  <c r="B215" i="1"/>
  <c r="B209" i="1"/>
  <c r="B172" i="1"/>
  <c r="B170" i="1"/>
  <c r="B169" i="1"/>
  <c r="B211" i="1"/>
  <c r="B212" i="1"/>
  <c r="B176" i="1"/>
  <c r="B177" i="1"/>
  <c r="B175" i="1"/>
  <c r="B214" i="1"/>
  <c r="B213" i="1"/>
  <c r="B174" i="1"/>
  <c r="B339" i="1"/>
  <c r="B165" i="1"/>
  <c r="B321" i="1"/>
  <c r="B330" i="1"/>
  <c r="B312" i="1"/>
  <c r="B306" i="1"/>
  <c r="B298" i="1"/>
  <c r="B450" i="1"/>
  <c r="B384" i="1"/>
  <c r="B417" i="1"/>
  <c r="B69" i="1"/>
  <c r="B351" i="1"/>
  <c r="B24" i="1"/>
  <c r="B18" i="1"/>
  <c r="H9" i="1"/>
  <c r="B11" i="1"/>
  <c r="B10" i="1"/>
  <c r="B12" i="1"/>
  <c r="DS6" i="1"/>
  <c r="DQ6" i="1"/>
  <c r="DU6" i="1"/>
  <c r="DN6" i="1"/>
  <c r="AB64" i="1" l="1"/>
  <c r="MM63" i="1"/>
  <c r="L63" i="1"/>
  <c r="AU62" i="1"/>
  <c r="AA64" i="1"/>
  <c r="ML63" i="1"/>
  <c r="Z64" i="1"/>
  <c r="MK63" i="1"/>
  <c r="BS12" i="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207" i="1"/>
  <c r="CH10" i="1"/>
  <c r="CG10" i="1"/>
  <c r="BD339" i="1"/>
  <c r="CG11" i="1"/>
  <c r="CH11" i="1"/>
  <c r="IP208" i="1"/>
  <c r="MJ220" i="1"/>
  <c r="FA209" i="1"/>
  <c r="CH12" i="1"/>
  <c r="CH13" i="1" s="1"/>
  <c r="CG12" i="1"/>
  <c r="CG13" i="1" s="1"/>
  <c r="IU173" i="1"/>
  <c r="ES220" i="1"/>
  <c r="MI187" i="1"/>
  <c r="IJ187" i="1"/>
  <c r="EQ187" i="1"/>
  <c r="MH187" i="1"/>
  <c r="II187" i="1"/>
  <c r="GE187" i="1"/>
  <c r="IT187" i="1"/>
  <c r="IP187" i="1"/>
  <c r="BD187" i="1"/>
  <c r="BC187" i="1"/>
  <c r="ES187" i="1"/>
  <c r="MJ187" i="1"/>
  <c r="ER187" i="1"/>
  <c r="MG187" i="1"/>
  <c r="IU187" i="1"/>
  <c r="FA187" i="1"/>
  <c r="MH220" i="1"/>
  <c r="IT220" i="1"/>
  <c r="MJ190" i="1"/>
  <c r="MI190" i="1"/>
  <c r="MH190" i="1"/>
  <c r="II190" i="1"/>
  <c r="GE190" i="1"/>
  <c r="IU190" i="1"/>
  <c r="IP190" i="1"/>
  <c r="IJ190" i="1"/>
  <c r="ES190" i="1"/>
  <c r="ER190" i="1"/>
  <c r="FA190" i="1"/>
  <c r="EQ190" i="1"/>
  <c r="BD190" i="1"/>
  <c r="IT190" i="1"/>
  <c r="BC190" i="1"/>
  <c r="MG190" i="1"/>
  <c r="BC220" i="1"/>
  <c r="MI185" i="1"/>
  <c r="IJ185" i="1"/>
  <c r="MG185" i="1"/>
  <c r="FA185" i="1"/>
  <c r="ES185" i="1"/>
  <c r="ER185" i="1"/>
  <c r="IU185" i="1"/>
  <c r="IT185" i="1"/>
  <c r="MJ185" i="1"/>
  <c r="EQ185" i="1"/>
  <c r="BD185" i="1"/>
  <c r="BC185" i="1"/>
  <c r="IP185" i="1"/>
  <c r="II185" i="1"/>
  <c r="GE185" i="1"/>
  <c r="MH185" i="1"/>
  <c r="GE220" i="1"/>
  <c r="BC188" i="1"/>
  <c r="IU188" i="1"/>
  <c r="MJ188" i="1"/>
  <c r="ER188" i="1"/>
  <c r="MG188" i="1"/>
  <c r="IP188" i="1"/>
  <c r="GE188" i="1"/>
  <c r="BD188" i="1"/>
  <c r="IT188" i="1"/>
  <c r="MI188" i="1"/>
  <c r="IJ188" i="1"/>
  <c r="MH188" i="1"/>
  <c r="II188" i="1"/>
  <c r="FA188" i="1"/>
  <c r="ES188" i="1"/>
  <c r="EQ188" i="1"/>
  <c r="BD220" i="1"/>
  <c r="MH189" i="1"/>
  <c r="II189" i="1"/>
  <c r="GE189" i="1"/>
  <c r="MG189" i="1"/>
  <c r="IP189" i="1"/>
  <c r="BD189" i="1"/>
  <c r="BC189" i="1"/>
  <c r="IU189" i="1"/>
  <c r="IJ189" i="1"/>
  <c r="ES189" i="1"/>
  <c r="MJ189" i="1"/>
  <c r="FA189" i="1"/>
  <c r="IT189" i="1"/>
  <c r="ER189" i="1"/>
  <c r="EQ189" i="1"/>
  <c r="MI189" i="1"/>
  <c r="MG183" i="1"/>
  <c r="IP183" i="1"/>
  <c r="BD183" i="1"/>
  <c r="BC183" i="1"/>
  <c r="IU183" i="1"/>
  <c r="IT183" i="1"/>
  <c r="FA183" i="1"/>
  <c r="ES183" i="1"/>
  <c r="MJ183" i="1"/>
  <c r="ER183" i="1"/>
  <c r="MI183" i="1"/>
  <c r="IJ183" i="1"/>
  <c r="EQ183" i="1"/>
  <c r="MH183" i="1"/>
  <c r="II183" i="1"/>
  <c r="GE183" i="1"/>
  <c r="IU220" i="1"/>
  <c r="MJ184" i="1"/>
  <c r="EQ184" i="1"/>
  <c r="IU184" i="1"/>
  <c r="GE184" i="1"/>
  <c r="IT184" i="1"/>
  <c r="IJ184" i="1"/>
  <c r="BD184" i="1"/>
  <c r="II184" i="1"/>
  <c r="BC184" i="1"/>
  <c r="ER184" i="1"/>
  <c r="MG184" i="1"/>
  <c r="MI184" i="1"/>
  <c r="IP184" i="1"/>
  <c r="MH184" i="1"/>
  <c r="FA184" i="1"/>
  <c r="ES184" i="1"/>
  <c r="BC192" i="1"/>
  <c r="IU192" i="1"/>
  <c r="IT192" i="1"/>
  <c r="FA192" i="1"/>
  <c r="ES192" i="1"/>
  <c r="MJ192" i="1"/>
  <c r="ER192" i="1"/>
  <c r="MI192" i="1"/>
  <c r="IJ192" i="1"/>
  <c r="EQ192" i="1"/>
  <c r="MH192" i="1"/>
  <c r="II192" i="1"/>
  <c r="GE192" i="1"/>
  <c r="MG192" i="1"/>
  <c r="BD192" i="1"/>
  <c r="IP192" i="1"/>
  <c r="MG220" i="1"/>
  <c r="IT186" i="1"/>
  <c r="FA186" i="1"/>
  <c r="ES186" i="1"/>
  <c r="MG186" i="1"/>
  <c r="IP186" i="1"/>
  <c r="BC186" i="1"/>
  <c r="MI186" i="1"/>
  <c r="IU186" i="1"/>
  <c r="II186" i="1"/>
  <c r="MH186" i="1"/>
  <c r="ER186" i="1"/>
  <c r="BD186" i="1"/>
  <c r="MJ186" i="1"/>
  <c r="EQ186" i="1"/>
  <c r="GE186" i="1"/>
  <c r="IJ186" i="1"/>
  <c r="IU191" i="1"/>
  <c r="IT191" i="1"/>
  <c r="FA191" i="1"/>
  <c r="ES191" i="1"/>
  <c r="MJ191" i="1"/>
  <c r="ER191" i="1"/>
  <c r="MI191" i="1"/>
  <c r="IJ191" i="1"/>
  <c r="EQ191" i="1"/>
  <c r="MH191" i="1"/>
  <c r="II191" i="1"/>
  <c r="GE191" i="1"/>
  <c r="MG191" i="1"/>
  <c r="IP191" i="1"/>
  <c r="BD191" i="1"/>
  <c r="BC191" i="1"/>
  <c r="AM220" i="1"/>
  <c r="MJ178" i="1"/>
  <c r="ER178" i="1"/>
  <c r="MI178" i="1"/>
  <c r="IJ178" i="1"/>
  <c r="MH178" i="1"/>
  <c r="II178" i="1"/>
  <c r="GE178" i="1"/>
  <c r="MG178" i="1"/>
  <c r="IU178" i="1"/>
  <c r="BD178" i="1"/>
  <c r="BC178" i="1"/>
  <c r="IT178" i="1"/>
  <c r="IP178" i="1"/>
  <c r="ES178" i="1"/>
  <c r="FA178" i="1"/>
  <c r="EQ178" i="1"/>
  <c r="EQ220" i="1"/>
  <c r="IP220" i="1"/>
  <c r="MG180" i="1"/>
  <c r="IP180" i="1"/>
  <c r="GE180" i="1"/>
  <c r="IT180" i="1"/>
  <c r="MJ180" i="1"/>
  <c r="IJ180" i="1"/>
  <c r="II180" i="1"/>
  <c r="BD180" i="1"/>
  <c r="IU180" i="1"/>
  <c r="BC180" i="1"/>
  <c r="MI180" i="1"/>
  <c r="ES180" i="1"/>
  <c r="MH180" i="1"/>
  <c r="FA180" i="1"/>
  <c r="ER180" i="1"/>
  <c r="EQ180" i="1"/>
  <c r="FA220" i="1"/>
  <c r="ER220" i="1"/>
  <c r="IU179" i="1"/>
  <c r="IT179" i="1"/>
  <c r="MJ179" i="1"/>
  <c r="FA179" i="1"/>
  <c r="ES179" i="1"/>
  <c r="MI179" i="1"/>
  <c r="IJ179" i="1"/>
  <c r="ER179" i="1"/>
  <c r="MH179" i="1"/>
  <c r="II179" i="1"/>
  <c r="EQ179" i="1"/>
  <c r="MG179" i="1"/>
  <c r="IP179" i="1"/>
  <c r="GE179" i="1"/>
  <c r="BD179" i="1"/>
  <c r="BC179" i="1"/>
  <c r="IJ220" i="1"/>
  <c r="II220" i="1"/>
  <c r="MJ182" i="1"/>
  <c r="FA182" i="1"/>
  <c r="ES182" i="1"/>
  <c r="MI182" i="1"/>
  <c r="IJ182" i="1"/>
  <c r="ER182" i="1"/>
  <c r="MH182" i="1"/>
  <c r="II182" i="1"/>
  <c r="EQ182" i="1"/>
  <c r="MG182" i="1"/>
  <c r="IP182" i="1"/>
  <c r="GE182" i="1"/>
  <c r="BC182" i="1"/>
  <c r="IU182" i="1"/>
  <c r="IT182" i="1"/>
  <c r="BD182" i="1"/>
  <c r="MI220" i="1"/>
  <c r="MH181" i="1"/>
  <c r="II181" i="1"/>
  <c r="EQ181" i="1"/>
  <c r="BD181" i="1"/>
  <c r="IU181" i="1"/>
  <c r="IT181" i="1"/>
  <c r="FA181" i="1"/>
  <c r="IJ181" i="1"/>
  <c r="GE181" i="1"/>
  <c r="MJ181" i="1"/>
  <c r="ES181" i="1"/>
  <c r="MI181" i="1"/>
  <c r="ER181" i="1"/>
  <c r="MG181" i="1"/>
  <c r="IP181" i="1"/>
  <c r="BC181" i="1"/>
  <c r="G220" i="1"/>
  <c r="MI230" i="1"/>
  <c r="MH230" i="1"/>
  <c r="II230" i="1"/>
  <c r="ER230" i="1"/>
  <c r="IP230" i="1"/>
  <c r="EQ230" i="1"/>
  <c r="AM230" i="1"/>
  <c r="MJ230" i="1"/>
  <c r="GE230" i="1"/>
  <c r="IJ230" i="1"/>
  <c r="FA230" i="1"/>
  <c r="MG230" i="1"/>
  <c r="BD230" i="1"/>
  <c r="IU230" i="1"/>
  <c r="BC230" i="1"/>
  <c r="IT230" i="1"/>
  <c r="ES230" i="1"/>
  <c r="MG208" i="1"/>
  <c r="IJ173" i="1"/>
  <c r="MI173" i="1"/>
  <c r="MI201" i="1"/>
  <c r="IJ201" i="1"/>
  <c r="FA201" i="1"/>
  <c r="ES201" i="1"/>
  <c r="MH201" i="1"/>
  <c r="II201" i="1"/>
  <c r="ER201" i="1"/>
  <c r="MG201" i="1"/>
  <c r="IP201" i="1"/>
  <c r="EQ201" i="1"/>
  <c r="IU201" i="1"/>
  <c r="MJ201" i="1"/>
  <c r="GE201" i="1"/>
  <c r="IT201" i="1"/>
  <c r="BD201" i="1"/>
  <c r="BC201" i="1"/>
  <c r="MI202" i="1"/>
  <c r="IJ202" i="1"/>
  <c r="FA202" i="1"/>
  <c r="ES202" i="1"/>
  <c r="MH202" i="1"/>
  <c r="II202" i="1"/>
  <c r="ER202" i="1"/>
  <c r="MG202" i="1"/>
  <c r="IP202" i="1"/>
  <c r="EQ202" i="1"/>
  <c r="GE202" i="1"/>
  <c r="BD202" i="1"/>
  <c r="IU202" i="1"/>
  <c r="BC202" i="1"/>
  <c r="IT202" i="1"/>
  <c r="MJ202" i="1"/>
  <c r="GE173" i="1"/>
  <c r="IU203" i="1"/>
  <c r="BC203" i="1"/>
  <c r="IT203" i="1"/>
  <c r="MJ203" i="1"/>
  <c r="IJ203" i="1"/>
  <c r="MI203" i="1"/>
  <c r="II203" i="1"/>
  <c r="ES203" i="1"/>
  <c r="MH203" i="1"/>
  <c r="ER203" i="1"/>
  <c r="MG203" i="1"/>
  <c r="FA203" i="1"/>
  <c r="EQ203" i="1"/>
  <c r="IP203" i="1"/>
  <c r="BD203" i="1"/>
  <c r="GE203" i="1"/>
  <c r="EQ173" i="1"/>
  <c r="MH205" i="1"/>
  <c r="II205" i="1"/>
  <c r="ER205" i="1"/>
  <c r="MG205" i="1"/>
  <c r="IP205" i="1"/>
  <c r="IJ205" i="1"/>
  <c r="GE205" i="1"/>
  <c r="BD205" i="1"/>
  <c r="IU205" i="1"/>
  <c r="BC205" i="1"/>
  <c r="MJ205" i="1"/>
  <c r="IT205" i="1"/>
  <c r="MI205" i="1"/>
  <c r="FA205" i="1"/>
  <c r="ES205" i="1"/>
  <c r="EQ205" i="1"/>
  <c r="IP173" i="1"/>
  <c r="MH204" i="1"/>
  <c r="II204" i="1"/>
  <c r="ER204" i="1"/>
  <c r="IU204" i="1"/>
  <c r="BD204" i="1"/>
  <c r="IT204" i="1"/>
  <c r="BC204" i="1"/>
  <c r="IJ204" i="1"/>
  <c r="MJ204" i="1"/>
  <c r="MI204" i="1"/>
  <c r="IP204" i="1"/>
  <c r="MG204" i="1"/>
  <c r="FA204" i="1"/>
  <c r="ES204" i="1"/>
  <c r="EQ204" i="1"/>
  <c r="GE204" i="1"/>
  <c r="FA173" i="1"/>
  <c r="MH206" i="1"/>
  <c r="II206" i="1"/>
  <c r="ER206" i="1"/>
  <c r="MG206" i="1"/>
  <c r="IP206" i="1"/>
  <c r="EQ206" i="1"/>
  <c r="GE206" i="1"/>
  <c r="BD206" i="1"/>
  <c r="MJ206" i="1"/>
  <c r="IT206" i="1"/>
  <c r="MI206" i="1"/>
  <c r="BC206" i="1"/>
  <c r="ES206" i="1"/>
  <c r="IJ206" i="1"/>
  <c r="FA206" i="1"/>
  <c r="IU206" i="1"/>
  <c r="MG173" i="1"/>
  <c r="BD173" i="1"/>
  <c r="ER173" i="1"/>
  <c r="MJ173" i="1"/>
  <c r="II173" i="1"/>
  <c r="IT173" i="1"/>
  <c r="MG198" i="1"/>
  <c r="IP198" i="1"/>
  <c r="IU198" i="1"/>
  <c r="BD198" i="1"/>
  <c r="GE198" i="1"/>
  <c r="ES198" i="1"/>
  <c r="MJ198" i="1"/>
  <c r="FA198" i="1"/>
  <c r="ER198" i="1"/>
  <c r="MI198" i="1"/>
  <c r="EQ198" i="1"/>
  <c r="BC198" i="1"/>
  <c r="IT198" i="1"/>
  <c r="II198" i="1"/>
  <c r="MH198" i="1"/>
  <c r="IJ198" i="1"/>
  <c r="MH173" i="1"/>
  <c r="BC173" i="1"/>
  <c r="MG200" i="1"/>
  <c r="IP200" i="1"/>
  <c r="EQ200" i="1"/>
  <c r="GE200" i="1"/>
  <c r="IU200" i="1"/>
  <c r="BC200" i="1"/>
  <c r="IT200" i="1"/>
  <c r="MI200" i="1"/>
  <c r="IJ200" i="1"/>
  <c r="FA200" i="1"/>
  <c r="ES200" i="1"/>
  <c r="MH200" i="1"/>
  <c r="BD200" i="1"/>
  <c r="II200" i="1"/>
  <c r="MJ200" i="1"/>
  <c r="ER200" i="1"/>
  <c r="ES173" i="1"/>
  <c r="MG199" i="1"/>
  <c r="IP199" i="1"/>
  <c r="EQ199" i="1"/>
  <c r="GE199" i="1"/>
  <c r="IU199" i="1"/>
  <c r="BC199" i="1"/>
  <c r="IT199" i="1"/>
  <c r="MJ199" i="1"/>
  <c r="IJ199" i="1"/>
  <c r="MI199" i="1"/>
  <c r="ES199" i="1"/>
  <c r="BD199" i="1"/>
  <c r="MH199" i="1"/>
  <c r="ER199" i="1"/>
  <c r="II199" i="1"/>
  <c r="FA199" i="1"/>
  <c r="MH195" i="1"/>
  <c r="II195" i="1"/>
  <c r="ER195" i="1"/>
  <c r="MI195" i="1"/>
  <c r="IP195" i="1"/>
  <c r="EQ195" i="1"/>
  <c r="MG195" i="1"/>
  <c r="GE195" i="1"/>
  <c r="ES195" i="1"/>
  <c r="FA195" i="1"/>
  <c r="IU195" i="1"/>
  <c r="BD195" i="1"/>
  <c r="IT195" i="1"/>
  <c r="BC195" i="1"/>
  <c r="IJ195" i="1"/>
  <c r="MJ195" i="1"/>
  <c r="MH197" i="1"/>
  <c r="II197" i="1"/>
  <c r="ER197" i="1"/>
  <c r="MG197" i="1"/>
  <c r="IP197" i="1"/>
  <c r="EQ197" i="1"/>
  <c r="GE197" i="1"/>
  <c r="IT197" i="1"/>
  <c r="MI197" i="1"/>
  <c r="BD197" i="1"/>
  <c r="BC197" i="1"/>
  <c r="IJ197" i="1"/>
  <c r="ES197" i="1"/>
  <c r="IU197" i="1"/>
  <c r="MJ197" i="1"/>
  <c r="FA197" i="1"/>
  <c r="MH196" i="1"/>
  <c r="II196" i="1"/>
  <c r="ER196" i="1"/>
  <c r="ES196" i="1"/>
  <c r="IP196" i="1"/>
  <c r="FA196" i="1"/>
  <c r="EQ196" i="1"/>
  <c r="MJ196" i="1"/>
  <c r="MI196" i="1"/>
  <c r="MG196" i="1"/>
  <c r="IT196" i="1"/>
  <c r="IU196" i="1"/>
  <c r="BD196" i="1"/>
  <c r="IJ196" i="1"/>
  <c r="BC196" i="1"/>
  <c r="GE196" i="1"/>
  <c r="MH210" i="1"/>
  <c r="II210" i="1"/>
  <c r="EQ210" i="1"/>
  <c r="MG210" i="1"/>
  <c r="IP210" i="1"/>
  <c r="GE210" i="1"/>
  <c r="BD210" i="1"/>
  <c r="BC210" i="1"/>
  <c r="IT210" i="1"/>
  <c r="MJ210" i="1"/>
  <c r="FA210" i="1"/>
  <c r="ES210" i="1"/>
  <c r="IU210" i="1"/>
  <c r="MI210" i="1"/>
  <c r="IJ210" i="1"/>
  <c r="ER210" i="1"/>
  <c r="BC208" i="1"/>
  <c r="MH208" i="1"/>
  <c r="EQ208" i="1"/>
  <c r="BD208" i="1"/>
  <c r="ER208" i="1"/>
  <c r="MI208" i="1"/>
  <c r="ES208" i="1"/>
  <c r="GE208" i="1"/>
  <c r="FA208" i="1"/>
  <c r="MJ208" i="1"/>
  <c r="MH171" i="1"/>
  <c r="II171" i="1"/>
  <c r="ER171" i="1"/>
  <c r="EQ171" i="1"/>
  <c r="MG171" i="1"/>
  <c r="IP171" i="1"/>
  <c r="MI171" i="1"/>
  <c r="GE171" i="1"/>
  <c r="BD171" i="1"/>
  <c r="IU171" i="1"/>
  <c r="BC171" i="1"/>
  <c r="ES171" i="1"/>
  <c r="IT171" i="1"/>
  <c r="FA171" i="1"/>
  <c r="MJ171" i="1"/>
  <c r="IJ171" i="1"/>
  <c r="BC207" i="1"/>
  <c r="II207" i="1"/>
  <c r="IJ207" i="1"/>
  <c r="II208" i="1"/>
  <c r="IJ208" i="1"/>
  <c r="IP207" i="1"/>
  <c r="MG207" i="1"/>
  <c r="MI207" i="1"/>
  <c r="ER207" i="1"/>
  <c r="EQ207" i="1"/>
  <c r="MJ207" i="1"/>
  <c r="GE207" i="1"/>
  <c r="ES207" i="1"/>
  <c r="MH207" i="1"/>
  <c r="FA207" i="1"/>
  <c r="MH194" i="1"/>
  <c r="EQ194" i="1"/>
  <c r="MG194" i="1"/>
  <c r="IP194" i="1"/>
  <c r="GE194" i="1"/>
  <c r="BD194" i="1"/>
  <c r="BC194" i="1"/>
  <c r="FA194" i="1"/>
  <c r="MJ194" i="1"/>
  <c r="MI194" i="1"/>
  <c r="ER194" i="1"/>
  <c r="ES194" i="1"/>
  <c r="BD193" i="1"/>
  <c r="BC193" i="1"/>
  <c r="ER193" i="1"/>
  <c r="MI193" i="1"/>
  <c r="MJ193" i="1"/>
  <c r="FA193" i="1"/>
  <c r="ES193" i="1"/>
  <c r="MH193" i="1"/>
  <c r="EQ193" i="1"/>
  <c r="MG193" i="1"/>
  <c r="IP193" i="1"/>
  <c r="GE193" i="1"/>
  <c r="MI215" i="1"/>
  <c r="MH215" i="1"/>
  <c r="EQ215" i="1"/>
  <c r="MG215" i="1"/>
  <c r="IP215" i="1"/>
  <c r="GE215" i="1"/>
  <c r="BD215" i="1"/>
  <c r="ER215" i="1"/>
  <c r="BC215" i="1"/>
  <c r="ES215" i="1"/>
  <c r="MJ215" i="1"/>
  <c r="FA215" i="1"/>
  <c r="GE209" i="1"/>
  <c r="MJ216" i="1"/>
  <c r="FA216" i="1"/>
  <c r="ES216" i="1"/>
  <c r="MI216" i="1"/>
  <c r="ER216" i="1"/>
  <c r="MH216" i="1"/>
  <c r="EQ216" i="1"/>
  <c r="MG216" i="1"/>
  <c r="IP216" i="1"/>
  <c r="GE216" i="1"/>
  <c r="BD216" i="1"/>
  <c r="BC216" i="1"/>
  <c r="IP209" i="1"/>
  <c r="MI209" i="1"/>
  <c r="EQ209" i="1"/>
  <c r="MJ209" i="1"/>
  <c r="MG209" i="1"/>
  <c r="ER209" i="1"/>
  <c r="MH209" i="1"/>
  <c r="BC209" i="1"/>
  <c r="ES209" i="1"/>
  <c r="BD209" i="1"/>
  <c r="MI169" i="1"/>
  <c r="IP169" i="1"/>
  <c r="GE169" i="1"/>
  <c r="ES169" i="1"/>
  <c r="MJ169" i="1"/>
  <c r="FA169" i="1"/>
  <c r="ER169" i="1"/>
  <c r="BD169" i="1"/>
  <c r="MH169" i="1"/>
  <c r="EQ169" i="1"/>
  <c r="BC169" i="1"/>
  <c r="MG169" i="1"/>
  <c r="MI170" i="1"/>
  <c r="FA170" i="1"/>
  <c r="ES170" i="1"/>
  <c r="MG170" i="1"/>
  <c r="IP170" i="1"/>
  <c r="EQ170" i="1"/>
  <c r="GE170" i="1"/>
  <c r="BD170" i="1"/>
  <c r="BC170" i="1"/>
  <c r="ER170" i="1"/>
  <c r="MJ170" i="1"/>
  <c r="MH170" i="1"/>
  <c r="MI172" i="1"/>
  <c r="FA172" i="1"/>
  <c r="ES172" i="1"/>
  <c r="MG172" i="1"/>
  <c r="IP172" i="1"/>
  <c r="EQ172" i="1"/>
  <c r="GE172" i="1"/>
  <c r="BD172" i="1"/>
  <c r="BC172" i="1"/>
  <c r="MJ172" i="1"/>
  <c r="MH172" i="1"/>
  <c r="ER172"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12" i="1"/>
  <c r="IP212" i="1"/>
  <c r="GE212" i="1"/>
  <c r="BD212" i="1"/>
  <c r="BC212" i="1"/>
  <c r="EQ212" i="1"/>
  <c r="MH212" i="1"/>
  <c r="MJ212" i="1"/>
  <c r="FA212" i="1"/>
  <c r="ES212" i="1"/>
  <c r="MI212" i="1"/>
  <c r="ER212" i="1"/>
  <c r="BC211" i="1"/>
  <c r="MJ211" i="1"/>
  <c r="FA211" i="1"/>
  <c r="ES211" i="1"/>
  <c r="MI211" i="1"/>
  <c r="ER211" i="1"/>
  <c r="MH211" i="1"/>
  <c r="EQ211" i="1"/>
  <c r="BD211" i="1"/>
  <c r="MG211" i="1"/>
  <c r="IP211" i="1"/>
  <c r="GE211" i="1"/>
  <c r="MI177" i="1"/>
  <c r="ER177" i="1"/>
  <c r="MH177" i="1"/>
  <c r="EQ177" i="1"/>
  <c r="MG177" i="1"/>
  <c r="IP177" i="1"/>
  <c r="GE177" i="1"/>
  <c r="BD177" i="1"/>
  <c r="BC177" i="1"/>
  <c r="MJ177" i="1"/>
  <c r="FA177" i="1"/>
  <c r="ES177" i="1"/>
  <c r="MG176" i="1"/>
  <c r="IP176" i="1"/>
  <c r="GE176" i="1"/>
  <c r="BD176" i="1"/>
  <c r="BC176" i="1"/>
  <c r="MJ176" i="1"/>
  <c r="FA176" i="1"/>
  <c r="ES176" i="1"/>
  <c r="MI176" i="1"/>
  <c r="ER176" i="1"/>
  <c r="MH176" i="1"/>
  <c r="EQ176" i="1"/>
  <c r="JG12" i="1"/>
  <c r="JG13" i="1" s="1"/>
  <c r="JC12" i="1"/>
  <c r="JC13" i="1" s="1"/>
  <c r="IZ12" i="1"/>
  <c r="IZ13" i="1" s="1"/>
  <c r="JB12" i="1"/>
  <c r="JB13" i="1" s="1"/>
  <c r="JF12" i="1"/>
  <c r="JF13" i="1" s="1"/>
  <c r="JD12" i="1"/>
  <c r="JD13" i="1" s="1"/>
  <c r="JE12" i="1"/>
  <c r="JE13" i="1" s="1"/>
  <c r="JA12" i="1"/>
  <c r="JA13" i="1" s="1"/>
  <c r="JH12" i="1"/>
  <c r="JH13" i="1" s="1"/>
  <c r="GE339" i="1"/>
  <c r="G339" i="1" s="1"/>
  <c r="JC10" i="1"/>
  <c r="JG10" i="1"/>
  <c r="JB10" i="1"/>
  <c r="JE10" i="1"/>
  <c r="JD10" i="1"/>
  <c r="IZ10" i="1"/>
  <c r="JH10" i="1"/>
  <c r="JF10" i="1"/>
  <c r="JA10" i="1"/>
  <c r="ER339" i="1"/>
  <c r="JC11" i="1"/>
  <c r="JG11" i="1"/>
  <c r="JB11" i="1"/>
  <c r="JE11" i="1"/>
  <c r="JD11" i="1"/>
  <c r="IZ11" i="1"/>
  <c r="JF11" i="1"/>
  <c r="JA11" i="1"/>
  <c r="JH11" i="1"/>
  <c r="ES339" i="1"/>
  <c r="EQ339" i="1"/>
  <c r="MG339" i="1"/>
  <c r="MJ339" i="1"/>
  <c r="AM339" i="1"/>
  <c r="BC339" i="1"/>
  <c r="MH213" i="1"/>
  <c r="GE213" i="1"/>
  <c r="FA213" i="1"/>
  <c r="MJ213" i="1"/>
  <c r="MI213" i="1"/>
  <c r="MG213" i="1"/>
  <c r="IP213" i="1"/>
  <c r="ES213" i="1"/>
  <c r="BD213" i="1"/>
  <c r="ER213" i="1"/>
  <c r="BC213" i="1"/>
  <c r="EQ213" i="1"/>
  <c r="MG174" i="1"/>
  <c r="IP174" i="1"/>
  <c r="BD174" i="1"/>
  <c r="BC174" i="1"/>
  <c r="FA174" i="1"/>
  <c r="ES174" i="1"/>
  <c r="MI174" i="1"/>
  <c r="ER174" i="1"/>
  <c r="EQ174" i="1"/>
  <c r="GE174" i="1"/>
  <c r="MH174" i="1"/>
  <c r="MJ174" i="1"/>
  <c r="MI339" i="1"/>
  <c r="FA339" i="1"/>
  <c r="FA214" i="1"/>
  <c r="ES214" i="1"/>
  <c r="MG214" i="1"/>
  <c r="IP214" i="1"/>
  <c r="BD214" i="1"/>
  <c r="BC214" i="1"/>
  <c r="MJ214" i="1"/>
  <c r="ER214" i="1"/>
  <c r="MI214" i="1"/>
  <c r="EQ214" i="1"/>
  <c r="MH214" i="1"/>
  <c r="GE214" i="1"/>
  <c r="MH339" i="1"/>
  <c r="MI175" i="1"/>
  <c r="IP175" i="1"/>
  <c r="GE175" i="1"/>
  <c r="ES175" i="1"/>
  <c r="MH175" i="1"/>
  <c r="FA175" i="1"/>
  <c r="ER175" i="1"/>
  <c r="BD175" i="1"/>
  <c r="MG175" i="1"/>
  <c r="EQ175" i="1"/>
  <c r="BC175" i="1"/>
  <c r="MJ175"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69" i="1"/>
  <c r="BC165" i="1"/>
  <c r="IP165" i="1"/>
  <c r="FA165" i="1"/>
  <c r="EQ165" i="1"/>
  <c r="GE165" i="1"/>
  <c r="BD165" i="1"/>
  <c r="ES165" i="1"/>
  <c r="ER165"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21" i="1"/>
  <c r="G321" i="1" s="1"/>
  <c r="EQ321"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30" i="1"/>
  <c r="BC312" i="1"/>
  <c r="BC351" i="1"/>
  <c r="BC12" i="1"/>
  <c r="BC13" i="1" s="1"/>
  <c r="HO12" i="1"/>
  <c r="HO13" i="1" s="1"/>
  <c r="BC10" i="1"/>
  <c r="HO10" i="1"/>
  <c r="BC384" i="1"/>
  <c r="BC450" i="1"/>
  <c r="BC69" i="1"/>
  <c r="BC417" i="1"/>
  <c r="BC298" i="1"/>
  <c r="BC18" i="1"/>
  <c r="BC306" i="1"/>
  <c r="FA321" i="1"/>
  <c r="BC321" i="1"/>
  <c r="MG384" i="1"/>
  <c r="ER321" i="1"/>
  <c r="MG298" i="1"/>
  <c r="MH321" i="1"/>
  <c r="MG321" i="1"/>
  <c r="BD321" i="1"/>
  <c r="MJ321" i="1"/>
  <c r="MH312" i="1"/>
  <c r="ES321" i="1"/>
  <c r="AM321" i="1"/>
  <c r="MI321" i="1"/>
  <c r="GE312" i="1"/>
  <c r="BD312" i="1"/>
  <c r="EQ312" i="1"/>
  <c r="MJ330" i="1"/>
  <c r="MI330" i="1"/>
  <c r="MH330" i="1"/>
  <c r="MG330" i="1"/>
  <c r="ER330" i="1"/>
  <c r="BD330" i="1"/>
  <c r="EQ330" i="1"/>
  <c r="FA330" i="1"/>
  <c r="AM330" i="1"/>
  <c r="ES330" i="1"/>
  <c r="GE330" i="1"/>
  <c r="G330" i="1" s="1"/>
  <c r="MG312" i="1"/>
  <c r="ER312" i="1"/>
  <c r="ES312" i="1"/>
  <c r="FA312" i="1"/>
  <c r="MI298" i="1"/>
  <c r="MJ298" i="1"/>
  <c r="MJ312" i="1"/>
  <c r="MH298" i="1"/>
  <c r="MI312" i="1"/>
  <c r="AM312" i="1"/>
  <c r="GE306" i="1"/>
  <c r="G306" i="1" s="1"/>
  <c r="MJ306" i="1"/>
  <c r="BD306" i="1"/>
  <c r="MI306" i="1"/>
  <c r="MH306" i="1"/>
  <c r="MG306" i="1"/>
  <c r="ES306" i="1"/>
  <c r="ER306" i="1"/>
  <c r="EQ306" i="1"/>
  <c r="FA306" i="1"/>
  <c r="AM306" i="1"/>
  <c r="GE384" i="1"/>
  <c r="EQ69" i="1"/>
  <c r="ER69" i="1"/>
  <c r="EQ298" i="1"/>
  <c r="ER298" i="1"/>
  <c r="ES298" i="1"/>
  <c r="GE298" i="1"/>
  <c r="FA298" i="1"/>
  <c r="BD298" i="1"/>
  <c r="AM298" i="1"/>
  <c r="AM384" i="1"/>
  <c r="ER384" i="1"/>
  <c r="ES384" i="1"/>
  <c r="EQ384" i="1"/>
  <c r="BD417" i="1"/>
  <c r="BD384" i="1"/>
  <c r="FA384" i="1"/>
  <c r="BD351" i="1"/>
  <c r="MI384" i="1"/>
  <c r="MG450" i="1"/>
  <c r="ER450" i="1"/>
  <c r="MH450" i="1"/>
  <c r="EQ450" i="1"/>
  <c r="AM450" i="1"/>
  <c r="GE450" i="1"/>
  <c r="BD450" i="1"/>
  <c r="ES450" i="1"/>
  <c r="FA450" i="1"/>
  <c r="MJ450" i="1"/>
  <c r="MI450" i="1"/>
  <c r="MI69" i="1"/>
  <c r="MJ384" i="1"/>
  <c r="GE69" i="1"/>
  <c r="MH384" i="1"/>
  <c r="MG69" i="1"/>
  <c r="BD69" i="1"/>
  <c r="MH69" i="1"/>
  <c r="MJ69" i="1"/>
  <c r="ES69" i="1"/>
  <c r="MI417" i="1"/>
  <c r="MH417" i="1"/>
  <c r="MG417" i="1"/>
  <c r="AM417" i="1"/>
  <c r="FA417" i="1"/>
  <c r="ES417" i="1"/>
  <c r="ER417" i="1"/>
  <c r="EQ417" i="1"/>
  <c r="GE417" i="1"/>
  <c r="MJ417" i="1"/>
  <c r="FA351" i="1"/>
  <c r="ES351" i="1"/>
  <c r="EQ351" i="1"/>
  <c r="GE351" i="1"/>
  <c r="G351" i="1" s="1"/>
  <c r="MJ351" i="1"/>
  <c r="MI351" i="1"/>
  <c r="MH351" i="1"/>
  <c r="MG351" i="1"/>
  <c r="AM351" i="1"/>
  <c r="ER351"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60" i="1" l="1"/>
  <c r="BC258" i="1"/>
  <c r="FA260" i="1"/>
  <c r="FA258" i="1"/>
  <c r="Z65" i="1"/>
  <c r="MK65" i="1" s="1"/>
  <c r="MK64" i="1"/>
  <c r="ML64" i="1"/>
  <c r="AA65" i="1"/>
  <c r="ML65" i="1" s="1"/>
  <c r="AU63" i="1"/>
  <c r="L64" i="1"/>
  <c r="AB65" i="1"/>
  <c r="MM65" i="1" s="1"/>
  <c r="MM64" i="1"/>
  <c r="BC262" i="1"/>
  <c r="BC259" i="1"/>
  <c r="BC257" i="1"/>
  <c r="FA262" i="1"/>
  <c r="FA257" i="1"/>
  <c r="FA259" i="1"/>
  <c r="BC261" i="1"/>
  <c r="BC256" i="1"/>
  <c r="FA261" i="1"/>
  <c r="FA256" i="1"/>
  <c r="BC249" i="1"/>
  <c r="BC250" i="1"/>
  <c r="BC251" i="1"/>
  <c r="BC252" i="1"/>
  <c r="BC253" i="1"/>
  <c r="BC254" i="1"/>
  <c r="FA249" i="1"/>
  <c r="FA250" i="1"/>
  <c r="FA251" i="1"/>
  <c r="FA252" i="1"/>
  <c r="FA253" i="1"/>
  <c r="FA254" i="1"/>
  <c r="BC245" i="1"/>
  <c r="BC247" i="1"/>
  <c r="BC248" i="1"/>
  <c r="BC246" i="1"/>
  <c r="FA245" i="1"/>
  <c r="FA247" i="1"/>
  <c r="FA246" i="1"/>
  <c r="FA248" i="1"/>
  <c r="BC293" i="1"/>
  <c r="BC255" i="1"/>
  <c r="FA293" i="1"/>
  <c r="FA255" i="1"/>
  <c r="FA266" i="1"/>
  <c r="FA263" i="1"/>
  <c r="FA269" i="1"/>
  <c r="FA270" i="1"/>
  <c r="FA267" i="1"/>
  <c r="FA268" i="1"/>
  <c r="FA272" i="1"/>
  <c r="FA265" i="1"/>
  <c r="FA271" i="1"/>
  <c r="FA273" i="1"/>
  <c r="FA264" i="1"/>
  <c r="BC269" i="1"/>
  <c r="BC267" i="1"/>
  <c r="BC270" i="1"/>
  <c r="BC266" i="1"/>
  <c r="BC272" i="1"/>
  <c r="BC263" i="1"/>
  <c r="BC273" i="1"/>
  <c r="BC264" i="1"/>
  <c r="BC271" i="1"/>
  <c r="BC265" i="1"/>
  <c r="BC268" i="1"/>
  <c r="BC276" i="1"/>
  <c r="BC275" i="1"/>
  <c r="BC274" i="1"/>
  <c r="BC280" i="1"/>
  <c r="BC281" i="1"/>
  <c r="BC278" i="1"/>
  <c r="BC279" i="1"/>
  <c r="BC283" i="1"/>
  <c r="BC282" i="1"/>
  <c r="BC277" i="1"/>
  <c r="FA276" i="1"/>
  <c r="FA275" i="1"/>
  <c r="FA278" i="1"/>
  <c r="FA274" i="1"/>
  <c r="FA279" i="1"/>
  <c r="FA281" i="1"/>
  <c r="FA280" i="1"/>
  <c r="FA282" i="1"/>
  <c r="FA283" i="1"/>
  <c r="FA277" i="1"/>
  <c r="BC286" i="1"/>
  <c r="BC288" i="1"/>
  <c r="BC290" i="1"/>
  <c r="BC285" i="1"/>
  <c r="BC289" i="1"/>
  <c r="BC284" i="1"/>
  <c r="BC291" i="1"/>
  <c r="BC292" i="1"/>
  <c r="BC294" i="1"/>
  <c r="BC287" i="1"/>
  <c r="FA288" i="1"/>
  <c r="FA285" i="1"/>
  <c r="FA286" i="1"/>
  <c r="FA290" i="1"/>
  <c r="FA289" i="1"/>
  <c r="FA292" i="1"/>
  <c r="FA287" i="1"/>
  <c r="FA294" i="1"/>
  <c r="FA284" i="1"/>
  <c r="FA291" i="1"/>
  <c r="BC244" i="1"/>
  <c r="FA244" i="1"/>
  <c r="FA243" i="1"/>
  <c r="BC243" i="1"/>
  <c r="ER235" i="1"/>
  <c r="FA235" i="1"/>
  <c r="EQ235" i="1"/>
  <c r="BC235" i="1"/>
  <c r="G230" i="1"/>
  <c r="EQ221" i="1"/>
  <c r="EQ232" i="1"/>
  <c r="EQ233" i="1"/>
  <c r="EQ236" i="1"/>
  <c r="EQ238" i="1"/>
  <c r="EQ234" i="1"/>
  <c r="EQ237" i="1"/>
  <c r="EQ239" i="1"/>
  <c r="EQ231" i="1"/>
  <c r="BC221" i="1"/>
  <c r="BC233" i="1"/>
  <c r="BC232" i="1"/>
  <c r="BC236" i="1"/>
  <c r="BC234" i="1"/>
  <c r="BC231" i="1"/>
  <c r="BC239" i="1"/>
  <c r="BC237" i="1"/>
  <c r="BC238" i="1"/>
  <c r="ER221" i="1"/>
  <c r="ER233" i="1"/>
  <c r="ER232" i="1"/>
  <c r="ER238" i="1"/>
  <c r="ER234" i="1"/>
  <c r="ER236" i="1"/>
  <c r="ER239" i="1"/>
  <c r="ER231" i="1"/>
  <c r="ER237" i="1"/>
  <c r="FA221" i="1"/>
  <c r="FA232" i="1"/>
  <c r="FA233" i="1"/>
  <c r="FA234" i="1"/>
  <c r="FA236" i="1"/>
  <c r="FA238" i="1"/>
  <c r="FA237" i="1"/>
  <c r="FA239" i="1"/>
  <c r="FA231" i="1"/>
  <c r="EQ228" i="1"/>
  <c r="EQ226" i="1"/>
  <c r="EQ227" i="1"/>
  <c r="EQ229" i="1"/>
  <c r="ER226" i="1"/>
  <c r="ER227" i="1"/>
  <c r="ER228" i="1"/>
  <c r="ER229" i="1"/>
  <c r="BC227" i="1"/>
  <c r="BC226" i="1"/>
  <c r="BC228" i="1"/>
  <c r="BC229" i="1"/>
  <c r="FA227" i="1"/>
  <c r="FA226" i="1"/>
  <c r="FA228" i="1"/>
  <c r="FA229" i="1"/>
  <c r="EQ224" i="1"/>
  <c r="EQ225" i="1"/>
  <c r="ER225" i="1"/>
  <c r="ER224" i="1"/>
  <c r="BC225" i="1"/>
  <c r="BC224" i="1"/>
  <c r="FA224" i="1"/>
  <c r="FA225" i="1"/>
  <c r="EQ222" i="1"/>
  <c r="EQ223" i="1"/>
  <c r="ER222" i="1"/>
  <c r="ER223" i="1"/>
  <c r="BC223" i="1"/>
  <c r="BC222" i="1"/>
  <c r="FA223" i="1"/>
  <c r="FA222" i="1"/>
  <c r="BC111" i="1"/>
  <c r="BC454" i="1"/>
  <c r="BC467" i="1"/>
  <c r="BC426" i="1"/>
  <c r="BC460" i="1"/>
  <c r="BC379" i="1"/>
  <c r="BC462" i="1"/>
  <c r="BC407" i="1"/>
  <c r="BC20" i="1"/>
  <c r="BC357" i="1"/>
  <c r="BC492" i="1"/>
  <c r="BC425" i="1"/>
  <c r="BC344" i="1"/>
  <c r="BC338" i="1"/>
  <c r="BC313" i="1"/>
  <c r="BC432" i="1"/>
  <c r="BC362" i="1"/>
  <c r="BC486" i="1"/>
  <c r="BC364" i="1"/>
  <c r="BC439" i="1"/>
  <c r="BC342" i="1"/>
  <c r="BC482" i="1"/>
  <c r="BC19" i="1"/>
  <c r="BC322" i="1"/>
  <c r="BC484" i="1"/>
  <c r="BC406" i="1"/>
  <c r="BC336" i="1"/>
  <c r="BC493" i="1"/>
  <c r="BC491" i="1"/>
  <c r="BC424" i="1"/>
  <c r="BC354" i="1"/>
  <c r="BC443" i="1"/>
  <c r="BC337" i="1"/>
  <c r="BC431" i="1"/>
  <c r="BC334" i="1"/>
  <c r="BC90" i="1"/>
  <c r="BC477" i="1"/>
  <c r="BC476" i="1"/>
  <c r="BC398" i="1"/>
  <c r="BC328" i="1"/>
  <c r="BC469" i="1"/>
  <c r="BC483" i="1"/>
  <c r="BC413" i="1"/>
  <c r="BC343" i="1"/>
  <c r="BC419" i="1"/>
  <c r="BC299" i="1"/>
  <c r="BC423" i="1"/>
  <c r="BC473" i="1"/>
  <c r="BC113" i="1"/>
  <c r="BC377" i="1"/>
  <c r="BC453" i="1"/>
  <c r="BC468" i="1"/>
  <c r="BC390" i="1"/>
  <c r="BC320" i="1"/>
  <c r="BC434" i="1"/>
  <c r="BC475" i="1"/>
  <c r="BC405" i="1"/>
  <c r="BC335" i="1"/>
  <c r="BC485" i="1"/>
  <c r="BC490" i="1"/>
  <c r="BC412" i="1"/>
  <c r="BC446" i="1"/>
  <c r="BC327" i="1"/>
  <c r="BC470" i="1"/>
  <c r="BC399" i="1"/>
  <c r="BC452" i="1"/>
  <c r="BC371" i="1"/>
  <c r="BC427" i="1"/>
  <c r="BC391" i="1"/>
  <c r="BC459" i="1"/>
  <c r="BC389" i="1"/>
  <c r="BC319" i="1"/>
  <c r="BC442" i="1"/>
  <c r="BC474" i="1"/>
  <c r="BC369" i="1"/>
  <c r="BC403" i="1"/>
  <c r="BC397" i="1"/>
  <c r="BC435" i="1"/>
  <c r="BC372" i="1"/>
  <c r="BC441" i="1"/>
  <c r="BC363" i="1"/>
  <c r="BC392" i="1"/>
  <c r="BC356" i="1"/>
  <c r="BC451" i="1"/>
  <c r="BC378" i="1"/>
  <c r="BC308" i="1"/>
  <c r="BC418" i="1"/>
  <c r="BC466" i="1"/>
  <c r="BC361" i="1"/>
  <c r="BC376" i="1"/>
  <c r="BC461" i="1"/>
  <c r="BC400" i="1"/>
  <c r="BC345" i="1"/>
  <c r="BC433" i="1"/>
  <c r="BC355" i="1"/>
  <c r="BC365" i="1"/>
  <c r="BC329" i="1"/>
  <c r="BC440" i="1"/>
  <c r="BC370" i="1"/>
  <c r="BC380" i="1"/>
  <c r="BC458" i="1"/>
  <c r="BC353" i="1"/>
  <c r="BC488" i="1"/>
  <c r="BC307" i="1"/>
  <c r="BC472" i="1"/>
  <c r="BC404" i="1"/>
  <c r="BC478" i="1"/>
  <c r="BC422" i="1"/>
  <c r="BC480" i="1"/>
  <c r="BC489" i="1"/>
  <c r="BC410" i="1"/>
  <c r="BC465" i="1"/>
  <c r="BC402" i="1"/>
  <c r="BC430" i="1"/>
  <c r="BC464" i="1"/>
  <c r="BC396" i="1"/>
  <c r="BC326" i="1"/>
  <c r="BC387" i="1"/>
  <c r="BC360" i="1"/>
  <c r="BC386" i="1"/>
  <c r="BC388" i="1"/>
  <c r="BC318" i="1"/>
  <c r="BC352" i="1"/>
  <c r="BC317" i="1"/>
  <c r="BC340" i="1"/>
  <c r="BC316" i="1"/>
  <c r="BC456" i="1"/>
  <c r="BC302" i="1"/>
  <c r="BC437" i="1"/>
  <c r="BC438" i="1"/>
  <c r="BC333" i="1"/>
  <c r="BC421" i="1"/>
  <c r="BC411" i="1"/>
  <c r="BC395" i="1"/>
  <c r="BC394" i="1"/>
  <c r="BC444" i="1"/>
  <c r="BC436" i="1"/>
  <c r="BC332" i="1"/>
  <c r="BC420" i="1"/>
  <c r="BC347" i="1"/>
  <c r="BC366" i="1"/>
  <c r="BC368" i="1"/>
  <c r="BC494" i="1"/>
  <c r="BC341" i="1"/>
  <c r="BC408" i="1"/>
  <c r="BC324" i="1"/>
  <c r="BC455" i="1"/>
  <c r="BC105" i="1"/>
  <c r="BC428" i="1"/>
  <c r="BC82" i="1"/>
  <c r="BC83" i="1"/>
  <c r="BC445" i="1"/>
  <c r="BC375" i="1"/>
  <c r="BC325" i="1"/>
  <c r="BC393" i="1"/>
  <c r="BC300" i="1"/>
  <c r="FA83" i="1"/>
  <c r="FA82" i="1"/>
  <c r="BC367" i="1"/>
  <c r="BC481" i="1"/>
  <c r="BC487" i="1"/>
  <c r="BC385" i="1"/>
  <c r="BC429" i="1"/>
  <c r="BC359" i="1"/>
  <c r="BC457" i="1"/>
  <c r="BC463" i="1"/>
  <c r="BC374" i="1"/>
  <c r="FA76" i="1"/>
  <c r="FA81" i="1"/>
  <c r="FA79" i="1"/>
  <c r="FA80" i="1"/>
  <c r="FA78" i="1"/>
  <c r="FA77" i="1"/>
  <c r="BC78" i="1"/>
  <c r="BC76" i="1"/>
  <c r="BC80" i="1"/>
  <c r="BC77" i="1"/>
  <c r="BC79" i="1"/>
  <c r="BC81" i="1"/>
  <c r="BC87" i="1"/>
  <c r="BC358" i="1"/>
  <c r="FA132" i="1"/>
  <c r="FA133" i="1"/>
  <c r="FA148" i="1"/>
  <c r="FA142" i="1"/>
  <c r="FA140" i="1"/>
  <c r="FA143" i="1"/>
  <c r="FA134" i="1"/>
  <c r="FA141" i="1"/>
  <c r="FA152" i="1"/>
  <c r="FA149" i="1"/>
  <c r="FA137" i="1"/>
  <c r="FA139" i="1"/>
  <c r="FA144" i="1"/>
  <c r="FA146" i="1"/>
  <c r="FA150" i="1"/>
  <c r="FA138" i="1"/>
  <c r="FA151" i="1"/>
  <c r="FA147" i="1"/>
  <c r="FA135" i="1"/>
  <c r="FA153" i="1"/>
  <c r="FA136" i="1"/>
  <c r="FA145" i="1"/>
  <c r="FA155" i="1"/>
  <c r="FA154" i="1"/>
  <c r="BC115" i="1"/>
  <c r="BC148" i="1"/>
  <c r="BC134" i="1"/>
  <c r="BC133" i="1"/>
  <c r="BC142" i="1"/>
  <c r="BC132" i="1"/>
  <c r="BC140" i="1"/>
  <c r="BC138" i="1"/>
  <c r="BC150" i="1"/>
  <c r="BC144" i="1"/>
  <c r="BC152" i="1"/>
  <c r="BC139" i="1"/>
  <c r="BC149" i="1"/>
  <c r="BC137" i="1"/>
  <c r="BC141" i="1"/>
  <c r="BC151" i="1"/>
  <c r="BC143" i="1"/>
  <c r="BC146" i="1"/>
  <c r="BC153" i="1"/>
  <c r="BC136" i="1"/>
  <c r="BC155" i="1"/>
  <c r="BC135" i="1"/>
  <c r="BC145" i="1"/>
  <c r="BC147" i="1"/>
  <c r="BC154" i="1"/>
  <c r="BC85" i="1"/>
  <c r="ER132" i="1"/>
  <c r="ER134" i="1"/>
  <c r="ER150" i="1"/>
  <c r="ER138" i="1"/>
  <c r="ER143" i="1"/>
  <c r="ER133" i="1"/>
  <c r="ER142" i="1"/>
  <c r="ER149" i="1"/>
  <c r="ER137" i="1"/>
  <c r="ER140" i="1"/>
  <c r="ER152" i="1"/>
  <c r="ER146" i="1"/>
  <c r="ER139" i="1"/>
  <c r="ER144" i="1"/>
  <c r="ER141" i="1"/>
  <c r="ER153" i="1"/>
  <c r="ER145" i="1"/>
  <c r="ER155" i="1"/>
  <c r="ER151" i="1"/>
  <c r="ER136" i="1"/>
  <c r="ER135" i="1"/>
  <c r="ER147" i="1"/>
  <c r="ER148" i="1"/>
  <c r="ER154" i="1"/>
  <c r="BC315" i="1"/>
  <c r="EQ133" i="1"/>
  <c r="EQ142" i="1"/>
  <c r="EQ148" i="1"/>
  <c r="EQ150" i="1"/>
  <c r="EQ132" i="1"/>
  <c r="EQ134" i="1"/>
  <c r="EQ140" i="1"/>
  <c r="EQ138" i="1"/>
  <c r="EQ143" i="1"/>
  <c r="EQ149" i="1"/>
  <c r="EQ146" i="1"/>
  <c r="EQ141" i="1"/>
  <c r="EQ144" i="1"/>
  <c r="EQ152" i="1"/>
  <c r="EQ137" i="1"/>
  <c r="EQ139" i="1"/>
  <c r="EQ153" i="1"/>
  <c r="EQ155" i="1"/>
  <c r="EQ151" i="1"/>
  <c r="EQ145" i="1"/>
  <c r="EQ136" i="1"/>
  <c r="EQ135" i="1"/>
  <c r="EQ147" i="1"/>
  <c r="EQ154" i="1"/>
  <c r="BC301" i="1"/>
  <c r="BC88" i="1"/>
  <c r="BC91" i="1"/>
  <c r="BC114" i="1"/>
  <c r="BC92" i="1"/>
  <c r="BC106" i="1"/>
  <c r="BC86" i="1"/>
  <c r="BC93" i="1"/>
  <c r="BC373" i="1"/>
  <c r="BC84" i="1"/>
  <c r="BC119" i="1"/>
  <c r="BC479" i="1"/>
  <c r="BC409" i="1"/>
  <c r="BC331" i="1"/>
  <c r="BC346" i="1"/>
  <c r="BC112" i="1"/>
  <c r="BC471" i="1"/>
  <c r="BC401" i="1"/>
  <c r="BC323" i="1"/>
  <c r="BC314" i="1"/>
  <c r="BC127" i="1"/>
  <c r="BC96" i="1"/>
  <c r="BC122" i="1"/>
  <c r="BC104" i="1"/>
  <c r="BC117" i="1"/>
  <c r="BC94" i="1"/>
  <c r="BC123" i="1"/>
  <c r="BC109" i="1"/>
  <c r="BC89" i="1"/>
  <c r="BC95" i="1"/>
  <c r="BC107" i="1"/>
  <c r="BC120" i="1"/>
  <c r="FA70" i="1"/>
  <c r="FA73" i="1"/>
  <c r="FA72" i="1"/>
  <c r="FA71" i="1"/>
  <c r="FA75" i="1"/>
  <c r="FA74" i="1"/>
  <c r="BC125" i="1"/>
  <c r="BC70" i="1"/>
  <c r="BC73" i="1"/>
  <c r="BC72" i="1"/>
  <c r="BC71" i="1"/>
  <c r="BC75" i="1"/>
  <c r="BC74" i="1"/>
  <c r="BC129" i="1"/>
  <c r="BC110" i="1"/>
  <c r="BC131" i="1"/>
  <c r="BC103" i="1"/>
  <c r="BC97" i="1"/>
  <c r="BC130" i="1"/>
  <c r="BC98" i="1"/>
  <c r="BC124" i="1"/>
  <c r="BC128" i="1"/>
  <c r="BC99" i="1"/>
  <c r="BC121" i="1"/>
  <c r="BC101" i="1"/>
  <c r="BC126" i="1"/>
  <c r="BC102" i="1"/>
  <c r="BC118" i="1"/>
  <c r="BC108" i="1"/>
  <c r="BC100" i="1"/>
  <c r="BC116" i="1"/>
  <c r="EQ96" i="1"/>
  <c r="EQ116" i="1"/>
  <c r="EQ100" i="1"/>
  <c r="EQ124" i="1"/>
  <c r="EQ115" i="1"/>
  <c r="EQ101" i="1"/>
  <c r="EQ106" i="1"/>
  <c r="EQ108" i="1"/>
  <c r="EQ118" i="1"/>
  <c r="EQ128" i="1"/>
  <c r="EQ121" i="1"/>
  <c r="EQ117" i="1"/>
  <c r="EQ125" i="1"/>
  <c r="EQ102" i="1"/>
  <c r="EQ114" i="1"/>
  <c r="EQ120" i="1"/>
  <c r="EQ97" i="1"/>
  <c r="EQ105" i="1"/>
  <c r="EQ110" i="1"/>
  <c r="EQ111" i="1"/>
  <c r="EQ129" i="1"/>
  <c r="EQ122" i="1"/>
  <c r="EQ126" i="1"/>
  <c r="EQ112" i="1"/>
  <c r="EQ127" i="1"/>
  <c r="EQ109" i="1"/>
  <c r="EQ98" i="1"/>
  <c r="EQ103" i="1"/>
  <c r="EQ99" i="1"/>
  <c r="EQ113" i="1"/>
  <c r="EQ119" i="1"/>
  <c r="EQ107" i="1"/>
  <c r="EQ130" i="1"/>
  <c r="EQ123" i="1"/>
  <c r="EQ131" i="1"/>
  <c r="EQ104" i="1"/>
  <c r="ER101" i="1"/>
  <c r="ER96" i="1"/>
  <c r="ER115" i="1"/>
  <c r="ER106" i="1"/>
  <c r="ER117" i="1"/>
  <c r="ER116" i="1"/>
  <c r="ER100" i="1"/>
  <c r="ER108" i="1"/>
  <c r="ER118" i="1"/>
  <c r="ER102" i="1"/>
  <c r="ER121" i="1"/>
  <c r="ER97" i="1"/>
  <c r="ER124" i="1"/>
  <c r="ER125" i="1"/>
  <c r="ER114" i="1"/>
  <c r="ER128" i="1"/>
  <c r="ER126" i="1"/>
  <c r="ER105" i="1"/>
  <c r="ER120" i="1"/>
  <c r="ER110" i="1"/>
  <c r="ER103" i="1"/>
  <c r="ER112" i="1"/>
  <c r="ER127" i="1"/>
  <c r="ER98" i="1"/>
  <c r="ER99" i="1"/>
  <c r="ER109" i="1"/>
  <c r="ER111" i="1"/>
  <c r="ER129" i="1"/>
  <c r="ER122" i="1"/>
  <c r="ER107" i="1"/>
  <c r="ER113" i="1"/>
  <c r="ER119" i="1"/>
  <c r="ER130" i="1"/>
  <c r="ER131" i="1"/>
  <c r="ER104" i="1"/>
  <c r="ER123" i="1"/>
  <c r="FA106" i="1"/>
  <c r="FA100" i="1"/>
  <c r="FA124" i="1"/>
  <c r="FA96" i="1"/>
  <c r="FA116" i="1"/>
  <c r="FA117" i="1"/>
  <c r="FA101" i="1"/>
  <c r="FA108" i="1"/>
  <c r="FA115" i="1"/>
  <c r="FA125" i="1"/>
  <c r="FA97" i="1"/>
  <c r="FA102" i="1"/>
  <c r="FA121" i="1"/>
  <c r="FA114" i="1"/>
  <c r="FA128" i="1"/>
  <c r="FA126" i="1"/>
  <c r="FA118" i="1"/>
  <c r="FA105" i="1"/>
  <c r="FA127" i="1"/>
  <c r="FA103" i="1"/>
  <c r="FA99" i="1"/>
  <c r="FA109" i="1"/>
  <c r="FA110" i="1"/>
  <c r="FA120" i="1"/>
  <c r="FA111" i="1"/>
  <c r="FA123" i="1"/>
  <c r="FA130" i="1"/>
  <c r="FA104" i="1"/>
  <c r="FA119" i="1"/>
  <c r="FA112" i="1"/>
  <c r="FA113" i="1"/>
  <c r="FA98" i="1"/>
  <c r="FA131" i="1"/>
  <c r="FA129" i="1"/>
  <c r="FA107" i="1"/>
  <c r="FA122" i="1"/>
  <c r="FA157" i="1"/>
  <c r="FA158" i="1"/>
  <c r="FA159" i="1"/>
  <c r="FA160" i="1"/>
  <c r="FA161" i="1"/>
  <c r="FA156" i="1"/>
  <c r="EQ159" i="1"/>
  <c r="EQ157" i="1"/>
  <c r="EQ156" i="1"/>
  <c r="EQ158" i="1"/>
  <c r="EQ160" i="1"/>
  <c r="EQ161" i="1"/>
  <c r="ER159" i="1"/>
  <c r="ER158" i="1"/>
  <c r="ER160" i="1"/>
  <c r="ER156" i="1"/>
  <c r="ER157" i="1"/>
  <c r="ER161" i="1"/>
  <c r="EQ93" i="1"/>
  <c r="EQ90" i="1"/>
  <c r="EQ92" i="1"/>
  <c r="EQ91" i="1"/>
  <c r="EQ94" i="1"/>
  <c r="EQ95" i="1"/>
  <c r="ER93" i="1"/>
  <c r="ER91" i="1"/>
  <c r="ER94" i="1"/>
  <c r="ER90" i="1"/>
  <c r="ER92" i="1"/>
  <c r="ER95" i="1"/>
  <c r="FA91" i="1"/>
  <c r="FA90" i="1"/>
  <c r="FA93" i="1"/>
  <c r="FA92" i="1"/>
  <c r="FA95" i="1"/>
  <c r="FA94" i="1"/>
  <c r="ER86" i="1"/>
  <c r="ER85" i="1"/>
  <c r="ER87" i="1"/>
  <c r="ER84" i="1"/>
  <c r="ER88" i="1"/>
  <c r="ER89" i="1"/>
  <c r="FA85" i="1"/>
  <c r="FA86" i="1"/>
  <c r="FA89" i="1"/>
  <c r="FA84" i="1"/>
  <c r="FA87" i="1"/>
  <c r="FA88" i="1"/>
  <c r="EQ88" i="1"/>
  <c r="EQ84" i="1"/>
  <c r="EQ89" i="1"/>
  <c r="EQ85" i="1"/>
  <c r="EQ86" i="1"/>
  <c r="EQ87" i="1"/>
  <c r="BB37" i="1"/>
  <c r="BB45" i="1" s="1"/>
  <c r="AK37" i="1"/>
  <c r="AK45" i="1" s="1"/>
  <c r="AJ37" i="1"/>
  <c r="AJ45" i="1" s="1"/>
  <c r="AH37" i="1"/>
  <c r="AH45" i="1" s="1"/>
  <c r="AH41" i="1"/>
  <c r="AJ40" i="1"/>
  <c r="AJ48" i="1" s="1"/>
  <c r="AJ56" i="1" s="1"/>
  <c r="AJ64" i="1" s="1"/>
  <c r="AH39" i="1"/>
  <c r="AK40" i="1"/>
  <c r="AK48" i="1" s="1"/>
  <c r="AK56" i="1" s="1"/>
  <c r="AK64" i="1" s="1"/>
  <c r="BB39" i="1"/>
  <c r="AK41" i="1"/>
  <c r="BB41" i="1"/>
  <c r="AH40" i="1"/>
  <c r="AH48" i="1" s="1"/>
  <c r="AH56" i="1" s="1"/>
  <c r="AH64" i="1" s="1"/>
  <c r="AK39" i="1"/>
  <c r="AJ41" i="1"/>
  <c r="BB40" i="1"/>
  <c r="BB48" i="1" s="1"/>
  <c r="BB56" i="1" s="1"/>
  <c r="BB64" i="1" s="1"/>
  <c r="AJ39" i="1"/>
  <c r="BK498" i="1"/>
  <c r="BL498" i="1"/>
  <c r="EY498" i="1"/>
  <c r="EZ498" i="1"/>
  <c r="GX498" i="1"/>
  <c r="GY498" i="1"/>
  <c r="GY6" i="1"/>
  <c r="GX6" i="1"/>
  <c r="BK6" i="1"/>
  <c r="BK9" i="1" s="1"/>
  <c r="BL6" i="1"/>
  <c r="BL9" i="1" s="1"/>
  <c r="EY6" i="1"/>
  <c r="EY9" i="1" s="1"/>
  <c r="EZ6" i="1"/>
  <c r="EZ9" i="1" s="1"/>
  <c r="L65" i="1" l="1"/>
  <c r="AU65" i="1" s="1"/>
  <c r="AU64" i="1"/>
  <c r="AH53" i="1"/>
  <c r="AH61" i="1" s="1"/>
  <c r="BB47" i="1"/>
  <c r="BB55" i="1" s="1"/>
  <c r="BB63" i="1" s="1"/>
  <c r="AJ53" i="1"/>
  <c r="AJ61" i="1" s="1"/>
  <c r="AK53" i="1"/>
  <c r="AK61" i="1" s="1"/>
  <c r="AJ47" i="1"/>
  <c r="AJ55" i="1" s="1"/>
  <c r="AJ63" i="1" s="1"/>
  <c r="AJ49" i="1"/>
  <c r="AJ57" i="1" s="1"/>
  <c r="AJ65" i="1" s="1"/>
  <c r="AH47" i="1"/>
  <c r="AH55" i="1" s="1"/>
  <c r="AH63" i="1" s="1"/>
  <c r="AH49" i="1"/>
  <c r="AH57" i="1" s="1"/>
  <c r="AH65" i="1" s="1"/>
  <c r="AK47" i="1"/>
  <c r="AK55" i="1" s="1"/>
  <c r="AK63" i="1" s="1"/>
  <c r="AK49" i="1"/>
  <c r="AK57" i="1" s="1"/>
  <c r="AK65" i="1" s="1"/>
  <c r="GY9" i="1"/>
  <c r="GX9" i="1"/>
  <c r="BL11" i="1" l="1"/>
  <c r="BK11" i="1"/>
  <c r="BK12" i="1"/>
  <c r="BL12" i="1"/>
  <c r="MJ5" i="1" l="1"/>
  <c r="MJ498" i="1" l="1"/>
  <c r="MJ6" i="1"/>
  <c r="MJ9" i="1" s="1"/>
  <c r="MR5" i="1"/>
  <c r="IE5" i="1"/>
  <c r="MR498" i="1" l="1"/>
  <c r="IE498" i="1"/>
  <c r="MR6" i="1"/>
  <c r="IB5" i="1"/>
  <c r="IA5" i="1"/>
  <c r="MR9" i="1" l="1"/>
  <c r="IA498" i="1"/>
  <c r="IB498" i="1"/>
  <c r="IE9" i="1"/>
  <c r="IA6" i="1"/>
  <c r="IB6" i="1"/>
  <c r="IB9" i="1" l="1"/>
  <c r="IA9" i="1"/>
  <c r="HC5" i="1" l="1"/>
  <c r="HB5" i="1"/>
  <c r="HB498" i="1" l="1"/>
  <c r="HC498" i="1"/>
  <c r="HC6" i="1"/>
  <c r="HC9" i="1" s="1"/>
  <c r="HB6" i="1"/>
  <c r="HB9" i="1" l="1"/>
  <c r="IT5" i="1"/>
  <c r="IT498" i="1" s="1"/>
  <c r="GF5" i="1"/>
  <c r="GF498" i="1" l="1"/>
  <c r="GF6" i="1"/>
  <c r="ER5" i="1"/>
  <c r="EQ5" i="1"/>
  <c r="GF9" i="1" l="1"/>
  <c r="HQ5" i="1" l="1"/>
  <c r="HQ498" i="1" s="1"/>
  <c r="EO5" i="1" l="1"/>
  <c r="EN5" i="1"/>
  <c r="EX5" i="1"/>
  <c r="EN498" i="1" l="1"/>
  <c r="EO498" i="1"/>
  <c r="EX498" i="1"/>
  <c r="EN6" i="1"/>
  <c r="EO6" i="1"/>
  <c r="EX6" i="1"/>
  <c r="EX9" i="1" s="1"/>
  <c r="IP5" i="1"/>
  <c r="FK5" i="1"/>
  <c r="F36" i="3"/>
  <c r="E36" i="3"/>
  <c r="B36" i="3"/>
  <c r="EO9" i="1" l="1"/>
  <c r="EN9" i="1"/>
  <c r="FK498" i="1"/>
  <c r="IP498" i="1"/>
  <c r="FK6" i="1"/>
  <c r="IU5" i="1"/>
  <c r="FK9" i="1" l="1"/>
  <c r="IU498" i="1"/>
  <c r="IV5" i="1"/>
  <c r="IW5" i="1"/>
  <c r="HM5" i="1"/>
  <c r="IV498" i="1" l="1"/>
  <c r="HM498" i="1"/>
  <c r="IW498" i="1"/>
  <c r="IV6" i="1"/>
  <c r="IW6" i="1"/>
  <c r="HM6" i="1"/>
  <c r="HN5" i="1"/>
  <c r="IW9" i="1" l="1"/>
  <c r="IV9" i="1"/>
  <c r="HM9" i="1"/>
  <c r="HN498" i="1"/>
  <c r="HN6" i="1"/>
  <c r="EG5" i="1"/>
  <c r="F54" i="3"/>
  <c r="F53" i="3"/>
  <c r="F52" i="3"/>
  <c r="F39" i="3"/>
  <c r="F38" i="3"/>
  <c r="F37" i="3"/>
  <c r="F35" i="3"/>
  <c r="E54" i="3"/>
  <c r="E53" i="3"/>
  <c r="E52" i="3"/>
  <c r="E39" i="3"/>
  <c r="E38" i="3"/>
  <c r="E37" i="3"/>
  <c r="E35" i="3"/>
  <c r="HN9" i="1" l="1"/>
  <c r="EG498" i="1"/>
  <c r="EG6" i="1"/>
  <c r="A498"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77"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60" i="1" l="1"/>
  <c r="MJ258" i="1"/>
  <c r="MJ262" i="1"/>
  <c r="MJ257" i="1"/>
  <c r="MJ259" i="1"/>
  <c r="MJ261" i="1"/>
  <c r="MJ256" i="1"/>
  <c r="MJ249" i="1"/>
  <c r="MJ250" i="1"/>
  <c r="MJ251" i="1"/>
  <c r="MJ252" i="1"/>
  <c r="MJ253" i="1"/>
  <c r="MJ254" i="1"/>
  <c r="MJ247" i="1"/>
  <c r="MJ245" i="1"/>
  <c r="MJ246" i="1"/>
  <c r="MJ248" i="1"/>
  <c r="MJ293" i="1"/>
  <c r="MJ255" i="1"/>
  <c r="MJ266" i="1"/>
  <c r="MJ270" i="1"/>
  <c r="MJ267" i="1"/>
  <c r="MJ269" i="1"/>
  <c r="MJ263" i="1"/>
  <c r="MJ268" i="1"/>
  <c r="MJ272" i="1"/>
  <c r="MJ265" i="1"/>
  <c r="MJ271" i="1"/>
  <c r="MJ273" i="1"/>
  <c r="MJ264" i="1"/>
  <c r="MJ276" i="1"/>
  <c r="MJ275" i="1"/>
  <c r="MJ278" i="1"/>
  <c r="MJ281" i="1"/>
  <c r="MJ274" i="1"/>
  <c r="MJ279" i="1"/>
  <c r="MJ280" i="1"/>
  <c r="MJ283" i="1"/>
  <c r="MJ282" i="1"/>
  <c r="MJ277" i="1"/>
  <c r="MJ285" i="1"/>
  <c r="MJ286" i="1"/>
  <c r="MJ288" i="1"/>
  <c r="MJ290" i="1"/>
  <c r="MJ289" i="1"/>
  <c r="MJ284" i="1"/>
  <c r="MJ294" i="1"/>
  <c r="MJ287" i="1"/>
  <c r="MJ292" i="1"/>
  <c r="MJ291"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44" i="1"/>
  <c r="BX208" i="1"/>
  <c r="CN172" i="1"/>
  <c r="CN165" i="1"/>
  <c r="CN384" i="1"/>
  <c r="CN204" i="1"/>
  <c r="CN181" i="1"/>
  <c r="CN189" i="1"/>
  <c r="CN213" i="1"/>
  <c r="CN306" i="1"/>
  <c r="CN220" i="1"/>
  <c r="CN330" i="1"/>
  <c r="CN173" i="1"/>
  <c r="CN216" i="1"/>
  <c r="CN197" i="1"/>
  <c r="CN188" i="1"/>
  <c r="CN169" i="1"/>
  <c r="CN193" i="1"/>
  <c r="CN230" i="1"/>
  <c r="CN208" i="1"/>
  <c r="CN199" i="1"/>
  <c r="CN312" i="1"/>
  <c r="CN201" i="1"/>
  <c r="CN351" i="1"/>
  <c r="CN321" i="1"/>
  <c r="CN195" i="1"/>
  <c r="CN182" i="1"/>
  <c r="CN174" i="1"/>
  <c r="CN184" i="1"/>
  <c r="CN191" i="1"/>
  <c r="CN187" i="1"/>
  <c r="CN190" i="1"/>
  <c r="CN203" i="1"/>
  <c r="CN207" i="1"/>
  <c r="CN339" i="1"/>
  <c r="CN211" i="1"/>
  <c r="CN192" i="1"/>
  <c r="CN178" i="1"/>
  <c r="CN215" i="1"/>
  <c r="CN185" i="1"/>
  <c r="CN200" i="1"/>
  <c r="CN206" i="1"/>
  <c r="CN298" i="1"/>
  <c r="CN170" i="1"/>
  <c r="CN205" i="1"/>
  <c r="CN183" i="1"/>
  <c r="CN202" i="1"/>
  <c r="CN69" i="1"/>
  <c r="CN176" i="1"/>
  <c r="CN196" i="1"/>
  <c r="CN209" i="1"/>
  <c r="CN198" i="1"/>
  <c r="CN18" i="1"/>
  <c r="CN175" i="1"/>
  <c r="CN210" i="1"/>
  <c r="CN177" i="1"/>
  <c r="CN180" i="1"/>
  <c r="CN417" i="1"/>
  <c r="CN212" i="1"/>
  <c r="CN194" i="1"/>
  <c r="CN450" i="1"/>
  <c r="CN171" i="1"/>
  <c r="CN186" i="1"/>
  <c r="CN214" i="1"/>
  <c r="CN179" i="1"/>
  <c r="DG183" i="1"/>
  <c r="DG175" i="1"/>
  <c r="DG180" i="1"/>
  <c r="DG179" i="1"/>
  <c r="DG185" i="1"/>
  <c r="DG205" i="1"/>
  <c r="DG188" i="1"/>
  <c r="DG194" i="1"/>
  <c r="DG206" i="1"/>
  <c r="DG186" i="1"/>
  <c r="DG192" i="1"/>
  <c r="DG178" i="1"/>
  <c r="DG173" i="1"/>
  <c r="DG69" i="1"/>
  <c r="DG174" i="1"/>
  <c r="DG169" i="1"/>
  <c r="DG184" i="1"/>
  <c r="DG210" i="1"/>
  <c r="DG177" i="1"/>
  <c r="DG450" i="1"/>
  <c r="DG193" i="1"/>
  <c r="DG200" i="1"/>
  <c r="DG195" i="1"/>
  <c r="DG312" i="1"/>
  <c r="DG202" i="1"/>
  <c r="DG176" i="1"/>
  <c r="DG203" i="1"/>
  <c r="DG417" i="1"/>
  <c r="DG197" i="1"/>
  <c r="DG211" i="1"/>
  <c r="DG18" i="1"/>
  <c r="DG214" i="1"/>
  <c r="DG201" i="1"/>
  <c r="DG187" i="1"/>
  <c r="DG330" i="1"/>
  <c r="DG215" i="1"/>
  <c r="DG212" i="1"/>
  <c r="DG182" i="1"/>
  <c r="DG198" i="1"/>
  <c r="DG170" i="1"/>
  <c r="DG181" i="1"/>
  <c r="DG191" i="1"/>
  <c r="DG172" i="1"/>
  <c r="DG208" i="1"/>
  <c r="DG199" i="1"/>
  <c r="DG220" i="1"/>
  <c r="DG209" i="1"/>
  <c r="DG351" i="1"/>
  <c r="DG384" i="1"/>
  <c r="DG339" i="1"/>
  <c r="DG189" i="1"/>
  <c r="DG298" i="1"/>
  <c r="DG213" i="1"/>
  <c r="DG230" i="1"/>
  <c r="DG306" i="1"/>
  <c r="DG321" i="1"/>
  <c r="DG216" i="1"/>
  <c r="DG165" i="1"/>
  <c r="DG207" i="1"/>
  <c r="DG196" i="1"/>
  <c r="DG204" i="1"/>
  <c r="DG171" i="1"/>
  <c r="DG190" i="1"/>
  <c r="DI306" i="1"/>
  <c r="DI187" i="1"/>
  <c r="DI321" i="1"/>
  <c r="DI176" i="1"/>
  <c r="DI216" i="1"/>
  <c r="DI417" i="1"/>
  <c r="DI165" i="1"/>
  <c r="DI207" i="1"/>
  <c r="DI204" i="1"/>
  <c r="DI450" i="1"/>
  <c r="DI202" i="1"/>
  <c r="DI172" i="1"/>
  <c r="DI175" i="1"/>
  <c r="DI351" i="1"/>
  <c r="DI177" i="1"/>
  <c r="DI180" i="1"/>
  <c r="DI195" i="1"/>
  <c r="DI179" i="1"/>
  <c r="DI205" i="1"/>
  <c r="DI182" i="1"/>
  <c r="DI188" i="1"/>
  <c r="DI181" i="1"/>
  <c r="DI193" i="1"/>
  <c r="DI206" i="1"/>
  <c r="DI312" i="1"/>
  <c r="DI203" i="1"/>
  <c r="DI18" i="1"/>
  <c r="DI178" i="1"/>
  <c r="DI173" i="1"/>
  <c r="DI339" i="1"/>
  <c r="DI174" i="1"/>
  <c r="DI198" i="1"/>
  <c r="DI184" i="1"/>
  <c r="DI192" i="1"/>
  <c r="DI210" i="1"/>
  <c r="DI330" i="1"/>
  <c r="DI69" i="1"/>
  <c r="DI196" i="1"/>
  <c r="DI189" i="1"/>
  <c r="DI169" i="1"/>
  <c r="DI200" i="1"/>
  <c r="DI197" i="1"/>
  <c r="DI183" i="1"/>
  <c r="DI384" i="1"/>
  <c r="DI211" i="1"/>
  <c r="DI194" i="1"/>
  <c r="DI171" i="1"/>
  <c r="DI191" i="1"/>
  <c r="DI214" i="1"/>
  <c r="DI201" i="1"/>
  <c r="DI215" i="1"/>
  <c r="DI212" i="1"/>
  <c r="DI170" i="1"/>
  <c r="DI186" i="1"/>
  <c r="DI208" i="1"/>
  <c r="DI199" i="1"/>
  <c r="DI220" i="1"/>
  <c r="DI209" i="1"/>
  <c r="DI190" i="1"/>
  <c r="DI185" i="1"/>
  <c r="DI298" i="1"/>
  <c r="DI213" i="1"/>
  <c r="DI230" i="1"/>
  <c r="CR210" i="1"/>
  <c r="CR190" i="1"/>
  <c r="CR193" i="1"/>
  <c r="CR298" i="1"/>
  <c r="CR201" i="1"/>
  <c r="CR182" i="1"/>
  <c r="CR212" i="1"/>
  <c r="CR194" i="1"/>
  <c r="CR184" i="1"/>
  <c r="CR213" i="1"/>
  <c r="CR170" i="1"/>
  <c r="CR186" i="1"/>
  <c r="CR306" i="1"/>
  <c r="CR175" i="1"/>
  <c r="CR177" i="1"/>
  <c r="CR69" i="1"/>
  <c r="CR384" i="1"/>
  <c r="CR351" i="1"/>
  <c r="CR173" i="1"/>
  <c r="CR180" i="1"/>
  <c r="CR165" i="1"/>
  <c r="CR196" i="1"/>
  <c r="CR181" i="1"/>
  <c r="CR174" i="1"/>
  <c r="CR18" i="1"/>
  <c r="CR214" i="1"/>
  <c r="CR208" i="1"/>
  <c r="CR220" i="1"/>
  <c r="CR209" i="1"/>
  <c r="CR178" i="1"/>
  <c r="CR215" i="1"/>
  <c r="CR216" i="1"/>
  <c r="CR203" i="1"/>
  <c r="CR417" i="1"/>
  <c r="CR197" i="1"/>
  <c r="CR339" i="1"/>
  <c r="CR189" i="1"/>
  <c r="CR192" i="1"/>
  <c r="CR312" i="1"/>
  <c r="CR187" i="1"/>
  <c r="CR321" i="1"/>
  <c r="CR195" i="1"/>
  <c r="CR205" i="1"/>
  <c r="CR450" i="1"/>
  <c r="CR169" i="1"/>
  <c r="CR198" i="1"/>
  <c r="CR171" i="1"/>
  <c r="CR200" i="1"/>
  <c r="CR172" i="1"/>
  <c r="CR183" i="1"/>
  <c r="CR202" i="1"/>
  <c r="CR176" i="1"/>
  <c r="CR179" i="1"/>
  <c r="CR185" i="1"/>
  <c r="CR207" i="1"/>
  <c r="CR211" i="1"/>
  <c r="CR204" i="1"/>
  <c r="CR206" i="1"/>
  <c r="CR191" i="1"/>
  <c r="CR199" i="1"/>
  <c r="CR330" i="1"/>
  <c r="CR188" i="1"/>
  <c r="CR230" i="1"/>
  <c r="DH196" i="1"/>
  <c r="DH171" i="1"/>
  <c r="DH339" i="1"/>
  <c r="DH169" i="1"/>
  <c r="DH214" i="1"/>
  <c r="DH199" i="1"/>
  <c r="DH175" i="1"/>
  <c r="DH177" i="1"/>
  <c r="DH215" i="1"/>
  <c r="DH190" i="1"/>
  <c r="DH185" i="1"/>
  <c r="DH194" i="1"/>
  <c r="DH230" i="1"/>
  <c r="DH186" i="1"/>
  <c r="DH181" i="1"/>
  <c r="DH198" i="1"/>
  <c r="DH208" i="1"/>
  <c r="DH220" i="1"/>
  <c r="DH183" i="1"/>
  <c r="DH209" i="1"/>
  <c r="DH201" i="1"/>
  <c r="DH178" i="1"/>
  <c r="DH176" i="1"/>
  <c r="DH18" i="1"/>
  <c r="DH202" i="1"/>
  <c r="DH206" i="1"/>
  <c r="DH170" i="1"/>
  <c r="DH172" i="1"/>
  <c r="DH312" i="1"/>
  <c r="DH330" i="1"/>
  <c r="DH180" i="1"/>
  <c r="DH321" i="1"/>
  <c r="DH216" i="1"/>
  <c r="DH165" i="1"/>
  <c r="DH212" i="1"/>
  <c r="DH207" i="1"/>
  <c r="DH205" i="1"/>
  <c r="DH182" i="1"/>
  <c r="DH174" i="1"/>
  <c r="DH351" i="1"/>
  <c r="DH417" i="1"/>
  <c r="DH192" i="1"/>
  <c r="DH69" i="1"/>
  <c r="DH203" i="1"/>
  <c r="DH179" i="1"/>
  <c r="DH197" i="1"/>
  <c r="DH189" i="1"/>
  <c r="DH450" i="1"/>
  <c r="DH184" i="1"/>
  <c r="DH306" i="1"/>
  <c r="DH187" i="1"/>
  <c r="DH173" i="1"/>
  <c r="DH210" i="1"/>
  <c r="DH195" i="1"/>
  <c r="DH188" i="1"/>
  <c r="DH211" i="1"/>
  <c r="DH213" i="1"/>
  <c r="DH200" i="1"/>
  <c r="DH191" i="1"/>
  <c r="DH204" i="1"/>
  <c r="DH298" i="1"/>
  <c r="DH384" i="1"/>
  <c r="DH193" i="1"/>
  <c r="CY199" i="1"/>
  <c r="CY173" i="1"/>
  <c r="CY207" i="1"/>
  <c r="CY193" i="1"/>
  <c r="CY298" i="1"/>
  <c r="CY213" i="1"/>
  <c r="CY170" i="1"/>
  <c r="CY200" i="1"/>
  <c r="CY214" i="1"/>
  <c r="CY183" i="1"/>
  <c r="CY209" i="1"/>
  <c r="CY201" i="1"/>
  <c r="CY187" i="1"/>
  <c r="CY179" i="1"/>
  <c r="CY384" i="1"/>
  <c r="CY339" i="1"/>
  <c r="CY192" i="1"/>
  <c r="CY351" i="1"/>
  <c r="CY177" i="1"/>
  <c r="CY417" i="1"/>
  <c r="CY212" i="1"/>
  <c r="CY197" i="1"/>
  <c r="CY188" i="1"/>
  <c r="CY194" i="1"/>
  <c r="CY171" i="1"/>
  <c r="CY190" i="1"/>
  <c r="CY176" i="1"/>
  <c r="CY450" i="1"/>
  <c r="CY186" i="1"/>
  <c r="CY165" i="1"/>
  <c r="CY196" i="1"/>
  <c r="CY181" i="1"/>
  <c r="CY306" i="1"/>
  <c r="CY172" i="1"/>
  <c r="CY180" i="1"/>
  <c r="CY69" i="1"/>
  <c r="CY216" i="1"/>
  <c r="CY195" i="1"/>
  <c r="CY211" i="1"/>
  <c r="CY198" i="1"/>
  <c r="CY184" i="1"/>
  <c r="CY191" i="1"/>
  <c r="CY203" i="1"/>
  <c r="CY220" i="1"/>
  <c r="CY210" i="1"/>
  <c r="CY178" i="1"/>
  <c r="CY215" i="1"/>
  <c r="CY185" i="1"/>
  <c r="CY205" i="1"/>
  <c r="CY182" i="1"/>
  <c r="CY204" i="1"/>
  <c r="CY174" i="1"/>
  <c r="CY230" i="1"/>
  <c r="CY18" i="1"/>
  <c r="CY175" i="1"/>
  <c r="CY208" i="1"/>
  <c r="CY330" i="1"/>
  <c r="CY202" i="1"/>
  <c r="CY321" i="1"/>
  <c r="CY189" i="1"/>
  <c r="CY169" i="1"/>
  <c r="CY312" i="1"/>
  <c r="CY206" i="1"/>
  <c r="CX215" i="1"/>
  <c r="CX195" i="1"/>
  <c r="CX417" i="1"/>
  <c r="CX205" i="1"/>
  <c r="CX181" i="1"/>
  <c r="CX230" i="1"/>
  <c r="CX212" i="1"/>
  <c r="CX18" i="1"/>
  <c r="CX214" i="1"/>
  <c r="CX199" i="1"/>
  <c r="CX177" i="1"/>
  <c r="CX202" i="1"/>
  <c r="CX321" i="1"/>
  <c r="CX176" i="1"/>
  <c r="CX384" i="1"/>
  <c r="CX193" i="1"/>
  <c r="CX213" i="1"/>
  <c r="CX200" i="1"/>
  <c r="CX306" i="1"/>
  <c r="CX183" i="1"/>
  <c r="CX330" i="1"/>
  <c r="CX190" i="1"/>
  <c r="CX69" i="1"/>
  <c r="CX188" i="1"/>
  <c r="CX339" i="1"/>
  <c r="CX196" i="1"/>
  <c r="CX172" i="1"/>
  <c r="CX201" i="1"/>
  <c r="CX180" i="1"/>
  <c r="CX203" i="1"/>
  <c r="CX198" i="1"/>
  <c r="CX206" i="1"/>
  <c r="CX186" i="1"/>
  <c r="CX169" i="1"/>
  <c r="CX208" i="1"/>
  <c r="CX220" i="1"/>
  <c r="CX175" i="1"/>
  <c r="CX210" i="1"/>
  <c r="CX197" i="1"/>
  <c r="CX211" i="1"/>
  <c r="CX192" i="1"/>
  <c r="CX191" i="1"/>
  <c r="CX204" i="1"/>
  <c r="CX312" i="1"/>
  <c r="CX209" i="1"/>
  <c r="CX187" i="1"/>
  <c r="CX173" i="1"/>
  <c r="CX216" i="1"/>
  <c r="CX179" i="1"/>
  <c r="CX165" i="1"/>
  <c r="CX174" i="1"/>
  <c r="CX184" i="1"/>
  <c r="CX178" i="1"/>
  <c r="CX351" i="1"/>
  <c r="CX185" i="1"/>
  <c r="CX207" i="1"/>
  <c r="CX194" i="1"/>
  <c r="CX189" i="1"/>
  <c r="CX450" i="1"/>
  <c r="CX298" i="1"/>
  <c r="CX170" i="1"/>
  <c r="CX171" i="1"/>
  <c r="CX182" i="1"/>
  <c r="CS18" i="1"/>
  <c r="CS384" i="1"/>
  <c r="CS192" i="1"/>
  <c r="CS197" i="1"/>
  <c r="CS189" i="1"/>
  <c r="CS183" i="1"/>
  <c r="CS190" i="1"/>
  <c r="CS176" i="1"/>
  <c r="CS181" i="1"/>
  <c r="CS450" i="1"/>
  <c r="CS69" i="1"/>
  <c r="CS207" i="1"/>
  <c r="CS214" i="1"/>
  <c r="CS187" i="1"/>
  <c r="CS215" i="1"/>
  <c r="CS173" i="1"/>
  <c r="CS203" i="1"/>
  <c r="CS165" i="1"/>
  <c r="CS212" i="1"/>
  <c r="CS211" i="1"/>
  <c r="CS169" i="1"/>
  <c r="CS230" i="1"/>
  <c r="CS191" i="1"/>
  <c r="CS208" i="1"/>
  <c r="CS199" i="1"/>
  <c r="CS220" i="1"/>
  <c r="CS209" i="1"/>
  <c r="CS178" i="1"/>
  <c r="CS195" i="1"/>
  <c r="CS193" i="1"/>
  <c r="CS198" i="1"/>
  <c r="CS184" i="1"/>
  <c r="CS298" i="1"/>
  <c r="CS312" i="1"/>
  <c r="CS179" i="1"/>
  <c r="CS182" i="1"/>
  <c r="CS196" i="1"/>
  <c r="CS174" i="1"/>
  <c r="CS206" i="1"/>
  <c r="CS200" i="1"/>
  <c r="CS188" i="1"/>
  <c r="CS330" i="1"/>
  <c r="CS202" i="1"/>
  <c r="CS185" i="1"/>
  <c r="CS417" i="1"/>
  <c r="CS194" i="1"/>
  <c r="CS204" i="1"/>
  <c r="CS171" i="1"/>
  <c r="CS186" i="1"/>
  <c r="CS177" i="1"/>
  <c r="CS205" i="1"/>
  <c r="CS306" i="1"/>
  <c r="CS172" i="1"/>
  <c r="CS175" i="1"/>
  <c r="CS201" i="1"/>
  <c r="CS351" i="1"/>
  <c r="CS180" i="1"/>
  <c r="CS339" i="1"/>
  <c r="CS213" i="1"/>
  <c r="CS170" i="1"/>
  <c r="CS210" i="1"/>
  <c r="CS321" i="1"/>
  <c r="CS216" i="1"/>
  <c r="DA199" i="1"/>
  <c r="DA69" i="1"/>
  <c r="DA165" i="1"/>
  <c r="DA197" i="1"/>
  <c r="DA205" i="1"/>
  <c r="DA339" i="1"/>
  <c r="DA171" i="1"/>
  <c r="DA321" i="1"/>
  <c r="DA208" i="1"/>
  <c r="DA220" i="1"/>
  <c r="DA183" i="1"/>
  <c r="DA330" i="1"/>
  <c r="DA212" i="1"/>
  <c r="DA211" i="1"/>
  <c r="DA189" i="1"/>
  <c r="DA174" i="1"/>
  <c r="DA193" i="1"/>
  <c r="DA213" i="1"/>
  <c r="DA200" i="1"/>
  <c r="DA306" i="1"/>
  <c r="DA182" i="1"/>
  <c r="DA181" i="1"/>
  <c r="DA169" i="1"/>
  <c r="DA184" i="1"/>
  <c r="DA192" i="1"/>
  <c r="DA196" i="1"/>
  <c r="DA214" i="1"/>
  <c r="DA172" i="1"/>
  <c r="DA180" i="1"/>
  <c r="DA195" i="1"/>
  <c r="DA179" i="1"/>
  <c r="DA209" i="1"/>
  <c r="DA201" i="1"/>
  <c r="DA178" i="1"/>
  <c r="DA187" i="1"/>
  <c r="DA351" i="1"/>
  <c r="DA202" i="1"/>
  <c r="DA298" i="1"/>
  <c r="DA210" i="1"/>
  <c r="DA18" i="1"/>
  <c r="DA175" i="1"/>
  <c r="DA177" i="1"/>
  <c r="DA216" i="1"/>
  <c r="DA185" i="1"/>
  <c r="DA417" i="1"/>
  <c r="DA188" i="1"/>
  <c r="DA384" i="1"/>
  <c r="DA206" i="1"/>
  <c r="DA170" i="1"/>
  <c r="DA312" i="1"/>
  <c r="DA173" i="1"/>
  <c r="DA190" i="1"/>
  <c r="DA176" i="1"/>
  <c r="DA203" i="1"/>
  <c r="DA207" i="1"/>
  <c r="DA194" i="1"/>
  <c r="DA450" i="1"/>
  <c r="DA198" i="1"/>
  <c r="DA230" i="1"/>
  <c r="DA186" i="1"/>
  <c r="DA215" i="1"/>
  <c r="DA204" i="1"/>
  <c r="DA191" i="1"/>
  <c r="CF306" i="1"/>
  <c r="CF214" i="1"/>
  <c r="CF173" i="1"/>
  <c r="CF321" i="1"/>
  <c r="CF207" i="1"/>
  <c r="CF182" i="1"/>
  <c r="CF169" i="1"/>
  <c r="CF170" i="1"/>
  <c r="CF200" i="1"/>
  <c r="CF220" i="1"/>
  <c r="CF330" i="1"/>
  <c r="CF215" i="1"/>
  <c r="CF216" i="1"/>
  <c r="CF417" i="1"/>
  <c r="CF197" i="1"/>
  <c r="CF205" i="1"/>
  <c r="CF339" i="1"/>
  <c r="CF230" i="1"/>
  <c r="CF351" i="1"/>
  <c r="CF69" i="1"/>
  <c r="CF181" i="1"/>
  <c r="CF189" i="1"/>
  <c r="CF174" i="1"/>
  <c r="CF193" i="1"/>
  <c r="CF184" i="1"/>
  <c r="CF192" i="1"/>
  <c r="CF191" i="1"/>
  <c r="CF190" i="1"/>
  <c r="CF450" i="1"/>
  <c r="CF172" i="1"/>
  <c r="CF312" i="1"/>
  <c r="CF187" i="1"/>
  <c r="CF195" i="1"/>
  <c r="CF179" i="1"/>
  <c r="CF165" i="1"/>
  <c r="CF384" i="1"/>
  <c r="CF180" i="1"/>
  <c r="CF212" i="1"/>
  <c r="CF188" i="1"/>
  <c r="CF196" i="1"/>
  <c r="CF204" i="1"/>
  <c r="CF213" i="1"/>
  <c r="CF178" i="1"/>
  <c r="CF208" i="1"/>
  <c r="CF175" i="1"/>
  <c r="CF210" i="1"/>
  <c r="CF177" i="1"/>
  <c r="CF202" i="1"/>
  <c r="CF176" i="1"/>
  <c r="CF185" i="1"/>
  <c r="CF211" i="1"/>
  <c r="CF194" i="1"/>
  <c r="CF198" i="1"/>
  <c r="CF298" i="1"/>
  <c r="CF199" i="1"/>
  <c r="CF183" i="1"/>
  <c r="CF209" i="1"/>
  <c r="CF201" i="1"/>
  <c r="CF206" i="1"/>
  <c r="CF171" i="1"/>
  <c r="CF186" i="1"/>
  <c r="CF18" i="1"/>
  <c r="CF203" i="1"/>
  <c r="BZ172" i="1"/>
  <c r="BZ208" i="1"/>
  <c r="BZ199" i="1"/>
  <c r="BZ220" i="1"/>
  <c r="BZ183" i="1"/>
  <c r="BZ175" i="1"/>
  <c r="BZ201" i="1"/>
  <c r="BZ187" i="1"/>
  <c r="BZ351" i="1"/>
  <c r="BZ177" i="1"/>
  <c r="BZ180" i="1"/>
  <c r="BZ176" i="1"/>
  <c r="BZ203" i="1"/>
  <c r="BZ185" i="1"/>
  <c r="BZ212" i="1"/>
  <c r="BZ188" i="1"/>
  <c r="BZ384" i="1"/>
  <c r="BZ196" i="1"/>
  <c r="BZ204" i="1"/>
  <c r="BZ184" i="1"/>
  <c r="BZ312" i="1"/>
  <c r="BZ209" i="1"/>
  <c r="BZ321" i="1"/>
  <c r="BZ216" i="1"/>
  <c r="BZ207" i="1"/>
  <c r="BZ194" i="1"/>
  <c r="BZ330" i="1"/>
  <c r="BZ215" i="1"/>
  <c r="BZ339" i="1"/>
  <c r="BZ211" i="1"/>
  <c r="BZ298" i="1"/>
  <c r="BZ171" i="1"/>
  <c r="BZ230" i="1"/>
  <c r="BZ186" i="1"/>
  <c r="BZ214" i="1"/>
  <c r="BZ210" i="1"/>
  <c r="BZ173" i="1"/>
  <c r="BZ190" i="1"/>
  <c r="BZ417" i="1"/>
  <c r="BZ169" i="1"/>
  <c r="BZ193" i="1"/>
  <c r="BZ213" i="1"/>
  <c r="BZ200" i="1"/>
  <c r="BZ191" i="1"/>
  <c r="BZ202" i="1"/>
  <c r="BZ178" i="1"/>
  <c r="BZ165" i="1"/>
  <c r="BZ205" i="1"/>
  <c r="BZ182" i="1"/>
  <c r="BZ198" i="1"/>
  <c r="BZ69" i="1"/>
  <c r="BZ18" i="1"/>
  <c r="BZ306" i="1"/>
  <c r="BZ197" i="1"/>
  <c r="BZ181" i="1"/>
  <c r="BZ189" i="1"/>
  <c r="BZ450" i="1"/>
  <c r="BZ206" i="1"/>
  <c r="BZ195" i="1"/>
  <c r="BZ179" i="1"/>
  <c r="BZ174" i="1"/>
  <c r="BZ170" i="1"/>
  <c r="BZ192" i="1"/>
  <c r="DJ306" i="1"/>
  <c r="DJ183" i="1"/>
  <c r="DJ193" i="1"/>
  <c r="DJ213" i="1"/>
  <c r="DJ312" i="1"/>
  <c r="DJ69" i="1"/>
  <c r="DJ417" i="1"/>
  <c r="DJ212" i="1"/>
  <c r="DJ182" i="1"/>
  <c r="DJ169" i="1"/>
  <c r="DJ198" i="1"/>
  <c r="DJ184" i="1"/>
  <c r="DJ192" i="1"/>
  <c r="DJ201" i="1"/>
  <c r="DJ172" i="1"/>
  <c r="DJ210" i="1"/>
  <c r="DJ202" i="1"/>
  <c r="DJ180" i="1"/>
  <c r="DJ195" i="1"/>
  <c r="DJ179" i="1"/>
  <c r="DJ205" i="1"/>
  <c r="DJ450" i="1"/>
  <c r="DJ206" i="1"/>
  <c r="DJ208" i="1"/>
  <c r="DJ351" i="1"/>
  <c r="DJ211" i="1"/>
  <c r="DJ18" i="1"/>
  <c r="DJ220" i="1"/>
  <c r="DJ197" i="1"/>
  <c r="DJ384" i="1"/>
  <c r="DJ196" i="1"/>
  <c r="DJ204" i="1"/>
  <c r="DJ181" i="1"/>
  <c r="DJ189" i="1"/>
  <c r="DJ298" i="1"/>
  <c r="DJ191" i="1"/>
  <c r="DJ209" i="1"/>
  <c r="DJ214" i="1"/>
  <c r="DJ175" i="1"/>
  <c r="DJ177" i="1"/>
  <c r="DJ215" i="1"/>
  <c r="DJ185" i="1"/>
  <c r="DJ188" i="1"/>
  <c r="DJ170" i="1"/>
  <c r="DJ230" i="1"/>
  <c r="DJ216" i="1"/>
  <c r="DJ199" i="1"/>
  <c r="DJ190" i="1"/>
  <c r="DJ321" i="1"/>
  <c r="DJ176" i="1"/>
  <c r="DJ207" i="1"/>
  <c r="DJ194" i="1"/>
  <c r="DJ171" i="1"/>
  <c r="DJ186" i="1"/>
  <c r="DJ187" i="1"/>
  <c r="DJ203" i="1"/>
  <c r="DJ330" i="1"/>
  <c r="DJ173" i="1"/>
  <c r="DJ165" i="1"/>
  <c r="DJ339" i="1"/>
  <c r="DJ174" i="1"/>
  <c r="DJ200" i="1"/>
  <c r="DJ178" i="1"/>
  <c r="CW18" i="1"/>
  <c r="CW214" i="1"/>
  <c r="CW199" i="1"/>
  <c r="CW175" i="1"/>
  <c r="CW173" i="1"/>
  <c r="CW190" i="1"/>
  <c r="CW176" i="1"/>
  <c r="CW182" i="1"/>
  <c r="CW194" i="1"/>
  <c r="CW450" i="1"/>
  <c r="CW230" i="1"/>
  <c r="CW186" i="1"/>
  <c r="CW312" i="1"/>
  <c r="CW69" i="1"/>
  <c r="CW203" i="1"/>
  <c r="CW165" i="1"/>
  <c r="CW197" i="1"/>
  <c r="CW205" i="1"/>
  <c r="CW339" i="1"/>
  <c r="CW174" i="1"/>
  <c r="CW213" i="1"/>
  <c r="CW171" i="1"/>
  <c r="CW172" i="1"/>
  <c r="CW306" i="1"/>
  <c r="CW330" i="1"/>
  <c r="CW321" i="1"/>
  <c r="CW207" i="1"/>
  <c r="CW189" i="1"/>
  <c r="CW193" i="1"/>
  <c r="CW198" i="1"/>
  <c r="CW206" i="1"/>
  <c r="CW200" i="1"/>
  <c r="CW179" i="1"/>
  <c r="CW212" i="1"/>
  <c r="CW181" i="1"/>
  <c r="CW169" i="1"/>
  <c r="CW184" i="1"/>
  <c r="CW192" i="1"/>
  <c r="CW195" i="1"/>
  <c r="CW220" i="1"/>
  <c r="CW210" i="1"/>
  <c r="CW196" i="1"/>
  <c r="CW204" i="1"/>
  <c r="CW298" i="1"/>
  <c r="CW191" i="1"/>
  <c r="CW208" i="1"/>
  <c r="CW183" i="1"/>
  <c r="CW209" i="1"/>
  <c r="CW201" i="1"/>
  <c r="CW178" i="1"/>
  <c r="CW187" i="1"/>
  <c r="CW351" i="1"/>
  <c r="CW202" i="1"/>
  <c r="CW180" i="1"/>
  <c r="CW211" i="1"/>
  <c r="CW177" i="1"/>
  <c r="CW215" i="1"/>
  <c r="CW216" i="1"/>
  <c r="CW185" i="1"/>
  <c r="CW417" i="1"/>
  <c r="CW188" i="1"/>
  <c r="CW384" i="1"/>
  <c r="CW170" i="1"/>
  <c r="CE312" i="1"/>
  <c r="CE210" i="1"/>
  <c r="CE178" i="1"/>
  <c r="CE202" i="1"/>
  <c r="CE211" i="1"/>
  <c r="CE189" i="1"/>
  <c r="CE174" i="1"/>
  <c r="CE172" i="1"/>
  <c r="CE208" i="1"/>
  <c r="CE183" i="1"/>
  <c r="CE175" i="1"/>
  <c r="CE330" i="1"/>
  <c r="CE177" i="1"/>
  <c r="CE180" i="1"/>
  <c r="CE185" i="1"/>
  <c r="CE188" i="1"/>
  <c r="CE339" i="1"/>
  <c r="CE196" i="1"/>
  <c r="CE298" i="1"/>
  <c r="CE230" i="1"/>
  <c r="CE384" i="1"/>
  <c r="CE214" i="1"/>
  <c r="CE199" i="1"/>
  <c r="CE209" i="1"/>
  <c r="CE201" i="1"/>
  <c r="CE187" i="1"/>
  <c r="CE351" i="1"/>
  <c r="CE215" i="1"/>
  <c r="CE176" i="1"/>
  <c r="CE179" i="1"/>
  <c r="CE417" i="1"/>
  <c r="CE194" i="1"/>
  <c r="CE204" i="1"/>
  <c r="CE169" i="1"/>
  <c r="CE69" i="1"/>
  <c r="CE216" i="1"/>
  <c r="CE207" i="1"/>
  <c r="CE170" i="1"/>
  <c r="CE171" i="1"/>
  <c r="CE186" i="1"/>
  <c r="CE190" i="1"/>
  <c r="CE18" i="1"/>
  <c r="CE173" i="1"/>
  <c r="CE321" i="1"/>
  <c r="CE450" i="1"/>
  <c r="CE184" i="1"/>
  <c r="CE195" i="1"/>
  <c r="CE203" i="1"/>
  <c r="CE205" i="1"/>
  <c r="CE182" i="1"/>
  <c r="CE198" i="1"/>
  <c r="CE192" i="1"/>
  <c r="CE213" i="1"/>
  <c r="CE165" i="1"/>
  <c r="CE193" i="1"/>
  <c r="CE191" i="1"/>
  <c r="CE306" i="1"/>
  <c r="CE220" i="1"/>
  <c r="CE212" i="1"/>
  <c r="CE197" i="1"/>
  <c r="CE181" i="1"/>
  <c r="CE206" i="1"/>
  <c r="CE200" i="1"/>
  <c r="CB306" i="1"/>
  <c r="CB172" i="1"/>
  <c r="CB187" i="1"/>
  <c r="CB180" i="1"/>
  <c r="CB195" i="1"/>
  <c r="CB179" i="1"/>
  <c r="CB181" i="1"/>
  <c r="CB178" i="1"/>
  <c r="CB351" i="1"/>
  <c r="CB203" i="1"/>
  <c r="CB212" i="1"/>
  <c r="CB188" i="1"/>
  <c r="CB174" i="1"/>
  <c r="CB206" i="1"/>
  <c r="CB330" i="1"/>
  <c r="CB205" i="1"/>
  <c r="CB298" i="1"/>
  <c r="CB170" i="1"/>
  <c r="CB220" i="1"/>
  <c r="CB175" i="1"/>
  <c r="CB210" i="1"/>
  <c r="CB177" i="1"/>
  <c r="CB185" i="1"/>
  <c r="CB417" i="1"/>
  <c r="CB196" i="1"/>
  <c r="CB204" i="1"/>
  <c r="CB321" i="1"/>
  <c r="CB208" i="1"/>
  <c r="CB183" i="1"/>
  <c r="CB202" i="1"/>
  <c r="CB176" i="1"/>
  <c r="CB216" i="1"/>
  <c r="CB384" i="1"/>
  <c r="CB211" i="1"/>
  <c r="CB194" i="1"/>
  <c r="CB450" i="1"/>
  <c r="CB201" i="1"/>
  <c r="CB213" i="1"/>
  <c r="CB171" i="1"/>
  <c r="CB18" i="1"/>
  <c r="CB214" i="1"/>
  <c r="CB215" i="1"/>
  <c r="CB190" i="1"/>
  <c r="CB69" i="1"/>
  <c r="CB207" i="1"/>
  <c r="CB197" i="1"/>
  <c r="CB339" i="1"/>
  <c r="CB189" i="1"/>
  <c r="CB169" i="1"/>
  <c r="CB200" i="1"/>
  <c r="CB230" i="1"/>
  <c r="CB186" i="1"/>
  <c r="CB312" i="1"/>
  <c r="CB173" i="1"/>
  <c r="CB193" i="1"/>
  <c r="CB191" i="1"/>
  <c r="CB199" i="1"/>
  <c r="CB165" i="1"/>
  <c r="CB182" i="1"/>
  <c r="CB198" i="1"/>
  <c r="CB184" i="1"/>
  <c r="CB192" i="1"/>
  <c r="CB209" i="1"/>
  <c r="DK178" i="1"/>
  <c r="DK173" i="1"/>
  <c r="DK197" i="1"/>
  <c r="DK174" i="1"/>
  <c r="DK198" i="1"/>
  <c r="DK184" i="1"/>
  <c r="DK330" i="1"/>
  <c r="DK215" i="1"/>
  <c r="DK190" i="1"/>
  <c r="DK195" i="1"/>
  <c r="DK18" i="1"/>
  <c r="DK210" i="1"/>
  <c r="DK211" i="1"/>
  <c r="DK196" i="1"/>
  <c r="DK450" i="1"/>
  <c r="DK298" i="1"/>
  <c r="DK200" i="1"/>
  <c r="DK191" i="1"/>
  <c r="DK180" i="1"/>
  <c r="DK185" i="1"/>
  <c r="DK212" i="1"/>
  <c r="DK202" i="1"/>
  <c r="DK203" i="1"/>
  <c r="DK189" i="1"/>
  <c r="DK213" i="1"/>
  <c r="DK179" i="1"/>
  <c r="DK214" i="1"/>
  <c r="DK172" i="1"/>
  <c r="DK208" i="1"/>
  <c r="DK199" i="1"/>
  <c r="DK220" i="1"/>
  <c r="DK183" i="1"/>
  <c r="DK209" i="1"/>
  <c r="DK187" i="1"/>
  <c r="DK351" i="1"/>
  <c r="DK384" i="1"/>
  <c r="DK339" i="1"/>
  <c r="DK181" i="1"/>
  <c r="DK171" i="1"/>
  <c r="DK230" i="1"/>
  <c r="DK186" i="1"/>
  <c r="DK175" i="1"/>
  <c r="DK194" i="1"/>
  <c r="DK170" i="1"/>
  <c r="DK306" i="1"/>
  <c r="DK312" i="1"/>
  <c r="DK177" i="1"/>
  <c r="DK69" i="1"/>
  <c r="DK321" i="1"/>
  <c r="DK176" i="1"/>
  <c r="DK216" i="1"/>
  <c r="DK417" i="1"/>
  <c r="DK165" i="1"/>
  <c r="DK207" i="1"/>
  <c r="DK204" i="1"/>
  <c r="DK201" i="1"/>
  <c r="DK205" i="1"/>
  <c r="DK182" i="1"/>
  <c r="DK188" i="1"/>
  <c r="DK169" i="1"/>
  <c r="DK193" i="1"/>
  <c r="DK206" i="1"/>
  <c r="DK192" i="1"/>
  <c r="CD214" i="1"/>
  <c r="CD208" i="1"/>
  <c r="CD209" i="1"/>
  <c r="CD201" i="1"/>
  <c r="CD330" i="1"/>
  <c r="CD215" i="1"/>
  <c r="CD190" i="1"/>
  <c r="CD69" i="1"/>
  <c r="CD216" i="1"/>
  <c r="CD185" i="1"/>
  <c r="CD211" i="1"/>
  <c r="CD171" i="1"/>
  <c r="CD186" i="1"/>
  <c r="CD191" i="1"/>
  <c r="CD173" i="1"/>
  <c r="CD207" i="1"/>
  <c r="CD194" i="1"/>
  <c r="CD170" i="1"/>
  <c r="CD187" i="1"/>
  <c r="CD18" i="1"/>
  <c r="CD220" i="1"/>
  <c r="CD312" i="1"/>
  <c r="CD321" i="1"/>
  <c r="CD165" i="1"/>
  <c r="CD197" i="1"/>
  <c r="CD182" i="1"/>
  <c r="CD384" i="1"/>
  <c r="CD450" i="1"/>
  <c r="CD169" i="1"/>
  <c r="CD200" i="1"/>
  <c r="CD213" i="1"/>
  <c r="CD306" i="1"/>
  <c r="CD199" i="1"/>
  <c r="CD417" i="1"/>
  <c r="CD205" i="1"/>
  <c r="CD339" i="1"/>
  <c r="CD181" i="1"/>
  <c r="CD189" i="1"/>
  <c r="CD174" i="1"/>
  <c r="CD193" i="1"/>
  <c r="CD198" i="1"/>
  <c r="CD206" i="1"/>
  <c r="CD184" i="1"/>
  <c r="CD192" i="1"/>
  <c r="CD298" i="1"/>
  <c r="CD230" i="1"/>
  <c r="CD179" i="1"/>
  <c r="CD178" i="1"/>
  <c r="CD203" i="1"/>
  <c r="CD172" i="1"/>
  <c r="CD183" i="1"/>
  <c r="CD351" i="1"/>
  <c r="CD180" i="1"/>
  <c r="CD188" i="1"/>
  <c r="CD196" i="1"/>
  <c r="CD204" i="1"/>
  <c r="CD195" i="1"/>
  <c r="CD175" i="1"/>
  <c r="CD210" i="1"/>
  <c r="CD177" i="1"/>
  <c r="CD202" i="1"/>
  <c r="CD176" i="1"/>
  <c r="CD212" i="1"/>
  <c r="DD220" i="1"/>
  <c r="DD209" i="1"/>
  <c r="DD179" i="1"/>
  <c r="DD212" i="1"/>
  <c r="DD174" i="1"/>
  <c r="DD169" i="1"/>
  <c r="DD198" i="1"/>
  <c r="DD230" i="1"/>
  <c r="DD195" i="1"/>
  <c r="DD298" i="1"/>
  <c r="DD172" i="1"/>
  <c r="DD175" i="1"/>
  <c r="DD201" i="1"/>
  <c r="DD178" i="1"/>
  <c r="DD187" i="1"/>
  <c r="DD216" i="1"/>
  <c r="DD197" i="1"/>
  <c r="DD191" i="1"/>
  <c r="DD177" i="1"/>
  <c r="DD189" i="1"/>
  <c r="DD351" i="1"/>
  <c r="DD215" i="1"/>
  <c r="DD202" i="1"/>
  <c r="DD185" i="1"/>
  <c r="DD207" i="1"/>
  <c r="DD211" i="1"/>
  <c r="DD204" i="1"/>
  <c r="DD213" i="1"/>
  <c r="DD208" i="1"/>
  <c r="DD183" i="1"/>
  <c r="DD312" i="1"/>
  <c r="DD210" i="1"/>
  <c r="DD190" i="1"/>
  <c r="DD321" i="1"/>
  <c r="DD176" i="1"/>
  <c r="DD203" i="1"/>
  <c r="DD417" i="1"/>
  <c r="DD165" i="1"/>
  <c r="DD188" i="1"/>
  <c r="DD384" i="1"/>
  <c r="DD206" i="1"/>
  <c r="DD171" i="1"/>
  <c r="DD186" i="1"/>
  <c r="DD18" i="1"/>
  <c r="DD330" i="1"/>
  <c r="DD180" i="1"/>
  <c r="DD69" i="1"/>
  <c r="DD205" i="1"/>
  <c r="DD339" i="1"/>
  <c r="DD196" i="1"/>
  <c r="DD450" i="1"/>
  <c r="DD200" i="1"/>
  <c r="DD306" i="1"/>
  <c r="DD214" i="1"/>
  <c r="DD199" i="1"/>
  <c r="DD173" i="1"/>
  <c r="DD182" i="1"/>
  <c r="DD181" i="1"/>
  <c r="DD193" i="1"/>
  <c r="DD184" i="1"/>
  <c r="DD192" i="1"/>
  <c r="DD194" i="1"/>
  <c r="DD170" i="1"/>
  <c r="CM212" i="1"/>
  <c r="CM207" i="1"/>
  <c r="CM197" i="1"/>
  <c r="CM205" i="1"/>
  <c r="CM182" i="1"/>
  <c r="CM211" i="1"/>
  <c r="CM196" i="1"/>
  <c r="CM181" i="1"/>
  <c r="CM174" i="1"/>
  <c r="CM169" i="1"/>
  <c r="CM184" i="1"/>
  <c r="CM192" i="1"/>
  <c r="CM210" i="1"/>
  <c r="CM178" i="1"/>
  <c r="CM187" i="1"/>
  <c r="CM203" i="1"/>
  <c r="CM179" i="1"/>
  <c r="CM204" i="1"/>
  <c r="CM189" i="1"/>
  <c r="CM206" i="1"/>
  <c r="CM298" i="1"/>
  <c r="CM200" i="1"/>
  <c r="CM191" i="1"/>
  <c r="CM186" i="1"/>
  <c r="CM195" i="1"/>
  <c r="CM417" i="1"/>
  <c r="CM198" i="1"/>
  <c r="CM213" i="1"/>
  <c r="CM384" i="1"/>
  <c r="CM306" i="1"/>
  <c r="CM202" i="1"/>
  <c r="CM185" i="1"/>
  <c r="CM188" i="1"/>
  <c r="CM170" i="1"/>
  <c r="CM69" i="1"/>
  <c r="CM330" i="1"/>
  <c r="CM177" i="1"/>
  <c r="CM176" i="1"/>
  <c r="CM194" i="1"/>
  <c r="CM230" i="1"/>
  <c r="CM214" i="1"/>
  <c r="CM208" i="1"/>
  <c r="CM220" i="1"/>
  <c r="CM175" i="1"/>
  <c r="CM201" i="1"/>
  <c r="CM351" i="1"/>
  <c r="CM215" i="1"/>
  <c r="CM180" i="1"/>
  <c r="CM216" i="1"/>
  <c r="CM165" i="1"/>
  <c r="CM172" i="1"/>
  <c r="CM171" i="1"/>
  <c r="CM18" i="1"/>
  <c r="CM199" i="1"/>
  <c r="CM312" i="1"/>
  <c r="CM209" i="1"/>
  <c r="CM173" i="1"/>
  <c r="CM190" i="1"/>
  <c r="CM321" i="1"/>
  <c r="CM339" i="1"/>
  <c r="CM450" i="1"/>
  <c r="CM193" i="1"/>
  <c r="CM183" i="1"/>
  <c r="CU175" i="1"/>
  <c r="CU195" i="1"/>
  <c r="CU189" i="1"/>
  <c r="CU298" i="1"/>
  <c r="CU171" i="1"/>
  <c r="CU210" i="1"/>
  <c r="CU178" i="1"/>
  <c r="CU187" i="1"/>
  <c r="CU215" i="1"/>
  <c r="CU202" i="1"/>
  <c r="CU205" i="1"/>
  <c r="CU450" i="1"/>
  <c r="CU206" i="1"/>
  <c r="CU214" i="1"/>
  <c r="CU180" i="1"/>
  <c r="CU190" i="1"/>
  <c r="CU321" i="1"/>
  <c r="CU185" i="1"/>
  <c r="CU212" i="1"/>
  <c r="CU196" i="1"/>
  <c r="CU181" i="1"/>
  <c r="CU213" i="1"/>
  <c r="CU207" i="1"/>
  <c r="CU186" i="1"/>
  <c r="CU18" i="1"/>
  <c r="CU208" i="1"/>
  <c r="CU183" i="1"/>
  <c r="CU209" i="1"/>
  <c r="CU201" i="1"/>
  <c r="CU351" i="1"/>
  <c r="CU177" i="1"/>
  <c r="CU179" i="1"/>
  <c r="CU165" i="1"/>
  <c r="CU188" i="1"/>
  <c r="CU194" i="1"/>
  <c r="CU170" i="1"/>
  <c r="CU230" i="1"/>
  <c r="CU306" i="1"/>
  <c r="CU199" i="1"/>
  <c r="CU330" i="1"/>
  <c r="CU182" i="1"/>
  <c r="CU384" i="1"/>
  <c r="CU211" i="1"/>
  <c r="CU204" i="1"/>
  <c r="CU192" i="1"/>
  <c r="CU172" i="1"/>
  <c r="CU200" i="1"/>
  <c r="CU220" i="1"/>
  <c r="CU203" i="1"/>
  <c r="CU339" i="1"/>
  <c r="CU174" i="1"/>
  <c r="CU169" i="1"/>
  <c r="CU193" i="1"/>
  <c r="CU184" i="1"/>
  <c r="CU173" i="1"/>
  <c r="CU69" i="1"/>
  <c r="CU176" i="1"/>
  <c r="CU417" i="1"/>
  <c r="CU312" i="1"/>
  <c r="CU216" i="1"/>
  <c r="CU197" i="1"/>
  <c r="CU198" i="1"/>
  <c r="CU191" i="1"/>
  <c r="CP312" i="1"/>
  <c r="CP178" i="1"/>
  <c r="CP187" i="1"/>
  <c r="CP330" i="1"/>
  <c r="CP203" i="1"/>
  <c r="CP179" i="1"/>
  <c r="CP188" i="1"/>
  <c r="CP189" i="1"/>
  <c r="CP206" i="1"/>
  <c r="CP200" i="1"/>
  <c r="CP230" i="1"/>
  <c r="CP191" i="1"/>
  <c r="CP194" i="1"/>
  <c r="CP172" i="1"/>
  <c r="CP321" i="1"/>
  <c r="CP195" i="1"/>
  <c r="CP417" i="1"/>
  <c r="CP211" i="1"/>
  <c r="CP196" i="1"/>
  <c r="CP198" i="1"/>
  <c r="CP306" i="1"/>
  <c r="CP177" i="1"/>
  <c r="CP202" i="1"/>
  <c r="CP185" i="1"/>
  <c r="CP298" i="1"/>
  <c r="CP170" i="1"/>
  <c r="CP176" i="1"/>
  <c r="CP214" i="1"/>
  <c r="CP220" i="1"/>
  <c r="CP183" i="1"/>
  <c r="CP384" i="1"/>
  <c r="CP204" i="1"/>
  <c r="CP213" i="1"/>
  <c r="CP171" i="1"/>
  <c r="CP186" i="1"/>
  <c r="CP450" i="1"/>
  <c r="CP18" i="1"/>
  <c r="CP175" i="1"/>
  <c r="CP210" i="1"/>
  <c r="CP201" i="1"/>
  <c r="CP351" i="1"/>
  <c r="CP180" i="1"/>
  <c r="CP69" i="1"/>
  <c r="CP165" i="1"/>
  <c r="CP199" i="1"/>
  <c r="CP209" i="1"/>
  <c r="CP173" i="1"/>
  <c r="CP190" i="1"/>
  <c r="CP212" i="1"/>
  <c r="CP207" i="1"/>
  <c r="CP339" i="1"/>
  <c r="CP193" i="1"/>
  <c r="CP208" i="1"/>
  <c r="CP215" i="1"/>
  <c r="CP216" i="1"/>
  <c r="CP197" i="1"/>
  <c r="CP205" i="1"/>
  <c r="CP182" i="1"/>
  <c r="CP181" i="1"/>
  <c r="CP174" i="1"/>
  <c r="CP169" i="1"/>
  <c r="CP184" i="1"/>
  <c r="CP192" i="1"/>
  <c r="DE208" i="1"/>
  <c r="DE220" i="1"/>
  <c r="DE351" i="1"/>
  <c r="DE212" i="1"/>
  <c r="DE339" i="1"/>
  <c r="DE450" i="1"/>
  <c r="DE209" i="1"/>
  <c r="DE201" i="1"/>
  <c r="DE215" i="1"/>
  <c r="DE321" i="1"/>
  <c r="DE203" i="1"/>
  <c r="DE207" i="1"/>
  <c r="DE204" i="1"/>
  <c r="DE171" i="1"/>
  <c r="DE216" i="1"/>
  <c r="DE18" i="1"/>
  <c r="DE199" i="1"/>
  <c r="DE312" i="1"/>
  <c r="DE175" i="1"/>
  <c r="DE180" i="1"/>
  <c r="DE190" i="1"/>
  <c r="DE185" i="1"/>
  <c r="DE188" i="1"/>
  <c r="DE194" i="1"/>
  <c r="DE196" i="1"/>
  <c r="DE230" i="1"/>
  <c r="DE165" i="1"/>
  <c r="DE200" i="1"/>
  <c r="DE306" i="1"/>
  <c r="DE183" i="1"/>
  <c r="DE177" i="1"/>
  <c r="DE205" i="1"/>
  <c r="DE206" i="1"/>
  <c r="DE176" i="1"/>
  <c r="DE182" i="1"/>
  <c r="DE172" i="1"/>
  <c r="DE173" i="1"/>
  <c r="DE417" i="1"/>
  <c r="DE181" i="1"/>
  <c r="DE169" i="1"/>
  <c r="DE193" i="1"/>
  <c r="DE192" i="1"/>
  <c r="DE213" i="1"/>
  <c r="DE186" i="1"/>
  <c r="DE174" i="1"/>
  <c r="DE298" i="1"/>
  <c r="DE210" i="1"/>
  <c r="DE178" i="1"/>
  <c r="DE187" i="1"/>
  <c r="DE330" i="1"/>
  <c r="DE179" i="1"/>
  <c r="DE197" i="1"/>
  <c r="DE211" i="1"/>
  <c r="DE189" i="1"/>
  <c r="DE198" i="1"/>
  <c r="DE184" i="1"/>
  <c r="DE170" i="1"/>
  <c r="DE214" i="1"/>
  <c r="DE202" i="1"/>
  <c r="DE69" i="1"/>
  <c r="DE195" i="1"/>
  <c r="DE384" i="1"/>
  <c r="DE191" i="1"/>
  <c r="DF214" i="1"/>
  <c r="DF209" i="1"/>
  <c r="DF210" i="1"/>
  <c r="DF201" i="1"/>
  <c r="DF330" i="1"/>
  <c r="DF177" i="1"/>
  <c r="DF215" i="1"/>
  <c r="DF202" i="1"/>
  <c r="DF180" i="1"/>
  <c r="DF321" i="1"/>
  <c r="DF417" i="1"/>
  <c r="DF384" i="1"/>
  <c r="DF196" i="1"/>
  <c r="DF169" i="1"/>
  <c r="DF192" i="1"/>
  <c r="DF191" i="1"/>
  <c r="DF208" i="1"/>
  <c r="DF199" i="1"/>
  <c r="DF220" i="1"/>
  <c r="DF351" i="1"/>
  <c r="DF216" i="1"/>
  <c r="DF207" i="1"/>
  <c r="DF197" i="1"/>
  <c r="DF204" i="1"/>
  <c r="DF450" i="1"/>
  <c r="DF198" i="1"/>
  <c r="DF188" i="1"/>
  <c r="DF171" i="1"/>
  <c r="DF18" i="1"/>
  <c r="DF183" i="1"/>
  <c r="DF69" i="1"/>
  <c r="DF176" i="1"/>
  <c r="DF339" i="1"/>
  <c r="DF206" i="1"/>
  <c r="DF230" i="1"/>
  <c r="DF312" i="1"/>
  <c r="DF175" i="1"/>
  <c r="DF178" i="1"/>
  <c r="DF187" i="1"/>
  <c r="DF195" i="1"/>
  <c r="DF203" i="1"/>
  <c r="DF205" i="1"/>
  <c r="DF182" i="1"/>
  <c r="DF189" i="1"/>
  <c r="DF213" i="1"/>
  <c r="DF170" i="1"/>
  <c r="DF200" i="1"/>
  <c r="DF306" i="1"/>
  <c r="DF173" i="1"/>
  <c r="DF174" i="1"/>
  <c r="DF193" i="1"/>
  <c r="DF184" i="1"/>
  <c r="DF172" i="1"/>
  <c r="DF190" i="1"/>
  <c r="DF179" i="1"/>
  <c r="DF165" i="1"/>
  <c r="DF212" i="1"/>
  <c r="DF185" i="1"/>
  <c r="DF211" i="1"/>
  <c r="DF194" i="1"/>
  <c r="DF181" i="1"/>
  <c r="DF298" i="1"/>
  <c r="DF186" i="1"/>
  <c r="CZ172" i="1"/>
  <c r="CZ312" i="1"/>
  <c r="CZ177" i="1"/>
  <c r="CZ215" i="1"/>
  <c r="CZ203" i="1"/>
  <c r="CZ206" i="1"/>
  <c r="CZ184" i="1"/>
  <c r="CZ170" i="1"/>
  <c r="CZ179" i="1"/>
  <c r="CZ171" i="1"/>
  <c r="CZ175" i="1"/>
  <c r="CZ190" i="1"/>
  <c r="CZ176" i="1"/>
  <c r="CZ189" i="1"/>
  <c r="CZ186" i="1"/>
  <c r="CZ417" i="1"/>
  <c r="CZ208" i="1"/>
  <c r="CZ199" i="1"/>
  <c r="CZ209" i="1"/>
  <c r="CZ173" i="1"/>
  <c r="CZ216" i="1"/>
  <c r="CZ165" i="1"/>
  <c r="CZ211" i="1"/>
  <c r="CZ183" i="1"/>
  <c r="CZ210" i="1"/>
  <c r="CZ178" i="1"/>
  <c r="CZ182" i="1"/>
  <c r="CZ306" i="1"/>
  <c r="CZ187" i="1"/>
  <c r="CZ321" i="1"/>
  <c r="CZ197" i="1"/>
  <c r="CZ188" i="1"/>
  <c r="CZ450" i="1"/>
  <c r="CZ193" i="1"/>
  <c r="CZ198" i="1"/>
  <c r="CZ202" i="1"/>
  <c r="CZ185" i="1"/>
  <c r="CZ207" i="1"/>
  <c r="CZ339" i="1"/>
  <c r="CZ194" i="1"/>
  <c r="CZ169" i="1"/>
  <c r="CZ200" i="1"/>
  <c r="CZ214" i="1"/>
  <c r="CZ330" i="1"/>
  <c r="CZ384" i="1"/>
  <c r="CZ181" i="1"/>
  <c r="CZ192" i="1"/>
  <c r="CZ298" i="1"/>
  <c r="CZ191" i="1"/>
  <c r="CZ220" i="1"/>
  <c r="CZ230" i="1"/>
  <c r="CZ18" i="1"/>
  <c r="CZ201" i="1"/>
  <c r="CZ351" i="1"/>
  <c r="CZ180" i="1"/>
  <c r="CZ69" i="1"/>
  <c r="CZ195" i="1"/>
  <c r="CZ205" i="1"/>
  <c r="CZ196" i="1"/>
  <c r="CZ204" i="1"/>
  <c r="CZ174" i="1"/>
  <c r="CZ213" i="1"/>
  <c r="CZ212" i="1"/>
  <c r="BY18" i="1"/>
  <c r="BY220" i="1"/>
  <c r="BY210" i="1"/>
  <c r="BY351" i="1"/>
  <c r="BY330" i="1"/>
  <c r="BY177" i="1"/>
  <c r="BY202" i="1"/>
  <c r="BY69" i="1"/>
  <c r="BY176" i="1"/>
  <c r="BY216" i="1"/>
  <c r="BY450" i="1"/>
  <c r="BY306" i="1"/>
  <c r="BY214" i="1"/>
  <c r="BY208" i="1"/>
  <c r="BY209" i="1"/>
  <c r="BY201" i="1"/>
  <c r="BY190" i="1"/>
  <c r="BY185" i="1"/>
  <c r="BY417" i="1"/>
  <c r="BY211" i="1"/>
  <c r="BY171" i="1"/>
  <c r="BY186" i="1"/>
  <c r="BY191" i="1"/>
  <c r="BY174" i="1"/>
  <c r="BY184" i="1"/>
  <c r="BY173" i="1"/>
  <c r="BY165" i="1"/>
  <c r="BY207" i="1"/>
  <c r="BY384" i="1"/>
  <c r="BY194" i="1"/>
  <c r="BY298" i="1"/>
  <c r="BY170" i="1"/>
  <c r="BY312" i="1"/>
  <c r="BY205" i="1"/>
  <c r="BY181" i="1"/>
  <c r="BY192" i="1"/>
  <c r="BY215" i="1"/>
  <c r="BY321" i="1"/>
  <c r="BY197" i="1"/>
  <c r="BY182" i="1"/>
  <c r="BY339" i="1"/>
  <c r="BY169" i="1"/>
  <c r="BY200" i="1"/>
  <c r="BY230" i="1"/>
  <c r="BY198" i="1"/>
  <c r="BY187" i="1"/>
  <c r="BY195" i="1"/>
  <c r="BY179" i="1"/>
  <c r="BY199" i="1"/>
  <c r="BY193" i="1"/>
  <c r="BY206" i="1"/>
  <c r="BY175" i="1"/>
  <c r="BY178" i="1"/>
  <c r="BY203" i="1"/>
  <c r="BY212" i="1"/>
  <c r="BY189" i="1"/>
  <c r="BY172" i="1"/>
  <c r="BY183" i="1"/>
  <c r="BY180" i="1"/>
  <c r="BY188" i="1"/>
  <c r="BY196" i="1"/>
  <c r="BY204" i="1"/>
  <c r="BY213" i="1"/>
  <c r="CV208" i="1"/>
  <c r="CV183" i="1"/>
  <c r="CV201" i="1"/>
  <c r="CV351" i="1"/>
  <c r="CV190" i="1"/>
  <c r="CV216" i="1"/>
  <c r="CV185" i="1"/>
  <c r="CV188" i="1"/>
  <c r="CV204" i="1"/>
  <c r="CV306" i="1"/>
  <c r="CV450" i="1"/>
  <c r="CV198" i="1"/>
  <c r="CV18" i="1"/>
  <c r="CV199" i="1"/>
  <c r="CV202" i="1"/>
  <c r="CV165" i="1"/>
  <c r="CV196" i="1"/>
  <c r="CV230" i="1"/>
  <c r="CV169" i="1"/>
  <c r="CV312" i="1"/>
  <c r="CV203" i="1"/>
  <c r="CV207" i="1"/>
  <c r="CV205" i="1"/>
  <c r="CV182" i="1"/>
  <c r="CV384" i="1"/>
  <c r="CV192" i="1"/>
  <c r="CV213" i="1"/>
  <c r="CV170" i="1"/>
  <c r="CV193" i="1"/>
  <c r="CV173" i="1"/>
  <c r="CV69" i="1"/>
  <c r="CV417" i="1"/>
  <c r="CV194" i="1"/>
  <c r="CV206" i="1"/>
  <c r="CV171" i="1"/>
  <c r="CV191" i="1"/>
  <c r="CV186" i="1"/>
  <c r="CV330" i="1"/>
  <c r="CV195" i="1"/>
  <c r="CV212" i="1"/>
  <c r="CV181" i="1"/>
  <c r="CV200" i="1"/>
  <c r="CV321" i="1"/>
  <c r="CV214" i="1"/>
  <c r="CV180" i="1"/>
  <c r="CV211" i="1"/>
  <c r="CV298" i="1"/>
  <c r="CV174" i="1"/>
  <c r="CV184" i="1"/>
  <c r="CV172" i="1"/>
  <c r="CV220" i="1"/>
  <c r="CV175" i="1"/>
  <c r="CV209" i="1"/>
  <c r="CV210" i="1"/>
  <c r="CV178" i="1"/>
  <c r="CV187" i="1"/>
  <c r="CV177" i="1"/>
  <c r="CV215" i="1"/>
  <c r="CV176" i="1"/>
  <c r="CV179" i="1"/>
  <c r="CV197" i="1"/>
  <c r="CV339" i="1"/>
  <c r="CV189" i="1"/>
  <c r="DB203" i="1"/>
  <c r="DB197" i="1"/>
  <c r="DB193" i="1"/>
  <c r="DB206" i="1"/>
  <c r="DB213" i="1"/>
  <c r="DB175" i="1"/>
  <c r="DB230" i="1"/>
  <c r="DB220" i="1"/>
  <c r="DB210" i="1"/>
  <c r="DB351" i="1"/>
  <c r="DB173" i="1"/>
  <c r="DB165" i="1"/>
  <c r="DB182" i="1"/>
  <c r="DB181" i="1"/>
  <c r="DB184" i="1"/>
  <c r="DB192" i="1"/>
  <c r="DB191" i="1"/>
  <c r="DB172" i="1"/>
  <c r="DB208" i="1"/>
  <c r="DB187" i="1"/>
  <c r="DB202" i="1"/>
  <c r="DB180" i="1"/>
  <c r="DB216" i="1"/>
  <c r="DB195" i="1"/>
  <c r="DB179" i="1"/>
  <c r="DB211" i="1"/>
  <c r="DB204" i="1"/>
  <c r="DB189" i="1"/>
  <c r="DB198" i="1"/>
  <c r="DB209" i="1"/>
  <c r="DB178" i="1"/>
  <c r="DB330" i="1"/>
  <c r="DB174" i="1"/>
  <c r="DB298" i="1"/>
  <c r="DB177" i="1"/>
  <c r="DB207" i="1"/>
  <c r="DB339" i="1"/>
  <c r="DB183" i="1"/>
  <c r="DB312" i="1"/>
  <c r="DB176" i="1"/>
  <c r="DB185" i="1"/>
  <c r="DB194" i="1"/>
  <c r="DB215" i="1"/>
  <c r="DB384" i="1"/>
  <c r="DB306" i="1"/>
  <c r="DB199" i="1"/>
  <c r="DB201" i="1"/>
  <c r="DB321" i="1"/>
  <c r="DB450" i="1"/>
  <c r="DB170" i="1"/>
  <c r="DB171" i="1"/>
  <c r="DB186" i="1"/>
  <c r="DB214" i="1"/>
  <c r="DB188" i="1"/>
  <c r="DB196" i="1"/>
  <c r="DB18" i="1"/>
  <c r="DB190" i="1"/>
  <c r="DB69" i="1"/>
  <c r="DB417" i="1"/>
  <c r="DB212" i="1"/>
  <c r="DB205" i="1"/>
  <c r="DB169" i="1"/>
  <c r="DB200" i="1"/>
  <c r="CA312" i="1"/>
  <c r="CA209" i="1"/>
  <c r="CA178" i="1"/>
  <c r="CA321" i="1"/>
  <c r="CA339" i="1"/>
  <c r="CA194" i="1"/>
  <c r="CA200" i="1"/>
  <c r="CA191" i="1"/>
  <c r="CA210" i="1"/>
  <c r="CA201" i="1"/>
  <c r="CA69" i="1"/>
  <c r="CA176" i="1"/>
  <c r="CA165" i="1"/>
  <c r="CA182" i="1"/>
  <c r="CA204" i="1"/>
  <c r="CA169" i="1"/>
  <c r="CA198" i="1"/>
  <c r="CA170" i="1"/>
  <c r="CA306" i="1"/>
  <c r="CA207" i="1"/>
  <c r="CA205" i="1"/>
  <c r="CA186" i="1"/>
  <c r="CA173" i="1"/>
  <c r="CA18" i="1"/>
  <c r="CA199" i="1"/>
  <c r="CA212" i="1"/>
  <c r="CA188" i="1"/>
  <c r="CA184" i="1"/>
  <c r="CA192" i="1"/>
  <c r="CA171" i="1"/>
  <c r="CA220" i="1"/>
  <c r="CA172" i="1"/>
  <c r="CA175" i="1"/>
  <c r="CA351" i="1"/>
  <c r="CA177" i="1"/>
  <c r="CA202" i="1"/>
  <c r="CA190" i="1"/>
  <c r="CA216" i="1"/>
  <c r="CA179" i="1"/>
  <c r="CA181" i="1"/>
  <c r="CA189" i="1"/>
  <c r="CA450" i="1"/>
  <c r="CA174" i="1"/>
  <c r="CA193" i="1"/>
  <c r="CA206" i="1"/>
  <c r="CA180" i="1"/>
  <c r="CA185" i="1"/>
  <c r="CA183" i="1"/>
  <c r="CA195" i="1"/>
  <c r="CA417" i="1"/>
  <c r="CA196" i="1"/>
  <c r="CA298" i="1"/>
  <c r="CA213" i="1"/>
  <c r="CA197" i="1"/>
  <c r="CA214" i="1"/>
  <c r="CA208" i="1"/>
  <c r="CA187" i="1"/>
  <c r="CA330" i="1"/>
  <c r="CA215" i="1"/>
  <c r="CA203" i="1"/>
  <c r="CA384" i="1"/>
  <c r="CA211" i="1"/>
  <c r="CA230" i="1"/>
  <c r="CQ18" i="1"/>
  <c r="CQ194" i="1"/>
  <c r="CQ298" i="1"/>
  <c r="CQ187" i="1"/>
  <c r="CQ204" i="1"/>
  <c r="CQ312" i="1"/>
  <c r="CQ180" i="1"/>
  <c r="CQ339" i="1"/>
  <c r="CQ189" i="1"/>
  <c r="CQ192" i="1"/>
  <c r="CQ208" i="1"/>
  <c r="CQ173" i="1"/>
  <c r="CQ417" i="1"/>
  <c r="CQ215" i="1"/>
  <c r="CQ190" i="1"/>
  <c r="CQ176" i="1"/>
  <c r="CQ216" i="1"/>
  <c r="CQ197" i="1"/>
  <c r="CQ205" i="1"/>
  <c r="CQ181" i="1"/>
  <c r="CQ169" i="1"/>
  <c r="CQ193" i="1"/>
  <c r="CQ170" i="1"/>
  <c r="CQ171" i="1"/>
  <c r="CQ200" i="1"/>
  <c r="CQ186" i="1"/>
  <c r="CQ172" i="1"/>
  <c r="CQ199" i="1"/>
  <c r="CQ175" i="1"/>
  <c r="CQ209" i="1"/>
  <c r="CQ210" i="1"/>
  <c r="CQ212" i="1"/>
  <c r="CQ182" i="1"/>
  <c r="CQ211" i="1"/>
  <c r="CQ230" i="1"/>
  <c r="CQ191" i="1"/>
  <c r="CQ206" i="1"/>
  <c r="CQ202" i="1"/>
  <c r="CQ321" i="1"/>
  <c r="CQ185" i="1"/>
  <c r="CQ207" i="1"/>
  <c r="CQ188" i="1"/>
  <c r="CQ450" i="1"/>
  <c r="CQ198" i="1"/>
  <c r="CQ184" i="1"/>
  <c r="CQ213" i="1"/>
  <c r="CQ306" i="1"/>
  <c r="CQ177" i="1"/>
  <c r="CQ179" i="1"/>
  <c r="CQ214" i="1"/>
  <c r="CQ220" i="1"/>
  <c r="CQ183" i="1"/>
  <c r="CQ201" i="1"/>
  <c r="CQ178" i="1"/>
  <c r="CQ351" i="1"/>
  <c r="CQ330" i="1"/>
  <c r="CQ69" i="1"/>
  <c r="CQ195" i="1"/>
  <c r="CQ203" i="1"/>
  <c r="CQ165" i="1"/>
  <c r="CQ384" i="1"/>
  <c r="CQ196" i="1"/>
  <c r="CQ174" i="1"/>
  <c r="CO202" i="1"/>
  <c r="CO69" i="1"/>
  <c r="CO213" i="1"/>
  <c r="CO170" i="1"/>
  <c r="CO186" i="1"/>
  <c r="CO191" i="1"/>
  <c r="CO306" i="1"/>
  <c r="CO384" i="1"/>
  <c r="CO171" i="1"/>
  <c r="CO220" i="1"/>
  <c r="CO209" i="1"/>
  <c r="CO196" i="1"/>
  <c r="CO172" i="1"/>
  <c r="CO179" i="1"/>
  <c r="CO450" i="1"/>
  <c r="CO199" i="1"/>
  <c r="CO18" i="1"/>
  <c r="CO214" i="1"/>
  <c r="CO175" i="1"/>
  <c r="CO201" i="1"/>
  <c r="CO178" i="1"/>
  <c r="CO351" i="1"/>
  <c r="CO330" i="1"/>
  <c r="CO215" i="1"/>
  <c r="CO190" i="1"/>
  <c r="CO185" i="1"/>
  <c r="CO339" i="1"/>
  <c r="CO208" i="1"/>
  <c r="CO183" i="1"/>
  <c r="CO312" i="1"/>
  <c r="CO177" i="1"/>
  <c r="CO180" i="1"/>
  <c r="CO321" i="1"/>
  <c r="CO176" i="1"/>
  <c r="CO216" i="1"/>
  <c r="CO195" i="1"/>
  <c r="CO165" i="1"/>
  <c r="CO207" i="1"/>
  <c r="CO205" i="1"/>
  <c r="CO204" i="1"/>
  <c r="CO174" i="1"/>
  <c r="CO173" i="1"/>
  <c r="CO203" i="1"/>
  <c r="CO182" i="1"/>
  <c r="CO194" i="1"/>
  <c r="CO181" i="1"/>
  <c r="CO169" i="1"/>
  <c r="CO193" i="1"/>
  <c r="CO206" i="1"/>
  <c r="CO192" i="1"/>
  <c r="CO230" i="1"/>
  <c r="CO212" i="1"/>
  <c r="CO210" i="1"/>
  <c r="CO187" i="1"/>
  <c r="CO417" i="1"/>
  <c r="CO197" i="1"/>
  <c r="CO188" i="1"/>
  <c r="CO211" i="1"/>
  <c r="CO189" i="1"/>
  <c r="CO198" i="1"/>
  <c r="CO184" i="1"/>
  <c r="CO200" i="1"/>
  <c r="CO298" i="1"/>
  <c r="CL195" i="1"/>
  <c r="CL417" i="1"/>
  <c r="CL339" i="1"/>
  <c r="CL211" i="1"/>
  <c r="CL198" i="1"/>
  <c r="CL202" i="1"/>
  <c r="CL185" i="1"/>
  <c r="CL384" i="1"/>
  <c r="CL170" i="1"/>
  <c r="CL214" i="1"/>
  <c r="CL220" i="1"/>
  <c r="CL183" i="1"/>
  <c r="CL209" i="1"/>
  <c r="CL210" i="1"/>
  <c r="CL330" i="1"/>
  <c r="CL204" i="1"/>
  <c r="CL298" i="1"/>
  <c r="CL171" i="1"/>
  <c r="CL186" i="1"/>
  <c r="CL175" i="1"/>
  <c r="CL208" i="1"/>
  <c r="CL201" i="1"/>
  <c r="CL177" i="1"/>
  <c r="CL215" i="1"/>
  <c r="CL69" i="1"/>
  <c r="CL321" i="1"/>
  <c r="CL176" i="1"/>
  <c r="CL216" i="1"/>
  <c r="CL194" i="1"/>
  <c r="CL450" i="1"/>
  <c r="CL306" i="1"/>
  <c r="CL199" i="1"/>
  <c r="CL312" i="1"/>
  <c r="CL173" i="1"/>
  <c r="CL190" i="1"/>
  <c r="CL212" i="1"/>
  <c r="CL205" i="1"/>
  <c r="CL196" i="1"/>
  <c r="CL169" i="1"/>
  <c r="CL193" i="1"/>
  <c r="CL165" i="1"/>
  <c r="CL207" i="1"/>
  <c r="CL18" i="1"/>
  <c r="CL172" i="1"/>
  <c r="CL197" i="1"/>
  <c r="CL182" i="1"/>
  <c r="CL188" i="1"/>
  <c r="CL181" i="1"/>
  <c r="CL174" i="1"/>
  <c r="CL206" i="1"/>
  <c r="CL184" i="1"/>
  <c r="CL192" i="1"/>
  <c r="CL191" i="1"/>
  <c r="CL351" i="1"/>
  <c r="CL213" i="1"/>
  <c r="CL178" i="1"/>
  <c r="CL187" i="1"/>
  <c r="CL203" i="1"/>
  <c r="CL179" i="1"/>
  <c r="CL189" i="1"/>
  <c r="CL200" i="1"/>
  <c r="CL230" i="1"/>
  <c r="CL180" i="1"/>
  <c r="CC165" i="1"/>
  <c r="CC182" i="1"/>
  <c r="CC198" i="1"/>
  <c r="CC184" i="1"/>
  <c r="CC192" i="1"/>
  <c r="CC216" i="1"/>
  <c r="CC18" i="1"/>
  <c r="CC306" i="1"/>
  <c r="CC172" i="1"/>
  <c r="CC187" i="1"/>
  <c r="CC180" i="1"/>
  <c r="CC195" i="1"/>
  <c r="CC179" i="1"/>
  <c r="CC181" i="1"/>
  <c r="CC176" i="1"/>
  <c r="CC194" i="1"/>
  <c r="CC178" i="1"/>
  <c r="CC203" i="1"/>
  <c r="CC212" i="1"/>
  <c r="CC188" i="1"/>
  <c r="CC174" i="1"/>
  <c r="CC206" i="1"/>
  <c r="CC220" i="1"/>
  <c r="CC175" i="1"/>
  <c r="CC210" i="1"/>
  <c r="CC177" i="1"/>
  <c r="CC173" i="1"/>
  <c r="CC185" i="1"/>
  <c r="CC196" i="1"/>
  <c r="CC204" i="1"/>
  <c r="CC199" i="1"/>
  <c r="CC209" i="1"/>
  <c r="CC201" i="1"/>
  <c r="CC417" i="1"/>
  <c r="CC205" i="1"/>
  <c r="CC298" i="1"/>
  <c r="CC213" i="1"/>
  <c r="CC170" i="1"/>
  <c r="CC171" i="1"/>
  <c r="CC186" i="1"/>
  <c r="CC183" i="1"/>
  <c r="CC211" i="1"/>
  <c r="CC214" i="1"/>
  <c r="CC330" i="1"/>
  <c r="CC215" i="1"/>
  <c r="CC190" i="1"/>
  <c r="CC69" i="1"/>
  <c r="CC207" i="1"/>
  <c r="CC197" i="1"/>
  <c r="CC384" i="1"/>
  <c r="CC189" i="1"/>
  <c r="CC169" i="1"/>
  <c r="CC200" i="1"/>
  <c r="CC230" i="1"/>
  <c r="CC312" i="1"/>
  <c r="CC321" i="1"/>
  <c r="CC339" i="1"/>
  <c r="CC193" i="1"/>
  <c r="CC191" i="1"/>
  <c r="CC208" i="1"/>
  <c r="CC351" i="1"/>
  <c r="CC202" i="1"/>
  <c r="CC450" i="1"/>
  <c r="BX207" i="1"/>
  <c r="BX184" i="1"/>
  <c r="BX212" i="1"/>
  <c r="BX203" i="1"/>
  <c r="BX351" i="1"/>
  <c r="BX178" i="1"/>
  <c r="BX211" i="1"/>
  <c r="BX214" i="1"/>
  <c r="BX186" i="1"/>
  <c r="BX206" i="1"/>
  <c r="BX165" i="1"/>
  <c r="BX195" i="1"/>
  <c r="BX190" i="1"/>
  <c r="BX181" i="1"/>
  <c r="BX201" i="1"/>
  <c r="BX306" i="1"/>
  <c r="BX230" i="1"/>
  <c r="BX198" i="1"/>
  <c r="BX330" i="1"/>
  <c r="BX417" i="1"/>
  <c r="BX216" i="1"/>
  <c r="BX180" i="1"/>
  <c r="BX210" i="1"/>
  <c r="BX18" i="1"/>
  <c r="BX424" i="1" s="1"/>
  <c r="BX200" i="1"/>
  <c r="BX193" i="1"/>
  <c r="BX187" i="1"/>
  <c r="BX188" i="1"/>
  <c r="BX384" i="1"/>
  <c r="BX176" i="1"/>
  <c r="BX202" i="1"/>
  <c r="BX209" i="1"/>
  <c r="BX183" i="1"/>
  <c r="BX213" i="1"/>
  <c r="BX171" i="1"/>
  <c r="BX169" i="1"/>
  <c r="BX179" i="1"/>
  <c r="BX172" i="1"/>
  <c r="BX182" i="1"/>
  <c r="BX321" i="1"/>
  <c r="BX173" i="1"/>
  <c r="BX175" i="1"/>
  <c r="BX220" i="1"/>
  <c r="BX189" i="1"/>
  <c r="BX170" i="1"/>
  <c r="BX174" i="1"/>
  <c r="BX298" i="1"/>
  <c r="BX205" i="1"/>
  <c r="BX69" i="1"/>
  <c r="BX215" i="1"/>
  <c r="BX312" i="1"/>
  <c r="BX199" i="1"/>
  <c r="BX339" i="1"/>
  <c r="BX204" i="1"/>
  <c r="BX450" i="1"/>
  <c r="BX191" i="1"/>
  <c r="BX197" i="1"/>
  <c r="CT312" i="1"/>
  <c r="CT201" i="1"/>
  <c r="CT215" i="1"/>
  <c r="CT190" i="1"/>
  <c r="CT203" i="1"/>
  <c r="CT417" i="1"/>
  <c r="CT197" i="1"/>
  <c r="CT330" i="1"/>
  <c r="CT339" i="1"/>
  <c r="CT204" i="1"/>
  <c r="CT321" i="1"/>
  <c r="CT169" i="1"/>
  <c r="CT184" i="1"/>
  <c r="CT170" i="1"/>
  <c r="CT186" i="1"/>
  <c r="CT306" i="1"/>
  <c r="CT199" i="1"/>
  <c r="CT175" i="1"/>
  <c r="CT178" i="1"/>
  <c r="CT173" i="1"/>
  <c r="CT176" i="1"/>
  <c r="CT179" i="1"/>
  <c r="CT165" i="1"/>
  <c r="CT205" i="1"/>
  <c r="CT69" i="1"/>
  <c r="CT211" i="1"/>
  <c r="CT181" i="1"/>
  <c r="CT193" i="1"/>
  <c r="CT192" i="1"/>
  <c r="CT171" i="1"/>
  <c r="CT191" i="1"/>
  <c r="CT214" i="1"/>
  <c r="CT220" i="1"/>
  <c r="CT209" i="1"/>
  <c r="CT187" i="1"/>
  <c r="CT202" i="1"/>
  <c r="CT216" i="1"/>
  <c r="CT185" i="1"/>
  <c r="CT212" i="1"/>
  <c r="CT182" i="1"/>
  <c r="CT194" i="1"/>
  <c r="CT189" i="1"/>
  <c r="CT450" i="1"/>
  <c r="CT198" i="1"/>
  <c r="CT298" i="1"/>
  <c r="CT200" i="1"/>
  <c r="CT351" i="1"/>
  <c r="CT172" i="1"/>
  <c r="CT183" i="1"/>
  <c r="CT210" i="1"/>
  <c r="CT177" i="1"/>
  <c r="CT180" i="1"/>
  <c r="CT195" i="1"/>
  <c r="CT207" i="1"/>
  <c r="CT188" i="1"/>
  <c r="CT384" i="1"/>
  <c r="CT196" i="1"/>
  <c r="CT174" i="1"/>
  <c r="CT206" i="1"/>
  <c r="CT213" i="1"/>
  <c r="CT230" i="1"/>
  <c r="CT18" i="1"/>
  <c r="CT208" i="1"/>
  <c r="BX194" i="1"/>
  <c r="DC312" i="1"/>
  <c r="DC201" i="1"/>
  <c r="DC215" i="1"/>
  <c r="DC190" i="1"/>
  <c r="DC203" i="1"/>
  <c r="DC417" i="1"/>
  <c r="DC197" i="1"/>
  <c r="DC330" i="1"/>
  <c r="DC339" i="1"/>
  <c r="DC204" i="1"/>
  <c r="DC321" i="1"/>
  <c r="DC169" i="1"/>
  <c r="DC184" i="1"/>
  <c r="DC170" i="1"/>
  <c r="DC186" i="1"/>
  <c r="DC306" i="1"/>
  <c r="DC199" i="1"/>
  <c r="DC175" i="1"/>
  <c r="DC178" i="1"/>
  <c r="DC173" i="1"/>
  <c r="DC176" i="1"/>
  <c r="DC179" i="1"/>
  <c r="DC165" i="1"/>
  <c r="DC205" i="1"/>
  <c r="DC69" i="1"/>
  <c r="DC211" i="1"/>
  <c r="DC181" i="1"/>
  <c r="DC193" i="1"/>
  <c r="DC192" i="1"/>
  <c r="DC171" i="1"/>
  <c r="DC191" i="1"/>
  <c r="DC214" i="1"/>
  <c r="DC220" i="1"/>
  <c r="DC209" i="1"/>
  <c r="DC187" i="1"/>
  <c r="DC202" i="1"/>
  <c r="DC216" i="1"/>
  <c r="DC185" i="1"/>
  <c r="DC212" i="1"/>
  <c r="DC182" i="1"/>
  <c r="DC194" i="1"/>
  <c r="DC189" i="1"/>
  <c r="DC450" i="1"/>
  <c r="DC198" i="1"/>
  <c r="DC298" i="1"/>
  <c r="DC200" i="1"/>
  <c r="DC351" i="1"/>
  <c r="DC172" i="1"/>
  <c r="DC183" i="1"/>
  <c r="DC210" i="1"/>
  <c r="DC177" i="1"/>
  <c r="DC180" i="1"/>
  <c r="DC195" i="1"/>
  <c r="DC207" i="1"/>
  <c r="DC188" i="1"/>
  <c r="DC384" i="1"/>
  <c r="DC196" i="1"/>
  <c r="DC174" i="1"/>
  <c r="DC206" i="1"/>
  <c r="DC213" i="1"/>
  <c r="DC230" i="1"/>
  <c r="DC18" i="1"/>
  <c r="DC208" i="1"/>
  <c r="BX192" i="1"/>
  <c r="BX196" i="1"/>
  <c r="BX185" i="1"/>
  <c r="CJ202" i="1"/>
  <c r="CJ417" i="1"/>
  <c r="CJ194" i="1"/>
  <c r="CJ181" i="1"/>
  <c r="CJ312" i="1"/>
  <c r="CJ170" i="1"/>
  <c r="CJ178" i="1"/>
  <c r="CJ214" i="1"/>
  <c r="CJ215" i="1"/>
  <c r="CJ195" i="1"/>
  <c r="CJ187" i="1"/>
  <c r="CJ207" i="1"/>
  <c r="CJ210" i="1"/>
  <c r="CJ339" i="1"/>
  <c r="CJ175" i="1"/>
  <c r="CJ169" i="1"/>
  <c r="CJ198" i="1"/>
  <c r="CJ230" i="1"/>
  <c r="CJ199" i="1"/>
  <c r="CJ351" i="1"/>
  <c r="CJ185" i="1"/>
  <c r="CJ197" i="1"/>
  <c r="CJ182" i="1"/>
  <c r="CJ192" i="1"/>
  <c r="CJ298" i="1"/>
  <c r="CJ18" i="1"/>
  <c r="CJ180" i="1"/>
  <c r="CJ176" i="1"/>
  <c r="CJ165" i="1"/>
  <c r="CJ196" i="1"/>
  <c r="CJ206" i="1"/>
  <c r="CJ330" i="1"/>
  <c r="CJ173" i="1"/>
  <c r="CJ216" i="1"/>
  <c r="CJ203" i="1"/>
  <c r="CJ188" i="1"/>
  <c r="CJ209" i="1"/>
  <c r="CJ189" i="1"/>
  <c r="CJ213" i="1"/>
  <c r="CJ171" i="1"/>
  <c r="CJ172" i="1"/>
  <c r="CJ69" i="1"/>
  <c r="CJ179" i="1"/>
  <c r="CJ205" i="1"/>
  <c r="CJ211" i="1"/>
  <c r="CJ201" i="1"/>
  <c r="CJ450" i="1"/>
  <c r="CJ193" i="1"/>
  <c r="CJ186" i="1"/>
  <c r="CJ220" i="1"/>
  <c r="CJ177" i="1"/>
  <c r="CJ212" i="1"/>
  <c r="CJ204" i="1"/>
  <c r="CJ174" i="1"/>
  <c r="CJ200" i="1"/>
  <c r="CJ306" i="1"/>
  <c r="CJ208" i="1"/>
  <c r="CJ190" i="1"/>
  <c r="CJ321" i="1"/>
  <c r="CJ384" i="1"/>
  <c r="CJ184" i="1"/>
  <c r="CJ191" i="1"/>
  <c r="CJ183" i="1"/>
  <c r="CI177" i="1"/>
  <c r="CI321" i="1"/>
  <c r="CI195" i="1"/>
  <c r="CI187" i="1"/>
  <c r="CI182" i="1"/>
  <c r="CI210" i="1"/>
  <c r="CI174" i="1"/>
  <c r="CI230" i="1"/>
  <c r="CI191" i="1"/>
  <c r="CI351" i="1"/>
  <c r="CI185" i="1"/>
  <c r="CI181" i="1"/>
  <c r="CI192" i="1"/>
  <c r="CI298" i="1"/>
  <c r="CI170" i="1"/>
  <c r="CI214" i="1"/>
  <c r="CI176" i="1"/>
  <c r="CI203" i="1"/>
  <c r="CI165" i="1"/>
  <c r="CI196" i="1"/>
  <c r="CI175" i="1"/>
  <c r="CI169" i="1"/>
  <c r="CI172" i="1"/>
  <c r="CI199" i="1"/>
  <c r="CI330" i="1"/>
  <c r="CI215" i="1"/>
  <c r="CI339" i="1"/>
  <c r="CI189" i="1"/>
  <c r="CI171" i="1"/>
  <c r="CI18" i="1"/>
  <c r="CI180" i="1"/>
  <c r="CI69" i="1"/>
  <c r="CI212" i="1"/>
  <c r="CI197" i="1"/>
  <c r="CI211" i="1"/>
  <c r="CI450" i="1"/>
  <c r="CI193" i="1"/>
  <c r="CI206" i="1"/>
  <c r="CI186" i="1"/>
  <c r="CI306" i="1"/>
  <c r="CI220" i="1"/>
  <c r="CI188" i="1"/>
  <c r="CI184" i="1"/>
  <c r="CI200" i="1"/>
  <c r="CI208" i="1"/>
  <c r="CI173" i="1"/>
  <c r="CI190" i="1"/>
  <c r="CI216" i="1"/>
  <c r="CI179" i="1"/>
  <c r="CI417" i="1"/>
  <c r="CI209" i="1"/>
  <c r="CI384" i="1"/>
  <c r="CI201" i="1"/>
  <c r="CI312" i="1"/>
  <c r="CI213" i="1"/>
  <c r="CI178" i="1"/>
  <c r="CI183" i="1"/>
  <c r="CI202" i="1"/>
  <c r="CI207" i="1"/>
  <c r="CI205" i="1"/>
  <c r="CI194" i="1"/>
  <c r="CI204" i="1"/>
  <c r="CI198" i="1"/>
  <c r="CK351" i="1"/>
  <c r="CK185" i="1"/>
  <c r="CK207" i="1"/>
  <c r="CK384" i="1"/>
  <c r="CK198" i="1"/>
  <c r="CK192" i="1"/>
  <c r="CK199" i="1"/>
  <c r="CK183" i="1"/>
  <c r="CK202" i="1"/>
  <c r="CK176" i="1"/>
  <c r="CK165" i="1"/>
  <c r="CK182" i="1"/>
  <c r="CK194" i="1"/>
  <c r="CK18" i="1"/>
  <c r="CK215" i="1"/>
  <c r="CK180" i="1"/>
  <c r="CK339" i="1"/>
  <c r="CK181" i="1"/>
  <c r="CK206" i="1"/>
  <c r="CK171" i="1"/>
  <c r="CK230" i="1"/>
  <c r="CK69" i="1"/>
  <c r="CK203" i="1"/>
  <c r="CK197" i="1"/>
  <c r="CK188" i="1"/>
  <c r="CK175" i="1"/>
  <c r="CK450" i="1"/>
  <c r="CK169" i="1"/>
  <c r="CK298" i="1"/>
  <c r="CK186" i="1"/>
  <c r="CK172" i="1"/>
  <c r="CK220" i="1"/>
  <c r="CK196" i="1"/>
  <c r="CK201" i="1"/>
  <c r="CK330" i="1"/>
  <c r="CK173" i="1"/>
  <c r="CK190" i="1"/>
  <c r="CK216" i="1"/>
  <c r="CK212" i="1"/>
  <c r="CK209" i="1"/>
  <c r="CK204" i="1"/>
  <c r="CK189" i="1"/>
  <c r="CK213" i="1"/>
  <c r="CK306" i="1"/>
  <c r="CK321" i="1"/>
  <c r="CK205" i="1"/>
  <c r="CK211" i="1"/>
  <c r="CK193" i="1"/>
  <c r="CK184" i="1"/>
  <c r="CK191" i="1"/>
  <c r="CK177" i="1"/>
  <c r="CK195" i="1"/>
  <c r="CK179" i="1"/>
  <c r="CK187" i="1"/>
  <c r="CK417" i="1"/>
  <c r="CK210" i="1"/>
  <c r="CK174" i="1"/>
  <c r="CK312" i="1"/>
  <c r="CK170" i="1"/>
  <c r="CK200" i="1"/>
  <c r="CK178" i="1"/>
  <c r="CK214" i="1"/>
  <c r="CK208" i="1"/>
  <c r="MJ243" i="1"/>
  <c r="CG230" i="1"/>
  <c r="CG179" i="1"/>
  <c r="CG208" i="1"/>
  <c r="CG69" i="1"/>
  <c r="CG178" i="1"/>
  <c r="CG202" i="1"/>
  <c r="CG207" i="1"/>
  <c r="CG339" i="1"/>
  <c r="CG204" i="1"/>
  <c r="CG417" i="1"/>
  <c r="CG174" i="1"/>
  <c r="CG206" i="1"/>
  <c r="CG213" i="1"/>
  <c r="CG306" i="1"/>
  <c r="CG199" i="1"/>
  <c r="CG182" i="1"/>
  <c r="CG187" i="1"/>
  <c r="CG177" i="1"/>
  <c r="CG211" i="1"/>
  <c r="CG184" i="1"/>
  <c r="CG165" i="1"/>
  <c r="CG195" i="1"/>
  <c r="CG209" i="1"/>
  <c r="CG205" i="1"/>
  <c r="CG215" i="1"/>
  <c r="CG180" i="1"/>
  <c r="CG181" i="1"/>
  <c r="CG197" i="1"/>
  <c r="CG169" i="1"/>
  <c r="CG170" i="1"/>
  <c r="CG186" i="1"/>
  <c r="CG214" i="1"/>
  <c r="CG321" i="1"/>
  <c r="CG176" i="1"/>
  <c r="CG189" i="1"/>
  <c r="CG171" i="1"/>
  <c r="CG191" i="1"/>
  <c r="CG312" i="1"/>
  <c r="CG210" i="1"/>
  <c r="CG216" i="1"/>
  <c r="CG190" i="1"/>
  <c r="CG450" i="1"/>
  <c r="CG194" i="1"/>
  <c r="CG193" i="1"/>
  <c r="CG192" i="1"/>
  <c r="CG188" i="1"/>
  <c r="CG172" i="1"/>
  <c r="CG220" i="1"/>
  <c r="CG185" i="1"/>
  <c r="CG351" i="1"/>
  <c r="CG173" i="1"/>
  <c r="CG198" i="1"/>
  <c r="CG298" i="1"/>
  <c r="CG384" i="1"/>
  <c r="CG200" i="1"/>
  <c r="CG183" i="1"/>
  <c r="CG175" i="1"/>
  <c r="CG201" i="1"/>
  <c r="CG203" i="1"/>
  <c r="CG196" i="1"/>
  <c r="CG18" i="1"/>
  <c r="CG212" i="1"/>
  <c r="CG330" i="1"/>
  <c r="CH339" i="1"/>
  <c r="CH204" i="1"/>
  <c r="CH417" i="1"/>
  <c r="CH174" i="1"/>
  <c r="CH206" i="1"/>
  <c r="CH213" i="1"/>
  <c r="CH306" i="1"/>
  <c r="CH182" i="1"/>
  <c r="CH177" i="1"/>
  <c r="CH230" i="1"/>
  <c r="CH179" i="1"/>
  <c r="CH69" i="1"/>
  <c r="CH209" i="1"/>
  <c r="CH180" i="1"/>
  <c r="CH207" i="1"/>
  <c r="CH181" i="1"/>
  <c r="CH197" i="1"/>
  <c r="CH169" i="1"/>
  <c r="CH170" i="1"/>
  <c r="CH186" i="1"/>
  <c r="CH214" i="1"/>
  <c r="CH199" i="1"/>
  <c r="CH187" i="1"/>
  <c r="CH211" i="1"/>
  <c r="CH184" i="1"/>
  <c r="CH165" i="1"/>
  <c r="CH195" i="1"/>
  <c r="CH210" i="1"/>
  <c r="CH205" i="1"/>
  <c r="CH215" i="1"/>
  <c r="CH190" i="1"/>
  <c r="CH183" i="1"/>
  <c r="CH178" i="1"/>
  <c r="CH194" i="1"/>
  <c r="CH193" i="1"/>
  <c r="CH192" i="1"/>
  <c r="CH188" i="1"/>
  <c r="CH172" i="1"/>
  <c r="CH220" i="1"/>
  <c r="CH185" i="1"/>
  <c r="CH351" i="1"/>
  <c r="CH203" i="1"/>
  <c r="CH384" i="1"/>
  <c r="CH189" i="1"/>
  <c r="CH171" i="1"/>
  <c r="CH191" i="1"/>
  <c r="CH312" i="1"/>
  <c r="CH201" i="1"/>
  <c r="CH216" i="1"/>
  <c r="CH200" i="1"/>
  <c r="CH208" i="1"/>
  <c r="CH175" i="1"/>
  <c r="CH202" i="1"/>
  <c r="CH196" i="1"/>
  <c r="CH321" i="1"/>
  <c r="CH450" i="1"/>
  <c r="CH198" i="1"/>
  <c r="CH298" i="1"/>
  <c r="CH176" i="1"/>
  <c r="CH18" i="1"/>
  <c r="CH212" i="1"/>
  <c r="CH330" i="1"/>
  <c r="CH173" i="1"/>
  <c r="MJ235" i="1"/>
  <c r="OG190" i="1"/>
  <c r="OG185" i="1"/>
  <c r="OG187" i="1"/>
  <c r="OG188" i="1"/>
  <c r="OG189" i="1"/>
  <c r="OG183" i="1"/>
  <c r="OG184" i="1"/>
  <c r="OG186" i="1"/>
  <c r="OG191" i="1"/>
  <c r="OG192" i="1"/>
  <c r="ND188" i="1"/>
  <c r="ND187" i="1"/>
  <c r="ND185" i="1"/>
  <c r="ND190" i="1"/>
  <c r="ND189" i="1"/>
  <c r="ND184" i="1"/>
  <c r="ND183" i="1"/>
  <c r="ND192" i="1"/>
  <c r="ND191" i="1"/>
  <c r="ND186" i="1"/>
  <c r="NT187" i="1"/>
  <c r="NT190" i="1"/>
  <c r="NT185" i="1"/>
  <c r="NT189" i="1"/>
  <c r="NT188" i="1"/>
  <c r="NT184" i="1"/>
  <c r="NT183" i="1"/>
  <c r="NT186" i="1"/>
  <c r="NT191" i="1"/>
  <c r="NT192" i="1"/>
  <c r="OT187" i="1"/>
  <c r="OT190" i="1"/>
  <c r="OT185" i="1"/>
  <c r="OT183" i="1"/>
  <c r="OT184" i="1"/>
  <c r="OT188" i="1"/>
  <c r="OT189" i="1"/>
  <c r="OT186" i="1"/>
  <c r="OT191" i="1"/>
  <c r="OT192" i="1"/>
  <c r="NI188" i="1"/>
  <c r="NI187" i="1"/>
  <c r="NI185" i="1"/>
  <c r="NI190" i="1"/>
  <c r="NI183" i="1"/>
  <c r="NI184" i="1"/>
  <c r="NI192" i="1"/>
  <c r="NI186" i="1"/>
  <c r="NI189" i="1"/>
  <c r="NI191" i="1"/>
  <c r="NQ185" i="1"/>
  <c r="NQ190" i="1"/>
  <c r="NQ187" i="1"/>
  <c r="NQ189" i="1"/>
  <c r="NQ183" i="1"/>
  <c r="NQ184" i="1"/>
  <c r="NQ188" i="1"/>
  <c r="NQ192" i="1"/>
  <c r="NQ186" i="1"/>
  <c r="NQ191" i="1"/>
  <c r="ON188" i="1"/>
  <c r="ON190" i="1"/>
  <c r="ON185" i="1"/>
  <c r="ON189" i="1"/>
  <c r="ON183" i="1"/>
  <c r="ON184" i="1"/>
  <c r="ON187" i="1"/>
  <c r="ON186" i="1"/>
  <c r="ON191" i="1"/>
  <c r="ON192" i="1"/>
  <c r="OB190" i="1"/>
  <c r="OB185" i="1"/>
  <c r="OB187" i="1"/>
  <c r="OB188" i="1"/>
  <c r="OB183" i="1"/>
  <c r="OB186" i="1"/>
  <c r="OB191" i="1"/>
  <c r="OB184" i="1"/>
  <c r="OB189" i="1"/>
  <c r="OB192" i="1"/>
  <c r="OS187" i="1"/>
  <c r="OS190" i="1"/>
  <c r="OS188" i="1"/>
  <c r="OS185" i="1"/>
  <c r="OS183" i="1"/>
  <c r="OS189" i="1"/>
  <c r="OS186" i="1"/>
  <c r="OS184" i="1"/>
  <c r="OS192" i="1"/>
  <c r="OS191" i="1"/>
  <c r="NY190" i="1"/>
  <c r="NY187" i="1"/>
  <c r="NY188" i="1"/>
  <c r="NY183" i="1"/>
  <c r="NY184" i="1"/>
  <c r="NY185" i="1"/>
  <c r="NY192" i="1"/>
  <c r="NY189" i="1"/>
  <c r="NY186" i="1"/>
  <c r="NY191" i="1"/>
  <c r="NS187" i="1"/>
  <c r="NS190" i="1"/>
  <c r="NS185" i="1"/>
  <c r="NS189" i="1"/>
  <c r="NS183" i="1"/>
  <c r="NS184" i="1"/>
  <c r="NS188" i="1"/>
  <c r="NS191" i="1"/>
  <c r="NS186" i="1"/>
  <c r="NS192" i="1"/>
  <c r="NO187" i="1"/>
  <c r="NO190" i="1"/>
  <c r="NO185" i="1"/>
  <c r="NO189" i="1"/>
  <c r="NO183" i="1"/>
  <c r="NO184" i="1"/>
  <c r="NO188" i="1"/>
  <c r="NO192" i="1"/>
  <c r="NO186" i="1"/>
  <c r="NO191" i="1"/>
  <c r="OP185" i="1"/>
  <c r="OP190" i="1"/>
  <c r="OP187" i="1"/>
  <c r="OP188" i="1"/>
  <c r="OP184" i="1"/>
  <c r="OP183" i="1"/>
  <c r="OP189" i="1"/>
  <c r="OP191" i="1"/>
  <c r="OP186" i="1"/>
  <c r="OP192" i="1"/>
  <c r="NK188" i="1"/>
  <c r="NK187" i="1"/>
  <c r="NK190" i="1"/>
  <c r="NK185" i="1"/>
  <c r="NK189" i="1"/>
  <c r="NK184" i="1"/>
  <c r="NK183" i="1"/>
  <c r="NK191" i="1"/>
  <c r="NK186" i="1"/>
  <c r="NK192" i="1"/>
  <c r="OR190" i="1"/>
  <c r="OR188" i="1"/>
  <c r="OR187" i="1"/>
  <c r="OR185" i="1"/>
  <c r="OR183" i="1"/>
  <c r="OR184" i="1"/>
  <c r="OR189" i="1"/>
  <c r="OR186" i="1"/>
  <c r="OR191" i="1"/>
  <c r="OR192" i="1"/>
  <c r="NX185" i="1"/>
  <c r="NX190" i="1"/>
  <c r="NX183" i="1"/>
  <c r="NX189" i="1"/>
  <c r="NX187" i="1"/>
  <c r="NX184" i="1"/>
  <c r="NX188" i="1"/>
  <c r="NX192" i="1"/>
  <c r="NX186" i="1"/>
  <c r="NX191" i="1"/>
  <c r="OM187" i="1"/>
  <c r="OM190" i="1"/>
  <c r="OM185" i="1"/>
  <c r="OM184" i="1"/>
  <c r="OM183" i="1"/>
  <c r="OM189" i="1"/>
  <c r="OM188" i="1"/>
  <c r="OM192" i="1"/>
  <c r="OM186" i="1"/>
  <c r="OM191" i="1"/>
  <c r="NH187" i="1"/>
  <c r="NH185" i="1"/>
  <c r="NH188" i="1"/>
  <c r="NH189" i="1"/>
  <c r="NH183" i="1"/>
  <c r="NH190" i="1"/>
  <c r="NH192" i="1"/>
  <c r="NH186" i="1"/>
  <c r="NH184" i="1"/>
  <c r="NH191" i="1"/>
  <c r="NE190" i="1"/>
  <c r="NE188" i="1"/>
  <c r="NE185" i="1"/>
  <c r="NE189" i="1"/>
  <c r="NE184" i="1"/>
  <c r="NE183" i="1"/>
  <c r="NE187" i="1"/>
  <c r="NE192" i="1"/>
  <c r="NE191" i="1"/>
  <c r="NE186" i="1"/>
  <c r="OE185" i="1"/>
  <c r="OE188" i="1"/>
  <c r="OE187" i="1"/>
  <c r="OE190" i="1"/>
  <c r="OE184" i="1"/>
  <c r="OE183" i="1"/>
  <c r="OE189" i="1"/>
  <c r="OE192" i="1"/>
  <c r="OE186" i="1"/>
  <c r="OE191" i="1"/>
  <c r="NB187" i="1"/>
  <c r="NB190" i="1"/>
  <c r="NB188" i="1"/>
  <c r="NB185" i="1"/>
  <c r="NB189" i="1"/>
  <c r="NB184" i="1"/>
  <c r="NB192" i="1"/>
  <c r="NB183" i="1"/>
  <c r="NB191" i="1"/>
  <c r="NB186" i="1"/>
  <c r="NA185" i="1"/>
  <c r="NA188" i="1"/>
  <c r="NA190" i="1"/>
  <c r="NA189" i="1"/>
  <c r="NA183" i="1"/>
  <c r="NA184" i="1"/>
  <c r="NA187" i="1"/>
  <c r="NA192" i="1"/>
  <c r="NA186" i="1"/>
  <c r="NA191" i="1"/>
  <c r="OK185" i="1"/>
  <c r="OK187" i="1"/>
  <c r="OK190" i="1"/>
  <c r="OK188" i="1"/>
  <c r="OK183" i="1"/>
  <c r="OK184" i="1"/>
  <c r="OK189" i="1"/>
  <c r="OK186" i="1"/>
  <c r="OK192" i="1"/>
  <c r="OK191" i="1"/>
  <c r="MY187" i="1"/>
  <c r="MY190" i="1"/>
  <c r="MY185" i="1"/>
  <c r="MY188" i="1"/>
  <c r="MY183" i="1"/>
  <c r="MY189" i="1"/>
  <c r="MY184" i="1"/>
  <c r="MY191" i="1"/>
  <c r="MY192" i="1"/>
  <c r="MY186" i="1"/>
  <c r="NV190" i="1"/>
  <c r="NV187" i="1"/>
  <c r="NV185" i="1"/>
  <c r="NV189" i="1"/>
  <c r="NV184" i="1"/>
  <c r="NV183" i="1"/>
  <c r="NV188" i="1"/>
  <c r="NV192" i="1"/>
  <c r="NV186" i="1"/>
  <c r="NV191" i="1"/>
  <c r="MZ190" i="1"/>
  <c r="MZ187" i="1"/>
  <c r="MZ185" i="1"/>
  <c r="MZ188" i="1"/>
  <c r="MZ183" i="1"/>
  <c r="MZ192" i="1"/>
  <c r="MZ184" i="1"/>
  <c r="MZ189" i="1"/>
  <c r="MZ186" i="1"/>
  <c r="MZ191" i="1"/>
  <c r="NL185" i="1"/>
  <c r="NL188" i="1"/>
  <c r="NL187" i="1"/>
  <c r="NL190" i="1"/>
  <c r="NL189" i="1"/>
  <c r="NL184" i="1"/>
  <c r="NL183" i="1"/>
  <c r="NL191" i="1"/>
  <c r="NL186" i="1"/>
  <c r="NL192" i="1"/>
  <c r="NP187" i="1"/>
  <c r="NP185" i="1"/>
  <c r="NP190" i="1"/>
  <c r="NP183" i="1"/>
  <c r="NP184" i="1"/>
  <c r="NP192" i="1"/>
  <c r="NP188" i="1"/>
  <c r="NP186" i="1"/>
  <c r="NP189" i="1"/>
  <c r="NP191" i="1"/>
  <c r="NC185" i="1"/>
  <c r="NC188" i="1"/>
  <c r="NC190" i="1"/>
  <c r="NC187" i="1"/>
  <c r="NC189" i="1"/>
  <c r="NC184" i="1"/>
  <c r="NC183" i="1"/>
  <c r="NC192" i="1"/>
  <c r="NC186" i="1"/>
  <c r="NC191" i="1"/>
  <c r="OI190" i="1"/>
  <c r="OI188" i="1"/>
  <c r="OI187" i="1"/>
  <c r="OI183" i="1"/>
  <c r="OI184" i="1"/>
  <c r="OI185" i="1"/>
  <c r="OI189" i="1"/>
  <c r="OI186" i="1"/>
  <c r="OI191" i="1"/>
  <c r="OI192" i="1"/>
  <c r="OY190" i="1"/>
  <c r="OY185" i="1"/>
  <c r="OY188" i="1"/>
  <c r="OY187" i="1"/>
  <c r="OY184" i="1"/>
  <c r="OY189" i="1"/>
  <c r="OY186" i="1"/>
  <c r="OY192" i="1"/>
  <c r="OY183" i="1"/>
  <c r="OY191" i="1"/>
  <c r="OO190" i="1"/>
  <c r="OO187" i="1"/>
  <c r="OO185" i="1"/>
  <c r="OO188" i="1"/>
  <c r="OO189" i="1"/>
  <c r="OO183" i="1"/>
  <c r="OO184" i="1"/>
  <c r="OO186" i="1"/>
  <c r="OO191" i="1"/>
  <c r="OO192" i="1"/>
  <c r="NR185" i="1"/>
  <c r="NR188" i="1"/>
  <c r="NR187" i="1"/>
  <c r="NR190" i="1"/>
  <c r="NR183" i="1"/>
  <c r="NR184" i="1"/>
  <c r="NR189" i="1"/>
  <c r="NR191" i="1"/>
  <c r="NR186" i="1"/>
  <c r="NR192" i="1"/>
  <c r="OF187" i="1"/>
  <c r="OF190" i="1"/>
  <c r="OF188" i="1"/>
  <c r="OF183" i="1"/>
  <c r="OF184" i="1"/>
  <c r="OF185" i="1"/>
  <c r="OF189" i="1"/>
  <c r="OF186" i="1"/>
  <c r="OF191" i="1"/>
  <c r="OF192" i="1"/>
  <c r="NU187" i="1"/>
  <c r="NU189" i="1"/>
  <c r="NU184" i="1"/>
  <c r="NU183" i="1"/>
  <c r="NU190" i="1"/>
  <c r="NU185" i="1"/>
  <c r="NU188" i="1"/>
  <c r="NU186" i="1"/>
  <c r="NU192" i="1"/>
  <c r="NU191" i="1"/>
  <c r="OD187" i="1"/>
  <c r="OD185" i="1"/>
  <c r="OD184" i="1"/>
  <c r="OD183" i="1"/>
  <c r="OD190" i="1"/>
  <c r="OD188" i="1"/>
  <c r="OD189" i="1"/>
  <c r="OD186" i="1"/>
  <c r="OD191" i="1"/>
  <c r="OD192" i="1"/>
  <c r="OH187" i="1"/>
  <c r="OH185" i="1"/>
  <c r="OH188" i="1"/>
  <c r="OH190" i="1"/>
  <c r="OH189" i="1"/>
  <c r="OH183" i="1"/>
  <c r="OH184" i="1"/>
  <c r="OH191" i="1"/>
  <c r="OH186" i="1"/>
  <c r="OH192" i="1"/>
  <c r="HO188" i="1"/>
  <c r="HO190" i="1"/>
  <c r="HO187" i="1"/>
  <c r="HO189" i="1"/>
  <c r="HO183" i="1"/>
  <c r="HO184" i="1"/>
  <c r="HO191" i="1"/>
  <c r="HO185" i="1"/>
  <c r="HO186" i="1"/>
  <c r="HO192" i="1"/>
  <c r="NJ188" i="1"/>
  <c r="NJ187" i="1"/>
  <c r="NJ190" i="1"/>
  <c r="NJ185" i="1"/>
  <c r="NJ189" i="1"/>
  <c r="NJ183" i="1"/>
  <c r="NJ192" i="1"/>
  <c r="NJ184" i="1"/>
  <c r="NJ191" i="1"/>
  <c r="NJ186" i="1"/>
  <c r="OQ190" i="1"/>
  <c r="OQ185" i="1"/>
  <c r="OQ187" i="1"/>
  <c r="OQ188" i="1"/>
  <c r="OQ183" i="1"/>
  <c r="OQ184" i="1"/>
  <c r="OQ189" i="1"/>
  <c r="OQ186" i="1"/>
  <c r="OQ192" i="1"/>
  <c r="OQ191" i="1"/>
  <c r="NG187" i="1"/>
  <c r="NG190" i="1"/>
  <c r="NG185" i="1"/>
  <c r="NG189" i="1"/>
  <c r="NG188" i="1"/>
  <c r="NG183" i="1"/>
  <c r="NG184" i="1"/>
  <c r="NG191" i="1"/>
  <c r="NG186" i="1"/>
  <c r="NG192" i="1"/>
  <c r="OC185" i="1"/>
  <c r="OC187" i="1"/>
  <c r="OC190" i="1"/>
  <c r="OC188" i="1"/>
  <c r="OC184" i="1"/>
  <c r="OC183" i="1"/>
  <c r="OC189" i="1"/>
  <c r="OC186" i="1"/>
  <c r="OC192" i="1"/>
  <c r="OC191" i="1"/>
  <c r="OJ190" i="1"/>
  <c r="OJ188" i="1"/>
  <c r="OJ185" i="1"/>
  <c r="OJ183" i="1"/>
  <c r="OJ187" i="1"/>
  <c r="OJ184" i="1"/>
  <c r="OJ189" i="1"/>
  <c r="OJ186" i="1"/>
  <c r="OJ192" i="1"/>
  <c r="OJ191" i="1"/>
  <c r="OA190" i="1"/>
  <c r="OA187" i="1"/>
  <c r="OA188" i="1"/>
  <c r="OA185" i="1"/>
  <c r="OA183" i="1"/>
  <c r="OA191" i="1"/>
  <c r="OA186" i="1"/>
  <c r="OA189" i="1"/>
  <c r="OA184" i="1"/>
  <c r="OA192" i="1"/>
  <c r="NM190" i="1"/>
  <c r="NM188" i="1"/>
  <c r="NM187" i="1"/>
  <c r="NM185" i="1"/>
  <c r="NM189" i="1"/>
  <c r="NM184" i="1"/>
  <c r="NM183" i="1"/>
  <c r="NM191" i="1"/>
  <c r="NM186" i="1"/>
  <c r="NM192" i="1"/>
  <c r="NF187" i="1"/>
  <c r="NF185" i="1"/>
  <c r="NF190" i="1"/>
  <c r="NF188" i="1"/>
  <c r="NF189" i="1"/>
  <c r="NF183" i="1"/>
  <c r="NF184" i="1"/>
  <c r="NF186" i="1"/>
  <c r="NF191" i="1"/>
  <c r="NF192" i="1"/>
  <c r="OL185" i="1"/>
  <c r="OL190" i="1"/>
  <c r="OL188" i="1"/>
  <c r="OL184" i="1"/>
  <c r="OL183" i="1"/>
  <c r="OL187" i="1"/>
  <c r="OL189" i="1"/>
  <c r="OL192" i="1"/>
  <c r="OL186" i="1"/>
  <c r="OL191" i="1"/>
  <c r="NN190" i="1"/>
  <c r="NN185" i="1"/>
  <c r="NN189" i="1"/>
  <c r="NN187" i="1"/>
  <c r="NN184" i="1"/>
  <c r="NN183" i="1"/>
  <c r="NN188" i="1"/>
  <c r="NN191" i="1"/>
  <c r="NN192" i="1"/>
  <c r="NN186" i="1"/>
  <c r="NZ185" i="1"/>
  <c r="NZ187" i="1"/>
  <c r="NZ190" i="1"/>
  <c r="NZ189" i="1"/>
  <c r="NZ188" i="1"/>
  <c r="NZ183" i="1"/>
  <c r="NZ184" i="1"/>
  <c r="NZ191" i="1"/>
  <c r="NZ186" i="1"/>
  <c r="NZ192" i="1"/>
  <c r="NW185" i="1"/>
  <c r="NW187" i="1"/>
  <c r="NW184" i="1"/>
  <c r="NW190" i="1"/>
  <c r="NW186" i="1"/>
  <c r="NW192" i="1"/>
  <c r="NW188" i="1"/>
  <c r="NW189" i="1"/>
  <c r="NW183" i="1"/>
  <c r="NW191" i="1"/>
  <c r="MV188" i="1"/>
  <c r="MV187" i="1"/>
  <c r="MV185" i="1"/>
  <c r="MV190" i="1"/>
  <c r="MV189" i="1"/>
  <c r="MV184" i="1"/>
  <c r="MV183" i="1"/>
  <c r="MV192" i="1"/>
  <c r="MV191" i="1"/>
  <c r="MV186" i="1"/>
  <c r="OT180" i="1"/>
  <c r="OT179" i="1"/>
  <c r="OT182" i="1"/>
  <c r="OT178" i="1"/>
  <c r="OT181" i="1"/>
  <c r="NY180" i="1"/>
  <c r="NY182" i="1"/>
  <c r="NY178" i="1"/>
  <c r="NY179" i="1"/>
  <c r="NY181" i="1"/>
  <c r="NS180" i="1"/>
  <c r="NS182" i="1"/>
  <c r="NS179" i="1"/>
  <c r="NS178" i="1"/>
  <c r="NS181" i="1"/>
  <c r="NO178" i="1"/>
  <c r="NO179" i="1"/>
  <c r="NO182" i="1"/>
  <c r="NO180" i="1"/>
  <c r="NO181" i="1"/>
  <c r="OP179" i="1"/>
  <c r="OP180" i="1"/>
  <c r="OP178" i="1"/>
  <c r="OP181" i="1"/>
  <c r="OP182" i="1"/>
  <c r="NK180" i="1"/>
  <c r="NK178" i="1"/>
  <c r="NK179" i="1"/>
  <c r="NK182" i="1"/>
  <c r="NK181" i="1"/>
  <c r="OR180" i="1"/>
  <c r="OR178" i="1"/>
  <c r="OR179" i="1"/>
  <c r="OR181" i="1"/>
  <c r="OR182" i="1"/>
  <c r="NX178" i="1"/>
  <c r="NX180" i="1"/>
  <c r="NX182" i="1"/>
  <c r="NX179" i="1"/>
  <c r="NX181" i="1"/>
  <c r="OG180" i="1"/>
  <c r="OG182" i="1"/>
  <c r="OG178" i="1"/>
  <c r="OG179" i="1"/>
  <c r="OG181" i="1"/>
  <c r="NI180" i="1"/>
  <c r="NI182" i="1"/>
  <c r="NI178" i="1"/>
  <c r="NI179" i="1"/>
  <c r="NI181" i="1"/>
  <c r="OM180" i="1"/>
  <c r="OM182" i="1"/>
  <c r="OM179" i="1"/>
  <c r="OM181" i="1"/>
  <c r="OM178" i="1"/>
  <c r="NH180" i="1"/>
  <c r="NH178" i="1"/>
  <c r="NH182" i="1"/>
  <c r="NH179" i="1"/>
  <c r="NH181" i="1"/>
  <c r="NE179" i="1"/>
  <c r="NE182" i="1"/>
  <c r="NE178" i="1"/>
  <c r="NE181" i="1"/>
  <c r="NE180" i="1"/>
  <c r="OE178" i="1"/>
  <c r="OE179" i="1"/>
  <c r="OE182" i="1"/>
  <c r="OE180" i="1"/>
  <c r="OE181" i="1"/>
  <c r="NB178" i="1"/>
  <c r="NB180" i="1"/>
  <c r="NB179" i="1"/>
  <c r="NB181" i="1"/>
  <c r="NB182" i="1"/>
  <c r="NA180" i="1"/>
  <c r="NA182" i="1"/>
  <c r="NA178" i="1"/>
  <c r="NA181" i="1"/>
  <c r="NA179" i="1"/>
  <c r="OI178" i="1"/>
  <c r="OI179" i="1"/>
  <c r="OI180" i="1"/>
  <c r="OI181" i="1"/>
  <c r="OI182" i="1"/>
  <c r="ON178" i="1"/>
  <c r="ON180" i="1"/>
  <c r="ON182" i="1"/>
  <c r="ON179" i="1"/>
  <c r="ON181" i="1"/>
  <c r="OK179" i="1"/>
  <c r="OK178" i="1"/>
  <c r="OK180" i="1"/>
  <c r="OK181" i="1"/>
  <c r="OK182" i="1"/>
  <c r="MY180" i="1"/>
  <c r="MY179" i="1"/>
  <c r="MY182" i="1"/>
  <c r="MY178" i="1"/>
  <c r="MY181" i="1"/>
  <c r="NV178" i="1"/>
  <c r="NV180" i="1"/>
  <c r="NV179" i="1"/>
  <c r="NV182" i="1"/>
  <c r="NV181" i="1"/>
  <c r="MZ180" i="1"/>
  <c r="MZ179" i="1"/>
  <c r="MZ178" i="1"/>
  <c r="MZ182" i="1"/>
  <c r="MZ181" i="1"/>
  <c r="NL182" i="1"/>
  <c r="NL180" i="1"/>
  <c r="NL179" i="1"/>
  <c r="NL178" i="1"/>
  <c r="NL181" i="1"/>
  <c r="NP178" i="1"/>
  <c r="NP182" i="1"/>
  <c r="NP179" i="1"/>
  <c r="NP180" i="1"/>
  <c r="NP181" i="1"/>
  <c r="OY179" i="1"/>
  <c r="OY178" i="1"/>
  <c r="OY180" i="1"/>
  <c r="OY181" i="1"/>
  <c r="OY182" i="1"/>
  <c r="OO180" i="1"/>
  <c r="OO182" i="1"/>
  <c r="OO178" i="1"/>
  <c r="OO179" i="1"/>
  <c r="OO181" i="1"/>
  <c r="NR178" i="1"/>
  <c r="NR179" i="1"/>
  <c r="NR182" i="1"/>
  <c r="NR180" i="1"/>
  <c r="NR181" i="1"/>
  <c r="OF178" i="1"/>
  <c r="OF182" i="1"/>
  <c r="OF179" i="1"/>
  <c r="OF180" i="1"/>
  <c r="OF181" i="1"/>
  <c r="NU179" i="1"/>
  <c r="NU178" i="1"/>
  <c r="NU180" i="1"/>
  <c r="NU182" i="1"/>
  <c r="NU181" i="1"/>
  <c r="OD180" i="1"/>
  <c r="OD179" i="1"/>
  <c r="OD182" i="1"/>
  <c r="OD178" i="1"/>
  <c r="OD181" i="1"/>
  <c r="OH179" i="1"/>
  <c r="OH178" i="1"/>
  <c r="OH180" i="1"/>
  <c r="OH181" i="1"/>
  <c r="OH182" i="1"/>
  <c r="NC180" i="1"/>
  <c r="NC181" i="1"/>
  <c r="NC182" i="1"/>
  <c r="NC178" i="1"/>
  <c r="NC179" i="1"/>
  <c r="OS179" i="1"/>
  <c r="OS180" i="1"/>
  <c r="OS178" i="1"/>
  <c r="OS181" i="1"/>
  <c r="OS182" i="1"/>
  <c r="NT180" i="1"/>
  <c r="NT178" i="1"/>
  <c r="NT179" i="1"/>
  <c r="NT182" i="1"/>
  <c r="NT181" i="1"/>
  <c r="HO178" i="1"/>
  <c r="HO180" i="1"/>
  <c r="HO179" i="1"/>
  <c r="HO182" i="1"/>
  <c r="HO181" i="1"/>
  <c r="NJ180" i="1"/>
  <c r="NJ178" i="1"/>
  <c r="NJ179" i="1"/>
  <c r="NJ181" i="1"/>
  <c r="NJ182" i="1"/>
  <c r="OQ179" i="1"/>
  <c r="OQ178" i="1"/>
  <c r="OQ180" i="1"/>
  <c r="OQ181" i="1"/>
  <c r="OQ182" i="1"/>
  <c r="NG178" i="1"/>
  <c r="NG180" i="1"/>
  <c r="NG179" i="1"/>
  <c r="NG182" i="1"/>
  <c r="NG181" i="1"/>
  <c r="OC178" i="1"/>
  <c r="OC180" i="1"/>
  <c r="OC179" i="1"/>
  <c r="OC181" i="1"/>
  <c r="OC182" i="1"/>
  <c r="OJ180" i="1"/>
  <c r="OJ178" i="1"/>
  <c r="OJ179" i="1"/>
  <c r="OJ182" i="1"/>
  <c r="OJ181" i="1"/>
  <c r="OA180" i="1"/>
  <c r="OA178" i="1"/>
  <c r="OA179" i="1"/>
  <c r="OA182" i="1"/>
  <c r="OA181" i="1"/>
  <c r="OB179" i="1"/>
  <c r="OB180" i="1"/>
  <c r="OB178" i="1"/>
  <c r="OB181" i="1"/>
  <c r="OB182" i="1"/>
  <c r="ND179" i="1"/>
  <c r="ND182" i="1"/>
  <c r="ND180" i="1"/>
  <c r="ND178" i="1"/>
  <c r="ND181" i="1"/>
  <c r="NQ180" i="1"/>
  <c r="NQ182" i="1"/>
  <c r="NQ178" i="1"/>
  <c r="NQ179" i="1"/>
  <c r="NQ181" i="1"/>
  <c r="NM179" i="1"/>
  <c r="NM178" i="1"/>
  <c r="NM180" i="1"/>
  <c r="NM182" i="1"/>
  <c r="NM181" i="1"/>
  <c r="NF179" i="1"/>
  <c r="NF182" i="1"/>
  <c r="NF178" i="1"/>
  <c r="NF180" i="1"/>
  <c r="NF181" i="1"/>
  <c r="OL180" i="1"/>
  <c r="OL182" i="1"/>
  <c r="OL178" i="1"/>
  <c r="OL179" i="1"/>
  <c r="OL181" i="1"/>
  <c r="NN182" i="1"/>
  <c r="NN178" i="1"/>
  <c r="NN180" i="1"/>
  <c r="NN181" i="1"/>
  <c r="NN179" i="1"/>
  <c r="NZ179" i="1"/>
  <c r="NZ178" i="1"/>
  <c r="NZ180" i="1"/>
  <c r="NZ181" i="1"/>
  <c r="NZ182" i="1"/>
  <c r="NW178" i="1"/>
  <c r="NW180" i="1"/>
  <c r="NW179" i="1"/>
  <c r="NW182" i="1"/>
  <c r="NW181" i="1"/>
  <c r="MV178" i="1"/>
  <c r="MV179" i="1"/>
  <c r="MV182" i="1"/>
  <c r="MV180" i="1"/>
  <c r="MV181" i="1"/>
  <c r="LB220" i="1"/>
  <c r="LB230" i="1"/>
  <c r="OG220" i="1"/>
  <c r="OG230" i="1"/>
  <c r="KT220" i="1"/>
  <c r="KT230" i="1"/>
  <c r="KF220" i="1"/>
  <c r="KF230" i="1"/>
  <c r="KP220" i="1"/>
  <c r="KP230" i="1"/>
  <c r="KX220" i="1"/>
  <c r="KX230" i="1"/>
  <c r="KK220" i="1"/>
  <c r="KK230" i="1"/>
  <c r="ND220" i="1"/>
  <c r="ND230" i="1"/>
  <c r="NT220" i="1"/>
  <c r="NT230" i="1"/>
  <c r="OT220" i="1"/>
  <c r="OT230" i="1"/>
  <c r="NI220" i="1"/>
  <c r="NI230" i="1"/>
  <c r="NQ220" i="1"/>
  <c r="NQ230" i="1"/>
  <c r="ON220" i="1"/>
  <c r="ON230" i="1"/>
  <c r="JF220" i="1"/>
  <c r="JF230" i="1"/>
  <c r="JK220" i="1"/>
  <c r="JK230" i="1"/>
  <c r="JP220" i="1"/>
  <c r="JP230" i="1"/>
  <c r="LA220" i="1"/>
  <c r="LA230" i="1"/>
  <c r="JB220" i="1"/>
  <c r="JB230" i="1"/>
  <c r="KA220" i="1"/>
  <c r="KA230" i="1"/>
  <c r="LN220" i="1"/>
  <c r="LN230" i="1"/>
  <c r="LI220" i="1"/>
  <c r="LI230" i="1"/>
  <c r="NY220" i="1"/>
  <c r="NY230" i="1"/>
  <c r="NS220" i="1"/>
  <c r="NS230" i="1"/>
  <c r="NO220" i="1"/>
  <c r="NO230" i="1"/>
  <c r="OP220" i="1"/>
  <c r="OP230" i="1"/>
  <c r="NK220" i="1"/>
  <c r="NK230" i="1"/>
  <c r="OR220" i="1"/>
  <c r="OR230" i="1"/>
  <c r="JA220" i="1"/>
  <c r="JA230" i="1"/>
  <c r="JS220" i="1"/>
  <c r="JS230" i="1"/>
  <c r="JU220" i="1"/>
  <c r="JU230" i="1"/>
  <c r="NX220" i="1"/>
  <c r="NX230" i="1"/>
  <c r="JC220" i="1"/>
  <c r="JC230" i="1"/>
  <c r="KJ220" i="1"/>
  <c r="KJ230" i="1"/>
  <c r="KW220" i="1"/>
  <c r="KW230" i="1"/>
  <c r="KR220" i="1"/>
  <c r="KR230" i="1"/>
  <c r="LM220" i="1"/>
  <c r="LM230" i="1"/>
  <c r="KS220" i="1"/>
  <c r="KS230" i="1"/>
  <c r="OM220" i="1"/>
  <c r="OM230" i="1"/>
  <c r="NH220" i="1"/>
  <c r="NH230" i="1"/>
  <c r="NE220" i="1"/>
  <c r="NE230" i="1"/>
  <c r="OE220" i="1"/>
  <c r="OE230" i="1"/>
  <c r="NB220" i="1"/>
  <c r="NB230" i="1"/>
  <c r="NA220" i="1"/>
  <c r="NA230" i="1"/>
  <c r="JE220" i="1"/>
  <c r="JE230" i="1"/>
  <c r="JL220" i="1"/>
  <c r="JL230" i="1"/>
  <c r="JJ220" i="1"/>
  <c r="JJ230" i="1"/>
  <c r="KQ220" i="1"/>
  <c r="KQ230" i="1"/>
  <c r="OI220" i="1"/>
  <c r="OI230" i="1"/>
  <c r="JY220" i="1"/>
  <c r="JY230" i="1"/>
  <c r="LD220" i="1"/>
  <c r="LD230" i="1"/>
  <c r="KY220" i="1"/>
  <c r="KY230" i="1"/>
  <c r="KV220" i="1"/>
  <c r="KV230" i="1"/>
  <c r="JZ220" i="1"/>
  <c r="JZ230" i="1"/>
  <c r="OK220" i="1"/>
  <c r="OK230" i="1"/>
  <c r="MY220" i="1"/>
  <c r="MY230" i="1"/>
  <c r="NV220" i="1"/>
  <c r="NV230" i="1"/>
  <c r="MZ220" i="1"/>
  <c r="MZ230" i="1"/>
  <c r="NL220" i="1"/>
  <c r="NL230" i="1"/>
  <c r="NP220" i="1"/>
  <c r="NP230" i="1"/>
  <c r="JH220" i="1"/>
  <c r="JH230" i="1"/>
  <c r="JQ220" i="1"/>
  <c r="JQ230" i="1"/>
  <c r="JI220" i="1"/>
  <c r="JI230" i="1"/>
  <c r="KU220" i="1"/>
  <c r="KU230" i="1"/>
  <c r="OB220" i="1"/>
  <c r="OB230" i="1"/>
  <c r="LH220" i="1"/>
  <c r="LH230" i="1"/>
  <c r="LC220" i="1"/>
  <c r="LC230" i="1"/>
  <c r="LE220" i="1"/>
  <c r="LE230" i="1"/>
  <c r="LJ220" i="1"/>
  <c r="LJ230" i="1"/>
  <c r="KB220" i="1"/>
  <c r="KB230" i="1"/>
  <c r="LF220" i="1"/>
  <c r="LF230" i="1"/>
  <c r="KD220" i="1"/>
  <c r="KD230" i="1"/>
  <c r="LG220" i="1"/>
  <c r="LG230" i="1"/>
  <c r="OY220" i="1"/>
  <c r="OY230" i="1"/>
  <c r="OO220" i="1"/>
  <c r="OO230" i="1"/>
  <c r="NR220" i="1"/>
  <c r="NR230" i="1"/>
  <c r="OF220" i="1"/>
  <c r="OF230" i="1"/>
  <c r="NU220" i="1"/>
  <c r="NU230" i="1"/>
  <c r="OD220" i="1"/>
  <c r="OD230" i="1"/>
  <c r="OH220" i="1"/>
  <c r="OH230" i="1"/>
  <c r="JD220" i="1"/>
  <c r="JD230" i="1"/>
  <c r="JN220" i="1"/>
  <c r="JN230" i="1"/>
  <c r="JW220" i="1"/>
  <c r="JW230" i="1"/>
  <c r="KO220" i="1"/>
  <c r="KO230" i="1"/>
  <c r="OS220" i="1"/>
  <c r="OS230" i="1"/>
  <c r="MJ221" i="1"/>
  <c r="MJ233" i="1"/>
  <c r="MJ232" i="1"/>
  <c r="MJ234" i="1"/>
  <c r="MJ236" i="1"/>
  <c r="MJ238" i="1"/>
  <c r="MJ237" i="1"/>
  <c r="MJ231" i="1"/>
  <c r="MJ239" i="1"/>
  <c r="KG220" i="1"/>
  <c r="KG230" i="1"/>
  <c r="KN220" i="1"/>
  <c r="KN230" i="1"/>
  <c r="KI220" i="1"/>
  <c r="KI230" i="1"/>
  <c r="HO220" i="1"/>
  <c r="HO230" i="1"/>
  <c r="NJ220" i="1"/>
  <c r="NJ230" i="1"/>
  <c r="OQ220" i="1"/>
  <c r="OQ230" i="1"/>
  <c r="NG220" i="1"/>
  <c r="NG230" i="1"/>
  <c r="OC220" i="1"/>
  <c r="OC230" i="1"/>
  <c r="OJ220" i="1"/>
  <c r="OJ230" i="1"/>
  <c r="OA220" i="1"/>
  <c r="OA230" i="1"/>
  <c r="IZ220" i="1"/>
  <c r="IZ230" i="1"/>
  <c r="JO220" i="1"/>
  <c r="JO230" i="1"/>
  <c r="JV220" i="1"/>
  <c r="JV230" i="1"/>
  <c r="NC220" i="1"/>
  <c r="NC230" i="1"/>
  <c r="JR220" i="1"/>
  <c r="JR230" i="1"/>
  <c r="LL220" i="1"/>
  <c r="LL230" i="1"/>
  <c r="LK220" i="1"/>
  <c r="LK230" i="1"/>
  <c r="KL220" i="1"/>
  <c r="KL230" i="1"/>
  <c r="KZ220" i="1"/>
  <c r="KZ230" i="1"/>
  <c r="KH220" i="1"/>
  <c r="KH230" i="1"/>
  <c r="KE220" i="1"/>
  <c r="KE230" i="1"/>
  <c r="KM220" i="1"/>
  <c r="KM230" i="1"/>
  <c r="KC220" i="1"/>
  <c r="KC230" i="1"/>
  <c r="NM220" i="1"/>
  <c r="NM230" i="1"/>
  <c r="NF220" i="1"/>
  <c r="NF230" i="1"/>
  <c r="OL220" i="1"/>
  <c r="OL230" i="1"/>
  <c r="NN220" i="1"/>
  <c r="NN230" i="1"/>
  <c r="NZ220" i="1"/>
  <c r="NZ230" i="1"/>
  <c r="NW220" i="1"/>
  <c r="NW230" i="1"/>
  <c r="MV220" i="1"/>
  <c r="MV230" i="1"/>
  <c r="JG220" i="1"/>
  <c r="JG230" i="1"/>
  <c r="JT220" i="1"/>
  <c r="JT230" i="1"/>
  <c r="JM220" i="1"/>
  <c r="JM230" i="1"/>
  <c r="MJ226" i="1"/>
  <c r="MJ227" i="1"/>
  <c r="MJ228" i="1"/>
  <c r="MJ229" i="1"/>
  <c r="MV339" i="1"/>
  <c r="MJ224" i="1"/>
  <c r="MJ225" i="1"/>
  <c r="MJ222" i="1"/>
  <c r="MJ223" i="1"/>
  <c r="NX201" i="1"/>
  <c r="NX202" i="1"/>
  <c r="NX203" i="1"/>
  <c r="NX206" i="1"/>
  <c r="NX204" i="1"/>
  <c r="NX205" i="1"/>
  <c r="NC201" i="1"/>
  <c r="NC202" i="1"/>
  <c r="NC203" i="1"/>
  <c r="NC206" i="1"/>
  <c r="NC204" i="1"/>
  <c r="NC205" i="1"/>
  <c r="OB201" i="1"/>
  <c r="OB203" i="1"/>
  <c r="OB205" i="1"/>
  <c r="OB206" i="1"/>
  <c r="OB202" i="1"/>
  <c r="OB204" i="1"/>
  <c r="OI203" i="1"/>
  <c r="OI201" i="1"/>
  <c r="OI202" i="1"/>
  <c r="OI205" i="1"/>
  <c r="OI204" i="1"/>
  <c r="OI206" i="1"/>
  <c r="OG205" i="1"/>
  <c r="OG202" i="1"/>
  <c r="OG201" i="1"/>
  <c r="OG204" i="1"/>
  <c r="OG203" i="1"/>
  <c r="OG206" i="1"/>
  <c r="OS203" i="1"/>
  <c r="OS202" i="1"/>
  <c r="OS201" i="1"/>
  <c r="OS204" i="1"/>
  <c r="OS205" i="1"/>
  <c r="OS206" i="1"/>
  <c r="ND205" i="1"/>
  <c r="ND202" i="1"/>
  <c r="ND201" i="1"/>
  <c r="ND203" i="1"/>
  <c r="ND204" i="1"/>
  <c r="ND206" i="1"/>
  <c r="NT202" i="1"/>
  <c r="NT201" i="1"/>
  <c r="NT203" i="1"/>
  <c r="NT205" i="1"/>
  <c r="NT204" i="1"/>
  <c r="NT206" i="1"/>
  <c r="OT201" i="1"/>
  <c r="OT203" i="1"/>
  <c r="OT205" i="1"/>
  <c r="OT202" i="1"/>
  <c r="OT206" i="1"/>
  <c r="OT204" i="1"/>
  <c r="NI201" i="1"/>
  <c r="NI203" i="1"/>
  <c r="NI202" i="1"/>
  <c r="NI204" i="1"/>
  <c r="NI205" i="1"/>
  <c r="NI206" i="1"/>
  <c r="NQ203" i="1"/>
  <c r="NQ205" i="1"/>
  <c r="NQ201" i="1"/>
  <c r="NQ202" i="1"/>
  <c r="NQ204" i="1"/>
  <c r="NQ206" i="1"/>
  <c r="ON201" i="1"/>
  <c r="ON202" i="1"/>
  <c r="ON203" i="1"/>
  <c r="ON205" i="1"/>
  <c r="ON204" i="1"/>
  <c r="ON206" i="1"/>
  <c r="NY203" i="1"/>
  <c r="NY201" i="1"/>
  <c r="NY202" i="1"/>
  <c r="NY205" i="1"/>
  <c r="NY204" i="1"/>
  <c r="NY206" i="1"/>
  <c r="NS202" i="1"/>
  <c r="NS203" i="1"/>
  <c r="NS201" i="1"/>
  <c r="NS206" i="1"/>
  <c r="NS205" i="1"/>
  <c r="NS204" i="1"/>
  <c r="NO203" i="1"/>
  <c r="NO201" i="1"/>
  <c r="NO205" i="1"/>
  <c r="NO202" i="1"/>
  <c r="NO204" i="1"/>
  <c r="NO206" i="1"/>
  <c r="OP203" i="1"/>
  <c r="OP201" i="1"/>
  <c r="OP202" i="1"/>
  <c r="OP205" i="1"/>
  <c r="OP204" i="1"/>
  <c r="OP206" i="1"/>
  <c r="NK202" i="1"/>
  <c r="NK203" i="1"/>
  <c r="NK205" i="1"/>
  <c r="NK204" i="1"/>
  <c r="NK201" i="1"/>
  <c r="NK206" i="1"/>
  <c r="OR205" i="1"/>
  <c r="OR202" i="1"/>
  <c r="OR201" i="1"/>
  <c r="OR204" i="1"/>
  <c r="OR203" i="1"/>
  <c r="OR206" i="1"/>
  <c r="OM201" i="1"/>
  <c r="OM205" i="1"/>
  <c r="OM202" i="1"/>
  <c r="OM203" i="1"/>
  <c r="OM204" i="1"/>
  <c r="OM206" i="1"/>
  <c r="NH201" i="1"/>
  <c r="NH202" i="1"/>
  <c r="NH203" i="1"/>
  <c r="NH205" i="1"/>
  <c r="NH204" i="1"/>
  <c r="NH206" i="1"/>
  <c r="NE202" i="1"/>
  <c r="NE201" i="1"/>
  <c r="NE205" i="1"/>
  <c r="NE203" i="1"/>
  <c r="NE206" i="1"/>
  <c r="NE204" i="1"/>
  <c r="OE201" i="1"/>
  <c r="OE203" i="1"/>
  <c r="OE205" i="1"/>
  <c r="OE202" i="1"/>
  <c r="OE204" i="1"/>
  <c r="OE206" i="1"/>
  <c r="NB202" i="1"/>
  <c r="NB203" i="1"/>
  <c r="NB201" i="1"/>
  <c r="NB204" i="1"/>
  <c r="NB205" i="1"/>
  <c r="NB206" i="1"/>
  <c r="NA205" i="1"/>
  <c r="NA202" i="1"/>
  <c r="NA203" i="1"/>
  <c r="NA201" i="1"/>
  <c r="NA206" i="1"/>
  <c r="NA204" i="1"/>
  <c r="OY201" i="1"/>
  <c r="OY203" i="1"/>
  <c r="OY205" i="1"/>
  <c r="OY204" i="1"/>
  <c r="OY202" i="1"/>
  <c r="OY206" i="1"/>
  <c r="OK201" i="1"/>
  <c r="OK205" i="1"/>
  <c r="OK203" i="1"/>
  <c r="OK202" i="1"/>
  <c r="OK206" i="1"/>
  <c r="OK204" i="1"/>
  <c r="MY203" i="1"/>
  <c r="MY201" i="1"/>
  <c r="MY205" i="1"/>
  <c r="MY204" i="1"/>
  <c r="MY206" i="1"/>
  <c r="MY202" i="1"/>
  <c r="NV201" i="1"/>
  <c r="NV203" i="1"/>
  <c r="NV205" i="1"/>
  <c r="NV204" i="1"/>
  <c r="NV206" i="1"/>
  <c r="NV202" i="1"/>
  <c r="MZ201" i="1"/>
  <c r="MZ202" i="1"/>
  <c r="MZ205" i="1"/>
  <c r="MZ206" i="1"/>
  <c r="MZ203" i="1"/>
  <c r="MZ204" i="1"/>
  <c r="NL202" i="1"/>
  <c r="NL201" i="1"/>
  <c r="NL203" i="1"/>
  <c r="NL206" i="1"/>
  <c r="NL204" i="1"/>
  <c r="NL205" i="1"/>
  <c r="NP201" i="1"/>
  <c r="NP202" i="1"/>
  <c r="NP203" i="1"/>
  <c r="NP205" i="1"/>
  <c r="NP206" i="1"/>
  <c r="NP204" i="1"/>
  <c r="HO202" i="1"/>
  <c r="HO203" i="1"/>
  <c r="HO205" i="1"/>
  <c r="HO204" i="1"/>
  <c r="HO206" i="1"/>
  <c r="HO201" i="1"/>
  <c r="OO201" i="1"/>
  <c r="OO202" i="1"/>
  <c r="OO203" i="1"/>
  <c r="OO205" i="1"/>
  <c r="OO206" i="1"/>
  <c r="OO204" i="1"/>
  <c r="NR202" i="1"/>
  <c r="NR203" i="1"/>
  <c r="NR201" i="1"/>
  <c r="NR204" i="1"/>
  <c r="NR205" i="1"/>
  <c r="NR206" i="1"/>
  <c r="OF201" i="1"/>
  <c r="OF202" i="1"/>
  <c r="OF203" i="1"/>
  <c r="OF205" i="1"/>
  <c r="OF204" i="1"/>
  <c r="OF206" i="1"/>
  <c r="NU202" i="1"/>
  <c r="NU201" i="1"/>
  <c r="NU205" i="1"/>
  <c r="NU203" i="1"/>
  <c r="NU206" i="1"/>
  <c r="NU204" i="1"/>
  <c r="OD203" i="1"/>
  <c r="OD201" i="1"/>
  <c r="OD205" i="1"/>
  <c r="OD202" i="1"/>
  <c r="OD206" i="1"/>
  <c r="OD204" i="1"/>
  <c r="OH203" i="1"/>
  <c r="OH201" i="1"/>
  <c r="OH205" i="1"/>
  <c r="OH206" i="1"/>
  <c r="OH204" i="1"/>
  <c r="OH202" i="1"/>
  <c r="NJ202" i="1"/>
  <c r="NJ203" i="1"/>
  <c r="NJ201" i="1"/>
  <c r="NJ204" i="1"/>
  <c r="NJ206" i="1"/>
  <c r="NJ205" i="1"/>
  <c r="OQ201" i="1"/>
  <c r="OQ205" i="1"/>
  <c r="OQ202" i="1"/>
  <c r="OQ204" i="1"/>
  <c r="OQ206" i="1"/>
  <c r="OQ203" i="1"/>
  <c r="NG201" i="1"/>
  <c r="NG203" i="1"/>
  <c r="NG205" i="1"/>
  <c r="NG202" i="1"/>
  <c r="NG204" i="1"/>
  <c r="NG206" i="1"/>
  <c r="OC201" i="1"/>
  <c r="OC205" i="1"/>
  <c r="OC203" i="1"/>
  <c r="OC204" i="1"/>
  <c r="OC202" i="1"/>
  <c r="OC206" i="1"/>
  <c r="OJ203" i="1"/>
  <c r="OJ205" i="1"/>
  <c r="OJ202" i="1"/>
  <c r="OJ206" i="1"/>
  <c r="OJ201" i="1"/>
  <c r="OJ204" i="1"/>
  <c r="OA203" i="1"/>
  <c r="OA201" i="1"/>
  <c r="OA205" i="1"/>
  <c r="OA202" i="1"/>
  <c r="OA206" i="1"/>
  <c r="OA204" i="1"/>
  <c r="NM202" i="1"/>
  <c r="NM201" i="1"/>
  <c r="NM203" i="1"/>
  <c r="NM205" i="1"/>
  <c r="NM204" i="1"/>
  <c r="NM206" i="1"/>
  <c r="NF202" i="1"/>
  <c r="NF203" i="1"/>
  <c r="NF201" i="1"/>
  <c r="NF205" i="1"/>
  <c r="NF206" i="1"/>
  <c r="NF204" i="1"/>
  <c r="OL201" i="1"/>
  <c r="OL203" i="1"/>
  <c r="OL205" i="1"/>
  <c r="OL202" i="1"/>
  <c r="OL204" i="1"/>
  <c r="OL206" i="1"/>
  <c r="NN202" i="1"/>
  <c r="NN203" i="1"/>
  <c r="NN201" i="1"/>
  <c r="NN205" i="1"/>
  <c r="NN206" i="1"/>
  <c r="NN204" i="1"/>
  <c r="NZ202" i="1"/>
  <c r="NZ203" i="1"/>
  <c r="NZ201" i="1"/>
  <c r="NZ205" i="1"/>
  <c r="NZ206" i="1"/>
  <c r="NZ204" i="1"/>
  <c r="NW201" i="1"/>
  <c r="NW205" i="1"/>
  <c r="NW202" i="1"/>
  <c r="NW203" i="1"/>
  <c r="NW204" i="1"/>
  <c r="NW206" i="1"/>
  <c r="MV205" i="1"/>
  <c r="MV202" i="1"/>
  <c r="MV201" i="1"/>
  <c r="MV203" i="1"/>
  <c r="MV206" i="1"/>
  <c r="MV204" i="1"/>
  <c r="NX198" i="1"/>
  <c r="NX199" i="1"/>
  <c r="NX200" i="1"/>
  <c r="NC200" i="1"/>
  <c r="NC199" i="1"/>
  <c r="NC198" i="1"/>
  <c r="OB198" i="1"/>
  <c r="OB199" i="1"/>
  <c r="OB200" i="1"/>
  <c r="OI199" i="1"/>
  <c r="OI198" i="1"/>
  <c r="OI200" i="1"/>
  <c r="OG200" i="1"/>
  <c r="OG198" i="1"/>
  <c r="OG199" i="1"/>
  <c r="OS198" i="1"/>
  <c r="OS199" i="1"/>
  <c r="OS200" i="1"/>
  <c r="ND200" i="1"/>
  <c r="ND199" i="1"/>
  <c r="ND198" i="1"/>
  <c r="NT199" i="1"/>
  <c r="NT200" i="1"/>
  <c r="NT198" i="1"/>
  <c r="OT200" i="1"/>
  <c r="OT198" i="1"/>
  <c r="OT199" i="1"/>
  <c r="NI198" i="1"/>
  <c r="NI200" i="1"/>
  <c r="NI199" i="1"/>
  <c r="NQ199" i="1"/>
  <c r="NQ198" i="1"/>
  <c r="NQ200" i="1"/>
  <c r="ON198" i="1"/>
  <c r="ON199" i="1"/>
  <c r="ON200" i="1"/>
  <c r="NY199" i="1"/>
  <c r="NY198" i="1"/>
  <c r="NY200" i="1"/>
  <c r="OM200" i="1"/>
  <c r="OM198" i="1"/>
  <c r="OM199" i="1"/>
  <c r="NH200" i="1"/>
  <c r="NH198" i="1"/>
  <c r="NH199" i="1"/>
  <c r="NE198" i="1"/>
  <c r="NE199" i="1"/>
  <c r="NE200" i="1"/>
  <c r="OE198" i="1"/>
  <c r="OE200" i="1"/>
  <c r="OE199" i="1"/>
  <c r="NB200" i="1"/>
  <c r="NB198" i="1"/>
  <c r="NB199" i="1"/>
  <c r="NA199" i="1"/>
  <c r="NA200" i="1"/>
  <c r="NA198" i="1"/>
  <c r="NS198" i="1"/>
  <c r="NS199" i="1"/>
  <c r="NS200" i="1"/>
  <c r="OY199" i="1"/>
  <c r="OY198" i="1"/>
  <c r="OY200" i="1"/>
  <c r="OK199" i="1"/>
  <c r="OK200" i="1"/>
  <c r="OK198" i="1"/>
  <c r="MY198" i="1"/>
  <c r="MY199" i="1"/>
  <c r="MY200" i="1"/>
  <c r="NV198" i="1"/>
  <c r="NV199" i="1"/>
  <c r="NV200" i="1"/>
  <c r="MZ200" i="1"/>
  <c r="MZ199" i="1"/>
  <c r="MZ198" i="1"/>
  <c r="NL199" i="1"/>
  <c r="NL200" i="1"/>
  <c r="NL198" i="1"/>
  <c r="NP200" i="1"/>
  <c r="NP198" i="1"/>
  <c r="NP199" i="1"/>
  <c r="OP199" i="1"/>
  <c r="OP198" i="1"/>
  <c r="OP200" i="1"/>
  <c r="HO199" i="1"/>
  <c r="HO198" i="1"/>
  <c r="HO200" i="1"/>
  <c r="OO200" i="1"/>
  <c r="OO199" i="1"/>
  <c r="OO198" i="1"/>
  <c r="NR198" i="1"/>
  <c r="NR199" i="1"/>
  <c r="NR200" i="1"/>
  <c r="OF199" i="1"/>
  <c r="OF198" i="1"/>
  <c r="OF200" i="1"/>
  <c r="NU199" i="1"/>
  <c r="NU200" i="1"/>
  <c r="NU198" i="1"/>
  <c r="OD198" i="1"/>
  <c r="OD199" i="1"/>
  <c r="OD200" i="1"/>
  <c r="OH198" i="1"/>
  <c r="OH200" i="1"/>
  <c r="OH199" i="1"/>
  <c r="NO199" i="1"/>
  <c r="NO198" i="1"/>
  <c r="NO200" i="1"/>
  <c r="OR200" i="1"/>
  <c r="OR198" i="1"/>
  <c r="OR199" i="1"/>
  <c r="NJ200" i="1"/>
  <c r="NJ199" i="1"/>
  <c r="NJ198" i="1"/>
  <c r="OQ199" i="1"/>
  <c r="OQ198" i="1"/>
  <c r="OQ200" i="1"/>
  <c r="NG199" i="1"/>
  <c r="NG198" i="1"/>
  <c r="NG200" i="1"/>
  <c r="OC198" i="1"/>
  <c r="OC199" i="1"/>
  <c r="OC200" i="1"/>
  <c r="OJ199" i="1"/>
  <c r="OJ198" i="1"/>
  <c r="OJ200" i="1"/>
  <c r="OA199" i="1"/>
  <c r="OA198" i="1"/>
  <c r="OA200" i="1"/>
  <c r="NK199" i="1"/>
  <c r="NK198" i="1"/>
  <c r="NK200" i="1"/>
  <c r="NM200" i="1"/>
  <c r="NM198" i="1"/>
  <c r="NM199" i="1"/>
  <c r="NF198" i="1"/>
  <c r="NF199" i="1"/>
  <c r="NF200" i="1"/>
  <c r="OL199" i="1"/>
  <c r="OL200" i="1"/>
  <c r="OL198" i="1"/>
  <c r="NN198" i="1"/>
  <c r="NN199" i="1"/>
  <c r="NN200" i="1"/>
  <c r="NZ199" i="1"/>
  <c r="NZ198" i="1"/>
  <c r="NZ200" i="1"/>
  <c r="NW199" i="1"/>
  <c r="NW200" i="1"/>
  <c r="NW198" i="1"/>
  <c r="MV200" i="1"/>
  <c r="MV198" i="1"/>
  <c r="MV199" i="1"/>
  <c r="NX195" i="1"/>
  <c r="NX197" i="1"/>
  <c r="NX196" i="1"/>
  <c r="OI197" i="1"/>
  <c r="OI195" i="1"/>
  <c r="OI196" i="1"/>
  <c r="ND197" i="1"/>
  <c r="ND196" i="1"/>
  <c r="ND195" i="1"/>
  <c r="NT195" i="1"/>
  <c r="NT196" i="1"/>
  <c r="NT197" i="1"/>
  <c r="OT196" i="1"/>
  <c r="OT197" i="1"/>
  <c r="OT195" i="1"/>
  <c r="NI197" i="1"/>
  <c r="NI195" i="1"/>
  <c r="NI196" i="1"/>
  <c r="NQ195" i="1"/>
  <c r="NQ196" i="1"/>
  <c r="NQ197" i="1"/>
  <c r="ON197" i="1"/>
  <c r="ON196" i="1"/>
  <c r="ON195" i="1"/>
  <c r="OB195" i="1"/>
  <c r="OB196" i="1"/>
  <c r="OB197" i="1"/>
  <c r="NY197" i="1"/>
  <c r="NY195" i="1"/>
  <c r="NY196" i="1"/>
  <c r="NS195" i="1"/>
  <c r="NS197" i="1"/>
  <c r="NS196" i="1"/>
  <c r="NO196" i="1"/>
  <c r="NO197" i="1"/>
  <c r="NO195" i="1"/>
  <c r="OP197" i="1"/>
  <c r="OP195" i="1"/>
  <c r="OP196" i="1"/>
  <c r="NK195" i="1"/>
  <c r="NK196" i="1"/>
  <c r="NK197" i="1"/>
  <c r="OR197" i="1"/>
  <c r="OR196" i="1"/>
  <c r="OR195" i="1"/>
  <c r="OM196" i="1"/>
  <c r="OM197" i="1"/>
  <c r="OM195" i="1"/>
  <c r="NH197" i="1"/>
  <c r="NH196" i="1"/>
  <c r="NH195" i="1"/>
  <c r="NE197" i="1"/>
  <c r="NE195" i="1"/>
  <c r="NE196" i="1"/>
  <c r="OE196" i="1"/>
  <c r="OE197" i="1"/>
  <c r="OE195" i="1"/>
  <c r="NB195" i="1"/>
  <c r="NB197" i="1"/>
  <c r="NB196" i="1"/>
  <c r="NA197" i="1"/>
  <c r="NA196" i="1"/>
  <c r="NA195" i="1"/>
  <c r="OS196" i="1"/>
  <c r="OS197" i="1"/>
  <c r="OS195" i="1"/>
  <c r="OY195" i="1"/>
  <c r="OY197" i="1"/>
  <c r="OY196" i="1"/>
  <c r="OK196" i="1"/>
  <c r="OK195" i="1"/>
  <c r="OK197" i="1"/>
  <c r="MY196" i="1"/>
  <c r="MY197" i="1"/>
  <c r="MY195" i="1"/>
  <c r="NV195" i="1"/>
  <c r="NV196" i="1"/>
  <c r="NV197" i="1"/>
  <c r="MZ196" i="1"/>
  <c r="MZ195" i="1"/>
  <c r="MZ197" i="1"/>
  <c r="NL196" i="1"/>
  <c r="NL195" i="1"/>
  <c r="NL197" i="1"/>
  <c r="NP197" i="1"/>
  <c r="NP196" i="1"/>
  <c r="NP195" i="1"/>
  <c r="HO195" i="1"/>
  <c r="HO197" i="1"/>
  <c r="HO196" i="1"/>
  <c r="OO197" i="1"/>
  <c r="OO195" i="1"/>
  <c r="OO196" i="1"/>
  <c r="NR196" i="1"/>
  <c r="NR195" i="1"/>
  <c r="NR197" i="1"/>
  <c r="OF196" i="1"/>
  <c r="OF195" i="1"/>
  <c r="OF197" i="1"/>
  <c r="NU196" i="1"/>
  <c r="NU195" i="1"/>
  <c r="NU197" i="1"/>
  <c r="OD195" i="1"/>
  <c r="OD196" i="1"/>
  <c r="OD197" i="1"/>
  <c r="OH197" i="1"/>
  <c r="OH196" i="1"/>
  <c r="OH195" i="1"/>
  <c r="NC197" i="1"/>
  <c r="NC196" i="1"/>
  <c r="NC195" i="1"/>
  <c r="OG197" i="1"/>
  <c r="OG195" i="1"/>
  <c r="OG196" i="1"/>
  <c r="NJ196" i="1"/>
  <c r="NJ195" i="1"/>
  <c r="NJ197" i="1"/>
  <c r="OQ196" i="1"/>
  <c r="OQ195" i="1"/>
  <c r="OQ197" i="1"/>
  <c r="NG196" i="1"/>
  <c r="NG197" i="1"/>
  <c r="NG195" i="1"/>
  <c r="OC195" i="1"/>
  <c r="OC196" i="1"/>
  <c r="OC197" i="1"/>
  <c r="OJ195" i="1"/>
  <c r="OJ197" i="1"/>
  <c r="OJ196" i="1"/>
  <c r="OA195" i="1"/>
  <c r="OA196" i="1"/>
  <c r="OA197" i="1"/>
  <c r="NM195" i="1"/>
  <c r="NM196" i="1"/>
  <c r="NM197" i="1"/>
  <c r="NF195" i="1"/>
  <c r="NF197" i="1"/>
  <c r="NF196" i="1"/>
  <c r="OL195" i="1"/>
  <c r="OL196" i="1"/>
  <c r="OL197" i="1"/>
  <c r="NN195" i="1"/>
  <c r="NN196" i="1"/>
  <c r="NN197" i="1"/>
  <c r="NZ195" i="1"/>
  <c r="NZ197" i="1"/>
  <c r="NZ196" i="1"/>
  <c r="NW196" i="1"/>
  <c r="NW197" i="1"/>
  <c r="NW195" i="1"/>
  <c r="MV197" i="1"/>
  <c r="MV196" i="1"/>
  <c r="MV195" i="1"/>
  <c r="NX173" i="1"/>
  <c r="NX210" i="1"/>
  <c r="NC173" i="1"/>
  <c r="NC210" i="1"/>
  <c r="OB173" i="1"/>
  <c r="OB210" i="1"/>
  <c r="OI173" i="1"/>
  <c r="OI210" i="1"/>
  <c r="OG173" i="1"/>
  <c r="OG210" i="1"/>
  <c r="OS173" i="1"/>
  <c r="OS210" i="1"/>
  <c r="ND173" i="1"/>
  <c r="ND210" i="1"/>
  <c r="NT173" i="1"/>
  <c r="NT210" i="1"/>
  <c r="OT173" i="1"/>
  <c r="OT210" i="1"/>
  <c r="NI173" i="1"/>
  <c r="NI210" i="1"/>
  <c r="NQ173" i="1"/>
  <c r="NQ210" i="1"/>
  <c r="ON173" i="1"/>
  <c r="ON210" i="1"/>
  <c r="NY173" i="1"/>
  <c r="NY210" i="1"/>
  <c r="NS173" i="1"/>
  <c r="NS210" i="1"/>
  <c r="NO173" i="1"/>
  <c r="NO210" i="1"/>
  <c r="OP173" i="1"/>
  <c r="OP210" i="1"/>
  <c r="NK173" i="1"/>
  <c r="NK210" i="1"/>
  <c r="OR173" i="1"/>
  <c r="OR210" i="1"/>
  <c r="OM173" i="1"/>
  <c r="OM210" i="1"/>
  <c r="NH173" i="1"/>
  <c r="NH210" i="1"/>
  <c r="NE173" i="1"/>
  <c r="NE210" i="1"/>
  <c r="OE173" i="1"/>
  <c r="OE210" i="1"/>
  <c r="NB173" i="1"/>
  <c r="NB210" i="1"/>
  <c r="NA173" i="1"/>
  <c r="NA210" i="1"/>
  <c r="OY173" i="1"/>
  <c r="OY210" i="1"/>
  <c r="OK173" i="1"/>
  <c r="OK210" i="1"/>
  <c r="MY173" i="1"/>
  <c r="MY210" i="1"/>
  <c r="NV173" i="1"/>
  <c r="NV210" i="1"/>
  <c r="MZ173" i="1"/>
  <c r="MZ210" i="1"/>
  <c r="NL173" i="1"/>
  <c r="NL210" i="1"/>
  <c r="NP173" i="1"/>
  <c r="NP210" i="1"/>
  <c r="HO173" i="1"/>
  <c r="HO210" i="1"/>
  <c r="OO173" i="1"/>
  <c r="OO210" i="1"/>
  <c r="NR173" i="1"/>
  <c r="NR210" i="1"/>
  <c r="OF173" i="1"/>
  <c r="OF210" i="1"/>
  <c r="NU173" i="1"/>
  <c r="NU210" i="1"/>
  <c r="OD173" i="1"/>
  <c r="OD210" i="1"/>
  <c r="OH173" i="1"/>
  <c r="OH210" i="1"/>
  <c r="NJ173" i="1"/>
  <c r="NJ210" i="1"/>
  <c r="OQ173" i="1"/>
  <c r="OQ210" i="1"/>
  <c r="NG173" i="1"/>
  <c r="NG210" i="1"/>
  <c r="OC173" i="1"/>
  <c r="OC210" i="1"/>
  <c r="OJ173" i="1"/>
  <c r="OJ210" i="1"/>
  <c r="OA173" i="1"/>
  <c r="OA210" i="1"/>
  <c r="NM173" i="1"/>
  <c r="NM210" i="1"/>
  <c r="NF173" i="1"/>
  <c r="NF210" i="1"/>
  <c r="OL173" i="1"/>
  <c r="OL210" i="1"/>
  <c r="NN173" i="1"/>
  <c r="NN210" i="1"/>
  <c r="NZ173" i="1"/>
  <c r="NZ210" i="1"/>
  <c r="NW173" i="1"/>
  <c r="NW210" i="1"/>
  <c r="MV173" i="1"/>
  <c r="MV210" i="1"/>
  <c r="NX208" i="1"/>
  <c r="NX171" i="1"/>
  <c r="NC208" i="1"/>
  <c r="NC171" i="1"/>
  <c r="OB208" i="1"/>
  <c r="OB171" i="1"/>
  <c r="OI208" i="1"/>
  <c r="OI171" i="1"/>
  <c r="OG208" i="1"/>
  <c r="OG171" i="1"/>
  <c r="OS208" i="1"/>
  <c r="OS171" i="1"/>
  <c r="ND208" i="1"/>
  <c r="ND171" i="1"/>
  <c r="NT208" i="1"/>
  <c r="NT171" i="1"/>
  <c r="OT208" i="1"/>
  <c r="OT171" i="1"/>
  <c r="NI208" i="1"/>
  <c r="NI171" i="1"/>
  <c r="NQ208" i="1"/>
  <c r="NQ171" i="1"/>
  <c r="ON208" i="1"/>
  <c r="ON171" i="1"/>
  <c r="NY208" i="1"/>
  <c r="NY171" i="1"/>
  <c r="NS208" i="1"/>
  <c r="NS171" i="1"/>
  <c r="NO208" i="1"/>
  <c r="NO171" i="1"/>
  <c r="OP208" i="1"/>
  <c r="OP171" i="1"/>
  <c r="NK208" i="1"/>
  <c r="NK171" i="1"/>
  <c r="OR208" i="1"/>
  <c r="OR171" i="1"/>
  <c r="OM208" i="1"/>
  <c r="OM171" i="1"/>
  <c r="NH208" i="1"/>
  <c r="NH171" i="1"/>
  <c r="NE208" i="1"/>
  <c r="NE171" i="1"/>
  <c r="OE208" i="1"/>
  <c r="OE171" i="1"/>
  <c r="NB208" i="1"/>
  <c r="NB171" i="1"/>
  <c r="NA208" i="1"/>
  <c r="NA171" i="1"/>
  <c r="OY208" i="1"/>
  <c r="OY171" i="1"/>
  <c r="OK208" i="1"/>
  <c r="OK171" i="1"/>
  <c r="MY208" i="1"/>
  <c r="MY171" i="1"/>
  <c r="NV208" i="1"/>
  <c r="NV171" i="1"/>
  <c r="MZ208" i="1"/>
  <c r="MZ171" i="1"/>
  <c r="NL208" i="1"/>
  <c r="NL171" i="1"/>
  <c r="NP208" i="1"/>
  <c r="NP171" i="1"/>
  <c r="HO208" i="1"/>
  <c r="HO171" i="1"/>
  <c r="OO208" i="1"/>
  <c r="OO171" i="1"/>
  <c r="NR208" i="1"/>
  <c r="NR171" i="1"/>
  <c r="OF208" i="1"/>
  <c r="OF171" i="1"/>
  <c r="NU208" i="1"/>
  <c r="NU171" i="1"/>
  <c r="OD208" i="1"/>
  <c r="OD171" i="1"/>
  <c r="OH208" i="1"/>
  <c r="OH171" i="1"/>
  <c r="NJ208" i="1"/>
  <c r="NJ171" i="1"/>
  <c r="OQ208" i="1"/>
  <c r="OQ171" i="1"/>
  <c r="NG208" i="1"/>
  <c r="NG171" i="1"/>
  <c r="OC208" i="1"/>
  <c r="OC171" i="1"/>
  <c r="OJ208" i="1"/>
  <c r="OJ171" i="1"/>
  <c r="OA208" i="1"/>
  <c r="OA171" i="1"/>
  <c r="NM208" i="1"/>
  <c r="NM171" i="1"/>
  <c r="NF208" i="1"/>
  <c r="NF171" i="1"/>
  <c r="OL208" i="1"/>
  <c r="OL171" i="1"/>
  <c r="NN208" i="1"/>
  <c r="NN171" i="1"/>
  <c r="NZ208" i="1"/>
  <c r="NZ171" i="1"/>
  <c r="NW208" i="1"/>
  <c r="NW171" i="1"/>
  <c r="MV208" i="1"/>
  <c r="MV171" i="1"/>
  <c r="NY193" i="1"/>
  <c r="NY194" i="1"/>
  <c r="OR193" i="1"/>
  <c r="OR194" i="1"/>
  <c r="OM194" i="1"/>
  <c r="OM193" i="1"/>
  <c r="NA193" i="1"/>
  <c r="NA194" i="1"/>
  <c r="NX194" i="1"/>
  <c r="NX193" i="1"/>
  <c r="NC193" i="1"/>
  <c r="NC194" i="1"/>
  <c r="OB193" i="1"/>
  <c r="OB194" i="1"/>
  <c r="OI194" i="1"/>
  <c r="OI193" i="1"/>
  <c r="OG193" i="1"/>
  <c r="OG194" i="1"/>
  <c r="OS194" i="1"/>
  <c r="OS193" i="1"/>
  <c r="NO194" i="1"/>
  <c r="NO193" i="1"/>
  <c r="ND194" i="1"/>
  <c r="ND193" i="1"/>
  <c r="NT194" i="1"/>
  <c r="NT193" i="1"/>
  <c r="OT194" i="1"/>
  <c r="OT193" i="1"/>
  <c r="NI193" i="1"/>
  <c r="NI194" i="1"/>
  <c r="NQ193" i="1"/>
  <c r="NQ194" i="1"/>
  <c r="ON193" i="1"/>
  <c r="ON194" i="1"/>
  <c r="OE194" i="1"/>
  <c r="OE193" i="1"/>
  <c r="OY194" i="1"/>
  <c r="OY193" i="1"/>
  <c r="OK194" i="1"/>
  <c r="OK193" i="1"/>
  <c r="MY194" i="1"/>
  <c r="MY193" i="1"/>
  <c r="NV193" i="1"/>
  <c r="NV194" i="1"/>
  <c r="MZ194" i="1"/>
  <c r="MZ193" i="1"/>
  <c r="NL194" i="1"/>
  <c r="NL193" i="1"/>
  <c r="NP194" i="1"/>
  <c r="NP193" i="1"/>
  <c r="NS193" i="1"/>
  <c r="NS194" i="1"/>
  <c r="NK193" i="1"/>
  <c r="NK194" i="1"/>
  <c r="NH193" i="1"/>
  <c r="NH194" i="1"/>
  <c r="HO193" i="1"/>
  <c r="HO194" i="1"/>
  <c r="OO193" i="1"/>
  <c r="OO194" i="1"/>
  <c r="NR193" i="1"/>
  <c r="NR194" i="1"/>
  <c r="OF193" i="1"/>
  <c r="OF194" i="1"/>
  <c r="NU193" i="1"/>
  <c r="NU194" i="1"/>
  <c r="OD193" i="1"/>
  <c r="OD194" i="1"/>
  <c r="OH193" i="1"/>
  <c r="OH194" i="1"/>
  <c r="NE194" i="1"/>
  <c r="NE193" i="1"/>
  <c r="NB194" i="1"/>
  <c r="NB193" i="1"/>
  <c r="NJ193" i="1"/>
  <c r="NJ194" i="1"/>
  <c r="OQ194" i="1"/>
  <c r="OQ193" i="1"/>
  <c r="NG194" i="1"/>
  <c r="NG193" i="1"/>
  <c r="OC193" i="1"/>
  <c r="OC194" i="1"/>
  <c r="OJ193" i="1"/>
  <c r="OJ194" i="1"/>
  <c r="OA193" i="1"/>
  <c r="OA194" i="1"/>
  <c r="OP193" i="1"/>
  <c r="OP194" i="1"/>
  <c r="NM194" i="1"/>
  <c r="NM193" i="1"/>
  <c r="NF194" i="1"/>
  <c r="NF193" i="1"/>
  <c r="OL194" i="1"/>
  <c r="OL193" i="1"/>
  <c r="NN194" i="1"/>
  <c r="NN193" i="1"/>
  <c r="NZ193" i="1"/>
  <c r="NZ194" i="1"/>
  <c r="NW194" i="1"/>
  <c r="NW193" i="1"/>
  <c r="MV298" i="1"/>
  <c r="MV194" i="1"/>
  <c r="MV193" i="1"/>
  <c r="MV69" i="1"/>
  <c r="MV312" i="1"/>
  <c r="MV18" i="1"/>
  <c r="MV330" i="1"/>
  <c r="OB207" i="1"/>
  <c r="OB215" i="1"/>
  <c r="OB216" i="1"/>
  <c r="OI207" i="1"/>
  <c r="OI216" i="1"/>
  <c r="OI215" i="1"/>
  <c r="OG207" i="1"/>
  <c r="OG215" i="1"/>
  <c r="OG216" i="1"/>
  <c r="OS207" i="1"/>
  <c r="OS215" i="1"/>
  <c r="OS216" i="1"/>
  <c r="ND207" i="1"/>
  <c r="ND215" i="1"/>
  <c r="ND216" i="1"/>
  <c r="NT207" i="1"/>
  <c r="NT215" i="1"/>
  <c r="NT216" i="1"/>
  <c r="OT207" i="1"/>
  <c r="OT216" i="1"/>
  <c r="OT215" i="1"/>
  <c r="NI207" i="1"/>
  <c r="NI215" i="1"/>
  <c r="NI216" i="1"/>
  <c r="NQ207" i="1"/>
  <c r="NQ216" i="1"/>
  <c r="NQ215" i="1"/>
  <c r="ON207" i="1"/>
  <c r="ON215" i="1"/>
  <c r="ON216" i="1"/>
  <c r="NY207" i="1"/>
  <c r="NY215" i="1"/>
  <c r="NY216" i="1"/>
  <c r="NS207" i="1"/>
  <c r="NS216" i="1"/>
  <c r="NS215" i="1"/>
  <c r="NO207" i="1"/>
  <c r="NO216" i="1"/>
  <c r="NO215" i="1"/>
  <c r="OP207" i="1"/>
  <c r="OP216" i="1"/>
  <c r="OP215" i="1"/>
  <c r="NK207" i="1"/>
  <c r="NK216" i="1"/>
  <c r="NK215" i="1"/>
  <c r="OR207" i="1"/>
  <c r="OR215" i="1"/>
  <c r="OR216" i="1"/>
  <c r="NC207" i="1"/>
  <c r="NC215" i="1"/>
  <c r="NC216" i="1"/>
  <c r="NX207" i="1"/>
  <c r="NX216" i="1"/>
  <c r="NX215" i="1"/>
  <c r="NE207" i="1"/>
  <c r="NE215" i="1"/>
  <c r="NE216" i="1"/>
  <c r="OK207" i="1"/>
  <c r="OK215" i="1"/>
  <c r="OK216" i="1"/>
  <c r="MY207" i="1"/>
  <c r="MY216" i="1"/>
  <c r="MY215" i="1"/>
  <c r="NV207" i="1"/>
  <c r="NV216" i="1"/>
  <c r="NV215" i="1"/>
  <c r="MZ207" i="1"/>
  <c r="MZ215" i="1"/>
  <c r="MZ216" i="1"/>
  <c r="NL207" i="1"/>
  <c r="NL215" i="1"/>
  <c r="NL216" i="1"/>
  <c r="NP207" i="1"/>
  <c r="NP216" i="1"/>
  <c r="NP215" i="1"/>
  <c r="HO207" i="1"/>
  <c r="HO216" i="1"/>
  <c r="HO215" i="1"/>
  <c r="NH207" i="1"/>
  <c r="NH216" i="1"/>
  <c r="NH215" i="1"/>
  <c r="NB207" i="1"/>
  <c r="NB215" i="1"/>
  <c r="NB216" i="1"/>
  <c r="NA207" i="1"/>
  <c r="NA215" i="1"/>
  <c r="NA216" i="1"/>
  <c r="OO207" i="1"/>
  <c r="OO216" i="1"/>
  <c r="OO215" i="1"/>
  <c r="NR207" i="1"/>
  <c r="NR215" i="1"/>
  <c r="NR216" i="1"/>
  <c r="OF207" i="1"/>
  <c r="OF216" i="1"/>
  <c r="OF215" i="1"/>
  <c r="NU207" i="1"/>
  <c r="NU215" i="1"/>
  <c r="NU216" i="1"/>
  <c r="OD207" i="1"/>
  <c r="OD216" i="1"/>
  <c r="OD215" i="1"/>
  <c r="OH207" i="1"/>
  <c r="OH216" i="1"/>
  <c r="OH215" i="1"/>
  <c r="OM207" i="1"/>
  <c r="OM216" i="1"/>
  <c r="OM215" i="1"/>
  <c r="OE207" i="1"/>
  <c r="OE216" i="1"/>
  <c r="OE215" i="1"/>
  <c r="NJ207" i="1"/>
  <c r="NJ215" i="1"/>
  <c r="NJ216" i="1"/>
  <c r="OQ207" i="1"/>
  <c r="OQ215" i="1"/>
  <c r="OQ216" i="1"/>
  <c r="NG207" i="1"/>
  <c r="NG216" i="1"/>
  <c r="NG215" i="1"/>
  <c r="OC207" i="1"/>
  <c r="OC215" i="1"/>
  <c r="OC216" i="1"/>
  <c r="OJ207" i="1"/>
  <c r="OJ215" i="1"/>
  <c r="OJ216" i="1"/>
  <c r="OA207" i="1"/>
  <c r="OA216" i="1"/>
  <c r="OA215" i="1"/>
  <c r="OY207" i="1"/>
  <c r="OY215" i="1"/>
  <c r="OY216" i="1"/>
  <c r="NM207" i="1"/>
  <c r="NM215" i="1"/>
  <c r="NM216" i="1"/>
  <c r="NF207" i="1"/>
  <c r="NF215" i="1"/>
  <c r="NF216" i="1"/>
  <c r="OL207" i="1"/>
  <c r="OL216" i="1"/>
  <c r="OL215" i="1"/>
  <c r="NN207" i="1"/>
  <c r="NN216" i="1"/>
  <c r="NN215" i="1"/>
  <c r="NZ207" i="1"/>
  <c r="NZ215" i="1"/>
  <c r="NZ216" i="1"/>
  <c r="NW207" i="1"/>
  <c r="NW216" i="1"/>
  <c r="NW215" i="1"/>
  <c r="MV216" i="1"/>
  <c r="MV215" i="1"/>
  <c r="MV450" i="1"/>
  <c r="MV207" i="1"/>
  <c r="MV24" i="1"/>
  <c r="MV25" i="1" s="1"/>
  <c r="MV34" i="1" s="1"/>
  <c r="MV42" i="1" s="1"/>
  <c r="MV50" i="1" s="1"/>
  <c r="MV58" i="1" s="1"/>
  <c r="MV351" i="1"/>
  <c r="MV306" i="1"/>
  <c r="NX209" i="1"/>
  <c r="NC209" i="1"/>
  <c r="OB209" i="1"/>
  <c r="OI209" i="1"/>
  <c r="OG209" i="1"/>
  <c r="OS209" i="1"/>
  <c r="ND209" i="1"/>
  <c r="NT209" i="1"/>
  <c r="OT209" i="1"/>
  <c r="NI209" i="1"/>
  <c r="NQ209" i="1"/>
  <c r="ON209" i="1"/>
  <c r="NY209" i="1"/>
  <c r="NS209" i="1"/>
  <c r="NO209" i="1"/>
  <c r="OP209" i="1"/>
  <c r="NK209" i="1"/>
  <c r="OR209" i="1"/>
  <c r="OM209" i="1"/>
  <c r="NH209" i="1"/>
  <c r="NE209" i="1"/>
  <c r="OE209" i="1"/>
  <c r="NB209" i="1"/>
  <c r="NA209" i="1"/>
  <c r="HO209" i="1"/>
  <c r="OK209" i="1"/>
  <c r="MY209" i="1"/>
  <c r="NV209" i="1"/>
  <c r="MZ209" i="1"/>
  <c r="NL209" i="1"/>
  <c r="NP209" i="1"/>
  <c r="OO209" i="1"/>
  <c r="NR209" i="1"/>
  <c r="OF209" i="1"/>
  <c r="NU209" i="1"/>
  <c r="OD209" i="1"/>
  <c r="OH209" i="1"/>
  <c r="NJ209" i="1"/>
  <c r="OQ209" i="1"/>
  <c r="NG209" i="1"/>
  <c r="OC209" i="1"/>
  <c r="OJ209" i="1"/>
  <c r="OA209" i="1"/>
  <c r="NM209" i="1"/>
  <c r="NF209" i="1"/>
  <c r="OL209" i="1"/>
  <c r="NN209" i="1"/>
  <c r="NZ209" i="1"/>
  <c r="NW209" i="1"/>
  <c r="MV209" i="1"/>
  <c r="OY209" i="1"/>
  <c r="OY175" i="1"/>
  <c r="OY174" i="1"/>
  <c r="OY214" i="1"/>
  <c r="OY177" i="1"/>
  <c r="OY176" i="1"/>
  <c r="OY212" i="1"/>
  <c r="OY211" i="1"/>
  <c r="OY213" i="1"/>
  <c r="OG169" i="1"/>
  <c r="OG170" i="1"/>
  <c r="OG172" i="1"/>
  <c r="ND172" i="1"/>
  <c r="ND170" i="1"/>
  <c r="ND169" i="1"/>
  <c r="NT170" i="1"/>
  <c r="NT169" i="1"/>
  <c r="NT172" i="1"/>
  <c r="OT170" i="1"/>
  <c r="OT169" i="1"/>
  <c r="OT172" i="1"/>
  <c r="NI170" i="1"/>
  <c r="NI172" i="1"/>
  <c r="NI169" i="1"/>
  <c r="NQ169" i="1"/>
  <c r="NQ172" i="1"/>
  <c r="NQ170" i="1"/>
  <c r="ON169" i="1"/>
  <c r="ON172" i="1"/>
  <c r="ON170" i="1"/>
  <c r="NY170" i="1"/>
  <c r="NY172" i="1"/>
  <c r="NY169" i="1"/>
  <c r="NS169" i="1"/>
  <c r="NS170" i="1"/>
  <c r="NS172" i="1"/>
  <c r="NO170" i="1"/>
  <c r="NO172" i="1"/>
  <c r="NO169" i="1"/>
  <c r="OP169" i="1"/>
  <c r="OP170" i="1"/>
  <c r="OP172" i="1"/>
  <c r="NK170" i="1"/>
  <c r="NK169" i="1"/>
  <c r="NK172" i="1"/>
  <c r="OR172" i="1"/>
  <c r="OR170" i="1"/>
  <c r="OR169" i="1"/>
  <c r="NX172" i="1"/>
  <c r="NX170" i="1"/>
  <c r="NX169" i="1"/>
  <c r="OS169" i="1"/>
  <c r="OS172" i="1"/>
  <c r="OS170" i="1"/>
  <c r="OY172" i="1"/>
  <c r="OY169" i="1"/>
  <c r="OY170" i="1"/>
  <c r="OM172" i="1"/>
  <c r="OM169" i="1"/>
  <c r="OM170" i="1"/>
  <c r="NH172" i="1"/>
  <c r="NH170" i="1"/>
  <c r="NH169" i="1"/>
  <c r="NE169" i="1"/>
  <c r="NE172" i="1"/>
  <c r="NE170" i="1"/>
  <c r="OE170" i="1"/>
  <c r="OE172" i="1"/>
  <c r="OE169" i="1"/>
  <c r="NB169" i="1"/>
  <c r="NB170" i="1"/>
  <c r="NB172" i="1"/>
  <c r="NA169" i="1"/>
  <c r="NA170" i="1"/>
  <c r="NA172" i="1"/>
  <c r="NC170" i="1"/>
  <c r="NC172" i="1"/>
  <c r="NC169" i="1"/>
  <c r="OI170" i="1"/>
  <c r="OI172" i="1"/>
  <c r="OI169" i="1"/>
  <c r="HO172" i="1"/>
  <c r="HO170" i="1"/>
  <c r="HO169" i="1"/>
  <c r="OK169" i="1"/>
  <c r="OK172" i="1"/>
  <c r="OK170" i="1"/>
  <c r="MY169" i="1"/>
  <c r="MY172" i="1"/>
  <c r="MY170" i="1"/>
  <c r="NV169" i="1"/>
  <c r="NV172" i="1"/>
  <c r="NV170" i="1"/>
  <c r="MZ172" i="1"/>
  <c r="MZ170" i="1"/>
  <c r="MZ169" i="1"/>
  <c r="NL170" i="1"/>
  <c r="NL169" i="1"/>
  <c r="NL172" i="1"/>
  <c r="NP172" i="1"/>
  <c r="NP170" i="1"/>
  <c r="NP169" i="1"/>
  <c r="OB170" i="1"/>
  <c r="OB169" i="1"/>
  <c r="OB172" i="1"/>
  <c r="OO170" i="1"/>
  <c r="OO169" i="1"/>
  <c r="OO172" i="1"/>
  <c r="NR169" i="1"/>
  <c r="NR170" i="1"/>
  <c r="NR172" i="1"/>
  <c r="OF170" i="1"/>
  <c r="OF169" i="1"/>
  <c r="OF172" i="1"/>
  <c r="NU170" i="1"/>
  <c r="NU169" i="1"/>
  <c r="NU172" i="1"/>
  <c r="OD172" i="1"/>
  <c r="OD170" i="1"/>
  <c r="OD169" i="1"/>
  <c r="OH170" i="1"/>
  <c r="OH172" i="1"/>
  <c r="OH169" i="1"/>
  <c r="NJ172" i="1"/>
  <c r="NJ169" i="1"/>
  <c r="NJ170" i="1"/>
  <c r="OQ172" i="1"/>
  <c r="OQ169" i="1"/>
  <c r="OQ170" i="1"/>
  <c r="NG170" i="1"/>
  <c r="NG169" i="1"/>
  <c r="NG172" i="1"/>
  <c r="OC170" i="1"/>
  <c r="OC169" i="1"/>
  <c r="OC172" i="1"/>
  <c r="OJ169" i="1"/>
  <c r="OJ172" i="1"/>
  <c r="OJ170" i="1"/>
  <c r="OA170" i="1"/>
  <c r="OA172" i="1"/>
  <c r="OA169" i="1"/>
  <c r="NM170" i="1"/>
  <c r="NM169" i="1"/>
  <c r="NM172" i="1"/>
  <c r="NF170" i="1"/>
  <c r="NF169" i="1"/>
  <c r="NF172" i="1"/>
  <c r="OL169" i="1"/>
  <c r="OL172" i="1"/>
  <c r="OL170" i="1"/>
  <c r="NN172" i="1"/>
  <c r="NN170" i="1"/>
  <c r="NN169" i="1"/>
  <c r="NZ170" i="1"/>
  <c r="NZ172" i="1"/>
  <c r="NZ169" i="1"/>
  <c r="NW170" i="1"/>
  <c r="NW169" i="1"/>
  <c r="NW172" i="1"/>
  <c r="MV169" i="1"/>
  <c r="MV170" i="1"/>
  <c r="MV172" i="1"/>
  <c r="JK450" i="1"/>
  <c r="JK330" i="1"/>
  <c r="JK339" i="1"/>
  <c r="JK298" i="1"/>
  <c r="JK321" i="1"/>
  <c r="JK24" i="1"/>
  <c r="JK306" i="1"/>
  <c r="JK384" i="1"/>
  <c r="JK312" i="1"/>
  <c r="JK351" i="1"/>
  <c r="JK417" i="1"/>
  <c r="JK18" i="1"/>
  <c r="JP330" i="1"/>
  <c r="JP384" i="1"/>
  <c r="JP312" i="1"/>
  <c r="JP298" i="1"/>
  <c r="JP351" i="1"/>
  <c r="JP321" i="1"/>
  <c r="JP18" i="1"/>
  <c r="JP417" i="1"/>
  <c r="JP450" i="1"/>
  <c r="JP339" i="1"/>
  <c r="JP306" i="1"/>
  <c r="JP24" i="1"/>
  <c r="JS24" i="1"/>
  <c r="JS351" i="1"/>
  <c r="JS18" i="1"/>
  <c r="JS417" i="1"/>
  <c r="JS330" i="1"/>
  <c r="JS339" i="1"/>
  <c r="JS312" i="1"/>
  <c r="JS306" i="1"/>
  <c r="JS321" i="1"/>
  <c r="JS384" i="1"/>
  <c r="JS450" i="1"/>
  <c r="JS298" i="1"/>
  <c r="JU306" i="1"/>
  <c r="JU321" i="1"/>
  <c r="JU298" i="1"/>
  <c r="JU18" i="1"/>
  <c r="JU312" i="1"/>
  <c r="JU351" i="1"/>
  <c r="JU24" i="1"/>
  <c r="JU417" i="1"/>
  <c r="JU450" i="1"/>
  <c r="JU330" i="1"/>
  <c r="JU384" i="1"/>
  <c r="JU339" i="1"/>
  <c r="JL339" i="1"/>
  <c r="JL298" i="1"/>
  <c r="JL417" i="1"/>
  <c r="JL330" i="1"/>
  <c r="JL384" i="1"/>
  <c r="JL450" i="1"/>
  <c r="JL306" i="1"/>
  <c r="JL24" i="1"/>
  <c r="JL312" i="1"/>
  <c r="JL321" i="1"/>
  <c r="JL351" i="1"/>
  <c r="JL18" i="1"/>
  <c r="JJ312" i="1"/>
  <c r="JJ330" i="1"/>
  <c r="JJ417" i="1"/>
  <c r="JJ24" i="1"/>
  <c r="JJ18" i="1"/>
  <c r="JJ306" i="1"/>
  <c r="JJ384" i="1"/>
  <c r="JJ339" i="1"/>
  <c r="JJ298" i="1"/>
  <c r="JJ351" i="1"/>
  <c r="JJ321" i="1"/>
  <c r="JJ450" i="1"/>
  <c r="JQ321" i="1"/>
  <c r="JQ450" i="1"/>
  <c r="JQ24" i="1"/>
  <c r="JQ339" i="1"/>
  <c r="JQ330" i="1"/>
  <c r="JQ384" i="1"/>
  <c r="JQ417" i="1"/>
  <c r="JQ306" i="1"/>
  <c r="JQ351" i="1"/>
  <c r="JQ18" i="1"/>
  <c r="JQ312" i="1"/>
  <c r="JQ298" i="1"/>
  <c r="JI330" i="1"/>
  <c r="JI298" i="1"/>
  <c r="JI24" i="1"/>
  <c r="JI312" i="1"/>
  <c r="JI18" i="1"/>
  <c r="JI417" i="1"/>
  <c r="JI306" i="1"/>
  <c r="JI384" i="1"/>
  <c r="JI321" i="1"/>
  <c r="JI450" i="1"/>
  <c r="JI339" i="1"/>
  <c r="JI351" i="1"/>
  <c r="JR417" i="1"/>
  <c r="JR351" i="1"/>
  <c r="JR321" i="1"/>
  <c r="JR384" i="1"/>
  <c r="JR330" i="1"/>
  <c r="JR24" i="1"/>
  <c r="JR298" i="1"/>
  <c r="JR18" i="1"/>
  <c r="JR306" i="1"/>
  <c r="JR312" i="1"/>
  <c r="JR450" i="1"/>
  <c r="JR339" i="1"/>
  <c r="JN312" i="1"/>
  <c r="JN298" i="1"/>
  <c r="JN321" i="1"/>
  <c r="JN306" i="1"/>
  <c r="JN339" i="1"/>
  <c r="JN450" i="1"/>
  <c r="JN24" i="1"/>
  <c r="JN351" i="1"/>
  <c r="JN18" i="1"/>
  <c r="JN417" i="1"/>
  <c r="JN330" i="1"/>
  <c r="JN384" i="1"/>
  <c r="JW450" i="1"/>
  <c r="JW339" i="1"/>
  <c r="JW306" i="1"/>
  <c r="JW321" i="1"/>
  <c r="JW384" i="1"/>
  <c r="JW24" i="1"/>
  <c r="JW18" i="1"/>
  <c r="JW298" i="1"/>
  <c r="JW351" i="1"/>
  <c r="JW417" i="1"/>
  <c r="JW312" i="1"/>
  <c r="JW330" i="1"/>
  <c r="JO351" i="1"/>
  <c r="JO450" i="1"/>
  <c r="JO24" i="1"/>
  <c r="JO18" i="1"/>
  <c r="JO306" i="1"/>
  <c r="JO298" i="1"/>
  <c r="JO417" i="1"/>
  <c r="JO339" i="1"/>
  <c r="JO312" i="1"/>
  <c r="JO330" i="1"/>
  <c r="JO384" i="1"/>
  <c r="JO321" i="1"/>
  <c r="JV306" i="1"/>
  <c r="JV24" i="1"/>
  <c r="JV417" i="1"/>
  <c r="JV384" i="1"/>
  <c r="JV18" i="1"/>
  <c r="JV312" i="1"/>
  <c r="JV450" i="1"/>
  <c r="JV339" i="1"/>
  <c r="JV321" i="1"/>
  <c r="JV330" i="1"/>
  <c r="JV298" i="1"/>
  <c r="JV351" i="1"/>
  <c r="JT312" i="1"/>
  <c r="JT351" i="1"/>
  <c r="JT384" i="1"/>
  <c r="JT417" i="1"/>
  <c r="JT330" i="1"/>
  <c r="JT18" i="1"/>
  <c r="JT298" i="1"/>
  <c r="JT321" i="1"/>
  <c r="JT450" i="1"/>
  <c r="JT24" i="1"/>
  <c r="JT339" i="1"/>
  <c r="JT306" i="1"/>
  <c r="JM312" i="1"/>
  <c r="JM384" i="1"/>
  <c r="JM18" i="1"/>
  <c r="JM306" i="1"/>
  <c r="JM24" i="1"/>
  <c r="JM339" i="1"/>
  <c r="JM351" i="1"/>
  <c r="JM321" i="1"/>
  <c r="JM450" i="1"/>
  <c r="JM330" i="1"/>
  <c r="JM298" i="1"/>
  <c r="JM417" i="1"/>
  <c r="ND212" i="1"/>
  <c r="ND211" i="1"/>
  <c r="NT212" i="1"/>
  <c r="NT211" i="1"/>
  <c r="OT212" i="1"/>
  <c r="OT211" i="1"/>
  <c r="NI212" i="1"/>
  <c r="NI211" i="1"/>
  <c r="NQ212" i="1"/>
  <c r="NQ211" i="1"/>
  <c r="ON212" i="1"/>
  <c r="ON211" i="1"/>
  <c r="NY212" i="1"/>
  <c r="NY211" i="1"/>
  <c r="NS212" i="1"/>
  <c r="NS211" i="1"/>
  <c r="NO212" i="1"/>
  <c r="NO211" i="1"/>
  <c r="OP212" i="1"/>
  <c r="OP211" i="1"/>
  <c r="NK212" i="1"/>
  <c r="NK211" i="1"/>
  <c r="OR212" i="1"/>
  <c r="OR211" i="1"/>
  <c r="OM212" i="1"/>
  <c r="OM211" i="1"/>
  <c r="NH212" i="1"/>
  <c r="NH211" i="1"/>
  <c r="NE212" i="1"/>
  <c r="NE211" i="1"/>
  <c r="OE211" i="1"/>
  <c r="OE212" i="1"/>
  <c r="NB211" i="1"/>
  <c r="NB212" i="1"/>
  <c r="NA211" i="1"/>
  <c r="NA212" i="1"/>
  <c r="HO212" i="1"/>
  <c r="HO211" i="1"/>
  <c r="OK211" i="1"/>
  <c r="OK212" i="1"/>
  <c r="MY212" i="1"/>
  <c r="MY211" i="1"/>
  <c r="NV211" i="1"/>
  <c r="NV212" i="1"/>
  <c r="MZ212" i="1"/>
  <c r="MZ211" i="1"/>
  <c r="NL211" i="1"/>
  <c r="NL212" i="1"/>
  <c r="NP211" i="1"/>
  <c r="NP212" i="1"/>
  <c r="OO211" i="1"/>
  <c r="OO212" i="1"/>
  <c r="NR211" i="1"/>
  <c r="NR212" i="1"/>
  <c r="OF212" i="1"/>
  <c r="OF211" i="1"/>
  <c r="NU212" i="1"/>
  <c r="NU211" i="1"/>
  <c r="OD211" i="1"/>
  <c r="OD212" i="1"/>
  <c r="OH212" i="1"/>
  <c r="OH211" i="1"/>
  <c r="NJ211" i="1"/>
  <c r="NJ212" i="1"/>
  <c r="OQ212" i="1"/>
  <c r="OQ211" i="1"/>
  <c r="NG211" i="1"/>
  <c r="NG212" i="1"/>
  <c r="OC212" i="1"/>
  <c r="OC211" i="1"/>
  <c r="OJ212" i="1"/>
  <c r="OJ211" i="1"/>
  <c r="OA212" i="1"/>
  <c r="OA211" i="1"/>
  <c r="NM211" i="1"/>
  <c r="NM212" i="1"/>
  <c r="NF211" i="1"/>
  <c r="NF212" i="1"/>
  <c r="OL211" i="1"/>
  <c r="OL212" i="1"/>
  <c r="NN211" i="1"/>
  <c r="NN212" i="1"/>
  <c r="NZ212" i="1"/>
  <c r="NZ211" i="1"/>
  <c r="NW211" i="1"/>
  <c r="NW212" i="1"/>
  <c r="MV212" i="1"/>
  <c r="MV211" i="1"/>
  <c r="NX212" i="1"/>
  <c r="NX211" i="1"/>
  <c r="NC212" i="1"/>
  <c r="NC211" i="1"/>
  <c r="OB212" i="1"/>
  <c r="OB211" i="1"/>
  <c r="OI212" i="1"/>
  <c r="OI211" i="1"/>
  <c r="OG211" i="1"/>
  <c r="OG212" i="1"/>
  <c r="OS212" i="1"/>
  <c r="OS211" i="1"/>
  <c r="NY176" i="1"/>
  <c r="NY177" i="1"/>
  <c r="NS176" i="1"/>
  <c r="NS177" i="1"/>
  <c r="NO176" i="1"/>
  <c r="NO177" i="1"/>
  <c r="OP177" i="1"/>
  <c r="OP176" i="1"/>
  <c r="NK176" i="1"/>
  <c r="NK177" i="1"/>
  <c r="OR177" i="1"/>
  <c r="OR176" i="1"/>
  <c r="ND176" i="1"/>
  <c r="ND177" i="1"/>
  <c r="OM177" i="1"/>
  <c r="OM176" i="1"/>
  <c r="NH176" i="1"/>
  <c r="NH177" i="1"/>
  <c r="NE176" i="1"/>
  <c r="NE177" i="1"/>
  <c r="OE176" i="1"/>
  <c r="OE177" i="1"/>
  <c r="NB176" i="1"/>
  <c r="NB177" i="1"/>
  <c r="NA177" i="1"/>
  <c r="NA176" i="1"/>
  <c r="NT176" i="1"/>
  <c r="NT177" i="1"/>
  <c r="HO176" i="1"/>
  <c r="HO177" i="1"/>
  <c r="OK177" i="1"/>
  <c r="OK176" i="1"/>
  <c r="MY176" i="1"/>
  <c r="MY177" i="1"/>
  <c r="NV176" i="1"/>
  <c r="NV177" i="1"/>
  <c r="MZ176" i="1"/>
  <c r="MZ177" i="1"/>
  <c r="NL176" i="1"/>
  <c r="NL177" i="1"/>
  <c r="NP176" i="1"/>
  <c r="NP177" i="1"/>
  <c r="NI176" i="1"/>
  <c r="NI177" i="1"/>
  <c r="OO177" i="1"/>
  <c r="OO176" i="1"/>
  <c r="NR176" i="1"/>
  <c r="NR177" i="1"/>
  <c r="OF176" i="1"/>
  <c r="OF177" i="1"/>
  <c r="NU176" i="1"/>
  <c r="NU177" i="1"/>
  <c r="OD177" i="1"/>
  <c r="OD176" i="1"/>
  <c r="OH177" i="1"/>
  <c r="OH176" i="1"/>
  <c r="ON177" i="1"/>
  <c r="ON176" i="1"/>
  <c r="NJ176" i="1"/>
  <c r="NJ177" i="1"/>
  <c r="OQ177" i="1"/>
  <c r="OQ176" i="1"/>
  <c r="NG176" i="1"/>
  <c r="NG177" i="1"/>
  <c r="OC177" i="1"/>
  <c r="OC176" i="1"/>
  <c r="OJ177" i="1"/>
  <c r="OJ176" i="1"/>
  <c r="OA177" i="1"/>
  <c r="OA176" i="1"/>
  <c r="OT177" i="1"/>
  <c r="OT176" i="1"/>
  <c r="NM176" i="1"/>
  <c r="NM177" i="1"/>
  <c r="NF176" i="1"/>
  <c r="NF177" i="1"/>
  <c r="OL177" i="1"/>
  <c r="OL176" i="1"/>
  <c r="NN176" i="1"/>
  <c r="NN177" i="1"/>
  <c r="NZ177" i="1"/>
  <c r="NZ176" i="1"/>
  <c r="NW176" i="1"/>
  <c r="NW177" i="1"/>
  <c r="MV177" i="1"/>
  <c r="MV176" i="1"/>
  <c r="NQ176" i="1"/>
  <c r="NQ177" i="1"/>
  <c r="NX176" i="1"/>
  <c r="NX177" i="1"/>
  <c r="NC176" i="1"/>
  <c r="NC177" i="1"/>
  <c r="OB177" i="1"/>
  <c r="OB176" i="1"/>
  <c r="OI177" i="1"/>
  <c r="OI176" i="1"/>
  <c r="OG177" i="1"/>
  <c r="OG176" i="1"/>
  <c r="OS177" i="1"/>
  <c r="OS176" i="1"/>
  <c r="JF384" i="1"/>
  <c r="JF450" i="1"/>
  <c r="JF24" i="1"/>
  <c r="JF339" i="1"/>
  <c r="JF417" i="1"/>
  <c r="JF306" i="1"/>
  <c r="JF312" i="1"/>
  <c r="JF351" i="1"/>
  <c r="JF330" i="1"/>
  <c r="JF321" i="1"/>
  <c r="JF298" i="1"/>
  <c r="JF18" i="1"/>
  <c r="JA18" i="1"/>
  <c r="JA298" i="1"/>
  <c r="JA450" i="1"/>
  <c r="JA24" i="1"/>
  <c r="JA417" i="1"/>
  <c r="JA339" i="1"/>
  <c r="JA351" i="1"/>
  <c r="JA330" i="1"/>
  <c r="JA306" i="1"/>
  <c r="JA384" i="1"/>
  <c r="JA312" i="1"/>
  <c r="JA321" i="1"/>
  <c r="JE351" i="1"/>
  <c r="JE312" i="1"/>
  <c r="JE339" i="1"/>
  <c r="JE306" i="1"/>
  <c r="JE417" i="1"/>
  <c r="JE298" i="1"/>
  <c r="JE24" i="1"/>
  <c r="JE321" i="1"/>
  <c r="JE450" i="1"/>
  <c r="JE18" i="1"/>
  <c r="JE384" i="1"/>
  <c r="JE330" i="1"/>
  <c r="JH298" i="1"/>
  <c r="JH450" i="1"/>
  <c r="JH351" i="1"/>
  <c r="JH18" i="1"/>
  <c r="JH312" i="1"/>
  <c r="JH321" i="1"/>
  <c r="JH417" i="1"/>
  <c r="JH339" i="1"/>
  <c r="JH384" i="1"/>
  <c r="JH306" i="1"/>
  <c r="JH24" i="1"/>
  <c r="JH330" i="1"/>
  <c r="JD24" i="1"/>
  <c r="JD18" i="1"/>
  <c r="JD321" i="1"/>
  <c r="JD298" i="1"/>
  <c r="JD306" i="1"/>
  <c r="JD450" i="1"/>
  <c r="JD351" i="1"/>
  <c r="JD330" i="1"/>
  <c r="JD384" i="1"/>
  <c r="JD339" i="1"/>
  <c r="JD312" i="1"/>
  <c r="JD417" i="1"/>
  <c r="IZ339" i="1"/>
  <c r="IZ312" i="1"/>
  <c r="IZ321" i="1"/>
  <c r="IZ306" i="1"/>
  <c r="IZ384" i="1"/>
  <c r="IZ18" i="1"/>
  <c r="IZ330" i="1"/>
  <c r="IZ417" i="1"/>
  <c r="IZ450" i="1"/>
  <c r="IZ351" i="1"/>
  <c r="IZ298" i="1"/>
  <c r="IZ24" i="1"/>
  <c r="JG306" i="1"/>
  <c r="JG417" i="1"/>
  <c r="JG384" i="1"/>
  <c r="JG18" i="1"/>
  <c r="JG312" i="1"/>
  <c r="JG339" i="1"/>
  <c r="JG24" i="1"/>
  <c r="JG321" i="1"/>
  <c r="JG298" i="1"/>
  <c r="JG450" i="1"/>
  <c r="JG351" i="1"/>
  <c r="JG330" i="1"/>
  <c r="JB417" i="1"/>
  <c r="JB384" i="1"/>
  <c r="JB321" i="1"/>
  <c r="JB351" i="1"/>
  <c r="JB330" i="1"/>
  <c r="JB312" i="1"/>
  <c r="JB298" i="1"/>
  <c r="JB306" i="1"/>
  <c r="JB24" i="1"/>
  <c r="JB450" i="1"/>
  <c r="JB18" i="1"/>
  <c r="JB339" i="1"/>
  <c r="JC417" i="1"/>
  <c r="JC330" i="1"/>
  <c r="JC384" i="1"/>
  <c r="JC18" i="1"/>
  <c r="JC24" i="1"/>
  <c r="JC312" i="1"/>
  <c r="JC321" i="1"/>
  <c r="JC339" i="1"/>
  <c r="JC298" i="1"/>
  <c r="JC351" i="1"/>
  <c r="JC450" i="1"/>
  <c r="JC306" i="1"/>
  <c r="OB175" i="1"/>
  <c r="OB174" i="1"/>
  <c r="OB214" i="1"/>
  <c r="OB213" i="1"/>
  <c r="ND174" i="1"/>
  <c r="ND213" i="1"/>
  <c r="ND214" i="1"/>
  <c r="ND175" i="1"/>
  <c r="NT175" i="1"/>
  <c r="NT174" i="1"/>
  <c r="NT214" i="1"/>
  <c r="NT213" i="1"/>
  <c r="OT174" i="1"/>
  <c r="OT214" i="1"/>
  <c r="OT175" i="1"/>
  <c r="OT213" i="1"/>
  <c r="NI174" i="1"/>
  <c r="NI214" i="1"/>
  <c r="NI175" i="1"/>
  <c r="NI213" i="1"/>
  <c r="NQ175" i="1"/>
  <c r="NQ213" i="1"/>
  <c r="NQ214" i="1"/>
  <c r="NQ174" i="1"/>
  <c r="ON214" i="1"/>
  <c r="ON213" i="1"/>
  <c r="ON174" i="1"/>
  <c r="ON175" i="1"/>
  <c r="OI213" i="1"/>
  <c r="OI174" i="1"/>
  <c r="OI214" i="1"/>
  <c r="OI175" i="1"/>
  <c r="NY214" i="1"/>
  <c r="NY213" i="1"/>
  <c r="NY175" i="1"/>
  <c r="NY174" i="1"/>
  <c r="NS175" i="1"/>
  <c r="NS174" i="1"/>
  <c r="NS213" i="1"/>
  <c r="NS214" i="1"/>
  <c r="NO214" i="1"/>
  <c r="NO213" i="1"/>
  <c r="NO175" i="1"/>
  <c r="NO174" i="1"/>
  <c r="OP175" i="1"/>
  <c r="OP213" i="1"/>
  <c r="OP214" i="1"/>
  <c r="OP174" i="1"/>
  <c r="NK174" i="1"/>
  <c r="NK213" i="1"/>
  <c r="NK214" i="1"/>
  <c r="NK175" i="1"/>
  <c r="OR214" i="1"/>
  <c r="OR174" i="1"/>
  <c r="OR213" i="1"/>
  <c r="OR175" i="1"/>
  <c r="OG213" i="1"/>
  <c r="OG214" i="1"/>
  <c r="OG174" i="1"/>
  <c r="OG175" i="1"/>
  <c r="OM213" i="1"/>
  <c r="OM174" i="1"/>
  <c r="OM214" i="1"/>
  <c r="OM175" i="1"/>
  <c r="NH213" i="1"/>
  <c r="NH174" i="1"/>
  <c r="NH175" i="1"/>
  <c r="NH214" i="1"/>
  <c r="NE174" i="1"/>
  <c r="NE175" i="1"/>
  <c r="NE214" i="1"/>
  <c r="NE213" i="1"/>
  <c r="OE174" i="1"/>
  <c r="OE214" i="1"/>
  <c r="OE213" i="1"/>
  <c r="OE175" i="1"/>
  <c r="NB174" i="1"/>
  <c r="NB213" i="1"/>
  <c r="NB214" i="1"/>
  <c r="NB175" i="1"/>
  <c r="NA174" i="1"/>
  <c r="NA214" i="1"/>
  <c r="NA175" i="1"/>
  <c r="NA213" i="1"/>
  <c r="NC174" i="1"/>
  <c r="NC213" i="1"/>
  <c r="NC214" i="1"/>
  <c r="NC175" i="1"/>
  <c r="HO175" i="1"/>
  <c r="HO174" i="1"/>
  <c r="HO213" i="1"/>
  <c r="HO214" i="1"/>
  <c r="OK174" i="1"/>
  <c r="OK214" i="1"/>
  <c r="OK213" i="1"/>
  <c r="OK175" i="1"/>
  <c r="MY174" i="1"/>
  <c r="MY214" i="1"/>
  <c r="MY175" i="1"/>
  <c r="MY213" i="1"/>
  <c r="NV174" i="1"/>
  <c r="NV214" i="1"/>
  <c r="NV175" i="1"/>
  <c r="NV213" i="1"/>
  <c r="MZ214" i="1"/>
  <c r="MZ213" i="1"/>
  <c r="MZ175" i="1"/>
  <c r="MZ174" i="1"/>
  <c r="NL174" i="1"/>
  <c r="NL175" i="1"/>
  <c r="NL214" i="1"/>
  <c r="NL213" i="1"/>
  <c r="NP213" i="1"/>
  <c r="NP174" i="1"/>
  <c r="NP175" i="1"/>
  <c r="NP214" i="1"/>
  <c r="OS213" i="1"/>
  <c r="OS214" i="1"/>
  <c r="OS174" i="1"/>
  <c r="OS175" i="1"/>
  <c r="OO174" i="1"/>
  <c r="OO214" i="1"/>
  <c r="OO213" i="1"/>
  <c r="OO175" i="1"/>
  <c r="NR175" i="1"/>
  <c r="NR174" i="1"/>
  <c r="NR213" i="1"/>
  <c r="NR214" i="1"/>
  <c r="OF213" i="1"/>
  <c r="OF174" i="1"/>
  <c r="OF214" i="1"/>
  <c r="OF175" i="1"/>
  <c r="NU174" i="1"/>
  <c r="NU214" i="1"/>
  <c r="NU213" i="1"/>
  <c r="NU175" i="1"/>
  <c r="OD213" i="1"/>
  <c r="OD214" i="1"/>
  <c r="OD174" i="1"/>
  <c r="OD175" i="1"/>
  <c r="OH213" i="1"/>
  <c r="OH214" i="1"/>
  <c r="OH174" i="1"/>
  <c r="OH175" i="1"/>
  <c r="NJ175" i="1"/>
  <c r="NJ174" i="1"/>
  <c r="NJ213" i="1"/>
  <c r="NJ214" i="1"/>
  <c r="OQ213" i="1"/>
  <c r="OQ175" i="1"/>
  <c r="OQ174" i="1"/>
  <c r="OQ214" i="1"/>
  <c r="NG214" i="1"/>
  <c r="NG213" i="1"/>
  <c r="NG174" i="1"/>
  <c r="NG175" i="1"/>
  <c r="OC175" i="1"/>
  <c r="OC213" i="1"/>
  <c r="OC214" i="1"/>
  <c r="OC174" i="1"/>
  <c r="OJ175" i="1"/>
  <c r="OJ214" i="1"/>
  <c r="OJ174" i="1"/>
  <c r="OJ213" i="1"/>
  <c r="OA175" i="1"/>
  <c r="OA213" i="1"/>
  <c r="OA214" i="1"/>
  <c r="OA174" i="1"/>
  <c r="NX214" i="1"/>
  <c r="NX175" i="1"/>
  <c r="NX174" i="1"/>
  <c r="NX213" i="1"/>
  <c r="NM174" i="1"/>
  <c r="NM214" i="1"/>
  <c r="NM213" i="1"/>
  <c r="NM175" i="1"/>
  <c r="NF213" i="1"/>
  <c r="NF174" i="1"/>
  <c r="NF214" i="1"/>
  <c r="NF175" i="1"/>
  <c r="OL214" i="1"/>
  <c r="OL174" i="1"/>
  <c r="OL213" i="1"/>
  <c r="OL175" i="1"/>
  <c r="NN213" i="1"/>
  <c r="NN174" i="1"/>
  <c r="NN214" i="1"/>
  <c r="NN175" i="1"/>
  <c r="NZ175" i="1"/>
  <c r="NZ213" i="1"/>
  <c r="NZ174" i="1"/>
  <c r="NZ214" i="1"/>
  <c r="NW213" i="1"/>
  <c r="NW174" i="1"/>
  <c r="NW214" i="1"/>
  <c r="NW175" i="1"/>
  <c r="MV384" i="1"/>
  <c r="MV213" i="1"/>
  <c r="MV174" i="1"/>
  <c r="MV175" i="1"/>
  <c r="MV214" i="1"/>
  <c r="MV417" i="1"/>
  <c r="MV321" i="1"/>
  <c r="NC165" i="1"/>
  <c r="ND165" i="1"/>
  <c r="NT165" i="1"/>
  <c r="OT165" i="1"/>
  <c r="NI165" i="1"/>
  <c r="NQ165" i="1"/>
  <c r="ON165" i="1"/>
  <c r="OB165" i="1"/>
  <c r="NY165" i="1"/>
  <c r="NS165" i="1"/>
  <c r="NO165" i="1"/>
  <c r="OP165" i="1"/>
  <c r="NK165" i="1"/>
  <c r="OR165" i="1"/>
  <c r="OG165" i="1"/>
  <c r="OM165" i="1"/>
  <c r="NH165" i="1"/>
  <c r="NE165" i="1"/>
  <c r="OE165" i="1"/>
  <c r="NB165" i="1"/>
  <c r="NA165" i="1"/>
  <c r="OI165" i="1"/>
  <c r="OK165" i="1"/>
  <c r="MY165" i="1"/>
  <c r="NV165" i="1"/>
  <c r="MZ165" i="1"/>
  <c r="NL165" i="1"/>
  <c r="NP165" i="1"/>
  <c r="OS165" i="1"/>
  <c r="OO165" i="1"/>
  <c r="NR165" i="1"/>
  <c r="OF165" i="1"/>
  <c r="NU165" i="1"/>
  <c r="OD165" i="1"/>
  <c r="OH165" i="1"/>
  <c r="NX165" i="1"/>
  <c r="NJ165" i="1"/>
  <c r="OQ165" i="1"/>
  <c r="NG165" i="1"/>
  <c r="OC165" i="1"/>
  <c r="OJ165" i="1"/>
  <c r="OA165" i="1"/>
  <c r="NM165" i="1"/>
  <c r="NF165" i="1"/>
  <c r="OL165" i="1"/>
  <c r="NN165" i="1"/>
  <c r="NZ165" i="1"/>
  <c r="NW165" i="1"/>
  <c r="MV165" i="1"/>
  <c r="NC417" i="1"/>
  <c r="NC330" i="1"/>
  <c r="NC69" i="1"/>
  <c r="NC18" i="1"/>
  <c r="NC24" i="1"/>
  <c r="NC312" i="1"/>
  <c r="NC321" i="1"/>
  <c r="NC450" i="1"/>
  <c r="NC384" i="1"/>
  <c r="NC298" i="1"/>
  <c r="NC339" i="1"/>
  <c r="NC306" i="1"/>
  <c r="NC351" i="1"/>
  <c r="OI69" i="1"/>
  <c r="OI321" i="1"/>
  <c r="OI339" i="1"/>
  <c r="OI384" i="1"/>
  <c r="OI298" i="1"/>
  <c r="OI18" i="1"/>
  <c r="OI306" i="1"/>
  <c r="OI330" i="1"/>
  <c r="OI24" i="1"/>
  <c r="OI351" i="1"/>
  <c r="OI417" i="1"/>
  <c r="OI450" i="1"/>
  <c r="OI312" i="1"/>
  <c r="OG351" i="1"/>
  <c r="OG321" i="1"/>
  <c r="OG417" i="1"/>
  <c r="OG24" i="1"/>
  <c r="OG312" i="1"/>
  <c r="OG339" i="1"/>
  <c r="OG298" i="1"/>
  <c r="OG306" i="1"/>
  <c r="OG18" i="1"/>
  <c r="OG330" i="1"/>
  <c r="OG450" i="1"/>
  <c r="OG384" i="1"/>
  <c r="OG69" i="1"/>
  <c r="ND384" i="1"/>
  <c r="ND298" i="1"/>
  <c r="ND18" i="1"/>
  <c r="ND69" i="1"/>
  <c r="ND351" i="1"/>
  <c r="ND330" i="1"/>
  <c r="ND312" i="1"/>
  <c r="ND450" i="1"/>
  <c r="ND417" i="1"/>
  <c r="ND306" i="1"/>
  <c r="ND321" i="1"/>
  <c r="ND339" i="1"/>
  <c r="ND24" i="1"/>
  <c r="NT450" i="1"/>
  <c r="NT417" i="1"/>
  <c r="NT384" i="1"/>
  <c r="NT298" i="1"/>
  <c r="NT306" i="1"/>
  <c r="NT312" i="1"/>
  <c r="NT24" i="1"/>
  <c r="NT330" i="1"/>
  <c r="NT18" i="1"/>
  <c r="NT321" i="1"/>
  <c r="NT339" i="1"/>
  <c r="NT351" i="1"/>
  <c r="NT69" i="1"/>
  <c r="OT306" i="1"/>
  <c r="OT298" i="1"/>
  <c r="OT450" i="1"/>
  <c r="OT321" i="1"/>
  <c r="OT339" i="1"/>
  <c r="OT351" i="1"/>
  <c r="OT417" i="1"/>
  <c r="OT24" i="1"/>
  <c r="OT312" i="1"/>
  <c r="OT330" i="1"/>
  <c r="OT18" i="1"/>
  <c r="OT69" i="1"/>
  <c r="OT384" i="1"/>
  <c r="NI330" i="1"/>
  <c r="NI417" i="1"/>
  <c r="NI24" i="1"/>
  <c r="NI351" i="1"/>
  <c r="NI384" i="1"/>
  <c r="NI298" i="1"/>
  <c r="NI312" i="1"/>
  <c r="NI306" i="1"/>
  <c r="NI18" i="1"/>
  <c r="NI69" i="1"/>
  <c r="NI321" i="1"/>
  <c r="NI450" i="1"/>
  <c r="NI339" i="1"/>
  <c r="NQ450" i="1"/>
  <c r="NQ321" i="1"/>
  <c r="NQ298" i="1"/>
  <c r="NQ24" i="1"/>
  <c r="NQ417" i="1"/>
  <c r="NQ312" i="1"/>
  <c r="NQ351" i="1"/>
  <c r="NQ69" i="1"/>
  <c r="NQ18" i="1"/>
  <c r="NQ306" i="1"/>
  <c r="NQ384" i="1"/>
  <c r="NQ330" i="1"/>
  <c r="NQ339" i="1"/>
  <c r="ON417" i="1"/>
  <c r="ON306" i="1"/>
  <c r="ON312" i="1"/>
  <c r="ON339" i="1"/>
  <c r="ON330" i="1"/>
  <c r="ON69" i="1"/>
  <c r="ON321" i="1"/>
  <c r="ON18" i="1"/>
  <c r="ON384" i="1"/>
  <c r="ON298" i="1"/>
  <c r="ON24" i="1"/>
  <c r="ON351" i="1"/>
  <c r="ON450" i="1"/>
  <c r="NX18" i="1"/>
  <c r="NX351" i="1"/>
  <c r="NX384" i="1"/>
  <c r="NX298" i="1"/>
  <c r="NX306" i="1"/>
  <c r="NX312" i="1"/>
  <c r="NX24" i="1"/>
  <c r="NX321" i="1"/>
  <c r="NX450" i="1"/>
  <c r="NX69" i="1"/>
  <c r="NX339" i="1"/>
  <c r="NX417" i="1"/>
  <c r="NX330" i="1"/>
  <c r="OB24" i="1"/>
  <c r="OB69" i="1"/>
  <c r="OB339" i="1"/>
  <c r="OB306" i="1"/>
  <c r="OB330" i="1"/>
  <c r="OB384" i="1"/>
  <c r="OB18" i="1"/>
  <c r="OB312" i="1"/>
  <c r="OB351" i="1"/>
  <c r="OB321" i="1"/>
  <c r="OB298" i="1"/>
  <c r="OB450" i="1"/>
  <c r="OB417" i="1"/>
  <c r="OS417" i="1"/>
  <c r="OS384" i="1"/>
  <c r="OS312" i="1"/>
  <c r="OS330" i="1"/>
  <c r="OS69" i="1"/>
  <c r="OS18" i="1"/>
  <c r="OS339" i="1"/>
  <c r="OS306" i="1"/>
  <c r="OS298" i="1"/>
  <c r="OS321" i="1"/>
  <c r="OS24" i="1"/>
  <c r="OS351" i="1"/>
  <c r="OS450" i="1"/>
  <c r="NY384" i="1"/>
  <c r="NY298" i="1"/>
  <c r="NY24" i="1"/>
  <c r="NY312" i="1"/>
  <c r="NY306" i="1"/>
  <c r="NY321" i="1"/>
  <c r="NY450" i="1"/>
  <c r="NY69" i="1"/>
  <c r="NY339" i="1"/>
  <c r="NY18" i="1"/>
  <c r="NY351" i="1"/>
  <c r="NY330" i="1"/>
  <c r="NY417" i="1"/>
  <c r="NS24" i="1"/>
  <c r="NS351" i="1"/>
  <c r="NS69" i="1"/>
  <c r="NS330" i="1"/>
  <c r="NS384" i="1"/>
  <c r="NS312" i="1"/>
  <c r="NS339" i="1"/>
  <c r="NS321" i="1"/>
  <c r="NS450" i="1"/>
  <c r="NS298" i="1"/>
  <c r="NS417" i="1"/>
  <c r="NS18" i="1"/>
  <c r="NS306" i="1"/>
  <c r="NO298" i="1"/>
  <c r="NO321" i="1"/>
  <c r="NO351" i="1"/>
  <c r="NO339" i="1"/>
  <c r="NO417" i="1"/>
  <c r="NO18" i="1"/>
  <c r="NO384" i="1"/>
  <c r="NO450" i="1"/>
  <c r="NO306" i="1"/>
  <c r="NO24" i="1"/>
  <c r="NO312" i="1"/>
  <c r="NO330" i="1"/>
  <c r="NO69" i="1"/>
  <c r="OP384" i="1"/>
  <c r="OP69" i="1"/>
  <c r="OP24" i="1"/>
  <c r="OP330" i="1"/>
  <c r="OP450" i="1"/>
  <c r="OP351" i="1"/>
  <c r="OP18" i="1"/>
  <c r="OP312" i="1"/>
  <c r="OP339" i="1"/>
  <c r="OP321" i="1"/>
  <c r="OP298" i="1"/>
  <c r="OP306" i="1"/>
  <c r="OP417" i="1"/>
  <c r="NK384" i="1"/>
  <c r="NK339" i="1"/>
  <c r="NK330" i="1"/>
  <c r="NK306" i="1"/>
  <c r="NK450" i="1"/>
  <c r="NK321" i="1"/>
  <c r="NK417" i="1"/>
  <c r="NK351" i="1"/>
  <c r="NK69" i="1"/>
  <c r="NK18" i="1"/>
  <c r="NK24" i="1"/>
  <c r="NK298" i="1"/>
  <c r="NK312" i="1"/>
  <c r="OR24" i="1"/>
  <c r="OR69" i="1"/>
  <c r="OR417" i="1"/>
  <c r="OR351" i="1"/>
  <c r="OR384" i="1"/>
  <c r="OR18" i="1"/>
  <c r="OR321" i="1"/>
  <c r="OR312" i="1"/>
  <c r="OR298" i="1"/>
  <c r="OR306" i="1"/>
  <c r="OR330" i="1"/>
  <c r="OR450" i="1"/>
  <c r="OR339" i="1"/>
  <c r="NE351" i="1"/>
  <c r="NE450" i="1"/>
  <c r="NE306" i="1"/>
  <c r="NE330" i="1"/>
  <c r="NE312" i="1"/>
  <c r="NE384" i="1"/>
  <c r="NE69" i="1"/>
  <c r="NE417" i="1"/>
  <c r="NE298" i="1"/>
  <c r="NE18" i="1"/>
  <c r="NE24" i="1"/>
  <c r="NE321" i="1"/>
  <c r="NE339" i="1"/>
  <c r="OK321" i="1"/>
  <c r="OK417" i="1"/>
  <c r="OK298" i="1"/>
  <c r="OK351" i="1"/>
  <c r="OK330" i="1"/>
  <c r="OK339" i="1"/>
  <c r="OK24" i="1"/>
  <c r="OK306" i="1"/>
  <c r="OK450" i="1"/>
  <c r="OK384" i="1"/>
  <c r="OK18" i="1"/>
  <c r="OK312" i="1"/>
  <c r="OK69" i="1"/>
  <c r="MY298" i="1"/>
  <c r="MY24" i="1"/>
  <c r="MY417" i="1"/>
  <c r="MY351" i="1"/>
  <c r="MY330" i="1"/>
  <c r="MY321" i="1"/>
  <c r="MY18" i="1"/>
  <c r="MY312" i="1"/>
  <c r="MY384" i="1"/>
  <c r="MY69" i="1"/>
  <c r="MY339" i="1"/>
  <c r="MY450" i="1"/>
  <c r="MY306" i="1"/>
  <c r="NV298" i="1"/>
  <c r="NV24" i="1"/>
  <c r="NV312" i="1"/>
  <c r="NV330" i="1"/>
  <c r="NV384" i="1"/>
  <c r="NV306" i="1"/>
  <c r="NV18" i="1"/>
  <c r="NV351" i="1"/>
  <c r="NV69" i="1"/>
  <c r="NV450" i="1"/>
  <c r="NV339" i="1"/>
  <c r="NV417" i="1"/>
  <c r="NV321" i="1"/>
  <c r="MZ312" i="1"/>
  <c r="MZ298" i="1"/>
  <c r="MZ351" i="1"/>
  <c r="MZ330" i="1"/>
  <c r="MZ450" i="1"/>
  <c r="MZ339" i="1"/>
  <c r="MZ321" i="1"/>
  <c r="MZ417" i="1"/>
  <c r="MZ18" i="1"/>
  <c r="MZ69" i="1"/>
  <c r="MZ384" i="1"/>
  <c r="MZ306" i="1"/>
  <c r="MZ24" i="1"/>
  <c r="NL312" i="1"/>
  <c r="NL306" i="1"/>
  <c r="NL339" i="1"/>
  <c r="NL18" i="1"/>
  <c r="NL69" i="1"/>
  <c r="NL321" i="1"/>
  <c r="NL330" i="1"/>
  <c r="NL24" i="1"/>
  <c r="NL450" i="1"/>
  <c r="NL417" i="1"/>
  <c r="NL351" i="1"/>
  <c r="NL384" i="1"/>
  <c r="NL298" i="1"/>
  <c r="NP18" i="1"/>
  <c r="NP351" i="1"/>
  <c r="NP339" i="1"/>
  <c r="NP312" i="1"/>
  <c r="NP450" i="1"/>
  <c r="NP69" i="1"/>
  <c r="NP417" i="1"/>
  <c r="NP298" i="1"/>
  <c r="NP306" i="1"/>
  <c r="NP321" i="1"/>
  <c r="NP330" i="1"/>
  <c r="NP384" i="1"/>
  <c r="NP24" i="1"/>
  <c r="NH417" i="1"/>
  <c r="NH450" i="1"/>
  <c r="NH339" i="1"/>
  <c r="NH298" i="1"/>
  <c r="NH306" i="1"/>
  <c r="NH18" i="1"/>
  <c r="NH330" i="1"/>
  <c r="NH69" i="1"/>
  <c r="NH384" i="1"/>
  <c r="NH24" i="1"/>
  <c r="NH312" i="1"/>
  <c r="NH351" i="1"/>
  <c r="NH321" i="1"/>
  <c r="OE330" i="1"/>
  <c r="OE24" i="1"/>
  <c r="OE417" i="1"/>
  <c r="OE312" i="1"/>
  <c r="OE384" i="1"/>
  <c r="OE18" i="1"/>
  <c r="OE351" i="1"/>
  <c r="OE321" i="1"/>
  <c r="OE298" i="1"/>
  <c r="OE306" i="1"/>
  <c r="OE450" i="1"/>
  <c r="OE69" i="1"/>
  <c r="OE339" i="1"/>
  <c r="OO312" i="1"/>
  <c r="OO69" i="1"/>
  <c r="OO384" i="1"/>
  <c r="OO306" i="1"/>
  <c r="OO339" i="1"/>
  <c r="OO18" i="1"/>
  <c r="OO298" i="1"/>
  <c r="OO24" i="1"/>
  <c r="OO450" i="1"/>
  <c r="OO321" i="1"/>
  <c r="OO351" i="1"/>
  <c r="OO417" i="1"/>
  <c r="OO330" i="1"/>
  <c r="NR450" i="1"/>
  <c r="NR321" i="1"/>
  <c r="NR417" i="1"/>
  <c r="NR18" i="1"/>
  <c r="NR24" i="1"/>
  <c r="NR312" i="1"/>
  <c r="NR339" i="1"/>
  <c r="NR330" i="1"/>
  <c r="NR69" i="1"/>
  <c r="NR384" i="1"/>
  <c r="NR306" i="1"/>
  <c r="NR298" i="1"/>
  <c r="NR351" i="1"/>
  <c r="OF298" i="1"/>
  <c r="OF384" i="1"/>
  <c r="OF312" i="1"/>
  <c r="OF306" i="1"/>
  <c r="OF24" i="1"/>
  <c r="OF69" i="1"/>
  <c r="OF321" i="1"/>
  <c r="OF417" i="1"/>
  <c r="OF450" i="1"/>
  <c r="OF339" i="1"/>
  <c r="OF330" i="1"/>
  <c r="OF351" i="1"/>
  <c r="OF18" i="1"/>
  <c r="NU384" i="1"/>
  <c r="NU18" i="1"/>
  <c r="NU69" i="1"/>
  <c r="NU306" i="1"/>
  <c r="NU330" i="1"/>
  <c r="NU450" i="1"/>
  <c r="NU321" i="1"/>
  <c r="NU298" i="1"/>
  <c r="NU339" i="1"/>
  <c r="NU417" i="1"/>
  <c r="NU24" i="1"/>
  <c r="NU351" i="1"/>
  <c r="NU312" i="1"/>
  <c r="OD306" i="1"/>
  <c r="OD321" i="1"/>
  <c r="OD298" i="1"/>
  <c r="OD384" i="1"/>
  <c r="OD450" i="1"/>
  <c r="OD339" i="1"/>
  <c r="OD417" i="1"/>
  <c r="OD18" i="1"/>
  <c r="OD351" i="1"/>
  <c r="OD330" i="1"/>
  <c r="OD312" i="1"/>
  <c r="OD69" i="1"/>
  <c r="OD24" i="1"/>
  <c r="OH24" i="1"/>
  <c r="OH339" i="1"/>
  <c r="OH69" i="1"/>
  <c r="OH384" i="1"/>
  <c r="OH330" i="1"/>
  <c r="OH298" i="1"/>
  <c r="OH351" i="1"/>
  <c r="OH321" i="1"/>
  <c r="OH18" i="1"/>
  <c r="OH306" i="1"/>
  <c r="OH450" i="1"/>
  <c r="OH417" i="1"/>
  <c r="OH312" i="1"/>
  <c r="OM24" i="1"/>
  <c r="OM351" i="1"/>
  <c r="OM450" i="1"/>
  <c r="OM330" i="1"/>
  <c r="OM417" i="1"/>
  <c r="OM339" i="1"/>
  <c r="OM298" i="1"/>
  <c r="OM69" i="1"/>
  <c r="OM384" i="1"/>
  <c r="OM306" i="1"/>
  <c r="OM312" i="1"/>
  <c r="OM18" i="1"/>
  <c r="OM321" i="1"/>
  <c r="NB417" i="1"/>
  <c r="NB24" i="1"/>
  <c r="NB330" i="1"/>
  <c r="NB18" i="1"/>
  <c r="NB312" i="1"/>
  <c r="NB298" i="1"/>
  <c r="NB69" i="1"/>
  <c r="NB450" i="1"/>
  <c r="NB306" i="1"/>
  <c r="NB321" i="1"/>
  <c r="NB384" i="1"/>
  <c r="NB339" i="1"/>
  <c r="NB351" i="1"/>
  <c r="NJ312" i="1"/>
  <c r="NJ450" i="1"/>
  <c r="NJ417" i="1"/>
  <c r="NJ298" i="1"/>
  <c r="NJ24" i="1"/>
  <c r="NJ351" i="1"/>
  <c r="NJ330" i="1"/>
  <c r="NJ339" i="1"/>
  <c r="NJ18" i="1"/>
  <c r="NJ384" i="1"/>
  <c r="NJ306" i="1"/>
  <c r="NJ321" i="1"/>
  <c r="NJ69" i="1"/>
  <c r="OQ450" i="1"/>
  <c r="OQ417" i="1"/>
  <c r="OQ306" i="1"/>
  <c r="OQ69" i="1"/>
  <c r="OQ24" i="1"/>
  <c r="OQ351" i="1"/>
  <c r="OQ312" i="1"/>
  <c r="OQ321" i="1"/>
  <c r="OQ339" i="1"/>
  <c r="OQ298" i="1"/>
  <c r="OQ330" i="1"/>
  <c r="OQ384" i="1"/>
  <c r="OQ18" i="1"/>
  <c r="NG306" i="1"/>
  <c r="NG339" i="1"/>
  <c r="NG384" i="1"/>
  <c r="NG321" i="1"/>
  <c r="NG24" i="1"/>
  <c r="NG351" i="1"/>
  <c r="NG450" i="1"/>
  <c r="NG18" i="1"/>
  <c r="NG69" i="1"/>
  <c r="NG417" i="1"/>
  <c r="NG312" i="1"/>
  <c r="NG330" i="1"/>
  <c r="NG298" i="1"/>
  <c r="OC384" i="1"/>
  <c r="OC298" i="1"/>
  <c r="OC18" i="1"/>
  <c r="OC321" i="1"/>
  <c r="OC306" i="1"/>
  <c r="OC24" i="1"/>
  <c r="OC312" i="1"/>
  <c r="OC330" i="1"/>
  <c r="OC450" i="1"/>
  <c r="OC339" i="1"/>
  <c r="OC417" i="1"/>
  <c r="OC351" i="1"/>
  <c r="OC69" i="1"/>
  <c r="OJ384" i="1"/>
  <c r="OJ312" i="1"/>
  <c r="OJ330" i="1"/>
  <c r="OJ298" i="1"/>
  <c r="OJ351" i="1"/>
  <c r="OJ321" i="1"/>
  <c r="OJ306" i="1"/>
  <c r="OJ18" i="1"/>
  <c r="OJ450" i="1"/>
  <c r="OJ24" i="1"/>
  <c r="OJ417" i="1"/>
  <c r="OJ69" i="1"/>
  <c r="OJ339" i="1"/>
  <c r="OA18" i="1"/>
  <c r="OA351" i="1"/>
  <c r="OA321" i="1"/>
  <c r="OA339" i="1"/>
  <c r="OA450" i="1"/>
  <c r="OA298" i="1"/>
  <c r="OA69" i="1"/>
  <c r="OA384" i="1"/>
  <c r="OA24" i="1"/>
  <c r="OA330" i="1"/>
  <c r="OA306" i="1"/>
  <c r="OA417" i="1"/>
  <c r="OA312" i="1"/>
  <c r="NA339" i="1"/>
  <c r="NA351" i="1"/>
  <c r="NA417" i="1"/>
  <c r="NA18" i="1"/>
  <c r="NA312" i="1"/>
  <c r="NA450" i="1"/>
  <c r="NA24" i="1"/>
  <c r="NA330" i="1"/>
  <c r="NA69" i="1"/>
  <c r="NA384" i="1"/>
  <c r="NA298" i="1"/>
  <c r="NA306" i="1"/>
  <c r="NA321" i="1"/>
  <c r="NM69" i="1"/>
  <c r="NM321" i="1"/>
  <c r="NM351" i="1"/>
  <c r="NM417" i="1"/>
  <c r="NM339" i="1"/>
  <c r="NM298" i="1"/>
  <c r="NM24" i="1"/>
  <c r="NM384" i="1"/>
  <c r="NM312" i="1"/>
  <c r="NM306" i="1"/>
  <c r="NM18" i="1"/>
  <c r="NM330" i="1"/>
  <c r="NM450" i="1"/>
  <c r="NF306" i="1"/>
  <c r="NF384" i="1"/>
  <c r="NF18" i="1"/>
  <c r="NF312" i="1"/>
  <c r="NF24" i="1"/>
  <c r="NF351" i="1"/>
  <c r="NF69" i="1"/>
  <c r="NF339" i="1"/>
  <c r="NF450" i="1"/>
  <c r="NF417" i="1"/>
  <c r="NF321" i="1"/>
  <c r="NF298" i="1"/>
  <c r="NF330" i="1"/>
  <c r="OL306" i="1"/>
  <c r="OL18" i="1"/>
  <c r="OL351" i="1"/>
  <c r="OL69" i="1"/>
  <c r="OL384" i="1"/>
  <c r="OL312" i="1"/>
  <c r="OL321" i="1"/>
  <c r="OL298" i="1"/>
  <c r="OL450" i="1"/>
  <c r="OL417" i="1"/>
  <c r="OL330" i="1"/>
  <c r="OL339" i="1"/>
  <c r="OL24" i="1"/>
  <c r="NN306" i="1"/>
  <c r="NN450" i="1"/>
  <c r="NN321" i="1"/>
  <c r="NN298" i="1"/>
  <c r="NN18" i="1"/>
  <c r="NN351" i="1"/>
  <c r="NN339" i="1"/>
  <c r="NN417" i="1"/>
  <c r="NN24" i="1"/>
  <c r="NN312" i="1"/>
  <c r="NN330" i="1"/>
  <c r="NN69" i="1"/>
  <c r="NN384" i="1"/>
  <c r="NZ330" i="1"/>
  <c r="NZ417" i="1"/>
  <c r="NZ18" i="1"/>
  <c r="NZ306" i="1"/>
  <c r="NZ69" i="1"/>
  <c r="NZ384" i="1"/>
  <c r="NZ24" i="1"/>
  <c r="NZ351" i="1"/>
  <c r="NZ298" i="1"/>
  <c r="NZ312" i="1"/>
  <c r="NZ450" i="1"/>
  <c r="NZ321" i="1"/>
  <c r="NZ339" i="1"/>
  <c r="NW417" i="1"/>
  <c r="NW18" i="1"/>
  <c r="NW330" i="1"/>
  <c r="NW298" i="1"/>
  <c r="NW69" i="1"/>
  <c r="NW321" i="1"/>
  <c r="NW384" i="1"/>
  <c r="NW306" i="1"/>
  <c r="NW450" i="1"/>
  <c r="NW312" i="1"/>
  <c r="NW339" i="1"/>
  <c r="NW24" i="1"/>
  <c r="NW351" i="1"/>
  <c r="HO450" i="1"/>
  <c r="HO165" i="1"/>
  <c r="HO24" i="1"/>
  <c r="HO29" i="1" s="1"/>
  <c r="HO38" i="1" s="1"/>
  <c r="HO46" i="1" s="1"/>
  <c r="HO54" i="1" s="1"/>
  <c r="HO62" i="1" s="1"/>
  <c r="HO384" i="1"/>
  <c r="HO312" i="1"/>
  <c r="HO417" i="1"/>
  <c r="HO298" i="1"/>
  <c r="HO351" i="1"/>
  <c r="HO306" i="1"/>
  <c r="HO69" i="1"/>
  <c r="HO18" i="1"/>
  <c r="KZ339" i="1"/>
  <c r="KZ18" i="1"/>
  <c r="KZ306" i="1"/>
  <c r="KZ450" i="1"/>
  <c r="KZ24" i="1"/>
  <c r="KZ312" i="1"/>
  <c r="KZ351" i="1"/>
  <c r="KZ417" i="1"/>
  <c r="KZ384" i="1"/>
  <c r="KZ330" i="1"/>
  <c r="KZ298" i="1"/>
  <c r="KZ321" i="1"/>
  <c r="KH417" i="1"/>
  <c r="KH339" i="1"/>
  <c r="KH312" i="1"/>
  <c r="KH384" i="1"/>
  <c r="KH321" i="1"/>
  <c r="KH298" i="1"/>
  <c r="KH24" i="1"/>
  <c r="KH450" i="1"/>
  <c r="KH18" i="1"/>
  <c r="KH306" i="1"/>
  <c r="KH351" i="1"/>
  <c r="KH330" i="1"/>
  <c r="KE339" i="1"/>
  <c r="KE351" i="1"/>
  <c r="KE321" i="1"/>
  <c r="KE298" i="1"/>
  <c r="KE18" i="1"/>
  <c r="KE306" i="1"/>
  <c r="KE312" i="1"/>
  <c r="KE24" i="1"/>
  <c r="KE450" i="1"/>
  <c r="KE330" i="1"/>
  <c r="KE384" i="1"/>
  <c r="KE417" i="1"/>
  <c r="KM339" i="1"/>
  <c r="KM330" i="1"/>
  <c r="KM351" i="1"/>
  <c r="KM321" i="1"/>
  <c r="KM18" i="1"/>
  <c r="KM24" i="1"/>
  <c r="KM417" i="1"/>
  <c r="KM450" i="1"/>
  <c r="KM312" i="1"/>
  <c r="KM298" i="1"/>
  <c r="KM306" i="1"/>
  <c r="KM384" i="1"/>
  <c r="KC339" i="1"/>
  <c r="KC417" i="1"/>
  <c r="KC450" i="1"/>
  <c r="KC24" i="1"/>
  <c r="KC351" i="1"/>
  <c r="KC330" i="1"/>
  <c r="KC312" i="1"/>
  <c r="KC321" i="1"/>
  <c r="KC298" i="1"/>
  <c r="KC306" i="1"/>
  <c r="KC18" i="1"/>
  <c r="KC384" i="1"/>
  <c r="KO339" i="1"/>
  <c r="KO321" i="1"/>
  <c r="KO450" i="1"/>
  <c r="KO312" i="1"/>
  <c r="KO351" i="1"/>
  <c r="KO298" i="1"/>
  <c r="KO417" i="1"/>
  <c r="KO306" i="1"/>
  <c r="KO18" i="1"/>
  <c r="KO384" i="1"/>
  <c r="KO24" i="1"/>
  <c r="KO330" i="1"/>
  <c r="KU339" i="1"/>
  <c r="KU312" i="1"/>
  <c r="KU306" i="1"/>
  <c r="KU417" i="1"/>
  <c r="KU450" i="1"/>
  <c r="KU298" i="1"/>
  <c r="KU330" i="1"/>
  <c r="KU18" i="1"/>
  <c r="KU24" i="1"/>
  <c r="KU321" i="1"/>
  <c r="KU384" i="1"/>
  <c r="KU351" i="1"/>
  <c r="LB339" i="1"/>
  <c r="LB450" i="1"/>
  <c r="LB306" i="1"/>
  <c r="LB384" i="1"/>
  <c r="LB298" i="1"/>
  <c r="LB330" i="1"/>
  <c r="LB18" i="1"/>
  <c r="LB24" i="1"/>
  <c r="LB351" i="1"/>
  <c r="LB417" i="1"/>
  <c r="LB321" i="1"/>
  <c r="LB312" i="1"/>
  <c r="KQ306" i="1"/>
  <c r="KQ339" i="1"/>
  <c r="KQ351" i="1"/>
  <c r="KQ450" i="1"/>
  <c r="KQ18" i="1"/>
  <c r="KQ312" i="1"/>
  <c r="KQ384" i="1"/>
  <c r="KQ24" i="1"/>
  <c r="KQ417" i="1"/>
  <c r="KQ321" i="1"/>
  <c r="KQ330" i="1"/>
  <c r="KQ298" i="1"/>
  <c r="LA339" i="1"/>
  <c r="LA18" i="1"/>
  <c r="LA306" i="1"/>
  <c r="LA384" i="1"/>
  <c r="LA417" i="1"/>
  <c r="LA351" i="1"/>
  <c r="LA24" i="1"/>
  <c r="LA450" i="1"/>
  <c r="LA330" i="1"/>
  <c r="LA298" i="1"/>
  <c r="LA321" i="1"/>
  <c r="LA312" i="1"/>
  <c r="KF339" i="1"/>
  <c r="KF450" i="1"/>
  <c r="KF24" i="1"/>
  <c r="KF306" i="1"/>
  <c r="KF321" i="1"/>
  <c r="KF298" i="1"/>
  <c r="KF330" i="1"/>
  <c r="KF18" i="1"/>
  <c r="KF351" i="1"/>
  <c r="KF312" i="1"/>
  <c r="KF384" i="1"/>
  <c r="KF417" i="1"/>
  <c r="KP339" i="1"/>
  <c r="KP450" i="1"/>
  <c r="KP330" i="1"/>
  <c r="KP298" i="1"/>
  <c r="KP321" i="1"/>
  <c r="KP384" i="1"/>
  <c r="KP351" i="1"/>
  <c r="KP18" i="1"/>
  <c r="KP24" i="1"/>
  <c r="KP417" i="1"/>
  <c r="KP306" i="1"/>
  <c r="KP312" i="1"/>
  <c r="KX24" i="1"/>
  <c r="KX339" i="1"/>
  <c r="KX306" i="1"/>
  <c r="KX384" i="1"/>
  <c r="KX298" i="1"/>
  <c r="KX351" i="1"/>
  <c r="KX330" i="1"/>
  <c r="KX18" i="1"/>
  <c r="KX450" i="1"/>
  <c r="KX312" i="1"/>
  <c r="KX417" i="1"/>
  <c r="KX321" i="1"/>
  <c r="KK339" i="1"/>
  <c r="KK321" i="1"/>
  <c r="KK18" i="1"/>
  <c r="KK417" i="1"/>
  <c r="KK450" i="1"/>
  <c r="KK330" i="1"/>
  <c r="KK384" i="1"/>
  <c r="KK24" i="1"/>
  <c r="KK312" i="1"/>
  <c r="KK351" i="1"/>
  <c r="KK306" i="1"/>
  <c r="KK298" i="1"/>
  <c r="JY339" i="1"/>
  <c r="JY384" i="1"/>
  <c r="JY321" i="1"/>
  <c r="JY24" i="1"/>
  <c r="JY417" i="1"/>
  <c r="JY330" i="1"/>
  <c r="JY18" i="1"/>
  <c r="JY306" i="1"/>
  <c r="JY351" i="1"/>
  <c r="JY450" i="1"/>
  <c r="JY298" i="1"/>
  <c r="JY312" i="1"/>
  <c r="LH339" i="1"/>
  <c r="LH298" i="1"/>
  <c r="LH330" i="1"/>
  <c r="LH18" i="1"/>
  <c r="LH417" i="1"/>
  <c r="LH450" i="1"/>
  <c r="LH351" i="1"/>
  <c r="LH24" i="1"/>
  <c r="LH321" i="1"/>
  <c r="LH306" i="1"/>
  <c r="LH384" i="1"/>
  <c r="LH312" i="1"/>
  <c r="KA330" i="1"/>
  <c r="KA339" i="1"/>
  <c r="KA298" i="1"/>
  <c r="KA18" i="1"/>
  <c r="KA384" i="1"/>
  <c r="KA351" i="1"/>
  <c r="KA417" i="1"/>
  <c r="KA321" i="1"/>
  <c r="KA24" i="1"/>
  <c r="KA312" i="1"/>
  <c r="KA306" i="1"/>
  <c r="KA450" i="1"/>
  <c r="LN24" i="1"/>
  <c r="LN339" i="1"/>
  <c r="LN321" i="1"/>
  <c r="LN298" i="1"/>
  <c r="LN384" i="1"/>
  <c r="LN330" i="1"/>
  <c r="LN450" i="1"/>
  <c r="LN18" i="1"/>
  <c r="LN306" i="1"/>
  <c r="LN417" i="1"/>
  <c r="LN312" i="1"/>
  <c r="LN351" i="1"/>
  <c r="LI339" i="1"/>
  <c r="LI351" i="1"/>
  <c r="LI330" i="1"/>
  <c r="LI321" i="1"/>
  <c r="LI24" i="1"/>
  <c r="LI417" i="1"/>
  <c r="LI298" i="1"/>
  <c r="LI306" i="1"/>
  <c r="LI450" i="1"/>
  <c r="LI18" i="1"/>
  <c r="LI312" i="1"/>
  <c r="LI384" i="1"/>
  <c r="KJ339" i="1"/>
  <c r="KJ321" i="1"/>
  <c r="KJ306" i="1"/>
  <c r="KJ384" i="1"/>
  <c r="KJ298" i="1"/>
  <c r="KJ312" i="1"/>
  <c r="KJ351" i="1"/>
  <c r="KJ18" i="1"/>
  <c r="KJ24" i="1"/>
  <c r="KJ417" i="1"/>
  <c r="KJ330" i="1"/>
  <c r="KJ450" i="1"/>
  <c r="KW339" i="1"/>
  <c r="KW18" i="1"/>
  <c r="KW306" i="1"/>
  <c r="KW351" i="1"/>
  <c r="KW417" i="1"/>
  <c r="KW450" i="1"/>
  <c r="KW298" i="1"/>
  <c r="KW384" i="1"/>
  <c r="KW321" i="1"/>
  <c r="KW312" i="1"/>
  <c r="KW24" i="1"/>
  <c r="KW330" i="1"/>
  <c r="KR339" i="1"/>
  <c r="KR18" i="1"/>
  <c r="KR24" i="1"/>
  <c r="KR384" i="1"/>
  <c r="KR321" i="1"/>
  <c r="KR298" i="1"/>
  <c r="KR306" i="1"/>
  <c r="KR417" i="1"/>
  <c r="KR330" i="1"/>
  <c r="KR312" i="1"/>
  <c r="KR450" i="1"/>
  <c r="KR351" i="1"/>
  <c r="LM339" i="1"/>
  <c r="LM330" i="1"/>
  <c r="LM321" i="1"/>
  <c r="LM298" i="1"/>
  <c r="LM24" i="1"/>
  <c r="LM312" i="1"/>
  <c r="LM384" i="1"/>
  <c r="LM306" i="1"/>
  <c r="LM417" i="1"/>
  <c r="LM351" i="1"/>
  <c r="LM450" i="1"/>
  <c r="LM18" i="1"/>
  <c r="KS339" i="1"/>
  <c r="KS450" i="1"/>
  <c r="KS24" i="1"/>
  <c r="KS312" i="1"/>
  <c r="KS306" i="1"/>
  <c r="KS298" i="1"/>
  <c r="KS330" i="1"/>
  <c r="KS321" i="1"/>
  <c r="KS384" i="1"/>
  <c r="KS351" i="1"/>
  <c r="KS18" i="1"/>
  <c r="KS417" i="1"/>
  <c r="LC339" i="1"/>
  <c r="LC321" i="1"/>
  <c r="LC384" i="1"/>
  <c r="LC312" i="1"/>
  <c r="LC18" i="1"/>
  <c r="LC24" i="1"/>
  <c r="LC450" i="1"/>
  <c r="LC306" i="1"/>
  <c r="LC351" i="1"/>
  <c r="LC298" i="1"/>
  <c r="LC330" i="1"/>
  <c r="LC417" i="1"/>
  <c r="LD339" i="1"/>
  <c r="LD417" i="1"/>
  <c r="LD24" i="1"/>
  <c r="LD298" i="1"/>
  <c r="LD18" i="1"/>
  <c r="LD306" i="1"/>
  <c r="LD351" i="1"/>
  <c r="LD330" i="1"/>
  <c r="LD321" i="1"/>
  <c r="LD384" i="1"/>
  <c r="LD312" i="1"/>
  <c r="LD450" i="1"/>
  <c r="LE339" i="1"/>
  <c r="LE306" i="1"/>
  <c r="LE417" i="1"/>
  <c r="LE384" i="1"/>
  <c r="LE312" i="1"/>
  <c r="LE450" i="1"/>
  <c r="LE321" i="1"/>
  <c r="LE298" i="1"/>
  <c r="LE24" i="1"/>
  <c r="LE18" i="1"/>
  <c r="LE351" i="1"/>
  <c r="LE330" i="1"/>
  <c r="KY351" i="1"/>
  <c r="KY339" i="1"/>
  <c r="KY312" i="1"/>
  <c r="KY450" i="1"/>
  <c r="KY306" i="1"/>
  <c r="KY298" i="1"/>
  <c r="KY384" i="1"/>
  <c r="KY321" i="1"/>
  <c r="KY18" i="1"/>
  <c r="KY24" i="1"/>
  <c r="KY417" i="1"/>
  <c r="KY330" i="1"/>
  <c r="KV339" i="1"/>
  <c r="KV312" i="1"/>
  <c r="KV384" i="1"/>
  <c r="KV417" i="1"/>
  <c r="KV450" i="1"/>
  <c r="KV24" i="1"/>
  <c r="KV321" i="1"/>
  <c r="KV298" i="1"/>
  <c r="KV306" i="1"/>
  <c r="KV351" i="1"/>
  <c r="KV330" i="1"/>
  <c r="KV18" i="1"/>
  <c r="JZ339" i="1"/>
  <c r="JZ351" i="1"/>
  <c r="JZ450" i="1"/>
  <c r="JZ306" i="1"/>
  <c r="JZ24" i="1"/>
  <c r="JZ312" i="1"/>
  <c r="JZ330" i="1"/>
  <c r="JZ18" i="1"/>
  <c r="JZ298" i="1"/>
  <c r="JZ321" i="1"/>
  <c r="JZ384" i="1"/>
  <c r="JZ417" i="1"/>
  <c r="LJ339" i="1"/>
  <c r="LJ351" i="1"/>
  <c r="LJ321" i="1"/>
  <c r="LJ306" i="1"/>
  <c r="LJ450" i="1"/>
  <c r="LJ312" i="1"/>
  <c r="LJ298" i="1"/>
  <c r="LJ24" i="1"/>
  <c r="LJ330" i="1"/>
  <c r="LJ18" i="1"/>
  <c r="LJ384" i="1"/>
  <c r="LJ417" i="1"/>
  <c r="KB339" i="1"/>
  <c r="KB450" i="1"/>
  <c r="KB298" i="1"/>
  <c r="KB384" i="1"/>
  <c r="KB351" i="1"/>
  <c r="KB312" i="1"/>
  <c r="KB18" i="1"/>
  <c r="KB306" i="1"/>
  <c r="KB24" i="1"/>
  <c r="KB321" i="1"/>
  <c r="KB417" i="1"/>
  <c r="KB330" i="1"/>
  <c r="LF339" i="1"/>
  <c r="LF312" i="1"/>
  <c r="LF450" i="1"/>
  <c r="LF18" i="1"/>
  <c r="LF330" i="1"/>
  <c r="LF306" i="1"/>
  <c r="LF321" i="1"/>
  <c r="LF351" i="1"/>
  <c r="LF298" i="1"/>
  <c r="LF384" i="1"/>
  <c r="LF417" i="1"/>
  <c r="LF24" i="1"/>
  <c r="KD339" i="1"/>
  <c r="KD24" i="1"/>
  <c r="KD321" i="1"/>
  <c r="KD450" i="1"/>
  <c r="KD312" i="1"/>
  <c r="KD384" i="1"/>
  <c r="KD18" i="1"/>
  <c r="KD330" i="1"/>
  <c r="KD417" i="1"/>
  <c r="KD306" i="1"/>
  <c r="KD351" i="1"/>
  <c r="KD298" i="1"/>
  <c r="LG330" i="1"/>
  <c r="LG339" i="1"/>
  <c r="LG450" i="1"/>
  <c r="LG18" i="1"/>
  <c r="LG417" i="1"/>
  <c r="LG321" i="1"/>
  <c r="LG298" i="1"/>
  <c r="LG384" i="1"/>
  <c r="LG312" i="1"/>
  <c r="LG351" i="1"/>
  <c r="LG24" i="1"/>
  <c r="LG306" i="1"/>
  <c r="OY339" i="1"/>
  <c r="OY306" i="1"/>
  <c r="OY312" i="1"/>
  <c r="OY330" i="1"/>
  <c r="OY298" i="1"/>
  <c r="OY384" i="1"/>
  <c r="OY450" i="1"/>
  <c r="OY24" i="1"/>
  <c r="OY321" i="1"/>
  <c r="OY18" i="1"/>
  <c r="OY417" i="1"/>
  <c r="OY351" i="1"/>
  <c r="KT339" i="1"/>
  <c r="KT18" i="1"/>
  <c r="KT417" i="1"/>
  <c r="KT450" i="1"/>
  <c r="KT312" i="1"/>
  <c r="KT330" i="1"/>
  <c r="KT298" i="1"/>
  <c r="KT24" i="1"/>
  <c r="KT321" i="1"/>
  <c r="KT306" i="1"/>
  <c r="KT384" i="1"/>
  <c r="KT351" i="1"/>
  <c r="LL339" i="1"/>
  <c r="LL24" i="1"/>
  <c r="LL330" i="1"/>
  <c r="LL306" i="1"/>
  <c r="LL298" i="1"/>
  <c r="LL417" i="1"/>
  <c r="LL321" i="1"/>
  <c r="LL351" i="1"/>
  <c r="LL384" i="1"/>
  <c r="LL450" i="1"/>
  <c r="LL312" i="1"/>
  <c r="LL18" i="1"/>
  <c r="KG339" i="1"/>
  <c r="KG351" i="1"/>
  <c r="KG298" i="1"/>
  <c r="KG384" i="1"/>
  <c r="KG18" i="1"/>
  <c r="KG450" i="1"/>
  <c r="KG312" i="1"/>
  <c r="KG417" i="1"/>
  <c r="KG24" i="1"/>
  <c r="KG330" i="1"/>
  <c r="KG321" i="1"/>
  <c r="KG306" i="1"/>
  <c r="LK339" i="1"/>
  <c r="LK312" i="1"/>
  <c r="LK298" i="1"/>
  <c r="LK384" i="1"/>
  <c r="LK417" i="1"/>
  <c r="LK18" i="1"/>
  <c r="LK24" i="1"/>
  <c r="LK321" i="1"/>
  <c r="LK450" i="1"/>
  <c r="LK306" i="1"/>
  <c r="LK351" i="1"/>
  <c r="LK330" i="1"/>
  <c r="KL339" i="1"/>
  <c r="KL351" i="1"/>
  <c r="KL330" i="1"/>
  <c r="KL18" i="1"/>
  <c r="KL24" i="1"/>
  <c r="KL312" i="1"/>
  <c r="KL384" i="1"/>
  <c r="KL417" i="1"/>
  <c r="KL321" i="1"/>
  <c r="KL450" i="1"/>
  <c r="KL306" i="1"/>
  <c r="KL298" i="1"/>
  <c r="KN339" i="1"/>
  <c r="KN298" i="1"/>
  <c r="KN330" i="1"/>
  <c r="KN306" i="1"/>
  <c r="KN312" i="1"/>
  <c r="KN24" i="1"/>
  <c r="KN351" i="1"/>
  <c r="KN321" i="1"/>
  <c r="KN417" i="1"/>
  <c r="KN384" i="1"/>
  <c r="KN450" i="1"/>
  <c r="KN18" i="1"/>
  <c r="KI351" i="1"/>
  <c r="KI339" i="1"/>
  <c r="KI321" i="1"/>
  <c r="KI24" i="1"/>
  <c r="KI417" i="1"/>
  <c r="KI18" i="1"/>
  <c r="KI330" i="1"/>
  <c r="KI450" i="1"/>
  <c r="KI298" i="1"/>
  <c r="KI306" i="1"/>
  <c r="KI312" i="1"/>
  <c r="KI384" i="1"/>
  <c r="MJ83" i="1"/>
  <c r="MJ82" i="1"/>
  <c r="MJ76" i="1"/>
  <c r="MJ78" i="1"/>
  <c r="MJ77" i="1"/>
  <c r="MJ79" i="1"/>
  <c r="MJ81" i="1"/>
  <c r="MJ80" i="1"/>
  <c r="MJ148" i="1"/>
  <c r="MJ132" i="1"/>
  <c r="MJ134" i="1"/>
  <c r="MJ133" i="1"/>
  <c r="MJ144" i="1"/>
  <c r="MJ137" i="1"/>
  <c r="MJ146" i="1"/>
  <c r="MJ149" i="1"/>
  <c r="MJ136" i="1"/>
  <c r="MJ145" i="1"/>
  <c r="MJ135" i="1"/>
  <c r="MJ147" i="1"/>
  <c r="MJ73" i="1"/>
  <c r="MJ70" i="1"/>
  <c r="MJ72" i="1"/>
  <c r="MJ71" i="1"/>
  <c r="MJ75" i="1"/>
  <c r="MJ74" i="1"/>
  <c r="MJ100" i="1"/>
  <c r="MJ101" i="1"/>
  <c r="MJ108" i="1"/>
  <c r="MJ124" i="1"/>
  <c r="MJ96" i="1"/>
  <c r="MJ97" i="1"/>
  <c r="MJ121" i="1"/>
  <c r="MJ125" i="1"/>
  <c r="MJ110" i="1"/>
  <c r="MJ120" i="1"/>
  <c r="MJ122" i="1"/>
  <c r="MJ112" i="1"/>
  <c r="MJ111" i="1"/>
  <c r="MJ109" i="1"/>
  <c r="MJ99" i="1"/>
  <c r="MJ123" i="1"/>
  <c r="MJ113" i="1"/>
  <c r="MJ98" i="1"/>
  <c r="MJ158" i="1"/>
  <c r="MJ159" i="1"/>
  <c r="MJ156" i="1"/>
  <c r="MJ160" i="1"/>
  <c r="MJ157" i="1"/>
  <c r="MJ161" i="1"/>
  <c r="MJ84" i="1"/>
  <c r="MJ86" i="1"/>
  <c r="MJ85" i="1"/>
  <c r="MJ88" i="1"/>
  <c r="MJ89" i="1"/>
  <c r="MJ87" i="1"/>
  <c r="HM322" i="1"/>
  <c r="GE18" i="1"/>
  <c r="GE24" i="1"/>
  <c r="AM18" i="1"/>
  <c r="AM24" i="1"/>
  <c r="BD18" i="1"/>
  <c r="FF9" i="1"/>
  <c r="FE9" i="1"/>
  <c r="B34" i="3"/>
  <c r="EF5" i="1"/>
  <c r="KL260" i="1" l="1"/>
  <c r="KL258" i="1"/>
  <c r="LG260" i="1"/>
  <c r="LG258" i="1"/>
  <c r="LF260" i="1"/>
  <c r="LF258" i="1"/>
  <c r="JZ260" i="1"/>
  <c r="JZ258" i="1"/>
  <c r="KV260" i="1"/>
  <c r="KV258" i="1"/>
  <c r="LM260" i="1"/>
  <c r="LM258" i="1"/>
  <c r="KJ260" i="1"/>
  <c r="KJ258" i="1"/>
  <c r="LN260" i="1"/>
  <c r="LN258" i="1"/>
  <c r="KA260" i="1"/>
  <c r="KA258" i="1"/>
  <c r="KP260" i="1"/>
  <c r="KP258" i="1"/>
  <c r="NL260" i="1"/>
  <c r="NL258" i="1"/>
  <c r="MZ260" i="1"/>
  <c r="MZ258" i="1"/>
  <c r="NI260" i="1"/>
  <c r="NI258" i="1"/>
  <c r="JB260" i="1"/>
  <c r="JB258" i="1"/>
  <c r="JM260" i="1"/>
  <c r="JM258" i="1"/>
  <c r="JS260" i="1"/>
  <c r="JS258" i="1"/>
  <c r="JP260" i="1"/>
  <c r="JP258" i="1"/>
  <c r="CI260" i="1"/>
  <c r="CI258" i="1"/>
  <c r="LC260" i="1"/>
  <c r="LC258" i="1"/>
  <c r="KD260" i="1"/>
  <c r="KD258" i="1"/>
  <c r="KB260" i="1"/>
  <c r="KB258" i="1"/>
  <c r="LB260" i="1"/>
  <c r="LB258" i="1"/>
  <c r="KC260" i="1"/>
  <c r="KC258" i="1"/>
  <c r="NN260" i="1"/>
  <c r="NN258" i="1"/>
  <c r="OL260" i="1"/>
  <c r="OL258" i="1"/>
  <c r="NB260" i="1"/>
  <c r="NB258" i="1"/>
  <c r="OF260" i="1"/>
  <c r="OF258" i="1"/>
  <c r="NY260" i="1"/>
  <c r="NY258" i="1"/>
  <c r="NX260" i="1"/>
  <c r="NX258" i="1"/>
  <c r="JT260" i="1"/>
  <c r="JT258" i="1"/>
  <c r="JQ260" i="1"/>
  <c r="JQ258" i="1"/>
  <c r="KE260" i="1"/>
  <c r="KE258" i="1"/>
  <c r="JL260" i="1"/>
  <c r="JL258" i="1"/>
  <c r="JK260" i="1"/>
  <c r="JK258" i="1"/>
  <c r="BD260" i="1"/>
  <c r="BD258" i="1"/>
  <c r="LK260" i="1"/>
  <c r="LK258" i="1"/>
  <c r="KT260" i="1"/>
  <c r="KT258" i="1"/>
  <c r="LJ260" i="1"/>
  <c r="LJ258" i="1"/>
  <c r="LE260" i="1"/>
  <c r="LE258" i="1"/>
  <c r="KW260" i="1"/>
  <c r="KW258" i="1"/>
  <c r="LI260" i="1"/>
  <c r="LI258" i="1"/>
  <c r="KZ260" i="1"/>
  <c r="KZ258" i="1"/>
  <c r="NW260" i="1"/>
  <c r="NW258" i="1"/>
  <c r="NM260" i="1"/>
  <c r="NM258" i="1"/>
  <c r="OO260" i="1"/>
  <c r="OO258" i="1"/>
  <c r="NS260" i="1"/>
  <c r="NS258" i="1"/>
  <c r="OS260" i="1"/>
  <c r="OS258" i="1"/>
  <c r="NT260" i="1"/>
  <c r="NT258" i="1"/>
  <c r="JA260" i="1"/>
  <c r="JA258" i="1"/>
  <c r="JI260" i="1"/>
  <c r="JI258" i="1"/>
  <c r="JJ260" i="1"/>
  <c r="JJ258" i="1"/>
  <c r="KQ260" i="1"/>
  <c r="KQ258" i="1"/>
  <c r="JH260" i="1"/>
  <c r="JH258" i="1"/>
  <c r="LD260" i="1"/>
  <c r="LD258" i="1"/>
  <c r="KM260" i="1"/>
  <c r="KM258" i="1"/>
  <c r="NE260" i="1"/>
  <c r="NE258" i="1"/>
  <c r="NO260" i="1"/>
  <c r="NO258" i="1"/>
  <c r="NQ260" i="1"/>
  <c r="NQ258" i="1"/>
  <c r="OT260" i="1"/>
  <c r="OT258" i="1"/>
  <c r="NC260" i="1"/>
  <c r="NC258" i="1"/>
  <c r="JC260" i="1"/>
  <c r="JC258" i="1"/>
  <c r="JG260" i="1"/>
  <c r="JG258" i="1"/>
  <c r="JF260" i="1"/>
  <c r="JF258" i="1"/>
  <c r="JO260" i="1"/>
  <c r="JO258" i="1"/>
  <c r="JR260" i="1"/>
  <c r="JR258" i="1"/>
  <c r="JU260" i="1"/>
  <c r="JU258" i="1"/>
  <c r="KG260" i="1"/>
  <c r="KG258" i="1"/>
  <c r="KY260" i="1"/>
  <c r="KY258" i="1"/>
  <c r="OE260" i="1"/>
  <c r="OE258" i="1"/>
  <c r="NV260" i="1"/>
  <c r="NV258" i="1"/>
  <c r="AM260" i="1"/>
  <c r="AM258" i="1"/>
  <c r="KN260" i="1"/>
  <c r="KN258" i="1"/>
  <c r="LL260" i="1"/>
  <c r="LL258" i="1"/>
  <c r="LH260" i="1"/>
  <c r="LH258" i="1"/>
  <c r="KX260" i="1"/>
  <c r="KX258" i="1"/>
  <c r="KF260" i="1"/>
  <c r="KF258" i="1"/>
  <c r="KU260" i="1"/>
  <c r="KU258" i="1"/>
  <c r="HO260" i="1"/>
  <c r="HO258" i="1"/>
  <c r="OJ260" i="1"/>
  <c r="OJ258" i="1"/>
  <c r="OD260" i="1"/>
  <c r="OD258" i="1"/>
  <c r="NH260" i="1"/>
  <c r="NH258" i="1"/>
  <c r="MY260" i="1"/>
  <c r="MY258" i="1"/>
  <c r="OR260" i="1"/>
  <c r="OR258" i="1"/>
  <c r="OG260" i="1"/>
  <c r="OG258" i="1"/>
  <c r="OI260" i="1"/>
  <c r="OI258" i="1"/>
  <c r="JW260" i="1"/>
  <c r="JW258" i="1"/>
  <c r="NJ260" i="1"/>
  <c r="NJ258" i="1"/>
  <c r="NR260" i="1"/>
  <c r="NR258" i="1"/>
  <c r="KS260" i="1"/>
  <c r="KS258" i="1"/>
  <c r="JY260" i="1"/>
  <c r="JY258" i="1"/>
  <c r="KK260" i="1"/>
  <c r="KK258" i="1"/>
  <c r="NF260" i="1"/>
  <c r="NF258" i="1"/>
  <c r="OK260" i="1"/>
  <c r="OK258" i="1"/>
  <c r="NK260" i="1"/>
  <c r="NK258" i="1"/>
  <c r="OP260" i="1"/>
  <c r="OP258" i="1"/>
  <c r="ND260" i="1"/>
  <c r="ND258" i="1"/>
  <c r="IZ260" i="1"/>
  <c r="IZ258" i="1"/>
  <c r="JD260" i="1"/>
  <c r="JD258" i="1"/>
  <c r="JE260" i="1"/>
  <c r="JE258" i="1"/>
  <c r="MV260" i="1"/>
  <c r="MV258" i="1"/>
  <c r="KO260" i="1"/>
  <c r="KO258" i="1"/>
  <c r="KH260" i="1"/>
  <c r="KH258" i="1"/>
  <c r="NU260" i="1"/>
  <c r="NU258" i="1"/>
  <c r="ON260" i="1"/>
  <c r="ON258" i="1"/>
  <c r="GE260" i="1"/>
  <c r="GE258" i="1"/>
  <c r="KI260" i="1"/>
  <c r="KI258" i="1"/>
  <c r="OY260" i="1"/>
  <c r="OY258" i="1"/>
  <c r="KR260" i="1"/>
  <c r="KR258" i="1"/>
  <c r="LA260" i="1"/>
  <c r="LA258" i="1"/>
  <c r="NZ260" i="1"/>
  <c r="NZ258" i="1"/>
  <c r="NA260" i="1"/>
  <c r="NA258" i="1"/>
  <c r="OA260" i="1"/>
  <c r="OA258" i="1"/>
  <c r="OC260" i="1"/>
  <c r="OC258" i="1"/>
  <c r="NG260" i="1"/>
  <c r="NG258" i="1"/>
  <c r="OQ260" i="1"/>
  <c r="OQ258" i="1"/>
  <c r="OM260" i="1"/>
  <c r="OM258" i="1"/>
  <c r="OH260" i="1"/>
  <c r="OH258" i="1"/>
  <c r="NP260" i="1"/>
  <c r="NP258" i="1"/>
  <c r="OB260" i="1"/>
  <c r="OB258" i="1"/>
  <c r="JV260" i="1"/>
  <c r="JV258" i="1"/>
  <c r="JN260" i="1"/>
  <c r="JN258" i="1"/>
  <c r="LL262" i="1"/>
  <c r="LL259" i="1"/>
  <c r="LL257" i="1"/>
  <c r="GE262" i="1"/>
  <c r="GE257" i="1"/>
  <c r="GE259" i="1"/>
  <c r="KI262" i="1"/>
  <c r="KI259" i="1"/>
  <c r="KI257" i="1"/>
  <c r="OY262" i="1"/>
  <c r="OY259" i="1"/>
  <c r="OY257" i="1"/>
  <c r="KR262" i="1"/>
  <c r="KR257" i="1"/>
  <c r="KR259" i="1"/>
  <c r="LA262" i="1"/>
  <c r="LA259" i="1"/>
  <c r="LA257" i="1"/>
  <c r="NZ262" i="1"/>
  <c r="NZ257" i="1"/>
  <c r="NZ259" i="1"/>
  <c r="NA262" i="1"/>
  <c r="NA259" i="1"/>
  <c r="NA257" i="1"/>
  <c r="OA262" i="1"/>
  <c r="OA259" i="1"/>
  <c r="OA257" i="1"/>
  <c r="OC262" i="1"/>
  <c r="OC257" i="1"/>
  <c r="OC259" i="1"/>
  <c r="NG262" i="1"/>
  <c r="NG257" i="1"/>
  <c r="NG259" i="1"/>
  <c r="OQ262" i="1"/>
  <c r="OQ259" i="1"/>
  <c r="OQ257" i="1"/>
  <c r="OM262" i="1"/>
  <c r="OM259" i="1"/>
  <c r="OM257" i="1"/>
  <c r="OH262" i="1"/>
  <c r="OH257" i="1"/>
  <c r="OH259" i="1"/>
  <c r="NP262" i="1"/>
  <c r="NP257" i="1"/>
  <c r="NP259" i="1"/>
  <c r="OB262" i="1"/>
  <c r="OB259" i="1"/>
  <c r="OB257" i="1"/>
  <c r="JV262" i="1"/>
  <c r="JV257" i="1"/>
  <c r="JV259" i="1"/>
  <c r="JN262" i="1"/>
  <c r="JN259" i="1"/>
  <c r="JN257" i="1"/>
  <c r="KK262" i="1"/>
  <c r="KK259" i="1"/>
  <c r="KK257" i="1"/>
  <c r="KG262" i="1"/>
  <c r="KG259" i="1"/>
  <c r="KG257" i="1"/>
  <c r="KY262" i="1"/>
  <c r="KY259" i="1"/>
  <c r="KY257" i="1"/>
  <c r="LC262" i="1"/>
  <c r="LC259" i="1"/>
  <c r="LC257" i="1"/>
  <c r="KQ262" i="1"/>
  <c r="KQ259" i="1"/>
  <c r="KQ257" i="1"/>
  <c r="KO262" i="1"/>
  <c r="KO259" i="1"/>
  <c r="KO257" i="1"/>
  <c r="KE262" i="1"/>
  <c r="KE259" i="1"/>
  <c r="KE257" i="1"/>
  <c r="KH262" i="1"/>
  <c r="KH259" i="1"/>
  <c r="KH257" i="1"/>
  <c r="NJ262" i="1"/>
  <c r="NJ257" i="1"/>
  <c r="NJ259" i="1"/>
  <c r="NU262" i="1"/>
  <c r="NU257" i="1"/>
  <c r="NU259" i="1"/>
  <c r="NR262" i="1"/>
  <c r="NR257" i="1"/>
  <c r="NR259" i="1"/>
  <c r="OE262" i="1"/>
  <c r="OE259" i="1"/>
  <c r="OE257" i="1"/>
  <c r="NV262" i="1"/>
  <c r="NV257" i="1"/>
  <c r="NV259" i="1"/>
  <c r="ON262" i="1"/>
  <c r="ON259" i="1"/>
  <c r="ON257" i="1"/>
  <c r="JH262" i="1"/>
  <c r="JH259" i="1"/>
  <c r="JH257" i="1"/>
  <c r="JL262" i="1"/>
  <c r="JL259" i="1"/>
  <c r="JL257" i="1"/>
  <c r="JK262" i="1"/>
  <c r="JK257" i="1"/>
  <c r="JK259" i="1"/>
  <c r="KN262" i="1"/>
  <c r="KN257" i="1"/>
  <c r="KN259" i="1"/>
  <c r="LH262" i="1"/>
  <c r="LH257" i="1"/>
  <c r="LH259" i="1"/>
  <c r="KJ262" i="1"/>
  <c r="KJ257" i="1"/>
  <c r="KJ259" i="1"/>
  <c r="LN262" i="1"/>
  <c r="LN259" i="1"/>
  <c r="LN257" i="1"/>
  <c r="KA262" i="1"/>
  <c r="KA259" i="1"/>
  <c r="KA257" i="1"/>
  <c r="KP262" i="1"/>
  <c r="KP257" i="1"/>
  <c r="KP259" i="1"/>
  <c r="NL262" i="1"/>
  <c r="NL257" i="1"/>
  <c r="NL259" i="1"/>
  <c r="MZ262" i="1"/>
  <c r="MZ257" i="1"/>
  <c r="MZ259" i="1"/>
  <c r="NI262" i="1"/>
  <c r="NI257" i="1"/>
  <c r="NI259" i="1"/>
  <c r="JB262" i="1"/>
  <c r="JB259" i="1"/>
  <c r="JB257" i="1"/>
  <c r="JM262" i="1"/>
  <c r="JM259" i="1"/>
  <c r="JM257" i="1"/>
  <c r="JS262" i="1"/>
  <c r="JS259" i="1"/>
  <c r="JS257" i="1"/>
  <c r="JP262" i="1"/>
  <c r="JP259" i="1"/>
  <c r="JP257" i="1"/>
  <c r="CI262" i="1"/>
  <c r="CI259" i="1"/>
  <c r="CI257" i="1"/>
  <c r="AM262" i="1"/>
  <c r="AM259" i="1"/>
  <c r="AM257" i="1"/>
  <c r="JY262" i="1"/>
  <c r="JY259" i="1"/>
  <c r="JY257" i="1"/>
  <c r="NF262" i="1"/>
  <c r="NF257" i="1"/>
  <c r="NF259" i="1"/>
  <c r="OK262" i="1"/>
  <c r="OK257" i="1"/>
  <c r="OK259" i="1"/>
  <c r="NK262" i="1"/>
  <c r="NK257" i="1"/>
  <c r="NK259" i="1"/>
  <c r="ND262" i="1"/>
  <c r="ND259" i="1"/>
  <c r="ND257" i="1"/>
  <c r="JD262" i="1"/>
  <c r="JD259" i="1"/>
  <c r="JD257" i="1"/>
  <c r="KL262" i="1"/>
  <c r="KL257" i="1"/>
  <c r="KL259" i="1"/>
  <c r="LG262" i="1"/>
  <c r="LG257" i="1"/>
  <c r="LG259" i="1"/>
  <c r="LF262" i="1"/>
  <c r="LF259" i="1"/>
  <c r="LF257" i="1"/>
  <c r="JZ262" i="1"/>
  <c r="JZ257" i="1"/>
  <c r="JZ259" i="1"/>
  <c r="KV262" i="1"/>
  <c r="KV257" i="1"/>
  <c r="KV259" i="1"/>
  <c r="LM262" i="1"/>
  <c r="LM259" i="1"/>
  <c r="LM257" i="1"/>
  <c r="KD262" i="1"/>
  <c r="KD257" i="1"/>
  <c r="KD259" i="1"/>
  <c r="KB262" i="1"/>
  <c r="KB257" i="1"/>
  <c r="KB259" i="1"/>
  <c r="LB262" i="1"/>
  <c r="LB259" i="1"/>
  <c r="LB257" i="1"/>
  <c r="KC262" i="1"/>
  <c r="KC259" i="1"/>
  <c r="KC257" i="1"/>
  <c r="NN262" i="1"/>
  <c r="NN257" i="1"/>
  <c r="NN259" i="1"/>
  <c r="OL262" i="1"/>
  <c r="OL259" i="1"/>
  <c r="OL257" i="1"/>
  <c r="NB262" i="1"/>
  <c r="NB259" i="1"/>
  <c r="NB257" i="1"/>
  <c r="OF262" i="1"/>
  <c r="OF259" i="1"/>
  <c r="OF257" i="1"/>
  <c r="NY262" i="1"/>
  <c r="NY259" i="1"/>
  <c r="NY257" i="1"/>
  <c r="NX262" i="1"/>
  <c r="NX259" i="1"/>
  <c r="NX257" i="1"/>
  <c r="JT262" i="1"/>
  <c r="JT259" i="1"/>
  <c r="JT257" i="1"/>
  <c r="JQ262" i="1"/>
  <c r="JQ259" i="1"/>
  <c r="JQ257" i="1"/>
  <c r="KS262" i="1"/>
  <c r="KS257" i="1"/>
  <c r="KS259" i="1"/>
  <c r="OP262" i="1"/>
  <c r="OP257" i="1"/>
  <c r="OP259" i="1"/>
  <c r="IZ262" i="1"/>
  <c r="IZ257" i="1"/>
  <c r="IZ259" i="1"/>
  <c r="MV262" i="1"/>
  <c r="MV259" i="1"/>
  <c r="MV257" i="1"/>
  <c r="BD262" i="1"/>
  <c r="BD259" i="1"/>
  <c r="BD257" i="1"/>
  <c r="LK262" i="1"/>
  <c r="LK257" i="1"/>
  <c r="LK259" i="1"/>
  <c r="KT262" i="1"/>
  <c r="KT259" i="1"/>
  <c r="KT257" i="1"/>
  <c r="LJ262" i="1"/>
  <c r="LJ259" i="1"/>
  <c r="LJ257" i="1"/>
  <c r="LE262" i="1"/>
  <c r="LE257" i="1"/>
  <c r="LE259" i="1"/>
  <c r="KW262" i="1"/>
  <c r="KW257" i="1"/>
  <c r="KW259" i="1"/>
  <c r="LI262" i="1"/>
  <c r="LI259" i="1"/>
  <c r="LI257" i="1"/>
  <c r="KZ262" i="1"/>
  <c r="KZ257" i="1"/>
  <c r="KZ259" i="1"/>
  <c r="NW262" i="1"/>
  <c r="NW259" i="1"/>
  <c r="NW257" i="1"/>
  <c r="NM262" i="1"/>
  <c r="NM259" i="1"/>
  <c r="NM257" i="1"/>
  <c r="OO262" i="1"/>
  <c r="OO259" i="1"/>
  <c r="OO257" i="1"/>
  <c r="NS262" i="1"/>
  <c r="NS257" i="1"/>
  <c r="NS259" i="1"/>
  <c r="OS262" i="1"/>
  <c r="OS257" i="1"/>
  <c r="OS259" i="1"/>
  <c r="NT262" i="1"/>
  <c r="NT257" i="1"/>
  <c r="NT259" i="1"/>
  <c r="JA262" i="1"/>
  <c r="JA259" i="1"/>
  <c r="JA257" i="1"/>
  <c r="JI262" i="1"/>
  <c r="JI259" i="1"/>
  <c r="JI257" i="1"/>
  <c r="JJ262" i="1"/>
  <c r="JJ259" i="1"/>
  <c r="JJ257" i="1"/>
  <c r="JE262" i="1"/>
  <c r="JE259" i="1"/>
  <c r="JE257" i="1"/>
  <c r="LD262" i="1"/>
  <c r="LD257" i="1"/>
  <c r="LD259" i="1"/>
  <c r="KM262" i="1"/>
  <c r="KM259" i="1"/>
  <c r="KM257" i="1"/>
  <c r="NE262" i="1"/>
  <c r="NE259" i="1"/>
  <c r="NE257" i="1"/>
  <c r="NO262" i="1"/>
  <c r="NO257" i="1"/>
  <c r="NO259" i="1"/>
  <c r="NQ262" i="1"/>
  <c r="NQ259" i="1"/>
  <c r="NQ257" i="1"/>
  <c r="OT262" i="1"/>
  <c r="OT259" i="1"/>
  <c r="OT257" i="1"/>
  <c r="NC262" i="1"/>
  <c r="NC257" i="1"/>
  <c r="NC259" i="1"/>
  <c r="JC262" i="1"/>
  <c r="JC257" i="1"/>
  <c r="JC259" i="1"/>
  <c r="JG262" i="1"/>
  <c r="JG257" i="1"/>
  <c r="JG259" i="1"/>
  <c r="JF262" i="1"/>
  <c r="JF259" i="1"/>
  <c r="JF257" i="1"/>
  <c r="JO262" i="1"/>
  <c r="JO257" i="1"/>
  <c r="JO259" i="1"/>
  <c r="JR262" i="1"/>
  <c r="JR257" i="1"/>
  <c r="JR259" i="1"/>
  <c r="JU262" i="1"/>
  <c r="JU257" i="1"/>
  <c r="JU259" i="1"/>
  <c r="KX262" i="1"/>
  <c r="KX257" i="1"/>
  <c r="KX259" i="1"/>
  <c r="KF262" i="1"/>
  <c r="KF259" i="1"/>
  <c r="KF257" i="1"/>
  <c r="KU262" i="1"/>
  <c r="KU259" i="1"/>
  <c r="KU257" i="1"/>
  <c r="HO262" i="1"/>
  <c r="HO257" i="1"/>
  <c r="HO259" i="1"/>
  <c r="OJ262" i="1"/>
  <c r="OJ257" i="1"/>
  <c r="OJ259" i="1"/>
  <c r="OD262" i="1"/>
  <c r="OD259" i="1"/>
  <c r="OD257" i="1"/>
  <c r="NH262" i="1"/>
  <c r="NH257" i="1"/>
  <c r="NH259" i="1"/>
  <c r="MY262" i="1"/>
  <c r="MY257" i="1"/>
  <c r="MY259" i="1"/>
  <c r="OR262" i="1"/>
  <c r="OR259" i="1"/>
  <c r="OR257" i="1"/>
  <c r="OG262" i="1"/>
  <c r="OG257" i="1"/>
  <c r="OG259" i="1"/>
  <c r="OI262" i="1"/>
  <c r="OI259" i="1"/>
  <c r="OI257" i="1"/>
  <c r="JW262" i="1"/>
  <c r="JW257" i="1"/>
  <c r="JW259" i="1"/>
  <c r="CI261" i="1"/>
  <c r="CI256" i="1"/>
  <c r="KT261" i="1"/>
  <c r="KT256" i="1"/>
  <c r="KW261" i="1"/>
  <c r="KW256" i="1"/>
  <c r="NT261" i="1"/>
  <c r="NT256" i="1"/>
  <c r="LD261" i="1"/>
  <c r="LD256" i="1"/>
  <c r="KM261" i="1"/>
  <c r="KM256" i="1"/>
  <c r="NE261" i="1"/>
  <c r="NE256" i="1"/>
  <c r="NO261" i="1"/>
  <c r="NO256" i="1"/>
  <c r="NQ261" i="1"/>
  <c r="NQ256" i="1"/>
  <c r="OT261" i="1"/>
  <c r="OT256" i="1"/>
  <c r="NC261" i="1"/>
  <c r="NC256" i="1"/>
  <c r="JC261" i="1"/>
  <c r="JC256" i="1"/>
  <c r="JG261" i="1"/>
  <c r="JG256" i="1"/>
  <c r="JF261" i="1"/>
  <c r="JF256" i="1"/>
  <c r="JO261" i="1"/>
  <c r="JO256" i="1"/>
  <c r="JR261" i="1"/>
  <c r="JR256" i="1"/>
  <c r="JU261" i="1"/>
  <c r="JU256" i="1"/>
  <c r="BD261" i="1"/>
  <c r="BD256" i="1"/>
  <c r="NW261" i="1"/>
  <c r="NW256" i="1"/>
  <c r="KN261" i="1"/>
  <c r="KN256" i="1"/>
  <c r="LL261" i="1"/>
  <c r="LL256" i="1"/>
  <c r="LH261" i="1"/>
  <c r="LH256" i="1"/>
  <c r="KX261" i="1"/>
  <c r="KX256" i="1"/>
  <c r="KF261" i="1"/>
  <c r="KF256" i="1"/>
  <c r="KU261" i="1"/>
  <c r="KU256" i="1"/>
  <c r="HO261" i="1"/>
  <c r="HO256" i="1"/>
  <c r="OJ261" i="1"/>
  <c r="OJ256" i="1"/>
  <c r="OD261" i="1"/>
  <c r="OD256" i="1"/>
  <c r="NH261" i="1"/>
  <c r="NH256" i="1"/>
  <c r="MY261" i="1"/>
  <c r="MY256" i="1"/>
  <c r="OR261" i="1"/>
  <c r="OR256" i="1"/>
  <c r="OG261" i="1"/>
  <c r="OG256" i="1"/>
  <c r="OI261" i="1"/>
  <c r="OI256" i="1"/>
  <c r="JW261" i="1"/>
  <c r="JW256" i="1"/>
  <c r="LK261" i="1"/>
  <c r="LK256" i="1"/>
  <c r="LJ261" i="1"/>
  <c r="LJ256" i="1"/>
  <c r="LI261" i="1"/>
  <c r="LI256" i="1"/>
  <c r="NM261" i="1"/>
  <c r="NM256" i="1"/>
  <c r="NS261" i="1"/>
  <c r="NS256" i="1"/>
  <c r="AM261" i="1"/>
  <c r="AM256" i="1"/>
  <c r="KS261" i="1"/>
  <c r="KS256" i="1"/>
  <c r="JY261" i="1"/>
  <c r="JY256" i="1"/>
  <c r="KK261" i="1"/>
  <c r="KK256" i="1"/>
  <c r="NF261" i="1"/>
  <c r="NF256" i="1"/>
  <c r="OK261" i="1"/>
  <c r="OK256" i="1"/>
  <c r="NK261" i="1"/>
  <c r="NK256" i="1"/>
  <c r="OP261" i="1"/>
  <c r="OP256" i="1"/>
  <c r="ND261" i="1"/>
  <c r="ND256" i="1"/>
  <c r="IZ261" i="1"/>
  <c r="IZ256" i="1"/>
  <c r="JD261" i="1"/>
  <c r="JD256" i="1"/>
  <c r="JE261" i="1"/>
  <c r="JE256" i="1"/>
  <c r="MV261" i="1"/>
  <c r="MV256" i="1"/>
  <c r="KI261" i="1"/>
  <c r="KI256" i="1"/>
  <c r="OY261" i="1"/>
  <c r="OY256" i="1"/>
  <c r="KR261" i="1"/>
  <c r="KR256" i="1"/>
  <c r="LA261" i="1"/>
  <c r="LA256" i="1"/>
  <c r="NZ261" i="1"/>
  <c r="NZ256" i="1"/>
  <c r="NA261" i="1"/>
  <c r="NA256" i="1"/>
  <c r="OA261" i="1"/>
  <c r="OA256" i="1"/>
  <c r="OC261" i="1"/>
  <c r="OC256" i="1"/>
  <c r="NG261" i="1"/>
  <c r="NG256" i="1"/>
  <c r="OQ261" i="1"/>
  <c r="OQ256" i="1"/>
  <c r="OM261" i="1"/>
  <c r="OM256" i="1"/>
  <c r="OH261" i="1"/>
  <c r="OH256" i="1"/>
  <c r="NP261" i="1"/>
  <c r="NP256" i="1"/>
  <c r="OB261" i="1"/>
  <c r="OB256" i="1"/>
  <c r="JV261" i="1"/>
  <c r="JV256" i="1"/>
  <c r="JN261" i="1"/>
  <c r="JN256" i="1"/>
  <c r="OO261" i="1"/>
  <c r="OO256" i="1"/>
  <c r="OS261" i="1"/>
  <c r="OS256" i="1"/>
  <c r="JI261" i="1"/>
  <c r="JI256" i="1"/>
  <c r="GE261" i="1"/>
  <c r="GE256" i="1"/>
  <c r="KG261" i="1"/>
  <c r="KG256" i="1"/>
  <c r="KY261" i="1"/>
  <c r="KY256" i="1"/>
  <c r="LC261" i="1"/>
  <c r="LC256" i="1"/>
  <c r="KQ261" i="1"/>
  <c r="KQ256" i="1"/>
  <c r="KO261" i="1"/>
  <c r="KO256" i="1"/>
  <c r="KE261" i="1"/>
  <c r="KE256" i="1"/>
  <c r="KH261" i="1"/>
  <c r="KH256" i="1"/>
  <c r="NJ261" i="1"/>
  <c r="NJ256" i="1"/>
  <c r="NU261" i="1"/>
  <c r="NU256" i="1"/>
  <c r="NR261" i="1"/>
  <c r="NR256" i="1"/>
  <c r="OE261" i="1"/>
  <c r="OE256" i="1"/>
  <c r="NV261" i="1"/>
  <c r="NV256" i="1"/>
  <c r="ON261" i="1"/>
  <c r="ON256" i="1"/>
  <c r="JH261" i="1"/>
  <c r="JH256" i="1"/>
  <c r="JL261" i="1"/>
  <c r="JL256" i="1"/>
  <c r="JK261" i="1"/>
  <c r="JK256" i="1"/>
  <c r="JA261" i="1"/>
  <c r="JA256" i="1"/>
  <c r="KL261" i="1"/>
  <c r="KL256" i="1"/>
  <c r="LG261" i="1"/>
  <c r="LG256" i="1"/>
  <c r="LF261" i="1"/>
  <c r="LF256" i="1"/>
  <c r="JZ261" i="1"/>
  <c r="JZ256" i="1"/>
  <c r="KV261" i="1"/>
  <c r="KV256" i="1"/>
  <c r="LM261" i="1"/>
  <c r="LM256" i="1"/>
  <c r="KJ261" i="1"/>
  <c r="KJ256" i="1"/>
  <c r="LN261" i="1"/>
  <c r="LN256" i="1"/>
  <c r="KA261" i="1"/>
  <c r="KA256" i="1"/>
  <c r="KP261" i="1"/>
  <c r="KP256" i="1"/>
  <c r="NL261" i="1"/>
  <c r="NL256" i="1"/>
  <c r="MZ261" i="1"/>
  <c r="MZ256" i="1"/>
  <c r="NI261" i="1"/>
  <c r="NI256" i="1"/>
  <c r="JB261" i="1"/>
  <c r="JB256" i="1"/>
  <c r="JM261" i="1"/>
  <c r="JM256" i="1"/>
  <c r="JS261" i="1"/>
  <c r="JS256" i="1"/>
  <c r="JP261" i="1"/>
  <c r="JP256" i="1"/>
  <c r="LE261" i="1"/>
  <c r="LE256" i="1"/>
  <c r="KZ261" i="1"/>
  <c r="KZ256" i="1"/>
  <c r="JJ261" i="1"/>
  <c r="JJ256" i="1"/>
  <c r="KD261" i="1"/>
  <c r="KD256" i="1"/>
  <c r="KB261" i="1"/>
  <c r="KB256" i="1"/>
  <c r="LB261" i="1"/>
  <c r="LB256" i="1"/>
  <c r="KC261" i="1"/>
  <c r="KC256" i="1"/>
  <c r="NN261" i="1"/>
  <c r="NN256" i="1"/>
  <c r="OL261" i="1"/>
  <c r="OL256" i="1"/>
  <c r="NB261" i="1"/>
  <c r="NB256" i="1"/>
  <c r="OF261" i="1"/>
  <c r="OF256" i="1"/>
  <c r="NY261" i="1"/>
  <c r="NY256" i="1"/>
  <c r="NX261" i="1"/>
  <c r="NX256" i="1"/>
  <c r="JT261" i="1"/>
  <c r="JT256" i="1"/>
  <c r="JQ261" i="1"/>
  <c r="JQ256" i="1"/>
  <c r="KJ249" i="1"/>
  <c r="KJ252" i="1"/>
  <c r="KJ251" i="1"/>
  <c r="KJ250" i="1"/>
  <c r="KJ253" i="1"/>
  <c r="KJ254" i="1"/>
  <c r="MZ249" i="1"/>
  <c r="MZ251" i="1"/>
  <c r="MZ252" i="1"/>
  <c r="MZ250" i="1"/>
  <c r="MZ253" i="1"/>
  <c r="MZ254" i="1"/>
  <c r="CI249" i="1"/>
  <c r="CI250" i="1"/>
  <c r="CI251" i="1"/>
  <c r="CI252" i="1"/>
  <c r="CI254" i="1"/>
  <c r="CI253" i="1"/>
  <c r="KP249" i="1"/>
  <c r="KP251" i="1"/>
  <c r="KP250" i="1"/>
  <c r="KP254" i="1"/>
  <c r="KP252" i="1"/>
  <c r="KP253" i="1"/>
  <c r="JM249" i="1"/>
  <c r="JM251" i="1"/>
  <c r="JM252" i="1"/>
  <c r="JM250" i="1"/>
  <c r="JM253" i="1"/>
  <c r="JM254" i="1"/>
  <c r="KD249" i="1"/>
  <c r="KD251" i="1"/>
  <c r="KD252" i="1"/>
  <c r="KD250" i="1"/>
  <c r="KD253" i="1"/>
  <c r="KD254" i="1"/>
  <c r="KB249" i="1"/>
  <c r="KB251" i="1"/>
  <c r="KB250" i="1"/>
  <c r="KB252" i="1"/>
  <c r="KB253" i="1"/>
  <c r="KB254" i="1"/>
  <c r="LB249" i="1"/>
  <c r="LB251" i="1"/>
  <c r="LB252" i="1"/>
  <c r="LB250" i="1"/>
  <c r="LB254" i="1"/>
  <c r="LB253" i="1"/>
  <c r="KC249" i="1"/>
  <c r="KC250" i="1"/>
  <c r="KC251" i="1"/>
  <c r="KC253" i="1"/>
  <c r="KC252" i="1"/>
  <c r="KC254" i="1"/>
  <c r="NN249" i="1"/>
  <c r="NN250" i="1"/>
  <c r="NN251" i="1"/>
  <c r="NN252" i="1"/>
  <c r="NN253" i="1"/>
  <c r="NN254" i="1"/>
  <c r="OL249" i="1"/>
  <c r="OL250" i="1"/>
  <c r="OL251" i="1"/>
  <c r="OL253" i="1"/>
  <c r="OL252" i="1"/>
  <c r="OL254" i="1"/>
  <c r="NB249" i="1"/>
  <c r="NB250" i="1"/>
  <c r="NB251" i="1"/>
  <c r="NB253" i="1"/>
  <c r="NB252" i="1"/>
  <c r="NB254" i="1"/>
  <c r="OF249" i="1"/>
  <c r="OF251" i="1"/>
  <c r="OF252" i="1"/>
  <c r="OF250" i="1"/>
  <c r="OF253" i="1"/>
  <c r="OF254" i="1"/>
  <c r="NY249" i="1"/>
  <c r="NY250" i="1"/>
  <c r="NY251" i="1"/>
  <c r="NY254" i="1"/>
  <c r="NY253" i="1"/>
  <c r="NY252" i="1"/>
  <c r="NX249" i="1"/>
  <c r="NX251" i="1"/>
  <c r="NX252" i="1"/>
  <c r="NX250" i="1"/>
  <c r="NX253" i="1"/>
  <c r="NX254" i="1"/>
  <c r="JT249" i="1"/>
  <c r="JT251" i="1"/>
  <c r="JT250" i="1"/>
  <c r="JT252" i="1"/>
  <c r="JT253" i="1"/>
  <c r="JT254" i="1"/>
  <c r="JQ249" i="1"/>
  <c r="JQ250" i="1"/>
  <c r="JQ252" i="1"/>
  <c r="JQ251" i="1"/>
  <c r="JQ253" i="1"/>
  <c r="JQ254" i="1"/>
  <c r="NL249" i="1"/>
  <c r="NL251" i="1"/>
  <c r="NL250" i="1"/>
  <c r="NL252" i="1"/>
  <c r="NL254" i="1"/>
  <c r="NL253" i="1"/>
  <c r="LK249" i="1"/>
  <c r="LK251" i="1"/>
  <c r="LK250" i="1"/>
  <c r="LK253" i="1"/>
  <c r="LK252" i="1"/>
  <c r="LK254" i="1"/>
  <c r="KT249" i="1"/>
  <c r="KT251" i="1"/>
  <c r="KT252" i="1"/>
  <c r="KT250" i="1"/>
  <c r="KT253" i="1"/>
  <c r="KT254" i="1"/>
  <c r="LJ249" i="1"/>
  <c r="LJ251" i="1"/>
  <c r="LJ252" i="1"/>
  <c r="LJ250" i="1"/>
  <c r="LJ253" i="1"/>
  <c r="LJ254" i="1"/>
  <c r="LE249" i="1"/>
  <c r="LE250" i="1"/>
  <c r="LE251" i="1"/>
  <c r="LE252" i="1"/>
  <c r="LE254" i="1"/>
  <c r="LE253" i="1"/>
  <c r="KW249" i="1"/>
  <c r="KW251" i="1"/>
  <c r="KW250" i="1"/>
  <c r="KW252" i="1"/>
  <c r="KW254" i="1"/>
  <c r="KW253" i="1"/>
  <c r="LI249" i="1"/>
  <c r="LI250" i="1"/>
  <c r="LI251" i="1"/>
  <c r="LI252" i="1"/>
  <c r="LI253" i="1"/>
  <c r="LI254" i="1"/>
  <c r="KZ249" i="1"/>
  <c r="KZ251" i="1"/>
  <c r="KZ250" i="1"/>
  <c r="KZ253" i="1"/>
  <c r="KZ252" i="1"/>
  <c r="KZ254" i="1"/>
  <c r="NW249" i="1"/>
  <c r="NW250" i="1"/>
  <c r="NW251" i="1"/>
  <c r="NW253" i="1"/>
  <c r="NW252" i="1"/>
  <c r="NW254" i="1"/>
  <c r="NM249" i="1"/>
  <c r="NM250" i="1"/>
  <c r="NM252" i="1"/>
  <c r="NM253" i="1"/>
  <c r="NM251" i="1"/>
  <c r="NM254" i="1"/>
  <c r="OO249" i="1"/>
  <c r="OO250" i="1"/>
  <c r="OO251" i="1"/>
  <c r="OO253" i="1"/>
  <c r="OO252" i="1"/>
  <c r="OO254" i="1"/>
  <c r="NS249" i="1"/>
  <c r="NS252" i="1"/>
  <c r="NS251" i="1"/>
  <c r="NS253" i="1"/>
  <c r="NS254" i="1"/>
  <c r="NS250" i="1"/>
  <c r="OS249" i="1"/>
  <c r="OS252" i="1"/>
  <c r="OS251" i="1"/>
  <c r="OS250" i="1"/>
  <c r="OS253" i="1"/>
  <c r="OS254" i="1"/>
  <c r="NT249" i="1"/>
  <c r="NT250" i="1"/>
  <c r="NT252" i="1"/>
  <c r="NT251" i="1"/>
  <c r="NT253" i="1"/>
  <c r="NT254" i="1"/>
  <c r="JA249" i="1"/>
  <c r="JA250" i="1"/>
  <c r="JA254" i="1"/>
  <c r="JA252" i="1"/>
  <c r="JA253" i="1"/>
  <c r="JA251" i="1"/>
  <c r="JI249" i="1"/>
  <c r="JI250" i="1"/>
  <c r="JI251" i="1"/>
  <c r="JI253" i="1"/>
  <c r="JI252" i="1"/>
  <c r="JI254" i="1"/>
  <c r="JJ249" i="1"/>
  <c r="JJ250" i="1"/>
  <c r="JJ252" i="1"/>
  <c r="JJ251" i="1"/>
  <c r="JJ253" i="1"/>
  <c r="JJ254" i="1"/>
  <c r="KL249" i="1"/>
  <c r="KL251" i="1"/>
  <c r="KL252" i="1"/>
  <c r="KL250" i="1"/>
  <c r="KL253" i="1"/>
  <c r="KL254" i="1"/>
  <c r="JZ249" i="1"/>
  <c r="JZ252" i="1"/>
  <c r="JZ251" i="1"/>
  <c r="JZ250" i="1"/>
  <c r="JZ254" i="1"/>
  <c r="JZ253" i="1"/>
  <c r="NI249" i="1"/>
  <c r="NI251" i="1"/>
  <c r="NI250" i="1"/>
  <c r="NI254" i="1"/>
  <c r="NI252" i="1"/>
  <c r="NI253" i="1"/>
  <c r="JP249" i="1"/>
  <c r="JP251" i="1"/>
  <c r="JP250" i="1"/>
  <c r="JP254" i="1"/>
  <c r="JP252" i="1"/>
  <c r="JP253" i="1"/>
  <c r="BD249" i="1"/>
  <c r="BD250" i="1"/>
  <c r="BD251" i="1"/>
  <c r="BD252" i="1"/>
  <c r="BD254" i="1"/>
  <c r="BD253" i="1"/>
  <c r="LD249" i="1"/>
  <c r="LD252" i="1"/>
  <c r="LD250" i="1"/>
  <c r="LD251" i="1"/>
  <c r="LD254" i="1"/>
  <c r="LD253" i="1"/>
  <c r="KM249" i="1"/>
  <c r="KM251" i="1"/>
  <c r="KM250" i="1"/>
  <c r="KM253" i="1"/>
  <c r="KM252" i="1"/>
  <c r="KM254" i="1"/>
  <c r="NE249" i="1"/>
  <c r="NE251" i="1"/>
  <c r="NE252" i="1"/>
  <c r="NE250" i="1"/>
  <c r="NE253" i="1"/>
  <c r="NE254" i="1"/>
  <c r="NO249" i="1"/>
  <c r="NO250" i="1"/>
  <c r="NO251" i="1"/>
  <c r="NO252" i="1"/>
  <c r="NO253" i="1"/>
  <c r="NO254" i="1"/>
  <c r="NQ249" i="1"/>
  <c r="NQ250" i="1"/>
  <c r="NQ252" i="1"/>
  <c r="NQ251" i="1"/>
  <c r="NQ253" i="1"/>
  <c r="NQ254" i="1"/>
  <c r="OT249" i="1"/>
  <c r="OT252" i="1"/>
  <c r="OT250" i="1"/>
  <c r="OT253" i="1"/>
  <c r="OT254" i="1"/>
  <c r="OT251" i="1"/>
  <c r="NC249" i="1"/>
  <c r="NC250" i="1"/>
  <c r="NC251" i="1"/>
  <c r="NC253" i="1"/>
  <c r="NC252" i="1"/>
  <c r="NC254" i="1"/>
  <c r="JC249" i="1"/>
  <c r="JC251" i="1"/>
  <c r="JC252" i="1"/>
  <c r="JC253" i="1"/>
  <c r="JC250" i="1"/>
  <c r="JC254" i="1"/>
  <c r="JG249" i="1"/>
  <c r="JG250" i="1"/>
  <c r="JG251" i="1"/>
  <c r="JG253" i="1"/>
  <c r="JG252" i="1"/>
  <c r="JG254" i="1"/>
  <c r="JF249" i="1"/>
  <c r="JF252" i="1"/>
  <c r="JF250" i="1"/>
  <c r="JF253" i="1"/>
  <c r="JF254" i="1"/>
  <c r="JF251" i="1"/>
  <c r="JO249" i="1"/>
  <c r="JO252" i="1"/>
  <c r="JO251" i="1"/>
  <c r="JO250" i="1"/>
  <c r="JO253" i="1"/>
  <c r="JO254" i="1"/>
  <c r="JR249" i="1"/>
  <c r="JR252" i="1"/>
  <c r="JR251" i="1"/>
  <c r="JR250" i="1"/>
  <c r="JR254" i="1"/>
  <c r="JR253" i="1"/>
  <c r="JU249" i="1"/>
  <c r="JU250" i="1"/>
  <c r="JU251" i="1"/>
  <c r="JU252" i="1"/>
  <c r="JU253" i="1"/>
  <c r="JU254" i="1"/>
  <c r="LM249" i="1"/>
  <c r="LM251" i="1"/>
  <c r="LM250" i="1"/>
  <c r="LM252" i="1"/>
  <c r="LM254" i="1"/>
  <c r="LM253" i="1"/>
  <c r="JB249" i="1"/>
  <c r="JB250" i="1"/>
  <c r="JB251" i="1"/>
  <c r="JB252" i="1"/>
  <c r="JB253" i="1"/>
  <c r="JB254" i="1"/>
  <c r="AM249" i="1"/>
  <c r="AM250" i="1"/>
  <c r="AM251" i="1"/>
  <c r="AM253" i="1"/>
  <c r="AM252" i="1"/>
  <c r="AM254" i="1"/>
  <c r="KN249" i="1"/>
  <c r="KN251" i="1"/>
  <c r="KN250" i="1"/>
  <c r="KN252" i="1"/>
  <c r="KN254" i="1"/>
  <c r="KN253" i="1"/>
  <c r="LL249" i="1"/>
  <c r="LL250" i="1"/>
  <c r="LL251" i="1"/>
  <c r="LL254" i="1"/>
  <c r="LL253" i="1"/>
  <c r="LL252" i="1"/>
  <c r="LH249" i="1"/>
  <c r="LH251" i="1"/>
  <c r="LH250" i="1"/>
  <c r="LH252" i="1"/>
  <c r="LH253" i="1"/>
  <c r="LH254" i="1"/>
  <c r="KX249" i="1"/>
  <c r="KX250" i="1"/>
  <c r="KX252" i="1"/>
  <c r="KX251" i="1"/>
  <c r="KX253" i="1"/>
  <c r="KX254" i="1"/>
  <c r="KF249" i="1"/>
  <c r="KF250" i="1"/>
  <c r="KF252" i="1"/>
  <c r="KF253" i="1"/>
  <c r="KF251" i="1"/>
  <c r="KF254" i="1"/>
  <c r="KU249" i="1"/>
  <c r="KU251" i="1"/>
  <c r="KU250" i="1"/>
  <c r="KU252" i="1"/>
  <c r="KU253" i="1"/>
  <c r="KU254" i="1"/>
  <c r="HO249" i="1"/>
  <c r="HO251" i="1"/>
  <c r="HO250" i="1"/>
  <c r="HO252" i="1"/>
  <c r="HO253" i="1"/>
  <c r="HO254" i="1"/>
  <c r="OJ249" i="1"/>
  <c r="OJ250" i="1"/>
  <c r="OJ252" i="1"/>
  <c r="OJ251" i="1"/>
  <c r="OJ253" i="1"/>
  <c r="OJ254" i="1"/>
  <c r="OD249" i="1"/>
  <c r="OD250" i="1"/>
  <c r="OD252" i="1"/>
  <c r="OD251" i="1"/>
  <c r="OD253" i="1"/>
  <c r="OD254" i="1"/>
  <c r="NH249" i="1"/>
  <c r="NH251" i="1"/>
  <c r="NH252" i="1"/>
  <c r="NH250" i="1"/>
  <c r="NH253" i="1"/>
  <c r="NH254" i="1"/>
  <c r="MY249" i="1"/>
  <c r="MY251" i="1"/>
  <c r="MY250" i="1"/>
  <c r="MY252" i="1"/>
  <c r="MY253" i="1"/>
  <c r="MY254" i="1"/>
  <c r="OR249" i="1"/>
  <c r="OR250" i="1"/>
  <c r="OR252" i="1"/>
  <c r="OR251" i="1"/>
  <c r="OR253" i="1"/>
  <c r="OR254" i="1"/>
  <c r="OG249" i="1"/>
  <c r="OG252" i="1"/>
  <c r="OG250" i="1"/>
  <c r="OG251" i="1"/>
  <c r="OG253" i="1"/>
  <c r="OG254" i="1"/>
  <c r="OI249" i="1"/>
  <c r="OI251" i="1"/>
  <c r="OI250" i="1"/>
  <c r="OI252" i="1"/>
  <c r="OI254" i="1"/>
  <c r="OI253" i="1"/>
  <c r="JW249" i="1"/>
  <c r="JW250" i="1"/>
  <c r="JW252" i="1"/>
  <c r="JW251" i="1"/>
  <c r="JW253" i="1"/>
  <c r="JW254" i="1"/>
  <c r="JY249" i="1"/>
  <c r="JY252" i="1"/>
  <c r="JY251" i="1"/>
  <c r="JY250" i="1"/>
  <c r="JY253" i="1"/>
  <c r="JY254" i="1"/>
  <c r="KK249" i="1"/>
  <c r="KK250" i="1"/>
  <c r="KK251" i="1"/>
  <c r="KK253" i="1"/>
  <c r="KK252" i="1"/>
  <c r="KK254" i="1"/>
  <c r="NF249" i="1"/>
  <c r="NF250" i="1"/>
  <c r="NF252" i="1"/>
  <c r="NF251" i="1"/>
  <c r="NF253" i="1"/>
  <c r="NF254" i="1"/>
  <c r="OK249" i="1"/>
  <c r="OK251" i="1"/>
  <c r="OK250" i="1"/>
  <c r="OK253" i="1"/>
  <c r="OK252" i="1"/>
  <c r="OK254" i="1"/>
  <c r="NK249" i="1"/>
  <c r="NK251" i="1"/>
  <c r="NK250" i="1"/>
  <c r="NK254" i="1"/>
  <c r="NK253" i="1"/>
  <c r="NK252" i="1"/>
  <c r="OP249" i="1"/>
  <c r="OP250" i="1"/>
  <c r="OP251" i="1"/>
  <c r="OP252" i="1"/>
  <c r="OP254" i="1"/>
  <c r="OP253" i="1"/>
  <c r="ND249" i="1"/>
  <c r="ND252" i="1"/>
  <c r="ND251" i="1"/>
  <c r="ND250" i="1"/>
  <c r="ND254" i="1"/>
  <c r="ND253" i="1"/>
  <c r="IZ249" i="1"/>
  <c r="IZ250" i="1"/>
  <c r="IZ251" i="1"/>
  <c r="IZ254" i="1"/>
  <c r="IZ252" i="1"/>
  <c r="IZ253" i="1"/>
  <c r="JD249" i="1"/>
  <c r="JD251" i="1"/>
  <c r="JD252" i="1"/>
  <c r="JD250" i="1"/>
  <c r="JD253" i="1"/>
  <c r="JD254" i="1"/>
  <c r="JE249" i="1"/>
  <c r="JE250" i="1"/>
  <c r="JE251" i="1"/>
  <c r="JE252" i="1"/>
  <c r="JE253" i="1"/>
  <c r="JE254" i="1"/>
  <c r="MV249" i="1"/>
  <c r="MV252" i="1"/>
  <c r="MV251" i="1"/>
  <c r="MV250" i="1"/>
  <c r="MV254" i="1"/>
  <c r="MV253" i="1"/>
  <c r="LF249" i="1"/>
  <c r="LF250" i="1"/>
  <c r="LF252" i="1"/>
  <c r="LF251" i="1"/>
  <c r="LF253" i="1"/>
  <c r="LF254" i="1"/>
  <c r="KA249" i="1"/>
  <c r="KA251" i="1"/>
  <c r="KA250" i="1"/>
  <c r="KA252" i="1"/>
  <c r="KA253" i="1"/>
  <c r="KA254" i="1"/>
  <c r="KS249" i="1"/>
  <c r="KS252" i="1"/>
  <c r="KS250" i="1"/>
  <c r="KS251" i="1"/>
  <c r="KS253" i="1"/>
  <c r="KS254" i="1"/>
  <c r="GE249" i="1"/>
  <c r="GE250" i="1"/>
  <c r="GE251" i="1"/>
  <c r="GE253" i="1"/>
  <c r="GE252" i="1"/>
  <c r="GE254" i="1"/>
  <c r="KI249" i="1"/>
  <c r="KI252" i="1"/>
  <c r="KI251" i="1"/>
  <c r="KI250" i="1"/>
  <c r="KI253" i="1"/>
  <c r="KI254" i="1"/>
  <c r="OY249" i="1"/>
  <c r="OY253" i="1"/>
  <c r="OY251" i="1"/>
  <c r="OY252" i="1"/>
  <c r="OY254" i="1"/>
  <c r="OY250" i="1"/>
  <c r="KR249" i="1"/>
  <c r="KR251" i="1"/>
  <c r="KR250" i="1"/>
  <c r="KR253" i="1"/>
  <c r="KR252" i="1"/>
  <c r="KR254" i="1"/>
  <c r="LA249" i="1"/>
  <c r="LA250" i="1"/>
  <c r="LA251" i="1"/>
  <c r="LA253" i="1"/>
  <c r="LA252" i="1"/>
  <c r="LA254" i="1"/>
  <c r="NZ249" i="1"/>
  <c r="NZ250" i="1"/>
  <c r="NZ251" i="1"/>
  <c r="NZ254" i="1"/>
  <c r="NZ253" i="1"/>
  <c r="NZ252" i="1"/>
  <c r="NA249" i="1"/>
  <c r="NA251" i="1"/>
  <c r="NA252" i="1"/>
  <c r="NA250" i="1"/>
  <c r="NA254" i="1"/>
  <c r="NA253" i="1"/>
  <c r="OA249" i="1"/>
  <c r="OA251" i="1"/>
  <c r="OA252" i="1"/>
  <c r="OA254" i="1"/>
  <c r="OA250" i="1"/>
  <c r="OA253" i="1"/>
  <c r="OC249" i="1"/>
  <c r="OC251" i="1"/>
  <c r="OC252" i="1"/>
  <c r="OC250" i="1"/>
  <c r="OC253" i="1"/>
  <c r="OC254" i="1"/>
  <c r="NG249" i="1"/>
  <c r="NG250" i="1"/>
  <c r="NG252" i="1"/>
  <c r="NG251" i="1"/>
  <c r="NG253" i="1"/>
  <c r="NG254" i="1"/>
  <c r="OQ249" i="1"/>
  <c r="OQ252" i="1"/>
  <c r="OQ250" i="1"/>
  <c r="OQ251" i="1"/>
  <c r="OQ253" i="1"/>
  <c r="OQ254" i="1"/>
  <c r="OM249" i="1"/>
  <c r="OM250" i="1"/>
  <c r="OM251" i="1"/>
  <c r="OM254" i="1"/>
  <c r="OM253" i="1"/>
  <c r="OM252" i="1"/>
  <c r="OH249" i="1"/>
  <c r="OH250" i="1"/>
  <c r="OH251" i="1"/>
  <c r="OH254" i="1"/>
  <c r="OH253" i="1"/>
  <c r="OH252" i="1"/>
  <c r="NP249" i="1"/>
  <c r="NP251" i="1"/>
  <c r="NP252" i="1"/>
  <c r="NP250" i="1"/>
  <c r="NP253" i="1"/>
  <c r="NP254" i="1"/>
  <c r="OB249" i="1"/>
  <c r="OB250" i="1"/>
  <c r="OB252" i="1"/>
  <c r="OB251" i="1"/>
  <c r="OB253" i="1"/>
  <c r="OB254" i="1"/>
  <c r="JV249" i="1"/>
  <c r="JV251" i="1"/>
  <c r="JV252" i="1"/>
  <c r="JV253" i="1"/>
  <c r="JV254" i="1"/>
  <c r="JV250" i="1"/>
  <c r="JN249" i="1"/>
  <c r="JN250" i="1"/>
  <c r="JN251" i="1"/>
  <c r="JN253" i="1"/>
  <c r="JN254" i="1"/>
  <c r="JN252" i="1"/>
  <c r="LG249" i="1"/>
  <c r="LG251" i="1"/>
  <c r="LG250" i="1"/>
  <c r="LG252" i="1"/>
  <c r="LG253" i="1"/>
  <c r="LG254" i="1"/>
  <c r="KV249" i="1"/>
  <c r="KV251" i="1"/>
  <c r="KV250" i="1"/>
  <c r="KV252" i="1"/>
  <c r="KV254" i="1"/>
  <c r="KV253" i="1"/>
  <c r="LN249" i="1"/>
  <c r="LN250" i="1"/>
  <c r="LN252" i="1"/>
  <c r="LN251" i="1"/>
  <c r="LN253" i="1"/>
  <c r="LN254" i="1"/>
  <c r="JS249" i="1"/>
  <c r="JS250" i="1"/>
  <c r="JS251" i="1"/>
  <c r="JS253" i="1"/>
  <c r="JS254" i="1"/>
  <c r="JS252" i="1"/>
  <c r="KG249" i="1"/>
  <c r="KG251" i="1"/>
  <c r="KG250" i="1"/>
  <c r="KG252" i="1"/>
  <c r="KG254" i="1"/>
  <c r="KG253" i="1"/>
  <c r="KY249" i="1"/>
  <c r="KY251" i="1"/>
  <c r="KY250" i="1"/>
  <c r="KY253" i="1"/>
  <c r="KY252" i="1"/>
  <c r="KY254" i="1"/>
  <c r="LC249" i="1"/>
  <c r="LC251" i="1"/>
  <c r="LC250" i="1"/>
  <c r="LC253" i="1"/>
  <c r="LC252" i="1"/>
  <c r="LC254" i="1"/>
  <c r="KQ249" i="1"/>
  <c r="KQ251" i="1"/>
  <c r="KQ253" i="1"/>
  <c r="KQ250" i="1"/>
  <c r="KQ254" i="1"/>
  <c r="KQ252" i="1"/>
  <c r="KO249" i="1"/>
  <c r="KO251" i="1"/>
  <c r="KO250" i="1"/>
  <c r="KO254" i="1"/>
  <c r="KO253" i="1"/>
  <c r="KO252" i="1"/>
  <c r="KE249" i="1"/>
  <c r="KE250" i="1"/>
  <c r="KE251" i="1"/>
  <c r="KE252" i="1"/>
  <c r="KE253" i="1"/>
  <c r="KE254" i="1"/>
  <c r="KH249" i="1"/>
  <c r="KH252" i="1"/>
  <c r="KH251" i="1"/>
  <c r="KH250" i="1"/>
  <c r="KH254" i="1"/>
  <c r="KH253" i="1"/>
  <c r="NJ249" i="1"/>
  <c r="NJ251" i="1"/>
  <c r="NJ250" i="1"/>
  <c r="NJ254" i="1"/>
  <c r="NJ252" i="1"/>
  <c r="NJ253" i="1"/>
  <c r="NU249" i="1"/>
  <c r="NU250" i="1"/>
  <c r="NU251" i="1"/>
  <c r="NU252" i="1"/>
  <c r="NU253" i="1"/>
  <c r="NU254" i="1"/>
  <c r="NR249" i="1"/>
  <c r="NR252" i="1"/>
  <c r="NR250" i="1"/>
  <c r="NR251" i="1"/>
  <c r="NR254" i="1"/>
  <c r="NR253" i="1"/>
  <c r="OE249" i="1"/>
  <c r="OE250" i="1"/>
  <c r="OE252" i="1"/>
  <c r="OE251" i="1"/>
  <c r="OE253" i="1"/>
  <c r="OE254" i="1"/>
  <c r="NV249" i="1"/>
  <c r="NV250" i="1"/>
  <c r="NV252" i="1"/>
  <c r="NV251" i="1"/>
  <c r="NV253" i="1"/>
  <c r="NV254" i="1"/>
  <c r="ON249" i="1"/>
  <c r="ON252" i="1"/>
  <c r="ON250" i="1"/>
  <c r="ON251" i="1"/>
  <c r="ON253" i="1"/>
  <c r="ON254" i="1"/>
  <c r="JH249" i="1"/>
  <c r="JH250" i="1"/>
  <c r="JH251" i="1"/>
  <c r="JH252" i="1"/>
  <c r="JH254" i="1"/>
  <c r="JH253" i="1"/>
  <c r="JL249" i="1"/>
  <c r="JL250" i="1"/>
  <c r="JL251" i="1"/>
  <c r="JL252" i="1"/>
  <c r="JL253" i="1"/>
  <c r="JL254" i="1"/>
  <c r="JK249" i="1"/>
  <c r="JK250" i="1"/>
  <c r="JK251" i="1"/>
  <c r="JK252" i="1"/>
  <c r="JK253" i="1"/>
  <c r="JK254" i="1"/>
  <c r="BD245" i="1"/>
  <c r="BD247" i="1"/>
  <c r="BD248" i="1"/>
  <c r="BD246" i="1"/>
  <c r="JA247" i="1"/>
  <c r="JA245" i="1"/>
  <c r="JA246" i="1"/>
  <c r="JA248" i="1"/>
  <c r="LD247" i="1"/>
  <c r="LD245" i="1"/>
  <c r="LD246" i="1"/>
  <c r="LD248" i="1"/>
  <c r="KM247" i="1"/>
  <c r="KM245" i="1"/>
  <c r="KM248" i="1"/>
  <c r="KM246" i="1"/>
  <c r="NE246" i="1"/>
  <c r="NE247" i="1"/>
  <c r="NE248" i="1"/>
  <c r="NE245" i="1"/>
  <c r="NO246" i="1"/>
  <c r="NO245" i="1"/>
  <c r="NO247" i="1"/>
  <c r="NO248" i="1"/>
  <c r="NQ245" i="1"/>
  <c r="NQ248" i="1"/>
  <c r="NQ247" i="1"/>
  <c r="NQ246" i="1"/>
  <c r="OT246" i="1"/>
  <c r="OT245" i="1"/>
  <c r="OT247" i="1"/>
  <c r="OT248" i="1"/>
  <c r="NC247" i="1"/>
  <c r="NC245" i="1"/>
  <c r="NC246" i="1"/>
  <c r="NC248" i="1"/>
  <c r="JC247" i="1"/>
  <c r="JC245" i="1"/>
  <c r="JC248" i="1"/>
  <c r="JC246" i="1"/>
  <c r="JG245" i="1"/>
  <c r="JG247" i="1"/>
  <c r="JG246" i="1"/>
  <c r="JG248" i="1"/>
  <c r="JF245" i="1"/>
  <c r="JF248" i="1"/>
  <c r="JF247" i="1"/>
  <c r="JF246" i="1"/>
  <c r="JO245" i="1"/>
  <c r="JO247" i="1"/>
  <c r="JO248" i="1"/>
  <c r="JO246" i="1"/>
  <c r="JR246" i="1"/>
  <c r="JR247" i="1"/>
  <c r="JR245" i="1"/>
  <c r="JR248" i="1"/>
  <c r="JU245" i="1"/>
  <c r="JU247" i="1"/>
  <c r="JU246" i="1"/>
  <c r="JU248" i="1"/>
  <c r="KW247" i="1"/>
  <c r="KW245" i="1"/>
  <c r="KW248" i="1"/>
  <c r="KW246" i="1"/>
  <c r="NW247" i="1"/>
  <c r="NW245" i="1"/>
  <c r="NW248" i="1"/>
  <c r="NW246" i="1"/>
  <c r="NS245" i="1"/>
  <c r="NS247" i="1"/>
  <c r="NS246" i="1"/>
  <c r="NS248" i="1"/>
  <c r="LL245" i="1"/>
  <c r="LL247" i="1"/>
  <c r="LL246" i="1"/>
  <c r="LL248" i="1"/>
  <c r="LH247" i="1"/>
  <c r="LH245" i="1"/>
  <c r="LH246" i="1"/>
  <c r="LH248" i="1"/>
  <c r="KX247" i="1"/>
  <c r="KX245" i="1"/>
  <c r="KX246" i="1"/>
  <c r="KX248" i="1"/>
  <c r="KF246" i="1"/>
  <c r="KF245" i="1"/>
  <c r="KF247" i="1"/>
  <c r="KF248" i="1"/>
  <c r="KU245" i="1"/>
  <c r="KU247" i="1"/>
  <c r="KU248" i="1"/>
  <c r="KU246" i="1"/>
  <c r="HO245" i="1"/>
  <c r="HO247" i="1"/>
  <c r="HO246" i="1"/>
  <c r="HO248" i="1"/>
  <c r="OJ245" i="1"/>
  <c r="OJ247" i="1"/>
  <c r="OJ246" i="1"/>
  <c r="OJ248" i="1"/>
  <c r="OD247" i="1"/>
  <c r="OD245" i="1"/>
  <c r="OD246" i="1"/>
  <c r="OD248" i="1"/>
  <c r="NH245" i="1"/>
  <c r="NH247" i="1"/>
  <c r="NH246" i="1"/>
  <c r="NH248" i="1"/>
  <c r="MY245" i="1"/>
  <c r="MY247" i="1"/>
  <c r="MY246" i="1"/>
  <c r="MY248" i="1"/>
  <c r="OR247" i="1"/>
  <c r="OR245" i="1"/>
  <c r="OR246" i="1"/>
  <c r="OR248" i="1"/>
  <c r="OG245" i="1"/>
  <c r="OG247" i="1"/>
  <c r="OG246" i="1"/>
  <c r="OG248" i="1"/>
  <c r="OI247" i="1"/>
  <c r="OI245" i="1"/>
  <c r="OI246" i="1"/>
  <c r="OI248" i="1"/>
  <c r="JW245" i="1"/>
  <c r="JW248" i="1"/>
  <c r="JW247" i="1"/>
  <c r="JW246" i="1"/>
  <c r="LI247" i="1"/>
  <c r="LI245" i="1"/>
  <c r="LI248" i="1"/>
  <c r="LI246" i="1"/>
  <c r="KZ247" i="1"/>
  <c r="KZ246" i="1"/>
  <c r="KZ245" i="1"/>
  <c r="KZ248" i="1"/>
  <c r="OS247" i="1"/>
  <c r="OS245" i="1"/>
  <c r="OS248" i="1"/>
  <c r="OS246" i="1"/>
  <c r="AM247" i="1"/>
  <c r="AM245" i="1"/>
  <c r="AM246" i="1"/>
  <c r="AM248" i="1"/>
  <c r="KS245" i="1"/>
  <c r="KS247" i="1"/>
  <c r="KS248" i="1"/>
  <c r="KS246" i="1"/>
  <c r="JY245" i="1"/>
  <c r="JY247" i="1"/>
  <c r="JY248" i="1"/>
  <c r="JY246" i="1"/>
  <c r="KK247" i="1"/>
  <c r="KK245" i="1"/>
  <c r="KK248" i="1"/>
  <c r="KK246" i="1"/>
  <c r="NF247" i="1"/>
  <c r="NF245" i="1"/>
  <c r="NF246" i="1"/>
  <c r="NF248" i="1"/>
  <c r="OK246" i="1"/>
  <c r="OK245" i="1"/>
  <c r="OK247" i="1"/>
  <c r="OK248" i="1"/>
  <c r="NK247" i="1"/>
  <c r="NK245" i="1"/>
  <c r="NK246" i="1"/>
  <c r="NK248" i="1"/>
  <c r="OP247" i="1"/>
  <c r="OP245" i="1"/>
  <c r="OP246" i="1"/>
  <c r="OP248" i="1"/>
  <c r="ND246" i="1"/>
  <c r="ND245" i="1"/>
  <c r="ND247" i="1"/>
  <c r="ND248" i="1"/>
  <c r="IZ247" i="1"/>
  <c r="IZ246" i="1"/>
  <c r="IZ248" i="1"/>
  <c r="IZ245" i="1"/>
  <c r="JD247" i="1"/>
  <c r="JD246" i="1"/>
  <c r="JD245" i="1"/>
  <c r="JD248" i="1"/>
  <c r="JE247" i="1"/>
  <c r="JE245" i="1"/>
  <c r="JE246" i="1"/>
  <c r="JE248" i="1"/>
  <c r="MV245" i="1"/>
  <c r="MV246" i="1"/>
  <c r="MV247" i="1"/>
  <c r="MV248" i="1"/>
  <c r="LJ247" i="1"/>
  <c r="LJ245" i="1"/>
  <c r="LJ246" i="1"/>
  <c r="LJ248" i="1"/>
  <c r="JJ247" i="1"/>
  <c r="JJ246" i="1"/>
  <c r="JJ245" i="1"/>
  <c r="JJ248" i="1"/>
  <c r="GE247" i="1"/>
  <c r="GE245" i="1"/>
  <c r="GE246" i="1"/>
  <c r="GE248" i="1"/>
  <c r="KI247" i="1"/>
  <c r="KI245" i="1"/>
  <c r="KI246" i="1"/>
  <c r="KI248" i="1"/>
  <c r="OY247" i="1"/>
  <c r="OY245" i="1"/>
  <c r="OY248" i="1"/>
  <c r="OY246" i="1"/>
  <c r="KR247" i="1"/>
  <c r="KR245" i="1"/>
  <c r="KR246" i="1"/>
  <c r="KR248" i="1"/>
  <c r="LA246" i="1"/>
  <c r="LA245" i="1"/>
  <c r="LA248" i="1"/>
  <c r="LA247" i="1"/>
  <c r="NZ245" i="1"/>
  <c r="NZ247" i="1"/>
  <c r="NZ246" i="1"/>
  <c r="NZ248" i="1"/>
  <c r="NA247" i="1"/>
  <c r="NA245" i="1"/>
  <c r="NA248" i="1"/>
  <c r="NA246" i="1"/>
  <c r="OA245" i="1"/>
  <c r="OA247" i="1"/>
  <c r="OA246" i="1"/>
  <c r="OA248" i="1"/>
  <c r="OC245" i="1"/>
  <c r="OC247" i="1"/>
  <c r="OC248" i="1"/>
  <c r="OC246" i="1"/>
  <c r="NG247" i="1"/>
  <c r="NG245" i="1"/>
  <c r="NG246" i="1"/>
  <c r="NG248" i="1"/>
  <c r="OQ247" i="1"/>
  <c r="OQ248" i="1"/>
  <c r="OQ246" i="1"/>
  <c r="OQ245" i="1"/>
  <c r="OM245" i="1"/>
  <c r="OM247" i="1"/>
  <c r="OM246" i="1"/>
  <c r="OM248" i="1"/>
  <c r="OH247" i="1"/>
  <c r="OH245" i="1"/>
  <c r="OH246" i="1"/>
  <c r="OH248" i="1"/>
  <c r="NP246" i="1"/>
  <c r="NP247" i="1"/>
  <c r="NP248" i="1"/>
  <c r="NP245" i="1"/>
  <c r="OB247" i="1"/>
  <c r="OB245" i="1"/>
  <c r="OB246" i="1"/>
  <c r="OB248" i="1"/>
  <c r="JV246" i="1"/>
  <c r="JV245" i="1"/>
  <c r="JV247" i="1"/>
  <c r="JV248" i="1"/>
  <c r="JN245" i="1"/>
  <c r="JN247" i="1"/>
  <c r="JN246" i="1"/>
  <c r="JN248" i="1"/>
  <c r="KT247" i="1"/>
  <c r="KT246" i="1"/>
  <c r="KT248" i="1"/>
  <c r="KT245" i="1"/>
  <c r="LE245" i="1"/>
  <c r="LE247" i="1"/>
  <c r="LE246" i="1"/>
  <c r="LE248" i="1"/>
  <c r="OO245" i="1"/>
  <c r="OO248" i="1"/>
  <c r="OO246" i="1"/>
  <c r="OO247" i="1"/>
  <c r="NT247" i="1"/>
  <c r="NT245" i="1"/>
  <c r="NT246" i="1"/>
  <c r="NT248" i="1"/>
  <c r="JI245" i="1"/>
  <c r="JI246" i="1"/>
  <c r="JI248" i="1"/>
  <c r="JI247" i="1"/>
  <c r="KN247" i="1"/>
  <c r="KN245" i="1"/>
  <c r="KN248" i="1"/>
  <c r="KN246" i="1"/>
  <c r="KG245" i="1"/>
  <c r="KG247" i="1"/>
  <c r="KG246" i="1"/>
  <c r="KG248" i="1"/>
  <c r="KY245" i="1"/>
  <c r="KY246" i="1"/>
  <c r="KY247" i="1"/>
  <c r="KY248" i="1"/>
  <c r="LC247" i="1"/>
  <c r="LC245" i="1"/>
  <c r="LC248" i="1"/>
  <c r="LC246" i="1"/>
  <c r="KQ247" i="1"/>
  <c r="KQ245" i="1"/>
  <c r="KQ246" i="1"/>
  <c r="KQ248" i="1"/>
  <c r="KO247" i="1"/>
  <c r="KO246" i="1"/>
  <c r="KO245" i="1"/>
  <c r="KO248" i="1"/>
  <c r="KE247" i="1"/>
  <c r="KE246" i="1"/>
  <c r="KE248" i="1"/>
  <c r="KE245" i="1"/>
  <c r="KH246" i="1"/>
  <c r="KH245" i="1"/>
  <c r="KH247" i="1"/>
  <c r="KH248" i="1"/>
  <c r="NJ247" i="1"/>
  <c r="NJ245" i="1"/>
  <c r="NJ248" i="1"/>
  <c r="NJ246" i="1"/>
  <c r="NU245" i="1"/>
  <c r="NU247" i="1"/>
  <c r="NU248" i="1"/>
  <c r="NU246" i="1"/>
  <c r="NR245" i="1"/>
  <c r="NR248" i="1"/>
  <c r="NR246" i="1"/>
  <c r="NR247" i="1"/>
  <c r="OE247" i="1"/>
  <c r="OE245" i="1"/>
  <c r="OE246" i="1"/>
  <c r="OE248" i="1"/>
  <c r="NV245" i="1"/>
  <c r="NV246" i="1"/>
  <c r="NV247" i="1"/>
  <c r="NV248" i="1"/>
  <c r="ON245" i="1"/>
  <c r="ON246" i="1"/>
  <c r="ON247" i="1"/>
  <c r="ON248" i="1"/>
  <c r="JH246" i="1"/>
  <c r="JH247" i="1"/>
  <c r="JH245" i="1"/>
  <c r="JH248" i="1"/>
  <c r="JL247" i="1"/>
  <c r="JL245" i="1"/>
  <c r="JL246" i="1"/>
  <c r="JL248" i="1"/>
  <c r="JK247" i="1"/>
  <c r="JK246" i="1"/>
  <c r="JK245" i="1"/>
  <c r="JK248" i="1"/>
  <c r="LK247" i="1"/>
  <c r="LK245" i="1"/>
  <c r="LK248" i="1"/>
  <c r="LK246" i="1"/>
  <c r="NM245" i="1"/>
  <c r="NM247" i="1"/>
  <c r="NM246" i="1"/>
  <c r="NM248" i="1"/>
  <c r="KL245" i="1"/>
  <c r="KL247" i="1"/>
  <c r="KL248" i="1"/>
  <c r="KL246" i="1"/>
  <c r="LG245" i="1"/>
  <c r="LG246" i="1"/>
  <c r="LG248" i="1"/>
  <c r="LG247" i="1"/>
  <c r="LF247" i="1"/>
  <c r="LF245" i="1"/>
  <c r="LF246" i="1"/>
  <c r="LF248" i="1"/>
  <c r="JZ246" i="1"/>
  <c r="JZ247" i="1"/>
  <c r="JZ245" i="1"/>
  <c r="JZ248" i="1"/>
  <c r="KV247" i="1"/>
  <c r="KV245" i="1"/>
  <c r="KV246" i="1"/>
  <c r="KV248" i="1"/>
  <c r="LM245" i="1"/>
  <c r="LM247" i="1"/>
  <c r="LM246" i="1"/>
  <c r="LM248" i="1"/>
  <c r="KJ247" i="1"/>
  <c r="KJ245" i="1"/>
  <c r="KJ246" i="1"/>
  <c r="KJ248" i="1"/>
  <c r="LN247" i="1"/>
  <c r="LN246" i="1"/>
  <c r="LN248" i="1"/>
  <c r="LN245" i="1"/>
  <c r="KA245" i="1"/>
  <c r="KA247" i="1"/>
  <c r="KA246" i="1"/>
  <c r="KA248" i="1"/>
  <c r="KP245" i="1"/>
  <c r="KP247" i="1"/>
  <c r="KP246" i="1"/>
  <c r="KP248" i="1"/>
  <c r="NL245" i="1"/>
  <c r="NL247" i="1"/>
  <c r="NL246" i="1"/>
  <c r="NL248" i="1"/>
  <c r="MZ245" i="1"/>
  <c r="MZ247" i="1"/>
  <c r="MZ248" i="1"/>
  <c r="MZ246" i="1"/>
  <c r="NI245" i="1"/>
  <c r="NI247" i="1"/>
  <c r="NI246" i="1"/>
  <c r="NI248" i="1"/>
  <c r="JB247" i="1"/>
  <c r="JB246" i="1"/>
  <c r="JB245" i="1"/>
  <c r="JB248" i="1"/>
  <c r="JM247" i="1"/>
  <c r="JM245" i="1"/>
  <c r="JM246" i="1"/>
  <c r="JM248" i="1"/>
  <c r="JS247" i="1"/>
  <c r="JS248" i="1"/>
  <c r="JS245" i="1"/>
  <c r="JS246" i="1"/>
  <c r="JP247" i="1"/>
  <c r="JP245" i="1"/>
  <c r="JP248" i="1"/>
  <c r="JP246" i="1"/>
  <c r="CI247" i="1"/>
  <c r="CI245" i="1"/>
  <c r="CI246" i="1"/>
  <c r="CI248" i="1"/>
  <c r="KD245" i="1"/>
  <c r="KD247" i="1"/>
  <c r="KD248" i="1"/>
  <c r="KD246" i="1"/>
  <c r="KB247" i="1"/>
  <c r="KB245" i="1"/>
  <c r="KB248" i="1"/>
  <c r="KB246" i="1"/>
  <c r="LB247" i="1"/>
  <c r="LB245" i="1"/>
  <c r="LB246" i="1"/>
  <c r="LB248" i="1"/>
  <c r="KC245" i="1"/>
  <c r="KC248" i="1"/>
  <c r="KC247" i="1"/>
  <c r="KC246" i="1"/>
  <c r="NN247" i="1"/>
  <c r="NN246" i="1"/>
  <c r="NN245" i="1"/>
  <c r="NN248" i="1"/>
  <c r="OL246" i="1"/>
  <c r="OL245" i="1"/>
  <c r="OL247" i="1"/>
  <c r="OL248" i="1"/>
  <c r="NB245" i="1"/>
  <c r="NB247" i="1"/>
  <c r="NB246" i="1"/>
  <c r="NB248" i="1"/>
  <c r="OF247" i="1"/>
  <c r="OF245" i="1"/>
  <c r="OF246" i="1"/>
  <c r="OF248" i="1"/>
  <c r="NY247" i="1"/>
  <c r="NY246" i="1"/>
  <c r="NY245" i="1"/>
  <c r="NY248" i="1"/>
  <c r="NX247" i="1"/>
  <c r="NX245" i="1"/>
  <c r="NX246" i="1"/>
  <c r="NX248" i="1"/>
  <c r="JT246" i="1"/>
  <c r="JT245" i="1"/>
  <c r="JT247" i="1"/>
  <c r="JT248" i="1"/>
  <c r="JQ245" i="1"/>
  <c r="JQ247" i="1"/>
  <c r="JQ246" i="1"/>
  <c r="JQ248" i="1"/>
  <c r="KG293" i="1"/>
  <c r="KG255" i="1"/>
  <c r="KY293" i="1"/>
  <c r="KY255" i="1"/>
  <c r="LC293" i="1"/>
  <c r="LC255" i="1"/>
  <c r="KQ293" i="1"/>
  <c r="KQ255" i="1"/>
  <c r="KO293" i="1"/>
  <c r="KO255" i="1"/>
  <c r="KE293" i="1"/>
  <c r="KE255" i="1"/>
  <c r="KH293" i="1"/>
  <c r="KH255" i="1"/>
  <c r="NJ293" i="1"/>
  <c r="NJ255" i="1"/>
  <c r="NU293" i="1"/>
  <c r="NU255" i="1"/>
  <c r="NR293" i="1"/>
  <c r="NR255" i="1"/>
  <c r="OE293" i="1"/>
  <c r="OE255" i="1"/>
  <c r="NV293" i="1"/>
  <c r="NV255" i="1"/>
  <c r="ON293" i="1"/>
  <c r="ON255" i="1"/>
  <c r="JH293" i="1"/>
  <c r="JH255" i="1"/>
  <c r="JL293" i="1"/>
  <c r="JL255" i="1"/>
  <c r="JK293" i="1"/>
  <c r="JK255" i="1"/>
  <c r="KL293" i="1"/>
  <c r="KL255" i="1"/>
  <c r="LG293" i="1"/>
  <c r="LG255" i="1"/>
  <c r="LF293" i="1"/>
  <c r="LF255" i="1"/>
  <c r="JZ293" i="1"/>
  <c r="JZ255" i="1"/>
  <c r="KV293" i="1"/>
  <c r="KV255" i="1"/>
  <c r="LM293" i="1"/>
  <c r="LM255" i="1"/>
  <c r="KJ293" i="1"/>
  <c r="KJ255" i="1"/>
  <c r="LN293" i="1"/>
  <c r="LN255" i="1"/>
  <c r="KA293" i="1"/>
  <c r="KA255" i="1"/>
  <c r="KP293" i="1"/>
  <c r="KP255" i="1"/>
  <c r="NL293" i="1"/>
  <c r="NL255" i="1"/>
  <c r="MZ293" i="1"/>
  <c r="MZ255" i="1"/>
  <c r="NI293" i="1"/>
  <c r="NI255" i="1"/>
  <c r="JB293" i="1"/>
  <c r="JB255" i="1"/>
  <c r="JM293" i="1"/>
  <c r="JM255" i="1"/>
  <c r="JS293" i="1"/>
  <c r="JS255" i="1"/>
  <c r="JP293" i="1"/>
  <c r="JP255" i="1"/>
  <c r="CI293" i="1"/>
  <c r="CI255" i="1"/>
  <c r="KD293" i="1"/>
  <c r="KD255" i="1"/>
  <c r="KB293" i="1"/>
  <c r="KB255" i="1"/>
  <c r="LB293" i="1"/>
  <c r="LB255" i="1"/>
  <c r="KC293" i="1"/>
  <c r="KC255" i="1"/>
  <c r="NN293" i="1"/>
  <c r="NN255" i="1"/>
  <c r="OL293" i="1"/>
  <c r="OL255" i="1"/>
  <c r="NB293" i="1"/>
  <c r="NB255" i="1"/>
  <c r="OF293" i="1"/>
  <c r="OF255" i="1"/>
  <c r="NY293" i="1"/>
  <c r="NY255" i="1"/>
  <c r="NX293" i="1"/>
  <c r="NX255" i="1"/>
  <c r="JT293" i="1"/>
  <c r="JT255" i="1"/>
  <c r="JQ293" i="1"/>
  <c r="JQ255" i="1"/>
  <c r="BD293" i="1"/>
  <c r="BD255" i="1"/>
  <c r="LK293" i="1"/>
  <c r="LK255" i="1"/>
  <c r="KT293" i="1"/>
  <c r="KT255" i="1"/>
  <c r="LJ293" i="1"/>
  <c r="LJ255" i="1"/>
  <c r="LE293" i="1"/>
  <c r="LE255" i="1"/>
  <c r="KW293" i="1"/>
  <c r="KW255" i="1"/>
  <c r="LI293" i="1"/>
  <c r="LI255" i="1"/>
  <c r="KZ293" i="1"/>
  <c r="KZ255" i="1"/>
  <c r="NW293" i="1"/>
  <c r="NW255" i="1"/>
  <c r="NM293" i="1"/>
  <c r="NM255" i="1"/>
  <c r="OO293" i="1"/>
  <c r="OO255" i="1"/>
  <c r="NS293" i="1"/>
  <c r="NS255" i="1"/>
  <c r="OS293" i="1"/>
  <c r="OS255" i="1"/>
  <c r="NT293" i="1"/>
  <c r="NT255" i="1"/>
  <c r="JA293" i="1"/>
  <c r="JA255" i="1"/>
  <c r="JI293" i="1"/>
  <c r="JI255" i="1"/>
  <c r="JJ293" i="1"/>
  <c r="JJ255" i="1"/>
  <c r="LD293" i="1"/>
  <c r="LD255" i="1"/>
  <c r="KM293" i="1"/>
  <c r="KM255" i="1"/>
  <c r="NE293" i="1"/>
  <c r="NE255" i="1"/>
  <c r="NO293" i="1"/>
  <c r="NO255" i="1"/>
  <c r="NQ293" i="1"/>
  <c r="NQ255" i="1"/>
  <c r="OT293" i="1"/>
  <c r="OT255" i="1"/>
  <c r="NC293" i="1"/>
  <c r="NC255" i="1"/>
  <c r="JC293" i="1"/>
  <c r="JC255" i="1"/>
  <c r="JG293" i="1"/>
  <c r="JG255" i="1"/>
  <c r="JF293" i="1"/>
  <c r="JF255" i="1"/>
  <c r="JO293" i="1"/>
  <c r="JO255" i="1"/>
  <c r="JR293" i="1"/>
  <c r="JR255" i="1"/>
  <c r="JU293" i="1"/>
  <c r="JU255" i="1"/>
  <c r="AM293" i="1"/>
  <c r="AM255" i="1"/>
  <c r="KN293" i="1"/>
  <c r="KN255" i="1"/>
  <c r="LL293" i="1"/>
  <c r="LL255" i="1"/>
  <c r="LH293" i="1"/>
  <c r="LH255" i="1"/>
  <c r="KX293" i="1"/>
  <c r="KX255" i="1"/>
  <c r="KF293" i="1"/>
  <c r="KF255" i="1"/>
  <c r="KU293" i="1"/>
  <c r="KU255" i="1"/>
  <c r="HO293" i="1"/>
  <c r="HO255" i="1"/>
  <c r="OJ293" i="1"/>
  <c r="OJ255" i="1"/>
  <c r="OD293" i="1"/>
  <c r="OD255" i="1"/>
  <c r="NH293" i="1"/>
  <c r="NH255" i="1"/>
  <c r="MY293" i="1"/>
  <c r="MY255" i="1"/>
  <c r="OR293" i="1"/>
  <c r="OR255" i="1"/>
  <c r="OG293" i="1"/>
  <c r="OG255" i="1"/>
  <c r="OI293" i="1"/>
  <c r="OI255" i="1"/>
  <c r="JW293" i="1"/>
  <c r="JW255" i="1"/>
  <c r="KS293" i="1"/>
  <c r="KS255" i="1"/>
  <c r="JY293" i="1"/>
  <c r="JY255" i="1"/>
  <c r="KK293" i="1"/>
  <c r="KK255" i="1"/>
  <c r="NF293" i="1"/>
  <c r="NF255" i="1"/>
  <c r="OK293" i="1"/>
  <c r="OK255" i="1"/>
  <c r="NK293" i="1"/>
  <c r="NK255" i="1"/>
  <c r="OP293" i="1"/>
  <c r="OP255" i="1"/>
  <c r="ND293" i="1"/>
  <c r="ND255" i="1"/>
  <c r="IZ293" i="1"/>
  <c r="IZ255" i="1"/>
  <c r="JD293" i="1"/>
  <c r="JD255" i="1"/>
  <c r="JE293" i="1"/>
  <c r="JE255" i="1"/>
  <c r="MV293" i="1"/>
  <c r="MV255" i="1"/>
  <c r="GE293" i="1"/>
  <c r="GE255" i="1"/>
  <c r="KI293" i="1"/>
  <c r="KI255" i="1"/>
  <c r="OY293" i="1"/>
  <c r="OY255" i="1"/>
  <c r="KR293" i="1"/>
  <c r="KR255" i="1"/>
  <c r="LA293" i="1"/>
  <c r="LA255" i="1"/>
  <c r="NZ293" i="1"/>
  <c r="NZ255" i="1"/>
  <c r="NA293" i="1"/>
  <c r="NA255" i="1"/>
  <c r="OA293" i="1"/>
  <c r="OA255" i="1"/>
  <c r="OC293" i="1"/>
  <c r="OC255" i="1"/>
  <c r="NG293" i="1"/>
  <c r="NG255" i="1"/>
  <c r="OQ293" i="1"/>
  <c r="OQ255" i="1"/>
  <c r="OM293" i="1"/>
  <c r="OM255" i="1"/>
  <c r="OH293" i="1"/>
  <c r="OH255" i="1"/>
  <c r="NP293" i="1"/>
  <c r="NP255" i="1"/>
  <c r="OB293" i="1"/>
  <c r="OB255" i="1"/>
  <c r="JV293" i="1"/>
  <c r="JV255" i="1"/>
  <c r="JN293" i="1"/>
  <c r="JN255" i="1"/>
  <c r="OL267" i="1"/>
  <c r="OL270" i="1"/>
  <c r="OL266" i="1"/>
  <c r="OL269" i="1"/>
  <c r="OL272" i="1"/>
  <c r="OL263" i="1"/>
  <c r="OL268" i="1"/>
  <c r="OL271" i="1"/>
  <c r="OL273" i="1"/>
  <c r="OL264" i="1"/>
  <c r="OL265" i="1"/>
  <c r="JQ266" i="1"/>
  <c r="JQ269" i="1"/>
  <c r="JQ267" i="1"/>
  <c r="JQ270" i="1"/>
  <c r="JQ272" i="1"/>
  <c r="JQ268" i="1"/>
  <c r="JQ263" i="1"/>
  <c r="JQ271" i="1"/>
  <c r="JQ264" i="1"/>
  <c r="JQ273" i="1"/>
  <c r="JQ265" i="1"/>
  <c r="BD270" i="1"/>
  <c r="BD263" i="1"/>
  <c r="BD266" i="1"/>
  <c r="BD267" i="1"/>
  <c r="BD272" i="1"/>
  <c r="BD268" i="1"/>
  <c r="BD269" i="1"/>
  <c r="BD271" i="1"/>
  <c r="BD264" i="1"/>
  <c r="BD265" i="1"/>
  <c r="BD273" i="1"/>
  <c r="LK267" i="1"/>
  <c r="LK266" i="1"/>
  <c r="LK269" i="1"/>
  <c r="LK270" i="1"/>
  <c r="LK263" i="1"/>
  <c r="LK272" i="1"/>
  <c r="LK268" i="1"/>
  <c r="LK271" i="1"/>
  <c r="LK265" i="1"/>
  <c r="LK273" i="1"/>
  <c r="LK264" i="1"/>
  <c r="KT269" i="1"/>
  <c r="KT270" i="1"/>
  <c r="KT266" i="1"/>
  <c r="KT267" i="1"/>
  <c r="KT263" i="1"/>
  <c r="KT272" i="1"/>
  <c r="KT268" i="1"/>
  <c r="KT273" i="1"/>
  <c r="KT271" i="1"/>
  <c r="KT265" i="1"/>
  <c r="KT264" i="1"/>
  <c r="LJ267" i="1"/>
  <c r="LJ266" i="1"/>
  <c r="LJ263" i="1"/>
  <c r="LJ270" i="1"/>
  <c r="LJ269" i="1"/>
  <c r="LJ272" i="1"/>
  <c r="LJ268" i="1"/>
  <c r="LJ264" i="1"/>
  <c r="LJ265" i="1"/>
  <c r="LJ273" i="1"/>
  <c r="LJ271" i="1"/>
  <c r="LE267" i="1"/>
  <c r="LE270" i="1"/>
  <c r="LE266" i="1"/>
  <c r="LE269" i="1"/>
  <c r="LE263" i="1"/>
  <c r="LE268" i="1"/>
  <c r="LE272" i="1"/>
  <c r="LE265" i="1"/>
  <c r="LE264" i="1"/>
  <c r="LE271" i="1"/>
  <c r="LE273" i="1"/>
  <c r="KW267" i="1"/>
  <c r="KW270" i="1"/>
  <c r="KW266" i="1"/>
  <c r="KW263" i="1"/>
  <c r="KW272" i="1"/>
  <c r="KW269" i="1"/>
  <c r="KW273" i="1"/>
  <c r="KW264" i="1"/>
  <c r="KW268" i="1"/>
  <c r="KW271" i="1"/>
  <c r="KW265" i="1"/>
  <c r="LI263" i="1"/>
  <c r="LI266" i="1"/>
  <c r="LI270" i="1"/>
  <c r="LI269" i="1"/>
  <c r="LI267" i="1"/>
  <c r="LI272" i="1"/>
  <c r="LI268" i="1"/>
  <c r="LI264" i="1"/>
  <c r="LI273" i="1"/>
  <c r="LI265" i="1"/>
  <c r="LI271" i="1"/>
  <c r="KZ269" i="1"/>
  <c r="KZ270" i="1"/>
  <c r="KZ266" i="1"/>
  <c r="KZ263" i="1"/>
  <c r="KZ268" i="1"/>
  <c r="KZ272" i="1"/>
  <c r="KZ267" i="1"/>
  <c r="KZ265" i="1"/>
  <c r="KZ273" i="1"/>
  <c r="KZ264" i="1"/>
  <c r="KZ271" i="1"/>
  <c r="NW269" i="1"/>
  <c r="NW263" i="1"/>
  <c r="NW270" i="1"/>
  <c r="NW266" i="1"/>
  <c r="NW267" i="1"/>
  <c r="NW268" i="1"/>
  <c r="NW272" i="1"/>
  <c r="NW271" i="1"/>
  <c r="NW273" i="1"/>
  <c r="NW264" i="1"/>
  <c r="NW265" i="1"/>
  <c r="NM266" i="1"/>
  <c r="NM267" i="1"/>
  <c r="NM263" i="1"/>
  <c r="NM270" i="1"/>
  <c r="NM268" i="1"/>
  <c r="NM272" i="1"/>
  <c r="NM269" i="1"/>
  <c r="NM265" i="1"/>
  <c r="NM271" i="1"/>
  <c r="NM264" i="1"/>
  <c r="NM273" i="1"/>
  <c r="OO267" i="1"/>
  <c r="OO270" i="1"/>
  <c r="OO269" i="1"/>
  <c r="OO266" i="1"/>
  <c r="OO263" i="1"/>
  <c r="OO268" i="1"/>
  <c r="OO272" i="1"/>
  <c r="OO271" i="1"/>
  <c r="OO273" i="1"/>
  <c r="OO265" i="1"/>
  <c r="OO264" i="1"/>
  <c r="NS266" i="1"/>
  <c r="NS267" i="1"/>
  <c r="NS269" i="1"/>
  <c r="NS270" i="1"/>
  <c r="NS263" i="1"/>
  <c r="NS272" i="1"/>
  <c r="NS271" i="1"/>
  <c r="NS273" i="1"/>
  <c r="NS268" i="1"/>
  <c r="NS264" i="1"/>
  <c r="NS265" i="1"/>
  <c r="OS270" i="1"/>
  <c r="OS269" i="1"/>
  <c r="OS267" i="1"/>
  <c r="OS266" i="1"/>
  <c r="OS263" i="1"/>
  <c r="OS272" i="1"/>
  <c r="OS268" i="1"/>
  <c r="OS273" i="1"/>
  <c r="OS265" i="1"/>
  <c r="OS271" i="1"/>
  <c r="OS264" i="1"/>
  <c r="NT263" i="1"/>
  <c r="NT269" i="1"/>
  <c r="NT267" i="1"/>
  <c r="NT270" i="1"/>
  <c r="NT266" i="1"/>
  <c r="NT272" i="1"/>
  <c r="NT265" i="1"/>
  <c r="NT264" i="1"/>
  <c r="NT268" i="1"/>
  <c r="NT273" i="1"/>
  <c r="NT271" i="1"/>
  <c r="JA267" i="1"/>
  <c r="JA270" i="1"/>
  <c r="JA263" i="1"/>
  <c r="JA269" i="1"/>
  <c r="JA266" i="1"/>
  <c r="JA272" i="1"/>
  <c r="JA268" i="1"/>
  <c r="JA264" i="1"/>
  <c r="JA271" i="1"/>
  <c r="JA273" i="1"/>
  <c r="JA265" i="1"/>
  <c r="JI267" i="1"/>
  <c r="JI269" i="1"/>
  <c r="JI270" i="1"/>
  <c r="JI263" i="1"/>
  <c r="JI266" i="1"/>
  <c r="JI272" i="1"/>
  <c r="JI268" i="1"/>
  <c r="JI271" i="1"/>
  <c r="JI264" i="1"/>
  <c r="JI265" i="1"/>
  <c r="JI273" i="1"/>
  <c r="JJ263" i="1"/>
  <c r="JJ266" i="1"/>
  <c r="JJ267" i="1"/>
  <c r="JJ270" i="1"/>
  <c r="JJ268" i="1"/>
  <c r="JJ269" i="1"/>
  <c r="JJ272" i="1"/>
  <c r="JJ273" i="1"/>
  <c r="JJ271" i="1"/>
  <c r="JJ264" i="1"/>
  <c r="JJ265" i="1"/>
  <c r="NN266" i="1"/>
  <c r="NN267" i="1"/>
  <c r="NN269" i="1"/>
  <c r="NN263" i="1"/>
  <c r="NN270" i="1"/>
  <c r="NN268" i="1"/>
  <c r="NN272" i="1"/>
  <c r="NN271" i="1"/>
  <c r="NN265" i="1"/>
  <c r="NN264" i="1"/>
  <c r="NN273" i="1"/>
  <c r="LD266" i="1"/>
  <c r="LD267" i="1"/>
  <c r="LD269" i="1"/>
  <c r="LD270" i="1"/>
  <c r="LD263" i="1"/>
  <c r="LD272" i="1"/>
  <c r="LD268" i="1"/>
  <c r="LD271" i="1"/>
  <c r="LD264" i="1"/>
  <c r="LD265" i="1"/>
  <c r="LD273" i="1"/>
  <c r="KM269" i="1"/>
  <c r="KM270" i="1"/>
  <c r="KM267" i="1"/>
  <c r="KM263" i="1"/>
  <c r="KM266" i="1"/>
  <c r="KM272" i="1"/>
  <c r="KM268" i="1"/>
  <c r="KM273" i="1"/>
  <c r="KM264" i="1"/>
  <c r="KM265" i="1"/>
  <c r="KM271" i="1"/>
  <c r="NE267" i="1"/>
  <c r="NE269" i="1"/>
  <c r="NE266" i="1"/>
  <c r="NE263" i="1"/>
  <c r="NE270" i="1"/>
  <c r="NE268" i="1"/>
  <c r="NE272" i="1"/>
  <c r="NE265" i="1"/>
  <c r="NE271" i="1"/>
  <c r="NE264" i="1"/>
  <c r="NE273" i="1"/>
  <c r="NO269" i="1"/>
  <c r="NO263" i="1"/>
  <c r="NO266" i="1"/>
  <c r="NO270" i="1"/>
  <c r="NO267" i="1"/>
  <c r="NO268" i="1"/>
  <c r="NO272" i="1"/>
  <c r="NO271" i="1"/>
  <c r="NO273" i="1"/>
  <c r="NO264" i="1"/>
  <c r="NO265" i="1"/>
  <c r="NQ270" i="1"/>
  <c r="NQ267" i="1"/>
  <c r="NQ263" i="1"/>
  <c r="NQ269" i="1"/>
  <c r="NQ268" i="1"/>
  <c r="NQ272" i="1"/>
  <c r="NQ266" i="1"/>
  <c r="NQ273" i="1"/>
  <c r="NQ264" i="1"/>
  <c r="NQ271" i="1"/>
  <c r="NQ265" i="1"/>
  <c r="OT269" i="1"/>
  <c r="OT266" i="1"/>
  <c r="OT270" i="1"/>
  <c r="OT267" i="1"/>
  <c r="OT263" i="1"/>
  <c r="OT272" i="1"/>
  <c r="OT268" i="1"/>
  <c r="OT273" i="1"/>
  <c r="OT264" i="1"/>
  <c r="OT265" i="1"/>
  <c r="OT271" i="1"/>
  <c r="NC266" i="1"/>
  <c r="NC267" i="1"/>
  <c r="NC270" i="1"/>
  <c r="NC269" i="1"/>
  <c r="NC263" i="1"/>
  <c r="NC272" i="1"/>
  <c r="NC268" i="1"/>
  <c r="NC271" i="1"/>
  <c r="NC265" i="1"/>
  <c r="NC273" i="1"/>
  <c r="NC264" i="1"/>
  <c r="JC269" i="1"/>
  <c r="JC263" i="1"/>
  <c r="JC270" i="1"/>
  <c r="JC267" i="1"/>
  <c r="JC266" i="1"/>
  <c r="JC272" i="1"/>
  <c r="JC268" i="1"/>
  <c r="JC273" i="1"/>
  <c r="JC271" i="1"/>
  <c r="JC264" i="1"/>
  <c r="JC265" i="1"/>
  <c r="JG266" i="1"/>
  <c r="JG269" i="1"/>
  <c r="JG270" i="1"/>
  <c r="JG267" i="1"/>
  <c r="JG263" i="1"/>
  <c r="JG272" i="1"/>
  <c r="JG271" i="1"/>
  <c r="JG265" i="1"/>
  <c r="JG268" i="1"/>
  <c r="JG273" i="1"/>
  <c r="JG264" i="1"/>
  <c r="JF266" i="1"/>
  <c r="JF263" i="1"/>
  <c r="JF267" i="1"/>
  <c r="JF270" i="1"/>
  <c r="JF269" i="1"/>
  <c r="JF272" i="1"/>
  <c r="JF264" i="1"/>
  <c r="JF268" i="1"/>
  <c r="JF265" i="1"/>
  <c r="JF273" i="1"/>
  <c r="JF271" i="1"/>
  <c r="JO267" i="1"/>
  <c r="JO266" i="1"/>
  <c r="JO269" i="1"/>
  <c r="JO270" i="1"/>
  <c r="JO263" i="1"/>
  <c r="JO272" i="1"/>
  <c r="JO265" i="1"/>
  <c r="JO271" i="1"/>
  <c r="JO273" i="1"/>
  <c r="JO264" i="1"/>
  <c r="JO268" i="1"/>
  <c r="JR266" i="1"/>
  <c r="JR267" i="1"/>
  <c r="JR270" i="1"/>
  <c r="JR269" i="1"/>
  <c r="JR263" i="1"/>
  <c r="JR272" i="1"/>
  <c r="JR268" i="1"/>
  <c r="JR273" i="1"/>
  <c r="JR271" i="1"/>
  <c r="JR264" i="1"/>
  <c r="JR265" i="1"/>
  <c r="JU266" i="1"/>
  <c r="JU267" i="1"/>
  <c r="JU269" i="1"/>
  <c r="JU270" i="1"/>
  <c r="JU263" i="1"/>
  <c r="JU272" i="1"/>
  <c r="JU264" i="1"/>
  <c r="JU265" i="1"/>
  <c r="JU268" i="1"/>
  <c r="JU271" i="1"/>
  <c r="JU273" i="1"/>
  <c r="OF266" i="1"/>
  <c r="OF263" i="1"/>
  <c r="OF267" i="1"/>
  <c r="OF270" i="1"/>
  <c r="OF269" i="1"/>
  <c r="OF272" i="1"/>
  <c r="OF268" i="1"/>
  <c r="OF264" i="1"/>
  <c r="OF273" i="1"/>
  <c r="OF271" i="1"/>
  <c r="OF265" i="1"/>
  <c r="LL266" i="1"/>
  <c r="LL269" i="1"/>
  <c r="LL267" i="1"/>
  <c r="LL270" i="1"/>
  <c r="LL272" i="1"/>
  <c r="LL268" i="1"/>
  <c r="LL263" i="1"/>
  <c r="LL265" i="1"/>
  <c r="LL273" i="1"/>
  <c r="LL264" i="1"/>
  <c r="LL271" i="1"/>
  <c r="LH269" i="1"/>
  <c r="LH270" i="1"/>
  <c r="LH267" i="1"/>
  <c r="LH263" i="1"/>
  <c r="LH266" i="1"/>
  <c r="LH268" i="1"/>
  <c r="LH272" i="1"/>
  <c r="LH271" i="1"/>
  <c r="LH273" i="1"/>
  <c r="LH264" i="1"/>
  <c r="LH265" i="1"/>
  <c r="KX266" i="1"/>
  <c r="KX270" i="1"/>
  <c r="KX269" i="1"/>
  <c r="KX267" i="1"/>
  <c r="KX272" i="1"/>
  <c r="KX263" i="1"/>
  <c r="KX268" i="1"/>
  <c r="KX265" i="1"/>
  <c r="KX264" i="1"/>
  <c r="KX273" i="1"/>
  <c r="KX271" i="1"/>
  <c r="KF270" i="1"/>
  <c r="KF266" i="1"/>
  <c r="KF269" i="1"/>
  <c r="KF263" i="1"/>
  <c r="KF267" i="1"/>
  <c r="KF272" i="1"/>
  <c r="KF268" i="1"/>
  <c r="KF264" i="1"/>
  <c r="KF265" i="1"/>
  <c r="KF273" i="1"/>
  <c r="KF271" i="1"/>
  <c r="KU270" i="1"/>
  <c r="KU266" i="1"/>
  <c r="KU269" i="1"/>
  <c r="KU263" i="1"/>
  <c r="KU267" i="1"/>
  <c r="KU268" i="1"/>
  <c r="KU272" i="1"/>
  <c r="KU273" i="1"/>
  <c r="KU264" i="1"/>
  <c r="KU271" i="1"/>
  <c r="KU265" i="1"/>
  <c r="HO267" i="1"/>
  <c r="HO269" i="1"/>
  <c r="HO263" i="1"/>
  <c r="HO270" i="1"/>
  <c r="HO268" i="1"/>
  <c r="HO272" i="1"/>
  <c r="HO266" i="1"/>
  <c r="HO273" i="1"/>
  <c r="HO265" i="1"/>
  <c r="HO271" i="1"/>
  <c r="HO264" i="1"/>
  <c r="OJ267" i="1"/>
  <c r="OJ270" i="1"/>
  <c r="OJ269" i="1"/>
  <c r="OJ266" i="1"/>
  <c r="OJ268" i="1"/>
  <c r="OJ272" i="1"/>
  <c r="OJ263" i="1"/>
  <c r="OJ264" i="1"/>
  <c r="OJ273" i="1"/>
  <c r="OJ271" i="1"/>
  <c r="OJ265" i="1"/>
  <c r="OD270" i="1"/>
  <c r="OD267" i="1"/>
  <c r="OD269" i="1"/>
  <c r="OD266" i="1"/>
  <c r="OD268" i="1"/>
  <c r="OD272" i="1"/>
  <c r="OD263" i="1"/>
  <c r="OD273" i="1"/>
  <c r="OD271" i="1"/>
  <c r="OD264" i="1"/>
  <c r="OD265" i="1"/>
  <c r="NH266" i="1"/>
  <c r="NH267" i="1"/>
  <c r="NH269" i="1"/>
  <c r="NH263" i="1"/>
  <c r="NH270" i="1"/>
  <c r="NH272" i="1"/>
  <c r="NH268" i="1"/>
  <c r="NH264" i="1"/>
  <c r="NH271" i="1"/>
  <c r="NH273" i="1"/>
  <c r="NH265" i="1"/>
  <c r="MY269" i="1"/>
  <c r="MY267" i="1"/>
  <c r="MY263" i="1"/>
  <c r="MY266" i="1"/>
  <c r="MY268" i="1"/>
  <c r="MY270" i="1"/>
  <c r="MY272" i="1"/>
  <c r="MY265" i="1"/>
  <c r="MY273" i="1"/>
  <c r="MY271" i="1"/>
  <c r="MY264" i="1"/>
  <c r="OR267" i="1"/>
  <c r="OR269" i="1"/>
  <c r="OR266" i="1"/>
  <c r="OR270" i="1"/>
  <c r="OR263" i="1"/>
  <c r="OR272" i="1"/>
  <c r="OR268" i="1"/>
  <c r="OR273" i="1"/>
  <c r="OR271" i="1"/>
  <c r="OR265" i="1"/>
  <c r="OR264" i="1"/>
  <c r="OG267" i="1"/>
  <c r="OG270" i="1"/>
  <c r="OG269" i="1"/>
  <c r="OG266" i="1"/>
  <c r="OG263" i="1"/>
  <c r="OG272" i="1"/>
  <c r="OG264" i="1"/>
  <c r="OG271" i="1"/>
  <c r="OG265" i="1"/>
  <c r="OG268" i="1"/>
  <c r="OG273" i="1"/>
  <c r="OI267" i="1"/>
  <c r="OI269" i="1"/>
  <c r="OI270" i="1"/>
  <c r="OI272" i="1"/>
  <c r="OI266" i="1"/>
  <c r="OI263" i="1"/>
  <c r="OI268" i="1"/>
  <c r="OI265" i="1"/>
  <c r="OI264" i="1"/>
  <c r="OI271" i="1"/>
  <c r="OI273" i="1"/>
  <c r="JW266" i="1"/>
  <c r="JW267" i="1"/>
  <c r="JW269" i="1"/>
  <c r="JW270" i="1"/>
  <c r="JW263" i="1"/>
  <c r="JW272" i="1"/>
  <c r="JW268" i="1"/>
  <c r="JW271" i="1"/>
  <c r="JW265" i="1"/>
  <c r="JW273" i="1"/>
  <c r="JW264" i="1"/>
  <c r="LB269" i="1"/>
  <c r="LB267" i="1"/>
  <c r="LB266" i="1"/>
  <c r="LB263" i="1"/>
  <c r="LB270" i="1"/>
  <c r="LB272" i="1"/>
  <c r="LB268" i="1"/>
  <c r="LB271" i="1"/>
  <c r="LB264" i="1"/>
  <c r="LB273" i="1"/>
  <c r="LB265" i="1"/>
  <c r="NB266" i="1"/>
  <c r="NB269" i="1"/>
  <c r="NB270" i="1"/>
  <c r="NB263" i="1"/>
  <c r="NB267" i="1"/>
  <c r="NB272" i="1"/>
  <c r="NB268" i="1"/>
  <c r="NB265" i="1"/>
  <c r="NB271" i="1"/>
  <c r="NB264" i="1"/>
  <c r="NB273" i="1"/>
  <c r="NY270" i="1"/>
  <c r="NY263" i="1"/>
  <c r="NY266" i="1"/>
  <c r="NY269" i="1"/>
  <c r="NY267" i="1"/>
  <c r="NY272" i="1"/>
  <c r="NY268" i="1"/>
  <c r="NY265" i="1"/>
  <c r="NY264" i="1"/>
  <c r="NY271" i="1"/>
  <c r="NY273" i="1"/>
  <c r="KS270" i="1"/>
  <c r="KS267" i="1"/>
  <c r="KS263" i="1"/>
  <c r="KS266" i="1"/>
  <c r="KS272" i="1"/>
  <c r="KS268" i="1"/>
  <c r="KS269" i="1"/>
  <c r="KS271" i="1"/>
  <c r="KS264" i="1"/>
  <c r="KS273" i="1"/>
  <c r="KS265" i="1"/>
  <c r="JY266" i="1"/>
  <c r="JY267" i="1"/>
  <c r="JY270" i="1"/>
  <c r="JY263" i="1"/>
  <c r="JY269" i="1"/>
  <c r="JY272" i="1"/>
  <c r="JY268" i="1"/>
  <c r="JY273" i="1"/>
  <c r="JY265" i="1"/>
  <c r="JY264" i="1"/>
  <c r="JY271" i="1"/>
  <c r="KK269" i="1"/>
  <c r="KK270" i="1"/>
  <c r="KK263" i="1"/>
  <c r="KK266" i="1"/>
  <c r="KK267" i="1"/>
  <c r="KK272" i="1"/>
  <c r="KK268" i="1"/>
  <c r="KK265" i="1"/>
  <c r="KK271" i="1"/>
  <c r="KK273" i="1"/>
  <c r="KK264" i="1"/>
  <c r="NF269" i="1"/>
  <c r="NF263" i="1"/>
  <c r="NF266" i="1"/>
  <c r="NF267" i="1"/>
  <c r="NF270" i="1"/>
  <c r="NF272" i="1"/>
  <c r="NF268" i="1"/>
  <c r="NF264" i="1"/>
  <c r="NF271" i="1"/>
  <c r="NF265" i="1"/>
  <c r="NF273" i="1"/>
  <c r="OK263" i="1"/>
  <c r="OK269" i="1"/>
  <c r="OK267" i="1"/>
  <c r="OK270" i="1"/>
  <c r="OK266" i="1"/>
  <c r="OK272" i="1"/>
  <c r="OK268" i="1"/>
  <c r="OK273" i="1"/>
  <c r="OK265" i="1"/>
  <c r="OK271" i="1"/>
  <c r="OK264" i="1"/>
  <c r="NK266" i="1"/>
  <c r="NK267" i="1"/>
  <c r="NK270" i="1"/>
  <c r="NK269" i="1"/>
  <c r="NK272" i="1"/>
  <c r="NK263" i="1"/>
  <c r="NK264" i="1"/>
  <c r="NK268" i="1"/>
  <c r="NK273" i="1"/>
  <c r="NK265" i="1"/>
  <c r="NK271" i="1"/>
  <c r="OP270" i="1"/>
  <c r="OP266" i="1"/>
  <c r="OP267" i="1"/>
  <c r="OP269" i="1"/>
  <c r="OP263" i="1"/>
  <c r="OP272" i="1"/>
  <c r="OP268" i="1"/>
  <c r="OP271" i="1"/>
  <c r="OP273" i="1"/>
  <c r="OP264" i="1"/>
  <c r="OP265" i="1"/>
  <c r="ND266" i="1"/>
  <c r="ND263" i="1"/>
  <c r="ND267" i="1"/>
  <c r="ND270" i="1"/>
  <c r="ND269" i="1"/>
  <c r="ND272" i="1"/>
  <c r="ND268" i="1"/>
  <c r="ND271" i="1"/>
  <c r="ND265" i="1"/>
  <c r="ND264" i="1"/>
  <c r="ND273" i="1"/>
  <c r="IZ267" i="1"/>
  <c r="IZ266" i="1"/>
  <c r="IZ270" i="1"/>
  <c r="IZ269" i="1"/>
  <c r="IZ272" i="1"/>
  <c r="IZ263" i="1"/>
  <c r="IZ264" i="1"/>
  <c r="IZ271" i="1"/>
  <c r="IZ273" i="1"/>
  <c r="IZ268" i="1"/>
  <c r="IZ265" i="1"/>
  <c r="JD269" i="1"/>
  <c r="JD270" i="1"/>
  <c r="JD266" i="1"/>
  <c r="JD267" i="1"/>
  <c r="JD263" i="1"/>
  <c r="JD272" i="1"/>
  <c r="JD268" i="1"/>
  <c r="JD273" i="1"/>
  <c r="JD264" i="1"/>
  <c r="JD265" i="1"/>
  <c r="JD271" i="1"/>
  <c r="JE263" i="1"/>
  <c r="JE266" i="1"/>
  <c r="JE267" i="1"/>
  <c r="JE270" i="1"/>
  <c r="JE269" i="1"/>
  <c r="JE272" i="1"/>
  <c r="JE273" i="1"/>
  <c r="JE268" i="1"/>
  <c r="JE265" i="1"/>
  <c r="JE264" i="1"/>
  <c r="JE271" i="1"/>
  <c r="MV266" i="1"/>
  <c r="MV269" i="1"/>
  <c r="MV267" i="1"/>
  <c r="MV270" i="1"/>
  <c r="MV272" i="1"/>
  <c r="MV263" i="1"/>
  <c r="MV268" i="1"/>
  <c r="MV273" i="1"/>
  <c r="MV271" i="1"/>
  <c r="MV265" i="1"/>
  <c r="MV264" i="1"/>
  <c r="NX267" i="1"/>
  <c r="NX266" i="1"/>
  <c r="NX263" i="1"/>
  <c r="NX269" i="1"/>
  <c r="NX270" i="1"/>
  <c r="NX272" i="1"/>
  <c r="NX268" i="1"/>
  <c r="NX271" i="1"/>
  <c r="NX264" i="1"/>
  <c r="NX273" i="1"/>
  <c r="NX265" i="1"/>
  <c r="GE269" i="1"/>
  <c r="GE266" i="1"/>
  <c r="GE267" i="1"/>
  <c r="GE272" i="1"/>
  <c r="GE270" i="1"/>
  <c r="GE263" i="1"/>
  <c r="GE271" i="1"/>
  <c r="GE265" i="1"/>
  <c r="GE273" i="1"/>
  <c r="GE268" i="1"/>
  <c r="GE264" i="1"/>
  <c r="KI266" i="1"/>
  <c r="KI267" i="1"/>
  <c r="KI263" i="1"/>
  <c r="KI270" i="1"/>
  <c r="KI269" i="1"/>
  <c r="KI268" i="1"/>
  <c r="KI272" i="1"/>
  <c r="KI265" i="1"/>
  <c r="KI271" i="1"/>
  <c r="KI264" i="1"/>
  <c r="KI273" i="1"/>
  <c r="OY269" i="1"/>
  <c r="OY270" i="1"/>
  <c r="OY266" i="1"/>
  <c r="OY263" i="1"/>
  <c r="OY267" i="1"/>
  <c r="OY272" i="1"/>
  <c r="OY265" i="1"/>
  <c r="OY264" i="1"/>
  <c r="OY271" i="1"/>
  <c r="OY273" i="1"/>
  <c r="OY268" i="1"/>
  <c r="KR266" i="1"/>
  <c r="KR267" i="1"/>
  <c r="KR263" i="1"/>
  <c r="KR269" i="1"/>
  <c r="KR270" i="1"/>
  <c r="KR272" i="1"/>
  <c r="KR268" i="1"/>
  <c r="KR265" i="1"/>
  <c r="KR273" i="1"/>
  <c r="KR264" i="1"/>
  <c r="KR271" i="1"/>
  <c r="LA267" i="1"/>
  <c r="LA270" i="1"/>
  <c r="LA263" i="1"/>
  <c r="LA266" i="1"/>
  <c r="LA269" i="1"/>
  <c r="LA268" i="1"/>
  <c r="LA272" i="1"/>
  <c r="LA271" i="1"/>
  <c r="LA264" i="1"/>
  <c r="LA273" i="1"/>
  <c r="LA265" i="1"/>
  <c r="NZ266" i="1"/>
  <c r="NZ267" i="1"/>
  <c r="NZ269" i="1"/>
  <c r="NZ272" i="1"/>
  <c r="NZ268" i="1"/>
  <c r="NZ270" i="1"/>
  <c r="NZ263" i="1"/>
  <c r="NZ271" i="1"/>
  <c r="NZ273" i="1"/>
  <c r="NZ264" i="1"/>
  <c r="NZ265" i="1"/>
  <c r="NA266" i="1"/>
  <c r="NA267" i="1"/>
  <c r="NA269" i="1"/>
  <c r="NA270" i="1"/>
  <c r="NA272" i="1"/>
  <c r="NA263" i="1"/>
  <c r="NA271" i="1"/>
  <c r="NA268" i="1"/>
  <c r="NA273" i="1"/>
  <c r="NA264" i="1"/>
  <c r="NA265" i="1"/>
  <c r="OA266" i="1"/>
  <c r="OA267" i="1"/>
  <c r="OA269" i="1"/>
  <c r="OA272" i="1"/>
  <c r="OA263" i="1"/>
  <c r="OA270" i="1"/>
  <c r="OA268" i="1"/>
  <c r="OA271" i="1"/>
  <c r="OA265" i="1"/>
  <c r="OA264" i="1"/>
  <c r="OA273" i="1"/>
  <c r="OC263" i="1"/>
  <c r="OC269" i="1"/>
  <c r="OC270" i="1"/>
  <c r="OC267" i="1"/>
  <c r="OC266" i="1"/>
  <c r="OC272" i="1"/>
  <c r="OC271" i="1"/>
  <c r="OC264" i="1"/>
  <c r="OC273" i="1"/>
  <c r="OC268" i="1"/>
  <c r="OC265" i="1"/>
  <c r="NG270" i="1"/>
  <c r="NG269" i="1"/>
  <c r="NG267" i="1"/>
  <c r="NG263" i="1"/>
  <c r="NG266" i="1"/>
  <c r="NG272" i="1"/>
  <c r="NG268" i="1"/>
  <c r="NG265" i="1"/>
  <c r="NG271" i="1"/>
  <c r="NG273" i="1"/>
  <c r="NG264" i="1"/>
  <c r="OQ266" i="1"/>
  <c r="OQ267" i="1"/>
  <c r="OQ269" i="1"/>
  <c r="OQ270" i="1"/>
  <c r="OQ263" i="1"/>
  <c r="OQ272" i="1"/>
  <c r="OQ268" i="1"/>
  <c r="OQ271" i="1"/>
  <c r="OQ265" i="1"/>
  <c r="OQ264" i="1"/>
  <c r="OQ273" i="1"/>
  <c r="OM263" i="1"/>
  <c r="OM266" i="1"/>
  <c r="OM267" i="1"/>
  <c r="OM269" i="1"/>
  <c r="OM272" i="1"/>
  <c r="OM270" i="1"/>
  <c r="OM268" i="1"/>
  <c r="OM273" i="1"/>
  <c r="OM264" i="1"/>
  <c r="OM265" i="1"/>
  <c r="OM271" i="1"/>
  <c r="OH270" i="1"/>
  <c r="OH267" i="1"/>
  <c r="OH269" i="1"/>
  <c r="OH266" i="1"/>
  <c r="OH272" i="1"/>
  <c r="OH268" i="1"/>
  <c r="OH263" i="1"/>
  <c r="OH273" i="1"/>
  <c r="OH271" i="1"/>
  <c r="OH264" i="1"/>
  <c r="OH265" i="1"/>
  <c r="NP267" i="1"/>
  <c r="NP269" i="1"/>
  <c r="NP266" i="1"/>
  <c r="NP263" i="1"/>
  <c r="NP272" i="1"/>
  <c r="NP268" i="1"/>
  <c r="NP270" i="1"/>
  <c r="NP264" i="1"/>
  <c r="NP271" i="1"/>
  <c r="NP273" i="1"/>
  <c r="NP265" i="1"/>
  <c r="OB266" i="1"/>
  <c r="OB267" i="1"/>
  <c r="OB269" i="1"/>
  <c r="OB263" i="1"/>
  <c r="OB270" i="1"/>
  <c r="OB268" i="1"/>
  <c r="OB272" i="1"/>
  <c r="OB265" i="1"/>
  <c r="OB264" i="1"/>
  <c r="OB273" i="1"/>
  <c r="OB271" i="1"/>
  <c r="JV269" i="1"/>
  <c r="JV270" i="1"/>
  <c r="JV267" i="1"/>
  <c r="JV266" i="1"/>
  <c r="JV263" i="1"/>
  <c r="JV272" i="1"/>
  <c r="JV265" i="1"/>
  <c r="JV268" i="1"/>
  <c r="JV271" i="1"/>
  <c r="JV273" i="1"/>
  <c r="JV264" i="1"/>
  <c r="JN267" i="1"/>
  <c r="JN270" i="1"/>
  <c r="JN269" i="1"/>
  <c r="JN266" i="1"/>
  <c r="JN263" i="1"/>
  <c r="JN272" i="1"/>
  <c r="JN268" i="1"/>
  <c r="JN265" i="1"/>
  <c r="JN273" i="1"/>
  <c r="JN271" i="1"/>
  <c r="JN264" i="1"/>
  <c r="KB266" i="1"/>
  <c r="KB267" i="1"/>
  <c r="KB269" i="1"/>
  <c r="KB270" i="1"/>
  <c r="KB272" i="1"/>
  <c r="KB268" i="1"/>
  <c r="KB263" i="1"/>
  <c r="KB265" i="1"/>
  <c r="KB271" i="1"/>
  <c r="KB273" i="1"/>
  <c r="KB264" i="1"/>
  <c r="JT266" i="1"/>
  <c r="JT269" i="1"/>
  <c r="JT270" i="1"/>
  <c r="JT272" i="1"/>
  <c r="JT263" i="1"/>
  <c r="JT268" i="1"/>
  <c r="JT267" i="1"/>
  <c r="JT264" i="1"/>
  <c r="JT271" i="1"/>
  <c r="JT265" i="1"/>
  <c r="JT273" i="1"/>
  <c r="KG266" i="1"/>
  <c r="KG269" i="1"/>
  <c r="KG267" i="1"/>
  <c r="KG270" i="1"/>
  <c r="KG263" i="1"/>
  <c r="KG272" i="1"/>
  <c r="KG268" i="1"/>
  <c r="KG271" i="1"/>
  <c r="KG264" i="1"/>
  <c r="KG273" i="1"/>
  <c r="KG265" i="1"/>
  <c r="KY266" i="1"/>
  <c r="KY263" i="1"/>
  <c r="KY270" i="1"/>
  <c r="KY267" i="1"/>
  <c r="KY268" i="1"/>
  <c r="KY272" i="1"/>
  <c r="KY269" i="1"/>
  <c r="KY265" i="1"/>
  <c r="KY271" i="1"/>
  <c r="KY273" i="1"/>
  <c r="KY264" i="1"/>
  <c r="LC270" i="1"/>
  <c r="LC267" i="1"/>
  <c r="LC266" i="1"/>
  <c r="LC272" i="1"/>
  <c r="LC268" i="1"/>
  <c r="LC269" i="1"/>
  <c r="LC263" i="1"/>
  <c r="LC264" i="1"/>
  <c r="LC265" i="1"/>
  <c r="LC271" i="1"/>
  <c r="LC273" i="1"/>
  <c r="KQ267" i="1"/>
  <c r="KQ266" i="1"/>
  <c r="KQ263" i="1"/>
  <c r="KQ269" i="1"/>
  <c r="KQ270" i="1"/>
  <c r="KQ268" i="1"/>
  <c r="KQ272" i="1"/>
  <c r="KQ264" i="1"/>
  <c r="KQ265" i="1"/>
  <c r="KQ271" i="1"/>
  <c r="KQ273" i="1"/>
  <c r="KO266" i="1"/>
  <c r="KO267" i="1"/>
  <c r="KO270" i="1"/>
  <c r="KO269" i="1"/>
  <c r="KO263" i="1"/>
  <c r="KO272" i="1"/>
  <c r="KO268" i="1"/>
  <c r="KO273" i="1"/>
  <c r="KO265" i="1"/>
  <c r="KO271" i="1"/>
  <c r="KO264" i="1"/>
  <c r="KE266" i="1"/>
  <c r="KE267" i="1"/>
  <c r="KE269" i="1"/>
  <c r="KE270" i="1"/>
  <c r="KE272" i="1"/>
  <c r="KE263" i="1"/>
  <c r="KE271" i="1"/>
  <c r="KE265" i="1"/>
  <c r="KE273" i="1"/>
  <c r="KE264" i="1"/>
  <c r="KE268" i="1"/>
  <c r="KH266" i="1"/>
  <c r="KH267" i="1"/>
  <c r="KH270" i="1"/>
  <c r="KH269" i="1"/>
  <c r="KH263" i="1"/>
  <c r="KH268" i="1"/>
  <c r="KH272" i="1"/>
  <c r="KH271" i="1"/>
  <c r="KH265" i="1"/>
  <c r="KH264" i="1"/>
  <c r="KH273" i="1"/>
  <c r="NJ270" i="1"/>
  <c r="NJ266" i="1"/>
  <c r="NJ267" i="1"/>
  <c r="NJ263" i="1"/>
  <c r="NJ268" i="1"/>
  <c r="NJ272" i="1"/>
  <c r="NJ269" i="1"/>
  <c r="NJ265" i="1"/>
  <c r="NJ271" i="1"/>
  <c r="NJ264" i="1"/>
  <c r="NJ273" i="1"/>
  <c r="NU266" i="1"/>
  <c r="NU267" i="1"/>
  <c r="NU269" i="1"/>
  <c r="NU270" i="1"/>
  <c r="NU263" i="1"/>
  <c r="NU272" i="1"/>
  <c r="NU265" i="1"/>
  <c r="NU271" i="1"/>
  <c r="NU264" i="1"/>
  <c r="NU273" i="1"/>
  <c r="NU268" i="1"/>
  <c r="NR263" i="1"/>
  <c r="NR267" i="1"/>
  <c r="NR269" i="1"/>
  <c r="NR270" i="1"/>
  <c r="NR272" i="1"/>
  <c r="NR266" i="1"/>
  <c r="NR268" i="1"/>
  <c r="NR271" i="1"/>
  <c r="NR265" i="1"/>
  <c r="NR273" i="1"/>
  <c r="NR264" i="1"/>
  <c r="OE269" i="1"/>
  <c r="OE263" i="1"/>
  <c r="OE267" i="1"/>
  <c r="OE270" i="1"/>
  <c r="OE266" i="1"/>
  <c r="OE268" i="1"/>
  <c r="OE272" i="1"/>
  <c r="OE273" i="1"/>
  <c r="OE264" i="1"/>
  <c r="OE265" i="1"/>
  <c r="OE271" i="1"/>
  <c r="NV269" i="1"/>
  <c r="NV270" i="1"/>
  <c r="NV266" i="1"/>
  <c r="NV268" i="1"/>
  <c r="NV267" i="1"/>
  <c r="NV263" i="1"/>
  <c r="NV272" i="1"/>
  <c r="NV265" i="1"/>
  <c r="NV271" i="1"/>
  <c r="NV264" i="1"/>
  <c r="NV273" i="1"/>
  <c r="ON266" i="1"/>
  <c r="ON263" i="1"/>
  <c r="ON269" i="1"/>
  <c r="ON270" i="1"/>
  <c r="ON272" i="1"/>
  <c r="ON268" i="1"/>
  <c r="ON267" i="1"/>
  <c r="ON264" i="1"/>
  <c r="ON265" i="1"/>
  <c r="ON273" i="1"/>
  <c r="ON271" i="1"/>
  <c r="JH269" i="1"/>
  <c r="JH263" i="1"/>
  <c r="JH270" i="1"/>
  <c r="JH267" i="1"/>
  <c r="JH272" i="1"/>
  <c r="JH268" i="1"/>
  <c r="JH266" i="1"/>
  <c r="JH273" i="1"/>
  <c r="JH271" i="1"/>
  <c r="JH264" i="1"/>
  <c r="JH265" i="1"/>
  <c r="JL269" i="1"/>
  <c r="JL270" i="1"/>
  <c r="JL266" i="1"/>
  <c r="JL267" i="1"/>
  <c r="JL263" i="1"/>
  <c r="JL272" i="1"/>
  <c r="JL268" i="1"/>
  <c r="JL273" i="1"/>
  <c r="JL264" i="1"/>
  <c r="JL271" i="1"/>
  <c r="JL265" i="1"/>
  <c r="JK270" i="1"/>
  <c r="JK266" i="1"/>
  <c r="JK269" i="1"/>
  <c r="JK267" i="1"/>
  <c r="JK272" i="1"/>
  <c r="JK268" i="1"/>
  <c r="JK263" i="1"/>
  <c r="JK273" i="1"/>
  <c r="JK265" i="1"/>
  <c r="JK271" i="1"/>
  <c r="JK264" i="1"/>
  <c r="KD269" i="1"/>
  <c r="KD267" i="1"/>
  <c r="KD266" i="1"/>
  <c r="KD270" i="1"/>
  <c r="KD263" i="1"/>
  <c r="KD272" i="1"/>
  <c r="KD268" i="1"/>
  <c r="KD271" i="1"/>
  <c r="KD265" i="1"/>
  <c r="KD273" i="1"/>
  <c r="KD264" i="1"/>
  <c r="KC267" i="1"/>
  <c r="KC269" i="1"/>
  <c r="KC270" i="1"/>
  <c r="KC263" i="1"/>
  <c r="KC272" i="1"/>
  <c r="KC268" i="1"/>
  <c r="KC266" i="1"/>
  <c r="KC265" i="1"/>
  <c r="KC264" i="1"/>
  <c r="KC271" i="1"/>
  <c r="KC273" i="1"/>
  <c r="AM266" i="1"/>
  <c r="AM263" i="1"/>
  <c r="AM272" i="1"/>
  <c r="AM268" i="1"/>
  <c r="AM269" i="1"/>
  <c r="AM270" i="1"/>
  <c r="AM267" i="1"/>
  <c r="AM271" i="1"/>
  <c r="AM264" i="1"/>
  <c r="AM265" i="1"/>
  <c r="AM273" i="1"/>
  <c r="KN270" i="1"/>
  <c r="KN267" i="1"/>
  <c r="KN266" i="1"/>
  <c r="KN269" i="1"/>
  <c r="KN263" i="1"/>
  <c r="KN272" i="1"/>
  <c r="KN271" i="1"/>
  <c r="KN265" i="1"/>
  <c r="KN273" i="1"/>
  <c r="KN268" i="1"/>
  <c r="KN264" i="1"/>
  <c r="KL269" i="1"/>
  <c r="KL266" i="1"/>
  <c r="KL263" i="1"/>
  <c r="KL270" i="1"/>
  <c r="KL267" i="1"/>
  <c r="KL268" i="1"/>
  <c r="KL272" i="1"/>
  <c r="KL265" i="1"/>
  <c r="KL271" i="1"/>
  <c r="KL273" i="1"/>
  <c r="KL264" i="1"/>
  <c r="LG263" i="1"/>
  <c r="LG270" i="1"/>
  <c r="LG267" i="1"/>
  <c r="LG269" i="1"/>
  <c r="LG272" i="1"/>
  <c r="LG266" i="1"/>
  <c r="LG268" i="1"/>
  <c r="LG271" i="1"/>
  <c r="LG273" i="1"/>
  <c r="LG264" i="1"/>
  <c r="LG265" i="1"/>
  <c r="LF270" i="1"/>
  <c r="LF269" i="1"/>
  <c r="LF266" i="1"/>
  <c r="LF267" i="1"/>
  <c r="LF263" i="1"/>
  <c r="LF272" i="1"/>
  <c r="LF264" i="1"/>
  <c r="LF265" i="1"/>
  <c r="LF268" i="1"/>
  <c r="LF273" i="1"/>
  <c r="LF271" i="1"/>
  <c r="JZ266" i="1"/>
  <c r="JZ267" i="1"/>
  <c r="JZ270" i="1"/>
  <c r="JZ269" i="1"/>
  <c r="JZ272" i="1"/>
  <c r="JZ263" i="1"/>
  <c r="JZ268" i="1"/>
  <c r="JZ264" i="1"/>
  <c r="JZ273" i="1"/>
  <c r="JZ271" i="1"/>
  <c r="JZ265" i="1"/>
  <c r="KV266" i="1"/>
  <c r="KV269" i="1"/>
  <c r="KV267" i="1"/>
  <c r="KV263" i="1"/>
  <c r="KV270" i="1"/>
  <c r="KV272" i="1"/>
  <c r="KV268" i="1"/>
  <c r="KV265" i="1"/>
  <c r="KV271" i="1"/>
  <c r="KV264" i="1"/>
  <c r="KV273" i="1"/>
  <c r="LM267" i="1"/>
  <c r="LM270" i="1"/>
  <c r="LM269" i="1"/>
  <c r="LM266" i="1"/>
  <c r="LM263" i="1"/>
  <c r="LM272" i="1"/>
  <c r="LM268" i="1"/>
  <c r="LM265" i="1"/>
  <c r="LM271" i="1"/>
  <c r="LM264" i="1"/>
  <c r="LM273" i="1"/>
  <c r="KJ266" i="1"/>
  <c r="KJ267" i="1"/>
  <c r="KJ269" i="1"/>
  <c r="KJ270" i="1"/>
  <c r="KJ272" i="1"/>
  <c r="KJ263" i="1"/>
  <c r="KJ268" i="1"/>
  <c r="KJ265" i="1"/>
  <c r="KJ271" i="1"/>
  <c r="KJ273" i="1"/>
  <c r="KJ264" i="1"/>
  <c r="LN267" i="1"/>
  <c r="LN269" i="1"/>
  <c r="LN270" i="1"/>
  <c r="LN266" i="1"/>
  <c r="LN263" i="1"/>
  <c r="LN272" i="1"/>
  <c r="LN268" i="1"/>
  <c r="LN264" i="1"/>
  <c r="LN273" i="1"/>
  <c r="LN271" i="1"/>
  <c r="LN265" i="1"/>
  <c r="KA266" i="1"/>
  <c r="KA267" i="1"/>
  <c r="KA269" i="1"/>
  <c r="KA263" i="1"/>
  <c r="KA270" i="1"/>
  <c r="KA272" i="1"/>
  <c r="KA268" i="1"/>
  <c r="KA265" i="1"/>
  <c r="KA264" i="1"/>
  <c r="KA271" i="1"/>
  <c r="KA273" i="1"/>
  <c r="KP270" i="1"/>
  <c r="KP266" i="1"/>
  <c r="KP269" i="1"/>
  <c r="KP267" i="1"/>
  <c r="KP272" i="1"/>
  <c r="KP263" i="1"/>
  <c r="KP268" i="1"/>
  <c r="KP271" i="1"/>
  <c r="KP264" i="1"/>
  <c r="KP265" i="1"/>
  <c r="KP273" i="1"/>
  <c r="NL267" i="1"/>
  <c r="NL270" i="1"/>
  <c r="NL269" i="1"/>
  <c r="NL266" i="1"/>
  <c r="NL263" i="1"/>
  <c r="NL268" i="1"/>
  <c r="NL272" i="1"/>
  <c r="NL271" i="1"/>
  <c r="NL265" i="1"/>
  <c r="NL264" i="1"/>
  <c r="NL273" i="1"/>
  <c r="MZ267" i="1"/>
  <c r="MZ269" i="1"/>
  <c r="MZ270" i="1"/>
  <c r="MZ266" i="1"/>
  <c r="MZ263" i="1"/>
  <c r="MZ272" i="1"/>
  <c r="MZ265" i="1"/>
  <c r="MZ264" i="1"/>
  <c r="MZ273" i="1"/>
  <c r="MZ271" i="1"/>
  <c r="MZ268" i="1"/>
  <c r="NI263" i="1"/>
  <c r="NI266" i="1"/>
  <c r="NI267" i="1"/>
  <c r="NI270" i="1"/>
  <c r="NI272" i="1"/>
  <c r="NI269" i="1"/>
  <c r="NI273" i="1"/>
  <c r="NI264" i="1"/>
  <c r="NI268" i="1"/>
  <c r="NI271" i="1"/>
  <c r="NI265" i="1"/>
  <c r="JB267" i="1"/>
  <c r="JB269" i="1"/>
  <c r="JB266" i="1"/>
  <c r="JB263" i="1"/>
  <c r="JB270" i="1"/>
  <c r="JB268" i="1"/>
  <c r="JB272" i="1"/>
  <c r="JB273" i="1"/>
  <c r="JB271" i="1"/>
  <c r="JB264" i="1"/>
  <c r="JB265" i="1"/>
  <c r="JM266" i="1"/>
  <c r="JM269" i="1"/>
  <c r="JM267" i="1"/>
  <c r="JM270" i="1"/>
  <c r="JM272" i="1"/>
  <c r="JM263" i="1"/>
  <c r="JM264" i="1"/>
  <c r="JM268" i="1"/>
  <c r="JM265" i="1"/>
  <c r="JM271" i="1"/>
  <c r="JM273" i="1"/>
  <c r="JS269" i="1"/>
  <c r="JS266" i="1"/>
  <c r="JS263" i="1"/>
  <c r="JS272" i="1"/>
  <c r="JS268" i="1"/>
  <c r="JS270" i="1"/>
  <c r="JS267" i="1"/>
  <c r="JS273" i="1"/>
  <c r="JS271" i="1"/>
  <c r="JS264" i="1"/>
  <c r="JS265" i="1"/>
  <c r="JP269" i="1"/>
  <c r="JP270" i="1"/>
  <c r="JP266" i="1"/>
  <c r="JP267" i="1"/>
  <c r="JP268" i="1"/>
  <c r="JP263" i="1"/>
  <c r="JP272" i="1"/>
  <c r="JP271" i="1"/>
  <c r="JP273" i="1"/>
  <c r="JP265" i="1"/>
  <c r="JP264" i="1"/>
  <c r="CI267" i="1"/>
  <c r="CI266" i="1"/>
  <c r="CI269" i="1"/>
  <c r="CI270" i="1"/>
  <c r="CI263" i="1"/>
  <c r="CI272" i="1"/>
  <c r="CI268" i="1"/>
  <c r="CI273" i="1"/>
  <c r="CI264" i="1"/>
  <c r="CI265" i="1"/>
  <c r="CI271" i="1"/>
  <c r="GE278" i="1"/>
  <c r="GE276" i="1"/>
  <c r="GE275" i="1"/>
  <c r="GE280" i="1"/>
  <c r="GE274" i="1"/>
  <c r="GE281" i="1"/>
  <c r="GE279" i="1"/>
  <c r="GE282" i="1"/>
  <c r="GE283" i="1"/>
  <c r="GE277" i="1"/>
  <c r="NZ276" i="1"/>
  <c r="NZ275" i="1"/>
  <c r="NZ279" i="1"/>
  <c r="NZ281" i="1"/>
  <c r="NZ274" i="1"/>
  <c r="NZ278" i="1"/>
  <c r="NZ282" i="1"/>
  <c r="NZ280" i="1"/>
  <c r="NZ277" i="1"/>
  <c r="NZ283" i="1"/>
  <c r="OC275" i="1"/>
  <c r="OC276" i="1"/>
  <c r="OC281" i="1"/>
  <c r="OC279" i="1"/>
  <c r="OC280" i="1"/>
  <c r="OC282" i="1"/>
  <c r="OC274" i="1"/>
  <c r="OC278" i="1"/>
  <c r="OC277" i="1"/>
  <c r="OC283" i="1"/>
  <c r="OY275" i="1"/>
  <c r="OY278" i="1"/>
  <c r="OY276" i="1"/>
  <c r="OY279" i="1"/>
  <c r="OY274" i="1"/>
  <c r="OY281" i="1"/>
  <c r="OY280" i="1"/>
  <c r="OY277" i="1"/>
  <c r="OY283" i="1"/>
  <c r="OY282" i="1"/>
  <c r="KR276" i="1"/>
  <c r="KR275" i="1"/>
  <c r="KR279" i="1"/>
  <c r="KR278" i="1"/>
  <c r="KR281" i="1"/>
  <c r="KR280" i="1"/>
  <c r="KR274" i="1"/>
  <c r="KR282" i="1"/>
  <c r="KR277" i="1"/>
  <c r="KR283" i="1"/>
  <c r="OB276" i="1"/>
  <c r="OB275" i="1"/>
  <c r="OB278" i="1"/>
  <c r="OB274" i="1"/>
  <c r="OB279" i="1"/>
  <c r="OB281" i="1"/>
  <c r="OB280" i="1"/>
  <c r="OB277" i="1"/>
  <c r="OB282" i="1"/>
  <c r="OB283" i="1"/>
  <c r="KE276" i="1"/>
  <c r="KE275" i="1"/>
  <c r="KE278" i="1"/>
  <c r="KE281" i="1"/>
  <c r="KE280" i="1"/>
  <c r="KE279" i="1"/>
  <c r="KE274" i="1"/>
  <c r="KE282" i="1"/>
  <c r="KE277" i="1"/>
  <c r="KE283" i="1"/>
  <c r="NR276" i="1"/>
  <c r="NR275" i="1"/>
  <c r="NR278" i="1"/>
  <c r="NR281" i="1"/>
  <c r="NR279" i="1"/>
  <c r="NR282" i="1"/>
  <c r="NR280" i="1"/>
  <c r="NR274" i="1"/>
  <c r="NR277" i="1"/>
  <c r="NR283" i="1"/>
  <c r="JH278" i="1"/>
  <c r="JH276" i="1"/>
  <c r="JH275" i="1"/>
  <c r="JH280" i="1"/>
  <c r="JH274" i="1"/>
  <c r="JH282" i="1"/>
  <c r="JH279" i="1"/>
  <c r="JH281" i="1"/>
  <c r="JH283" i="1"/>
  <c r="JH277" i="1"/>
  <c r="JK275" i="1"/>
  <c r="JK276" i="1"/>
  <c r="JK281" i="1"/>
  <c r="JK280" i="1"/>
  <c r="JK278" i="1"/>
  <c r="JK279" i="1"/>
  <c r="JK282" i="1"/>
  <c r="JK274" i="1"/>
  <c r="JK277" i="1"/>
  <c r="JK283" i="1"/>
  <c r="KL278" i="1"/>
  <c r="KL275" i="1"/>
  <c r="KL276" i="1"/>
  <c r="KL274" i="1"/>
  <c r="KL280" i="1"/>
  <c r="KL281" i="1"/>
  <c r="KL279" i="1"/>
  <c r="KL283" i="1"/>
  <c r="KL282" i="1"/>
  <c r="KL277" i="1"/>
  <c r="LG275" i="1"/>
  <c r="LG276" i="1"/>
  <c r="LG280" i="1"/>
  <c r="LG281" i="1"/>
  <c r="LG278" i="1"/>
  <c r="LG279" i="1"/>
  <c r="LG282" i="1"/>
  <c r="LG274" i="1"/>
  <c r="LG283" i="1"/>
  <c r="LG277" i="1"/>
  <c r="LF275" i="1"/>
  <c r="LF276" i="1"/>
  <c r="LF278" i="1"/>
  <c r="LF274" i="1"/>
  <c r="LF280" i="1"/>
  <c r="LF281" i="1"/>
  <c r="LF279" i="1"/>
  <c r="LF283" i="1"/>
  <c r="LF277" i="1"/>
  <c r="LF282" i="1"/>
  <c r="JZ276" i="1"/>
  <c r="JZ275" i="1"/>
  <c r="JZ278" i="1"/>
  <c r="JZ274" i="1"/>
  <c r="JZ280" i="1"/>
  <c r="JZ279" i="1"/>
  <c r="JZ281" i="1"/>
  <c r="JZ277" i="1"/>
  <c r="JZ282" i="1"/>
  <c r="JZ283" i="1"/>
  <c r="KV275" i="1"/>
  <c r="KV276" i="1"/>
  <c r="KV279" i="1"/>
  <c r="KV278" i="1"/>
  <c r="KV280" i="1"/>
  <c r="KV281" i="1"/>
  <c r="KV282" i="1"/>
  <c r="KV274" i="1"/>
  <c r="KV283" i="1"/>
  <c r="KV277" i="1"/>
  <c r="LM275" i="1"/>
  <c r="LM276" i="1"/>
  <c r="LM278" i="1"/>
  <c r="LM280" i="1"/>
  <c r="LM281" i="1"/>
  <c r="LM279" i="1"/>
  <c r="LM274" i="1"/>
  <c r="LM277" i="1"/>
  <c r="LM283" i="1"/>
  <c r="LM282" i="1"/>
  <c r="KJ276" i="1"/>
  <c r="KJ275" i="1"/>
  <c r="KJ281" i="1"/>
  <c r="KJ274" i="1"/>
  <c r="KJ279" i="1"/>
  <c r="KJ278" i="1"/>
  <c r="KJ280" i="1"/>
  <c r="KJ283" i="1"/>
  <c r="KJ282" i="1"/>
  <c r="KJ277" i="1"/>
  <c r="LN276" i="1"/>
  <c r="LN275" i="1"/>
  <c r="LN278" i="1"/>
  <c r="LN279" i="1"/>
  <c r="LN280" i="1"/>
  <c r="LN281" i="1"/>
  <c r="LN274" i="1"/>
  <c r="LN283" i="1"/>
  <c r="LN282" i="1"/>
  <c r="LN277" i="1"/>
  <c r="KA275" i="1"/>
  <c r="KA276" i="1"/>
  <c r="KA279" i="1"/>
  <c r="KA282" i="1"/>
  <c r="KA274" i="1"/>
  <c r="KA278" i="1"/>
  <c r="KA280" i="1"/>
  <c r="KA281" i="1"/>
  <c r="KA283" i="1"/>
  <c r="KA277" i="1"/>
  <c r="KP276" i="1"/>
  <c r="KP275" i="1"/>
  <c r="KP280" i="1"/>
  <c r="KP274" i="1"/>
  <c r="KP278" i="1"/>
  <c r="KP279" i="1"/>
  <c r="KP281" i="1"/>
  <c r="KP277" i="1"/>
  <c r="KP282" i="1"/>
  <c r="KP283" i="1"/>
  <c r="NL276" i="1"/>
  <c r="NL275" i="1"/>
  <c r="NL279" i="1"/>
  <c r="NL278" i="1"/>
  <c r="NL274" i="1"/>
  <c r="NL280" i="1"/>
  <c r="NL281" i="1"/>
  <c r="NL282" i="1"/>
  <c r="NL277" i="1"/>
  <c r="NL283" i="1"/>
  <c r="MZ276" i="1"/>
  <c r="MZ275" i="1"/>
  <c r="MZ278" i="1"/>
  <c r="MZ274" i="1"/>
  <c r="MZ280" i="1"/>
  <c r="MZ279" i="1"/>
  <c r="MZ281" i="1"/>
  <c r="MZ277" i="1"/>
  <c r="MZ283" i="1"/>
  <c r="MZ282" i="1"/>
  <c r="NI275" i="1"/>
  <c r="NI276" i="1"/>
  <c r="NI278" i="1"/>
  <c r="NI279" i="1"/>
  <c r="NI274" i="1"/>
  <c r="NI280" i="1"/>
  <c r="NI281" i="1"/>
  <c r="NI282" i="1"/>
  <c r="NI277" i="1"/>
  <c r="NI283" i="1"/>
  <c r="JB275" i="1"/>
  <c r="JB276" i="1"/>
  <c r="JB281" i="1"/>
  <c r="JB279" i="1"/>
  <c r="JB280" i="1"/>
  <c r="JB274" i="1"/>
  <c r="JB278" i="1"/>
  <c r="JB282" i="1"/>
  <c r="JB277" i="1"/>
  <c r="JB283" i="1"/>
  <c r="JM278" i="1"/>
  <c r="JM275" i="1"/>
  <c r="JM276" i="1"/>
  <c r="JM274" i="1"/>
  <c r="JM280" i="1"/>
  <c r="JM279" i="1"/>
  <c r="JM281" i="1"/>
  <c r="JM282" i="1"/>
  <c r="JM283" i="1"/>
  <c r="JM277" i="1"/>
  <c r="JS276" i="1"/>
  <c r="JS275" i="1"/>
  <c r="JS281" i="1"/>
  <c r="JS279" i="1"/>
  <c r="JS282" i="1"/>
  <c r="JS278" i="1"/>
  <c r="JS274" i="1"/>
  <c r="JS280" i="1"/>
  <c r="JS277" i="1"/>
  <c r="JS283" i="1"/>
  <c r="JP275" i="1"/>
  <c r="JP276" i="1"/>
  <c r="JP281" i="1"/>
  <c r="JP282" i="1"/>
  <c r="JP279" i="1"/>
  <c r="JP280" i="1"/>
  <c r="JP278" i="1"/>
  <c r="JP274" i="1"/>
  <c r="JP283" i="1"/>
  <c r="JP277" i="1"/>
  <c r="CI275" i="1"/>
  <c r="CI276" i="1"/>
  <c r="CI281" i="1"/>
  <c r="CI278" i="1"/>
  <c r="CI280" i="1"/>
  <c r="CI279" i="1"/>
  <c r="CI274" i="1"/>
  <c r="CI282" i="1"/>
  <c r="CI283" i="1"/>
  <c r="CI277" i="1"/>
  <c r="OA275" i="1"/>
  <c r="OA276" i="1"/>
  <c r="OA278" i="1"/>
  <c r="OA274" i="1"/>
  <c r="OA280" i="1"/>
  <c r="OA279" i="1"/>
  <c r="OA281" i="1"/>
  <c r="OA277" i="1"/>
  <c r="OA282" i="1"/>
  <c r="OA283" i="1"/>
  <c r="NP276" i="1"/>
  <c r="NP278" i="1"/>
  <c r="NP275" i="1"/>
  <c r="NP280" i="1"/>
  <c r="NP279" i="1"/>
  <c r="NP274" i="1"/>
  <c r="NP281" i="1"/>
  <c r="NP283" i="1"/>
  <c r="NP282" i="1"/>
  <c r="NP277" i="1"/>
  <c r="JV275" i="1"/>
  <c r="JV276" i="1"/>
  <c r="JV278" i="1"/>
  <c r="JV281" i="1"/>
  <c r="JV282" i="1"/>
  <c r="JV280" i="1"/>
  <c r="JV279" i="1"/>
  <c r="JV274" i="1"/>
  <c r="JV283" i="1"/>
  <c r="JV277" i="1"/>
  <c r="LC275" i="1"/>
  <c r="LC278" i="1"/>
  <c r="LC276" i="1"/>
  <c r="LC279" i="1"/>
  <c r="LC281" i="1"/>
  <c r="LC280" i="1"/>
  <c r="LC274" i="1"/>
  <c r="LC277" i="1"/>
  <c r="LC283" i="1"/>
  <c r="LC282" i="1"/>
  <c r="KH276" i="1"/>
  <c r="KH275" i="1"/>
  <c r="KH278" i="1"/>
  <c r="KH280" i="1"/>
  <c r="KH279" i="1"/>
  <c r="KH274" i="1"/>
  <c r="KH281" i="1"/>
  <c r="KH277" i="1"/>
  <c r="KH282" i="1"/>
  <c r="KH283" i="1"/>
  <c r="NN276" i="1"/>
  <c r="NN275" i="1"/>
  <c r="NN279" i="1"/>
  <c r="NN280" i="1"/>
  <c r="NN281" i="1"/>
  <c r="NN278" i="1"/>
  <c r="NN274" i="1"/>
  <c r="NN277" i="1"/>
  <c r="NN282" i="1"/>
  <c r="NN283" i="1"/>
  <c r="OL275" i="1"/>
  <c r="OL278" i="1"/>
  <c r="OL276" i="1"/>
  <c r="OL281" i="1"/>
  <c r="OL274" i="1"/>
  <c r="OL279" i="1"/>
  <c r="OL280" i="1"/>
  <c r="OL277" i="1"/>
  <c r="OL282" i="1"/>
  <c r="OL283" i="1"/>
  <c r="OF278" i="1"/>
  <c r="OF276" i="1"/>
  <c r="OF275" i="1"/>
  <c r="OF279" i="1"/>
  <c r="OF274" i="1"/>
  <c r="OF280" i="1"/>
  <c r="OF281" i="1"/>
  <c r="OF282" i="1"/>
  <c r="OF277" i="1"/>
  <c r="OF283" i="1"/>
  <c r="NY276" i="1"/>
  <c r="NY275" i="1"/>
  <c r="NY278" i="1"/>
  <c r="NY280" i="1"/>
  <c r="NY279" i="1"/>
  <c r="NY274" i="1"/>
  <c r="NY281" i="1"/>
  <c r="NY282" i="1"/>
  <c r="NY277" i="1"/>
  <c r="NY283" i="1"/>
  <c r="NX276" i="1"/>
  <c r="NX278" i="1"/>
  <c r="NX275" i="1"/>
  <c r="NX280" i="1"/>
  <c r="NX274" i="1"/>
  <c r="NX279" i="1"/>
  <c r="NX281" i="1"/>
  <c r="NX282" i="1"/>
  <c r="NX277" i="1"/>
  <c r="NX283" i="1"/>
  <c r="JT275" i="1"/>
  <c r="JT278" i="1"/>
  <c r="JT276" i="1"/>
  <c r="JT274" i="1"/>
  <c r="JT279" i="1"/>
  <c r="JT280" i="1"/>
  <c r="JT281" i="1"/>
  <c r="JT277" i="1"/>
  <c r="JT283" i="1"/>
  <c r="JT282" i="1"/>
  <c r="JQ276" i="1"/>
  <c r="JQ275" i="1"/>
  <c r="JQ279" i="1"/>
  <c r="JQ274" i="1"/>
  <c r="JQ281" i="1"/>
  <c r="JQ278" i="1"/>
  <c r="JQ280" i="1"/>
  <c r="JQ282" i="1"/>
  <c r="JQ283" i="1"/>
  <c r="JQ277" i="1"/>
  <c r="OH276" i="1"/>
  <c r="OH275" i="1"/>
  <c r="OH278" i="1"/>
  <c r="OH281" i="1"/>
  <c r="OH282" i="1"/>
  <c r="OH274" i="1"/>
  <c r="OH279" i="1"/>
  <c r="OH280" i="1"/>
  <c r="OH283" i="1"/>
  <c r="OH277" i="1"/>
  <c r="ON275" i="1"/>
  <c r="ON276" i="1"/>
  <c r="ON278" i="1"/>
  <c r="ON279" i="1"/>
  <c r="ON281" i="1"/>
  <c r="ON280" i="1"/>
  <c r="ON274" i="1"/>
  <c r="ON277" i="1"/>
  <c r="ON283" i="1"/>
  <c r="ON282" i="1"/>
  <c r="JL275" i="1"/>
  <c r="JL276" i="1"/>
  <c r="JL278" i="1"/>
  <c r="JL281" i="1"/>
  <c r="JL280" i="1"/>
  <c r="JL274" i="1"/>
  <c r="JL279" i="1"/>
  <c r="JL277" i="1"/>
  <c r="JL283" i="1"/>
  <c r="JL282" i="1"/>
  <c r="LB276" i="1"/>
  <c r="LB275" i="1"/>
  <c r="LB278" i="1"/>
  <c r="LB274" i="1"/>
  <c r="LB279" i="1"/>
  <c r="LB281" i="1"/>
  <c r="LB280" i="1"/>
  <c r="LB282" i="1"/>
  <c r="LB277" i="1"/>
  <c r="LB283" i="1"/>
  <c r="KC278" i="1"/>
  <c r="KC276" i="1"/>
  <c r="KC275" i="1"/>
  <c r="KC280" i="1"/>
  <c r="KC279" i="1"/>
  <c r="KC281" i="1"/>
  <c r="KC274" i="1"/>
  <c r="KC283" i="1"/>
  <c r="KC277" i="1"/>
  <c r="KC282" i="1"/>
  <c r="NB276" i="1"/>
  <c r="NB275" i="1"/>
  <c r="NB278" i="1"/>
  <c r="NB280" i="1"/>
  <c r="NB281" i="1"/>
  <c r="NB279" i="1"/>
  <c r="NB274" i="1"/>
  <c r="NB282" i="1"/>
  <c r="NB277" i="1"/>
  <c r="NB283" i="1"/>
  <c r="BD275" i="1"/>
  <c r="BD276" i="1"/>
  <c r="BD280" i="1"/>
  <c r="BD278" i="1"/>
  <c r="BD281" i="1"/>
  <c r="BD274" i="1"/>
  <c r="BD279" i="1"/>
  <c r="BD282" i="1"/>
  <c r="BD277" i="1"/>
  <c r="BD283" i="1"/>
  <c r="LK278" i="1"/>
  <c r="LK275" i="1"/>
  <c r="LK276" i="1"/>
  <c r="LK281" i="1"/>
  <c r="LK279" i="1"/>
  <c r="LK280" i="1"/>
  <c r="LK274" i="1"/>
  <c r="LK282" i="1"/>
  <c r="LK283" i="1"/>
  <c r="LK277" i="1"/>
  <c r="KT275" i="1"/>
  <c r="KT278" i="1"/>
  <c r="KT276" i="1"/>
  <c r="KT274" i="1"/>
  <c r="KT281" i="1"/>
  <c r="KT280" i="1"/>
  <c r="KT279" i="1"/>
  <c r="KT283" i="1"/>
  <c r="KT282" i="1"/>
  <c r="KT277" i="1"/>
  <c r="LJ278" i="1"/>
  <c r="LJ275" i="1"/>
  <c r="LJ276" i="1"/>
  <c r="LJ274" i="1"/>
  <c r="LJ280" i="1"/>
  <c r="LJ281" i="1"/>
  <c r="LJ279" i="1"/>
  <c r="LJ277" i="1"/>
  <c r="LJ283" i="1"/>
  <c r="LJ282" i="1"/>
  <c r="LE276" i="1"/>
  <c r="LE275" i="1"/>
  <c r="LE278" i="1"/>
  <c r="LE279" i="1"/>
  <c r="LE280" i="1"/>
  <c r="LE274" i="1"/>
  <c r="LE281" i="1"/>
  <c r="LE277" i="1"/>
  <c r="LE282" i="1"/>
  <c r="LE283" i="1"/>
  <c r="KW278" i="1"/>
  <c r="KW275" i="1"/>
  <c r="KW276" i="1"/>
  <c r="KW281" i="1"/>
  <c r="KW280" i="1"/>
  <c r="KW279" i="1"/>
  <c r="KW274" i="1"/>
  <c r="KW282" i="1"/>
  <c r="KW283" i="1"/>
  <c r="KW277" i="1"/>
  <c r="LI276" i="1"/>
  <c r="LI278" i="1"/>
  <c r="LI275" i="1"/>
  <c r="LI274" i="1"/>
  <c r="LI280" i="1"/>
  <c r="LI279" i="1"/>
  <c r="LI281" i="1"/>
  <c r="LI277" i="1"/>
  <c r="LI282" i="1"/>
  <c r="LI283" i="1"/>
  <c r="KZ276" i="1"/>
  <c r="KZ275" i="1"/>
  <c r="KZ280" i="1"/>
  <c r="KZ281" i="1"/>
  <c r="KZ278" i="1"/>
  <c r="KZ274" i="1"/>
  <c r="KZ279" i="1"/>
  <c r="KZ282" i="1"/>
  <c r="KZ277" i="1"/>
  <c r="KZ283" i="1"/>
  <c r="NW276" i="1"/>
  <c r="NW275" i="1"/>
  <c r="NW278" i="1"/>
  <c r="NW281" i="1"/>
  <c r="NW274" i="1"/>
  <c r="NW280" i="1"/>
  <c r="NW279" i="1"/>
  <c r="NW277" i="1"/>
  <c r="NW282" i="1"/>
  <c r="NW283" i="1"/>
  <c r="NM275" i="1"/>
  <c r="NM276" i="1"/>
  <c r="NM280" i="1"/>
  <c r="NM274" i="1"/>
  <c r="NM278" i="1"/>
  <c r="NM281" i="1"/>
  <c r="NM279" i="1"/>
  <c r="NM282" i="1"/>
  <c r="NM283" i="1"/>
  <c r="NM277" i="1"/>
  <c r="OO275" i="1"/>
  <c r="OO278" i="1"/>
  <c r="OO276" i="1"/>
  <c r="OO279" i="1"/>
  <c r="OO274" i="1"/>
  <c r="OO280" i="1"/>
  <c r="OO281" i="1"/>
  <c r="OO282" i="1"/>
  <c r="OO283" i="1"/>
  <c r="OO277" i="1"/>
  <c r="NS278" i="1"/>
  <c r="NS275" i="1"/>
  <c r="NS276" i="1"/>
  <c r="NS281" i="1"/>
  <c r="NS280" i="1"/>
  <c r="NS279" i="1"/>
  <c r="NS274" i="1"/>
  <c r="NS282" i="1"/>
  <c r="NS283" i="1"/>
  <c r="NS277" i="1"/>
  <c r="OS275" i="1"/>
  <c r="OS276" i="1"/>
  <c r="OS280" i="1"/>
  <c r="OS281" i="1"/>
  <c r="OS278" i="1"/>
  <c r="OS279" i="1"/>
  <c r="OS282" i="1"/>
  <c r="OS274" i="1"/>
  <c r="OS277" i="1"/>
  <c r="OS283" i="1"/>
  <c r="NT276" i="1"/>
  <c r="NT275" i="1"/>
  <c r="NT279" i="1"/>
  <c r="NT278" i="1"/>
  <c r="NT280" i="1"/>
  <c r="NT281" i="1"/>
  <c r="NT274" i="1"/>
  <c r="NT283" i="1"/>
  <c r="NT277" i="1"/>
  <c r="NT282" i="1"/>
  <c r="JA276" i="1"/>
  <c r="JA275" i="1"/>
  <c r="JA279" i="1"/>
  <c r="JA280" i="1"/>
  <c r="JA274" i="1"/>
  <c r="JA281" i="1"/>
  <c r="JA278" i="1"/>
  <c r="JA282" i="1"/>
  <c r="JA277" i="1"/>
  <c r="JA283" i="1"/>
  <c r="JI276" i="1"/>
  <c r="JI278" i="1"/>
  <c r="JI275" i="1"/>
  <c r="JI280" i="1"/>
  <c r="JI279" i="1"/>
  <c r="JI281" i="1"/>
  <c r="JI274" i="1"/>
  <c r="JI277" i="1"/>
  <c r="JI283" i="1"/>
  <c r="JI282" i="1"/>
  <c r="JJ275" i="1"/>
  <c r="JJ276" i="1"/>
  <c r="JJ279" i="1"/>
  <c r="JJ281" i="1"/>
  <c r="JJ278" i="1"/>
  <c r="JJ280" i="1"/>
  <c r="JJ274" i="1"/>
  <c r="JJ282" i="1"/>
  <c r="JJ283" i="1"/>
  <c r="JJ277" i="1"/>
  <c r="OQ275" i="1"/>
  <c r="OQ278" i="1"/>
  <c r="OQ276" i="1"/>
  <c r="OQ280" i="1"/>
  <c r="OQ274" i="1"/>
  <c r="OQ279" i="1"/>
  <c r="OQ281" i="1"/>
  <c r="OQ282" i="1"/>
  <c r="OQ283" i="1"/>
  <c r="OQ277" i="1"/>
  <c r="KG275" i="1"/>
  <c r="KG278" i="1"/>
  <c r="KG276" i="1"/>
  <c r="KG279" i="1"/>
  <c r="KG281" i="1"/>
  <c r="KG280" i="1"/>
  <c r="KG274" i="1"/>
  <c r="KG282" i="1"/>
  <c r="KG283" i="1"/>
  <c r="KG277" i="1"/>
  <c r="KO276" i="1"/>
  <c r="KO278" i="1"/>
  <c r="KO275" i="1"/>
  <c r="KO279" i="1"/>
  <c r="KO280" i="1"/>
  <c r="KO274" i="1"/>
  <c r="KO281" i="1"/>
  <c r="KO283" i="1"/>
  <c r="KO282" i="1"/>
  <c r="KO277" i="1"/>
  <c r="NV276" i="1"/>
  <c r="NV278" i="1"/>
  <c r="NV275" i="1"/>
  <c r="NV280" i="1"/>
  <c r="NV281" i="1"/>
  <c r="NV274" i="1"/>
  <c r="NV279" i="1"/>
  <c r="NV282" i="1"/>
  <c r="NV277" i="1"/>
  <c r="NV283" i="1"/>
  <c r="LD276" i="1"/>
  <c r="LD275" i="1"/>
  <c r="LD279" i="1"/>
  <c r="LD281" i="1"/>
  <c r="LD282" i="1"/>
  <c r="LD280" i="1"/>
  <c r="LD278" i="1"/>
  <c r="LD274" i="1"/>
  <c r="LD277" i="1"/>
  <c r="LD283" i="1"/>
  <c r="KM276" i="1"/>
  <c r="KM278" i="1"/>
  <c r="KM275" i="1"/>
  <c r="KM279" i="1"/>
  <c r="KM280" i="1"/>
  <c r="KM281" i="1"/>
  <c r="KM274" i="1"/>
  <c r="KM282" i="1"/>
  <c r="KM277" i="1"/>
  <c r="KM283" i="1"/>
  <c r="NE275" i="1"/>
  <c r="NE276" i="1"/>
  <c r="NE278" i="1"/>
  <c r="NE279" i="1"/>
  <c r="NE282" i="1"/>
  <c r="NE280" i="1"/>
  <c r="NE274" i="1"/>
  <c r="NE281" i="1"/>
  <c r="NE283" i="1"/>
  <c r="NE277" i="1"/>
  <c r="NO275" i="1"/>
  <c r="NO278" i="1"/>
  <c r="NO276" i="1"/>
  <c r="NO274" i="1"/>
  <c r="NO281" i="1"/>
  <c r="NO280" i="1"/>
  <c r="NO279" i="1"/>
  <c r="NO277" i="1"/>
  <c r="NO282" i="1"/>
  <c r="NO283" i="1"/>
  <c r="NQ275" i="1"/>
  <c r="NQ278" i="1"/>
  <c r="NQ276" i="1"/>
  <c r="NQ280" i="1"/>
  <c r="NQ274" i="1"/>
  <c r="NQ279" i="1"/>
  <c r="NQ281" i="1"/>
  <c r="NQ282" i="1"/>
  <c r="NQ283" i="1"/>
  <c r="NQ277" i="1"/>
  <c r="OT275" i="1"/>
  <c r="OT276" i="1"/>
  <c r="OT281" i="1"/>
  <c r="OT274" i="1"/>
  <c r="OT279" i="1"/>
  <c r="OT278" i="1"/>
  <c r="OT280" i="1"/>
  <c r="OT277" i="1"/>
  <c r="OT283" i="1"/>
  <c r="OT282" i="1"/>
  <c r="NC275" i="1"/>
  <c r="NC278" i="1"/>
  <c r="NC276" i="1"/>
  <c r="NC279" i="1"/>
  <c r="NC281" i="1"/>
  <c r="NC274" i="1"/>
  <c r="NC280" i="1"/>
  <c r="NC282" i="1"/>
  <c r="NC283" i="1"/>
  <c r="NC277" i="1"/>
  <c r="JC276" i="1"/>
  <c r="JC275" i="1"/>
  <c r="JC278" i="1"/>
  <c r="JC280" i="1"/>
  <c r="JC281" i="1"/>
  <c r="JC279" i="1"/>
  <c r="JC282" i="1"/>
  <c r="JC274" i="1"/>
  <c r="JC283" i="1"/>
  <c r="JC277" i="1"/>
  <c r="JG278" i="1"/>
  <c r="JG275" i="1"/>
  <c r="JG276" i="1"/>
  <c r="JG274" i="1"/>
  <c r="JG281" i="1"/>
  <c r="JG279" i="1"/>
  <c r="JG280" i="1"/>
  <c r="JG282" i="1"/>
  <c r="JG283" i="1"/>
  <c r="JG277" i="1"/>
  <c r="JF278" i="1"/>
  <c r="JF275" i="1"/>
  <c r="JF276" i="1"/>
  <c r="JF281" i="1"/>
  <c r="JF279" i="1"/>
  <c r="JF280" i="1"/>
  <c r="JF274" i="1"/>
  <c r="JF277" i="1"/>
  <c r="JF282" i="1"/>
  <c r="JF283" i="1"/>
  <c r="JO275" i="1"/>
  <c r="JO276" i="1"/>
  <c r="JO278" i="1"/>
  <c r="JO281" i="1"/>
  <c r="JO274" i="1"/>
  <c r="JO280" i="1"/>
  <c r="JO279" i="1"/>
  <c r="JO283" i="1"/>
  <c r="JO277" i="1"/>
  <c r="JO282" i="1"/>
  <c r="JR276" i="1"/>
  <c r="JR275" i="1"/>
  <c r="JR281" i="1"/>
  <c r="JR274" i="1"/>
  <c r="JR278" i="1"/>
  <c r="JR279" i="1"/>
  <c r="JR280" i="1"/>
  <c r="JR283" i="1"/>
  <c r="JR277" i="1"/>
  <c r="JR282" i="1"/>
  <c r="JU275" i="1"/>
  <c r="JU278" i="1"/>
  <c r="JU276" i="1"/>
  <c r="JU282" i="1"/>
  <c r="JU280" i="1"/>
  <c r="JU279" i="1"/>
  <c r="JU281" i="1"/>
  <c r="JU274" i="1"/>
  <c r="JU283" i="1"/>
  <c r="JU277" i="1"/>
  <c r="NU276" i="1"/>
  <c r="NU278" i="1"/>
  <c r="NU275" i="1"/>
  <c r="NU281" i="1"/>
  <c r="NU280" i="1"/>
  <c r="NU279" i="1"/>
  <c r="NU282" i="1"/>
  <c r="NU274" i="1"/>
  <c r="NU277" i="1"/>
  <c r="NU283" i="1"/>
  <c r="OE275" i="1"/>
  <c r="OE276" i="1"/>
  <c r="OE278" i="1"/>
  <c r="OE274" i="1"/>
  <c r="OE280" i="1"/>
  <c r="OE279" i="1"/>
  <c r="OE281" i="1"/>
  <c r="OE277" i="1"/>
  <c r="OE282" i="1"/>
  <c r="OE283" i="1"/>
  <c r="AM276" i="1"/>
  <c r="AM275" i="1"/>
  <c r="AM274" i="1"/>
  <c r="AM279" i="1"/>
  <c r="AM281" i="1"/>
  <c r="AM280" i="1"/>
  <c r="AM278" i="1"/>
  <c r="AM277" i="1"/>
  <c r="AM283" i="1"/>
  <c r="AM282" i="1"/>
  <c r="KN275" i="1"/>
  <c r="KN276" i="1"/>
  <c r="KN274" i="1"/>
  <c r="KN280" i="1"/>
  <c r="KN281" i="1"/>
  <c r="KN279" i="1"/>
  <c r="KN282" i="1"/>
  <c r="KN278" i="1"/>
  <c r="KN277" i="1"/>
  <c r="KN283" i="1"/>
  <c r="LL275" i="1"/>
  <c r="LL276" i="1"/>
  <c r="LL278" i="1"/>
  <c r="LL282" i="1"/>
  <c r="LL281" i="1"/>
  <c r="LL279" i="1"/>
  <c r="LL280" i="1"/>
  <c r="LL274" i="1"/>
  <c r="LL277" i="1"/>
  <c r="LL283" i="1"/>
  <c r="LH275" i="1"/>
  <c r="LH276" i="1"/>
  <c r="LH278" i="1"/>
  <c r="LH281" i="1"/>
  <c r="LH280" i="1"/>
  <c r="LH274" i="1"/>
  <c r="LH279" i="1"/>
  <c r="LH277" i="1"/>
  <c r="LH282" i="1"/>
  <c r="LH283" i="1"/>
  <c r="KX275" i="1"/>
  <c r="KX276" i="1"/>
  <c r="KX278" i="1"/>
  <c r="KX274" i="1"/>
  <c r="KX279" i="1"/>
  <c r="KX280" i="1"/>
  <c r="KX281" i="1"/>
  <c r="KX282" i="1"/>
  <c r="KX277" i="1"/>
  <c r="KX283" i="1"/>
  <c r="KF275" i="1"/>
  <c r="KF276" i="1"/>
  <c r="KF280" i="1"/>
  <c r="KF274" i="1"/>
  <c r="KF278" i="1"/>
  <c r="KF279" i="1"/>
  <c r="KF281" i="1"/>
  <c r="KF282" i="1"/>
  <c r="KF277" i="1"/>
  <c r="KF283" i="1"/>
  <c r="KU276" i="1"/>
  <c r="KU278" i="1"/>
  <c r="KU275" i="1"/>
  <c r="KU279" i="1"/>
  <c r="KU280" i="1"/>
  <c r="KU274" i="1"/>
  <c r="KU281" i="1"/>
  <c r="KU282" i="1"/>
  <c r="KU277" i="1"/>
  <c r="KU283" i="1"/>
  <c r="HO275" i="1"/>
  <c r="HO278" i="1"/>
  <c r="HO276" i="1"/>
  <c r="HO280" i="1"/>
  <c r="HO279" i="1"/>
  <c r="HO281" i="1"/>
  <c r="HO274" i="1"/>
  <c r="HO277" i="1"/>
  <c r="HO283" i="1"/>
  <c r="HO282" i="1"/>
  <c r="OJ276" i="1"/>
  <c r="OJ275" i="1"/>
  <c r="OJ279" i="1"/>
  <c r="OJ278" i="1"/>
  <c r="OJ281" i="1"/>
  <c r="OJ274" i="1"/>
  <c r="OJ280" i="1"/>
  <c r="OJ277" i="1"/>
  <c r="OJ283" i="1"/>
  <c r="OJ282" i="1"/>
  <c r="OD275" i="1"/>
  <c r="OD276" i="1"/>
  <c r="OD280" i="1"/>
  <c r="OD281" i="1"/>
  <c r="OD274" i="1"/>
  <c r="OD278" i="1"/>
  <c r="OD279" i="1"/>
  <c r="OD277" i="1"/>
  <c r="OD283" i="1"/>
  <c r="OD282" i="1"/>
  <c r="NH276" i="1"/>
  <c r="NH275" i="1"/>
  <c r="NH278" i="1"/>
  <c r="NH279" i="1"/>
  <c r="NH274" i="1"/>
  <c r="NH281" i="1"/>
  <c r="NH280" i="1"/>
  <c r="NH277" i="1"/>
  <c r="NH283" i="1"/>
  <c r="NH282" i="1"/>
  <c r="MY278" i="1"/>
  <c r="MY276" i="1"/>
  <c r="MY275" i="1"/>
  <c r="MY280" i="1"/>
  <c r="MY279" i="1"/>
  <c r="MY281" i="1"/>
  <c r="MY274" i="1"/>
  <c r="MY282" i="1"/>
  <c r="MY277" i="1"/>
  <c r="MY283" i="1"/>
  <c r="OR275" i="1"/>
  <c r="OR276" i="1"/>
  <c r="OR274" i="1"/>
  <c r="OR278" i="1"/>
  <c r="OR281" i="1"/>
  <c r="OR279" i="1"/>
  <c r="OR280" i="1"/>
  <c r="OR282" i="1"/>
  <c r="OR283" i="1"/>
  <c r="OR277" i="1"/>
  <c r="OG276" i="1"/>
  <c r="OG275" i="1"/>
  <c r="OG278" i="1"/>
  <c r="OG279" i="1"/>
  <c r="OG280" i="1"/>
  <c r="OG281" i="1"/>
  <c r="OG274" i="1"/>
  <c r="OG282" i="1"/>
  <c r="OG277" i="1"/>
  <c r="OG283" i="1"/>
  <c r="OI275" i="1"/>
  <c r="OI278" i="1"/>
  <c r="OI276" i="1"/>
  <c r="OI280" i="1"/>
  <c r="OI281" i="1"/>
  <c r="OI279" i="1"/>
  <c r="OI274" i="1"/>
  <c r="OI277" i="1"/>
  <c r="OI282" i="1"/>
  <c r="OI283" i="1"/>
  <c r="JW276" i="1"/>
  <c r="JW275" i="1"/>
  <c r="JW278" i="1"/>
  <c r="JW274" i="1"/>
  <c r="JW280" i="1"/>
  <c r="JW281" i="1"/>
  <c r="JW279" i="1"/>
  <c r="JW283" i="1"/>
  <c r="JW282" i="1"/>
  <c r="JW277" i="1"/>
  <c r="KI276" i="1"/>
  <c r="KI275" i="1"/>
  <c r="KI279" i="1"/>
  <c r="KI282" i="1"/>
  <c r="KI274" i="1"/>
  <c r="KI278" i="1"/>
  <c r="KI281" i="1"/>
  <c r="KI280" i="1"/>
  <c r="KI283" i="1"/>
  <c r="KI277" i="1"/>
  <c r="LA276" i="1"/>
  <c r="LA275" i="1"/>
  <c r="LA278" i="1"/>
  <c r="LA274" i="1"/>
  <c r="LA280" i="1"/>
  <c r="LA279" i="1"/>
  <c r="LA281" i="1"/>
  <c r="LA277" i="1"/>
  <c r="LA282" i="1"/>
  <c r="LA283" i="1"/>
  <c r="NA275" i="1"/>
  <c r="NA276" i="1"/>
  <c r="NA278" i="1"/>
  <c r="NA281" i="1"/>
  <c r="NA274" i="1"/>
  <c r="NA279" i="1"/>
  <c r="NA280" i="1"/>
  <c r="NA282" i="1"/>
  <c r="NA277" i="1"/>
  <c r="NA283" i="1"/>
  <c r="NG276" i="1"/>
  <c r="NG275" i="1"/>
  <c r="NG278" i="1"/>
  <c r="NG279" i="1"/>
  <c r="NG281" i="1"/>
  <c r="NG274" i="1"/>
  <c r="NG280" i="1"/>
  <c r="NG277" i="1"/>
  <c r="NG283" i="1"/>
  <c r="NG282" i="1"/>
  <c r="OM275" i="1"/>
  <c r="OM276" i="1"/>
  <c r="OM278" i="1"/>
  <c r="OM281" i="1"/>
  <c r="OM274" i="1"/>
  <c r="OM280" i="1"/>
  <c r="OM279" i="1"/>
  <c r="OM282" i="1"/>
  <c r="OM283" i="1"/>
  <c r="OM277" i="1"/>
  <c r="JN276" i="1"/>
  <c r="JN278" i="1"/>
  <c r="JN275" i="1"/>
  <c r="JN280" i="1"/>
  <c r="JN281" i="1"/>
  <c r="JN274" i="1"/>
  <c r="JN279" i="1"/>
  <c r="JN277" i="1"/>
  <c r="JN282" i="1"/>
  <c r="JN283" i="1"/>
  <c r="KY276" i="1"/>
  <c r="KY275" i="1"/>
  <c r="KY278" i="1"/>
  <c r="KY281" i="1"/>
  <c r="KY279" i="1"/>
  <c r="KY282" i="1"/>
  <c r="KY280" i="1"/>
  <c r="KY274" i="1"/>
  <c r="KY283" i="1"/>
  <c r="KY277" i="1"/>
  <c r="KQ276" i="1"/>
  <c r="KQ275" i="1"/>
  <c r="KQ274" i="1"/>
  <c r="KQ278" i="1"/>
  <c r="KQ281" i="1"/>
  <c r="KQ279" i="1"/>
  <c r="KQ280" i="1"/>
  <c r="KQ282" i="1"/>
  <c r="KQ277" i="1"/>
  <c r="KQ283" i="1"/>
  <c r="NJ275" i="1"/>
  <c r="NJ276" i="1"/>
  <c r="NJ278" i="1"/>
  <c r="NJ280" i="1"/>
  <c r="NJ279" i="1"/>
  <c r="NJ281" i="1"/>
  <c r="NJ274" i="1"/>
  <c r="NJ282" i="1"/>
  <c r="NJ277" i="1"/>
  <c r="NJ283" i="1"/>
  <c r="KD275" i="1"/>
  <c r="KD276" i="1"/>
  <c r="KD278" i="1"/>
  <c r="KD279" i="1"/>
  <c r="KD274" i="1"/>
  <c r="KD280" i="1"/>
  <c r="KD281" i="1"/>
  <c r="KD277" i="1"/>
  <c r="KD283" i="1"/>
  <c r="KD282" i="1"/>
  <c r="KB276" i="1"/>
  <c r="KB275" i="1"/>
  <c r="KB280" i="1"/>
  <c r="KB274" i="1"/>
  <c r="KB279" i="1"/>
  <c r="KB278" i="1"/>
  <c r="KB281" i="1"/>
  <c r="KB282" i="1"/>
  <c r="KB283" i="1"/>
  <c r="KB277" i="1"/>
  <c r="KS276" i="1"/>
  <c r="KS275" i="1"/>
  <c r="KS278" i="1"/>
  <c r="KS281" i="1"/>
  <c r="KS274" i="1"/>
  <c r="KS280" i="1"/>
  <c r="KS279" i="1"/>
  <c r="KS277" i="1"/>
  <c r="KS282" i="1"/>
  <c r="KS283" i="1"/>
  <c r="JY275" i="1"/>
  <c r="JY276" i="1"/>
  <c r="JY278" i="1"/>
  <c r="JY279" i="1"/>
  <c r="JY280" i="1"/>
  <c r="JY274" i="1"/>
  <c r="JY281" i="1"/>
  <c r="JY283" i="1"/>
  <c r="JY277" i="1"/>
  <c r="JY282" i="1"/>
  <c r="KK275" i="1"/>
  <c r="KK276" i="1"/>
  <c r="KK278" i="1"/>
  <c r="KK279" i="1"/>
  <c r="KK274" i="1"/>
  <c r="KK281" i="1"/>
  <c r="KK280" i="1"/>
  <c r="KK277" i="1"/>
  <c r="KK282" i="1"/>
  <c r="KK283" i="1"/>
  <c r="NF276" i="1"/>
  <c r="NF278" i="1"/>
  <c r="NF275" i="1"/>
  <c r="NF274" i="1"/>
  <c r="NF279" i="1"/>
  <c r="NF280" i="1"/>
  <c r="NF281" i="1"/>
  <c r="NF283" i="1"/>
  <c r="NF277" i="1"/>
  <c r="NF282" i="1"/>
  <c r="OK278" i="1"/>
  <c r="OK275" i="1"/>
  <c r="OK276" i="1"/>
  <c r="OK281" i="1"/>
  <c r="OK279" i="1"/>
  <c r="OK282" i="1"/>
  <c r="OK274" i="1"/>
  <c r="OK280" i="1"/>
  <c r="OK277" i="1"/>
  <c r="OK283" i="1"/>
  <c r="NK278" i="1"/>
  <c r="NK276" i="1"/>
  <c r="NK275" i="1"/>
  <c r="NK274" i="1"/>
  <c r="NK280" i="1"/>
  <c r="NK279" i="1"/>
  <c r="NK281" i="1"/>
  <c r="NK283" i="1"/>
  <c r="NK277" i="1"/>
  <c r="NK282" i="1"/>
  <c r="OP275" i="1"/>
  <c r="OP276" i="1"/>
  <c r="OP278" i="1"/>
  <c r="OP274" i="1"/>
  <c r="OP282" i="1"/>
  <c r="OP280" i="1"/>
  <c r="OP279" i="1"/>
  <c r="OP281" i="1"/>
  <c r="OP283" i="1"/>
  <c r="OP277" i="1"/>
  <c r="ND275" i="1"/>
  <c r="ND276" i="1"/>
  <c r="ND280" i="1"/>
  <c r="ND279" i="1"/>
  <c r="ND281" i="1"/>
  <c r="ND274" i="1"/>
  <c r="ND278" i="1"/>
  <c r="ND283" i="1"/>
  <c r="ND277" i="1"/>
  <c r="ND282" i="1"/>
  <c r="IZ276" i="1"/>
  <c r="IZ275" i="1"/>
  <c r="IZ281" i="1"/>
  <c r="IZ274" i="1"/>
  <c r="IZ280" i="1"/>
  <c r="IZ282" i="1"/>
  <c r="IZ279" i="1"/>
  <c r="IZ278" i="1"/>
  <c r="IZ283" i="1"/>
  <c r="IZ277" i="1"/>
  <c r="JD275" i="1"/>
  <c r="JD276" i="1"/>
  <c r="JD278" i="1"/>
  <c r="JD274" i="1"/>
  <c r="JD279" i="1"/>
  <c r="JD281" i="1"/>
  <c r="JD280" i="1"/>
  <c r="JD277" i="1"/>
  <c r="JD283" i="1"/>
  <c r="JD282" i="1"/>
  <c r="JE275" i="1"/>
  <c r="JE276" i="1"/>
  <c r="JE278" i="1"/>
  <c r="JE281" i="1"/>
  <c r="JE274" i="1"/>
  <c r="JE280" i="1"/>
  <c r="JE279" i="1"/>
  <c r="JE282" i="1"/>
  <c r="JE283" i="1"/>
  <c r="JE277" i="1"/>
  <c r="MV275" i="1"/>
  <c r="MV276" i="1"/>
  <c r="MV281" i="1"/>
  <c r="MV279" i="1"/>
  <c r="MV280" i="1"/>
  <c r="MV278" i="1"/>
  <c r="MV274" i="1"/>
  <c r="MV283" i="1"/>
  <c r="MV282" i="1"/>
  <c r="MV277" i="1"/>
  <c r="OJ286" i="1"/>
  <c r="OJ288" i="1"/>
  <c r="OJ289" i="1"/>
  <c r="OJ285" i="1"/>
  <c r="OJ290" i="1"/>
  <c r="OJ284" i="1"/>
  <c r="OJ292" i="1"/>
  <c r="OJ291" i="1"/>
  <c r="OJ294" i="1"/>
  <c r="OJ287" i="1"/>
  <c r="MY286" i="1"/>
  <c r="MY285" i="1"/>
  <c r="MY288" i="1"/>
  <c r="MY289" i="1"/>
  <c r="MY290" i="1"/>
  <c r="MY292" i="1"/>
  <c r="MY287" i="1"/>
  <c r="MY294" i="1"/>
  <c r="MY284" i="1"/>
  <c r="MY291" i="1"/>
  <c r="OI288" i="1"/>
  <c r="OI286" i="1"/>
  <c r="OI285" i="1"/>
  <c r="OI289" i="1"/>
  <c r="OI290" i="1"/>
  <c r="OI294" i="1"/>
  <c r="OI292" i="1"/>
  <c r="OI291" i="1"/>
  <c r="OI287" i="1"/>
  <c r="OI284" i="1"/>
  <c r="KN288" i="1"/>
  <c r="KN285" i="1"/>
  <c r="KN286" i="1"/>
  <c r="KN289" i="1"/>
  <c r="KN290" i="1"/>
  <c r="KN287" i="1"/>
  <c r="KN291" i="1"/>
  <c r="KN292" i="1"/>
  <c r="KN284" i="1"/>
  <c r="KN294" i="1"/>
  <c r="LL286" i="1"/>
  <c r="LL288" i="1"/>
  <c r="LL289" i="1"/>
  <c r="LL290" i="1"/>
  <c r="LL285" i="1"/>
  <c r="LL291" i="1"/>
  <c r="LL292" i="1"/>
  <c r="LL287" i="1"/>
  <c r="LL294" i="1"/>
  <c r="LL284" i="1"/>
  <c r="KU286" i="1"/>
  <c r="KU285" i="1"/>
  <c r="KU288" i="1"/>
  <c r="KU289" i="1"/>
  <c r="KU290" i="1"/>
  <c r="KU287" i="1"/>
  <c r="KU284" i="1"/>
  <c r="KU292" i="1"/>
  <c r="KU291" i="1"/>
  <c r="KU294" i="1"/>
  <c r="KS286" i="1"/>
  <c r="KS288" i="1"/>
  <c r="KS285" i="1"/>
  <c r="KS289" i="1"/>
  <c r="KS290" i="1"/>
  <c r="KS294" i="1"/>
  <c r="KS284" i="1"/>
  <c r="KS292" i="1"/>
  <c r="KS287" i="1"/>
  <c r="KS291" i="1"/>
  <c r="JY288" i="1"/>
  <c r="JY286" i="1"/>
  <c r="JY290" i="1"/>
  <c r="JY285" i="1"/>
  <c r="JY289" i="1"/>
  <c r="JY291" i="1"/>
  <c r="JY284" i="1"/>
  <c r="JY294" i="1"/>
  <c r="JY292" i="1"/>
  <c r="JY287" i="1"/>
  <c r="KK286" i="1"/>
  <c r="KK288" i="1"/>
  <c r="KK285" i="1"/>
  <c r="KK290" i="1"/>
  <c r="KK289" i="1"/>
  <c r="KK291" i="1"/>
  <c r="KK294" i="1"/>
  <c r="KK284" i="1"/>
  <c r="KK287" i="1"/>
  <c r="KK292" i="1"/>
  <c r="NF288" i="1"/>
  <c r="NF286" i="1"/>
  <c r="NF289" i="1"/>
  <c r="NF294" i="1"/>
  <c r="NF285" i="1"/>
  <c r="NF290" i="1"/>
  <c r="NF284" i="1"/>
  <c r="NF287" i="1"/>
  <c r="NF292" i="1"/>
  <c r="NF291" i="1"/>
  <c r="OK288" i="1"/>
  <c r="OK285" i="1"/>
  <c r="OK286" i="1"/>
  <c r="OK290" i="1"/>
  <c r="OK289" i="1"/>
  <c r="OK291" i="1"/>
  <c r="OK292" i="1"/>
  <c r="OK294" i="1"/>
  <c r="OK287" i="1"/>
  <c r="OK284" i="1"/>
  <c r="NK288" i="1"/>
  <c r="NK286" i="1"/>
  <c r="NK289" i="1"/>
  <c r="NK285" i="1"/>
  <c r="NK290" i="1"/>
  <c r="NK284" i="1"/>
  <c r="NK291" i="1"/>
  <c r="NK287" i="1"/>
  <c r="NK294" i="1"/>
  <c r="NK292" i="1"/>
  <c r="OP286" i="1"/>
  <c r="OP288" i="1"/>
  <c r="OP289" i="1"/>
  <c r="OP285" i="1"/>
  <c r="OP290" i="1"/>
  <c r="OP291" i="1"/>
  <c r="OP284" i="1"/>
  <c r="OP292" i="1"/>
  <c r="OP294" i="1"/>
  <c r="OP287" i="1"/>
  <c r="ND288" i="1"/>
  <c r="ND286" i="1"/>
  <c r="ND285" i="1"/>
  <c r="ND289" i="1"/>
  <c r="ND290" i="1"/>
  <c r="ND294" i="1"/>
  <c r="ND287" i="1"/>
  <c r="ND284" i="1"/>
  <c r="ND292" i="1"/>
  <c r="ND291" i="1"/>
  <c r="IZ286" i="1"/>
  <c r="IZ288" i="1"/>
  <c r="IZ285" i="1"/>
  <c r="IZ289" i="1"/>
  <c r="IZ290" i="1"/>
  <c r="IZ287" i="1"/>
  <c r="IZ291" i="1"/>
  <c r="IZ292" i="1"/>
  <c r="IZ284" i="1"/>
  <c r="IZ294" i="1"/>
  <c r="JD288" i="1"/>
  <c r="JD286" i="1"/>
  <c r="JD289" i="1"/>
  <c r="JD285" i="1"/>
  <c r="JD290" i="1"/>
  <c r="JD291" i="1"/>
  <c r="JD294" i="1"/>
  <c r="JD287" i="1"/>
  <c r="JD292" i="1"/>
  <c r="JD284" i="1"/>
  <c r="JE285" i="1"/>
  <c r="JE288" i="1"/>
  <c r="JE286" i="1"/>
  <c r="JE290" i="1"/>
  <c r="JE289" i="1"/>
  <c r="JE287" i="1"/>
  <c r="JE291" i="1"/>
  <c r="JE294" i="1"/>
  <c r="JE292" i="1"/>
  <c r="JE284" i="1"/>
  <c r="MV288" i="1"/>
  <c r="MV286" i="1"/>
  <c r="MV289" i="1"/>
  <c r="MV285" i="1"/>
  <c r="MV290" i="1"/>
  <c r="MV287" i="1"/>
  <c r="MV294" i="1"/>
  <c r="MV284" i="1"/>
  <c r="MV292" i="1"/>
  <c r="MV291" i="1"/>
  <c r="KX286" i="1"/>
  <c r="KX288" i="1"/>
  <c r="KX285" i="1"/>
  <c r="KX290" i="1"/>
  <c r="KX289" i="1"/>
  <c r="KX284" i="1"/>
  <c r="KX292" i="1"/>
  <c r="KX291" i="1"/>
  <c r="KX287" i="1"/>
  <c r="KX294" i="1"/>
  <c r="OD288" i="1"/>
  <c r="OD286" i="1"/>
  <c r="OD289" i="1"/>
  <c r="OD294" i="1"/>
  <c r="OD290" i="1"/>
  <c r="OD285" i="1"/>
  <c r="OD287" i="1"/>
  <c r="OD284" i="1"/>
  <c r="OD291" i="1"/>
  <c r="OD292" i="1"/>
  <c r="OR288" i="1"/>
  <c r="OR286" i="1"/>
  <c r="OR285" i="1"/>
  <c r="OR289" i="1"/>
  <c r="OR290" i="1"/>
  <c r="OR284" i="1"/>
  <c r="OR292" i="1"/>
  <c r="OR287" i="1"/>
  <c r="OR291" i="1"/>
  <c r="OR294" i="1"/>
  <c r="LA286" i="1"/>
  <c r="LA288" i="1"/>
  <c r="LA285" i="1"/>
  <c r="LA289" i="1"/>
  <c r="LA290" i="1"/>
  <c r="LA294" i="1"/>
  <c r="LA291" i="1"/>
  <c r="LA287" i="1"/>
  <c r="LA292" i="1"/>
  <c r="LA284" i="1"/>
  <c r="OQ286" i="1"/>
  <c r="OQ288" i="1"/>
  <c r="OQ289" i="1"/>
  <c r="OQ290" i="1"/>
  <c r="OQ285" i="1"/>
  <c r="OQ292" i="1"/>
  <c r="OQ287" i="1"/>
  <c r="OQ291" i="1"/>
  <c r="OQ284" i="1"/>
  <c r="OQ294" i="1"/>
  <c r="JV286" i="1"/>
  <c r="JV288" i="1"/>
  <c r="JV285" i="1"/>
  <c r="JV289" i="1"/>
  <c r="JV290" i="1"/>
  <c r="JV287" i="1"/>
  <c r="JV291" i="1"/>
  <c r="JV284" i="1"/>
  <c r="JV294" i="1"/>
  <c r="JV292" i="1"/>
  <c r="JN285" i="1"/>
  <c r="JN286" i="1"/>
  <c r="JN288" i="1"/>
  <c r="JN290" i="1"/>
  <c r="JN289" i="1"/>
  <c r="JN291" i="1"/>
  <c r="JN284" i="1"/>
  <c r="JN294" i="1"/>
  <c r="JN292" i="1"/>
  <c r="JN287" i="1"/>
  <c r="KG286" i="1"/>
  <c r="KG288" i="1"/>
  <c r="KG285" i="1"/>
  <c r="KG289" i="1"/>
  <c r="KG290" i="1"/>
  <c r="KG284" i="1"/>
  <c r="KG291" i="1"/>
  <c r="KG287" i="1"/>
  <c r="KG294" i="1"/>
  <c r="KG292" i="1"/>
  <c r="KY286" i="1"/>
  <c r="KY288" i="1"/>
  <c r="KY285" i="1"/>
  <c r="KY290" i="1"/>
  <c r="KY289" i="1"/>
  <c r="KY292" i="1"/>
  <c r="KY287" i="1"/>
  <c r="KY284" i="1"/>
  <c r="KY294" i="1"/>
  <c r="KY291" i="1"/>
  <c r="LC288" i="1"/>
  <c r="LC286" i="1"/>
  <c r="LC285" i="1"/>
  <c r="LC289" i="1"/>
  <c r="LC290" i="1"/>
  <c r="LC292" i="1"/>
  <c r="LC291" i="1"/>
  <c r="LC284" i="1"/>
  <c r="LC294" i="1"/>
  <c r="LC287" i="1"/>
  <c r="KQ286" i="1"/>
  <c r="KQ288" i="1"/>
  <c r="KQ285" i="1"/>
  <c r="KQ290" i="1"/>
  <c r="KQ289" i="1"/>
  <c r="KQ291" i="1"/>
  <c r="KQ287" i="1"/>
  <c r="KQ292" i="1"/>
  <c r="KQ294" i="1"/>
  <c r="KQ284" i="1"/>
  <c r="KO286" i="1"/>
  <c r="KO288" i="1"/>
  <c r="KO285" i="1"/>
  <c r="KO289" i="1"/>
  <c r="KO290" i="1"/>
  <c r="KO291" i="1"/>
  <c r="KO284" i="1"/>
  <c r="KO294" i="1"/>
  <c r="KO292" i="1"/>
  <c r="KO287" i="1"/>
  <c r="KE288" i="1"/>
  <c r="KE286" i="1"/>
  <c r="KE285" i="1"/>
  <c r="KE290" i="1"/>
  <c r="KE289" i="1"/>
  <c r="KE284" i="1"/>
  <c r="KE287" i="1"/>
  <c r="KE294" i="1"/>
  <c r="KE292" i="1"/>
  <c r="KE291" i="1"/>
  <c r="KH288" i="1"/>
  <c r="KH286" i="1"/>
  <c r="KH285" i="1"/>
  <c r="KH289" i="1"/>
  <c r="KH290" i="1"/>
  <c r="KH287" i="1"/>
  <c r="KH294" i="1"/>
  <c r="KH284" i="1"/>
  <c r="KH292" i="1"/>
  <c r="KH291" i="1"/>
  <c r="NJ288" i="1"/>
  <c r="NJ286" i="1"/>
  <c r="NJ285" i="1"/>
  <c r="NJ289" i="1"/>
  <c r="NJ290" i="1"/>
  <c r="NJ284" i="1"/>
  <c r="NJ291" i="1"/>
  <c r="NJ292" i="1"/>
  <c r="NJ294" i="1"/>
  <c r="NJ287" i="1"/>
  <c r="NU286" i="1"/>
  <c r="NU288" i="1"/>
  <c r="NU285" i="1"/>
  <c r="NU290" i="1"/>
  <c r="NU289" i="1"/>
  <c r="NU284" i="1"/>
  <c r="NU292" i="1"/>
  <c r="NU294" i="1"/>
  <c r="NU287" i="1"/>
  <c r="NU291" i="1"/>
  <c r="NR288" i="1"/>
  <c r="NR286" i="1"/>
  <c r="NR285" i="1"/>
  <c r="NR289" i="1"/>
  <c r="NR290" i="1"/>
  <c r="NR287" i="1"/>
  <c r="NR291" i="1"/>
  <c r="NR292" i="1"/>
  <c r="NR284" i="1"/>
  <c r="NR294" i="1"/>
  <c r="OE286" i="1"/>
  <c r="OE288" i="1"/>
  <c r="OE285" i="1"/>
  <c r="OE290" i="1"/>
  <c r="OE289" i="1"/>
  <c r="OE294" i="1"/>
  <c r="OE287" i="1"/>
  <c r="OE291" i="1"/>
  <c r="OE284" i="1"/>
  <c r="OE292" i="1"/>
  <c r="NV286" i="1"/>
  <c r="NV288" i="1"/>
  <c r="NV285" i="1"/>
  <c r="NV289" i="1"/>
  <c r="NV294" i="1"/>
  <c r="NV290" i="1"/>
  <c r="NV287" i="1"/>
  <c r="NV291" i="1"/>
  <c r="NV292" i="1"/>
  <c r="NV284" i="1"/>
  <c r="ON286" i="1"/>
  <c r="ON288" i="1"/>
  <c r="ON285" i="1"/>
  <c r="ON289" i="1"/>
  <c r="ON290" i="1"/>
  <c r="ON292" i="1"/>
  <c r="ON291" i="1"/>
  <c r="ON284" i="1"/>
  <c r="ON294" i="1"/>
  <c r="ON287" i="1"/>
  <c r="JH286" i="1"/>
  <c r="JH288" i="1"/>
  <c r="JH289" i="1"/>
  <c r="JH290" i="1"/>
  <c r="JH285" i="1"/>
  <c r="JH291" i="1"/>
  <c r="JH284" i="1"/>
  <c r="JH292" i="1"/>
  <c r="JH294" i="1"/>
  <c r="JH287" i="1"/>
  <c r="JL288" i="1"/>
  <c r="JL286" i="1"/>
  <c r="JL285" i="1"/>
  <c r="JL290" i="1"/>
  <c r="JL289" i="1"/>
  <c r="JL294" i="1"/>
  <c r="JL292" i="1"/>
  <c r="JL291" i="1"/>
  <c r="JL284" i="1"/>
  <c r="JL287" i="1"/>
  <c r="JK285" i="1"/>
  <c r="JK286" i="1"/>
  <c r="JK288" i="1"/>
  <c r="JK290" i="1"/>
  <c r="JK289" i="1"/>
  <c r="JK287" i="1"/>
  <c r="JK292" i="1"/>
  <c r="JK284" i="1"/>
  <c r="JK291" i="1"/>
  <c r="JK294" i="1"/>
  <c r="LH286" i="1"/>
  <c r="LH288" i="1"/>
  <c r="LH289" i="1"/>
  <c r="LH294" i="1"/>
  <c r="LH290" i="1"/>
  <c r="LH285" i="1"/>
  <c r="LH284" i="1"/>
  <c r="LH287" i="1"/>
  <c r="LH292" i="1"/>
  <c r="LH291" i="1"/>
  <c r="HO288" i="1"/>
  <c r="HO285" i="1"/>
  <c r="HO286" i="1"/>
  <c r="HO289" i="1"/>
  <c r="HO290" i="1"/>
  <c r="HO292" i="1"/>
  <c r="HO291" i="1"/>
  <c r="HO284" i="1"/>
  <c r="HO287" i="1"/>
  <c r="HO294" i="1"/>
  <c r="NH286" i="1"/>
  <c r="NH288" i="1"/>
  <c r="NH285" i="1"/>
  <c r="NH289" i="1"/>
  <c r="NH290" i="1"/>
  <c r="NH291" i="1"/>
  <c r="NH284" i="1"/>
  <c r="NH294" i="1"/>
  <c r="NH292" i="1"/>
  <c r="NH287" i="1"/>
  <c r="KL288" i="1"/>
  <c r="KL286" i="1"/>
  <c r="KL285" i="1"/>
  <c r="KL289" i="1"/>
  <c r="KL290" i="1"/>
  <c r="KL291" i="1"/>
  <c r="KL284" i="1"/>
  <c r="KL292" i="1"/>
  <c r="KL294" i="1"/>
  <c r="KL287" i="1"/>
  <c r="LG286" i="1"/>
  <c r="LG285" i="1"/>
  <c r="LG288" i="1"/>
  <c r="LG289" i="1"/>
  <c r="LG290" i="1"/>
  <c r="LG284" i="1"/>
  <c r="LG292" i="1"/>
  <c r="LG291" i="1"/>
  <c r="LG294" i="1"/>
  <c r="LG287" i="1"/>
  <c r="LF286" i="1"/>
  <c r="LF288" i="1"/>
  <c r="LF289" i="1"/>
  <c r="LF290" i="1"/>
  <c r="LF285" i="1"/>
  <c r="LF284" i="1"/>
  <c r="LF292" i="1"/>
  <c r="LF287" i="1"/>
  <c r="LF291" i="1"/>
  <c r="LF294" i="1"/>
  <c r="JZ288" i="1"/>
  <c r="JZ285" i="1"/>
  <c r="JZ286" i="1"/>
  <c r="JZ289" i="1"/>
  <c r="JZ290" i="1"/>
  <c r="JZ294" i="1"/>
  <c r="JZ284" i="1"/>
  <c r="JZ292" i="1"/>
  <c r="JZ287" i="1"/>
  <c r="JZ291" i="1"/>
  <c r="KV288" i="1"/>
  <c r="KV286" i="1"/>
  <c r="KV285" i="1"/>
  <c r="KV290" i="1"/>
  <c r="KV289" i="1"/>
  <c r="KV284" i="1"/>
  <c r="KV291" i="1"/>
  <c r="KV292" i="1"/>
  <c r="KV294" i="1"/>
  <c r="KV287" i="1"/>
  <c r="LM288" i="1"/>
  <c r="LM286" i="1"/>
  <c r="LM285" i="1"/>
  <c r="LM290" i="1"/>
  <c r="LM289" i="1"/>
  <c r="LM294" i="1"/>
  <c r="LM284" i="1"/>
  <c r="LM292" i="1"/>
  <c r="LM287" i="1"/>
  <c r="LM291" i="1"/>
  <c r="KJ288" i="1"/>
  <c r="KJ286" i="1"/>
  <c r="KJ285" i="1"/>
  <c r="KJ289" i="1"/>
  <c r="KJ294" i="1"/>
  <c r="KJ290" i="1"/>
  <c r="KJ284" i="1"/>
  <c r="KJ292" i="1"/>
  <c r="KJ291" i="1"/>
  <c r="KJ287" i="1"/>
  <c r="LN285" i="1"/>
  <c r="LN286" i="1"/>
  <c r="LN288" i="1"/>
  <c r="LN289" i="1"/>
  <c r="LN290" i="1"/>
  <c r="LN284" i="1"/>
  <c r="LN292" i="1"/>
  <c r="LN287" i="1"/>
  <c r="LN291" i="1"/>
  <c r="LN294" i="1"/>
  <c r="KA285" i="1"/>
  <c r="KA288" i="1"/>
  <c r="KA286" i="1"/>
  <c r="KA290" i="1"/>
  <c r="KA289" i="1"/>
  <c r="KA294" i="1"/>
  <c r="KA287" i="1"/>
  <c r="KA284" i="1"/>
  <c r="KA291" i="1"/>
  <c r="KA292" i="1"/>
  <c r="KP288" i="1"/>
  <c r="KP286" i="1"/>
  <c r="KP289" i="1"/>
  <c r="KP285" i="1"/>
  <c r="KP290" i="1"/>
  <c r="KP294" i="1"/>
  <c r="KP284" i="1"/>
  <c r="KP292" i="1"/>
  <c r="KP287" i="1"/>
  <c r="KP291" i="1"/>
  <c r="NL288" i="1"/>
  <c r="NL286" i="1"/>
  <c r="NL285" i="1"/>
  <c r="NL290" i="1"/>
  <c r="NL289" i="1"/>
  <c r="NL294" i="1"/>
  <c r="NL284" i="1"/>
  <c r="NL292" i="1"/>
  <c r="NL287" i="1"/>
  <c r="NL291" i="1"/>
  <c r="MZ286" i="1"/>
  <c r="MZ288" i="1"/>
  <c r="MZ285" i="1"/>
  <c r="MZ290" i="1"/>
  <c r="MZ289" i="1"/>
  <c r="MZ291" i="1"/>
  <c r="MZ284" i="1"/>
  <c r="MZ294" i="1"/>
  <c r="MZ287" i="1"/>
  <c r="MZ292" i="1"/>
  <c r="NI288" i="1"/>
  <c r="NI285" i="1"/>
  <c r="NI286" i="1"/>
  <c r="NI289" i="1"/>
  <c r="NI290" i="1"/>
  <c r="NI287" i="1"/>
  <c r="NI294" i="1"/>
  <c r="NI292" i="1"/>
  <c r="NI291" i="1"/>
  <c r="NI284" i="1"/>
  <c r="JB286" i="1"/>
  <c r="JB288" i="1"/>
  <c r="JB285" i="1"/>
  <c r="JB290" i="1"/>
  <c r="JB289" i="1"/>
  <c r="JB284" i="1"/>
  <c r="JB292" i="1"/>
  <c r="JB291" i="1"/>
  <c r="JB287" i="1"/>
  <c r="JB294" i="1"/>
  <c r="JM288" i="1"/>
  <c r="JM286" i="1"/>
  <c r="JM285" i="1"/>
  <c r="JM290" i="1"/>
  <c r="JM289" i="1"/>
  <c r="JM284" i="1"/>
  <c r="JM292" i="1"/>
  <c r="JM287" i="1"/>
  <c r="JM294" i="1"/>
  <c r="JM291" i="1"/>
  <c r="JS285" i="1"/>
  <c r="JS286" i="1"/>
  <c r="JS288" i="1"/>
  <c r="JS289" i="1"/>
  <c r="JS290" i="1"/>
  <c r="JS284" i="1"/>
  <c r="JS292" i="1"/>
  <c r="JS294" i="1"/>
  <c r="JS287" i="1"/>
  <c r="JS291" i="1"/>
  <c r="JP288" i="1"/>
  <c r="JP285" i="1"/>
  <c r="JP286" i="1"/>
  <c r="JP289" i="1"/>
  <c r="JP290" i="1"/>
  <c r="JP292" i="1"/>
  <c r="JP294" i="1"/>
  <c r="JP287" i="1"/>
  <c r="JP284" i="1"/>
  <c r="JP291" i="1"/>
  <c r="CI286" i="1"/>
  <c r="CI285" i="1"/>
  <c r="CI288" i="1"/>
  <c r="CI289" i="1"/>
  <c r="CI290" i="1"/>
  <c r="CI284" i="1"/>
  <c r="CI291" i="1"/>
  <c r="CI292" i="1"/>
  <c r="CI294" i="1"/>
  <c r="CI287" i="1"/>
  <c r="NA288" i="1"/>
  <c r="NA286" i="1"/>
  <c r="NA285" i="1"/>
  <c r="NA289" i="1"/>
  <c r="NA290" i="1"/>
  <c r="NA284" i="1"/>
  <c r="NA287" i="1"/>
  <c r="NA292" i="1"/>
  <c r="NA291" i="1"/>
  <c r="NA294" i="1"/>
  <c r="NG285" i="1"/>
  <c r="NG286" i="1"/>
  <c r="NG288" i="1"/>
  <c r="NG290" i="1"/>
  <c r="NG289" i="1"/>
  <c r="NG287" i="1"/>
  <c r="NG294" i="1"/>
  <c r="NG291" i="1"/>
  <c r="NG284" i="1"/>
  <c r="NG292" i="1"/>
  <c r="OM286" i="1"/>
  <c r="OM288" i="1"/>
  <c r="OM285" i="1"/>
  <c r="OM290" i="1"/>
  <c r="OM289" i="1"/>
  <c r="OM294" i="1"/>
  <c r="OM291" i="1"/>
  <c r="OM284" i="1"/>
  <c r="OM292" i="1"/>
  <c r="OM287" i="1"/>
  <c r="NP286" i="1"/>
  <c r="NP288" i="1"/>
  <c r="NP290" i="1"/>
  <c r="NP289" i="1"/>
  <c r="NP285" i="1"/>
  <c r="NP284" i="1"/>
  <c r="NP294" i="1"/>
  <c r="NP287" i="1"/>
  <c r="NP292" i="1"/>
  <c r="NP291" i="1"/>
  <c r="OB286" i="1"/>
  <c r="OB288" i="1"/>
  <c r="OB290" i="1"/>
  <c r="OB285" i="1"/>
  <c r="OB289" i="1"/>
  <c r="OB284" i="1"/>
  <c r="OB292" i="1"/>
  <c r="OB291" i="1"/>
  <c r="OB294" i="1"/>
  <c r="OB287" i="1"/>
  <c r="KD286" i="1"/>
  <c r="KD288" i="1"/>
  <c r="KD289" i="1"/>
  <c r="KD290" i="1"/>
  <c r="KD285" i="1"/>
  <c r="KD292" i="1"/>
  <c r="KD291" i="1"/>
  <c r="KD284" i="1"/>
  <c r="KD294" i="1"/>
  <c r="KD287" i="1"/>
  <c r="KB286" i="1"/>
  <c r="KB288" i="1"/>
  <c r="KB285" i="1"/>
  <c r="KB289" i="1"/>
  <c r="KB290" i="1"/>
  <c r="KB294" i="1"/>
  <c r="KB291" i="1"/>
  <c r="KB292" i="1"/>
  <c r="KB284" i="1"/>
  <c r="KB287" i="1"/>
  <c r="LB288" i="1"/>
  <c r="LB285" i="1"/>
  <c r="LB286" i="1"/>
  <c r="LB289" i="1"/>
  <c r="LB290" i="1"/>
  <c r="LB292" i="1"/>
  <c r="LB294" i="1"/>
  <c r="LB287" i="1"/>
  <c r="LB291" i="1"/>
  <c r="LB284" i="1"/>
  <c r="KC285" i="1"/>
  <c r="KC286" i="1"/>
  <c r="KC288" i="1"/>
  <c r="KC289" i="1"/>
  <c r="KC290" i="1"/>
  <c r="KC292" i="1"/>
  <c r="KC291" i="1"/>
  <c r="KC294" i="1"/>
  <c r="KC287" i="1"/>
  <c r="KC284" i="1"/>
  <c r="NN288" i="1"/>
  <c r="NN286" i="1"/>
  <c r="NN285" i="1"/>
  <c r="NN289" i="1"/>
  <c r="NN294" i="1"/>
  <c r="NN290" i="1"/>
  <c r="NN287" i="1"/>
  <c r="NN284" i="1"/>
  <c r="NN292" i="1"/>
  <c r="NN291" i="1"/>
  <c r="OL286" i="1"/>
  <c r="OL288" i="1"/>
  <c r="OL285" i="1"/>
  <c r="OL290" i="1"/>
  <c r="OL289" i="1"/>
  <c r="OL291" i="1"/>
  <c r="OL294" i="1"/>
  <c r="OL292" i="1"/>
  <c r="OL284" i="1"/>
  <c r="OL287" i="1"/>
  <c r="NB288" i="1"/>
  <c r="NB285" i="1"/>
  <c r="NB286" i="1"/>
  <c r="NB290" i="1"/>
  <c r="NB289" i="1"/>
  <c r="NB294" i="1"/>
  <c r="NB284" i="1"/>
  <c r="NB287" i="1"/>
  <c r="NB291" i="1"/>
  <c r="NB292" i="1"/>
  <c r="OF288" i="1"/>
  <c r="OF286" i="1"/>
  <c r="OF285" i="1"/>
  <c r="OF289" i="1"/>
  <c r="OF290" i="1"/>
  <c r="OF294" i="1"/>
  <c r="OF287" i="1"/>
  <c r="OF292" i="1"/>
  <c r="OF291" i="1"/>
  <c r="OF284" i="1"/>
  <c r="NY288" i="1"/>
  <c r="NY285" i="1"/>
  <c r="NY286" i="1"/>
  <c r="NY289" i="1"/>
  <c r="NY290" i="1"/>
  <c r="NY294" i="1"/>
  <c r="NY284" i="1"/>
  <c r="NY292" i="1"/>
  <c r="NY291" i="1"/>
  <c r="NY287" i="1"/>
  <c r="NX288" i="1"/>
  <c r="NX286" i="1"/>
  <c r="NX285" i="1"/>
  <c r="NX289" i="1"/>
  <c r="NX290" i="1"/>
  <c r="NX294" i="1"/>
  <c r="NX292" i="1"/>
  <c r="NX291" i="1"/>
  <c r="NX284" i="1"/>
  <c r="NX287" i="1"/>
  <c r="JT286" i="1"/>
  <c r="JT288" i="1"/>
  <c r="JT290" i="1"/>
  <c r="JT289" i="1"/>
  <c r="JT285" i="1"/>
  <c r="JT284" i="1"/>
  <c r="JT287" i="1"/>
  <c r="JT291" i="1"/>
  <c r="JT292" i="1"/>
  <c r="JT294" i="1"/>
  <c r="JQ288" i="1"/>
  <c r="JQ286" i="1"/>
  <c r="JQ285" i="1"/>
  <c r="JQ290" i="1"/>
  <c r="JQ289" i="1"/>
  <c r="JQ291" i="1"/>
  <c r="JQ284" i="1"/>
  <c r="JQ294" i="1"/>
  <c r="JQ292" i="1"/>
  <c r="JQ287" i="1"/>
  <c r="KF288" i="1"/>
  <c r="KF286" i="1"/>
  <c r="KF290" i="1"/>
  <c r="KF289" i="1"/>
  <c r="KF285" i="1"/>
  <c r="KF294" i="1"/>
  <c r="KF284" i="1"/>
  <c r="KF287" i="1"/>
  <c r="KF291" i="1"/>
  <c r="KF292" i="1"/>
  <c r="JW288" i="1"/>
  <c r="JW286" i="1"/>
  <c r="JW285" i="1"/>
  <c r="JW290" i="1"/>
  <c r="JW289" i="1"/>
  <c r="JW284" i="1"/>
  <c r="JW287" i="1"/>
  <c r="JW294" i="1"/>
  <c r="JW292" i="1"/>
  <c r="JW291" i="1"/>
  <c r="KI285" i="1"/>
  <c r="KI286" i="1"/>
  <c r="KI288" i="1"/>
  <c r="KI289" i="1"/>
  <c r="KI290" i="1"/>
  <c r="KI294" i="1"/>
  <c r="KI287" i="1"/>
  <c r="KI291" i="1"/>
  <c r="KI284" i="1"/>
  <c r="KI292" i="1"/>
  <c r="KR288" i="1"/>
  <c r="KR286" i="1"/>
  <c r="KR289" i="1"/>
  <c r="KR294" i="1"/>
  <c r="KR285" i="1"/>
  <c r="KR290" i="1"/>
  <c r="KR287" i="1"/>
  <c r="KR291" i="1"/>
  <c r="KR284" i="1"/>
  <c r="KR292" i="1"/>
  <c r="NZ286" i="1"/>
  <c r="NZ285" i="1"/>
  <c r="NZ288" i="1"/>
  <c r="NZ289" i="1"/>
  <c r="NZ290" i="1"/>
  <c r="NZ287" i="1"/>
  <c r="NZ291" i="1"/>
  <c r="NZ284" i="1"/>
  <c r="NZ292" i="1"/>
  <c r="NZ294" i="1"/>
  <c r="BD286" i="1"/>
  <c r="BD288" i="1"/>
  <c r="BD289" i="1"/>
  <c r="BD290" i="1"/>
  <c r="BD285" i="1"/>
  <c r="BD294" i="1"/>
  <c r="BD284" i="1"/>
  <c r="BD291" i="1"/>
  <c r="BD292" i="1"/>
  <c r="BD287" i="1"/>
  <c r="LK286" i="1"/>
  <c r="LK285" i="1"/>
  <c r="LK288" i="1"/>
  <c r="LK289" i="1"/>
  <c r="LK290" i="1"/>
  <c r="LK284" i="1"/>
  <c r="LK292" i="1"/>
  <c r="LK291" i="1"/>
  <c r="LK294" i="1"/>
  <c r="LK287" i="1"/>
  <c r="KT288" i="1"/>
  <c r="KT286" i="1"/>
  <c r="KT289" i="1"/>
  <c r="KT285" i="1"/>
  <c r="KT290" i="1"/>
  <c r="KT284" i="1"/>
  <c r="KT287" i="1"/>
  <c r="KT294" i="1"/>
  <c r="KT292" i="1"/>
  <c r="KT291" i="1"/>
  <c r="LJ288" i="1"/>
  <c r="LJ286" i="1"/>
  <c r="LJ289" i="1"/>
  <c r="LJ290" i="1"/>
  <c r="LJ285" i="1"/>
  <c r="LJ294" i="1"/>
  <c r="LJ287" i="1"/>
  <c r="LJ291" i="1"/>
  <c r="LJ284" i="1"/>
  <c r="LJ292" i="1"/>
  <c r="LE288" i="1"/>
  <c r="LE286" i="1"/>
  <c r="LE290" i="1"/>
  <c r="LE285" i="1"/>
  <c r="LE289" i="1"/>
  <c r="LE294" i="1"/>
  <c r="LE284" i="1"/>
  <c r="LE292" i="1"/>
  <c r="LE287" i="1"/>
  <c r="LE291" i="1"/>
  <c r="KW286" i="1"/>
  <c r="KW288" i="1"/>
  <c r="KW290" i="1"/>
  <c r="KW289" i="1"/>
  <c r="KW285" i="1"/>
  <c r="KW284" i="1"/>
  <c r="KW294" i="1"/>
  <c r="KW292" i="1"/>
  <c r="KW287" i="1"/>
  <c r="KW291" i="1"/>
  <c r="LI288" i="1"/>
  <c r="LI286" i="1"/>
  <c r="LI285" i="1"/>
  <c r="LI290" i="1"/>
  <c r="LI289" i="1"/>
  <c r="LI294" i="1"/>
  <c r="LI284" i="1"/>
  <c r="LI292" i="1"/>
  <c r="LI287" i="1"/>
  <c r="LI291" i="1"/>
  <c r="KZ285" i="1"/>
  <c r="KZ286" i="1"/>
  <c r="KZ288" i="1"/>
  <c r="KZ290" i="1"/>
  <c r="KZ289" i="1"/>
  <c r="KZ294" i="1"/>
  <c r="KZ287" i="1"/>
  <c r="KZ291" i="1"/>
  <c r="KZ292" i="1"/>
  <c r="KZ284" i="1"/>
  <c r="NW286" i="1"/>
  <c r="NW288" i="1"/>
  <c r="NW285" i="1"/>
  <c r="NW289" i="1"/>
  <c r="NW290" i="1"/>
  <c r="NW284" i="1"/>
  <c r="NW294" i="1"/>
  <c r="NW287" i="1"/>
  <c r="NW292" i="1"/>
  <c r="NW291" i="1"/>
  <c r="NM286" i="1"/>
  <c r="NM288" i="1"/>
  <c r="NM285" i="1"/>
  <c r="NM290" i="1"/>
  <c r="NM289" i="1"/>
  <c r="NM287" i="1"/>
  <c r="NM284" i="1"/>
  <c r="NM292" i="1"/>
  <c r="NM291" i="1"/>
  <c r="NM294" i="1"/>
  <c r="OO285" i="1"/>
  <c r="OO286" i="1"/>
  <c r="OO288" i="1"/>
  <c r="OO290" i="1"/>
  <c r="OO289" i="1"/>
  <c r="OO292" i="1"/>
  <c r="OO291" i="1"/>
  <c r="OO284" i="1"/>
  <c r="OO294" i="1"/>
  <c r="OO287" i="1"/>
  <c r="NS288" i="1"/>
  <c r="NS286" i="1"/>
  <c r="NS285" i="1"/>
  <c r="NS289" i="1"/>
  <c r="NS290" i="1"/>
  <c r="NS294" i="1"/>
  <c r="NS292" i="1"/>
  <c r="NS287" i="1"/>
  <c r="NS284" i="1"/>
  <c r="NS291" i="1"/>
  <c r="OS288" i="1"/>
  <c r="OS286" i="1"/>
  <c r="OS285" i="1"/>
  <c r="OS289" i="1"/>
  <c r="OS290" i="1"/>
  <c r="OS292" i="1"/>
  <c r="OS284" i="1"/>
  <c r="OS294" i="1"/>
  <c r="OS291" i="1"/>
  <c r="OS287" i="1"/>
  <c r="NT286" i="1"/>
  <c r="NT288" i="1"/>
  <c r="NT285" i="1"/>
  <c r="NT289" i="1"/>
  <c r="NT290" i="1"/>
  <c r="NT284" i="1"/>
  <c r="NT292" i="1"/>
  <c r="NT291" i="1"/>
  <c r="NT287" i="1"/>
  <c r="NT294" i="1"/>
  <c r="JA285" i="1"/>
  <c r="JA288" i="1"/>
  <c r="JA286" i="1"/>
  <c r="JA290" i="1"/>
  <c r="JA289" i="1"/>
  <c r="JA294" i="1"/>
  <c r="JA287" i="1"/>
  <c r="JA284" i="1"/>
  <c r="JA292" i="1"/>
  <c r="JA291" i="1"/>
  <c r="JI286" i="1"/>
  <c r="JI288" i="1"/>
  <c r="JI290" i="1"/>
  <c r="JI285" i="1"/>
  <c r="JI289" i="1"/>
  <c r="JI292" i="1"/>
  <c r="JI287" i="1"/>
  <c r="JI284" i="1"/>
  <c r="JI291" i="1"/>
  <c r="JI294" i="1"/>
  <c r="JJ288" i="1"/>
  <c r="JJ286" i="1"/>
  <c r="JJ285" i="1"/>
  <c r="JJ289" i="1"/>
  <c r="JJ290" i="1"/>
  <c r="JJ284" i="1"/>
  <c r="JJ292" i="1"/>
  <c r="JJ291" i="1"/>
  <c r="JJ294" i="1"/>
  <c r="JJ287" i="1"/>
  <c r="AM288" i="1"/>
  <c r="AM286" i="1"/>
  <c r="AM290" i="1"/>
  <c r="AM285" i="1"/>
  <c r="AM289" i="1"/>
  <c r="AM291" i="1"/>
  <c r="AM294" i="1"/>
  <c r="AM284" i="1"/>
  <c r="AM292" i="1"/>
  <c r="AM287" i="1"/>
  <c r="OG285" i="1"/>
  <c r="OG286" i="1"/>
  <c r="OG288" i="1"/>
  <c r="OG289" i="1"/>
  <c r="OG290" i="1"/>
  <c r="OG292" i="1"/>
  <c r="OG291" i="1"/>
  <c r="OG294" i="1"/>
  <c r="OG284" i="1"/>
  <c r="OG287" i="1"/>
  <c r="GE285" i="1"/>
  <c r="GE288" i="1"/>
  <c r="GE286" i="1"/>
  <c r="GE289" i="1"/>
  <c r="GE290" i="1"/>
  <c r="GE294" i="1"/>
  <c r="GE292" i="1"/>
  <c r="GE291" i="1"/>
  <c r="GE284" i="1"/>
  <c r="GE287" i="1"/>
  <c r="OY286" i="1"/>
  <c r="OY288" i="1"/>
  <c r="OY285" i="1"/>
  <c r="OY290" i="1"/>
  <c r="OY289" i="1"/>
  <c r="OY284" i="1"/>
  <c r="OY291" i="1"/>
  <c r="OY294" i="1"/>
  <c r="OY287" i="1"/>
  <c r="OY292" i="1"/>
  <c r="OA286" i="1"/>
  <c r="OA288" i="1"/>
  <c r="OA285" i="1"/>
  <c r="OA289" i="1"/>
  <c r="OA290" i="1"/>
  <c r="OA287" i="1"/>
  <c r="OA294" i="1"/>
  <c r="OA292" i="1"/>
  <c r="OA284" i="1"/>
  <c r="OA291" i="1"/>
  <c r="OC286" i="1"/>
  <c r="OC288" i="1"/>
  <c r="OC285" i="1"/>
  <c r="OC289" i="1"/>
  <c r="OC290" i="1"/>
  <c r="OC292" i="1"/>
  <c r="OC287" i="1"/>
  <c r="OC284" i="1"/>
  <c r="OC294" i="1"/>
  <c r="OC291" i="1"/>
  <c r="OH286" i="1"/>
  <c r="OH288" i="1"/>
  <c r="OH285" i="1"/>
  <c r="OH290" i="1"/>
  <c r="OH289" i="1"/>
  <c r="OH284" i="1"/>
  <c r="OH291" i="1"/>
  <c r="OH292" i="1"/>
  <c r="OH287" i="1"/>
  <c r="OH294" i="1"/>
  <c r="LD286" i="1"/>
  <c r="LD288" i="1"/>
  <c r="LD289" i="1"/>
  <c r="LD285" i="1"/>
  <c r="LD290" i="1"/>
  <c r="LD287" i="1"/>
  <c r="LD291" i="1"/>
  <c r="LD292" i="1"/>
  <c r="LD284" i="1"/>
  <c r="LD294" i="1"/>
  <c r="KM286" i="1"/>
  <c r="KM288" i="1"/>
  <c r="KM285" i="1"/>
  <c r="KM289" i="1"/>
  <c r="KM290" i="1"/>
  <c r="KM287" i="1"/>
  <c r="KM284" i="1"/>
  <c r="KM294" i="1"/>
  <c r="KM292" i="1"/>
  <c r="KM291" i="1"/>
  <c r="NE285" i="1"/>
  <c r="NE288" i="1"/>
  <c r="NE286" i="1"/>
  <c r="NE289" i="1"/>
  <c r="NE290" i="1"/>
  <c r="NE294" i="1"/>
  <c r="NE287" i="1"/>
  <c r="NE284" i="1"/>
  <c r="NE292" i="1"/>
  <c r="NE291" i="1"/>
  <c r="NO288" i="1"/>
  <c r="NO286" i="1"/>
  <c r="NO285" i="1"/>
  <c r="NO289" i="1"/>
  <c r="NO290" i="1"/>
  <c r="NO287" i="1"/>
  <c r="NO291" i="1"/>
  <c r="NO284" i="1"/>
  <c r="NO294" i="1"/>
  <c r="NO292" i="1"/>
  <c r="NQ285" i="1"/>
  <c r="NQ288" i="1"/>
  <c r="NQ286" i="1"/>
  <c r="NQ289" i="1"/>
  <c r="NQ290" i="1"/>
  <c r="NQ287" i="1"/>
  <c r="NQ294" i="1"/>
  <c r="NQ292" i="1"/>
  <c r="NQ291" i="1"/>
  <c r="NQ284" i="1"/>
  <c r="OT286" i="1"/>
  <c r="OT288" i="1"/>
  <c r="OT285" i="1"/>
  <c r="OT290" i="1"/>
  <c r="OT289" i="1"/>
  <c r="OT287" i="1"/>
  <c r="OT294" i="1"/>
  <c r="OT292" i="1"/>
  <c r="OT291" i="1"/>
  <c r="OT284" i="1"/>
  <c r="NC286" i="1"/>
  <c r="NC288" i="1"/>
  <c r="NC285" i="1"/>
  <c r="NC289" i="1"/>
  <c r="NC290" i="1"/>
  <c r="NC287" i="1"/>
  <c r="NC291" i="1"/>
  <c r="NC284" i="1"/>
  <c r="NC294" i="1"/>
  <c r="NC292" i="1"/>
  <c r="JC286" i="1"/>
  <c r="JC288" i="1"/>
  <c r="JC285" i="1"/>
  <c r="JC290" i="1"/>
  <c r="JC289" i="1"/>
  <c r="JC287" i="1"/>
  <c r="JC284" i="1"/>
  <c r="JC292" i="1"/>
  <c r="JC294" i="1"/>
  <c r="JC291" i="1"/>
  <c r="JG286" i="1"/>
  <c r="JG285" i="1"/>
  <c r="JG288" i="1"/>
  <c r="JG290" i="1"/>
  <c r="JG289" i="1"/>
  <c r="JG292" i="1"/>
  <c r="JG291" i="1"/>
  <c r="JG294" i="1"/>
  <c r="JG284" i="1"/>
  <c r="JG287" i="1"/>
  <c r="JF288" i="1"/>
  <c r="JF286" i="1"/>
  <c r="JF285" i="1"/>
  <c r="JF289" i="1"/>
  <c r="JF290" i="1"/>
  <c r="JF292" i="1"/>
  <c r="JF291" i="1"/>
  <c r="JF284" i="1"/>
  <c r="JF287" i="1"/>
  <c r="JF294" i="1"/>
  <c r="JO288" i="1"/>
  <c r="JO286" i="1"/>
  <c r="JO285" i="1"/>
  <c r="JO290" i="1"/>
  <c r="JO289" i="1"/>
  <c r="JO294" i="1"/>
  <c r="JO292" i="1"/>
  <c r="JO291" i="1"/>
  <c r="JO287" i="1"/>
  <c r="JO284" i="1"/>
  <c r="JR286" i="1"/>
  <c r="JR288" i="1"/>
  <c r="JR285" i="1"/>
  <c r="JR289" i="1"/>
  <c r="JR290" i="1"/>
  <c r="JR291" i="1"/>
  <c r="JR294" i="1"/>
  <c r="JR287" i="1"/>
  <c r="JR284" i="1"/>
  <c r="JR292" i="1"/>
  <c r="JU288" i="1"/>
  <c r="JU285" i="1"/>
  <c r="JU286" i="1"/>
  <c r="JU290" i="1"/>
  <c r="JU289" i="1"/>
  <c r="JU284" i="1"/>
  <c r="JU292" i="1"/>
  <c r="JU291" i="1"/>
  <c r="JU294" i="1"/>
  <c r="JU287" i="1"/>
  <c r="LM244" i="1"/>
  <c r="NL244" i="1"/>
  <c r="KD244" i="1"/>
  <c r="KB244" i="1"/>
  <c r="LB244" i="1"/>
  <c r="KC244" i="1"/>
  <c r="NN244" i="1"/>
  <c r="OL244" i="1"/>
  <c r="NB244" i="1"/>
  <c r="OF244" i="1"/>
  <c r="NY244" i="1"/>
  <c r="NX244" i="1"/>
  <c r="JT244" i="1"/>
  <c r="JQ244" i="1"/>
  <c r="LN244" i="1"/>
  <c r="JB244" i="1"/>
  <c r="JM244" i="1"/>
  <c r="CI243" i="1"/>
  <c r="BD244" i="1"/>
  <c r="LK244" i="1"/>
  <c r="KT244" i="1"/>
  <c r="LJ244" i="1"/>
  <c r="LE244" i="1"/>
  <c r="KW244" i="1"/>
  <c r="LI244" i="1"/>
  <c r="KZ244" i="1"/>
  <c r="NW244" i="1"/>
  <c r="NM244" i="1"/>
  <c r="OO244" i="1"/>
  <c r="NS244" i="1"/>
  <c r="OS244" i="1"/>
  <c r="NT244" i="1"/>
  <c r="JA244" i="1"/>
  <c r="JI244" i="1"/>
  <c r="JJ244" i="1"/>
  <c r="LF244" i="1"/>
  <c r="KM244" i="1"/>
  <c r="NE244" i="1"/>
  <c r="NO244" i="1"/>
  <c r="NQ244" i="1"/>
  <c r="OT244" i="1"/>
  <c r="NC244" i="1"/>
  <c r="JC244" i="1"/>
  <c r="JG244" i="1"/>
  <c r="JF244" i="1"/>
  <c r="JO244" i="1"/>
  <c r="JR244" i="1"/>
  <c r="JU244" i="1"/>
  <c r="LG244" i="1"/>
  <c r="JZ244" i="1"/>
  <c r="KP244" i="1"/>
  <c r="AM244" i="1"/>
  <c r="KN244" i="1"/>
  <c r="LL244" i="1"/>
  <c r="LH244" i="1"/>
  <c r="KX244" i="1"/>
  <c r="KF244" i="1"/>
  <c r="KU244" i="1"/>
  <c r="HO244" i="1"/>
  <c r="OJ244" i="1"/>
  <c r="OD244" i="1"/>
  <c r="NH244" i="1"/>
  <c r="MY244" i="1"/>
  <c r="OR244" i="1"/>
  <c r="OG244" i="1"/>
  <c r="OI244" i="1"/>
  <c r="JW244" i="1"/>
  <c r="KL244" i="1"/>
  <c r="NI244" i="1"/>
  <c r="JS244" i="1"/>
  <c r="LD244" i="1"/>
  <c r="KS244" i="1"/>
  <c r="JY244" i="1"/>
  <c r="KK244" i="1"/>
  <c r="NF244" i="1"/>
  <c r="OK244" i="1"/>
  <c r="NK244" i="1"/>
  <c r="OP244" i="1"/>
  <c r="ND244" i="1"/>
  <c r="IZ244" i="1"/>
  <c r="JD244" i="1"/>
  <c r="JE244" i="1"/>
  <c r="MV244" i="1"/>
  <c r="KA244" i="1"/>
  <c r="MZ244" i="1"/>
  <c r="GE244" i="1"/>
  <c r="KI244" i="1"/>
  <c r="OY244" i="1"/>
  <c r="KR244" i="1"/>
  <c r="LA244" i="1"/>
  <c r="NZ244" i="1"/>
  <c r="NA244" i="1"/>
  <c r="OA244" i="1"/>
  <c r="OC244" i="1"/>
  <c r="NG244" i="1"/>
  <c r="OQ244" i="1"/>
  <c r="OM244" i="1"/>
  <c r="OH244" i="1"/>
  <c r="NP244" i="1"/>
  <c r="OB244" i="1"/>
  <c r="JV244" i="1"/>
  <c r="JN244" i="1"/>
  <c r="KV244" i="1"/>
  <c r="KJ244" i="1"/>
  <c r="JP244" i="1"/>
  <c r="KG244" i="1"/>
  <c r="KY244" i="1"/>
  <c r="LC244" i="1"/>
  <c r="KQ244" i="1"/>
  <c r="KO244" i="1"/>
  <c r="KE244" i="1"/>
  <c r="KH244" i="1"/>
  <c r="NJ244" i="1"/>
  <c r="NU244" i="1"/>
  <c r="NR244" i="1"/>
  <c r="OE244" i="1"/>
  <c r="NV244" i="1"/>
  <c r="ON244" i="1"/>
  <c r="JH244" i="1"/>
  <c r="JL244" i="1"/>
  <c r="JK244" i="1"/>
  <c r="DE477" i="1"/>
  <c r="DE465" i="1"/>
  <c r="DE467" i="1"/>
  <c r="DE316" i="1"/>
  <c r="DE379" i="1"/>
  <c r="DE399" i="1"/>
  <c r="DE397" i="1"/>
  <c r="DE462" i="1"/>
  <c r="DE362" i="1"/>
  <c r="DE355" i="1"/>
  <c r="DE325" i="1"/>
  <c r="DE343" i="1"/>
  <c r="DE88" i="1"/>
  <c r="DE98" i="1"/>
  <c r="DE103" i="1"/>
  <c r="DE122" i="1"/>
  <c r="DE147" i="1"/>
  <c r="DE359" i="1"/>
  <c r="DE396" i="1"/>
  <c r="DE421" i="1"/>
  <c r="DE427" i="1"/>
  <c r="DE437" i="1"/>
  <c r="DE444" i="1"/>
  <c r="DE475" i="1"/>
  <c r="DE490" i="1"/>
  <c r="DE464" i="1"/>
  <c r="DE319" i="1"/>
  <c r="DE344" i="1"/>
  <c r="DE95" i="1"/>
  <c r="DE154" i="1"/>
  <c r="DE363" i="1"/>
  <c r="DE385" i="1"/>
  <c r="DE402" i="1"/>
  <c r="DE334" i="1"/>
  <c r="DE119" i="1"/>
  <c r="DE131" i="1"/>
  <c r="DE139" i="1"/>
  <c r="DE366" i="1"/>
  <c r="DE408" i="1"/>
  <c r="DE428" i="1"/>
  <c r="DE443" i="1"/>
  <c r="DE487" i="1"/>
  <c r="DE491" i="1"/>
  <c r="DE129" i="1"/>
  <c r="DE82" i="1"/>
  <c r="DE239" i="1"/>
  <c r="DE405" i="1"/>
  <c r="DE454" i="1"/>
  <c r="DE327" i="1"/>
  <c r="DE369" i="1"/>
  <c r="DE420" i="1"/>
  <c r="DE439" i="1"/>
  <c r="DE333" i="1"/>
  <c r="DE74" i="1"/>
  <c r="DE135" i="1"/>
  <c r="DE109" i="1"/>
  <c r="DE112" i="1"/>
  <c r="DE111" i="1"/>
  <c r="DE229" i="1"/>
  <c r="DE223" i="1"/>
  <c r="DE364" i="1"/>
  <c r="DE469" i="1"/>
  <c r="DE478" i="1"/>
  <c r="DE318" i="1"/>
  <c r="DE336" i="1"/>
  <c r="DE130" i="1"/>
  <c r="DE19" i="1"/>
  <c r="DE358" i="1"/>
  <c r="DE370" i="1"/>
  <c r="DE345" i="1"/>
  <c r="DE123" i="1"/>
  <c r="DE488" i="1"/>
  <c r="DE157" i="1"/>
  <c r="DE149" i="1"/>
  <c r="DE77" i="1"/>
  <c r="DE134" i="1"/>
  <c r="DE148" i="1"/>
  <c r="DE80" i="1"/>
  <c r="DE481" i="1"/>
  <c r="DE87" i="1"/>
  <c r="DE99" i="1"/>
  <c r="DE394" i="1"/>
  <c r="DE393" i="1"/>
  <c r="DE404" i="1"/>
  <c r="DE431" i="1"/>
  <c r="DE436" i="1"/>
  <c r="DE446" i="1"/>
  <c r="DE313" i="1"/>
  <c r="DE326" i="1"/>
  <c r="DE156" i="1"/>
  <c r="DE107" i="1"/>
  <c r="DE140" i="1"/>
  <c r="DE231" i="1"/>
  <c r="DE221" i="1"/>
  <c r="DE407" i="1"/>
  <c r="DE423" i="1"/>
  <c r="DE451" i="1"/>
  <c r="DE492" i="1"/>
  <c r="DE473" i="1"/>
  <c r="DE89" i="1"/>
  <c r="DE104" i="1"/>
  <c r="DE113" i="1"/>
  <c r="DE132" i="1"/>
  <c r="DE222" i="1"/>
  <c r="DE233" i="1"/>
  <c r="DE390" i="1"/>
  <c r="DE337" i="1"/>
  <c r="DE70" i="1"/>
  <c r="DE494" i="1"/>
  <c r="DE138" i="1"/>
  <c r="DE225" i="1"/>
  <c r="DE406" i="1"/>
  <c r="DE224" i="1"/>
  <c r="DE398" i="1"/>
  <c r="DE115" i="1"/>
  <c r="DE361" i="1"/>
  <c r="DE117" i="1"/>
  <c r="DE389" i="1"/>
  <c r="DE126" i="1"/>
  <c r="DE76" i="1"/>
  <c r="DE235" i="1"/>
  <c r="DE299" i="1"/>
  <c r="DE133" i="1"/>
  <c r="DE375" i="1"/>
  <c r="DE20" i="1"/>
  <c r="DE376" i="1"/>
  <c r="DE410" i="1"/>
  <c r="DE422" i="1"/>
  <c r="DE483" i="1"/>
  <c r="DE91" i="1"/>
  <c r="DE158" i="1"/>
  <c r="DE142" i="1"/>
  <c r="DE150" i="1"/>
  <c r="DE430" i="1"/>
  <c r="DE445" i="1"/>
  <c r="DE307" i="1"/>
  <c r="DE71" i="1"/>
  <c r="DE143" i="1"/>
  <c r="DE151" i="1"/>
  <c r="DE352" i="1"/>
  <c r="DE429" i="1"/>
  <c r="DE433" i="1"/>
  <c r="DE300" i="1"/>
  <c r="DE357" i="1"/>
  <c r="DE387" i="1"/>
  <c r="DE401" i="1"/>
  <c r="DE438" i="1"/>
  <c r="DE459" i="1"/>
  <c r="DE471" i="1"/>
  <c r="DE493" i="1"/>
  <c r="DE320" i="1"/>
  <c r="DE308" i="1"/>
  <c r="DE96" i="1"/>
  <c r="DE106" i="1"/>
  <c r="DE360" i="1"/>
  <c r="DE388" i="1"/>
  <c r="DE403" i="1"/>
  <c r="DE412" i="1"/>
  <c r="DE456" i="1"/>
  <c r="DE472" i="1"/>
  <c r="DE484" i="1"/>
  <c r="DE455" i="1"/>
  <c r="DE479" i="1"/>
  <c r="DE329" i="1"/>
  <c r="DE338" i="1"/>
  <c r="DE347" i="1"/>
  <c r="DE108" i="1"/>
  <c r="DE374" i="1"/>
  <c r="DE365" i="1"/>
  <c r="DE395" i="1"/>
  <c r="DE371" i="1"/>
  <c r="DE435" i="1"/>
  <c r="DE470" i="1"/>
  <c r="DE328" i="1"/>
  <c r="DE346" i="1"/>
  <c r="DE232" i="1"/>
  <c r="DE372" i="1"/>
  <c r="DE426" i="1"/>
  <c r="DE302" i="1"/>
  <c r="DE124" i="1"/>
  <c r="DE234" i="1"/>
  <c r="DE489" i="1"/>
  <c r="DE476" i="1"/>
  <c r="DE340" i="1"/>
  <c r="DE118" i="1"/>
  <c r="DE73" i="1"/>
  <c r="DE373" i="1"/>
  <c r="DE367" i="1"/>
  <c r="DE440" i="1"/>
  <c r="DE463" i="1"/>
  <c r="DE331" i="1"/>
  <c r="DE72" i="1"/>
  <c r="DE238" i="1"/>
  <c r="DE391" i="1"/>
  <c r="DE411" i="1"/>
  <c r="DE482" i="1"/>
  <c r="DE332" i="1"/>
  <c r="DE474" i="1"/>
  <c r="DE452" i="1"/>
  <c r="DE236" i="1"/>
  <c r="DE409" i="1"/>
  <c r="DE480" i="1"/>
  <c r="DE322" i="1"/>
  <c r="DE121" i="1"/>
  <c r="DE114" i="1"/>
  <c r="DE424" i="1"/>
  <c r="DE432" i="1"/>
  <c r="DE460" i="1"/>
  <c r="DE468" i="1"/>
  <c r="DE458" i="1"/>
  <c r="DE93" i="1"/>
  <c r="DE100" i="1"/>
  <c r="DE78" i="1"/>
  <c r="DE457" i="1"/>
  <c r="DE335" i="1"/>
  <c r="DE85" i="1"/>
  <c r="DE90" i="1"/>
  <c r="DE125" i="1"/>
  <c r="DE81" i="1"/>
  <c r="DE227" i="1"/>
  <c r="DE386" i="1"/>
  <c r="DE419" i="1"/>
  <c r="DE434" i="1"/>
  <c r="DE102" i="1"/>
  <c r="DE226" i="1"/>
  <c r="DE356" i="1"/>
  <c r="DE418" i="1"/>
  <c r="DE425" i="1"/>
  <c r="DE301" i="1"/>
  <c r="DE485" i="1"/>
  <c r="DE341" i="1"/>
  <c r="DE84" i="1"/>
  <c r="DE161" i="1"/>
  <c r="DE137" i="1"/>
  <c r="DE146" i="1"/>
  <c r="DE153" i="1"/>
  <c r="DE79" i="1"/>
  <c r="DE400" i="1"/>
  <c r="DE442" i="1"/>
  <c r="DE486" i="1"/>
  <c r="DE86" i="1"/>
  <c r="DE160" i="1"/>
  <c r="DE152" i="1"/>
  <c r="DE353" i="1"/>
  <c r="DE392" i="1"/>
  <c r="DE144" i="1"/>
  <c r="DE377" i="1"/>
  <c r="DE461" i="1"/>
  <c r="DE128" i="1"/>
  <c r="DE159" i="1"/>
  <c r="DE378" i="1"/>
  <c r="DE413" i="1"/>
  <c r="DE323" i="1"/>
  <c r="DE92" i="1"/>
  <c r="DE441" i="1"/>
  <c r="DE317" i="1"/>
  <c r="DE101" i="1"/>
  <c r="DE116" i="1"/>
  <c r="DE141" i="1"/>
  <c r="DE466" i="1"/>
  <c r="DE315" i="1"/>
  <c r="DE368" i="1"/>
  <c r="DE453" i="1"/>
  <c r="DE314" i="1"/>
  <c r="DE94" i="1"/>
  <c r="DE75" i="1"/>
  <c r="DE155" i="1"/>
  <c r="DE228" i="1"/>
  <c r="DE127" i="1"/>
  <c r="DE145" i="1"/>
  <c r="DE380" i="1"/>
  <c r="DE136" i="1"/>
  <c r="DE354" i="1"/>
  <c r="DE324" i="1"/>
  <c r="DE97" i="1"/>
  <c r="DE83" i="1"/>
  <c r="DE237" i="1"/>
  <c r="DE342" i="1"/>
  <c r="DE105" i="1"/>
  <c r="DE110" i="1"/>
  <c r="DE120" i="1"/>
  <c r="CB355" i="1"/>
  <c r="CB379" i="1"/>
  <c r="CB399" i="1"/>
  <c r="CB408" i="1"/>
  <c r="CB420" i="1"/>
  <c r="CB443" i="1"/>
  <c r="CB487" i="1"/>
  <c r="CB316" i="1"/>
  <c r="CB325" i="1"/>
  <c r="CB343" i="1"/>
  <c r="CB362" i="1"/>
  <c r="CB366" i="1"/>
  <c r="CB397" i="1"/>
  <c r="CB439" i="1"/>
  <c r="CB465" i="1"/>
  <c r="CB462" i="1"/>
  <c r="CB477" i="1"/>
  <c r="CB467" i="1"/>
  <c r="CB491" i="1"/>
  <c r="CB333" i="1"/>
  <c r="CB428" i="1"/>
  <c r="CB385" i="1"/>
  <c r="CB229" i="1"/>
  <c r="CB239" i="1"/>
  <c r="CB363" i="1"/>
  <c r="CB421" i="1"/>
  <c r="CB427" i="1"/>
  <c r="CB334" i="1"/>
  <c r="CB344" i="1"/>
  <c r="CB157" i="1"/>
  <c r="CB109" i="1"/>
  <c r="CB149" i="1"/>
  <c r="CB95" i="1"/>
  <c r="CB98" i="1"/>
  <c r="CB103" i="1"/>
  <c r="CB111" i="1"/>
  <c r="CB122" i="1"/>
  <c r="CB129" i="1"/>
  <c r="CB74" i="1"/>
  <c r="CB135" i="1"/>
  <c r="CB147" i="1"/>
  <c r="CB154" i="1"/>
  <c r="CB82" i="1"/>
  <c r="CB359" i="1"/>
  <c r="CB369" i="1"/>
  <c r="CB396" i="1"/>
  <c r="CB402" i="1"/>
  <c r="CB437" i="1"/>
  <c r="CB454" i="1"/>
  <c r="CB475" i="1"/>
  <c r="CB481" i="1"/>
  <c r="CB490" i="1"/>
  <c r="CB327" i="1"/>
  <c r="CB87" i="1"/>
  <c r="CB99" i="1"/>
  <c r="CB112" i="1"/>
  <c r="CB444" i="1"/>
  <c r="CB488" i="1"/>
  <c r="CB319" i="1"/>
  <c r="CB88" i="1"/>
  <c r="CB405" i="1"/>
  <c r="CB119" i="1"/>
  <c r="CB131" i="1"/>
  <c r="CB77" i="1"/>
  <c r="CB134" i="1"/>
  <c r="CB139" i="1"/>
  <c r="CB231" i="1"/>
  <c r="CB221" i="1"/>
  <c r="CB364" i="1"/>
  <c r="CB407" i="1"/>
  <c r="CB313" i="1"/>
  <c r="CB326" i="1"/>
  <c r="CB222" i="1"/>
  <c r="CB233" i="1"/>
  <c r="CB235" i="1"/>
  <c r="CB20" i="1"/>
  <c r="CB371" i="1"/>
  <c r="CB464" i="1"/>
  <c r="CB19" i="1"/>
  <c r="CB358" i="1"/>
  <c r="CB370" i="1"/>
  <c r="CB394" i="1"/>
  <c r="CB404" i="1"/>
  <c r="CB423" i="1"/>
  <c r="CB431" i="1"/>
  <c r="CB446" i="1"/>
  <c r="CB451" i="1"/>
  <c r="CB469" i="1"/>
  <c r="CB478" i="1"/>
  <c r="CB492" i="1"/>
  <c r="CB473" i="1"/>
  <c r="CB318" i="1"/>
  <c r="CB345" i="1"/>
  <c r="CB89" i="1"/>
  <c r="CB156" i="1"/>
  <c r="CB107" i="1"/>
  <c r="CB104" i="1"/>
  <c r="CB113" i="1"/>
  <c r="CB123" i="1"/>
  <c r="CB130" i="1"/>
  <c r="CB132" i="1"/>
  <c r="CB140" i="1"/>
  <c r="CB148" i="1"/>
  <c r="CB80" i="1"/>
  <c r="CB223" i="1"/>
  <c r="CB436" i="1"/>
  <c r="CB336" i="1"/>
  <c r="CB393" i="1"/>
  <c r="CB410" i="1"/>
  <c r="CB422" i="1"/>
  <c r="CB435" i="1"/>
  <c r="CB471" i="1"/>
  <c r="CB308" i="1"/>
  <c r="CB133" i="1"/>
  <c r="CB224" i="1"/>
  <c r="CB372" i="1"/>
  <c r="CB302" i="1"/>
  <c r="CB455" i="1"/>
  <c r="CB479" i="1"/>
  <c r="CB307" i="1"/>
  <c r="CB93" i="1"/>
  <c r="CB117" i="1"/>
  <c r="CB225" i="1"/>
  <c r="CB234" i="1"/>
  <c r="CB300" i="1"/>
  <c r="CB387" i="1"/>
  <c r="CB390" i="1"/>
  <c r="CB438" i="1"/>
  <c r="CB459" i="1"/>
  <c r="CB483" i="1"/>
  <c r="CB493" i="1"/>
  <c r="CB470" i="1"/>
  <c r="CB320" i="1"/>
  <c r="CB328" i="1"/>
  <c r="CB337" i="1"/>
  <c r="CB346" i="1"/>
  <c r="CB91" i="1"/>
  <c r="CB158" i="1"/>
  <c r="CB96" i="1"/>
  <c r="CB106" i="1"/>
  <c r="CB115" i="1"/>
  <c r="CB76" i="1"/>
  <c r="CB232" i="1"/>
  <c r="CB361" i="1"/>
  <c r="CB375" i="1"/>
  <c r="CB388" i="1"/>
  <c r="CB398" i="1"/>
  <c r="CB403" i="1"/>
  <c r="CB412" i="1"/>
  <c r="CB426" i="1"/>
  <c r="CB430" i="1"/>
  <c r="CB445" i="1"/>
  <c r="CB484" i="1"/>
  <c r="CB494" i="1"/>
  <c r="CB329" i="1"/>
  <c r="CB338" i="1"/>
  <c r="CB347" i="1"/>
  <c r="CB159" i="1"/>
  <c r="CB100" i="1"/>
  <c r="CB108" i="1"/>
  <c r="CB124" i="1"/>
  <c r="CB71" i="1"/>
  <c r="CB138" i="1"/>
  <c r="CB143" i="1"/>
  <c r="CB151" i="1"/>
  <c r="CB78" i="1"/>
  <c r="CB352" i="1"/>
  <c r="CB374" i="1"/>
  <c r="CB365" i="1"/>
  <c r="CB378" i="1"/>
  <c r="CB389" i="1"/>
  <c r="CB395" i="1"/>
  <c r="CB406" i="1"/>
  <c r="CB429" i="1"/>
  <c r="CB433" i="1"/>
  <c r="CB441" i="1"/>
  <c r="CB457" i="1"/>
  <c r="CB474" i="1"/>
  <c r="CB489" i="1"/>
  <c r="CB452" i="1"/>
  <c r="CB401" i="1"/>
  <c r="CB150" i="1"/>
  <c r="CB360" i="1"/>
  <c r="CB70" i="1"/>
  <c r="CB142" i="1"/>
  <c r="CB357" i="1"/>
  <c r="CB376" i="1"/>
  <c r="CB299" i="1"/>
  <c r="CB456" i="1"/>
  <c r="CB126" i="1"/>
  <c r="CB413" i="1"/>
  <c r="CB373" i="1"/>
  <c r="CB315" i="1"/>
  <c r="CB118" i="1"/>
  <c r="CB472" i="1"/>
  <c r="CB317" i="1"/>
  <c r="CB335" i="1"/>
  <c r="CB85" i="1"/>
  <c r="CB101" i="1"/>
  <c r="CB125" i="1"/>
  <c r="CB141" i="1"/>
  <c r="CB227" i="1"/>
  <c r="CB236" i="1"/>
  <c r="CB392" i="1"/>
  <c r="CB419" i="1"/>
  <c r="CB301" i="1"/>
  <c r="CB463" i="1"/>
  <c r="CB226" i="1"/>
  <c r="CB238" i="1"/>
  <c r="CB356" i="1"/>
  <c r="CB380" i="1"/>
  <c r="CB391" i="1"/>
  <c r="CB400" i="1"/>
  <c r="CB411" i="1"/>
  <c r="CB314" i="1"/>
  <c r="CB476" i="1"/>
  <c r="CB323" i="1"/>
  <c r="CB340" i="1"/>
  <c r="CB90" i="1"/>
  <c r="CB160" i="1"/>
  <c r="CB116" i="1"/>
  <c r="CB73" i="1"/>
  <c r="CB144" i="1"/>
  <c r="CB152" i="1"/>
  <c r="CB81" i="1"/>
  <c r="CB353" i="1"/>
  <c r="CB367" i="1"/>
  <c r="CB377" i="1"/>
  <c r="CB386" i="1"/>
  <c r="CB409" i="1"/>
  <c r="CB425" i="1"/>
  <c r="CB434" i="1"/>
  <c r="CB440" i="1"/>
  <c r="CB466" i="1"/>
  <c r="CB461" i="1"/>
  <c r="CB485" i="1"/>
  <c r="CB322" i="1"/>
  <c r="CB331" i="1"/>
  <c r="CB341" i="1"/>
  <c r="CB84" i="1"/>
  <c r="CB92" i="1"/>
  <c r="CB161" i="1"/>
  <c r="CB121" i="1"/>
  <c r="CB114" i="1"/>
  <c r="CB128" i="1"/>
  <c r="CB72" i="1"/>
  <c r="CB137" i="1"/>
  <c r="CB146" i="1"/>
  <c r="CB153" i="1"/>
  <c r="CB79" i="1"/>
  <c r="CB354" i="1"/>
  <c r="CB368" i="1"/>
  <c r="CB418" i="1"/>
  <c r="CB424" i="1"/>
  <c r="CB432" i="1"/>
  <c r="CB442" i="1"/>
  <c r="CB453" i="1"/>
  <c r="CB460" i="1"/>
  <c r="CB480" i="1"/>
  <c r="CB102" i="1"/>
  <c r="CB94" i="1"/>
  <c r="CB468" i="1"/>
  <c r="CB486" i="1"/>
  <c r="CB458" i="1"/>
  <c r="CB482" i="1"/>
  <c r="CB324" i="1"/>
  <c r="CB332" i="1"/>
  <c r="CB342" i="1"/>
  <c r="CB86" i="1"/>
  <c r="CB228" i="1"/>
  <c r="CB237" i="1"/>
  <c r="CB97" i="1"/>
  <c r="CB105" i="1"/>
  <c r="CB110" i="1"/>
  <c r="CB120" i="1"/>
  <c r="CB127" i="1"/>
  <c r="CB75" i="1"/>
  <c r="CB136" i="1"/>
  <c r="CB145" i="1"/>
  <c r="CB155" i="1"/>
  <c r="CB83" i="1"/>
  <c r="DH362" i="1"/>
  <c r="DH366" i="1"/>
  <c r="DH379" i="1"/>
  <c r="DH439" i="1"/>
  <c r="DH477" i="1"/>
  <c r="DH467" i="1"/>
  <c r="DH428" i="1"/>
  <c r="DH465" i="1"/>
  <c r="DH355" i="1"/>
  <c r="DH408" i="1"/>
  <c r="DH420" i="1"/>
  <c r="DH443" i="1"/>
  <c r="DH487" i="1"/>
  <c r="DH325" i="1"/>
  <c r="DH399" i="1"/>
  <c r="DH316" i="1"/>
  <c r="DH333" i="1"/>
  <c r="DH397" i="1"/>
  <c r="DH462" i="1"/>
  <c r="DH491" i="1"/>
  <c r="DH334" i="1"/>
  <c r="DH157" i="1"/>
  <c r="DH343" i="1"/>
  <c r="DH98" i="1"/>
  <c r="DH74" i="1"/>
  <c r="DH402" i="1"/>
  <c r="DH490" i="1"/>
  <c r="DH319" i="1"/>
  <c r="DH112" i="1"/>
  <c r="DH103" i="1"/>
  <c r="DH82" i="1"/>
  <c r="DH359" i="1"/>
  <c r="DH369" i="1"/>
  <c r="DH396" i="1"/>
  <c r="DH405" i="1"/>
  <c r="DH437" i="1"/>
  <c r="DH454" i="1"/>
  <c r="DH475" i="1"/>
  <c r="DH87" i="1"/>
  <c r="DH131" i="1"/>
  <c r="DH139" i="1"/>
  <c r="DH88" i="1"/>
  <c r="DH95" i="1"/>
  <c r="DH111" i="1"/>
  <c r="DH122" i="1"/>
  <c r="DH135" i="1"/>
  <c r="DH147" i="1"/>
  <c r="DH229" i="1"/>
  <c r="DH239" i="1"/>
  <c r="DH363" i="1"/>
  <c r="DH385" i="1"/>
  <c r="DH421" i="1"/>
  <c r="DH481" i="1"/>
  <c r="DH327" i="1"/>
  <c r="DH344" i="1"/>
  <c r="DH99" i="1"/>
  <c r="DH109" i="1"/>
  <c r="DH129" i="1"/>
  <c r="DH154" i="1"/>
  <c r="DH427" i="1"/>
  <c r="DH444" i="1"/>
  <c r="DH464" i="1"/>
  <c r="DH488" i="1"/>
  <c r="DH134" i="1"/>
  <c r="DH77" i="1"/>
  <c r="DH148" i="1"/>
  <c r="DH223" i="1"/>
  <c r="DH19" i="1"/>
  <c r="DH394" i="1"/>
  <c r="DH404" i="1"/>
  <c r="DH423" i="1"/>
  <c r="DH469" i="1"/>
  <c r="DH473" i="1"/>
  <c r="DH89" i="1"/>
  <c r="DH156" i="1"/>
  <c r="DH107" i="1"/>
  <c r="DH113" i="1"/>
  <c r="DH130" i="1"/>
  <c r="DH222" i="1"/>
  <c r="DH221" i="1"/>
  <c r="DH358" i="1"/>
  <c r="DH370" i="1"/>
  <c r="DH393" i="1"/>
  <c r="DH431" i="1"/>
  <c r="DH478" i="1"/>
  <c r="DH492" i="1"/>
  <c r="DH318" i="1"/>
  <c r="DH104" i="1"/>
  <c r="DH132" i="1"/>
  <c r="DH140" i="1"/>
  <c r="DH119" i="1"/>
  <c r="DH231" i="1"/>
  <c r="DH364" i="1"/>
  <c r="DH446" i="1"/>
  <c r="DH451" i="1"/>
  <c r="DH313" i="1"/>
  <c r="DH326" i="1"/>
  <c r="DH336" i="1"/>
  <c r="DH345" i="1"/>
  <c r="DH123" i="1"/>
  <c r="DH80" i="1"/>
  <c r="DH149" i="1"/>
  <c r="DH436" i="1"/>
  <c r="DH233" i="1"/>
  <c r="DH407" i="1"/>
  <c r="DH91" i="1"/>
  <c r="DH232" i="1"/>
  <c r="DH398" i="1"/>
  <c r="DH395" i="1"/>
  <c r="DH390" i="1"/>
  <c r="DH422" i="1"/>
  <c r="DH459" i="1"/>
  <c r="DH320" i="1"/>
  <c r="DH346" i="1"/>
  <c r="DH106" i="1"/>
  <c r="DH115" i="1"/>
  <c r="DH361" i="1"/>
  <c r="DH388" i="1"/>
  <c r="DH426" i="1"/>
  <c r="DH347" i="1"/>
  <c r="DH235" i="1"/>
  <c r="DH357" i="1"/>
  <c r="DH387" i="1"/>
  <c r="DH401" i="1"/>
  <c r="DH438" i="1"/>
  <c r="DH493" i="1"/>
  <c r="DH470" i="1"/>
  <c r="DH126" i="1"/>
  <c r="DH70" i="1"/>
  <c r="DH360" i="1"/>
  <c r="DH375" i="1"/>
  <c r="DH430" i="1"/>
  <c r="DH302" i="1"/>
  <c r="DH494" i="1"/>
  <c r="DH124" i="1"/>
  <c r="DH352" i="1"/>
  <c r="DH365" i="1"/>
  <c r="DH389" i="1"/>
  <c r="DH429" i="1"/>
  <c r="DH441" i="1"/>
  <c r="DH457" i="1"/>
  <c r="DH474" i="1"/>
  <c r="DH489" i="1"/>
  <c r="DH376" i="1"/>
  <c r="DH410" i="1"/>
  <c r="DH483" i="1"/>
  <c r="DH308" i="1"/>
  <c r="DH328" i="1"/>
  <c r="DH337" i="1"/>
  <c r="DH158" i="1"/>
  <c r="DH96" i="1"/>
  <c r="DH372" i="1"/>
  <c r="DH403" i="1"/>
  <c r="DH412" i="1"/>
  <c r="DH445" i="1"/>
  <c r="DH484" i="1"/>
  <c r="DH307" i="1"/>
  <c r="DH329" i="1"/>
  <c r="DH338" i="1"/>
  <c r="DH93" i="1"/>
  <c r="DH159" i="1"/>
  <c r="DH100" i="1"/>
  <c r="DH108" i="1"/>
  <c r="DH117" i="1"/>
  <c r="DH71" i="1"/>
  <c r="DH138" i="1"/>
  <c r="DH151" i="1"/>
  <c r="DH78" i="1"/>
  <c r="DH225" i="1"/>
  <c r="DH234" i="1"/>
  <c r="DH374" i="1"/>
  <c r="DH413" i="1"/>
  <c r="DH452" i="1"/>
  <c r="DH20" i="1"/>
  <c r="DH371" i="1"/>
  <c r="DH435" i="1"/>
  <c r="DH142" i="1"/>
  <c r="DH150" i="1"/>
  <c r="DH224" i="1"/>
  <c r="DH479" i="1"/>
  <c r="DH133" i="1"/>
  <c r="DH76" i="1"/>
  <c r="DH299" i="1"/>
  <c r="DH471" i="1"/>
  <c r="DH141" i="1"/>
  <c r="DH419" i="1"/>
  <c r="DH84" i="1"/>
  <c r="DH463" i="1"/>
  <c r="DH456" i="1"/>
  <c r="DH143" i="1"/>
  <c r="DH114" i="1"/>
  <c r="DH342" i="1"/>
  <c r="DH354" i="1"/>
  <c r="DH324" i="1"/>
  <c r="DH378" i="1"/>
  <c r="DH406" i="1"/>
  <c r="DH433" i="1"/>
  <c r="DH476" i="1"/>
  <c r="DH323" i="1"/>
  <c r="DH73" i="1"/>
  <c r="DH81" i="1"/>
  <c r="DH353" i="1"/>
  <c r="DH440" i="1"/>
  <c r="DH315" i="1"/>
  <c r="DH300" i="1"/>
  <c r="DH90" i="1"/>
  <c r="DH125" i="1"/>
  <c r="DH227" i="1"/>
  <c r="DH236" i="1"/>
  <c r="DH367" i="1"/>
  <c r="DH386" i="1"/>
  <c r="DH425" i="1"/>
  <c r="DH434" i="1"/>
  <c r="DH466" i="1"/>
  <c r="DH461" i="1"/>
  <c r="DH341" i="1"/>
  <c r="DH102" i="1"/>
  <c r="DH137" i="1"/>
  <c r="DH153" i="1"/>
  <c r="DH79" i="1"/>
  <c r="DH226" i="1"/>
  <c r="DH238" i="1"/>
  <c r="DH368" i="1"/>
  <c r="DH391" i="1"/>
  <c r="DH424" i="1"/>
  <c r="DH432" i="1"/>
  <c r="DH442" i="1"/>
  <c r="DH460" i="1"/>
  <c r="DH468" i="1"/>
  <c r="DH486" i="1"/>
  <c r="DH482" i="1"/>
  <c r="DH314" i="1"/>
  <c r="DH472" i="1"/>
  <c r="DH455" i="1"/>
  <c r="DH317" i="1"/>
  <c r="DH335" i="1"/>
  <c r="DH340" i="1"/>
  <c r="DH160" i="1"/>
  <c r="DH101" i="1"/>
  <c r="DH116" i="1"/>
  <c r="DH118" i="1"/>
  <c r="DH144" i="1"/>
  <c r="DH152" i="1"/>
  <c r="DH373" i="1"/>
  <c r="DH377" i="1"/>
  <c r="DH409" i="1"/>
  <c r="DH301" i="1"/>
  <c r="DH485" i="1"/>
  <c r="DH322" i="1"/>
  <c r="DH331" i="1"/>
  <c r="DH161" i="1"/>
  <c r="DH121" i="1"/>
  <c r="DH72" i="1"/>
  <c r="DH146" i="1"/>
  <c r="DH356" i="1"/>
  <c r="DH411" i="1"/>
  <c r="DH453" i="1"/>
  <c r="DH85" i="1"/>
  <c r="DH392" i="1"/>
  <c r="DH480" i="1"/>
  <c r="DH92" i="1"/>
  <c r="DH380" i="1"/>
  <c r="DH400" i="1"/>
  <c r="DH418" i="1"/>
  <c r="DH83" i="1"/>
  <c r="DH228" i="1"/>
  <c r="DH105" i="1"/>
  <c r="DH75" i="1"/>
  <c r="DH94" i="1"/>
  <c r="DH145" i="1"/>
  <c r="DH155" i="1"/>
  <c r="DH237" i="1"/>
  <c r="DH97" i="1"/>
  <c r="DH110" i="1"/>
  <c r="DH120" i="1"/>
  <c r="DH127" i="1"/>
  <c r="DH128" i="1"/>
  <c r="DH458" i="1"/>
  <c r="DH136" i="1"/>
  <c r="DH332" i="1"/>
  <c r="DH86" i="1"/>
  <c r="CC362" i="1"/>
  <c r="CC366" i="1"/>
  <c r="CC397" i="1"/>
  <c r="CC428" i="1"/>
  <c r="CC439" i="1"/>
  <c r="CC465" i="1"/>
  <c r="CC462" i="1"/>
  <c r="CC477" i="1"/>
  <c r="CC467" i="1"/>
  <c r="CC491" i="1"/>
  <c r="CC333" i="1"/>
  <c r="CC399" i="1"/>
  <c r="CC408" i="1"/>
  <c r="CC420" i="1"/>
  <c r="CC443" i="1"/>
  <c r="CC316" i="1"/>
  <c r="CC325" i="1"/>
  <c r="CC343" i="1"/>
  <c r="CC379" i="1"/>
  <c r="CC487" i="1"/>
  <c r="CC355" i="1"/>
  <c r="CC363" i="1"/>
  <c r="CC157" i="1"/>
  <c r="CC95" i="1"/>
  <c r="CC98" i="1"/>
  <c r="CC103" i="1"/>
  <c r="CC111" i="1"/>
  <c r="CC122" i="1"/>
  <c r="CC129" i="1"/>
  <c r="CC74" i="1"/>
  <c r="CC135" i="1"/>
  <c r="CC147" i="1"/>
  <c r="CC154" i="1"/>
  <c r="CC82" i="1"/>
  <c r="CC359" i="1"/>
  <c r="CC369" i="1"/>
  <c r="CC385" i="1"/>
  <c r="CC396" i="1"/>
  <c r="CC402" i="1"/>
  <c r="CC405" i="1"/>
  <c r="CC437" i="1"/>
  <c r="CC454" i="1"/>
  <c r="CC475" i="1"/>
  <c r="CC481" i="1"/>
  <c r="CC490" i="1"/>
  <c r="CC319" i="1"/>
  <c r="CC327" i="1"/>
  <c r="CC87" i="1"/>
  <c r="CC99" i="1"/>
  <c r="CC112" i="1"/>
  <c r="CC119" i="1"/>
  <c r="CC131" i="1"/>
  <c r="CC134" i="1"/>
  <c r="CC139" i="1"/>
  <c r="CC229" i="1"/>
  <c r="CC239" i="1"/>
  <c r="CC421" i="1"/>
  <c r="CC444" i="1"/>
  <c r="CC464" i="1"/>
  <c r="CC488" i="1"/>
  <c r="CC334" i="1"/>
  <c r="CC344" i="1"/>
  <c r="CC88" i="1"/>
  <c r="CC427" i="1"/>
  <c r="CC109" i="1"/>
  <c r="CC77" i="1"/>
  <c r="CC19" i="1"/>
  <c r="CC358" i="1"/>
  <c r="CC370" i="1"/>
  <c r="CC394" i="1"/>
  <c r="CC393" i="1"/>
  <c r="CC404" i="1"/>
  <c r="CC423" i="1"/>
  <c r="CC431" i="1"/>
  <c r="CC446" i="1"/>
  <c r="CC451" i="1"/>
  <c r="CC469" i="1"/>
  <c r="CC478" i="1"/>
  <c r="CC492" i="1"/>
  <c r="CC473" i="1"/>
  <c r="CC318" i="1"/>
  <c r="CC336" i="1"/>
  <c r="CC345" i="1"/>
  <c r="CC89" i="1"/>
  <c r="CC156" i="1"/>
  <c r="CC107" i="1"/>
  <c r="CC104" i="1"/>
  <c r="CC113" i="1"/>
  <c r="CC123" i="1"/>
  <c r="CC130" i="1"/>
  <c r="CC132" i="1"/>
  <c r="CC140" i="1"/>
  <c r="CC148" i="1"/>
  <c r="CC80" i="1"/>
  <c r="CC357" i="1"/>
  <c r="CC376" i="1"/>
  <c r="CC223" i="1"/>
  <c r="CC231" i="1"/>
  <c r="CC221" i="1"/>
  <c r="CC364" i="1"/>
  <c r="CC436" i="1"/>
  <c r="CC313" i="1"/>
  <c r="CC326" i="1"/>
  <c r="CC222" i="1"/>
  <c r="CC233" i="1"/>
  <c r="CC235" i="1"/>
  <c r="CC407" i="1"/>
  <c r="CC149" i="1"/>
  <c r="CC371" i="1"/>
  <c r="CC387" i="1"/>
  <c r="CC390" i="1"/>
  <c r="CC401" i="1"/>
  <c r="CC438" i="1"/>
  <c r="CC299" i="1"/>
  <c r="CC459" i="1"/>
  <c r="CC483" i="1"/>
  <c r="CC493" i="1"/>
  <c r="CC470" i="1"/>
  <c r="CC320" i="1"/>
  <c r="CC328" i="1"/>
  <c r="CC337" i="1"/>
  <c r="CC346" i="1"/>
  <c r="CC91" i="1"/>
  <c r="CC158" i="1"/>
  <c r="CC96" i="1"/>
  <c r="CC106" i="1"/>
  <c r="CC115" i="1"/>
  <c r="CC126" i="1"/>
  <c r="CC70" i="1"/>
  <c r="CC142" i="1"/>
  <c r="CC150" i="1"/>
  <c r="CC76" i="1"/>
  <c r="CC232" i="1"/>
  <c r="CC361" i="1"/>
  <c r="CC360" i="1"/>
  <c r="CC375" i="1"/>
  <c r="CC388" i="1"/>
  <c r="CC398" i="1"/>
  <c r="CC403" i="1"/>
  <c r="CC412" i="1"/>
  <c r="CC426" i="1"/>
  <c r="CC430" i="1"/>
  <c r="CC445" i="1"/>
  <c r="CC484" i="1"/>
  <c r="CC494" i="1"/>
  <c r="CC329" i="1"/>
  <c r="CC338" i="1"/>
  <c r="CC347" i="1"/>
  <c r="CC159" i="1"/>
  <c r="CC100" i="1"/>
  <c r="CC108" i="1"/>
  <c r="CC124" i="1"/>
  <c r="CC71" i="1"/>
  <c r="CC138" i="1"/>
  <c r="CC143" i="1"/>
  <c r="CC151" i="1"/>
  <c r="CC78" i="1"/>
  <c r="CC352" i="1"/>
  <c r="CC374" i="1"/>
  <c r="CC365" i="1"/>
  <c r="CC378" i="1"/>
  <c r="CC389" i="1"/>
  <c r="CC395" i="1"/>
  <c r="CC406" i="1"/>
  <c r="CC413" i="1"/>
  <c r="CC429" i="1"/>
  <c r="CC433" i="1"/>
  <c r="CC441" i="1"/>
  <c r="CC457" i="1"/>
  <c r="CC474" i="1"/>
  <c r="CC489" i="1"/>
  <c r="CC452" i="1"/>
  <c r="CC410" i="1"/>
  <c r="CC422" i="1"/>
  <c r="CC435" i="1"/>
  <c r="CC308" i="1"/>
  <c r="CC372" i="1"/>
  <c r="CC302" i="1"/>
  <c r="CC456" i="1"/>
  <c r="CC472" i="1"/>
  <c r="CC307" i="1"/>
  <c r="CC225" i="1"/>
  <c r="CC234" i="1"/>
  <c r="CC471" i="1"/>
  <c r="CC133" i="1"/>
  <c r="CC20" i="1"/>
  <c r="CC224" i="1"/>
  <c r="CC93" i="1"/>
  <c r="CC479" i="1"/>
  <c r="CC117" i="1"/>
  <c r="CC300" i="1"/>
  <c r="CC101" i="1"/>
  <c r="CC455" i="1"/>
  <c r="CC476" i="1"/>
  <c r="CC323" i="1"/>
  <c r="CC340" i="1"/>
  <c r="CC90" i="1"/>
  <c r="CC160" i="1"/>
  <c r="CC116" i="1"/>
  <c r="CC118" i="1"/>
  <c r="CC73" i="1"/>
  <c r="CC144" i="1"/>
  <c r="CC152" i="1"/>
  <c r="CC81" i="1"/>
  <c r="CC353" i="1"/>
  <c r="CC373" i="1"/>
  <c r="CC367" i="1"/>
  <c r="CC377" i="1"/>
  <c r="CC386" i="1"/>
  <c r="CC409" i="1"/>
  <c r="CC425" i="1"/>
  <c r="CC434" i="1"/>
  <c r="CC440" i="1"/>
  <c r="CC466" i="1"/>
  <c r="CC461" i="1"/>
  <c r="CC485" i="1"/>
  <c r="CC315" i="1"/>
  <c r="CC322" i="1"/>
  <c r="CC331" i="1"/>
  <c r="CC341" i="1"/>
  <c r="CC84" i="1"/>
  <c r="CC92" i="1"/>
  <c r="CC161" i="1"/>
  <c r="CC102" i="1"/>
  <c r="CC121" i="1"/>
  <c r="CC114" i="1"/>
  <c r="CC128" i="1"/>
  <c r="CC72" i="1"/>
  <c r="CC137" i="1"/>
  <c r="CC146" i="1"/>
  <c r="CC153" i="1"/>
  <c r="CC79" i="1"/>
  <c r="CC354" i="1"/>
  <c r="CC368" i="1"/>
  <c r="CC418" i="1"/>
  <c r="CC424" i="1"/>
  <c r="CC432" i="1"/>
  <c r="CC442" i="1"/>
  <c r="CC453" i="1"/>
  <c r="CC460" i="1"/>
  <c r="CC468" i="1"/>
  <c r="CC486" i="1"/>
  <c r="CC458" i="1"/>
  <c r="CC482" i="1"/>
  <c r="CC324" i="1"/>
  <c r="CC332" i="1"/>
  <c r="CC342" i="1"/>
  <c r="CC86" i="1"/>
  <c r="CC94" i="1"/>
  <c r="CC317" i="1"/>
  <c r="CC85" i="1"/>
  <c r="CC227" i="1"/>
  <c r="CC236" i="1"/>
  <c r="CC392" i="1"/>
  <c r="CC419" i="1"/>
  <c r="CC301" i="1"/>
  <c r="CC480" i="1"/>
  <c r="CC226" i="1"/>
  <c r="CC238" i="1"/>
  <c r="CC356" i="1"/>
  <c r="CC380" i="1"/>
  <c r="CC400" i="1"/>
  <c r="CC411" i="1"/>
  <c r="CC335" i="1"/>
  <c r="CC125" i="1"/>
  <c r="CC141" i="1"/>
  <c r="CC463" i="1"/>
  <c r="CC391" i="1"/>
  <c r="CC314" i="1"/>
  <c r="CC97" i="1"/>
  <c r="CC105" i="1"/>
  <c r="CC110" i="1"/>
  <c r="CC120" i="1"/>
  <c r="CC127" i="1"/>
  <c r="CC75" i="1"/>
  <c r="CC136" i="1"/>
  <c r="CC145" i="1"/>
  <c r="CC155" i="1"/>
  <c r="CC83" i="1"/>
  <c r="CC228" i="1"/>
  <c r="CC237" i="1"/>
  <c r="CF333" i="1"/>
  <c r="CF355" i="1"/>
  <c r="CF462" i="1"/>
  <c r="CF316" i="1"/>
  <c r="CF362" i="1"/>
  <c r="CF379" i="1"/>
  <c r="CF399" i="1"/>
  <c r="CF397" i="1"/>
  <c r="CF428" i="1"/>
  <c r="CF439" i="1"/>
  <c r="CF443" i="1"/>
  <c r="CF487" i="1"/>
  <c r="CF343" i="1"/>
  <c r="CF366" i="1"/>
  <c r="CF408" i="1"/>
  <c r="CF491" i="1"/>
  <c r="CF325" i="1"/>
  <c r="CF98" i="1"/>
  <c r="CF122" i="1"/>
  <c r="CF129" i="1"/>
  <c r="CF74" i="1"/>
  <c r="CF147" i="1"/>
  <c r="CF82" i="1"/>
  <c r="CF229" i="1"/>
  <c r="CF359" i="1"/>
  <c r="CF369" i="1"/>
  <c r="CF402" i="1"/>
  <c r="CF475" i="1"/>
  <c r="CF490" i="1"/>
  <c r="CF87" i="1"/>
  <c r="CF99" i="1"/>
  <c r="CF112" i="1"/>
  <c r="CF131" i="1"/>
  <c r="CF134" i="1"/>
  <c r="CF95" i="1"/>
  <c r="CF103" i="1"/>
  <c r="CF135" i="1"/>
  <c r="CF239" i="1"/>
  <c r="CF385" i="1"/>
  <c r="CF396" i="1"/>
  <c r="CF427" i="1"/>
  <c r="CF444" i="1"/>
  <c r="CF319" i="1"/>
  <c r="CF334" i="1"/>
  <c r="CF344" i="1"/>
  <c r="CF88" i="1"/>
  <c r="CF464" i="1"/>
  <c r="CF488" i="1"/>
  <c r="CF119" i="1"/>
  <c r="CF327" i="1"/>
  <c r="CF420" i="1"/>
  <c r="CF465" i="1"/>
  <c r="CF477" i="1"/>
  <c r="CF467" i="1"/>
  <c r="CF111" i="1"/>
  <c r="CF405" i="1"/>
  <c r="CF157" i="1"/>
  <c r="CF154" i="1"/>
  <c r="CF363" i="1"/>
  <c r="CF421" i="1"/>
  <c r="CF437" i="1"/>
  <c r="CF454" i="1"/>
  <c r="CF109" i="1"/>
  <c r="CF221" i="1"/>
  <c r="CF370" i="1"/>
  <c r="CF407" i="1"/>
  <c r="CF423" i="1"/>
  <c r="CF326" i="1"/>
  <c r="CF222" i="1"/>
  <c r="CF376" i="1"/>
  <c r="CF223" i="1"/>
  <c r="CF394" i="1"/>
  <c r="CF481" i="1"/>
  <c r="CF139" i="1"/>
  <c r="CF77" i="1"/>
  <c r="CF393" i="1"/>
  <c r="CF336" i="1"/>
  <c r="CF318" i="1"/>
  <c r="CF345" i="1"/>
  <c r="CF231" i="1"/>
  <c r="CF19" i="1"/>
  <c r="CF364" i="1"/>
  <c r="CF478" i="1"/>
  <c r="CF313" i="1"/>
  <c r="CF156" i="1"/>
  <c r="CF113" i="1"/>
  <c r="CF149" i="1"/>
  <c r="CF358" i="1"/>
  <c r="CF404" i="1"/>
  <c r="CF431" i="1"/>
  <c r="CF436" i="1"/>
  <c r="CF446" i="1"/>
  <c r="CF451" i="1"/>
  <c r="CF469" i="1"/>
  <c r="CF492" i="1"/>
  <c r="CF473" i="1"/>
  <c r="CF89" i="1"/>
  <c r="CF107" i="1"/>
  <c r="CF104" i="1"/>
  <c r="CF123" i="1"/>
  <c r="CF130" i="1"/>
  <c r="CF132" i="1"/>
  <c r="CF140" i="1"/>
  <c r="CF148" i="1"/>
  <c r="CF80" i="1"/>
  <c r="CF233" i="1"/>
  <c r="CF235" i="1"/>
  <c r="CF357" i="1"/>
  <c r="CF360" i="1"/>
  <c r="CF20" i="1"/>
  <c r="CF371" i="1"/>
  <c r="CF435" i="1"/>
  <c r="CF388" i="1"/>
  <c r="CF390" i="1"/>
  <c r="CF410" i="1"/>
  <c r="CF470" i="1"/>
  <c r="CF308" i="1"/>
  <c r="CF126" i="1"/>
  <c r="CF150" i="1"/>
  <c r="CF76" i="1"/>
  <c r="CF232" i="1"/>
  <c r="CF426" i="1"/>
  <c r="CF456" i="1"/>
  <c r="CF455" i="1"/>
  <c r="CF494" i="1"/>
  <c r="CF338" i="1"/>
  <c r="CF108" i="1"/>
  <c r="CF117" i="1"/>
  <c r="CF124" i="1"/>
  <c r="CF378" i="1"/>
  <c r="CF406" i="1"/>
  <c r="CF413" i="1"/>
  <c r="CF387" i="1"/>
  <c r="CF422" i="1"/>
  <c r="CF438" i="1"/>
  <c r="CF483" i="1"/>
  <c r="CF493" i="1"/>
  <c r="CF320" i="1"/>
  <c r="CF328" i="1"/>
  <c r="CF337" i="1"/>
  <c r="CF346" i="1"/>
  <c r="CF91" i="1"/>
  <c r="CF158" i="1"/>
  <c r="CF96" i="1"/>
  <c r="CF106" i="1"/>
  <c r="CF115" i="1"/>
  <c r="CF70" i="1"/>
  <c r="CF133" i="1"/>
  <c r="CF142" i="1"/>
  <c r="CF361" i="1"/>
  <c r="CF372" i="1"/>
  <c r="CF375" i="1"/>
  <c r="CF398" i="1"/>
  <c r="CF403" i="1"/>
  <c r="CF412" i="1"/>
  <c r="CF430" i="1"/>
  <c r="CF445" i="1"/>
  <c r="CF484" i="1"/>
  <c r="CF479" i="1"/>
  <c r="CF307" i="1"/>
  <c r="CF329" i="1"/>
  <c r="CF347" i="1"/>
  <c r="CF100" i="1"/>
  <c r="CF138" i="1"/>
  <c r="CF78" i="1"/>
  <c r="CF234" i="1"/>
  <c r="CF374" i="1"/>
  <c r="CF365" i="1"/>
  <c r="CF395" i="1"/>
  <c r="CF429" i="1"/>
  <c r="CF433" i="1"/>
  <c r="CF441" i="1"/>
  <c r="CF401" i="1"/>
  <c r="CF299" i="1"/>
  <c r="CF459" i="1"/>
  <c r="CF471" i="1"/>
  <c r="CF224" i="1"/>
  <c r="CF302" i="1"/>
  <c r="CF472" i="1"/>
  <c r="CF159" i="1"/>
  <c r="CF71" i="1"/>
  <c r="CF143" i="1"/>
  <c r="CF151" i="1"/>
  <c r="CF225" i="1"/>
  <c r="CF352" i="1"/>
  <c r="CF300" i="1"/>
  <c r="CF93" i="1"/>
  <c r="CF323" i="1"/>
  <c r="CF101" i="1"/>
  <c r="CF118" i="1"/>
  <c r="CF373" i="1"/>
  <c r="CF377" i="1"/>
  <c r="CF409" i="1"/>
  <c r="CF434" i="1"/>
  <c r="CF84" i="1"/>
  <c r="CF391" i="1"/>
  <c r="CF418" i="1"/>
  <c r="CF442" i="1"/>
  <c r="CF486" i="1"/>
  <c r="CF476" i="1"/>
  <c r="CF317" i="1"/>
  <c r="CF340" i="1"/>
  <c r="CF85" i="1"/>
  <c r="CF90" i="1"/>
  <c r="CF160" i="1"/>
  <c r="CF125" i="1"/>
  <c r="CF73" i="1"/>
  <c r="CF141" i="1"/>
  <c r="CF144" i="1"/>
  <c r="CF152" i="1"/>
  <c r="CF81" i="1"/>
  <c r="CF227" i="1"/>
  <c r="CF236" i="1"/>
  <c r="CF367" i="1"/>
  <c r="CF386" i="1"/>
  <c r="CF392" i="1"/>
  <c r="CF419" i="1"/>
  <c r="CF425" i="1"/>
  <c r="CF466" i="1"/>
  <c r="CF461" i="1"/>
  <c r="CF485" i="1"/>
  <c r="CF322" i="1"/>
  <c r="CF331" i="1"/>
  <c r="CF341" i="1"/>
  <c r="CF92" i="1"/>
  <c r="CF161" i="1"/>
  <c r="CF102" i="1"/>
  <c r="CF121" i="1"/>
  <c r="CF114" i="1"/>
  <c r="CF128" i="1"/>
  <c r="CF72" i="1"/>
  <c r="CF137" i="1"/>
  <c r="CF146" i="1"/>
  <c r="CF153" i="1"/>
  <c r="CF368" i="1"/>
  <c r="CF411" i="1"/>
  <c r="CF432" i="1"/>
  <c r="CF453" i="1"/>
  <c r="CF460" i="1"/>
  <c r="CF468" i="1"/>
  <c r="CF458" i="1"/>
  <c r="CF482" i="1"/>
  <c r="CF314" i="1"/>
  <c r="CF324" i="1"/>
  <c r="CF332" i="1"/>
  <c r="CF342" i="1"/>
  <c r="CF86" i="1"/>
  <c r="CF94" i="1"/>
  <c r="CF389" i="1"/>
  <c r="CF457" i="1"/>
  <c r="CF335" i="1"/>
  <c r="CF440" i="1"/>
  <c r="CF301" i="1"/>
  <c r="CF79" i="1"/>
  <c r="CF226" i="1"/>
  <c r="CF354" i="1"/>
  <c r="CF356" i="1"/>
  <c r="CF400" i="1"/>
  <c r="CF424" i="1"/>
  <c r="CF463" i="1"/>
  <c r="CF480" i="1"/>
  <c r="CF489" i="1"/>
  <c r="CF474" i="1"/>
  <c r="CF452" i="1"/>
  <c r="CF380" i="1"/>
  <c r="CF116" i="1"/>
  <c r="CF353" i="1"/>
  <c r="CF315" i="1"/>
  <c r="CF238" i="1"/>
  <c r="CF127" i="1"/>
  <c r="CF237" i="1"/>
  <c r="CF105" i="1"/>
  <c r="CF110" i="1"/>
  <c r="CF75" i="1"/>
  <c r="CF155" i="1"/>
  <c r="CF83" i="1"/>
  <c r="CF97" i="1"/>
  <c r="CF120" i="1"/>
  <c r="CF136" i="1"/>
  <c r="CF145" i="1"/>
  <c r="CF228" i="1"/>
  <c r="CY379" i="1"/>
  <c r="CY399" i="1"/>
  <c r="CY408" i="1"/>
  <c r="CY420" i="1"/>
  <c r="CY428" i="1"/>
  <c r="CY443" i="1"/>
  <c r="CY462" i="1"/>
  <c r="CY477" i="1"/>
  <c r="CY487" i="1"/>
  <c r="CY491" i="1"/>
  <c r="CY316" i="1"/>
  <c r="CY325" i="1"/>
  <c r="CY439" i="1"/>
  <c r="CY366" i="1"/>
  <c r="CY397" i="1"/>
  <c r="CY333" i="1"/>
  <c r="CY362" i="1"/>
  <c r="CY355" i="1"/>
  <c r="CY465" i="1"/>
  <c r="CY343" i="1"/>
  <c r="CY74" i="1"/>
  <c r="CY402" i="1"/>
  <c r="CY490" i="1"/>
  <c r="CY369" i="1"/>
  <c r="CY149" i="1"/>
  <c r="CY111" i="1"/>
  <c r="CY135" i="1"/>
  <c r="CY385" i="1"/>
  <c r="CY421" i="1"/>
  <c r="CY437" i="1"/>
  <c r="CY344" i="1"/>
  <c r="CY87" i="1"/>
  <c r="CY99" i="1"/>
  <c r="CY129" i="1"/>
  <c r="CY363" i="1"/>
  <c r="CY396" i="1"/>
  <c r="CY427" i="1"/>
  <c r="CY444" i="1"/>
  <c r="CY454" i="1"/>
  <c r="CY481" i="1"/>
  <c r="CY464" i="1"/>
  <c r="CY488" i="1"/>
  <c r="CY327" i="1"/>
  <c r="CY334" i="1"/>
  <c r="CY119" i="1"/>
  <c r="CY139" i="1"/>
  <c r="CY467" i="1"/>
  <c r="CY88" i="1"/>
  <c r="CY98" i="1"/>
  <c r="CY103" i="1"/>
  <c r="CY122" i="1"/>
  <c r="CY154" i="1"/>
  <c r="CY229" i="1"/>
  <c r="CY109" i="1"/>
  <c r="CY95" i="1"/>
  <c r="CY359" i="1"/>
  <c r="CY405" i="1"/>
  <c r="CY112" i="1"/>
  <c r="CY131" i="1"/>
  <c r="CY147" i="1"/>
  <c r="CY82" i="1"/>
  <c r="CY239" i="1"/>
  <c r="CY358" i="1"/>
  <c r="CY394" i="1"/>
  <c r="CY446" i="1"/>
  <c r="CY123" i="1"/>
  <c r="CY475" i="1"/>
  <c r="CY157" i="1"/>
  <c r="CY77" i="1"/>
  <c r="CY364" i="1"/>
  <c r="CY336" i="1"/>
  <c r="CY345" i="1"/>
  <c r="CY393" i="1"/>
  <c r="CY469" i="1"/>
  <c r="CY473" i="1"/>
  <c r="CY313" i="1"/>
  <c r="CY134" i="1"/>
  <c r="CY223" i="1"/>
  <c r="CY221" i="1"/>
  <c r="CY370" i="1"/>
  <c r="CY407" i="1"/>
  <c r="CY423" i="1"/>
  <c r="CY436" i="1"/>
  <c r="CY478" i="1"/>
  <c r="CY492" i="1"/>
  <c r="CY326" i="1"/>
  <c r="CY89" i="1"/>
  <c r="CY156" i="1"/>
  <c r="CY104" i="1"/>
  <c r="CY113" i="1"/>
  <c r="CY222" i="1"/>
  <c r="CY19" i="1"/>
  <c r="CY318" i="1"/>
  <c r="CY130" i="1"/>
  <c r="CY140" i="1"/>
  <c r="CY148" i="1"/>
  <c r="CY80" i="1"/>
  <c r="CY235" i="1"/>
  <c r="CY319" i="1"/>
  <c r="CY231" i="1"/>
  <c r="CY107" i="1"/>
  <c r="CY132" i="1"/>
  <c r="CY233" i="1"/>
  <c r="CY431" i="1"/>
  <c r="CY404" i="1"/>
  <c r="CY451" i="1"/>
  <c r="CY328" i="1"/>
  <c r="CY375" i="1"/>
  <c r="CY143" i="1"/>
  <c r="CY365" i="1"/>
  <c r="CY300" i="1"/>
  <c r="CY401" i="1"/>
  <c r="CY470" i="1"/>
  <c r="CY133" i="1"/>
  <c r="CY445" i="1"/>
  <c r="CY71" i="1"/>
  <c r="CY352" i="1"/>
  <c r="CY357" i="1"/>
  <c r="CY390" i="1"/>
  <c r="CY435" i="1"/>
  <c r="CY471" i="1"/>
  <c r="CY493" i="1"/>
  <c r="CY320" i="1"/>
  <c r="CY96" i="1"/>
  <c r="CY224" i="1"/>
  <c r="CY372" i="1"/>
  <c r="CY398" i="1"/>
  <c r="CY426" i="1"/>
  <c r="CY456" i="1"/>
  <c r="CY472" i="1"/>
  <c r="CY484" i="1"/>
  <c r="CY455" i="1"/>
  <c r="CY479" i="1"/>
  <c r="CY494" i="1"/>
  <c r="CY347" i="1"/>
  <c r="CY108" i="1"/>
  <c r="CY138" i="1"/>
  <c r="CY234" i="1"/>
  <c r="CY378" i="1"/>
  <c r="CY395" i="1"/>
  <c r="CY406" i="1"/>
  <c r="CY441" i="1"/>
  <c r="CY457" i="1"/>
  <c r="CY371" i="1"/>
  <c r="CY299" i="1"/>
  <c r="CY483" i="1"/>
  <c r="CY158" i="1"/>
  <c r="CY106" i="1"/>
  <c r="CY76" i="1"/>
  <c r="CY361" i="1"/>
  <c r="CY302" i="1"/>
  <c r="CY100" i="1"/>
  <c r="CY151" i="1"/>
  <c r="CY389" i="1"/>
  <c r="CY413" i="1"/>
  <c r="CY433" i="1"/>
  <c r="CY20" i="1"/>
  <c r="CY308" i="1"/>
  <c r="CY70" i="1"/>
  <c r="CY142" i="1"/>
  <c r="CY150" i="1"/>
  <c r="CY360" i="1"/>
  <c r="CY91" i="1"/>
  <c r="CY115" i="1"/>
  <c r="CY126" i="1"/>
  <c r="CY388" i="1"/>
  <c r="CY403" i="1"/>
  <c r="CY412" i="1"/>
  <c r="CY307" i="1"/>
  <c r="CY329" i="1"/>
  <c r="CY225" i="1"/>
  <c r="CY376" i="1"/>
  <c r="CY387" i="1"/>
  <c r="CY410" i="1"/>
  <c r="CY459" i="1"/>
  <c r="CY232" i="1"/>
  <c r="CY159" i="1"/>
  <c r="CY422" i="1"/>
  <c r="CY438" i="1"/>
  <c r="CY337" i="1"/>
  <c r="CY346" i="1"/>
  <c r="CY430" i="1"/>
  <c r="CY374" i="1"/>
  <c r="CY489" i="1"/>
  <c r="CY340" i="1"/>
  <c r="CY101" i="1"/>
  <c r="CY141" i="1"/>
  <c r="CY322" i="1"/>
  <c r="CY331" i="1"/>
  <c r="CY338" i="1"/>
  <c r="CY93" i="1"/>
  <c r="CY117" i="1"/>
  <c r="CY78" i="1"/>
  <c r="CY227" i="1"/>
  <c r="CY411" i="1"/>
  <c r="CY424" i="1"/>
  <c r="CY429" i="1"/>
  <c r="CY452" i="1"/>
  <c r="CY386" i="1"/>
  <c r="CY458" i="1"/>
  <c r="CY482" i="1"/>
  <c r="CY373" i="1"/>
  <c r="CY466" i="1"/>
  <c r="CY114" i="1"/>
  <c r="CY335" i="1"/>
  <c r="CY409" i="1"/>
  <c r="CY124" i="1"/>
  <c r="CY476" i="1"/>
  <c r="CY160" i="1"/>
  <c r="CY116" i="1"/>
  <c r="CY125" i="1"/>
  <c r="CY73" i="1"/>
  <c r="CY81" i="1"/>
  <c r="CY392" i="1"/>
  <c r="CY419" i="1"/>
  <c r="CY434" i="1"/>
  <c r="CY463" i="1"/>
  <c r="CY480" i="1"/>
  <c r="CY461" i="1"/>
  <c r="CY485" i="1"/>
  <c r="CY84" i="1"/>
  <c r="CY161" i="1"/>
  <c r="CY121" i="1"/>
  <c r="CY137" i="1"/>
  <c r="CY226" i="1"/>
  <c r="CY354" i="1"/>
  <c r="CY356" i="1"/>
  <c r="CY391" i="1"/>
  <c r="CY400" i="1"/>
  <c r="CY418" i="1"/>
  <c r="CY442" i="1"/>
  <c r="CY460" i="1"/>
  <c r="CY486" i="1"/>
  <c r="CY314" i="1"/>
  <c r="CY342" i="1"/>
  <c r="CY474" i="1"/>
  <c r="CY323" i="1"/>
  <c r="CY85" i="1"/>
  <c r="CY90" i="1"/>
  <c r="CY118" i="1"/>
  <c r="CY144" i="1"/>
  <c r="CY152" i="1"/>
  <c r="CY236" i="1"/>
  <c r="CY367" i="1"/>
  <c r="CY440" i="1"/>
  <c r="CY315" i="1"/>
  <c r="CY341" i="1"/>
  <c r="CY102" i="1"/>
  <c r="CY128" i="1"/>
  <c r="CY72" i="1"/>
  <c r="CY146" i="1"/>
  <c r="CY368" i="1"/>
  <c r="CY453" i="1"/>
  <c r="CY317" i="1"/>
  <c r="CY353" i="1"/>
  <c r="CY377" i="1"/>
  <c r="CY425" i="1"/>
  <c r="CY301" i="1"/>
  <c r="CY92" i="1"/>
  <c r="CY238" i="1"/>
  <c r="CY432" i="1"/>
  <c r="CY332" i="1"/>
  <c r="CY79" i="1"/>
  <c r="CY380" i="1"/>
  <c r="CY97" i="1"/>
  <c r="CY145" i="1"/>
  <c r="CY468" i="1"/>
  <c r="CY127" i="1"/>
  <c r="CY153" i="1"/>
  <c r="CY324" i="1"/>
  <c r="CY86" i="1"/>
  <c r="CY105" i="1"/>
  <c r="CY120" i="1"/>
  <c r="CY136" i="1"/>
  <c r="CY83" i="1"/>
  <c r="CY94" i="1"/>
  <c r="CY110" i="1"/>
  <c r="CY75" i="1"/>
  <c r="CY155" i="1"/>
  <c r="CY228" i="1"/>
  <c r="CY237" i="1"/>
  <c r="DG397" i="1"/>
  <c r="DG462" i="1"/>
  <c r="DG362" i="1"/>
  <c r="DG439" i="1"/>
  <c r="DG477" i="1"/>
  <c r="DG467" i="1"/>
  <c r="DG491" i="1"/>
  <c r="DG366" i="1"/>
  <c r="DG465" i="1"/>
  <c r="DG408" i="1"/>
  <c r="DG420" i="1"/>
  <c r="DG343" i="1"/>
  <c r="DG355" i="1"/>
  <c r="DG379" i="1"/>
  <c r="DG399" i="1"/>
  <c r="DG428" i="1"/>
  <c r="DG443" i="1"/>
  <c r="DG325" i="1"/>
  <c r="DG487" i="1"/>
  <c r="DG316" i="1"/>
  <c r="DG333" i="1"/>
  <c r="DG87" i="1"/>
  <c r="DG363" i="1"/>
  <c r="DG95" i="1"/>
  <c r="DG82" i="1"/>
  <c r="DG427" i="1"/>
  <c r="DG334" i="1"/>
  <c r="DG344" i="1"/>
  <c r="DG135" i="1"/>
  <c r="DG77" i="1"/>
  <c r="DG98" i="1"/>
  <c r="DG129" i="1"/>
  <c r="DG147" i="1"/>
  <c r="DG154" i="1"/>
  <c r="DG319" i="1"/>
  <c r="DG157" i="1"/>
  <c r="DG112" i="1"/>
  <c r="DG134" i="1"/>
  <c r="DG74" i="1"/>
  <c r="DG359" i="1"/>
  <c r="DG369" i="1"/>
  <c r="DG396" i="1"/>
  <c r="DG402" i="1"/>
  <c r="DG405" i="1"/>
  <c r="DG437" i="1"/>
  <c r="DG454" i="1"/>
  <c r="DG475" i="1"/>
  <c r="DG490" i="1"/>
  <c r="DG488" i="1"/>
  <c r="DG103" i="1"/>
  <c r="DG111" i="1"/>
  <c r="DG122" i="1"/>
  <c r="DG229" i="1"/>
  <c r="DG239" i="1"/>
  <c r="DG385" i="1"/>
  <c r="DG421" i="1"/>
  <c r="DG481" i="1"/>
  <c r="DG327" i="1"/>
  <c r="DG99" i="1"/>
  <c r="DG119" i="1"/>
  <c r="DG131" i="1"/>
  <c r="DG139" i="1"/>
  <c r="DG88" i="1"/>
  <c r="DG444" i="1"/>
  <c r="DG364" i="1"/>
  <c r="DG407" i="1"/>
  <c r="DG130" i="1"/>
  <c r="DG233" i="1"/>
  <c r="DG109" i="1"/>
  <c r="DG80" i="1"/>
  <c r="DG223" i="1"/>
  <c r="DG394" i="1"/>
  <c r="DG404" i="1"/>
  <c r="DG469" i="1"/>
  <c r="DG473" i="1"/>
  <c r="DG113" i="1"/>
  <c r="DG222" i="1"/>
  <c r="DG221" i="1"/>
  <c r="DG19" i="1"/>
  <c r="DG358" i="1"/>
  <c r="DG370" i="1"/>
  <c r="DG393" i="1"/>
  <c r="DG423" i="1"/>
  <c r="DG431" i="1"/>
  <c r="DG478" i="1"/>
  <c r="DG318" i="1"/>
  <c r="DG107" i="1"/>
  <c r="DG132" i="1"/>
  <c r="DG140" i="1"/>
  <c r="DG231" i="1"/>
  <c r="DG446" i="1"/>
  <c r="DG451" i="1"/>
  <c r="DG492" i="1"/>
  <c r="DG313" i="1"/>
  <c r="DG326" i="1"/>
  <c r="DG336" i="1"/>
  <c r="DG345" i="1"/>
  <c r="DG89" i="1"/>
  <c r="DG104" i="1"/>
  <c r="DG123" i="1"/>
  <c r="DG464" i="1"/>
  <c r="DG149" i="1"/>
  <c r="DG436" i="1"/>
  <c r="DG156" i="1"/>
  <c r="DG148" i="1"/>
  <c r="DG371" i="1"/>
  <c r="DG224" i="1"/>
  <c r="DG479" i="1"/>
  <c r="DG138" i="1"/>
  <c r="DG78" i="1"/>
  <c r="DG234" i="1"/>
  <c r="DG300" i="1"/>
  <c r="DG435" i="1"/>
  <c r="DG299" i="1"/>
  <c r="DG471" i="1"/>
  <c r="DG91" i="1"/>
  <c r="DG142" i="1"/>
  <c r="DG232" i="1"/>
  <c r="DG398" i="1"/>
  <c r="DG455" i="1"/>
  <c r="DG108" i="1"/>
  <c r="DG124" i="1"/>
  <c r="DG20" i="1"/>
  <c r="DG320" i="1"/>
  <c r="DG115" i="1"/>
  <c r="DG133" i="1"/>
  <c r="DG76" i="1"/>
  <c r="DG426" i="1"/>
  <c r="DG100" i="1"/>
  <c r="DG143" i="1"/>
  <c r="DG406" i="1"/>
  <c r="DG433" i="1"/>
  <c r="DG235" i="1"/>
  <c r="DG357" i="1"/>
  <c r="DG401" i="1"/>
  <c r="DG422" i="1"/>
  <c r="DG438" i="1"/>
  <c r="DG459" i="1"/>
  <c r="DG346" i="1"/>
  <c r="DG106" i="1"/>
  <c r="DG70" i="1"/>
  <c r="DG361" i="1"/>
  <c r="DG360" i="1"/>
  <c r="DG375" i="1"/>
  <c r="DG430" i="1"/>
  <c r="DG494" i="1"/>
  <c r="DG347" i="1"/>
  <c r="DG159" i="1"/>
  <c r="DG378" i="1"/>
  <c r="DG441" i="1"/>
  <c r="DG457" i="1"/>
  <c r="DG474" i="1"/>
  <c r="DG489" i="1"/>
  <c r="DG376" i="1"/>
  <c r="DG387" i="1"/>
  <c r="DG390" i="1"/>
  <c r="DG410" i="1"/>
  <c r="DG483" i="1"/>
  <c r="DG493" i="1"/>
  <c r="DG470" i="1"/>
  <c r="DG308" i="1"/>
  <c r="DG328" i="1"/>
  <c r="DG337" i="1"/>
  <c r="DG158" i="1"/>
  <c r="DG96" i="1"/>
  <c r="DG126" i="1"/>
  <c r="DG388" i="1"/>
  <c r="DG403" i="1"/>
  <c r="DG412" i="1"/>
  <c r="DG456" i="1"/>
  <c r="DG472" i="1"/>
  <c r="DG372" i="1"/>
  <c r="DG93" i="1"/>
  <c r="DG71" i="1"/>
  <c r="DG150" i="1"/>
  <c r="DG225" i="1"/>
  <c r="DG317" i="1"/>
  <c r="DG101" i="1"/>
  <c r="DG480" i="1"/>
  <c r="DG400" i="1"/>
  <c r="DG392" i="1"/>
  <c r="DG301" i="1"/>
  <c r="DG84" i="1"/>
  <c r="DG72" i="1"/>
  <c r="DG445" i="1"/>
  <c r="DG484" i="1"/>
  <c r="DG307" i="1"/>
  <c r="DG338" i="1"/>
  <c r="DG117" i="1"/>
  <c r="DG144" i="1"/>
  <c r="DG419" i="1"/>
  <c r="DG463" i="1"/>
  <c r="DG146" i="1"/>
  <c r="DG356" i="1"/>
  <c r="DG380" i="1"/>
  <c r="DG342" i="1"/>
  <c r="DG395" i="1"/>
  <c r="DG125" i="1"/>
  <c r="DG141" i="1"/>
  <c r="DG92" i="1"/>
  <c r="DG374" i="1"/>
  <c r="DG365" i="1"/>
  <c r="DG389" i="1"/>
  <c r="DG413" i="1"/>
  <c r="DG429" i="1"/>
  <c r="DG323" i="1"/>
  <c r="DG85" i="1"/>
  <c r="DG116" i="1"/>
  <c r="DG440" i="1"/>
  <c r="DG128" i="1"/>
  <c r="DG418" i="1"/>
  <c r="DG302" i="1"/>
  <c r="DG329" i="1"/>
  <c r="DG151" i="1"/>
  <c r="DG352" i="1"/>
  <c r="DG476" i="1"/>
  <c r="DG90" i="1"/>
  <c r="DG73" i="1"/>
  <c r="DG81" i="1"/>
  <c r="DG236" i="1"/>
  <c r="DG353" i="1"/>
  <c r="DG434" i="1"/>
  <c r="DG466" i="1"/>
  <c r="DG315" i="1"/>
  <c r="DG341" i="1"/>
  <c r="DG102" i="1"/>
  <c r="DG79" i="1"/>
  <c r="DG238" i="1"/>
  <c r="DG368" i="1"/>
  <c r="DG432" i="1"/>
  <c r="DG442" i="1"/>
  <c r="DG452" i="1"/>
  <c r="DG335" i="1"/>
  <c r="DG340" i="1"/>
  <c r="DG160" i="1"/>
  <c r="DG118" i="1"/>
  <c r="DG152" i="1"/>
  <c r="DG227" i="1"/>
  <c r="DG373" i="1"/>
  <c r="DG367" i="1"/>
  <c r="DG377" i="1"/>
  <c r="DG386" i="1"/>
  <c r="DG409" i="1"/>
  <c r="DG425" i="1"/>
  <c r="DG461" i="1"/>
  <c r="DG485" i="1"/>
  <c r="DG322" i="1"/>
  <c r="DG331" i="1"/>
  <c r="DG161" i="1"/>
  <c r="DG121" i="1"/>
  <c r="DG153" i="1"/>
  <c r="DG226" i="1"/>
  <c r="DG411" i="1"/>
  <c r="DG424" i="1"/>
  <c r="DG453" i="1"/>
  <c r="DG460" i="1"/>
  <c r="DG332" i="1"/>
  <c r="DG86" i="1"/>
  <c r="DG145" i="1"/>
  <c r="DG114" i="1"/>
  <c r="DG136" i="1"/>
  <c r="DG83" i="1"/>
  <c r="DG228" i="1"/>
  <c r="DG105" i="1"/>
  <c r="DG75" i="1"/>
  <c r="DG155" i="1"/>
  <c r="DG237" i="1"/>
  <c r="DG137" i="1"/>
  <c r="DG354" i="1"/>
  <c r="DG391" i="1"/>
  <c r="DG324" i="1"/>
  <c r="DG94" i="1"/>
  <c r="DG97" i="1"/>
  <c r="DG110" i="1"/>
  <c r="DG120" i="1"/>
  <c r="DG127" i="1"/>
  <c r="DG468" i="1"/>
  <c r="DG486" i="1"/>
  <c r="DG458" i="1"/>
  <c r="DG482" i="1"/>
  <c r="DG314" i="1"/>
  <c r="CM362" i="1"/>
  <c r="CM366" i="1"/>
  <c r="CM467" i="1"/>
  <c r="CM491" i="1"/>
  <c r="CM420" i="1"/>
  <c r="CM465" i="1"/>
  <c r="CM477" i="1"/>
  <c r="CM408" i="1"/>
  <c r="CM355" i="1"/>
  <c r="CM428" i="1"/>
  <c r="CM316" i="1"/>
  <c r="CM379" i="1"/>
  <c r="CM343" i="1"/>
  <c r="CM462" i="1"/>
  <c r="CM487" i="1"/>
  <c r="CM325" i="1"/>
  <c r="CM399" i="1"/>
  <c r="CM397" i="1"/>
  <c r="CM439" i="1"/>
  <c r="CM443" i="1"/>
  <c r="CM333" i="1"/>
  <c r="CM122" i="1"/>
  <c r="CM82" i="1"/>
  <c r="CM109" i="1"/>
  <c r="CM74" i="1"/>
  <c r="CM229" i="1"/>
  <c r="CM334" i="1"/>
  <c r="CM103" i="1"/>
  <c r="CM147" i="1"/>
  <c r="CM369" i="1"/>
  <c r="CM131" i="1"/>
  <c r="CM139" i="1"/>
  <c r="CM88" i="1"/>
  <c r="CM363" i="1"/>
  <c r="CM405" i="1"/>
  <c r="CM454" i="1"/>
  <c r="CM475" i="1"/>
  <c r="CM490" i="1"/>
  <c r="CM319" i="1"/>
  <c r="CM95" i="1"/>
  <c r="CM111" i="1"/>
  <c r="CM129" i="1"/>
  <c r="CM359" i="1"/>
  <c r="CM385" i="1"/>
  <c r="CM437" i="1"/>
  <c r="CM87" i="1"/>
  <c r="CM99" i="1"/>
  <c r="CM112" i="1"/>
  <c r="CM119" i="1"/>
  <c r="CM134" i="1"/>
  <c r="CM98" i="1"/>
  <c r="CM135" i="1"/>
  <c r="CM239" i="1"/>
  <c r="CM402" i="1"/>
  <c r="CM421" i="1"/>
  <c r="CM481" i="1"/>
  <c r="CM157" i="1"/>
  <c r="CM154" i="1"/>
  <c r="CM396" i="1"/>
  <c r="CM427" i="1"/>
  <c r="CM444" i="1"/>
  <c r="CM488" i="1"/>
  <c r="CM327" i="1"/>
  <c r="CM344" i="1"/>
  <c r="CM404" i="1"/>
  <c r="CM407" i="1"/>
  <c r="CM371" i="1"/>
  <c r="CM77" i="1"/>
  <c r="CM478" i="1"/>
  <c r="CM156" i="1"/>
  <c r="CM140" i="1"/>
  <c r="CM148" i="1"/>
  <c r="CM233" i="1"/>
  <c r="CM223" i="1"/>
  <c r="CM19" i="1"/>
  <c r="CM446" i="1"/>
  <c r="CM469" i="1"/>
  <c r="CM336" i="1"/>
  <c r="CM107" i="1"/>
  <c r="CM113" i="1"/>
  <c r="CM132" i="1"/>
  <c r="CM149" i="1"/>
  <c r="CM231" i="1"/>
  <c r="CM370" i="1"/>
  <c r="CM393" i="1"/>
  <c r="CM423" i="1"/>
  <c r="CM431" i="1"/>
  <c r="CM473" i="1"/>
  <c r="CM318" i="1"/>
  <c r="CM89" i="1"/>
  <c r="CM104" i="1"/>
  <c r="CM123" i="1"/>
  <c r="CM80" i="1"/>
  <c r="CM222" i="1"/>
  <c r="CM221" i="1"/>
  <c r="CM364" i="1"/>
  <c r="CM358" i="1"/>
  <c r="CM451" i="1"/>
  <c r="CM326" i="1"/>
  <c r="CM345" i="1"/>
  <c r="CM130" i="1"/>
  <c r="CM394" i="1"/>
  <c r="CM436" i="1"/>
  <c r="CM492" i="1"/>
  <c r="CM313" i="1"/>
  <c r="CM464" i="1"/>
  <c r="CM235" i="1"/>
  <c r="CM133" i="1"/>
  <c r="CM76" i="1"/>
  <c r="CM100" i="1"/>
  <c r="CM124" i="1"/>
  <c r="CM138" i="1"/>
  <c r="CM441" i="1"/>
  <c r="CM387" i="1"/>
  <c r="CM401" i="1"/>
  <c r="CM410" i="1"/>
  <c r="CM435" i="1"/>
  <c r="CM299" i="1"/>
  <c r="CM459" i="1"/>
  <c r="CM471" i="1"/>
  <c r="CM493" i="1"/>
  <c r="CM470" i="1"/>
  <c r="CM320" i="1"/>
  <c r="CM91" i="1"/>
  <c r="CM115" i="1"/>
  <c r="CM224" i="1"/>
  <c r="CM232" i="1"/>
  <c r="CM375" i="1"/>
  <c r="CM426" i="1"/>
  <c r="CM430" i="1"/>
  <c r="CM479" i="1"/>
  <c r="CM494" i="1"/>
  <c r="CM329" i="1"/>
  <c r="CM338" i="1"/>
  <c r="CM108" i="1"/>
  <c r="CM390" i="1"/>
  <c r="CM422" i="1"/>
  <c r="CM483" i="1"/>
  <c r="CM308" i="1"/>
  <c r="CM126" i="1"/>
  <c r="CM70" i="1"/>
  <c r="CM398" i="1"/>
  <c r="CM445" i="1"/>
  <c r="CM347" i="1"/>
  <c r="CM159" i="1"/>
  <c r="CM71" i="1"/>
  <c r="CM378" i="1"/>
  <c r="CM413" i="1"/>
  <c r="CM429" i="1"/>
  <c r="CM433" i="1"/>
  <c r="CM457" i="1"/>
  <c r="CM474" i="1"/>
  <c r="CM438" i="1"/>
  <c r="CM337" i="1"/>
  <c r="CM346" i="1"/>
  <c r="CM96" i="1"/>
  <c r="CM403" i="1"/>
  <c r="CM302" i="1"/>
  <c r="CM307" i="1"/>
  <c r="CM143" i="1"/>
  <c r="CM151" i="1"/>
  <c r="CM78" i="1"/>
  <c r="CM365" i="1"/>
  <c r="CM489" i="1"/>
  <c r="CM20" i="1"/>
  <c r="CM328" i="1"/>
  <c r="CM158" i="1"/>
  <c r="CM142" i="1"/>
  <c r="CM150" i="1"/>
  <c r="CM372" i="1"/>
  <c r="CM360" i="1"/>
  <c r="CM388" i="1"/>
  <c r="CM456" i="1"/>
  <c r="CM472" i="1"/>
  <c r="CM117" i="1"/>
  <c r="CM376" i="1"/>
  <c r="CM106" i="1"/>
  <c r="CM412" i="1"/>
  <c r="CM484" i="1"/>
  <c r="CM455" i="1"/>
  <c r="CM357" i="1"/>
  <c r="CM361" i="1"/>
  <c r="CM300" i="1"/>
  <c r="CM85" i="1"/>
  <c r="CM125" i="1"/>
  <c r="CM480" i="1"/>
  <c r="CM391" i="1"/>
  <c r="CM400" i="1"/>
  <c r="CM424" i="1"/>
  <c r="CM460" i="1"/>
  <c r="CM468" i="1"/>
  <c r="CM452" i="1"/>
  <c r="CM90" i="1"/>
  <c r="CM141" i="1"/>
  <c r="CM114" i="1"/>
  <c r="CM419" i="1"/>
  <c r="CM331" i="1"/>
  <c r="CM146" i="1"/>
  <c r="CM238" i="1"/>
  <c r="CM368" i="1"/>
  <c r="CM93" i="1"/>
  <c r="CM234" i="1"/>
  <c r="CM476" i="1"/>
  <c r="CM101" i="1"/>
  <c r="CM377" i="1"/>
  <c r="CM434" i="1"/>
  <c r="CM440" i="1"/>
  <c r="CM92" i="1"/>
  <c r="CM121" i="1"/>
  <c r="CM418" i="1"/>
  <c r="CM116" i="1"/>
  <c r="CM144" i="1"/>
  <c r="CM81" i="1"/>
  <c r="CM353" i="1"/>
  <c r="CM373" i="1"/>
  <c r="CM425" i="1"/>
  <c r="CM461" i="1"/>
  <c r="CM315" i="1"/>
  <c r="CM341" i="1"/>
  <c r="CM84" i="1"/>
  <c r="CM317" i="1"/>
  <c r="CM323" i="1"/>
  <c r="CM335" i="1"/>
  <c r="CM160" i="1"/>
  <c r="CM73" i="1"/>
  <c r="CM152" i="1"/>
  <c r="CM227" i="1"/>
  <c r="CM367" i="1"/>
  <c r="CM466" i="1"/>
  <c r="CM485" i="1"/>
  <c r="CM161" i="1"/>
  <c r="CM72" i="1"/>
  <c r="CM137" i="1"/>
  <c r="CM153" i="1"/>
  <c r="CM79" i="1"/>
  <c r="CM226" i="1"/>
  <c r="CM354" i="1"/>
  <c r="CM411" i="1"/>
  <c r="CM442" i="1"/>
  <c r="CM324" i="1"/>
  <c r="CM342" i="1"/>
  <c r="CM389" i="1"/>
  <c r="CM395" i="1"/>
  <c r="CM406" i="1"/>
  <c r="CM118" i="1"/>
  <c r="CM236" i="1"/>
  <c r="CM409" i="1"/>
  <c r="CM301" i="1"/>
  <c r="CM322" i="1"/>
  <c r="CM102" i="1"/>
  <c r="CM128" i="1"/>
  <c r="CM380" i="1"/>
  <c r="CM225" i="1"/>
  <c r="CM352" i="1"/>
  <c r="CM374" i="1"/>
  <c r="CM340" i="1"/>
  <c r="CM386" i="1"/>
  <c r="CM392" i="1"/>
  <c r="CM463" i="1"/>
  <c r="CM356" i="1"/>
  <c r="CM432" i="1"/>
  <c r="CM458" i="1"/>
  <c r="CM332" i="1"/>
  <c r="CM86" i="1"/>
  <c r="CM228" i="1"/>
  <c r="CM453" i="1"/>
  <c r="CM97" i="1"/>
  <c r="CM105" i="1"/>
  <c r="CM136" i="1"/>
  <c r="CM155" i="1"/>
  <c r="CM127" i="1"/>
  <c r="CM75" i="1"/>
  <c r="CM145" i="1"/>
  <c r="CM83" i="1"/>
  <c r="CM237" i="1"/>
  <c r="CM94" i="1"/>
  <c r="CM110" i="1"/>
  <c r="CM120" i="1"/>
  <c r="CM486" i="1"/>
  <c r="CM482" i="1"/>
  <c r="CM314" i="1"/>
  <c r="CV362" i="1"/>
  <c r="CV316" i="1"/>
  <c r="CV379" i="1"/>
  <c r="CV399" i="1"/>
  <c r="CV325" i="1"/>
  <c r="CV366" i="1"/>
  <c r="CV439" i="1"/>
  <c r="CV443" i="1"/>
  <c r="CV487" i="1"/>
  <c r="CV467" i="1"/>
  <c r="CV491" i="1"/>
  <c r="CV333" i="1"/>
  <c r="CV343" i="1"/>
  <c r="CV355" i="1"/>
  <c r="CV397" i="1"/>
  <c r="CV465" i="1"/>
  <c r="CV462" i="1"/>
  <c r="CV408" i="1"/>
  <c r="CV420" i="1"/>
  <c r="CV477" i="1"/>
  <c r="CV464" i="1"/>
  <c r="CV488" i="1"/>
  <c r="CV319" i="1"/>
  <c r="CV344" i="1"/>
  <c r="CV119" i="1"/>
  <c r="CV428" i="1"/>
  <c r="CV98" i="1"/>
  <c r="CV135" i="1"/>
  <c r="CV444" i="1"/>
  <c r="CV87" i="1"/>
  <c r="CV103" i="1"/>
  <c r="CV95" i="1"/>
  <c r="CV111" i="1"/>
  <c r="CV369" i="1"/>
  <c r="CV402" i="1"/>
  <c r="CV405" i="1"/>
  <c r="CV385" i="1"/>
  <c r="CV109" i="1"/>
  <c r="CV131" i="1"/>
  <c r="CV82" i="1"/>
  <c r="CV239" i="1"/>
  <c r="CV396" i="1"/>
  <c r="CV427" i="1"/>
  <c r="CV334" i="1"/>
  <c r="CV129" i="1"/>
  <c r="CV74" i="1"/>
  <c r="CV147" i="1"/>
  <c r="CV363" i="1"/>
  <c r="CV421" i="1"/>
  <c r="CV437" i="1"/>
  <c r="CV475" i="1"/>
  <c r="CV490" i="1"/>
  <c r="CV327" i="1"/>
  <c r="CV157" i="1"/>
  <c r="CV139" i="1"/>
  <c r="CV149" i="1"/>
  <c r="CV88" i="1"/>
  <c r="CV122" i="1"/>
  <c r="CV154" i="1"/>
  <c r="CV229" i="1"/>
  <c r="CV359" i="1"/>
  <c r="CV454" i="1"/>
  <c r="CV364" i="1"/>
  <c r="CV436" i="1"/>
  <c r="CV130" i="1"/>
  <c r="CV20" i="1"/>
  <c r="CV313" i="1"/>
  <c r="CV156" i="1"/>
  <c r="CV134" i="1"/>
  <c r="CV77" i="1"/>
  <c r="CV231" i="1"/>
  <c r="CV19" i="1"/>
  <c r="CV358" i="1"/>
  <c r="CV393" i="1"/>
  <c r="CV404" i="1"/>
  <c r="CV107" i="1"/>
  <c r="CV123" i="1"/>
  <c r="CV140" i="1"/>
  <c r="CV80" i="1"/>
  <c r="CV233" i="1"/>
  <c r="CV223" i="1"/>
  <c r="CV431" i="1"/>
  <c r="CV451" i="1"/>
  <c r="CV492" i="1"/>
  <c r="CV326" i="1"/>
  <c r="CV336" i="1"/>
  <c r="CV345" i="1"/>
  <c r="CV89" i="1"/>
  <c r="CV132" i="1"/>
  <c r="CV222" i="1"/>
  <c r="CV481" i="1"/>
  <c r="CV99" i="1"/>
  <c r="CV112" i="1"/>
  <c r="CV370" i="1"/>
  <c r="CV394" i="1"/>
  <c r="CV407" i="1"/>
  <c r="CV423" i="1"/>
  <c r="CV446" i="1"/>
  <c r="CV469" i="1"/>
  <c r="CV113" i="1"/>
  <c r="CV478" i="1"/>
  <c r="CV473" i="1"/>
  <c r="CV148" i="1"/>
  <c r="CV221" i="1"/>
  <c r="CV318" i="1"/>
  <c r="CV104" i="1"/>
  <c r="CV372" i="1"/>
  <c r="CV235" i="1"/>
  <c r="CV328" i="1"/>
  <c r="CV133" i="1"/>
  <c r="CV388" i="1"/>
  <c r="CV159" i="1"/>
  <c r="CV151" i="1"/>
  <c r="CV387" i="1"/>
  <c r="CV299" i="1"/>
  <c r="CV126" i="1"/>
  <c r="CV142" i="1"/>
  <c r="CV232" i="1"/>
  <c r="CV375" i="1"/>
  <c r="CV403" i="1"/>
  <c r="CV100" i="1"/>
  <c r="CV124" i="1"/>
  <c r="CV225" i="1"/>
  <c r="CV474" i="1"/>
  <c r="CV452" i="1"/>
  <c r="CV376" i="1"/>
  <c r="CV401" i="1"/>
  <c r="CV410" i="1"/>
  <c r="CV422" i="1"/>
  <c r="CV438" i="1"/>
  <c r="CV459" i="1"/>
  <c r="CV471" i="1"/>
  <c r="CV346" i="1"/>
  <c r="CV70" i="1"/>
  <c r="CV150" i="1"/>
  <c r="CV224" i="1"/>
  <c r="CV412" i="1"/>
  <c r="CV430" i="1"/>
  <c r="CV484" i="1"/>
  <c r="CV93" i="1"/>
  <c r="CV117" i="1"/>
  <c r="CV234" i="1"/>
  <c r="CV378" i="1"/>
  <c r="CV395" i="1"/>
  <c r="CV371" i="1"/>
  <c r="CV357" i="1"/>
  <c r="CV390" i="1"/>
  <c r="CV435" i="1"/>
  <c r="CV483" i="1"/>
  <c r="CV91" i="1"/>
  <c r="CV158" i="1"/>
  <c r="CV115" i="1"/>
  <c r="CV76" i="1"/>
  <c r="CV361" i="1"/>
  <c r="CV398" i="1"/>
  <c r="CV470" i="1"/>
  <c r="CV320" i="1"/>
  <c r="CV308" i="1"/>
  <c r="CV106" i="1"/>
  <c r="CV426" i="1"/>
  <c r="CV494" i="1"/>
  <c r="CV71" i="1"/>
  <c r="CV352" i="1"/>
  <c r="CV389" i="1"/>
  <c r="CV406" i="1"/>
  <c r="CV429" i="1"/>
  <c r="CV433" i="1"/>
  <c r="CV457" i="1"/>
  <c r="CV493" i="1"/>
  <c r="CV337" i="1"/>
  <c r="CV96" i="1"/>
  <c r="CV360" i="1"/>
  <c r="CV307" i="1"/>
  <c r="CV329" i="1"/>
  <c r="CV347" i="1"/>
  <c r="CV138" i="1"/>
  <c r="CV456" i="1"/>
  <c r="CV472" i="1"/>
  <c r="CV338" i="1"/>
  <c r="CV143" i="1"/>
  <c r="CV78" i="1"/>
  <c r="CV413" i="1"/>
  <c r="CV85" i="1"/>
  <c r="CV73" i="1"/>
  <c r="CV81" i="1"/>
  <c r="CV227" i="1"/>
  <c r="CV353" i="1"/>
  <c r="CV392" i="1"/>
  <c r="CV434" i="1"/>
  <c r="CV466" i="1"/>
  <c r="CV128" i="1"/>
  <c r="CV146" i="1"/>
  <c r="CV79" i="1"/>
  <c r="CV226" i="1"/>
  <c r="CV418" i="1"/>
  <c r="CV445" i="1"/>
  <c r="CV479" i="1"/>
  <c r="CV489" i="1"/>
  <c r="CV236" i="1"/>
  <c r="CV425" i="1"/>
  <c r="CV461" i="1"/>
  <c r="CV322" i="1"/>
  <c r="CV331" i="1"/>
  <c r="CV161" i="1"/>
  <c r="CV153" i="1"/>
  <c r="CV356" i="1"/>
  <c r="CV380" i="1"/>
  <c r="CV400" i="1"/>
  <c r="CV300" i="1"/>
  <c r="CV335" i="1"/>
  <c r="CV377" i="1"/>
  <c r="CV480" i="1"/>
  <c r="CV341" i="1"/>
  <c r="CV374" i="1"/>
  <c r="CV365" i="1"/>
  <c r="CV485" i="1"/>
  <c r="CV238" i="1"/>
  <c r="CV453" i="1"/>
  <c r="CV441" i="1"/>
  <c r="CV84" i="1"/>
  <c r="CV302" i="1"/>
  <c r="CV455" i="1"/>
  <c r="CV108" i="1"/>
  <c r="CV317" i="1"/>
  <c r="CV340" i="1"/>
  <c r="CV118" i="1"/>
  <c r="CV144" i="1"/>
  <c r="CV152" i="1"/>
  <c r="CV367" i="1"/>
  <c r="CV440" i="1"/>
  <c r="CV301" i="1"/>
  <c r="CV315" i="1"/>
  <c r="CV92" i="1"/>
  <c r="CV102" i="1"/>
  <c r="CV72" i="1"/>
  <c r="CV368" i="1"/>
  <c r="CV424" i="1"/>
  <c r="CV432" i="1"/>
  <c r="CV468" i="1"/>
  <c r="CV482" i="1"/>
  <c r="CV324" i="1"/>
  <c r="CV86" i="1"/>
  <c r="CV94" i="1"/>
  <c r="CV476" i="1"/>
  <c r="CV160" i="1"/>
  <c r="CV101" i="1"/>
  <c r="CV116" i="1"/>
  <c r="CV125" i="1"/>
  <c r="CV141" i="1"/>
  <c r="CV386" i="1"/>
  <c r="CV419" i="1"/>
  <c r="CV463" i="1"/>
  <c r="CV121" i="1"/>
  <c r="CV137" i="1"/>
  <c r="CV354" i="1"/>
  <c r="CV323" i="1"/>
  <c r="CV90" i="1"/>
  <c r="CV373" i="1"/>
  <c r="CV409" i="1"/>
  <c r="CV114" i="1"/>
  <c r="CV391" i="1"/>
  <c r="CV411" i="1"/>
  <c r="CV442" i="1"/>
  <c r="CV460" i="1"/>
  <c r="CV486" i="1"/>
  <c r="CV458" i="1"/>
  <c r="CV314" i="1"/>
  <c r="CV342" i="1"/>
  <c r="CV127" i="1"/>
  <c r="CV83" i="1"/>
  <c r="CV332" i="1"/>
  <c r="CV110" i="1"/>
  <c r="CV97" i="1"/>
  <c r="CV105" i="1"/>
  <c r="CV237" i="1"/>
  <c r="CV145" i="1"/>
  <c r="CV155" i="1"/>
  <c r="CV228" i="1"/>
  <c r="CV120" i="1"/>
  <c r="CV75" i="1"/>
  <c r="CV136" i="1"/>
  <c r="CZ316" i="1"/>
  <c r="CZ333" i="1"/>
  <c r="CZ408" i="1"/>
  <c r="CZ462" i="1"/>
  <c r="CZ428" i="1"/>
  <c r="CZ355" i="1"/>
  <c r="CZ379" i="1"/>
  <c r="CZ477" i="1"/>
  <c r="CZ325" i="1"/>
  <c r="CZ362" i="1"/>
  <c r="CZ439" i="1"/>
  <c r="CZ467" i="1"/>
  <c r="CZ491" i="1"/>
  <c r="CZ366" i="1"/>
  <c r="CZ420" i="1"/>
  <c r="CZ465" i="1"/>
  <c r="CZ343" i="1"/>
  <c r="CZ88" i="1"/>
  <c r="CZ111" i="1"/>
  <c r="CZ229" i="1"/>
  <c r="CZ427" i="1"/>
  <c r="CZ109" i="1"/>
  <c r="CZ399" i="1"/>
  <c r="CZ443" i="1"/>
  <c r="CZ487" i="1"/>
  <c r="CZ154" i="1"/>
  <c r="CZ359" i="1"/>
  <c r="CZ405" i="1"/>
  <c r="CZ454" i="1"/>
  <c r="CZ334" i="1"/>
  <c r="CZ131" i="1"/>
  <c r="CZ139" i="1"/>
  <c r="CZ95" i="1"/>
  <c r="CZ396" i="1"/>
  <c r="CZ475" i="1"/>
  <c r="CZ490" i="1"/>
  <c r="CZ344" i="1"/>
  <c r="CZ87" i="1"/>
  <c r="CZ157" i="1"/>
  <c r="CZ99" i="1"/>
  <c r="CZ122" i="1"/>
  <c r="CZ239" i="1"/>
  <c r="CZ363" i="1"/>
  <c r="CZ385" i="1"/>
  <c r="CZ402" i="1"/>
  <c r="CZ437" i="1"/>
  <c r="CZ488" i="1"/>
  <c r="CZ134" i="1"/>
  <c r="CZ149" i="1"/>
  <c r="CZ74" i="1"/>
  <c r="CZ421" i="1"/>
  <c r="CZ444" i="1"/>
  <c r="CZ481" i="1"/>
  <c r="CZ464" i="1"/>
  <c r="CZ327" i="1"/>
  <c r="CZ397" i="1"/>
  <c r="CZ98" i="1"/>
  <c r="CZ129" i="1"/>
  <c r="CZ103" i="1"/>
  <c r="CZ147" i="1"/>
  <c r="CZ82" i="1"/>
  <c r="CZ319" i="1"/>
  <c r="CZ119" i="1"/>
  <c r="CZ135" i="1"/>
  <c r="CZ369" i="1"/>
  <c r="CZ223" i="1"/>
  <c r="CZ19" i="1"/>
  <c r="CZ358" i="1"/>
  <c r="CZ394" i="1"/>
  <c r="CZ393" i="1"/>
  <c r="CZ431" i="1"/>
  <c r="CZ469" i="1"/>
  <c r="CZ326" i="1"/>
  <c r="CZ336" i="1"/>
  <c r="CZ140" i="1"/>
  <c r="CZ371" i="1"/>
  <c r="CZ357" i="1"/>
  <c r="CZ376" i="1"/>
  <c r="CZ231" i="1"/>
  <c r="CZ423" i="1"/>
  <c r="CZ446" i="1"/>
  <c r="CZ451" i="1"/>
  <c r="CZ492" i="1"/>
  <c r="CZ318" i="1"/>
  <c r="CZ104" i="1"/>
  <c r="CZ123" i="1"/>
  <c r="CZ132" i="1"/>
  <c r="CZ233" i="1"/>
  <c r="CZ89" i="1"/>
  <c r="CZ77" i="1"/>
  <c r="CZ436" i="1"/>
  <c r="CZ113" i="1"/>
  <c r="CZ130" i="1"/>
  <c r="CZ221" i="1"/>
  <c r="CZ404" i="1"/>
  <c r="CZ473" i="1"/>
  <c r="CZ222" i="1"/>
  <c r="CZ112" i="1"/>
  <c r="CZ478" i="1"/>
  <c r="CZ345" i="1"/>
  <c r="CZ156" i="1"/>
  <c r="CZ148" i="1"/>
  <c r="CZ80" i="1"/>
  <c r="CZ235" i="1"/>
  <c r="CZ364" i="1"/>
  <c r="CZ370" i="1"/>
  <c r="CZ407" i="1"/>
  <c r="CZ313" i="1"/>
  <c r="CZ107" i="1"/>
  <c r="CZ387" i="1"/>
  <c r="CZ410" i="1"/>
  <c r="CZ422" i="1"/>
  <c r="CZ438" i="1"/>
  <c r="CZ459" i="1"/>
  <c r="CZ493" i="1"/>
  <c r="CZ308" i="1"/>
  <c r="CZ158" i="1"/>
  <c r="CZ96" i="1"/>
  <c r="CZ126" i="1"/>
  <c r="CZ142" i="1"/>
  <c r="CZ76" i="1"/>
  <c r="CZ360" i="1"/>
  <c r="CZ426" i="1"/>
  <c r="CZ430" i="1"/>
  <c r="CZ472" i="1"/>
  <c r="CZ307" i="1"/>
  <c r="CZ338" i="1"/>
  <c r="CZ347" i="1"/>
  <c r="CZ159" i="1"/>
  <c r="CZ100" i="1"/>
  <c r="CZ352" i="1"/>
  <c r="CZ378" i="1"/>
  <c r="CZ150" i="1"/>
  <c r="CZ224" i="1"/>
  <c r="CZ445" i="1"/>
  <c r="CZ494" i="1"/>
  <c r="CZ93" i="1"/>
  <c r="CZ71" i="1"/>
  <c r="CZ138" i="1"/>
  <c r="CZ390" i="1"/>
  <c r="CZ91" i="1"/>
  <c r="CZ388" i="1"/>
  <c r="CZ456" i="1"/>
  <c r="CZ234" i="1"/>
  <c r="CZ470" i="1"/>
  <c r="CZ232" i="1"/>
  <c r="CZ143" i="1"/>
  <c r="CZ395" i="1"/>
  <c r="CZ429" i="1"/>
  <c r="CZ320" i="1"/>
  <c r="CZ372" i="1"/>
  <c r="CZ299" i="1"/>
  <c r="CZ124" i="1"/>
  <c r="CZ78" i="1"/>
  <c r="CZ328" i="1"/>
  <c r="CZ346" i="1"/>
  <c r="CZ115" i="1"/>
  <c r="CZ70" i="1"/>
  <c r="CZ133" i="1"/>
  <c r="CZ403" i="1"/>
  <c r="CZ455" i="1"/>
  <c r="CZ479" i="1"/>
  <c r="CZ225" i="1"/>
  <c r="CZ413" i="1"/>
  <c r="CZ20" i="1"/>
  <c r="CZ401" i="1"/>
  <c r="CZ435" i="1"/>
  <c r="CZ471" i="1"/>
  <c r="CZ483" i="1"/>
  <c r="CZ337" i="1"/>
  <c r="CZ106" i="1"/>
  <c r="CZ361" i="1"/>
  <c r="CZ375" i="1"/>
  <c r="CZ398" i="1"/>
  <c r="CZ412" i="1"/>
  <c r="CZ302" i="1"/>
  <c r="CZ484" i="1"/>
  <c r="CZ329" i="1"/>
  <c r="CZ108" i="1"/>
  <c r="CZ117" i="1"/>
  <c r="CZ151" i="1"/>
  <c r="CZ365" i="1"/>
  <c r="CZ433" i="1"/>
  <c r="CZ441" i="1"/>
  <c r="CZ457" i="1"/>
  <c r="CZ335" i="1"/>
  <c r="CZ90" i="1"/>
  <c r="CZ353" i="1"/>
  <c r="CZ419" i="1"/>
  <c r="CZ434" i="1"/>
  <c r="CZ92" i="1"/>
  <c r="CZ128" i="1"/>
  <c r="CZ418" i="1"/>
  <c r="CZ486" i="1"/>
  <c r="CZ85" i="1"/>
  <c r="CZ81" i="1"/>
  <c r="CZ463" i="1"/>
  <c r="CZ238" i="1"/>
  <c r="CZ342" i="1"/>
  <c r="CZ86" i="1"/>
  <c r="CZ476" i="1"/>
  <c r="CZ323" i="1"/>
  <c r="CZ160" i="1"/>
  <c r="CZ101" i="1"/>
  <c r="CZ116" i="1"/>
  <c r="CZ125" i="1"/>
  <c r="CZ141" i="1"/>
  <c r="CZ152" i="1"/>
  <c r="CZ236" i="1"/>
  <c r="CZ386" i="1"/>
  <c r="CZ440" i="1"/>
  <c r="CZ485" i="1"/>
  <c r="CZ315" i="1"/>
  <c r="CZ161" i="1"/>
  <c r="CZ102" i="1"/>
  <c r="CZ137" i="1"/>
  <c r="CZ79" i="1"/>
  <c r="CZ226" i="1"/>
  <c r="CZ380" i="1"/>
  <c r="CZ391" i="1"/>
  <c r="CZ453" i="1"/>
  <c r="CZ468" i="1"/>
  <c r="CZ482" i="1"/>
  <c r="CZ324" i="1"/>
  <c r="CZ332" i="1"/>
  <c r="CZ340" i="1"/>
  <c r="CZ227" i="1"/>
  <c r="CZ373" i="1"/>
  <c r="CZ377" i="1"/>
  <c r="CZ392" i="1"/>
  <c r="CZ425" i="1"/>
  <c r="CZ301" i="1"/>
  <c r="CZ466" i="1"/>
  <c r="CZ461" i="1"/>
  <c r="CZ84" i="1"/>
  <c r="CZ356" i="1"/>
  <c r="CZ368" i="1"/>
  <c r="CZ400" i="1"/>
  <c r="CZ411" i="1"/>
  <c r="CZ424" i="1"/>
  <c r="CZ432" i="1"/>
  <c r="CZ460" i="1"/>
  <c r="CZ458" i="1"/>
  <c r="CZ374" i="1"/>
  <c r="CZ389" i="1"/>
  <c r="CZ300" i="1"/>
  <c r="CZ452" i="1"/>
  <c r="CZ317" i="1"/>
  <c r="CZ118" i="1"/>
  <c r="CZ144" i="1"/>
  <c r="CZ367" i="1"/>
  <c r="CZ409" i="1"/>
  <c r="CZ322" i="1"/>
  <c r="CZ331" i="1"/>
  <c r="CZ121" i="1"/>
  <c r="CZ406" i="1"/>
  <c r="CZ474" i="1"/>
  <c r="CZ73" i="1"/>
  <c r="CZ354" i="1"/>
  <c r="CZ489" i="1"/>
  <c r="CZ480" i="1"/>
  <c r="CZ114" i="1"/>
  <c r="CZ153" i="1"/>
  <c r="CZ341" i="1"/>
  <c r="CZ72" i="1"/>
  <c r="CZ146" i="1"/>
  <c r="CZ442" i="1"/>
  <c r="CZ314" i="1"/>
  <c r="CZ94" i="1"/>
  <c r="CZ105" i="1"/>
  <c r="CZ237" i="1"/>
  <c r="CZ110" i="1"/>
  <c r="CZ155" i="1"/>
  <c r="CZ120" i="1"/>
  <c r="CZ75" i="1"/>
  <c r="CZ136" i="1"/>
  <c r="CZ145" i="1"/>
  <c r="CZ83" i="1"/>
  <c r="CZ127" i="1"/>
  <c r="CZ97" i="1"/>
  <c r="CZ228" i="1"/>
  <c r="DF397" i="1"/>
  <c r="DF443" i="1"/>
  <c r="DF462" i="1"/>
  <c r="DF487" i="1"/>
  <c r="DF362" i="1"/>
  <c r="DF477" i="1"/>
  <c r="DF379" i="1"/>
  <c r="DF399" i="1"/>
  <c r="DF439" i="1"/>
  <c r="DF491" i="1"/>
  <c r="DF325" i="1"/>
  <c r="DF333" i="1"/>
  <c r="DF355" i="1"/>
  <c r="DF366" i="1"/>
  <c r="DF316" i="1"/>
  <c r="DF343" i="1"/>
  <c r="DF420" i="1"/>
  <c r="DF465" i="1"/>
  <c r="DF467" i="1"/>
  <c r="DF408" i="1"/>
  <c r="DF428" i="1"/>
  <c r="DF95" i="1"/>
  <c r="DF111" i="1"/>
  <c r="DF74" i="1"/>
  <c r="DF385" i="1"/>
  <c r="DF109" i="1"/>
  <c r="DF131" i="1"/>
  <c r="DF129" i="1"/>
  <c r="DF147" i="1"/>
  <c r="DF82" i="1"/>
  <c r="DF239" i="1"/>
  <c r="DF99" i="1"/>
  <c r="DF122" i="1"/>
  <c r="DF488" i="1"/>
  <c r="DF427" i="1"/>
  <c r="DF444" i="1"/>
  <c r="DF481" i="1"/>
  <c r="DF464" i="1"/>
  <c r="DF154" i="1"/>
  <c r="DF363" i="1"/>
  <c r="DF229" i="1"/>
  <c r="DF112" i="1"/>
  <c r="DF88" i="1"/>
  <c r="DF369" i="1"/>
  <c r="DF396" i="1"/>
  <c r="DF405" i="1"/>
  <c r="DF454" i="1"/>
  <c r="DF87" i="1"/>
  <c r="DF157" i="1"/>
  <c r="DF149" i="1"/>
  <c r="DF98" i="1"/>
  <c r="DF103" i="1"/>
  <c r="DF135" i="1"/>
  <c r="DF359" i="1"/>
  <c r="DF402" i="1"/>
  <c r="DF421" i="1"/>
  <c r="DF437" i="1"/>
  <c r="DF358" i="1"/>
  <c r="DF393" i="1"/>
  <c r="DF107" i="1"/>
  <c r="DF123" i="1"/>
  <c r="DF235" i="1"/>
  <c r="DF357" i="1"/>
  <c r="DF139" i="1"/>
  <c r="DF77" i="1"/>
  <c r="DF231" i="1"/>
  <c r="DF394" i="1"/>
  <c r="DF407" i="1"/>
  <c r="DF431" i="1"/>
  <c r="DF436" i="1"/>
  <c r="DF446" i="1"/>
  <c r="DF313" i="1"/>
  <c r="DF222" i="1"/>
  <c r="DF233" i="1"/>
  <c r="DF475" i="1"/>
  <c r="DF490" i="1"/>
  <c r="DF327" i="1"/>
  <c r="DF344" i="1"/>
  <c r="DF221" i="1"/>
  <c r="DF364" i="1"/>
  <c r="DF451" i="1"/>
  <c r="DF89" i="1"/>
  <c r="DF404" i="1"/>
  <c r="DF469" i="1"/>
  <c r="DF113" i="1"/>
  <c r="DF148" i="1"/>
  <c r="DF119" i="1"/>
  <c r="DF370" i="1"/>
  <c r="DF478" i="1"/>
  <c r="DF156" i="1"/>
  <c r="DF132" i="1"/>
  <c r="DF319" i="1"/>
  <c r="DF334" i="1"/>
  <c r="DF134" i="1"/>
  <c r="DF423" i="1"/>
  <c r="DF492" i="1"/>
  <c r="DF473" i="1"/>
  <c r="DF345" i="1"/>
  <c r="DF104" i="1"/>
  <c r="DF130" i="1"/>
  <c r="DF80" i="1"/>
  <c r="DF223" i="1"/>
  <c r="DF19" i="1"/>
  <c r="DF318" i="1"/>
  <c r="DF326" i="1"/>
  <c r="DF336" i="1"/>
  <c r="DF140" i="1"/>
  <c r="DF20" i="1"/>
  <c r="DF376" i="1"/>
  <c r="DF410" i="1"/>
  <c r="DF299" i="1"/>
  <c r="DF483" i="1"/>
  <c r="DF106" i="1"/>
  <c r="DF430" i="1"/>
  <c r="DF445" i="1"/>
  <c r="DF456" i="1"/>
  <c r="DF151" i="1"/>
  <c r="DF395" i="1"/>
  <c r="DF429" i="1"/>
  <c r="DF300" i="1"/>
  <c r="DF133" i="1"/>
  <c r="DF472" i="1"/>
  <c r="DF479" i="1"/>
  <c r="DF352" i="1"/>
  <c r="DF398" i="1"/>
  <c r="DF143" i="1"/>
  <c r="DF426" i="1"/>
  <c r="DF406" i="1"/>
  <c r="DF433" i="1"/>
  <c r="DF422" i="1"/>
  <c r="DF471" i="1"/>
  <c r="DF361" i="1"/>
  <c r="DF372" i="1"/>
  <c r="DF371" i="1"/>
  <c r="DF387" i="1"/>
  <c r="DF390" i="1"/>
  <c r="DF401" i="1"/>
  <c r="DF438" i="1"/>
  <c r="DF459" i="1"/>
  <c r="DF493" i="1"/>
  <c r="DF470" i="1"/>
  <c r="DF320" i="1"/>
  <c r="DF308" i="1"/>
  <c r="DF96" i="1"/>
  <c r="DF76" i="1"/>
  <c r="DF360" i="1"/>
  <c r="DF388" i="1"/>
  <c r="DF403" i="1"/>
  <c r="DF412" i="1"/>
  <c r="DF484" i="1"/>
  <c r="DF455" i="1"/>
  <c r="DF329" i="1"/>
  <c r="DF338" i="1"/>
  <c r="DF347" i="1"/>
  <c r="DF93" i="1"/>
  <c r="DF159" i="1"/>
  <c r="DF100" i="1"/>
  <c r="DF108" i="1"/>
  <c r="DF117" i="1"/>
  <c r="DF389" i="1"/>
  <c r="DF413" i="1"/>
  <c r="DF457" i="1"/>
  <c r="DF435" i="1"/>
  <c r="DF328" i="1"/>
  <c r="DF337" i="1"/>
  <c r="DF346" i="1"/>
  <c r="DF70" i="1"/>
  <c r="DF142" i="1"/>
  <c r="DF232" i="1"/>
  <c r="DF375" i="1"/>
  <c r="DF302" i="1"/>
  <c r="DF124" i="1"/>
  <c r="DF78" i="1"/>
  <c r="DF225" i="1"/>
  <c r="DF234" i="1"/>
  <c r="DF91" i="1"/>
  <c r="DF158" i="1"/>
  <c r="DF115" i="1"/>
  <c r="DF126" i="1"/>
  <c r="DF150" i="1"/>
  <c r="DF224" i="1"/>
  <c r="DF307" i="1"/>
  <c r="DF138" i="1"/>
  <c r="DF365" i="1"/>
  <c r="DF474" i="1"/>
  <c r="DF452" i="1"/>
  <c r="DF335" i="1"/>
  <c r="DF90" i="1"/>
  <c r="DF160" i="1"/>
  <c r="DF236" i="1"/>
  <c r="DF377" i="1"/>
  <c r="DF425" i="1"/>
  <c r="DF461" i="1"/>
  <c r="DF485" i="1"/>
  <c r="DF92" i="1"/>
  <c r="DF161" i="1"/>
  <c r="DF79" i="1"/>
  <c r="DF368" i="1"/>
  <c r="DF424" i="1"/>
  <c r="DF442" i="1"/>
  <c r="DF453" i="1"/>
  <c r="DF460" i="1"/>
  <c r="DF458" i="1"/>
  <c r="DF85" i="1"/>
  <c r="DF101" i="1"/>
  <c r="DF141" i="1"/>
  <c r="DF144" i="1"/>
  <c r="DF152" i="1"/>
  <c r="DF227" i="1"/>
  <c r="DF373" i="1"/>
  <c r="DF386" i="1"/>
  <c r="DF102" i="1"/>
  <c r="DF146" i="1"/>
  <c r="DF153" i="1"/>
  <c r="DF226" i="1"/>
  <c r="DF356" i="1"/>
  <c r="DF71" i="1"/>
  <c r="DF317" i="1"/>
  <c r="DF116" i="1"/>
  <c r="DF118" i="1"/>
  <c r="DF367" i="1"/>
  <c r="DF301" i="1"/>
  <c r="DF466" i="1"/>
  <c r="DF341" i="1"/>
  <c r="DF84" i="1"/>
  <c r="DF137" i="1"/>
  <c r="DF314" i="1"/>
  <c r="DF342" i="1"/>
  <c r="DF86" i="1"/>
  <c r="DF323" i="1"/>
  <c r="DF315" i="1"/>
  <c r="DF114" i="1"/>
  <c r="DF354" i="1"/>
  <c r="DF391" i="1"/>
  <c r="DF411" i="1"/>
  <c r="DF482" i="1"/>
  <c r="DF324" i="1"/>
  <c r="DF332" i="1"/>
  <c r="DF73" i="1"/>
  <c r="DF409" i="1"/>
  <c r="DF480" i="1"/>
  <c r="DF322" i="1"/>
  <c r="DF331" i="1"/>
  <c r="DF378" i="1"/>
  <c r="DF441" i="1"/>
  <c r="DF340" i="1"/>
  <c r="DF392" i="1"/>
  <c r="DF463" i="1"/>
  <c r="DF121" i="1"/>
  <c r="DF494" i="1"/>
  <c r="DF374" i="1"/>
  <c r="DF125" i="1"/>
  <c r="DF489" i="1"/>
  <c r="DF476" i="1"/>
  <c r="DF81" i="1"/>
  <c r="DF353" i="1"/>
  <c r="DF419" i="1"/>
  <c r="DF434" i="1"/>
  <c r="DF440" i="1"/>
  <c r="DF128" i="1"/>
  <c r="DF72" i="1"/>
  <c r="DF418" i="1"/>
  <c r="DF432" i="1"/>
  <c r="DF468" i="1"/>
  <c r="DF486" i="1"/>
  <c r="DF97" i="1"/>
  <c r="DF110" i="1"/>
  <c r="DF136" i="1"/>
  <c r="DF145" i="1"/>
  <c r="DF380" i="1"/>
  <c r="DF400" i="1"/>
  <c r="DF83" i="1"/>
  <c r="DF238" i="1"/>
  <c r="DF105" i="1"/>
  <c r="DF228" i="1"/>
  <c r="DF237" i="1"/>
  <c r="DF120" i="1"/>
  <c r="DF127" i="1"/>
  <c r="DF94" i="1"/>
  <c r="DF75" i="1"/>
  <c r="DF155" i="1"/>
  <c r="CP355" i="1"/>
  <c r="CP379" i="1"/>
  <c r="CP397" i="1"/>
  <c r="CP439" i="1"/>
  <c r="CP487" i="1"/>
  <c r="CP325" i="1"/>
  <c r="CP333" i="1"/>
  <c r="CP428" i="1"/>
  <c r="CP467" i="1"/>
  <c r="CP343" i="1"/>
  <c r="CP366" i="1"/>
  <c r="CP477" i="1"/>
  <c r="CP491" i="1"/>
  <c r="CP362" i="1"/>
  <c r="CP465" i="1"/>
  <c r="CP462" i="1"/>
  <c r="CP399" i="1"/>
  <c r="CP408" i="1"/>
  <c r="CP420" i="1"/>
  <c r="CP443" i="1"/>
  <c r="CP95" i="1"/>
  <c r="CP437" i="1"/>
  <c r="CP481" i="1"/>
  <c r="CP88" i="1"/>
  <c r="CP111" i="1"/>
  <c r="CP385" i="1"/>
  <c r="CP82" i="1"/>
  <c r="CP427" i="1"/>
  <c r="CP87" i="1"/>
  <c r="CP112" i="1"/>
  <c r="CP103" i="1"/>
  <c r="CP129" i="1"/>
  <c r="CP154" i="1"/>
  <c r="CP229" i="1"/>
  <c r="CP363" i="1"/>
  <c r="CP369" i="1"/>
  <c r="CP421" i="1"/>
  <c r="CP464" i="1"/>
  <c r="CP488" i="1"/>
  <c r="CP327" i="1"/>
  <c r="CP334" i="1"/>
  <c r="CP134" i="1"/>
  <c r="CP135" i="1"/>
  <c r="CP147" i="1"/>
  <c r="CP396" i="1"/>
  <c r="CP405" i="1"/>
  <c r="CP444" i="1"/>
  <c r="CP319" i="1"/>
  <c r="CP344" i="1"/>
  <c r="CP109" i="1"/>
  <c r="CP122" i="1"/>
  <c r="CP359" i="1"/>
  <c r="CP99" i="1"/>
  <c r="CP239" i="1"/>
  <c r="CP454" i="1"/>
  <c r="CP475" i="1"/>
  <c r="CP490" i="1"/>
  <c r="CP157" i="1"/>
  <c r="CP131" i="1"/>
  <c r="CP316" i="1"/>
  <c r="CP98" i="1"/>
  <c r="CP74" i="1"/>
  <c r="CP402" i="1"/>
  <c r="CP130" i="1"/>
  <c r="CP357" i="1"/>
  <c r="CP370" i="1"/>
  <c r="CP394" i="1"/>
  <c r="CP336" i="1"/>
  <c r="CP89" i="1"/>
  <c r="CP104" i="1"/>
  <c r="CP113" i="1"/>
  <c r="CP80" i="1"/>
  <c r="CP407" i="1"/>
  <c r="CP436" i="1"/>
  <c r="CP313" i="1"/>
  <c r="CP318" i="1"/>
  <c r="CP123" i="1"/>
  <c r="CP139" i="1"/>
  <c r="CP221" i="1"/>
  <c r="CP364" i="1"/>
  <c r="CP345" i="1"/>
  <c r="CP156" i="1"/>
  <c r="CP140" i="1"/>
  <c r="CP148" i="1"/>
  <c r="CP371" i="1"/>
  <c r="CP149" i="1"/>
  <c r="CP223" i="1"/>
  <c r="CP19" i="1"/>
  <c r="CP393" i="1"/>
  <c r="CP404" i="1"/>
  <c r="CP446" i="1"/>
  <c r="CP469" i="1"/>
  <c r="CP492" i="1"/>
  <c r="CP222" i="1"/>
  <c r="CP233" i="1"/>
  <c r="CP77" i="1"/>
  <c r="CP231" i="1"/>
  <c r="CP423" i="1"/>
  <c r="CP431" i="1"/>
  <c r="CP451" i="1"/>
  <c r="CP132" i="1"/>
  <c r="CP473" i="1"/>
  <c r="CP326" i="1"/>
  <c r="CP119" i="1"/>
  <c r="CP358" i="1"/>
  <c r="CP478" i="1"/>
  <c r="CP107" i="1"/>
  <c r="CP470" i="1"/>
  <c r="CP126" i="1"/>
  <c r="CP224" i="1"/>
  <c r="CP361" i="1"/>
  <c r="CP426" i="1"/>
  <c r="CP455" i="1"/>
  <c r="CP479" i="1"/>
  <c r="CP494" i="1"/>
  <c r="CP406" i="1"/>
  <c r="CP300" i="1"/>
  <c r="CP435" i="1"/>
  <c r="CP328" i="1"/>
  <c r="CP96" i="1"/>
  <c r="CP472" i="1"/>
  <c r="CP93" i="1"/>
  <c r="CP159" i="1"/>
  <c r="CP117" i="1"/>
  <c r="CP143" i="1"/>
  <c r="CP78" i="1"/>
  <c r="CP225" i="1"/>
  <c r="CP234" i="1"/>
  <c r="CP376" i="1"/>
  <c r="CP299" i="1"/>
  <c r="CP459" i="1"/>
  <c r="CP471" i="1"/>
  <c r="CP493" i="1"/>
  <c r="CP320" i="1"/>
  <c r="CP158" i="1"/>
  <c r="CP133" i="1"/>
  <c r="CP142" i="1"/>
  <c r="CP150" i="1"/>
  <c r="CP76" i="1"/>
  <c r="CP232" i="1"/>
  <c r="CP372" i="1"/>
  <c r="CP412" i="1"/>
  <c r="CP456" i="1"/>
  <c r="CP484" i="1"/>
  <c r="CP329" i="1"/>
  <c r="CP138" i="1"/>
  <c r="CP151" i="1"/>
  <c r="CP352" i="1"/>
  <c r="CP235" i="1"/>
  <c r="CP410" i="1"/>
  <c r="CP360" i="1"/>
  <c r="CP388" i="1"/>
  <c r="CP100" i="1"/>
  <c r="CP108" i="1"/>
  <c r="CP124" i="1"/>
  <c r="CP389" i="1"/>
  <c r="CP395" i="1"/>
  <c r="CP433" i="1"/>
  <c r="CP474" i="1"/>
  <c r="CP387" i="1"/>
  <c r="CP390" i="1"/>
  <c r="CP422" i="1"/>
  <c r="CP438" i="1"/>
  <c r="CP483" i="1"/>
  <c r="CP115" i="1"/>
  <c r="CP375" i="1"/>
  <c r="CP403" i="1"/>
  <c r="CP430" i="1"/>
  <c r="CP337" i="1"/>
  <c r="CP445" i="1"/>
  <c r="CP307" i="1"/>
  <c r="CP338" i="1"/>
  <c r="CP347" i="1"/>
  <c r="CP71" i="1"/>
  <c r="CP365" i="1"/>
  <c r="CP401" i="1"/>
  <c r="CP308" i="1"/>
  <c r="CP346" i="1"/>
  <c r="CP91" i="1"/>
  <c r="CP70" i="1"/>
  <c r="CP302" i="1"/>
  <c r="CP374" i="1"/>
  <c r="CP378" i="1"/>
  <c r="CP20" i="1"/>
  <c r="CP106" i="1"/>
  <c r="CP398" i="1"/>
  <c r="CP429" i="1"/>
  <c r="CP486" i="1"/>
  <c r="CP489" i="1"/>
  <c r="CP152" i="1"/>
  <c r="CP386" i="1"/>
  <c r="CP409" i="1"/>
  <c r="CP315" i="1"/>
  <c r="CP226" i="1"/>
  <c r="CP442" i="1"/>
  <c r="CP457" i="1"/>
  <c r="CP317" i="1"/>
  <c r="CP335" i="1"/>
  <c r="CP90" i="1"/>
  <c r="CP73" i="1"/>
  <c r="CP373" i="1"/>
  <c r="CP121" i="1"/>
  <c r="CP340" i="1"/>
  <c r="CP144" i="1"/>
  <c r="CP81" i="1"/>
  <c r="CP434" i="1"/>
  <c r="CP463" i="1"/>
  <c r="CP128" i="1"/>
  <c r="CP72" i="1"/>
  <c r="CP238" i="1"/>
  <c r="CP354" i="1"/>
  <c r="CP324" i="1"/>
  <c r="CP118" i="1"/>
  <c r="CP141" i="1"/>
  <c r="CP377" i="1"/>
  <c r="CP419" i="1"/>
  <c r="CP301" i="1"/>
  <c r="CP480" i="1"/>
  <c r="CP322" i="1"/>
  <c r="CP161" i="1"/>
  <c r="CP102" i="1"/>
  <c r="CP452" i="1"/>
  <c r="CP85" i="1"/>
  <c r="CP101" i="1"/>
  <c r="CP125" i="1"/>
  <c r="CP353" i="1"/>
  <c r="CP392" i="1"/>
  <c r="CP92" i="1"/>
  <c r="CP146" i="1"/>
  <c r="CP356" i="1"/>
  <c r="CP368" i="1"/>
  <c r="CP380" i="1"/>
  <c r="CP400" i="1"/>
  <c r="CP432" i="1"/>
  <c r="CP460" i="1"/>
  <c r="CP314" i="1"/>
  <c r="CP441" i="1"/>
  <c r="CP476" i="1"/>
  <c r="CP160" i="1"/>
  <c r="CP116" i="1"/>
  <c r="CP227" i="1"/>
  <c r="CP367" i="1"/>
  <c r="CP425" i="1"/>
  <c r="CP440" i="1"/>
  <c r="CP461" i="1"/>
  <c r="CP485" i="1"/>
  <c r="CP331" i="1"/>
  <c r="CP341" i="1"/>
  <c r="CP84" i="1"/>
  <c r="CP424" i="1"/>
  <c r="CP453" i="1"/>
  <c r="CP413" i="1"/>
  <c r="CP323" i="1"/>
  <c r="CP236" i="1"/>
  <c r="CP466" i="1"/>
  <c r="CP114" i="1"/>
  <c r="CP137" i="1"/>
  <c r="CP153" i="1"/>
  <c r="CP79" i="1"/>
  <c r="CP411" i="1"/>
  <c r="CP418" i="1"/>
  <c r="CP458" i="1"/>
  <c r="CP342" i="1"/>
  <c r="CP468" i="1"/>
  <c r="CP482" i="1"/>
  <c r="CP97" i="1"/>
  <c r="CP105" i="1"/>
  <c r="CP110" i="1"/>
  <c r="CP127" i="1"/>
  <c r="CP145" i="1"/>
  <c r="CP237" i="1"/>
  <c r="CP94" i="1"/>
  <c r="CP120" i="1"/>
  <c r="CP228" i="1"/>
  <c r="CP75" i="1"/>
  <c r="CP155" i="1"/>
  <c r="CP391" i="1"/>
  <c r="CP136" i="1"/>
  <c r="CP332" i="1"/>
  <c r="CP86" i="1"/>
  <c r="CP83" i="1"/>
  <c r="CD355" i="1"/>
  <c r="CD465" i="1"/>
  <c r="CD362" i="1"/>
  <c r="CD316" i="1"/>
  <c r="CD333" i="1"/>
  <c r="CD88" i="1"/>
  <c r="CD366" i="1"/>
  <c r="CD379" i="1"/>
  <c r="CD399" i="1"/>
  <c r="CD397" i="1"/>
  <c r="CD408" i="1"/>
  <c r="CD420" i="1"/>
  <c r="CD428" i="1"/>
  <c r="CD439" i="1"/>
  <c r="CD443" i="1"/>
  <c r="CD462" i="1"/>
  <c r="CD477" i="1"/>
  <c r="CD467" i="1"/>
  <c r="CD491" i="1"/>
  <c r="CD325" i="1"/>
  <c r="CD343" i="1"/>
  <c r="CD487" i="1"/>
  <c r="CD327" i="1"/>
  <c r="CD111" i="1"/>
  <c r="CD122" i="1"/>
  <c r="CD74" i="1"/>
  <c r="CD229" i="1"/>
  <c r="CD464" i="1"/>
  <c r="CD488" i="1"/>
  <c r="CD119" i="1"/>
  <c r="CD95" i="1"/>
  <c r="CD98" i="1"/>
  <c r="CD103" i="1"/>
  <c r="CD129" i="1"/>
  <c r="CD135" i="1"/>
  <c r="CD147" i="1"/>
  <c r="CD359" i="1"/>
  <c r="CD396" i="1"/>
  <c r="CD402" i="1"/>
  <c r="CD405" i="1"/>
  <c r="CD427" i="1"/>
  <c r="CD444" i="1"/>
  <c r="CD454" i="1"/>
  <c r="CD475" i="1"/>
  <c r="CD481" i="1"/>
  <c r="CD490" i="1"/>
  <c r="CD131" i="1"/>
  <c r="CD139" i="1"/>
  <c r="CD154" i="1"/>
  <c r="CD82" i="1"/>
  <c r="CD239" i="1"/>
  <c r="CD363" i="1"/>
  <c r="CD319" i="1"/>
  <c r="CD334" i="1"/>
  <c r="CD157" i="1"/>
  <c r="CD109" i="1"/>
  <c r="CD134" i="1"/>
  <c r="CD149" i="1"/>
  <c r="CD223" i="1"/>
  <c r="CD369" i="1"/>
  <c r="CD421" i="1"/>
  <c r="CD437" i="1"/>
  <c r="CD344" i="1"/>
  <c r="CD87" i="1"/>
  <c r="CD99" i="1"/>
  <c r="CD112" i="1"/>
  <c r="CD385" i="1"/>
  <c r="CD104" i="1"/>
  <c r="CD130" i="1"/>
  <c r="CD231" i="1"/>
  <c r="CD221" i="1"/>
  <c r="CD19" i="1"/>
  <c r="CD358" i="1"/>
  <c r="CD404" i="1"/>
  <c r="CD407" i="1"/>
  <c r="CD423" i="1"/>
  <c r="CD431" i="1"/>
  <c r="CD436" i="1"/>
  <c r="CD451" i="1"/>
  <c r="CD478" i="1"/>
  <c r="CD492" i="1"/>
  <c r="CD313" i="1"/>
  <c r="CD326" i="1"/>
  <c r="CD113" i="1"/>
  <c r="CD233" i="1"/>
  <c r="CD235" i="1"/>
  <c r="CD370" i="1"/>
  <c r="CD394" i="1"/>
  <c r="CD446" i="1"/>
  <c r="CD318" i="1"/>
  <c r="CD89" i="1"/>
  <c r="CD156" i="1"/>
  <c r="CD107" i="1"/>
  <c r="CD123" i="1"/>
  <c r="CD132" i="1"/>
  <c r="CD140" i="1"/>
  <c r="CD148" i="1"/>
  <c r="CD80" i="1"/>
  <c r="CD364" i="1"/>
  <c r="CD469" i="1"/>
  <c r="CD473" i="1"/>
  <c r="CD336" i="1"/>
  <c r="CD345" i="1"/>
  <c r="CD357" i="1"/>
  <c r="CD393" i="1"/>
  <c r="CD222" i="1"/>
  <c r="CD77" i="1"/>
  <c r="CD387" i="1"/>
  <c r="CD390" i="1"/>
  <c r="CD435" i="1"/>
  <c r="CD459" i="1"/>
  <c r="CD471" i="1"/>
  <c r="CD483" i="1"/>
  <c r="CD493" i="1"/>
  <c r="CD320" i="1"/>
  <c r="CD328" i="1"/>
  <c r="CD337" i="1"/>
  <c r="CD91" i="1"/>
  <c r="CD106" i="1"/>
  <c r="CD70" i="1"/>
  <c r="CD224" i="1"/>
  <c r="CD232" i="1"/>
  <c r="CD361" i="1"/>
  <c r="CD372" i="1"/>
  <c r="CD398" i="1"/>
  <c r="CD403" i="1"/>
  <c r="CD412" i="1"/>
  <c r="CD426" i="1"/>
  <c r="CD302" i="1"/>
  <c r="CD456" i="1"/>
  <c r="CD472" i="1"/>
  <c r="CD484" i="1"/>
  <c r="CD479" i="1"/>
  <c r="CD307" i="1"/>
  <c r="CD329" i="1"/>
  <c r="CD338" i="1"/>
  <c r="CD347" i="1"/>
  <c r="CD159" i="1"/>
  <c r="CD108" i="1"/>
  <c r="CD117" i="1"/>
  <c r="CD124" i="1"/>
  <c r="CD143" i="1"/>
  <c r="CD151" i="1"/>
  <c r="CD234" i="1"/>
  <c r="CD352" i="1"/>
  <c r="CD374" i="1"/>
  <c r="CD378" i="1"/>
  <c r="CD395" i="1"/>
  <c r="CD406" i="1"/>
  <c r="CD433" i="1"/>
  <c r="CD441" i="1"/>
  <c r="CD410" i="1"/>
  <c r="CD422" i="1"/>
  <c r="CD438" i="1"/>
  <c r="CD299" i="1"/>
  <c r="CD308" i="1"/>
  <c r="CD158" i="1"/>
  <c r="CD115" i="1"/>
  <c r="CD126" i="1"/>
  <c r="CD142" i="1"/>
  <c r="CD76" i="1"/>
  <c r="CD430" i="1"/>
  <c r="CD93" i="1"/>
  <c r="CD100" i="1"/>
  <c r="CD225" i="1"/>
  <c r="CD20" i="1"/>
  <c r="CD371" i="1"/>
  <c r="CD470" i="1"/>
  <c r="CD365" i="1"/>
  <c r="CD489" i="1"/>
  <c r="CD133" i="1"/>
  <c r="CD138" i="1"/>
  <c r="CD429" i="1"/>
  <c r="CD401" i="1"/>
  <c r="CD376" i="1"/>
  <c r="CD346" i="1"/>
  <c r="CD445" i="1"/>
  <c r="CD96" i="1"/>
  <c r="CD150" i="1"/>
  <c r="CD360" i="1"/>
  <c r="CD375" i="1"/>
  <c r="CD388" i="1"/>
  <c r="CD455" i="1"/>
  <c r="CD494" i="1"/>
  <c r="CD78" i="1"/>
  <c r="CD389" i="1"/>
  <c r="CD413" i="1"/>
  <c r="CD71" i="1"/>
  <c r="CD463" i="1"/>
  <c r="CD458" i="1"/>
  <c r="CD90" i="1"/>
  <c r="CD160" i="1"/>
  <c r="CD116" i="1"/>
  <c r="CD152" i="1"/>
  <c r="CD227" i="1"/>
  <c r="CD236" i="1"/>
  <c r="CD480" i="1"/>
  <c r="CD114" i="1"/>
  <c r="CD238" i="1"/>
  <c r="CD380" i="1"/>
  <c r="CD486" i="1"/>
  <c r="CD300" i="1"/>
  <c r="CD457" i="1"/>
  <c r="CD476" i="1"/>
  <c r="CD340" i="1"/>
  <c r="CD125" i="1"/>
  <c r="CD144" i="1"/>
  <c r="CD81" i="1"/>
  <c r="CD367" i="1"/>
  <c r="CD392" i="1"/>
  <c r="CD419" i="1"/>
  <c r="CD425" i="1"/>
  <c r="CD434" i="1"/>
  <c r="CD440" i="1"/>
  <c r="CD301" i="1"/>
  <c r="CD461" i="1"/>
  <c r="CD315" i="1"/>
  <c r="CD322" i="1"/>
  <c r="CD331" i="1"/>
  <c r="CD341" i="1"/>
  <c r="CD84" i="1"/>
  <c r="CD121" i="1"/>
  <c r="CD128" i="1"/>
  <c r="CD137" i="1"/>
  <c r="CD146" i="1"/>
  <c r="CD226" i="1"/>
  <c r="CD356" i="1"/>
  <c r="CD391" i="1"/>
  <c r="CD400" i="1"/>
  <c r="CD411" i="1"/>
  <c r="CD418" i="1"/>
  <c r="CD424" i="1"/>
  <c r="CD432" i="1"/>
  <c r="CD442" i="1"/>
  <c r="CD453" i="1"/>
  <c r="CD460" i="1"/>
  <c r="CD314" i="1"/>
  <c r="CD342" i="1"/>
  <c r="CD86" i="1"/>
  <c r="CD317" i="1"/>
  <c r="CD323" i="1"/>
  <c r="CD85" i="1"/>
  <c r="CD101" i="1"/>
  <c r="CD118" i="1"/>
  <c r="CD73" i="1"/>
  <c r="CD141" i="1"/>
  <c r="CD353" i="1"/>
  <c r="CD377" i="1"/>
  <c r="CD386" i="1"/>
  <c r="CD466" i="1"/>
  <c r="CD485" i="1"/>
  <c r="CD92" i="1"/>
  <c r="CD161" i="1"/>
  <c r="CD102" i="1"/>
  <c r="CD335" i="1"/>
  <c r="CD373" i="1"/>
  <c r="CD79" i="1"/>
  <c r="CD409" i="1"/>
  <c r="CD474" i="1"/>
  <c r="CD452" i="1"/>
  <c r="CD153" i="1"/>
  <c r="CD468" i="1"/>
  <c r="CD482" i="1"/>
  <c r="CD72" i="1"/>
  <c r="CD105" i="1"/>
  <c r="CD237" i="1"/>
  <c r="CD97" i="1"/>
  <c r="CD120" i="1"/>
  <c r="CD75" i="1"/>
  <c r="CD136" i="1"/>
  <c r="CD83" i="1"/>
  <c r="CD228" i="1"/>
  <c r="CD110" i="1"/>
  <c r="CD127" i="1"/>
  <c r="CD155" i="1"/>
  <c r="CD324" i="1"/>
  <c r="CD332" i="1"/>
  <c r="CD94" i="1"/>
  <c r="CD354" i="1"/>
  <c r="CD368" i="1"/>
  <c r="CD145" i="1"/>
  <c r="BZ355" i="1"/>
  <c r="BZ379" i="1"/>
  <c r="BZ428" i="1"/>
  <c r="BZ487" i="1"/>
  <c r="BZ362" i="1"/>
  <c r="BZ397" i="1"/>
  <c r="BZ439" i="1"/>
  <c r="BZ443" i="1"/>
  <c r="BZ465" i="1"/>
  <c r="BZ462" i="1"/>
  <c r="BZ477" i="1"/>
  <c r="BZ467" i="1"/>
  <c r="BZ491" i="1"/>
  <c r="BZ333" i="1"/>
  <c r="BZ366" i="1"/>
  <c r="BZ420" i="1"/>
  <c r="BZ325" i="1"/>
  <c r="BZ408" i="1"/>
  <c r="BZ316" i="1"/>
  <c r="BZ399" i="1"/>
  <c r="BZ343" i="1"/>
  <c r="BZ88" i="1"/>
  <c r="BZ154" i="1"/>
  <c r="BZ437" i="1"/>
  <c r="BZ481" i="1"/>
  <c r="BZ327" i="1"/>
  <c r="BZ149" i="1"/>
  <c r="BZ444" i="1"/>
  <c r="BZ464" i="1"/>
  <c r="BZ488" i="1"/>
  <c r="BZ363" i="1"/>
  <c r="BZ405" i="1"/>
  <c r="BZ427" i="1"/>
  <c r="BZ319" i="1"/>
  <c r="BZ157" i="1"/>
  <c r="BZ109" i="1"/>
  <c r="BZ95" i="1"/>
  <c r="BZ98" i="1"/>
  <c r="BZ103" i="1"/>
  <c r="BZ122" i="1"/>
  <c r="BZ129" i="1"/>
  <c r="BZ74" i="1"/>
  <c r="BZ135" i="1"/>
  <c r="BZ82" i="1"/>
  <c r="BZ239" i="1"/>
  <c r="BZ385" i="1"/>
  <c r="BZ421" i="1"/>
  <c r="BZ454" i="1"/>
  <c r="BZ475" i="1"/>
  <c r="BZ490" i="1"/>
  <c r="BZ344" i="1"/>
  <c r="BZ87" i="1"/>
  <c r="BZ99" i="1"/>
  <c r="BZ134" i="1"/>
  <c r="BZ111" i="1"/>
  <c r="BZ147" i="1"/>
  <c r="BZ229" i="1"/>
  <c r="BZ359" i="1"/>
  <c r="BZ369" i="1"/>
  <c r="BZ396" i="1"/>
  <c r="BZ402" i="1"/>
  <c r="BZ364" i="1"/>
  <c r="BZ313" i="1"/>
  <c r="BZ345" i="1"/>
  <c r="BZ119" i="1"/>
  <c r="BZ131" i="1"/>
  <c r="BZ77" i="1"/>
  <c r="BZ139" i="1"/>
  <c r="BZ436" i="1"/>
  <c r="BZ334" i="1"/>
  <c r="BZ112" i="1"/>
  <c r="BZ407" i="1"/>
  <c r="BZ231" i="1"/>
  <c r="BZ19" i="1"/>
  <c r="BZ393" i="1"/>
  <c r="BZ423" i="1"/>
  <c r="BZ431" i="1"/>
  <c r="BZ446" i="1"/>
  <c r="BZ451" i="1"/>
  <c r="BZ469" i="1"/>
  <c r="BZ478" i="1"/>
  <c r="BZ492" i="1"/>
  <c r="BZ473" i="1"/>
  <c r="BZ326" i="1"/>
  <c r="BZ89" i="1"/>
  <c r="BZ156" i="1"/>
  <c r="BZ104" i="1"/>
  <c r="BZ130" i="1"/>
  <c r="BZ132" i="1"/>
  <c r="BZ140" i="1"/>
  <c r="BZ148" i="1"/>
  <c r="BZ80" i="1"/>
  <c r="BZ222" i="1"/>
  <c r="BZ233" i="1"/>
  <c r="BZ223" i="1"/>
  <c r="BZ221" i="1"/>
  <c r="BZ358" i="1"/>
  <c r="BZ370" i="1"/>
  <c r="BZ394" i="1"/>
  <c r="BZ404" i="1"/>
  <c r="BZ336" i="1"/>
  <c r="BZ107" i="1"/>
  <c r="BZ123" i="1"/>
  <c r="BZ235" i="1"/>
  <c r="BZ318" i="1"/>
  <c r="BZ113" i="1"/>
  <c r="BZ308" i="1"/>
  <c r="BZ357" i="1"/>
  <c r="BZ456" i="1"/>
  <c r="BZ472" i="1"/>
  <c r="BZ299" i="1"/>
  <c r="BZ471" i="1"/>
  <c r="BZ70" i="1"/>
  <c r="BZ133" i="1"/>
  <c r="BZ150" i="1"/>
  <c r="BZ224" i="1"/>
  <c r="BZ360" i="1"/>
  <c r="BZ455" i="1"/>
  <c r="BZ479" i="1"/>
  <c r="BZ117" i="1"/>
  <c r="BZ413" i="1"/>
  <c r="BZ300" i="1"/>
  <c r="BZ387" i="1"/>
  <c r="BZ390" i="1"/>
  <c r="BZ410" i="1"/>
  <c r="BZ422" i="1"/>
  <c r="BZ438" i="1"/>
  <c r="BZ459" i="1"/>
  <c r="BZ483" i="1"/>
  <c r="BZ493" i="1"/>
  <c r="BZ470" i="1"/>
  <c r="BZ328" i="1"/>
  <c r="BZ346" i="1"/>
  <c r="BZ91" i="1"/>
  <c r="BZ158" i="1"/>
  <c r="BZ96" i="1"/>
  <c r="BZ106" i="1"/>
  <c r="BZ126" i="1"/>
  <c r="BZ142" i="1"/>
  <c r="BZ76" i="1"/>
  <c r="BZ232" i="1"/>
  <c r="BZ361" i="1"/>
  <c r="BZ375" i="1"/>
  <c r="BZ388" i="1"/>
  <c r="BZ398" i="1"/>
  <c r="BZ412" i="1"/>
  <c r="BZ426" i="1"/>
  <c r="BZ430" i="1"/>
  <c r="BZ401" i="1"/>
  <c r="BZ320" i="1"/>
  <c r="BZ337" i="1"/>
  <c r="BZ115" i="1"/>
  <c r="BZ372" i="1"/>
  <c r="BZ403" i="1"/>
  <c r="BZ347" i="1"/>
  <c r="BZ234" i="1"/>
  <c r="BZ352" i="1"/>
  <c r="BZ371" i="1"/>
  <c r="BZ338" i="1"/>
  <c r="BZ93" i="1"/>
  <c r="BZ406" i="1"/>
  <c r="BZ20" i="1"/>
  <c r="BZ376" i="1"/>
  <c r="BZ435" i="1"/>
  <c r="BZ108" i="1"/>
  <c r="BZ365" i="1"/>
  <c r="BZ445" i="1"/>
  <c r="BZ484" i="1"/>
  <c r="BZ307" i="1"/>
  <c r="BZ100" i="1"/>
  <c r="BZ71" i="1"/>
  <c r="BZ143" i="1"/>
  <c r="BZ78" i="1"/>
  <c r="BZ340" i="1"/>
  <c r="BZ144" i="1"/>
  <c r="BZ152" i="1"/>
  <c r="BZ236" i="1"/>
  <c r="BZ419" i="1"/>
  <c r="BZ331" i="1"/>
  <c r="BZ128" i="1"/>
  <c r="BZ238" i="1"/>
  <c r="BZ354" i="1"/>
  <c r="BZ400" i="1"/>
  <c r="BZ324" i="1"/>
  <c r="BZ374" i="1"/>
  <c r="BZ378" i="1"/>
  <c r="BZ389" i="1"/>
  <c r="BZ395" i="1"/>
  <c r="BZ429" i="1"/>
  <c r="BZ433" i="1"/>
  <c r="BZ441" i="1"/>
  <c r="BZ457" i="1"/>
  <c r="BZ323" i="1"/>
  <c r="BZ116" i="1"/>
  <c r="BZ353" i="1"/>
  <c r="BZ356" i="1"/>
  <c r="BZ392" i="1"/>
  <c r="BZ409" i="1"/>
  <c r="BZ84" i="1"/>
  <c r="BZ474" i="1"/>
  <c r="BZ452" i="1"/>
  <c r="BZ302" i="1"/>
  <c r="BZ494" i="1"/>
  <c r="BZ329" i="1"/>
  <c r="BZ159" i="1"/>
  <c r="BZ124" i="1"/>
  <c r="BZ138" i="1"/>
  <c r="BZ151" i="1"/>
  <c r="BZ225" i="1"/>
  <c r="BZ489" i="1"/>
  <c r="BZ480" i="1"/>
  <c r="BZ335" i="1"/>
  <c r="BZ125" i="1"/>
  <c r="BZ141" i="1"/>
  <c r="BZ373" i="1"/>
  <c r="BZ463" i="1"/>
  <c r="BZ315" i="1"/>
  <c r="BZ102" i="1"/>
  <c r="BZ391" i="1"/>
  <c r="BZ476" i="1"/>
  <c r="BZ317" i="1"/>
  <c r="BZ85" i="1"/>
  <c r="BZ90" i="1"/>
  <c r="BZ160" i="1"/>
  <c r="BZ101" i="1"/>
  <c r="BZ118" i="1"/>
  <c r="BZ73" i="1"/>
  <c r="BZ81" i="1"/>
  <c r="BZ227" i="1"/>
  <c r="BZ367" i="1"/>
  <c r="BZ377" i="1"/>
  <c r="BZ386" i="1"/>
  <c r="BZ425" i="1"/>
  <c r="BZ434" i="1"/>
  <c r="BZ440" i="1"/>
  <c r="BZ301" i="1"/>
  <c r="BZ466" i="1"/>
  <c r="BZ461" i="1"/>
  <c r="BZ485" i="1"/>
  <c r="BZ322" i="1"/>
  <c r="BZ341" i="1"/>
  <c r="BZ92" i="1"/>
  <c r="BZ161" i="1"/>
  <c r="BZ121" i="1"/>
  <c r="BZ114" i="1"/>
  <c r="BZ72" i="1"/>
  <c r="BZ137" i="1"/>
  <c r="BZ146" i="1"/>
  <c r="BZ153" i="1"/>
  <c r="BZ79" i="1"/>
  <c r="BZ226" i="1"/>
  <c r="BZ368" i="1"/>
  <c r="BZ380" i="1"/>
  <c r="BZ411" i="1"/>
  <c r="BZ418" i="1"/>
  <c r="BZ424" i="1"/>
  <c r="BZ432" i="1"/>
  <c r="BZ442" i="1"/>
  <c r="BZ453" i="1"/>
  <c r="BZ460" i="1"/>
  <c r="BZ468" i="1"/>
  <c r="BZ486" i="1"/>
  <c r="BZ458" i="1"/>
  <c r="BZ482" i="1"/>
  <c r="BZ314" i="1"/>
  <c r="BZ332" i="1"/>
  <c r="BZ342" i="1"/>
  <c r="BZ86" i="1"/>
  <c r="BZ155" i="1"/>
  <c r="BZ94" i="1"/>
  <c r="BZ105" i="1"/>
  <c r="BZ83" i="1"/>
  <c r="BZ97" i="1"/>
  <c r="BZ127" i="1"/>
  <c r="BZ75" i="1"/>
  <c r="BZ145" i="1"/>
  <c r="BZ228" i="1"/>
  <c r="BZ120" i="1"/>
  <c r="BZ136" i="1"/>
  <c r="BZ237" i="1"/>
  <c r="BZ110" i="1"/>
  <c r="CL408" i="1"/>
  <c r="CL428" i="1"/>
  <c r="CL355" i="1"/>
  <c r="CL366" i="1"/>
  <c r="CL379" i="1"/>
  <c r="CL397" i="1"/>
  <c r="CL491" i="1"/>
  <c r="CL325" i="1"/>
  <c r="CL362" i="1"/>
  <c r="CL399" i="1"/>
  <c r="CL467" i="1"/>
  <c r="CL465" i="1"/>
  <c r="CL439" i="1"/>
  <c r="CL420" i="1"/>
  <c r="CL443" i="1"/>
  <c r="CL333" i="1"/>
  <c r="CL477" i="1"/>
  <c r="CL487" i="1"/>
  <c r="CL316" i="1"/>
  <c r="CL135" i="1"/>
  <c r="CL402" i="1"/>
  <c r="CL99" i="1"/>
  <c r="CL131" i="1"/>
  <c r="CL154" i="1"/>
  <c r="CL229" i="1"/>
  <c r="CL363" i="1"/>
  <c r="CL488" i="1"/>
  <c r="CL319" i="1"/>
  <c r="CL109" i="1"/>
  <c r="CL134" i="1"/>
  <c r="CL462" i="1"/>
  <c r="CL359" i="1"/>
  <c r="CL385" i="1"/>
  <c r="CL427" i="1"/>
  <c r="CL437" i="1"/>
  <c r="CL344" i="1"/>
  <c r="CL157" i="1"/>
  <c r="CL149" i="1"/>
  <c r="CL77" i="1"/>
  <c r="CL343" i="1"/>
  <c r="CL88" i="1"/>
  <c r="CL98" i="1"/>
  <c r="CL103" i="1"/>
  <c r="CL122" i="1"/>
  <c r="CL74" i="1"/>
  <c r="CL82" i="1"/>
  <c r="CL239" i="1"/>
  <c r="CL454" i="1"/>
  <c r="CL490" i="1"/>
  <c r="CL334" i="1"/>
  <c r="CL95" i="1"/>
  <c r="CL111" i="1"/>
  <c r="CL129" i="1"/>
  <c r="CL147" i="1"/>
  <c r="CL369" i="1"/>
  <c r="CL396" i="1"/>
  <c r="CL405" i="1"/>
  <c r="CL475" i="1"/>
  <c r="CL464" i="1"/>
  <c r="CL327" i="1"/>
  <c r="CL87" i="1"/>
  <c r="CL481" i="1"/>
  <c r="CL112" i="1"/>
  <c r="CL139" i="1"/>
  <c r="CL421" i="1"/>
  <c r="CL444" i="1"/>
  <c r="CL20" i="1"/>
  <c r="CL221" i="1"/>
  <c r="CL358" i="1"/>
  <c r="CL393" i="1"/>
  <c r="CL318" i="1"/>
  <c r="CL231" i="1"/>
  <c r="CL345" i="1"/>
  <c r="CL130" i="1"/>
  <c r="CL222" i="1"/>
  <c r="CL19" i="1"/>
  <c r="CL394" i="1"/>
  <c r="CL404" i="1"/>
  <c r="CL446" i="1"/>
  <c r="CL451" i="1"/>
  <c r="CL469" i="1"/>
  <c r="CL492" i="1"/>
  <c r="CL313" i="1"/>
  <c r="CL326" i="1"/>
  <c r="CL113" i="1"/>
  <c r="CL132" i="1"/>
  <c r="CL233" i="1"/>
  <c r="CL235" i="1"/>
  <c r="CL357" i="1"/>
  <c r="CL370" i="1"/>
  <c r="CL423" i="1"/>
  <c r="CL431" i="1"/>
  <c r="CL89" i="1"/>
  <c r="CL123" i="1"/>
  <c r="CL140" i="1"/>
  <c r="CL80" i="1"/>
  <c r="CL407" i="1"/>
  <c r="CL478" i="1"/>
  <c r="CL156" i="1"/>
  <c r="CL104" i="1"/>
  <c r="CL148" i="1"/>
  <c r="CL119" i="1"/>
  <c r="CL364" i="1"/>
  <c r="CL336" i="1"/>
  <c r="CL107" i="1"/>
  <c r="CL223" i="1"/>
  <c r="CL436" i="1"/>
  <c r="CL473" i="1"/>
  <c r="CL371" i="1"/>
  <c r="CL390" i="1"/>
  <c r="CL126" i="1"/>
  <c r="CL133" i="1"/>
  <c r="CL93" i="1"/>
  <c r="CL117" i="1"/>
  <c r="CL378" i="1"/>
  <c r="CL389" i="1"/>
  <c r="CL422" i="1"/>
  <c r="CL337" i="1"/>
  <c r="CL76" i="1"/>
  <c r="CL372" i="1"/>
  <c r="CL124" i="1"/>
  <c r="CL401" i="1"/>
  <c r="CL438" i="1"/>
  <c r="CL106" i="1"/>
  <c r="CL224" i="1"/>
  <c r="CL360" i="1"/>
  <c r="CL388" i="1"/>
  <c r="CL403" i="1"/>
  <c r="CL430" i="1"/>
  <c r="CL302" i="1"/>
  <c r="CL455" i="1"/>
  <c r="CL479" i="1"/>
  <c r="CL494" i="1"/>
  <c r="CL307" i="1"/>
  <c r="CL100" i="1"/>
  <c r="CL108" i="1"/>
  <c r="CL225" i="1"/>
  <c r="CL395" i="1"/>
  <c r="CL300" i="1"/>
  <c r="CL376" i="1"/>
  <c r="CL387" i="1"/>
  <c r="CL471" i="1"/>
  <c r="CL483" i="1"/>
  <c r="CL328" i="1"/>
  <c r="CL91" i="1"/>
  <c r="CL158" i="1"/>
  <c r="CL115" i="1"/>
  <c r="CL142" i="1"/>
  <c r="CL150" i="1"/>
  <c r="CL375" i="1"/>
  <c r="CL398" i="1"/>
  <c r="CL412" i="1"/>
  <c r="CL426" i="1"/>
  <c r="CL445" i="1"/>
  <c r="CL456" i="1"/>
  <c r="CL347" i="1"/>
  <c r="CL71" i="1"/>
  <c r="CL234" i="1"/>
  <c r="CL352" i="1"/>
  <c r="CL374" i="1"/>
  <c r="CL413" i="1"/>
  <c r="CL459" i="1"/>
  <c r="CL493" i="1"/>
  <c r="CL470" i="1"/>
  <c r="CL346" i="1"/>
  <c r="CL96" i="1"/>
  <c r="CL232" i="1"/>
  <c r="CL410" i="1"/>
  <c r="CL70" i="1"/>
  <c r="CL361" i="1"/>
  <c r="CL329" i="1"/>
  <c r="CL138" i="1"/>
  <c r="CL406" i="1"/>
  <c r="CL441" i="1"/>
  <c r="CL320" i="1"/>
  <c r="CL338" i="1"/>
  <c r="CL143" i="1"/>
  <c r="CL78" i="1"/>
  <c r="CL435" i="1"/>
  <c r="CL299" i="1"/>
  <c r="CL308" i="1"/>
  <c r="CL159" i="1"/>
  <c r="CL457" i="1"/>
  <c r="CL102" i="1"/>
  <c r="CL432" i="1"/>
  <c r="CL324" i="1"/>
  <c r="CL315" i="1"/>
  <c r="CL484" i="1"/>
  <c r="CL160" i="1"/>
  <c r="CL125" i="1"/>
  <c r="CL144" i="1"/>
  <c r="CL152" i="1"/>
  <c r="CL461" i="1"/>
  <c r="CL485" i="1"/>
  <c r="CL322" i="1"/>
  <c r="CL341" i="1"/>
  <c r="CL314" i="1"/>
  <c r="CL317" i="1"/>
  <c r="CL323" i="1"/>
  <c r="CL335" i="1"/>
  <c r="CL340" i="1"/>
  <c r="CL85" i="1"/>
  <c r="CL101" i="1"/>
  <c r="CL141" i="1"/>
  <c r="CL227" i="1"/>
  <c r="CL236" i="1"/>
  <c r="CL367" i="1"/>
  <c r="CL466" i="1"/>
  <c r="CL463" i="1"/>
  <c r="CL92" i="1"/>
  <c r="CL161" i="1"/>
  <c r="CL121" i="1"/>
  <c r="CL489" i="1"/>
  <c r="CL476" i="1"/>
  <c r="CL90" i="1"/>
  <c r="CL116" i="1"/>
  <c r="CL81" i="1"/>
  <c r="CL373" i="1"/>
  <c r="CL409" i="1"/>
  <c r="CL419" i="1"/>
  <c r="CL425" i="1"/>
  <c r="CL440" i="1"/>
  <c r="CL301" i="1"/>
  <c r="CL331" i="1"/>
  <c r="CL84" i="1"/>
  <c r="CL114" i="1"/>
  <c r="CL238" i="1"/>
  <c r="CL424" i="1"/>
  <c r="CL453" i="1"/>
  <c r="CL468" i="1"/>
  <c r="CL458" i="1"/>
  <c r="CL482" i="1"/>
  <c r="CL365" i="1"/>
  <c r="CL429" i="1"/>
  <c r="CL433" i="1"/>
  <c r="CL474" i="1"/>
  <c r="CL73" i="1"/>
  <c r="CL353" i="1"/>
  <c r="CL377" i="1"/>
  <c r="CL386" i="1"/>
  <c r="CL392" i="1"/>
  <c r="CL72" i="1"/>
  <c r="CL146" i="1"/>
  <c r="CL79" i="1"/>
  <c r="CL354" i="1"/>
  <c r="CL356" i="1"/>
  <c r="CL391" i="1"/>
  <c r="CL411" i="1"/>
  <c r="CL472" i="1"/>
  <c r="CL151" i="1"/>
  <c r="CL452" i="1"/>
  <c r="CL118" i="1"/>
  <c r="CL434" i="1"/>
  <c r="CL480" i="1"/>
  <c r="CL128" i="1"/>
  <c r="CL380" i="1"/>
  <c r="CL442" i="1"/>
  <c r="CL486" i="1"/>
  <c r="CL332" i="1"/>
  <c r="CL86" i="1"/>
  <c r="CL460" i="1"/>
  <c r="CL342" i="1"/>
  <c r="CL136" i="1"/>
  <c r="CL400" i="1"/>
  <c r="CL418" i="1"/>
  <c r="CL94" i="1"/>
  <c r="CL145" i="1"/>
  <c r="CL97" i="1"/>
  <c r="CL105" i="1"/>
  <c r="CL127" i="1"/>
  <c r="CL83" i="1"/>
  <c r="CL120" i="1"/>
  <c r="CL155" i="1"/>
  <c r="CL237" i="1"/>
  <c r="CL137" i="1"/>
  <c r="CL153" i="1"/>
  <c r="CL226" i="1"/>
  <c r="CL368" i="1"/>
  <c r="CL110" i="1"/>
  <c r="CL228" i="1"/>
  <c r="CL75" i="1"/>
  <c r="DD465" i="1"/>
  <c r="DD487" i="1"/>
  <c r="DD462" i="1"/>
  <c r="DD428" i="1"/>
  <c r="DD439" i="1"/>
  <c r="DD325" i="1"/>
  <c r="DD355" i="1"/>
  <c r="DD366" i="1"/>
  <c r="DD420" i="1"/>
  <c r="DD443" i="1"/>
  <c r="DD343" i="1"/>
  <c r="DD362" i="1"/>
  <c r="DD477" i="1"/>
  <c r="DD397" i="1"/>
  <c r="DD316" i="1"/>
  <c r="DD333" i="1"/>
  <c r="DD467" i="1"/>
  <c r="DD491" i="1"/>
  <c r="DD405" i="1"/>
  <c r="DD454" i="1"/>
  <c r="DD481" i="1"/>
  <c r="DD103" i="1"/>
  <c r="DD399" i="1"/>
  <c r="DD88" i="1"/>
  <c r="DD98" i="1"/>
  <c r="DD154" i="1"/>
  <c r="DD369" i="1"/>
  <c r="DD488" i="1"/>
  <c r="DD119" i="1"/>
  <c r="DD134" i="1"/>
  <c r="DD408" i="1"/>
  <c r="DD95" i="1"/>
  <c r="DD111" i="1"/>
  <c r="DD122" i="1"/>
  <c r="DD74" i="1"/>
  <c r="DD135" i="1"/>
  <c r="DD147" i="1"/>
  <c r="DD82" i="1"/>
  <c r="DD239" i="1"/>
  <c r="DD396" i="1"/>
  <c r="DD421" i="1"/>
  <c r="DD444" i="1"/>
  <c r="DD87" i="1"/>
  <c r="DD99" i="1"/>
  <c r="DD112" i="1"/>
  <c r="DD229" i="1"/>
  <c r="DD475" i="1"/>
  <c r="DD327" i="1"/>
  <c r="DD131" i="1"/>
  <c r="DD139" i="1"/>
  <c r="DD385" i="1"/>
  <c r="DD437" i="1"/>
  <c r="DD490" i="1"/>
  <c r="DD319" i="1"/>
  <c r="DD109" i="1"/>
  <c r="DD379" i="1"/>
  <c r="DD129" i="1"/>
  <c r="DD359" i="1"/>
  <c r="DD402" i="1"/>
  <c r="DD464" i="1"/>
  <c r="DD334" i="1"/>
  <c r="DD344" i="1"/>
  <c r="DD363" i="1"/>
  <c r="DD427" i="1"/>
  <c r="DD370" i="1"/>
  <c r="DD446" i="1"/>
  <c r="DD469" i="1"/>
  <c r="DD492" i="1"/>
  <c r="DD107" i="1"/>
  <c r="DD393" i="1"/>
  <c r="DD404" i="1"/>
  <c r="DD423" i="1"/>
  <c r="DD431" i="1"/>
  <c r="DD473" i="1"/>
  <c r="DD313" i="1"/>
  <c r="DD326" i="1"/>
  <c r="DD156" i="1"/>
  <c r="DD104" i="1"/>
  <c r="DD123" i="1"/>
  <c r="DD140" i="1"/>
  <c r="DD148" i="1"/>
  <c r="DD80" i="1"/>
  <c r="DD233" i="1"/>
  <c r="DD157" i="1"/>
  <c r="DD223" i="1"/>
  <c r="DD130" i="1"/>
  <c r="DD231" i="1"/>
  <c r="DD436" i="1"/>
  <c r="DD478" i="1"/>
  <c r="DD318" i="1"/>
  <c r="DD336" i="1"/>
  <c r="DD132" i="1"/>
  <c r="DD149" i="1"/>
  <c r="DD19" i="1"/>
  <c r="DD394" i="1"/>
  <c r="DD407" i="1"/>
  <c r="DD345" i="1"/>
  <c r="DD222" i="1"/>
  <c r="DD77" i="1"/>
  <c r="DD358" i="1"/>
  <c r="DD451" i="1"/>
  <c r="DD89" i="1"/>
  <c r="DD221" i="1"/>
  <c r="DD364" i="1"/>
  <c r="DD113" i="1"/>
  <c r="DD493" i="1"/>
  <c r="DD470" i="1"/>
  <c r="DD320" i="1"/>
  <c r="DD308" i="1"/>
  <c r="DD91" i="1"/>
  <c r="DD115" i="1"/>
  <c r="DD224" i="1"/>
  <c r="DD375" i="1"/>
  <c r="DD398" i="1"/>
  <c r="DD426" i="1"/>
  <c r="DD159" i="1"/>
  <c r="DD143" i="1"/>
  <c r="DD352" i="1"/>
  <c r="DD378" i="1"/>
  <c r="DD413" i="1"/>
  <c r="DD376" i="1"/>
  <c r="DD438" i="1"/>
  <c r="DD483" i="1"/>
  <c r="DD158" i="1"/>
  <c r="DD106" i="1"/>
  <c r="DD126" i="1"/>
  <c r="DD70" i="1"/>
  <c r="DD142" i="1"/>
  <c r="DD150" i="1"/>
  <c r="DD361" i="1"/>
  <c r="DD360" i="1"/>
  <c r="DD388" i="1"/>
  <c r="DD403" i="1"/>
  <c r="DD412" i="1"/>
  <c r="DD445" i="1"/>
  <c r="DD302" i="1"/>
  <c r="DD456" i="1"/>
  <c r="DD484" i="1"/>
  <c r="DD455" i="1"/>
  <c r="DD307" i="1"/>
  <c r="DD347" i="1"/>
  <c r="DD71" i="1"/>
  <c r="DD138" i="1"/>
  <c r="DD151" i="1"/>
  <c r="DD387" i="1"/>
  <c r="DD410" i="1"/>
  <c r="DD328" i="1"/>
  <c r="DD96" i="1"/>
  <c r="DD472" i="1"/>
  <c r="DD338" i="1"/>
  <c r="DD93" i="1"/>
  <c r="DD78" i="1"/>
  <c r="DD234" i="1"/>
  <c r="DD365" i="1"/>
  <c r="DD441" i="1"/>
  <c r="DD489" i="1"/>
  <c r="DD422" i="1"/>
  <c r="DD459" i="1"/>
  <c r="DD232" i="1"/>
  <c r="DD430" i="1"/>
  <c r="DD117" i="1"/>
  <c r="DD225" i="1"/>
  <c r="DD401" i="1"/>
  <c r="DD337" i="1"/>
  <c r="DD133" i="1"/>
  <c r="DD357" i="1"/>
  <c r="DD435" i="1"/>
  <c r="DD471" i="1"/>
  <c r="DD346" i="1"/>
  <c r="DD372" i="1"/>
  <c r="DD108" i="1"/>
  <c r="DD374" i="1"/>
  <c r="DD20" i="1"/>
  <c r="DD371" i="1"/>
  <c r="DD299" i="1"/>
  <c r="DD76" i="1"/>
  <c r="DD406" i="1"/>
  <c r="DD429" i="1"/>
  <c r="DD235" i="1"/>
  <c r="DD390" i="1"/>
  <c r="DD494" i="1"/>
  <c r="DD100" i="1"/>
  <c r="DD395" i="1"/>
  <c r="DD433" i="1"/>
  <c r="DD386" i="1"/>
  <c r="DD409" i="1"/>
  <c r="DD356" i="1"/>
  <c r="DD482" i="1"/>
  <c r="DD160" i="1"/>
  <c r="DD116" i="1"/>
  <c r="DD81" i="1"/>
  <c r="DD419" i="1"/>
  <c r="DD84" i="1"/>
  <c r="DD418" i="1"/>
  <c r="DD314" i="1"/>
  <c r="DD342" i="1"/>
  <c r="DD479" i="1"/>
  <c r="DD73" i="1"/>
  <c r="DD392" i="1"/>
  <c r="DD331" i="1"/>
  <c r="DD354" i="1"/>
  <c r="DD368" i="1"/>
  <c r="DD380" i="1"/>
  <c r="DD400" i="1"/>
  <c r="DD442" i="1"/>
  <c r="DD486" i="1"/>
  <c r="DD476" i="1"/>
  <c r="DD317" i="1"/>
  <c r="DD340" i="1"/>
  <c r="DD152" i="1"/>
  <c r="DD353" i="1"/>
  <c r="DD373" i="1"/>
  <c r="DD377" i="1"/>
  <c r="DD425" i="1"/>
  <c r="DD440" i="1"/>
  <c r="DD466" i="1"/>
  <c r="DD461" i="1"/>
  <c r="DD226" i="1"/>
  <c r="DD453" i="1"/>
  <c r="DD457" i="1"/>
  <c r="DD474" i="1"/>
  <c r="DD452" i="1"/>
  <c r="DD90" i="1"/>
  <c r="DD144" i="1"/>
  <c r="DD227" i="1"/>
  <c r="DD367" i="1"/>
  <c r="DD485" i="1"/>
  <c r="DD118" i="1"/>
  <c r="DD141" i="1"/>
  <c r="DD236" i="1"/>
  <c r="DD434" i="1"/>
  <c r="DD315" i="1"/>
  <c r="DD322" i="1"/>
  <c r="DD341" i="1"/>
  <c r="DD102" i="1"/>
  <c r="DD332" i="1"/>
  <c r="DD86" i="1"/>
  <c r="DD300" i="1"/>
  <c r="DD323" i="1"/>
  <c r="DD85" i="1"/>
  <c r="DD101" i="1"/>
  <c r="DD125" i="1"/>
  <c r="DD480" i="1"/>
  <c r="DD161" i="1"/>
  <c r="DD137" i="1"/>
  <c r="DD153" i="1"/>
  <c r="DD329" i="1"/>
  <c r="DD124" i="1"/>
  <c r="DD389" i="1"/>
  <c r="DD335" i="1"/>
  <c r="DD301" i="1"/>
  <c r="DD463" i="1"/>
  <c r="DD92" i="1"/>
  <c r="DD121" i="1"/>
  <c r="DD238" i="1"/>
  <c r="DD391" i="1"/>
  <c r="DD105" i="1"/>
  <c r="DD114" i="1"/>
  <c r="DD72" i="1"/>
  <c r="DD146" i="1"/>
  <c r="DD79" i="1"/>
  <c r="DD432" i="1"/>
  <c r="DD127" i="1"/>
  <c r="DD75" i="1"/>
  <c r="DD83" i="1"/>
  <c r="DD237" i="1"/>
  <c r="DD94" i="1"/>
  <c r="DD110" i="1"/>
  <c r="DD120" i="1"/>
  <c r="DD155" i="1"/>
  <c r="DD145" i="1"/>
  <c r="DD228" i="1"/>
  <c r="DD97" i="1"/>
  <c r="DD136" i="1"/>
  <c r="DD128" i="1"/>
  <c r="DD411" i="1"/>
  <c r="DD424" i="1"/>
  <c r="DD460" i="1"/>
  <c r="DD468" i="1"/>
  <c r="DD458" i="1"/>
  <c r="DD324" i="1"/>
  <c r="DI443" i="1"/>
  <c r="DI379" i="1"/>
  <c r="DI487" i="1"/>
  <c r="DI399" i="1"/>
  <c r="DI366" i="1"/>
  <c r="DI465" i="1"/>
  <c r="DI467" i="1"/>
  <c r="DI333" i="1"/>
  <c r="DI408" i="1"/>
  <c r="DI420" i="1"/>
  <c r="DI439" i="1"/>
  <c r="DI477" i="1"/>
  <c r="DI491" i="1"/>
  <c r="DI343" i="1"/>
  <c r="DI355" i="1"/>
  <c r="DI428" i="1"/>
  <c r="DI129" i="1"/>
  <c r="DI154" i="1"/>
  <c r="DI82" i="1"/>
  <c r="DI239" i="1"/>
  <c r="DI363" i="1"/>
  <c r="DI327" i="1"/>
  <c r="DI135" i="1"/>
  <c r="DI229" i="1"/>
  <c r="DI369" i="1"/>
  <c r="DI405" i="1"/>
  <c r="DI488" i="1"/>
  <c r="DI87" i="1"/>
  <c r="DI112" i="1"/>
  <c r="DI362" i="1"/>
  <c r="DI462" i="1"/>
  <c r="DI325" i="1"/>
  <c r="DI111" i="1"/>
  <c r="DI74" i="1"/>
  <c r="DI359" i="1"/>
  <c r="DI385" i="1"/>
  <c r="DI396" i="1"/>
  <c r="DI402" i="1"/>
  <c r="DI421" i="1"/>
  <c r="DI437" i="1"/>
  <c r="DI444" i="1"/>
  <c r="DI475" i="1"/>
  <c r="DI481" i="1"/>
  <c r="DI490" i="1"/>
  <c r="DI464" i="1"/>
  <c r="DI157" i="1"/>
  <c r="DI99" i="1"/>
  <c r="DI98" i="1"/>
  <c r="DI103" i="1"/>
  <c r="DI109" i="1"/>
  <c r="DI119" i="1"/>
  <c r="DI427" i="1"/>
  <c r="DI344" i="1"/>
  <c r="DI397" i="1"/>
  <c r="DI316" i="1"/>
  <c r="DI88" i="1"/>
  <c r="DI319" i="1"/>
  <c r="DI95" i="1"/>
  <c r="DI122" i="1"/>
  <c r="DI147" i="1"/>
  <c r="DI454" i="1"/>
  <c r="DI134" i="1"/>
  <c r="DI149" i="1"/>
  <c r="DI231" i="1"/>
  <c r="DI221" i="1"/>
  <c r="DI431" i="1"/>
  <c r="DI446" i="1"/>
  <c r="DI469" i="1"/>
  <c r="DI313" i="1"/>
  <c r="DI345" i="1"/>
  <c r="DI80" i="1"/>
  <c r="DI222" i="1"/>
  <c r="DI233" i="1"/>
  <c r="DI371" i="1"/>
  <c r="DI407" i="1"/>
  <c r="DI423" i="1"/>
  <c r="DI436" i="1"/>
  <c r="DI451" i="1"/>
  <c r="DI473" i="1"/>
  <c r="DI326" i="1"/>
  <c r="DI132" i="1"/>
  <c r="DI139" i="1"/>
  <c r="DI77" i="1"/>
  <c r="DI370" i="1"/>
  <c r="DI394" i="1"/>
  <c r="DI492" i="1"/>
  <c r="DI107" i="1"/>
  <c r="DI20" i="1"/>
  <c r="DI156" i="1"/>
  <c r="DI104" i="1"/>
  <c r="DI148" i="1"/>
  <c r="DI131" i="1"/>
  <c r="DI19" i="1"/>
  <c r="DI393" i="1"/>
  <c r="DI318" i="1"/>
  <c r="DI140" i="1"/>
  <c r="DI223" i="1"/>
  <c r="DI364" i="1"/>
  <c r="DI336" i="1"/>
  <c r="DI89" i="1"/>
  <c r="DI113" i="1"/>
  <c r="DI334" i="1"/>
  <c r="DI358" i="1"/>
  <c r="DI404" i="1"/>
  <c r="DI478" i="1"/>
  <c r="DI123" i="1"/>
  <c r="DI130" i="1"/>
  <c r="DI387" i="1"/>
  <c r="DI422" i="1"/>
  <c r="DI438" i="1"/>
  <c r="DI459" i="1"/>
  <c r="DI158" i="1"/>
  <c r="DI96" i="1"/>
  <c r="DI142" i="1"/>
  <c r="DI150" i="1"/>
  <c r="DI360" i="1"/>
  <c r="DI388" i="1"/>
  <c r="DI403" i="1"/>
  <c r="DI412" i="1"/>
  <c r="DI456" i="1"/>
  <c r="DI472" i="1"/>
  <c r="DI484" i="1"/>
  <c r="DI455" i="1"/>
  <c r="DI479" i="1"/>
  <c r="DI329" i="1"/>
  <c r="DI338" i="1"/>
  <c r="DI347" i="1"/>
  <c r="DI78" i="1"/>
  <c r="DI374" i="1"/>
  <c r="DI433" i="1"/>
  <c r="DI390" i="1"/>
  <c r="DI471" i="1"/>
  <c r="DI308" i="1"/>
  <c r="DI346" i="1"/>
  <c r="DI435" i="1"/>
  <c r="DI91" i="1"/>
  <c r="DI401" i="1"/>
  <c r="DI372" i="1"/>
  <c r="DI124" i="1"/>
  <c r="DI320" i="1"/>
  <c r="DI235" i="1"/>
  <c r="DI357" i="1"/>
  <c r="DI328" i="1"/>
  <c r="DI106" i="1"/>
  <c r="DI70" i="1"/>
  <c r="DI76" i="1"/>
  <c r="DI224" i="1"/>
  <c r="DI232" i="1"/>
  <c r="DI375" i="1"/>
  <c r="DI302" i="1"/>
  <c r="DI225" i="1"/>
  <c r="DI234" i="1"/>
  <c r="DI365" i="1"/>
  <c r="DI406" i="1"/>
  <c r="DI299" i="1"/>
  <c r="DI470" i="1"/>
  <c r="DI115" i="1"/>
  <c r="DI126" i="1"/>
  <c r="DI361" i="1"/>
  <c r="DI426" i="1"/>
  <c r="DI494" i="1"/>
  <c r="DI307" i="1"/>
  <c r="DI100" i="1"/>
  <c r="DI138" i="1"/>
  <c r="DI376" i="1"/>
  <c r="DI410" i="1"/>
  <c r="DI483" i="1"/>
  <c r="DI493" i="1"/>
  <c r="DI337" i="1"/>
  <c r="DI133" i="1"/>
  <c r="DI398" i="1"/>
  <c r="DI430" i="1"/>
  <c r="DI445" i="1"/>
  <c r="DI93" i="1"/>
  <c r="DI159" i="1"/>
  <c r="DI117" i="1"/>
  <c r="DI71" i="1"/>
  <c r="DI143" i="1"/>
  <c r="DI151" i="1"/>
  <c r="DI352" i="1"/>
  <c r="DI378" i="1"/>
  <c r="DI389" i="1"/>
  <c r="DI395" i="1"/>
  <c r="DI413" i="1"/>
  <c r="DI429" i="1"/>
  <c r="DI441" i="1"/>
  <c r="DI300" i="1"/>
  <c r="DI323" i="1"/>
  <c r="DI116" i="1"/>
  <c r="DI125" i="1"/>
  <c r="DI227" i="1"/>
  <c r="DI301" i="1"/>
  <c r="DI102" i="1"/>
  <c r="DI121" i="1"/>
  <c r="DI114" i="1"/>
  <c r="DI137" i="1"/>
  <c r="DI226" i="1"/>
  <c r="DI317" i="1"/>
  <c r="DI340" i="1"/>
  <c r="DI90" i="1"/>
  <c r="DI118" i="1"/>
  <c r="DI434" i="1"/>
  <c r="DI466" i="1"/>
  <c r="DI341" i="1"/>
  <c r="DI79" i="1"/>
  <c r="DI354" i="1"/>
  <c r="DI380" i="1"/>
  <c r="DI400" i="1"/>
  <c r="DI418" i="1"/>
  <c r="DI442" i="1"/>
  <c r="DI486" i="1"/>
  <c r="DI314" i="1"/>
  <c r="DI86" i="1"/>
  <c r="DI489" i="1"/>
  <c r="DI476" i="1"/>
  <c r="DI160" i="1"/>
  <c r="DI144" i="1"/>
  <c r="DI152" i="1"/>
  <c r="DI353" i="1"/>
  <c r="DI373" i="1"/>
  <c r="DI377" i="1"/>
  <c r="DI425" i="1"/>
  <c r="DI463" i="1"/>
  <c r="DI461" i="1"/>
  <c r="DI485" i="1"/>
  <c r="DI315" i="1"/>
  <c r="DI322" i="1"/>
  <c r="DI161" i="1"/>
  <c r="DI128" i="1"/>
  <c r="DI72" i="1"/>
  <c r="DI146" i="1"/>
  <c r="DI153" i="1"/>
  <c r="DI238" i="1"/>
  <c r="DI391" i="1"/>
  <c r="DI411" i="1"/>
  <c r="DI453" i="1"/>
  <c r="DI482" i="1"/>
  <c r="DI324" i="1"/>
  <c r="DI332" i="1"/>
  <c r="DI457" i="1"/>
  <c r="DI474" i="1"/>
  <c r="DI452" i="1"/>
  <c r="DI335" i="1"/>
  <c r="DI85" i="1"/>
  <c r="DI101" i="1"/>
  <c r="DI73" i="1"/>
  <c r="DI141" i="1"/>
  <c r="DI367" i="1"/>
  <c r="DI392" i="1"/>
  <c r="DI409" i="1"/>
  <c r="DI480" i="1"/>
  <c r="DI331" i="1"/>
  <c r="DI368" i="1"/>
  <c r="DI424" i="1"/>
  <c r="DI432" i="1"/>
  <c r="DI460" i="1"/>
  <c r="DI468" i="1"/>
  <c r="DI458" i="1"/>
  <c r="DI342" i="1"/>
  <c r="DI386" i="1"/>
  <c r="DI440" i="1"/>
  <c r="DI92" i="1"/>
  <c r="DI108" i="1"/>
  <c r="DI419" i="1"/>
  <c r="DI81" i="1"/>
  <c r="DI236" i="1"/>
  <c r="DI84" i="1"/>
  <c r="DI356" i="1"/>
  <c r="DI127" i="1"/>
  <c r="DI94" i="1"/>
  <c r="DI120" i="1"/>
  <c r="DI228" i="1"/>
  <c r="DI97" i="1"/>
  <c r="DI237" i="1"/>
  <c r="DI155" i="1"/>
  <c r="DI105" i="1"/>
  <c r="DI110" i="1"/>
  <c r="DI75" i="1"/>
  <c r="DI136" i="1"/>
  <c r="DI145" i="1"/>
  <c r="DI83" i="1"/>
  <c r="CN316" i="1"/>
  <c r="CN420" i="1"/>
  <c r="CN325" i="1"/>
  <c r="CN399" i="1"/>
  <c r="CN397" i="1"/>
  <c r="CN408" i="1"/>
  <c r="CN428" i="1"/>
  <c r="CN443" i="1"/>
  <c r="CN362" i="1"/>
  <c r="CN355" i="1"/>
  <c r="CN379" i="1"/>
  <c r="CN439" i="1"/>
  <c r="CN462" i="1"/>
  <c r="CN477" i="1"/>
  <c r="CN487" i="1"/>
  <c r="CN467" i="1"/>
  <c r="CN491" i="1"/>
  <c r="CN333" i="1"/>
  <c r="CN343" i="1"/>
  <c r="CN359" i="1"/>
  <c r="CN385" i="1"/>
  <c r="CN490" i="1"/>
  <c r="CN481" i="1"/>
  <c r="CN488" i="1"/>
  <c r="CN344" i="1"/>
  <c r="CN103" i="1"/>
  <c r="CN129" i="1"/>
  <c r="CN229" i="1"/>
  <c r="CN363" i="1"/>
  <c r="CN405" i="1"/>
  <c r="CN421" i="1"/>
  <c r="CN427" i="1"/>
  <c r="CN444" i="1"/>
  <c r="CN464" i="1"/>
  <c r="CN319" i="1"/>
  <c r="CN109" i="1"/>
  <c r="CN366" i="1"/>
  <c r="CN88" i="1"/>
  <c r="CN98" i="1"/>
  <c r="CN135" i="1"/>
  <c r="CN147" i="1"/>
  <c r="CN154" i="1"/>
  <c r="CN82" i="1"/>
  <c r="CN239" i="1"/>
  <c r="CN369" i="1"/>
  <c r="CN396" i="1"/>
  <c r="CN454" i="1"/>
  <c r="CN475" i="1"/>
  <c r="CN327" i="1"/>
  <c r="CN334" i="1"/>
  <c r="CN87" i="1"/>
  <c r="CN157" i="1"/>
  <c r="CN99" i="1"/>
  <c r="CN112" i="1"/>
  <c r="CN119" i="1"/>
  <c r="CN131" i="1"/>
  <c r="CN134" i="1"/>
  <c r="CN139" i="1"/>
  <c r="CN77" i="1"/>
  <c r="CN74" i="1"/>
  <c r="CN402" i="1"/>
  <c r="CN465" i="1"/>
  <c r="CN95" i="1"/>
  <c r="CN111" i="1"/>
  <c r="CN122" i="1"/>
  <c r="CN437" i="1"/>
  <c r="CN393" i="1"/>
  <c r="CN123" i="1"/>
  <c r="CN223" i="1"/>
  <c r="CN221" i="1"/>
  <c r="CN436" i="1"/>
  <c r="CN313" i="1"/>
  <c r="CN345" i="1"/>
  <c r="CN89" i="1"/>
  <c r="CN156" i="1"/>
  <c r="CN107" i="1"/>
  <c r="CN113" i="1"/>
  <c r="CN132" i="1"/>
  <c r="CN231" i="1"/>
  <c r="CN19" i="1"/>
  <c r="CN370" i="1"/>
  <c r="CN404" i="1"/>
  <c r="CN407" i="1"/>
  <c r="CN423" i="1"/>
  <c r="CN431" i="1"/>
  <c r="CN451" i="1"/>
  <c r="CN469" i="1"/>
  <c r="CN478" i="1"/>
  <c r="CN492" i="1"/>
  <c r="CN318" i="1"/>
  <c r="CN326" i="1"/>
  <c r="CN104" i="1"/>
  <c r="CN130" i="1"/>
  <c r="CN140" i="1"/>
  <c r="CN148" i="1"/>
  <c r="CN80" i="1"/>
  <c r="CN222" i="1"/>
  <c r="CN473" i="1"/>
  <c r="CN358" i="1"/>
  <c r="CN446" i="1"/>
  <c r="CN233" i="1"/>
  <c r="CN149" i="1"/>
  <c r="CN364" i="1"/>
  <c r="CN394" i="1"/>
  <c r="CN336" i="1"/>
  <c r="CN299" i="1"/>
  <c r="CN91" i="1"/>
  <c r="CN96" i="1"/>
  <c r="CN142" i="1"/>
  <c r="CN360" i="1"/>
  <c r="CN456" i="1"/>
  <c r="CN472" i="1"/>
  <c r="CN307" i="1"/>
  <c r="CN78" i="1"/>
  <c r="CN225" i="1"/>
  <c r="CN376" i="1"/>
  <c r="CN390" i="1"/>
  <c r="CN410" i="1"/>
  <c r="CN459" i="1"/>
  <c r="CN483" i="1"/>
  <c r="CN493" i="1"/>
  <c r="CN470" i="1"/>
  <c r="CN320" i="1"/>
  <c r="CN308" i="1"/>
  <c r="CN328" i="1"/>
  <c r="CN115" i="1"/>
  <c r="CN126" i="1"/>
  <c r="CN133" i="1"/>
  <c r="CN76" i="1"/>
  <c r="CN388" i="1"/>
  <c r="CN398" i="1"/>
  <c r="CN412" i="1"/>
  <c r="CN426" i="1"/>
  <c r="CN302" i="1"/>
  <c r="CN484" i="1"/>
  <c r="CN494" i="1"/>
  <c r="CN93" i="1"/>
  <c r="CN159" i="1"/>
  <c r="CN100" i="1"/>
  <c r="CN108" i="1"/>
  <c r="CN117" i="1"/>
  <c r="CN124" i="1"/>
  <c r="CN71" i="1"/>
  <c r="CN138" i="1"/>
  <c r="CN143" i="1"/>
  <c r="CN151" i="1"/>
  <c r="CN234" i="1"/>
  <c r="CN357" i="1"/>
  <c r="CN329" i="1"/>
  <c r="CN224" i="1"/>
  <c r="CN235" i="1"/>
  <c r="CN20" i="1"/>
  <c r="CN371" i="1"/>
  <c r="CN387" i="1"/>
  <c r="CN401" i="1"/>
  <c r="CN422" i="1"/>
  <c r="CN438" i="1"/>
  <c r="CN346" i="1"/>
  <c r="CN106" i="1"/>
  <c r="CN375" i="1"/>
  <c r="CN403" i="1"/>
  <c r="CN374" i="1"/>
  <c r="CN429" i="1"/>
  <c r="CN435" i="1"/>
  <c r="CN337" i="1"/>
  <c r="CN150" i="1"/>
  <c r="CN372" i="1"/>
  <c r="CN430" i="1"/>
  <c r="CN479" i="1"/>
  <c r="CN365" i="1"/>
  <c r="CN471" i="1"/>
  <c r="CN158" i="1"/>
  <c r="CN70" i="1"/>
  <c r="CN232" i="1"/>
  <c r="CN361" i="1"/>
  <c r="CN445" i="1"/>
  <c r="CN455" i="1"/>
  <c r="CN406" i="1"/>
  <c r="CN413" i="1"/>
  <c r="CN352" i="1"/>
  <c r="CN378" i="1"/>
  <c r="CN389" i="1"/>
  <c r="CN433" i="1"/>
  <c r="CN441" i="1"/>
  <c r="CN90" i="1"/>
  <c r="CN386" i="1"/>
  <c r="CN409" i="1"/>
  <c r="CN466" i="1"/>
  <c r="CN458" i="1"/>
  <c r="CN324" i="1"/>
  <c r="CN335" i="1"/>
  <c r="CN322" i="1"/>
  <c r="CN340" i="1"/>
  <c r="CN356" i="1"/>
  <c r="CN380" i="1"/>
  <c r="CN400" i="1"/>
  <c r="CN338" i="1"/>
  <c r="CN85" i="1"/>
  <c r="CN125" i="1"/>
  <c r="CN73" i="1"/>
  <c r="CN141" i="1"/>
  <c r="CN81" i="1"/>
  <c r="CN227" i="1"/>
  <c r="CN353" i="1"/>
  <c r="CN392" i="1"/>
  <c r="CN480" i="1"/>
  <c r="CN92" i="1"/>
  <c r="CN161" i="1"/>
  <c r="CN102" i="1"/>
  <c r="CN226" i="1"/>
  <c r="CN86" i="1"/>
  <c r="CN452" i="1"/>
  <c r="CN476" i="1"/>
  <c r="CN317" i="1"/>
  <c r="CN323" i="1"/>
  <c r="CN101" i="1"/>
  <c r="CN116" i="1"/>
  <c r="CN118" i="1"/>
  <c r="CN236" i="1"/>
  <c r="CN377" i="1"/>
  <c r="CN419" i="1"/>
  <c r="CN425" i="1"/>
  <c r="CN434" i="1"/>
  <c r="CN440" i="1"/>
  <c r="CN301" i="1"/>
  <c r="CN463" i="1"/>
  <c r="CN461" i="1"/>
  <c r="CN485" i="1"/>
  <c r="CN315" i="1"/>
  <c r="CN331" i="1"/>
  <c r="CN341" i="1"/>
  <c r="CN84" i="1"/>
  <c r="CN121" i="1"/>
  <c r="CN457" i="1"/>
  <c r="CN474" i="1"/>
  <c r="CN144" i="1"/>
  <c r="CN152" i="1"/>
  <c r="CN347" i="1"/>
  <c r="CN395" i="1"/>
  <c r="CN300" i="1"/>
  <c r="CN489" i="1"/>
  <c r="CN160" i="1"/>
  <c r="CN373" i="1"/>
  <c r="CN367" i="1"/>
  <c r="CN424" i="1"/>
  <c r="CN482" i="1"/>
  <c r="CN460" i="1"/>
  <c r="CN468" i="1"/>
  <c r="CN486" i="1"/>
  <c r="CN314" i="1"/>
  <c r="CN332" i="1"/>
  <c r="CN342" i="1"/>
  <c r="CN94" i="1"/>
  <c r="CN75" i="1"/>
  <c r="CN83" i="1"/>
  <c r="CN97" i="1"/>
  <c r="CN105" i="1"/>
  <c r="CN110" i="1"/>
  <c r="CN120" i="1"/>
  <c r="CN145" i="1"/>
  <c r="CN155" i="1"/>
  <c r="CN228" i="1"/>
  <c r="CN237" i="1"/>
  <c r="CN114" i="1"/>
  <c r="CN72" i="1"/>
  <c r="CN146" i="1"/>
  <c r="CN79" i="1"/>
  <c r="CN238" i="1"/>
  <c r="CN418" i="1"/>
  <c r="CN432" i="1"/>
  <c r="CN453" i="1"/>
  <c r="CN136" i="1"/>
  <c r="CN127" i="1"/>
  <c r="CN128" i="1"/>
  <c r="CN137" i="1"/>
  <c r="CN153" i="1"/>
  <c r="CN354" i="1"/>
  <c r="CN368" i="1"/>
  <c r="CN391" i="1"/>
  <c r="CN411" i="1"/>
  <c r="CN442" i="1"/>
  <c r="DK408" i="1"/>
  <c r="DK491" i="1"/>
  <c r="DK399" i="1"/>
  <c r="DK420" i="1"/>
  <c r="DK443" i="1"/>
  <c r="DK316" i="1"/>
  <c r="DK325" i="1"/>
  <c r="DK397" i="1"/>
  <c r="DK467" i="1"/>
  <c r="DK333" i="1"/>
  <c r="DK477" i="1"/>
  <c r="DK487" i="1"/>
  <c r="DK362" i="1"/>
  <c r="DK366" i="1"/>
  <c r="DK379" i="1"/>
  <c r="DK428" i="1"/>
  <c r="DK462" i="1"/>
  <c r="DK355" i="1"/>
  <c r="DK439" i="1"/>
  <c r="DK385" i="1"/>
  <c r="DK437" i="1"/>
  <c r="DK481" i="1"/>
  <c r="DK421" i="1"/>
  <c r="DK343" i="1"/>
  <c r="DK98" i="1"/>
  <c r="DK129" i="1"/>
  <c r="DK74" i="1"/>
  <c r="DK402" i="1"/>
  <c r="DK464" i="1"/>
  <c r="DK319" i="1"/>
  <c r="DK112" i="1"/>
  <c r="DK103" i="1"/>
  <c r="DK147" i="1"/>
  <c r="DK154" i="1"/>
  <c r="DK82" i="1"/>
  <c r="DK427" i="1"/>
  <c r="DK454" i="1"/>
  <c r="DK475" i="1"/>
  <c r="DK327" i="1"/>
  <c r="DK87" i="1"/>
  <c r="DK131" i="1"/>
  <c r="DK139" i="1"/>
  <c r="DK88" i="1"/>
  <c r="DK95" i="1"/>
  <c r="DK111" i="1"/>
  <c r="DK122" i="1"/>
  <c r="DK135" i="1"/>
  <c r="DK229" i="1"/>
  <c r="DK239" i="1"/>
  <c r="DK363" i="1"/>
  <c r="DK490" i="1"/>
  <c r="DK344" i="1"/>
  <c r="DK99" i="1"/>
  <c r="DK109" i="1"/>
  <c r="DK119" i="1"/>
  <c r="DK149" i="1"/>
  <c r="DK465" i="1"/>
  <c r="DK444" i="1"/>
  <c r="DK488" i="1"/>
  <c r="DK334" i="1"/>
  <c r="DK157" i="1"/>
  <c r="DK359" i="1"/>
  <c r="DK369" i="1"/>
  <c r="DK396" i="1"/>
  <c r="DK405" i="1"/>
  <c r="DK19" i="1"/>
  <c r="DK394" i="1"/>
  <c r="DK404" i="1"/>
  <c r="DK223" i="1"/>
  <c r="DK89" i="1"/>
  <c r="DK107" i="1"/>
  <c r="DK113" i="1"/>
  <c r="DK130" i="1"/>
  <c r="DK222" i="1"/>
  <c r="DK221" i="1"/>
  <c r="DK370" i="1"/>
  <c r="DK478" i="1"/>
  <c r="DK318" i="1"/>
  <c r="DK326" i="1"/>
  <c r="DK336" i="1"/>
  <c r="DK104" i="1"/>
  <c r="DK231" i="1"/>
  <c r="DK364" i="1"/>
  <c r="DK407" i="1"/>
  <c r="DK423" i="1"/>
  <c r="DK436" i="1"/>
  <c r="DK446" i="1"/>
  <c r="DK451" i="1"/>
  <c r="DK313" i="1"/>
  <c r="DK123" i="1"/>
  <c r="DK148" i="1"/>
  <c r="DK80" i="1"/>
  <c r="DK235" i="1"/>
  <c r="DK20" i="1"/>
  <c r="DK134" i="1"/>
  <c r="DK492" i="1"/>
  <c r="DK156" i="1"/>
  <c r="DK233" i="1"/>
  <c r="DK358" i="1"/>
  <c r="DK431" i="1"/>
  <c r="DK345" i="1"/>
  <c r="DK140" i="1"/>
  <c r="DK393" i="1"/>
  <c r="DK469" i="1"/>
  <c r="DK132" i="1"/>
  <c r="DK77" i="1"/>
  <c r="DK473" i="1"/>
  <c r="DK390" i="1"/>
  <c r="DK470" i="1"/>
  <c r="DK320" i="1"/>
  <c r="DK106" i="1"/>
  <c r="DK115" i="1"/>
  <c r="DK232" i="1"/>
  <c r="DK494" i="1"/>
  <c r="DK108" i="1"/>
  <c r="DK410" i="1"/>
  <c r="DK438" i="1"/>
  <c r="DK337" i="1"/>
  <c r="DK126" i="1"/>
  <c r="DK70" i="1"/>
  <c r="DK375" i="1"/>
  <c r="DK302" i="1"/>
  <c r="DK338" i="1"/>
  <c r="DK100" i="1"/>
  <c r="DK234" i="1"/>
  <c r="DK371" i="1"/>
  <c r="DK376" i="1"/>
  <c r="DK422" i="1"/>
  <c r="DK459" i="1"/>
  <c r="DK483" i="1"/>
  <c r="DK308" i="1"/>
  <c r="DK328" i="1"/>
  <c r="DK346" i="1"/>
  <c r="DK158" i="1"/>
  <c r="DK96" i="1"/>
  <c r="DK150" i="1"/>
  <c r="DK224" i="1"/>
  <c r="DK372" i="1"/>
  <c r="DK403" i="1"/>
  <c r="DK412" i="1"/>
  <c r="DK484" i="1"/>
  <c r="DK307" i="1"/>
  <c r="DK329" i="1"/>
  <c r="DK347" i="1"/>
  <c r="DK93" i="1"/>
  <c r="DK159" i="1"/>
  <c r="DK117" i="1"/>
  <c r="DK71" i="1"/>
  <c r="DK138" i="1"/>
  <c r="DK151" i="1"/>
  <c r="DK78" i="1"/>
  <c r="DK225" i="1"/>
  <c r="DK374" i="1"/>
  <c r="DK413" i="1"/>
  <c r="DK452" i="1"/>
  <c r="DK387" i="1"/>
  <c r="DK435" i="1"/>
  <c r="DK471" i="1"/>
  <c r="DK493" i="1"/>
  <c r="DK133" i="1"/>
  <c r="DK142" i="1"/>
  <c r="DK388" i="1"/>
  <c r="DK456" i="1"/>
  <c r="DK472" i="1"/>
  <c r="DK455" i="1"/>
  <c r="DK479" i="1"/>
  <c r="DK143" i="1"/>
  <c r="DK352" i="1"/>
  <c r="DK389" i="1"/>
  <c r="DK300" i="1"/>
  <c r="DK76" i="1"/>
  <c r="DK360" i="1"/>
  <c r="DK430" i="1"/>
  <c r="DK361" i="1"/>
  <c r="DK445" i="1"/>
  <c r="DK124" i="1"/>
  <c r="DK441" i="1"/>
  <c r="DK357" i="1"/>
  <c r="DK401" i="1"/>
  <c r="DK398" i="1"/>
  <c r="DK365" i="1"/>
  <c r="DK378" i="1"/>
  <c r="DK429" i="1"/>
  <c r="DK299" i="1"/>
  <c r="DK91" i="1"/>
  <c r="DK426" i="1"/>
  <c r="DK406" i="1"/>
  <c r="DK457" i="1"/>
  <c r="DK432" i="1"/>
  <c r="DK468" i="1"/>
  <c r="DK324" i="1"/>
  <c r="DK342" i="1"/>
  <c r="DK373" i="1"/>
  <c r="DK409" i="1"/>
  <c r="DK440" i="1"/>
  <c r="DK315" i="1"/>
  <c r="DK114" i="1"/>
  <c r="DK354" i="1"/>
  <c r="DK489" i="1"/>
  <c r="DK323" i="1"/>
  <c r="DK116" i="1"/>
  <c r="DK73" i="1"/>
  <c r="DK81" i="1"/>
  <c r="DK367" i="1"/>
  <c r="DK434" i="1"/>
  <c r="DK128" i="1"/>
  <c r="DK137" i="1"/>
  <c r="DK418" i="1"/>
  <c r="DK476" i="1"/>
  <c r="DK90" i="1"/>
  <c r="DK125" i="1"/>
  <c r="DK227" i="1"/>
  <c r="DK236" i="1"/>
  <c r="DK392" i="1"/>
  <c r="DK301" i="1"/>
  <c r="DK463" i="1"/>
  <c r="DK341" i="1"/>
  <c r="DK102" i="1"/>
  <c r="DK395" i="1"/>
  <c r="DK433" i="1"/>
  <c r="DK317" i="1"/>
  <c r="DK335" i="1"/>
  <c r="DK340" i="1"/>
  <c r="DK160" i="1"/>
  <c r="DK101" i="1"/>
  <c r="DK118" i="1"/>
  <c r="DK144" i="1"/>
  <c r="DK152" i="1"/>
  <c r="DK353" i="1"/>
  <c r="DK377" i="1"/>
  <c r="DK480" i="1"/>
  <c r="DK485" i="1"/>
  <c r="DK322" i="1"/>
  <c r="DK331" i="1"/>
  <c r="DK84" i="1"/>
  <c r="DK92" i="1"/>
  <c r="DK161" i="1"/>
  <c r="DK121" i="1"/>
  <c r="DK72" i="1"/>
  <c r="DK391" i="1"/>
  <c r="DK453" i="1"/>
  <c r="DK458" i="1"/>
  <c r="DK332" i="1"/>
  <c r="DK86" i="1"/>
  <c r="DK474" i="1"/>
  <c r="DK85" i="1"/>
  <c r="DK141" i="1"/>
  <c r="DK386" i="1"/>
  <c r="DK419" i="1"/>
  <c r="DK425" i="1"/>
  <c r="DK466" i="1"/>
  <c r="DK461" i="1"/>
  <c r="DK368" i="1"/>
  <c r="DK380" i="1"/>
  <c r="DK400" i="1"/>
  <c r="DK424" i="1"/>
  <c r="DK83" i="1"/>
  <c r="DK228" i="1"/>
  <c r="DK146" i="1"/>
  <c r="DK79" i="1"/>
  <c r="DK238" i="1"/>
  <c r="DK356" i="1"/>
  <c r="DK105" i="1"/>
  <c r="DK75" i="1"/>
  <c r="DK145" i="1"/>
  <c r="DK94" i="1"/>
  <c r="DK155" i="1"/>
  <c r="DK237" i="1"/>
  <c r="DK97" i="1"/>
  <c r="DK110" i="1"/>
  <c r="DK120" i="1"/>
  <c r="DK127" i="1"/>
  <c r="DK136" i="1"/>
  <c r="DK153" i="1"/>
  <c r="DK226" i="1"/>
  <c r="DK411" i="1"/>
  <c r="DK442" i="1"/>
  <c r="DK486" i="1"/>
  <c r="DK482" i="1"/>
  <c r="DK314" i="1"/>
  <c r="DK460" i="1"/>
  <c r="CE355" i="1"/>
  <c r="CE366" i="1"/>
  <c r="CE399" i="1"/>
  <c r="CE408" i="1"/>
  <c r="CE420" i="1"/>
  <c r="CE316" i="1"/>
  <c r="CE325" i="1"/>
  <c r="CE343" i="1"/>
  <c r="CE362" i="1"/>
  <c r="CE379" i="1"/>
  <c r="CE397" i="1"/>
  <c r="CE428" i="1"/>
  <c r="CE439" i="1"/>
  <c r="CE443" i="1"/>
  <c r="CE465" i="1"/>
  <c r="CE477" i="1"/>
  <c r="CE467" i="1"/>
  <c r="CE491" i="1"/>
  <c r="CE333" i="1"/>
  <c r="CE462" i="1"/>
  <c r="CE487" i="1"/>
  <c r="CE88" i="1"/>
  <c r="CE103" i="1"/>
  <c r="CE111" i="1"/>
  <c r="CE239" i="1"/>
  <c r="CE405" i="1"/>
  <c r="CE427" i="1"/>
  <c r="CE157" i="1"/>
  <c r="CE119" i="1"/>
  <c r="CE421" i="1"/>
  <c r="CE454" i="1"/>
  <c r="CE109" i="1"/>
  <c r="CE385" i="1"/>
  <c r="CE147" i="1"/>
  <c r="CE154" i="1"/>
  <c r="CE229" i="1"/>
  <c r="CE363" i="1"/>
  <c r="CE359" i="1"/>
  <c r="CE369" i="1"/>
  <c r="CE396" i="1"/>
  <c r="CE402" i="1"/>
  <c r="CE437" i="1"/>
  <c r="CE481" i="1"/>
  <c r="CE464" i="1"/>
  <c r="CE334" i="1"/>
  <c r="CE112" i="1"/>
  <c r="CE131" i="1"/>
  <c r="CE139" i="1"/>
  <c r="CE149" i="1"/>
  <c r="CE95" i="1"/>
  <c r="CE98" i="1"/>
  <c r="CE122" i="1"/>
  <c r="CE129" i="1"/>
  <c r="CE74" i="1"/>
  <c r="CE135" i="1"/>
  <c r="CE82" i="1"/>
  <c r="CE444" i="1"/>
  <c r="CE475" i="1"/>
  <c r="CE490" i="1"/>
  <c r="CE488" i="1"/>
  <c r="CE327" i="1"/>
  <c r="CE344" i="1"/>
  <c r="CE134" i="1"/>
  <c r="CE231" i="1"/>
  <c r="CE19" i="1"/>
  <c r="CE393" i="1"/>
  <c r="CE318" i="1"/>
  <c r="CE156" i="1"/>
  <c r="CE357" i="1"/>
  <c r="CE77" i="1"/>
  <c r="CE319" i="1"/>
  <c r="CE87" i="1"/>
  <c r="CE99" i="1"/>
  <c r="CE221" i="1"/>
  <c r="CE364" i="1"/>
  <c r="CE358" i="1"/>
  <c r="CE370" i="1"/>
  <c r="CE394" i="1"/>
  <c r="CE404" i="1"/>
  <c r="CE313" i="1"/>
  <c r="CE107" i="1"/>
  <c r="CE113" i="1"/>
  <c r="CE123" i="1"/>
  <c r="CE235" i="1"/>
  <c r="CE407" i="1"/>
  <c r="CE423" i="1"/>
  <c r="CE431" i="1"/>
  <c r="CE436" i="1"/>
  <c r="CE446" i="1"/>
  <c r="CE451" i="1"/>
  <c r="CE469" i="1"/>
  <c r="CE492" i="1"/>
  <c r="CE473" i="1"/>
  <c r="CE326" i="1"/>
  <c r="CE89" i="1"/>
  <c r="CE104" i="1"/>
  <c r="CE130" i="1"/>
  <c r="CE132" i="1"/>
  <c r="CE140" i="1"/>
  <c r="CE148" i="1"/>
  <c r="CE80" i="1"/>
  <c r="CE222" i="1"/>
  <c r="CE233" i="1"/>
  <c r="CE223" i="1"/>
  <c r="CE478" i="1"/>
  <c r="CE336" i="1"/>
  <c r="CE345" i="1"/>
  <c r="CE20" i="1"/>
  <c r="CE376" i="1"/>
  <c r="CE455" i="1"/>
  <c r="CE494" i="1"/>
  <c r="CE413" i="1"/>
  <c r="CE375" i="1"/>
  <c r="CE150" i="1"/>
  <c r="CE401" i="1"/>
  <c r="CE126" i="1"/>
  <c r="CE142" i="1"/>
  <c r="CE93" i="1"/>
  <c r="CE320" i="1"/>
  <c r="CE308" i="1"/>
  <c r="CE337" i="1"/>
  <c r="CE115" i="1"/>
  <c r="CE70" i="1"/>
  <c r="CE224" i="1"/>
  <c r="CE372" i="1"/>
  <c r="CE403" i="1"/>
  <c r="CE387" i="1"/>
  <c r="CE422" i="1"/>
  <c r="CE435" i="1"/>
  <c r="CE438" i="1"/>
  <c r="CE299" i="1"/>
  <c r="CE459" i="1"/>
  <c r="CE471" i="1"/>
  <c r="CE483" i="1"/>
  <c r="CE493" i="1"/>
  <c r="CE328" i="1"/>
  <c r="CE346" i="1"/>
  <c r="CE91" i="1"/>
  <c r="CE158" i="1"/>
  <c r="CE96" i="1"/>
  <c r="CE106" i="1"/>
  <c r="CE133" i="1"/>
  <c r="CE361" i="1"/>
  <c r="CE360" i="1"/>
  <c r="CE388" i="1"/>
  <c r="CE398" i="1"/>
  <c r="CE412" i="1"/>
  <c r="CE430" i="1"/>
  <c r="CE445" i="1"/>
  <c r="CE302" i="1"/>
  <c r="CE472" i="1"/>
  <c r="CE484" i="1"/>
  <c r="CE479" i="1"/>
  <c r="CE307" i="1"/>
  <c r="CE329" i="1"/>
  <c r="CE159" i="1"/>
  <c r="CE100" i="1"/>
  <c r="CE71" i="1"/>
  <c r="CE138" i="1"/>
  <c r="CE143" i="1"/>
  <c r="CE151" i="1"/>
  <c r="CE78" i="1"/>
  <c r="CE225" i="1"/>
  <c r="CE374" i="1"/>
  <c r="CE389" i="1"/>
  <c r="CE395" i="1"/>
  <c r="CE429" i="1"/>
  <c r="CE433" i="1"/>
  <c r="CE441" i="1"/>
  <c r="CE300" i="1"/>
  <c r="CE457" i="1"/>
  <c r="CE390" i="1"/>
  <c r="CE470" i="1"/>
  <c r="CE378" i="1"/>
  <c r="CE371" i="1"/>
  <c r="CE410" i="1"/>
  <c r="CE76" i="1"/>
  <c r="CE232" i="1"/>
  <c r="CE426" i="1"/>
  <c r="CE117" i="1"/>
  <c r="CE124" i="1"/>
  <c r="CE456" i="1"/>
  <c r="CE338" i="1"/>
  <c r="CE234" i="1"/>
  <c r="CE476" i="1"/>
  <c r="CE317" i="1"/>
  <c r="CE335" i="1"/>
  <c r="CE85" i="1"/>
  <c r="CE90" i="1"/>
  <c r="CE160" i="1"/>
  <c r="CE125" i="1"/>
  <c r="CE73" i="1"/>
  <c r="CE141" i="1"/>
  <c r="CE81" i="1"/>
  <c r="CE227" i="1"/>
  <c r="CE353" i="1"/>
  <c r="CE367" i="1"/>
  <c r="CE386" i="1"/>
  <c r="CE425" i="1"/>
  <c r="CE440" i="1"/>
  <c r="CE301" i="1"/>
  <c r="CE466" i="1"/>
  <c r="CE480" i="1"/>
  <c r="CE461" i="1"/>
  <c r="CE485" i="1"/>
  <c r="CE315" i="1"/>
  <c r="CE322" i="1"/>
  <c r="CE341" i="1"/>
  <c r="CE92" i="1"/>
  <c r="CE161" i="1"/>
  <c r="CE102" i="1"/>
  <c r="CE121" i="1"/>
  <c r="CE114" i="1"/>
  <c r="CE72" i="1"/>
  <c r="CE137" i="1"/>
  <c r="CE146" i="1"/>
  <c r="CE153" i="1"/>
  <c r="CE79" i="1"/>
  <c r="CE226" i="1"/>
  <c r="CE368" i="1"/>
  <c r="CE411" i="1"/>
  <c r="CE424" i="1"/>
  <c r="CE432" i="1"/>
  <c r="CE453" i="1"/>
  <c r="CE460" i="1"/>
  <c r="CE468" i="1"/>
  <c r="CE458" i="1"/>
  <c r="CE482" i="1"/>
  <c r="CE314" i="1"/>
  <c r="CE332" i="1"/>
  <c r="CE342" i="1"/>
  <c r="CE86" i="1"/>
  <c r="CE94" i="1"/>
  <c r="CE365" i="1"/>
  <c r="CE406" i="1"/>
  <c r="CE377" i="1"/>
  <c r="CE434" i="1"/>
  <c r="CE380" i="1"/>
  <c r="CE418" i="1"/>
  <c r="CE442" i="1"/>
  <c r="CE373" i="1"/>
  <c r="CE463" i="1"/>
  <c r="CE391" i="1"/>
  <c r="CE489" i="1"/>
  <c r="CE486" i="1"/>
  <c r="CE347" i="1"/>
  <c r="CE108" i="1"/>
  <c r="CE352" i="1"/>
  <c r="CE474" i="1"/>
  <c r="CE452" i="1"/>
  <c r="CE116" i="1"/>
  <c r="CE101" i="1"/>
  <c r="CE118" i="1"/>
  <c r="CE323" i="1"/>
  <c r="CE340" i="1"/>
  <c r="CE144" i="1"/>
  <c r="CE152" i="1"/>
  <c r="CE236" i="1"/>
  <c r="CE392" i="1"/>
  <c r="CE409" i="1"/>
  <c r="CE419" i="1"/>
  <c r="CE331" i="1"/>
  <c r="CE84" i="1"/>
  <c r="CE128" i="1"/>
  <c r="CE238" i="1"/>
  <c r="CE354" i="1"/>
  <c r="CE356" i="1"/>
  <c r="CE400" i="1"/>
  <c r="CE324" i="1"/>
  <c r="CE75" i="1"/>
  <c r="CE105" i="1"/>
  <c r="CE110" i="1"/>
  <c r="CE120" i="1"/>
  <c r="CE136" i="1"/>
  <c r="CE155" i="1"/>
  <c r="CE83" i="1"/>
  <c r="CE237" i="1"/>
  <c r="CE97" i="1"/>
  <c r="CE127" i="1"/>
  <c r="CE145" i="1"/>
  <c r="CE228" i="1"/>
  <c r="DJ462" i="1"/>
  <c r="DJ399" i="1"/>
  <c r="DJ343" i="1"/>
  <c r="DJ316" i="1"/>
  <c r="DJ397" i="1"/>
  <c r="DJ408" i="1"/>
  <c r="DJ420" i="1"/>
  <c r="DJ428" i="1"/>
  <c r="DJ439" i="1"/>
  <c r="DJ443" i="1"/>
  <c r="DJ487" i="1"/>
  <c r="DJ491" i="1"/>
  <c r="DJ333" i="1"/>
  <c r="DJ366" i="1"/>
  <c r="DJ362" i="1"/>
  <c r="DJ379" i="1"/>
  <c r="DJ103" i="1"/>
  <c r="DJ135" i="1"/>
  <c r="DJ229" i="1"/>
  <c r="DJ369" i="1"/>
  <c r="DJ402" i="1"/>
  <c r="DJ405" i="1"/>
  <c r="DJ488" i="1"/>
  <c r="DJ99" i="1"/>
  <c r="DJ112" i="1"/>
  <c r="DJ119" i="1"/>
  <c r="DJ98" i="1"/>
  <c r="DJ111" i="1"/>
  <c r="DJ122" i="1"/>
  <c r="DJ74" i="1"/>
  <c r="DJ359" i="1"/>
  <c r="DJ396" i="1"/>
  <c r="DJ421" i="1"/>
  <c r="DJ427" i="1"/>
  <c r="DJ437" i="1"/>
  <c r="DJ444" i="1"/>
  <c r="DJ475" i="1"/>
  <c r="DJ481" i="1"/>
  <c r="DJ490" i="1"/>
  <c r="DJ464" i="1"/>
  <c r="DJ319" i="1"/>
  <c r="DJ327" i="1"/>
  <c r="DJ344" i="1"/>
  <c r="DJ157" i="1"/>
  <c r="DJ109" i="1"/>
  <c r="DJ134" i="1"/>
  <c r="DJ454" i="1"/>
  <c r="DJ334" i="1"/>
  <c r="DJ87" i="1"/>
  <c r="DJ325" i="1"/>
  <c r="DJ131" i="1"/>
  <c r="DJ139" i="1"/>
  <c r="DJ88" i="1"/>
  <c r="DJ355" i="1"/>
  <c r="DJ465" i="1"/>
  <c r="DJ477" i="1"/>
  <c r="DJ467" i="1"/>
  <c r="DJ95" i="1"/>
  <c r="DJ363" i="1"/>
  <c r="DJ129" i="1"/>
  <c r="DJ147" i="1"/>
  <c r="DJ154" i="1"/>
  <c r="DJ82" i="1"/>
  <c r="DJ239" i="1"/>
  <c r="DJ385" i="1"/>
  <c r="DJ407" i="1"/>
  <c r="DJ423" i="1"/>
  <c r="DJ436" i="1"/>
  <c r="DJ451" i="1"/>
  <c r="DJ492" i="1"/>
  <c r="DJ473" i="1"/>
  <c r="DJ318" i="1"/>
  <c r="DJ326" i="1"/>
  <c r="DJ89" i="1"/>
  <c r="DJ156" i="1"/>
  <c r="DJ104" i="1"/>
  <c r="DJ113" i="1"/>
  <c r="DJ132" i="1"/>
  <c r="DJ140" i="1"/>
  <c r="DJ148" i="1"/>
  <c r="DJ393" i="1"/>
  <c r="DJ404" i="1"/>
  <c r="DJ77" i="1"/>
  <c r="DJ358" i="1"/>
  <c r="DJ478" i="1"/>
  <c r="DJ336" i="1"/>
  <c r="DJ223" i="1"/>
  <c r="DJ364" i="1"/>
  <c r="DJ130" i="1"/>
  <c r="DJ149" i="1"/>
  <c r="DJ231" i="1"/>
  <c r="DJ221" i="1"/>
  <c r="DJ19" i="1"/>
  <c r="DJ123" i="1"/>
  <c r="DJ222" i="1"/>
  <c r="DJ233" i="1"/>
  <c r="DJ370" i="1"/>
  <c r="DJ394" i="1"/>
  <c r="DJ431" i="1"/>
  <c r="DJ446" i="1"/>
  <c r="DJ469" i="1"/>
  <c r="DJ313" i="1"/>
  <c r="DJ345" i="1"/>
  <c r="DJ107" i="1"/>
  <c r="DJ80" i="1"/>
  <c r="DJ401" i="1"/>
  <c r="DJ435" i="1"/>
  <c r="DJ471" i="1"/>
  <c r="DJ328" i="1"/>
  <c r="DJ346" i="1"/>
  <c r="DJ372" i="1"/>
  <c r="DJ302" i="1"/>
  <c r="DJ307" i="1"/>
  <c r="DJ71" i="1"/>
  <c r="DJ365" i="1"/>
  <c r="DJ375" i="1"/>
  <c r="DJ20" i="1"/>
  <c r="DJ371" i="1"/>
  <c r="DJ470" i="1"/>
  <c r="DJ224" i="1"/>
  <c r="DJ232" i="1"/>
  <c r="DJ361" i="1"/>
  <c r="DJ406" i="1"/>
  <c r="DJ357" i="1"/>
  <c r="DJ70" i="1"/>
  <c r="DJ299" i="1"/>
  <c r="DJ337" i="1"/>
  <c r="DJ115" i="1"/>
  <c r="DJ126" i="1"/>
  <c r="DJ133" i="1"/>
  <c r="DJ398" i="1"/>
  <c r="DJ138" i="1"/>
  <c r="DJ395" i="1"/>
  <c r="DJ235" i="1"/>
  <c r="DJ376" i="1"/>
  <c r="DJ390" i="1"/>
  <c r="DJ410" i="1"/>
  <c r="DJ483" i="1"/>
  <c r="DJ493" i="1"/>
  <c r="DJ91" i="1"/>
  <c r="DJ158" i="1"/>
  <c r="DJ150" i="1"/>
  <c r="DJ430" i="1"/>
  <c r="DJ445" i="1"/>
  <c r="DJ159" i="1"/>
  <c r="DJ117" i="1"/>
  <c r="DJ143" i="1"/>
  <c r="DJ151" i="1"/>
  <c r="DJ352" i="1"/>
  <c r="DJ378" i="1"/>
  <c r="DJ389" i="1"/>
  <c r="DJ413" i="1"/>
  <c r="DJ429" i="1"/>
  <c r="DJ433" i="1"/>
  <c r="DJ441" i="1"/>
  <c r="DJ300" i="1"/>
  <c r="DJ387" i="1"/>
  <c r="DJ422" i="1"/>
  <c r="DJ438" i="1"/>
  <c r="DJ459" i="1"/>
  <c r="DJ320" i="1"/>
  <c r="DJ308" i="1"/>
  <c r="DJ96" i="1"/>
  <c r="DJ106" i="1"/>
  <c r="DJ142" i="1"/>
  <c r="DJ76" i="1"/>
  <c r="DJ360" i="1"/>
  <c r="DJ388" i="1"/>
  <c r="DJ403" i="1"/>
  <c r="DJ412" i="1"/>
  <c r="DJ426" i="1"/>
  <c r="DJ456" i="1"/>
  <c r="DJ472" i="1"/>
  <c r="DJ484" i="1"/>
  <c r="DJ455" i="1"/>
  <c r="DJ479" i="1"/>
  <c r="DJ494" i="1"/>
  <c r="DJ329" i="1"/>
  <c r="DJ338" i="1"/>
  <c r="DJ347" i="1"/>
  <c r="DJ93" i="1"/>
  <c r="DJ100" i="1"/>
  <c r="DJ108" i="1"/>
  <c r="DJ78" i="1"/>
  <c r="DJ374" i="1"/>
  <c r="DJ457" i="1"/>
  <c r="DJ85" i="1"/>
  <c r="DJ144" i="1"/>
  <c r="DJ152" i="1"/>
  <c r="DJ81" i="1"/>
  <c r="DJ392" i="1"/>
  <c r="DJ466" i="1"/>
  <c r="DJ315" i="1"/>
  <c r="DJ322" i="1"/>
  <c r="DJ341" i="1"/>
  <c r="DJ146" i="1"/>
  <c r="DJ153" i="1"/>
  <c r="DJ354" i="1"/>
  <c r="DJ380" i="1"/>
  <c r="DJ314" i="1"/>
  <c r="DJ342" i="1"/>
  <c r="DJ86" i="1"/>
  <c r="DJ489" i="1"/>
  <c r="DJ476" i="1"/>
  <c r="DJ335" i="1"/>
  <c r="DJ160" i="1"/>
  <c r="DJ116" i="1"/>
  <c r="DJ73" i="1"/>
  <c r="DJ353" i="1"/>
  <c r="DJ373" i="1"/>
  <c r="DJ367" i="1"/>
  <c r="DJ377" i="1"/>
  <c r="DJ425" i="1"/>
  <c r="DJ463" i="1"/>
  <c r="DJ461" i="1"/>
  <c r="DJ485" i="1"/>
  <c r="DJ331" i="1"/>
  <c r="DJ161" i="1"/>
  <c r="DJ121" i="1"/>
  <c r="DJ128" i="1"/>
  <c r="DJ238" i="1"/>
  <c r="DJ368" i="1"/>
  <c r="DJ391" i="1"/>
  <c r="DJ411" i="1"/>
  <c r="DJ453" i="1"/>
  <c r="DJ482" i="1"/>
  <c r="DJ332" i="1"/>
  <c r="DJ234" i="1"/>
  <c r="DJ474" i="1"/>
  <c r="DJ452" i="1"/>
  <c r="DJ340" i="1"/>
  <c r="DJ101" i="1"/>
  <c r="DJ141" i="1"/>
  <c r="DJ409" i="1"/>
  <c r="DJ440" i="1"/>
  <c r="DJ480" i="1"/>
  <c r="DJ92" i="1"/>
  <c r="DJ114" i="1"/>
  <c r="DJ72" i="1"/>
  <c r="DJ79" i="1"/>
  <c r="DJ424" i="1"/>
  <c r="DJ432" i="1"/>
  <c r="DJ460" i="1"/>
  <c r="DJ468" i="1"/>
  <c r="DJ458" i="1"/>
  <c r="DJ90" i="1"/>
  <c r="DJ118" i="1"/>
  <c r="DJ227" i="1"/>
  <c r="DJ236" i="1"/>
  <c r="DJ386" i="1"/>
  <c r="DJ419" i="1"/>
  <c r="DJ434" i="1"/>
  <c r="DJ418" i="1"/>
  <c r="DJ486" i="1"/>
  <c r="DJ124" i="1"/>
  <c r="DJ225" i="1"/>
  <c r="DJ84" i="1"/>
  <c r="DJ226" i="1"/>
  <c r="DJ317" i="1"/>
  <c r="DJ323" i="1"/>
  <c r="DJ125" i="1"/>
  <c r="DJ301" i="1"/>
  <c r="DJ102" i="1"/>
  <c r="DJ137" i="1"/>
  <c r="DJ400" i="1"/>
  <c r="DJ324" i="1"/>
  <c r="DJ105" i="1"/>
  <c r="DJ120" i="1"/>
  <c r="DJ83" i="1"/>
  <c r="DJ237" i="1"/>
  <c r="DJ75" i="1"/>
  <c r="DJ155" i="1"/>
  <c r="DJ356" i="1"/>
  <c r="DJ110" i="1"/>
  <c r="DJ442" i="1"/>
  <c r="DJ94" i="1"/>
  <c r="DJ136" i="1"/>
  <c r="DJ145" i="1"/>
  <c r="DJ97" i="1"/>
  <c r="DJ127" i="1"/>
  <c r="DJ228" i="1"/>
  <c r="CU397" i="1"/>
  <c r="CU439" i="1"/>
  <c r="CU408" i="1"/>
  <c r="CU428" i="1"/>
  <c r="CU443" i="1"/>
  <c r="CU465" i="1"/>
  <c r="CU462" i="1"/>
  <c r="CU487" i="1"/>
  <c r="CU467" i="1"/>
  <c r="CU316" i="1"/>
  <c r="CU355" i="1"/>
  <c r="CU379" i="1"/>
  <c r="CU399" i="1"/>
  <c r="CU420" i="1"/>
  <c r="CU477" i="1"/>
  <c r="CU366" i="1"/>
  <c r="CU325" i="1"/>
  <c r="CU343" i="1"/>
  <c r="CU95" i="1"/>
  <c r="CU129" i="1"/>
  <c r="CU362" i="1"/>
  <c r="CU491" i="1"/>
  <c r="CU82" i="1"/>
  <c r="CU488" i="1"/>
  <c r="CU112" i="1"/>
  <c r="CU103" i="1"/>
  <c r="CU369" i="1"/>
  <c r="CU88" i="1"/>
  <c r="CU74" i="1"/>
  <c r="CU135" i="1"/>
  <c r="CU147" i="1"/>
  <c r="CU359" i="1"/>
  <c r="CU402" i="1"/>
  <c r="CU405" i="1"/>
  <c r="CU475" i="1"/>
  <c r="CU490" i="1"/>
  <c r="CU319" i="1"/>
  <c r="CU157" i="1"/>
  <c r="CU149" i="1"/>
  <c r="CU333" i="1"/>
  <c r="CU385" i="1"/>
  <c r="CU444" i="1"/>
  <c r="CU454" i="1"/>
  <c r="CU481" i="1"/>
  <c r="CU464" i="1"/>
  <c r="CU98" i="1"/>
  <c r="CU111" i="1"/>
  <c r="CU122" i="1"/>
  <c r="CU154" i="1"/>
  <c r="CU229" i="1"/>
  <c r="CU239" i="1"/>
  <c r="CU396" i="1"/>
  <c r="CU427" i="1"/>
  <c r="CU344" i="1"/>
  <c r="CU87" i="1"/>
  <c r="CU99" i="1"/>
  <c r="CU109" i="1"/>
  <c r="CU134" i="1"/>
  <c r="CU363" i="1"/>
  <c r="CU421" i="1"/>
  <c r="CU437" i="1"/>
  <c r="CU77" i="1"/>
  <c r="CU370" i="1"/>
  <c r="CU113" i="1"/>
  <c r="CU327" i="1"/>
  <c r="CU431" i="1"/>
  <c r="CU345" i="1"/>
  <c r="CU119" i="1"/>
  <c r="CU131" i="1"/>
  <c r="CU19" i="1"/>
  <c r="CU318" i="1"/>
  <c r="CU107" i="1"/>
  <c r="CU148" i="1"/>
  <c r="CU235" i="1"/>
  <c r="CU20" i="1"/>
  <c r="CU376" i="1"/>
  <c r="CU231" i="1"/>
  <c r="CU358" i="1"/>
  <c r="CU393" i="1"/>
  <c r="CU404" i="1"/>
  <c r="CU407" i="1"/>
  <c r="CU436" i="1"/>
  <c r="CU478" i="1"/>
  <c r="CU473" i="1"/>
  <c r="CU156" i="1"/>
  <c r="CU104" i="1"/>
  <c r="CU123" i="1"/>
  <c r="CU233" i="1"/>
  <c r="CU334" i="1"/>
  <c r="CU223" i="1"/>
  <c r="CU364" i="1"/>
  <c r="CU469" i="1"/>
  <c r="CU326" i="1"/>
  <c r="CU89" i="1"/>
  <c r="CU130" i="1"/>
  <c r="CU140" i="1"/>
  <c r="CU139" i="1"/>
  <c r="CU221" i="1"/>
  <c r="CU394" i="1"/>
  <c r="CU451" i="1"/>
  <c r="CU492" i="1"/>
  <c r="CU313" i="1"/>
  <c r="CU336" i="1"/>
  <c r="CU222" i="1"/>
  <c r="CU423" i="1"/>
  <c r="CU446" i="1"/>
  <c r="CU132" i="1"/>
  <c r="CU80" i="1"/>
  <c r="CU357" i="1"/>
  <c r="CU483" i="1"/>
  <c r="CU143" i="1"/>
  <c r="CU328" i="1"/>
  <c r="CU346" i="1"/>
  <c r="CU91" i="1"/>
  <c r="CU106" i="1"/>
  <c r="CU70" i="1"/>
  <c r="CU76" i="1"/>
  <c r="CU361" i="1"/>
  <c r="CU360" i="1"/>
  <c r="CU388" i="1"/>
  <c r="CU412" i="1"/>
  <c r="CU445" i="1"/>
  <c r="CU302" i="1"/>
  <c r="CU307" i="1"/>
  <c r="CU329" i="1"/>
  <c r="CU338" i="1"/>
  <c r="CU71" i="1"/>
  <c r="CU78" i="1"/>
  <c r="CU352" i="1"/>
  <c r="CU389" i="1"/>
  <c r="CU429" i="1"/>
  <c r="CU387" i="1"/>
  <c r="CU435" i="1"/>
  <c r="CU470" i="1"/>
  <c r="CU115" i="1"/>
  <c r="CU142" i="1"/>
  <c r="CU372" i="1"/>
  <c r="CU375" i="1"/>
  <c r="CU398" i="1"/>
  <c r="CU403" i="1"/>
  <c r="CU426" i="1"/>
  <c r="CU472" i="1"/>
  <c r="CU455" i="1"/>
  <c r="CU479" i="1"/>
  <c r="CU347" i="1"/>
  <c r="CU159" i="1"/>
  <c r="CU108" i="1"/>
  <c r="CU225" i="1"/>
  <c r="CU406" i="1"/>
  <c r="CU300" i="1"/>
  <c r="CU452" i="1"/>
  <c r="CU410" i="1"/>
  <c r="CU459" i="1"/>
  <c r="CU471" i="1"/>
  <c r="CU493" i="1"/>
  <c r="CU337" i="1"/>
  <c r="CU96" i="1"/>
  <c r="CU126" i="1"/>
  <c r="CU133" i="1"/>
  <c r="CU224" i="1"/>
  <c r="CU371" i="1"/>
  <c r="CU390" i="1"/>
  <c r="CU401" i="1"/>
  <c r="CU484" i="1"/>
  <c r="CU117" i="1"/>
  <c r="CU374" i="1"/>
  <c r="CU365" i="1"/>
  <c r="CU378" i="1"/>
  <c r="CU438" i="1"/>
  <c r="CU299" i="1"/>
  <c r="CU150" i="1"/>
  <c r="CU430" i="1"/>
  <c r="CU93" i="1"/>
  <c r="CU422" i="1"/>
  <c r="CU320" i="1"/>
  <c r="CU308" i="1"/>
  <c r="CU158" i="1"/>
  <c r="CU232" i="1"/>
  <c r="CU124" i="1"/>
  <c r="CU476" i="1"/>
  <c r="CU323" i="1"/>
  <c r="CU160" i="1"/>
  <c r="CU144" i="1"/>
  <c r="CU152" i="1"/>
  <c r="CU373" i="1"/>
  <c r="CU409" i="1"/>
  <c r="CU440" i="1"/>
  <c r="CU463" i="1"/>
  <c r="CU315" i="1"/>
  <c r="CU161" i="1"/>
  <c r="CU102" i="1"/>
  <c r="CU137" i="1"/>
  <c r="CU153" i="1"/>
  <c r="CU238" i="1"/>
  <c r="CU391" i="1"/>
  <c r="CU432" i="1"/>
  <c r="CU314" i="1"/>
  <c r="CU456" i="1"/>
  <c r="CU100" i="1"/>
  <c r="CU234" i="1"/>
  <c r="CU90" i="1"/>
  <c r="CU118" i="1"/>
  <c r="CU419" i="1"/>
  <c r="CU72" i="1"/>
  <c r="CU486" i="1"/>
  <c r="CU474" i="1"/>
  <c r="CU121" i="1"/>
  <c r="CU354" i="1"/>
  <c r="CU442" i="1"/>
  <c r="CU395" i="1"/>
  <c r="CU433" i="1"/>
  <c r="CU441" i="1"/>
  <c r="CU468" i="1"/>
  <c r="CU413" i="1"/>
  <c r="CU489" i="1"/>
  <c r="CU340" i="1"/>
  <c r="CU494" i="1"/>
  <c r="CU138" i="1"/>
  <c r="CU151" i="1"/>
  <c r="CU457" i="1"/>
  <c r="CU85" i="1"/>
  <c r="CU227" i="1"/>
  <c r="CU236" i="1"/>
  <c r="CU353" i="1"/>
  <c r="CU377" i="1"/>
  <c r="CU331" i="1"/>
  <c r="CU341" i="1"/>
  <c r="CU128" i="1"/>
  <c r="CU411" i="1"/>
  <c r="CU332" i="1"/>
  <c r="CU342" i="1"/>
  <c r="CU317" i="1"/>
  <c r="CU73" i="1"/>
  <c r="CU392" i="1"/>
  <c r="CU425" i="1"/>
  <c r="CU434" i="1"/>
  <c r="CU301" i="1"/>
  <c r="CU480" i="1"/>
  <c r="CU84" i="1"/>
  <c r="CU92" i="1"/>
  <c r="CU114" i="1"/>
  <c r="CU79" i="1"/>
  <c r="CU226" i="1"/>
  <c r="CU400" i="1"/>
  <c r="CU418" i="1"/>
  <c r="CU460" i="1"/>
  <c r="CU335" i="1"/>
  <c r="CU101" i="1"/>
  <c r="CU116" i="1"/>
  <c r="CU125" i="1"/>
  <c r="CU141" i="1"/>
  <c r="CU81" i="1"/>
  <c r="CU367" i="1"/>
  <c r="CU386" i="1"/>
  <c r="CU466" i="1"/>
  <c r="CU461" i="1"/>
  <c r="CU485" i="1"/>
  <c r="CU322" i="1"/>
  <c r="CU146" i="1"/>
  <c r="CU356" i="1"/>
  <c r="CU368" i="1"/>
  <c r="CU380" i="1"/>
  <c r="CU424" i="1"/>
  <c r="CU453" i="1"/>
  <c r="CU482" i="1"/>
  <c r="CU324" i="1"/>
  <c r="CU86" i="1"/>
  <c r="CU237" i="1"/>
  <c r="CU105" i="1"/>
  <c r="CU110" i="1"/>
  <c r="CU120" i="1"/>
  <c r="CU136" i="1"/>
  <c r="CU155" i="1"/>
  <c r="CU458" i="1"/>
  <c r="CU97" i="1"/>
  <c r="CU127" i="1"/>
  <c r="CU75" i="1"/>
  <c r="CU228" i="1"/>
  <c r="CU83" i="1"/>
  <c r="CU94" i="1"/>
  <c r="CU145" i="1"/>
  <c r="CR399" i="1"/>
  <c r="CR420" i="1"/>
  <c r="CR362" i="1"/>
  <c r="CR408" i="1"/>
  <c r="CR439" i="1"/>
  <c r="CR333" i="1"/>
  <c r="CR428" i="1"/>
  <c r="CR379" i="1"/>
  <c r="CR477" i="1"/>
  <c r="CR487" i="1"/>
  <c r="CR467" i="1"/>
  <c r="CR343" i="1"/>
  <c r="CR355" i="1"/>
  <c r="CR491" i="1"/>
  <c r="CR366" i="1"/>
  <c r="CR397" i="1"/>
  <c r="CR465" i="1"/>
  <c r="CR462" i="1"/>
  <c r="CR316" i="1"/>
  <c r="CR325" i="1"/>
  <c r="CR74" i="1"/>
  <c r="CR363" i="1"/>
  <c r="CR427" i="1"/>
  <c r="CR475" i="1"/>
  <c r="CR319" i="1"/>
  <c r="CR327" i="1"/>
  <c r="CR88" i="1"/>
  <c r="CR98" i="1"/>
  <c r="CR103" i="1"/>
  <c r="CR147" i="1"/>
  <c r="CR154" i="1"/>
  <c r="CR359" i="1"/>
  <c r="CR437" i="1"/>
  <c r="CR87" i="1"/>
  <c r="CR157" i="1"/>
  <c r="CR99" i="1"/>
  <c r="CR131" i="1"/>
  <c r="CR122" i="1"/>
  <c r="CR112" i="1"/>
  <c r="CR119" i="1"/>
  <c r="CR443" i="1"/>
  <c r="CR129" i="1"/>
  <c r="CR402" i="1"/>
  <c r="CR421" i="1"/>
  <c r="CR481" i="1"/>
  <c r="CR464" i="1"/>
  <c r="CR488" i="1"/>
  <c r="CR444" i="1"/>
  <c r="CR454" i="1"/>
  <c r="CR334" i="1"/>
  <c r="CR95" i="1"/>
  <c r="CR111" i="1"/>
  <c r="CR135" i="1"/>
  <c r="CR82" i="1"/>
  <c r="CR229" i="1"/>
  <c r="CR369" i="1"/>
  <c r="CR385" i="1"/>
  <c r="CR405" i="1"/>
  <c r="CR239" i="1"/>
  <c r="CR396" i="1"/>
  <c r="CR77" i="1"/>
  <c r="CR19" i="1"/>
  <c r="CR364" i="1"/>
  <c r="CR326" i="1"/>
  <c r="CR336" i="1"/>
  <c r="CR89" i="1"/>
  <c r="CR134" i="1"/>
  <c r="CR149" i="1"/>
  <c r="CR431" i="1"/>
  <c r="CR451" i="1"/>
  <c r="CR104" i="1"/>
  <c r="CR130" i="1"/>
  <c r="CR223" i="1"/>
  <c r="CR358" i="1"/>
  <c r="CR478" i="1"/>
  <c r="CR473" i="1"/>
  <c r="CR113" i="1"/>
  <c r="CR132" i="1"/>
  <c r="CR233" i="1"/>
  <c r="CR490" i="1"/>
  <c r="CR344" i="1"/>
  <c r="CR109" i="1"/>
  <c r="CR436" i="1"/>
  <c r="CR394" i="1"/>
  <c r="CR313" i="1"/>
  <c r="CR139" i="1"/>
  <c r="CR221" i="1"/>
  <c r="CR370" i="1"/>
  <c r="CR446" i="1"/>
  <c r="CR469" i="1"/>
  <c r="CR492" i="1"/>
  <c r="CR107" i="1"/>
  <c r="CR231" i="1"/>
  <c r="CR404" i="1"/>
  <c r="CR423" i="1"/>
  <c r="CR318" i="1"/>
  <c r="CR345" i="1"/>
  <c r="CR123" i="1"/>
  <c r="CR80" i="1"/>
  <c r="CR222" i="1"/>
  <c r="CR393" i="1"/>
  <c r="CR407" i="1"/>
  <c r="CR156" i="1"/>
  <c r="CR140" i="1"/>
  <c r="CR148" i="1"/>
  <c r="CR435" i="1"/>
  <c r="CR471" i="1"/>
  <c r="CR375" i="1"/>
  <c r="CR388" i="1"/>
  <c r="CR403" i="1"/>
  <c r="CR338" i="1"/>
  <c r="CR100" i="1"/>
  <c r="CR108" i="1"/>
  <c r="CR71" i="1"/>
  <c r="CR389" i="1"/>
  <c r="CR371" i="1"/>
  <c r="CR387" i="1"/>
  <c r="CR299" i="1"/>
  <c r="CR232" i="1"/>
  <c r="CR361" i="1"/>
  <c r="CR372" i="1"/>
  <c r="CR455" i="1"/>
  <c r="CR347" i="1"/>
  <c r="CR235" i="1"/>
  <c r="CR357" i="1"/>
  <c r="CR470" i="1"/>
  <c r="CR337" i="1"/>
  <c r="CR346" i="1"/>
  <c r="CR426" i="1"/>
  <c r="CR374" i="1"/>
  <c r="CR406" i="1"/>
  <c r="CR20" i="1"/>
  <c r="CR390" i="1"/>
  <c r="CR493" i="1"/>
  <c r="CR320" i="1"/>
  <c r="CR308" i="1"/>
  <c r="CR106" i="1"/>
  <c r="CR70" i="1"/>
  <c r="CR472" i="1"/>
  <c r="CR484" i="1"/>
  <c r="CR494" i="1"/>
  <c r="CR378" i="1"/>
  <c r="CR441" i="1"/>
  <c r="CR410" i="1"/>
  <c r="CR76" i="1"/>
  <c r="CR398" i="1"/>
  <c r="CR412" i="1"/>
  <c r="CR459" i="1"/>
  <c r="CR483" i="1"/>
  <c r="CR91" i="1"/>
  <c r="CR96" i="1"/>
  <c r="CR126" i="1"/>
  <c r="CR150" i="1"/>
  <c r="CR360" i="1"/>
  <c r="CR430" i="1"/>
  <c r="CR302" i="1"/>
  <c r="CR93" i="1"/>
  <c r="CR395" i="1"/>
  <c r="CR413" i="1"/>
  <c r="CR422" i="1"/>
  <c r="CR438" i="1"/>
  <c r="CR328" i="1"/>
  <c r="CR158" i="1"/>
  <c r="CR133" i="1"/>
  <c r="CR142" i="1"/>
  <c r="CR445" i="1"/>
  <c r="CR307" i="1"/>
  <c r="CR329" i="1"/>
  <c r="CR124" i="1"/>
  <c r="CR151" i="1"/>
  <c r="CR225" i="1"/>
  <c r="CR376" i="1"/>
  <c r="CR401" i="1"/>
  <c r="CR115" i="1"/>
  <c r="CR224" i="1"/>
  <c r="CR479" i="1"/>
  <c r="CR117" i="1"/>
  <c r="CR138" i="1"/>
  <c r="CR234" i="1"/>
  <c r="CR352" i="1"/>
  <c r="CR365" i="1"/>
  <c r="CR300" i="1"/>
  <c r="CR474" i="1"/>
  <c r="CR340" i="1"/>
  <c r="CR141" i="1"/>
  <c r="CR227" i="1"/>
  <c r="CR236" i="1"/>
  <c r="CR367" i="1"/>
  <c r="CR377" i="1"/>
  <c r="CR72" i="1"/>
  <c r="CR146" i="1"/>
  <c r="CR79" i="1"/>
  <c r="CR226" i="1"/>
  <c r="CR380" i="1"/>
  <c r="CR453" i="1"/>
  <c r="CR332" i="1"/>
  <c r="CR342" i="1"/>
  <c r="CR317" i="1"/>
  <c r="CR323" i="1"/>
  <c r="CR101" i="1"/>
  <c r="CR125" i="1"/>
  <c r="CR73" i="1"/>
  <c r="CR466" i="1"/>
  <c r="CR341" i="1"/>
  <c r="CR356" i="1"/>
  <c r="CR411" i="1"/>
  <c r="CR458" i="1"/>
  <c r="CR482" i="1"/>
  <c r="CR86" i="1"/>
  <c r="CR85" i="1"/>
  <c r="CR160" i="1"/>
  <c r="CR116" i="1"/>
  <c r="CR353" i="1"/>
  <c r="CR392" i="1"/>
  <c r="CR409" i="1"/>
  <c r="CR301" i="1"/>
  <c r="CR463" i="1"/>
  <c r="CR161" i="1"/>
  <c r="CR102" i="1"/>
  <c r="CR121" i="1"/>
  <c r="CR114" i="1"/>
  <c r="CR137" i="1"/>
  <c r="CR391" i="1"/>
  <c r="CR456" i="1"/>
  <c r="CR143" i="1"/>
  <c r="CR78" i="1"/>
  <c r="CR489" i="1"/>
  <c r="CR335" i="1"/>
  <c r="CR118" i="1"/>
  <c r="CR373" i="1"/>
  <c r="CR419" i="1"/>
  <c r="CR315" i="1"/>
  <c r="CR84" i="1"/>
  <c r="CR128" i="1"/>
  <c r="CR153" i="1"/>
  <c r="CR90" i="1"/>
  <c r="CR81" i="1"/>
  <c r="CR386" i="1"/>
  <c r="CR480" i="1"/>
  <c r="CR457" i="1"/>
  <c r="CR452" i="1"/>
  <c r="CR434" i="1"/>
  <c r="CR92" i="1"/>
  <c r="CR238" i="1"/>
  <c r="CR400" i="1"/>
  <c r="CR418" i="1"/>
  <c r="CR432" i="1"/>
  <c r="CR442" i="1"/>
  <c r="CR159" i="1"/>
  <c r="CR429" i="1"/>
  <c r="CR433" i="1"/>
  <c r="CR476" i="1"/>
  <c r="CR144" i="1"/>
  <c r="CR152" i="1"/>
  <c r="CR425" i="1"/>
  <c r="CR440" i="1"/>
  <c r="CR461" i="1"/>
  <c r="CR485" i="1"/>
  <c r="CR322" i="1"/>
  <c r="CR331" i="1"/>
  <c r="CR354" i="1"/>
  <c r="CR368" i="1"/>
  <c r="CR460" i="1"/>
  <c r="CR468" i="1"/>
  <c r="CR314" i="1"/>
  <c r="CR486" i="1"/>
  <c r="CR324" i="1"/>
  <c r="CR155" i="1"/>
  <c r="CR83" i="1"/>
  <c r="CR97" i="1"/>
  <c r="CR94" i="1"/>
  <c r="CR110" i="1"/>
  <c r="CR127" i="1"/>
  <c r="CR120" i="1"/>
  <c r="CR75" i="1"/>
  <c r="CR145" i="1"/>
  <c r="CR237" i="1"/>
  <c r="CR424" i="1"/>
  <c r="CR105" i="1"/>
  <c r="CR136" i="1"/>
  <c r="CR228" i="1"/>
  <c r="CO316" i="1"/>
  <c r="CO355" i="1"/>
  <c r="CO379" i="1"/>
  <c r="CO443" i="1"/>
  <c r="CO462" i="1"/>
  <c r="CO487" i="1"/>
  <c r="CO325" i="1"/>
  <c r="CO333" i="1"/>
  <c r="CO343" i="1"/>
  <c r="CO399" i="1"/>
  <c r="CO397" i="1"/>
  <c r="CO439" i="1"/>
  <c r="CO491" i="1"/>
  <c r="CO366" i="1"/>
  <c r="CO465" i="1"/>
  <c r="CO408" i="1"/>
  <c r="CO420" i="1"/>
  <c r="CO428" i="1"/>
  <c r="CO98" i="1"/>
  <c r="CO147" i="1"/>
  <c r="CO154" i="1"/>
  <c r="CO239" i="1"/>
  <c r="CO421" i="1"/>
  <c r="CO112" i="1"/>
  <c r="CO119" i="1"/>
  <c r="CO122" i="1"/>
  <c r="CO129" i="1"/>
  <c r="CO82" i="1"/>
  <c r="CO396" i="1"/>
  <c r="CO402" i="1"/>
  <c r="CO490" i="1"/>
  <c r="CO319" i="1"/>
  <c r="CO327" i="1"/>
  <c r="CO135" i="1"/>
  <c r="CO359" i="1"/>
  <c r="CO437" i="1"/>
  <c r="CO481" i="1"/>
  <c r="CO139" i="1"/>
  <c r="CO362" i="1"/>
  <c r="CO95" i="1"/>
  <c r="CO111" i="1"/>
  <c r="CO74" i="1"/>
  <c r="CO385" i="1"/>
  <c r="CO444" i="1"/>
  <c r="CO464" i="1"/>
  <c r="CO488" i="1"/>
  <c r="CO344" i="1"/>
  <c r="CO157" i="1"/>
  <c r="CO427" i="1"/>
  <c r="CO103" i="1"/>
  <c r="CO363" i="1"/>
  <c r="CO334" i="1"/>
  <c r="CO109" i="1"/>
  <c r="CO477" i="1"/>
  <c r="CO467" i="1"/>
  <c r="CO88" i="1"/>
  <c r="CO229" i="1"/>
  <c r="CO369" i="1"/>
  <c r="CO405" i="1"/>
  <c r="CO454" i="1"/>
  <c r="CO358" i="1"/>
  <c r="CO394" i="1"/>
  <c r="CO473" i="1"/>
  <c r="CO104" i="1"/>
  <c r="CO113" i="1"/>
  <c r="CO235" i="1"/>
  <c r="CO364" i="1"/>
  <c r="CO326" i="1"/>
  <c r="CO336" i="1"/>
  <c r="CO149" i="1"/>
  <c r="CO393" i="1"/>
  <c r="CO436" i="1"/>
  <c r="CO345" i="1"/>
  <c r="CO475" i="1"/>
  <c r="CO407" i="1"/>
  <c r="CO107" i="1"/>
  <c r="CO223" i="1"/>
  <c r="CO404" i="1"/>
  <c r="CO123" i="1"/>
  <c r="CO130" i="1"/>
  <c r="CO233" i="1"/>
  <c r="CO221" i="1"/>
  <c r="CO19" i="1"/>
  <c r="CO370" i="1"/>
  <c r="CO431" i="1"/>
  <c r="CO451" i="1"/>
  <c r="CO469" i="1"/>
  <c r="CO478" i="1"/>
  <c r="CO156" i="1"/>
  <c r="CO140" i="1"/>
  <c r="CO148" i="1"/>
  <c r="CO87" i="1"/>
  <c r="CO99" i="1"/>
  <c r="CO131" i="1"/>
  <c r="CO134" i="1"/>
  <c r="CO77" i="1"/>
  <c r="CO231" i="1"/>
  <c r="CO423" i="1"/>
  <c r="CO446" i="1"/>
  <c r="CO492" i="1"/>
  <c r="CO313" i="1"/>
  <c r="CO318" i="1"/>
  <c r="CO89" i="1"/>
  <c r="CO132" i="1"/>
  <c r="CO80" i="1"/>
  <c r="CO222" i="1"/>
  <c r="CO401" i="1"/>
  <c r="CO337" i="1"/>
  <c r="CO346" i="1"/>
  <c r="CO158" i="1"/>
  <c r="CO106" i="1"/>
  <c r="CO372" i="1"/>
  <c r="CO445" i="1"/>
  <c r="CO159" i="1"/>
  <c r="CO143" i="1"/>
  <c r="CO234" i="1"/>
  <c r="CO365" i="1"/>
  <c r="CO395" i="1"/>
  <c r="CO429" i="1"/>
  <c r="CO20" i="1"/>
  <c r="CO96" i="1"/>
  <c r="CO70" i="1"/>
  <c r="CO142" i="1"/>
  <c r="CO456" i="1"/>
  <c r="CO472" i="1"/>
  <c r="CO225" i="1"/>
  <c r="CO371" i="1"/>
  <c r="CO435" i="1"/>
  <c r="CO299" i="1"/>
  <c r="CO76" i="1"/>
  <c r="CO224" i="1"/>
  <c r="CO455" i="1"/>
  <c r="CO479" i="1"/>
  <c r="CO93" i="1"/>
  <c r="CO300" i="1"/>
  <c r="CO357" i="1"/>
  <c r="CO471" i="1"/>
  <c r="CO91" i="1"/>
  <c r="CO126" i="1"/>
  <c r="CO361" i="1"/>
  <c r="CO426" i="1"/>
  <c r="CO376" i="1"/>
  <c r="CO390" i="1"/>
  <c r="CO493" i="1"/>
  <c r="CO470" i="1"/>
  <c r="CO308" i="1"/>
  <c r="CO133" i="1"/>
  <c r="CO232" i="1"/>
  <c r="CO398" i="1"/>
  <c r="CO412" i="1"/>
  <c r="CO484" i="1"/>
  <c r="CO100" i="1"/>
  <c r="CO124" i="1"/>
  <c r="CO78" i="1"/>
  <c r="CO352" i="1"/>
  <c r="CO389" i="1"/>
  <c r="CO410" i="1"/>
  <c r="CO459" i="1"/>
  <c r="CO483" i="1"/>
  <c r="CO115" i="1"/>
  <c r="CO360" i="1"/>
  <c r="CO375" i="1"/>
  <c r="CO388" i="1"/>
  <c r="CO117" i="1"/>
  <c r="CO71" i="1"/>
  <c r="CO138" i="1"/>
  <c r="CO413" i="1"/>
  <c r="CO433" i="1"/>
  <c r="CO441" i="1"/>
  <c r="CO387" i="1"/>
  <c r="CO422" i="1"/>
  <c r="CO438" i="1"/>
  <c r="CO320" i="1"/>
  <c r="CO328" i="1"/>
  <c r="CO150" i="1"/>
  <c r="CO403" i="1"/>
  <c r="CO430" i="1"/>
  <c r="CO302" i="1"/>
  <c r="CO307" i="1"/>
  <c r="CO329" i="1"/>
  <c r="CO338" i="1"/>
  <c r="CO347" i="1"/>
  <c r="CO151" i="1"/>
  <c r="CO374" i="1"/>
  <c r="CO489" i="1"/>
  <c r="CO452" i="1"/>
  <c r="CO476" i="1"/>
  <c r="CO101" i="1"/>
  <c r="CO73" i="1"/>
  <c r="CO353" i="1"/>
  <c r="CO425" i="1"/>
  <c r="CO434" i="1"/>
  <c r="CO440" i="1"/>
  <c r="CO461" i="1"/>
  <c r="CO485" i="1"/>
  <c r="CO322" i="1"/>
  <c r="CO331" i="1"/>
  <c r="CO92" i="1"/>
  <c r="CO161" i="1"/>
  <c r="CO121" i="1"/>
  <c r="CO238" i="1"/>
  <c r="CO354" i="1"/>
  <c r="CO368" i="1"/>
  <c r="CO411" i="1"/>
  <c r="CO418" i="1"/>
  <c r="CO432" i="1"/>
  <c r="CO442" i="1"/>
  <c r="CO85" i="1"/>
  <c r="CO118" i="1"/>
  <c r="CO227" i="1"/>
  <c r="CO367" i="1"/>
  <c r="CO128" i="1"/>
  <c r="CO146" i="1"/>
  <c r="CO153" i="1"/>
  <c r="CO424" i="1"/>
  <c r="CO453" i="1"/>
  <c r="CO460" i="1"/>
  <c r="CO468" i="1"/>
  <c r="CO486" i="1"/>
  <c r="CO332" i="1"/>
  <c r="CO342" i="1"/>
  <c r="CO323" i="1"/>
  <c r="CO144" i="1"/>
  <c r="CO81" i="1"/>
  <c r="CO236" i="1"/>
  <c r="CO466" i="1"/>
  <c r="CO226" i="1"/>
  <c r="CO458" i="1"/>
  <c r="CO482" i="1"/>
  <c r="CO314" i="1"/>
  <c r="CO317" i="1"/>
  <c r="CO386" i="1"/>
  <c r="CO409" i="1"/>
  <c r="CO301" i="1"/>
  <c r="CO114" i="1"/>
  <c r="CO72" i="1"/>
  <c r="CO137" i="1"/>
  <c r="CO79" i="1"/>
  <c r="CO356" i="1"/>
  <c r="CO335" i="1"/>
  <c r="CO160" i="1"/>
  <c r="CO152" i="1"/>
  <c r="CO373" i="1"/>
  <c r="CO392" i="1"/>
  <c r="CO480" i="1"/>
  <c r="CO102" i="1"/>
  <c r="CO340" i="1"/>
  <c r="CO90" i="1"/>
  <c r="CO141" i="1"/>
  <c r="CO463" i="1"/>
  <c r="CO315" i="1"/>
  <c r="CO494" i="1"/>
  <c r="CO108" i="1"/>
  <c r="CO378" i="1"/>
  <c r="CO406" i="1"/>
  <c r="CO457" i="1"/>
  <c r="CO474" i="1"/>
  <c r="CO116" i="1"/>
  <c r="CO125" i="1"/>
  <c r="CO377" i="1"/>
  <c r="CO419" i="1"/>
  <c r="CO341" i="1"/>
  <c r="CO84" i="1"/>
  <c r="CO391" i="1"/>
  <c r="CO324" i="1"/>
  <c r="CO94" i="1"/>
  <c r="CO97" i="1"/>
  <c r="CO145" i="1"/>
  <c r="CO228" i="1"/>
  <c r="CO237" i="1"/>
  <c r="CO86" i="1"/>
  <c r="CO110" i="1"/>
  <c r="CO120" i="1"/>
  <c r="CO127" i="1"/>
  <c r="CO136" i="1"/>
  <c r="CO380" i="1"/>
  <c r="CO400" i="1"/>
  <c r="CO75" i="1"/>
  <c r="CO105" i="1"/>
  <c r="CO83" i="1"/>
  <c r="CO155" i="1"/>
  <c r="CQ316" i="1"/>
  <c r="CQ465" i="1"/>
  <c r="CQ355" i="1"/>
  <c r="CQ408" i="1"/>
  <c r="CQ428" i="1"/>
  <c r="CQ443" i="1"/>
  <c r="CQ462" i="1"/>
  <c r="CQ487" i="1"/>
  <c r="CQ491" i="1"/>
  <c r="CQ362" i="1"/>
  <c r="CQ366" i="1"/>
  <c r="CQ439" i="1"/>
  <c r="CQ477" i="1"/>
  <c r="CQ467" i="1"/>
  <c r="CQ325" i="1"/>
  <c r="CQ111" i="1"/>
  <c r="CQ369" i="1"/>
  <c r="CQ488" i="1"/>
  <c r="CQ334" i="1"/>
  <c r="CQ344" i="1"/>
  <c r="CQ87" i="1"/>
  <c r="CQ95" i="1"/>
  <c r="CQ135" i="1"/>
  <c r="CQ427" i="1"/>
  <c r="CQ444" i="1"/>
  <c r="CQ454" i="1"/>
  <c r="CQ464" i="1"/>
  <c r="CQ119" i="1"/>
  <c r="CQ134" i="1"/>
  <c r="CQ88" i="1"/>
  <c r="CQ239" i="1"/>
  <c r="CQ396" i="1"/>
  <c r="CQ475" i="1"/>
  <c r="CQ327" i="1"/>
  <c r="CQ157" i="1"/>
  <c r="CQ99" i="1"/>
  <c r="CQ131" i="1"/>
  <c r="CQ399" i="1"/>
  <c r="CQ229" i="1"/>
  <c r="CQ359" i="1"/>
  <c r="CQ402" i="1"/>
  <c r="CQ405" i="1"/>
  <c r="CQ490" i="1"/>
  <c r="CQ109" i="1"/>
  <c r="CQ343" i="1"/>
  <c r="CQ74" i="1"/>
  <c r="CQ154" i="1"/>
  <c r="CQ82" i="1"/>
  <c r="CQ98" i="1"/>
  <c r="CQ122" i="1"/>
  <c r="CQ147" i="1"/>
  <c r="CQ421" i="1"/>
  <c r="CQ437" i="1"/>
  <c r="CQ379" i="1"/>
  <c r="CQ397" i="1"/>
  <c r="CQ420" i="1"/>
  <c r="CQ333" i="1"/>
  <c r="CQ103" i="1"/>
  <c r="CQ129" i="1"/>
  <c r="CQ363" i="1"/>
  <c r="CQ385" i="1"/>
  <c r="CQ431" i="1"/>
  <c r="CQ436" i="1"/>
  <c r="CQ451" i="1"/>
  <c r="CQ132" i="1"/>
  <c r="CQ80" i="1"/>
  <c r="CQ233" i="1"/>
  <c r="CQ231" i="1"/>
  <c r="CQ423" i="1"/>
  <c r="CQ469" i="1"/>
  <c r="CQ478" i="1"/>
  <c r="CQ492" i="1"/>
  <c r="CQ318" i="1"/>
  <c r="CQ123" i="1"/>
  <c r="CQ140" i="1"/>
  <c r="CQ148" i="1"/>
  <c r="CQ222" i="1"/>
  <c r="CQ221" i="1"/>
  <c r="CQ358" i="1"/>
  <c r="CQ394" i="1"/>
  <c r="CQ446" i="1"/>
  <c r="CQ156" i="1"/>
  <c r="CQ107" i="1"/>
  <c r="CQ77" i="1"/>
  <c r="CQ139" i="1"/>
  <c r="CQ473" i="1"/>
  <c r="CQ364" i="1"/>
  <c r="CQ393" i="1"/>
  <c r="CQ313" i="1"/>
  <c r="CQ336" i="1"/>
  <c r="CQ89" i="1"/>
  <c r="CQ113" i="1"/>
  <c r="CQ149" i="1"/>
  <c r="CQ223" i="1"/>
  <c r="CQ407" i="1"/>
  <c r="CQ130" i="1"/>
  <c r="CQ481" i="1"/>
  <c r="CQ319" i="1"/>
  <c r="CQ112" i="1"/>
  <c r="CQ19" i="1"/>
  <c r="CQ370" i="1"/>
  <c r="CQ404" i="1"/>
  <c r="CQ326" i="1"/>
  <c r="CQ345" i="1"/>
  <c r="CQ104" i="1"/>
  <c r="CQ376" i="1"/>
  <c r="CQ387" i="1"/>
  <c r="CQ410" i="1"/>
  <c r="CQ459" i="1"/>
  <c r="CQ483" i="1"/>
  <c r="CQ493" i="1"/>
  <c r="CQ115" i="1"/>
  <c r="CQ70" i="1"/>
  <c r="CQ76" i="1"/>
  <c r="CQ232" i="1"/>
  <c r="CQ412" i="1"/>
  <c r="CQ302" i="1"/>
  <c r="CQ484" i="1"/>
  <c r="CQ347" i="1"/>
  <c r="CQ93" i="1"/>
  <c r="CQ117" i="1"/>
  <c r="CQ124" i="1"/>
  <c r="CQ352" i="1"/>
  <c r="CQ433" i="1"/>
  <c r="CQ441" i="1"/>
  <c r="CQ357" i="1"/>
  <c r="CQ422" i="1"/>
  <c r="CQ438" i="1"/>
  <c r="CQ337" i="1"/>
  <c r="CQ346" i="1"/>
  <c r="CQ91" i="1"/>
  <c r="CQ158" i="1"/>
  <c r="CQ150" i="1"/>
  <c r="CQ360" i="1"/>
  <c r="CQ375" i="1"/>
  <c r="CQ403" i="1"/>
  <c r="CQ430" i="1"/>
  <c r="CQ329" i="1"/>
  <c r="CQ338" i="1"/>
  <c r="CQ78" i="1"/>
  <c r="CQ20" i="1"/>
  <c r="CQ371" i="1"/>
  <c r="CQ429" i="1"/>
  <c r="CQ457" i="1"/>
  <c r="CQ235" i="1"/>
  <c r="CQ401" i="1"/>
  <c r="CQ299" i="1"/>
  <c r="CQ308" i="1"/>
  <c r="CQ106" i="1"/>
  <c r="CQ435" i="1"/>
  <c r="CQ320" i="1"/>
  <c r="CQ328" i="1"/>
  <c r="CQ224" i="1"/>
  <c r="CQ372" i="1"/>
  <c r="CQ455" i="1"/>
  <c r="CQ479" i="1"/>
  <c r="CQ151" i="1"/>
  <c r="CQ378" i="1"/>
  <c r="CQ471" i="1"/>
  <c r="CQ96" i="1"/>
  <c r="CQ126" i="1"/>
  <c r="CQ361" i="1"/>
  <c r="CQ398" i="1"/>
  <c r="CQ426" i="1"/>
  <c r="CQ494" i="1"/>
  <c r="CQ159" i="1"/>
  <c r="CQ100" i="1"/>
  <c r="CQ234" i="1"/>
  <c r="CQ300" i="1"/>
  <c r="CQ390" i="1"/>
  <c r="CQ470" i="1"/>
  <c r="CQ133" i="1"/>
  <c r="CQ142" i="1"/>
  <c r="CQ388" i="1"/>
  <c r="CQ456" i="1"/>
  <c r="CQ472" i="1"/>
  <c r="CQ108" i="1"/>
  <c r="CQ71" i="1"/>
  <c r="CQ143" i="1"/>
  <c r="CQ225" i="1"/>
  <c r="CQ389" i="1"/>
  <c r="CQ374" i="1"/>
  <c r="CQ395" i="1"/>
  <c r="CQ406" i="1"/>
  <c r="CQ413" i="1"/>
  <c r="CQ323" i="1"/>
  <c r="CQ335" i="1"/>
  <c r="CQ102" i="1"/>
  <c r="CQ128" i="1"/>
  <c r="CQ153" i="1"/>
  <c r="CQ356" i="1"/>
  <c r="CQ314" i="1"/>
  <c r="CQ144" i="1"/>
  <c r="CQ236" i="1"/>
  <c r="CQ353" i="1"/>
  <c r="CQ392" i="1"/>
  <c r="CQ419" i="1"/>
  <c r="CQ301" i="1"/>
  <c r="CQ72" i="1"/>
  <c r="CQ137" i="1"/>
  <c r="CQ79" i="1"/>
  <c r="CQ238" i="1"/>
  <c r="CQ380" i="1"/>
  <c r="CQ391" i="1"/>
  <c r="CQ400" i="1"/>
  <c r="CQ474" i="1"/>
  <c r="CQ476" i="1"/>
  <c r="CQ101" i="1"/>
  <c r="CQ118" i="1"/>
  <c r="CQ141" i="1"/>
  <c r="CQ152" i="1"/>
  <c r="CQ377" i="1"/>
  <c r="CQ425" i="1"/>
  <c r="CQ434" i="1"/>
  <c r="CQ440" i="1"/>
  <c r="CQ480" i="1"/>
  <c r="CQ461" i="1"/>
  <c r="CQ485" i="1"/>
  <c r="CQ341" i="1"/>
  <c r="CQ84" i="1"/>
  <c r="CQ92" i="1"/>
  <c r="CQ354" i="1"/>
  <c r="CQ332" i="1"/>
  <c r="CQ342" i="1"/>
  <c r="CQ86" i="1"/>
  <c r="CQ445" i="1"/>
  <c r="CQ307" i="1"/>
  <c r="CQ452" i="1"/>
  <c r="CQ160" i="1"/>
  <c r="CQ116" i="1"/>
  <c r="CQ367" i="1"/>
  <c r="CQ463" i="1"/>
  <c r="CQ322" i="1"/>
  <c r="CQ331" i="1"/>
  <c r="CQ368" i="1"/>
  <c r="CQ411" i="1"/>
  <c r="CQ418" i="1"/>
  <c r="CQ424" i="1"/>
  <c r="CQ432" i="1"/>
  <c r="CQ442" i="1"/>
  <c r="CQ453" i="1"/>
  <c r="CQ460" i="1"/>
  <c r="CQ468" i="1"/>
  <c r="CQ486" i="1"/>
  <c r="CQ340" i="1"/>
  <c r="CQ85" i="1"/>
  <c r="CQ125" i="1"/>
  <c r="CQ386" i="1"/>
  <c r="CQ466" i="1"/>
  <c r="CQ489" i="1"/>
  <c r="CQ317" i="1"/>
  <c r="CQ81" i="1"/>
  <c r="CQ373" i="1"/>
  <c r="CQ121" i="1"/>
  <c r="CQ114" i="1"/>
  <c r="CQ138" i="1"/>
  <c r="CQ365" i="1"/>
  <c r="CQ90" i="1"/>
  <c r="CQ73" i="1"/>
  <c r="CQ227" i="1"/>
  <c r="CQ409" i="1"/>
  <c r="CQ315" i="1"/>
  <c r="CQ161" i="1"/>
  <c r="CQ146" i="1"/>
  <c r="CQ120" i="1"/>
  <c r="CQ458" i="1"/>
  <c r="CQ482" i="1"/>
  <c r="CQ324" i="1"/>
  <c r="CQ136" i="1"/>
  <c r="CQ75" i="1"/>
  <c r="CQ83" i="1"/>
  <c r="CQ237" i="1"/>
  <c r="CQ105" i="1"/>
  <c r="CQ228" i="1"/>
  <c r="CQ94" i="1"/>
  <c r="CQ97" i="1"/>
  <c r="CQ155" i="1"/>
  <c r="CQ226" i="1"/>
  <c r="CQ110" i="1"/>
  <c r="CQ127" i="1"/>
  <c r="CQ145" i="1"/>
  <c r="CA399" i="1"/>
  <c r="CA408" i="1"/>
  <c r="CA487" i="1"/>
  <c r="CA343" i="1"/>
  <c r="CA420" i="1"/>
  <c r="CA465" i="1"/>
  <c r="CA477" i="1"/>
  <c r="CA467" i="1"/>
  <c r="CA491" i="1"/>
  <c r="CA325" i="1"/>
  <c r="CA366" i="1"/>
  <c r="CA88" i="1"/>
  <c r="CA362" i="1"/>
  <c r="CA428" i="1"/>
  <c r="CA443" i="1"/>
  <c r="CA462" i="1"/>
  <c r="CA95" i="1"/>
  <c r="CA135" i="1"/>
  <c r="CA396" i="1"/>
  <c r="CA421" i="1"/>
  <c r="CA437" i="1"/>
  <c r="CA444" i="1"/>
  <c r="CA454" i="1"/>
  <c r="CA481" i="1"/>
  <c r="CA464" i="1"/>
  <c r="CA488" i="1"/>
  <c r="CA319" i="1"/>
  <c r="CA334" i="1"/>
  <c r="CA344" i="1"/>
  <c r="CA109" i="1"/>
  <c r="CA98" i="1"/>
  <c r="CA129" i="1"/>
  <c r="CA147" i="1"/>
  <c r="CA229" i="1"/>
  <c r="CA363" i="1"/>
  <c r="CA359" i="1"/>
  <c r="CA369" i="1"/>
  <c r="CA405" i="1"/>
  <c r="CA475" i="1"/>
  <c r="CA99" i="1"/>
  <c r="CA112" i="1"/>
  <c r="CA131" i="1"/>
  <c r="CA134" i="1"/>
  <c r="CA139" i="1"/>
  <c r="CA154" i="1"/>
  <c r="CA82" i="1"/>
  <c r="CA87" i="1"/>
  <c r="CA122" i="1"/>
  <c r="CA74" i="1"/>
  <c r="CA490" i="1"/>
  <c r="CA355" i="1"/>
  <c r="CA379" i="1"/>
  <c r="CA397" i="1"/>
  <c r="CA439" i="1"/>
  <c r="CA316" i="1"/>
  <c r="CA333" i="1"/>
  <c r="CA111" i="1"/>
  <c r="CA402" i="1"/>
  <c r="CA327" i="1"/>
  <c r="CA119" i="1"/>
  <c r="CA103" i="1"/>
  <c r="CA239" i="1"/>
  <c r="CA385" i="1"/>
  <c r="CA427" i="1"/>
  <c r="CA157" i="1"/>
  <c r="CA149" i="1"/>
  <c r="CA223" i="1"/>
  <c r="CA404" i="1"/>
  <c r="CA431" i="1"/>
  <c r="CA436" i="1"/>
  <c r="CA451" i="1"/>
  <c r="CA469" i="1"/>
  <c r="CA478" i="1"/>
  <c r="CA492" i="1"/>
  <c r="CA473" i="1"/>
  <c r="CA336" i="1"/>
  <c r="CA89" i="1"/>
  <c r="CA107" i="1"/>
  <c r="CA113" i="1"/>
  <c r="CA123" i="1"/>
  <c r="CA132" i="1"/>
  <c r="CA140" i="1"/>
  <c r="CA148" i="1"/>
  <c r="CA80" i="1"/>
  <c r="CA233" i="1"/>
  <c r="CA235" i="1"/>
  <c r="CA20" i="1"/>
  <c r="CA371" i="1"/>
  <c r="CA446" i="1"/>
  <c r="CA104" i="1"/>
  <c r="CA130" i="1"/>
  <c r="CA358" i="1"/>
  <c r="CA77" i="1"/>
  <c r="CA318" i="1"/>
  <c r="CA345" i="1"/>
  <c r="CA231" i="1"/>
  <c r="CA221" i="1"/>
  <c r="CA19" i="1"/>
  <c r="CA364" i="1"/>
  <c r="CA370" i="1"/>
  <c r="CA394" i="1"/>
  <c r="CA393" i="1"/>
  <c r="CA407" i="1"/>
  <c r="CA423" i="1"/>
  <c r="CA313" i="1"/>
  <c r="CA326" i="1"/>
  <c r="CA156" i="1"/>
  <c r="CA222" i="1"/>
  <c r="CA410" i="1"/>
  <c r="CA422" i="1"/>
  <c r="CA438" i="1"/>
  <c r="CA346" i="1"/>
  <c r="CA96" i="1"/>
  <c r="CA430" i="1"/>
  <c r="CA376" i="1"/>
  <c r="CA78" i="1"/>
  <c r="CA337" i="1"/>
  <c r="CA71" i="1"/>
  <c r="CA299" i="1"/>
  <c r="CA328" i="1"/>
  <c r="CA224" i="1"/>
  <c r="CA375" i="1"/>
  <c r="CA93" i="1"/>
  <c r="CA365" i="1"/>
  <c r="CA401" i="1"/>
  <c r="CA435" i="1"/>
  <c r="CA459" i="1"/>
  <c r="CA471" i="1"/>
  <c r="CA308" i="1"/>
  <c r="CA126" i="1"/>
  <c r="CA150" i="1"/>
  <c r="CA76" i="1"/>
  <c r="CA232" i="1"/>
  <c r="CA360" i="1"/>
  <c r="CA388" i="1"/>
  <c r="CA426" i="1"/>
  <c r="CA302" i="1"/>
  <c r="CA472" i="1"/>
  <c r="CA455" i="1"/>
  <c r="CA494" i="1"/>
  <c r="CA159" i="1"/>
  <c r="CA108" i="1"/>
  <c r="CA117" i="1"/>
  <c r="CA124" i="1"/>
  <c r="CA143" i="1"/>
  <c r="CA151" i="1"/>
  <c r="CA225" i="1"/>
  <c r="CA352" i="1"/>
  <c r="CA389" i="1"/>
  <c r="CA413" i="1"/>
  <c r="CA300" i="1"/>
  <c r="CA357" i="1"/>
  <c r="CA387" i="1"/>
  <c r="CA390" i="1"/>
  <c r="CA483" i="1"/>
  <c r="CA493" i="1"/>
  <c r="CA470" i="1"/>
  <c r="CA320" i="1"/>
  <c r="CA91" i="1"/>
  <c r="CA158" i="1"/>
  <c r="CA106" i="1"/>
  <c r="CA115" i="1"/>
  <c r="CA70" i="1"/>
  <c r="CA133" i="1"/>
  <c r="CA142" i="1"/>
  <c r="CA361" i="1"/>
  <c r="CA372" i="1"/>
  <c r="CA398" i="1"/>
  <c r="CA403" i="1"/>
  <c r="CA412" i="1"/>
  <c r="CA445" i="1"/>
  <c r="CA456" i="1"/>
  <c r="CA484" i="1"/>
  <c r="CA479" i="1"/>
  <c r="CA307" i="1"/>
  <c r="CA329" i="1"/>
  <c r="CA338" i="1"/>
  <c r="CA347" i="1"/>
  <c r="CA100" i="1"/>
  <c r="CA138" i="1"/>
  <c r="CA234" i="1"/>
  <c r="CA378" i="1"/>
  <c r="CA395" i="1"/>
  <c r="CA406" i="1"/>
  <c r="CA429" i="1"/>
  <c r="CA433" i="1"/>
  <c r="CA441" i="1"/>
  <c r="CA457" i="1"/>
  <c r="CA116" i="1"/>
  <c r="CA392" i="1"/>
  <c r="CA463" i="1"/>
  <c r="CA356" i="1"/>
  <c r="CA380" i="1"/>
  <c r="CA474" i="1"/>
  <c r="CA335" i="1"/>
  <c r="CA101" i="1"/>
  <c r="CA118" i="1"/>
  <c r="CA409" i="1"/>
  <c r="CA440" i="1"/>
  <c r="CA301" i="1"/>
  <c r="CA480" i="1"/>
  <c r="CA315" i="1"/>
  <c r="CA84" i="1"/>
  <c r="CA226" i="1"/>
  <c r="CA238" i="1"/>
  <c r="CA354" i="1"/>
  <c r="CA391" i="1"/>
  <c r="CA400" i="1"/>
  <c r="CA424" i="1"/>
  <c r="CA486" i="1"/>
  <c r="CA374" i="1"/>
  <c r="CA476" i="1"/>
  <c r="CA317" i="1"/>
  <c r="CA323" i="1"/>
  <c r="CA340" i="1"/>
  <c r="CA85" i="1"/>
  <c r="CA125" i="1"/>
  <c r="CA73" i="1"/>
  <c r="CA141" i="1"/>
  <c r="CA144" i="1"/>
  <c r="CA81" i="1"/>
  <c r="CA353" i="1"/>
  <c r="CA367" i="1"/>
  <c r="CA377" i="1"/>
  <c r="CA419" i="1"/>
  <c r="CA425" i="1"/>
  <c r="CA434" i="1"/>
  <c r="CA466" i="1"/>
  <c r="CA461" i="1"/>
  <c r="CA485" i="1"/>
  <c r="CA322" i="1"/>
  <c r="CA331" i="1"/>
  <c r="CA341" i="1"/>
  <c r="CA92" i="1"/>
  <c r="CA161" i="1"/>
  <c r="CA102" i="1"/>
  <c r="CA121" i="1"/>
  <c r="CA128" i="1"/>
  <c r="CA137" i="1"/>
  <c r="CA153" i="1"/>
  <c r="CA368" i="1"/>
  <c r="CA411" i="1"/>
  <c r="CA418" i="1"/>
  <c r="CA432" i="1"/>
  <c r="CA442" i="1"/>
  <c r="CA453" i="1"/>
  <c r="CA460" i="1"/>
  <c r="CA468" i="1"/>
  <c r="CA314" i="1"/>
  <c r="CA324" i="1"/>
  <c r="CA332" i="1"/>
  <c r="CA342" i="1"/>
  <c r="CA86" i="1"/>
  <c r="CA94" i="1"/>
  <c r="CA160" i="1"/>
  <c r="CA152" i="1"/>
  <c r="CA386" i="1"/>
  <c r="CA72" i="1"/>
  <c r="CA79" i="1"/>
  <c r="CA458" i="1"/>
  <c r="CA482" i="1"/>
  <c r="CA90" i="1"/>
  <c r="CA227" i="1"/>
  <c r="CA236" i="1"/>
  <c r="CA114" i="1"/>
  <c r="CA489" i="1"/>
  <c r="CA452" i="1"/>
  <c r="CA373" i="1"/>
  <c r="CA146" i="1"/>
  <c r="CA97" i="1"/>
  <c r="CA110" i="1"/>
  <c r="CA120" i="1"/>
  <c r="CA136" i="1"/>
  <c r="CA145" i="1"/>
  <c r="CA228" i="1"/>
  <c r="CA105" i="1"/>
  <c r="CA127" i="1"/>
  <c r="CA75" i="1"/>
  <c r="CA155" i="1"/>
  <c r="CA83" i="1"/>
  <c r="CA237" i="1"/>
  <c r="DB467" i="1"/>
  <c r="DB325" i="1"/>
  <c r="DB355" i="1"/>
  <c r="DB366" i="1"/>
  <c r="DB397" i="1"/>
  <c r="DB420" i="1"/>
  <c r="DB439" i="1"/>
  <c r="DB491" i="1"/>
  <c r="DB333" i="1"/>
  <c r="DB343" i="1"/>
  <c r="DB362" i="1"/>
  <c r="DB408" i="1"/>
  <c r="DB428" i="1"/>
  <c r="DB465" i="1"/>
  <c r="DB462" i="1"/>
  <c r="DB477" i="1"/>
  <c r="DB316" i="1"/>
  <c r="DB399" i="1"/>
  <c r="DB443" i="1"/>
  <c r="DB487" i="1"/>
  <c r="DB154" i="1"/>
  <c r="DB359" i="1"/>
  <c r="DB396" i="1"/>
  <c r="DB103" i="1"/>
  <c r="DB427" i="1"/>
  <c r="DB109" i="1"/>
  <c r="DB119" i="1"/>
  <c r="DB229" i="1"/>
  <c r="DB112" i="1"/>
  <c r="DB95" i="1"/>
  <c r="DB98" i="1"/>
  <c r="DB111" i="1"/>
  <c r="DB122" i="1"/>
  <c r="DB82" i="1"/>
  <c r="DB239" i="1"/>
  <c r="DB402" i="1"/>
  <c r="DB134" i="1"/>
  <c r="DB379" i="1"/>
  <c r="DB129" i="1"/>
  <c r="DB74" i="1"/>
  <c r="DB135" i="1"/>
  <c r="DB147" i="1"/>
  <c r="DB363" i="1"/>
  <c r="DB421" i="1"/>
  <c r="DB437" i="1"/>
  <c r="DB475" i="1"/>
  <c r="DB490" i="1"/>
  <c r="DB488" i="1"/>
  <c r="DB319" i="1"/>
  <c r="DB327" i="1"/>
  <c r="DB344" i="1"/>
  <c r="DB157" i="1"/>
  <c r="DB99" i="1"/>
  <c r="DB88" i="1"/>
  <c r="DB369" i="1"/>
  <c r="DB444" i="1"/>
  <c r="DB454" i="1"/>
  <c r="DB481" i="1"/>
  <c r="DB464" i="1"/>
  <c r="DB334" i="1"/>
  <c r="DB385" i="1"/>
  <c r="DB405" i="1"/>
  <c r="DB407" i="1"/>
  <c r="DB492" i="1"/>
  <c r="DB318" i="1"/>
  <c r="DB149" i="1"/>
  <c r="DB393" i="1"/>
  <c r="DB222" i="1"/>
  <c r="DB231" i="1"/>
  <c r="DB345" i="1"/>
  <c r="DB140" i="1"/>
  <c r="DB131" i="1"/>
  <c r="DB431" i="1"/>
  <c r="DB446" i="1"/>
  <c r="DB451" i="1"/>
  <c r="DB313" i="1"/>
  <c r="DB130" i="1"/>
  <c r="DB132" i="1"/>
  <c r="DB221" i="1"/>
  <c r="DB364" i="1"/>
  <c r="DB370" i="1"/>
  <c r="DB394" i="1"/>
  <c r="DB423" i="1"/>
  <c r="DB107" i="1"/>
  <c r="DB113" i="1"/>
  <c r="DB87" i="1"/>
  <c r="DB139" i="1"/>
  <c r="DB436" i="1"/>
  <c r="DB478" i="1"/>
  <c r="DB473" i="1"/>
  <c r="DB336" i="1"/>
  <c r="DB156" i="1"/>
  <c r="DB123" i="1"/>
  <c r="DB148" i="1"/>
  <c r="DB80" i="1"/>
  <c r="DB235" i="1"/>
  <c r="DB223" i="1"/>
  <c r="DB19" i="1"/>
  <c r="DB404" i="1"/>
  <c r="DB469" i="1"/>
  <c r="DB326" i="1"/>
  <c r="DB89" i="1"/>
  <c r="DB104" i="1"/>
  <c r="DB233" i="1"/>
  <c r="DB77" i="1"/>
  <c r="DB358" i="1"/>
  <c r="DB376" i="1"/>
  <c r="DB346" i="1"/>
  <c r="DB403" i="1"/>
  <c r="DB71" i="1"/>
  <c r="DB150" i="1"/>
  <c r="DB412" i="1"/>
  <c r="DB484" i="1"/>
  <c r="DB138" i="1"/>
  <c r="DB401" i="1"/>
  <c r="DB410" i="1"/>
  <c r="DB422" i="1"/>
  <c r="DB438" i="1"/>
  <c r="DB459" i="1"/>
  <c r="DB483" i="1"/>
  <c r="DB308" i="1"/>
  <c r="DB158" i="1"/>
  <c r="DB115" i="1"/>
  <c r="DB133" i="1"/>
  <c r="DB361" i="1"/>
  <c r="DB430" i="1"/>
  <c r="DB93" i="1"/>
  <c r="DB117" i="1"/>
  <c r="DB390" i="1"/>
  <c r="DB299" i="1"/>
  <c r="DB320" i="1"/>
  <c r="DB337" i="1"/>
  <c r="DB91" i="1"/>
  <c r="DB126" i="1"/>
  <c r="DB398" i="1"/>
  <c r="DB445" i="1"/>
  <c r="DB456" i="1"/>
  <c r="DB494" i="1"/>
  <c r="DB307" i="1"/>
  <c r="DB124" i="1"/>
  <c r="DB78" i="1"/>
  <c r="DB374" i="1"/>
  <c r="DB365" i="1"/>
  <c r="DB457" i="1"/>
  <c r="DB489" i="1"/>
  <c r="DB470" i="1"/>
  <c r="DB106" i="1"/>
  <c r="DB232" i="1"/>
  <c r="DB426" i="1"/>
  <c r="DB20" i="1"/>
  <c r="DB357" i="1"/>
  <c r="DB387" i="1"/>
  <c r="DB493" i="1"/>
  <c r="DB328" i="1"/>
  <c r="DB96" i="1"/>
  <c r="DB70" i="1"/>
  <c r="DB76" i="1"/>
  <c r="DB224" i="1"/>
  <c r="DB360" i="1"/>
  <c r="DB375" i="1"/>
  <c r="DB338" i="1"/>
  <c r="DB108" i="1"/>
  <c r="DB234" i="1"/>
  <c r="DB433" i="1"/>
  <c r="DB441" i="1"/>
  <c r="DB300" i="1"/>
  <c r="DB371" i="1"/>
  <c r="DB435" i="1"/>
  <c r="DB471" i="1"/>
  <c r="DB388" i="1"/>
  <c r="DB302" i="1"/>
  <c r="DB143" i="1"/>
  <c r="DB151" i="1"/>
  <c r="DB395" i="1"/>
  <c r="DB142" i="1"/>
  <c r="DB372" i="1"/>
  <c r="DB455" i="1"/>
  <c r="DB479" i="1"/>
  <c r="DB159" i="1"/>
  <c r="DB100" i="1"/>
  <c r="DB378" i="1"/>
  <c r="DB474" i="1"/>
  <c r="DB317" i="1"/>
  <c r="DB116" i="1"/>
  <c r="DB125" i="1"/>
  <c r="DB386" i="1"/>
  <c r="DB425" i="1"/>
  <c r="DB301" i="1"/>
  <c r="DB461" i="1"/>
  <c r="DB485" i="1"/>
  <c r="DB72" i="1"/>
  <c r="DB453" i="1"/>
  <c r="DB468" i="1"/>
  <c r="DB324" i="1"/>
  <c r="DB332" i="1"/>
  <c r="DB340" i="1"/>
  <c r="DB160" i="1"/>
  <c r="DB144" i="1"/>
  <c r="DB152" i="1"/>
  <c r="DB367" i="1"/>
  <c r="DB341" i="1"/>
  <c r="DB137" i="1"/>
  <c r="DB146" i="1"/>
  <c r="DB79" i="1"/>
  <c r="DB226" i="1"/>
  <c r="DB368" i="1"/>
  <c r="DB432" i="1"/>
  <c r="DB419" i="1"/>
  <c r="DB463" i="1"/>
  <c r="DB128" i="1"/>
  <c r="DB424" i="1"/>
  <c r="DB460" i="1"/>
  <c r="DB389" i="1"/>
  <c r="DB406" i="1"/>
  <c r="DB413" i="1"/>
  <c r="DB429" i="1"/>
  <c r="DB315" i="1"/>
  <c r="DB92" i="1"/>
  <c r="DB85" i="1"/>
  <c r="DB322" i="1"/>
  <c r="DB472" i="1"/>
  <c r="DB329" i="1"/>
  <c r="DB347" i="1"/>
  <c r="DB225" i="1"/>
  <c r="DB352" i="1"/>
  <c r="DB476" i="1"/>
  <c r="DB323" i="1"/>
  <c r="DB90" i="1"/>
  <c r="DB101" i="1"/>
  <c r="DB141" i="1"/>
  <c r="DB409" i="1"/>
  <c r="DB238" i="1"/>
  <c r="DB458" i="1"/>
  <c r="DB452" i="1"/>
  <c r="DB335" i="1"/>
  <c r="DB81" i="1"/>
  <c r="DB227" i="1"/>
  <c r="DB353" i="1"/>
  <c r="DB373" i="1"/>
  <c r="DB377" i="1"/>
  <c r="DB440" i="1"/>
  <c r="DB466" i="1"/>
  <c r="DB331" i="1"/>
  <c r="DB153" i="1"/>
  <c r="DB356" i="1"/>
  <c r="DB380" i="1"/>
  <c r="DB391" i="1"/>
  <c r="DB411" i="1"/>
  <c r="DB442" i="1"/>
  <c r="DB118" i="1"/>
  <c r="DB73" i="1"/>
  <c r="DB236" i="1"/>
  <c r="DB392" i="1"/>
  <c r="DB434" i="1"/>
  <c r="DB480" i="1"/>
  <c r="DB84" i="1"/>
  <c r="DB161" i="1"/>
  <c r="DB102" i="1"/>
  <c r="DB121" i="1"/>
  <c r="DB354" i="1"/>
  <c r="DB400" i="1"/>
  <c r="DB418" i="1"/>
  <c r="DB114" i="1"/>
  <c r="DB237" i="1"/>
  <c r="DB482" i="1"/>
  <c r="DB97" i="1"/>
  <c r="DB75" i="1"/>
  <c r="DB228" i="1"/>
  <c r="DB486" i="1"/>
  <c r="DB314" i="1"/>
  <c r="DB342" i="1"/>
  <c r="DB94" i="1"/>
  <c r="DB155" i="1"/>
  <c r="DB86" i="1"/>
  <c r="DB127" i="1"/>
  <c r="DB136" i="1"/>
  <c r="DB145" i="1"/>
  <c r="DB105" i="1"/>
  <c r="DB110" i="1"/>
  <c r="DB120" i="1"/>
  <c r="DB83" i="1"/>
  <c r="BY366" i="1"/>
  <c r="BY343" i="1"/>
  <c r="BY362" i="1"/>
  <c r="BY355" i="1"/>
  <c r="BY465" i="1"/>
  <c r="BY316" i="1"/>
  <c r="BY379" i="1"/>
  <c r="BY399" i="1"/>
  <c r="BY397" i="1"/>
  <c r="BY408" i="1"/>
  <c r="BY420" i="1"/>
  <c r="BY428" i="1"/>
  <c r="BY439" i="1"/>
  <c r="BY443" i="1"/>
  <c r="BY462" i="1"/>
  <c r="BY477" i="1"/>
  <c r="BY487" i="1"/>
  <c r="BY467" i="1"/>
  <c r="BY491" i="1"/>
  <c r="BY325" i="1"/>
  <c r="BY333" i="1"/>
  <c r="BY154" i="1"/>
  <c r="BY402" i="1"/>
  <c r="BY490" i="1"/>
  <c r="BY82" i="1"/>
  <c r="BY111" i="1"/>
  <c r="BY122" i="1"/>
  <c r="BY74" i="1"/>
  <c r="BY229" i="1"/>
  <c r="BY239" i="1"/>
  <c r="BY363" i="1"/>
  <c r="BY385" i="1"/>
  <c r="BY421" i="1"/>
  <c r="BY437" i="1"/>
  <c r="BY319" i="1"/>
  <c r="BY327" i="1"/>
  <c r="BY334" i="1"/>
  <c r="BY344" i="1"/>
  <c r="BY157" i="1"/>
  <c r="BY99" i="1"/>
  <c r="BY109" i="1"/>
  <c r="BY112" i="1"/>
  <c r="BY134" i="1"/>
  <c r="BY149" i="1"/>
  <c r="BY88" i="1"/>
  <c r="BY95" i="1"/>
  <c r="BY98" i="1"/>
  <c r="BY129" i="1"/>
  <c r="BY147" i="1"/>
  <c r="BY359" i="1"/>
  <c r="BY396" i="1"/>
  <c r="BY405" i="1"/>
  <c r="BY427" i="1"/>
  <c r="BY444" i="1"/>
  <c r="BY454" i="1"/>
  <c r="BY475" i="1"/>
  <c r="BY481" i="1"/>
  <c r="BY464" i="1"/>
  <c r="BY488" i="1"/>
  <c r="BY119" i="1"/>
  <c r="BY131" i="1"/>
  <c r="BY139" i="1"/>
  <c r="BY77" i="1"/>
  <c r="BY103" i="1"/>
  <c r="BY369" i="1"/>
  <c r="BY87" i="1"/>
  <c r="BY135" i="1"/>
  <c r="BY370" i="1"/>
  <c r="BY393" i="1"/>
  <c r="BY469" i="1"/>
  <c r="BY473" i="1"/>
  <c r="BY318" i="1"/>
  <c r="BY89" i="1"/>
  <c r="BY156" i="1"/>
  <c r="BY107" i="1"/>
  <c r="BY123" i="1"/>
  <c r="BY132" i="1"/>
  <c r="BY140" i="1"/>
  <c r="BY148" i="1"/>
  <c r="BY80" i="1"/>
  <c r="BY223" i="1"/>
  <c r="BY231" i="1"/>
  <c r="BY221" i="1"/>
  <c r="BY364" i="1"/>
  <c r="BY404" i="1"/>
  <c r="BY407" i="1"/>
  <c r="BY423" i="1"/>
  <c r="BY431" i="1"/>
  <c r="BY436" i="1"/>
  <c r="BY451" i="1"/>
  <c r="BY478" i="1"/>
  <c r="BY492" i="1"/>
  <c r="BY326" i="1"/>
  <c r="BY336" i="1"/>
  <c r="BY345" i="1"/>
  <c r="BY104" i="1"/>
  <c r="BY113" i="1"/>
  <c r="BY130" i="1"/>
  <c r="BY222" i="1"/>
  <c r="BY233" i="1"/>
  <c r="BY235" i="1"/>
  <c r="BY394" i="1"/>
  <c r="BY371" i="1"/>
  <c r="BY446" i="1"/>
  <c r="BY19" i="1"/>
  <c r="BY313" i="1"/>
  <c r="BY358" i="1"/>
  <c r="BY401" i="1"/>
  <c r="BY299" i="1"/>
  <c r="BY470" i="1"/>
  <c r="BY158" i="1"/>
  <c r="BY115" i="1"/>
  <c r="BY126" i="1"/>
  <c r="BY133" i="1"/>
  <c r="BY142" i="1"/>
  <c r="BY150" i="1"/>
  <c r="BY76" i="1"/>
  <c r="BY375" i="1"/>
  <c r="BY388" i="1"/>
  <c r="BY445" i="1"/>
  <c r="BY93" i="1"/>
  <c r="BY100" i="1"/>
  <c r="BY138" i="1"/>
  <c r="BY78" i="1"/>
  <c r="BY225" i="1"/>
  <c r="BY389" i="1"/>
  <c r="BY429" i="1"/>
  <c r="BY387" i="1"/>
  <c r="BY390" i="1"/>
  <c r="BY435" i="1"/>
  <c r="BY459" i="1"/>
  <c r="BY471" i="1"/>
  <c r="BY483" i="1"/>
  <c r="BY493" i="1"/>
  <c r="BY320" i="1"/>
  <c r="BY337" i="1"/>
  <c r="BY346" i="1"/>
  <c r="BY91" i="1"/>
  <c r="BY96" i="1"/>
  <c r="BY106" i="1"/>
  <c r="BY70" i="1"/>
  <c r="BY224" i="1"/>
  <c r="BY232" i="1"/>
  <c r="BY361" i="1"/>
  <c r="BY372" i="1"/>
  <c r="BY360" i="1"/>
  <c r="BY398" i="1"/>
  <c r="BY403" i="1"/>
  <c r="BY412" i="1"/>
  <c r="BY426" i="1"/>
  <c r="BY302" i="1"/>
  <c r="BY456" i="1"/>
  <c r="BY472" i="1"/>
  <c r="BY484" i="1"/>
  <c r="BY455" i="1"/>
  <c r="BY479" i="1"/>
  <c r="BY494" i="1"/>
  <c r="BY307" i="1"/>
  <c r="BY329" i="1"/>
  <c r="BY338" i="1"/>
  <c r="BY347" i="1"/>
  <c r="BY108" i="1"/>
  <c r="BY117" i="1"/>
  <c r="BY124" i="1"/>
  <c r="BY234" i="1"/>
  <c r="BY352" i="1"/>
  <c r="BY376" i="1"/>
  <c r="BY159" i="1"/>
  <c r="BY143" i="1"/>
  <c r="BY151" i="1"/>
  <c r="BY374" i="1"/>
  <c r="BY300" i="1"/>
  <c r="BY20" i="1"/>
  <c r="BY357" i="1"/>
  <c r="BY438" i="1"/>
  <c r="BY422" i="1"/>
  <c r="BY430" i="1"/>
  <c r="BY410" i="1"/>
  <c r="BY71" i="1"/>
  <c r="BY308" i="1"/>
  <c r="BY328" i="1"/>
  <c r="BY452" i="1"/>
  <c r="BY482" i="1"/>
  <c r="BY84" i="1"/>
  <c r="BY79" i="1"/>
  <c r="BY365" i="1"/>
  <c r="BY378" i="1"/>
  <c r="BY395" i="1"/>
  <c r="BY406" i="1"/>
  <c r="BY413" i="1"/>
  <c r="BY433" i="1"/>
  <c r="BY441" i="1"/>
  <c r="BY118" i="1"/>
  <c r="BY72" i="1"/>
  <c r="BY146" i="1"/>
  <c r="BY317" i="1"/>
  <c r="BY323" i="1"/>
  <c r="BY335" i="1"/>
  <c r="BY85" i="1"/>
  <c r="BY90" i="1"/>
  <c r="BY101" i="1"/>
  <c r="BY116" i="1"/>
  <c r="BY73" i="1"/>
  <c r="BY141" i="1"/>
  <c r="BY227" i="1"/>
  <c r="BY236" i="1"/>
  <c r="BY353" i="1"/>
  <c r="BY377" i="1"/>
  <c r="BY409" i="1"/>
  <c r="BY485" i="1"/>
  <c r="BY92" i="1"/>
  <c r="BY161" i="1"/>
  <c r="BY102" i="1"/>
  <c r="BY114" i="1"/>
  <c r="BY153" i="1"/>
  <c r="BY238" i="1"/>
  <c r="BY354" i="1"/>
  <c r="BY368" i="1"/>
  <c r="BY380" i="1"/>
  <c r="BY468" i="1"/>
  <c r="BY324" i="1"/>
  <c r="BY332" i="1"/>
  <c r="BY94" i="1"/>
  <c r="BY457" i="1"/>
  <c r="BY474" i="1"/>
  <c r="BY476" i="1"/>
  <c r="BY160" i="1"/>
  <c r="BY125" i="1"/>
  <c r="BY144" i="1"/>
  <c r="BY152" i="1"/>
  <c r="BY81" i="1"/>
  <c r="BY373" i="1"/>
  <c r="BY367" i="1"/>
  <c r="BY392" i="1"/>
  <c r="BY419" i="1"/>
  <c r="BY425" i="1"/>
  <c r="BY434" i="1"/>
  <c r="BY440" i="1"/>
  <c r="BY301" i="1"/>
  <c r="BY463" i="1"/>
  <c r="BY480" i="1"/>
  <c r="BY461" i="1"/>
  <c r="BY315" i="1"/>
  <c r="BY331" i="1"/>
  <c r="BY341" i="1"/>
  <c r="BY121" i="1"/>
  <c r="BY386" i="1"/>
  <c r="BY466" i="1"/>
  <c r="BY322" i="1"/>
  <c r="BY489" i="1"/>
  <c r="BY340" i="1"/>
  <c r="BY356" i="1"/>
  <c r="BY400" i="1"/>
  <c r="BY418" i="1"/>
  <c r="BY432" i="1"/>
  <c r="BY453" i="1"/>
  <c r="BY83" i="1"/>
  <c r="BY105" i="1"/>
  <c r="BY110" i="1"/>
  <c r="BY127" i="1"/>
  <c r="BY145" i="1"/>
  <c r="BY155" i="1"/>
  <c r="BY237" i="1"/>
  <c r="BY97" i="1"/>
  <c r="BY120" i="1"/>
  <c r="BY75" i="1"/>
  <c r="BY136" i="1"/>
  <c r="BY228" i="1"/>
  <c r="BY486" i="1"/>
  <c r="BY458" i="1"/>
  <c r="BY314" i="1"/>
  <c r="BY342" i="1"/>
  <c r="BY86" i="1"/>
  <c r="BY128" i="1"/>
  <c r="BY137" i="1"/>
  <c r="BY226" i="1"/>
  <c r="BY391" i="1"/>
  <c r="BY411" i="1"/>
  <c r="BY424" i="1"/>
  <c r="BY442" i="1"/>
  <c r="BY460" i="1"/>
  <c r="CW477" i="1"/>
  <c r="CW397" i="1"/>
  <c r="CW362" i="1"/>
  <c r="CW379" i="1"/>
  <c r="CW399" i="1"/>
  <c r="CW420" i="1"/>
  <c r="CW428" i="1"/>
  <c r="CW443" i="1"/>
  <c r="CW462" i="1"/>
  <c r="CW487" i="1"/>
  <c r="CW467" i="1"/>
  <c r="CW491" i="1"/>
  <c r="CW333" i="1"/>
  <c r="CW465" i="1"/>
  <c r="CW122" i="1"/>
  <c r="CW147" i="1"/>
  <c r="CW239" i="1"/>
  <c r="CW363" i="1"/>
  <c r="CW421" i="1"/>
  <c r="CW475" i="1"/>
  <c r="CW327" i="1"/>
  <c r="CW334" i="1"/>
  <c r="CW87" i="1"/>
  <c r="CW157" i="1"/>
  <c r="CW131" i="1"/>
  <c r="CW134" i="1"/>
  <c r="CW366" i="1"/>
  <c r="CW408" i="1"/>
  <c r="CW325" i="1"/>
  <c r="CW343" i="1"/>
  <c r="CW88" i="1"/>
  <c r="CW95" i="1"/>
  <c r="CW129" i="1"/>
  <c r="CW385" i="1"/>
  <c r="CW437" i="1"/>
  <c r="CW454" i="1"/>
  <c r="CW481" i="1"/>
  <c r="CW344" i="1"/>
  <c r="CW99" i="1"/>
  <c r="CW111" i="1"/>
  <c r="CW135" i="1"/>
  <c r="CW369" i="1"/>
  <c r="CW119" i="1"/>
  <c r="CW154" i="1"/>
  <c r="CW229" i="1"/>
  <c r="CW355" i="1"/>
  <c r="CW439" i="1"/>
  <c r="CW316" i="1"/>
  <c r="CW103" i="1"/>
  <c r="CW359" i="1"/>
  <c r="CW402" i="1"/>
  <c r="CW405" i="1"/>
  <c r="CW112" i="1"/>
  <c r="CW82" i="1"/>
  <c r="CW488" i="1"/>
  <c r="CW319" i="1"/>
  <c r="CW98" i="1"/>
  <c r="CW74" i="1"/>
  <c r="CW396" i="1"/>
  <c r="CW427" i="1"/>
  <c r="CW444" i="1"/>
  <c r="CW231" i="1"/>
  <c r="CW473" i="1"/>
  <c r="CW80" i="1"/>
  <c r="CW490" i="1"/>
  <c r="CW109" i="1"/>
  <c r="CW364" i="1"/>
  <c r="CW370" i="1"/>
  <c r="CW478" i="1"/>
  <c r="CW149" i="1"/>
  <c r="CW148" i="1"/>
  <c r="CW19" i="1"/>
  <c r="CW326" i="1"/>
  <c r="CW223" i="1"/>
  <c r="CW469" i="1"/>
  <c r="CW313" i="1"/>
  <c r="CW464" i="1"/>
  <c r="CW77" i="1"/>
  <c r="CW221" i="1"/>
  <c r="CW358" i="1"/>
  <c r="CW404" i="1"/>
  <c r="CW431" i="1"/>
  <c r="CW451" i="1"/>
  <c r="CW492" i="1"/>
  <c r="CW318" i="1"/>
  <c r="CW104" i="1"/>
  <c r="CW407" i="1"/>
  <c r="CW423" i="1"/>
  <c r="CW436" i="1"/>
  <c r="CW446" i="1"/>
  <c r="CW107" i="1"/>
  <c r="CW113" i="1"/>
  <c r="CW123" i="1"/>
  <c r="CW130" i="1"/>
  <c r="CW132" i="1"/>
  <c r="CW139" i="1"/>
  <c r="CW394" i="1"/>
  <c r="CW393" i="1"/>
  <c r="CW336" i="1"/>
  <c r="CW345" i="1"/>
  <c r="CW89" i="1"/>
  <c r="CW156" i="1"/>
  <c r="CW140" i="1"/>
  <c r="CW222" i="1"/>
  <c r="CW233" i="1"/>
  <c r="CW235" i="1"/>
  <c r="CW20" i="1"/>
  <c r="CW299" i="1"/>
  <c r="CW150" i="1"/>
  <c r="CW151" i="1"/>
  <c r="CW365" i="1"/>
  <c r="CW389" i="1"/>
  <c r="CW406" i="1"/>
  <c r="CW429" i="1"/>
  <c r="CW470" i="1"/>
  <c r="CW76" i="1"/>
  <c r="CW225" i="1"/>
  <c r="CW124" i="1"/>
  <c r="CW378" i="1"/>
  <c r="CW413" i="1"/>
  <c r="CW433" i="1"/>
  <c r="CW493" i="1"/>
  <c r="CW308" i="1"/>
  <c r="CW328" i="1"/>
  <c r="CW96" i="1"/>
  <c r="CW115" i="1"/>
  <c r="CW360" i="1"/>
  <c r="CW388" i="1"/>
  <c r="CW329" i="1"/>
  <c r="CW338" i="1"/>
  <c r="CW352" i="1"/>
  <c r="CW441" i="1"/>
  <c r="CW474" i="1"/>
  <c r="CW376" i="1"/>
  <c r="CW387" i="1"/>
  <c r="CW422" i="1"/>
  <c r="CW320" i="1"/>
  <c r="CW346" i="1"/>
  <c r="CW375" i="1"/>
  <c r="CW403" i="1"/>
  <c r="CW412" i="1"/>
  <c r="CW430" i="1"/>
  <c r="CW410" i="1"/>
  <c r="CW435" i="1"/>
  <c r="CW438" i="1"/>
  <c r="CW459" i="1"/>
  <c r="CW471" i="1"/>
  <c r="CW483" i="1"/>
  <c r="CW337" i="1"/>
  <c r="CW133" i="1"/>
  <c r="CW232" i="1"/>
  <c r="CW361" i="1"/>
  <c r="CW426" i="1"/>
  <c r="CW302" i="1"/>
  <c r="CW456" i="1"/>
  <c r="CW472" i="1"/>
  <c r="CW455" i="1"/>
  <c r="CW479" i="1"/>
  <c r="CW494" i="1"/>
  <c r="CW347" i="1"/>
  <c r="CW93" i="1"/>
  <c r="CW159" i="1"/>
  <c r="CW100" i="1"/>
  <c r="CW143" i="1"/>
  <c r="CW395" i="1"/>
  <c r="CW91" i="1"/>
  <c r="CW158" i="1"/>
  <c r="CW106" i="1"/>
  <c r="CW142" i="1"/>
  <c r="CW224" i="1"/>
  <c r="CW372" i="1"/>
  <c r="CW398" i="1"/>
  <c r="CW108" i="1"/>
  <c r="CW117" i="1"/>
  <c r="CW78" i="1"/>
  <c r="CW374" i="1"/>
  <c r="CW300" i="1"/>
  <c r="CW371" i="1"/>
  <c r="CW357" i="1"/>
  <c r="CW390" i="1"/>
  <c r="CW401" i="1"/>
  <c r="CW126" i="1"/>
  <c r="CW70" i="1"/>
  <c r="CW445" i="1"/>
  <c r="CW71" i="1"/>
  <c r="CW138" i="1"/>
  <c r="CW234" i="1"/>
  <c r="CW118" i="1"/>
  <c r="CW236" i="1"/>
  <c r="CW367" i="1"/>
  <c r="CW377" i="1"/>
  <c r="CW480" i="1"/>
  <c r="CW121" i="1"/>
  <c r="CW354" i="1"/>
  <c r="CW368" i="1"/>
  <c r="CW411" i="1"/>
  <c r="CW460" i="1"/>
  <c r="CW458" i="1"/>
  <c r="CW484" i="1"/>
  <c r="CW307" i="1"/>
  <c r="CW452" i="1"/>
  <c r="CW323" i="1"/>
  <c r="CW101" i="1"/>
  <c r="CW125" i="1"/>
  <c r="CW73" i="1"/>
  <c r="CW141" i="1"/>
  <c r="CW81" i="1"/>
  <c r="CW386" i="1"/>
  <c r="CW466" i="1"/>
  <c r="CW315" i="1"/>
  <c r="CW92" i="1"/>
  <c r="CW102" i="1"/>
  <c r="CW391" i="1"/>
  <c r="CW324" i="1"/>
  <c r="CW489" i="1"/>
  <c r="CW373" i="1"/>
  <c r="CW392" i="1"/>
  <c r="CW409" i="1"/>
  <c r="CW301" i="1"/>
  <c r="CW72" i="1"/>
  <c r="CW356" i="1"/>
  <c r="CW400" i="1"/>
  <c r="CW418" i="1"/>
  <c r="CW486" i="1"/>
  <c r="CW314" i="1"/>
  <c r="CW86" i="1"/>
  <c r="CW317" i="1"/>
  <c r="CW335" i="1"/>
  <c r="CW85" i="1"/>
  <c r="CW353" i="1"/>
  <c r="CW226" i="1"/>
  <c r="CW380" i="1"/>
  <c r="CW442" i="1"/>
  <c r="CW116" i="1"/>
  <c r="CW434" i="1"/>
  <c r="CW84" i="1"/>
  <c r="CW425" i="1"/>
  <c r="CW322" i="1"/>
  <c r="CW114" i="1"/>
  <c r="CW146" i="1"/>
  <c r="CW153" i="1"/>
  <c r="CW453" i="1"/>
  <c r="CW457" i="1"/>
  <c r="CW340" i="1"/>
  <c r="CW461" i="1"/>
  <c r="CW485" i="1"/>
  <c r="CW161" i="1"/>
  <c r="CW137" i="1"/>
  <c r="CW238" i="1"/>
  <c r="CW424" i="1"/>
  <c r="CW432" i="1"/>
  <c r="CW476" i="1"/>
  <c r="CW90" i="1"/>
  <c r="CW160" i="1"/>
  <c r="CW144" i="1"/>
  <c r="CW152" i="1"/>
  <c r="CW227" i="1"/>
  <c r="CW419" i="1"/>
  <c r="CW440" i="1"/>
  <c r="CW463" i="1"/>
  <c r="CW331" i="1"/>
  <c r="CW341" i="1"/>
  <c r="CW128" i="1"/>
  <c r="CW79" i="1"/>
  <c r="CW97" i="1"/>
  <c r="CW127" i="1"/>
  <c r="CW145" i="1"/>
  <c r="CW83" i="1"/>
  <c r="CW237" i="1"/>
  <c r="CW468" i="1"/>
  <c r="CW482" i="1"/>
  <c r="CW94" i="1"/>
  <c r="CW228" i="1"/>
  <c r="CW332" i="1"/>
  <c r="CW105" i="1"/>
  <c r="CW120" i="1"/>
  <c r="CW75" i="1"/>
  <c r="CW342" i="1"/>
  <c r="CW136" i="1"/>
  <c r="CW110" i="1"/>
  <c r="CW155" i="1"/>
  <c r="DA420" i="1"/>
  <c r="DA428" i="1"/>
  <c r="DA355" i="1"/>
  <c r="DA379" i="1"/>
  <c r="DA343" i="1"/>
  <c r="DA362" i="1"/>
  <c r="DA397" i="1"/>
  <c r="DA333" i="1"/>
  <c r="DA366" i="1"/>
  <c r="DA439" i="1"/>
  <c r="DA465" i="1"/>
  <c r="DA467" i="1"/>
  <c r="DA491" i="1"/>
  <c r="DA316" i="1"/>
  <c r="DA408" i="1"/>
  <c r="DA487" i="1"/>
  <c r="DA399" i="1"/>
  <c r="DA443" i="1"/>
  <c r="DA325" i="1"/>
  <c r="DA98" i="1"/>
  <c r="DA103" i="1"/>
  <c r="DA82" i="1"/>
  <c r="DA369" i="1"/>
  <c r="DA405" i="1"/>
  <c r="DA454" i="1"/>
  <c r="DA99" i="1"/>
  <c r="DA112" i="1"/>
  <c r="DA462" i="1"/>
  <c r="DA122" i="1"/>
  <c r="DA74" i="1"/>
  <c r="DA239" i="1"/>
  <c r="DA396" i="1"/>
  <c r="DA475" i="1"/>
  <c r="DA490" i="1"/>
  <c r="DA319" i="1"/>
  <c r="DA327" i="1"/>
  <c r="DA87" i="1"/>
  <c r="DA157" i="1"/>
  <c r="DA134" i="1"/>
  <c r="DA149" i="1"/>
  <c r="DA88" i="1"/>
  <c r="DA135" i="1"/>
  <c r="DA147" i="1"/>
  <c r="DA154" i="1"/>
  <c r="DA229" i="1"/>
  <c r="DA363" i="1"/>
  <c r="DA359" i="1"/>
  <c r="DA385" i="1"/>
  <c r="DA421" i="1"/>
  <c r="DA437" i="1"/>
  <c r="DA444" i="1"/>
  <c r="DA481" i="1"/>
  <c r="DA109" i="1"/>
  <c r="DA334" i="1"/>
  <c r="DA344" i="1"/>
  <c r="DA119" i="1"/>
  <c r="DA488" i="1"/>
  <c r="DA477" i="1"/>
  <c r="DA427" i="1"/>
  <c r="DA464" i="1"/>
  <c r="DA95" i="1"/>
  <c r="DA111" i="1"/>
  <c r="DA129" i="1"/>
  <c r="DA402" i="1"/>
  <c r="DA139" i="1"/>
  <c r="DA404" i="1"/>
  <c r="DA423" i="1"/>
  <c r="DA446" i="1"/>
  <c r="DA451" i="1"/>
  <c r="DA313" i="1"/>
  <c r="DA345" i="1"/>
  <c r="DA89" i="1"/>
  <c r="DA156" i="1"/>
  <c r="DA104" i="1"/>
  <c r="DA132" i="1"/>
  <c r="DA233" i="1"/>
  <c r="DA235" i="1"/>
  <c r="DA221" i="1"/>
  <c r="DA358" i="1"/>
  <c r="DA394" i="1"/>
  <c r="DA473" i="1"/>
  <c r="DA326" i="1"/>
  <c r="DA336" i="1"/>
  <c r="DA80" i="1"/>
  <c r="DA364" i="1"/>
  <c r="DA393" i="1"/>
  <c r="DA407" i="1"/>
  <c r="DA436" i="1"/>
  <c r="DA77" i="1"/>
  <c r="DA131" i="1"/>
  <c r="DA222" i="1"/>
  <c r="DA107" i="1"/>
  <c r="DA231" i="1"/>
  <c r="DA370" i="1"/>
  <c r="DA318" i="1"/>
  <c r="DA140" i="1"/>
  <c r="DA223" i="1"/>
  <c r="DA19" i="1"/>
  <c r="DA431" i="1"/>
  <c r="DA469" i="1"/>
  <c r="DA478" i="1"/>
  <c r="DA492" i="1"/>
  <c r="DA113" i="1"/>
  <c r="DA123" i="1"/>
  <c r="DA130" i="1"/>
  <c r="DA148" i="1"/>
  <c r="DA401" i="1"/>
  <c r="DA337" i="1"/>
  <c r="DA70" i="1"/>
  <c r="DA445" i="1"/>
  <c r="DA329" i="1"/>
  <c r="DA117" i="1"/>
  <c r="DA124" i="1"/>
  <c r="DA71" i="1"/>
  <c r="DA225" i="1"/>
  <c r="DA234" i="1"/>
  <c r="DA371" i="1"/>
  <c r="DA357" i="1"/>
  <c r="DA372" i="1"/>
  <c r="DA456" i="1"/>
  <c r="DA479" i="1"/>
  <c r="DA143" i="1"/>
  <c r="DA78" i="1"/>
  <c r="DA435" i="1"/>
  <c r="DA471" i="1"/>
  <c r="DA472" i="1"/>
  <c r="DA455" i="1"/>
  <c r="DA108" i="1"/>
  <c r="DA91" i="1"/>
  <c r="DA302" i="1"/>
  <c r="DA299" i="1"/>
  <c r="DA106" i="1"/>
  <c r="DA115" i="1"/>
  <c r="DA232" i="1"/>
  <c r="DA158" i="1"/>
  <c r="DA142" i="1"/>
  <c r="DA150" i="1"/>
  <c r="DA398" i="1"/>
  <c r="DA138" i="1"/>
  <c r="DA151" i="1"/>
  <c r="DA413" i="1"/>
  <c r="DA20" i="1"/>
  <c r="DA390" i="1"/>
  <c r="DA422" i="1"/>
  <c r="DA483" i="1"/>
  <c r="DA470" i="1"/>
  <c r="DA320" i="1"/>
  <c r="DA308" i="1"/>
  <c r="DA126" i="1"/>
  <c r="DA76" i="1"/>
  <c r="DA361" i="1"/>
  <c r="DA375" i="1"/>
  <c r="DA412" i="1"/>
  <c r="DA426" i="1"/>
  <c r="DA484" i="1"/>
  <c r="DA494" i="1"/>
  <c r="DA338" i="1"/>
  <c r="DA100" i="1"/>
  <c r="DA352" i="1"/>
  <c r="DA389" i="1"/>
  <c r="DA406" i="1"/>
  <c r="DA433" i="1"/>
  <c r="DA441" i="1"/>
  <c r="DA376" i="1"/>
  <c r="DA387" i="1"/>
  <c r="DA410" i="1"/>
  <c r="DA438" i="1"/>
  <c r="DA459" i="1"/>
  <c r="DA493" i="1"/>
  <c r="DA328" i="1"/>
  <c r="DA346" i="1"/>
  <c r="DA96" i="1"/>
  <c r="DA133" i="1"/>
  <c r="DA224" i="1"/>
  <c r="DA360" i="1"/>
  <c r="DA388" i="1"/>
  <c r="DA403" i="1"/>
  <c r="DA430" i="1"/>
  <c r="DA307" i="1"/>
  <c r="DA347" i="1"/>
  <c r="DA93" i="1"/>
  <c r="DA374" i="1"/>
  <c r="DA395" i="1"/>
  <c r="DA429" i="1"/>
  <c r="DA300" i="1"/>
  <c r="DA341" i="1"/>
  <c r="DA114" i="1"/>
  <c r="DA424" i="1"/>
  <c r="DA442" i="1"/>
  <c r="DA486" i="1"/>
  <c r="DA476" i="1"/>
  <c r="DA317" i="1"/>
  <c r="DA323" i="1"/>
  <c r="DA116" i="1"/>
  <c r="DA353" i="1"/>
  <c r="DA377" i="1"/>
  <c r="DA434" i="1"/>
  <c r="DA440" i="1"/>
  <c r="DA485" i="1"/>
  <c r="DA121" i="1"/>
  <c r="DA128" i="1"/>
  <c r="DA418" i="1"/>
  <c r="DA453" i="1"/>
  <c r="DA460" i="1"/>
  <c r="DA468" i="1"/>
  <c r="DA482" i="1"/>
  <c r="DA324" i="1"/>
  <c r="DA332" i="1"/>
  <c r="DA340" i="1"/>
  <c r="DA90" i="1"/>
  <c r="DA73" i="1"/>
  <c r="DA81" i="1"/>
  <c r="DA227" i="1"/>
  <c r="DA236" i="1"/>
  <c r="DA367" i="1"/>
  <c r="DA425" i="1"/>
  <c r="DA466" i="1"/>
  <c r="DA461" i="1"/>
  <c r="DA322" i="1"/>
  <c r="DA331" i="1"/>
  <c r="DA84" i="1"/>
  <c r="DA92" i="1"/>
  <c r="DA146" i="1"/>
  <c r="DA153" i="1"/>
  <c r="DA368" i="1"/>
  <c r="DA411" i="1"/>
  <c r="DA432" i="1"/>
  <c r="DA458" i="1"/>
  <c r="DA378" i="1"/>
  <c r="DA474" i="1"/>
  <c r="DA452" i="1"/>
  <c r="DA101" i="1"/>
  <c r="DA118" i="1"/>
  <c r="DA125" i="1"/>
  <c r="DA141" i="1"/>
  <c r="DA386" i="1"/>
  <c r="DA409" i="1"/>
  <c r="DA480" i="1"/>
  <c r="DA161" i="1"/>
  <c r="DA102" i="1"/>
  <c r="DA72" i="1"/>
  <c r="DA79" i="1"/>
  <c r="DA314" i="1"/>
  <c r="DA86" i="1"/>
  <c r="DA365" i="1"/>
  <c r="DA335" i="1"/>
  <c r="DA160" i="1"/>
  <c r="DA152" i="1"/>
  <c r="DA373" i="1"/>
  <c r="DA159" i="1"/>
  <c r="DA489" i="1"/>
  <c r="DA419" i="1"/>
  <c r="DA301" i="1"/>
  <c r="DA356" i="1"/>
  <c r="DA380" i="1"/>
  <c r="DA400" i="1"/>
  <c r="DA392" i="1"/>
  <c r="DA463" i="1"/>
  <c r="DA391" i="1"/>
  <c r="DA457" i="1"/>
  <c r="DA85" i="1"/>
  <c r="DA144" i="1"/>
  <c r="DA315" i="1"/>
  <c r="DA137" i="1"/>
  <c r="DA226" i="1"/>
  <c r="DA238" i="1"/>
  <c r="DA354" i="1"/>
  <c r="DA342" i="1"/>
  <c r="DA110" i="1"/>
  <c r="DA120" i="1"/>
  <c r="DA127" i="1"/>
  <c r="DA136" i="1"/>
  <c r="DA155" i="1"/>
  <c r="DA145" i="1"/>
  <c r="DA97" i="1"/>
  <c r="DA75" i="1"/>
  <c r="DA228" i="1"/>
  <c r="DA94" i="1"/>
  <c r="DA105" i="1"/>
  <c r="DA83" i="1"/>
  <c r="DA237" i="1"/>
  <c r="CS397" i="1"/>
  <c r="CS420" i="1"/>
  <c r="CS362" i="1"/>
  <c r="CS408" i="1"/>
  <c r="CS443" i="1"/>
  <c r="CS462" i="1"/>
  <c r="CS333" i="1"/>
  <c r="CS399" i="1"/>
  <c r="CS477" i="1"/>
  <c r="CS467" i="1"/>
  <c r="CS316" i="1"/>
  <c r="CS325" i="1"/>
  <c r="CS379" i="1"/>
  <c r="CS343" i="1"/>
  <c r="CS366" i="1"/>
  <c r="CS465" i="1"/>
  <c r="CS88" i="1"/>
  <c r="CS129" i="1"/>
  <c r="CS229" i="1"/>
  <c r="CS396" i="1"/>
  <c r="CS444" i="1"/>
  <c r="CS454" i="1"/>
  <c r="CS464" i="1"/>
  <c r="CS157" i="1"/>
  <c r="CS239" i="1"/>
  <c r="CS363" i="1"/>
  <c r="CS369" i="1"/>
  <c r="CS405" i="1"/>
  <c r="CS421" i="1"/>
  <c r="CS475" i="1"/>
  <c r="CS109" i="1"/>
  <c r="CS112" i="1"/>
  <c r="CS139" i="1"/>
  <c r="CS95" i="1"/>
  <c r="CS98" i="1"/>
  <c r="CS111" i="1"/>
  <c r="CS74" i="1"/>
  <c r="CS147" i="1"/>
  <c r="CS385" i="1"/>
  <c r="CS402" i="1"/>
  <c r="CS490" i="1"/>
  <c r="CS334" i="1"/>
  <c r="CS344" i="1"/>
  <c r="CS428" i="1"/>
  <c r="CS487" i="1"/>
  <c r="CS491" i="1"/>
  <c r="CS122" i="1"/>
  <c r="CS437" i="1"/>
  <c r="CS481" i="1"/>
  <c r="CS319" i="1"/>
  <c r="CS149" i="1"/>
  <c r="CS103" i="1"/>
  <c r="CS87" i="1"/>
  <c r="CS99" i="1"/>
  <c r="CS119" i="1"/>
  <c r="CS134" i="1"/>
  <c r="CS355" i="1"/>
  <c r="CS439" i="1"/>
  <c r="CS135" i="1"/>
  <c r="CS154" i="1"/>
  <c r="CS82" i="1"/>
  <c r="CS359" i="1"/>
  <c r="CS427" i="1"/>
  <c r="CS223" i="1"/>
  <c r="CS231" i="1"/>
  <c r="CS221" i="1"/>
  <c r="CS370" i="1"/>
  <c r="CS423" i="1"/>
  <c r="CS478" i="1"/>
  <c r="CS492" i="1"/>
  <c r="CS313" i="1"/>
  <c r="CS345" i="1"/>
  <c r="CS156" i="1"/>
  <c r="CS107" i="1"/>
  <c r="CS140" i="1"/>
  <c r="CS148" i="1"/>
  <c r="CS222" i="1"/>
  <c r="CS20" i="1"/>
  <c r="CS19" i="1"/>
  <c r="CS404" i="1"/>
  <c r="CS446" i="1"/>
  <c r="CS473" i="1"/>
  <c r="CS80" i="1"/>
  <c r="CS77" i="1"/>
  <c r="CS364" i="1"/>
  <c r="CS336" i="1"/>
  <c r="CS89" i="1"/>
  <c r="CS488" i="1"/>
  <c r="CS327" i="1"/>
  <c r="CS407" i="1"/>
  <c r="CS358" i="1"/>
  <c r="CS318" i="1"/>
  <c r="CS326" i="1"/>
  <c r="CS131" i="1"/>
  <c r="CS394" i="1"/>
  <c r="CS393" i="1"/>
  <c r="CS436" i="1"/>
  <c r="CS104" i="1"/>
  <c r="CS113" i="1"/>
  <c r="CS132" i="1"/>
  <c r="CS431" i="1"/>
  <c r="CS451" i="1"/>
  <c r="CS469" i="1"/>
  <c r="CS123" i="1"/>
  <c r="CS130" i="1"/>
  <c r="CS233" i="1"/>
  <c r="CS357" i="1"/>
  <c r="CS422" i="1"/>
  <c r="CS438" i="1"/>
  <c r="CS320" i="1"/>
  <c r="CS308" i="1"/>
  <c r="CS328" i="1"/>
  <c r="CS150" i="1"/>
  <c r="CS361" i="1"/>
  <c r="CS398" i="1"/>
  <c r="CS430" i="1"/>
  <c r="CS329" i="1"/>
  <c r="CS151" i="1"/>
  <c r="CS374" i="1"/>
  <c r="CS413" i="1"/>
  <c r="CS235" i="1"/>
  <c r="CS401" i="1"/>
  <c r="CS106" i="1"/>
  <c r="CS445" i="1"/>
  <c r="CS307" i="1"/>
  <c r="CS133" i="1"/>
  <c r="CS338" i="1"/>
  <c r="CS138" i="1"/>
  <c r="CS371" i="1"/>
  <c r="CS376" i="1"/>
  <c r="CS435" i="1"/>
  <c r="CS70" i="1"/>
  <c r="CS299" i="1"/>
  <c r="CS471" i="1"/>
  <c r="CS158" i="1"/>
  <c r="CS115" i="1"/>
  <c r="CS142" i="1"/>
  <c r="CS388" i="1"/>
  <c r="CS426" i="1"/>
  <c r="CS494" i="1"/>
  <c r="CS159" i="1"/>
  <c r="CS143" i="1"/>
  <c r="CS225" i="1"/>
  <c r="CS234" i="1"/>
  <c r="CS300" i="1"/>
  <c r="CS387" i="1"/>
  <c r="CS390" i="1"/>
  <c r="CS470" i="1"/>
  <c r="CS224" i="1"/>
  <c r="CS232" i="1"/>
  <c r="CS403" i="1"/>
  <c r="CS456" i="1"/>
  <c r="CS472" i="1"/>
  <c r="CS347" i="1"/>
  <c r="CS93" i="1"/>
  <c r="CS108" i="1"/>
  <c r="CS352" i="1"/>
  <c r="CS389" i="1"/>
  <c r="CS395" i="1"/>
  <c r="CS406" i="1"/>
  <c r="CS410" i="1"/>
  <c r="CS459" i="1"/>
  <c r="CS483" i="1"/>
  <c r="CS493" i="1"/>
  <c r="CS337" i="1"/>
  <c r="CS346" i="1"/>
  <c r="CS91" i="1"/>
  <c r="CS96" i="1"/>
  <c r="CS126" i="1"/>
  <c r="CS76" i="1"/>
  <c r="CS372" i="1"/>
  <c r="CS360" i="1"/>
  <c r="CS375" i="1"/>
  <c r="CS412" i="1"/>
  <c r="CS484" i="1"/>
  <c r="CS124" i="1"/>
  <c r="CS78" i="1"/>
  <c r="CS378" i="1"/>
  <c r="CS433" i="1"/>
  <c r="CS441" i="1"/>
  <c r="CS365" i="1"/>
  <c r="CS429" i="1"/>
  <c r="CS457" i="1"/>
  <c r="CS317" i="1"/>
  <c r="CS160" i="1"/>
  <c r="CS116" i="1"/>
  <c r="CS118" i="1"/>
  <c r="CS144" i="1"/>
  <c r="CS152" i="1"/>
  <c r="CS81" i="1"/>
  <c r="CS373" i="1"/>
  <c r="CS392" i="1"/>
  <c r="CS419" i="1"/>
  <c r="CS301" i="1"/>
  <c r="CS463" i="1"/>
  <c r="CS315" i="1"/>
  <c r="CS341" i="1"/>
  <c r="CS84" i="1"/>
  <c r="CS114" i="1"/>
  <c r="CS137" i="1"/>
  <c r="CS86" i="1"/>
  <c r="CS474" i="1"/>
  <c r="CS476" i="1"/>
  <c r="CS340" i="1"/>
  <c r="CS377" i="1"/>
  <c r="CS425" i="1"/>
  <c r="CS434" i="1"/>
  <c r="CS440" i="1"/>
  <c r="CS480" i="1"/>
  <c r="CS461" i="1"/>
  <c r="CS485" i="1"/>
  <c r="CS331" i="1"/>
  <c r="CS92" i="1"/>
  <c r="CS161" i="1"/>
  <c r="CS354" i="1"/>
  <c r="CS368" i="1"/>
  <c r="CS489" i="1"/>
  <c r="CS452" i="1"/>
  <c r="CS125" i="1"/>
  <c r="CS227" i="1"/>
  <c r="CS367" i="1"/>
  <c r="CS386" i="1"/>
  <c r="CS322" i="1"/>
  <c r="CS128" i="1"/>
  <c r="CS153" i="1"/>
  <c r="CS79" i="1"/>
  <c r="CS411" i="1"/>
  <c r="CS418" i="1"/>
  <c r="CS424" i="1"/>
  <c r="CS432" i="1"/>
  <c r="CS442" i="1"/>
  <c r="CS453" i="1"/>
  <c r="CS460" i="1"/>
  <c r="CS468" i="1"/>
  <c r="CS486" i="1"/>
  <c r="CS324" i="1"/>
  <c r="CS479" i="1"/>
  <c r="CS100" i="1"/>
  <c r="CS117" i="1"/>
  <c r="CS71" i="1"/>
  <c r="CS323" i="1"/>
  <c r="CS90" i="1"/>
  <c r="CS236" i="1"/>
  <c r="CS466" i="1"/>
  <c r="CS121" i="1"/>
  <c r="CS146" i="1"/>
  <c r="CS238" i="1"/>
  <c r="CS380" i="1"/>
  <c r="CS391" i="1"/>
  <c r="CS400" i="1"/>
  <c r="CS458" i="1"/>
  <c r="CS482" i="1"/>
  <c r="CS314" i="1"/>
  <c r="CS332" i="1"/>
  <c r="CS342" i="1"/>
  <c r="CS73" i="1"/>
  <c r="CS409" i="1"/>
  <c r="CS335" i="1"/>
  <c r="CS302" i="1"/>
  <c r="CS455" i="1"/>
  <c r="CS85" i="1"/>
  <c r="CS101" i="1"/>
  <c r="CS141" i="1"/>
  <c r="CS353" i="1"/>
  <c r="CS102" i="1"/>
  <c r="CS72" i="1"/>
  <c r="CS226" i="1"/>
  <c r="CS110" i="1"/>
  <c r="CS127" i="1"/>
  <c r="CS75" i="1"/>
  <c r="CS136" i="1"/>
  <c r="CS105" i="1"/>
  <c r="CS155" i="1"/>
  <c r="CS228" i="1"/>
  <c r="CS237" i="1"/>
  <c r="CS356" i="1"/>
  <c r="CS145" i="1"/>
  <c r="CS83" i="1"/>
  <c r="CS94" i="1"/>
  <c r="CS97" i="1"/>
  <c r="CS120" i="1"/>
  <c r="CX355" i="1"/>
  <c r="CX399" i="1"/>
  <c r="CX443" i="1"/>
  <c r="CX465" i="1"/>
  <c r="CX325" i="1"/>
  <c r="CX366" i="1"/>
  <c r="CX333" i="1"/>
  <c r="CX439" i="1"/>
  <c r="CX491" i="1"/>
  <c r="CX408" i="1"/>
  <c r="CX397" i="1"/>
  <c r="CX428" i="1"/>
  <c r="CX462" i="1"/>
  <c r="CX477" i="1"/>
  <c r="CX487" i="1"/>
  <c r="CX316" i="1"/>
  <c r="CX343" i="1"/>
  <c r="CX362" i="1"/>
  <c r="CX379" i="1"/>
  <c r="CX467" i="1"/>
  <c r="CX135" i="1"/>
  <c r="CX444" i="1"/>
  <c r="CX111" i="1"/>
  <c r="CX147" i="1"/>
  <c r="CX369" i="1"/>
  <c r="CX402" i="1"/>
  <c r="CX464" i="1"/>
  <c r="CX122" i="1"/>
  <c r="CX239" i="1"/>
  <c r="CX405" i="1"/>
  <c r="CX454" i="1"/>
  <c r="CX327" i="1"/>
  <c r="CX131" i="1"/>
  <c r="CX134" i="1"/>
  <c r="CX139" i="1"/>
  <c r="CX88" i="1"/>
  <c r="CX129" i="1"/>
  <c r="CX229" i="1"/>
  <c r="CX359" i="1"/>
  <c r="CX396" i="1"/>
  <c r="CX421" i="1"/>
  <c r="CX481" i="1"/>
  <c r="CX157" i="1"/>
  <c r="CX99" i="1"/>
  <c r="CX109" i="1"/>
  <c r="CX385" i="1"/>
  <c r="CX427" i="1"/>
  <c r="CX334" i="1"/>
  <c r="CX420" i="1"/>
  <c r="CX95" i="1"/>
  <c r="CX154" i="1"/>
  <c r="CX82" i="1"/>
  <c r="CX363" i="1"/>
  <c r="CX319" i="1"/>
  <c r="CX87" i="1"/>
  <c r="CX112" i="1"/>
  <c r="CX98" i="1"/>
  <c r="CX437" i="1"/>
  <c r="CX475" i="1"/>
  <c r="CX490" i="1"/>
  <c r="CX103" i="1"/>
  <c r="CX74" i="1"/>
  <c r="CX221" i="1"/>
  <c r="CX478" i="1"/>
  <c r="CX107" i="1"/>
  <c r="CX222" i="1"/>
  <c r="CX488" i="1"/>
  <c r="CX344" i="1"/>
  <c r="CX223" i="1"/>
  <c r="CX19" i="1"/>
  <c r="CX404" i="1"/>
  <c r="CX469" i="1"/>
  <c r="CX140" i="1"/>
  <c r="CX148" i="1"/>
  <c r="CX358" i="1"/>
  <c r="CX431" i="1"/>
  <c r="CX446" i="1"/>
  <c r="CX451" i="1"/>
  <c r="CX492" i="1"/>
  <c r="CX313" i="1"/>
  <c r="CX123" i="1"/>
  <c r="CX132" i="1"/>
  <c r="CX235" i="1"/>
  <c r="CX119" i="1"/>
  <c r="CX149" i="1"/>
  <c r="CX336" i="1"/>
  <c r="CX345" i="1"/>
  <c r="CX156" i="1"/>
  <c r="CX130" i="1"/>
  <c r="CX233" i="1"/>
  <c r="CX371" i="1"/>
  <c r="CX357" i="1"/>
  <c r="CX394" i="1"/>
  <c r="CX407" i="1"/>
  <c r="CX473" i="1"/>
  <c r="CX89" i="1"/>
  <c r="CX104" i="1"/>
  <c r="CX423" i="1"/>
  <c r="CX113" i="1"/>
  <c r="CX80" i="1"/>
  <c r="CX77" i="1"/>
  <c r="CX364" i="1"/>
  <c r="CX370" i="1"/>
  <c r="CX318" i="1"/>
  <c r="CX231" i="1"/>
  <c r="CX393" i="1"/>
  <c r="CX436" i="1"/>
  <c r="CX326" i="1"/>
  <c r="CX435" i="1"/>
  <c r="CX471" i="1"/>
  <c r="CX133" i="1"/>
  <c r="CX361" i="1"/>
  <c r="CX388" i="1"/>
  <c r="CX412" i="1"/>
  <c r="CX302" i="1"/>
  <c r="CX484" i="1"/>
  <c r="CX455" i="1"/>
  <c r="CX93" i="1"/>
  <c r="CX108" i="1"/>
  <c r="CX374" i="1"/>
  <c r="CX413" i="1"/>
  <c r="CX433" i="1"/>
  <c r="CX441" i="1"/>
  <c r="CX20" i="1"/>
  <c r="CX376" i="1"/>
  <c r="CX387" i="1"/>
  <c r="CX401" i="1"/>
  <c r="CX483" i="1"/>
  <c r="CX493" i="1"/>
  <c r="CX308" i="1"/>
  <c r="CX328" i="1"/>
  <c r="CX158" i="1"/>
  <c r="CX96" i="1"/>
  <c r="CX360" i="1"/>
  <c r="CX403" i="1"/>
  <c r="CX430" i="1"/>
  <c r="CX307" i="1"/>
  <c r="CX329" i="1"/>
  <c r="CX159" i="1"/>
  <c r="CX100" i="1"/>
  <c r="CX117" i="1"/>
  <c r="CX151" i="1"/>
  <c r="CX410" i="1"/>
  <c r="CX299" i="1"/>
  <c r="CX337" i="1"/>
  <c r="CX106" i="1"/>
  <c r="CX142" i="1"/>
  <c r="CX232" i="1"/>
  <c r="CX445" i="1"/>
  <c r="CX479" i="1"/>
  <c r="CX338" i="1"/>
  <c r="CX395" i="1"/>
  <c r="CX300" i="1"/>
  <c r="CX390" i="1"/>
  <c r="CX320" i="1"/>
  <c r="CX126" i="1"/>
  <c r="CX150" i="1"/>
  <c r="CX365" i="1"/>
  <c r="CX438" i="1"/>
  <c r="CX459" i="1"/>
  <c r="CX346" i="1"/>
  <c r="CX91" i="1"/>
  <c r="CX398" i="1"/>
  <c r="CX426" i="1"/>
  <c r="CX372" i="1"/>
  <c r="CX78" i="1"/>
  <c r="CX378" i="1"/>
  <c r="CX422" i="1"/>
  <c r="CX224" i="1"/>
  <c r="CX456" i="1"/>
  <c r="CX472" i="1"/>
  <c r="CX124" i="1"/>
  <c r="CX71" i="1"/>
  <c r="CX234" i="1"/>
  <c r="CX470" i="1"/>
  <c r="CX115" i="1"/>
  <c r="CX70" i="1"/>
  <c r="CX76" i="1"/>
  <c r="CX375" i="1"/>
  <c r="CX494" i="1"/>
  <c r="CX225" i="1"/>
  <c r="CX352" i="1"/>
  <c r="CX389" i="1"/>
  <c r="CX406" i="1"/>
  <c r="CX84" i="1"/>
  <c r="CX356" i="1"/>
  <c r="CX380" i="1"/>
  <c r="CX400" i="1"/>
  <c r="CX86" i="1"/>
  <c r="CX143" i="1"/>
  <c r="CX457" i="1"/>
  <c r="CX335" i="1"/>
  <c r="CX125" i="1"/>
  <c r="CX392" i="1"/>
  <c r="CX301" i="1"/>
  <c r="CX480" i="1"/>
  <c r="CX92" i="1"/>
  <c r="CX137" i="1"/>
  <c r="CX442" i="1"/>
  <c r="CX314" i="1"/>
  <c r="CX317" i="1"/>
  <c r="CX323" i="1"/>
  <c r="CX85" i="1"/>
  <c r="CX118" i="1"/>
  <c r="CX144" i="1"/>
  <c r="CX353" i="1"/>
  <c r="CX434" i="1"/>
  <c r="CX238" i="1"/>
  <c r="CX476" i="1"/>
  <c r="CX90" i="1"/>
  <c r="CX160" i="1"/>
  <c r="CX116" i="1"/>
  <c r="CX152" i="1"/>
  <c r="CX236" i="1"/>
  <c r="CX440" i="1"/>
  <c r="CX322" i="1"/>
  <c r="CX331" i="1"/>
  <c r="CX341" i="1"/>
  <c r="CX102" i="1"/>
  <c r="CX121" i="1"/>
  <c r="CX153" i="1"/>
  <c r="CX391" i="1"/>
  <c r="CX486" i="1"/>
  <c r="CX482" i="1"/>
  <c r="CX332" i="1"/>
  <c r="CX429" i="1"/>
  <c r="CX489" i="1"/>
  <c r="CX340" i="1"/>
  <c r="CX101" i="1"/>
  <c r="CX377" i="1"/>
  <c r="CX386" i="1"/>
  <c r="CX419" i="1"/>
  <c r="CX425" i="1"/>
  <c r="CX466" i="1"/>
  <c r="CX461" i="1"/>
  <c r="CX485" i="1"/>
  <c r="CX161" i="1"/>
  <c r="CX452" i="1"/>
  <c r="CX141" i="1"/>
  <c r="CX81" i="1"/>
  <c r="CX373" i="1"/>
  <c r="CX409" i="1"/>
  <c r="CX463" i="1"/>
  <c r="CX315" i="1"/>
  <c r="CX146" i="1"/>
  <c r="CX411" i="1"/>
  <c r="CX324" i="1"/>
  <c r="CX347" i="1"/>
  <c r="CX138" i="1"/>
  <c r="CX227" i="1"/>
  <c r="CX367" i="1"/>
  <c r="CX128" i="1"/>
  <c r="CX226" i="1"/>
  <c r="CX354" i="1"/>
  <c r="CX418" i="1"/>
  <c r="CX474" i="1"/>
  <c r="CX73" i="1"/>
  <c r="CX114" i="1"/>
  <c r="CX79" i="1"/>
  <c r="CX458" i="1"/>
  <c r="CX75" i="1"/>
  <c r="CX72" i="1"/>
  <c r="CX432" i="1"/>
  <c r="CX453" i="1"/>
  <c r="CX94" i="1"/>
  <c r="CX120" i="1"/>
  <c r="CX136" i="1"/>
  <c r="CX97" i="1"/>
  <c r="CX110" i="1"/>
  <c r="CX145" i="1"/>
  <c r="CX228" i="1"/>
  <c r="CX105" i="1"/>
  <c r="CX83" i="1"/>
  <c r="CX368" i="1"/>
  <c r="CX424" i="1"/>
  <c r="CX460" i="1"/>
  <c r="CX468" i="1"/>
  <c r="CX342" i="1"/>
  <c r="CX155" i="1"/>
  <c r="CX127" i="1"/>
  <c r="CX237" i="1"/>
  <c r="BX337" i="1"/>
  <c r="BX480" i="1"/>
  <c r="BX101" i="1"/>
  <c r="BX336" i="1"/>
  <c r="BX76" i="1"/>
  <c r="BX386" i="1"/>
  <c r="BX343" i="1"/>
  <c r="BX144" i="1"/>
  <c r="BX436" i="1"/>
  <c r="BX91" i="1"/>
  <c r="BX388" i="1"/>
  <c r="BX228" i="1"/>
  <c r="BX138" i="1"/>
  <c r="BX226" i="1"/>
  <c r="BX342" i="1"/>
  <c r="BX82" i="1"/>
  <c r="BX19" i="1"/>
  <c r="BX418" i="1"/>
  <c r="BX126" i="1"/>
  <c r="BX124" i="1"/>
  <c r="BX442" i="1"/>
  <c r="BX95" i="1"/>
  <c r="BX231" i="1"/>
  <c r="BX393" i="1"/>
  <c r="BX435" i="1"/>
  <c r="BX108" i="1"/>
  <c r="BX489" i="1"/>
  <c r="BX236" i="1"/>
  <c r="BX333" i="1"/>
  <c r="BX87" i="1"/>
  <c r="BX81" i="1"/>
  <c r="BX155" i="1"/>
  <c r="BX79" i="1"/>
  <c r="BX355" i="1"/>
  <c r="BX454" i="1"/>
  <c r="BX492" i="1"/>
  <c r="BX347" i="1"/>
  <c r="BX477" i="1"/>
  <c r="BX476" i="1"/>
  <c r="BX367" i="1"/>
  <c r="BX459" i="1"/>
  <c r="BX223" i="1"/>
  <c r="BX462" i="1"/>
  <c r="BX121" i="1"/>
  <c r="BX328" i="1"/>
  <c r="BX335" i="1"/>
  <c r="BX465" i="1"/>
  <c r="BX102" i="1"/>
  <c r="BX300" i="1"/>
  <c r="BX451" i="1"/>
  <c r="BX239" i="1"/>
  <c r="BX460" i="1"/>
  <c r="BX329" i="1"/>
  <c r="BX371" i="1"/>
  <c r="BX481" i="1"/>
  <c r="BX378" i="1"/>
  <c r="BX409" i="1"/>
  <c r="BX96" i="1"/>
  <c r="BX358" i="1"/>
  <c r="BX103" i="1"/>
  <c r="BX354" i="1"/>
  <c r="BX494" i="1"/>
  <c r="BX222" i="1"/>
  <c r="BX385" i="1"/>
  <c r="BX110" i="1"/>
  <c r="BX433" i="1"/>
  <c r="BX483" i="1"/>
  <c r="BX221" i="1"/>
  <c r="BX487" i="1"/>
  <c r="BX128" i="1"/>
  <c r="BX413" i="1"/>
  <c r="BX346" i="1"/>
  <c r="BX114" i="1"/>
  <c r="BX319" i="1"/>
  <c r="BX143" i="1"/>
  <c r="BX387" i="1"/>
  <c r="BX109" i="1"/>
  <c r="BX399" i="1"/>
  <c r="BX315" i="1"/>
  <c r="BX299" i="1"/>
  <c r="BX77" i="1"/>
  <c r="BX379" i="1"/>
  <c r="BX485" i="1"/>
  <c r="BX232" i="1"/>
  <c r="BX394" i="1"/>
  <c r="BX122" i="1"/>
  <c r="BX391" i="1"/>
  <c r="BX302" i="1"/>
  <c r="BX123" i="1"/>
  <c r="BX402" i="1"/>
  <c r="BX127" i="1"/>
  <c r="BX118" i="1"/>
  <c r="BX470" i="1"/>
  <c r="BX352" i="1"/>
  <c r="BX491" i="1"/>
  <c r="BX137" i="1"/>
  <c r="BX430" i="1"/>
  <c r="BX104" i="1"/>
  <c r="BX340" i="1"/>
  <c r="BX314" i="1"/>
  <c r="BX78" i="1"/>
  <c r="BX401" i="1"/>
  <c r="BX119" i="1"/>
  <c r="BX408" i="1"/>
  <c r="BX331" i="1"/>
  <c r="BX458" i="1"/>
  <c r="BX227" i="1"/>
  <c r="BX412" i="1"/>
  <c r="BX125" i="1"/>
  <c r="BX93" i="1"/>
  <c r="BX441" i="1"/>
  <c r="BX488" i="1"/>
  <c r="BX85" i="1"/>
  <c r="BX434" i="1"/>
  <c r="BX376" i="1"/>
  <c r="BX99" i="1"/>
  <c r="BX452" i="1"/>
  <c r="BX425" i="1"/>
  <c r="BX115" i="1"/>
  <c r="BX457" i="1"/>
  <c r="BX325" i="1"/>
  <c r="BX153" i="1"/>
  <c r="BX375" i="1"/>
  <c r="BX326" i="1"/>
  <c r="BX73" i="1"/>
  <c r="BX332" i="1"/>
  <c r="BX234" i="1"/>
  <c r="BX422" i="1"/>
  <c r="BX134" i="1"/>
  <c r="BX428" i="1"/>
  <c r="BX84" i="1"/>
  <c r="BX372" i="1"/>
  <c r="BX313" i="1"/>
  <c r="BX154" i="1"/>
  <c r="BX432" i="1"/>
  <c r="BX100" i="1"/>
  <c r="BX90" i="1"/>
  <c r="BX327" i="1"/>
  <c r="BX152" i="1"/>
  <c r="BX301" i="1"/>
  <c r="BX159" i="1"/>
  <c r="BX88" i="1"/>
  <c r="BX390" i="1"/>
  <c r="BX440" i="1"/>
  <c r="BX484" i="1"/>
  <c r="BX140" i="1"/>
  <c r="BX427" i="1"/>
  <c r="BX145" i="1"/>
  <c r="BX373" i="1"/>
  <c r="BX389" i="1"/>
  <c r="BX464" i="1"/>
  <c r="BX136" i="1"/>
  <c r="BX353" i="1"/>
  <c r="BX308" i="1"/>
  <c r="BX149" i="1"/>
  <c r="BX443" i="1"/>
  <c r="BX161" i="1"/>
  <c r="BX395" i="1"/>
  <c r="BX446" i="1"/>
  <c r="BX229" i="1"/>
  <c r="BX453" i="1"/>
  <c r="BX117" i="1"/>
  <c r="BX20" i="1"/>
  <c r="BX344" i="1"/>
  <c r="BX362" i="1"/>
  <c r="BX463" i="1"/>
  <c r="BX150" i="1"/>
  <c r="BX431" i="1"/>
  <c r="BX98" i="1"/>
  <c r="BX141" i="1"/>
  <c r="BX479" i="1"/>
  <c r="BX80" i="1"/>
  <c r="BX444" i="1"/>
  <c r="BX83" i="1"/>
  <c r="BX377" i="1"/>
  <c r="BX151" i="1"/>
  <c r="BX133" i="1"/>
  <c r="BX238" i="1"/>
  <c r="BX112" i="1"/>
  <c r="BX156" i="1"/>
  <c r="BX403" i="1"/>
  <c r="BX89" i="1"/>
  <c r="BX363" i="1"/>
  <c r="BX94" i="1"/>
  <c r="BX472" i="1"/>
  <c r="BX132" i="1"/>
  <c r="BX421" i="1"/>
  <c r="BX86" i="1"/>
  <c r="BX71" i="1"/>
  <c r="BX438" i="1"/>
  <c r="BX157" i="1"/>
  <c r="BX366" i="1"/>
  <c r="BX461" i="1"/>
  <c r="BX224" i="1"/>
  <c r="BX370" i="1"/>
  <c r="BX111" i="1"/>
  <c r="BX380" i="1"/>
  <c r="BX307" i="1"/>
  <c r="BX233" i="1"/>
  <c r="BX475" i="1"/>
  <c r="BX237" i="1"/>
  <c r="BX392" i="1"/>
  <c r="BX158" i="1"/>
  <c r="BX364" i="1"/>
  <c r="BX467" i="1"/>
  <c r="BX72" i="1"/>
  <c r="BX426" i="1"/>
  <c r="BX107" i="1"/>
  <c r="BX369" i="1"/>
  <c r="BX105" i="1"/>
  <c r="BX365" i="1"/>
  <c r="BX359" i="1"/>
  <c r="BX407" i="1"/>
  <c r="BX455" i="1"/>
  <c r="BX397" i="1"/>
  <c r="BX148" i="1"/>
  <c r="BX116" i="1"/>
  <c r="BX478" i="1"/>
  <c r="BX374" i="1"/>
  <c r="BX486" i="1"/>
  <c r="BX398" i="1"/>
  <c r="BX345" i="1"/>
  <c r="BX368" i="1"/>
  <c r="BX468" i="1"/>
  <c r="BX338" i="1"/>
  <c r="BX357" i="1"/>
  <c r="BX490" i="1"/>
  <c r="BX429" i="1"/>
  <c r="BX419" i="1"/>
  <c r="BX106" i="1"/>
  <c r="BX406" i="1"/>
  <c r="BX316" i="1"/>
  <c r="BX146" i="1"/>
  <c r="BX445" i="1"/>
  <c r="BX113" i="1"/>
  <c r="BX396" i="1"/>
  <c r="BX120" i="1"/>
  <c r="BX317" i="1"/>
  <c r="BX493" i="1"/>
  <c r="BX131" i="1"/>
  <c r="BX420" i="1"/>
  <c r="BX341" i="1"/>
  <c r="BX361" i="1"/>
  <c r="BX473" i="1"/>
  <c r="BX474" i="1"/>
  <c r="BX482" i="1"/>
  <c r="BX97" i="1"/>
  <c r="BX135" i="1"/>
  <c r="BX471" i="1"/>
  <c r="BX322" i="1"/>
  <c r="BX437" i="1"/>
  <c r="BX70" i="1"/>
  <c r="BX404" i="1"/>
  <c r="BX74" i="1"/>
  <c r="BX411" i="1"/>
  <c r="BX323" i="1"/>
  <c r="BX469" i="1"/>
  <c r="BX129" i="1"/>
  <c r="BX400" i="1"/>
  <c r="BX456" i="1"/>
  <c r="BX130" i="1"/>
  <c r="BX405" i="1"/>
  <c r="BX75" i="1"/>
  <c r="BX235" i="1"/>
  <c r="BX320" i="1"/>
  <c r="BX139" i="1"/>
  <c r="BX439" i="1"/>
  <c r="BX92" i="1"/>
  <c r="BX360" i="1"/>
  <c r="BX318" i="1"/>
  <c r="BX160" i="1"/>
  <c r="BX324" i="1"/>
  <c r="BX225" i="1"/>
  <c r="BX410" i="1"/>
  <c r="BX334" i="1"/>
  <c r="BX356" i="1"/>
  <c r="BX466" i="1"/>
  <c r="BX142" i="1"/>
  <c r="BX423" i="1"/>
  <c r="BX147" i="1"/>
  <c r="CT452" i="1"/>
  <c r="CT372" i="1"/>
  <c r="CT352" i="1"/>
  <c r="CT389" i="1"/>
  <c r="CT429" i="1"/>
  <c r="CT457" i="1"/>
  <c r="CT476" i="1"/>
  <c r="CT340" i="1"/>
  <c r="CT101" i="1"/>
  <c r="CT73" i="1"/>
  <c r="CT81" i="1"/>
  <c r="CT353" i="1"/>
  <c r="CT386" i="1"/>
  <c r="CT425" i="1"/>
  <c r="CT466" i="1"/>
  <c r="CT485" i="1"/>
  <c r="CT341" i="1"/>
  <c r="CT102" i="1"/>
  <c r="CT72" i="1"/>
  <c r="CT79" i="1"/>
  <c r="CT354" i="1"/>
  <c r="CT391" i="1"/>
  <c r="CT424" i="1"/>
  <c r="CT460" i="1"/>
  <c r="CT482" i="1"/>
  <c r="CT342" i="1"/>
  <c r="CT105" i="1"/>
  <c r="CT75" i="1"/>
  <c r="CT83" i="1"/>
  <c r="CT430" i="1"/>
  <c r="CT108" i="1"/>
  <c r="CT355" i="1"/>
  <c r="CT397" i="1"/>
  <c r="CT439" i="1"/>
  <c r="CT477" i="1"/>
  <c r="CT316" i="1"/>
  <c r="CT88" i="1"/>
  <c r="CT111" i="1"/>
  <c r="CT135" i="1"/>
  <c r="CT229" i="1"/>
  <c r="CT225" i="1"/>
  <c r="CT385" i="1"/>
  <c r="CT421" i="1"/>
  <c r="CT454" i="1"/>
  <c r="CT464" i="1"/>
  <c r="CT334" i="1"/>
  <c r="CT99" i="1"/>
  <c r="CT131" i="1"/>
  <c r="CT77" i="1"/>
  <c r="CT338" i="1"/>
  <c r="CT394" i="1"/>
  <c r="CT423" i="1"/>
  <c r="CT451" i="1"/>
  <c r="CT473" i="1"/>
  <c r="CT336" i="1"/>
  <c r="CT107" i="1"/>
  <c r="CT130" i="1"/>
  <c r="CT80" i="1"/>
  <c r="CT375" i="1"/>
  <c r="CT329" i="1"/>
  <c r="CT357" i="1"/>
  <c r="CT401" i="1"/>
  <c r="CT438" i="1"/>
  <c r="CT483" i="1"/>
  <c r="CT308" i="1"/>
  <c r="CT91" i="1"/>
  <c r="CT115" i="1"/>
  <c r="CT142" i="1"/>
  <c r="CT232" i="1"/>
  <c r="CT335" i="1"/>
  <c r="CT328" i="1"/>
  <c r="CT158" i="1"/>
  <c r="CT150" i="1"/>
  <c r="CT70" i="1"/>
  <c r="CT300" i="1"/>
  <c r="CT419" i="1"/>
  <c r="CT426" i="1"/>
  <c r="CT374" i="1"/>
  <c r="CT395" i="1"/>
  <c r="CT433" i="1"/>
  <c r="CT474" i="1"/>
  <c r="CT317" i="1"/>
  <c r="CT85" i="1"/>
  <c r="CT116" i="1"/>
  <c r="CT141" i="1"/>
  <c r="CT227" i="1"/>
  <c r="CT373" i="1"/>
  <c r="CT392" i="1"/>
  <c r="CT434" i="1"/>
  <c r="CT463" i="1"/>
  <c r="CT315" i="1"/>
  <c r="CT84" i="1"/>
  <c r="CT121" i="1"/>
  <c r="CT137" i="1"/>
  <c r="CT226" i="1"/>
  <c r="CT356" i="1"/>
  <c r="CT400" i="1"/>
  <c r="CT432" i="1"/>
  <c r="CT468" i="1"/>
  <c r="CT314" i="1"/>
  <c r="CT86" i="1"/>
  <c r="CT110" i="1"/>
  <c r="CT136" i="1"/>
  <c r="CT228" i="1"/>
  <c r="CT455" i="1"/>
  <c r="CT71" i="1"/>
  <c r="CT366" i="1"/>
  <c r="CT408" i="1"/>
  <c r="CT443" i="1"/>
  <c r="CT487" i="1"/>
  <c r="CT325" i="1"/>
  <c r="CT95" i="1"/>
  <c r="CT122" i="1"/>
  <c r="CT147" i="1"/>
  <c r="CT239" i="1"/>
  <c r="CT388" i="1"/>
  <c r="CT363" i="1"/>
  <c r="CT396" i="1"/>
  <c r="CT427" i="1"/>
  <c r="CT475" i="1"/>
  <c r="CT488" i="1"/>
  <c r="CT344" i="1"/>
  <c r="CT109" i="1"/>
  <c r="CT134" i="1"/>
  <c r="CT223" i="1"/>
  <c r="CT100" i="1"/>
  <c r="CT19" i="1"/>
  <c r="CT393" i="1"/>
  <c r="CT431" i="1"/>
  <c r="CT469" i="1"/>
  <c r="CT313" i="1"/>
  <c r="CT345" i="1"/>
  <c r="CT104" i="1"/>
  <c r="CT132" i="1"/>
  <c r="CT222" i="1"/>
  <c r="CT412" i="1"/>
  <c r="CT159" i="1"/>
  <c r="CT364" i="1"/>
  <c r="CT376" i="1"/>
  <c r="CT410" i="1"/>
  <c r="CT299" i="1"/>
  <c r="CT493" i="1"/>
  <c r="CT126" i="1"/>
  <c r="CT413" i="1"/>
  <c r="CT96" i="1"/>
  <c r="CT378" i="1"/>
  <c r="CT307" i="1"/>
  <c r="CT365" i="1"/>
  <c r="CT406" i="1"/>
  <c r="CT441" i="1"/>
  <c r="CT489" i="1"/>
  <c r="CT323" i="1"/>
  <c r="CT90" i="1"/>
  <c r="CT118" i="1"/>
  <c r="CT144" i="1"/>
  <c r="CT236" i="1"/>
  <c r="CT445" i="1"/>
  <c r="CT367" i="1"/>
  <c r="CT409" i="1"/>
  <c r="CT440" i="1"/>
  <c r="CT480" i="1"/>
  <c r="CT322" i="1"/>
  <c r="CT92" i="1"/>
  <c r="CT114" i="1"/>
  <c r="CT146" i="1"/>
  <c r="CT238" i="1"/>
  <c r="CT456" i="1"/>
  <c r="CT368" i="1"/>
  <c r="CT411" i="1"/>
  <c r="CT442" i="1"/>
  <c r="CT486" i="1"/>
  <c r="CT324" i="1"/>
  <c r="CT94" i="1"/>
  <c r="CT120" i="1"/>
  <c r="CT145" i="1"/>
  <c r="CT237" i="1"/>
  <c r="CT360" i="1"/>
  <c r="CT494" i="1"/>
  <c r="CT235" i="1"/>
  <c r="CT379" i="1"/>
  <c r="CT420" i="1"/>
  <c r="CT465" i="1"/>
  <c r="CT467" i="1"/>
  <c r="CT333" i="1"/>
  <c r="CT98" i="1"/>
  <c r="CT129" i="1"/>
  <c r="CT154" i="1"/>
  <c r="CT302" i="1"/>
  <c r="CT359" i="1"/>
  <c r="CT402" i="1"/>
  <c r="CT437" i="1"/>
  <c r="CT481" i="1"/>
  <c r="CT319" i="1"/>
  <c r="CT87" i="1"/>
  <c r="CT112" i="1"/>
  <c r="CT139" i="1"/>
  <c r="CT231" i="1"/>
  <c r="CT403" i="1"/>
  <c r="CT124" i="1"/>
  <c r="CT358" i="1"/>
  <c r="CT404" i="1"/>
  <c r="CT436" i="1"/>
  <c r="CT478" i="1"/>
  <c r="CT318" i="1"/>
  <c r="CT89" i="1"/>
  <c r="CT113" i="1"/>
  <c r="CT140" i="1"/>
  <c r="CT233" i="1"/>
  <c r="CT472" i="1"/>
  <c r="CT117" i="1"/>
  <c r="CT20" i="1"/>
  <c r="CT387" i="1"/>
  <c r="CT422" i="1"/>
  <c r="CT459" i="1"/>
  <c r="CT470" i="1"/>
  <c r="CT337" i="1"/>
  <c r="CT76" i="1"/>
  <c r="CT160" i="1"/>
  <c r="CT234" i="1"/>
  <c r="CT125" i="1"/>
  <c r="CT152" i="1"/>
  <c r="CT78" i="1"/>
  <c r="CT377" i="1"/>
  <c r="CT301" i="1"/>
  <c r="CT461" i="1"/>
  <c r="CT418" i="1"/>
  <c r="CT398" i="1"/>
  <c r="CT103" i="1"/>
  <c r="CT490" i="1"/>
  <c r="CT370" i="1"/>
  <c r="CT320" i="1"/>
  <c r="CT133" i="1"/>
  <c r="CT123" i="1"/>
  <c r="CT331" i="1"/>
  <c r="CT453" i="1"/>
  <c r="CT93" i="1"/>
  <c r="CT74" i="1"/>
  <c r="CT327" i="1"/>
  <c r="CT407" i="1"/>
  <c r="CT361" i="1"/>
  <c r="CT346" i="1"/>
  <c r="CT390" i="1"/>
  <c r="CT435" i="1"/>
  <c r="CT161" i="1"/>
  <c r="CT458" i="1"/>
  <c r="CT362" i="1"/>
  <c r="CT82" i="1"/>
  <c r="CT157" i="1"/>
  <c r="CT446" i="1"/>
  <c r="CT479" i="1"/>
  <c r="CT106" i="1"/>
  <c r="CT471" i="1"/>
  <c r="CT128" i="1"/>
  <c r="CT332" i="1"/>
  <c r="CT399" i="1"/>
  <c r="CT119" i="1"/>
  <c r="CT492" i="1"/>
  <c r="CT138" i="1"/>
  <c r="CT484" i="1"/>
  <c r="CT153" i="1"/>
  <c r="CT97" i="1"/>
  <c r="CT428" i="1"/>
  <c r="CT347" i="1"/>
  <c r="CT149" i="1"/>
  <c r="CT326" i="1"/>
  <c r="CT371" i="1"/>
  <c r="CT224" i="1"/>
  <c r="CT491" i="1"/>
  <c r="CT127" i="1"/>
  <c r="CT462" i="1"/>
  <c r="CT369" i="1"/>
  <c r="CT221" i="1"/>
  <c r="CT156" i="1"/>
  <c r="CT405" i="1"/>
  <c r="CT151" i="1"/>
  <c r="CT155" i="1"/>
  <c r="CT380" i="1"/>
  <c r="CT343" i="1"/>
  <c r="CT444" i="1"/>
  <c r="CT143" i="1"/>
  <c r="CT148" i="1"/>
  <c r="DC372" i="1"/>
  <c r="DC352" i="1"/>
  <c r="DC389" i="1"/>
  <c r="DC429" i="1"/>
  <c r="DC457" i="1"/>
  <c r="DC476" i="1"/>
  <c r="DC340" i="1"/>
  <c r="DC101" i="1"/>
  <c r="DC73" i="1"/>
  <c r="DC81" i="1"/>
  <c r="DC353" i="1"/>
  <c r="DC386" i="1"/>
  <c r="DC425" i="1"/>
  <c r="DC466" i="1"/>
  <c r="DC485" i="1"/>
  <c r="DC341" i="1"/>
  <c r="DC102" i="1"/>
  <c r="DC72" i="1"/>
  <c r="DC79" i="1"/>
  <c r="DC354" i="1"/>
  <c r="DC391" i="1"/>
  <c r="DC424" i="1"/>
  <c r="DC460" i="1"/>
  <c r="DC482" i="1"/>
  <c r="DC342" i="1"/>
  <c r="DC105" i="1"/>
  <c r="DC75" i="1"/>
  <c r="DC83" i="1"/>
  <c r="DC430" i="1"/>
  <c r="DC108" i="1"/>
  <c r="DC355" i="1"/>
  <c r="DC397" i="1"/>
  <c r="DC439" i="1"/>
  <c r="DC477" i="1"/>
  <c r="DC316" i="1"/>
  <c r="DC88" i="1"/>
  <c r="DC111" i="1"/>
  <c r="DC135" i="1"/>
  <c r="DC229" i="1"/>
  <c r="DC225" i="1"/>
  <c r="DC385" i="1"/>
  <c r="DC421" i="1"/>
  <c r="DC454" i="1"/>
  <c r="DC464" i="1"/>
  <c r="DC334" i="1"/>
  <c r="DC99" i="1"/>
  <c r="DC131" i="1"/>
  <c r="DC77" i="1"/>
  <c r="DC338" i="1"/>
  <c r="DC394" i="1"/>
  <c r="DC423" i="1"/>
  <c r="DC451" i="1"/>
  <c r="DC473" i="1"/>
  <c r="DC336" i="1"/>
  <c r="DC107" i="1"/>
  <c r="DC130" i="1"/>
  <c r="DC80" i="1"/>
  <c r="DC375" i="1"/>
  <c r="DC329" i="1"/>
  <c r="DC357" i="1"/>
  <c r="DC401" i="1"/>
  <c r="DC438" i="1"/>
  <c r="DC483" i="1"/>
  <c r="DC308" i="1"/>
  <c r="DC91" i="1"/>
  <c r="DC115" i="1"/>
  <c r="DC142" i="1"/>
  <c r="DC232" i="1"/>
  <c r="DC426" i="1"/>
  <c r="DC374" i="1"/>
  <c r="DC395" i="1"/>
  <c r="DC433" i="1"/>
  <c r="DC474" i="1"/>
  <c r="DC317" i="1"/>
  <c r="DC85" i="1"/>
  <c r="DC116" i="1"/>
  <c r="DC141" i="1"/>
  <c r="DC227" i="1"/>
  <c r="DC373" i="1"/>
  <c r="DC392" i="1"/>
  <c r="DC434" i="1"/>
  <c r="DC463" i="1"/>
  <c r="DC315" i="1"/>
  <c r="DC84" i="1"/>
  <c r="DC121" i="1"/>
  <c r="DC137" i="1"/>
  <c r="DC226" i="1"/>
  <c r="DC356" i="1"/>
  <c r="DC400" i="1"/>
  <c r="DC432" i="1"/>
  <c r="DC468" i="1"/>
  <c r="DC314" i="1"/>
  <c r="DC86" i="1"/>
  <c r="DC110" i="1"/>
  <c r="DC136" i="1"/>
  <c r="DC228" i="1"/>
  <c r="DC455" i="1"/>
  <c r="DC71" i="1"/>
  <c r="DC366" i="1"/>
  <c r="DC408" i="1"/>
  <c r="DC443" i="1"/>
  <c r="DC487" i="1"/>
  <c r="DC325" i="1"/>
  <c r="DC95" i="1"/>
  <c r="DC122" i="1"/>
  <c r="DC147" i="1"/>
  <c r="DC239" i="1"/>
  <c r="DC388" i="1"/>
  <c r="DC363" i="1"/>
  <c r="DC396" i="1"/>
  <c r="DC427" i="1"/>
  <c r="DC475" i="1"/>
  <c r="DC488" i="1"/>
  <c r="DC344" i="1"/>
  <c r="DC109" i="1"/>
  <c r="DC134" i="1"/>
  <c r="DC223" i="1"/>
  <c r="DC100" i="1"/>
  <c r="DC19" i="1"/>
  <c r="DC393" i="1"/>
  <c r="DC431" i="1"/>
  <c r="DC469" i="1"/>
  <c r="DC313" i="1"/>
  <c r="DC345" i="1"/>
  <c r="DC104" i="1"/>
  <c r="DC132" i="1"/>
  <c r="DC222" i="1"/>
  <c r="DC412" i="1"/>
  <c r="DC159" i="1"/>
  <c r="DC364" i="1"/>
  <c r="DC376" i="1"/>
  <c r="DC410" i="1"/>
  <c r="DC299" i="1"/>
  <c r="DC493" i="1"/>
  <c r="DC328" i="1"/>
  <c r="DC158" i="1"/>
  <c r="DC126" i="1"/>
  <c r="DC150" i="1"/>
  <c r="DC76" i="1"/>
  <c r="DC307" i="1"/>
  <c r="DC365" i="1"/>
  <c r="DC406" i="1"/>
  <c r="DC441" i="1"/>
  <c r="DC489" i="1"/>
  <c r="DC323" i="1"/>
  <c r="DC90" i="1"/>
  <c r="DC118" i="1"/>
  <c r="DC144" i="1"/>
  <c r="DC236" i="1"/>
  <c r="DC445" i="1"/>
  <c r="DC367" i="1"/>
  <c r="DC409" i="1"/>
  <c r="DC440" i="1"/>
  <c r="DC480" i="1"/>
  <c r="DC322" i="1"/>
  <c r="DC92" i="1"/>
  <c r="DC114" i="1"/>
  <c r="DC146" i="1"/>
  <c r="DC238" i="1"/>
  <c r="DC456" i="1"/>
  <c r="DC368" i="1"/>
  <c r="DC411" i="1"/>
  <c r="DC442" i="1"/>
  <c r="DC486" i="1"/>
  <c r="DC324" i="1"/>
  <c r="DC94" i="1"/>
  <c r="DC120" i="1"/>
  <c r="DC145" i="1"/>
  <c r="DC237" i="1"/>
  <c r="DC360" i="1"/>
  <c r="DC494" i="1"/>
  <c r="DC235" i="1"/>
  <c r="DC379" i="1"/>
  <c r="DC420" i="1"/>
  <c r="DC465" i="1"/>
  <c r="DC467" i="1"/>
  <c r="DC333" i="1"/>
  <c r="DC98" i="1"/>
  <c r="DC129" i="1"/>
  <c r="DC154" i="1"/>
  <c r="DC302" i="1"/>
  <c r="DC359" i="1"/>
  <c r="DC402" i="1"/>
  <c r="DC437" i="1"/>
  <c r="DC481" i="1"/>
  <c r="DC319" i="1"/>
  <c r="DC87" i="1"/>
  <c r="DC112" i="1"/>
  <c r="DC139" i="1"/>
  <c r="DC231" i="1"/>
  <c r="DC403" i="1"/>
  <c r="DC124" i="1"/>
  <c r="DC358" i="1"/>
  <c r="DC404" i="1"/>
  <c r="DC436" i="1"/>
  <c r="DC478" i="1"/>
  <c r="DC318" i="1"/>
  <c r="DC89" i="1"/>
  <c r="DC113" i="1"/>
  <c r="DC140" i="1"/>
  <c r="DC233" i="1"/>
  <c r="DC472" i="1"/>
  <c r="DC117" i="1"/>
  <c r="DC20" i="1"/>
  <c r="DC387" i="1"/>
  <c r="DC422" i="1"/>
  <c r="DC459" i="1"/>
  <c r="DC470" i="1"/>
  <c r="DC337" i="1"/>
  <c r="DC96" i="1"/>
  <c r="DC70" i="1"/>
  <c r="DC234" i="1"/>
  <c r="DC378" i="1"/>
  <c r="DC413" i="1"/>
  <c r="DC300" i="1"/>
  <c r="DC452" i="1"/>
  <c r="DC335" i="1"/>
  <c r="DC160" i="1"/>
  <c r="DC125" i="1"/>
  <c r="DC152" i="1"/>
  <c r="DC78" i="1"/>
  <c r="DC377" i="1"/>
  <c r="DC419" i="1"/>
  <c r="DC301" i="1"/>
  <c r="DC461" i="1"/>
  <c r="DC331" i="1"/>
  <c r="DC161" i="1"/>
  <c r="DC128" i="1"/>
  <c r="DC153" i="1"/>
  <c r="DC151" i="1"/>
  <c r="DC380" i="1"/>
  <c r="DC418" i="1"/>
  <c r="DC453" i="1"/>
  <c r="DC458" i="1"/>
  <c r="DC332" i="1"/>
  <c r="DC97" i="1"/>
  <c r="DC127" i="1"/>
  <c r="DC155" i="1"/>
  <c r="DC398" i="1"/>
  <c r="DC93" i="1"/>
  <c r="DC362" i="1"/>
  <c r="DC399" i="1"/>
  <c r="DC428" i="1"/>
  <c r="DC462" i="1"/>
  <c r="DC491" i="1"/>
  <c r="DC343" i="1"/>
  <c r="DC103" i="1"/>
  <c r="DC74" i="1"/>
  <c r="DC82" i="1"/>
  <c r="DC347" i="1"/>
  <c r="DC369" i="1"/>
  <c r="DC405" i="1"/>
  <c r="DC444" i="1"/>
  <c r="DC490" i="1"/>
  <c r="DC327" i="1"/>
  <c r="DC157" i="1"/>
  <c r="DC119" i="1"/>
  <c r="DC149" i="1"/>
  <c r="DC221" i="1"/>
  <c r="DC484" i="1"/>
  <c r="DC143" i="1"/>
  <c r="DC370" i="1"/>
  <c r="DC407" i="1"/>
  <c r="DC446" i="1"/>
  <c r="DC492" i="1"/>
  <c r="DC326" i="1"/>
  <c r="DC156" i="1"/>
  <c r="DC123" i="1"/>
  <c r="DC148" i="1"/>
  <c r="DC361" i="1"/>
  <c r="DC479" i="1"/>
  <c r="DC138" i="1"/>
  <c r="DC371" i="1"/>
  <c r="DC390" i="1"/>
  <c r="DC435" i="1"/>
  <c r="DC471" i="1"/>
  <c r="DC320" i="1"/>
  <c r="DC346" i="1"/>
  <c r="DC106" i="1"/>
  <c r="DC133" i="1"/>
  <c r="DC224" i="1"/>
  <c r="CJ398" i="1"/>
  <c r="CJ472" i="1"/>
  <c r="CJ100" i="1"/>
  <c r="CJ138" i="1"/>
  <c r="CJ413" i="1"/>
  <c r="CJ452" i="1"/>
  <c r="CJ152" i="1"/>
  <c r="CJ373" i="1"/>
  <c r="CJ386" i="1"/>
  <c r="CJ434" i="1"/>
  <c r="CJ466" i="1"/>
  <c r="CJ121" i="1"/>
  <c r="CJ226" i="1"/>
  <c r="CJ432" i="1"/>
  <c r="CJ486" i="1"/>
  <c r="CJ94" i="1"/>
  <c r="CJ127" i="1"/>
  <c r="CJ477" i="1"/>
  <c r="CJ88" i="1"/>
  <c r="CJ135" i="1"/>
  <c r="CJ421" i="1"/>
  <c r="CJ327" i="1"/>
  <c r="CJ361" i="1"/>
  <c r="CJ426" i="1"/>
  <c r="CJ479" i="1"/>
  <c r="CJ143" i="1"/>
  <c r="CJ78" i="1"/>
  <c r="CJ365" i="1"/>
  <c r="CJ441" i="1"/>
  <c r="CJ474" i="1"/>
  <c r="CJ118" i="1"/>
  <c r="CJ141" i="1"/>
  <c r="CJ236" i="1"/>
  <c r="CJ341" i="1"/>
  <c r="CJ161" i="1"/>
  <c r="CJ72" i="1"/>
  <c r="CJ411" i="1"/>
  <c r="CJ314" i="1"/>
  <c r="CJ110" i="1"/>
  <c r="CJ145" i="1"/>
  <c r="CJ379" i="1"/>
  <c r="CJ487" i="1"/>
  <c r="CJ103" i="1"/>
  <c r="CJ129" i="1"/>
  <c r="CJ82" i="1"/>
  <c r="CJ369" i="1"/>
  <c r="CJ427" i="1"/>
  <c r="CJ444" i="1"/>
  <c r="CJ119" i="1"/>
  <c r="CJ375" i="1"/>
  <c r="CJ302" i="1"/>
  <c r="CJ329" i="1"/>
  <c r="CJ124" i="1"/>
  <c r="CJ235" i="1"/>
  <c r="CJ395" i="1"/>
  <c r="CJ85" i="1"/>
  <c r="CJ419" i="1"/>
  <c r="CJ463" i="1"/>
  <c r="CJ461" i="1"/>
  <c r="CJ322" i="1"/>
  <c r="CJ153" i="1"/>
  <c r="CJ356" i="1"/>
  <c r="CJ460" i="1"/>
  <c r="CJ228" i="1"/>
  <c r="CJ355" i="1"/>
  <c r="CJ465" i="1"/>
  <c r="CJ333" i="1"/>
  <c r="CJ147" i="1"/>
  <c r="CJ385" i="1"/>
  <c r="CJ402" i="1"/>
  <c r="CJ481" i="1"/>
  <c r="CJ87" i="1"/>
  <c r="CJ139" i="1"/>
  <c r="CJ372" i="1"/>
  <c r="CJ403" i="1"/>
  <c r="CJ484" i="1"/>
  <c r="CJ93" i="1"/>
  <c r="CJ352" i="1"/>
  <c r="CJ429" i="1"/>
  <c r="CJ476" i="1"/>
  <c r="CJ101" i="1"/>
  <c r="CJ144" i="1"/>
  <c r="CJ81" i="1"/>
  <c r="CJ367" i="1"/>
  <c r="CJ392" i="1"/>
  <c r="CJ440" i="1"/>
  <c r="CJ114" i="1"/>
  <c r="CJ238" i="1"/>
  <c r="CJ391" i="1"/>
  <c r="CJ342" i="1"/>
  <c r="CJ75" i="1"/>
  <c r="CJ408" i="1"/>
  <c r="CJ462" i="1"/>
  <c r="CJ316" i="1"/>
  <c r="CJ95" i="1"/>
  <c r="CJ363" i="1"/>
  <c r="CJ454" i="1"/>
  <c r="CJ488" i="1"/>
  <c r="CJ109" i="1"/>
  <c r="CJ430" i="1"/>
  <c r="CJ456" i="1"/>
  <c r="CJ455" i="1"/>
  <c r="CJ494" i="1"/>
  <c r="CJ108" i="1"/>
  <c r="CJ71" i="1"/>
  <c r="CJ225" i="1"/>
  <c r="CJ378" i="1"/>
  <c r="CJ406" i="1"/>
  <c r="CJ300" i="1"/>
  <c r="CJ335" i="1"/>
  <c r="CJ125" i="1"/>
  <c r="CJ353" i="1"/>
  <c r="CJ84" i="1"/>
  <c r="CJ102" i="1"/>
  <c r="CJ137" i="1"/>
  <c r="CJ418" i="1"/>
  <c r="CJ458" i="1"/>
  <c r="CJ97" i="1"/>
  <c r="CJ155" i="1"/>
  <c r="CJ420" i="1"/>
  <c r="CJ439" i="1"/>
  <c r="CJ467" i="1"/>
  <c r="CJ111" i="1"/>
  <c r="CJ229" i="1"/>
  <c r="CJ319" i="1"/>
  <c r="CJ334" i="1"/>
  <c r="CJ131" i="1"/>
  <c r="CJ149" i="1"/>
  <c r="CJ388" i="1"/>
  <c r="CJ412" i="1"/>
  <c r="CJ338" i="1"/>
  <c r="CJ433" i="1"/>
  <c r="CJ489" i="1"/>
  <c r="CJ90" i="1"/>
  <c r="CJ227" i="1"/>
  <c r="CJ425" i="1"/>
  <c r="CJ301" i="1"/>
  <c r="CJ485" i="1"/>
  <c r="CJ79" i="1"/>
  <c r="CJ368" i="1"/>
  <c r="CJ442" i="1"/>
  <c r="CJ324" i="1"/>
  <c r="CJ120" i="1"/>
  <c r="CJ136" i="1"/>
  <c r="CJ237" i="1"/>
  <c r="CJ399" i="1"/>
  <c r="CJ443" i="1"/>
  <c r="CJ343" i="1"/>
  <c r="CJ74" i="1"/>
  <c r="CJ396" i="1"/>
  <c r="CJ405" i="1"/>
  <c r="CJ490" i="1"/>
  <c r="CJ157" i="1"/>
  <c r="CJ159" i="1"/>
  <c r="CJ117" i="1"/>
  <c r="CJ151" i="1"/>
  <c r="CJ374" i="1"/>
  <c r="CJ389" i="1"/>
  <c r="CJ317" i="1"/>
  <c r="CJ116" i="1"/>
  <c r="CJ377" i="1"/>
  <c r="CJ480" i="1"/>
  <c r="CJ331" i="1"/>
  <c r="CJ128" i="1"/>
  <c r="CJ146" i="1"/>
  <c r="CJ400" i="1"/>
  <c r="CJ468" i="1"/>
  <c r="CJ482" i="1"/>
  <c r="CJ86" i="1"/>
  <c r="CJ397" i="1"/>
  <c r="CJ325" i="1"/>
  <c r="CJ98" i="1"/>
  <c r="CJ154" i="1"/>
  <c r="CJ239" i="1"/>
  <c r="CJ359" i="1"/>
  <c r="CJ437" i="1"/>
  <c r="CJ475" i="1"/>
  <c r="CJ464" i="1"/>
  <c r="CJ344" i="1"/>
  <c r="CJ112" i="1"/>
  <c r="CJ134" i="1"/>
  <c r="CJ231" i="1"/>
  <c r="CJ360" i="1"/>
  <c r="CJ73" i="1"/>
  <c r="CJ362" i="1"/>
  <c r="CJ407" i="1"/>
  <c r="CJ492" i="1"/>
  <c r="CJ318" i="1"/>
  <c r="CJ148" i="1"/>
  <c r="CJ422" i="1"/>
  <c r="CJ299" i="1"/>
  <c r="CJ96" i="1"/>
  <c r="CJ126" i="1"/>
  <c r="CJ76" i="1"/>
  <c r="CJ347" i="1"/>
  <c r="CJ376" i="1"/>
  <c r="CJ332" i="1"/>
  <c r="CJ366" i="1"/>
  <c r="CJ393" i="1"/>
  <c r="CJ423" i="1"/>
  <c r="CJ436" i="1"/>
  <c r="CJ345" i="1"/>
  <c r="CJ113" i="1"/>
  <c r="CJ80" i="1"/>
  <c r="CJ233" i="1"/>
  <c r="CJ401" i="1"/>
  <c r="CJ328" i="1"/>
  <c r="CJ471" i="1"/>
  <c r="CJ457" i="1"/>
  <c r="CJ315" i="1"/>
  <c r="CJ354" i="1"/>
  <c r="CJ122" i="1"/>
  <c r="CJ77" i="1"/>
  <c r="CJ469" i="1"/>
  <c r="CJ132" i="1"/>
  <c r="CJ459" i="1"/>
  <c r="CJ483" i="1"/>
  <c r="CJ91" i="1"/>
  <c r="CJ142" i="1"/>
  <c r="CJ232" i="1"/>
  <c r="CJ358" i="1"/>
  <c r="CJ336" i="1"/>
  <c r="CJ20" i="1"/>
  <c r="CJ470" i="1"/>
  <c r="CJ445" i="1"/>
  <c r="CJ380" i="1"/>
  <c r="CJ105" i="1"/>
  <c r="CJ428" i="1"/>
  <c r="CJ221" i="1"/>
  <c r="CJ19" i="1"/>
  <c r="CJ473" i="1"/>
  <c r="CJ107" i="1"/>
  <c r="CJ123" i="1"/>
  <c r="CJ371" i="1"/>
  <c r="CJ435" i="1"/>
  <c r="CJ320" i="1"/>
  <c r="CJ106" i="1"/>
  <c r="CJ70" i="1"/>
  <c r="CJ224" i="1"/>
  <c r="CJ150" i="1"/>
  <c r="CJ394" i="1"/>
  <c r="CJ156" i="1"/>
  <c r="CJ234" i="1"/>
  <c r="CJ323" i="1"/>
  <c r="CJ92" i="1"/>
  <c r="CJ370" i="1"/>
  <c r="CJ446" i="1"/>
  <c r="CJ326" i="1"/>
  <c r="CJ387" i="1"/>
  <c r="CJ337" i="1"/>
  <c r="CJ346" i="1"/>
  <c r="CJ340" i="1"/>
  <c r="CJ424" i="1"/>
  <c r="CJ364" i="1"/>
  <c r="CJ404" i="1"/>
  <c r="CJ478" i="1"/>
  <c r="CJ89" i="1"/>
  <c r="CJ140" i="1"/>
  <c r="CJ410" i="1"/>
  <c r="CJ493" i="1"/>
  <c r="CJ308" i="1"/>
  <c r="CJ158" i="1"/>
  <c r="CJ130" i="1"/>
  <c r="CJ307" i="1"/>
  <c r="CJ160" i="1"/>
  <c r="CJ409" i="1"/>
  <c r="CJ453" i="1"/>
  <c r="CJ83" i="1"/>
  <c r="CJ491" i="1"/>
  <c r="CJ223" i="1"/>
  <c r="CJ431" i="1"/>
  <c r="CJ451" i="1"/>
  <c r="CJ313" i="1"/>
  <c r="CJ104" i="1"/>
  <c r="CJ222" i="1"/>
  <c r="CJ357" i="1"/>
  <c r="CJ390" i="1"/>
  <c r="CJ438" i="1"/>
  <c r="CJ115" i="1"/>
  <c r="CJ99" i="1"/>
  <c r="CJ133" i="1"/>
  <c r="CK361" i="1"/>
  <c r="CK302" i="1"/>
  <c r="CK479" i="1"/>
  <c r="CK78" i="1"/>
  <c r="CK365" i="1"/>
  <c r="CK441" i="1"/>
  <c r="CK323" i="1"/>
  <c r="CK419" i="1"/>
  <c r="CK161" i="1"/>
  <c r="CK72" i="1"/>
  <c r="CK356" i="1"/>
  <c r="CK314" i="1"/>
  <c r="CK332" i="1"/>
  <c r="CK110" i="1"/>
  <c r="CK145" i="1"/>
  <c r="CK379" i="1"/>
  <c r="CK397" i="1"/>
  <c r="CK428" i="1"/>
  <c r="CK491" i="1"/>
  <c r="CK444" i="1"/>
  <c r="CK481" i="1"/>
  <c r="CK99" i="1"/>
  <c r="CK139" i="1"/>
  <c r="CK375" i="1"/>
  <c r="CK329" i="1"/>
  <c r="CK93" i="1"/>
  <c r="CK100" i="1"/>
  <c r="CK124" i="1"/>
  <c r="CK235" i="1"/>
  <c r="CK352" i="1"/>
  <c r="CK395" i="1"/>
  <c r="CK429" i="1"/>
  <c r="CK476" i="1"/>
  <c r="CK85" i="1"/>
  <c r="CK101" i="1"/>
  <c r="CK367" i="1"/>
  <c r="CK440" i="1"/>
  <c r="CK461" i="1"/>
  <c r="CK322" i="1"/>
  <c r="CK114" i="1"/>
  <c r="CK153" i="1"/>
  <c r="CK238" i="1"/>
  <c r="CK432" i="1"/>
  <c r="CK460" i="1"/>
  <c r="CK486" i="1"/>
  <c r="CK342" i="1"/>
  <c r="CK75" i="1"/>
  <c r="CK228" i="1"/>
  <c r="CK362" i="1"/>
  <c r="CK465" i="1"/>
  <c r="CK333" i="1"/>
  <c r="CK147" i="1"/>
  <c r="CK402" i="1"/>
  <c r="CK488" i="1"/>
  <c r="CK327" i="1"/>
  <c r="CK87" i="1"/>
  <c r="CK372" i="1"/>
  <c r="CK403" i="1"/>
  <c r="CK430" i="1"/>
  <c r="CK484" i="1"/>
  <c r="CK494" i="1"/>
  <c r="CK108" i="1"/>
  <c r="CK143" i="1"/>
  <c r="CK474" i="1"/>
  <c r="CK335" i="1"/>
  <c r="CK141" i="1"/>
  <c r="CK81" i="1"/>
  <c r="CK84" i="1"/>
  <c r="CK391" i="1"/>
  <c r="CK418" i="1"/>
  <c r="CK458" i="1"/>
  <c r="CK97" i="1"/>
  <c r="CK155" i="1"/>
  <c r="CK408" i="1"/>
  <c r="CK487" i="1"/>
  <c r="CK95" i="1"/>
  <c r="CK111" i="1"/>
  <c r="CK129" i="1"/>
  <c r="CK229" i="1"/>
  <c r="CK363" i="1"/>
  <c r="CK427" i="1"/>
  <c r="CK454" i="1"/>
  <c r="CK109" i="1"/>
  <c r="CK388" i="1"/>
  <c r="CK456" i="1"/>
  <c r="CK71" i="1"/>
  <c r="CK225" i="1"/>
  <c r="CK378" i="1"/>
  <c r="CK300" i="1"/>
  <c r="CK489" i="1"/>
  <c r="CK125" i="1"/>
  <c r="CK353" i="1"/>
  <c r="CK425" i="1"/>
  <c r="CK485" i="1"/>
  <c r="CK102" i="1"/>
  <c r="CK137" i="1"/>
  <c r="CK79" i="1"/>
  <c r="CK368" i="1"/>
  <c r="CK442" i="1"/>
  <c r="CK120" i="1"/>
  <c r="CK355" i="1"/>
  <c r="CK439" i="1"/>
  <c r="CK74" i="1"/>
  <c r="CK385" i="1"/>
  <c r="CK334" i="1"/>
  <c r="CK157" i="1"/>
  <c r="CK131" i="1"/>
  <c r="CK338" i="1"/>
  <c r="CK151" i="1"/>
  <c r="CK374" i="1"/>
  <c r="CK90" i="1"/>
  <c r="CK144" i="1"/>
  <c r="CK377" i="1"/>
  <c r="CK392" i="1"/>
  <c r="CK301" i="1"/>
  <c r="CK463" i="1"/>
  <c r="CK331" i="1"/>
  <c r="CK128" i="1"/>
  <c r="CK400" i="1"/>
  <c r="CK468" i="1"/>
  <c r="CK324" i="1"/>
  <c r="CK136" i="1"/>
  <c r="CK237" i="1"/>
  <c r="CK399" i="1"/>
  <c r="CK462" i="1"/>
  <c r="CK316" i="1"/>
  <c r="CK343" i="1"/>
  <c r="CK98" i="1"/>
  <c r="CK154" i="1"/>
  <c r="CK359" i="1"/>
  <c r="CK405" i="1"/>
  <c r="CK437" i="1"/>
  <c r="CK490" i="1"/>
  <c r="CK360" i="1"/>
  <c r="CK445" i="1"/>
  <c r="CK455" i="1"/>
  <c r="CK307" i="1"/>
  <c r="CK159" i="1"/>
  <c r="CK117" i="1"/>
  <c r="CK234" i="1"/>
  <c r="CK389" i="1"/>
  <c r="CK406" i="1"/>
  <c r="CK317" i="1"/>
  <c r="CK340" i="1"/>
  <c r="CK116" i="1"/>
  <c r="CK92" i="1"/>
  <c r="CK354" i="1"/>
  <c r="CK424" i="1"/>
  <c r="CK86" i="1"/>
  <c r="CK83" i="1"/>
  <c r="CK366" i="1"/>
  <c r="CK420" i="1"/>
  <c r="CK467" i="1"/>
  <c r="CK122" i="1"/>
  <c r="CK239" i="1"/>
  <c r="CK319" i="1"/>
  <c r="CK344" i="1"/>
  <c r="CK112" i="1"/>
  <c r="CK134" i="1"/>
  <c r="CK149" i="1"/>
  <c r="CK398" i="1"/>
  <c r="CK412" i="1"/>
  <c r="CK347" i="1"/>
  <c r="CK138" i="1"/>
  <c r="CK413" i="1"/>
  <c r="CK433" i="1"/>
  <c r="CK457" i="1"/>
  <c r="CK160" i="1"/>
  <c r="CK73" i="1"/>
  <c r="CK227" i="1"/>
  <c r="CK373" i="1"/>
  <c r="CK409" i="1"/>
  <c r="CK315" i="1"/>
  <c r="CK121" i="1"/>
  <c r="CK380" i="1"/>
  <c r="CK453" i="1"/>
  <c r="CK105" i="1"/>
  <c r="CK443" i="1"/>
  <c r="CK477" i="1"/>
  <c r="CK396" i="1"/>
  <c r="CK421" i="1"/>
  <c r="CK466" i="1"/>
  <c r="CK226" i="1"/>
  <c r="CK482" i="1"/>
  <c r="CK88" i="1"/>
  <c r="CK119" i="1"/>
  <c r="CK231" i="1"/>
  <c r="CK393" i="1"/>
  <c r="CK436" i="1"/>
  <c r="CK345" i="1"/>
  <c r="CK142" i="1"/>
  <c r="CK113" i="1"/>
  <c r="CK328" i="1"/>
  <c r="CK152" i="1"/>
  <c r="CK480" i="1"/>
  <c r="CK103" i="1"/>
  <c r="CK19" i="1"/>
  <c r="CK358" i="1"/>
  <c r="CK469" i="1"/>
  <c r="CK107" i="1"/>
  <c r="CK132" i="1"/>
  <c r="CK376" i="1"/>
  <c r="CK435" i="1"/>
  <c r="CK299" i="1"/>
  <c r="CK483" i="1"/>
  <c r="CK320" i="1"/>
  <c r="CK91" i="1"/>
  <c r="CK106" i="1"/>
  <c r="CK232" i="1"/>
  <c r="CK118" i="1"/>
  <c r="CK233" i="1"/>
  <c r="CK76" i="1"/>
  <c r="CK426" i="1"/>
  <c r="CK236" i="1"/>
  <c r="CK94" i="1"/>
  <c r="CK221" i="1"/>
  <c r="CK473" i="1"/>
  <c r="CK371" i="1"/>
  <c r="CK401" i="1"/>
  <c r="CK337" i="1"/>
  <c r="CK70" i="1"/>
  <c r="CK224" i="1"/>
  <c r="CK434" i="1"/>
  <c r="CK452" i="1"/>
  <c r="CK341" i="1"/>
  <c r="CK135" i="1"/>
  <c r="CK475" i="1"/>
  <c r="CK77" i="1"/>
  <c r="CK370" i="1"/>
  <c r="CK423" i="1"/>
  <c r="CK446" i="1"/>
  <c r="CK326" i="1"/>
  <c r="CK89" i="1"/>
  <c r="CK140" i="1"/>
  <c r="CK80" i="1"/>
  <c r="CK387" i="1"/>
  <c r="CK493" i="1"/>
  <c r="CK150" i="1"/>
  <c r="CK96" i="1"/>
  <c r="CK472" i="1"/>
  <c r="CK411" i="1"/>
  <c r="CK127" i="1"/>
  <c r="CK82" i="1"/>
  <c r="CK464" i="1"/>
  <c r="CK404" i="1"/>
  <c r="CK431" i="1"/>
  <c r="CK478" i="1"/>
  <c r="CK313" i="1"/>
  <c r="CK104" i="1"/>
  <c r="CK123" i="1"/>
  <c r="CK357" i="1"/>
  <c r="CK410" i="1"/>
  <c r="CK438" i="1"/>
  <c r="CK459" i="1"/>
  <c r="CK308" i="1"/>
  <c r="CK158" i="1"/>
  <c r="CK115" i="1"/>
  <c r="CK318" i="1"/>
  <c r="CK386" i="1"/>
  <c r="CK223" i="1"/>
  <c r="CK130" i="1"/>
  <c r="CK222" i="1"/>
  <c r="CK390" i="1"/>
  <c r="CK471" i="1"/>
  <c r="CK346" i="1"/>
  <c r="CK133" i="1"/>
  <c r="CK146" i="1"/>
  <c r="CK369" i="1"/>
  <c r="CK126" i="1"/>
  <c r="CK364" i="1"/>
  <c r="CK394" i="1"/>
  <c r="CK407" i="1"/>
  <c r="CK492" i="1"/>
  <c r="CK336" i="1"/>
  <c r="CK156" i="1"/>
  <c r="CK148" i="1"/>
  <c r="CK20" i="1"/>
  <c r="CK422" i="1"/>
  <c r="CK470" i="1"/>
  <c r="CK325" i="1"/>
  <c r="CK451" i="1"/>
  <c r="CI361" i="1"/>
  <c r="CI375" i="1"/>
  <c r="CI426" i="1"/>
  <c r="CI329" i="1"/>
  <c r="CI347" i="1"/>
  <c r="CI124" i="1"/>
  <c r="CI235" i="1"/>
  <c r="CI395" i="1"/>
  <c r="CI474" i="1"/>
  <c r="CI85" i="1"/>
  <c r="CI160" i="1"/>
  <c r="CI118" i="1"/>
  <c r="CI141" i="1"/>
  <c r="CI236" i="1"/>
  <c r="CI461" i="1"/>
  <c r="CI315" i="1"/>
  <c r="CI341" i="1"/>
  <c r="CI153" i="1"/>
  <c r="CI380" i="1"/>
  <c r="CI411" i="1"/>
  <c r="CI453" i="1"/>
  <c r="CI228" i="1"/>
  <c r="CI362" i="1"/>
  <c r="CI465" i="1"/>
  <c r="CI333" i="1"/>
  <c r="CI103" i="1"/>
  <c r="CI129" i="1"/>
  <c r="CI82" i="1"/>
  <c r="CI369" i="1"/>
  <c r="CI402" i="1"/>
  <c r="CI464" i="1"/>
  <c r="CI87" i="1"/>
  <c r="CI119" i="1"/>
  <c r="CI403" i="1"/>
  <c r="CI302" i="1"/>
  <c r="CI484" i="1"/>
  <c r="CI323" i="1"/>
  <c r="CI81" i="1"/>
  <c r="CI386" i="1"/>
  <c r="CI419" i="1"/>
  <c r="CI466" i="1"/>
  <c r="CI356" i="1"/>
  <c r="CI391" i="1"/>
  <c r="CI94" i="1"/>
  <c r="CI408" i="1"/>
  <c r="CI428" i="1"/>
  <c r="CI491" i="1"/>
  <c r="CI95" i="1"/>
  <c r="CI363" i="1"/>
  <c r="CI481" i="1"/>
  <c r="CI109" i="1"/>
  <c r="CI139" i="1"/>
  <c r="CI93" i="1"/>
  <c r="CI225" i="1"/>
  <c r="CI352" i="1"/>
  <c r="CI378" i="1"/>
  <c r="CI429" i="1"/>
  <c r="CI300" i="1"/>
  <c r="CI476" i="1"/>
  <c r="CI101" i="1"/>
  <c r="CI125" i="1"/>
  <c r="CI367" i="1"/>
  <c r="CI392" i="1"/>
  <c r="CI440" i="1"/>
  <c r="CI161" i="1"/>
  <c r="CI114" i="1"/>
  <c r="CI137" i="1"/>
  <c r="CI238" i="1"/>
  <c r="CI432" i="1"/>
  <c r="CI314" i="1"/>
  <c r="CI342" i="1"/>
  <c r="CI110" i="1"/>
  <c r="CI75" i="1"/>
  <c r="CI379" i="1"/>
  <c r="CI439" i="1"/>
  <c r="CI316" i="1"/>
  <c r="CI488" i="1"/>
  <c r="CI334" i="1"/>
  <c r="CI131" i="1"/>
  <c r="CI430" i="1"/>
  <c r="CI494" i="1"/>
  <c r="CI338" i="1"/>
  <c r="CI108" i="1"/>
  <c r="CI143" i="1"/>
  <c r="CI406" i="1"/>
  <c r="CI335" i="1"/>
  <c r="CI90" i="1"/>
  <c r="CI463" i="1"/>
  <c r="CI322" i="1"/>
  <c r="CI84" i="1"/>
  <c r="CI418" i="1"/>
  <c r="CI460" i="1"/>
  <c r="CI458" i="1"/>
  <c r="CI324" i="1"/>
  <c r="CI97" i="1"/>
  <c r="CI155" i="1"/>
  <c r="CI237" i="1"/>
  <c r="CI399" i="1"/>
  <c r="CI487" i="1"/>
  <c r="CI343" i="1"/>
  <c r="CI111" i="1"/>
  <c r="CI147" i="1"/>
  <c r="CI229" i="1"/>
  <c r="CI405" i="1"/>
  <c r="CI427" i="1"/>
  <c r="CI490" i="1"/>
  <c r="CI149" i="1"/>
  <c r="CI372" i="1"/>
  <c r="CI388" i="1"/>
  <c r="CI412" i="1"/>
  <c r="CI159" i="1"/>
  <c r="CI433" i="1"/>
  <c r="CI489" i="1"/>
  <c r="CI317" i="1"/>
  <c r="CI116" i="1"/>
  <c r="CI227" i="1"/>
  <c r="CI425" i="1"/>
  <c r="CI485" i="1"/>
  <c r="CI79" i="1"/>
  <c r="CI368" i="1"/>
  <c r="CI442" i="1"/>
  <c r="CI86" i="1"/>
  <c r="CI120" i="1"/>
  <c r="CI355" i="1"/>
  <c r="CI74" i="1"/>
  <c r="CI385" i="1"/>
  <c r="CI454" i="1"/>
  <c r="CI157" i="1"/>
  <c r="CI112" i="1"/>
  <c r="CI456" i="1"/>
  <c r="CI71" i="1"/>
  <c r="CI151" i="1"/>
  <c r="CI374" i="1"/>
  <c r="CI457" i="1"/>
  <c r="CI73" i="1"/>
  <c r="CI144" i="1"/>
  <c r="CI353" i="1"/>
  <c r="CI377" i="1"/>
  <c r="CI409" i="1"/>
  <c r="CI480" i="1"/>
  <c r="CI331" i="1"/>
  <c r="CI102" i="1"/>
  <c r="CI128" i="1"/>
  <c r="CI146" i="1"/>
  <c r="CI400" i="1"/>
  <c r="CI468" i="1"/>
  <c r="CI482" i="1"/>
  <c r="CI105" i="1"/>
  <c r="CI462" i="1"/>
  <c r="CI325" i="1"/>
  <c r="CI98" i="1"/>
  <c r="CI154" i="1"/>
  <c r="CI359" i="1"/>
  <c r="CI437" i="1"/>
  <c r="CI475" i="1"/>
  <c r="CI360" i="1"/>
  <c r="CI445" i="1"/>
  <c r="CI472" i="1"/>
  <c r="CI455" i="1"/>
  <c r="CI307" i="1"/>
  <c r="CI234" i="1"/>
  <c r="CI452" i="1"/>
  <c r="CI340" i="1"/>
  <c r="CI152" i="1"/>
  <c r="CI434" i="1"/>
  <c r="CI301" i="1"/>
  <c r="CI92" i="1"/>
  <c r="CI226" i="1"/>
  <c r="CI354" i="1"/>
  <c r="CI424" i="1"/>
  <c r="CI332" i="1"/>
  <c r="CI127" i="1"/>
  <c r="CI136" i="1"/>
  <c r="CI83" i="1"/>
  <c r="CI366" i="1"/>
  <c r="CI420" i="1"/>
  <c r="CI467" i="1"/>
  <c r="CI88" i="1"/>
  <c r="CI122" i="1"/>
  <c r="CI135" i="1"/>
  <c r="CI319" i="1"/>
  <c r="CI99" i="1"/>
  <c r="CI77" i="1"/>
  <c r="CI100" i="1"/>
  <c r="CI413" i="1"/>
  <c r="CI396" i="1"/>
  <c r="CI358" i="1"/>
  <c r="CI469" i="1"/>
  <c r="CI156" i="1"/>
  <c r="CI113" i="1"/>
  <c r="CI132" i="1"/>
  <c r="CI233" i="1"/>
  <c r="CI20" i="1"/>
  <c r="CI376" i="1"/>
  <c r="CI401" i="1"/>
  <c r="CI483" i="1"/>
  <c r="CI470" i="1"/>
  <c r="CI328" i="1"/>
  <c r="CI91" i="1"/>
  <c r="CI232" i="1"/>
  <c r="CI407" i="1"/>
  <c r="CI398" i="1"/>
  <c r="CI117" i="1"/>
  <c r="CI441" i="1"/>
  <c r="CI421" i="1"/>
  <c r="CI134" i="1"/>
  <c r="CI221" i="1"/>
  <c r="CI473" i="1"/>
  <c r="CI318" i="1"/>
  <c r="CI371" i="1"/>
  <c r="CI126" i="1"/>
  <c r="CI142" i="1"/>
  <c r="CI224" i="1"/>
  <c r="CI231" i="1"/>
  <c r="CI492" i="1"/>
  <c r="CI138" i="1"/>
  <c r="CI397" i="1"/>
  <c r="CI444" i="1"/>
  <c r="CI19" i="1"/>
  <c r="CI370" i="1"/>
  <c r="CI393" i="1"/>
  <c r="CI423" i="1"/>
  <c r="CI446" i="1"/>
  <c r="CI326" i="1"/>
  <c r="CI345" i="1"/>
  <c r="CI107" i="1"/>
  <c r="CI123" i="1"/>
  <c r="CI80" i="1"/>
  <c r="CI387" i="1"/>
  <c r="CI435" i="1"/>
  <c r="CI320" i="1"/>
  <c r="CI106" i="1"/>
  <c r="CI150" i="1"/>
  <c r="CI78" i="1"/>
  <c r="CI404" i="1"/>
  <c r="CI478" i="1"/>
  <c r="CI410" i="1"/>
  <c r="CI459" i="1"/>
  <c r="CI337" i="1"/>
  <c r="CI158" i="1"/>
  <c r="CI70" i="1"/>
  <c r="CI389" i="1"/>
  <c r="CI390" i="1"/>
  <c r="CI373" i="1"/>
  <c r="CI443" i="1"/>
  <c r="CI223" i="1"/>
  <c r="CI364" i="1"/>
  <c r="CI89" i="1"/>
  <c r="CI140" i="1"/>
  <c r="CI222" i="1"/>
  <c r="CI493" i="1"/>
  <c r="CI76" i="1"/>
  <c r="CI486" i="1"/>
  <c r="CI479" i="1"/>
  <c r="CI121" i="1"/>
  <c r="CI145" i="1"/>
  <c r="CI477" i="1"/>
  <c r="CI239" i="1"/>
  <c r="CI327" i="1"/>
  <c r="CI394" i="1"/>
  <c r="CI431" i="1"/>
  <c r="CI451" i="1"/>
  <c r="CI313" i="1"/>
  <c r="CI336" i="1"/>
  <c r="CI104" i="1"/>
  <c r="CI357" i="1"/>
  <c r="CI438" i="1"/>
  <c r="CI115" i="1"/>
  <c r="CI436" i="1"/>
  <c r="CI422" i="1"/>
  <c r="CI365" i="1"/>
  <c r="CI72" i="1"/>
  <c r="CI344" i="1"/>
  <c r="CI130" i="1"/>
  <c r="CI471" i="1"/>
  <c r="CI308" i="1"/>
  <c r="CI346" i="1"/>
  <c r="CI96" i="1"/>
  <c r="CI133" i="1"/>
  <c r="CI148" i="1"/>
  <c r="CI299" i="1"/>
  <c r="LD243" i="1"/>
  <c r="AM243" i="1"/>
  <c r="KN243" i="1"/>
  <c r="LL243" i="1"/>
  <c r="LH243" i="1"/>
  <c r="KX243" i="1"/>
  <c r="KF243" i="1"/>
  <c r="KU243" i="1"/>
  <c r="HO243" i="1"/>
  <c r="OJ243" i="1"/>
  <c r="OD243" i="1"/>
  <c r="NH243" i="1"/>
  <c r="MY243" i="1"/>
  <c r="OR243" i="1"/>
  <c r="OG243" i="1"/>
  <c r="OI243" i="1"/>
  <c r="JW243" i="1"/>
  <c r="KS243" i="1"/>
  <c r="JY243" i="1"/>
  <c r="KK243" i="1"/>
  <c r="NF243" i="1"/>
  <c r="OK243" i="1"/>
  <c r="NK243" i="1"/>
  <c r="OP243" i="1"/>
  <c r="ND243" i="1"/>
  <c r="IZ243" i="1"/>
  <c r="JD243" i="1"/>
  <c r="JE243" i="1"/>
  <c r="MV243" i="1"/>
  <c r="GE243" i="1"/>
  <c r="KI243" i="1"/>
  <c r="OY243" i="1"/>
  <c r="KR243" i="1"/>
  <c r="LA243" i="1"/>
  <c r="NZ243" i="1"/>
  <c r="NA243" i="1"/>
  <c r="OA243" i="1"/>
  <c r="OC243" i="1"/>
  <c r="NG243" i="1"/>
  <c r="OQ243" i="1"/>
  <c r="OM243" i="1"/>
  <c r="OH243" i="1"/>
  <c r="NP243" i="1"/>
  <c r="OB243" i="1"/>
  <c r="JV243" i="1"/>
  <c r="JN243" i="1"/>
  <c r="KM243" i="1"/>
  <c r="KG243" i="1"/>
  <c r="KY243" i="1"/>
  <c r="LC243" i="1"/>
  <c r="KQ243" i="1"/>
  <c r="KO243" i="1"/>
  <c r="KE243" i="1"/>
  <c r="KH243" i="1"/>
  <c r="NJ243" i="1"/>
  <c r="NU243" i="1"/>
  <c r="NR243" i="1"/>
  <c r="OE243" i="1"/>
  <c r="NV243" i="1"/>
  <c r="ON243" i="1"/>
  <c r="JH243" i="1"/>
  <c r="JL243" i="1"/>
  <c r="JK243" i="1"/>
  <c r="KL243" i="1"/>
  <c r="LG243" i="1"/>
  <c r="LF243" i="1"/>
  <c r="JZ243" i="1"/>
  <c r="KV243" i="1"/>
  <c r="LM243" i="1"/>
  <c r="KJ243" i="1"/>
  <c r="LN243" i="1"/>
  <c r="KA243" i="1"/>
  <c r="KP243" i="1"/>
  <c r="NL243" i="1"/>
  <c r="MZ243" i="1"/>
  <c r="NI243" i="1"/>
  <c r="JB243" i="1"/>
  <c r="JM243" i="1"/>
  <c r="JS243" i="1"/>
  <c r="JP243" i="1"/>
  <c r="KD243" i="1"/>
  <c r="KB243" i="1"/>
  <c r="LB243" i="1"/>
  <c r="KC243" i="1"/>
  <c r="NN243" i="1"/>
  <c r="OL243" i="1"/>
  <c r="NB243" i="1"/>
  <c r="OF243" i="1"/>
  <c r="NY243" i="1"/>
  <c r="NX243" i="1"/>
  <c r="JT243" i="1"/>
  <c r="JQ243" i="1"/>
  <c r="BD243" i="1"/>
  <c r="LK243" i="1"/>
  <c r="KT243" i="1"/>
  <c r="LJ243" i="1"/>
  <c r="LE243" i="1"/>
  <c r="KW243" i="1"/>
  <c r="LI243" i="1"/>
  <c r="KZ243" i="1"/>
  <c r="NW243" i="1"/>
  <c r="NM243" i="1"/>
  <c r="OO243" i="1"/>
  <c r="NS243" i="1"/>
  <c r="OS243" i="1"/>
  <c r="NT243" i="1"/>
  <c r="JA243" i="1"/>
  <c r="JI243" i="1"/>
  <c r="JJ243" i="1"/>
  <c r="NE243" i="1"/>
  <c r="NO243" i="1"/>
  <c r="NQ243" i="1"/>
  <c r="OT243" i="1"/>
  <c r="NC243" i="1"/>
  <c r="JC243" i="1"/>
  <c r="JG243" i="1"/>
  <c r="JF243" i="1"/>
  <c r="JO243" i="1"/>
  <c r="JR243" i="1"/>
  <c r="JU243" i="1"/>
  <c r="CH352" i="1"/>
  <c r="CH389" i="1"/>
  <c r="CH429" i="1"/>
  <c r="CH457" i="1"/>
  <c r="CH476" i="1"/>
  <c r="CH340" i="1"/>
  <c r="CH373" i="1"/>
  <c r="CH392" i="1"/>
  <c r="CH434" i="1"/>
  <c r="CH463" i="1"/>
  <c r="CH315" i="1"/>
  <c r="CH84" i="1"/>
  <c r="CH368" i="1"/>
  <c r="CH411" i="1"/>
  <c r="CH442" i="1"/>
  <c r="CH486" i="1"/>
  <c r="CH94" i="1"/>
  <c r="CH120" i="1"/>
  <c r="CH237" i="1"/>
  <c r="CH379" i="1"/>
  <c r="CH420" i="1"/>
  <c r="CH465" i="1"/>
  <c r="CH467" i="1"/>
  <c r="CH333" i="1"/>
  <c r="CH154" i="1"/>
  <c r="CH363" i="1"/>
  <c r="CH396" i="1"/>
  <c r="CH427" i="1"/>
  <c r="CH475" i="1"/>
  <c r="CH488" i="1"/>
  <c r="CH344" i="1"/>
  <c r="CH134" i="1"/>
  <c r="CH223" i="1"/>
  <c r="CH364" i="1"/>
  <c r="CH393" i="1"/>
  <c r="CH431" i="1"/>
  <c r="CH469" i="1"/>
  <c r="CH313" i="1"/>
  <c r="CH345" i="1"/>
  <c r="CH104" i="1"/>
  <c r="CH132" i="1"/>
  <c r="CH371" i="1"/>
  <c r="CH390" i="1"/>
  <c r="CH435" i="1"/>
  <c r="CH471" i="1"/>
  <c r="CH320" i="1"/>
  <c r="CH346" i="1"/>
  <c r="CH106" i="1"/>
  <c r="CH224" i="1"/>
  <c r="CH372" i="1"/>
  <c r="CH398" i="1"/>
  <c r="CH430" i="1"/>
  <c r="CH472" i="1"/>
  <c r="CH494" i="1"/>
  <c r="CH347" i="1"/>
  <c r="CH108" i="1"/>
  <c r="CH138" i="1"/>
  <c r="CH225" i="1"/>
  <c r="CH101" i="1"/>
  <c r="CH73" i="1"/>
  <c r="CH81" i="1"/>
  <c r="CH121" i="1"/>
  <c r="CH137" i="1"/>
  <c r="CH226" i="1"/>
  <c r="CH324" i="1"/>
  <c r="CH145" i="1"/>
  <c r="CH98" i="1"/>
  <c r="CH129" i="1"/>
  <c r="CH109" i="1"/>
  <c r="CH222" i="1"/>
  <c r="CH133" i="1"/>
  <c r="CH374" i="1"/>
  <c r="CH395" i="1"/>
  <c r="CH433" i="1"/>
  <c r="CH474" i="1"/>
  <c r="CH317" i="1"/>
  <c r="CH116" i="1"/>
  <c r="CH227" i="1"/>
  <c r="CH367" i="1"/>
  <c r="CH409" i="1"/>
  <c r="CH440" i="1"/>
  <c r="CH480" i="1"/>
  <c r="CH322" i="1"/>
  <c r="CH92" i="1"/>
  <c r="CH380" i="1"/>
  <c r="CH418" i="1"/>
  <c r="CH453" i="1"/>
  <c r="CH458" i="1"/>
  <c r="CH332" i="1"/>
  <c r="CH127" i="1"/>
  <c r="CH155" i="1"/>
  <c r="CH362" i="1"/>
  <c r="CH399" i="1"/>
  <c r="CH428" i="1"/>
  <c r="CH462" i="1"/>
  <c r="CH491" i="1"/>
  <c r="CH343" i="1"/>
  <c r="CH74" i="1"/>
  <c r="CH359" i="1"/>
  <c r="CH402" i="1"/>
  <c r="CH437" i="1"/>
  <c r="CH481" i="1"/>
  <c r="CH112" i="1"/>
  <c r="CH139" i="1"/>
  <c r="CH231" i="1"/>
  <c r="CH358" i="1"/>
  <c r="CH404" i="1"/>
  <c r="CH436" i="1"/>
  <c r="CH478" i="1"/>
  <c r="CH318" i="1"/>
  <c r="CH140" i="1"/>
  <c r="CH233" i="1"/>
  <c r="CH357" i="1"/>
  <c r="CH401" i="1"/>
  <c r="CH438" i="1"/>
  <c r="CH483" i="1"/>
  <c r="CH308" i="1"/>
  <c r="CH91" i="1"/>
  <c r="CH115" i="1"/>
  <c r="CH142" i="1"/>
  <c r="CH360" i="1"/>
  <c r="CH403" i="1"/>
  <c r="CH445" i="1"/>
  <c r="CH484" i="1"/>
  <c r="CH307" i="1"/>
  <c r="CH143" i="1"/>
  <c r="CH85" i="1"/>
  <c r="CH141" i="1"/>
  <c r="CH114" i="1"/>
  <c r="CH146" i="1"/>
  <c r="CH238" i="1"/>
  <c r="CH97" i="1"/>
  <c r="CH103" i="1"/>
  <c r="CH82" i="1"/>
  <c r="CH319" i="1"/>
  <c r="CH87" i="1"/>
  <c r="CH89" i="1"/>
  <c r="CH113" i="1"/>
  <c r="CH232" i="1"/>
  <c r="CH93" i="1"/>
  <c r="CH117" i="1"/>
  <c r="CH234" i="1"/>
  <c r="CH365" i="1"/>
  <c r="CH406" i="1"/>
  <c r="CH441" i="1"/>
  <c r="CH489" i="1"/>
  <c r="CH323" i="1"/>
  <c r="CH90" i="1"/>
  <c r="CH118" i="1"/>
  <c r="CH144" i="1"/>
  <c r="CH236" i="1"/>
  <c r="CH377" i="1"/>
  <c r="CH419" i="1"/>
  <c r="CH301" i="1"/>
  <c r="CH461" i="1"/>
  <c r="CH128" i="1"/>
  <c r="CH354" i="1"/>
  <c r="CH391" i="1"/>
  <c r="CH424" i="1"/>
  <c r="CH460" i="1"/>
  <c r="CH482" i="1"/>
  <c r="CH342" i="1"/>
  <c r="CH83" i="1"/>
  <c r="CH355" i="1"/>
  <c r="CH397" i="1"/>
  <c r="CH439" i="1"/>
  <c r="CH477" i="1"/>
  <c r="CH316" i="1"/>
  <c r="CH88" i="1"/>
  <c r="CH111" i="1"/>
  <c r="CH229" i="1"/>
  <c r="CH369" i="1"/>
  <c r="CH405" i="1"/>
  <c r="CH444" i="1"/>
  <c r="CH490" i="1"/>
  <c r="CH327" i="1"/>
  <c r="CH221" i="1"/>
  <c r="CH370" i="1"/>
  <c r="CH407" i="1"/>
  <c r="CH446" i="1"/>
  <c r="CH492" i="1"/>
  <c r="CH326" i="1"/>
  <c r="CH156" i="1"/>
  <c r="CH123" i="1"/>
  <c r="CH148" i="1"/>
  <c r="CH376" i="1"/>
  <c r="CH410" i="1"/>
  <c r="CH299" i="1"/>
  <c r="CH493" i="1"/>
  <c r="CH328" i="1"/>
  <c r="CH158" i="1"/>
  <c r="CH126" i="1"/>
  <c r="CH150" i="1"/>
  <c r="CH375" i="1"/>
  <c r="CH412" i="1"/>
  <c r="CH302" i="1"/>
  <c r="CH455" i="1"/>
  <c r="CH329" i="1"/>
  <c r="CH159" i="1"/>
  <c r="CH124" i="1"/>
  <c r="CH235" i="1"/>
  <c r="CH331" i="1"/>
  <c r="CH161" i="1"/>
  <c r="CH153" i="1"/>
  <c r="CH105" i="1"/>
  <c r="CH75" i="1"/>
  <c r="CH135" i="1"/>
  <c r="CH157" i="1"/>
  <c r="CH119" i="1"/>
  <c r="CH149" i="1"/>
  <c r="CH151" i="1"/>
  <c r="CH378" i="1"/>
  <c r="CH413" i="1"/>
  <c r="CH300" i="1"/>
  <c r="CH452" i="1"/>
  <c r="CH335" i="1"/>
  <c r="CH160" i="1"/>
  <c r="CH152" i="1"/>
  <c r="CH353" i="1"/>
  <c r="CH386" i="1"/>
  <c r="CH425" i="1"/>
  <c r="CH466" i="1"/>
  <c r="CH485" i="1"/>
  <c r="CH341" i="1"/>
  <c r="CH102" i="1"/>
  <c r="CH72" i="1"/>
  <c r="CH79" i="1"/>
  <c r="CH356" i="1"/>
  <c r="CH400" i="1"/>
  <c r="CH432" i="1"/>
  <c r="CH468" i="1"/>
  <c r="CH314" i="1"/>
  <c r="CH86" i="1"/>
  <c r="CH110" i="1"/>
  <c r="CH136" i="1"/>
  <c r="CH228" i="1"/>
  <c r="CH366" i="1"/>
  <c r="CH408" i="1"/>
  <c r="CH443" i="1"/>
  <c r="CH487" i="1"/>
  <c r="CH325" i="1"/>
  <c r="CH95" i="1"/>
  <c r="CH122" i="1"/>
  <c r="CH147" i="1"/>
  <c r="CH385" i="1"/>
  <c r="CH421" i="1"/>
  <c r="CH454" i="1"/>
  <c r="CH464" i="1"/>
  <c r="CH334" i="1"/>
  <c r="CH99" i="1"/>
  <c r="CH131" i="1"/>
  <c r="CH394" i="1"/>
  <c r="CH423" i="1"/>
  <c r="CH451" i="1"/>
  <c r="CH473" i="1"/>
  <c r="CH336" i="1"/>
  <c r="CH107" i="1"/>
  <c r="CH80" i="1"/>
  <c r="CH20" i="1"/>
  <c r="CH387" i="1"/>
  <c r="CH422" i="1"/>
  <c r="CH459" i="1"/>
  <c r="CH470" i="1"/>
  <c r="CH337" i="1"/>
  <c r="CH96" i="1"/>
  <c r="CH70" i="1"/>
  <c r="CH76" i="1"/>
  <c r="CH361" i="1"/>
  <c r="CH388" i="1"/>
  <c r="CH426" i="1"/>
  <c r="CH456" i="1"/>
  <c r="CH479" i="1"/>
  <c r="CH338" i="1"/>
  <c r="CH100" i="1"/>
  <c r="CH125" i="1"/>
  <c r="CH239" i="1"/>
  <c r="CH77" i="1"/>
  <c r="CH19" i="1"/>
  <c r="CH130" i="1"/>
  <c r="CH71" i="1"/>
  <c r="CH78" i="1"/>
  <c r="CG101" i="1"/>
  <c r="CG73" i="1"/>
  <c r="CG81" i="1"/>
  <c r="CG121" i="1"/>
  <c r="CG137" i="1"/>
  <c r="CG226" i="1"/>
  <c r="CG324" i="1"/>
  <c r="CG145" i="1"/>
  <c r="CG98" i="1"/>
  <c r="CG129" i="1"/>
  <c r="CG109" i="1"/>
  <c r="CG222" i="1"/>
  <c r="CG133" i="1"/>
  <c r="CG352" i="1"/>
  <c r="CG389" i="1"/>
  <c r="CG429" i="1"/>
  <c r="CG457" i="1"/>
  <c r="CG476" i="1"/>
  <c r="CG340" i="1"/>
  <c r="CG373" i="1"/>
  <c r="CG392" i="1"/>
  <c r="CG434" i="1"/>
  <c r="CG463" i="1"/>
  <c r="CG315" i="1"/>
  <c r="CG84" i="1"/>
  <c r="CG368" i="1"/>
  <c r="CG411" i="1"/>
  <c r="CG442" i="1"/>
  <c r="CG486" i="1"/>
  <c r="CG94" i="1"/>
  <c r="CG120" i="1"/>
  <c r="CG237" i="1"/>
  <c r="CG379" i="1"/>
  <c r="CG420" i="1"/>
  <c r="CG465" i="1"/>
  <c r="CG467" i="1"/>
  <c r="CG333" i="1"/>
  <c r="CG154" i="1"/>
  <c r="CG363" i="1"/>
  <c r="CG396" i="1"/>
  <c r="CG427" i="1"/>
  <c r="CG475" i="1"/>
  <c r="CG488" i="1"/>
  <c r="CG344" i="1"/>
  <c r="CG134" i="1"/>
  <c r="CG223" i="1"/>
  <c r="CG364" i="1"/>
  <c r="CG393" i="1"/>
  <c r="CG431" i="1"/>
  <c r="CG469" i="1"/>
  <c r="CG313" i="1"/>
  <c r="CG345" i="1"/>
  <c r="CG104" i="1"/>
  <c r="CG132" i="1"/>
  <c r="CG371" i="1"/>
  <c r="CG390" i="1"/>
  <c r="CG435" i="1"/>
  <c r="CG471" i="1"/>
  <c r="CG320" i="1"/>
  <c r="CG346" i="1"/>
  <c r="CG106" i="1"/>
  <c r="CG224" i="1"/>
  <c r="CG372" i="1"/>
  <c r="CG398" i="1"/>
  <c r="CG430" i="1"/>
  <c r="CG472" i="1"/>
  <c r="CG494" i="1"/>
  <c r="CG347" i="1"/>
  <c r="CG108" i="1"/>
  <c r="CG138" i="1"/>
  <c r="CG225" i="1"/>
  <c r="CG85" i="1"/>
  <c r="CG141" i="1"/>
  <c r="CG114" i="1"/>
  <c r="CG146" i="1"/>
  <c r="CG238" i="1"/>
  <c r="CG97" i="1"/>
  <c r="CG103" i="1"/>
  <c r="CG82" i="1"/>
  <c r="CG319" i="1"/>
  <c r="CG87" i="1"/>
  <c r="CG89" i="1"/>
  <c r="CG113" i="1"/>
  <c r="CG232" i="1"/>
  <c r="CG93" i="1"/>
  <c r="CG117" i="1"/>
  <c r="CG234" i="1"/>
  <c r="CG374" i="1"/>
  <c r="CG395" i="1"/>
  <c r="CG433" i="1"/>
  <c r="CG474" i="1"/>
  <c r="CG317" i="1"/>
  <c r="CG116" i="1"/>
  <c r="CG227" i="1"/>
  <c r="CG367" i="1"/>
  <c r="CG409" i="1"/>
  <c r="CG440" i="1"/>
  <c r="CG480" i="1"/>
  <c r="CG322" i="1"/>
  <c r="CG92" i="1"/>
  <c r="CG380" i="1"/>
  <c r="CG418" i="1"/>
  <c r="CG453" i="1"/>
  <c r="CG458" i="1"/>
  <c r="CG332" i="1"/>
  <c r="CG127" i="1"/>
  <c r="CG155" i="1"/>
  <c r="CG362" i="1"/>
  <c r="CG399" i="1"/>
  <c r="CG428" i="1"/>
  <c r="CG462" i="1"/>
  <c r="CG491" i="1"/>
  <c r="CG343" i="1"/>
  <c r="CG74" i="1"/>
  <c r="CG359" i="1"/>
  <c r="CG402" i="1"/>
  <c r="CG437" i="1"/>
  <c r="CG481" i="1"/>
  <c r="CG112" i="1"/>
  <c r="CG139" i="1"/>
  <c r="CG231" i="1"/>
  <c r="CG358" i="1"/>
  <c r="CG404" i="1"/>
  <c r="CG436" i="1"/>
  <c r="CG478" i="1"/>
  <c r="CG318" i="1"/>
  <c r="CG140" i="1"/>
  <c r="CG233" i="1"/>
  <c r="CG357" i="1"/>
  <c r="CG401" i="1"/>
  <c r="CG438" i="1"/>
  <c r="CG483" i="1"/>
  <c r="CG308" i="1"/>
  <c r="CG91" i="1"/>
  <c r="CG115" i="1"/>
  <c r="CG142" i="1"/>
  <c r="CG360" i="1"/>
  <c r="CG403" i="1"/>
  <c r="CG445" i="1"/>
  <c r="CG484" i="1"/>
  <c r="CG307" i="1"/>
  <c r="CG143" i="1"/>
  <c r="CG331" i="1"/>
  <c r="CG161" i="1"/>
  <c r="CG153" i="1"/>
  <c r="CG105" i="1"/>
  <c r="CG75" i="1"/>
  <c r="CG135" i="1"/>
  <c r="CG157" i="1"/>
  <c r="CG119" i="1"/>
  <c r="CG149" i="1"/>
  <c r="CG151" i="1"/>
  <c r="CG365" i="1"/>
  <c r="CG406" i="1"/>
  <c r="CG441" i="1"/>
  <c r="CG489" i="1"/>
  <c r="CG323" i="1"/>
  <c r="CG90" i="1"/>
  <c r="CG118" i="1"/>
  <c r="CG144" i="1"/>
  <c r="CG236" i="1"/>
  <c r="CG377" i="1"/>
  <c r="CG419" i="1"/>
  <c r="CG301" i="1"/>
  <c r="CG461" i="1"/>
  <c r="CG128" i="1"/>
  <c r="CG354" i="1"/>
  <c r="CG391" i="1"/>
  <c r="CG424" i="1"/>
  <c r="CG460" i="1"/>
  <c r="CG482" i="1"/>
  <c r="CG342" i="1"/>
  <c r="CG83" i="1"/>
  <c r="CG355" i="1"/>
  <c r="CG397" i="1"/>
  <c r="CG439" i="1"/>
  <c r="CG477" i="1"/>
  <c r="CG316" i="1"/>
  <c r="CG88" i="1"/>
  <c r="CG111" i="1"/>
  <c r="CG229" i="1"/>
  <c r="CG369" i="1"/>
  <c r="CG405" i="1"/>
  <c r="CG444" i="1"/>
  <c r="CG490" i="1"/>
  <c r="CG327" i="1"/>
  <c r="CG221" i="1"/>
  <c r="CG370" i="1"/>
  <c r="CG407" i="1"/>
  <c r="CG446" i="1"/>
  <c r="CG492" i="1"/>
  <c r="CG326" i="1"/>
  <c r="CG156" i="1"/>
  <c r="CG123" i="1"/>
  <c r="CG148" i="1"/>
  <c r="CG376" i="1"/>
  <c r="CG410" i="1"/>
  <c r="CG299" i="1"/>
  <c r="CG493" i="1"/>
  <c r="CG328" i="1"/>
  <c r="CG158" i="1"/>
  <c r="CG126" i="1"/>
  <c r="CG150" i="1"/>
  <c r="CG375" i="1"/>
  <c r="CG412" i="1"/>
  <c r="CG302" i="1"/>
  <c r="CG455" i="1"/>
  <c r="CG329" i="1"/>
  <c r="CG159" i="1"/>
  <c r="CG124" i="1"/>
  <c r="CG235" i="1"/>
  <c r="CG125" i="1"/>
  <c r="CG239" i="1"/>
  <c r="CG77" i="1"/>
  <c r="CG19" i="1"/>
  <c r="CG130" i="1"/>
  <c r="CG71" i="1"/>
  <c r="CG78" i="1"/>
  <c r="CG378" i="1"/>
  <c r="CG413" i="1"/>
  <c r="CG300" i="1"/>
  <c r="CG452" i="1"/>
  <c r="CG335" i="1"/>
  <c r="CG160" i="1"/>
  <c r="CG152" i="1"/>
  <c r="CG353" i="1"/>
  <c r="CG386" i="1"/>
  <c r="CG425" i="1"/>
  <c r="CG466" i="1"/>
  <c r="CG485" i="1"/>
  <c r="CG341" i="1"/>
  <c r="CG102" i="1"/>
  <c r="CG72" i="1"/>
  <c r="CG79" i="1"/>
  <c r="CG356" i="1"/>
  <c r="CG400" i="1"/>
  <c r="CG432" i="1"/>
  <c r="CG468" i="1"/>
  <c r="CG314" i="1"/>
  <c r="CG86" i="1"/>
  <c r="CG110" i="1"/>
  <c r="CG136" i="1"/>
  <c r="CG228" i="1"/>
  <c r="CG366" i="1"/>
  <c r="CG408" i="1"/>
  <c r="CG443" i="1"/>
  <c r="CG487" i="1"/>
  <c r="CG325" i="1"/>
  <c r="CG95" i="1"/>
  <c r="CG122" i="1"/>
  <c r="CG147" i="1"/>
  <c r="CG385" i="1"/>
  <c r="CG421" i="1"/>
  <c r="CG454" i="1"/>
  <c r="CG464" i="1"/>
  <c r="CG334" i="1"/>
  <c r="CG99" i="1"/>
  <c r="CG131" i="1"/>
  <c r="CG394" i="1"/>
  <c r="CG423" i="1"/>
  <c r="CG451" i="1"/>
  <c r="CG473" i="1"/>
  <c r="CG336" i="1"/>
  <c r="CG107" i="1"/>
  <c r="CG80" i="1"/>
  <c r="CG20" i="1"/>
  <c r="CG387" i="1"/>
  <c r="CG422" i="1"/>
  <c r="CG459" i="1"/>
  <c r="CG470" i="1"/>
  <c r="CG337" i="1"/>
  <c r="CG96" i="1"/>
  <c r="CG70" i="1"/>
  <c r="CG76" i="1"/>
  <c r="CG361" i="1"/>
  <c r="CG388" i="1"/>
  <c r="CG426" i="1"/>
  <c r="CG456" i="1"/>
  <c r="CG479" i="1"/>
  <c r="CG338" i="1"/>
  <c r="CG100" i="1"/>
  <c r="AM235" i="1"/>
  <c r="LL235" i="1"/>
  <c r="KI235" i="1"/>
  <c r="KR235" i="1"/>
  <c r="NA235" i="1"/>
  <c r="NG235" i="1"/>
  <c r="OM235" i="1"/>
  <c r="LD235" i="1"/>
  <c r="KM235" i="1"/>
  <c r="NE235" i="1"/>
  <c r="NO235" i="1"/>
  <c r="NQ235" i="1"/>
  <c r="OT235" i="1"/>
  <c r="NC235" i="1"/>
  <c r="JC235" i="1"/>
  <c r="JG235" i="1"/>
  <c r="JF235" i="1"/>
  <c r="JO235" i="1"/>
  <c r="JR235" i="1"/>
  <c r="JU235" i="1"/>
  <c r="KX235" i="1"/>
  <c r="KU235" i="1"/>
  <c r="HO235" i="1"/>
  <c r="OJ235" i="1"/>
  <c r="OD235" i="1"/>
  <c r="NH235" i="1"/>
  <c r="OR235" i="1"/>
  <c r="JW235" i="1"/>
  <c r="LH235" i="1"/>
  <c r="MY235" i="1"/>
  <c r="OG235" i="1"/>
  <c r="OI235" i="1"/>
  <c r="KS235" i="1"/>
  <c r="JY235" i="1"/>
  <c r="KK235" i="1"/>
  <c r="NF235" i="1"/>
  <c r="OK235" i="1"/>
  <c r="NK235" i="1"/>
  <c r="OP235" i="1"/>
  <c r="ND235" i="1"/>
  <c r="IZ235" i="1"/>
  <c r="JD235" i="1"/>
  <c r="JE235" i="1"/>
  <c r="MV235" i="1"/>
  <c r="KN235" i="1"/>
  <c r="NZ235" i="1"/>
  <c r="OC235" i="1"/>
  <c r="JV235" i="1"/>
  <c r="JN235" i="1"/>
  <c r="OQ235" i="1"/>
  <c r="KG235" i="1"/>
  <c r="KY235" i="1"/>
  <c r="LC235" i="1"/>
  <c r="KQ235" i="1"/>
  <c r="KO235" i="1"/>
  <c r="KE235" i="1"/>
  <c r="KH235" i="1"/>
  <c r="NJ235" i="1"/>
  <c r="NU235" i="1"/>
  <c r="NR235" i="1"/>
  <c r="OE235" i="1"/>
  <c r="NV235" i="1"/>
  <c r="ON235" i="1"/>
  <c r="JH235" i="1"/>
  <c r="JL235" i="1"/>
  <c r="JK235" i="1"/>
  <c r="KF235" i="1"/>
  <c r="OA235" i="1"/>
  <c r="NP235" i="1"/>
  <c r="OB235" i="1"/>
  <c r="KL235" i="1"/>
  <c r="LG235" i="1"/>
  <c r="LF235" i="1"/>
  <c r="JZ235" i="1"/>
  <c r="KV235" i="1"/>
  <c r="LM235" i="1"/>
  <c r="KJ235" i="1"/>
  <c r="LN235" i="1"/>
  <c r="KA235" i="1"/>
  <c r="KP235" i="1"/>
  <c r="NL235" i="1"/>
  <c r="MZ235" i="1"/>
  <c r="NI235" i="1"/>
  <c r="JB235" i="1"/>
  <c r="JM235" i="1"/>
  <c r="JS235" i="1"/>
  <c r="JP235" i="1"/>
  <c r="OH235" i="1"/>
  <c r="KD235" i="1"/>
  <c r="KB235" i="1"/>
  <c r="LB235" i="1"/>
  <c r="KC235" i="1"/>
  <c r="NN235" i="1"/>
  <c r="OL235" i="1"/>
  <c r="NB235" i="1"/>
  <c r="OF235" i="1"/>
  <c r="NY235" i="1"/>
  <c r="NX235" i="1"/>
  <c r="JT235" i="1"/>
  <c r="JQ235" i="1"/>
  <c r="GE235" i="1"/>
  <c r="OY235" i="1"/>
  <c r="LA235" i="1"/>
  <c r="BD235" i="1"/>
  <c r="LK235" i="1"/>
  <c r="KT235" i="1"/>
  <c r="LJ235" i="1"/>
  <c r="LE235" i="1"/>
  <c r="KW235" i="1"/>
  <c r="LI235" i="1"/>
  <c r="KZ235" i="1"/>
  <c r="NW235" i="1"/>
  <c r="NM235" i="1"/>
  <c r="OO235" i="1"/>
  <c r="NS235" i="1"/>
  <c r="OS235" i="1"/>
  <c r="NT235" i="1"/>
  <c r="JA235" i="1"/>
  <c r="JI235" i="1"/>
  <c r="JJ235" i="1"/>
  <c r="G235" i="1"/>
  <c r="NH221" i="1"/>
  <c r="NH232" i="1"/>
  <c r="NH233" i="1"/>
  <c r="NH234" i="1"/>
  <c r="NH236" i="1"/>
  <c r="NH237" i="1"/>
  <c r="NH239" i="1"/>
  <c r="NH238" i="1"/>
  <c r="NH231" i="1"/>
  <c r="MY221" i="1"/>
  <c r="MY232" i="1"/>
  <c r="MY233" i="1"/>
  <c r="MY234" i="1"/>
  <c r="MY236" i="1"/>
  <c r="MY238" i="1"/>
  <c r="MY231" i="1"/>
  <c r="MY239" i="1"/>
  <c r="MY237" i="1"/>
  <c r="OR221" i="1"/>
  <c r="OR233" i="1"/>
  <c r="OR234" i="1"/>
  <c r="OR232" i="1"/>
  <c r="OR238" i="1"/>
  <c r="OR236" i="1"/>
  <c r="OR237" i="1"/>
  <c r="OR231" i="1"/>
  <c r="OR239" i="1"/>
  <c r="OG221" i="1"/>
  <c r="OG234" i="1"/>
  <c r="OG232" i="1"/>
  <c r="OG233" i="1"/>
  <c r="OG236" i="1"/>
  <c r="OG238" i="1"/>
  <c r="OG239" i="1"/>
  <c r="OG237" i="1"/>
  <c r="OG231" i="1"/>
  <c r="OI221" i="1"/>
  <c r="OI233" i="1"/>
  <c r="OI232" i="1"/>
  <c r="OI238" i="1"/>
  <c r="OI234" i="1"/>
  <c r="OI236" i="1"/>
  <c r="OI237" i="1"/>
  <c r="OI231" i="1"/>
  <c r="OI239" i="1"/>
  <c r="JW221" i="1"/>
  <c r="JW233" i="1"/>
  <c r="JW232" i="1"/>
  <c r="JW234" i="1"/>
  <c r="JW236" i="1"/>
  <c r="JW238" i="1"/>
  <c r="JW239" i="1"/>
  <c r="JW237" i="1"/>
  <c r="JW231" i="1"/>
  <c r="KF221" i="1"/>
  <c r="KF232" i="1"/>
  <c r="KF233" i="1"/>
  <c r="KF234" i="1"/>
  <c r="KF236" i="1"/>
  <c r="KF238" i="1"/>
  <c r="KF237" i="1"/>
  <c r="KF231" i="1"/>
  <c r="KF239" i="1"/>
  <c r="OD221" i="1"/>
  <c r="OD234" i="1"/>
  <c r="OD232" i="1"/>
  <c r="OD233" i="1"/>
  <c r="OD238" i="1"/>
  <c r="OD236" i="1"/>
  <c r="OD231" i="1"/>
  <c r="OD237" i="1"/>
  <c r="OD239" i="1"/>
  <c r="KS221" i="1"/>
  <c r="KS232" i="1"/>
  <c r="KS233" i="1"/>
  <c r="KS236" i="1"/>
  <c r="KS238" i="1"/>
  <c r="KS234" i="1"/>
  <c r="KS237" i="1"/>
  <c r="KS231" i="1"/>
  <c r="KS239" i="1"/>
  <c r="JY221" i="1"/>
  <c r="JY233" i="1"/>
  <c r="JY232" i="1"/>
  <c r="JY234" i="1"/>
  <c r="JY238" i="1"/>
  <c r="JY236" i="1"/>
  <c r="JY239" i="1"/>
  <c r="JY231" i="1"/>
  <c r="JY237" i="1"/>
  <c r="KK221" i="1"/>
  <c r="KK232" i="1"/>
  <c r="KK233" i="1"/>
  <c r="KK236" i="1"/>
  <c r="KK234" i="1"/>
  <c r="KK238" i="1"/>
  <c r="KK237" i="1"/>
  <c r="KK231" i="1"/>
  <c r="KK239" i="1"/>
  <c r="NF221" i="1"/>
  <c r="NF233" i="1"/>
  <c r="NF232" i="1"/>
  <c r="NF234" i="1"/>
  <c r="NF238" i="1"/>
  <c r="NF236" i="1"/>
  <c r="NF237" i="1"/>
  <c r="NF239" i="1"/>
  <c r="NF231" i="1"/>
  <c r="OK221" i="1"/>
  <c r="OK233" i="1"/>
  <c r="OK232" i="1"/>
  <c r="OK234" i="1"/>
  <c r="OK236" i="1"/>
  <c r="OK238" i="1"/>
  <c r="OK239" i="1"/>
  <c r="OK237" i="1"/>
  <c r="OK231" i="1"/>
  <c r="NK221" i="1"/>
  <c r="NK234" i="1"/>
  <c r="NK233" i="1"/>
  <c r="NK232" i="1"/>
  <c r="NK236" i="1"/>
  <c r="NK238" i="1"/>
  <c r="NK237" i="1"/>
  <c r="NK231" i="1"/>
  <c r="NK239" i="1"/>
  <c r="OP221" i="1"/>
  <c r="OP233" i="1"/>
  <c r="OP234" i="1"/>
  <c r="OP232" i="1"/>
  <c r="OP236" i="1"/>
  <c r="OP238" i="1"/>
  <c r="OP237" i="1"/>
  <c r="OP231" i="1"/>
  <c r="OP239" i="1"/>
  <c r="ND221" i="1"/>
  <c r="ND234" i="1"/>
  <c r="ND232" i="1"/>
  <c r="ND233" i="1"/>
  <c r="ND236" i="1"/>
  <c r="ND238" i="1"/>
  <c r="ND237" i="1"/>
  <c r="ND231" i="1"/>
  <c r="ND239" i="1"/>
  <c r="IZ221" i="1"/>
  <c r="IZ233" i="1"/>
  <c r="IZ232" i="1"/>
  <c r="IZ238" i="1"/>
  <c r="IZ234" i="1"/>
  <c r="IZ236" i="1"/>
  <c r="IZ237" i="1"/>
  <c r="IZ231" i="1"/>
  <c r="IZ239" i="1"/>
  <c r="JD221" i="1"/>
  <c r="JD232" i="1"/>
  <c r="JD233" i="1"/>
  <c r="JD236" i="1"/>
  <c r="JD234" i="1"/>
  <c r="JD238" i="1"/>
  <c r="JD237" i="1"/>
  <c r="JD231" i="1"/>
  <c r="JD239" i="1"/>
  <c r="JE221" i="1"/>
  <c r="JE232" i="1"/>
  <c r="JE233" i="1"/>
  <c r="JE234" i="1"/>
  <c r="JE238" i="1"/>
  <c r="JE236" i="1"/>
  <c r="JE237" i="1"/>
  <c r="JE231" i="1"/>
  <c r="JE239" i="1"/>
  <c r="MV221" i="1"/>
  <c r="MV234" i="1"/>
  <c r="MV232" i="1"/>
  <c r="MV233" i="1"/>
  <c r="MV238" i="1"/>
  <c r="MV236" i="1"/>
  <c r="MV239" i="1"/>
  <c r="MV237" i="1"/>
  <c r="MV231" i="1"/>
  <c r="KI221" i="1"/>
  <c r="KI232" i="1"/>
  <c r="KI233" i="1"/>
  <c r="KI234" i="1"/>
  <c r="KI236" i="1"/>
  <c r="KI238" i="1"/>
  <c r="KI237" i="1"/>
  <c r="KI231" i="1"/>
  <c r="KI239" i="1"/>
  <c r="OY221" i="1"/>
  <c r="OY232" i="1"/>
  <c r="OY234" i="1"/>
  <c r="OY233" i="1"/>
  <c r="OY236" i="1"/>
  <c r="OY238" i="1"/>
  <c r="OY239" i="1"/>
  <c r="OY231" i="1"/>
  <c r="OY237" i="1"/>
  <c r="KR221" i="1"/>
  <c r="KR233" i="1"/>
  <c r="KR232" i="1"/>
  <c r="KR236" i="1"/>
  <c r="KR234" i="1"/>
  <c r="KR238" i="1"/>
  <c r="KR239" i="1"/>
  <c r="KR237" i="1"/>
  <c r="KR231" i="1"/>
  <c r="LA221" i="1"/>
  <c r="LA232" i="1"/>
  <c r="LA233" i="1"/>
  <c r="LA236" i="1"/>
  <c r="LA234" i="1"/>
  <c r="LA238" i="1"/>
  <c r="LA237" i="1"/>
  <c r="LA231" i="1"/>
  <c r="LA239" i="1"/>
  <c r="NZ221" i="1"/>
  <c r="NZ232" i="1"/>
  <c r="NZ233" i="1"/>
  <c r="NZ234" i="1"/>
  <c r="NZ238" i="1"/>
  <c r="NZ236" i="1"/>
  <c r="NZ231" i="1"/>
  <c r="NZ237" i="1"/>
  <c r="NZ239" i="1"/>
  <c r="NA221" i="1"/>
  <c r="NA233" i="1"/>
  <c r="NA232" i="1"/>
  <c r="NA234" i="1"/>
  <c r="NA236" i="1"/>
  <c r="NA238" i="1"/>
  <c r="NA237" i="1"/>
  <c r="NA231" i="1"/>
  <c r="NA239" i="1"/>
  <c r="OA221" i="1"/>
  <c r="OA234" i="1"/>
  <c r="OA233" i="1"/>
  <c r="OA232" i="1"/>
  <c r="OA238" i="1"/>
  <c r="OA236" i="1"/>
  <c r="OA237" i="1"/>
  <c r="OA239" i="1"/>
  <c r="OA231" i="1"/>
  <c r="OC221" i="1"/>
  <c r="OC234" i="1"/>
  <c r="OC233" i="1"/>
  <c r="OC232" i="1"/>
  <c r="OC236" i="1"/>
  <c r="OC238" i="1"/>
  <c r="OC239" i="1"/>
  <c r="OC237" i="1"/>
  <c r="OC231" i="1"/>
  <c r="NG221" i="1"/>
  <c r="NG232" i="1"/>
  <c r="NG233" i="1"/>
  <c r="NG234" i="1"/>
  <c r="NG238" i="1"/>
  <c r="NG236" i="1"/>
  <c r="NG237" i="1"/>
  <c r="NG231" i="1"/>
  <c r="NG239" i="1"/>
  <c r="OQ221" i="1"/>
  <c r="OQ232" i="1"/>
  <c r="OQ233" i="1"/>
  <c r="OQ234" i="1"/>
  <c r="OQ236" i="1"/>
  <c r="OQ238" i="1"/>
  <c r="OQ237" i="1"/>
  <c r="OQ239" i="1"/>
  <c r="OQ231" i="1"/>
  <c r="OM221" i="1"/>
  <c r="OM232" i="1"/>
  <c r="OM233" i="1"/>
  <c r="OM234" i="1"/>
  <c r="OM236" i="1"/>
  <c r="OM237" i="1"/>
  <c r="OM231" i="1"/>
  <c r="OM239" i="1"/>
  <c r="OM238" i="1"/>
  <c r="OH221" i="1"/>
  <c r="OH233" i="1"/>
  <c r="OH234" i="1"/>
  <c r="OH232" i="1"/>
  <c r="OH238" i="1"/>
  <c r="OH236" i="1"/>
  <c r="OH231" i="1"/>
  <c r="OH237" i="1"/>
  <c r="OH239" i="1"/>
  <c r="NP221" i="1"/>
  <c r="NP233" i="1"/>
  <c r="NP232" i="1"/>
  <c r="NP234" i="1"/>
  <c r="NP236" i="1"/>
  <c r="NP237" i="1"/>
  <c r="NP239" i="1"/>
  <c r="NP238" i="1"/>
  <c r="NP231" i="1"/>
  <c r="OB221" i="1"/>
  <c r="OB232" i="1"/>
  <c r="OB233" i="1"/>
  <c r="OB234" i="1"/>
  <c r="OB238" i="1"/>
  <c r="OB236" i="1"/>
  <c r="OB231" i="1"/>
  <c r="OB237" i="1"/>
  <c r="OB239" i="1"/>
  <c r="JV221" i="1"/>
  <c r="JV232" i="1"/>
  <c r="JV233" i="1"/>
  <c r="JV234" i="1"/>
  <c r="JV236" i="1"/>
  <c r="JV238" i="1"/>
  <c r="JV231" i="1"/>
  <c r="JV237" i="1"/>
  <c r="JV239" i="1"/>
  <c r="JN221" i="1"/>
  <c r="JN232" i="1"/>
  <c r="JN233" i="1"/>
  <c r="JN236" i="1"/>
  <c r="JN234" i="1"/>
  <c r="JN238" i="1"/>
  <c r="JN231" i="1"/>
  <c r="JN237" i="1"/>
  <c r="JN239" i="1"/>
  <c r="OJ221" i="1"/>
  <c r="OJ232" i="1"/>
  <c r="OJ233" i="1"/>
  <c r="OJ234" i="1"/>
  <c r="OJ236" i="1"/>
  <c r="OJ238" i="1"/>
  <c r="OJ237" i="1"/>
  <c r="OJ239" i="1"/>
  <c r="OJ231" i="1"/>
  <c r="KG221" i="1"/>
  <c r="KG232" i="1"/>
  <c r="KG233" i="1"/>
  <c r="KG234" i="1"/>
  <c r="KG236" i="1"/>
  <c r="KG238" i="1"/>
  <c r="KG231" i="1"/>
  <c r="KG237" i="1"/>
  <c r="KG239" i="1"/>
  <c r="KY221" i="1"/>
  <c r="KY233" i="1"/>
  <c r="KY232" i="1"/>
  <c r="KY234" i="1"/>
  <c r="KY236" i="1"/>
  <c r="KY231" i="1"/>
  <c r="KY238" i="1"/>
  <c r="KY239" i="1"/>
  <c r="KY237" i="1"/>
  <c r="LC221" i="1"/>
  <c r="LC232" i="1"/>
  <c r="LC233" i="1"/>
  <c r="LC236" i="1"/>
  <c r="LC238" i="1"/>
  <c r="LC234" i="1"/>
  <c r="LC237" i="1"/>
  <c r="LC231" i="1"/>
  <c r="LC239" i="1"/>
  <c r="KQ221" i="1"/>
  <c r="KQ234" i="1"/>
  <c r="KQ233" i="1"/>
  <c r="KQ232" i="1"/>
  <c r="KQ236" i="1"/>
  <c r="KQ238" i="1"/>
  <c r="KQ231" i="1"/>
  <c r="KQ239" i="1"/>
  <c r="KQ237" i="1"/>
  <c r="KO221" i="1"/>
  <c r="KO233" i="1"/>
  <c r="KO234" i="1"/>
  <c r="KO232" i="1"/>
  <c r="KO238" i="1"/>
  <c r="KO236" i="1"/>
  <c r="KO237" i="1"/>
  <c r="KO231" i="1"/>
  <c r="KO239" i="1"/>
  <c r="KE221" i="1"/>
  <c r="KE233" i="1"/>
  <c r="KE232" i="1"/>
  <c r="KE236" i="1"/>
  <c r="KE238" i="1"/>
  <c r="KE234" i="1"/>
  <c r="KE237" i="1"/>
  <c r="KE231" i="1"/>
  <c r="KE239" i="1"/>
  <c r="KH221" i="1"/>
  <c r="KH234" i="1"/>
  <c r="KH232" i="1"/>
  <c r="KH233" i="1"/>
  <c r="KH236" i="1"/>
  <c r="KH238" i="1"/>
  <c r="KH231" i="1"/>
  <c r="KH239" i="1"/>
  <c r="KH237" i="1"/>
  <c r="NJ221" i="1"/>
  <c r="NJ232" i="1"/>
  <c r="NJ233" i="1"/>
  <c r="NJ234" i="1"/>
  <c r="NJ236" i="1"/>
  <c r="NJ238" i="1"/>
  <c r="NJ239" i="1"/>
  <c r="NJ231" i="1"/>
  <c r="NJ237" i="1"/>
  <c r="NU221" i="1"/>
  <c r="NU234" i="1"/>
  <c r="NU233" i="1"/>
  <c r="NU232" i="1"/>
  <c r="NU236" i="1"/>
  <c r="NU238" i="1"/>
  <c r="NU231" i="1"/>
  <c r="NU239" i="1"/>
  <c r="NU237" i="1"/>
  <c r="NR221" i="1"/>
  <c r="NR232" i="1"/>
  <c r="NR233" i="1"/>
  <c r="NR234" i="1"/>
  <c r="NR238" i="1"/>
  <c r="NR236" i="1"/>
  <c r="NR239" i="1"/>
  <c r="NR231" i="1"/>
  <c r="NR237" i="1"/>
  <c r="OE221" i="1"/>
  <c r="OE232" i="1"/>
  <c r="OE233" i="1"/>
  <c r="OE234" i="1"/>
  <c r="OE236" i="1"/>
  <c r="OE238" i="1"/>
  <c r="OE237" i="1"/>
  <c r="OE231" i="1"/>
  <c r="OE239" i="1"/>
  <c r="NV221" i="1"/>
  <c r="NV234" i="1"/>
  <c r="NV232" i="1"/>
  <c r="NV233" i="1"/>
  <c r="NV236" i="1"/>
  <c r="NV238" i="1"/>
  <c r="NV239" i="1"/>
  <c r="NV237" i="1"/>
  <c r="NV231" i="1"/>
  <c r="ON221" i="1"/>
  <c r="ON234" i="1"/>
  <c r="ON232" i="1"/>
  <c r="ON233" i="1"/>
  <c r="ON238" i="1"/>
  <c r="ON236" i="1"/>
  <c r="ON231" i="1"/>
  <c r="ON237" i="1"/>
  <c r="ON239" i="1"/>
  <c r="JH221" i="1"/>
  <c r="JH233" i="1"/>
  <c r="JH234" i="1"/>
  <c r="JH232" i="1"/>
  <c r="JH236" i="1"/>
  <c r="JH238" i="1"/>
  <c r="JH237" i="1"/>
  <c r="JH231" i="1"/>
  <c r="JH239" i="1"/>
  <c r="JL221" i="1"/>
  <c r="JL233" i="1"/>
  <c r="JL236" i="1"/>
  <c r="JL234" i="1"/>
  <c r="JL232" i="1"/>
  <c r="JL231" i="1"/>
  <c r="JL238" i="1"/>
  <c r="JL237" i="1"/>
  <c r="JL239" i="1"/>
  <c r="JK221" i="1"/>
  <c r="JK233" i="1"/>
  <c r="JK232" i="1"/>
  <c r="JK236" i="1"/>
  <c r="JK234" i="1"/>
  <c r="JK239" i="1"/>
  <c r="JK238" i="1"/>
  <c r="JK237" i="1"/>
  <c r="JK231" i="1"/>
  <c r="KX221" i="1"/>
  <c r="KX232" i="1"/>
  <c r="KX233" i="1"/>
  <c r="KX234" i="1"/>
  <c r="KX236" i="1"/>
  <c r="KX238" i="1"/>
  <c r="KX231" i="1"/>
  <c r="KX239" i="1"/>
  <c r="KX237" i="1"/>
  <c r="KL221" i="1"/>
  <c r="KL232" i="1"/>
  <c r="KL233" i="1"/>
  <c r="KL234" i="1"/>
  <c r="KL238" i="1"/>
  <c r="KL236" i="1"/>
  <c r="KL237" i="1"/>
  <c r="KL239" i="1"/>
  <c r="KL231" i="1"/>
  <c r="LG221" i="1"/>
  <c r="LG233" i="1"/>
  <c r="LG232" i="1"/>
  <c r="LG236" i="1"/>
  <c r="LG238" i="1"/>
  <c r="LG234" i="1"/>
  <c r="LG239" i="1"/>
  <c r="LG237" i="1"/>
  <c r="LG231" i="1"/>
  <c r="LF221" i="1"/>
  <c r="LF232" i="1"/>
  <c r="LF233" i="1"/>
  <c r="LF234" i="1"/>
  <c r="LF238" i="1"/>
  <c r="LF236" i="1"/>
  <c r="LF231" i="1"/>
  <c r="LF239" i="1"/>
  <c r="LF237" i="1"/>
  <c r="JZ221" i="1"/>
  <c r="JZ234" i="1"/>
  <c r="JZ232" i="1"/>
  <c r="JZ233" i="1"/>
  <c r="JZ238" i="1"/>
  <c r="JZ236" i="1"/>
  <c r="JZ239" i="1"/>
  <c r="JZ237" i="1"/>
  <c r="JZ231" i="1"/>
  <c r="KV221" i="1"/>
  <c r="KV232" i="1"/>
  <c r="KV233" i="1"/>
  <c r="KV234" i="1"/>
  <c r="KV236" i="1"/>
  <c r="KV238" i="1"/>
  <c r="KV239" i="1"/>
  <c r="KV231" i="1"/>
  <c r="KV237" i="1"/>
  <c r="LM221" i="1"/>
  <c r="LM233" i="1"/>
  <c r="LM232" i="1"/>
  <c r="LM238" i="1"/>
  <c r="LM236" i="1"/>
  <c r="LM234" i="1"/>
  <c r="LM237" i="1"/>
  <c r="LM239" i="1"/>
  <c r="LM231" i="1"/>
  <c r="KJ221" i="1"/>
  <c r="KJ233" i="1"/>
  <c r="KJ232" i="1"/>
  <c r="KJ238" i="1"/>
  <c r="KJ234" i="1"/>
  <c r="KJ236" i="1"/>
  <c r="KJ239" i="1"/>
  <c r="KJ231" i="1"/>
  <c r="KJ237" i="1"/>
  <c r="LN221" i="1"/>
  <c r="LN232" i="1"/>
  <c r="LN233" i="1"/>
  <c r="LN234" i="1"/>
  <c r="LN238" i="1"/>
  <c r="LN236" i="1"/>
  <c r="LN237" i="1"/>
  <c r="LN239" i="1"/>
  <c r="LN231" i="1"/>
  <c r="KA221" i="1"/>
  <c r="KA232" i="1"/>
  <c r="KA233" i="1"/>
  <c r="KA236" i="1"/>
  <c r="KA234" i="1"/>
  <c r="KA237" i="1"/>
  <c r="KA231" i="1"/>
  <c r="KA238" i="1"/>
  <c r="KA239" i="1"/>
  <c r="KP221" i="1"/>
  <c r="KP232" i="1"/>
  <c r="KP233" i="1"/>
  <c r="KP236" i="1"/>
  <c r="KP234" i="1"/>
  <c r="KP238" i="1"/>
  <c r="KP231" i="1"/>
  <c r="KP237" i="1"/>
  <c r="KP239" i="1"/>
  <c r="NL221" i="1"/>
  <c r="NL232" i="1"/>
  <c r="NL233" i="1"/>
  <c r="NL234" i="1"/>
  <c r="NL236" i="1"/>
  <c r="NL238" i="1"/>
  <c r="NL231" i="1"/>
  <c r="NL239" i="1"/>
  <c r="NL237" i="1"/>
  <c r="MZ221" i="1"/>
  <c r="MZ232" i="1"/>
  <c r="MZ233" i="1"/>
  <c r="MZ234" i="1"/>
  <c r="MZ236" i="1"/>
  <c r="MZ238" i="1"/>
  <c r="MZ231" i="1"/>
  <c r="MZ237" i="1"/>
  <c r="MZ239" i="1"/>
  <c r="NI221" i="1"/>
  <c r="NI232" i="1"/>
  <c r="NI233" i="1"/>
  <c r="NI234" i="1"/>
  <c r="NI236" i="1"/>
  <c r="NI238" i="1"/>
  <c r="NI237" i="1"/>
  <c r="NI231" i="1"/>
  <c r="NI239" i="1"/>
  <c r="JB221" i="1"/>
  <c r="JB232" i="1"/>
  <c r="JB233" i="1"/>
  <c r="JB234" i="1"/>
  <c r="JB238" i="1"/>
  <c r="JB236" i="1"/>
  <c r="JB239" i="1"/>
  <c r="JB237" i="1"/>
  <c r="JB231" i="1"/>
  <c r="JM221" i="1"/>
  <c r="JM232" i="1"/>
  <c r="JM233" i="1"/>
  <c r="JM236" i="1"/>
  <c r="JM234" i="1"/>
  <c r="JM237" i="1"/>
  <c r="JM231" i="1"/>
  <c r="JM239" i="1"/>
  <c r="JM238" i="1"/>
  <c r="JS221" i="1"/>
  <c r="JS233" i="1"/>
  <c r="JS232" i="1"/>
  <c r="JS236" i="1"/>
  <c r="JS234" i="1"/>
  <c r="JS238" i="1"/>
  <c r="JS237" i="1"/>
  <c r="JS231" i="1"/>
  <c r="JS239" i="1"/>
  <c r="JP221" i="1"/>
  <c r="JP232" i="1"/>
  <c r="JP233" i="1"/>
  <c r="JP236" i="1"/>
  <c r="JP234" i="1"/>
  <c r="JP238" i="1"/>
  <c r="JP231" i="1"/>
  <c r="JP237" i="1"/>
  <c r="JP239" i="1"/>
  <c r="GE221" i="1"/>
  <c r="GE232" i="1"/>
  <c r="GE233" i="1"/>
  <c r="GE234" i="1"/>
  <c r="GE236" i="1"/>
  <c r="GE231" i="1"/>
  <c r="GE237" i="1"/>
  <c r="GE238" i="1"/>
  <c r="GE239" i="1"/>
  <c r="E239" i="1" s="1"/>
  <c r="KD221" i="1"/>
  <c r="KD232" i="1"/>
  <c r="KD234" i="1"/>
  <c r="KD233" i="1"/>
  <c r="KD236" i="1"/>
  <c r="KD231" i="1"/>
  <c r="KD237" i="1"/>
  <c r="KD239" i="1"/>
  <c r="KD238" i="1"/>
  <c r="KB221" i="1"/>
  <c r="KB233" i="1"/>
  <c r="KB232" i="1"/>
  <c r="KB238" i="1"/>
  <c r="KB234" i="1"/>
  <c r="KB236" i="1"/>
  <c r="KB239" i="1"/>
  <c r="KB237" i="1"/>
  <c r="KB231" i="1"/>
  <c r="LB221" i="1"/>
  <c r="LB233" i="1"/>
  <c r="LB232" i="1"/>
  <c r="LB234" i="1"/>
  <c r="LB236" i="1"/>
  <c r="LB237" i="1"/>
  <c r="LB239" i="1"/>
  <c r="LB231" i="1"/>
  <c r="LB238" i="1"/>
  <c r="KC221" i="1"/>
  <c r="KC234" i="1"/>
  <c r="KC232" i="1"/>
  <c r="KC233" i="1"/>
  <c r="KC236" i="1"/>
  <c r="KC231" i="1"/>
  <c r="KC239" i="1"/>
  <c r="KC238" i="1"/>
  <c r="KC237" i="1"/>
  <c r="NN221" i="1"/>
  <c r="NN233" i="1"/>
  <c r="NN234" i="1"/>
  <c r="NN232" i="1"/>
  <c r="NN236" i="1"/>
  <c r="NN238" i="1"/>
  <c r="NN239" i="1"/>
  <c r="NN237" i="1"/>
  <c r="NN231" i="1"/>
  <c r="OL221" i="1"/>
  <c r="OL233" i="1"/>
  <c r="OL232" i="1"/>
  <c r="OL238" i="1"/>
  <c r="OL236" i="1"/>
  <c r="OL234" i="1"/>
  <c r="OL231" i="1"/>
  <c r="OL239" i="1"/>
  <c r="OL237" i="1"/>
  <c r="NB221" i="1"/>
  <c r="NB232" i="1"/>
  <c r="NB233" i="1"/>
  <c r="NB236" i="1"/>
  <c r="NB238" i="1"/>
  <c r="NB234" i="1"/>
  <c r="NB237" i="1"/>
  <c r="NB231" i="1"/>
  <c r="NB239" i="1"/>
  <c r="OF221" i="1"/>
  <c r="OF232" i="1"/>
  <c r="OF233" i="1"/>
  <c r="OF236" i="1"/>
  <c r="OF234" i="1"/>
  <c r="OF231" i="1"/>
  <c r="OF238" i="1"/>
  <c r="OF237" i="1"/>
  <c r="OF239" i="1"/>
  <c r="NY221" i="1"/>
  <c r="NY234" i="1"/>
  <c r="NY232" i="1"/>
  <c r="NY233" i="1"/>
  <c r="NY236" i="1"/>
  <c r="NY238" i="1"/>
  <c r="NY237" i="1"/>
  <c r="NY231" i="1"/>
  <c r="NY239" i="1"/>
  <c r="NX221" i="1"/>
  <c r="NX233" i="1"/>
  <c r="NX232" i="1"/>
  <c r="NX236" i="1"/>
  <c r="NX234" i="1"/>
  <c r="NX238" i="1"/>
  <c r="NX237" i="1"/>
  <c r="NX239" i="1"/>
  <c r="NX231" i="1"/>
  <c r="JT221" i="1"/>
  <c r="JT232" i="1"/>
  <c r="JT234" i="1"/>
  <c r="JT233" i="1"/>
  <c r="JT238" i="1"/>
  <c r="JT236" i="1"/>
  <c r="JT239" i="1"/>
  <c r="JT237" i="1"/>
  <c r="JT231" i="1"/>
  <c r="JQ221" i="1"/>
  <c r="JQ232" i="1"/>
  <c r="JQ234" i="1"/>
  <c r="JQ233" i="1"/>
  <c r="JQ236" i="1"/>
  <c r="JQ238" i="1"/>
  <c r="JQ239" i="1"/>
  <c r="JQ231" i="1"/>
  <c r="JQ237" i="1"/>
  <c r="AM221" i="1"/>
  <c r="AM233" i="1"/>
  <c r="AM232" i="1"/>
  <c r="AM234" i="1"/>
  <c r="AM236" i="1"/>
  <c r="AM238" i="1"/>
  <c r="AM239" i="1"/>
  <c r="AM237" i="1"/>
  <c r="AM231" i="1"/>
  <c r="KN221" i="1"/>
  <c r="KN232" i="1"/>
  <c r="KN233" i="1"/>
  <c r="KN234" i="1"/>
  <c r="KN236" i="1"/>
  <c r="KN238" i="1"/>
  <c r="KN239" i="1"/>
  <c r="KN231" i="1"/>
  <c r="KN237" i="1"/>
  <c r="LH221" i="1"/>
  <c r="LH233" i="1"/>
  <c r="LH232" i="1"/>
  <c r="LH236" i="1"/>
  <c r="LH234" i="1"/>
  <c r="LH238" i="1"/>
  <c r="LH231" i="1"/>
  <c r="LH237" i="1"/>
  <c r="LH239" i="1"/>
  <c r="HO221" i="1"/>
  <c r="HO232" i="1"/>
  <c r="HO233" i="1"/>
  <c r="HO236" i="1"/>
  <c r="HO234" i="1"/>
  <c r="HO238" i="1"/>
  <c r="HO231" i="1"/>
  <c r="HO237" i="1"/>
  <c r="HO239" i="1"/>
  <c r="LK221" i="1"/>
  <c r="LK232" i="1"/>
  <c r="LK233" i="1"/>
  <c r="LK236" i="1"/>
  <c r="LK234" i="1"/>
  <c r="LK238" i="1"/>
  <c r="LK239" i="1"/>
  <c r="LK237" i="1"/>
  <c r="LK231" i="1"/>
  <c r="KT221" i="1"/>
  <c r="KT233" i="1"/>
  <c r="KT232" i="1"/>
  <c r="KT234" i="1"/>
  <c r="KT236" i="1"/>
  <c r="KT237" i="1"/>
  <c r="KT239" i="1"/>
  <c r="KT238" i="1"/>
  <c r="KT231" i="1"/>
  <c r="LJ221" i="1"/>
  <c r="LJ232" i="1"/>
  <c r="LJ233" i="1"/>
  <c r="LJ234" i="1"/>
  <c r="LJ236" i="1"/>
  <c r="LJ238" i="1"/>
  <c r="LJ231" i="1"/>
  <c r="LJ237" i="1"/>
  <c r="LJ239" i="1"/>
  <c r="LE221" i="1"/>
  <c r="LE234" i="1"/>
  <c r="LE233" i="1"/>
  <c r="LE232" i="1"/>
  <c r="LE238" i="1"/>
  <c r="LE236" i="1"/>
  <c r="LE231" i="1"/>
  <c r="LE237" i="1"/>
  <c r="LE239" i="1"/>
  <c r="KW221" i="1"/>
  <c r="KW234" i="1"/>
  <c r="KW233" i="1"/>
  <c r="KW232" i="1"/>
  <c r="KW236" i="1"/>
  <c r="KW238" i="1"/>
  <c r="KW231" i="1"/>
  <c r="KW237" i="1"/>
  <c r="KW239" i="1"/>
  <c r="LI221" i="1"/>
  <c r="LI232" i="1"/>
  <c r="LI233" i="1"/>
  <c r="LI238" i="1"/>
  <c r="LI234" i="1"/>
  <c r="LI236" i="1"/>
  <c r="LI237" i="1"/>
  <c r="LI231" i="1"/>
  <c r="LI239" i="1"/>
  <c r="KZ221" i="1"/>
  <c r="KZ232" i="1"/>
  <c r="KZ233" i="1"/>
  <c r="KZ234" i="1"/>
  <c r="KZ236" i="1"/>
  <c r="KZ238" i="1"/>
  <c r="KZ239" i="1"/>
  <c r="KZ231" i="1"/>
  <c r="KZ237" i="1"/>
  <c r="NW221" i="1"/>
  <c r="NW232" i="1"/>
  <c r="NW233" i="1"/>
  <c r="NW238" i="1"/>
  <c r="NW236" i="1"/>
  <c r="NW234" i="1"/>
  <c r="NW237" i="1"/>
  <c r="NW231" i="1"/>
  <c r="NW239" i="1"/>
  <c r="NM221" i="1"/>
  <c r="NM234" i="1"/>
  <c r="NM233" i="1"/>
  <c r="NM232" i="1"/>
  <c r="NM236" i="1"/>
  <c r="NM231" i="1"/>
  <c r="NM239" i="1"/>
  <c r="NM238" i="1"/>
  <c r="NM237" i="1"/>
  <c r="OO221" i="1"/>
  <c r="OO232" i="1"/>
  <c r="OO233" i="1"/>
  <c r="OO236" i="1"/>
  <c r="OO238" i="1"/>
  <c r="OO234" i="1"/>
  <c r="OO239" i="1"/>
  <c r="OO237" i="1"/>
  <c r="OO231" i="1"/>
  <c r="NS221" i="1"/>
  <c r="NS234" i="1"/>
  <c r="NS233" i="1"/>
  <c r="NS232" i="1"/>
  <c r="NS236" i="1"/>
  <c r="NS238" i="1"/>
  <c r="NS237" i="1"/>
  <c r="NS239" i="1"/>
  <c r="NS231" i="1"/>
  <c r="OS221" i="1"/>
  <c r="OS233" i="1"/>
  <c r="OS232" i="1"/>
  <c r="OS234" i="1"/>
  <c r="OS236" i="1"/>
  <c r="OS238" i="1"/>
  <c r="OS239" i="1"/>
  <c r="OS237" i="1"/>
  <c r="OS231" i="1"/>
  <c r="NT221" i="1"/>
  <c r="NT232" i="1"/>
  <c r="NT233" i="1"/>
  <c r="NT234" i="1"/>
  <c r="NT236" i="1"/>
  <c r="NT238" i="1"/>
  <c r="NT231" i="1"/>
  <c r="NT237" i="1"/>
  <c r="NT239" i="1"/>
  <c r="JA221" i="1"/>
  <c r="JA232" i="1"/>
  <c r="JA233" i="1"/>
  <c r="JA238" i="1"/>
  <c r="JA236" i="1"/>
  <c r="JA234" i="1"/>
  <c r="JA231" i="1"/>
  <c r="JA237" i="1"/>
  <c r="JA239" i="1"/>
  <c r="JI221" i="1"/>
  <c r="JI232" i="1"/>
  <c r="JI233" i="1"/>
  <c r="JI234" i="1"/>
  <c r="JI236" i="1"/>
  <c r="JI238" i="1"/>
  <c r="JI237" i="1"/>
  <c r="JI231" i="1"/>
  <c r="JI239" i="1"/>
  <c r="JJ221" i="1"/>
  <c r="JJ233" i="1"/>
  <c r="JJ234" i="1"/>
  <c r="JJ232" i="1"/>
  <c r="JJ238" i="1"/>
  <c r="JJ236" i="1"/>
  <c r="JJ239" i="1"/>
  <c r="JJ237" i="1"/>
  <c r="JJ231" i="1"/>
  <c r="LL221" i="1"/>
  <c r="LL233" i="1"/>
  <c r="LL234" i="1"/>
  <c r="LL232" i="1"/>
  <c r="LL238" i="1"/>
  <c r="LL236" i="1"/>
  <c r="LL231" i="1"/>
  <c r="LL237" i="1"/>
  <c r="LL239" i="1"/>
  <c r="KU221" i="1"/>
  <c r="KU232" i="1"/>
  <c r="KU233" i="1"/>
  <c r="KU234" i="1"/>
  <c r="KU236" i="1"/>
  <c r="KU238" i="1"/>
  <c r="KU237" i="1"/>
  <c r="KU231" i="1"/>
  <c r="KU239" i="1"/>
  <c r="BD221" i="1"/>
  <c r="BD233" i="1"/>
  <c r="BD234" i="1"/>
  <c r="BD236" i="1"/>
  <c r="BD232" i="1"/>
  <c r="BD238" i="1"/>
  <c r="BD237" i="1"/>
  <c r="BD231" i="1"/>
  <c r="BD239" i="1"/>
  <c r="LD221" i="1"/>
  <c r="LD232" i="1"/>
  <c r="LD233" i="1"/>
  <c r="LD234" i="1"/>
  <c r="LD238" i="1"/>
  <c r="LD236" i="1"/>
  <c r="LD231" i="1"/>
  <c r="LD237" i="1"/>
  <c r="LD239" i="1"/>
  <c r="KM221" i="1"/>
  <c r="KM232" i="1"/>
  <c r="KM233" i="1"/>
  <c r="KM236" i="1"/>
  <c r="KM238" i="1"/>
  <c r="KM234" i="1"/>
  <c r="KM237" i="1"/>
  <c r="KM231" i="1"/>
  <c r="KM239" i="1"/>
  <c r="NE221" i="1"/>
  <c r="NE232" i="1"/>
  <c r="NE233" i="1"/>
  <c r="NE234" i="1"/>
  <c r="NE238" i="1"/>
  <c r="NE236" i="1"/>
  <c r="NE237" i="1"/>
  <c r="NE231" i="1"/>
  <c r="NE239" i="1"/>
  <c r="NO221" i="1"/>
  <c r="NO232" i="1"/>
  <c r="NO233" i="1"/>
  <c r="NO236" i="1"/>
  <c r="NO234" i="1"/>
  <c r="NO238" i="1"/>
  <c r="NO237" i="1"/>
  <c r="NO231" i="1"/>
  <c r="NO239" i="1"/>
  <c r="NQ221" i="1"/>
  <c r="NQ234" i="1"/>
  <c r="NQ232" i="1"/>
  <c r="NQ233" i="1"/>
  <c r="NQ236" i="1"/>
  <c r="NQ238" i="1"/>
  <c r="NQ237" i="1"/>
  <c r="NQ231" i="1"/>
  <c r="NQ239" i="1"/>
  <c r="OT221" i="1"/>
  <c r="OT232" i="1"/>
  <c r="OT233" i="1"/>
  <c r="OT234" i="1"/>
  <c r="OT238" i="1"/>
  <c r="OT236" i="1"/>
  <c r="OT231" i="1"/>
  <c r="OT237" i="1"/>
  <c r="OT239" i="1"/>
  <c r="NC221" i="1"/>
  <c r="NC232" i="1"/>
  <c r="NC234" i="1"/>
  <c r="NC233" i="1"/>
  <c r="NC238" i="1"/>
  <c r="NC236" i="1"/>
  <c r="NC231" i="1"/>
  <c r="NC237" i="1"/>
  <c r="NC239" i="1"/>
  <c r="JC221" i="1"/>
  <c r="JC233" i="1"/>
  <c r="JC232" i="1"/>
  <c r="JC234" i="1"/>
  <c r="JC238" i="1"/>
  <c r="JC236" i="1"/>
  <c r="JC239" i="1"/>
  <c r="JC231" i="1"/>
  <c r="JC237" i="1"/>
  <c r="JG221" i="1"/>
  <c r="JG232" i="1"/>
  <c r="JG233" i="1"/>
  <c r="JG234" i="1"/>
  <c r="JG236" i="1"/>
  <c r="JG238" i="1"/>
  <c r="JG237" i="1"/>
  <c r="JG231" i="1"/>
  <c r="JG239" i="1"/>
  <c r="JF221" i="1"/>
  <c r="JF232" i="1"/>
  <c r="JF233" i="1"/>
  <c r="JF236" i="1"/>
  <c r="JF238" i="1"/>
  <c r="JF234" i="1"/>
  <c r="JF231" i="1"/>
  <c r="JF237" i="1"/>
  <c r="JF239" i="1"/>
  <c r="JO221" i="1"/>
  <c r="JO232" i="1"/>
  <c r="JO233" i="1"/>
  <c r="JO234" i="1"/>
  <c r="JO238" i="1"/>
  <c r="JO236" i="1"/>
  <c r="JO237" i="1"/>
  <c r="JO231" i="1"/>
  <c r="JO239" i="1"/>
  <c r="JR221" i="1"/>
  <c r="JR233" i="1"/>
  <c r="JR234" i="1"/>
  <c r="JR232" i="1"/>
  <c r="JR238" i="1"/>
  <c r="JR236" i="1"/>
  <c r="JR237" i="1"/>
  <c r="JR231" i="1"/>
  <c r="JR239" i="1"/>
  <c r="JU221" i="1"/>
  <c r="JU233" i="1"/>
  <c r="JU232" i="1"/>
  <c r="JU238" i="1"/>
  <c r="JU234" i="1"/>
  <c r="JU236" i="1"/>
  <c r="JU237" i="1"/>
  <c r="JU231" i="1"/>
  <c r="JU239" i="1"/>
  <c r="KL228" i="1"/>
  <c r="KL227" i="1"/>
  <c r="KL226" i="1"/>
  <c r="KL229" i="1"/>
  <c r="KJ228" i="1"/>
  <c r="KJ227" i="1"/>
  <c r="KJ226" i="1"/>
  <c r="KJ229" i="1"/>
  <c r="MZ227" i="1"/>
  <c r="MZ228" i="1"/>
  <c r="MZ226" i="1"/>
  <c r="MZ229" i="1"/>
  <c r="JM227" i="1"/>
  <c r="JM226" i="1"/>
  <c r="JM228" i="1"/>
  <c r="JM229" i="1"/>
  <c r="JS227" i="1"/>
  <c r="JS226" i="1"/>
  <c r="JS229" i="1"/>
  <c r="JS228" i="1"/>
  <c r="JP226" i="1"/>
  <c r="JP227" i="1"/>
  <c r="JP229" i="1"/>
  <c r="JP228" i="1"/>
  <c r="KV227" i="1"/>
  <c r="KV226" i="1"/>
  <c r="KV228" i="1"/>
  <c r="KV229" i="1"/>
  <c r="KD228" i="1"/>
  <c r="KD227" i="1"/>
  <c r="KD226" i="1"/>
  <c r="KD229" i="1"/>
  <c r="KB228" i="1"/>
  <c r="KB227" i="1"/>
  <c r="KB226" i="1"/>
  <c r="KB229" i="1"/>
  <c r="LB228" i="1"/>
  <c r="LB227" i="1"/>
  <c r="LB226" i="1"/>
  <c r="LB229" i="1"/>
  <c r="KC226" i="1"/>
  <c r="KC227" i="1"/>
  <c r="KC228" i="1"/>
  <c r="KC229" i="1"/>
  <c r="NN226" i="1"/>
  <c r="NN227" i="1"/>
  <c r="NN228" i="1"/>
  <c r="NN229" i="1"/>
  <c r="OL228" i="1"/>
  <c r="OL227" i="1"/>
  <c r="OL226" i="1"/>
  <c r="OL229" i="1"/>
  <c r="NB228" i="1"/>
  <c r="NB227" i="1"/>
  <c r="NB226" i="1"/>
  <c r="NB229" i="1"/>
  <c r="OF227" i="1"/>
  <c r="OF226" i="1"/>
  <c r="OF228" i="1"/>
  <c r="OF229" i="1"/>
  <c r="NY226" i="1"/>
  <c r="NY227" i="1"/>
  <c r="NY229" i="1"/>
  <c r="NY228" i="1"/>
  <c r="NX226" i="1"/>
  <c r="NX228" i="1"/>
  <c r="NX227" i="1"/>
  <c r="NX229" i="1"/>
  <c r="JT227" i="1"/>
  <c r="JT228" i="1"/>
  <c r="JT226" i="1"/>
  <c r="JT229" i="1"/>
  <c r="JQ226" i="1"/>
  <c r="JQ227" i="1"/>
  <c r="JQ228" i="1"/>
  <c r="JQ229" i="1"/>
  <c r="BD227" i="1"/>
  <c r="BD228" i="1"/>
  <c r="BD226" i="1"/>
  <c r="BD229" i="1"/>
  <c r="LK227" i="1"/>
  <c r="LK226" i="1"/>
  <c r="LK228" i="1"/>
  <c r="LK229" i="1"/>
  <c r="KT228" i="1"/>
  <c r="KT227" i="1"/>
  <c r="KT226" i="1"/>
  <c r="KT229" i="1"/>
  <c r="LJ227" i="1"/>
  <c r="LJ226" i="1"/>
  <c r="LJ228" i="1"/>
  <c r="LJ229" i="1"/>
  <c r="LE226" i="1"/>
  <c r="LE227" i="1"/>
  <c r="LE228" i="1"/>
  <c r="LE229" i="1"/>
  <c r="KW226" i="1"/>
  <c r="KW227" i="1"/>
  <c r="KW228" i="1"/>
  <c r="KW229" i="1"/>
  <c r="LI227" i="1"/>
  <c r="LI226" i="1"/>
  <c r="LI228" i="1"/>
  <c r="LI229" i="1"/>
  <c r="KZ227" i="1"/>
  <c r="KZ226" i="1"/>
  <c r="KZ228" i="1"/>
  <c r="KZ229" i="1"/>
  <c r="NW227" i="1"/>
  <c r="NW228" i="1"/>
  <c r="NW226" i="1"/>
  <c r="NW229" i="1"/>
  <c r="NM226" i="1"/>
  <c r="NM227" i="1"/>
  <c r="NM228" i="1"/>
  <c r="NM229" i="1"/>
  <c r="OO227" i="1"/>
  <c r="OO226" i="1"/>
  <c r="OO228" i="1"/>
  <c r="OO229" i="1"/>
  <c r="NS226" i="1"/>
  <c r="NS227" i="1"/>
  <c r="NS229" i="1"/>
  <c r="NS228" i="1"/>
  <c r="OS226" i="1"/>
  <c r="OS227" i="1"/>
  <c r="OS228" i="1"/>
  <c r="OS229" i="1"/>
  <c r="NT227" i="1"/>
  <c r="NT226" i="1"/>
  <c r="NT229" i="1"/>
  <c r="NT228" i="1"/>
  <c r="JA227" i="1"/>
  <c r="JA226" i="1"/>
  <c r="JA228" i="1"/>
  <c r="JA229" i="1"/>
  <c r="JI226" i="1"/>
  <c r="JI227" i="1"/>
  <c r="JI228" i="1"/>
  <c r="JI229" i="1"/>
  <c r="JJ227" i="1"/>
  <c r="JJ226" i="1"/>
  <c r="JJ228" i="1"/>
  <c r="JJ229" i="1"/>
  <c r="LG226" i="1"/>
  <c r="LG227" i="1"/>
  <c r="LG228" i="1"/>
  <c r="LG229" i="1"/>
  <c r="JZ227" i="1"/>
  <c r="JZ226" i="1"/>
  <c r="JZ228" i="1"/>
  <c r="JZ229" i="1"/>
  <c r="LD226" i="1"/>
  <c r="LD227" i="1"/>
  <c r="LD229" i="1"/>
  <c r="LD228" i="1"/>
  <c r="KM227" i="1"/>
  <c r="KM226" i="1"/>
  <c r="KM229" i="1"/>
  <c r="KM228" i="1"/>
  <c r="NE227" i="1"/>
  <c r="NE226" i="1"/>
  <c r="NE229" i="1"/>
  <c r="NE228" i="1"/>
  <c r="NO227" i="1"/>
  <c r="NO228" i="1"/>
  <c r="NO226" i="1"/>
  <c r="NO229" i="1"/>
  <c r="NQ227" i="1"/>
  <c r="NQ226" i="1"/>
  <c r="NQ229" i="1"/>
  <c r="NQ228" i="1"/>
  <c r="OT228" i="1"/>
  <c r="OT227" i="1"/>
  <c r="OT226" i="1"/>
  <c r="OT229" i="1"/>
  <c r="NC226" i="1"/>
  <c r="NC227" i="1"/>
  <c r="NC228" i="1"/>
  <c r="NC229" i="1"/>
  <c r="JC227" i="1"/>
  <c r="JC226" i="1"/>
  <c r="JC228" i="1"/>
  <c r="JC229" i="1"/>
  <c r="JG227" i="1"/>
  <c r="JG226" i="1"/>
  <c r="JG228" i="1"/>
  <c r="JG229" i="1"/>
  <c r="JF226" i="1"/>
  <c r="JF227" i="1"/>
  <c r="JF228" i="1"/>
  <c r="JF229" i="1"/>
  <c r="JO227" i="1"/>
  <c r="JO226" i="1"/>
  <c r="JO228" i="1"/>
  <c r="JO229" i="1"/>
  <c r="JR227" i="1"/>
  <c r="JR226" i="1"/>
  <c r="JR228" i="1"/>
  <c r="JR229" i="1"/>
  <c r="JU227" i="1"/>
  <c r="JU228" i="1"/>
  <c r="JU226" i="1"/>
  <c r="JU229" i="1"/>
  <c r="LM227" i="1"/>
  <c r="LM228" i="1"/>
  <c r="LM226" i="1"/>
  <c r="LM229" i="1"/>
  <c r="LN227" i="1"/>
  <c r="LN226" i="1"/>
  <c r="LN228" i="1"/>
  <c r="LN229" i="1"/>
  <c r="NI227" i="1"/>
  <c r="NI226" i="1"/>
  <c r="NI229" i="1"/>
  <c r="NI228" i="1"/>
  <c r="JB227" i="1"/>
  <c r="JB226" i="1"/>
  <c r="JB228" i="1"/>
  <c r="JB229" i="1"/>
  <c r="AM227" i="1"/>
  <c r="AM226" i="1"/>
  <c r="AM229" i="1"/>
  <c r="AM228" i="1"/>
  <c r="KN228" i="1"/>
  <c r="KN226" i="1"/>
  <c r="KN227" i="1"/>
  <c r="KN229" i="1"/>
  <c r="LL227" i="1"/>
  <c r="LL226" i="1"/>
  <c r="LL228" i="1"/>
  <c r="LL229" i="1"/>
  <c r="LH226" i="1"/>
  <c r="LH228" i="1"/>
  <c r="LH227" i="1"/>
  <c r="LH229" i="1"/>
  <c r="KX227" i="1"/>
  <c r="KX226" i="1"/>
  <c r="KX228" i="1"/>
  <c r="KX229" i="1"/>
  <c r="KF227" i="1"/>
  <c r="KF226" i="1"/>
  <c r="KF228" i="1"/>
  <c r="KF229" i="1"/>
  <c r="KU227" i="1"/>
  <c r="KU226" i="1"/>
  <c r="KU229" i="1"/>
  <c r="KU228" i="1"/>
  <c r="HO227" i="1"/>
  <c r="HO226" i="1"/>
  <c r="HO229" i="1"/>
  <c r="HO228" i="1"/>
  <c r="OJ227" i="1"/>
  <c r="OJ226" i="1"/>
  <c r="OJ228" i="1"/>
  <c r="OJ229" i="1"/>
  <c r="OD227" i="1"/>
  <c r="OD226" i="1"/>
  <c r="OD228" i="1"/>
  <c r="OD229" i="1"/>
  <c r="NH227" i="1"/>
  <c r="NH228" i="1"/>
  <c r="NH226" i="1"/>
  <c r="NH229" i="1"/>
  <c r="MY226" i="1"/>
  <c r="MY227" i="1"/>
  <c r="MY228" i="1"/>
  <c r="MY229" i="1"/>
  <c r="OR226" i="1"/>
  <c r="OR227" i="1"/>
  <c r="OR228" i="1"/>
  <c r="OR229" i="1"/>
  <c r="OG227" i="1"/>
  <c r="OG226" i="1"/>
  <c r="OG228" i="1"/>
  <c r="OG229" i="1"/>
  <c r="OI227" i="1"/>
  <c r="OI226" i="1"/>
  <c r="OI228" i="1"/>
  <c r="OI229" i="1"/>
  <c r="JW226" i="1"/>
  <c r="JW227" i="1"/>
  <c r="JW228" i="1"/>
  <c r="JW229" i="1"/>
  <c r="KP227" i="1"/>
  <c r="KP226" i="1"/>
  <c r="KP229" i="1"/>
  <c r="KP228" i="1"/>
  <c r="KS227" i="1"/>
  <c r="KS226" i="1"/>
  <c r="KS228" i="1"/>
  <c r="KS229" i="1"/>
  <c r="JY226" i="1"/>
  <c r="JY227" i="1"/>
  <c r="JY228" i="1"/>
  <c r="JY229" i="1"/>
  <c r="KK227" i="1"/>
  <c r="KK228" i="1"/>
  <c r="KK226" i="1"/>
  <c r="KK229" i="1"/>
  <c r="NF226" i="1"/>
  <c r="NF228" i="1"/>
  <c r="NF227" i="1"/>
  <c r="NF229" i="1"/>
  <c r="OK227" i="1"/>
  <c r="OK226" i="1"/>
  <c r="OK228" i="1"/>
  <c r="OK229" i="1"/>
  <c r="NK226" i="1"/>
  <c r="NK227" i="1"/>
  <c r="NK229" i="1"/>
  <c r="NK228" i="1"/>
  <c r="OP226" i="1"/>
  <c r="OP227" i="1"/>
  <c r="OP228" i="1"/>
  <c r="OP229" i="1"/>
  <c r="ND227" i="1"/>
  <c r="ND226" i="1"/>
  <c r="ND228" i="1"/>
  <c r="ND229" i="1"/>
  <c r="IZ226" i="1"/>
  <c r="IZ227" i="1"/>
  <c r="IZ229" i="1"/>
  <c r="IZ228" i="1"/>
  <c r="JD226" i="1"/>
  <c r="JD227" i="1"/>
  <c r="JD228" i="1"/>
  <c r="JD229" i="1"/>
  <c r="JE226" i="1"/>
  <c r="JE227" i="1"/>
  <c r="JE228" i="1"/>
  <c r="JE229" i="1"/>
  <c r="MV227" i="1"/>
  <c r="MV226" i="1"/>
  <c r="MV229" i="1"/>
  <c r="MV228" i="1"/>
  <c r="LF227" i="1"/>
  <c r="LF226" i="1"/>
  <c r="LF229" i="1"/>
  <c r="LF228" i="1"/>
  <c r="KA226" i="1"/>
  <c r="KA227" i="1"/>
  <c r="KA229" i="1"/>
  <c r="KA228" i="1"/>
  <c r="GE226" i="1"/>
  <c r="GE227" i="1"/>
  <c r="GE228" i="1"/>
  <c r="GE229" i="1"/>
  <c r="KI227" i="1"/>
  <c r="KI226" i="1"/>
  <c r="KI229" i="1"/>
  <c r="KI228" i="1"/>
  <c r="OY226" i="1"/>
  <c r="OY227" i="1"/>
  <c r="OY228" i="1"/>
  <c r="OY229" i="1"/>
  <c r="KR227" i="1"/>
  <c r="KR226" i="1"/>
  <c r="KR228" i="1"/>
  <c r="KR229" i="1"/>
  <c r="LA226" i="1"/>
  <c r="LA227" i="1"/>
  <c r="LA228" i="1"/>
  <c r="LA229" i="1"/>
  <c r="NZ226" i="1"/>
  <c r="NZ227" i="1"/>
  <c r="NZ229" i="1"/>
  <c r="NZ228" i="1"/>
  <c r="NA227" i="1"/>
  <c r="NA226" i="1"/>
  <c r="NA228" i="1"/>
  <c r="NA229" i="1"/>
  <c r="OA226" i="1"/>
  <c r="OA227" i="1"/>
  <c r="OA228" i="1"/>
  <c r="OA229" i="1"/>
  <c r="OC226" i="1"/>
  <c r="OC227" i="1"/>
  <c r="OC228" i="1"/>
  <c r="OC229" i="1"/>
  <c r="NG226" i="1"/>
  <c r="NG227" i="1"/>
  <c r="NG228" i="1"/>
  <c r="NG229" i="1"/>
  <c r="OQ226" i="1"/>
  <c r="OQ227" i="1"/>
  <c r="OQ228" i="1"/>
  <c r="OQ229" i="1"/>
  <c r="OM226" i="1"/>
  <c r="OM227" i="1"/>
  <c r="OM228" i="1"/>
  <c r="OM229" i="1"/>
  <c r="OH226" i="1"/>
  <c r="OH227" i="1"/>
  <c r="OH229" i="1"/>
  <c r="OH228" i="1"/>
  <c r="NP228" i="1"/>
  <c r="NP226" i="1"/>
  <c r="NP227" i="1"/>
  <c r="NP229" i="1"/>
  <c r="OB227" i="1"/>
  <c r="OB226" i="1"/>
  <c r="OB229" i="1"/>
  <c r="OB228" i="1"/>
  <c r="JV228" i="1"/>
  <c r="JV227" i="1"/>
  <c r="JV226" i="1"/>
  <c r="JV229" i="1"/>
  <c r="JN227" i="1"/>
  <c r="JN226" i="1"/>
  <c r="JN228" i="1"/>
  <c r="JN229" i="1"/>
  <c r="NL227" i="1"/>
  <c r="NL226" i="1"/>
  <c r="NL228" i="1"/>
  <c r="NL229" i="1"/>
  <c r="KG226" i="1"/>
  <c r="KG227" i="1"/>
  <c r="KG228" i="1"/>
  <c r="KG229" i="1"/>
  <c r="KY227" i="1"/>
  <c r="KY228" i="1"/>
  <c r="KY226" i="1"/>
  <c r="KY229" i="1"/>
  <c r="LC226" i="1"/>
  <c r="LC227" i="1"/>
  <c r="LC229" i="1"/>
  <c r="LC228" i="1"/>
  <c r="KQ227" i="1"/>
  <c r="KQ226" i="1"/>
  <c r="KQ228" i="1"/>
  <c r="KQ229" i="1"/>
  <c r="KO226" i="1"/>
  <c r="KO227" i="1"/>
  <c r="KO228" i="1"/>
  <c r="KO229" i="1"/>
  <c r="KE227" i="1"/>
  <c r="KE226" i="1"/>
  <c r="KE228" i="1"/>
  <c r="KE229" i="1"/>
  <c r="KH227" i="1"/>
  <c r="KH226" i="1"/>
  <c r="KH228" i="1"/>
  <c r="KH229" i="1"/>
  <c r="NJ227" i="1"/>
  <c r="NJ226" i="1"/>
  <c r="NJ228" i="1"/>
  <c r="NJ229" i="1"/>
  <c r="NU226" i="1"/>
  <c r="NU227" i="1"/>
  <c r="NU228" i="1"/>
  <c r="NU229" i="1"/>
  <c r="NR227" i="1"/>
  <c r="NR226" i="1"/>
  <c r="NR228" i="1"/>
  <c r="NR229" i="1"/>
  <c r="OE227" i="1"/>
  <c r="OE228" i="1"/>
  <c r="OE226" i="1"/>
  <c r="OE229" i="1"/>
  <c r="NV226" i="1"/>
  <c r="NV228" i="1"/>
  <c r="NV227" i="1"/>
  <c r="NV229" i="1"/>
  <c r="ON227" i="1"/>
  <c r="ON226" i="1"/>
  <c r="ON228" i="1"/>
  <c r="ON229" i="1"/>
  <c r="JH227" i="1"/>
  <c r="JH226" i="1"/>
  <c r="JH229" i="1"/>
  <c r="JH228" i="1"/>
  <c r="JL226" i="1"/>
  <c r="JL228" i="1"/>
  <c r="JL227" i="1"/>
  <c r="JL229" i="1"/>
  <c r="JK227" i="1"/>
  <c r="JK226" i="1"/>
  <c r="JK229" i="1"/>
  <c r="JK228" i="1"/>
  <c r="LD224" i="1"/>
  <c r="LD225" i="1"/>
  <c r="KM225" i="1"/>
  <c r="KM224" i="1"/>
  <c r="NE224" i="1"/>
  <c r="NE225" i="1"/>
  <c r="NO224" i="1"/>
  <c r="NO225" i="1"/>
  <c r="NQ225" i="1"/>
  <c r="NQ224" i="1"/>
  <c r="OT224" i="1"/>
  <c r="OT225" i="1"/>
  <c r="NC224" i="1"/>
  <c r="NC225" i="1"/>
  <c r="JC224" i="1"/>
  <c r="JC225" i="1"/>
  <c r="JG224" i="1"/>
  <c r="JG225" i="1"/>
  <c r="JF225" i="1"/>
  <c r="JF224" i="1"/>
  <c r="JO225" i="1"/>
  <c r="JO224" i="1"/>
  <c r="JR225" i="1"/>
  <c r="JR224" i="1"/>
  <c r="JU224" i="1"/>
  <c r="JU225" i="1"/>
  <c r="AM224" i="1"/>
  <c r="AM225" i="1"/>
  <c r="KN225" i="1"/>
  <c r="KN224" i="1"/>
  <c r="LL225" i="1"/>
  <c r="LL224" i="1"/>
  <c r="LH225" i="1"/>
  <c r="LH224" i="1"/>
  <c r="KX225" i="1"/>
  <c r="KX224" i="1"/>
  <c r="KF225" i="1"/>
  <c r="KF224" i="1"/>
  <c r="KU225" i="1"/>
  <c r="KU224" i="1"/>
  <c r="HO225" i="1"/>
  <c r="HO224" i="1"/>
  <c r="OJ224" i="1"/>
  <c r="OJ225" i="1"/>
  <c r="OD225" i="1"/>
  <c r="OD224" i="1"/>
  <c r="NH225" i="1"/>
  <c r="NH224" i="1"/>
  <c r="MY224" i="1"/>
  <c r="MY225" i="1"/>
  <c r="OR224" i="1"/>
  <c r="OR225" i="1"/>
  <c r="OG224" i="1"/>
  <c r="OG225" i="1"/>
  <c r="OI224" i="1"/>
  <c r="OI225" i="1"/>
  <c r="JW225" i="1"/>
  <c r="JW224" i="1"/>
  <c r="BD225" i="1"/>
  <c r="BD224" i="1"/>
  <c r="KS225" i="1"/>
  <c r="KS224" i="1"/>
  <c r="JY225" i="1"/>
  <c r="JY224" i="1"/>
  <c r="KK225" i="1"/>
  <c r="KK224" i="1"/>
  <c r="NF225" i="1"/>
  <c r="NF224" i="1"/>
  <c r="OK224" i="1"/>
  <c r="OK225" i="1"/>
  <c r="NK224" i="1"/>
  <c r="NK225" i="1"/>
  <c r="OP224" i="1"/>
  <c r="OP225" i="1"/>
  <c r="ND225" i="1"/>
  <c r="ND224" i="1"/>
  <c r="IZ225" i="1"/>
  <c r="IZ224" i="1"/>
  <c r="JD224" i="1"/>
  <c r="JD225" i="1"/>
  <c r="JE224" i="1"/>
  <c r="JE225" i="1"/>
  <c r="MV225" i="1"/>
  <c r="MV224" i="1"/>
  <c r="KI224" i="1"/>
  <c r="KI225" i="1"/>
  <c r="OY224" i="1"/>
  <c r="OY225" i="1"/>
  <c r="KR225" i="1"/>
  <c r="KR224" i="1"/>
  <c r="LA224" i="1"/>
  <c r="LA225" i="1"/>
  <c r="NZ225" i="1"/>
  <c r="NZ224" i="1"/>
  <c r="NA224" i="1"/>
  <c r="NA225" i="1"/>
  <c r="OA224" i="1"/>
  <c r="OA225" i="1"/>
  <c r="OC224" i="1"/>
  <c r="OC225" i="1"/>
  <c r="NG225" i="1"/>
  <c r="NG224" i="1"/>
  <c r="OQ224" i="1"/>
  <c r="OQ225" i="1"/>
  <c r="OM224" i="1"/>
  <c r="OM225" i="1"/>
  <c r="OH224" i="1"/>
  <c r="OH225" i="1"/>
  <c r="NP225" i="1"/>
  <c r="NP224" i="1"/>
  <c r="OB225" i="1"/>
  <c r="OB224" i="1"/>
  <c r="JV224" i="1"/>
  <c r="JV225" i="1"/>
  <c r="JN224" i="1"/>
  <c r="JN225" i="1"/>
  <c r="KG224" i="1"/>
  <c r="KG225" i="1"/>
  <c r="KY224" i="1"/>
  <c r="KY225" i="1"/>
  <c r="LC224" i="1"/>
  <c r="LC225" i="1"/>
  <c r="KQ224" i="1"/>
  <c r="KQ225" i="1"/>
  <c r="KO224" i="1"/>
  <c r="KO225" i="1"/>
  <c r="KE225" i="1"/>
  <c r="KE224" i="1"/>
  <c r="KH225" i="1"/>
  <c r="KH224" i="1"/>
  <c r="NJ225" i="1"/>
  <c r="NJ224" i="1"/>
  <c r="NU224" i="1"/>
  <c r="NU225" i="1"/>
  <c r="NR224" i="1"/>
  <c r="NR225" i="1"/>
  <c r="OE224" i="1"/>
  <c r="OE225" i="1"/>
  <c r="NV225" i="1"/>
  <c r="NV224" i="1"/>
  <c r="ON225" i="1"/>
  <c r="ON224" i="1"/>
  <c r="JH224" i="1"/>
  <c r="JH225" i="1"/>
  <c r="JL224" i="1"/>
  <c r="JL225" i="1"/>
  <c r="JK225" i="1"/>
  <c r="JK224" i="1"/>
  <c r="KL225" i="1"/>
  <c r="KL224" i="1"/>
  <c r="LG224" i="1"/>
  <c r="LG225" i="1"/>
  <c r="LF225" i="1"/>
  <c r="LF224" i="1"/>
  <c r="JZ225" i="1"/>
  <c r="JZ224" i="1"/>
  <c r="KV224" i="1"/>
  <c r="KV225" i="1"/>
  <c r="LM224" i="1"/>
  <c r="LM225" i="1"/>
  <c r="KJ224" i="1"/>
  <c r="KJ225" i="1"/>
  <c r="LN224" i="1"/>
  <c r="LN225" i="1"/>
  <c r="KA225" i="1"/>
  <c r="KA224" i="1"/>
  <c r="KP225" i="1"/>
  <c r="KP224" i="1"/>
  <c r="NL225" i="1"/>
  <c r="NL224" i="1"/>
  <c r="MZ224" i="1"/>
  <c r="MZ225" i="1"/>
  <c r="NI224" i="1"/>
  <c r="NI225" i="1"/>
  <c r="JB224" i="1"/>
  <c r="JB225" i="1"/>
  <c r="JM224" i="1"/>
  <c r="JM225" i="1"/>
  <c r="JS225" i="1"/>
  <c r="JS224" i="1"/>
  <c r="JP225" i="1"/>
  <c r="JP224" i="1"/>
  <c r="GE225" i="1"/>
  <c r="GE224" i="1"/>
  <c r="KD224" i="1"/>
  <c r="KD225" i="1"/>
  <c r="KB224" i="1"/>
  <c r="KB225" i="1"/>
  <c r="LB224" i="1"/>
  <c r="LB225" i="1"/>
  <c r="KC225" i="1"/>
  <c r="KC224" i="1"/>
  <c r="NN225" i="1"/>
  <c r="NN224" i="1"/>
  <c r="OL225" i="1"/>
  <c r="OL224" i="1"/>
  <c r="NB225" i="1"/>
  <c r="NB224" i="1"/>
  <c r="OF225" i="1"/>
  <c r="OF224" i="1"/>
  <c r="NY224" i="1"/>
  <c r="NY225" i="1"/>
  <c r="NX225" i="1"/>
  <c r="NX224" i="1"/>
  <c r="JT224" i="1"/>
  <c r="JT225" i="1"/>
  <c r="JQ224" i="1"/>
  <c r="JQ225" i="1"/>
  <c r="LK224" i="1"/>
  <c r="LK225" i="1"/>
  <c r="KT224" i="1"/>
  <c r="KT225" i="1"/>
  <c r="LJ225" i="1"/>
  <c r="LJ224" i="1"/>
  <c r="LE224" i="1"/>
  <c r="LE225" i="1"/>
  <c r="KW224" i="1"/>
  <c r="KW225" i="1"/>
  <c r="LI224" i="1"/>
  <c r="LI225" i="1"/>
  <c r="KZ225" i="1"/>
  <c r="KZ224" i="1"/>
  <c r="NW224" i="1"/>
  <c r="NW225" i="1"/>
  <c r="NM224" i="1"/>
  <c r="NM225" i="1"/>
  <c r="OO224" i="1"/>
  <c r="OO225" i="1"/>
  <c r="NS224" i="1"/>
  <c r="NS225" i="1"/>
  <c r="OS225" i="1"/>
  <c r="OS224" i="1"/>
  <c r="NT225" i="1"/>
  <c r="NT224" i="1"/>
  <c r="JA224" i="1"/>
  <c r="JA225" i="1"/>
  <c r="JI224" i="1"/>
  <c r="JI225" i="1"/>
  <c r="JJ224" i="1"/>
  <c r="JJ225" i="1"/>
  <c r="JA222" i="1"/>
  <c r="JA223" i="1"/>
  <c r="JI222" i="1"/>
  <c r="JI223" i="1"/>
  <c r="JJ223" i="1"/>
  <c r="JJ222" i="1"/>
  <c r="KD222" i="1"/>
  <c r="KD223" i="1"/>
  <c r="KC222" i="1"/>
  <c r="KC223" i="1"/>
  <c r="JQ222" i="1"/>
  <c r="JQ223" i="1"/>
  <c r="KT223" i="1"/>
  <c r="KT222" i="1"/>
  <c r="LI223" i="1"/>
  <c r="LI222" i="1"/>
  <c r="KZ223" i="1"/>
  <c r="KZ222" i="1"/>
  <c r="NM222" i="1"/>
  <c r="NM223" i="1"/>
  <c r="OS222" i="1"/>
  <c r="OS223" i="1"/>
  <c r="LD222" i="1"/>
  <c r="LD223" i="1"/>
  <c r="KM223" i="1"/>
  <c r="KM222" i="1"/>
  <c r="NE222" i="1"/>
  <c r="NE223" i="1"/>
  <c r="NO222" i="1"/>
  <c r="NO223" i="1"/>
  <c r="NQ223" i="1"/>
  <c r="NQ222" i="1"/>
  <c r="OT222" i="1"/>
  <c r="OT223" i="1"/>
  <c r="NC223" i="1"/>
  <c r="NC222" i="1"/>
  <c r="JC223" i="1"/>
  <c r="JC222" i="1"/>
  <c r="JG222" i="1"/>
  <c r="JG223" i="1"/>
  <c r="JF223" i="1"/>
  <c r="JF222" i="1"/>
  <c r="JO222" i="1"/>
  <c r="JO223" i="1"/>
  <c r="JR223" i="1"/>
  <c r="JR222" i="1"/>
  <c r="JU223" i="1"/>
  <c r="JU222" i="1"/>
  <c r="NY222" i="1"/>
  <c r="NY223" i="1"/>
  <c r="BD222" i="1"/>
  <c r="BD223" i="1"/>
  <c r="KN223" i="1"/>
  <c r="KN222" i="1"/>
  <c r="LL222" i="1"/>
  <c r="LL223" i="1"/>
  <c r="LH222" i="1"/>
  <c r="LH223" i="1"/>
  <c r="KX223" i="1"/>
  <c r="KX222" i="1"/>
  <c r="KF223" i="1"/>
  <c r="KF222" i="1"/>
  <c r="KU223" i="1"/>
  <c r="KU222" i="1"/>
  <c r="HO222" i="1"/>
  <c r="HO223" i="1"/>
  <c r="OJ223" i="1"/>
  <c r="OJ222" i="1"/>
  <c r="OD222" i="1"/>
  <c r="OD223" i="1"/>
  <c r="NH222" i="1"/>
  <c r="NH223" i="1"/>
  <c r="MY222" i="1"/>
  <c r="MY223" i="1"/>
  <c r="OR222" i="1"/>
  <c r="OR223" i="1"/>
  <c r="OG222" i="1"/>
  <c r="OG223" i="1"/>
  <c r="OI223" i="1"/>
  <c r="OI222" i="1"/>
  <c r="JW222" i="1"/>
  <c r="JW223" i="1"/>
  <c r="NN223" i="1"/>
  <c r="NN222" i="1"/>
  <c r="LE223" i="1"/>
  <c r="LE222" i="1"/>
  <c r="KS223" i="1"/>
  <c r="KS222" i="1"/>
  <c r="JY223" i="1"/>
  <c r="JY222" i="1"/>
  <c r="KK223" i="1"/>
  <c r="KK222" i="1"/>
  <c r="NF222" i="1"/>
  <c r="NF223" i="1"/>
  <c r="OK223" i="1"/>
  <c r="OK222" i="1"/>
  <c r="NK222" i="1"/>
  <c r="NK223" i="1"/>
  <c r="OP222" i="1"/>
  <c r="OP223" i="1"/>
  <c r="ND222" i="1"/>
  <c r="ND223" i="1"/>
  <c r="IZ222" i="1"/>
  <c r="IZ223" i="1"/>
  <c r="JD222" i="1"/>
  <c r="JD223" i="1"/>
  <c r="JE222" i="1"/>
  <c r="JE223" i="1"/>
  <c r="MV422" i="1"/>
  <c r="MV223" i="1"/>
  <c r="MV222" i="1"/>
  <c r="OL222" i="1"/>
  <c r="OL223" i="1"/>
  <c r="OF223" i="1"/>
  <c r="OF222" i="1"/>
  <c r="NX222" i="1"/>
  <c r="NX223" i="1"/>
  <c r="JT222" i="1"/>
  <c r="JT223" i="1"/>
  <c r="LJ223" i="1"/>
  <c r="LJ222" i="1"/>
  <c r="NW223" i="1"/>
  <c r="NW222" i="1"/>
  <c r="KI222" i="1"/>
  <c r="KI223" i="1"/>
  <c r="OY223" i="1"/>
  <c r="OY222" i="1"/>
  <c r="KR223" i="1"/>
  <c r="KR222" i="1"/>
  <c r="LA223" i="1"/>
  <c r="LA222" i="1"/>
  <c r="NZ222" i="1"/>
  <c r="NZ223" i="1"/>
  <c r="NA223" i="1"/>
  <c r="NA222" i="1"/>
  <c r="OA222" i="1"/>
  <c r="OA223" i="1"/>
  <c r="OC222" i="1"/>
  <c r="OC223" i="1"/>
  <c r="NG223" i="1"/>
  <c r="NG222" i="1"/>
  <c r="OQ223" i="1"/>
  <c r="OQ222" i="1"/>
  <c r="OM223" i="1"/>
  <c r="OM222" i="1"/>
  <c r="OH223" i="1"/>
  <c r="OH222" i="1"/>
  <c r="NP222" i="1"/>
  <c r="NP223" i="1"/>
  <c r="OB223" i="1"/>
  <c r="OB222" i="1"/>
  <c r="JV222" i="1"/>
  <c r="JV223" i="1"/>
  <c r="JN222" i="1"/>
  <c r="JN223" i="1"/>
  <c r="OO223" i="1"/>
  <c r="OO222" i="1"/>
  <c r="NS222" i="1"/>
  <c r="NS223" i="1"/>
  <c r="NT222" i="1"/>
  <c r="NT223" i="1"/>
  <c r="AM223" i="1"/>
  <c r="AM222" i="1"/>
  <c r="GE223" i="1"/>
  <c r="GE222" i="1"/>
  <c r="KG223" i="1"/>
  <c r="KG222" i="1"/>
  <c r="KY222" i="1"/>
  <c r="KY223" i="1"/>
  <c r="LC223" i="1"/>
  <c r="LC222" i="1"/>
  <c r="KQ222" i="1"/>
  <c r="KQ223" i="1"/>
  <c r="KO223" i="1"/>
  <c r="KO222" i="1"/>
  <c r="KE222" i="1"/>
  <c r="KE223" i="1"/>
  <c r="KH222" i="1"/>
  <c r="KH223" i="1"/>
  <c r="NJ222" i="1"/>
  <c r="NJ223" i="1"/>
  <c r="NU222" i="1"/>
  <c r="NU223" i="1"/>
  <c r="NR222" i="1"/>
  <c r="NR223" i="1"/>
  <c r="OE223" i="1"/>
  <c r="OE222" i="1"/>
  <c r="NV223" i="1"/>
  <c r="NV222" i="1"/>
  <c r="ON223" i="1"/>
  <c r="ON222" i="1"/>
  <c r="JH223" i="1"/>
  <c r="JH222" i="1"/>
  <c r="JL222" i="1"/>
  <c r="JL223" i="1"/>
  <c r="JK223" i="1"/>
  <c r="JK222" i="1"/>
  <c r="KB222" i="1"/>
  <c r="KB223" i="1"/>
  <c r="LB223" i="1"/>
  <c r="LB222" i="1"/>
  <c r="NB223" i="1"/>
  <c r="NB222" i="1"/>
  <c r="LK222" i="1"/>
  <c r="LK223" i="1"/>
  <c r="KW222" i="1"/>
  <c r="KW223" i="1"/>
  <c r="KL223" i="1"/>
  <c r="KL222" i="1"/>
  <c r="LG222" i="1"/>
  <c r="LG223" i="1"/>
  <c r="LF223" i="1"/>
  <c r="LF222" i="1"/>
  <c r="JZ222" i="1"/>
  <c r="JZ223" i="1"/>
  <c r="KV222" i="1"/>
  <c r="KV223" i="1"/>
  <c r="LM223" i="1"/>
  <c r="LM222" i="1"/>
  <c r="KJ222" i="1"/>
  <c r="KJ223" i="1"/>
  <c r="LN223" i="1"/>
  <c r="LN222" i="1"/>
  <c r="KA222" i="1"/>
  <c r="KA223" i="1"/>
  <c r="KP222" i="1"/>
  <c r="KP223" i="1"/>
  <c r="NL222" i="1"/>
  <c r="NL223" i="1"/>
  <c r="MZ222" i="1"/>
  <c r="MZ223" i="1"/>
  <c r="NI223" i="1"/>
  <c r="NI222" i="1"/>
  <c r="JB223" i="1"/>
  <c r="JB222" i="1"/>
  <c r="JM223" i="1"/>
  <c r="JM222" i="1"/>
  <c r="JS222" i="1"/>
  <c r="JS223" i="1"/>
  <c r="JP223" i="1"/>
  <c r="JP222" i="1"/>
  <c r="MV315" i="1"/>
  <c r="MV361" i="1"/>
  <c r="MV428" i="1"/>
  <c r="MV412" i="1"/>
  <c r="MV475" i="1"/>
  <c r="MV471" i="1"/>
  <c r="MV389" i="1"/>
  <c r="MV97" i="1"/>
  <c r="MV437" i="1"/>
  <c r="MV394" i="1"/>
  <c r="MV438" i="1"/>
  <c r="MV490" i="1"/>
  <c r="MV152" i="1"/>
  <c r="MV362" i="1"/>
  <c r="MV420" i="1"/>
  <c r="MV113" i="1"/>
  <c r="MV93" i="1"/>
  <c r="MV84" i="1"/>
  <c r="MV359" i="1"/>
  <c r="MV478" i="1"/>
  <c r="MV433" i="1"/>
  <c r="MV307" i="1"/>
  <c r="MV388" i="1"/>
  <c r="MV452" i="1"/>
  <c r="MV442" i="1"/>
  <c r="MV314" i="1"/>
  <c r="MV131" i="1"/>
  <c r="MV484" i="1"/>
  <c r="MV335" i="1"/>
  <c r="MV462" i="1"/>
  <c r="MV109" i="1"/>
  <c r="MV106" i="1"/>
  <c r="MV316" i="1"/>
  <c r="MV375" i="1"/>
  <c r="MV425" i="1"/>
  <c r="MV432" i="1"/>
  <c r="MV95" i="1"/>
  <c r="MV459" i="1"/>
  <c r="MV378" i="1"/>
  <c r="MV411" i="1"/>
  <c r="MV488" i="1"/>
  <c r="MV132" i="1"/>
  <c r="MV439" i="1"/>
  <c r="MV108" i="1"/>
  <c r="MV406" i="1"/>
  <c r="MV161" i="1"/>
  <c r="MV408" i="1"/>
  <c r="MV473" i="1"/>
  <c r="MV138" i="1"/>
  <c r="MV386" i="1"/>
  <c r="MV129" i="1"/>
  <c r="MV469" i="1"/>
  <c r="MV332" i="1"/>
  <c r="MV158" i="1"/>
  <c r="MV100" i="1"/>
  <c r="MV85" i="1"/>
  <c r="MV83" i="1"/>
  <c r="MV369" i="1"/>
  <c r="MV126" i="1"/>
  <c r="MV118" i="1"/>
  <c r="MV86" i="1"/>
  <c r="MV393" i="1"/>
  <c r="MV380" i="1"/>
  <c r="MV139" i="1"/>
  <c r="MV479" i="1"/>
  <c r="MV455" i="1"/>
  <c r="MV424" i="1"/>
  <c r="MV88" i="1"/>
  <c r="MV148" i="1"/>
  <c r="MV323" i="1"/>
  <c r="MV331" i="1"/>
  <c r="MV464" i="1"/>
  <c r="MV451" i="1"/>
  <c r="MV121" i="1"/>
  <c r="MV103" i="1"/>
  <c r="MV483" i="1"/>
  <c r="MV346" i="1"/>
  <c r="MV409" i="1"/>
  <c r="MV477" i="1"/>
  <c r="MV112" i="1"/>
  <c r="MV71" i="1"/>
  <c r="MV377" i="1"/>
  <c r="MV366" i="1"/>
  <c r="MV322" i="1"/>
  <c r="MV440" i="1"/>
  <c r="MV101" i="1"/>
  <c r="MV410" i="1"/>
  <c r="MV79" i="1"/>
  <c r="MV318" i="1"/>
  <c r="MV419" i="1"/>
  <c r="MV313" i="1"/>
  <c r="MV146" i="1"/>
  <c r="MV130" i="1"/>
  <c r="MV418" i="1"/>
  <c r="MV299" i="1"/>
  <c r="MV145" i="1"/>
  <c r="MV430" i="1"/>
  <c r="MV465" i="1"/>
  <c r="MV124" i="1"/>
  <c r="MV122" i="1"/>
  <c r="MV429" i="1"/>
  <c r="MV370" i="1"/>
  <c r="MV485" i="1"/>
  <c r="MV344" i="1"/>
  <c r="MV141" i="1"/>
  <c r="MV364" i="1"/>
  <c r="MV480" i="1"/>
  <c r="MV107" i="1"/>
  <c r="MV137" i="1"/>
  <c r="MV326" i="1"/>
  <c r="MV486" i="1"/>
  <c r="MV308" i="1"/>
  <c r="MV136" i="1"/>
  <c r="MV403" i="1"/>
  <c r="MV443" i="1"/>
  <c r="MV117" i="1"/>
  <c r="MV402" i="1"/>
  <c r="MV90" i="1"/>
  <c r="MV98" i="1"/>
  <c r="MV151" i="1"/>
  <c r="MV385" i="1"/>
  <c r="MV340" i="1"/>
  <c r="MV327" i="1"/>
  <c r="MV426" i="1"/>
  <c r="MV407" i="1"/>
  <c r="MV341" i="1"/>
  <c r="MV140" i="1"/>
  <c r="MV445" i="1"/>
  <c r="MV371" i="1"/>
  <c r="MV460" i="1"/>
  <c r="MV470" i="1"/>
  <c r="MV336" i="1"/>
  <c r="MV111" i="1"/>
  <c r="MV372" i="1"/>
  <c r="MV413" i="1"/>
  <c r="MV123" i="1"/>
  <c r="MV491" i="1"/>
  <c r="MV102" i="1"/>
  <c r="MV78" i="1"/>
  <c r="MV134" i="1"/>
  <c r="MV110" i="1"/>
  <c r="MV19" i="1"/>
  <c r="MV133" i="1"/>
  <c r="MV431" i="1"/>
  <c r="MV487" i="1"/>
  <c r="MV92" i="1"/>
  <c r="MV143" i="1"/>
  <c r="MV80" i="1"/>
  <c r="MV135" i="1"/>
  <c r="MV20" i="1"/>
  <c r="MV300" i="1"/>
  <c r="MV376" i="1"/>
  <c r="MV319" i="1"/>
  <c r="MV94" i="1"/>
  <c r="MV398" i="1"/>
  <c r="MV115" i="1"/>
  <c r="MV404" i="1"/>
  <c r="MV379" i="1"/>
  <c r="MV301" i="1"/>
  <c r="MV329" i="1"/>
  <c r="MV345" i="1"/>
  <c r="MV325" i="1"/>
  <c r="MV114" i="1"/>
  <c r="MV352" i="1"/>
  <c r="MV149" i="1"/>
  <c r="MV355" i="1"/>
  <c r="MV434" i="1"/>
  <c r="MV494" i="1"/>
  <c r="MV87" i="1"/>
  <c r="MV120" i="1"/>
  <c r="MV353" i="1"/>
  <c r="MV142" i="1"/>
  <c r="MV396" i="1"/>
  <c r="MV356" i="1"/>
  <c r="MV474" i="1"/>
  <c r="MV390" i="1"/>
  <c r="MV334" i="1"/>
  <c r="MV105" i="1"/>
  <c r="MV472" i="1"/>
  <c r="MV70" i="1"/>
  <c r="MV423" i="1"/>
  <c r="MV397" i="1"/>
  <c r="MV463" i="1"/>
  <c r="MV347" i="1"/>
  <c r="MV156" i="1"/>
  <c r="MV74" i="1"/>
  <c r="MV456" i="1"/>
  <c r="MV441" i="1"/>
  <c r="MV357" i="1"/>
  <c r="MV427" i="1"/>
  <c r="MV468" i="1"/>
  <c r="MV116" i="1"/>
  <c r="MV320" i="1"/>
  <c r="MV77" i="1"/>
  <c r="MV75" i="1"/>
  <c r="MV367" i="1"/>
  <c r="MV76" i="1"/>
  <c r="MV157" i="1"/>
  <c r="MV127" i="1"/>
  <c r="MV373" i="1"/>
  <c r="MV150" i="1"/>
  <c r="MV481" i="1"/>
  <c r="MV324" i="1"/>
  <c r="MV144" i="1"/>
  <c r="MV91" i="1"/>
  <c r="MV154" i="1"/>
  <c r="MV153" i="1"/>
  <c r="MV395" i="1"/>
  <c r="MV446" i="1"/>
  <c r="MV454" i="1"/>
  <c r="MV482" i="1"/>
  <c r="MV73" i="1"/>
  <c r="MV337" i="1"/>
  <c r="MV119" i="1"/>
  <c r="MV155" i="1"/>
  <c r="MV392" i="1"/>
  <c r="MV302" i="1"/>
  <c r="MV492" i="1"/>
  <c r="MV343" i="1"/>
  <c r="MV72" i="1"/>
  <c r="MV365" i="1"/>
  <c r="MV358" i="1"/>
  <c r="MV363" i="1"/>
  <c r="MV400" i="1"/>
  <c r="MV317" i="1"/>
  <c r="MV435" i="1"/>
  <c r="MV99" i="1"/>
  <c r="MV342" i="1"/>
  <c r="MV81" i="1"/>
  <c r="MV96" i="1"/>
  <c r="MV405" i="1"/>
  <c r="MV453" i="1"/>
  <c r="MV160" i="1"/>
  <c r="MV493" i="1"/>
  <c r="MV82" i="1"/>
  <c r="MV368" i="1"/>
  <c r="MV489" i="1"/>
  <c r="MV401" i="1"/>
  <c r="MV467" i="1"/>
  <c r="MV461" i="1"/>
  <c r="MV159" i="1"/>
  <c r="MV104" i="1"/>
  <c r="MV147" i="1"/>
  <c r="MV354" i="1"/>
  <c r="MV457" i="1"/>
  <c r="MV387" i="1"/>
  <c r="MV444" i="1"/>
  <c r="MV458" i="1"/>
  <c r="MV125" i="1"/>
  <c r="MV328" i="1"/>
  <c r="MV360" i="1"/>
  <c r="MV399" i="1"/>
  <c r="MV466" i="1"/>
  <c r="MV338" i="1"/>
  <c r="MV89" i="1"/>
  <c r="MV333" i="1"/>
  <c r="MV128" i="1"/>
  <c r="MV374" i="1"/>
  <c r="MV436" i="1"/>
  <c r="MV421" i="1"/>
  <c r="MV391" i="1"/>
  <c r="MV476" i="1"/>
  <c r="MV33" i="1"/>
  <c r="MV32" i="1"/>
  <c r="MV41" i="1" s="1"/>
  <c r="MV30" i="1"/>
  <c r="MV39" i="1" s="1"/>
  <c r="MV31" i="1"/>
  <c r="MV40" i="1" s="1"/>
  <c r="MV48" i="1" s="1"/>
  <c r="MV56" i="1" s="1"/>
  <c r="MV64" i="1" s="1"/>
  <c r="MV29" i="1"/>
  <c r="MV38" i="1" s="1"/>
  <c r="MV46" i="1" s="1"/>
  <c r="MV54" i="1" s="1"/>
  <c r="MV62" i="1" s="1"/>
  <c r="MV28" i="1"/>
  <c r="MV37" i="1" s="1"/>
  <c r="MV45" i="1" s="1"/>
  <c r="MV27" i="1"/>
  <c r="MV36" i="1" s="1"/>
  <c r="MV44" i="1" s="1"/>
  <c r="MV52" i="1" s="1"/>
  <c r="MV60" i="1" s="1"/>
  <c r="MV26" i="1"/>
  <c r="MV35" i="1" s="1"/>
  <c r="MV43" i="1" s="1"/>
  <c r="JO371" i="1"/>
  <c r="JO390" i="1"/>
  <c r="JO337" i="1"/>
  <c r="JO19" i="1"/>
  <c r="JO357" i="1"/>
  <c r="JO387" i="1"/>
  <c r="JO422" i="1"/>
  <c r="JO438" i="1"/>
  <c r="JO373" i="1"/>
  <c r="JO361" i="1"/>
  <c r="JO360" i="1"/>
  <c r="JO388" i="1"/>
  <c r="JO315" i="1"/>
  <c r="JO435" i="1"/>
  <c r="JO372" i="1"/>
  <c r="JO430" i="1"/>
  <c r="JO331" i="1"/>
  <c r="JO470" i="1"/>
  <c r="JO308" i="1"/>
  <c r="JO412" i="1"/>
  <c r="JO426" i="1"/>
  <c r="JO302" i="1"/>
  <c r="JO377" i="1"/>
  <c r="JO434" i="1"/>
  <c r="JO410" i="1"/>
  <c r="JO480" i="1"/>
  <c r="JO376" i="1"/>
  <c r="JO419" i="1"/>
  <c r="JO299" i="1"/>
  <c r="JO471" i="1"/>
  <c r="JO483" i="1"/>
  <c r="JO463" i="1"/>
  <c r="JO445" i="1"/>
  <c r="JO456" i="1"/>
  <c r="JO472" i="1"/>
  <c r="JO459" i="1"/>
  <c r="JO320" i="1"/>
  <c r="JO398" i="1"/>
  <c r="JO403" i="1"/>
  <c r="JO329" i="1"/>
  <c r="JO433" i="1"/>
  <c r="JO452" i="1"/>
  <c r="JO476" i="1"/>
  <c r="JO485" i="1"/>
  <c r="JO347" i="1"/>
  <c r="JO386" i="1"/>
  <c r="JO461" i="1"/>
  <c r="JO429" i="1"/>
  <c r="JO457" i="1"/>
  <c r="JO317" i="1"/>
  <c r="JO425" i="1"/>
  <c r="JO368" i="1"/>
  <c r="JO375" i="1"/>
  <c r="JO479" i="1"/>
  <c r="JO466" i="1"/>
  <c r="JO401" i="1"/>
  <c r="JO328" i="1"/>
  <c r="JO455" i="1"/>
  <c r="JO338" i="1"/>
  <c r="JO395" i="1"/>
  <c r="JO474" i="1"/>
  <c r="JO489" i="1"/>
  <c r="JO367" i="1"/>
  <c r="JO356" i="1"/>
  <c r="JO493" i="1"/>
  <c r="JO484" i="1"/>
  <c r="JO378" i="1"/>
  <c r="JO389" i="1"/>
  <c r="JO406" i="1"/>
  <c r="JO392" i="1"/>
  <c r="JO307" i="1"/>
  <c r="JO365" i="1"/>
  <c r="JO441" i="1"/>
  <c r="JO323" i="1"/>
  <c r="JO322" i="1"/>
  <c r="JO346" i="1"/>
  <c r="JO494" i="1"/>
  <c r="JO352" i="1"/>
  <c r="JO20" i="1"/>
  <c r="JO300" i="1"/>
  <c r="JO424" i="1"/>
  <c r="JO324" i="1"/>
  <c r="JO355" i="1"/>
  <c r="JO428" i="1"/>
  <c r="JO443" i="1"/>
  <c r="JO465" i="1"/>
  <c r="JO413" i="1"/>
  <c r="JO340" i="1"/>
  <c r="JO400" i="1"/>
  <c r="JO418" i="1"/>
  <c r="JO325" i="1"/>
  <c r="JO354" i="1"/>
  <c r="JO391" i="1"/>
  <c r="JO432" i="1"/>
  <c r="JO453" i="1"/>
  <c r="JO379" i="1"/>
  <c r="JO420" i="1"/>
  <c r="JO491" i="1"/>
  <c r="JO486" i="1"/>
  <c r="JO342" i="1"/>
  <c r="JO440" i="1"/>
  <c r="JO362" i="1"/>
  <c r="JO467" i="1"/>
  <c r="JO411" i="1"/>
  <c r="JO468" i="1"/>
  <c r="JO397" i="1"/>
  <c r="JO408" i="1"/>
  <c r="JO487" i="1"/>
  <c r="JO316" i="1"/>
  <c r="JO374" i="1"/>
  <c r="JO380" i="1"/>
  <c r="JO442" i="1"/>
  <c r="JO458" i="1"/>
  <c r="JO462" i="1"/>
  <c r="JO343" i="1"/>
  <c r="JO341" i="1"/>
  <c r="JO460" i="1"/>
  <c r="JO332" i="1"/>
  <c r="JO399" i="1"/>
  <c r="JO477" i="1"/>
  <c r="JO335" i="1"/>
  <c r="JO482" i="1"/>
  <c r="JO314" i="1"/>
  <c r="JO366" i="1"/>
  <c r="JO439" i="1"/>
  <c r="JO301" i="1"/>
  <c r="JO454" i="1"/>
  <c r="JO319" i="1"/>
  <c r="JO358" i="1"/>
  <c r="JO446" i="1"/>
  <c r="JO490" i="1"/>
  <c r="JO431" i="1"/>
  <c r="JO427" i="1"/>
  <c r="JO488" i="1"/>
  <c r="JO364" i="1"/>
  <c r="JO370" i="1"/>
  <c r="JO393" i="1"/>
  <c r="JO436" i="1"/>
  <c r="JO451" i="1"/>
  <c r="JO313" i="1"/>
  <c r="JO318" i="1"/>
  <c r="JO359" i="1"/>
  <c r="JO385" i="1"/>
  <c r="JO405" i="1"/>
  <c r="JO421" i="1"/>
  <c r="JO409" i="1"/>
  <c r="JO423" i="1"/>
  <c r="JO469" i="1"/>
  <c r="JO326" i="1"/>
  <c r="JO344" i="1"/>
  <c r="JO394" i="1"/>
  <c r="JO473" i="1"/>
  <c r="JO336" i="1"/>
  <c r="JO333" i="1"/>
  <c r="JO363" i="1"/>
  <c r="JO402" i="1"/>
  <c r="JO475" i="1"/>
  <c r="JO481" i="1"/>
  <c r="JO464" i="1"/>
  <c r="JO407" i="1"/>
  <c r="JO478" i="1"/>
  <c r="JO396" i="1"/>
  <c r="JO444" i="1"/>
  <c r="JO404" i="1"/>
  <c r="JO345" i="1"/>
  <c r="JO353" i="1"/>
  <c r="JO369" i="1"/>
  <c r="JO437" i="1"/>
  <c r="JO327" i="1"/>
  <c r="JO334" i="1"/>
  <c r="JO492" i="1"/>
  <c r="JR331" i="1"/>
  <c r="JR493" i="1"/>
  <c r="JR412" i="1"/>
  <c r="JR371" i="1"/>
  <c r="JR410" i="1"/>
  <c r="JR483" i="1"/>
  <c r="JR372" i="1"/>
  <c r="JR480" i="1"/>
  <c r="JR401" i="1"/>
  <c r="JR471" i="1"/>
  <c r="JR328" i="1"/>
  <c r="JR373" i="1"/>
  <c r="JR463" i="1"/>
  <c r="JR361" i="1"/>
  <c r="JR472" i="1"/>
  <c r="JR455" i="1"/>
  <c r="JR419" i="1"/>
  <c r="JR315" i="1"/>
  <c r="JR390" i="1"/>
  <c r="JR346" i="1"/>
  <c r="JR398" i="1"/>
  <c r="JR403" i="1"/>
  <c r="JR484" i="1"/>
  <c r="JR299" i="1"/>
  <c r="JR320" i="1"/>
  <c r="JR388" i="1"/>
  <c r="JR19" i="1"/>
  <c r="JR377" i="1"/>
  <c r="JR357" i="1"/>
  <c r="JR387" i="1"/>
  <c r="JR376" i="1"/>
  <c r="JR308" i="1"/>
  <c r="JR337" i="1"/>
  <c r="JR434" i="1"/>
  <c r="JR422" i="1"/>
  <c r="JR435" i="1"/>
  <c r="JR375" i="1"/>
  <c r="JR426" i="1"/>
  <c r="JR430" i="1"/>
  <c r="JR445" i="1"/>
  <c r="JR456" i="1"/>
  <c r="JR360" i="1"/>
  <c r="JR406" i="1"/>
  <c r="JR392" i="1"/>
  <c r="JR302" i="1"/>
  <c r="JR347" i="1"/>
  <c r="JR474" i="1"/>
  <c r="JR20" i="1"/>
  <c r="JR354" i="1"/>
  <c r="JR438" i="1"/>
  <c r="JR329" i="1"/>
  <c r="JR338" i="1"/>
  <c r="JR386" i="1"/>
  <c r="JR300" i="1"/>
  <c r="JR365" i="1"/>
  <c r="JR441" i="1"/>
  <c r="JR457" i="1"/>
  <c r="JR323" i="1"/>
  <c r="JR335" i="1"/>
  <c r="JR340" i="1"/>
  <c r="JR380" i="1"/>
  <c r="JR400" i="1"/>
  <c r="JR411" i="1"/>
  <c r="JR395" i="1"/>
  <c r="JR322" i="1"/>
  <c r="JR341" i="1"/>
  <c r="JR459" i="1"/>
  <c r="JR470" i="1"/>
  <c r="JR374" i="1"/>
  <c r="JR378" i="1"/>
  <c r="JR476" i="1"/>
  <c r="JR425" i="1"/>
  <c r="JR466" i="1"/>
  <c r="JR368" i="1"/>
  <c r="JR461" i="1"/>
  <c r="JR413" i="1"/>
  <c r="JR489" i="1"/>
  <c r="JR452" i="1"/>
  <c r="JR317" i="1"/>
  <c r="JR367" i="1"/>
  <c r="JR356" i="1"/>
  <c r="JR307" i="1"/>
  <c r="JR468" i="1"/>
  <c r="JR486" i="1"/>
  <c r="JR342" i="1"/>
  <c r="JR366" i="1"/>
  <c r="JR487" i="1"/>
  <c r="JR467" i="1"/>
  <c r="JR343" i="1"/>
  <c r="JR363" i="1"/>
  <c r="JR369" i="1"/>
  <c r="JR460" i="1"/>
  <c r="JR440" i="1"/>
  <c r="JR408" i="1"/>
  <c r="JR477" i="1"/>
  <c r="JR429" i="1"/>
  <c r="JR485" i="1"/>
  <c r="JR355" i="1"/>
  <c r="JR397" i="1"/>
  <c r="JR352" i="1"/>
  <c r="JR389" i="1"/>
  <c r="JR432" i="1"/>
  <c r="JR314" i="1"/>
  <c r="JR324" i="1"/>
  <c r="JR332" i="1"/>
  <c r="JR399" i="1"/>
  <c r="JR479" i="1"/>
  <c r="JR433" i="1"/>
  <c r="JR391" i="1"/>
  <c r="JR424" i="1"/>
  <c r="JR453" i="1"/>
  <c r="JR482" i="1"/>
  <c r="JR379" i="1"/>
  <c r="JR443" i="1"/>
  <c r="JR353" i="1"/>
  <c r="JR418" i="1"/>
  <c r="JR439" i="1"/>
  <c r="JR316" i="1"/>
  <c r="JR494" i="1"/>
  <c r="JR458" i="1"/>
  <c r="JR362" i="1"/>
  <c r="JR465" i="1"/>
  <c r="JR491" i="1"/>
  <c r="JR442" i="1"/>
  <c r="JR420" i="1"/>
  <c r="JR428" i="1"/>
  <c r="JR462" i="1"/>
  <c r="JR325" i="1"/>
  <c r="JR359" i="1"/>
  <c r="JR405" i="1"/>
  <c r="JR437" i="1"/>
  <c r="JR464" i="1"/>
  <c r="JR409" i="1"/>
  <c r="JR364" i="1"/>
  <c r="JR436" i="1"/>
  <c r="JR473" i="1"/>
  <c r="JR318" i="1"/>
  <c r="JR396" i="1"/>
  <c r="JR402" i="1"/>
  <c r="JR481" i="1"/>
  <c r="JR344" i="1"/>
  <c r="JR492" i="1"/>
  <c r="JR404" i="1"/>
  <c r="JR454" i="1"/>
  <c r="JR475" i="1"/>
  <c r="JR423" i="1"/>
  <c r="JR301" i="1"/>
  <c r="JR327" i="1"/>
  <c r="JR334" i="1"/>
  <c r="JR478" i="1"/>
  <c r="JR345" i="1"/>
  <c r="JR333" i="1"/>
  <c r="JR385" i="1"/>
  <c r="JR319" i="1"/>
  <c r="JR393" i="1"/>
  <c r="JR469" i="1"/>
  <c r="JR358" i="1"/>
  <c r="JR444" i="1"/>
  <c r="JR488" i="1"/>
  <c r="JR431" i="1"/>
  <c r="JR446" i="1"/>
  <c r="JR336" i="1"/>
  <c r="JR370" i="1"/>
  <c r="JR407" i="1"/>
  <c r="JR427" i="1"/>
  <c r="JR451" i="1"/>
  <c r="JR326" i="1"/>
  <c r="JR421" i="1"/>
  <c r="JR490" i="1"/>
  <c r="JR394" i="1"/>
  <c r="JR313" i="1"/>
  <c r="JO33" i="1"/>
  <c r="JO25" i="1"/>
  <c r="JO34" i="1" s="1"/>
  <c r="JO42" i="1" s="1"/>
  <c r="JO50" i="1" s="1"/>
  <c r="JO58" i="1" s="1"/>
  <c r="JO26" i="1"/>
  <c r="JO35" i="1" s="1"/>
  <c r="JO43" i="1" s="1"/>
  <c r="JO51" i="1" s="1"/>
  <c r="JO59" i="1" s="1"/>
  <c r="JO27" i="1"/>
  <c r="JO36" i="1" s="1"/>
  <c r="JO44" i="1" s="1"/>
  <c r="JO52" i="1" s="1"/>
  <c r="JO60" i="1" s="1"/>
  <c r="JO28" i="1"/>
  <c r="JO37" i="1" s="1"/>
  <c r="JO45" i="1" s="1"/>
  <c r="JO29" i="1"/>
  <c r="JO38" i="1" s="1"/>
  <c r="JO46" i="1" s="1"/>
  <c r="JO54" i="1" s="1"/>
  <c r="JO62" i="1" s="1"/>
  <c r="JO30" i="1"/>
  <c r="JO39" i="1" s="1"/>
  <c r="JO31" i="1"/>
  <c r="JO40" i="1" s="1"/>
  <c r="JO32" i="1"/>
  <c r="JO41" i="1" s="1"/>
  <c r="JW377" i="1"/>
  <c r="JW299" i="1"/>
  <c r="JW360" i="1"/>
  <c r="JW375" i="1"/>
  <c r="JW388" i="1"/>
  <c r="JW19" i="1"/>
  <c r="JW357" i="1"/>
  <c r="JW438" i="1"/>
  <c r="JW328" i="1"/>
  <c r="JW445" i="1"/>
  <c r="JW371" i="1"/>
  <c r="JW320" i="1"/>
  <c r="JW308" i="1"/>
  <c r="JW372" i="1"/>
  <c r="JW315" i="1"/>
  <c r="JW331" i="1"/>
  <c r="JW422" i="1"/>
  <c r="JW435" i="1"/>
  <c r="JW470" i="1"/>
  <c r="JW361" i="1"/>
  <c r="JW412" i="1"/>
  <c r="JW426" i="1"/>
  <c r="JW430" i="1"/>
  <c r="JW455" i="1"/>
  <c r="JW480" i="1"/>
  <c r="JW493" i="1"/>
  <c r="JW390" i="1"/>
  <c r="JW401" i="1"/>
  <c r="JW459" i="1"/>
  <c r="JW471" i="1"/>
  <c r="JW346" i="1"/>
  <c r="JW373" i="1"/>
  <c r="JW398" i="1"/>
  <c r="JW456" i="1"/>
  <c r="JW472" i="1"/>
  <c r="JW419" i="1"/>
  <c r="JW434" i="1"/>
  <c r="JW376" i="1"/>
  <c r="JW387" i="1"/>
  <c r="JW337" i="1"/>
  <c r="JW302" i="1"/>
  <c r="JW365" i="1"/>
  <c r="JW466" i="1"/>
  <c r="JW322" i="1"/>
  <c r="JW380" i="1"/>
  <c r="JW391" i="1"/>
  <c r="JW483" i="1"/>
  <c r="JW484" i="1"/>
  <c r="JW479" i="1"/>
  <c r="JW494" i="1"/>
  <c r="JW374" i="1"/>
  <c r="JW433" i="1"/>
  <c r="JW485" i="1"/>
  <c r="JW463" i="1"/>
  <c r="JW461" i="1"/>
  <c r="JW352" i="1"/>
  <c r="JW413" i="1"/>
  <c r="JW429" i="1"/>
  <c r="JW489" i="1"/>
  <c r="JW476" i="1"/>
  <c r="JW356" i="1"/>
  <c r="JW368" i="1"/>
  <c r="JW386" i="1"/>
  <c r="JW452" i="1"/>
  <c r="JW392" i="1"/>
  <c r="JW425" i="1"/>
  <c r="JW354" i="1"/>
  <c r="JW410" i="1"/>
  <c r="JW395" i="1"/>
  <c r="JW406" i="1"/>
  <c r="JW367" i="1"/>
  <c r="JW329" i="1"/>
  <c r="JW338" i="1"/>
  <c r="JW389" i="1"/>
  <c r="JW340" i="1"/>
  <c r="JW403" i="1"/>
  <c r="JW307" i="1"/>
  <c r="JW378" i="1"/>
  <c r="JW441" i="1"/>
  <c r="JW317" i="1"/>
  <c r="JW323" i="1"/>
  <c r="JW341" i="1"/>
  <c r="JW424" i="1"/>
  <c r="JW314" i="1"/>
  <c r="JW325" i="1"/>
  <c r="JW457" i="1"/>
  <c r="JW418" i="1"/>
  <c r="JW486" i="1"/>
  <c r="JW458" i="1"/>
  <c r="JW482" i="1"/>
  <c r="JW355" i="1"/>
  <c r="JW366" i="1"/>
  <c r="JW439" i="1"/>
  <c r="JW443" i="1"/>
  <c r="JW316" i="1"/>
  <c r="JW468" i="1"/>
  <c r="JW362" i="1"/>
  <c r="JW474" i="1"/>
  <c r="JW460" i="1"/>
  <c r="JW342" i="1"/>
  <c r="JW420" i="1"/>
  <c r="JW428" i="1"/>
  <c r="JW491" i="1"/>
  <c r="JW400" i="1"/>
  <c r="JW440" i="1"/>
  <c r="JW408" i="1"/>
  <c r="JW467" i="1"/>
  <c r="JW347" i="1"/>
  <c r="JW477" i="1"/>
  <c r="JW487" i="1"/>
  <c r="JW343" i="1"/>
  <c r="JW353" i="1"/>
  <c r="JW335" i="1"/>
  <c r="JW453" i="1"/>
  <c r="JW332" i="1"/>
  <c r="JW379" i="1"/>
  <c r="JW399" i="1"/>
  <c r="JW397" i="1"/>
  <c r="JW333" i="1"/>
  <c r="JW300" i="1"/>
  <c r="JW20" i="1"/>
  <c r="JW411" i="1"/>
  <c r="JW432" i="1"/>
  <c r="JW442" i="1"/>
  <c r="JW324" i="1"/>
  <c r="JW465" i="1"/>
  <c r="JW462" i="1"/>
  <c r="JW444" i="1"/>
  <c r="JW488" i="1"/>
  <c r="JW394" i="1"/>
  <c r="JW393" i="1"/>
  <c r="JW469" i="1"/>
  <c r="JW336" i="1"/>
  <c r="JW427" i="1"/>
  <c r="JW437" i="1"/>
  <c r="JW464" i="1"/>
  <c r="JW319" i="1"/>
  <c r="JW358" i="1"/>
  <c r="JW436" i="1"/>
  <c r="JW446" i="1"/>
  <c r="JW451" i="1"/>
  <c r="JW326" i="1"/>
  <c r="JW301" i="1"/>
  <c r="JW369" i="1"/>
  <c r="JW318" i="1"/>
  <c r="JW421" i="1"/>
  <c r="JW490" i="1"/>
  <c r="JW313" i="1"/>
  <c r="JW396" i="1"/>
  <c r="JW402" i="1"/>
  <c r="JW405" i="1"/>
  <c r="JW475" i="1"/>
  <c r="JW481" i="1"/>
  <c r="JW409" i="1"/>
  <c r="JW364" i="1"/>
  <c r="JW345" i="1"/>
  <c r="JW431" i="1"/>
  <c r="JW359" i="1"/>
  <c r="JW344" i="1"/>
  <c r="JW404" i="1"/>
  <c r="JW407" i="1"/>
  <c r="JW423" i="1"/>
  <c r="JW478" i="1"/>
  <c r="JW473" i="1"/>
  <c r="JW370" i="1"/>
  <c r="JW363" i="1"/>
  <c r="JW327" i="1"/>
  <c r="JW492" i="1"/>
  <c r="JW385" i="1"/>
  <c r="JW454" i="1"/>
  <c r="JW334" i="1"/>
  <c r="JI33" i="1"/>
  <c r="JI25" i="1"/>
  <c r="JI34" i="1" s="1"/>
  <c r="JI42" i="1" s="1"/>
  <c r="JI26" i="1"/>
  <c r="JI35" i="1" s="1"/>
  <c r="JI43" i="1" s="1"/>
  <c r="JI51" i="1" s="1"/>
  <c r="JI59" i="1" s="1"/>
  <c r="JI27" i="1"/>
  <c r="JI36" i="1" s="1"/>
  <c r="JI44" i="1" s="1"/>
  <c r="JI52" i="1" s="1"/>
  <c r="JI60" i="1" s="1"/>
  <c r="JI28" i="1"/>
  <c r="JI37" i="1" s="1"/>
  <c r="JI45" i="1" s="1"/>
  <c r="JI29" i="1"/>
  <c r="JI38" i="1" s="1"/>
  <c r="JI46" i="1" s="1"/>
  <c r="JI54" i="1" s="1"/>
  <c r="JI62" i="1" s="1"/>
  <c r="JI30" i="1"/>
  <c r="JI39" i="1" s="1"/>
  <c r="JI31" i="1"/>
  <c r="JI40" i="1" s="1"/>
  <c r="JI32" i="1"/>
  <c r="JI41" i="1" s="1"/>
  <c r="JT33" i="1"/>
  <c r="JT25" i="1"/>
  <c r="JT34" i="1" s="1"/>
  <c r="JT42" i="1" s="1"/>
  <c r="JT50" i="1" s="1"/>
  <c r="JT58" i="1" s="1"/>
  <c r="JT26" i="1"/>
  <c r="JT35" i="1" s="1"/>
  <c r="JT43" i="1" s="1"/>
  <c r="JT27" i="1"/>
  <c r="JT36" i="1" s="1"/>
  <c r="JT44" i="1" s="1"/>
  <c r="JT52" i="1" s="1"/>
  <c r="JT60" i="1" s="1"/>
  <c r="JT28" i="1"/>
  <c r="JT37" i="1" s="1"/>
  <c r="JT45" i="1" s="1"/>
  <c r="JT29" i="1"/>
  <c r="JT38" i="1" s="1"/>
  <c r="JT46" i="1" s="1"/>
  <c r="JT54" i="1" s="1"/>
  <c r="JT62" i="1" s="1"/>
  <c r="JT30" i="1"/>
  <c r="JT39" i="1" s="1"/>
  <c r="JT31" i="1"/>
  <c r="JT40" i="1" s="1"/>
  <c r="JT32" i="1"/>
  <c r="JT41" i="1" s="1"/>
  <c r="JW33" i="1"/>
  <c r="JW25" i="1"/>
  <c r="JW34" i="1" s="1"/>
  <c r="JW42" i="1" s="1"/>
  <c r="JW26" i="1"/>
  <c r="JW35" i="1" s="1"/>
  <c r="JW43" i="1" s="1"/>
  <c r="JW27" i="1"/>
  <c r="JW36" i="1" s="1"/>
  <c r="JW44" i="1" s="1"/>
  <c r="JW52" i="1" s="1"/>
  <c r="JW60" i="1" s="1"/>
  <c r="JW28" i="1"/>
  <c r="JW37" i="1" s="1"/>
  <c r="JW45" i="1" s="1"/>
  <c r="JW29" i="1"/>
  <c r="JW38" i="1" s="1"/>
  <c r="JW46" i="1" s="1"/>
  <c r="JW54" i="1" s="1"/>
  <c r="JW62" i="1" s="1"/>
  <c r="JW30" i="1"/>
  <c r="JW39" i="1" s="1"/>
  <c r="JW31" i="1"/>
  <c r="JW40" i="1" s="1"/>
  <c r="JW32" i="1"/>
  <c r="JW41" i="1" s="1"/>
  <c r="JR33" i="1"/>
  <c r="JR25" i="1"/>
  <c r="JR34" i="1" s="1"/>
  <c r="JR42" i="1" s="1"/>
  <c r="JR26" i="1"/>
  <c r="JR35" i="1" s="1"/>
  <c r="JR43" i="1" s="1"/>
  <c r="JR51" i="1" s="1"/>
  <c r="JR59" i="1" s="1"/>
  <c r="JR27" i="1"/>
  <c r="JR36" i="1" s="1"/>
  <c r="JR44" i="1" s="1"/>
  <c r="JR52" i="1" s="1"/>
  <c r="JR60" i="1" s="1"/>
  <c r="JR28" i="1"/>
  <c r="JR37" i="1" s="1"/>
  <c r="JR45" i="1" s="1"/>
  <c r="JR29" i="1"/>
  <c r="JR38" i="1" s="1"/>
  <c r="JR46" i="1" s="1"/>
  <c r="JR54" i="1" s="1"/>
  <c r="JR62" i="1" s="1"/>
  <c r="JR30" i="1"/>
  <c r="JR39" i="1" s="1"/>
  <c r="JR31" i="1"/>
  <c r="JR40" i="1" s="1"/>
  <c r="JR32" i="1"/>
  <c r="JR41" i="1" s="1"/>
  <c r="JK33" i="1"/>
  <c r="JK25" i="1"/>
  <c r="JK34" i="1" s="1"/>
  <c r="JK42" i="1" s="1"/>
  <c r="JK50" i="1" s="1"/>
  <c r="JK58" i="1" s="1"/>
  <c r="JK26" i="1"/>
  <c r="JK35" i="1" s="1"/>
  <c r="JK43" i="1" s="1"/>
  <c r="JK51" i="1" s="1"/>
  <c r="JK59" i="1" s="1"/>
  <c r="JK27" i="1"/>
  <c r="JK36" i="1" s="1"/>
  <c r="JK44" i="1" s="1"/>
  <c r="JK52" i="1" s="1"/>
  <c r="JK60" i="1" s="1"/>
  <c r="JK28" i="1"/>
  <c r="JK37" i="1" s="1"/>
  <c r="JK45" i="1" s="1"/>
  <c r="JK29" i="1"/>
  <c r="JK38" i="1" s="1"/>
  <c r="JK46" i="1" s="1"/>
  <c r="JK54" i="1" s="1"/>
  <c r="JK62" i="1" s="1"/>
  <c r="JK30" i="1"/>
  <c r="JK39" i="1" s="1"/>
  <c r="JK31" i="1"/>
  <c r="JK40" i="1" s="1"/>
  <c r="JK32" i="1"/>
  <c r="JK41" i="1" s="1"/>
  <c r="JM33" i="1"/>
  <c r="JM25" i="1"/>
  <c r="JM34" i="1" s="1"/>
  <c r="JM42" i="1" s="1"/>
  <c r="JM50" i="1" s="1"/>
  <c r="JM58" i="1" s="1"/>
  <c r="JM26" i="1"/>
  <c r="JM35" i="1" s="1"/>
  <c r="JM43" i="1" s="1"/>
  <c r="JM51" i="1" s="1"/>
  <c r="JM59" i="1" s="1"/>
  <c r="JM27" i="1"/>
  <c r="JM36" i="1" s="1"/>
  <c r="JM44" i="1" s="1"/>
  <c r="JM52" i="1" s="1"/>
  <c r="JM60" i="1" s="1"/>
  <c r="JM28" i="1"/>
  <c r="JM37" i="1" s="1"/>
  <c r="JM45" i="1" s="1"/>
  <c r="JM29" i="1"/>
  <c r="JM38" i="1" s="1"/>
  <c r="JM46" i="1" s="1"/>
  <c r="JM54" i="1" s="1"/>
  <c r="JM62" i="1" s="1"/>
  <c r="JM30" i="1"/>
  <c r="JM39" i="1" s="1"/>
  <c r="JM31" i="1"/>
  <c r="JM40" i="1" s="1"/>
  <c r="JM32" i="1"/>
  <c r="JM41" i="1" s="1"/>
  <c r="JV19" i="1"/>
  <c r="JV387" i="1"/>
  <c r="JV308" i="1"/>
  <c r="JV328" i="1"/>
  <c r="JV337" i="1"/>
  <c r="JV302" i="1"/>
  <c r="JV456" i="1"/>
  <c r="JV377" i="1"/>
  <c r="JV371" i="1"/>
  <c r="JV376" i="1"/>
  <c r="JV360" i="1"/>
  <c r="JV430" i="1"/>
  <c r="JV357" i="1"/>
  <c r="JV435" i="1"/>
  <c r="JV438" i="1"/>
  <c r="JV445" i="1"/>
  <c r="JV410" i="1"/>
  <c r="JV320" i="1"/>
  <c r="JV372" i="1"/>
  <c r="JV315" i="1"/>
  <c r="JV331" i="1"/>
  <c r="JV422" i="1"/>
  <c r="JV470" i="1"/>
  <c r="JV463" i="1"/>
  <c r="JV361" i="1"/>
  <c r="JV480" i="1"/>
  <c r="JV419" i="1"/>
  <c r="JV434" i="1"/>
  <c r="JV483" i="1"/>
  <c r="JV403" i="1"/>
  <c r="JV484" i="1"/>
  <c r="JV299" i="1"/>
  <c r="JV459" i="1"/>
  <c r="JV471" i="1"/>
  <c r="JV375" i="1"/>
  <c r="JV388" i="1"/>
  <c r="JV390" i="1"/>
  <c r="JV373" i="1"/>
  <c r="JV479" i="1"/>
  <c r="JV494" i="1"/>
  <c r="JV307" i="1"/>
  <c r="JV429" i="1"/>
  <c r="JV433" i="1"/>
  <c r="JV485" i="1"/>
  <c r="JV412" i="1"/>
  <c r="JV461" i="1"/>
  <c r="JV352" i="1"/>
  <c r="JV413" i="1"/>
  <c r="JV476" i="1"/>
  <c r="JV317" i="1"/>
  <c r="JV425" i="1"/>
  <c r="JV380" i="1"/>
  <c r="JV401" i="1"/>
  <c r="JV452" i="1"/>
  <c r="JV392" i="1"/>
  <c r="JV466" i="1"/>
  <c r="JV493" i="1"/>
  <c r="JV426" i="1"/>
  <c r="JV472" i="1"/>
  <c r="JV406" i="1"/>
  <c r="JV474" i="1"/>
  <c r="JV489" i="1"/>
  <c r="JV367" i="1"/>
  <c r="JV356" i="1"/>
  <c r="JV368" i="1"/>
  <c r="JV347" i="1"/>
  <c r="JV386" i="1"/>
  <c r="JV340" i="1"/>
  <c r="JV354" i="1"/>
  <c r="JV346" i="1"/>
  <c r="JV455" i="1"/>
  <c r="JV378" i="1"/>
  <c r="JV441" i="1"/>
  <c r="JV457" i="1"/>
  <c r="JV323" i="1"/>
  <c r="JV335" i="1"/>
  <c r="JV20" i="1"/>
  <c r="JV329" i="1"/>
  <c r="JV374" i="1"/>
  <c r="JV365" i="1"/>
  <c r="JV300" i="1"/>
  <c r="JV322" i="1"/>
  <c r="JV411" i="1"/>
  <c r="JV458" i="1"/>
  <c r="JV355" i="1"/>
  <c r="JV379" i="1"/>
  <c r="JV443" i="1"/>
  <c r="JV465" i="1"/>
  <c r="JV316" i="1"/>
  <c r="JV362" i="1"/>
  <c r="JV491" i="1"/>
  <c r="JV325" i="1"/>
  <c r="JV389" i="1"/>
  <c r="JV391" i="1"/>
  <c r="JV418" i="1"/>
  <c r="JV486" i="1"/>
  <c r="JV420" i="1"/>
  <c r="JV428" i="1"/>
  <c r="JV439" i="1"/>
  <c r="JV338" i="1"/>
  <c r="JV400" i="1"/>
  <c r="JV468" i="1"/>
  <c r="JV440" i="1"/>
  <c r="JV408" i="1"/>
  <c r="JV487" i="1"/>
  <c r="JV467" i="1"/>
  <c r="JV395" i="1"/>
  <c r="JV453" i="1"/>
  <c r="JV332" i="1"/>
  <c r="JV397" i="1"/>
  <c r="JV477" i="1"/>
  <c r="JV353" i="1"/>
  <c r="JV398" i="1"/>
  <c r="JV341" i="1"/>
  <c r="JV460" i="1"/>
  <c r="JV324" i="1"/>
  <c r="JV342" i="1"/>
  <c r="JV399" i="1"/>
  <c r="JV432" i="1"/>
  <c r="JV442" i="1"/>
  <c r="JV462" i="1"/>
  <c r="JV424" i="1"/>
  <c r="JV482" i="1"/>
  <c r="JV314" i="1"/>
  <c r="JV366" i="1"/>
  <c r="JV333" i="1"/>
  <c r="JV343" i="1"/>
  <c r="JV363" i="1"/>
  <c r="JV427" i="1"/>
  <c r="JV327" i="1"/>
  <c r="JV451" i="1"/>
  <c r="JV326" i="1"/>
  <c r="JV488" i="1"/>
  <c r="JV364" i="1"/>
  <c r="JV369" i="1"/>
  <c r="JV421" i="1"/>
  <c r="JV370" i="1"/>
  <c r="JV394" i="1"/>
  <c r="JV318" i="1"/>
  <c r="JV405" i="1"/>
  <c r="JV464" i="1"/>
  <c r="JV301" i="1"/>
  <c r="JV359" i="1"/>
  <c r="JV409" i="1"/>
  <c r="JV358" i="1"/>
  <c r="JV423" i="1"/>
  <c r="JV436" i="1"/>
  <c r="JV473" i="1"/>
  <c r="JV490" i="1"/>
  <c r="JV344" i="1"/>
  <c r="JV431" i="1"/>
  <c r="JV492" i="1"/>
  <c r="JV313" i="1"/>
  <c r="JV396" i="1"/>
  <c r="JV402" i="1"/>
  <c r="JV475" i="1"/>
  <c r="JV481" i="1"/>
  <c r="JV334" i="1"/>
  <c r="JV385" i="1"/>
  <c r="JV444" i="1"/>
  <c r="JV454" i="1"/>
  <c r="JV393" i="1"/>
  <c r="JV404" i="1"/>
  <c r="JV407" i="1"/>
  <c r="JV469" i="1"/>
  <c r="JV478" i="1"/>
  <c r="JV345" i="1"/>
  <c r="JV437" i="1"/>
  <c r="JV319" i="1"/>
  <c r="JV336" i="1"/>
  <c r="JV446" i="1"/>
  <c r="JN19" i="1"/>
  <c r="JN308" i="1"/>
  <c r="JN388" i="1"/>
  <c r="JN430" i="1"/>
  <c r="JN435" i="1"/>
  <c r="JN426" i="1"/>
  <c r="JN377" i="1"/>
  <c r="JN331" i="1"/>
  <c r="JN410" i="1"/>
  <c r="JN483" i="1"/>
  <c r="JN346" i="1"/>
  <c r="JN302" i="1"/>
  <c r="JN484" i="1"/>
  <c r="JN434" i="1"/>
  <c r="JN401" i="1"/>
  <c r="JN493" i="1"/>
  <c r="JN373" i="1"/>
  <c r="JN445" i="1"/>
  <c r="JN480" i="1"/>
  <c r="JN463" i="1"/>
  <c r="JN375" i="1"/>
  <c r="JN403" i="1"/>
  <c r="JN412" i="1"/>
  <c r="JN419" i="1"/>
  <c r="JN315" i="1"/>
  <c r="JN357" i="1"/>
  <c r="JN387" i="1"/>
  <c r="JN422" i="1"/>
  <c r="JN438" i="1"/>
  <c r="JN459" i="1"/>
  <c r="JN470" i="1"/>
  <c r="JN320" i="1"/>
  <c r="JN328" i="1"/>
  <c r="JN360" i="1"/>
  <c r="JN398" i="1"/>
  <c r="JN371" i="1"/>
  <c r="JN376" i="1"/>
  <c r="JN390" i="1"/>
  <c r="JN299" i="1"/>
  <c r="JN361" i="1"/>
  <c r="JN372" i="1"/>
  <c r="JN471" i="1"/>
  <c r="JN456" i="1"/>
  <c r="JN461" i="1"/>
  <c r="JN374" i="1"/>
  <c r="JN413" i="1"/>
  <c r="JN474" i="1"/>
  <c r="JN489" i="1"/>
  <c r="JN323" i="1"/>
  <c r="JN356" i="1"/>
  <c r="JN352" i="1"/>
  <c r="JN395" i="1"/>
  <c r="JN406" i="1"/>
  <c r="JN433" i="1"/>
  <c r="JN452" i="1"/>
  <c r="JN340" i="1"/>
  <c r="JN367" i="1"/>
  <c r="JN392" i="1"/>
  <c r="JN380" i="1"/>
  <c r="JN455" i="1"/>
  <c r="JN425" i="1"/>
  <c r="JN354" i="1"/>
  <c r="JN347" i="1"/>
  <c r="JN386" i="1"/>
  <c r="JN476" i="1"/>
  <c r="JN20" i="1"/>
  <c r="JN368" i="1"/>
  <c r="JN338" i="1"/>
  <c r="JN441" i="1"/>
  <c r="JN457" i="1"/>
  <c r="JN335" i="1"/>
  <c r="JN494" i="1"/>
  <c r="JN389" i="1"/>
  <c r="JN300" i="1"/>
  <c r="JN341" i="1"/>
  <c r="JN479" i="1"/>
  <c r="JN307" i="1"/>
  <c r="JN378" i="1"/>
  <c r="JN429" i="1"/>
  <c r="JN466" i="1"/>
  <c r="JN485" i="1"/>
  <c r="JN439" i="1"/>
  <c r="JN316" i="1"/>
  <c r="JN359" i="1"/>
  <c r="JN472" i="1"/>
  <c r="JN468" i="1"/>
  <c r="JN486" i="1"/>
  <c r="JN342" i="1"/>
  <c r="JN420" i="1"/>
  <c r="JN467" i="1"/>
  <c r="JN353" i="1"/>
  <c r="JN329" i="1"/>
  <c r="JN460" i="1"/>
  <c r="JN440" i="1"/>
  <c r="JN337" i="1"/>
  <c r="JN317" i="1"/>
  <c r="JN411" i="1"/>
  <c r="JN442" i="1"/>
  <c r="JN397" i="1"/>
  <c r="JN408" i="1"/>
  <c r="JN428" i="1"/>
  <c r="JN487" i="1"/>
  <c r="JN322" i="1"/>
  <c r="JN432" i="1"/>
  <c r="JN379" i="1"/>
  <c r="JN462" i="1"/>
  <c r="JN477" i="1"/>
  <c r="JN343" i="1"/>
  <c r="JN424" i="1"/>
  <c r="JN332" i="1"/>
  <c r="JN399" i="1"/>
  <c r="JN325" i="1"/>
  <c r="JN333" i="1"/>
  <c r="JN391" i="1"/>
  <c r="JN453" i="1"/>
  <c r="JN482" i="1"/>
  <c r="JN314" i="1"/>
  <c r="JN355" i="1"/>
  <c r="JN366" i="1"/>
  <c r="JN443" i="1"/>
  <c r="JN365" i="1"/>
  <c r="JN400" i="1"/>
  <c r="JN418" i="1"/>
  <c r="JN458" i="1"/>
  <c r="JN324" i="1"/>
  <c r="JN362" i="1"/>
  <c r="JN465" i="1"/>
  <c r="JN491" i="1"/>
  <c r="JN427" i="1"/>
  <c r="JN488" i="1"/>
  <c r="JN370" i="1"/>
  <c r="JN431" i="1"/>
  <c r="JN326" i="1"/>
  <c r="JN313" i="1"/>
  <c r="JN405" i="1"/>
  <c r="JN421" i="1"/>
  <c r="JN446" i="1"/>
  <c r="JN473" i="1"/>
  <c r="JN345" i="1"/>
  <c r="JN481" i="1"/>
  <c r="JN363" i="1"/>
  <c r="JN402" i="1"/>
  <c r="JN444" i="1"/>
  <c r="JN454" i="1"/>
  <c r="JN475" i="1"/>
  <c r="JN490" i="1"/>
  <c r="JN358" i="1"/>
  <c r="JN318" i="1"/>
  <c r="JN437" i="1"/>
  <c r="JN464" i="1"/>
  <c r="JN334" i="1"/>
  <c r="JN364" i="1"/>
  <c r="JN404" i="1"/>
  <c r="JN407" i="1"/>
  <c r="JN423" i="1"/>
  <c r="JN478" i="1"/>
  <c r="JN396" i="1"/>
  <c r="JN327" i="1"/>
  <c r="JN394" i="1"/>
  <c r="JN469" i="1"/>
  <c r="JN451" i="1"/>
  <c r="JN369" i="1"/>
  <c r="JN385" i="1"/>
  <c r="JN319" i="1"/>
  <c r="JN436" i="1"/>
  <c r="JN492" i="1"/>
  <c r="JN336" i="1"/>
  <c r="JN409" i="1"/>
  <c r="JN301" i="1"/>
  <c r="JN393" i="1"/>
  <c r="JN344" i="1"/>
  <c r="JU315" i="1"/>
  <c r="JU357" i="1"/>
  <c r="JU435" i="1"/>
  <c r="JU438" i="1"/>
  <c r="JU299" i="1"/>
  <c r="JU320" i="1"/>
  <c r="JU372" i="1"/>
  <c r="JU480" i="1"/>
  <c r="JU471" i="1"/>
  <c r="JU493" i="1"/>
  <c r="JU463" i="1"/>
  <c r="JU412" i="1"/>
  <c r="JU430" i="1"/>
  <c r="JU390" i="1"/>
  <c r="JU422" i="1"/>
  <c r="JU470" i="1"/>
  <c r="JU398" i="1"/>
  <c r="JU403" i="1"/>
  <c r="JU426" i="1"/>
  <c r="JU434" i="1"/>
  <c r="JU371" i="1"/>
  <c r="JU459" i="1"/>
  <c r="JU483" i="1"/>
  <c r="JU456" i="1"/>
  <c r="JU419" i="1"/>
  <c r="JU376" i="1"/>
  <c r="JU387" i="1"/>
  <c r="JU401" i="1"/>
  <c r="JU328" i="1"/>
  <c r="JU337" i="1"/>
  <c r="JU346" i="1"/>
  <c r="JU373" i="1"/>
  <c r="JU375" i="1"/>
  <c r="JU388" i="1"/>
  <c r="JU377" i="1"/>
  <c r="JU302" i="1"/>
  <c r="JU19" i="1"/>
  <c r="JU331" i="1"/>
  <c r="JU410" i="1"/>
  <c r="JU360" i="1"/>
  <c r="JU472" i="1"/>
  <c r="JU455" i="1"/>
  <c r="JU494" i="1"/>
  <c r="JU347" i="1"/>
  <c r="JU395" i="1"/>
  <c r="JU317" i="1"/>
  <c r="JU367" i="1"/>
  <c r="JU368" i="1"/>
  <c r="JU308" i="1"/>
  <c r="JU338" i="1"/>
  <c r="JU389" i="1"/>
  <c r="JU413" i="1"/>
  <c r="JU457" i="1"/>
  <c r="JU466" i="1"/>
  <c r="JU356" i="1"/>
  <c r="JU484" i="1"/>
  <c r="JU378" i="1"/>
  <c r="JU406" i="1"/>
  <c r="JU474" i="1"/>
  <c r="JU489" i="1"/>
  <c r="JU340" i="1"/>
  <c r="JU392" i="1"/>
  <c r="JU335" i="1"/>
  <c r="JU322" i="1"/>
  <c r="JU341" i="1"/>
  <c r="JU354" i="1"/>
  <c r="JU445" i="1"/>
  <c r="JU307" i="1"/>
  <c r="JU329" i="1"/>
  <c r="JU374" i="1"/>
  <c r="JU365" i="1"/>
  <c r="JU300" i="1"/>
  <c r="JU323" i="1"/>
  <c r="JU391" i="1"/>
  <c r="JU479" i="1"/>
  <c r="JU461" i="1"/>
  <c r="JU352" i="1"/>
  <c r="JU429" i="1"/>
  <c r="JU433" i="1"/>
  <c r="JU452" i="1"/>
  <c r="JU485" i="1"/>
  <c r="JU20" i="1"/>
  <c r="JU386" i="1"/>
  <c r="JU441" i="1"/>
  <c r="JU476" i="1"/>
  <c r="JU425" i="1"/>
  <c r="JU400" i="1"/>
  <c r="JU418" i="1"/>
  <c r="JU362" i="1"/>
  <c r="JU420" i="1"/>
  <c r="JU491" i="1"/>
  <c r="JU325" i="1"/>
  <c r="JU353" i="1"/>
  <c r="JU453" i="1"/>
  <c r="JU458" i="1"/>
  <c r="JU332" i="1"/>
  <c r="JU342" i="1"/>
  <c r="JU355" i="1"/>
  <c r="JU487" i="1"/>
  <c r="JU324" i="1"/>
  <c r="JU399" i="1"/>
  <c r="JU408" i="1"/>
  <c r="JU477" i="1"/>
  <c r="JU467" i="1"/>
  <c r="JU462" i="1"/>
  <c r="JU361" i="1"/>
  <c r="JU380" i="1"/>
  <c r="JU442" i="1"/>
  <c r="JU460" i="1"/>
  <c r="JU366" i="1"/>
  <c r="JU465" i="1"/>
  <c r="JU333" i="1"/>
  <c r="JU411" i="1"/>
  <c r="JU432" i="1"/>
  <c r="JU482" i="1"/>
  <c r="JU314" i="1"/>
  <c r="JU379" i="1"/>
  <c r="JU439" i="1"/>
  <c r="JU443" i="1"/>
  <c r="JU424" i="1"/>
  <c r="JU486" i="1"/>
  <c r="JU397" i="1"/>
  <c r="JU428" i="1"/>
  <c r="JU468" i="1"/>
  <c r="JU440" i="1"/>
  <c r="JU316" i="1"/>
  <c r="JU369" i="1"/>
  <c r="JU481" i="1"/>
  <c r="JU490" i="1"/>
  <c r="JU423" i="1"/>
  <c r="JU334" i="1"/>
  <c r="JU343" i="1"/>
  <c r="JU409" i="1"/>
  <c r="JU407" i="1"/>
  <c r="JU385" i="1"/>
  <c r="JU402" i="1"/>
  <c r="JU359" i="1"/>
  <c r="JU405" i="1"/>
  <c r="JU421" i="1"/>
  <c r="JU404" i="1"/>
  <c r="JU469" i="1"/>
  <c r="JU473" i="1"/>
  <c r="JU313" i="1"/>
  <c r="JU431" i="1"/>
  <c r="JU364" i="1"/>
  <c r="JU436" i="1"/>
  <c r="JU396" i="1"/>
  <c r="JU444" i="1"/>
  <c r="JU454" i="1"/>
  <c r="JU475" i="1"/>
  <c r="JU394" i="1"/>
  <c r="JU451" i="1"/>
  <c r="JU492" i="1"/>
  <c r="JU336" i="1"/>
  <c r="JU318" i="1"/>
  <c r="JU437" i="1"/>
  <c r="JU344" i="1"/>
  <c r="JU370" i="1"/>
  <c r="JU393" i="1"/>
  <c r="JU345" i="1"/>
  <c r="JU301" i="1"/>
  <c r="JU464" i="1"/>
  <c r="JU488" i="1"/>
  <c r="JU327" i="1"/>
  <c r="JU446" i="1"/>
  <c r="JU326" i="1"/>
  <c r="JU478" i="1"/>
  <c r="JU363" i="1"/>
  <c r="JU427" i="1"/>
  <c r="JU319" i="1"/>
  <c r="JU358" i="1"/>
  <c r="JL387" i="1"/>
  <c r="JL471" i="1"/>
  <c r="JL483" i="1"/>
  <c r="JL463" i="1"/>
  <c r="JL398" i="1"/>
  <c r="JL403" i="1"/>
  <c r="JL434" i="1"/>
  <c r="JL401" i="1"/>
  <c r="JL337" i="1"/>
  <c r="JL375" i="1"/>
  <c r="JL419" i="1"/>
  <c r="JL459" i="1"/>
  <c r="JL484" i="1"/>
  <c r="JL377" i="1"/>
  <c r="JL357" i="1"/>
  <c r="JL438" i="1"/>
  <c r="JL299" i="1"/>
  <c r="JL328" i="1"/>
  <c r="JL346" i="1"/>
  <c r="JL472" i="1"/>
  <c r="JL19" i="1"/>
  <c r="JL376" i="1"/>
  <c r="JL435" i="1"/>
  <c r="JL470" i="1"/>
  <c r="JL308" i="1"/>
  <c r="JL361" i="1"/>
  <c r="JL372" i="1"/>
  <c r="JL331" i="1"/>
  <c r="JL480" i="1"/>
  <c r="JL371" i="1"/>
  <c r="JL390" i="1"/>
  <c r="JL493" i="1"/>
  <c r="JL360" i="1"/>
  <c r="JL445" i="1"/>
  <c r="JL315" i="1"/>
  <c r="JL388" i="1"/>
  <c r="JL320" i="1"/>
  <c r="JL338" i="1"/>
  <c r="JL378" i="1"/>
  <c r="JL335" i="1"/>
  <c r="JL373" i="1"/>
  <c r="JL456" i="1"/>
  <c r="JL307" i="1"/>
  <c r="JL329" i="1"/>
  <c r="JL485" i="1"/>
  <c r="JL412" i="1"/>
  <c r="JL430" i="1"/>
  <c r="JL494" i="1"/>
  <c r="JL365" i="1"/>
  <c r="JL433" i="1"/>
  <c r="JL476" i="1"/>
  <c r="JL302" i="1"/>
  <c r="JL479" i="1"/>
  <c r="JL413" i="1"/>
  <c r="JL441" i="1"/>
  <c r="JL317" i="1"/>
  <c r="JL323" i="1"/>
  <c r="JL341" i="1"/>
  <c r="JL391" i="1"/>
  <c r="JL386" i="1"/>
  <c r="JL425" i="1"/>
  <c r="JL466" i="1"/>
  <c r="JL322" i="1"/>
  <c r="JL356" i="1"/>
  <c r="JL368" i="1"/>
  <c r="JL426" i="1"/>
  <c r="JL347" i="1"/>
  <c r="JL461" i="1"/>
  <c r="JL352" i="1"/>
  <c r="JL406" i="1"/>
  <c r="JL474" i="1"/>
  <c r="JL340" i="1"/>
  <c r="JL422" i="1"/>
  <c r="JL389" i="1"/>
  <c r="JL300" i="1"/>
  <c r="JL457" i="1"/>
  <c r="JL392" i="1"/>
  <c r="JL354" i="1"/>
  <c r="JL410" i="1"/>
  <c r="JL452" i="1"/>
  <c r="JL20" i="1"/>
  <c r="JL411" i="1"/>
  <c r="JL460" i="1"/>
  <c r="JL487" i="1"/>
  <c r="JL333" i="1"/>
  <c r="JL314" i="1"/>
  <c r="JL379" i="1"/>
  <c r="JL343" i="1"/>
  <c r="JL353" i="1"/>
  <c r="JL400" i="1"/>
  <c r="JL424" i="1"/>
  <c r="JL453" i="1"/>
  <c r="JL458" i="1"/>
  <c r="JL482" i="1"/>
  <c r="JL366" i="1"/>
  <c r="JL443" i="1"/>
  <c r="JL465" i="1"/>
  <c r="JL316" i="1"/>
  <c r="JL325" i="1"/>
  <c r="JL455" i="1"/>
  <c r="JL429" i="1"/>
  <c r="JL367" i="1"/>
  <c r="JL418" i="1"/>
  <c r="JL432" i="1"/>
  <c r="JL442" i="1"/>
  <c r="JL324" i="1"/>
  <c r="JL439" i="1"/>
  <c r="JL486" i="1"/>
  <c r="JL395" i="1"/>
  <c r="JL468" i="1"/>
  <c r="JL355" i="1"/>
  <c r="JL420" i="1"/>
  <c r="JL428" i="1"/>
  <c r="JL374" i="1"/>
  <c r="JL489" i="1"/>
  <c r="JL362" i="1"/>
  <c r="JL408" i="1"/>
  <c r="JL462" i="1"/>
  <c r="JL467" i="1"/>
  <c r="JL491" i="1"/>
  <c r="JL380" i="1"/>
  <c r="JL332" i="1"/>
  <c r="JL342" i="1"/>
  <c r="JL440" i="1"/>
  <c r="JL399" i="1"/>
  <c r="JL397" i="1"/>
  <c r="JL477" i="1"/>
  <c r="JL363" i="1"/>
  <c r="JL396" i="1"/>
  <c r="JL481" i="1"/>
  <c r="JL344" i="1"/>
  <c r="JL409" i="1"/>
  <c r="JL393" i="1"/>
  <c r="JL423" i="1"/>
  <c r="JL336" i="1"/>
  <c r="JL345" i="1"/>
  <c r="JL319" i="1"/>
  <c r="JL301" i="1"/>
  <c r="JL385" i="1"/>
  <c r="JL444" i="1"/>
  <c r="JL327" i="1"/>
  <c r="JL404" i="1"/>
  <c r="JL326" i="1"/>
  <c r="JL478" i="1"/>
  <c r="JL369" i="1"/>
  <c r="JL464" i="1"/>
  <c r="JL394" i="1"/>
  <c r="JL451" i="1"/>
  <c r="JL469" i="1"/>
  <c r="JL437" i="1"/>
  <c r="JL358" i="1"/>
  <c r="JL370" i="1"/>
  <c r="JL407" i="1"/>
  <c r="JL359" i="1"/>
  <c r="JL427" i="1"/>
  <c r="JL490" i="1"/>
  <c r="JL488" i="1"/>
  <c r="JL436" i="1"/>
  <c r="JL492" i="1"/>
  <c r="JL313" i="1"/>
  <c r="JL421" i="1"/>
  <c r="JL454" i="1"/>
  <c r="JL334" i="1"/>
  <c r="JL431" i="1"/>
  <c r="JL473" i="1"/>
  <c r="JL318" i="1"/>
  <c r="JL446" i="1"/>
  <c r="JL402" i="1"/>
  <c r="JL405" i="1"/>
  <c r="JL475" i="1"/>
  <c r="JL364" i="1"/>
  <c r="JK493" i="1"/>
  <c r="JK346" i="1"/>
  <c r="JK412" i="1"/>
  <c r="JK456" i="1"/>
  <c r="JK472" i="1"/>
  <c r="JK419" i="1"/>
  <c r="JK480" i="1"/>
  <c r="JK470" i="1"/>
  <c r="JK308" i="1"/>
  <c r="JK328" i="1"/>
  <c r="JK357" i="1"/>
  <c r="JK376" i="1"/>
  <c r="JK387" i="1"/>
  <c r="JK360" i="1"/>
  <c r="JK398" i="1"/>
  <c r="JK320" i="1"/>
  <c r="JK361" i="1"/>
  <c r="JK430" i="1"/>
  <c r="JK315" i="1"/>
  <c r="JK331" i="1"/>
  <c r="JK422" i="1"/>
  <c r="JK459" i="1"/>
  <c r="JK337" i="1"/>
  <c r="JK19" i="1"/>
  <c r="JK371" i="1"/>
  <c r="JK434" i="1"/>
  <c r="JK410" i="1"/>
  <c r="JK438" i="1"/>
  <c r="JK375" i="1"/>
  <c r="JK388" i="1"/>
  <c r="JK377" i="1"/>
  <c r="JK401" i="1"/>
  <c r="JK471" i="1"/>
  <c r="JK483" i="1"/>
  <c r="JK373" i="1"/>
  <c r="JK372" i="1"/>
  <c r="JK403" i="1"/>
  <c r="JK426" i="1"/>
  <c r="JK484" i="1"/>
  <c r="JK307" i="1"/>
  <c r="JK406" i="1"/>
  <c r="JK441" i="1"/>
  <c r="JK340" i="1"/>
  <c r="JK411" i="1"/>
  <c r="JK390" i="1"/>
  <c r="JK435" i="1"/>
  <c r="JK365" i="1"/>
  <c r="JK389" i="1"/>
  <c r="JK300" i="1"/>
  <c r="JK322" i="1"/>
  <c r="JK378" i="1"/>
  <c r="JK317" i="1"/>
  <c r="JK485" i="1"/>
  <c r="JK341" i="1"/>
  <c r="JK20" i="1"/>
  <c r="JK463" i="1"/>
  <c r="JK352" i="1"/>
  <c r="JK400" i="1"/>
  <c r="JK302" i="1"/>
  <c r="JK494" i="1"/>
  <c r="JK461" i="1"/>
  <c r="JK374" i="1"/>
  <c r="JK413" i="1"/>
  <c r="JK429" i="1"/>
  <c r="JK433" i="1"/>
  <c r="JK474" i="1"/>
  <c r="JK476" i="1"/>
  <c r="JK323" i="1"/>
  <c r="JK367" i="1"/>
  <c r="JK380" i="1"/>
  <c r="JK395" i="1"/>
  <c r="JK425" i="1"/>
  <c r="JK466" i="1"/>
  <c r="JK354" i="1"/>
  <c r="JK356" i="1"/>
  <c r="JK455" i="1"/>
  <c r="JK329" i="1"/>
  <c r="JK338" i="1"/>
  <c r="JK386" i="1"/>
  <c r="JK489" i="1"/>
  <c r="JK452" i="1"/>
  <c r="JK335" i="1"/>
  <c r="JK391" i="1"/>
  <c r="JK432" i="1"/>
  <c r="JK442" i="1"/>
  <c r="JK453" i="1"/>
  <c r="JK332" i="1"/>
  <c r="JK399" i="1"/>
  <c r="JK397" i="1"/>
  <c r="JK462" i="1"/>
  <c r="JK477" i="1"/>
  <c r="JK299" i="1"/>
  <c r="JK482" i="1"/>
  <c r="JK457" i="1"/>
  <c r="JK368" i="1"/>
  <c r="JK486" i="1"/>
  <c r="JK314" i="1"/>
  <c r="JK333" i="1"/>
  <c r="JK460" i="1"/>
  <c r="JK418" i="1"/>
  <c r="JK424" i="1"/>
  <c r="JK458" i="1"/>
  <c r="JK440" i="1"/>
  <c r="JK362" i="1"/>
  <c r="JK355" i="1"/>
  <c r="JK439" i="1"/>
  <c r="JK443" i="1"/>
  <c r="JK491" i="1"/>
  <c r="JK479" i="1"/>
  <c r="JK392" i="1"/>
  <c r="JK342" i="1"/>
  <c r="JK366" i="1"/>
  <c r="JK465" i="1"/>
  <c r="JK347" i="1"/>
  <c r="JK468" i="1"/>
  <c r="JK324" i="1"/>
  <c r="JK379" i="1"/>
  <c r="JK428" i="1"/>
  <c r="JK487" i="1"/>
  <c r="JK445" i="1"/>
  <c r="JK408" i="1"/>
  <c r="JK420" i="1"/>
  <c r="JK467" i="1"/>
  <c r="JK316" i="1"/>
  <c r="JK353" i="1"/>
  <c r="JK359" i="1"/>
  <c r="JK385" i="1"/>
  <c r="JK404" i="1"/>
  <c r="JK393" i="1"/>
  <c r="JK334" i="1"/>
  <c r="JK478" i="1"/>
  <c r="JK492" i="1"/>
  <c r="JK437" i="1"/>
  <c r="JK475" i="1"/>
  <c r="JK370" i="1"/>
  <c r="JK325" i="1"/>
  <c r="JK301" i="1"/>
  <c r="JK427" i="1"/>
  <c r="JK451" i="1"/>
  <c r="JK343" i="1"/>
  <c r="JK431" i="1"/>
  <c r="JK336" i="1"/>
  <c r="JK345" i="1"/>
  <c r="JK421" i="1"/>
  <c r="JK444" i="1"/>
  <c r="JK481" i="1"/>
  <c r="JK490" i="1"/>
  <c r="JK327" i="1"/>
  <c r="JK436" i="1"/>
  <c r="JK469" i="1"/>
  <c r="JK318" i="1"/>
  <c r="JK326" i="1"/>
  <c r="JK369" i="1"/>
  <c r="JK405" i="1"/>
  <c r="JK454" i="1"/>
  <c r="JK319" i="1"/>
  <c r="JK409" i="1"/>
  <c r="JK364" i="1"/>
  <c r="JK394" i="1"/>
  <c r="JK473" i="1"/>
  <c r="JK313" i="1"/>
  <c r="JK363" i="1"/>
  <c r="JK402" i="1"/>
  <c r="JK464" i="1"/>
  <c r="JK488" i="1"/>
  <c r="JK358" i="1"/>
  <c r="JK407" i="1"/>
  <c r="JK446" i="1"/>
  <c r="JK396" i="1"/>
  <c r="JK344" i="1"/>
  <c r="JK423" i="1"/>
  <c r="JJ33" i="1"/>
  <c r="JJ25" i="1"/>
  <c r="JJ34" i="1" s="1"/>
  <c r="JJ42" i="1" s="1"/>
  <c r="JJ26" i="1"/>
  <c r="JJ35" i="1" s="1"/>
  <c r="JJ43" i="1" s="1"/>
  <c r="JJ51" i="1" s="1"/>
  <c r="JJ59" i="1" s="1"/>
  <c r="JJ27" i="1"/>
  <c r="JJ36" i="1" s="1"/>
  <c r="JJ44" i="1" s="1"/>
  <c r="JJ52" i="1" s="1"/>
  <c r="JJ60" i="1" s="1"/>
  <c r="JJ28" i="1"/>
  <c r="JJ37" i="1" s="1"/>
  <c r="JJ45" i="1" s="1"/>
  <c r="JJ29" i="1"/>
  <c r="JJ38" i="1" s="1"/>
  <c r="JJ46" i="1" s="1"/>
  <c r="JJ54" i="1" s="1"/>
  <c r="JJ62" i="1" s="1"/>
  <c r="JJ30" i="1"/>
  <c r="JJ39" i="1" s="1"/>
  <c r="JJ31" i="1"/>
  <c r="JJ40" i="1" s="1"/>
  <c r="JJ32" i="1"/>
  <c r="JJ41" i="1" s="1"/>
  <c r="JL33" i="1"/>
  <c r="JL25" i="1"/>
  <c r="JL34" i="1" s="1"/>
  <c r="JL42" i="1" s="1"/>
  <c r="JL50" i="1" s="1"/>
  <c r="JL58" i="1" s="1"/>
  <c r="JL26" i="1"/>
  <c r="JL35" i="1" s="1"/>
  <c r="JL43" i="1" s="1"/>
  <c r="JL27" i="1"/>
  <c r="JL36" i="1" s="1"/>
  <c r="JL44" i="1" s="1"/>
  <c r="JL52" i="1" s="1"/>
  <c r="JL60" i="1" s="1"/>
  <c r="JL28" i="1"/>
  <c r="JL37" i="1" s="1"/>
  <c r="JL45" i="1" s="1"/>
  <c r="JL29" i="1"/>
  <c r="JL38" i="1" s="1"/>
  <c r="JL46" i="1" s="1"/>
  <c r="JL54" i="1" s="1"/>
  <c r="JL62" i="1" s="1"/>
  <c r="JL30" i="1"/>
  <c r="JL39" i="1" s="1"/>
  <c r="JL31" i="1"/>
  <c r="JL40" i="1" s="1"/>
  <c r="JL32" i="1"/>
  <c r="JL41" i="1" s="1"/>
  <c r="HO20" i="1"/>
  <c r="JM419" i="1"/>
  <c r="JM357" i="1"/>
  <c r="JM376" i="1"/>
  <c r="JM438" i="1"/>
  <c r="JM459" i="1"/>
  <c r="JM445" i="1"/>
  <c r="JM435" i="1"/>
  <c r="JM299" i="1"/>
  <c r="JM320" i="1"/>
  <c r="JM308" i="1"/>
  <c r="JM372" i="1"/>
  <c r="JM375" i="1"/>
  <c r="JM19" i="1"/>
  <c r="JM331" i="1"/>
  <c r="JM422" i="1"/>
  <c r="JM470" i="1"/>
  <c r="JM361" i="1"/>
  <c r="JM360" i="1"/>
  <c r="JM426" i="1"/>
  <c r="JM430" i="1"/>
  <c r="JM371" i="1"/>
  <c r="JM493" i="1"/>
  <c r="JM463" i="1"/>
  <c r="JM401" i="1"/>
  <c r="JM410" i="1"/>
  <c r="JM483" i="1"/>
  <c r="JM373" i="1"/>
  <c r="JM403" i="1"/>
  <c r="JM412" i="1"/>
  <c r="JM434" i="1"/>
  <c r="JM315" i="1"/>
  <c r="JM480" i="1"/>
  <c r="JM387" i="1"/>
  <c r="JM337" i="1"/>
  <c r="JM388" i="1"/>
  <c r="JM377" i="1"/>
  <c r="JM390" i="1"/>
  <c r="JM328" i="1"/>
  <c r="JM346" i="1"/>
  <c r="JM398" i="1"/>
  <c r="JM302" i="1"/>
  <c r="JM456" i="1"/>
  <c r="JM472" i="1"/>
  <c r="JM484" i="1"/>
  <c r="JM352" i="1"/>
  <c r="JM374" i="1"/>
  <c r="JM441" i="1"/>
  <c r="JM476" i="1"/>
  <c r="JM317" i="1"/>
  <c r="JM323" i="1"/>
  <c r="JM400" i="1"/>
  <c r="JM429" i="1"/>
  <c r="JM452" i="1"/>
  <c r="JM466" i="1"/>
  <c r="JM368" i="1"/>
  <c r="JM391" i="1"/>
  <c r="JM479" i="1"/>
  <c r="JM386" i="1"/>
  <c r="JM406" i="1"/>
  <c r="JM425" i="1"/>
  <c r="JM347" i="1"/>
  <c r="JM461" i="1"/>
  <c r="JM395" i="1"/>
  <c r="JM413" i="1"/>
  <c r="JM338" i="1"/>
  <c r="JM389" i="1"/>
  <c r="JM457" i="1"/>
  <c r="JM474" i="1"/>
  <c r="JM489" i="1"/>
  <c r="JM392" i="1"/>
  <c r="JM20" i="1"/>
  <c r="JM356" i="1"/>
  <c r="JM307" i="1"/>
  <c r="JM365" i="1"/>
  <c r="JM300" i="1"/>
  <c r="JM322" i="1"/>
  <c r="JM341" i="1"/>
  <c r="JM471" i="1"/>
  <c r="JM455" i="1"/>
  <c r="JM494" i="1"/>
  <c r="JM433" i="1"/>
  <c r="JM335" i="1"/>
  <c r="JM485" i="1"/>
  <c r="JM378" i="1"/>
  <c r="JM340" i="1"/>
  <c r="JM432" i="1"/>
  <c r="JM482" i="1"/>
  <c r="JM366" i="1"/>
  <c r="JM439" i="1"/>
  <c r="JM333" i="1"/>
  <c r="JM369" i="1"/>
  <c r="JM385" i="1"/>
  <c r="JM329" i="1"/>
  <c r="JM354" i="1"/>
  <c r="JM424" i="1"/>
  <c r="JM428" i="1"/>
  <c r="JM367" i="1"/>
  <c r="JM458" i="1"/>
  <c r="JM440" i="1"/>
  <c r="JM355" i="1"/>
  <c r="JM467" i="1"/>
  <c r="JM491" i="1"/>
  <c r="JM316" i="1"/>
  <c r="JM380" i="1"/>
  <c r="JM418" i="1"/>
  <c r="JM486" i="1"/>
  <c r="JM362" i="1"/>
  <c r="JM460" i="1"/>
  <c r="JM468" i="1"/>
  <c r="JM342" i="1"/>
  <c r="JM420" i="1"/>
  <c r="JM487" i="1"/>
  <c r="JM301" i="1"/>
  <c r="JM442" i="1"/>
  <c r="JM453" i="1"/>
  <c r="JM332" i="1"/>
  <c r="JM397" i="1"/>
  <c r="JM408" i="1"/>
  <c r="JM462" i="1"/>
  <c r="JM411" i="1"/>
  <c r="JM314" i="1"/>
  <c r="JM324" i="1"/>
  <c r="JM465" i="1"/>
  <c r="JM477" i="1"/>
  <c r="JM379" i="1"/>
  <c r="JM399" i="1"/>
  <c r="JM443" i="1"/>
  <c r="JM325" i="1"/>
  <c r="JM437" i="1"/>
  <c r="JM319" i="1"/>
  <c r="JM370" i="1"/>
  <c r="JM446" i="1"/>
  <c r="JM345" i="1"/>
  <c r="JM427" i="1"/>
  <c r="JM488" i="1"/>
  <c r="JM336" i="1"/>
  <c r="JM490" i="1"/>
  <c r="JM436" i="1"/>
  <c r="JM421" i="1"/>
  <c r="JM358" i="1"/>
  <c r="JM402" i="1"/>
  <c r="JM405" i="1"/>
  <c r="JM481" i="1"/>
  <c r="JM464" i="1"/>
  <c r="JM364" i="1"/>
  <c r="JM431" i="1"/>
  <c r="JM318" i="1"/>
  <c r="JM359" i="1"/>
  <c r="JM407" i="1"/>
  <c r="JM423" i="1"/>
  <c r="JM473" i="1"/>
  <c r="JM313" i="1"/>
  <c r="JM394" i="1"/>
  <c r="JM469" i="1"/>
  <c r="JM353" i="1"/>
  <c r="JM454" i="1"/>
  <c r="JM409" i="1"/>
  <c r="JM492" i="1"/>
  <c r="JM396" i="1"/>
  <c r="JM475" i="1"/>
  <c r="JM334" i="1"/>
  <c r="JM344" i="1"/>
  <c r="JM393" i="1"/>
  <c r="JM451" i="1"/>
  <c r="JM343" i="1"/>
  <c r="JM363" i="1"/>
  <c r="JM444" i="1"/>
  <c r="JM327" i="1"/>
  <c r="JM404" i="1"/>
  <c r="JM478" i="1"/>
  <c r="JM326" i="1"/>
  <c r="JN33" i="1"/>
  <c r="JN25" i="1"/>
  <c r="JN34" i="1" s="1"/>
  <c r="JN42" i="1" s="1"/>
  <c r="JN50" i="1" s="1"/>
  <c r="JN58" i="1" s="1"/>
  <c r="JN26" i="1"/>
  <c r="JN35" i="1" s="1"/>
  <c r="JN43" i="1" s="1"/>
  <c r="JN51" i="1" s="1"/>
  <c r="JN59" i="1" s="1"/>
  <c r="JN27" i="1"/>
  <c r="JN36" i="1" s="1"/>
  <c r="JN44" i="1" s="1"/>
  <c r="JN52" i="1" s="1"/>
  <c r="JN60" i="1" s="1"/>
  <c r="JN28" i="1"/>
  <c r="JN37" i="1" s="1"/>
  <c r="JN45" i="1" s="1"/>
  <c r="JN29" i="1"/>
  <c r="JN38" i="1" s="1"/>
  <c r="JN46" i="1" s="1"/>
  <c r="JN54" i="1" s="1"/>
  <c r="JN62" i="1" s="1"/>
  <c r="JN30" i="1"/>
  <c r="JN39" i="1" s="1"/>
  <c r="JN31" i="1"/>
  <c r="JN40" i="1" s="1"/>
  <c r="JN32" i="1"/>
  <c r="JN41" i="1" s="1"/>
  <c r="JQ33" i="1"/>
  <c r="JQ25" i="1"/>
  <c r="JQ34" i="1" s="1"/>
  <c r="JQ42" i="1" s="1"/>
  <c r="JQ50" i="1" s="1"/>
  <c r="JQ58" i="1" s="1"/>
  <c r="JQ26" i="1"/>
  <c r="JQ35" i="1" s="1"/>
  <c r="JQ43" i="1" s="1"/>
  <c r="JQ27" i="1"/>
  <c r="JQ36" i="1" s="1"/>
  <c r="JQ44" i="1" s="1"/>
  <c r="JQ52" i="1" s="1"/>
  <c r="JQ60" i="1" s="1"/>
  <c r="JQ28" i="1"/>
  <c r="JQ37" i="1" s="1"/>
  <c r="JQ45" i="1" s="1"/>
  <c r="JQ29" i="1"/>
  <c r="JQ38" i="1" s="1"/>
  <c r="JQ46" i="1" s="1"/>
  <c r="JQ54" i="1" s="1"/>
  <c r="JQ62" i="1" s="1"/>
  <c r="JQ30" i="1"/>
  <c r="JQ39" i="1" s="1"/>
  <c r="JQ31" i="1"/>
  <c r="JQ40" i="1" s="1"/>
  <c r="JQ32" i="1"/>
  <c r="JQ41" i="1" s="1"/>
  <c r="JU33" i="1"/>
  <c r="JU25" i="1"/>
  <c r="JU34" i="1" s="1"/>
  <c r="JU42" i="1" s="1"/>
  <c r="JU26" i="1"/>
  <c r="JU35" i="1" s="1"/>
  <c r="JU43" i="1" s="1"/>
  <c r="JU51" i="1" s="1"/>
  <c r="JU59" i="1" s="1"/>
  <c r="JU27" i="1"/>
  <c r="JU36" i="1" s="1"/>
  <c r="JU44" i="1" s="1"/>
  <c r="JU52" i="1" s="1"/>
  <c r="JU60" i="1" s="1"/>
  <c r="JU28" i="1"/>
  <c r="JU37" i="1" s="1"/>
  <c r="JU45" i="1" s="1"/>
  <c r="JU29" i="1"/>
  <c r="JU38" i="1" s="1"/>
  <c r="JU46" i="1" s="1"/>
  <c r="JU54" i="1" s="1"/>
  <c r="JU62" i="1" s="1"/>
  <c r="JU30" i="1"/>
  <c r="JU39" i="1" s="1"/>
  <c r="JU31" i="1"/>
  <c r="JU40" i="1" s="1"/>
  <c r="JU32" i="1"/>
  <c r="JU41" i="1" s="1"/>
  <c r="JS377" i="1"/>
  <c r="JS419" i="1"/>
  <c r="JS376" i="1"/>
  <c r="JS470" i="1"/>
  <c r="JS328" i="1"/>
  <c r="JS373" i="1"/>
  <c r="JS361" i="1"/>
  <c r="JS331" i="1"/>
  <c r="JS299" i="1"/>
  <c r="JS19" i="1"/>
  <c r="JS371" i="1"/>
  <c r="JS438" i="1"/>
  <c r="JS320" i="1"/>
  <c r="JS375" i="1"/>
  <c r="JS445" i="1"/>
  <c r="JS410" i="1"/>
  <c r="JS422" i="1"/>
  <c r="JS435" i="1"/>
  <c r="JS459" i="1"/>
  <c r="JS463" i="1"/>
  <c r="JS372" i="1"/>
  <c r="JS360" i="1"/>
  <c r="JS455" i="1"/>
  <c r="JS390" i="1"/>
  <c r="JS471" i="1"/>
  <c r="JS483" i="1"/>
  <c r="JS493" i="1"/>
  <c r="JS434" i="1"/>
  <c r="JS315" i="1"/>
  <c r="JS357" i="1"/>
  <c r="JS401" i="1"/>
  <c r="JS308" i="1"/>
  <c r="JS403" i="1"/>
  <c r="JS412" i="1"/>
  <c r="JS484" i="1"/>
  <c r="JS480" i="1"/>
  <c r="JS387" i="1"/>
  <c r="JS337" i="1"/>
  <c r="JS346" i="1"/>
  <c r="JS302" i="1"/>
  <c r="JS365" i="1"/>
  <c r="JS429" i="1"/>
  <c r="JS425" i="1"/>
  <c r="JS466" i="1"/>
  <c r="JS322" i="1"/>
  <c r="JS391" i="1"/>
  <c r="JS400" i="1"/>
  <c r="JS430" i="1"/>
  <c r="JS479" i="1"/>
  <c r="JS494" i="1"/>
  <c r="JS476" i="1"/>
  <c r="JS456" i="1"/>
  <c r="JS307" i="1"/>
  <c r="JS352" i="1"/>
  <c r="JS395" i="1"/>
  <c r="JS413" i="1"/>
  <c r="JS300" i="1"/>
  <c r="JS367" i="1"/>
  <c r="JS356" i="1"/>
  <c r="JS389" i="1"/>
  <c r="JS406" i="1"/>
  <c r="JS392" i="1"/>
  <c r="JS388" i="1"/>
  <c r="JS347" i="1"/>
  <c r="JS441" i="1"/>
  <c r="JS489" i="1"/>
  <c r="JS452" i="1"/>
  <c r="JS485" i="1"/>
  <c r="JS20" i="1"/>
  <c r="JS354" i="1"/>
  <c r="JS398" i="1"/>
  <c r="JS472" i="1"/>
  <c r="JS329" i="1"/>
  <c r="JS338" i="1"/>
  <c r="JS457" i="1"/>
  <c r="JS317" i="1"/>
  <c r="JS335" i="1"/>
  <c r="JS374" i="1"/>
  <c r="JS433" i="1"/>
  <c r="JS323" i="1"/>
  <c r="JS340" i="1"/>
  <c r="JS341" i="1"/>
  <c r="JS386" i="1"/>
  <c r="JS458" i="1"/>
  <c r="JS314" i="1"/>
  <c r="JS379" i="1"/>
  <c r="JS363" i="1"/>
  <c r="JS378" i="1"/>
  <c r="JS424" i="1"/>
  <c r="JS362" i="1"/>
  <c r="JS366" i="1"/>
  <c r="JS397" i="1"/>
  <c r="JS439" i="1"/>
  <c r="JS443" i="1"/>
  <c r="JS465" i="1"/>
  <c r="JS462" i="1"/>
  <c r="JS316" i="1"/>
  <c r="JS333" i="1"/>
  <c r="JS461" i="1"/>
  <c r="JS418" i="1"/>
  <c r="JS332" i="1"/>
  <c r="JS399" i="1"/>
  <c r="JS428" i="1"/>
  <c r="JS453" i="1"/>
  <c r="JS468" i="1"/>
  <c r="JS491" i="1"/>
  <c r="JS474" i="1"/>
  <c r="JS482" i="1"/>
  <c r="JS342" i="1"/>
  <c r="JS467" i="1"/>
  <c r="JS486" i="1"/>
  <c r="JS324" i="1"/>
  <c r="JS408" i="1"/>
  <c r="JS477" i="1"/>
  <c r="JS487" i="1"/>
  <c r="JS353" i="1"/>
  <c r="JS426" i="1"/>
  <c r="JS380" i="1"/>
  <c r="JS411" i="1"/>
  <c r="JS442" i="1"/>
  <c r="JS440" i="1"/>
  <c r="JS420" i="1"/>
  <c r="JS325" i="1"/>
  <c r="JS368" i="1"/>
  <c r="JS432" i="1"/>
  <c r="JS460" i="1"/>
  <c r="JS355" i="1"/>
  <c r="JS421" i="1"/>
  <c r="JS327" i="1"/>
  <c r="JS407" i="1"/>
  <c r="JS451" i="1"/>
  <c r="JS469" i="1"/>
  <c r="JS369" i="1"/>
  <c r="JS358" i="1"/>
  <c r="JS394" i="1"/>
  <c r="JS473" i="1"/>
  <c r="JS454" i="1"/>
  <c r="JS464" i="1"/>
  <c r="JS326" i="1"/>
  <c r="JS343" i="1"/>
  <c r="JS396" i="1"/>
  <c r="JS427" i="1"/>
  <c r="JS488" i="1"/>
  <c r="JS319" i="1"/>
  <c r="JS334" i="1"/>
  <c r="JS344" i="1"/>
  <c r="JS364" i="1"/>
  <c r="JS436" i="1"/>
  <c r="JS492" i="1"/>
  <c r="JS345" i="1"/>
  <c r="JS318" i="1"/>
  <c r="JS301" i="1"/>
  <c r="JS402" i="1"/>
  <c r="JS405" i="1"/>
  <c r="JS409" i="1"/>
  <c r="JS431" i="1"/>
  <c r="JS313" i="1"/>
  <c r="JS385" i="1"/>
  <c r="JS423" i="1"/>
  <c r="JS336" i="1"/>
  <c r="JS359" i="1"/>
  <c r="JS437" i="1"/>
  <c r="JS475" i="1"/>
  <c r="JS481" i="1"/>
  <c r="JS370" i="1"/>
  <c r="JS393" i="1"/>
  <c r="JS478" i="1"/>
  <c r="JS444" i="1"/>
  <c r="JS490" i="1"/>
  <c r="JS446" i="1"/>
  <c r="JS404" i="1"/>
  <c r="JP315" i="1"/>
  <c r="JP422" i="1"/>
  <c r="JP470" i="1"/>
  <c r="JP426" i="1"/>
  <c r="JP410" i="1"/>
  <c r="JP459" i="1"/>
  <c r="JP493" i="1"/>
  <c r="JP403" i="1"/>
  <c r="JP412" i="1"/>
  <c r="JP434" i="1"/>
  <c r="JP480" i="1"/>
  <c r="JP390" i="1"/>
  <c r="JP401" i="1"/>
  <c r="JP483" i="1"/>
  <c r="JP337" i="1"/>
  <c r="JP346" i="1"/>
  <c r="JP373" i="1"/>
  <c r="JP388" i="1"/>
  <c r="JP376" i="1"/>
  <c r="JP387" i="1"/>
  <c r="JP471" i="1"/>
  <c r="JP398" i="1"/>
  <c r="JP456" i="1"/>
  <c r="JP419" i="1"/>
  <c r="JP299" i="1"/>
  <c r="JP377" i="1"/>
  <c r="JP357" i="1"/>
  <c r="JP19" i="1"/>
  <c r="JP320" i="1"/>
  <c r="JP331" i="1"/>
  <c r="JP371" i="1"/>
  <c r="JP435" i="1"/>
  <c r="JP463" i="1"/>
  <c r="JP361" i="1"/>
  <c r="JP430" i="1"/>
  <c r="JP347" i="1"/>
  <c r="JP389" i="1"/>
  <c r="JP457" i="1"/>
  <c r="JP489" i="1"/>
  <c r="JP392" i="1"/>
  <c r="JP341" i="1"/>
  <c r="JP360" i="1"/>
  <c r="JP378" i="1"/>
  <c r="JP395" i="1"/>
  <c r="JP474" i="1"/>
  <c r="JP323" i="1"/>
  <c r="JP335" i="1"/>
  <c r="JP367" i="1"/>
  <c r="JP20" i="1"/>
  <c r="JP354" i="1"/>
  <c r="JP308" i="1"/>
  <c r="JP329" i="1"/>
  <c r="JP338" i="1"/>
  <c r="JP441" i="1"/>
  <c r="JP340" i="1"/>
  <c r="JP438" i="1"/>
  <c r="JP375" i="1"/>
  <c r="JP374" i="1"/>
  <c r="JP300" i="1"/>
  <c r="JP466" i="1"/>
  <c r="JP322" i="1"/>
  <c r="JP411" i="1"/>
  <c r="JP328" i="1"/>
  <c r="JP307" i="1"/>
  <c r="JP352" i="1"/>
  <c r="JP365" i="1"/>
  <c r="JP455" i="1"/>
  <c r="JP479" i="1"/>
  <c r="JP386" i="1"/>
  <c r="JP429" i="1"/>
  <c r="JP452" i="1"/>
  <c r="JP476" i="1"/>
  <c r="JP372" i="1"/>
  <c r="JP445" i="1"/>
  <c r="JP472" i="1"/>
  <c r="JP461" i="1"/>
  <c r="JP406" i="1"/>
  <c r="JP413" i="1"/>
  <c r="JP425" i="1"/>
  <c r="JP356" i="1"/>
  <c r="JP302" i="1"/>
  <c r="JP368" i="1"/>
  <c r="JP380" i="1"/>
  <c r="JP468" i="1"/>
  <c r="JP440" i="1"/>
  <c r="JP408" i="1"/>
  <c r="JP420" i="1"/>
  <c r="JP467" i="1"/>
  <c r="JP391" i="1"/>
  <c r="JP460" i="1"/>
  <c r="JP324" i="1"/>
  <c r="JP332" i="1"/>
  <c r="JP399" i="1"/>
  <c r="JP487" i="1"/>
  <c r="JP484" i="1"/>
  <c r="JP442" i="1"/>
  <c r="JP397" i="1"/>
  <c r="JP477" i="1"/>
  <c r="JP353" i="1"/>
  <c r="JP485" i="1"/>
  <c r="JP379" i="1"/>
  <c r="JP462" i="1"/>
  <c r="JP317" i="1"/>
  <c r="JP400" i="1"/>
  <c r="JP432" i="1"/>
  <c r="JP314" i="1"/>
  <c r="JP366" i="1"/>
  <c r="JP465" i="1"/>
  <c r="JP325" i="1"/>
  <c r="JP333" i="1"/>
  <c r="JP433" i="1"/>
  <c r="JP424" i="1"/>
  <c r="JP482" i="1"/>
  <c r="JP443" i="1"/>
  <c r="JP316" i="1"/>
  <c r="JP418" i="1"/>
  <c r="JP486" i="1"/>
  <c r="JP458" i="1"/>
  <c r="JP342" i="1"/>
  <c r="JP355" i="1"/>
  <c r="JP439" i="1"/>
  <c r="JP494" i="1"/>
  <c r="JP453" i="1"/>
  <c r="JP362" i="1"/>
  <c r="JP428" i="1"/>
  <c r="JP491" i="1"/>
  <c r="JP402" i="1"/>
  <c r="JP475" i="1"/>
  <c r="JP490" i="1"/>
  <c r="JP364" i="1"/>
  <c r="JP473" i="1"/>
  <c r="JP313" i="1"/>
  <c r="JP363" i="1"/>
  <c r="JP481" i="1"/>
  <c r="JP319" i="1"/>
  <c r="JP344" i="1"/>
  <c r="JP409" i="1"/>
  <c r="JP423" i="1"/>
  <c r="JP469" i="1"/>
  <c r="JP396" i="1"/>
  <c r="JP444" i="1"/>
  <c r="JP327" i="1"/>
  <c r="JP334" i="1"/>
  <c r="JP394" i="1"/>
  <c r="JP385" i="1"/>
  <c r="JP454" i="1"/>
  <c r="JP393" i="1"/>
  <c r="JP404" i="1"/>
  <c r="JP478" i="1"/>
  <c r="JP318" i="1"/>
  <c r="JP345" i="1"/>
  <c r="JP343" i="1"/>
  <c r="JP369" i="1"/>
  <c r="JP427" i="1"/>
  <c r="JP488" i="1"/>
  <c r="JP446" i="1"/>
  <c r="JP301" i="1"/>
  <c r="JP437" i="1"/>
  <c r="JP370" i="1"/>
  <c r="JP451" i="1"/>
  <c r="JP336" i="1"/>
  <c r="JP405" i="1"/>
  <c r="JP436" i="1"/>
  <c r="JP326" i="1"/>
  <c r="JP431" i="1"/>
  <c r="JP407" i="1"/>
  <c r="JP492" i="1"/>
  <c r="JP359" i="1"/>
  <c r="JP421" i="1"/>
  <c r="JP464" i="1"/>
  <c r="JP358" i="1"/>
  <c r="JP33" i="1"/>
  <c r="JP25" i="1"/>
  <c r="JP34" i="1" s="1"/>
  <c r="JP42" i="1" s="1"/>
  <c r="JP50" i="1" s="1"/>
  <c r="JP58" i="1" s="1"/>
  <c r="JP26" i="1"/>
  <c r="JP35" i="1" s="1"/>
  <c r="JP43" i="1" s="1"/>
  <c r="JP27" i="1"/>
  <c r="JP36" i="1" s="1"/>
  <c r="JP44" i="1" s="1"/>
  <c r="JP52" i="1" s="1"/>
  <c r="JP60" i="1" s="1"/>
  <c r="JP28" i="1"/>
  <c r="JP37" i="1" s="1"/>
  <c r="JP45" i="1" s="1"/>
  <c r="JP29" i="1"/>
  <c r="JP38" i="1" s="1"/>
  <c r="JP46" i="1" s="1"/>
  <c r="JP54" i="1" s="1"/>
  <c r="JP62" i="1" s="1"/>
  <c r="JP30" i="1"/>
  <c r="JP39" i="1" s="1"/>
  <c r="JP31" i="1"/>
  <c r="JP40" i="1" s="1"/>
  <c r="JP32" i="1"/>
  <c r="JP41" i="1" s="1"/>
  <c r="HO389" i="1"/>
  <c r="JT331" i="1"/>
  <c r="JT410" i="1"/>
  <c r="JT422" i="1"/>
  <c r="JT463" i="1"/>
  <c r="JT361" i="1"/>
  <c r="JT360" i="1"/>
  <c r="JT375" i="1"/>
  <c r="JT426" i="1"/>
  <c r="JT445" i="1"/>
  <c r="JT315" i="1"/>
  <c r="JT390" i="1"/>
  <c r="JT401" i="1"/>
  <c r="JT320" i="1"/>
  <c r="JT373" i="1"/>
  <c r="JT403" i="1"/>
  <c r="JT434" i="1"/>
  <c r="JT493" i="1"/>
  <c r="JT412" i="1"/>
  <c r="JT480" i="1"/>
  <c r="JT387" i="1"/>
  <c r="JT471" i="1"/>
  <c r="JT337" i="1"/>
  <c r="JT388" i="1"/>
  <c r="JT472" i="1"/>
  <c r="JT377" i="1"/>
  <c r="JT459" i="1"/>
  <c r="JT398" i="1"/>
  <c r="JT376" i="1"/>
  <c r="JT19" i="1"/>
  <c r="JT371" i="1"/>
  <c r="JT435" i="1"/>
  <c r="JT346" i="1"/>
  <c r="JT372" i="1"/>
  <c r="JT430" i="1"/>
  <c r="JT419" i="1"/>
  <c r="JT357" i="1"/>
  <c r="JT438" i="1"/>
  <c r="JT470" i="1"/>
  <c r="JT308" i="1"/>
  <c r="JT328" i="1"/>
  <c r="JT479" i="1"/>
  <c r="JT386" i="1"/>
  <c r="JT352" i="1"/>
  <c r="JT395" i="1"/>
  <c r="JT474" i="1"/>
  <c r="JT367" i="1"/>
  <c r="JT354" i="1"/>
  <c r="JT356" i="1"/>
  <c r="JT380" i="1"/>
  <c r="JT455" i="1"/>
  <c r="JT374" i="1"/>
  <c r="JT489" i="1"/>
  <c r="JT483" i="1"/>
  <c r="JT302" i="1"/>
  <c r="JT347" i="1"/>
  <c r="JT389" i="1"/>
  <c r="JT429" i="1"/>
  <c r="JT457" i="1"/>
  <c r="JT452" i="1"/>
  <c r="JT335" i="1"/>
  <c r="JT341" i="1"/>
  <c r="JT20" i="1"/>
  <c r="JT484" i="1"/>
  <c r="JT307" i="1"/>
  <c r="JT329" i="1"/>
  <c r="JT461" i="1"/>
  <c r="JT378" i="1"/>
  <c r="JT300" i="1"/>
  <c r="JT425" i="1"/>
  <c r="JT299" i="1"/>
  <c r="JT494" i="1"/>
  <c r="JT433" i="1"/>
  <c r="JT317" i="1"/>
  <c r="JT340" i="1"/>
  <c r="JT485" i="1"/>
  <c r="JT413" i="1"/>
  <c r="JT456" i="1"/>
  <c r="JT365" i="1"/>
  <c r="JT406" i="1"/>
  <c r="JT392" i="1"/>
  <c r="JT322" i="1"/>
  <c r="JT466" i="1"/>
  <c r="JT460" i="1"/>
  <c r="JT482" i="1"/>
  <c r="JT440" i="1"/>
  <c r="JT408" i="1"/>
  <c r="JT301" i="1"/>
  <c r="JT476" i="1"/>
  <c r="JT453" i="1"/>
  <c r="JT397" i="1"/>
  <c r="JT428" i="1"/>
  <c r="JT491" i="1"/>
  <c r="JT411" i="1"/>
  <c r="JT442" i="1"/>
  <c r="JT468" i="1"/>
  <c r="JT342" i="1"/>
  <c r="JT362" i="1"/>
  <c r="JT462" i="1"/>
  <c r="JT487" i="1"/>
  <c r="JT343" i="1"/>
  <c r="JT353" i="1"/>
  <c r="JT379" i="1"/>
  <c r="JT420" i="1"/>
  <c r="JT465" i="1"/>
  <c r="JT477" i="1"/>
  <c r="JT338" i="1"/>
  <c r="JT314" i="1"/>
  <c r="JT324" i="1"/>
  <c r="JT332" i="1"/>
  <c r="JT399" i="1"/>
  <c r="JT325" i="1"/>
  <c r="JT323" i="1"/>
  <c r="JT391" i="1"/>
  <c r="JT400" i="1"/>
  <c r="JT458" i="1"/>
  <c r="JT355" i="1"/>
  <c r="JT366" i="1"/>
  <c r="JT441" i="1"/>
  <c r="JT368" i="1"/>
  <c r="JT418" i="1"/>
  <c r="JT432" i="1"/>
  <c r="JT439" i="1"/>
  <c r="JT316" i="1"/>
  <c r="JT424" i="1"/>
  <c r="JT486" i="1"/>
  <c r="JT443" i="1"/>
  <c r="JT467" i="1"/>
  <c r="JT402" i="1"/>
  <c r="JT492" i="1"/>
  <c r="JT313" i="1"/>
  <c r="JT359" i="1"/>
  <c r="JT437" i="1"/>
  <c r="JT454" i="1"/>
  <c r="JT475" i="1"/>
  <c r="JT490" i="1"/>
  <c r="JT423" i="1"/>
  <c r="JT431" i="1"/>
  <c r="JT336" i="1"/>
  <c r="JT333" i="1"/>
  <c r="JT385" i="1"/>
  <c r="JT396" i="1"/>
  <c r="JT444" i="1"/>
  <c r="JT481" i="1"/>
  <c r="JT393" i="1"/>
  <c r="JT407" i="1"/>
  <c r="JT478" i="1"/>
  <c r="JT363" i="1"/>
  <c r="JT327" i="1"/>
  <c r="JT345" i="1"/>
  <c r="JT436" i="1"/>
  <c r="JT369" i="1"/>
  <c r="JT427" i="1"/>
  <c r="JT319" i="1"/>
  <c r="JT334" i="1"/>
  <c r="JT404" i="1"/>
  <c r="JT446" i="1"/>
  <c r="JT451" i="1"/>
  <c r="JT326" i="1"/>
  <c r="JT473" i="1"/>
  <c r="JT421" i="1"/>
  <c r="JT344" i="1"/>
  <c r="JT358" i="1"/>
  <c r="JT370" i="1"/>
  <c r="JT394" i="1"/>
  <c r="JT469" i="1"/>
  <c r="JT318" i="1"/>
  <c r="JT405" i="1"/>
  <c r="JT464" i="1"/>
  <c r="JT488" i="1"/>
  <c r="JT409" i="1"/>
  <c r="JT364" i="1"/>
  <c r="JV33" i="1"/>
  <c r="JV25" i="1"/>
  <c r="JV34" i="1" s="1"/>
  <c r="JV42" i="1" s="1"/>
  <c r="JV50" i="1" s="1"/>
  <c r="JV58" i="1" s="1"/>
  <c r="JV26" i="1"/>
  <c r="JV35" i="1" s="1"/>
  <c r="JV43" i="1" s="1"/>
  <c r="JV27" i="1"/>
  <c r="JV36" i="1" s="1"/>
  <c r="JV44" i="1" s="1"/>
  <c r="JV52" i="1" s="1"/>
  <c r="JV60" i="1" s="1"/>
  <c r="JV28" i="1"/>
  <c r="JV37" i="1" s="1"/>
  <c r="JV45" i="1" s="1"/>
  <c r="JV29" i="1"/>
  <c r="JV38" i="1" s="1"/>
  <c r="JV46" i="1" s="1"/>
  <c r="JV54" i="1" s="1"/>
  <c r="JV62" i="1" s="1"/>
  <c r="JV30" i="1"/>
  <c r="JV39" i="1" s="1"/>
  <c r="JV31" i="1"/>
  <c r="JV40" i="1" s="1"/>
  <c r="JV32" i="1"/>
  <c r="JV41" i="1" s="1"/>
  <c r="JQ434" i="1"/>
  <c r="JQ480" i="1"/>
  <c r="JQ401" i="1"/>
  <c r="JQ410" i="1"/>
  <c r="JQ459" i="1"/>
  <c r="JQ302" i="1"/>
  <c r="JQ484" i="1"/>
  <c r="JQ377" i="1"/>
  <c r="JQ315" i="1"/>
  <c r="JQ376" i="1"/>
  <c r="JQ483" i="1"/>
  <c r="JQ346" i="1"/>
  <c r="JQ463" i="1"/>
  <c r="JQ398" i="1"/>
  <c r="JQ299" i="1"/>
  <c r="JQ471" i="1"/>
  <c r="JQ308" i="1"/>
  <c r="JQ403" i="1"/>
  <c r="JQ456" i="1"/>
  <c r="JQ472" i="1"/>
  <c r="JQ19" i="1"/>
  <c r="JQ419" i="1"/>
  <c r="JQ390" i="1"/>
  <c r="JQ337" i="1"/>
  <c r="JQ375" i="1"/>
  <c r="JQ388" i="1"/>
  <c r="JQ371" i="1"/>
  <c r="JQ357" i="1"/>
  <c r="JQ387" i="1"/>
  <c r="JQ438" i="1"/>
  <c r="JQ328" i="1"/>
  <c r="JQ360" i="1"/>
  <c r="JQ331" i="1"/>
  <c r="JQ435" i="1"/>
  <c r="JQ373" i="1"/>
  <c r="JQ361" i="1"/>
  <c r="JQ372" i="1"/>
  <c r="JQ426" i="1"/>
  <c r="JQ430" i="1"/>
  <c r="JQ422" i="1"/>
  <c r="JQ493" i="1"/>
  <c r="JQ470" i="1"/>
  <c r="JQ320" i="1"/>
  <c r="JQ412" i="1"/>
  <c r="JQ386" i="1"/>
  <c r="JQ300" i="1"/>
  <c r="JQ20" i="1"/>
  <c r="JQ354" i="1"/>
  <c r="JQ338" i="1"/>
  <c r="JQ441" i="1"/>
  <c r="JQ340" i="1"/>
  <c r="JQ341" i="1"/>
  <c r="JQ461" i="1"/>
  <c r="JQ374" i="1"/>
  <c r="JQ389" i="1"/>
  <c r="JQ457" i="1"/>
  <c r="JQ323" i="1"/>
  <c r="JQ335" i="1"/>
  <c r="JQ322" i="1"/>
  <c r="JQ494" i="1"/>
  <c r="JQ307" i="1"/>
  <c r="JQ329" i="1"/>
  <c r="JQ365" i="1"/>
  <c r="JQ378" i="1"/>
  <c r="JQ429" i="1"/>
  <c r="JQ433" i="1"/>
  <c r="JQ452" i="1"/>
  <c r="JQ485" i="1"/>
  <c r="JQ455" i="1"/>
  <c r="JQ479" i="1"/>
  <c r="JQ317" i="1"/>
  <c r="JQ445" i="1"/>
  <c r="JQ413" i="1"/>
  <c r="JQ489" i="1"/>
  <c r="JQ367" i="1"/>
  <c r="JQ392" i="1"/>
  <c r="JQ347" i="1"/>
  <c r="JQ395" i="1"/>
  <c r="JQ474" i="1"/>
  <c r="JQ342" i="1"/>
  <c r="JQ301" i="1"/>
  <c r="JQ466" i="1"/>
  <c r="JQ368" i="1"/>
  <c r="JQ380" i="1"/>
  <c r="JQ432" i="1"/>
  <c r="JQ442" i="1"/>
  <c r="JQ408" i="1"/>
  <c r="JQ477" i="1"/>
  <c r="JQ476" i="1"/>
  <c r="JQ324" i="1"/>
  <c r="JQ332" i="1"/>
  <c r="JQ439" i="1"/>
  <c r="JQ462" i="1"/>
  <c r="JQ343" i="1"/>
  <c r="JQ400" i="1"/>
  <c r="JQ424" i="1"/>
  <c r="JQ458" i="1"/>
  <c r="JQ482" i="1"/>
  <c r="JQ314" i="1"/>
  <c r="JQ355" i="1"/>
  <c r="JQ366" i="1"/>
  <c r="JQ399" i="1"/>
  <c r="JQ443" i="1"/>
  <c r="JQ465" i="1"/>
  <c r="JQ352" i="1"/>
  <c r="JQ356" i="1"/>
  <c r="JQ420" i="1"/>
  <c r="JQ428" i="1"/>
  <c r="JQ418" i="1"/>
  <c r="JQ453" i="1"/>
  <c r="JQ460" i="1"/>
  <c r="JQ440" i="1"/>
  <c r="JQ362" i="1"/>
  <c r="JQ397" i="1"/>
  <c r="JQ467" i="1"/>
  <c r="JQ491" i="1"/>
  <c r="JQ325" i="1"/>
  <c r="JQ316" i="1"/>
  <c r="JQ406" i="1"/>
  <c r="JQ425" i="1"/>
  <c r="JQ391" i="1"/>
  <c r="JQ411" i="1"/>
  <c r="JQ468" i="1"/>
  <c r="JQ486" i="1"/>
  <c r="JQ379" i="1"/>
  <c r="JQ487" i="1"/>
  <c r="JQ405" i="1"/>
  <c r="JQ444" i="1"/>
  <c r="JQ334" i="1"/>
  <c r="JQ394" i="1"/>
  <c r="JQ431" i="1"/>
  <c r="JQ478" i="1"/>
  <c r="JQ469" i="1"/>
  <c r="JQ353" i="1"/>
  <c r="JQ396" i="1"/>
  <c r="JQ402" i="1"/>
  <c r="JQ475" i="1"/>
  <c r="JQ464" i="1"/>
  <c r="JQ407" i="1"/>
  <c r="JQ344" i="1"/>
  <c r="JQ363" i="1"/>
  <c r="JQ488" i="1"/>
  <c r="JQ369" i="1"/>
  <c r="JQ437" i="1"/>
  <c r="JQ327" i="1"/>
  <c r="JQ370" i="1"/>
  <c r="JQ446" i="1"/>
  <c r="JQ359" i="1"/>
  <c r="JQ319" i="1"/>
  <c r="JQ393" i="1"/>
  <c r="JQ451" i="1"/>
  <c r="JQ345" i="1"/>
  <c r="JQ492" i="1"/>
  <c r="JQ336" i="1"/>
  <c r="JQ421" i="1"/>
  <c r="JQ358" i="1"/>
  <c r="JQ318" i="1"/>
  <c r="JQ326" i="1"/>
  <c r="JQ436" i="1"/>
  <c r="JQ333" i="1"/>
  <c r="JQ427" i="1"/>
  <c r="JQ490" i="1"/>
  <c r="JQ409" i="1"/>
  <c r="JQ364" i="1"/>
  <c r="JQ423" i="1"/>
  <c r="JQ313" i="1"/>
  <c r="JQ473" i="1"/>
  <c r="JQ385" i="1"/>
  <c r="JQ454" i="1"/>
  <c r="JQ481" i="1"/>
  <c r="JQ404" i="1"/>
  <c r="HO426" i="1"/>
  <c r="JI346" i="1"/>
  <c r="JI398" i="1"/>
  <c r="JI403" i="1"/>
  <c r="JI484" i="1"/>
  <c r="JI434" i="1"/>
  <c r="JI387" i="1"/>
  <c r="JI390" i="1"/>
  <c r="JI471" i="1"/>
  <c r="JI388" i="1"/>
  <c r="JI377" i="1"/>
  <c r="JI419" i="1"/>
  <c r="JI459" i="1"/>
  <c r="JI328" i="1"/>
  <c r="JI337" i="1"/>
  <c r="JI375" i="1"/>
  <c r="JI456" i="1"/>
  <c r="JI357" i="1"/>
  <c r="JI376" i="1"/>
  <c r="JI438" i="1"/>
  <c r="JI299" i="1"/>
  <c r="JI308" i="1"/>
  <c r="JI445" i="1"/>
  <c r="JI302" i="1"/>
  <c r="JI19" i="1"/>
  <c r="JI320" i="1"/>
  <c r="JI360" i="1"/>
  <c r="JI331" i="1"/>
  <c r="JI371" i="1"/>
  <c r="JI315" i="1"/>
  <c r="JI410" i="1"/>
  <c r="JI422" i="1"/>
  <c r="JI493" i="1"/>
  <c r="JI470" i="1"/>
  <c r="JI361" i="1"/>
  <c r="JI426" i="1"/>
  <c r="JI480" i="1"/>
  <c r="JI401" i="1"/>
  <c r="JI483" i="1"/>
  <c r="JI373" i="1"/>
  <c r="JI463" i="1"/>
  <c r="JI412" i="1"/>
  <c r="JI455" i="1"/>
  <c r="JI435" i="1"/>
  <c r="JI430" i="1"/>
  <c r="JI329" i="1"/>
  <c r="JI457" i="1"/>
  <c r="JI335" i="1"/>
  <c r="JI340" i="1"/>
  <c r="JI307" i="1"/>
  <c r="JI365" i="1"/>
  <c r="JI378" i="1"/>
  <c r="JI300" i="1"/>
  <c r="JI323" i="1"/>
  <c r="JI322" i="1"/>
  <c r="JI341" i="1"/>
  <c r="JI494" i="1"/>
  <c r="JI433" i="1"/>
  <c r="JI441" i="1"/>
  <c r="JI317" i="1"/>
  <c r="JI479" i="1"/>
  <c r="JI352" i="1"/>
  <c r="JI374" i="1"/>
  <c r="JI476" i="1"/>
  <c r="JI485" i="1"/>
  <c r="JI380" i="1"/>
  <c r="JI472" i="1"/>
  <c r="JI429" i="1"/>
  <c r="JI452" i="1"/>
  <c r="JI425" i="1"/>
  <c r="JI466" i="1"/>
  <c r="JI368" i="1"/>
  <c r="JI372" i="1"/>
  <c r="JI347" i="1"/>
  <c r="JI395" i="1"/>
  <c r="JI474" i="1"/>
  <c r="JI489" i="1"/>
  <c r="JI367" i="1"/>
  <c r="JI354" i="1"/>
  <c r="JI356" i="1"/>
  <c r="JI338" i="1"/>
  <c r="JI389" i="1"/>
  <c r="JI20" i="1"/>
  <c r="JI413" i="1"/>
  <c r="JI399" i="1"/>
  <c r="JI397" i="1"/>
  <c r="JI461" i="1"/>
  <c r="JI411" i="1"/>
  <c r="JI432" i="1"/>
  <c r="JI442" i="1"/>
  <c r="JI314" i="1"/>
  <c r="JI324" i="1"/>
  <c r="JI462" i="1"/>
  <c r="JI343" i="1"/>
  <c r="JI482" i="1"/>
  <c r="JI366" i="1"/>
  <c r="JI379" i="1"/>
  <c r="JI443" i="1"/>
  <c r="JI465" i="1"/>
  <c r="JI333" i="1"/>
  <c r="JI391" i="1"/>
  <c r="JI424" i="1"/>
  <c r="JI355" i="1"/>
  <c r="JI439" i="1"/>
  <c r="JI392" i="1"/>
  <c r="JI418" i="1"/>
  <c r="JI458" i="1"/>
  <c r="JI428" i="1"/>
  <c r="JI491" i="1"/>
  <c r="JI316" i="1"/>
  <c r="JI400" i="1"/>
  <c r="JI468" i="1"/>
  <c r="JI486" i="1"/>
  <c r="JI440" i="1"/>
  <c r="JI362" i="1"/>
  <c r="JI406" i="1"/>
  <c r="JI408" i="1"/>
  <c r="JI420" i="1"/>
  <c r="JI487" i="1"/>
  <c r="JI467" i="1"/>
  <c r="JI386" i="1"/>
  <c r="JI453" i="1"/>
  <c r="JI460" i="1"/>
  <c r="JI332" i="1"/>
  <c r="JI342" i="1"/>
  <c r="JI477" i="1"/>
  <c r="JI396" i="1"/>
  <c r="JI492" i="1"/>
  <c r="JI325" i="1"/>
  <c r="JI385" i="1"/>
  <c r="JI454" i="1"/>
  <c r="JI327" i="1"/>
  <c r="JI334" i="1"/>
  <c r="JI393" i="1"/>
  <c r="JI404" i="1"/>
  <c r="JI469" i="1"/>
  <c r="JI478" i="1"/>
  <c r="JI319" i="1"/>
  <c r="JI363" i="1"/>
  <c r="JI444" i="1"/>
  <c r="JI369" i="1"/>
  <c r="JI437" i="1"/>
  <c r="JI488" i="1"/>
  <c r="JI394" i="1"/>
  <c r="JI446" i="1"/>
  <c r="JI326" i="1"/>
  <c r="JI427" i="1"/>
  <c r="JI464" i="1"/>
  <c r="JI370" i="1"/>
  <c r="JI318" i="1"/>
  <c r="JI301" i="1"/>
  <c r="JI405" i="1"/>
  <c r="JI421" i="1"/>
  <c r="JI358" i="1"/>
  <c r="JI436" i="1"/>
  <c r="JI313" i="1"/>
  <c r="JI423" i="1"/>
  <c r="JI451" i="1"/>
  <c r="JI345" i="1"/>
  <c r="JI353" i="1"/>
  <c r="JI402" i="1"/>
  <c r="JI490" i="1"/>
  <c r="JI409" i="1"/>
  <c r="JI364" i="1"/>
  <c r="JI431" i="1"/>
  <c r="JI473" i="1"/>
  <c r="JI407" i="1"/>
  <c r="JI336" i="1"/>
  <c r="JI359" i="1"/>
  <c r="JI475" i="1"/>
  <c r="JI481" i="1"/>
  <c r="JI344" i="1"/>
  <c r="JJ434" i="1"/>
  <c r="JJ480" i="1"/>
  <c r="JJ390" i="1"/>
  <c r="JJ401" i="1"/>
  <c r="JJ471" i="1"/>
  <c r="JJ483" i="1"/>
  <c r="JJ373" i="1"/>
  <c r="JJ472" i="1"/>
  <c r="JJ419" i="1"/>
  <c r="JJ459" i="1"/>
  <c r="JJ337" i="1"/>
  <c r="JJ346" i="1"/>
  <c r="JJ398" i="1"/>
  <c r="JJ376" i="1"/>
  <c r="JJ387" i="1"/>
  <c r="JJ299" i="1"/>
  <c r="JJ388" i="1"/>
  <c r="JJ302" i="1"/>
  <c r="JJ19" i="1"/>
  <c r="JJ377" i="1"/>
  <c r="JJ328" i="1"/>
  <c r="JJ360" i="1"/>
  <c r="JJ375" i="1"/>
  <c r="JJ371" i="1"/>
  <c r="JJ357" i="1"/>
  <c r="JJ435" i="1"/>
  <c r="JJ438" i="1"/>
  <c r="JJ308" i="1"/>
  <c r="JJ372" i="1"/>
  <c r="JJ331" i="1"/>
  <c r="JJ463" i="1"/>
  <c r="JJ412" i="1"/>
  <c r="JJ455" i="1"/>
  <c r="JJ315" i="1"/>
  <c r="JJ410" i="1"/>
  <c r="JJ493" i="1"/>
  <c r="JJ403" i="1"/>
  <c r="JJ484" i="1"/>
  <c r="JJ338" i="1"/>
  <c r="JJ378" i="1"/>
  <c r="JJ389" i="1"/>
  <c r="JJ300" i="1"/>
  <c r="JJ341" i="1"/>
  <c r="JJ20" i="1"/>
  <c r="JJ411" i="1"/>
  <c r="JJ418" i="1"/>
  <c r="JJ329" i="1"/>
  <c r="JJ441" i="1"/>
  <c r="JJ335" i="1"/>
  <c r="JJ307" i="1"/>
  <c r="JJ374" i="1"/>
  <c r="JJ365" i="1"/>
  <c r="JJ323" i="1"/>
  <c r="JJ485" i="1"/>
  <c r="JJ322" i="1"/>
  <c r="JJ445" i="1"/>
  <c r="JJ494" i="1"/>
  <c r="JJ429" i="1"/>
  <c r="JJ433" i="1"/>
  <c r="JJ317" i="1"/>
  <c r="JJ466" i="1"/>
  <c r="JJ391" i="1"/>
  <c r="JJ361" i="1"/>
  <c r="JJ426" i="1"/>
  <c r="JJ479" i="1"/>
  <c r="JJ461" i="1"/>
  <c r="JJ352" i="1"/>
  <c r="JJ413" i="1"/>
  <c r="JJ476" i="1"/>
  <c r="JJ380" i="1"/>
  <c r="JJ422" i="1"/>
  <c r="JJ456" i="1"/>
  <c r="JJ386" i="1"/>
  <c r="JJ406" i="1"/>
  <c r="JJ392" i="1"/>
  <c r="JJ320" i="1"/>
  <c r="JJ430" i="1"/>
  <c r="JJ347" i="1"/>
  <c r="JJ395" i="1"/>
  <c r="JJ457" i="1"/>
  <c r="JJ474" i="1"/>
  <c r="JJ340" i="1"/>
  <c r="JJ367" i="1"/>
  <c r="JJ354" i="1"/>
  <c r="JJ442" i="1"/>
  <c r="JJ453" i="1"/>
  <c r="JJ324" i="1"/>
  <c r="JJ332" i="1"/>
  <c r="JJ462" i="1"/>
  <c r="JJ477" i="1"/>
  <c r="JJ343" i="1"/>
  <c r="JJ353" i="1"/>
  <c r="JJ379" i="1"/>
  <c r="JJ399" i="1"/>
  <c r="JJ465" i="1"/>
  <c r="JJ333" i="1"/>
  <c r="JJ470" i="1"/>
  <c r="JJ424" i="1"/>
  <c r="JJ432" i="1"/>
  <c r="JJ314" i="1"/>
  <c r="JJ325" i="1"/>
  <c r="JJ356" i="1"/>
  <c r="JJ458" i="1"/>
  <c r="JJ482" i="1"/>
  <c r="JJ366" i="1"/>
  <c r="JJ443" i="1"/>
  <c r="JJ316" i="1"/>
  <c r="JJ486" i="1"/>
  <c r="JJ362" i="1"/>
  <c r="JJ355" i="1"/>
  <c r="JJ439" i="1"/>
  <c r="JJ489" i="1"/>
  <c r="JJ368" i="1"/>
  <c r="JJ420" i="1"/>
  <c r="JJ428" i="1"/>
  <c r="JJ467" i="1"/>
  <c r="JJ491" i="1"/>
  <c r="JJ425" i="1"/>
  <c r="JJ400" i="1"/>
  <c r="JJ460" i="1"/>
  <c r="JJ468" i="1"/>
  <c r="JJ342" i="1"/>
  <c r="JJ440" i="1"/>
  <c r="JJ452" i="1"/>
  <c r="JJ397" i="1"/>
  <c r="JJ408" i="1"/>
  <c r="JJ487" i="1"/>
  <c r="JJ385" i="1"/>
  <c r="JJ454" i="1"/>
  <c r="JJ475" i="1"/>
  <c r="JJ334" i="1"/>
  <c r="JJ344" i="1"/>
  <c r="JJ404" i="1"/>
  <c r="JJ407" i="1"/>
  <c r="JJ478" i="1"/>
  <c r="JJ394" i="1"/>
  <c r="JJ363" i="1"/>
  <c r="JJ444" i="1"/>
  <c r="JJ345" i="1"/>
  <c r="JJ437" i="1"/>
  <c r="JJ327" i="1"/>
  <c r="JJ427" i="1"/>
  <c r="JJ319" i="1"/>
  <c r="JJ370" i="1"/>
  <c r="JJ451" i="1"/>
  <c r="JJ336" i="1"/>
  <c r="JJ473" i="1"/>
  <c r="JJ393" i="1"/>
  <c r="JJ301" i="1"/>
  <c r="JJ369" i="1"/>
  <c r="JJ421" i="1"/>
  <c r="JJ488" i="1"/>
  <c r="JJ358" i="1"/>
  <c r="JJ436" i="1"/>
  <c r="JJ446" i="1"/>
  <c r="JJ326" i="1"/>
  <c r="JJ469" i="1"/>
  <c r="JJ490" i="1"/>
  <c r="JJ464" i="1"/>
  <c r="JJ364" i="1"/>
  <c r="JJ431" i="1"/>
  <c r="JJ318" i="1"/>
  <c r="JJ492" i="1"/>
  <c r="JJ359" i="1"/>
  <c r="JJ405" i="1"/>
  <c r="JJ481" i="1"/>
  <c r="JJ423" i="1"/>
  <c r="JJ313" i="1"/>
  <c r="JJ396" i="1"/>
  <c r="JJ402" i="1"/>
  <c r="JJ409" i="1"/>
  <c r="JS33" i="1"/>
  <c r="JS25" i="1"/>
  <c r="JS34" i="1" s="1"/>
  <c r="JS42" i="1" s="1"/>
  <c r="JS50" i="1" s="1"/>
  <c r="JS58" i="1" s="1"/>
  <c r="JS26" i="1"/>
  <c r="JS35" i="1" s="1"/>
  <c r="JS43" i="1" s="1"/>
  <c r="JS27" i="1"/>
  <c r="JS36" i="1" s="1"/>
  <c r="JS44" i="1" s="1"/>
  <c r="JS52" i="1" s="1"/>
  <c r="JS60" i="1" s="1"/>
  <c r="JS28" i="1"/>
  <c r="JS37" i="1" s="1"/>
  <c r="JS45" i="1" s="1"/>
  <c r="JS29" i="1"/>
  <c r="JS38" i="1" s="1"/>
  <c r="JS46" i="1" s="1"/>
  <c r="JS54" i="1" s="1"/>
  <c r="JS62" i="1" s="1"/>
  <c r="JS30" i="1"/>
  <c r="JS39" i="1" s="1"/>
  <c r="JS31" i="1"/>
  <c r="JS40" i="1" s="1"/>
  <c r="JS32" i="1"/>
  <c r="JS41" i="1" s="1"/>
  <c r="HO400" i="1"/>
  <c r="HO84" i="1"/>
  <c r="HO431" i="1"/>
  <c r="HO481" i="1"/>
  <c r="HO86" i="1"/>
  <c r="HO315" i="1"/>
  <c r="HO472" i="1"/>
  <c r="HO107" i="1"/>
  <c r="HO397" i="1"/>
  <c r="HO444" i="1"/>
  <c r="HO443" i="1"/>
  <c r="HO413" i="1"/>
  <c r="HO375" i="1"/>
  <c r="HO432" i="1"/>
  <c r="HO419" i="1"/>
  <c r="HO422" i="1"/>
  <c r="HO30" i="1"/>
  <c r="HO39" i="1" s="1"/>
  <c r="HO317" i="1"/>
  <c r="HO299" i="1"/>
  <c r="HO120" i="1"/>
  <c r="HO392" i="1"/>
  <c r="HO401" i="1"/>
  <c r="HO78" i="1"/>
  <c r="JC388" i="1"/>
  <c r="JC302" i="1"/>
  <c r="JC456" i="1"/>
  <c r="JC329" i="1"/>
  <c r="JC338" i="1"/>
  <c r="JC395" i="1"/>
  <c r="JC406" i="1"/>
  <c r="JC474" i="1"/>
  <c r="JC489" i="1"/>
  <c r="JC438" i="1"/>
  <c r="JC377" i="1"/>
  <c r="JC301" i="1"/>
  <c r="JC331" i="1"/>
  <c r="JC341" i="1"/>
  <c r="JC371" i="1"/>
  <c r="JC398" i="1"/>
  <c r="JC472" i="1"/>
  <c r="JC347" i="1"/>
  <c r="JC413" i="1"/>
  <c r="JC328" i="1"/>
  <c r="JC386" i="1"/>
  <c r="JC392" i="1"/>
  <c r="JC466" i="1"/>
  <c r="JC387" i="1"/>
  <c r="JC435" i="1"/>
  <c r="JC401" i="1"/>
  <c r="JC429" i="1"/>
  <c r="JC452" i="1"/>
  <c r="JC463" i="1"/>
  <c r="JC480" i="1"/>
  <c r="JC459" i="1"/>
  <c r="JC403" i="1"/>
  <c r="JC484" i="1"/>
  <c r="JC476" i="1"/>
  <c r="JC317" i="1"/>
  <c r="JC378" i="1"/>
  <c r="JC19" i="1"/>
  <c r="JC409" i="1"/>
  <c r="JC419" i="1"/>
  <c r="JC471" i="1"/>
  <c r="JC346" i="1"/>
  <c r="JC320" i="1"/>
  <c r="JC361" i="1"/>
  <c r="JC412" i="1"/>
  <c r="JC426" i="1"/>
  <c r="JC455" i="1"/>
  <c r="JC479" i="1"/>
  <c r="JC483" i="1"/>
  <c r="JC337" i="1"/>
  <c r="JC433" i="1"/>
  <c r="JC441" i="1"/>
  <c r="JC430" i="1"/>
  <c r="JC494" i="1"/>
  <c r="JC300" i="1"/>
  <c r="JC323" i="1"/>
  <c r="JC425" i="1"/>
  <c r="JC434" i="1"/>
  <c r="JC485" i="1"/>
  <c r="JC372" i="1"/>
  <c r="JC374" i="1"/>
  <c r="JC457" i="1"/>
  <c r="JC335" i="1"/>
  <c r="JC340" i="1"/>
  <c r="JC373" i="1"/>
  <c r="JC367" i="1"/>
  <c r="JC440" i="1"/>
  <c r="JC315" i="1"/>
  <c r="JC322" i="1"/>
  <c r="JC20" i="1"/>
  <c r="JC354" i="1"/>
  <c r="JC307" i="1"/>
  <c r="JC411" i="1"/>
  <c r="JC410" i="1"/>
  <c r="JC477" i="1"/>
  <c r="JC422" i="1"/>
  <c r="JC402" i="1"/>
  <c r="JC389" i="1"/>
  <c r="JC353" i="1"/>
  <c r="JC418" i="1"/>
  <c r="JC424" i="1"/>
  <c r="JC458" i="1"/>
  <c r="JC482" i="1"/>
  <c r="JC299" i="1"/>
  <c r="JC308" i="1"/>
  <c r="JC408" i="1"/>
  <c r="JC420" i="1"/>
  <c r="JC487" i="1"/>
  <c r="JC470" i="1"/>
  <c r="JC352" i="1"/>
  <c r="JC405" i="1"/>
  <c r="JC314" i="1"/>
  <c r="JC362" i="1"/>
  <c r="JC467" i="1"/>
  <c r="JC461" i="1"/>
  <c r="JC356" i="1"/>
  <c r="JC432" i="1"/>
  <c r="JC442" i="1"/>
  <c r="JC355" i="1"/>
  <c r="JC428" i="1"/>
  <c r="JC439" i="1"/>
  <c r="JC491" i="1"/>
  <c r="JC363" i="1"/>
  <c r="JC359" i="1"/>
  <c r="JC427" i="1"/>
  <c r="JC368" i="1"/>
  <c r="JC453" i="1"/>
  <c r="JC324" i="1"/>
  <c r="JC332" i="1"/>
  <c r="JC380" i="1"/>
  <c r="JC443" i="1"/>
  <c r="JC465" i="1"/>
  <c r="JC333" i="1"/>
  <c r="JC360" i="1"/>
  <c r="JC357" i="1"/>
  <c r="JC365" i="1"/>
  <c r="JC391" i="1"/>
  <c r="JC400" i="1"/>
  <c r="JC460" i="1"/>
  <c r="JC342" i="1"/>
  <c r="JC376" i="1"/>
  <c r="JC379" i="1"/>
  <c r="JC399" i="1"/>
  <c r="JC385" i="1"/>
  <c r="JC375" i="1"/>
  <c r="JC468" i="1"/>
  <c r="JC421" i="1"/>
  <c r="JC488" i="1"/>
  <c r="JC358" i="1"/>
  <c r="JC431" i="1"/>
  <c r="JC436" i="1"/>
  <c r="JC313" i="1"/>
  <c r="JC318" i="1"/>
  <c r="JC445" i="1"/>
  <c r="JC486" i="1"/>
  <c r="JC319" i="1"/>
  <c r="JC446" i="1"/>
  <c r="JC326" i="1"/>
  <c r="JC364" i="1"/>
  <c r="JC397" i="1"/>
  <c r="JC462" i="1"/>
  <c r="JC327" i="1"/>
  <c r="JC370" i="1"/>
  <c r="JC451" i="1"/>
  <c r="JC336" i="1"/>
  <c r="JC325" i="1"/>
  <c r="JC366" i="1"/>
  <c r="JC444" i="1"/>
  <c r="JC454" i="1"/>
  <c r="JC334" i="1"/>
  <c r="JC394" i="1"/>
  <c r="JC393" i="1"/>
  <c r="JC343" i="1"/>
  <c r="JC437" i="1"/>
  <c r="JC344" i="1"/>
  <c r="JC469" i="1"/>
  <c r="JC478" i="1"/>
  <c r="JC345" i="1"/>
  <c r="JC492" i="1"/>
  <c r="JC493" i="1"/>
  <c r="JC316" i="1"/>
  <c r="JC475" i="1"/>
  <c r="JC404" i="1"/>
  <c r="JC407" i="1"/>
  <c r="JC464" i="1"/>
  <c r="JC369" i="1"/>
  <c r="JC396" i="1"/>
  <c r="JC481" i="1"/>
  <c r="JC490" i="1"/>
  <c r="JC390" i="1"/>
  <c r="JC423" i="1"/>
  <c r="JC473" i="1"/>
  <c r="JD412" i="1"/>
  <c r="JD479" i="1"/>
  <c r="JD307" i="1"/>
  <c r="JD337" i="1"/>
  <c r="JD340" i="1"/>
  <c r="JD322" i="1"/>
  <c r="JD372" i="1"/>
  <c r="JD426" i="1"/>
  <c r="JD430" i="1"/>
  <c r="JD494" i="1"/>
  <c r="JD329" i="1"/>
  <c r="JD374" i="1"/>
  <c r="JD474" i="1"/>
  <c r="JD323" i="1"/>
  <c r="JD335" i="1"/>
  <c r="JD373" i="1"/>
  <c r="JD301" i="1"/>
  <c r="JD315" i="1"/>
  <c r="JD360" i="1"/>
  <c r="JD445" i="1"/>
  <c r="JD389" i="1"/>
  <c r="JD395" i="1"/>
  <c r="JD406" i="1"/>
  <c r="JD457" i="1"/>
  <c r="JD489" i="1"/>
  <c r="JD357" i="1"/>
  <c r="JD386" i="1"/>
  <c r="JD434" i="1"/>
  <c r="JD440" i="1"/>
  <c r="JD371" i="1"/>
  <c r="JD435" i="1"/>
  <c r="JD375" i="1"/>
  <c r="JD302" i="1"/>
  <c r="JD472" i="1"/>
  <c r="JD19" i="1"/>
  <c r="JD367" i="1"/>
  <c r="JD388" i="1"/>
  <c r="JD398" i="1"/>
  <c r="JD403" i="1"/>
  <c r="JD456" i="1"/>
  <c r="JD338" i="1"/>
  <c r="JD347" i="1"/>
  <c r="JD401" i="1"/>
  <c r="JD413" i="1"/>
  <c r="JD452" i="1"/>
  <c r="JD476" i="1"/>
  <c r="JD438" i="1"/>
  <c r="JD377" i="1"/>
  <c r="JD392" i="1"/>
  <c r="JD463" i="1"/>
  <c r="JD459" i="1"/>
  <c r="JD320" i="1"/>
  <c r="JD361" i="1"/>
  <c r="JD484" i="1"/>
  <c r="JD317" i="1"/>
  <c r="JD461" i="1"/>
  <c r="JD471" i="1"/>
  <c r="JD441" i="1"/>
  <c r="JD409" i="1"/>
  <c r="JD365" i="1"/>
  <c r="JD380" i="1"/>
  <c r="JD391" i="1"/>
  <c r="JD400" i="1"/>
  <c r="JD442" i="1"/>
  <c r="JD324" i="1"/>
  <c r="JD379" i="1"/>
  <c r="JD439" i="1"/>
  <c r="JD325" i="1"/>
  <c r="JD421" i="1"/>
  <c r="JD300" i="1"/>
  <c r="JD480" i="1"/>
  <c r="JD341" i="1"/>
  <c r="JD460" i="1"/>
  <c r="JD486" i="1"/>
  <c r="JD397" i="1"/>
  <c r="JD462" i="1"/>
  <c r="JD343" i="1"/>
  <c r="JD353" i="1"/>
  <c r="JD419" i="1"/>
  <c r="JD387" i="1"/>
  <c r="JD346" i="1"/>
  <c r="JD411" i="1"/>
  <c r="JD468" i="1"/>
  <c r="JD376" i="1"/>
  <c r="JD399" i="1"/>
  <c r="JD408" i="1"/>
  <c r="JD477" i="1"/>
  <c r="JD385" i="1"/>
  <c r="JD328" i="1"/>
  <c r="JD458" i="1"/>
  <c r="JD482" i="1"/>
  <c r="JD299" i="1"/>
  <c r="JD355" i="1"/>
  <c r="JD467" i="1"/>
  <c r="JD396" i="1"/>
  <c r="JD405" i="1"/>
  <c r="JD425" i="1"/>
  <c r="JD314" i="1"/>
  <c r="JD410" i="1"/>
  <c r="JD455" i="1"/>
  <c r="JD378" i="1"/>
  <c r="JD466" i="1"/>
  <c r="JD331" i="1"/>
  <c r="JD354" i="1"/>
  <c r="JD424" i="1"/>
  <c r="JD420" i="1"/>
  <c r="JD487" i="1"/>
  <c r="JD483" i="1"/>
  <c r="JD429" i="1"/>
  <c r="JD356" i="1"/>
  <c r="JD418" i="1"/>
  <c r="JD362" i="1"/>
  <c r="JD369" i="1"/>
  <c r="JD342" i="1"/>
  <c r="JD465" i="1"/>
  <c r="JD427" i="1"/>
  <c r="JD437" i="1"/>
  <c r="JD454" i="1"/>
  <c r="JD390" i="1"/>
  <c r="JD493" i="1"/>
  <c r="JD492" i="1"/>
  <c r="JD332" i="1"/>
  <c r="JD318" i="1"/>
  <c r="JD20" i="1"/>
  <c r="JD363" i="1"/>
  <c r="JD481" i="1"/>
  <c r="JD407" i="1"/>
  <c r="JD473" i="1"/>
  <c r="JD313" i="1"/>
  <c r="JD336" i="1"/>
  <c r="JD422" i="1"/>
  <c r="JD345" i="1"/>
  <c r="JD428" i="1"/>
  <c r="JD333" i="1"/>
  <c r="JD464" i="1"/>
  <c r="JD358" i="1"/>
  <c r="JD470" i="1"/>
  <c r="JD402" i="1"/>
  <c r="JD364" i="1"/>
  <c r="JD370" i="1"/>
  <c r="JD423" i="1"/>
  <c r="JD478" i="1"/>
  <c r="JD433" i="1"/>
  <c r="JD368" i="1"/>
  <c r="JD432" i="1"/>
  <c r="JD491" i="1"/>
  <c r="JD359" i="1"/>
  <c r="JD490" i="1"/>
  <c r="JD319" i="1"/>
  <c r="JD327" i="1"/>
  <c r="JD394" i="1"/>
  <c r="JD431" i="1"/>
  <c r="JD488" i="1"/>
  <c r="JD485" i="1"/>
  <c r="JD308" i="1"/>
  <c r="JD366" i="1"/>
  <c r="JD444" i="1"/>
  <c r="JD393" i="1"/>
  <c r="JD436" i="1"/>
  <c r="JD469" i="1"/>
  <c r="JD326" i="1"/>
  <c r="JD453" i="1"/>
  <c r="JD443" i="1"/>
  <c r="JD316" i="1"/>
  <c r="JD352" i="1"/>
  <c r="JD475" i="1"/>
  <c r="JD334" i="1"/>
  <c r="JD404" i="1"/>
  <c r="JD446" i="1"/>
  <c r="JD451" i="1"/>
  <c r="JD344" i="1"/>
  <c r="JA33" i="1"/>
  <c r="JA25" i="1"/>
  <c r="JA34" i="1" s="1"/>
  <c r="JA42" i="1" s="1"/>
  <c r="JA26" i="1"/>
  <c r="JA35" i="1" s="1"/>
  <c r="JA43" i="1" s="1"/>
  <c r="JA27" i="1"/>
  <c r="JA36" i="1" s="1"/>
  <c r="JA44" i="1" s="1"/>
  <c r="JA52" i="1" s="1"/>
  <c r="JA60" i="1" s="1"/>
  <c r="JA28" i="1"/>
  <c r="JA37" i="1" s="1"/>
  <c r="JA45" i="1" s="1"/>
  <c r="JA29" i="1"/>
  <c r="JA38" i="1" s="1"/>
  <c r="JA46" i="1" s="1"/>
  <c r="JA54" i="1" s="1"/>
  <c r="JA62" i="1" s="1"/>
  <c r="JA30" i="1"/>
  <c r="JA39" i="1" s="1"/>
  <c r="JA31" i="1"/>
  <c r="JA40" i="1" s="1"/>
  <c r="JA32" i="1"/>
  <c r="JA41" i="1" s="1"/>
  <c r="JF361" i="1"/>
  <c r="JF372" i="1"/>
  <c r="JF360" i="1"/>
  <c r="JF374" i="1"/>
  <c r="JF300" i="1"/>
  <c r="JF419" i="1"/>
  <c r="JF315" i="1"/>
  <c r="JF375" i="1"/>
  <c r="JF445" i="1"/>
  <c r="JF307" i="1"/>
  <c r="JF395" i="1"/>
  <c r="JF441" i="1"/>
  <c r="JF367" i="1"/>
  <c r="JF434" i="1"/>
  <c r="JF440" i="1"/>
  <c r="JF320" i="1"/>
  <c r="JF302" i="1"/>
  <c r="JF456" i="1"/>
  <c r="JF494" i="1"/>
  <c r="JF338" i="1"/>
  <c r="JF340" i="1"/>
  <c r="JF438" i="1"/>
  <c r="JF425" i="1"/>
  <c r="JF301" i="1"/>
  <c r="JF466" i="1"/>
  <c r="JF322" i="1"/>
  <c r="JF331" i="1"/>
  <c r="JF341" i="1"/>
  <c r="JF388" i="1"/>
  <c r="JF413" i="1"/>
  <c r="JF489" i="1"/>
  <c r="JF328" i="1"/>
  <c r="JF377" i="1"/>
  <c r="JF463" i="1"/>
  <c r="JF354" i="1"/>
  <c r="JF435" i="1"/>
  <c r="JF329" i="1"/>
  <c r="JF406" i="1"/>
  <c r="JF459" i="1"/>
  <c r="JF398" i="1"/>
  <c r="JF403" i="1"/>
  <c r="JF472" i="1"/>
  <c r="JF484" i="1"/>
  <c r="JF389" i="1"/>
  <c r="JF429" i="1"/>
  <c r="JF461" i="1"/>
  <c r="JF426" i="1"/>
  <c r="JF455" i="1"/>
  <c r="JF347" i="1"/>
  <c r="JF401" i="1"/>
  <c r="JF483" i="1"/>
  <c r="JF337" i="1"/>
  <c r="JF433" i="1"/>
  <c r="JF452" i="1"/>
  <c r="JF476" i="1"/>
  <c r="JF19" i="1"/>
  <c r="JF353" i="1"/>
  <c r="JF392" i="1"/>
  <c r="JF480" i="1"/>
  <c r="JF485" i="1"/>
  <c r="JF346" i="1"/>
  <c r="JF365" i="1"/>
  <c r="JF371" i="1"/>
  <c r="JF323" i="1"/>
  <c r="JF357" i="1"/>
  <c r="JF376" i="1"/>
  <c r="JF366" i="1"/>
  <c r="JF465" i="1"/>
  <c r="JF462" i="1"/>
  <c r="JF343" i="1"/>
  <c r="JF369" i="1"/>
  <c r="JF385" i="1"/>
  <c r="JF396" i="1"/>
  <c r="JF400" i="1"/>
  <c r="JF411" i="1"/>
  <c r="JF468" i="1"/>
  <c r="JF332" i="1"/>
  <c r="JF342" i="1"/>
  <c r="JF410" i="1"/>
  <c r="JF477" i="1"/>
  <c r="JF333" i="1"/>
  <c r="JF402" i="1"/>
  <c r="JF335" i="1"/>
  <c r="JF324" i="1"/>
  <c r="JF299" i="1"/>
  <c r="JF379" i="1"/>
  <c r="JF397" i="1"/>
  <c r="JF470" i="1"/>
  <c r="JF405" i="1"/>
  <c r="JF457" i="1"/>
  <c r="JF386" i="1"/>
  <c r="JF387" i="1"/>
  <c r="JF424" i="1"/>
  <c r="JF486" i="1"/>
  <c r="JF399" i="1"/>
  <c r="JF408" i="1"/>
  <c r="JF487" i="1"/>
  <c r="JF422" i="1"/>
  <c r="JF352" i="1"/>
  <c r="JF412" i="1"/>
  <c r="JF373" i="1"/>
  <c r="JF418" i="1"/>
  <c r="JF458" i="1"/>
  <c r="JF474" i="1"/>
  <c r="JF471" i="1"/>
  <c r="JF20" i="1"/>
  <c r="JF368" i="1"/>
  <c r="JF432" i="1"/>
  <c r="JF308" i="1"/>
  <c r="JF362" i="1"/>
  <c r="JF355" i="1"/>
  <c r="JF428" i="1"/>
  <c r="JF430" i="1"/>
  <c r="JF479" i="1"/>
  <c r="JF317" i="1"/>
  <c r="JF378" i="1"/>
  <c r="JF442" i="1"/>
  <c r="JF453" i="1"/>
  <c r="JF482" i="1"/>
  <c r="JF314" i="1"/>
  <c r="JF443" i="1"/>
  <c r="JF316" i="1"/>
  <c r="JF325" i="1"/>
  <c r="JF363" i="1"/>
  <c r="JF481" i="1"/>
  <c r="JF469" i="1"/>
  <c r="JF467" i="1"/>
  <c r="JF345" i="1"/>
  <c r="JF460" i="1"/>
  <c r="JF464" i="1"/>
  <c r="JF492" i="1"/>
  <c r="JF409" i="1"/>
  <c r="JF421" i="1"/>
  <c r="JF490" i="1"/>
  <c r="JF364" i="1"/>
  <c r="JF407" i="1"/>
  <c r="JF423" i="1"/>
  <c r="JF478" i="1"/>
  <c r="JF473" i="1"/>
  <c r="JF318" i="1"/>
  <c r="JF334" i="1"/>
  <c r="JF356" i="1"/>
  <c r="JF491" i="1"/>
  <c r="JF493" i="1"/>
  <c r="JF358" i="1"/>
  <c r="JF404" i="1"/>
  <c r="JF431" i="1"/>
  <c r="JF436" i="1"/>
  <c r="JF446" i="1"/>
  <c r="JF475" i="1"/>
  <c r="JF439" i="1"/>
  <c r="JF444" i="1"/>
  <c r="JF488" i="1"/>
  <c r="JF326" i="1"/>
  <c r="JF336" i="1"/>
  <c r="JF420" i="1"/>
  <c r="JF380" i="1"/>
  <c r="JF359" i="1"/>
  <c r="JF437" i="1"/>
  <c r="JF319" i="1"/>
  <c r="JF327" i="1"/>
  <c r="JF390" i="1"/>
  <c r="JF394" i="1"/>
  <c r="JF451" i="1"/>
  <c r="JF427" i="1"/>
  <c r="JF393" i="1"/>
  <c r="JF391" i="1"/>
  <c r="JF454" i="1"/>
  <c r="JF344" i="1"/>
  <c r="JF370" i="1"/>
  <c r="JF313" i="1"/>
  <c r="JG33" i="1"/>
  <c r="JG25" i="1"/>
  <c r="JG34" i="1" s="1"/>
  <c r="JG42" i="1" s="1"/>
  <c r="JG50" i="1" s="1"/>
  <c r="JG58" i="1" s="1"/>
  <c r="JG26" i="1"/>
  <c r="JG35" i="1" s="1"/>
  <c r="JG43" i="1" s="1"/>
  <c r="JG51" i="1" s="1"/>
  <c r="JG59" i="1" s="1"/>
  <c r="JG27" i="1"/>
  <c r="JG36" i="1" s="1"/>
  <c r="JG44" i="1" s="1"/>
  <c r="JG52" i="1" s="1"/>
  <c r="JG60" i="1" s="1"/>
  <c r="JG28" i="1"/>
  <c r="JG37" i="1" s="1"/>
  <c r="JG45" i="1" s="1"/>
  <c r="JG29" i="1"/>
  <c r="JG38" i="1" s="1"/>
  <c r="JG46" i="1" s="1"/>
  <c r="JG54" i="1" s="1"/>
  <c r="JG62" i="1" s="1"/>
  <c r="JG30" i="1"/>
  <c r="JG39" i="1" s="1"/>
  <c r="JG31" i="1"/>
  <c r="JG40" i="1" s="1"/>
  <c r="JG32" i="1"/>
  <c r="JG41" i="1" s="1"/>
  <c r="JD33" i="1"/>
  <c r="JD25" i="1"/>
  <c r="JD34" i="1" s="1"/>
  <c r="JD42" i="1" s="1"/>
  <c r="JD50" i="1" s="1"/>
  <c r="JD58" i="1" s="1"/>
  <c r="JD26" i="1"/>
  <c r="JD35" i="1" s="1"/>
  <c r="JD43" i="1" s="1"/>
  <c r="JD51" i="1" s="1"/>
  <c r="JD59" i="1" s="1"/>
  <c r="JD27" i="1"/>
  <c r="JD36" i="1" s="1"/>
  <c r="JD44" i="1" s="1"/>
  <c r="JD52" i="1" s="1"/>
  <c r="JD60" i="1" s="1"/>
  <c r="JD28" i="1"/>
  <c r="JD37" i="1" s="1"/>
  <c r="JD45" i="1" s="1"/>
  <c r="JD29" i="1"/>
  <c r="JD38" i="1" s="1"/>
  <c r="JD46" i="1" s="1"/>
  <c r="JD54" i="1" s="1"/>
  <c r="JD62" i="1" s="1"/>
  <c r="JD30" i="1"/>
  <c r="JD39" i="1" s="1"/>
  <c r="JD31" i="1"/>
  <c r="JD40" i="1" s="1"/>
  <c r="JD32" i="1"/>
  <c r="JD41" i="1" s="1"/>
  <c r="JF33" i="1"/>
  <c r="JF25" i="1"/>
  <c r="JF34" i="1" s="1"/>
  <c r="JF42" i="1" s="1"/>
  <c r="JF50" i="1" s="1"/>
  <c r="JF58" i="1" s="1"/>
  <c r="JF26" i="1"/>
  <c r="JF35" i="1" s="1"/>
  <c r="JF43" i="1" s="1"/>
  <c r="JF51" i="1" s="1"/>
  <c r="JF59" i="1" s="1"/>
  <c r="JF27" i="1"/>
  <c r="JF36" i="1" s="1"/>
  <c r="JF44" i="1" s="1"/>
  <c r="JF52" i="1" s="1"/>
  <c r="JF60" i="1" s="1"/>
  <c r="JF28" i="1"/>
  <c r="JF37" i="1" s="1"/>
  <c r="JF45" i="1" s="1"/>
  <c r="JF29" i="1"/>
  <c r="JF38" i="1" s="1"/>
  <c r="JF46" i="1" s="1"/>
  <c r="JF54" i="1" s="1"/>
  <c r="JF62" i="1" s="1"/>
  <c r="JF30" i="1"/>
  <c r="JF39" i="1" s="1"/>
  <c r="JF31" i="1"/>
  <c r="JF40" i="1" s="1"/>
  <c r="JF32" i="1"/>
  <c r="JF41" i="1" s="1"/>
  <c r="JE320" i="1"/>
  <c r="JE401" i="1"/>
  <c r="JE483" i="1"/>
  <c r="JE429" i="1"/>
  <c r="JE441" i="1"/>
  <c r="JE438" i="1"/>
  <c r="JE409" i="1"/>
  <c r="JE466" i="1"/>
  <c r="JE463" i="1"/>
  <c r="JE459" i="1"/>
  <c r="JE361" i="1"/>
  <c r="JE398" i="1"/>
  <c r="JE472" i="1"/>
  <c r="JE433" i="1"/>
  <c r="JE452" i="1"/>
  <c r="JE328" i="1"/>
  <c r="JE378" i="1"/>
  <c r="JE19" i="1"/>
  <c r="JE392" i="1"/>
  <c r="JE480" i="1"/>
  <c r="JE461" i="1"/>
  <c r="JE471" i="1"/>
  <c r="JE403" i="1"/>
  <c r="JE426" i="1"/>
  <c r="JE430" i="1"/>
  <c r="JE484" i="1"/>
  <c r="JE479" i="1"/>
  <c r="JE476" i="1"/>
  <c r="JE317" i="1"/>
  <c r="JE419" i="1"/>
  <c r="JE485" i="1"/>
  <c r="JE372" i="1"/>
  <c r="JE412" i="1"/>
  <c r="JE455" i="1"/>
  <c r="JE494" i="1"/>
  <c r="JE337" i="1"/>
  <c r="JE353" i="1"/>
  <c r="JE375" i="1"/>
  <c r="JE445" i="1"/>
  <c r="JE371" i="1"/>
  <c r="JE360" i="1"/>
  <c r="JE388" i="1"/>
  <c r="JE338" i="1"/>
  <c r="JE374" i="1"/>
  <c r="JE300" i="1"/>
  <c r="JE457" i="1"/>
  <c r="JE373" i="1"/>
  <c r="JE301" i="1"/>
  <c r="JE302" i="1"/>
  <c r="JE307" i="1"/>
  <c r="JE329" i="1"/>
  <c r="JE389" i="1"/>
  <c r="JE395" i="1"/>
  <c r="JE406" i="1"/>
  <c r="JE474" i="1"/>
  <c r="JE489" i="1"/>
  <c r="JE386" i="1"/>
  <c r="JE440" i="1"/>
  <c r="JE322" i="1"/>
  <c r="JE331" i="1"/>
  <c r="JE387" i="1"/>
  <c r="JE341" i="1"/>
  <c r="JE20" i="1"/>
  <c r="JE362" i="1"/>
  <c r="JE470" i="1"/>
  <c r="JE352" i="1"/>
  <c r="JE405" i="1"/>
  <c r="JE435" i="1"/>
  <c r="JE323" i="1"/>
  <c r="JE315" i="1"/>
  <c r="JE365" i="1"/>
  <c r="JE356" i="1"/>
  <c r="JE380" i="1"/>
  <c r="JE432" i="1"/>
  <c r="JE314" i="1"/>
  <c r="JE324" i="1"/>
  <c r="JE308" i="1"/>
  <c r="JE355" i="1"/>
  <c r="JE467" i="1"/>
  <c r="JE363" i="1"/>
  <c r="JE359" i="1"/>
  <c r="JE437" i="1"/>
  <c r="JE456" i="1"/>
  <c r="JE377" i="1"/>
  <c r="JE442" i="1"/>
  <c r="JE332" i="1"/>
  <c r="JE439" i="1"/>
  <c r="JE491" i="1"/>
  <c r="JE316" i="1"/>
  <c r="JE335" i="1"/>
  <c r="JE346" i="1"/>
  <c r="JE368" i="1"/>
  <c r="JE366" i="1"/>
  <c r="JE325" i="1"/>
  <c r="JE333" i="1"/>
  <c r="JE385" i="1"/>
  <c r="JE347" i="1"/>
  <c r="JE400" i="1"/>
  <c r="JE453" i="1"/>
  <c r="JE468" i="1"/>
  <c r="JE342" i="1"/>
  <c r="JE376" i="1"/>
  <c r="JE413" i="1"/>
  <c r="JE340" i="1"/>
  <c r="JE425" i="1"/>
  <c r="JE391" i="1"/>
  <c r="JE460" i="1"/>
  <c r="JE399" i="1"/>
  <c r="JE424" i="1"/>
  <c r="JE486" i="1"/>
  <c r="JE408" i="1"/>
  <c r="JE428" i="1"/>
  <c r="JE487" i="1"/>
  <c r="JE343" i="1"/>
  <c r="JE422" i="1"/>
  <c r="JE420" i="1"/>
  <c r="JE488" i="1"/>
  <c r="JE327" i="1"/>
  <c r="JE446" i="1"/>
  <c r="JE318" i="1"/>
  <c r="JE326" i="1"/>
  <c r="JE336" i="1"/>
  <c r="JE473" i="1"/>
  <c r="JE443" i="1"/>
  <c r="JE367" i="1"/>
  <c r="JE411" i="1"/>
  <c r="JE465" i="1"/>
  <c r="JE369" i="1"/>
  <c r="JE370" i="1"/>
  <c r="JE393" i="1"/>
  <c r="JE451" i="1"/>
  <c r="JE469" i="1"/>
  <c r="JE345" i="1"/>
  <c r="JE354" i="1"/>
  <c r="JE418" i="1"/>
  <c r="JE427" i="1"/>
  <c r="JE444" i="1"/>
  <c r="JE334" i="1"/>
  <c r="JE394" i="1"/>
  <c r="JE434" i="1"/>
  <c r="JE458" i="1"/>
  <c r="JE410" i="1"/>
  <c r="JE462" i="1"/>
  <c r="JE454" i="1"/>
  <c r="JE475" i="1"/>
  <c r="JE481" i="1"/>
  <c r="JE490" i="1"/>
  <c r="JE390" i="1"/>
  <c r="JE407" i="1"/>
  <c r="JE478" i="1"/>
  <c r="JE313" i="1"/>
  <c r="JE482" i="1"/>
  <c r="JE299" i="1"/>
  <c r="JE397" i="1"/>
  <c r="JE402" i="1"/>
  <c r="JE421" i="1"/>
  <c r="JE344" i="1"/>
  <c r="JE364" i="1"/>
  <c r="JE358" i="1"/>
  <c r="JE404" i="1"/>
  <c r="JE423" i="1"/>
  <c r="JE492" i="1"/>
  <c r="JE396" i="1"/>
  <c r="JE379" i="1"/>
  <c r="JE477" i="1"/>
  <c r="JE464" i="1"/>
  <c r="JE319" i="1"/>
  <c r="JE493" i="1"/>
  <c r="JE436" i="1"/>
  <c r="JE357" i="1"/>
  <c r="JE431" i="1"/>
  <c r="JA388" i="1"/>
  <c r="JA426" i="1"/>
  <c r="JA430" i="1"/>
  <c r="JA445" i="1"/>
  <c r="JA457" i="1"/>
  <c r="JA323" i="1"/>
  <c r="JA335" i="1"/>
  <c r="JA353" i="1"/>
  <c r="JA373" i="1"/>
  <c r="JA367" i="1"/>
  <c r="JA434" i="1"/>
  <c r="JA440" i="1"/>
  <c r="JA461" i="1"/>
  <c r="JA485" i="1"/>
  <c r="JA360" i="1"/>
  <c r="JA302" i="1"/>
  <c r="JA337" i="1"/>
  <c r="JA389" i="1"/>
  <c r="JA300" i="1"/>
  <c r="JA340" i="1"/>
  <c r="JA357" i="1"/>
  <c r="JA322" i="1"/>
  <c r="JA331" i="1"/>
  <c r="JA371" i="1"/>
  <c r="JA329" i="1"/>
  <c r="JA433" i="1"/>
  <c r="JA441" i="1"/>
  <c r="JA474" i="1"/>
  <c r="JA377" i="1"/>
  <c r="JA398" i="1"/>
  <c r="JA307" i="1"/>
  <c r="JA338" i="1"/>
  <c r="JA386" i="1"/>
  <c r="JA392" i="1"/>
  <c r="JA466" i="1"/>
  <c r="JA387" i="1"/>
  <c r="JA459" i="1"/>
  <c r="JA484" i="1"/>
  <c r="JA435" i="1"/>
  <c r="JA320" i="1"/>
  <c r="JA456" i="1"/>
  <c r="JA455" i="1"/>
  <c r="JA347" i="1"/>
  <c r="JA401" i="1"/>
  <c r="JA483" i="1"/>
  <c r="JA395" i="1"/>
  <c r="JA406" i="1"/>
  <c r="JA413" i="1"/>
  <c r="JA489" i="1"/>
  <c r="JA317" i="1"/>
  <c r="JA19" i="1"/>
  <c r="JA409" i="1"/>
  <c r="JA419" i="1"/>
  <c r="JA480" i="1"/>
  <c r="JA412" i="1"/>
  <c r="JA472" i="1"/>
  <c r="JA479" i="1"/>
  <c r="JA429" i="1"/>
  <c r="JA378" i="1"/>
  <c r="JA425" i="1"/>
  <c r="JA301" i="1"/>
  <c r="JA341" i="1"/>
  <c r="JA375" i="1"/>
  <c r="JA374" i="1"/>
  <c r="JA315" i="1"/>
  <c r="JA460" i="1"/>
  <c r="JA468" i="1"/>
  <c r="JA332" i="1"/>
  <c r="JA342" i="1"/>
  <c r="JA443" i="1"/>
  <c r="JA333" i="1"/>
  <c r="JA452" i="1"/>
  <c r="JA438" i="1"/>
  <c r="JA346" i="1"/>
  <c r="JA376" i="1"/>
  <c r="JA399" i="1"/>
  <c r="JA465" i="1"/>
  <c r="JA385" i="1"/>
  <c r="JA365" i="1"/>
  <c r="JA391" i="1"/>
  <c r="JA400" i="1"/>
  <c r="JA453" i="1"/>
  <c r="JA486" i="1"/>
  <c r="JA462" i="1"/>
  <c r="JA487" i="1"/>
  <c r="JA343" i="1"/>
  <c r="JA422" i="1"/>
  <c r="JA396" i="1"/>
  <c r="JA402" i="1"/>
  <c r="JA403" i="1"/>
  <c r="JA476" i="1"/>
  <c r="JA418" i="1"/>
  <c r="JA410" i="1"/>
  <c r="JA308" i="1"/>
  <c r="JA397" i="1"/>
  <c r="JA420" i="1"/>
  <c r="JA361" i="1"/>
  <c r="JA328" i="1"/>
  <c r="JA354" i="1"/>
  <c r="JA411" i="1"/>
  <c r="JA424" i="1"/>
  <c r="JA299" i="1"/>
  <c r="JA372" i="1"/>
  <c r="JA356" i="1"/>
  <c r="JA442" i="1"/>
  <c r="JA482" i="1"/>
  <c r="JA314" i="1"/>
  <c r="JA316" i="1"/>
  <c r="JA20" i="1"/>
  <c r="JA368" i="1"/>
  <c r="JA380" i="1"/>
  <c r="JA432" i="1"/>
  <c r="JA458" i="1"/>
  <c r="JA324" i="1"/>
  <c r="JA355" i="1"/>
  <c r="JA366" i="1"/>
  <c r="JA439" i="1"/>
  <c r="JA491" i="1"/>
  <c r="JA325" i="1"/>
  <c r="JA363" i="1"/>
  <c r="JA359" i="1"/>
  <c r="JA369" i="1"/>
  <c r="JA490" i="1"/>
  <c r="JA344" i="1"/>
  <c r="JA404" i="1"/>
  <c r="JA407" i="1"/>
  <c r="JA423" i="1"/>
  <c r="JA469" i="1"/>
  <c r="JA428" i="1"/>
  <c r="JA421" i="1"/>
  <c r="JA444" i="1"/>
  <c r="JA475" i="1"/>
  <c r="JA464" i="1"/>
  <c r="JA390" i="1"/>
  <c r="JA364" i="1"/>
  <c r="JA431" i="1"/>
  <c r="JA494" i="1"/>
  <c r="JA467" i="1"/>
  <c r="JA470" i="1"/>
  <c r="JA481" i="1"/>
  <c r="JA493" i="1"/>
  <c r="JA436" i="1"/>
  <c r="JA492" i="1"/>
  <c r="JA313" i="1"/>
  <c r="JA471" i="1"/>
  <c r="JA454" i="1"/>
  <c r="JA394" i="1"/>
  <c r="JA488" i="1"/>
  <c r="JA319" i="1"/>
  <c r="JA393" i="1"/>
  <c r="JA473" i="1"/>
  <c r="JA318" i="1"/>
  <c r="JA326" i="1"/>
  <c r="JA463" i="1"/>
  <c r="JA451" i="1"/>
  <c r="JA336" i="1"/>
  <c r="JA362" i="1"/>
  <c r="JA408" i="1"/>
  <c r="JA477" i="1"/>
  <c r="JA352" i="1"/>
  <c r="JA334" i="1"/>
  <c r="JA370" i="1"/>
  <c r="JA446" i="1"/>
  <c r="JA379" i="1"/>
  <c r="JA405" i="1"/>
  <c r="JA427" i="1"/>
  <c r="JA437" i="1"/>
  <c r="JA327" i="1"/>
  <c r="JA358" i="1"/>
  <c r="JA478" i="1"/>
  <c r="JA345" i="1"/>
  <c r="JG371" i="1"/>
  <c r="JG375" i="1"/>
  <c r="JG357" i="1"/>
  <c r="JG386" i="1"/>
  <c r="JG466" i="1"/>
  <c r="JG435" i="1"/>
  <c r="JG388" i="1"/>
  <c r="JG456" i="1"/>
  <c r="JG338" i="1"/>
  <c r="JG406" i="1"/>
  <c r="JG489" i="1"/>
  <c r="JG452" i="1"/>
  <c r="JG438" i="1"/>
  <c r="JG463" i="1"/>
  <c r="JG341" i="1"/>
  <c r="JG459" i="1"/>
  <c r="JG398" i="1"/>
  <c r="JG403" i="1"/>
  <c r="JG472" i="1"/>
  <c r="JG484" i="1"/>
  <c r="JG347" i="1"/>
  <c r="JG413" i="1"/>
  <c r="JG476" i="1"/>
  <c r="JG328" i="1"/>
  <c r="JG378" i="1"/>
  <c r="JG392" i="1"/>
  <c r="JG409" i="1"/>
  <c r="JG387" i="1"/>
  <c r="JG471" i="1"/>
  <c r="JG320" i="1"/>
  <c r="JG412" i="1"/>
  <c r="JG455" i="1"/>
  <c r="JG401" i="1"/>
  <c r="JG483" i="1"/>
  <c r="JG429" i="1"/>
  <c r="JG433" i="1"/>
  <c r="JG480" i="1"/>
  <c r="JG461" i="1"/>
  <c r="JG361" i="1"/>
  <c r="JG372" i="1"/>
  <c r="JG426" i="1"/>
  <c r="JG479" i="1"/>
  <c r="JG337" i="1"/>
  <c r="JG374" i="1"/>
  <c r="JG441" i="1"/>
  <c r="JG335" i="1"/>
  <c r="JG353" i="1"/>
  <c r="JG373" i="1"/>
  <c r="JG315" i="1"/>
  <c r="JG360" i="1"/>
  <c r="JG430" i="1"/>
  <c r="JG445" i="1"/>
  <c r="JG494" i="1"/>
  <c r="JG307" i="1"/>
  <c r="JG389" i="1"/>
  <c r="JG300" i="1"/>
  <c r="JG434" i="1"/>
  <c r="JG302" i="1"/>
  <c r="JG377" i="1"/>
  <c r="JG440" i="1"/>
  <c r="JG346" i="1"/>
  <c r="JG418" i="1"/>
  <c r="JG486" i="1"/>
  <c r="JG458" i="1"/>
  <c r="JG299" i="1"/>
  <c r="JG397" i="1"/>
  <c r="JG408" i="1"/>
  <c r="JG487" i="1"/>
  <c r="JG470" i="1"/>
  <c r="JG405" i="1"/>
  <c r="JG329" i="1"/>
  <c r="JG419" i="1"/>
  <c r="JG467" i="1"/>
  <c r="JG421" i="1"/>
  <c r="JG395" i="1"/>
  <c r="JG457" i="1"/>
  <c r="JG301" i="1"/>
  <c r="JG322" i="1"/>
  <c r="JG356" i="1"/>
  <c r="JG424" i="1"/>
  <c r="JG432" i="1"/>
  <c r="JG482" i="1"/>
  <c r="JG308" i="1"/>
  <c r="JG420" i="1"/>
  <c r="JG428" i="1"/>
  <c r="JG491" i="1"/>
  <c r="JG352" i="1"/>
  <c r="JG363" i="1"/>
  <c r="JG425" i="1"/>
  <c r="JG354" i="1"/>
  <c r="JG368" i="1"/>
  <c r="JG314" i="1"/>
  <c r="JG324" i="1"/>
  <c r="JG362" i="1"/>
  <c r="JG316" i="1"/>
  <c r="JG437" i="1"/>
  <c r="JG474" i="1"/>
  <c r="JG340" i="1"/>
  <c r="JG331" i="1"/>
  <c r="JG20" i="1"/>
  <c r="JG380" i="1"/>
  <c r="JG442" i="1"/>
  <c r="JG317" i="1"/>
  <c r="JG485" i="1"/>
  <c r="JG365" i="1"/>
  <c r="JG391" i="1"/>
  <c r="JG453" i="1"/>
  <c r="JG460" i="1"/>
  <c r="JG332" i="1"/>
  <c r="JG342" i="1"/>
  <c r="JG366" i="1"/>
  <c r="JG379" i="1"/>
  <c r="JG325" i="1"/>
  <c r="JG367" i="1"/>
  <c r="JG468" i="1"/>
  <c r="JG465" i="1"/>
  <c r="JG462" i="1"/>
  <c r="JG333" i="1"/>
  <c r="JG343" i="1"/>
  <c r="JG396" i="1"/>
  <c r="JG19" i="1"/>
  <c r="JG411" i="1"/>
  <c r="JG399" i="1"/>
  <c r="JG464" i="1"/>
  <c r="JG364" i="1"/>
  <c r="JG490" i="1"/>
  <c r="JG376" i="1"/>
  <c r="JG355" i="1"/>
  <c r="JG402" i="1"/>
  <c r="JG488" i="1"/>
  <c r="JG358" i="1"/>
  <c r="JG370" i="1"/>
  <c r="JG436" i="1"/>
  <c r="JG318" i="1"/>
  <c r="JG326" i="1"/>
  <c r="JG423" i="1"/>
  <c r="JG410" i="1"/>
  <c r="JG385" i="1"/>
  <c r="JG444" i="1"/>
  <c r="JG319" i="1"/>
  <c r="JG394" i="1"/>
  <c r="JG446" i="1"/>
  <c r="JG313" i="1"/>
  <c r="JG439" i="1"/>
  <c r="JG359" i="1"/>
  <c r="JG327" i="1"/>
  <c r="JG451" i="1"/>
  <c r="JG469" i="1"/>
  <c r="JG336" i="1"/>
  <c r="JG345" i="1"/>
  <c r="JG478" i="1"/>
  <c r="JG400" i="1"/>
  <c r="JG369" i="1"/>
  <c r="JG431" i="1"/>
  <c r="JG477" i="1"/>
  <c r="JG454" i="1"/>
  <c r="JG475" i="1"/>
  <c r="JG334" i="1"/>
  <c r="JG393" i="1"/>
  <c r="JG404" i="1"/>
  <c r="JG443" i="1"/>
  <c r="JG427" i="1"/>
  <c r="JG481" i="1"/>
  <c r="JG344" i="1"/>
  <c r="JG390" i="1"/>
  <c r="JG323" i="1"/>
  <c r="JG422" i="1"/>
  <c r="JG493" i="1"/>
  <c r="JG407" i="1"/>
  <c r="JG492" i="1"/>
  <c r="JG473" i="1"/>
  <c r="IZ435" i="1"/>
  <c r="IZ456" i="1"/>
  <c r="IZ484" i="1"/>
  <c r="IZ347" i="1"/>
  <c r="IZ406" i="1"/>
  <c r="IZ476" i="1"/>
  <c r="IZ19" i="1"/>
  <c r="IZ386" i="1"/>
  <c r="IZ387" i="1"/>
  <c r="IZ403" i="1"/>
  <c r="IZ455" i="1"/>
  <c r="IZ413" i="1"/>
  <c r="IZ463" i="1"/>
  <c r="IZ459" i="1"/>
  <c r="IZ412" i="1"/>
  <c r="IZ401" i="1"/>
  <c r="IZ429" i="1"/>
  <c r="IZ378" i="1"/>
  <c r="IZ353" i="1"/>
  <c r="IZ409" i="1"/>
  <c r="IZ480" i="1"/>
  <c r="IZ471" i="1"/>
  <c r="IZ320" i="1"/>
  <c r="IZ360" i="1"/>
  <c r="IZ426" i="1"/>
  <c r="IZ430" i="1"/>
  <c r="IZ479" i="1"/>
  <c r="IZ483" i="1"/>
  <c r="IZ374" i="1"/>
  <c r="IZ433" i="1"/>
  <c r="IZ441" i="1"/>
  <c r="IZ317" i="1"/>
  <c r="IZ323" i="1"/>
  <c r="IZ419" i="1"/>
  <c r="IZ425" i="1"/>
  <c r="IZ434" i="1"/>
  <c r="IZ440" i="1"/>
  <c r="IZ461" i="1"/>
  <c r="IZ485" i="1"/>
  <c r="IZ346" i="1"/>
  <c r="IZ361" i="1"/>
  <c r="IZ372" i="1"/>
  <c r="IZ494" i="1"/>
  <c r="IZ337" i="1"/>
  <c r="IZ389" i="1"/>
  <c r="IZ395" i="1"/>
  <c r="IZ300" i="1"/>
  <c r="IZ445" i="1"/>
  <c r="IZ307" i="1"/>
  <c r="IZ329" i="1"/>
  <c r="IZ335" i="1"/>
  <c r="IZ340" i="1"/>
  <c r="IZ357" i="1"/>
  <c r="IZ328" i="1"/>
  <c r="IZ367" i="1"/>
  <c r="IZ466" i="1"/>
  <c r="IZ315" i="1"/>
  <c r="IZ371" i="1"/>
  <c r="IZ375" i="1"/>
  <c r="IZ398" i="1"/>
  <c r="IZ457" i="1"/>
  <c r="IZ438" i="1"/>
  <c r="IZ489" i="1"/>
  <c r="IZ354" i="1"/>
  <c r="IZ356" i="1"/>
  <c r="IZ418" i="1"/>
  <c r="IZ482" i="1"/>
  <c r="IZ314" i="1"/>
  <c r="IZ420" i="1"/>
  <c r="IZ428" i="1"/>
  <c r="IZ316" i="1"/>
  <c r="IZ363" i="1"/>
  <c r="IZ388" i="1"/>
  <c r="IZ302" i="1"/>
  <c r="IZ377" i="1"/>
  <c r="IZ368" i="1"/>
  <c r="IZ424" i="1"/>
  <c r="IZ442" i="1"/>
  <c r="IZ453" i="1"/>
  <c r="IZ366" i="1"/>
  <c r="IZ491" i="1"/>
  <c r="IZ421" i="1"/>
  <c r="IZ427" i="1"/>
  <c r="IZ452" i="1"/>
  <c r="IZ20" i="1"/>
  <c r="IZ380" i="1"/>
  <c r="IZ432" i="1"/>
  <c r="IZ362" i="1"/>
  <c r="IZ355" i="1"/>
  <c r="IZ443" i="1"/>
  <c r="IZ333" i="1"/>
  <c r="IZ359" i="1"/>
  <c r="IZ472" i="1"/>
  <c r="IZ338" i="1"/>
  <c r="IZ322" i="1"/>
  <c r="IZ365" i="1"/>
  <c r="IZ460" i="1"/>
  <c r="IZ332" i="1"/>
  <c r="IZ342" i="1"/>
  <c r="IZ439" i="1"/>
  <c r="IZ465" i="1"/>
  <c r="IZ369" i="1"/>
  <c r="IZ437" i="1"/>
  <c r="IZ301" i="1"/>
  <c r="IZ391" i="1"/>
  <c r="IZ373" i="1"/>
  <c r="IZ411" i="1"/>
  <c r="IZ468" i="1"/>
  <c r="IZ458" i="1"/>
  <c r="IZ376" i="1"/>
  <c r="IZ299" i="1"/>
  <c r="IZ379" i="1"/>
  <c r="IZ462" i="1"/>
  <c r="IZ477" i="1"/>
  <c r="IZ474" i="1"/>
  <c r="IZ392" i="1"/>
  <c r="IZ331" i="1"/>
  <c r="IZ400" i="1"/>
  <c r="IZ410" i="1"/>
  <c r="IZ308" i="1"/>
  <c r="IZ397" i="1"/>
  <c r="IZ467" i="1"/>
  <c r="IZ470" i="1"/>
  <c r="IZ396" i="1"/>
  <c r="IZ487" i="1"/>
  <c r="IZ422" i="1"/>
  <c r="IZ334" i="1"/>
  <c r="IZ358" i="1"/>
  <c r="IZ370" i="1"/>
  <c r="IZ393" i="1"/>
  <c r="IZ451" i="1"/>
  <c r="IZ405" i="1"/>
  <c r="IZ399" i="1"/>
  <c r="IZ325" i="1"/>
  <c r="IZ454" i="1"/>
  <c r="IZ319" i="1"/>
  <c r="IZ394" i="1"/>
  <c r="IZ446" i="1"/>
  <c r="IZ486" i="1"/>
  <c r="IZ402" i="1"/>
  <c r="IZ327" i="1"/>
  <c r="IZ344" i="1"/>
  <c r="IZ404" i="1"/>
  <c r="IZ469" i="1"/>
  <c r="IZ336" i="1"/>
  <c r="IZ436" i="1"/>
  <c r="IZ345" i="1"/>
  <c r="IZ326" i="1"/>
  <c r="IZ385" i="1"/>
  <c r="IZ475" i="1"/>
  <c r="IZ464" i="1"/>
  <c r="IZ390" i="1"/>
  <c r="IZ407" i="1"/>
  <c r="IZ478" i="1"/>
  <c r="IZ313" i="1"/>
  <c r="IZ343" i="1"/>
  <c r="IZ481" i="1"/>
  <c r="IZ490" i="1"/>
  <c r="IZ488" i="1"/>
  <c r="IZ493" i="1"/>
  <c r="IZ364" i="1"/>
  <c r="IZ423" i="1"/>
  <c r="IZ431" i="1"/>
  <c r="IZ492" i="1"/>
  <c r="IZ341" i="1"/>
  <c r="IZ324" i="1"/>
  <c r="IZ408" i="1"/>
  <c r="IZ444" i="1"/>
  <c r="IZ473" i="1"/>
  <c r="IZ318" i="1"/>
  <c r="IZ352" i="1"/>
  <c r="JB459" i="1"/>
  <c r="JB455" i="1"/>
  <c r="JB494" i="1"/>
  <c r="JB389" i="1"/>
  <c r="JB317" i="1"/>
  <c r="JB425" i="1"/>
  <c r="JB341" i="1"/>
  <c r="JB320" i="1"/>
  <c r="JB479" i="1"/>
  <c r="JB457" i="1"/>
  <c r="JB353" i="1"/>
  <c r="JB377" i="1"/>
  <c r="JB387" i="1"/>
  <c r="JB361" i="1"/>
  <c r="JB372" i="1"/>
  <c r="JB375" i="1"/>
  <c r="JB388" i="1"/>
  <c r="JB307" i="1"/>
  <c r="JB483" i="1"/>
  <c r="JB300" i="1"/>
  <c r="JB335" i="1"/>
  <c r="JB19" i="1"/>
  <c r="JB373" i="1"/>
  <c r="JB367" i="1"/>
  <c r="JB445" i="1"/>
  <c r="JB456" i="1"/>
  <c r="JB329" i="1"/>
  <c r="JB347" i="1"/>
  <c r="JB395" i="1"/>
  <c r="JB406" i="1"/>
  <c r="JB474" i="1"/>
  <c r="JB452" i="1"/>
  <c r="JB357" i="1"/>
  <c r="JB438" i="1"/>
  <c r="JB301" i="1"/>
  <c r="JB315" i="1"/>
  <c r="JB331" i="1"/>
  <c r="JB20" i="1"/>
  <c r="JB371" i="1"/>
  <c r="JB430" i="1"/>
  <c r="JB302" i="1"/>
  <c r="JB472" i="1"/>
  <c r="JB374" i="1"/>
  <c r="JB429" i="1"/>
  <c r="JB412" i="1"/>
  <c r="JB433" i="1"/>
  <c r="JB378" i="1"/>
  <c r="JB386" i="1"/>
  <c r="JB322" i="1"/>
  <c r="JB435" i="1"/>
  <c r="JB360" i="1"/>
  <c r="JB403" i="1"/>
  <c r="JB338" i="1"/>
  <c r="JB413" i="1"/>
  <c r="JB441" i="1"/>
  <c r="JB323" i="1"/>
  <c r="JB340" i="1"/>
  <c r="JB328" i="1"/>
  <c r="JB409" i="1"/>
  <c r="JB419" i="1"/>
  <c r="JB463" i="1"/>
  <c r="JB368" i="1"/>
  <c r="JB453" i="1"/>
  <c r="JB299" i="1"/>
  <c r="JB399" i="1"/>
  <c r="JB359" i="1"/>
  <c r="JB440" i="1"/>
  <c r="JB391" i="1"/>
  <c r="JB379" i="1"/>
  <c r="JB428" i="1"/>
  <c r="JB443" i="1"/>
  <c r="JB316" i="1"/>
  <c r="JB325" i="1"/>
  <c r="JB422" i="1"/>
  <c r="JB369" i="1"/>
  <c r="JB396" i="1"/>
  <c r="JB398" i="1"/>
  <c r="JB480" i="1"/>
  <c r="JB418" i="1"/>
  <c r="JB460" i="1"/>
  <c r="JB458" i="1"/>
  <c r="JB314" i="1"/>
  <c r="JB410" i="1"/>
  <c r="JB465" i="1"/>
  <c r="JB400" i="1"/>
  <c r="JB411" i="1"/>
  <c r="JB468" i="1"/>
  <c r="JB376" i="1"/>
  <c r="JB462" i="1"/>
  <c r="JB477" i="1"/>
  <c r="JB470" i="1"/>
  <c r="JB421" i="1"/>
  <c r="JB484" i="1"/>
  <c r="JB476" i="1"/>
  <c r="JB461" i="1"/>
  <c r="JB346" i="1"/>
  <c r="JB356" i="1"/>
  <c r="JB380" i="1"/>
  <c r="JB432" i="1"/>
  <c r="JB486" i="1"/>
  <c r="JB482" i="1"/>
  <c r="JB426" i="1"/>
  <c r="JB401" i="1"/>
  <c r="JB392" i="1"/>
  <c r="JB324" i="1"/>
  <c r="JB342" i="1"/>
  <c r="JB408" i="1"/>
  <c r="JB439" i="1"/>
  <c r="JB467" i="1"/>
  <c r="JB491" i="1"/>
  <c r="JB343" i="1"/>
  <c r="JB434" i="1"/>
  <c r="JB466" i="1"/>
  <c r="JB485" i="1"/>
  <c r="JB471" i="1"/>
  <c r="JB354" i="1"/>
  <c r="JB332" i="1"/>
  <c r="JB420" i="1"/>
  <c r="JB352" i="1"/>
  <c r="JB402" i="1"/>
  <c r="JB365" i="1"/>
  <c r="JB362" i="1"/>
  <c r="JB475" i="1"/>
  <c r="JB319" i="1"/>
  <c r="JB473" i="1"/>
  <c r="JB345" i="1"/>
  <c r="JB327" i="1"/>
  <c r="JB407" i="1"/>
  <c r="JB427" i="1"/>
  <c r="JB490" i="1"/>
  <c r="JB334" i="1"/>
  <c r="JB344" i="1"/>
  <c r="JB493" i="1"/>
  <c r="JB423" i="1"/>
  <c r="JB478" i="1"/>
  <c r="JB492" i="1"/>
  <c r="JB326" i="1"/>
  <c r="JB437" i="1"/>
  <c r="JB355" i="1"/>
  <c r="JB363" i="1"/>
  <c r="JB488" i="1"/>
  <c r="JB431" i="1"/>
  <c r="JB337" i="1"/>
  <c r="JB424" i="1"/>
  <c r="JB397" i="1"/>
  <c r="JB333" i="1"/>
  <c r="JB385" i="1"/>
  <c r="JB464" i="1"/>
  <c r="JB313" i="1"/>
  <c r="JB366" i="1"/>
  <c r="JB370" i="1"/>
  <c r="JB436" i="1"/>
  <c r="JB446" i="1"/>
  <c r="JB318" i="1"/>
  <c r="JB444" i="1"/>
  <c r="JB404" i="1"/>
  <c r="JB489" i="1"/>
  <c r="JB442" i="1"/>
  <c r="JB405" i="1"/>
  <c r="JB454" i="1"/>
  <c r="JB358" i="1"/>
  <c r="JB487" i="1"/>
  <c r="JB390" i="1"/>
  <c r="JB451" i="1"/>
  <c r="JB308" i="1"/>
  <c r="JB364" i="1"/>
  <c r="JB394" i="1"/>
  <c r="JB393" i="1"/>
  <c r="JB469" i="1"/>
  <c r="JB336" i="1"/>
  <c r="JB481" i="1"/>
  <c r="JE33" i="1"/>
  <c r="JE25" i="1"/>
  <c r="JE34" i="1" s="1"/>
  <c r="JE42" i="1" s="1"/>
  <c r="JE50" i="1" s="1"/>
  <c r="JE58" i="1" s="1"/>
  <c r="JE26" i="1"/>
  <c r="JE35" i="1" s="1"/>
  <c r="JE43" i="1" s="1"/>
  <c r="JE51" i="1" s="1"/>
  <c r="JE59" i="1" s="1"/>
  <c r="JE27" i="1"/>
  <c r="JE36" i="1" s="1"/>
  <c r="JE44" i="1" s="1"/>
  <c r="JE52" i="1" s="1"/>
  <c r="JE60" i="1" s="1"/>
  <c r="JE28" i="1"/>
  <c r="JE37" i="1" s="1"/>
  <c r="JE45" i="1" s="1"/>
  <c r="JE29" i="1"/>
  <c r="JE38" i="1" s="1"/>
  <c r="JE46" i="1" s="1"/>
  <c r="JE54" i="1" s="1"/>
  <c r="JE62" i="1" s="1"/>
  <c r="JE30" i="1"/>
  <c r="JE39" i="1" s="1"/>
  <c r="JE31" i="1"/>
  <c r="JE40" i="1" s="1"/>
  <c r="JE32" i="1"/>
  <c r="JE41" i="1" s="1"/>
  <c r="IZ33" i="1"/>
  <c r="IZ25" i="1"/>
  <c r="IZ34" i="1" s="1"/>
  <c r="IZ42" i="1" s="1"/>
  <c r="IZ50" i="1" s="1"/>
  <c r="IZ58" i="1" s="1"/>
  <c r="IZ26" i="1"/>
  <c r="IZ35" i="1" s="1"/>
  <c r="IZ43" i="1" s="1"/>
  <c r="IZ27" i="1"/>
  <c r="IZ36" i="1" s="1"/>
  <c r="IZ44" i="1" s="1"/>
  <c r="IZ52" i="1" s="1"/>
  <c r="IZ60" i="1" s="1"/>
  <c r="IZ28" i="1"/>
  <c r="IZ37" i="1" s="1"/>
  <c r="IZ45" i="1" s="1"/>
  <c r="IZ29" i="1"/>
  <c r="IZ38" i="1" s="1"/>
  <c r="IZ46" i="1" s="1"/>
  <c r="IZ54" i="1" s="1"/>
  <c r="IZ62" i="1" s="1"/>
  <c r="IZ30" i="1"/>
  <c r="IZ39" i="1" s="1"/>
  <c r="IZ31" i="1"/>
  <c r="IZ40" i="1" s="1"/>
  <c r="IZ32" i="1"/>
  <c r="IZ41" i="1" s="1"/>
  <c r="JH371" i="1"/>
  <c r="JH398" i="1"/>
  <c r="JH403" i="1"/>
  <c r="JH472" i="1"/>
  <c r="JH338" i="1"/>
  <c r="JH413" i="1"/>
  <c r="JH433" i="1"/>
  <c r="JH489" i="1"/>
  <c r="JH452" i="1"/>
  <c r="JH328" i="1"/>
  <c r="JH378" i="1"/>
  <c r="JH392" i="1"/>
  <c r="JH480" i="1"/>
  <c r="JH471" i="1"/>
  <c r="JH435" i="1"/>
  <c r="JH412" i="1"/>
  <c r="JH484" i="1"/>
  <c r="JH347" i="1"/>
  <c r="JH401" i="1"/>
  <c r="JH483" i="1"/>
  <c r="JH429" i="1"/>
  <c r="JH476" i="1"/>
  <c r="JH317" i="1"/>
  <c r="JH409" i="1"/>
  <c r="JH419" i="1"/>
  <c r="JH425" i="1"/>
  <c r="JH485" i="1"/>
  <c r="JH455" i="1"/>
  <c r="JH337" i="1"/>
  <c r="JH374" i="1"/>
  <c r="JH323" i="1"/>
  <c r="JH461" i="1"/>
  <c r="JH315" i="1"/>
  <c r="JH346" i="1"/>
  <c r="JH361" i="1"/>
  <c r="JH389" i="1"/>
  <c r="JH300" i="1"/>
  <c r="JH457" i="1"/>
  <c r="JH335" i="1"/>
  <c r="JH340" i="1"/>
  <c r="JH373" i="1"/>
  <c r="JH322" i="1"/>
  <c r="JH341" i="1"/>
  <c r="JH365" i="1"/>
  <c r="JH360" i="1"/>
  <c r="JH426" i="1"/>
  <c r="JH479" i="1"/>
  <c r="JH307" i="1"/>
  <c r="JH441" i="1"/>
  <c r="JH372" i="1"/>
  <c r="JH375" i="1"/>
  <c r="JH430" i="1"/>
  <c r="JH302" i="1"/>
  <c r="JH494" i="1"/>
  <c r="JH474" i="1"/>
  <c r="JH434" i="1"/>
  <c r="JH440" i="1"/>
  <c r="JH331" i="1"/>
  <c r="JH388" i="1"/>
  <c r="JH445" i="1"/>
  <c r="JH456" i="1"/>
  <c r="JH357" i="1"/>
  <c r="JH367" i="1"/>
  <c r="JH377" i="1"/>
  <c r="JH466" i="1"/>
  <c r="JH19" i="1"/>
  <c r="JH463" i="1"/>
  <c r="JH424" i="1"/>
  <c r="JH432" i="1"/>
  <c r="JH458" i="1"/>
  <c r="JH308" i="1"/>
  <c r="JH355" i="1"/>
  <c r="JH408" i="1"/>
  <c r="JH487" i="1"/>
  <c r="JH467" i="1"/>
  <c r="JH491" i="1"/>
  <c r="JH20" i="1"/>
  <c r="JH354" i="1"/>
  <c r="JH482" i="1"/>
  <c r="JH362" i="1"/>
  <c r="JH420" i="1"/>
  <c r="JH439" i="1"/>
  <c r="JH352" i="1"/>
  <c r="JH459" i="1"/>
  <c r="JH329" i="1"/>
  <c r="JH438" i="1"/>
  <c r="JH356" i="1"/>
  <c r="JH368" i="1"/>
  <c r="JH342" i="1"/>
  <c r="JH366" i="1"/>
  <c r="JH428" i="1"/>
  <c r="JH325" i="1"/>
  <c r="JH363" i="1"/>
  <c r="JH369" i="1"/>
  <c r="JH320" i="1"/>
  <c r="JH395" i="1"/>
  <c r="JH353" i="1"/>
  <c r="JH301" i="1"/>
  <c r="JH380" i="1"/>
  <c r="JH391" i="1"/>
  <c r="JH442" i="1"/>
  <c r="JH453" i="1"/>
  <c r="JH324" i="1"/>
  <c r="JH379" i="1"/>
  <c r="JH443" i="1"/>
  <c r="JH316" i="1"/>
  <c r="JH343" i="1"/>
  <c r="JH359" i="1"/>
  <c r="JH402" i="1"/>
  <c r="JH406" i="1"/>
  <c r="JH386" i="1"/>
  <c r="JH387" i="1"/>
  <c r="JH460" i="1"/>
  <c r="JH332" i="1"/>
  <c r="JH400" i="1"/>
  <c r="JH418" i="1"/>
  <c r="JH486" i="1"/>
  <c r="JH410" i="1"/>
  <c r="JH397" i="1"/>
  <c r="JH465" i="1"/>
  <c r="JH333" i="1"/>
  <c r="JH411" i="1"/>
  <c r="JH468" i="1"/>
  <c r="JH376" i="1"/>
  <c r="JH299" i="1"/>
  <c r="JH399" i="1"/>
  <c r="JH462" i="1"/>
  <c r="JH477" i="1"/>
  <c r="JH405" i="1"/>
  <c r="JH396" i="1"/>
  <c r="JH444" i="1"/>
  <c r="JH394" i="1"/>
  <c r="JH436" i="1"/>
  <c r="JH478" i="1"/>
  <c r="JH345" i="1"/>
  <c r="JH364" i="1"/>
  <c r="JH422" i="1"/>
  <c r="JH437" i="1"/>
  <c r="JH327" i="1"/>
  <c r="JH404" i="1"/>
  <c r="JH318" i="1"/>
  <c r="JH454" i="1"/>
  <c r="JH475" i="1"/>
  <c r="JH390" i="1"/>
  <c r="JH393" i="1"/>
  <c r="JH451" i="1"/>
  <c r="JH421" i="1"/>
  <c r="JH427" i="1"/>
  <c r="JH334" i="1"/>
  <c r="JH344" i="1"/>
  <c r="JH469" i="1"/>
  <c r="JH492" i="1"/>
  <c r="JH319" i="1"/>
  <c r="JH358" i="1"/>
  <c r="JH470" i="1"/>
  <c r="JH481" i="1"/>
  <c r="JH493" i="1"/>
  <c r="JH473" i="1"/>
  <c r="JH313" i="1"/>
  <c r="JH446" i="1"/>
  <c r="JH314" i="1"/>
  <c r="JH385" i="1"/>
  <c r="JH464" i="1"/>
  <c r="JH407" i="1"/>
  <c r="JH336" i="1"/>
  <c r="JH490" i="1"/>
  <c r="JH488" i="1"/>
  <c r="JH423" i="1"/>
  <c r="JH431" i="1"/>
  <c r="JH326" i="1"/>
  <c r="JH370" i="1"/>
  <c r="JC33" i="1"/>
  <c r="JC25" i="1"/>
  <c r="JC34" i="1" s="1"/>
  <c r="JC42" i="1" s="1"/>
  <c r="JC26" i="1"/>
  <c r="JC35" i="1" s="1"/>
  <c r="JC43" i="1" s="1"/>
  <c r="JC51" i="1" s="1"/>
  <c r="JC59" i="1" s="1"/>
  <c r="JC27" i="1"/>
  <c r="JC36" i="1" s="1"/>
  <c r="JC44" i="1" s="1"/>
  <c r="JC52" i="1" s="1"/>
  <c r="JC60" i="1" s="1"/>
  <c r="JC28" i="1"/>
  <c r="JC37" i="1" s="1"/>
  <c r="JC45" i="1" s="1"/>
  <c r="JC29" i="1"/>
  <c r="JC38" i="1" s="1"/>
  <c r="JC46" i="1" s="1"/>
  <c r="JC54" i="1" s="1"/>
  <c r="JC62" i="1" s="1"/>
  <c r="JC30" i="1"/>
  <c r="JC39" i="1" s="1"/>
  <c r="JC31" i="1"/>
  <c r="JC40" i="1" s="1"/>
  <c r="JC32" i="1"/>
  <c r="JC41" i="1" s="1"/>
  <c r="JB33" i="1"/>
  <c r="JB25" i="1"/>
  <c r="JB34" i="1" s="1"/>
  <c r="JB42" i="1" s="1"/>
  <c r="JB50" i="1" s="1"/>
  <c r="JB58" i="1" s="1"/>
  <c r="JB26" i="1"/>
  <c r="JB35" i="1" s="1"/>
  <c r="JB43" i="1" s="1"/>
  <c r="JB51" i="1" s="1"/>
  <c r="JB59" i="1" s="1"/>
  <c r="JB27" i="1"/>
  <c r="JB36" i="1" s="1"/>
  <c r="JB44" i="1" s="1"/>
  <c r="JB52" i="1" s="1"/>
  <c r="JB60" i="1" s="1"/>
  <c r="JB28" i="1"/>
  <c r="JB37" i="1" s="1"/>
  <c r="JB45" i="1" s="1"/>
  <c r="JB29" i="1"/>
  <c r="JB38" i="1" s="1"/>
  <c r="JB46" i="1" s="1"/>
  <c r="JB54" i="1" s="1"/>
  <c r="JB62" i="1" s="1"/>
  <c r="JB30" i="1"/>
  <c r="JB39" i="1" s="1"/>
  <c r="JB31" i="1"/>
  <c r="JB40" i="1" s="1"/>
  <c r="JB32" i="1"/>
  <c r="JB41" i="1" s="1"/>
  <c r="JH33" i="1"/>
  <c r="JH25" i="1"/>
  <c r="JH34" i="1" s="1"/>
  <c r="JH42" i="1" s="1"/>
  <c r="JH50" i="1" s="1"/>
  <c r="JH58" i="1" s="1"/>
  <c r="JH26" i="1"/>
  <c r="JH35" i="1" s="1"/>
  <c r="JH43" i="1" s="1"/>
  <c r="JH51" i="1" s="1"/>
  <c r="JH59" i="1" s="1"/>
  <c r="JH27" i="1"/>
  <c r="JH36" i="1" s="1"/>
  <c r="JH44" i="1" s="1"/>
  <c r="JH52" i="1" s="1"/>
  <c r="JH60" i="1" s="1"/>
  <c r="JH28" i="1"/>
  <c r="JH37" i="1" s="1"/>
  <c r="JH45" i="1" s="1"/>
  <c r="JH29" i="1"/>
  <c r="JH38" i="1" s="1"/>
  <c r="JH46" i="1" s="1"/>
  <c r="JH54" i="1" s="1"/>
  <c r="JH62" i="1" s="1"/>
  <c r="JH30" i="1"/>
  <c r="JH39" i="1" s="1"/>
  <c r="JH31" i="1"/>
  <c r="JH40" i="1" s="1"/>
  <c r="JH32" i="1"/>
  <c r="JH41" i="1" s="1"/>
  <c r="OJ372" i="1"/>
  <c r="OJ96" i="1"/>
  <c r="OJ374" i="1"/>
  <c r="OJ406" i="1"/>
  <c r="OJ457" i="1"/>
  <c r="OJ126" i="1"/>
  <c r="OJ151" i="1"/>
  <c r="OJ489" i="1"/>
  <c r="OJ452" i="1"/>
  <c r="OJ360" i="1"/>
  <c r="OJ426" i="1"/>
  <c r="OJ302" i="1"/>
  <c r="OJ456" i="1"/>
  <c r="OJ472" i="1"/>
  <c r="OJ479" i="1"/>
  <c r="OJ494" i="1"/>
  <c r="OJ124" i="1"/>
  <c r="OJ413" i="1"/>
  <c r="OJ300" i="1"/>
  <c r="OJ361" i="1"/>
  <c r="OJ388" i="1"/>
  <c r="OJ445" i="1"/>
  <c r="OJ117" i="1"/>
  <c r="OJ352" i="1"/>
  <c r="OJ433" i="1"/>
  <c r="OJ398" i="1"/>
  <c r="OJ403" i="1"/>
  <c r="OJ329" i="1"/>
  <c r="OJ93" i="1"/>
  <c r="OJ138" i="1"/>
  <c r="OJ395" i="1"/>
  <c r="OJ412" i="1"/>
  <c r="OJ338" i="1"/>
  <c r="OJ299" i="1"/>
  <c r="OJ410" i="1"/>
  <c r="OJ375" i="1"/>
  <c r="OJ484" i="1"/>
  <c r="OJ347" i="1"/>
  <c r="OJ100" i="1"/>
  <c r="OJ71" i="1"/>
  <c r="OJ78" i="1"/>
  <c r="OJ371" i="1"/>
  <c r="OJ365" i="1"/>
  <c r="OJ429" i="1"/>
  <c r="OJ476" i="1"/>
  <c r="OJ317" i="1"/>
  <c r="OJ323" i="1"/>
  <c r="OJ401" i="1"/>
  <c r="OJ386" i="1"/>
  <c r="OJ392" i="1"/>
  <c r="OJ485" i="1"/>
  <c r="OJ389" i="1"/>
  <c r="OJ335" i="1"/>
  <c r="OJ73" i="1"/>
  <c r="OJ419" i="1"/>
  <c r="OJ466" i="1"/>
  <c r="OJ322" i="1"/>
  <c r="OJ331" i="1"/>
  <c r="OJ159" i="1"/>
  <c r="OJ378" i="1"/>
  <c r="OJ160" i="1"/>
  <c r="OJ144" i="1"/>
  <c r="OJ19" i="1"/>
  <c r="OJ301" i="1"/>
  <c r="OJ455" i="1"/>
  <c r="OJ85" i="1"/>
  <c r="OJ152" i="1"/>
  <c r="OJ76" i="1"/>
  <c r="OJ373" i="1"/>
  <c r="OJ440" i="1"/>
  <c r="OJ463" i="1"/>
  <c r="OJ480" i="1"/>
  <c r="OJ84" i="1"/>
  <c r="OJ161" i="1"/>
  <c r="OJ102" i="1"/>
  <c r="OJ307" i="1"/>
  <c r="OJ143" i="1"/>
  <c r="OJ471" i="1"/>
  <c r="OJ441" i="1"/>
  <c r="OJ101" i="1"/>
  <c r="OJ353" i="1"/>
  <c r="OJ377" i="1"/>
  <c r="OJ434" i="1"/>
  <c r="OJ315" i="1"/>
  <c r="OJ341" i="1"/>
  <c r="OJ474" i="1"/>
  <c r="OJ116" i="1"/>
  <c r="OJ118" i="1"/>
  <c r="OJ81" i="1"/>
  <c r="OJ367" i="1"/>
  <c r="OJ409" i="1"/>
  <c r="OJ461" i="1"/>
  <c r="OJ430" i="1"/>
  <c r="OJ340" i="1"/>
  <c r="OJ133" i="1"/>
  <c r="OJ150" i="1"/>
  <c r="OJ432" i="1"/>
  <c r="OJ460" i="1"/>
  <c r="OJ486" i="1"/>
  <c r="OJ94" i="1"/>
  <c r="OJ114" i="1"/>
  <c r="OJ20" i="1"/>
  <c r="OJ354" i="1"/>
  <c r="OJ368" i="1"/>
  <c r="OJ453" i="1"/>
  <c r="OJ324" i="1"/>
  <c r="OJ125" i="1"/>
  <c r="OJ438" i="1"/>
  <c r="OJ146" i="1"/>
  <c r="OJ153" i="1"/>
  <c r="OJ459" i="1"/>
  <c r="OJ493" i="1"/>
  <c r="OJ391" i="1"/>
  <c r="OJ72" i="1"/>
  <c r="OJ137" i="1"/>
  <c r="OJ79" i="1"/>
  <c r="OJ320" i="1"/>
  <c r="OJ328" i="1"/>
  <c r="OJ380" i="1"/>
  <c r="OJ424" i="1"/>
  <c r="OJ97" i="1"/>
  <c r="OJ108" i="1"/>
  <c r="OJ90" i="1"/>
  <c r="OJ337" i="1"/>
  <c r="OJ121" i="1"/>
  <c r="OJ357" i="1"/>
  <c r="OJ308" i="1"/>
  <c r="OJ115" i="1"/>
  <c r="OJ70" i="1"/>
  <c r="OJ92" i="1"/>
  <c r="OJ128" i="1"/>
  <c r="OJ422" i="1"/>
  <c r="OJ400" i="1"/>
  <c r="OJ411" i="1"/>
  <c r="OJ442" i="1"/>
  <c r="OJ458" i="1"/>
  <c r="OJ482" i="1"/>
  <c r="OJ141" i="1"/>
  <c r="OJ470" i="1"/>
  <c r="OJ425" i="1"/>
  <c r="OJ142" i="1"/>
  <c r="OJ418" i="1"/>
  <c r="OJ332" i="1"/>
  <c r="OJ342" i="1"/>
  <c r="OJ86" i="1"/>
  <c r="OJ468" i="1"/>
  <c r="OJ428" i="1"/>
  <c r="OJ316" i="1"/>
  <c r="OJ333" i="1"/>
  <c r="OJ314" i="1"/>
  <c r="OJ75" i="1"/>
  <c r="OJ155" i="1"/>
  <c r="OJ387" i="1"/>
  <c r="OJ379" i="1"/>
  <c r="OJ397" i="1"/>
  <c r="OJ467" i="1"/>
  <c r="OJ95" i="1"/>
  <c r="OJ98" i="1"/>
  <c r="OJ103" i="1"/>
  <c r="OJ158" i="1"/>
  <c r="OJ356" i="1"/>
  <c r="OJ105" i="1"/>
  <c r="OJ127" i="1"/>
  <c r="OJ355" i="1"/>
  <c r="OJ88" i="1"/>
  <c r="OJ74" i="1"/>
  <c r="OJ120" i="1"/>
  <c r="OJ136" i="1"/>
  <c r="OJ366" i="1"/>
  <c r="OJ399" i="1"/>
  <c r="OJ408" i="1"/>
  <c r="OJ477" i="1"/>
  <c r="OJ487" i="1"/>
  <c r="OJ122" i="1"/>
  <c r="OJ147" i="1"/>
  <c r="OJ145" i="1"/>
  <c r="OJ83" i="1"/>
  <c r="OJ465" i="1"/>
  <c r="OJ129" i="1"/>
  <c r="OJ91" i="1"/>
  <c r="OJ362" i="1"/>
  <c r="OJ443" i="1"/>
  <c r="OJ343" i="1"/>
  <c r="OJ154" i="1"/>
  <c r="OJ390" i="1"/>
  <c r="OJ110" i="1"/>
  <c r="OJ439" i="1"/>
  <c r="OJ491" i="1"/>
  <c r="OJ325" i="1"/>
  <c r="OJ111" i="1"/>
  <c r="OJ346" i="1"/>
  <c r="OJ135" i="1"/>
  <c r="OJ363" i="1"/>
  <c r="OJ112" i="1"/>
  <c r="OJ149" i="1"/>
  <c r="OJ370" i="1"/>
  <c r="OJ423" i="1"/>
  <c r="OJ385" i="1"/>
  <c r="OJ344" i="1"/>
  <c r="OJ87" i="1"/>
  <c r="OJ364" i="1"/>
  <c r="OJ431" i="1"/>
  <c r="OJ446" i="1"/>
  <c r="OJ462" i="1"/>
  <c r="OJ396" i="1"/>
  <c r="OJ405" i="1"/>
  <c r="OJ421" i="1"/>
  <c r="OJ454" i="1"/>
  <c r="OJ475" i="1"/>
  <c r="OJ490" i="1"/>
  <c r="OJ319" i="1"/>
  <c r="OJ327" i="1"/>
  <c r="OJ334" i="1"/>
  <c r="OJ157" i="1"/>
  <c r="OJ109" i="1"/>
  <c r="OJ131" i="1"/>
  <c r="OJ77" i="1"/>
  <c r="OJ376" i="1"/>
  <c r="OJ483" i="1"/>
  <c r="OJ106" i="1"/>
  <c r="OJ404" i="1"/>
  <c r="OJ407" i="1"/>
  <c r="OJ402" i="1"/>
  <c r="OJ481" i="1"/>
  <c r="OJ464" i="1"/>
  <c r="OJ119" i="1"/>
  <c r="OJ134" i="1"/>
  <c r="OJ435" i="1"/>
  <c r="OJ420" i="1"/>
  <c r="OJ99" i="1"/>
  <c r="OJ436" i="1"/>
  <c r="OJ469" i="1"/>
  <c r="OJ478" i="1"/>
  <c r="OJ359" i="1"/>
  <c r="OJ369" i="1"/>
  <c r="OJ427" i="1"/>
  <c r="OJ488" i="1"/>
  <c r="OJ139" i="1"/>
  <c r="OJ358" i="1"/>
  <c r="OJ394" i="1"/>
  <c r="OJ393" i="1"/>
  <c r="OJ82" i="1"/>
  <c r="OJ444" i="1"/>
  <c r="OJ451" i="1"/>
  <c r="OJ156" i="1"/>
  <c r="OJ473" i="1"/>
  <c r="OJ345" i="1"/>
  <c r="OJ80" i="1"/>
  <c r="OJ492" i="1"/>
  <c r="OJ336" i="1"/>
  <c r="OJ104" i="1"/>
  <c r="OJ437" i="1"/>
  <c r="OJ313" i="1"/>
  <c r="OJ326" i="1"/>
  <c r="OJ89" i="1"/>
  <c r="OJ107" i="1"/>
  <c r="OJ123" i="1"/>
  <c r="OJ318" i="1"/>
  <c r="OJ132" i="1"/>
  <c r="OJ148" i="1"/>
  <c r="OJ113" i="1"/>
  <c r="OJ130" i="1"/>
  <c r="OJ140" i="1"/>
  <c r="NG33" i="1"/>
  <c r="NG25" i="1"/>
  <c r="NG34" i="1" s="1"/>
  <c r="NG42" i="1" s="1"/>
  <c r="NG50" i="1" s="1"/>
  <c r="NG58" i="1" s="1"/>
  <c r="NG26" i="1"/>
  <c r="NG35" i="1" s="1"/>
  <c r="NG43" i="1" s="1"/>
  <c r="NG51" i="1" s="1"/>
  <c r="NG59" i="1" s="1"/>
  <c r="NG27" i="1"/>
  <c r="NG36" i="1" s="1"/>
  <c r="NG44" i="1" s="1"/>
  <c r="NG52" i="1" s="1"/>
  <c r="NG60" i="1" s="1"/>
  <c r="NG28" i="1"/>
  <c r="NG37" i="1" s="1"/>
  <c r="NG45" i="1" s="1"/>
  <c r="NG29" i="1"/>
  <c r="NG38" i="1" s="1"/>
  <c r="NG46" i="1" s="1"/>
  <c r="NG54" i="1" s="1"/>
  <c r="NG62" i="1" s="1"/>
  <c r="NG30" i="1"/>
  <c r="NG39" i="1" s="1"/>
  <c r="NG31" i="1"/>
  <c r="NG40" i="1" s="1"/>
  <c r="NG32" i="1"/>
  <c r="NG41" i="1" s="1"/>
  <c r="NB410" i="1"/>
  <c r="NB126" i="1"/>
  <c r="NB372" i="1"/>
  <c r="NB430" i="1"/>
  <c r="NB302" i="1"/>
  <c r="NB456" i="1"/>
  <c r="NB455" i="1"/>
  <c r="NB479" i="1"/>
  <c r="NB307" i="1"/>
  <c r="NB71" i="1"/>
  <c r="NB143" i="1"/>
  <c r="NB151" i="1"/>
  <c r="NB78" i="1"/>
  <c r="NB96" i="1"/>
  <c r="NB365" i="1"/>
  <c r="NB378" i="1"/>
  <c r="NB389" i="1"/>
  <c r="NB406" i="1"/>
  <c r="NB429" i="1"/>
  <c r="NB300" i="1"/>
  <c r="NB474" i="1"/>
  <c r="NB489" i="1"/>
  <c r="NB317" i="1"/>
  <c r="NB388" i="1"/>
  <c r="NB398" i="1"/>
  <c r="NB329" i="1"/>
  <c r="NB93" i="1"/>
  <c r="NB100" i="1"/>
  <c r="NB124" i="1"/>
  <c r="NB138" i="1"/>
  <c r="NB371" i="1"/>
  <c r="NB299" i="1"/>
  <c r="NB352" i="1"/>
  <c r="NB395" i="1"/>
  <c r="NB413" i="1"/>
  <c r="NB441" i="1"/>
  <c r="NB452" i="1"/>
  <c r="NB476" i="1"/>
  <c r="NB361" i="1"/>
  <c r="NB360" i="1"/>
  <c r="NB375" i="1"/>
  <c r="NB403" i="1"/>
  <c r="NB412" i="1"/>
  <c r="NB426" i="1"/>
  <c r="NB445" i="1"/>
  <c r="NB472" i="1"/>
  <c r="NB484" i="1"/>
  <c r="NB494" i="1"/>
  <c r="NB338" i="1"/>
  <c r="NB347" i="1"/>
  <c r="NB159" i="1"/>
  <c r="NB374" i="1"/>
  <c r="NB433" i="1"/>
  <c r="NB457" i="1"/>
  <c r="NB117" i="1"/>
  <c r="NB108" i="1"/>
  <c r="NB373" i="1"/>
  <c r="NB367" i="1"/>
  <c r="NB90" i="1"/>
  <c r="NB118" i="1"/>
  <c r="NB73" i="1"/>
  <c r="NB144" i="1"/>
  <c r="NB81" i="1"/>
  <c r="NB438" i="1"/>
  <c r="NB19" i="1"/>
  <c r="NB377" i="1"/>
  <c r="NB392" i="1"/>
  <c r="NB409" i="1"/>
  <c r="NB419" i="1"/>
  <c r="NB301" i="1"/>
  <c r="NB466" i="1"/>
  <c r="NB463" i="1"/>
  <c r="NB480" i="1"/>
  <c r="NB323" i="1"/>
  <c r="NB335" i="1"/>
  <c r="NB160" i="1"/>
  <c r="NB101" i="1"/>
  <c r="NB125" i="1"/>
  <c r="NB141" i="1"/>
  <c r="NB401" i="1"/>
  <c r="NB470" i="1"/>
  <c r="NB76" i="1"/>
  <c r="NB440" i="1"/>
  <c r="NB461" i="1"/>
  <c r="NB485" i="1"/>
  <c r="NB315" i="1"/>
  <c r="NB331" i="1"/>
  <c r="NB92" i="1"/>
  <c r="NB340" i="1"/>
  <c r="NB85" i="1"/>
  <c r="NB152" i="1"/>
  <c r="NB471" i="1"/>
  <c r="NB337" i="1"/>
  <c r="NB353" i="1"/>
  <c r="NB386" i="1"/>
  <c r="NB425" i="1"/>
  <c r="NB434" i="1"/>
  <c r="NB322" i="1"/>
  <c r="NB341" i="1"/>
  <c r="NB84" i="1"/>
  <c r="NB493" i="1"/>
  <c r="NB328" i="1"/>
  <c r="NB368" i="1"/>
  <c r="NB468" i="1"/>
  <c r="NB486" i="1"/>
  <c r="NB116" i="1"/>
  <c r="NB161" i="1"/>
  <c r="NB121" i="1"/>
  <c r="NB458" i="1"/>
  <c r="NB432" i="1"/>
  <c r="NB102" i="1"/>
  <c r="NB114" i="1"/>
  <c r="NB128" i="1"/>
  <c r="NB79" i="1"/>
  <c r="NB357" i="1"/>
  <c r="NB422" i="1"/>
  <c r="NB320" i="1"/>
  <c r="NB308" i="1"/>
  <c r="NB115" i="1"/>
  <c r="NB142" i="1"/>
  <c r="NB150" i="1"/>
  <c r="NB20" i="1"/>
  <c r="NB356" i="1"/>
  <c r="NB380" i="1"/>
  <c r="NB391" i="1"/>
  <c r="NB411" i="1"/>
  <c r="NB442" i="1"/>
  <c r="NB453" i="1"/>
  <c r="NB86" i="1"/>
  <c r="NB94" i="1"/>
  <c r="NB97" i="1"/>
  <c r="NB105" i="1"/>
  <c r="NB110" i="1"/>
  <c r="NB120" i="1"/>
  <c r="NB362" i="1"/>
  <c r="NB355" i="1"/>
  <c r="NB439" i="1"/>
  <c r="NB443" i="1"/>
  <c r="NB343" i="1"/>
  <c r="NB122" i="1"/>
  <c r="NB147" i="1"/>
  <c r="NB154" i="1"/>
  <c r="NB346" i="1"/>
  <c r="NB363" i="1"/>
  <c r="NB146" i="1"/>
  <c r="NB70" i="1"/>
  <c r="NB418" i="1"/>
  <c r="NB387" i="1"/>
  <c r="NB399" i="1"/>
  <c r="NB465" i="1"/>
  <c r="NB477" i="1"/>
  <c r="NB467" i="1"/>
  <c r="NB129" i="1"/>
  <c r="NB482" i="1"/>
  <c r="NB324" i="1"/>
  <c r="NB342" i="1"/>
  <c r="NB75" i="1"/>
  <c r="NB145" i="1"/>
  <c r="NB397" i="1"/>
  <c r="NB137" i="1"/>
  <c r="NB136" i="1"/>
  <c r="NB72" i="1"/>
  <c r="NB158" i="1"/>
  <c r="NB400" i="1"/>
  <c r="NB314" i="1"/>
  <c r="NB332" i="1"/>
  <c r="NB390" i="1"/>
  <c r="NB91" i="1"/>
  <c r="NB366" i="1"/>
  <c r="NB408" i="1"/>
  <c r="NB487" i="1"/>
  <c r="NB325" i="1"/>
  <c r="NB95" i="1"/>
  <c r="NB153" i="1"/>
  <c r="NB127" i="1"/>
  <c r="NB133" i="1"/>
  <c r="NB316" i="1"/>
  <c r="NB88" i="1"/>
  <c r="NB111" i="1"/>
  <c r="NB135" i="1"/>
  <c r="NB369" i="1"/>
  <c r="NB402" i="1"/>
  <c r="NB421" i="1"/>
  <c r="NB437" i="1"/>
  <c r="NB454" i="1"/>
  <c r="NB475" i="1"/>
  <c r="NB490" i="1"/>
  <c r="NB464" i="1"/>
  <c r="NB319" i="1"/>
  <c r="NB327" i="1"/>
  <c r="NB334" i="1"/>
  <c r="NB87" i="1"/>
  <c r="NB157" i="1"/>
  <c r="NB99" i="1"/>
  <c r="NB112" i="1"/>
  <c r="NB119" i="1"/>
  <c r="NB134" i="1"/>
  <c r="NB149" i="1"/>
  <c r="NB483" i="1"/>
  <c r="NB106" i="1"/>
  <c r="NB364" i="1"/>
  <c r="NB358" i="1"/>
  <c r="NB404" i="1"/>
  <c r="NB423" i="1"/>
  <c r="NB431" i="1"/>
  <c r="NB424" i="1"/>
  <c r="NB396" i="1"/>
  <c r="NB405" i="1"/>
  <c r="NB427" i="1"/>
  <c r="NB444" i="1"/>
  <c r="NB481" i="1"/>
  <c r="NB488" i="1"/>
  <c r="NB344" i="1"/>
  <c r="NB131" i="1"/>
  <c r="NB139" i="1"/>
  <c r="NB376" i="1"/>
  <c r="NB435" i="1"/>
  <c r="NB370" i="1"/>
  <c r="NB407" i="1"/>
  <c r="NB436" i="1"/>
  <c r="NB446" i="1"/>
  <c r="NB451" i="1"/>
  <c r="NB469" i="1"/>
  <c r="NB459" i="1"/>
  <c r="NB83" i="1"/>
  <c r="NB428" i="1"/>
  <c r="NB462" i="1"/>
  <c r="NB491" i="1"/>
  <c r="NB103" i="1"/>
  <c r="NB74" i="1"/>
  <c r="NB82" i="1"/>
  <c r="NB394" i="1"/>
  <c r="NB354" i="1"/>
  <c r="NB385" i="1"/>
  <c r="NB109" i="1"/>
  <c r="NB77" i="1"/>
  <c r="NB393" i="1"/>
  <c r="NB359" i="1"/>
  <c r="NB379" i="1"/>
  <c r="NB155" i="1"/>
  <c r="NB420" i="1"/>
  <c r="NB478" i="1"/>
  <c r="NB460" i="1"/>
  <c r="NB333" i="1"/>
  <c r="NB473" i="1"/>
  <c r="NB318" i="1"/>
  <c r="NB326" i="1"/>
  <c r="NB336" i="1"/>
  <c r="NB345" i="1"/>
  <c r="NB89" i="1"/>
  <c r="NB107" i="1"/>
  <c r="NB104" i="1"/>
  <c r="NB113" i="1"/>
  <c r="NB148" i="1"/>
  <c r="NB80" i="1"/>
  <c r="NB156" i="1"/>
  <c r="NB123" i="1"/>
  <c r="NB130" i="1"/>
  <c r="NB132" i="1"/>
  <c r="NB140" i="1"/>
  <c r="NB98" i="1"/>
  <c r="NB492" i="1"/>
  <c r="NB313" i="1"/>
  <c r="OM33" i="1"/>
  <c r="OM25" i="1"/>
  <c r="OM34" i="1" s="1"/>
  <c r="OM42" i="1" s="1"/>
  <c r="OM50" i="1" s="1"/>
  <c r="OM58" i="1" s="1"/>
  <c r="OM26" i="1"/>
  <c r="OM35" i="1" s="1"/>
  <c r="OM43" i="1" s="1"/>
  <c r="OM51" i="1" s="1"/>
  <c r="OM59" i="1" s="1"/>
  <c r="OM27" i="1"/>
  <c r="OM36" i="1" s="1"/>
  <c r="OM44" i="1" s="1"/>
  <c r="OM52" i="1" s="1"/>
  <c r="OM60" i="1" s="1"/>
  <c r="OM28" i="1"/>
  <c r="OM37" i="1" s="1"/>
  <c r="OM45" i="1" s="1"/>
  <c r="OM29" i="1"/>
  <c r="OM38" i="1" s="1"/>
  <c r="OM46" i="1" s="1"/>
  <c r="OM54" i="1" s="1"/>
  <c r="OM62" i="1" s="1"/>
  <c r="OM30" i="1"/>
  <c r="OM39" i="1" s="1"/>
  <c r="OM31" i="1"/>
  <c r="OM40" i="1" s="1"/>
  <c r="OM32" i="1"/>
  <c r="OM41" i="1" s="1"/>
  <c r="OF375" i="1"/>
  <c r="OF412" i="1"/>
  <c r="OF484" i="1"/>
  <c r="OF441" i="1"/>
  <c r="OF455" i="1"/>
  <c r="OF159" i="1"/>
  <c r="OF138" i="1"/>
  <c r="OF365" i="1"/>
  <c r="OF474" i="1"/>
  <c r="OF403" i="1"/>
  <c r="OF307" i="1"/>
  <c r="OF100" i="1"/>
  <c r="OF108" i="1"/>
  <c r="OF117" i="1"/>
  <c r="OF299" i="1"/>
  <c r="OF352" i="1"/>
  <c r="OF374" i="1"/>
  <c r="OF389" i="1"/>
  <c r="OF395" i="1"/>
  <c r="OF410" i="1"/>
  <c r="OF372" i="1"/>
  <c r="OF472" i="1"/>
  <c r="OF93" i="1"/>
  <c r="OF124" i="1"/>
  <c r="OF71" i="1"/>
  <c r="OF96" i="1"/>
  <c r="OF300" i="1"/>
  <c r="OF126" i="1"/>
  <c r="OF445" i="1"/>
  <c r="OF347" i="1"/>
  <c r="OF143" i="1"/>
  <c r="OF371" i="1"/>
  <c r="OF489" i="1"/>
  <c r="OF360" i="1"/>
  <c r="OF426" i="1"/>
  <c r="OF361" i="1"/>
  <c r="OF398" i="1"/>
  <c r="OF479" i="1"/>
  <c r="OF329" i="1"/>
  <c r="OF151" i="1"/>
  <c r="OF78" i="1"/>
  <c r="OF378" i="1"/>
  <c r="OF413" i="1"/>
  <c r="OF452" i="1"/>
  <c r="OF388" i="1"/>
  <c r="OF456" i="1"/>
  <c r="OF338" i="1"/>
  <c r="OF429" i="1"/>
  <c r="OF457" i="1"/>
  <c r="OF73" i="1"/>
  <c r="OF144" i="1"/>
  <c r="OF401" i="1"/>
  <c r="OF438" i="1"/>
  <c r="OF409" i="1"/>
  <c r="OF434" i="1"/>
  <c r="OF466" i="1"/>
  <c r="OF84" i="1"/>
  <c r="OF335" i="1"/>
  <c r="OF90" i="1"/>
  <c r="OF101" i="1"/>
  <c r="OF425" i="1"/>
  <c r="OF341" i="1"/>
  <c r="OF302" i="1"/>
  <c r="OF323" i="1"/>
  <c r="OF340" i="1"/>
  <c r="OF160" i="1"/>
  <c r="OF471" i="1"/>
  <c r="OF377" i="1"/>
  <c r="OF386" i="1"/>
  <c r="OF463" i="1"/>
  <c r="OF331" i="1"/>
  <c r="OF81" i="1"/>
  <c r="OF353" i="1"/>
  <c r="OF367" i="1"/>
  <c r="OF461" i="1"/>
  <c r="OF102" i="1"/>
  <c r="OF406" i="1"/>
  <c r="OF118" i="1"/>
  <c r="OF152" i="1"/>
  <c r="OF470" i="1"/>
  <c r="OF337" i="1"/>
  <c r="OF373" i="1"/>
  <c r="OF440" i="1"/>
  <c r="OF485" i="1"/>
  <c r="OF116" i="1"/>
  <c r="OF76" i="1"/>
  <c r="OF19" i="1"/>
  <c r="OF430" i="1"/>
  <c r="OF494" i="1"/>
  <c r="OF433" i="1"/>
  <c r="OF317" i="1"/>
  <c r="OF85" i="1"/>
  <c r="OF125" i="1"/>
  <c r="OF141" i="1"/>
  <c r="OF301" i="1"/>
  <c r="OF480" i="1"/>
  <c r="OF315" i="1"/>
  <c r="OF419" i="1"/>
  <c r="OF146" i="1"/>
  <c r="OF411" i="1"/>
  <c r="OF482" i="1"/>
  <c r="OF324" i="1"/>
  <c r="OF127" i="1"/>
  <c r="OF136" i="1"/>
  <c r="OF92" i="1"/>
  <c r="OF133" i="1"/>
  <c r="OF150" i="1"/>
  <c r="OF380" i="1"/>
  <c r="OF400" i="1"/>
  <c r="OF458" i="1"/>
  <c r="OF322" i="1"/>
  <c r="OF114" i="1"/>
  <c r="OF137" i="1"/>
  <c r="OF320" i="1"/>
  <c r="OF115" i="1"/>
  <c r="OF97" i="1"/>
  <c r="OF105" i="1"/>
  <c r="OF476" i="1"/>
  <c r="OF392" i="1"/>
  <c r="OF72" i="1"/>
  <c r="OF308" i="1"/>
  <c r="OF158" i="1"/>
  <c r="OF20" i="1"/>
  <c r="OF356" i="1"/>
  <c r="OF424" i="1"/>
  <c r="OF432" i="1"/>
  <c r="OF453" i="1"/>
  <c r="OF332" i="1"/>
  <c r="OF328" i="1"/>
  <c r="OF142" i="1"/>
  <c r="OF368" i="1"/>
  <c r="OF418" i="1"/>
  <c r="OF128" i="1"/>
  <c r="OF422" i="1"/>
  <c r="OF493" i="1"/>
  <c r="OF391" i="1"/>
  <c r="OF442" i="1"/>
  <c r="OF314" i="1"/>
  <c r="OF121" i="1"/>
  <c r="OF153" i="1"/>
  <c r="OF79" i="1"/>
  <c r="OF459" i="1"/>
  <c r="OF354" i="1"/>
  <c r="OF468" i="1"/>
  <c r="OF155" i="1"/>
  <c r="OF362" i="1"/>
  <c r="OF465" i="1"/>
  <c r="OF325" i="1"/>
  <c r="OF343" i="1"/>
  <c r="OF346" i="1"/>
  <c r="OF491" i="1"/>
  <c r="OF88" i="1"/>
  <c r="OF110" i="1"/>
  <c r="OF399" i="1"/>
  <c r="OF408" i="1"/>
  <c r="OF462" i="1"/>
  <c r="OF486" i="1"/>
  <c r="OF94" i="1"/>
  <c r="OF387" i="1"/>
  <c r="OF397" i="1"/>
  <c r="OF420" i="1"/>
  <c r="OF467" i="1"/>
  <c r="OF333" i="1"/>
  <c r="OF98" i="1"/>
  <c r="OF74" i="1"/>
  <c r="OF135" i="1"/>
  <c r="OF379" i="1"/>
  <c r="OF95" i="1"/>
  <c r="OF122" i="1"/>
  <c r="OF359" i="1"/>
  <c r="OF460" i="1"/>
  <c r="OF342" i="1"/>
  <c r="OF120" i="1"/>
  <c r="OF428" i="1"/>
  <c r="OF316" i="1"/>
  <c r="OF129" i="1"/>
  <c r="OF154" i="1"/>
  <c r="OF390" i="1"/>
  <c r="OF70" i="1"/>
  <c r="OF75" i="1"/>
  <c r="OF145" i="1"/>
  <c r="OF83" i="1"/>
  <c r="OF487" i="1"/>
  <c r="OF103" i="1"/>
  <c r="OF111" i="1"/>
  <c r="OF355" i="1"/>
  <c r="OF439" i="1"/>
  <c r="OF477" i="1"/>
  <c r="OF405" i="1"/>
  <c r="OF490" i="1"/>
  <c r="OF488" i="1"/>
  <c r="OF139" i="1"/>
  <c r="OF431" i="1"/>
  <c r="OF478" i="1"/>
  <c r="OF363" i="1"/>
  <c r="OF454" i="1"/>
  <c r="OF319" i="1"/>
  <c r="OF109" i="1"/>
  <c r="OF119" i="1"/>
  <c r="OF131" i="1"/>
  <c r="OF149" i="1"/>
  <c r="OF77" i="1"/>
  <c r="OF376" i="1"/>
  <c r="OF358" i="1"/>
  <c r="OF394" i="1"/>
  <c r="OF407" i="1"/>
  <c r="OF369" i="1"/>
  <c r="OF427" i="1"/>
  <c r="OF464" i="1"/>
  <c r="OF327" i="1"/>
  <c r="OF112" i="1"/>
  <c r="OF364" i="1"/>
  <c r="OF393" i="1"/>
  <c r="OF475" i="1"/>
  <c r="OF423" i="1"/>
  <c r="OF446" i="1"/>
  <c r="OF357" i="1"/>
  <c r="OF444" i="1"/>
  <c r="OF334" i="1"/>
  <c r="OF483" i="1"/>
  <c r="OF404" i="1"/>
  <c r="OF161" i="1"/>
  <c r="OF86" i="1"/>
  <c r="OF82" i="1"/>
  <c r="OF421" i="1"/>
  <c r="OF437" i="1"/>
  <c r="OF87" i="1"/>
  <c r="OF157" i="1"/>
  <c r="OF99" i="1"/>
  <c r="OF451" i="1"/>
  <c r="OF91" i="1"/>
  <c r="OF366" i="1"/>
  <c r="OF443" i="1"/>
  <c r="OF147" i="1"/>
  <c r="OF402" i="1"/>
  <c r="OF370" i="1"/>
  <c r="OF318" i="1"/>
  <c r="OF326" i="1"/>
  <c r="OF107" i="1"/>
  <c r="OF123" i="1"/>
  <c r="OF436" i="1"/>
  <c r="OF435" i="1"/>
  <c r="OF104" i="1"/>
  <c r="OF132" i="1"/>
  <c r="OF481" i="1"/>
  <c r="OF140" i="1"/>
  <c r="OF469" i="1"/>
  <c r="OF156" i="1"/>
  <c r="OF113" i="1"/>
  <c r="OF130" i="1"/>
  <c r="OF148" i="1"/>
  <c r="OF80" i="1"/>
  <c r="OF344" i="1"/>
  <c r="OF106" i="1"/>
  <c r="OF385" i="1"/>
  <c r="OF473" i="1"/>
  <c r="OF396" i="1"/>
  <c r="OF134" i="1"/>
  <c r="OF492" i="1"/>
  <c r="OF313" i="1"/>
  <c r="OF336" i="1"/>
  <c r="OF89" i="1"/>
  <c r="OF345" i="1"/>
  <c r="OF33" i="1"/>
  <c r="OF25" i="1"/>
  <c r="OF34" i="1" s="1"/>
  <c r="OF42" i="1" s="1"/>
  <c r="OF50" i="1" s="1"/>
  <c r="OF58" i="1" s="1"/>
  <c r="OF26" i="1"/>
  <c r="OF35" i="1" s="1"/>
  <c r="OF43" i="1" s="1"/>
  <c r="OF27" i="1"/>
  <c r="OF36" i="1" s="1"/>
  <c r="OF44" i="1" s="1"/>
  <c r="OF52" i="1" s="1"/>
  <c r="OF60" i="1" s="1"/>
  <c r="OF28" i="1"/>
  <c r="OF37" i="1" s="1"/>
  <c r="OF45" i="1" s="1"/>
  <c r="OF29" i="1"/>
  <c r="OF38" i="1" s="1"/>
  <c r="OF46" i="1" s="1"/>
  <c r="OF54" i="1" s="1"/>
  <c r="OF62" i="1" s="1"/>
  <c r="OF30" i="1"/>
  <c r="OF39" i="1" s="1"/>
  <c r="OF31" i="1"/>
  <c r="OF40" i="1" s="1"/>
  <c r="OF32" i="1"/>
  <c r="OF41" i="1" s="1"/>
  <c r="NP410" i="1"/>
  <c r="NP126" i="1"/>
  <c r="NP412" i="1"/>
  <c r="NP430" i="1"/>
  <c r="NP159" i="1"/>
  <c r="NP124" i="1"/>
  <c r="NP143" i="1"/>
  <c r="NP151" i="1"/>
  <c r="NP371" i="1"/>
  <c r="NP374" i="1"/>
  <c r="NP300" i="1"/>
  <c r="NP452" i="1"/>
  <c r="NP361" i="1"/>
  <c r="NP372" i="1"/>
  <c r="NP403" i="1"/>
  <c r="NP445" i="1"/>
  <c r="NP302" i="1"/>
  <c r="NP479" i="1"/>
  <c r="NP307" i="1"/>
  <c r="NP347" i="1"/>
  <c r="NP93" i="1"/>
  <c r="NP100" i="1"/>
  <c r="NP108" i="1"/>
  <c r="NP71" i="1"/>
  <c r="NP138" i="1"/>
  <c r="NP457" i="1"/>
  <c r="NP474" i="1"/>
  <c r="NP360" i="1"/>
  <c r="NP426" i="1"/>
  <c r="NP456" i="1"/>
  <c r="NP329" i="1"/>
  <c r="NP78" i="1"/>
  <c r="NP352" i="1"/>
  <c r="NP365" i="1"/>
  <c r="NP378" i="1"/>
  <c r="NP389" i="1"/>
  <c r="NP388" i="1"/>
  <c r="NP398" i="1"/>
  <c r="NP472" i="1"/>
  <c r="NP484" i="1"/>
  <c r="NP494" i="1"/>
  <c r="NP338" i="1"/>
  <c r="NP299" i="1"/>
  <c r="NP406" i="1"/>
  <c r="NP455" i="1"/>
  <c r="NP395" i="1"/>
  <c r="NP413" i="1"/>
  <c r="NP441" i="1"/>
  <c r="NP429" i="1"/>
  <c r="NP433" i="1"/>
  <c r="NP375" i="1"/>
  <c r="NP117" i="1"/>
  <c r="NP96" i="1"/>
  <c r="NP323" i="1"/>
  <c r="NP476" i="1"/>
  <c r="NP317" i="1"/>
  <c r="NP90" i="1"/>
  <c r="NP489" i="1"/>
  <c r="NP118" i="1"/>
  <c r="NP367" i="1"/>
  <c r="NP301" i="1"/>
  <c r="NP335" i="1"/>
  <c r="NP141" i="1"/>
  <c r="NP401" i="1"/>
  <c r="NP438" i="1"/>
  <c r="NP386" i="1"/>
  <c r="NP409" i="1"/>
  <c r="NP425" i="1"/>
  <c r="NP125" i="1"/>
  <c r="NP73" i="1"/>
  <c r="NP152" i="1"/>
  <c r="NP81" i="1"/>
  <c r="NP470" i="1"/>
  <c r="NP392" i="1"/>
  <c r="NP440" i="1"/>
  <c r="NP341" i="1"/>
  <c r="NP101" i="1"/>
  <c r="NP116" i="1"/>
  <c r="NP144" i="1"/>
  <c r="NP471" i="1"/>
  <c r="NP76" i="1"/>
  <c r="NP373" i="1"/>
  <c r="NP377" i="1"/>
  <c r="NP466" i="1"/>
  <c r="NP463" i="1"/>
  <c r="NP480" i="1"/>
  <c r="NP315" i="1"/>
  <c r="NP84" i="1"/>
  <c r="NP92" i="1"/>
  <c r="NP85" i="1"/>
  <c r="NP337" i="1"/>
  <c r="NP19" i="1"/>
  <c r="NP353" i="1"/>
  <c r="NP419" i="1"/>
  <c r="NP434" i="1"/>
  <c r="NP461" i="1"/>
  <c r="NP331" i="1"/>
  <c r="NP160" i="1"/>
  <c r="NP322" i="1"/>
  <c r="NP102" i="1"/>
  <c r="NP357" i="1"/>
  <c r="NP459" i="1"/>
  <c r="NP493" i="1"/>
  <c r="NP368" i="1"/>
  <c r="NP460" i="1"/>
  <c r="NP86" i="1"/>
  <c r="NP94" i="1"/>
  <c r="NP110" i="1"/>
  <c r="NP127" i="1"/>
  <c r="NP75" i="1"/>
  <c r="NP153" i="1"/>
  <c r="NP320" i="1"/>
  <c r="NP391" i="1"/>
  <c r="NP418" i="1"/>
  <c r="NP458" i="1"/>
  <c r="NP114" i="1"/>
  <c r="NP328" i="1"/>
  <c r="NP485" i="1"/>
  <c r="NP121" i="1"/>
  <c r="NP72" i="1"/>
  <c r="NP442" i="1"/>
  <c r="NP453" i="1"/>
  <c r="NP161" i="1"/>
  <c r="NP79" i="1"/>
  <c r="NP133" i="1"/>
  <c r="NP142" i="1"/>
  <c r="NP411" i="1"/>
  <c r="NP432" i="1"/>
  <c r="NP324" i="1"/>
  <c r="NP340" i="1"/>
  <c r="NP158" i="1"/>
  <c r="NP115" i="1"/>
  <c r="NP70" i="1"/>
  <c r="NP150" i="1"/>
  <c r="NP482" i="1"/>
  <c r="NP314" i="1"/>
  <c r="NP332" i="1"/>
  <c r="NP342" i="1"/>
  <c r="NP97" i="1"/>
  <c r="NP105" i="1"/>
  <c r="NP356" i="1"/>
  <c r="NP400" i="1"/>
  <c r="NP486" i="1"/>
  <c r="NP91" i="1"/>
  <c r="NP355" i="1"/>
  <c r="NP420" i="1"/>
  <c r="NP462" i="1"/>
  <c r="NP487" i="1"/>
  <c r="NP467" i="1"/>
  <c r="NP122" i="1"/>
  <c r="NP129" i="1"/>
  <c r="NP135" i="1"/>
  <c r="NP136" i="1"/>
  <c r="NP155" i="1"/>
  <c r="NP83" i="1"/>
  <c r="NP362" i="1"/>
  <c r="NP379" i="1"/>
  <c r="NP399" i="1"/>
  <c r="NP408" i="1"/>
  <c r="NP443" i="1"/>
  <c r="NP465" i="1"/>
  <c r="NP74" i="1"/>
  <c r="NP147" i="1"/>
  <c r="NP82" i="1"/>
  <c r="NP390" i="1"/>
  <c r="NP128" i="1"/>
  <c r="NP354" i="1"/>
  <c r="NP424" i="1"/>
  <c r="NP145" i="1"/>
  <c r="NP477" i="1"/>
  <c r="NP491" i="1"/>
  <c r="NP346" i="1"/>
  <c r="NP120" i="1"/>
  <c r="NP397" i="1"/>
  <c r="NP146" i="1"/>
  <c r="NP422" i="1"/>
  <c r="NP308" i="1"/>
  <c r="NP20" i="1"/>
  <c r="NP380" i="1"/>
  <c r="NP468" i="1"/>
  <c r="NP387" i="1"/>
  <c r="NP88" i="1"/>
  <c r="NP98" i="1"/>
  <c r="NP137" i="1"/>
  <c r="NP366" i="1"/>
  <c r="NP428" i="1"/>
  <c r="NP325" i="1"/>
  <c r="NP95" i="1"/>
  <c r="NP103" i="1"/>
  <c r="NP343" i="1"/>
  <c r="NP106" i="1"/>
  <c r="NP454" i="1"/>
  <c r="NP327" i="1"/>
  <c r="NP333" i="1"/>
  <c r="NP154" i="1"/>
  <c r="NP402" i="1"/>
  <c r="NP427" i="1"/>
  <c r="NP481" i="1"/>
  <c r="NP319" i="1"/>
  <c r="NP344" i="1"/>
  <c r="NP112" i="1"/>
  <c r="NP358" i="1"/>
  <c r="NP464" i="1"/>
  <c r="NP87" i="1"/>
  <c r="NP131" i="1"/>
  <c r="NP134" i="1"/>
  <c r="NP77" i="1"/>
  <c r="NP364" i="1"/>
  <c r="NP394" i="1"/>
  <c r="NP404" i="1"/>
  <c r="NP423" i="1"/>
  <c r="NP446" i="1"/>
  <c r="NP385" i="1"/>
  <c r="NP421" i="1"/>
  <c r="NP437" i="1"/>
  <c r="NP490" i="1"/>
  <c r="NP334" i="1"/>
  <c r="NP157" i="1"/>
  <c r="NP109" i="1"/>
  <c r="NP139" i="1"/>
  <c r="NP393" i="1"/>
  <c r="NP436" i="1"/>
  <c r="NP451" i="1"/>
  <c r="NP363" i="1"/>
  <c r="NP359" i="1"/>
  <c r="NP369" i="1"/>
  <c r="NP396" i="1"/>
  <c r="NP444" i="1"/>
  <c r="NP488" i="1"/>
  <c r="NP99" i="1"/>
  <c r="NP149" i="1"/>
  <c r="NP435" i="1"/>
  <c r="NP370" i="1"/>
  <c r="NP407" i="1"/>
  <c r="NP439" i="1"/>
  <c r="NP316" i="1"/>
  <c r="NP111" i="1"/>
  <c r="NP475" i="1"/>
  <c r="NP431" i="1"/>
  <c r="NP473" i="1"/>
  <c r="NP405" i="1"/>
  <c r="NP376" i="1"/>
  <c r="NP469" i="1"/>
  <c r="NP119" i="1"/>
  <c r="NP492" i="1"/>
  <c r="NP156" i="1"/>
  <c r="NP104" i="1"/>
  <c r="NP80" i="1"/>
  <c r="NP326" i="1"/>
  <c r="NP89" i="1"/>
  <c r="NP478" i="1"/>
  <c r="NP336" i="1"/>
  <c r="NP113" i="1"/>
  <c r="NP132" i="1"/>
  <c r="NP140" i="1"/>
  <c r="NP148" i="1"/>
  <c r="NP483" i="1"/>
  <c r="NP318" i="1"/>
  <c r="NP345" i="1"/>
  <c r="NP123" i="1"/>
  <c r="NP130" i="1"/>
  <c r="NP313" i="1"/>
  <c r="NP107" i="1"/>
  <c r="NE33" i="1"/>
  <c r="NE25" i="1"/>
  <c r="NE34" i="1" s="1"/>
  <c r="NE42" i="1" s="1"/>
  <c r="NE50" i="1" s="1"/>
  <c r="NE58" i="1" s="1"/>
  <c r="NE26" i="1"/>
  <c r="NE35" i="1" s="1"/>
  <c r="NE43" i="1" s="1"/>
  <c r="NE27" i="1"/>
  <c r="NE36" i="1" s="1"/>
  <c r="NE44" i="1" s="1"/>
  <c r="NE52" i="1" s="1"/>
  <c r="NE60" i="1" s="1"/>
  <c r="NE28" i="1"/>
  <c r="NE37" i="1" s="1"/>
  <c r="NE45" i="1" s="1"/>
  <c r="NE29" i="1"/>
  <c r="NE38" i="1" s="1"/>
  <c r="NE46" i="1" s="1"/>
  <c r="NE54" i="1" s="1"/>
  <c r="NE62" i="1" s="1"/>
  <c r="NE30" i="1"/>
  <c r="NE39" i="1" s="1"/>
  <c r="NE31" i="1"/>
  <c r="NE40" i="1" s="1"/>
  <c r="NE32" i="1"/>
  <c r="NE41" i="1" s="1"/>
  <c r="OP456" i="1"/>
  <c r="OP347" i="1"/>
  <c r="OP71" i="1"/>
  <c r="OP378" i="1"/>
  <c r="OP433" i="1"/>
  <c r="OP476" i="1"/>
  <c r="OP323" i="1"/>
  <c r="OP126" i="1"/>
  <c r="OP360" i="1"/>
  <c r="OP388" i="1"/>
  <c r="OP426" i="1"/>
  <c r="OP445" i="1"/>
  <c r="OP484" i="1"/>
  <c r="OP455" i="1"/>
  <c r="OP494" i="1"/>
  <c r="OP329" i="1"/>
  <c r="OP143" i="1"/>
  <c r="OP352" i="1"/>
  <c r="OP457" i="1"/>
  <c r="OP410" i="1"/>
  <c r="OP338" i="1"/>
  <c r="OP96" i="1"/>
  <c r="OP365" i="1"/>
  <c r="OP389" i="1"/>
  <c r="OP406" i="1"/>
  <c r="OP474" i="1"/>
  <c r="OP375" i="1"/>
  <c r="OP430" i="1"/>
  <c r="OP307" i="1"/>
  <c r="OP93" i="1"/>
  <c r="OP117" i="1"/>
  <c r="OP124" i="1"/>
  <c r="OP151" i="1"/>
  <c r="OP78" i="1"/>
  <c r="OP374" i="1"/>
  <c r="OP395" i="1"/>
  <c r="OP441" i="1"/>
  <c r="OP398" i="1"/>
  <c r="OP412" i="1"/>
  <c r="OP429" i="1"/>
  <c r="OP300" i="1"/>
  <c r="OP317" i="1"/>
  <c r="OP372" i="1"/>
  <c r="OP302" i="1"/>
  <c r="OP479" i="1"/>
  <c r="OP108" i="1"/>
  <c r="OP138" i="1"/>
  <c r="OP413" i="1"/>
  <c r="OP489" i="1"/>
  <c r="OP403" i="1"/>
  <c r="OP100" i="1"/>
  <c r="OP85" i="1"/>
  <c r="OP152" i="1"/>
  <c r="OP19" i="1"/>
  <c r="OP159" i="1"/>
  <c r="OP419" i="1"/>
  <c r="OP315" i="1"/>
  <c r="OP452" i="1"/>
  <c r="OP340" i="1"/>
  <c r="OP116" i="1"/>
  <c r="OP470" i="1"/>
  <c r="OP392" i="1"/>
  <c r="OP301" i="1"/>
  <c r="OP466" i="1"/>
  <c r="OP335" i="1"/>
  <c r="OP144" i="1"/>
  <c r="OP438" i="1"/>
  <c r="OP367" i="1"/>
  <c r="OP434" i="1"/>
  <c r="OP331" i="1"/>
  <c r="OP299" i="1"/>
  <c r="OP81" i="1"/>
  <c r="OP76" i="1"/>
  <c r="OP353" i="1"/>
  <c r="OP377" i="1"/>
  <c r="OP425" i="1"/>
  <c r="OP160" i="1"/>
  <c r="OP118" i="1"/>
  <c r="OP440" i="1"/>
  <c r="OP463" i="1"/>
  <c r="OP485" i="1"/>
  <c r="OP322" i="1"/>
  <c r="OP472" i="1"/>
  <c r="OP371" i="1"/>
  <c r="OP90" i="1"/>
  <c r="OP73" i="1"/>
  <c r="OP401" i="1"/>
  <c r="OP373" i="1"/>
  <c r="OP386" i="1"/>
  <c r="OP409" i="1"/>
  <c r="OP461" i="1"/>
  <c r="OP102" i="1"/>
  <c r="OP72" i="1"/>
  <c r="OP79" i="1"/>
  <c r="OP422" i="1"/>
  <c r="OP70" i="1"/>
  <c r="OP354" i="1"/>
  <c r="OP418" i="1"/>
  <c r="OP424" i="1"/>
  <c r="OP86" i="1"/>
  <c r="OP94" i="1"/>
  <c r="OP361" i="1"/>
  <c r="OP125" i="1"/>
  <c r="OP480" i="1"/>
  <c r="OP84" i="1"/>
  <c r="OP121" i="1"/>
  <c r="OP153" i="1"/>
  <c r="OP357" i="1"/>
  <c r="OP328" i="1"/>
  <c r="OP158" i="1"/>
  <c r="OP150" i="1"/>
  <c r="OP356" i="1"/>
  <c r="OP460" i="1"/>
  <c r="OP486" i="1"/>
  <c r="OP482" i="1"/>
  <c r="OP110" i="1"/>
  <c r="OP161" i="1"/>
  <c r="OP459" i="1"/>
  <c r="OP133" i="1"/>
  <c r="OP468" i="1"/>
  <c r="OP458" i="1"/>
  <c r="OP332" i="1"/>
  <c r="OP337" i="1"/>
  <c r="OP92" i="1"/>
  <c r="OP146" i="1"/>
  <c r="OP380" i="1"/>
  <c r="OP453" i="1"/>
  <c r="OP324" i="1"/>
  <c r="OP342" i="1"/>
  <c r="OP391" i="1"/>
  <c r="OP400" i="1"/>
  <c r="OP442" i="1"/>
  <c r="OP141" i="1"/>
  <c r="OP320" i="1"/>
  <c r="OP341" i="1"/>
  <c r="OP128" i="1"/>
  <c r="OP308" i="1"/>
  <c r="OP368" i="1"/>
  <c r="OP314" i="1"/>
  <c r="OP105" i="1"/>
  <c r="OP137" i="1"/>
  <c r="OP120" i="1"/>
  <c r="OP399" i="1"/>
  <c r="OP439" i="1"/>
  <c r="OP477" i="1"/>
  <c r="OP491" i="1"/>
  <c r="OP88" i="1"/>
  <c r="OP98" i="1"/>
  <c r="OP129" i="1"/>
  <c r="OP135" i="1"/>
  <c r="OP147" i="1"/>
  <c r="OP493" i="1"/>
  <c r="OP142" i="1"/>
  <c r="OP432" i="1"/>
  <c r="OP145" i="1"/>
  <c r="OP387" i="1"/>
  <c r="OP397" i="1"/>
  <c r="OP95" i="1"/>
  <c r="OP111" i="1"/>
  <c r="OP74" i="1"/>
  <c r="OP101" i="1"/>
  <c r="OP408" i="1"/>
  <c r="OP420" i="1"/>
  <c r="OP103" i="1"/>
  <c r="OP471" i="1"/>
  <c r="OP75" i="1"/>
  <c r="OP155" i="1"/>
  <c r="OP428" i="1"/>
  <c r="OP462" i="1"/>
  <c r="OP467" i="1"/>
  <c r="OP316" i="1"/>
  <c r="OP343" i="1"/>
  <c r="OP127" i="1"/>
  <c r="OP91" i="1"/>
  <c r="OP379" i="1"/>
  <c r="OP487" i="1"/>
  <c r="OP325" i="1"/>
  <c r="OP122" i="1"/>
  <c r="OP154" i="1"/>
  <c r="OP363" i="1"/>
  <c r="OP114" i="1"/>
  <c r="OP20" i="1"/>
  <c r="OP83" i="1"/>
  <c r="OP355" i="1"/>
  <c r="OP465" i="1"/>
  <c r="OP333" i="1"/>
  <c r="OP97" i="1"/>
  <c r="OP136" i="1"/>
  <c r="OP390" i="1"/>
  <c r="OP396" i="1"/>
  <c r="OP402" i="1"/>
  <c r="OP427" i="1"/>
  <c r="OP481" i="1"/>
  <c r="OP334" i="1"/>
  <c r="OP344" i="1"/>
  <c r="OP99" i="1"/>
  <c r="OP370" i="1"/>
  <c r="OP436" i="1"/>
  <c r="OP446" i="1"/>
  <c r="OP451" i="1"/>
  <c r="OP115" i="1"/>
  <c r="OP362" i="1"/>
  <c r="OP369" i="1"/>
  <c r="OP437" i="1"/>
  <c r="OP411" i="1"/>
  <c r="OP483" i="1"/>
  <c r="OP431" i="1"/>
  <c r="OP82" i="1"/>
  <c r="OP405" i="1"/>
  <c r="OP87" i="1"/>
  <c r="OP119" i="1"/>
  <c r="OP106" i="1"/>
  <c r="OP423" i="1"/>
  <c r="OP492" i="1"/>
  <c r="OP366" i="1"/>
  <c r="OP443" i="1"/>
  <c r="OP346" i="1"/>
  <c r="OP454" i="1"/>
  <c r="OP475" i="1"/>
  <c r="OP464" i="1"/>
  <c r="OP157" i="1"/>
  <c r="OP112" i="1"/>
  <c r="OP134" i="1"/>
  <c r="OP376" i="1"/>
  <c r="OP358" i="1"/>
  <c r="OP359" i="1"/>
  <c r="OP385" i="1"/>
  <c r="OP421" i="1"/>
  <c r="OP490" i="1"/>
  <c r="OP319" i="1"/>
  <c r="OP109" i="1"/>
  <c r="OP131" i="1"/>
  <c r="OP139" i="1"/>
  <c r="OP77" i="1"/>
  <c r="OP364" i="1"/>
  <c r="OP394" i="1"/>
  <c r="OP407" i="1"/>
  <c r="OP444" i="1"/>
  <c r="OP327" i="1"/>
  <c r="OP149" i="1"/>
  <c r="OP435" i="1"/>
  <c r="OP393" i="1"/>
  <c r="OP345" i="1"/>
  <c r="OP130" i="1"/>
  <c r="OP148" i="1"/>
  <c r="OP473" i="1"/>
  <c r="OP469" i="1"/>
  <c r="OP318" i="1"/>
  <c r="OP336" i="1"/>
  <c r="OP156" i="1"/>
  <c r="OP478" i="1"/>
  <c r="OP326" i="1"/>
  <c r="OP107" i="1"/>
  <c r="OP488" i="1"/>
  <c r="OP313" i="1"/>
  <c r="OP89" i="1"/>
  <c r="OP104" i="1"/>
  <c r="OP113" i="1"/>
  <c r="OP132" i="1"/>
  <c r="OP404" i="1"/>
  <c r="OP140" i="1"/>
  <c r="OP80" i="1"/>
  <c r="OP123" i="1"/>
  <c r="NS33" i="1"/>
  <c r="NS25" i="1"/>
  <c r="NS34" i="1" s="1"/>
  <c r="NS42" i="1" s="1"/>
  <c r="NS50" i="1" s="1"/>
  <c r="NS58" i="1" s="1"/>
  <c r="NS26" i="1"/>
  <c r="NS35" i="1" s="1"/>
  <c r="NS43" i="1" s="1"/>
  <c r="NS27" i="1"/>
  <c r="NS36" i="1" s="1"/>
  <c r="NS44" i="1" s="1"/>
  <c r="NS52" i="1" s="1"/>
  <c r="NS60" i="1" s="1"/>
  <c r="NS28" i="1"/>
  <c r="NS37" i="1" s="1"/>
  <c r="NS45" i="1" s="1"/>
  <c r="NS29" i="1"/>
  <c r="NS38" i="1" s="1"/>
  <c r="NS46" i="1" s="1"/>
  <c r="NS54" i="1" s="1"/>
  <c r="NS62" i="1" s="1"/>
  <c r="NS30" i="1"/>
  <c r="NS39" i="1" s="1"/>
  <c r="NS31" i="1"/>
  <c r="NS40" i="1" s="1"/>
  <c r="NS32" i="1"/>
  <c r="NS41" i="1" s="1"/>
  <c r="OS33" i="1"/>
  <c r="OS25" i="1"/>
  <c r="OS34" i="1" s="1"/>
  <c r="OS42" i="1" s="1"/>
  <c r="OS26" i="1"/>
  <c r="OS35" i="1" s="1"/>
  <c r="OS43" i="1" s="1"/>
  <c r="OS51" i="1" s="1"/>
  <c r="OS59" i="1" s="1"/>
  <c r="OS27" i="1"/>
  <c r="OS36" i="1" s="1"/>
  <c r="OS44" i="1" s="1"/>
  <c r="OS52" i="1" s="1"/>
  <c r="OS60" i="1" s="1"/>
  <c r="OS28" i="1"/>
  <c r="OS37" i="1" s="1"/>
  <c r="OS45" i="1" s="1"/>
  <c r="OS29" i="1"/>
  <c r="OS38" i="1" s="1"/>
  <c r="OS46" i="1" s="1"/>
  <c r="OS54" i="1" s="1"/>
  <c r="OS62" i="1" s="1"/>
  <c r="OS30" i="1"/>
  <c r="OS39" i="1" s="1"/>
  <c r="OS31" i="1"/>
  <c r="OS40" i="1" s="1"/>
  <c r="OS32" i="1"/>
  <c r="OS41" i="1" s="1"/>
  <c r="NT388" i="1"/>
  <c r="NT398" i="1"/>
  <c r="NT472" i="1"/>
  <c r="NT494" i="1"/>
  <c r="NT307" i="1"/>
  <c r="NT100" i="1"/>
  <c r="NT124" i="1"/>
  <c r="NT138" i="1"/>
  <c r="NT299" i="1"/>
  <c r="NT300" i="1"/>
  <c r="NT361" i="1"/>
  <c r="NT426" i="1"/>
  <c r="NT302" i="1"/>
  <c r="NT479" i="1"/>
  <c r="NT96" i="1"/>
  <c r="NT374" i="1"/>
  <c r="NT413" i="1"/>
  <c r="NT452" i="1"/>
  <c r="NT126" i="1"/>
  <c r="NT360" i="1"/>
  <c r="NT375" i="1"/>
  <c r="NT484" i="1"/>
  <c r="NT455" i="1"/>
  <c r="NT347" i="1"/>
  <c r="NT78" i="1"/>
  <c r="NT378" i="1"/>
  <c r="NT406" i="1"/>
  <c r="NT433" i="1"/>
  <c r="NT445" i="1"/>
  <c r="NT143" i="1"/>
  <c r="NT474" i="1"/>
  <c r="NT403" i="1"/>
  <c r="NT159" i="1"/>
  <c r="NT412" i="1"/>
  <c r="NT329" i="1"/>
  <c r="NT151" i="1"/>
  <c r="NT371" i="1"/>
  <c r="NT352" i="1"/>
  <c r="NT365" i="1"/>
  <c r="NT429" i="1"/>
  <c r="NT410" i="1"/>
  <c r="NT430" i="1"/>
  <c r="NT456" i="1"/>
  <c r="NT93" i="1"/>
  <c r="NT108" i="1"/>
  <c r="NT389" i="1"/>
  <c r="NT457" i="1"/>
  <c r="NT335" i="1"/>
  <c r="NT90" i="1"/>
  <c r="NT73" i="1"/>
  <c r="NT471" i="1"/>
  <c r="NT466" i="1"/>
  <c r="NT480" i="1"/>
  <c r="NT121" i="1"/>
  <c r="NT338" i="1"/>
  <c r="NT71" i="1"/>
  <c r="NT340" i="1"/>
  <c r="NT337" i="1"/>
  <c r="NT373" i="1"/>
  <c r="NT440" i="1"/>
  <c r="NT463" i="1"/>
  <c r="NT331" i="1"/>
  <c r="NT341" i="1"/>
  <c r="NT152" i="1"/>
  <c r="NT81" i="1"/>
  <c r="NT76" i="1"/>
  <c r="NT353" i="1"/>
  <c r="NT386" i="1"/>
  <c r="NT315" i="1"/>
  <c r="NT116" i="1"/>
  <c r="NT118" i="1"/>
  <c r="NT377" i="1"/>
  <c r="NT161" i="1"/>
  <c r="NT117" i="1"/>
  <c r="NT441" i="1"/>
  <c r="NT489" i="1"/>
  <c r="NT101" i="1"/>
  <c r="NT125" i="1"/>
  <c r="NT141" i="1"/>
  <c r="NT401" i="1"/>
  <c r="NT461" i="1"/>
  <c r="NT476" i="1"/>
  <c r="NT317" i="1"/>
  <c r="NT323" i="1"/>
  <c r="NT85" i="1"/>
  <c r="NT160" i="1"/>
  <c r="NT470" i="1"/>
  <c r="NT19" i="1"/>
  <c r="NT392" i="1"/>
  <c r="NT434" i="1"/>
  <c r="NT84" i="1"/>
  <c r="NT372" i="1"/>
  <c r="NT395" i="1"/>
  <c r="NT438" i="1"/>
  <c r="NT419" i="1"/>
  <c r="NT459" i="1"/>
  <c r="NT493" i="1"/>
  <c r="NT158" i="1"/>
  <c r="NT468" i="1"/>
  <c r="NT314" i="1"/>
  <c r="NT97" i="1"/>
  <c r="NT120" i="1"/>
  <c r="NT145" i="1"/>
  <c r="NT409" i="1"/>
  <c r="NT322" i="1"/>
  <c r="NT153" i="1"/>
  <c r="NT391" i="1"/>
  <c r="NT411" i="1"/>
  <c r="NT418" i="1"/>
  <c r="NT432" i="1"/>
  <c r="NT105" i="1"/>
  <c r="NT367" i="1"/>
  <c r="NT142" i="1"/>
  <c r="NT424" i="1"/>
  <c r="NT482" i="1"/>
  <c r="NT342" i="1"/>
  <c r="NT422" i="1"/>
  <c r="NT150" i="1"/>
  <c r="NT20" i="1"/>
  <c r="NT356" i="1"/>
  <c r="NT442" i="1"/>
  <c r="NT86" i="1"/>
  <c r="NT144" i="1"/>
  <c r="NT92" i="1"/>
  <c r="NT114" i="1"/>
  <c r="NT128" i="1"/>
  <c r="NT72" i="1"/>
  <c r="NT328" i="1"/>
  <c r="NT425" i="1"/>
  <c r="NT485" i="1"/>
  <c r="NT102" i="1"/>
  <c r="NT79" i="1"/>
  <c r="NT354" i="1"/>
  <c r="NT368" i="1"/>
  <c r="NT453" i="1"/>
  <c r="NT324" i="1"/>
  <c r="NT110" i="1"/>
  <c r="NT146" i="1"/>
  <c r="NT357" i="1"/>
  <c r="NT308" i="1"/>
  <c r="NT133" i="1"/>
  <c r="NT380" i="1"/>
  <c r="NT486" i="1"/>
  <c r="NT94" i="1"/>
  <c r="NT320" i="1"/>
  <c r="NT115" i="1"/>
  <c r="NT332" i="1"/>
  <c r="NT397" i="1"/>
  <c r="NT467" i="1"/>
  <c r="NT88" i="1"/>
  <c r="NT103" i="1"/>
  <c r="NT399" i="1"/>
  <c r="NT439" i="1"/>
  <c r="NT462" i="1"/>
  <c r="NT477" i="1"/>
  <c r="NT491" i="1"/>
  <c r="NT111" i="1"/>
  <c r="NT122" i="1"/>
  <c r="NT129" i="1"/>
  <c r="NT135" i="1"/>
  <c r="NT400" i="1"/>
  <c r="NT155" i="1"/>
  <c r="NT333" i="1"/>
  <c r="NT460" i="1"/>
  <c r="NT127" i="1"/>
  <c r="NT83" i="1"/>
  <c r="NT465" i="1"/>
  <c r="NT74" i="1"/>
  <c r="NT75" i="1"/>
  <c r="NT362" i="1"/>
  <c r="NT366" i="1"/>
  <c r="NT316" i="1"/>
  <c r="NT154" i="1"/>
  <c r="NT390" i="1"/>
  <c r="NT359" i="1"/>
  <c r="NT70" i="1"/>
  <c r="NT136" i="1"/>
  <c r="NT387" i="1"/>
  <c r="NT91" i="1"/>
  <c r="NT379" i="1"/>
  <c r="NT420" i="1"/>
  <c r="NT428" i="1"/>
  <c r="NT325" i="1"/>
  <c r="NT95" i="1"/>
  <c r="NT346" i="1"/>
  <c r="NT355" i="1"/>
  <c r="NT443" i="1"/>
  <c r="NT147" i="1"/>
  <c r="NT327" i="1"/>
  <c r="NT109" i="1"/>
  <c r="NT394" i="1"/>
  <c r="NT137" i="1"/>
  <c r="NT396" i="1"/>
  <c r="NT427" i="1"/>
  <c r="NT444" i="1"/>
  <c r="NT464" i="1"/>
  <c r="NT488" i="1"/>
  <c r="NT87" i="1"/>
  <c r="NT112" i="1"/>
  <c r="NT404" i="1"/>
  <c r="NT343" i="1"/>
  <c r="NT119" i="1"/>
  <c r="NT358" i="1"/>
  <c r="NT423" i="1"/>
  <c r="NT436" i="1"/>
  <c r="NT301" i="1"/>
  <c r="NT334" i="1"/>
  <c r="NT370" i="1"/>
  <c r="NT458" i="1"/>
  <c r="NT98" i="1"/>
  <c r="NT421" i="1"/>
  <c r="NT481" i="1"/>
  <c r="NT157" i="1"/>
  <c r="NT131" i="1"/>
  <c r="NT106" i="1"/>
  <c r="NT364" i="1"/>
  <c r="NT393" i="1"/>
  <c r="NT407" i="1"/>
  <c r="NT451" i="1"/>
  <c r="NT469" i="1"/>
  <c r="NT385" i="1"/>
  <c r="NT402" i="1"/>
  <c r="NT134" i="1"/>
  <c r="NT483" i="1"/>
  <c r="NT446" i="1"/>
  <c r="NT408" i="1"/>
  <c r="NT487" i="1"/>
  <c r="NT405" i="1"/>
  <c r="NT454" i="1"/>
  <c r="NT475" i="1"/>
  <c r="NT319" i="1"/>
  <c r="NT344" i="1"/>
  <c r="NT149" i="1"/>
  <c r="NT77" i="1"/>
  <c r="NT376" i="1"/>
  <c r="NT435" i="1"/>
  <c r="NT490" i="1"/>
  <c r="NT492" i="1"/>
  <c r="NT369" i="1"/>
  <c r="NT431" i="1"/>
  <c r="NT478" i="1"/>
  <c r="NT156" i="1"/>
  <c r="NT437" i="1"/>
  <c r="NT139" i="1"/>
  <c r="NT104" i="1"/>
  <c r="NT113" i="1"/>
  <c r="NT80" i="1"/>
  <c r="NT326" i="1"/>
  <c r="NT148" i="1"/>
  <c r="NT336" i="1"/>
  <c r="NT130" i="1"/>
  <c r="NT140" i="1"/>
  <c r="NT99" i="1"/>
  <c r="NT473" i="1"/>
  <c r="NT345" i="1"/>
  <c r="NT363" i="1"/>
  <c r="NT107" i="1"/>
  <c r="NT318" i="1"/>
  <c r="NT82" i="1"/>
  <c r="NT313" i="1"/>
  <c r="NT89" i="1"/>
  <c r="NT123" i="1"/>
  <c r="NT132" i="1"/>
  <c r="NN33" i="1"/>
  <c r="NN25" i="1"/>
  <c r="NN34" i="1" s="1"/>
  <c r="NN42" i="1" s="1"/>
  <c r="NN26" i="1"/>
  <c r="NN35" i="1" s="1"/>
  <c r="NN43" i="1" s="1"/>
  <c r="NN51" i="1" s="1"/>
  <c r="NN59" i="1" s="1"/>
  <c r="NN27" i="1"/>
  <c r="NN36" i="1" s="1"/>
  <c r="NN44" i="1" s="1"/>
  <c r="NN52" i="1" s="1"/>
  <c r="NN60" i="1" s="1"/>
  <c r="NN28" i="1"/>
  <c r="NN37" i="1" s="1"/>
  <c r="NN45" i="1" s="1"/>
  <c r="NN29" i="1"/>
  <c r="NN38" i="1" s="1"/>
  <c r="NN46" i="1" s="1"/>
  <c r="NN54" i="1" s="1"/>
  <c r="NN62" i="1" s="1"/>
  <c r="NN30" i="1"/>
  <c r="NN39" i="1" s="1"/>
  <c r="NN31" i="1"/>
  <c r="NN40" i="1" s="1"/>
  <c r="NN32" i="1"/>
  <c r="NN41" i="1" s="1"/>
  <c r="NF372" i="1"/>
  <c r="NF456" i="1"/>
  <c r="NF307" i="1"/>
  <c r="NF108" i="1"/>
  <c r="NF71" i="1"/>
  <c r="NF143" i="1"/>
  <c r="NF371" i="1"/>
  <c r="NF96" i="1"/>
  <c r="NF395" i="1"/>
  <c r="NF413" i="1"/>
  <c r="NF433" i="1"/>
  <c r="NF441" i="1"/>
  <c r="NF317" i="1"/>
  <c r="NF126" i="1"/>
  <c r="NF430" i="1"/>
  <c r="NF484" i="1"/>
  <c r="NF159" i="1"/>
  <c r="NF151" i="1"/>
  <c r="NF78" i="1"/>
  <c r="NF300" i="1"/>
  <c r="NF375" i="1"/>
  <c r="NF472" i="1"/>
  <c r="NF455" i="1"/>
  <c r="NF494" i="1"/>
  <c r="NF329" i="1"/>
  <c r="NF93" i="1"/>
  <c r="NF138" i="1"/>
  <c r="NF299" i="1"/>
  <c r="NF365" i="1"/>
  <c r="NF378" i="1"/>
  <c r="NF410" i="1"/>
  <c r="NF360" i="1"/>
  <c r="NF403" i="1"/>
  <c r="NF124" i="1"/>
  <c r="NF389" i="1"/>
  <c r="NF361" i="1"/>
  <c r="NF412" i="1"/>
  <c r="NF302" i="1"/>
  <c r="NF338" i="1"/>
  <c r="NF117" i="1"/>
  <c r="NF352" i="1"/>
  <c r="NF374" i="1"/>
  <c r="NF489" i="1"/>
  <c r="NF445" i="1"/>
  <c r="NF429" i="1"/>
  <c r="NF474" i="1"/>
  <c r="NF398" i="1"/>
  <c r="NF479" i="1"/>
  <c r="NF457" i="1"/>
  <c r="NF452" i="1"/>
  <c r="NF101" i="1"/>
  <c r="NF73" i="1"/>
  <c r="NF466" i="1"/>
  <c r="NF322" i="1"/>
  <c r="NF406" i="1"/>
  <c r="NF367" i="1"/>
  <c r="NF386" i="1"/>
  <c r="NF323" i="1"/>
  <c r="NF471" i="1"/>
  <c r="NF76" i="1"/>
  <c r="NF347" i="1"/>
  <c r="NF476" i="1"/>
  <c r="NF340" i="1"/>
  <c r="NF90" i="1"/>
  <c r="NF373" i="1"/>
  <c r="NF144" i="1"/>
  <c r="NF152" i="1"/>
  <c r="NF470" i="1"/>
  <c r="NF337" i="1"/>
  <c r="NF425" i="1"/>
  <c r="NF434" i="1"/>
  <c r="NF301" i="1"/>
  <c r="NF485" i="1"/>
  <c r="NF84" i="1"/>
  <c r="NF426" i="1"/>
  <c r="NF100" i="1"/>
  <c r="NF335" i="1"/>
  <c r="NF160" i="1"/>
  <c r="NF118" i="1"/>
  <c r="NF419" i="1"/>
  <c r="NF440" i="1"/>
  <c r="NF480" i="1"/>
  <c r="NF315" i="1"/>
  <c r="NF331" i="1"/>
  <c r="NF341" i="1"/>
  <c r="NF388" i="1"/>
  <c r="NF116" i="1"/>
  <c r="NF81" i="1"/>
  <c r="NF19" i="1"/>
  <c r="NF377" i="1"/>
  <c r="NF392" i="1"/>
  <c r="NF463" i="1"/>
  <c r="NF461" i="1"/>
  <c r="NF114" i="1"/>
  <c r="NF357" i="1"/>
  <c r="NF459" i="1"/>
  <c r="NF115" i="1"/>
  <c r="NF400" i="1"/>
  <c r="NF411" i="1"/>
  <c r="NF424" i="1"/>
  <c r="NF432" i="1"/>
  <c r="NF105" i="1"/>
  <c r="NF401" i="1"/>
  <c r="NF493" i="1"/>
  <c r="NF158" i="1"/>
  <c r="NF133" i="1"/>
  <c r="NF150" i="1"/>
  <c r="NF20" i="1"/>
  <c r="NF141" i="1"/>
  <c r="NF356" i="1"/>
  <c r="NF482" i="1"/>
  <c r="NF85" i="1"/>
  <c r="NF353" i="1"/>
  <c r="NF308" i="1"/>
  <c r="NF328" i="1"/>
  <c r="NF342" i="1"/>
  <c r="NF460" i="1"/>
  <c r="NF92" i="1"/>
  <c r="NF102" i="1"/>
  <c r="NF72" i="1"/>
  <c r="NF137" i="1"/>
  <c r="NF146" i="1"/>
  <c r="NF153" i="1"/>
  <c r="NF70" i="1"/>
  <c r="NF354" i="1"/>
  <c r="NF458" i="1"/>
  <c r="NF125" i="1"/>
  <c r="NF161" i="1"/>
  <c r="NF128" i="1"/>
  <c r="NF320" i="1"/>
  <c r="NF380" i="1"/>
  <c r="NF453" i="1"/>
  <c r="NF486" i="1"/>
  <c r="NF94" i="1"/>
  <c r="NF97" i="1"/>
  <c r="NF110" i="1"/>
  <c r="NF75" i="1"/>
  <c r="NF420" i="1"/>
  <c r="NF428" i="1"/>
  <c r="NF443" i="1"/>
  <c r="NF325" i="1"/>
  <c r="NF88" i="1"/>
  <c r="NF74" i="1"/>
  <c r="NF391" i="1"/>
  <c r="NF136" i="1"/>
  <c r="NF145" i="1"/>
  <c r="NF362" i="1"/>
  <c r="NF399" i="1"/>
  <c r="NF439" i="1"/>
  <c r="NF477" i="1"/>
  <c r="NF343" i="1"/>
  <c r="NF95" i="1"/>
  <c r="NF103" i="1"/>
  <c r="NF122" i="1"/>
  <c r="NF390" i="1"/>
  <c r="NF438" i="1"/>
  <c r="NF468" i="1"/>
  <c r="NF314" i="1"/>
  <c r="NF332" i="1"/>
  <c r="NF86" i="1"/>
  <c r="NF355" i="1"/>
  <c r="NF408" i="1"/>
  <c r="NF462" i="1"/>
  <c r="NF129" i="1"/>
  <c r="NF409" i="1"/>
  <c r="NF422" i="1"/>
  <c r="NF418" i="1"/>
  <c r="NF467" i="1"/>
  <c r="NF333" i="1"/>
  <c r="NF147" i="1"/>
  <c r="NF127" i="1"/>
  <c r="NF491" i="1"/>
  <c r="NF111" i="1"/>
  <c r="NF154" i="1"/>
  <c r="NF368" i="1"/>
  <c r="NF442" i="1"/>
  <c r="NF120" i="1"/>
  <c r="NF121" i="1"/>
  <c r="NF324" i="1"/>
  <c r="NF366" i="1"/>
  <c r="NF379" i="1"/>
  <c r="NF487" i="1"/>
  <c r="NF98" i="1"/>
  <c r="NF346" i="1"/>
  <c r="NF82" i="1"/>
  <c r="NF363" i="1"/>
  <c r="NF421" i="1"/>
  <c r="NF427" i="1"/>
  <c r="NF475" i="1"/>
  <c r="NF490" i="1"/>
  <c r="NF157" i="1"/>
  <c r="NF149" i="1"/>
  <c r="NF483" i="1"/>
  <c r="NF394" i="1"/>
  <c r="NF155" i="1"/>
  <c r="NF465" i="1"/>
  <c r="NF481" i="1"/>
  <c r="NF435" i="1"/>
  <c r="NF359" i="1"/>
  <c r="NF405" i="1"/>
  <c r="NF444" i="1"/>
  <c r="NF488" i="1"/>
  <c r="NF407" i="1"/>
  <c r="NF79" i="1"/>
  <c r="NF91" i="1"/>
  <c r="NF319" i="1"/>
  <c r="NF327" i="1"/>
  <c r="NF119" i="1"/>
  <c r="NF106" i="1"/>
  <c r="NF370" i="1"/>
  <c r="NF446" i="1"/>
  <c r="NF451" i="1"/>
  <c r="NF142" i="1"/>
  <c r="NF385" i="1"/>
  <c r="NF396" i="1"/>
  <c r="NF334" i="1"/>
  <c r="NF344" i="1"/>
  <c r="NF87" i="1"/>
  <c r="NF99" i="1"/>
  <c r="NF134" i="1"/>
  <c r="NF393" i="1"/>
  <c r="NF423" i="1"/>
  <c r="NF387" i="1"/>
  <c r="NF397" i="1"/>
  <c r="NF316" i="1"/>
  <c r="NF135" i="1"/>
  <c r="NF402" i="1"/>
  <c r="NF454" i="1"/>
  <c r="NF464" i="1"/>
  <c r="NF112" i="1"/>
  <c r="NF376" i="1"/>
  <c r="NF364" i="1"/>
  <c r="NF404" i="1"/>
  <c r="NF431" i="1"/>
  <c r="NF437" i="1"/>
  <c r="NF131" i="1"/>
  <c r="NF139" i="1"/>
  <c r="NF77" i="1"/>
  <c r="NF358" i="1"/>
  <c r="NF436" i="1"/>
  <c r="NF473" i="1"/>
  <c r="NF318" i="1"/>
  <c r="NF132" i="1"/>
  <c r="NF140" i="1"/>
  <c r="NF109" i="1"/>
  <c r="NF469" i="1"/>
  <c r="NF123" i="1"/>
  <c r="NF83" i="1"/>
  <c r="NF89" i="1"/>
  <c r="NF336" i="1"/>
  <c r="NF345" i="1"/>
  <c r="NF104" i="1"/>
  <c r="NF478" i="1"/>
  <c r="NF326" i="1"/>
  <c r="NF148" i="1"/>
  <c r="NF80" i="1"/>
  <c r="NF369" i="1"/>
  <c r="NF492" i="1"/>
  <c r="NF313" i="1"/>
  <c r="NF156" i="1"/>
  <c r="NF107" i="1"/>
  <c r="NF113" i="1"/>
  <c r="NF130" i="1"/>
  <c r="OE403" i="1"/>
  <c r="OE429" i="1"/>
  <c r="OE323" i="1"/>
  <c r="OE302" i="1"/>
  <c r="OE78" i="1"/>
  <c r="OE300" i="1"/>
  <c r="OE476" i="1"/>
  <c r="OE445" i="1"/>
  <c r="OE93" i="1"/>
  <c r="OE100" i="1"/>
  <c r="OE108" i="1"/>
  <c r="OE96" i="1"/>
  <c r="OE365" i="1"/>
  <c r="OE389" i="1"/>
  <c r="OE457" i="1"/>
  <c r="OE372" i="1"/>
  <c r="OE375" i="1"/>
  <c r="OE426" i="1"/>
  <c r="OE456" i="1"/>
  <c r="OE472" i="1"/>
  <c r="OE479" i="1"/>
  <c r="OE159" i="1"/>
  <c r="OE124" i="1"/>
  <c r="OE71" i="1"/>
  <c r="OE138" i="1"/>
  <c r="OE143" i="1"/>
  <c r="OE151" i="1"/>
  <c r="OE371" i="1"/>
  <c r="OE413" i="1"/>
  <c r="OE433" i="1"/>
  <c r="OE360" i="1"/>
  <c r="OE388" i="1"/>
  <c r="OE398" i="1"/>
  <c r="OE430" i="1"/>
  <c r="OE484" i="1"/>
  <c r="OE455" i="1"/>
  <c r="OE307" i="1"/>
  <c r="OE329" i="1"/>
  <c r="OE338" i="1"/>
  <c r="OE347" i="1"/>
  <c r="OE117" i="1"/>
  <c r="OE352" i="1"/>
  <c r="OE374" i="1"/>
  <c r="OE378" i="1"/>
  <c r="OE406" i="1"/>
  <c r="OE441" i="1"/>
  <c r="OE85" i="1"/>
  <c r="OE90" i="1"/>
  <c r="OE401" i="1"/>
  <c r="OE76" i="1"/>
  <c r="OE353" i="1"/>
  <c r="OE434" i="1"/>
  <c r="OE331" i="1"/>
  <c r="OE410" i="1"/>
  <c r="OE299" i="1"/>
  <c r="OE489" i="1"/>
  <c r="OE335" i="1"/>
  <c r="OE340" i="1"/>
  <c r="OE471" i="1"/>
  <c r="OE373" i="1"/>
  <c r="OE392" i="1"/>
  <c r="OE409" i="1"/>
  <c r="OE419" i="1"/>
  <c r="OE425" i="1"/>
  <c r="OE301" i="1"/>
  <c r="OE480" i="1"/>
  <c r="OE341" i="1"/>
  <c r="OE84" i="1"/>
  <c r="OE92" i="1"/>
  <c r="OE101" i="1"/>
  <c r="OE116" i="1"/>
  <c r="OE377" i="1"/>
  <c r="OE440" i="1"/>
  <c r="OE322" i="1"/>
  <c r="OE494" i="1"/>
  <c r="OE395" i="1"/>
  <c r="OE474" i="1"/>
  <c r="OE317" i="1"/>
  <c r="OE118" i="1"/>
  <c r="OE144" i="1"/>
  <c r="OE470" i="1"/>
  <c r="OE337" i="1"/>
  <c r="OE367" i="1"/>
  <c r="OE386" i="1"/>
  <c r="OE463" i="1"/>
  <c r="OE485" i="1"/>
  <c r="OE315" i="1"/>
  <c r="OE141" i="1"/>
  <c r="OE81" i="1"/>
  <c r="OE466" i="1"/>
  <c r="OE361" i="1"/>
  <c r="OE19" i="1"/>
  <c r="OE125" i="1"/>
  <c r="OE73" i="1"/>
  <c r="OE438" i="1"/>
  <c r="OE461" i="1"/>
  <c r="OE126" i="1"/>
  <c r="OE328" i="1"/>
  <c r="OE20" i="1"/>
  <c r="OE110" i="1"/>
  <c r="OE97" i="1"/>
  <c r="OE121" i="1"/>
  <c r="OE72" i="1"/>
  <c r="OE137" i="1"/>
  <c r="OE79" i="1"/>
  <c r="OE357" i="1"/>
  <c r="OE320" i="1"/>
  <c r="OE158" i="1"/>
  <c r="OE460" i="1"/>
  <c r="OE86" i="1"/>
  <c r="OE114" i="1"/>
  <c r="OE146" i="1"/>
  <c r="OE153" i="1"/>
  <c r="OE422" i="1"/>
  <c r="OE70" i="1"/>
  <c r="OE150" i="1"/>
  <c r="OE354" i="1"/>
  <c r="OE356" i="1"/>
  <c r="OE380" i="1"/>
  <c r="OE400" i="1"/>
  <c r="OE442" i="1"/>
  <c r="OE458" i="1"/>
  <c r="OE314" i="1"/>
  <c r="OE332" i="1"/>
  <c r="OE94" i="1"/>
  <c r="OE161" i="1"/>
  <c r="OE459" i="1"/>
  <c r="OE493" i="1"/>
  <c r="OE391" i="1"/>
  <c r="OE128" i="1"/>
  <c r="OE142" i="1"/>
  <c r="OE368" i="1"/>
  <c r="OE411" i="1"/>
  <c r="OE418" i="1"/>
  <c r="OE424" i="1"/>
  <c r="OE432" i="1"/>
  <c r="OE453" i="1"/>
  <c r="OE482" i="1"/>
  <c r="OE324" i="1"/>
  <c r="OE412" i="1"/>
  <c r="OE160" i="1"/>
  <c r="OE152" i="1"/>
  <c r="OE102" i="1"/>
  <c r="OE308" i="1"/>
  <c r="OE115" i="1"/>
  <c r="OE133" i="1"/>
  <c r="OE105" i="1"/>
  <c r="OE136" i="1"/>
  <c r="OE462" i="1"/>
  <c r="OE154" i="1"/>
  <c r="OE390" i="1"/>
  <c r="OE468" i="1"/>
  <c r="OE127" i="1"/>
  <c r="OE88" i="1"/>
  <c r="OE98" i="1"/>
  <c r="OE129" i="1"/>
  <c r="OE147" i="1"/>
  <c r="OE120" i="1"/>
  <c r="OE465" i="1"/>
  <c r="OE343" i="1"/>
  <c r="OE387" i="1"/>
  <c r="OE362" i="1"/>
  <c r="OE325" i="1"/>
  <c r="OE95" i="1"/>
  <c r="OE111" i="1"/>
  <c r="OE452" i="1"/>
  <c r="OE83" i="1"/>
  <c r="OE91" i="1"/>
  <c r="OE355" i="1"/>
  <c r="OE379" i="1"/>
  <c r="OE399" i="1"/>
  <c r="OE408" i="1"/>
  <c r="OE443" i="1"/>
  <c r="OE316" i="1"/>
  <c r="OE333" i="1"/>
  <c r="OE103" i="1"/>
  <c r="OE122" i="1"/>
  <c r="OE359" i="1"/>
  <c r="OE369" i="1"/>
  <c r="OE486" i="1"/>
  <c r="OE342" i="1"/>
  <c r="OE420" i="1"/>
  <c r="OE439" i="1"/>
  <c r="OE487" i="1"/>
  <c r="OE491" i="1"/>
  <c r="OE82" i="1"/>
  <c r="OE75" i="1"/>
  <c r="OE145" i="1"/>
  <c r="OE155" i="1"/>
  <c r="OE397" i="1"/>
  <c r="OE428" i="1"/>
  <c r="OE477" i="1"/>
  <c r="OE135" i="1"/>
  <c r="OE346" i="1"/>
  <c r="OE444" i="1"/>
  <c r="OE99" i="1"/>
  <c r="OE109" i="1"/>
  <c r="OE106" i="1"/>
  <c r="OE364" i="1"/>
  <c r="OE370" i="1"/>
  <c r="OE407" i="1"/>
  <c r="OE423" i="1"/>
  <c r="OE467" i="1"/>
  <c r="OE396" i="1"/>
  <c r="OE490" i="1"/>
  <c r="OE464" i="1"/>
  <c r="OE488" i="1"/>
  <c r="OE446" i="1"/>
  <c r="OE402" i="1"/>
  <c r="OE319" i="1"/>
  <c r="OE327" i="1"/>
  <c r="OE119" i="1"/>
  <c r="OE134" i="1"/>
  <c r="OE376" i="1"/>
  <c r="OE404" i="1"/>
  <c r="OE431" i="1"/>
  <c r="OE436" i="1"/>
  <c r="OE366" i="1"/>
  <c r="OE421" i="1"/>
  <c r="OE437" i="1"/>
  <c r="OE475" i="1"/>
  <c r="OE157" i="1"/>
  <c r="OE149" i="1"/>
  <c r="OE483" i="1"/>
  <c r="OE394" i="1"/>
  <c r="OE363" i="1"/>
  <c r="OE451" i="1"/>
  <c r="OE478" i="1"/>
  <c r="OE112" i="1"/>
  <c r="OE358" i="1"/>
  <c r="OE393" i="1"/>
  <c r="OE427" i="1"/>
  <c r="OE131" i="1"/>
  <c r="OE139" i="1"/>
  <c r="OE435" i="1"/>
  <c r="OE326" i="1"/>
  <c r="OE123" i="1"/>
  <c r="OE344" i="1"/>
  <c r="OE89" i="1"/>
  <c r="OE107" i="1"/>
  <c r="OE130" i="1"/>
  <c r="OE74" i="1"/>
  <c r="OE473" i="1"/>
  <c r="OE156" i="1"/>
  <c r="OE385" i="1"/>
  <c r="OE454" i="1"/>
  <c r="OE334" i="1"/>
  <c r="OE77" i="1"/>
  <c r="OE313" i="1"/>
  <c r="OE345" i="1"/>
  <c r="OE132" i="1"/>
  <c r="OE140" i="1"/>
  <c r="OE148" i="1"/>
  <c r="OE481" i="1"/>
  <c r="OE318" i="1"/>
  <c r="OE336" i="1"/>
  <c r="OE113" i="1"/>
  <c r="OE469" i="1"/>
  <c r="OE405" i="1"/>
  <c r="OE492" i="1"/>
  <c r="OE104" i="1"/>
  <c r="OE80" i="1"/>
  <c r="OE87" i="1"/>
  <c r="NV302" i="1"/>
  <c r="NV479" i="1"/>
  <c r="NV347" i="1"/>
  <c r="NV374" i="1"/>
  <c r="NV474" i="1"/>
  <c r="NV452" i="1"/>
  <c r="NV426" i="1"/>
  <c r="NV472" i="1"/>
  <c r="NV329" i="1"/>
  <c r="NV456" i="1"/>
  <c r="NV484" i="1"/>
  <c r="NV375" i="1"/>
  <c r="NV430" i="1"/>
  <c r="NV159" i="1"/>
  <c r="NV138" i="1"/>
  <c r="NV143" i="1"/>
  <c r="NV78" i="1"/>
  <c r="NV395" i="1"/>
  <c r="NV406" i="1"/>
  <c r="NV413" i="1"/>
  <c r="NV433" i="1"/>
  <c r="NV476" i="1"/>
  <c r="NV323" i="1"/>
  <c r="NV361" i="1"/>
  <c r="NV360" i="1"/>
  <c r="NV388" i="1"/>
  <c r="NV398" i="1"/>
  <c r="NV412" i="1"/>
  <c r="NV455" i="1"/>
  <c r="NV494" i="1"/>
  <c r="NV93" i="1"/>
  <c r="NV100" i="1"/>
  <c r="NV108" i="1"/>
  <c r="NV299" i="1"/>
  <c r="NV96" i="1"/>
  <c r="NV352" i="1"/>
  <c r="NV389" i="1"/>
  <c r="NV489" i="1"/>
  <c r="NV410" i="1"/>
  <c r="NV126" i="1"/>
  <c r="NV372" i="1"/>
  <c r="NV403" i="1"/>
  <c r="NV445" i="1"/>
  <c r="NV124" i="1"/>
  <c r="NV71" i="1"/>
  <c r="NV151" i="1"/>
  <c r="NV365" i="1"/>
  <c r="NV73" i="1"/>
  <c r="NV438" i="1"/>
  <c r="NV19" i="1"/>
  <c r="NV377" i="1"/>
  <c r="NV425" i="1"/>
  <c r="NV463" i="1"/>
  <c r="NV485" i="1"/>
  <c r="NV322" i="1"/>
  <c r="NV102" i="1"/>
  <c r="NV307" i="1"/>
  <c r="NV117" i="1"/>
  <c r="NV441" i="1"/>
  <c r="NV85" i="1"/>
  <c r="NV125" i="1"/>
  <c r="NV337" i="1"/>
  <c r="NV315" i="1"/>
  <c r="NV335" i="1"/>
  <c r="NV118" i="1"/>
  <c r="NV141" i="1"/>
  <c r="NV144" i="1"/>
  <c r="NV81" i="1"/>
  <c r="NV401" i="1"/>
  <c r="NV470" i="1"/>
  <c r="NV373" i="1"/>
  <c r="NV466" i="1"/>
  <c r="NV461" i="1"/>
  <c r="NV341" i="1"/>
  <c r="NV371" i="1"/>
  <c r="NV101" i="1"/>
  <c r="NV116" i="1"/>
  <c r="NV353" i="1"/>
  <c r="NV392" i="1"/>
  <c r="NV409" i="1"/>
  <c r="NV419" i="1"/>
  <c r="NV440" i="1"/>
  <c r="NV480" i="1"/>
  <c r="NV331" i="1"/>
  <c r="NV161" i="1"/>
  <c r="NV471" i="1"/>
  <c r="NV76" i="1"/>
  <c r="NV367" i="1"/>
  <c r="NV386" i="1"/>
  <c r="NV338" i="1"/>
  <c r="NV429" i="1"/>
  <c r="NV457" i="1"/>
  <c r="NV340" i="1"/>
  <c r="NV434" i="1"/>
  <c r="NV317" i="1"/>
  <c r="NV90" i="1"/>
  <c r="NV160" i="1"/>
  <c r="NV152" i="1"/>
  <c r="NV72" i="1"/>
  <c r="NV146" i="1"/>
  <c r="NV354" i="1"/>
  <c r="NV391" i="1"/>
  <c r="NV114" i="1"/>
  <c r="NV158" i="1"/>
  <c r="NV20" i="1"/>
  <c r="NV314" i="1"/>
  <c r="NV324" i="1"/>
  <c r="NV110" i="1"/>
  <c r="NV84" i="1"/>
  <c r="NV422" i="1"/>
  <c r="NV468" i="1"/>
  <c r="NV458" i="1"/>
  <c r="NV121" i="1"/>
  <c r="NV79" i="1"/>
  <c r="NV493" i="1"/>
  <c r="NV328" i="1"/>
  <c r="NV115" i="1"/>
  <c r="NV368" i="1"/>
  <c r="NV418" i="1"/>
  <c r="NV432" i="1"/>
  <c r="NV486" i="1"/>
  <c r="NV86" i="1"/>
  <c r="NV300" i="1"/>
  <c r="NV92" i="1"/>
  <c r="NV128" i="1"/>
  <c r="NV137" i="1"/>
  <c r="NV357" i="1"/>
  <c r="NV320" i="1"/>
  <c r="NV308" i="1"/>
  <c r="NV70" i="1"/>
  <c r="NV142" i="1"/>
  <c r="NV150" i="1"/>
  <c r="NV380" i="1"/>
  <c r="NV411" i="1"/>
  <c r="NV424" i="1"/>
  <c r="NV453" i="1"/>
  <c r="NV301" i="1"/>
  <c r="NV459" i="1"/>
  <c r="NV133" i="1"/>
  <c r="NV400" i="1"/>
  <c r="NV442" i="1"/>
  <c r="NV460" i="1"/>
  <c r="NV342" i="1"/>
  <c r="NV97" i="1"/>
  <c r="NV378" i="1"/>
  <c r="NV153" i="1"/>
  <c r="NV356" i="1"/>
  <c r="NV127" i="1"/>
  <c r="NV369" i="1"/>
  <c r="NV332" i="1"/>
  <c r="NV120" i="1"/>
  <c r="NV91" i="1"/>
  <c r="NV379" i="1"/>
  <c r="NV316" i="1"/>
  <c r="NV362" i="1"/>
  <c r="NV88" i="1"/>
  <c r="NV390" i="1"/>
  <c r="NV346" i="1"/>
  <c r="NV83" i="1"/>
  <c r="NV355" i="1"/>
  <c r="NV397" i="1"/>
  <c r="NV439" i="1"/>
  <c r="NV343" i="1"/>
  <c r="NV75" i="1"/>
  <c r="NV325" i="1"/>
  <c r="NV95" i="1"/>
  <c r="NV111" i="1"/>
  <c r="NV129" i="1"/>
  <c r="NV74" i="1"/>
  <c r="NV135" i="1"/>
  <c r="NV82" i="1"/>
  <c r="NV482" i="1"/>
  <c r="NV94" i="1"/>
  <c r="NV145" i="1"/>
  <c r="NV155" i="1"/>
  <c r="NV387" i="1"/>
  <c r="NV366" i="1"/>
  <c r="NV428" i="1"/>
  <c r="NV443" i="1"/>
  <c r="NV465" i="1"/>
  <c r="NV462" i="1"/>
  <c r="NV477" i="1"/>
  <c r="NV467" i="1"/>
  <c r="NV333" i="1"/>
  <c r="NV98" i="1"/>
  <c r="NV103" i="1"/>
  <c r="NV399" i="1"/>
  <c r="NV408" i="1"/>
  <c r="NV420" i="1"/>
  <c r="NV491" i="1"/>
  <c r="NV122" i="1"/>
  <c r="NV147" i="1"/>
  <c r="NV154" i="1"/>
  <c r="NV488" i="1"/>
  <c r="NV334" i="1"/>
  <c r="NV344" i="1"/>
  <c r="NV87" i="1"/>
  <c r="NV119" i="1"/>
  <c r="NV77" i="1"/>
  <c r="NV393" i="1"/>
  <c r="NV469" i="1"/>
  <c r="NV105" i="1"/>
  <c r="NV385" i="1"/>
  <c r="NV402" i="1"/>
  <c r="NV444" i="1"/>
  <c r="NV454" i="1"/>
  <c r="NV464" i="1"/>
  <c r="NV319" i="1"/>
  <c r="NV109" i="1"/>
  <c r="NV131" i="1"/>
  <c r="NV134" i="1"/>
  <c r="NV139" i="1"/>
  <c r="NV149" i="1"/>
  <c r="NV483" i="1"/>
  <c r="NV358" i="1"/>
  <c r="NV404" i="1"/>
  <c r="NV431" i="1"/>
  <c r="NV436" i="1"/>
  <c r="NV451" i="1"/>
  <c r="NV421" i="1"/>
  <c r="NV475" i="1"/>
  <c r="NV490" i="1"/>
  <c r="NV157" i="1"/>
  <c r="NV364" i="1"/>
  <c r="NV394" i="1"/>
  <c r="NV407" i="1"/>
  <c r="NV446" i="1"/>
  <c r="NV487" i="1"/>
  <c r="NV363" i="1"/>
  <c r="NV359" i="1"/>
  <c r="NV427" i="1"/>
  <c r="NV481" i="1"/>
  <c r="NV99" i="1"/>
  <c r="NV435" i="1"/>
  <c r="NV396" i="1"/>
  <c r="NV136" i="1"/>
  <c r="NV405" i="1"/>
  <c r="NV112" i="1"/>
  <c r="NV370" i="1"/>
  <c r="NV423" i="1"/>
  <c r="NV313" i="1"/>
  <c r="NV336" i="1"/>
  <c r="NV326" i="1"/>
  <c r="NV156" i="1"/>
  <c r="NV148" i="1"/>
  <c r="NV113" i="1"/>
  <c r="NV106" i="1"/>
  <c r="NV478" i="1"/>
  <c r="NV107" i="1"/>
  <c r="NV123" i="1"/>
  <c r="NV132" i="1"/>
  <c r="NV140" i="1"/>
  <c r="NV104" i="1"/>
  <c r="NV473" i="1"/>
  <c r="NV318" i="1"/>
  <c r="NV130" i="1"/>
  <c r="NV376" i="1"/>
  <c r="NV437" i="1"/>
  <c r="NV327" i="1"/>
  <c r="NV89" i="1"/>
  <c r="NV492" i="1"/>
  <c r="NV345" i="1"/>
  <c r="NV80" i="1"/>
  <c r="MY426" i="1"/>
  <c r="MY445" i="1"/>
  <c r="MY484" i="1"/>
  <c r="MY329" i="1"/>
  <c r="MY117" i="1"/>
  <c r="MY71" i="1"/>
  <c r="MY126" i="1"/>
  <c r="MY479" i="1"/>
  <c r="MY395" i="1"/>
  <c r="MY413" i="1"/>
  <c r="MY433" i="1"/>
  <c r="MY403" i="1"/>
  <c r="MY93" i="1"/>
  <c r="MY78" i="1"/>
  <c r="MY302" i="1"/>
  <c r="MY456" i="1"/>
  <c r="MY472" i="1"/>
  <c r="MY494" i="1"/>
  <c r="MY108" i="1"/>
  <c r="MY406" i="1"/>
  <c r="MY372" i="1"/>
  <c r="MY375" i="1"/>
  <c r="MY398" i="1"/>
  <c r="MY455" i="1"/>
  <c r="MY338" i="1"/>
  <c r="MY100" i="1"/>
  <c r="MY124" i="1"/>
  <c r="MY143" i="1"/>
  <c r="MY371" i="1"/>
  <c r="MY96" i="1"/>
  <c r="MY489" i="1"/>
  <c r="MY410" i="1"/>
  <c r="MY361" i="1"/>
  <c r="MY388" i="1"/>
  <c r="MY412" i="1"/>
  <c r="MY138" i="1"/>
  <c r="MY151" i="1"/>
  <c r="MY299" i="1"/>
  <c r="MY352" i="1"/>
  <c r="MY374" i="1"/>
  <c r="MY378" i="1"/>
  <c r="MY300" i="1"/>
  <c r="MY474" i="1"/>
  <c r="MY452" i="1"/>
  <c r="MY159" i="1"/>
  <c r="MY340" i="1"/>
  <c r="MY85" i="1"/>
  <c r="MY101" i="1"/>
  <c r="MY118" i="1"/>
  <c r="MY377" i="1"/>
  <c r="MY480" i="1"/>
  <c r="MY461" i="1"/>
  <c r="MY315" i="1"/>
  <c r="MY341" i="1"/>
  <c r="MY84" i="1"/>
  <c r="MY92" i="1"/>
  <c r="MY335" i="1"/>
  <c r="MY116" i="1"/>
  <c r="MY125" i="1"/>
  <c r="MY401" i="1"/>
  <c r="MY76" i="1"/>
  <c r="MY353" i="1"/>
  <c r="MY301" i="1"/>
  <c r="MY463" i="1"/>
  <c r="MY331" i="1"/>
  <c r="MY360" i="1"/>
  <c r="MY307" i="1"/>
  <c r="MY365" i="1"/>
  <c r="MY441" i="1"/>
  <c r="MY90" i="1"/>
  <c r="MY73" i="1"/>
  <c r="MY141" i="1"/>
  <c r="MY81" i="1"/>
  <c r="MY438" i="1"/>
  <c r="MY471" i="1"/>
  <c r="MY337" i="1"/>
  <c r="MY373" i="1"/>
  <c r="MY392" i="1"/>
  <c r="MY409" i="1"/>
  <c r="MY434" i="1"/>
  <c r="MY160" i="1"/>
  <c r="MY152" i="1"/>
  <c r="MY470" i="1"/>
  <c r="MY19" i="1"/>
  <c r="MY440" i="1"/>
  <c r="MY485" i="1"/>
  <c r="MY161" i="1"/>
  <c r="MY121" i="1"/>
  <c r="MY430" i="1"/>
  <c r="MY347" i="1"/>
  <c r="MY367" i="1"/>
  <c r="MY419" i="1"/>
  <c r="MY466" i="1"/>
  <c r="MY317" i="1"/>
  <c r="MY323" i="1"/>
  <c r="MY389" i="1"/>
  <c r="MY429" i="1"/>
  <c r="MY457" i="1"/>
  <c r="MY476" i="1"/>
  <c r="MY425" i="1"/>
  <c r="MY322" i="1"/>
  <c r="MY70" i="1"/>
  <c r="MY391" i="1"/>
  <c r="MY400" i="1"/>
  <c r="MY86" i="1"/>
  <c r="MY120" i="1"/>
  <c r="MY144" i="1"/>
  <c r="MY128" i="1"/>
  <c r="MY459" i="1"/>
  <c r="MY308" i="1"/>
  <c r="MY115" i="1"/>
  <c r="MY142" i="1"/>
  <c r="MY110" i="1"/>
  <c r="MY102" i="1"/>
  <c r="MY422" i="1"/>
  <c r="MY493" i="1"/>
  <c r="MY328" i="1"/>
  <c r="MY356" i="1"/>
  <c r="MY418" i="1"/>
  <c r="MY424" i="1"/>
  <c r="MY432" i="1"/>
  <c r="MY442" i="1"/>
  <c r="MY332" i="1"/>
  <c r="MY342" i="1"/>
  <c r="MY72" i="1"/>
  <c r="MY158" i="1"/>
  <c r="MY150" i="1"/>
  <c r="MY354" i="1"/>
  <c r="MY453" i="1"/>
  <c r="MY460" i="1"/>
  <c r="MY486" i="1"/>
  <c r="MY458" i="1"/>
  <c r="MY314" i="1"/>
  <c r="MY324" i="1"/>
  <c r="MY386" i="1"/>
  <c r="MY114" i="1"/>
  <c r="MY133" i="1"/>
  <c r="MY137" i="1"/>
  <c r="MY146" i="1"/>
  <c r="MY153" i="1"/>
  <c r="MY20" i="1"/>
  <c r="MY368" i="1"/>
  <c r="MY380" i="1"/>
  <c r="MY468" i="1"/>
  <c r="MY482" i="1"/>
  <c r="MY357" i="1"/>
  <c r="MY411" i="1"/>
  <c r="MY79" i="1"/>
  <c r="MY408" i="1"/>
  <c r="MY428" i="1"/>
  <c r="MY325" i="1"/>
  <c r="MY95" i="1"/>
  <c r="MY74" i="1"/>
  <c r="MY359" i="1"/>
  <c r="MY105" i="1"/>
  <c r="MY122" i="1"/>
  <c r="MY97" i="1"/>
  <c r="MY91" i="1"/>
  <c r="MY379" i="1"/>
  <c r="MY397" i="1"/>
  <c r="MY420" i="1"/>
  <c r="MY462" i="1"/>
  <c r="MY135" i="1"/>
  <c r="MY127" i="1"/>
  <c r="MY136" i="1"/>
  <c r="MY362" i="1"/>
  <c r="MY355" i="1"/>
  <c r="MY366" i="1"/>
  <c r="MY399" i="1"/>
  <c r="MY465" i="1"/>
  <c r="MY88" i="1"/>
  <c r="MY147" i="1"/>
  <c r="MY155" i="1"/>
  <c r="MY387" i="1"/>
  <c r="MY439" i="1"/>
  <c r="MY477" i="1"/>
  <c r="MY316" i="1"/>
  <c r="MY154" i="1"/>
  <c r="MY320" i="1"/>
  <c r="MY94" i="1"/>
  <c r="MY145" i="1"/>
  <c r="MY83" i="1"/>
  <c r="MY443" i="1"/>
  <c r="MY487" i="1"/>
  <c r="MY333" i="1"/>
  <c r="MY343" i="1"/>
  <c r="MY111" i="1"/>
  <c r="MY390" i="1"/>
  <c r="MY491" i="1"/>
  <c r="MY103" i="1"/>
  <c r="MY444" i="1"/>
  <c r="MY475" i="1"/>
  <c r="MY481" i="1"/>
  <c r="MY157" i="1"/>
  <c r="MY112" i="1"/>
  <c r="MY134" i="1"/>
  <c r="MY483" i="1"/>
  <c r="MY478" i="1"/>
  <c r="MY363" i="1"/>
  <c r="MY385" i="1"/>
  <c r="MY421" i="1"/>
  <c r="MY427" i="1"/>
  <c r="MY334" i="1"/>
  <c r="MY344" i="1"/>
  <c r="MY131" i="1"/>
  <c r="MY139" i="1"/>
  <c r="MY435" i="1"/>
  <c r="MY358" i="1"/>
  <c r="MY370" i="1"/>
  <c r="MY394" i="1"/>
  <c r="MY423" i="1"/>
  <c r="MY451" i="1"/>
  <c r="MY75" i="1"/>
  <c r="MY467" i="1"/>
  <c r="MY98" i="1"/>
  <c r="MY129" i="1"/>
  <c r="MY82" i="1"/>
  <c r="MY346" i="1"/>
  <c r="MY369" i="1"/>
  <c r="MY396" i="1"/>
  <c r="MY490" i="1"/>
  <c r="MY87" i="1"/>
  <c r="MY119" i="1"/>
  <c r="MY106" i="1"/>
  <c r="MY393" i="1"/>
  <c r="MY404" i="1"/>
  <c r="MY446" i="1"/>
  <c r="MY437" i="1"/>
  <c r="MY454" i="1"/>
  <c r="MY488" i="1"/>
  <c r="MY436" i="1"/>
  <c r="MY319" i="1"/>
  <c r="MY99" i="1"/>
  <c r="MY469" i="1"/>
  <c r="MY376" i="1"/>
  <c r="MY364" i="1"/>
  <c r="MY405" i="1"/>
  <c r="MY464" i="1"/>
  <c r="MY407" i="1"/>
  <c r="MY402" i="1"/>
  <c r="MY318" i="1"/>
  <c r="MY336" i="1"/>
  <c r="MY80" i="1"/>
  <c r="MY89" i="1"/>
  <c r="MY156" i="1"/>
  <c r="MY104" i="1"/>
  <c r="MY109" i="1"/>
  <c r="MY473" i="1"/>
  <c r="MY313" i="1"/>
  <c r="MY107" i="1"/>
  <c r="MY113" i="1"/>
  <c r="MY123" i="1"/>
  <c r="MY148" i="1"/>
  <c r="MY130" i="1"/>
  <c r="MY132" i="1"/>
  <c r="MY140" i="1"/>
  <c r="MY77" i="1"/>
  <c r="MY345" i="1"/>
  <c r="MY326" i="1"/>
  <c r="MY492" i="1"/>
  <c r="MY327" i="1"/>
  <c r="MY149" i="1"/>
  <c r="MY431" i="1"/>
  <c r="NE361" i="1"/>
  <c r="NE96" i="1"/>
  <c r="NE455" i="1"/>
  <c r="NE78" i="1"/>
  <c r="NE126" i="1"/>
  <c r="NE388" i="1"/>
  <c r="NE430" i="1"/>
  <c r="NE302" i="1"/>
  <c r="NE456" i="1"/>
  <c r="NE472" i="1"/>
  <c r="NE93" i="1"/>
  <c r="NE108" i="1"/>
  <c r="NE117" i="1"/>
  <c r="NE124" i="1"/>
  <c r="NE71" i="1"/>
  <c r="NE138" i="1"/>
  <c r="NE352" i="1"/>
  <c r="NE323" i="1"/>
  <c r="NE372" i="1"/>
  <c r="NE360" i="1"/>
  <c r="NE403" i="1"/>
  <c r="NE412" i="1"/>
  <c r="NE445" i="1"/>
  <c r="NE484" i="1"/>
  <c r="NE479" i="1"/>
  <c r="NE494" i="1"/>
  <c r="NE307" i="1"/>
  <c r="NE329" i="1"/>
  <c r="NE347" i="1"/>
  <c r="NE159" i="1"/>
  <c r="NE100" i="1"/>
  <c r="NE143" i="1"/>
  <c r="NE151" i="1"/>
  <c r="NE371" i="1"/>
  <c r="NE299" i="1"/>
  <c r="NE374" i="1"/>
  <c r="NE378" i="1"/>
  <c r="NE395" i="1"/>
  <c r="NE406" i="1"/>
  <c r="NE413" i="1"/>
  <c r="NE429" i="1"/>
  <c r="NE441" i="1"/>
  <c r="NE300" i="1"/>
  <c r="NE457" i="1"/>
  <c r="NE474" i="1"/>
  <c r="NE489" i="1"/>
  <c r="NE452" i="1"/>
  <c r="NE410" i="1"/>
  <c r="NE375" i="1"/>
  <c r="NE398" i="1"/>
  <c r="NE426" i="1"/>
  <c r="NE365" i="1"/>
  <c r="NE389" i="1"/>
  <c r="NE433" i="1"/>
  <c r="NE85" i="1"/>
  <c r="NE101" i="1"/>
  <c r="NE353" i="1"/>
  <c r="NE367" i="1"/>
  <c r="NE301" i="1"/>
  <c r="NE161" i="1"/>
  <c r="NE102" i="1"/>
  <c r="NE90" i="1"/>
  <c r="NE160" i="1"/>
  <c r="NE116" i="1"/>
  <c r="NE118" i="1"/>
  <c r="NE125" i="1"/>
  <c r="NE144" i="1"/>
  <c r="NE152" i="1"/>
  <c r="NE81" i="1"/>
  <c r="NE471" i="1"/>
  <c r="NE76" i="1"/>
  <c r="NE377" i="1"/>
  <c r="NE466" i="1"/>
  <c r="NE461" i="1"/>
  <c r="NE485" i="1"/>
  <c r="NE315" i="1"/>
  <c r="NE322" i="1"/>
  <c r="NE331" i="1"/>
  <c r="NE341" i="1"/>
  <c r="NE84" i="1"/>
  <c r="NE92" i="1"/>
  <c r="NE335" i="1"/>
  <c r="NE401" i="1"/>
  <c r="NE438" i="1"/>
  <c r="NE470" i="1"/>
  <c r="NE337" i="1"/>
  <c r="NE373" i="1"/>
  <c r="NE386" i="1"/>
  <c r="NE392" i="1"/>
  <c r="NE409" i="1"/>
  <c r="NE425" i="1"/>
  <c r="NE434" i="1"/>
  <c r="NE463" i="1"/>
  <c r="NE480" i="1"/>
  <c r="NE340" i="1"/>
  <c r="NE73" i="1"/>
  <c r="NE141" i="1"/>
  <c r="NE440" i="1"/>
  <c r="NE338" i="1"/>
  <c r="NE317" i="1"/>
  <c r="NE419" i="1"/>
  <c r="NE476" i="1"/>
  <c r="NE142" i="1"/>
  <c r="NE79" i="1"/>
  <c r="NE422" i="1"/>
  <c r="NE320" i="1"/>
  <c r="NE308" i="1"/>
  <c r="NE115" i="1"/>
  <c r="NE70" i="1"/>
  <c r="NE133" i="1"/>
  <c r="NE20" i="1"/>
  <c r="NE86" i="1"/>
  <c r="NE94" i="1"/>
  <c r="NE110" i="1"/>
  <c r="NE19" i="1"/>
  <c r="NE114" i="1"/>
  <c r="NE459" i="1"/>
  <c r="NE150" i="1"/>
  <c r="NE368" i="1"/>
  <c r="NE391" i="1"/>
  <c r="NE411" i="1"/>
  <c r="NE442" i="1"/>
  <c r="NE460" i="1"/>
  <c r="NE468" i="1"/>
  <c r="NE486" i="1"/>
  <c r="NE482" i="1"/>
  <c r="NE314" i="1"/>
  <c r="NE332" i="1"/>
  <c r="NE128" i="1"/>
  <c r="NE72" i="1"/>
  <c r="NE153" i="1"/>
  <c r="NE357" i="1"/>
  <c r="NE493" i="1"/>
  <c r="NE158" i="1"/>
  <c r="NE354" i="1"/>
  <c r="NE356" i="1"/>
  <c r="NE400" i="1"/>
  <c r="NE424" i="1"/>
  <c r="NE432" i="1"/>
  <c r="NE453" i="1"/>
  <c r="NE121" i="1"/>
  <c r="NE137" i="1"/>
  <c r="NE458" i="1"/>
  <c r="NE97" i="1"/>
  <c r="NE146" i="1"/>
  <c r="NE380" i="1"/>
  <c r="NE418" i="1"/>
  <c r="NE328" i="1"/>
  <c r="NE154" i="1"/>
  <c r="NE145" i="1"/>
  <c r="NE120" i="1"/>
  <c r="NE127" i="1"/>
  <c r="NE439" i="1"/>
  <c r="NE324" i="1"/>
  <c r="NE342" i="1"/>
  <c r="NE316" i="1"/>
  <c r="NE333" i="1"/>
  <c r="NE343" i="1"/>
  <c r="NE95" i="1"/>
  <c r="NE103" i="1"/>
  <c r="NE111" i="1"/>
  <c r="NE135" i="1"/>
  <c r="NE105" i="1"/>
  <c r="NE83" i="1"/>
  <c r="NE387" i="1"/>
  <c r="NE91" i="1"/>
  <c r="NE366" i="1"/>
  <c r="NE397" i="1"/>
  <c r="NE420" i="1"/>
  <c r="NE428" i="1"/>
  <c r="NE443" i="1"/>
  <c r="NE465" i="1"/>
  <c r="NE462" i="1"/>
  <c r="NE491" i="1"/>
  <c r="NE325" i="1"/>
  <c r="NE88" i="1"/>
  <c r="NE98" i="1"/>
  <c r="NE122" i="1"/>
  <c r="NE129" i="1"/>
  <c r="NE74" i="1"/>
  <c r="NE147" i="1"/>
  <c r="NE82" i="1"/>
  <c r="NE359" i="1"/>
  <c r="NE75" i="1"/>
  <c r="NE155" i="1"/>
  <c r="NE355" i="1"/>
  <c r="NE379" i="1"/>
  <c r="NE399" i="1"/>
  <c r="NE408" i="1"/>
  <c r="NE487" i="1"/>
  <c r="NE467" i="1"/>
  <c r="NE390" i="1"/>
  <c r="NE346" i="1"/>
  <c r="NE477" i="1"/>
  <c r="NE385" i="1"/>
  <c r="NE396" i="1"/>
  <c r="NE405" i="1"/>
  <c r="NE421" i="1"/>
  <c r="NE427" i="1"/>
  <c r="NE437" i="1"/>
  <c r="NE475" i="1"/>
  <c r="NE490" i="1"/>
  <c r="NE488" i="1"/>
  <c r="NE327" i="1"/>
  <c r="NE157" i="1"/>
  <c r="NE99" i="1"/>
  <c r="NE112" i="1"/>
  <c r="NE119" i="1"/>
  <c r="NE139" i="1"/>
  <c r="NE149" i="1"/>
  <c r="NE376" i="1"/>
  <c r="NE435" i="1"/>
  <c r="NE106" i="1"/>
  <c r="NE404" i="1"/>
  <c r="NE423" i="1"/>
  <c r="NE431" i="1"/>
  <c r="NE436" i="1"/>
  <c r="NE402" i="1"/>
  <c r="NE444" i="1"/>
  <c r="NE454" i="1"/>
  <c r="NE464" i="1"/>
  <c r="NE319" i="1"/>
  <c r="NE334" i="1"/>
  <c r="NE344" i="1"/>
  <c r="NE364" i="1"/>
  <c r="NE358" i="1"/>
  <c r="NE394" i="1"/>
  <c r="NE393" i="1"/>
  <c r="NE469" i="1"/>
  <c r="NE481" i="1"/>
  <c r="NE370" i="1"/>
  <c r="NE407" i="1"/>
  <c r="NE446" i="1"/>
  <c r="NE451" i="1"/>
  <c r="NE136" i="1"/>
  <c r="NE362" i="1"/>
  <c r="NE363" i="1"/>
  <c r="NE134" i="1"/>
  <c r="NE109" i="1"/>
  <c r="NE123" i="1"/>
  <c r="NE130" i="1"/>
  <c r="NE492" i="1"/>
  <c r="NE473" i="1"/>
  <c r="NE313" i="1"/>
  <c r="NE326" i="1"/>
  <c r="NE345" i="1"/>
  <c r="NE89" i="1"/>
  <c r="NE156" i="1"/>
  <c r="NE107" i="1"/>
  <c r="NE140" i="1"/>
  <c r="NE148" i="1"/>
  <c r="NE80" i="1"/>
  <c r="NE131" i="1"/>
  <c r="NE77" i="1"/>
  <c r="NE483" i="1"/>
  <c r="NE318" i="1"/>
  <c r="NE336" i="1"/>
  <c r="NE104" i="1"/>
  <c r="NE113" i="1"/>
  <c r="NE132" i="1"/>
  <c r="NE369" i="1"/>
  <c r="NE478" i="1"/>
  <c r="NE87" i="1"/>
  <c r="OR33" i="1"/>
  <c r="OR25" i="1"/>
  <c r="OR34" i="1" s="1"/>
  <c r="OR42" i="1" s="1"/>
  <c r="OR50" i="1" s="1"/>
  <c r="OR58" i="1" s="1"/>
  <c r="OR26" i="1"/>
  <c r="OR35" i="1" s="1"/>
  <c r="OR43" i="1" s="1"/>
  <c r="OR27" i="1"/>
  <c r="OR36" i="1" s="1"/>
  <c r="OR44" i="1" s="1"/>
  <c r="OR52" i="1" s="1"/>
  <c r="OR60" i="1" s="1"/>
  <c r="OR28" i="1"/>
  <c r="OR37" i="1" s="1"/>
  <c r="OR45" i="1" s="1"/>
  <c r="OR29" i="1"/>
  <c r="OR38" i="1" s="1"/>
  <c r="OR46" i="1" s="1"/>
  <c r="OR54" i="1" s="1"/>
  <c r="OR62" i="1" s="1"/>
  <c r="OR30" i="1"/>
  <c r="OR39" i="1" s="1"/>
  <c r="OR31" i="1"/>
  <c r="OR40" i="1" s="1"/>
  <c r="OR32" i="1"/>
  <c r="OR41" i="1" s="1"/>
  <c r="OB456" i="1"/>
  <c r="OB365" i="1"/>
  <c r="OB317" i="1"/>
  <c r="OB410" i="1"/>
  <c r="OB445" i="1"/>
  <c r="OB108" i="1"/>
  <c r="OB143" i="1"/>
  <c r="OB78" i="1"/>
  <c r="OB352" i="1"/>
  <c r="OB378" i="1"/>
  <c r="OB361" i="1"/>
  <c r="OB372" i="1"/>
  <c r="OB398" i="1"/>
  <c r="OB412" i="1"/>
  <c r="OB430" i="1"/>
  <c r="OB455" i="1"/>
  <c r="OB329" i="1"/>
  <c r="OB338" i="1"/>
  <c r="OB429" i="1"/>
  <c r="OB474" i="1"/>
  <c r="OB489" i="1"/>
  <c r="OB375" i="1"/>
  <c r="OB479" i="1"/>
  <c r="OB494" i="1"/>
  <c r="OB159" i="1"/>
  <c r="OB371" i="1"/>
  <c r="OB389" i="1"/>
  <c r="OB395" i="1"/>
  <c r="OB413" i="1"/>
  <c r="OB457" i="1"/>
  <c r="OB452" i="1"/>
  <c r="OB426" i="1"/>
  <c r="OB302" i="1"/>
  <c r="OB100" i="1"/>
  <c r="OB117" i="1"/>
  <c r="OB71" i="1"/>
  <c r="OB96" i="1"/>
  <c r="OB300" i="1"/>
  <c r="OB476" i="1"/>
  <c r="OB126" i="1"/>
  <c r="OB151" i="1"/>
  <c r="OB374" i="1"/>
  <c r="OB433" i="1"/>
  <c r="OB388" i="1"/>
  <c r="OB472" i="1"/>
  <c r="OB307" i="1"/>
  <c r="OB347" i="1"/>
  <c r="OB124" i="1"/>
  <c r="OB299" i="1"/>
  <c r="OB441" i="1"/>
  <c r="OB125" i="1"/>
  <c r="OB409" i="1"/>
  <c r="OB419" i="1"/>
  <c r="OB116" i="1"/>
  <c r="OB118" i="1"/>
  <c r="OB141" i="1"/>
  <c r="OB152" i="1"/>
  <c r="OB81" i="1"/>
  <c r="OB401" i="1"/>
  <c r="OB367" i="1"/>
  <c r="OB425" i="1"/>
  <c r="OB461" i="1"/>
  <c r="OB485" i="1"/>
  <c r="OB84" i="1"/>
  <c r="OB101" i="1"/>
  <c r="OB470" i="1"/>
  <c r="OB440" i="1"/>
  <c r="OB386" i="1"/>
  <c r="OB392" i="1"/>
  <c r="OB341" i="1"/>
  <c r="OB360" i="1"/>
  <c r="OB93" i="1"/>
  <c r="OB144" i="1"/>
  <c r="OB19" i="1"/>
  <c r="OB466" i="1"/>
  <c r="OB480" i="1"/>
  <c r="OB315" i="1"/>
  <c r="OB403" i="1"/>
  <c r="OB484" i="1"/>
  <c r="OB406" i="1"/>
  <c r="OB340" i="1"/>
  <c r="OB90" i="1"/>
  <c r="OB73" i="1"/>
  <c r="OB337" i="1"/>
  <c r="OB373" i="1"/>
  <c r="OB322" i="1"/>
  <c r="OB331" i="1"/>
  <c r="OB138" i="1"/>
  <c r="OB323" i="1"/>
  <c r="OB160" i="1"/>
  <c r="OB438" i="1"/>
  <c r="OB471" i="1"/>
  <c r="OB76" i="1"/>
  <c r="OB463" i="1"/>
  <c r="OB377" i="1"/>
  <c r="OB301" i="1"/>
  <c r="OB114" i="1"/>
  <c r="OB128" i="1"/>
  <c r="OB357" i="1"/>
  <c r="OB422" i="1"/>
  <c r="OB320" i="1"/>
  <c r="OB70" i="1"/>
  <c r="OB142" i="1"/>
  <c r="OB110" i="1"/>
  <c r="OB72" i="1"/>
  <c r="OB308" i="1"/>
  <c r="OB328" i="1"/>
  <c r="OB133" i="1"/>
  <c r="OB442" i="1"/>
  <c r="OB468" i="1"/>
  <c r="OB335" i="1"/>
  <c r="OB161" i="1"/>
  <c r="OB158" i="1"/>
  <c r="OB20" i="1"/>
  <c r="OB486" i="1"/>
  <c r="OB493" i="1"/>
  <c r="OB115" i="1"/>
  <c r="OB368" i="1"/>
  <c r="OB460" i="1"/>
  <c r="OB314" i="1"/>
  <c r="OB332" i="1"/>
  <c r="OB434" i="1"/>
  <c r="OB153" i="1"/>
  <c r="OB79" i="1"/>
  <c r="OB150" i="1"/>
  <c r="OB354" i="1"/>
  <c r="OB411" i="1"/>
  <c r="OB418" i="1"/>
  <c r="OB102" i="1"/>
  <c r="OB137" i="1"/>
  <c r="OB146" i="1"/>
  <c r="OB380" i="1"/>
  <c r="OB424" i="1"/>
  <c r="OB432" i="1"/>
  <c r="OB94" i="1"/>
  <c r="OB85" i="1"/>
  <c r="OB353" i="1"/>
  <c r="OB356" i="1"/>
  <c r="OB391" i="1"/>
  <c r="OB400" i="1"/>
  <c r="OB453" i="1"/>
  <c r="OB482" i="1"/>
  <c r="OB324" i="1"/>
  <c r="OB121" i="1"/>
  <c r="OB86" i="1"/>
  <c r="OB97" i="1"/>
  <c r="OB105" i="1"/>
  <c r="OB145" i="1"/>
  <c r="OB95" i="1"/>
  <c r="OB103" i="1"/>
  <c r="OB458" i="1"/>
  <c r="OB83" i="1"/>
  <c r="OB362" i="1"/>
  <c r="OB408" i="1"/>
  <c r="OB154" i="1"/>
  <c r="OB91" i="1"/>
  <c r="OB420" i="1"/>
  <c r="OB135" i="1"/>
  <c r="OB82" i="1"/>
  <c r="OB346" i="1"/>
  <c r="OB92" i="1"/>
  <c r="OB342" i="1"/>
  <c r="OB462" i="1"/>
  <c r="OB98" i="1"/>
  <c r="OB111" i="1"/>
  <c r="OB459" i="1"/>
  <c r="OB127" i="1"/>
  <c r="OB355" i="1"/>
  <c r="OB428" i="1"/>
  <c r="OB443" i="1"/>
  <c r="OB477" i="1"/>
  <c r="OB487" i="1"/>
  <c r="OB467" i="1"/>
  <c r="OB343" i="1"/>
  <c r="OB147" i="1"/>
  <c r="OB387" i="1"/>
  <c r="OB366" i="1"/>
  <c r="OB399" i="1"/>
  <c r="OB439" i="1"/>
  <c r="OB491" i="1"/>
  <c r="OB136" i="1"/>
  <c r="OB379" i="1"/>
  <c r="OB316" i="1"/>
  <c r="OB325" i="1"/>
  <c r="OB333" i="1"/>
  <c r="OB88" i="1"/>
  <c r="OB122" i="1"/>
  <c r="OB74" i="1"/>
  <c r="OB397" i="1"/>
  <c r="OB369" i="1"/>
  <c r="OB427" i="1"/>
  <c r="OB454" i="1"/>
  <c r="OB120" i="1"/>
  <c r="OB385" i="1"/>
  <c r="OB402" i="1"/>
  <c r="OB157" i="1"/>
  <c r="OB109" i="1"/>
  <c r="OB483" i="1"/>
  <c r="OB393" i="1"/>
  <c r="OB423" i="1"/>
  <c r="OB431" i="1"/>
  <c r="OB390" i="1"/>
  <c r="OB363" i="1"/>
  <c r="OB334" i="1"/>
  <c r="OB131" i="1"/>
  <c r="OB139" i="1"/>
  <c r="OB149" i="1"/>
  <c r="OB77" i="1"/>
  <c r="OB376" i="1"/>
  <c r="OB358" i="1"/>
  <c r="OB394" i="1"/>
  <c r="OB404" i="1"/>
  <c r="OB446" i="1"/>
  <c r="OB490" i="1"/>
  <c r="OB99" i="1"/>
  <c r="OB112" i="1"/>
  <c r="OB364" i="1"/>
  <c r="OB75" i="1"/>
  <c r="OB155" i="1"/>
  <c r="OB465" i="1"/>
  <c r="OB129" i="1"/>
  <c r="OB396" i="1"/>
  <c r="OB405" i="1"/>
  <c r="OB475" i="1"/>
  <c r="OB370" i="1"/>
  <c r="OB444" i="1"/>
  <c r="OB481" i="1"/>
  <c r="OB435" i="1"/>
  <c r="OB359" i="1"/>
  <c r="OB421" i="1"/>
  <c r="OB437" i="1"/>
  <c r="OB464" i="1"/>
  <c r="OB488" i="1"/>
  <c r="OB327" i="1"/>
  <c r="OB119" i="1"/>
  <c r="OB134" i="1"/>
  <c r="OB106" i="1"/>
  <c r="OB436" i="1"/>
  <c r="OB478" i="1"/>
  <c r="OB313" i="1"/>
  <c r="OB318" i="1"/>
  <c r="OB89" i="1"/>
  <c r="OB113" i="1"/>
  <c r="OB148" i="1"/>
  <c r="OB326" i="1"/>
  <c r="OB107" i="1"/>
  <c r="OB123" i="1"/>
  <c r="OB132" i="1"/>
  <c r="OB140" i="1"/>
  <c r="OB336" i="1"/>
  <c r="OB345" i="1"/>
  <c r="OB319" i="1"/>
  <c r="OB87" i="1"/>
  <c r="OB492" i="1"/>
  <c r="OB473" i="1"/>
  <c r="OB156" i="1"/>
  <c r="OB130" i="1"/>
  <c r="OB80" i="1"/>
  <c r="OB344" i="1"/>
  <c r="OB407" i="1"/>
  <c r="OB469" i="1"/>
  <c r="OB104" i="1"/>
  <c r="OB451" i="1"/>
  <c r="OT410" i="1"/>
  <c r="OT412" i="1"/>
  <c r="OT484" i="1"/>
  <c r="OT329" i="1"/>
  <c r="OT93" i="1"/>
  <c r="OT124" i="1"/>
  <c r="OT361" i="1"/>
  <c r="OT372" i="1"/>
  <c r="OT360" i="1"/>
  <c r="OT398" i="1"/>
  <c r="OT338" i="1"/>
  <c r="OT347" i="1"/>
  <c r="OT100" i="1"/>
  <c r="OT108" i="1"/>
  <c r="OT117" i="1"/>
  <c r="OT143" i="1"/>
  <c r="OT374" i="1"/>
  <c r="OT365" i="1"/>
  <c r="OT429" i="1"/>
  <c r="OT457" i="1"/>
  <c r="OT452" i="1"/>
  <c r="OT388" i="1"/>
  <c r="OT403" i="1"/>
  <c r="OT426" i="1"/>
  <c r="OT302" i="1"/>
  <c r="OT472" i="1"/>
  <c r="OT307" i="1"/>
  <c r="OT159" i="1"/>
  <c r="OT71" i="1"/>
  <c r="OT96" i="1"/>
  <c r="OT352" i="1"/>
  <c r="OT389" i="1"/>
  <c r="OT395" i="1"/>
  <c r="OT406" i="1"/>
  <c r="OT300" i="1"/>
  <c r="OT474" i="1"/>
  <c r="OT489" i="1"/>
  <c r="OT445" i="1"/>
  <c r="OT456" i="1"/>
  <c r="OT479" i="1"/>
  <c r="OT494" i="1"/>
  <c r="OT151" i="1"/>
  <c r="OT371" i="1"/>
  <c r="OT299" i="1"/>
  <c r="OT378" i="1"/>
  <c r="OT441" i="1"/>
  <c r="OT375" i="1"/>
  <c r="OT433" i="1"/>
  <c r="OT413" i="1"/>
  <c r="OT126" i="1"/>
  <c r="OT78" i="1"/>
  <c r="OT476" i="1"/>
  <c r="OT440" i="1"/>
  <c r="OT340" i="1"/>
  <c r="OT485" i="1"/>
  <c r="OT430" i="1"/>
  <c r="OT138" i="1"/>
  <c r="OT73" i="1"/>
  <c r="OT76" i="1"/>
  <c r="OT19" i="1"/>
  <c r="OT322" i="1"/>
  <c r="OT331" i="1"/>
  <c r="OT90" i="1"/>
  <c r="OT116" i="1"/>
  <c r="OT438" i="1"/>
  <c r="OT373" i="1"/>
  <c r="OT419" i="1"/>
  <c r="OT317" i="1"/>
  <c r="OT85" i="1"/>
  <c r="OT101" i="1"/>
  <c r="OT118" i="1"/>
  <c r="OT125" i="1"/>
  <c r="OT141" i="1"/>
  <c r="OT144" i="1"/>
  <c r="OT401" i="1"/>
  <c r="OT353" i="1"/>
  <c r="OT386" i="1"/>
  <c r="OT392" i="1"/>
  <c r="OT409" i="1"/>
  <c r="OT301" i="1"/>
  <c r="OT466" i="1"/>
  <c r="OT463" i="1"/>
  <c r="OT461" i="1"/>
  <c r="OT84" i="1"/>
  <c r="OT160" i="1"/>
  <c r="OT152" i="1"/>
  <c r="OT471" i="1"/>
  <c r="OT470" i="1"/>
  <c r="OT337" i="1"/>
  <c r="OT367" i="1"/>
  <c r="OT480" i="1"/>
  <c r="OT315" i="1"/>
  <c r="OT79" i="1"/>
  <c r="OT150" i="1"/>
  <c r="OT460" i="1"/>
  <c r="OT314" i="1"/>
  <c r="OT324" i="1"/>
  <c r="OT110" i="1"/>
  <c r="OT75" i="1"/>
  <c r="OT434" i="1"/>
  <c r="OT356" i="1"/>
  <c r="OT418" i="1"/>
  <c r="OT442" i="1"/>
  <c r="OT486" i="1"/>
  <c r="OT458" i="1"/>
  <c r="OT332" i="1"/>
  <c r="OT342" i="1"/>
  <c r="OT105" i="1"/>
  <c r="OT323" i="1"/>
  <c r="OT142" i="1"/>
  <c r="OT86" i="1"/>
  <c r="OT94" i="1"/>
  <c r="OT425" i="1"/>
  <c r="OT341" i="1"/>
  <c r="OT102" i="1"/>
  <c r="OT493" i="1"/>
  <c r="OT20" i="1"/>
  <c r="OT455" i="1"/>
  <c r="OT121" i="1"/>
  <c r="OT70" i="1"/>
  <c r="OT81" i="1"/>
  <c r="OT377" i="1"/>
  <c r="OT308" i="1"/>
  <c r="OT92" i="1"/>
  <c r="OT137" i="1"/>
  <c r="OT146" i="1"/>
  <c r="OT422" i="1"/>
  <c r="OT459" i="1"/>
  <c r="OT328" i="1"/>
  <c r="OT158" i="1"/>
  <c r="OT354" i="1"/>
  <c r="OT368" i="1"/>
  <c r="OT391" i="1"/>
  <c r="OT400" i="1"/>
  <c r="OT411" i="1"/>
  <c r="OT424" i="1"/>
  <c r="OT432" i="1"/>
  <c r="OT468" i="1"/>
  <c r="OT155" i="1"/>
  <c r="OT83" i="1"/>
  <c r="OT91" i="1"/>
  <c r="OT379" i="1"/>
  <c r="OT408" i="1"/>
  <c r="OT465" i="1"/>
  <c r="OT467" i="1"/>
  <c r="OT491" i="1"/>
  <c r="OT316" i="1"/>
  <c r="OT98" i="1"/>
  <c r="OT111" i="1"/>
  <c r="OT135" i="1"/>
  <c r="OT128" i="1"/>
  <c r="OT153" i="1"/>
  <c r="OT133" i="1"/>
  <c r="OT355" i="1"/>
  <c r="OT397" i="1"/>
  <c r="OT462" i="1"/>
  <c r="OT325" i="1"/>
  <c r="OT88" i="1"/>
  <c r="OT82" i="1"/>
  <c r="OT97" i="1"/>
  <c r="OT136" i="1"/>
  <c r="OT387" i="1"/>
  <c r="OT366" i="1"/>
  <c r="OT443" i="1"/>
  <c r="OT487" i="1"/>
  <c r="OT333" i="1"/>
  <c r="OT95" i="1"/>
  <c r="OT103" i="1"/>
  <c r="OT74" i="1"/>
  <c r="OT114" i="1"/>
  <c r="OT380" i="1"/>
  <c r="OT453" i="1"/>
  <c r="OT120" i="1"/>
  <c r="OT145" i="1"/>
  <c r="OT343" i="1"/>
  <c r="OT363" i="1"/>
  <c r="OT161" i="1"/>
  <c r="OT357" i="1"/>
  <c r="OT320" i="1"/>
  <c r="OT115" i="1"/>
  <c r="OT335" i="1"/>
  <c r="OT482" i="1"/>
  <c r="OT127" i="1"/>
  <c r="OT477" i="1"/>
  <c r="OT129" i="1"/>
  <c r="OT72" i="1"/>
  <c r="OT420" i="1"/>
  <c r="OT154" i="1"/>
  <c r="OT346" i="1"/>
  <c r="OT359" i="1"/>
  <c r="OT405" i="1"/>
  <c r="OT134" i="1"/>
  <c r="OT396" i="1"/>
  <c r="OT139" i="1"/>
  <c r="OT77" i="1"/>
  <c r="OT358" i="1"/>
  <c r="OT122" i="1"/>
  <c r="OT147" i="1"/>
  <c r="OT402" i="1"/>
  <c r="OT454" i="1"/>
  <c r="OT109" i="1"/>
  <c r="OT131" i="1"/>
  <c r="OT393" i="1"/>
  <c r="OT404" i="1"/>
  <c r="OT407" i="1"/>
  <c r="OT423" i="1"/>
  <c r="OT431" i="1"/>
  <c r="OT390" i="1"/>
  <c r="OT369" i="1"/>
  <c r="OT421" i="1"/>
  <c r="OT427" i="1"/>
  <c r="OT475" i="1"/>
  <c r="OT490" i="1"/>
  <c r="OT464" i="1"/>
  <c r="OT319" i="1"/>
  <c r="OT157" i="1"/>
  <c r="OT112" i="1"/>
  <c r="OT119" i="1"/>
  <c r="OT149" i="1"/>
  <c r="OT483" i="1"/>
  <c r="OT106" i="1"/>
  <c r="OT436" i="1"/>
  <c r="OT439" i="1"/>
  <c r="OT385" i="1"/>
  <c r="OT437" i="1"/>
  <c r="OT444" i="1"/>
  <c r="OT481" i="1"/>
  <c r="OT488" i="1"/>
  <c r="OT327" i="1"/>
  <c r="OT435" i="1"/>
  <c r="OT446" i="1"/>
  <c r="OT451" i="1"/>
  <c r="OT334" i="1"/>
  <c r="OT344" i="1"/>
  <c r="OT87" i="1"/>
  <c r="OT99" i="1"/>
  <c r="OT376" i="1"/>
  <c r="OT364" i="1"/>
  <c r="OT370" i="1"/>
  <c r="OT399" i="1"/>
  <c r="OT394" i="1"/>
  <c r="OT478" i="1"/>
  <c r="OT326" i="1"/>
  <c r="OT492" i="1"/>
  <c r="OT107" i="1"/>
  <c r="OT428" i="1"/>
  <c r="OT345" i="1"/>
  <c r="OT313" i="1"/>
  <c r="OT89" i="1"/>
  <c r="OT156" i="1"/>
  <c r="OT123" i="1"/>
  <c r="OT130" i="1"/>
  <c r="OT132" i="1"/>
  <c r="OT140" i="1"/>
  <c r="OT148" i="1"/>
  <c r="OT362" i="1"/>
  <c r="OT473" i="1"/>
  <c r="OT318" i="1"/>
  <c r="OT104" i="1"/>
  <c r="OT113" i="1"/>
  <c r="OT469" i="1"/>
  <c r="OT336" i="1"/>
  <c r="OT80" i="1"/>
  <c r="ND33" i="1"/>
  <c r="ND25" i="1"/>
  <c r="ND34" i="1" s="1"/>
  <c r="ND42" i="1" s="1"/>
  <c r="ND50" i="1" s="1"/>
  <c r="ND58" i="1" s="1"/>
  <c r="ND26" i="1"/>
  <c r="ND35" i="1" s="1"/>
  <c r="ND43" i="1" s="1"/>
  <c r="ND51" i="1" s="1"/>
  <c r="ND59" i="1" s="1"/>
  <c r="ND27" i="1"/>
  <c r="ND36" i="1" s="1"/>
  <c r="ND44" i="1" s="1"/>
  <c r="ND52" i="1" s="1"/>
  <c r="ND60" i="1" s="1"/>
  <c r="ND28" i="1"/>
  <c r="ND37" i="1" s="1"/>
  <c r="ND45" i="1" s="1"/>
  <c r="ND29" i="1"/>
  <c r="ND38" i="1" s="1"/>
  <c r="ND46" i="1" s="1"/>
  <c r="ND54" i="1" s="1"/>
  <c r="ND62" i="1" s="1"/>
  <c r="ND30" i="1"/>
  <c r="ND39" i="1" s="1"/>
  <c r="ND31" i="1"/>
  <c r="ND40" i="1" s="1"/>
  <c r="ND32" i="1"/>
  <c r="ND41" i="1" s="1"/>
  <c r="OL33" i="1"/>
  <c r="OL25" i="1"/>
  <c r="OL34" i="1" s="1"/>
  <c r="OL42" i="1" s="1"/>
  <c r="OL50" i="1" s="1"/>
  <c r="OL58" i="1" s="1"/>
  <c r="OL26" i="1"/>
  <c r="OL35" i="1" s="1"/>
  <c r="OL43" i="1" s="1"/>
  <c r="OL27" i="1"/>
  <c r="OL36" i="1" s="1"/>
  <c r="OL44" i="1" s="1"/>
  <c r="OL52" i="1" s="1"/>
  <c r="OL60" i="1" s="1"/>
  <c r="OL28" i="1"/>
  <c r="OL37" i="1" s="1"/>
  <c r="OL45" i="1" s="1"/>
  <c r="OL29" i="1"/>
  <c r="OL38" i="1" s="1"/>
  <c r="OL46" i="1" s="1"/>
  <c r="OL54" i="1" s="1"/>
  <c r="OL62" i="1" s="1"/>
  <c r="OL30" i="1"/>
  <c r="OL39" i="1" s="1"/>
  <c r="OL31" i="1"/>
  <c r="OL40" i="1" s="1"/>
  <c r="OL32" i="1"/>
  <c r="OL41" i="1" s="1"/>
  <c r="NA388" i="1"/>
  <c r="NA403" i="1"/>
  <c r="NA412" i="1"/>
  <c r="NA445" i="1"/>
  <c r="NA472" i="1"/>
  <c r="NA347" i="1"/>
  <c r="NA371" i="1"/>
  <c r="NA452" i="1"/>
  <c r="NA410" i="1"/>
  <c r="NA361" i="1"/>
  <c r="NA360" i="1"/>
  <c r="NA375" i="1"/>
  <c r="NA426" i="1"/>
  <c r="NA484" i="1"/>
  <c r="NA494" i="1"/>
  <c r="NA338" i="1"/>
  <c r="NA108" i="1"/>
  <c r="NA78" i="1"/>
  <c r="NA374" i="1"/>
  <c r="NA406" i="1"/>
  <c r="NA429" i="1"/>
  <c r="NA433" i="1"/>
  <c r="NA457" i="1"/>
  <c r="NA474" i="1"/>
  <c r="NA126" i="1"/>
  <c r="NA398" i="1"/>
  <c r="NA302" i="1"/>
  <c r="NA456" i="1"/>
  <c r="NA455" i="1"/>
  <c r="NA307" i="1"/>
  <c r="NA93" i="1"/>
  <c r="NA100" i="1"/>
  <c r="NA117" i="1"/>
  <c r="NA124" i="1"/>
  <c r="NA71" i="1"/>
  <c r="NA138" i="1"/>
  <c r="NA143" i="1"/>
  <c r="NA299" i="1"/>
  <c r="NA352" i="1"/>
  <c r="NA378" i="1"/>
  <c r="NA389" i="1"/>
  <c r="NA413" i="1"/>
  <c r="NA300" i="1"/>
  <c r="NA372" i="1"/>
  <c r="NA329" i="1"/>
  <c r="NA159" i="1"/>
  <c r="NA151" i="1"/>
  <c r="NA96" i="1"/>
  <c r="NA395" i="1"/>
  <c r="NA476" i="1"/>
  <c r="NA479" i="1"/>
  <c r="NA365" i="1"/>
  <c r="NA441" i="1"/>
  <c r="NA489" i="1"/>
  <c r="NA430" i="1"/>
  <c r="NA144" i="1"/>
  <c r="NA438" i="1"/>
  <c r="NA322" i="1"/>
  <c r="NA317" i="1"/>
  <c r="NA335" i="1"/>
  <c r="NA401" i="1"/>
  <c r="NA471" i="1"/>
  <c r="NA461" i="1"/>
  <c r="NA340" i="1"/>
  <c r="NA85" i="1"/>
  <c r="NA353" i="1"/>
  <c r="NA373" i="1"/>
  <c r="NA367" i="1"/>
  <c r="NA386" i="1"/>
  <c r="NA409" i="1"/>
  <c r="NA419" i="1"/>
  <c r="NA425" i="1"/>
  <c r="NA434" i="1"/>
  <c r="NA466" i="1"/>
  <c r="NA480" i="1"/>
  <c r="NA341" i="1"/>
  <c r="NA84" i="1"/>
  <c r="NA101" i="1"/>
  <c r="NA116" i="1"/>
  <c r="NA118" i="1"/>
  <c r="NA125" i="1"/>
  <c r="NA141" i="1"/>
  <c r="NA470" i="1"/>
  <c r="NA76" i="1"/>
  <c r="NA19" i="1"/>
  <c r="NA377" i="1"/>
  <c r="NA392" i="1"/>
  <c r="NA440" i="1"/>
  <c r="NA301" i="1"/>
  <c r="NA463" i="1"/>
  <c r="NA315" i="1"/>
  <c r="NA331" i="1"/>
  <c r="NA323" i="1"/>
  <c r="NA146" i="1"/>
  <c r="NA153" i="1"/>
  <c r="NA79" i="1"/>
  <c r="NA357" i="1"/>
  <c r="NA422" i="1"/>
  <c r="NA158" i="1"/>
  <c r="NA115" i="1"/>
  <c r="NA70" i="1"/>
  <c r="NA133" i="1"/>
  <c r="NA150" i="1"/>
  <c r="NA356" i="1"/>
  <c r="NA380" i="1"/>
  <c r="NA391" i="1"/>
  <c r="NA418" i="1"/>
  <c r="NA424" i="1"/>
  <c r="NA324" i="1"/>
  <c r="NA332" i="1"/>
  <c r="NA127" i="1"/>
  <c r="NA75" i="1"/>
  <c r="NA145" i="1"/>
  <c r="NA485" i="1"/>
  <c r="NA114" i="1"/>
  <c r="NA72" i="1"/>
  <c r="NA137" i="1"/>
  <c r="NA328" i="1"/>
  <c r="NA20" i="1"/>
  <c r="NA400" i="1"/>
  <c r="NA442" i="1"/>
  <c r="NA453" i="1"/>
  <c r="NA314" i="1"/>
  <c r="NA97" i="1"/>
  <c r="NA105" i="1"/>
  <c r="NA128" i="1"/>
  <c r="NA73" i="1"/>
  <c r="NA81" i="1"/>
  <c r="NA161" i="1"/>
  <c r="NA121" i="1"/>
  <c r="NA160" i="1"/>
  <c r="NA152" i="1"/>
  <c r="NA320" i="1"/>
  <c r="NA308" i="1"/>
  <c r="NA92" i="1"/>
  <c r="NA102" i="1"/>
  <c r="NA459" i="1"/>
  <c r="NA354" i="1"/>
  <c r="NA460" i="1"/>
  <c r="NA468" i="1"/>
  <c r="NA458" i="1"/>
  <c r="NA482" i="1"/>
  <c r="NA342" i="1"/>
  <c r="NA90" i="1"/>
  <c r="NA387" i="1"/>
  <c r="NA397" i="1"/>
  <c r="NA408" i="1"/>
  <c r="NA420" i="1"/>
  <c r="NA428" i="1"/>
  <c r="NA465" i="1"/>
  <c r="NA477" i="1"/>
  <c r="NA487" i="1"/>
  <c r="NA359" i="1"/>
  <c r="NA369" i="1"/>
  <c r="NA155" i="1"/>
  <c r="NA83" i="1"/>
  <c r="NA91" i="1"/>
  <c r="NA366" i="1"/>
  <c r="NA379" i="1"/>
  <c r="NA443" i="1"/>
  <c r="NA462" i="1"/>
  <c r="NA491" i="1"/>
  <c r="NA316" i="1"/>
  <c r="NA325" i="1"/>
  <c r="NA95" i="1"/>
  <c r="NA103" i="1"/>
  <c r="NA111" i="1"/>
  <c r="NA122" i="1"/>
  <c r="NA135" i="1"/>
  <c r="NA147" i="1"/>
  <c r="NA154" i="1"/>
  <c r="NA390" i="1"/>
  <c r="NA346" i="1"/>
  <c r="NA486" i="1"/>
  <c r="NA94" i="1"/>
  <c r="NA88" i="1"/>
  <c r="NA98" i="1"/>
  <c r="NA129" i="1"/>
  <c r="NA74" i="1"/>
  <c r="NA82" i="1"/>
  <c r="NA368" i="1"/>
  <c r="NA411" i="1"/>
  <c r="NA337" i="1"/>
  <c r="NA110" i="1"/>
  <c r="NA120" i="1"/>
  <c r="NA439" i="1"/>
  <c r="NA493" i="1"/>
  <c r="NA142" i="1"/>
  <c r="NA432" i="1"/>
  <c r="NA333" i="1"/>
  <c r="NA86" i="1"/>
  <c r="NA136" i="1"/>
  <c r="NA364" i="1"/>
  <c r="NA112" i="1"/>
  <c r="NA363" i="1"/>
  <c r="NA355" i="1"/>
  <c r="NA405" i="1"/>
  <c r="NA427" i="1"/>
  <c r="NA481" i="1"/>
  <c r="NA488" i="1"/>
  <c r="NA344" i="1"/>
  <c r="NA376" i="1"/>
  <c r="NA435" i="1"/>
  <c r="NA370" i="1"/>
  <c r="NA436" i="1"/>
  <c r="NA446" i="1"/>
  <c r="NA451" i="1"/>
  <c r="NA385" i="1"/>
  <c r="NA402" i="1"/>
  <c r="NA421" i="1"/>
  <c r="NA437" i="1"/>
  <c r="NA475" i="1"/>
  <c r="NA490" i="1"/>
  <c r="NA157" i="1"/>
  <c r="NA109" i="1"/>
  <c r="NA134" i="1"/>
  <c r="NA77" i="1"/>
  <c r="NA394" i="1"/>
  <c r="NA393" i="1"/>
  <c r="NA431" i="1"/>
  <c r="NA478" i="1"/>
  <c r="NA362" i="1"/>
  <c r="NA399" i="1"/>
  <c r="NA343" i="1"/>
  <c r="NA444" i="1"/>
  <c r="NA464" i="1"/>
  <c r="NA319" i="1"/>
  <c r="NA87" i="1"/>
  <c r="NA99" i="1"/>
  <c r="NA119" i="1"/>
  <c r="NA131" i="1"/>
  <c r="NA139" i="1"/>
  <c r="NA149" i="1"/>
  <c r="NA358" i="1"/>
  <c r="NA423" i="1"/>
  <c r="NA396" i="1"/>
  <c r="NA454" i="1"/>
  <c r="NA334" i="1"/>
  <c r="NA483" i="1"/>
  <c r="NA106" i="1"/>
  <c r="NA404" i="1"/>
  <c r="NA407" i="1"/>
  <c r="NA469" i="1"/>
  <c r="NA467" i="1"/>
  <c r="NA326" i="1"/>
  <c r="NA104" i="1"/>
  <c r="NA113" i="1"/>
  <c r="NA345" i="1"/>
  <c r="NA89" i="1"/>
  <c r="NA80" i="1"/>
  <c r="NA327" i="1"/>
  <c r="NA492" i="1"/>
  <c r="NA473" i="1"/>
  <c r="NA318" i="1"/>
  <c r="NA156" i="1"/>
  <c r="NA107" i="1"/>
  <c r="NA123" i="1"/>
  <c r="NA130" i="1"/>
  <c r="NA132" i="1"/>
  <c r="NA140" i="1"/>
  <c r="NA148" i="1"/>
  <c r="NA313" i="1"/>
  <c r="NA336" i="1"/>
  <c r="NJ33" i="1"/>
  <c r="NJ25" i="1"/>
  <c r="NJ34" i="1" s="1"/>
  <c r="NJ42" i="1" s="1"/>
  <c r="NJ50" i="1" s="1"/>
  <c r="NJ58" i="1" s="1"/>
  <c r="NJ26" i="1"/>
  <c r="NJ35" i="1" s="1"/>
  <c r="NJ43" i="1" s="1"/>
  <c r="NJ27" i="1"/>
  <c r="NJ36" i="1" s="1"/>
  <c r="NJ44" i="1" s="1"/>
  <c r="NJ52" i="1" s="1"/>
  <c r="NJ60" i="1" s="1"/>
  <c r="NJ28" i="1"/>
  <c r="NJ37" i="1" s="1"/>
  <c r="NJ45" i="1" s="1"/>
  <c r="NJ29" i="1"/>
  <c r="NJ38" i="1" s="1"/>
  <c r="NJ46" i="1" s="1"/>
  <c r="NJ54" i="1" s="1"/>
  <c r="NJ62" i="1" s="1"/>
  <c r="NJ30" i="1"/>
  <c r="NJ39" i="1" s="1"/>
  <c r="NJ31" i="1"/>
  <c r="NJ40" i="1" s="1"/>
  <c r="NJ32" i="1"/>
  <c r="NJ41" i="1" s="1"/>
  <c r="MZ410" i="1"/>
  <c r="MZ360" i="1"/>
  <c r="MZ455" i="1"/>
  <c r="MZ403" i="1"/>
  <c r="MZ430" i="1"/>
  <c r="MZ100" i="1"/>
  <c r="MZ71" i="1"/>
  <c r="MZ433" i="1"/>
  <c r="MZ375" i="1"/>
  <c r="MZ93" i="1"/>
  <c r="MZ365" i="1"/>
  <c r="MZ472" i="1"/>
  <c r="MZ299" i="1"/>
  <c r="MZ474" i="1"/>
  <c r="MZ78" i="1"/>
  <c r="MZ374" i="1"/>
  <c r="MZ389" i="1"/>
  <c r="MZ429" i="1"/>
  <c r="MZ388" i="1"/>
  <c r="MZ96" i="1"/>
  <c r="MZ378" i="1"/>
  <c r="MZ300" i="1"/>
  <c r="MZ489" i="1"/>
  <c r="MZ361" i="1"/>
  <c r="MZ372" i="1"/>
  <c r="MZ412" i="1"/>
  <c r="MZ302" i="1"/>
  <c r="MZ456" i="1"/>
  <c r="MZ494" i="1"/>
  <c r="MZ307" i="1"/>
  <c r="MZ338" i="1"/>
  <c r="MZ159" i="1"/>
  <c r="MZ117" i="1"/>
  <c r="MZ124" i="1"/>
  <c r="MZ143" i="1"/>
  <c r="MZ151" i="1"/>
  <c r="MZ371" i="1"/>
  <c r="MZ395" i="1"/>
  <c r="MZ406" i="1"/>
  <c r="MZ413" i="1"/>
  <c r="MZ441" i="1"/>
  <c r="MZ457" i="1"/>
  <c r="MZ426" i="1"/>
  <c r="MZ352" i="1"/>
  <c r="MZ116" i="1"/>
  <c r="MZ121" i="1"/>
  <c r="MZ479" i="1"/>
  <c r="MZ144" i="1"/>
  <c r="MZ471" i="1"/>
  <c r="MZ470" i="1"/>
  <c r="MZ377" i="1"/>
  <c r="MZ329" i="1"/>
  <c r="MZ323" i="1"/>
  <c r="MZ90" i="1"/>
  <c r="MZ118" i="1"/>
  <c r="MZ125" i="1"/>
  <c r="MZ73" i="1"/>
  <c r="MZ81" i="1"/>
  <c r="MZ438" i="1"/>
  <c r="MZ353" i="1"/>
  <c r="MZ425" i="1"/>
  <c r="MZ434" i="1"/>
  <c r="MZ466" i="1"/>
  <c r="MZ480" i="1"/>
  <c r="MZ485" i="1"/>
  <c r="MZ126" i="1"/>
  <c r="MZ452" i="1"/>
  <c r="MZ476" i="1"/>
  <c r="MZ340" i="1"/>
  <c r="MZ85" i="1"/>
  <c r="MZ101" i="1"/>
  <c r="MZ337" i="1"/>
  <c r="MZ76" i="1"/>
  <c r="MZ19" i="1"/>
  <c r="MZ392" i="1"/>
  <c r="MZ419" i="1"/>
  <c r="MZ315" i="1"/>
  <c r="MZ322" i="1"/>
  <c r="MZ331" i="1"/>
  <c r="MZ341" i="1"/>
  <c r="MZ84" i="1"/>
  <c r="MZ92" i="1"/>
  <c r="MZ445" i="1"/>
  <c r="MZ484" i="1"/>
  <c r="MZ317" i="1"/>
  <c r="MZ367" i="1"/>
  <c r="MZ301" i="1"/>
  <c r="MZ141" i="1"/>
  <c r="MZ409" i="1"/>
  <c r="MZ461" i="1"/>
  <c r="MZ347" i="1"/>
  <c r="MZ108" i="1"/>
  <c r="MZ335" i="1"/>
  <c r="MZ152" i="1"/>
  <c r="MZ386" i="1"/>
  <c r="MZ440" i="1"/>
  <c r="MZ161" i="1"/>
  <c r="MZ102" i="1"/>
  <c r="MZ424" i="1"/>
  <c r="MZ442" i="1"/>
  <c r="MZ357" i="1"/>
  <c r="MZ380" i="1"/>
  <c r="MZ314" i="1"/>
  <c r="MZ160" i="1"/>
  <c r="MZ128" i="1"/>
  <c r="MZ79" i="1"/>
  <c r="MZ422" i="1"/>
  <c r="MZ453" i="1"/>
  <c r="MZ94" i="1"/>
  <c r="MZ114" i="1"/>
  <c r="MZ146" i="1"/>
  <c r="MZ153" i="1"/>
  <c r="MZ320" i="1"/>
  <c r="MZ391" i="1"/>
  <c r="MZ458" i="1"/>
  <c r="MZ342" i="1"/>
  <c r="MZ401" i="1"/>
  <c r="MZ373" i="1"/>
  <c r="MZ463" i="1"/>
  <c r="MZ72" i="1"/>
  <c r="MZ459" i="1"/>
  <c r="MZ158" i="1"/>
  <c r="MZ150" i="1"/>
  <c r="MZ20" i="1"/>
  <c r="MZ354" i="1"/>
  <c r="MZ411" i="1"/>
  <c r="MZ398" i="1"/>
  <c r="MZ137" i="1"/>
  <c r="MZ493" i="1"/>
  <c r="MZ308" i="1"/>
  <c r="MZ70" i="1"/>
  <c r="MZ133" i="1"/>
  <c r="MZ142" i="1"/>
  <c r="MZ356" i="1"/>
  <c r="MZ400" i="1"/>
  <c r="MZ418" i="1"/>
  <c r="MZ86" i="1"/>
  <c r="MZ97" i="1"/>
  <c r="MZ115" i="1"/>
  <c r="MZ368" i="1"/>
  <c r="MZ432" i="1"/>
  <c r="MZ127" i="1"/>
  <c r="MZ332" i="1"/>
  <c r="MZ120" i="1"/>
  <c r="MZ91" i="1"/>
  <c r="MZ366" i="1"/>
  <c r="MZ138" i="1"/>
  <c r="MZ136" i="1"/>
  <c r="MZ155" i="1"/>
  <c r="MZ387" i="1"/>
  <c r="MZ105" i="1"/>
  <c r="MZ75" i="1"/>
  <c r="MZ355" i="1"/>
  <c r="MZ379" i="1"/>
  <c r="MZ443" i="1"/>
  <c r="MZ325" i="1"/>
  <c r="MZ328" i="1"/>
  <c r="MZ460" i="1"/>
  <c r="MZ482" i="1"/>
  <c r="MZ399" i="1"/>
  <c r="MZ420" i="1"/>
  <c r="MZ333" i="1"/>
  <c r="MZ88" i="1"/>
  <c r="MZ111" i="1"/>
  <c r="MZ147" i="1"/>
  <c r="MZ363" i="1"/>
  <c r="MZ486" i="1"/>
  <c r="MZ324" i="1"/>
  <c r="MZ145" i="1"/>
  <c r="MZ83" i="1"/>
  <c r="MZ397" i="1"/>
  <c r="MZ477" i="1"/>
  <c r="MZ487" i="1"/>
  <c r="MZ467" i="1"/>
  <c r="MZ343" i="1"/>
  <c r="MZ98" i="1"/>
  <c r="MZ122" i="1"/>
  <c r="MZ129" i="1"/>
  <c r="MZ74" i="1"/>
  <c r="MZ135" i="1"/>
  <c r="MZ82" i="1"/>
  <c r="MZ346" i="1"/>
  <c r="MZ362" i="1"/>
  <c r="MZ408" i="1"/>
  <c r="MZ439" i="1"/>
  <c r="MZ465" i="1"/>
  <c r="MZ462" i="1"/>
  <c r="MZ316" i="1"/>
  <c r="MZ95" i="1"/>
  <c r="MZ103" i="1"/>
  <c r="MZ154" i="1"/>
  <c r="MZ390" i="1"/>
  <c r="MZ421" i="1"/>
  <c r="MZ334" i="1"/>
  <c r="MZ157" i="1"/>
  <c r="MZ119" i="1"/>
  <c r="MZ77" i="1"/>
  <c r="MZ436" i="1"/>
  <c r="MZ446" i="1"/>
  <c r="MZ468" i="1"/>
  <c r="MZ437" i="1"/>
  <c r="MZ444" i="1"/>
  <c r="MZ112" i="1"/>
  <c r="MZ134" i="1"/>
  <c r="MZ394" i="1"/>
  <c r="MZ423" i="1"/>
  <c r="MZ451" i="1"/>
  <c r="MZ428" i="1"/>
  <c r="MZ491" i="1"/>
  <c r="MZ359" i="1"/>
  <c r="MZ369" i="1"/>
  <c r="MZ405" i="1"/>
  <c r="MZ488" i="1"/>
  <c r="MZ87" i="1"/>
  <c r="MZ99" i="1"/>
  <c r="MZ109" i="1"/>
  <c r="MZ139" i="1"/>
  <c r="MZ149" i="1"/>
  <c r="MZ435" i="1"/>
  <c r="MZ364" i="1"/>
  <c r="MZ396" i="1"/>
  <c r="MZ319" i="1"/>
  <c r="MZ344" i="1"/>
  <c r="MZ483" i="1"/>
  <c r="MZ358" i="1"/>
  <c r="MZ404" i="1"/>
  <c r="MZ385" i="1"/>
  <c r="MZ402" i="1"/>
  <c r="MZ454" i="1"/>
  <c r="MZ490" i="1"/>
  <c r="MZ376" i="1"/>
  <c r="MZ431" i="1"/>
  <c r="MZ110" i="1"/>
  <c r="MZ475" i="1"/>
  <c r="MZ464" i="1"/>
  <c r="MZ327" i="1"/>
  <c r="MZ481" i="1"/>
  <c r="MZ407" i="1"/>
  <c r="MZ104" i="1"/>
  <c r="MZ393" i="1"/>
  <c r="MZ313" i="1"/>
  <c r="MZ326" i="1"/>
  <c r="MZ473" i="1"/>
  <c r="MZ156" i="1"/>
  <c r="MZ130" i="1"/>
  <c r="MZ132" i="1"/>
  <c r="MZ80" i="1"/>
  <c r="MZ469" i="1"/>
  <c r="MZ318" i="1"/>
  <c r="MZ345" i="1"/>
  <c r="MZ89" i="1"/>
  <c r="MZ113" i="1"/>
  <c r="MZ148" i="1"/>
  <c r="MZ478" i="1"/>
  <c r="MZ492" i="1"/>
  <c r="MZ336" i="1"/>
  <c r="MZ140" i="1"/>
  <c r="MZ427" i="1"/>
  <c r="MZ106" i="1"/>
  <c r="MZ370" i="1"/>
  <c r="MZ107" i="1"/>
  <c r="MZ123" i="1"/>
  <c r="MZ131" i="1"/>
  <c r="OK472" i="1"/>
  <c r="OK365" i="1"/>
  <c r="OK388" i="1"/>
  <c r="OK494" i="1"/>
  <c r="OK455" i="1"/>
  <c r="OK395" i="1"/>
  <c r="OK430" i="1"/>
  <c r="OK413" i="1"/>
  <c r="OK441" i="1"/>
  <c r="OK489" i="1"/>
  <c r="OK375" i="1"/>
  <c r="OK403" i="1"/>
  <c r="OK456" i="1"/>
  <c r="OK484" i="1"/>
  <c r="OK479" i="1"/>
  <c r="OK159" i="1"/>
  <c r="OK71" i="1"/>
  <c r="OK138" i="1"/>
  <c r="OK151" i="1"/>
  <c r="OK371" i="1"/>
  <c r="OK96" i="1"/>
  <c r="OK406" i="1"/>
  <c r="OK429" i="1"/>
  <c r="OK317" i="1"/>
  <c r="OK361" i="1"/>
  <c r="OK360" i="1"/>
  <c r="OK445" i="1"/>
  <c r="OK307" i="1"/>
  <c r="OK338" i="1"/>
  <c r="OK124" i="1"/>
  <c r="OK143" i="1"/>
  <c r="OK78" i="1"/>
  <c r="OK374" i="1"/>
  <c r="OK389" i="1"/>
  <c r="OK300" i="1"/>
  <c r="OK452" i="1"/>
  <c r="OK410" i="1"/>
  <c r="OK126" i="1"/>
  <c r="OK412" i="1"/>
  <c r="OK426" i="1"/>
  <c r="OK302" i="1"/>
  <c r="OK347" i="1"/>
  <c r="OK93" i="1"/>
  <c r="OK100" i="1"/>
  <c r="OK108" i="1"/>
  <c r="OK117" i="1"/>
  <c r="OK299" i="1"/>
  <c r="OK352" i="1"/>
  <c r="OK378" i="1"/>
  <c r="OK433" i="1"/>
  <c r="OK474" i="1"/>
  <c r="OK335" i="1"/>
  <c r="OK116" i="1"/>
  <c r="OK73" i="1"/>
  <c r="OK81" i="1"/>
  <c r="OK470" i="1"/>
  <c r="OK377" i="1"/>
  <c r="OK392" i="1"/>
  <c r="OK440" i="1"/>
  <c r="OK466" i="1"/>
  <c r="OK463" i="1"/>
  <c r="OK480" i="1"/>
  <c r="OK331" i="1"/>
  <c r="OK161" i="1"/>
  <c r="OK121" i="1"/>
  <c r="OK329" i="1"/>
  <c r="OK323" i="1"/>
  <c r="OK160" i="1"/>
  <c r="OK125" i="1"/>
  <c r="OK141" i="1"/>
  <c r="OK144" i="1"/>
  <c r="OK152" i="1"/>
  <c r="OK401" i="1"/>
  <c r="OK438" i="1"/>
  <c r="OK353" i="1"/>
  <c r="OK373" i="1"/>
  <c r="OK367" i="1"/>
  <c r="OK419" i="1"/>
  <c r="OK434" i="1"/>
  <c r="OK85" i="1"/>
  <c r="OK101" i="1"/>
  <c r="OK118" i="1"/>
  <c r="OK76" i="1"/>
  <c r="OK19" i="1"/>
  <c r="OK409" i="1"/>
  <c r="OK425" i="1"/>
  <c r="OK322" i="1"/>
  <c r="OK315" i="1"/>
  <c r="OK471" i="1"/>
  <c r="OK372" i="1"/>
  <c r="OK398" i="1"/>
  <c r="OK90" i="1"/>
  <c r="OK337" i="1"/>
  <c r="OK386" i="1"/>
  <c r="OK485" i="1"/>
  <c r="OK476" i="1"/>
  <c r="OK301" i="1"/>
  <c r="OK341" i="1"/>
  <c r="OK357" i="1"/>
  <c r="OK308" i="1"/>
  <c r="OK79" i="1"/>
  <c r="OK354" i="1"/>
  <c r="OK356" i="1"/>
  <c r="OK432" i="1"/>
  <c r="OK468" i="1"/>
  <c r="OK342" i="1"/>
  <c r="OK128" i="1"/>
  <c r="OK137" i="1"/>
  <c r="OK158" i="1"/>
  <c r="OK70" i="1"/>
  <c r="OK133" i="1"/>
  <c r="OK142" i="1"/>
  <c r="OK380" i="1"/>
  <c r="OK424" i="1"/>
  <c r="OK458" i="1"/>
  <c r="OK324" i="1"/>
  <c r="OK332" i="1"/>
  <c r="OK97" i="1"/>
  <c r="OK105" i="1"/>
  <c r="OK102" i="1"/>
  <c r="OK72" i="1"/>
  <c r="OK146" i="1"/>
  <c r="OK459" i="1"/>
  <c r="OK320" i="1"/>
  <c r="OK328" i="1"/>
  <c r="OK150" i="1"/>
  <c r="OK314" i="1"/>
  <c r="OK86" i="1"/>
  <c r="OK94" i="1"/>
  <c r="OK92" i="1"/>
  <c r="OK115" i="1"/>
  <c r="OK20" i="1"/>
  <c r="OK368" i="1"/>
  <c r="OK411" i="1"/>
  <c r="OK418" i="1"/>
  <c r="OK442" i="1"/>
  <c r="OK453" i="1"/>
  <c r="OK460" i="1"/>
  <c r="OK457" i="1"/>
  <c r="OK153" i="1"/>
  <c r="OK400" i="1"/>
  <c r="OK461" i="1"/>
  <c r="OK84" i="1"/>
  <c r="OK422" i="1"/>
  <c r="OK482" i="1"/>
  <c r="OK493" i="1"/>
  <c r="OK91" i="1"/>
  <c r="OK465" i="1"/>
  <c r="OK486" i="1"/>
  <c r="OK75" i="1"/>
  <c r="OK98" i="1"/>
  <c r="OK135" i="1"/>
  <c r="OK82" i="1"/>
  <c r="OK391" i="1"/>
  <c r="OK83" i="1"/>
  <c r="OK397" i="1"/>
  <c r="OK420" i="1"/>
  <c r="OK88" i="1"/>
  <c r="OK95" i="1"/>
  <c r="OK74" i="1"/>
  <c r="OK362" i="1"/>
  <c r="OK355" i="1"/>
  <c r="OK379" i="1"/>
  <c r="OK428" i="1"/>
  <c r="OK443" i="1"/>
  <c r="OK343" i="1"/>
  <c r="OK111" i="1"/>
  <c r="OK129" i="1"/>
  <c r="OK147" i="1"/>
  <c r="OK114" i="1"/>
  <c r="OK145" i="1"/>
  <c r="OK439" i="1"/>
  <c r="OK103" i="1"/>
  <c r="OK122" i="1"/>
  <c r="OK120" i="1"/>
  <c r="OK155" i="1"/>
  <c r="OK366" i="1"/>
  <c r="OK399" i="1"/>
  <c r="OK477" i="1"/>
  <c r="OK487" i="1"/>
  <c r="OK316" i="1"/>
  <c r="OK325" i="1"/>
  <c r="OK333" i="1"/>
  <c r="OK154" i="1"/>
  <c r="OK390" i="1"/>
  <c r="OK110" i="1"/>
  <c r="OK127" i="1"/>
  <c r="OK136" i="1"/>
  <c r="OK387" i="1"/>
  <c r="OK467" i="1"/>
  <c r="OK346" i="1"/>
  <c r="OK340" i="1"/>
  <c r="OK462" i="1"/>
  <c r="OK369" i="1"/>
  <c r="OK385" i="1"/>
  <c r="OK421" i="1"/>
  <c r="OK119" i="1"/>
  <c r="OK446" i="1"/>
  <c r="OK491" i="1"/>
  <c r="OK402" i="1"/>
  <c r="OK437" i="1"/>
  <c r="OK344" i="1"/>
  <c r="OK157" i="1"/>
  <c r="OK109" i="1"/>
  <c r="OK77" i="1"/>
  <c r="OK407" i="1"/>
  <c r="OK451" i="1"/>
  <c r="OK396" i="1"/>
  <c r="OK488" i="1"/>
  <c r="OK376" i="1"/>
  <c r="OK358" i="1"/>
  <c r="OK423" i="1"/>
  <c r="OK427" i="1"/>
  <c r="OK454" i="1"/>
  <c r="OK490" i="1"/>
  <c r="OK464" i="1"/>
  <c r="OK435" i="1"/>
  <c r="OK408" i="1"/>
  <c r="OK359" i="1"/>
  <c r="OK405" i="1"/>
  <c r="OK444" i="1"/>
  <c r="OK481" i="1"/>
  <c r="OK99" i="1"/>
  <c r="OK139" i="1"/>
  <c r="OK149" i="1"/>
  <c r="OK106" i="1"/>
  <c r="OK431" i="1"/>
  <c r="OK483" i="1"/>
  <c r="OK326" i="1"/>
  <c r="OK89" i="1"/>
  <c r="OK156" i="1"/>
  <c r="OK104" i="1"/>
  <c r="OK113" i="1"/>
  <c r="OK123" i="1"/>
  <c r="OK130" i="1"/>
  <c r="OK132" i="1"/>
  <c r="OK80" i="1"/>
  <c r="OK364" i="1"/>
  <c r="OK319" i="1"/>
  <c r="OK87" i="1"/>
  <c r="OK112" i="1"/>
  <c r="OK394" i="1"/>
  <c r="OK492" i="1"/>
  <c r="OK473" i="1"/>
  <c r="OK318" i="1"/>
  <c r="OK140" i="1"/>
  <c r="OK148" i="1"/>
  <c r="OK327" i="1"/>
  <c r="OK475" i="1"/>
  <c r="OK134" i="1"/>
  <c r="OK370" i="1"/>
  <c r="OK313" i="1"/>
  <c r="OK345" i="1"/>
  <c r="OK107" i="1"/>
  <c r="OK336" i="1"/>
  <c r="OK334" i="1"/>
  <c r="OK131" i="1"/>
  <c r="OK404" i="1"/>
  <c r="OK436" i="1"/>
  <c r="OK393" i="1"/>
  <c r="OK363" i="1"/>
  <c r="OK469" i="1"/>
  <c r="OK478" i="1"/>
  <c r="NO33" i="1"/>
  <c r="NO25" i="1"/>
  <c r="NO34" i="1" s="1"/>
  <c r="NO42" i="1" s="1"/>
  <c r="NO26" i="1"/>
  <c r="NO35" i="1" s="1"/>
  <c r="NO43" i="1" s="1"/>
  <c r="NO51" i="1" s="1"/>
  <c r="NO59" i="1" s="1"/>
  <c r="NO27" i="1"/>
  <c r="NO36" i="1" s="1"/>
  <c r="NO44" i="1" s="1"/>
  <c r="NO52" i="1" s="1"/>
  <c r="NO60" i="1" s="1"/>
  <c r="NO28" i="1"/>
  <c r="NO37" i="1" s="1"/>
  <c r="NO45" i="1" s="1"/>
  <c r="NO29" i="1"/>
  <c r="NO38" i="1" s="1"/>
  <c r="NO46" i="1" s="1"/>
  <c r="NO54" i="1" s="1"/>
  <c r="NO62" i="1" s="1"/>
  <c r="NO30" i="1"/>
  <c r="NO39" i="1" s="1"/>
  <c r="NO31" i="1"/>
  <c r="NO40" i="1" s="1"/>
  <c r="NO32" i="1"/>
  <c r="NO41" i="1" s="1"/>
  <c r="ON375" i="1"/>
  <c r="ON388" i="1"/>
  <c r="ON455" i="1"/>
  <c r="ON138" i="1"/>
  <c r="ON352" i="1"/>
  <c r="ON365" i="1"/>
  <c r="ON378" i="1"/>
  <c r="ON389" i="1"/>
  <c r="ON489" i="1"/>
  <c r="ON410" i="1"/>
  <c r="ON412" i="1"/>
  <c r="ON302" i="1"/>
  <c r="ON479" i="1"/>
  <c r="ON494" i="1"/>
  <c r="ON124" i="1"/>
  <c r="ON299" i="1"/>
  <c r="ON395" i="1"/>
  <c r="ON433" i="1"/>
  <c r="ON300" i="1"/>
  <c r="ON361" i="1"/>
  <c r="ON360" i="1"/>
  <c r="ON398" i="1"/>
  <c r="ON430" i="1"/>
  <c r="ON445" i="1"/>
  <c r="ON93" i="1"/>
  <c r="ON117" i="1"/>
  <c r="ON143" i="1"/>
  <c r="ON78" i="1"/>
  <c r="ON374" i="1"/>
  <c r="ON429" i="1"/>
  <c r="ON441" i="1"/>
  <c r="ON457" i="1"/>
  <c r="ON452" i="1"/>
  <c r="ON403" i="1"/>
  <c r="ON484" i="1"/>
  <c r="ON307" i="1"/>
  <c r="ON159" i="1"/>
  <c r="ON100" i="1"/>
  <c r="ON71" i="1"/>
  <c r="ON96" i="1"/>
  <c r="ON406" i="1"/>
  <c r="ON126" i="1"/>
  <c r="ON151" i="1"/>
  <c r="ON371" i="1"/>
  <c r="ON474" i="1"/>
  <c r="ON329" i="1"/>
  <c r="ON347" i="1"/>
  <c r="ON338" i="1"/>
  <c r="ON108" i="1"/>
  <c r="ON413" i="1"/>
  <c r="ON76" i="1"/>
  <c r="ON19" i="1"/>
  <c r="ON476" i="1"/>
  <c r="ON323" i="1"/>
  <c r="ON144" i="1"/>
  <c r="ON92" i="1"/>
  <c r="ON340" i="1"/>
  <c r="ON90" i="1"/>
  <c r="ON470" i="1"/>
  <c r="ON367" i="1"/>
  <c r="ON472" i="1"/>
  <c r="ON373" i="1"/>
  <c r="ON419" i="1"/>
  <c r="ON301" i="1"/>
  <c r="ON84" i="1"/>
  <c r="ON121" i="1"/>
  <c r="ON372" i="1"/>
  <c r="ON317" i="1"/>
  <c r="ON335" i="1"/>
  <c r="ON160" i="1"/>
  <c r="ON118" i="1"/>
  <c r="ON73" i="1"/>
  <c r="ON377" i="1"/>
  <c r="ON440" i="1"/>
  <c r="ON480" i="1"/>
  <c r="ON331" i="1"/>
  <c r="ON341" i="1"/>
  <c r="ON116" i="1"/>
  <c r="ON152" i="1"/>
  <c r="ON81" i="1"/>
  <c r="ON438" i="1"/>
  <c r="ON471" i="1"/>
  <c r="ON426" i="1"/>
  <c r="ON456" i="1"/>
  <c r="ON85" i="1"/>
  <c r="ON125" i="1"/>
  <c r="ON141" i="1"/>
  <c r="ON401" i="1"/>
  <c r="ON353" i="1"/>
  <c r="ON409" i="1"/>
  <c r="ON425" i="1"/>
  <c r="ON434" i="1"/>
  <c r="ON466" i="1"/>
  <c r="ON485" i="1"/>
  <c r="ON322" i="1"/>
  <c r="ON493" i="1"/>
  <c r="ON308" i="1"/>
  <c r="ON158" i="1"/>
  <c r="ON133" i="1"/>
  <c r="ON368" i="1"/>
  <c r="ON418" i="1"/>
  <c r="ON453" i="1"/>
  <c r="ON486" i="1"/>
  <c r="ON127" i="1"/>
  <c r="ON337" i="1"/>
  <c r="ON392" i="1"/>
  <c r="ON463" i="1"/>
  <c r="ON315" i="1"/>
  <c r="ON153" i="1"/>
  <c r="ON357" i="1"/>
  <c r="ON459" i="1"/>
  <c r="ON320" i="1"/>
  <c r="ON380" i="1"/>
  <c r="ON432" i="1"/>
  <c r="ON482" i="1"/>
  <c r="ON324" i="1"/>
  <c r="ON102" i="1"/>
  <c r="ON72" i="1"/>
  <c r="ON146" i="1"/>
  <c r="ON391" i="1"/>
  <c r="ON468" i="1"/>
  <c r="ON386" i="1"/>
  <c r="ON128" i="1"/>
  <c r="ON70" i="1"/>
  <c r="ON142" i="1"/>
  <c r="ON94" i="1"/>
  <c r="ON101" i="1"/>
  <c r="ON461" i="1"/>
  <c r="ON161" i="1"/>
  <c r="ON114" i="1"/>
  <c r="ON422" i="1"/>
  <c r="ON115" i="1"/>
  <c r="ON150" i="1"/>
  <c r="ON105" i="1"/>
  <c r="ON79" i="1"/>
  <c r="ON20" i="1"/>
  <c r="ON442" i="1"/>
  <c r="ON460" i="1"/>
  <c r="ON458" i="1"/>
  <c r="ON332" i="1"/>
  <c r="ON362" i="1"/>
  <c r="ON366" i="1"/>
  <c r="ON399" i="1"/>
  <c r="ON439" i="1"/>
  <c r="ON477" i="1"/>
  <c r="ON333" i="1"/>
  <c r="ON95" i="1"/>
  <c r="ON103" i="1"/>
  <c r="ON346" i="1"/>
  <c r="ON328" i="1"/>
  <c r="ON354" i="1"/>
  <c r="ON424" i="1"/>
  <c r="ON97" i="1"/>
  <c r="ON387" i="1"/>
  <c r="ON397" i="1"/>
  <c r="ON408" i="1"/>
  <c r="ON487" i="1"/>
  <c r="ON135" i="1"/>
  <c r="ON147" i="1"/>
  <c r="ON155" i="1"/>
  <c r="ON420" i="1"/>
  <c r="ON428" i="1"/>
  <c r="ON467" i="1"/>
  <c r="ON314" i="1"/>
  <c r="ON86" i="1"/>
  <c r="ON136" i="1"/>
  <c r="ON491" i="1"/>
  <c r="ON88" i="1"/>
  <c r="ON110" i="1"/>
  <c r="ON145" i="1"/>
  <c r="ON98" i="1"/>
  <c r="ON122" i="1"/>
  <c r="ON137" i="1"/>
  <c r="ON411" i="1"/>
  <c r="ON379" i="1"/>
  <c r="ON154" i="1"/>
  <c r="ON390" i="1"/>
  <c r="ON342" i="1"/>
  <c r="ON83" i="1"/>
  <c r="ON91" i="1"/>
  <c r="ON465" i="1"/>
  <c r="ON462" i="1"/>
  <c r="ON316" i="1"/>
  <c r="ON74" i="1"/>
  <c r="ON82" i="1"/>
  <c r="ON149" i="1"/>
  <c r="ON431" i="1"/>
  <c r="ON75" i="1"/>
  <c r="ON129" i="1"/>
  <c r="ON427" i="1"/>
  <c r="ON106" i="1"/>
  <c r="ON400" i="1"/>
  <c r="ON327" i="1"/>
  <c r="ON334" i="1"/>
  <c r="ON99" i="1"/>
  <c r="ON443" i="1"/>
  <c r="ON325" i="1"/>
  <c r="ON396" i="1"/>
  <c r="ON490" i="1"/>
  <c r="ON464" i="1"/>
  <c r="ON488" i="1"/>
  <c r="ON344" i="1"/>
  <c r="ON87" i="1"/>
  <c r="ON139" i="1"/>
  <c r="ON376" i="1"/>
  <c r="ON364" i="1"/>
  <c r="ON436" i="1"/>
  <c r="ON402" i="1"/>
  <c r="ON444" i="1"/>
  <c r="ON454" i="1"/>
  <c r="ON481" i="1"/>
  <c r="ON131" i="1"/>
  <c r="ON435" i="1"/>
  <c r="ON358" i="1"/>
  <c r="ON370" i="1"/>
  <c r="ON404" i="1"/>
  <c r="ON407" i="1"/>
  <c r="ON355" i="1"/>
  <c r="ON111" i="1"/>
  <c r="ON359" i="1"/>
  <c r="ON369" i="1"/>
  <c r="ON119" i="1"/>
  <c r="ON134" i="1"/>
  <c r="ON77" i="1"/>
  <c r="ON394" i="1"/>
  <c r="ON363" i="1"/>
  <c r="ON405" i="1"/>
  <c r="ON421" i="1"/>
  <c r="ON475" i="1"/>
  <c r="ON157" i="1"/>
  <c r="ON109" i="1"/>
  <c r="ON483" i="1"/>
  <c r="ON393" i="1"/>
  <c r="ON423" i="1"/>
  <c r="ON446" i="1"/>
  <c r="ON451" i="1"/>
  <c r="ON437" i="1"/>
  <c r="ON319" i="1"/>
  <c r="ON112" i="1"/>
  <c r="ON104" i="1"/>
  <c r="ON130" i="1"/>
  <c r="ON473" i="1"/>
  <c r="ON356" i="1"/>
  <c r="ON469" i="1"/>
  <c r="ON336" i="1"/>
  <c r="ON345" i="1"/>
  <c r="ON89" i="1"/>
  <c r="ON492" i="1"/>
  <c r="ON113" i="1"/>
  <c r="ON343" i="1"/>
  <c r="ON385" i="1"/>
  <c r="ON318" i="1"/>
  <c r="ON326" i="1"/>
  <c r="ON107" i="1"/>
  <c r="ON123" i="1"/>
  <c r="ON132" i="1"/>
  <c r="ON140" i="1"/>
  <c r="ON80" i="1"/>
  <c r="ON313" i="1"/>
  <c r="ON148" i="1"/>
  <c r="ON120" i="1"/>
  <c r="ON478" i="1"/>
  <c r="ON156" i="1"/>
  <c r="NW33" i="1"/>
  <c r="NW25" i="1"/>
  <c r="NW34" i="1" s="1"/>
  <c r="NW42" i="1" s="1"/>
  <c r="NW26" i="1"/>
  <c r="NW35" i="1" s="1"/>
  <c r="NW43" i="1" s="1"/>
  <c r="NW51" i="1" s="1"/>
  <c r="NW59" i="1" s="1"/>
  <c r="NW27" i="1"/>
  <c r="NW36" i="1" s="1"/>
  <c r="NW44" i="1" s="1"/>
  <c r="NW52" i="1" s="1"/>
  <c r="NW60" i="1" s="1"/>
  <c r="NW28" i="1"/>
  <c r="NW37" i="1" s="1"/>
  <c r="NW45" i="1" s="1"/>
  <c r="NW29" i="1"/>
  <c r="NW38" i="1" s="1"/>
  <c r="NW46" i="1" s="1"/>
  <c r="NW54" i="1" s="1"/>
  <c r="NW62" i="1" s="1"/>
  <c r="NW30" i="1"/>
  <c r="NW39" i="1" s="1"/>
  <c r="NW31" i="1"/>
  <c r="NW40" i="1" s="1"/>
  <c r="NW32" i="1"/>
  <c r="NW41" i="1" s="1"/>
  <c r="OD108" i="1"/>
  <c r="OD138" i="1"/>
  <c r="OD474" i="1"/>
  <c r="OD410" i="1"/>
  <c r="OD372" i="1"/>
  <c r="OD430" i="1"/>
  <c r="OD307" i="1"/>
  <c r="OD347" i="1"/>
  <c r="OD371" i="1"/>
  <c r="OD489" i="1"/>
  <c r="OD445" i="1"/>
  <c r="OD302" i="1"/>
  <c r="OD472" i="1"/>
  <c r="OD71" i="1"/>
  <c r="OD352" i="1"/>
  <c r="OD429" i="1"/>
  <c r="OD300" i="1"/>
  <c r="OD452" i="1"/>
  <c r="OD126" i="1"/>
  <c r="OD360" i="1"/>
  <c r="OD456" i="1"/>
  <c r="OD159" i="1"/>
  <c r="OD100" i="1"/>
  <c r="OD143" i="1"/>
  <c r="OD96" i="1"/>
  <c r="OD365" i="1"/>
  <c r="OD457" i="1"/>
  <c r="OD388" i="1"/>
  <c r="OD412" i="1"/>
  <c r="OD426" i="1"/>
  <c r="OD479" i="1"/>
  <c r="OD494" i="1"/>
  <c r="OD329" i="1"/>
  <c r="OD338" i="1"/>
  <c r="OD93" i="1"/>
  <c r="OD78" i="1"/>
  <c r="OD299" i="1"/>
  <c r="OD378" i="1"/>
  <c r="OD406" i="1"/>
  <c r="OD413" i="1"/>
  <c r="OD361" i="1"/>
  <c r="OD398" i="1"/>
  <c r="OD117" i="1"/>
  <c r="OD124" i="1"/>
  <c r="OD389" i="1"/>
  <c r="OD395" i="1"/>
  <c r="OD433" i="1"/>
  <c r="OD441" i="1"/>
  <c r="OD375" i="1"/>
  <c r="OD403" i="1"/>
  <c r="OD484" i="1"/>
  <c r="OD455" i="1"/>
  <c r="OD374" i="1"/>
  <c r="OD476" i="1"/>
  <c r="OD323" i="1"/>
  <c r="OD160" i="1"/>
  <c r="OD101" i="1"/>
  <c r="OD76" i="1"/>
  <c r="OD440" i="1"/>
  <c r="OD161" i="1"/>
  <c r="OD102" i="1"/>
  <c r="OD151" i="1"/>
  <c r="OD85" i="1"/>
  <c r="OD116" i="1"/>
  <c r="OD118" i="1"/>
  <c r="OD125" i="1"/>
  <c r="OD471" i="1"/>
  <c r="OD353" i="1"/>
  <c r="OD386" i="1"/>
  <c r="OD434" i="1"/>
  <c r="OD461" i="1"/>
  <c r="OD317" i="1"/>
  <c r="OD141" i="1"/>
  <c r="OD19" i="1"/>
  <c r="OD322" i="1"/>
  <c r="OD470" i="1"/>
  <c r="OD337" i="1"/>
  <c r="OD373" i="1"/>
  <c r="OD425" i="1"/>
  <c r="OD485" i="1"/>
  <c r="OD335" i="1"/>
  <c r="OD367" i="1"/>
  <c r="OD392" i="1"/>
  <c r="OD466" i="1"/>
  <c r="OD463" i="1"/>
  <c r="OD73" i="1"/>
  <c r="OD144" i="1"/>
  <c r="OD81" i="1"/>
  <c r="OD438" i="1"/>
  <c r="OD409" i="1"/>
  <c r="OD341" i="1"/>
  <c r="OD340" i="1"/>
  <c r="OD152" i="1"/>
  <c r="OD301" i="1"/>
  <c r="OD480" i="1"/>
  <c r="OD331" i="1"/>
  <c r="OD114" i="1"/>
  <c r="OD153" i="1"/>
  <c r="OD308" i="1"/>
  <c r="OD391" i="1"/>
  <c r="OD418" i="1"/>
  <c r="OD453" i="1"/>
  <c r="OD97" i="1"/>
  <c r="OD136" i="1"/>
  <c r="OD121" i="1"/>
  <c r="OD128" i="1"/>
  <c r="OD79" i="1"/>
  <c r="OD70" i="1"/>
  <c r="OD20" i="1"/>
  <c r="OD86" i="1"/>
  <c r="OD94" i="1"/>
  <c r="OD84" i="1"/>
  <c r="OD320" i="1"/>
  <c r="OD150" i="1"/>
  <c r="OD442" i="1"/>
  <c r="OD460" i="1"/>
  <c r="OD468" i="1"/>
  <c r="OD314" i="1"/>
  <c r="OD324" i="1"/>
  <c r="OD110" i="1"/>
  <c r="OD90" i="1"/>
  <c r="OD401" i="1"/>
  <c r="OD315" i="1"/>
  <c r="OD357" i="1"/>
  <c r="OD459" i="1"/>
  <c r="OD328" i="1"/>
  <c r="OD158" i="1"/>
  <c r="OD142" i="1"/>
  <c r="OD432" i="1"/>
  <c r="OD486" i="1"/>
  <c r="OD493" i="1"/>
  <c r="OD133" i="1"/>
  <c r="OD368" i="1"/>
  <c r="OD137" i="1"/>
  <c r="OD115" i="1"/>
  <c r="OD411" i="1"/>
  <c r="OD424" i="1"/>
  <c r="OD92" i="1"/>
  <c r="OD72" i="1"/>
  <c r="OD146" i="1"/>
  <c r="OD354" i="1"/>
  <c r="OD356" i="1"/>
  <c r="OD145" i="1"/>
  <c r="OD408" i="1"/>
  <c r="OD420" i="1"/>
  <c r="OD428" i="1"/>
  <c r="OD465" i="1"/>
  <c r="OD82" i="1"/>
  <c r="OD346" i="1"/>
  <c r="OD377" i="1"/>
  <c r="OD400" i="1"/>
  <c r="OD155" i="1"/>
  <c r="OD333" i="1"/>
  <c r="OD88" i="1"/>
  <c r="OD98" i="1"/>
  <c r="OD154" i="1"/>
  <c r="OD482" i="1"/>
  <c r="OD342" i="1"/>
  <c r="OD120" i="1"/>
  <c r="OD379" i="1"/>
  <c r="OD399" i="1"/>
  <c r="OD397" i="1"/>
  <c r="OD439" i="1"/>
  <c r="OD316" i="1"/>
  <c r="OD325" i="1"/>
  <c r="OD95" i="1"/>
  <c r="OD111" i="1"/>
  <c r="OD74" i="1"/>
  <c r="OD135" i="1"/>
  <c r="OD147" i="1"/>
  <c r="OD390" i="1"/>
  <c r="OD362" i="1"/>
  <c r="OD355" i="1"/>
  <c r="OD366" i="1"/>
  <c r="OD443" i="1"/>
  <c r="OD487" i="1"/>
  <c r="OD491" i="1"/>
  <c r="OD103" i="1"/>
  <c r="OD419" i="1"/>
  <c r="OD75" i="1"/>
  <c r="OD387" i="1"/>
  <c r="OD422" i="1"/>
  <c r="OD380" i="1"/>
  <c r="OD127" i="1"/>
  <c r="OD91" i="1"/>
  <c r="OD462" i="1"/>
  <c r="OD477" i="1"/>
  <c r="OD467" i="1"/>
  <c r="OD458" i="1"/>
  <c r="OD332" i="1"/>
  <c r="OD105" i="1"/>
  <c r="OD83" i="1"/>
  <c r="OD343" i="1"/>
  <c r="OD122" i="1"/>
  <c r="OD444" i="1"/>
  <c r="OD149" i="1"/>
  <c r="OD376" i="1"/>
  <c r="OD394" i="1"/>
  <c r="OD404" i="1"/>
  <c r="OD469" i="1"/>
  <c r="OD396" i="1"/>
  <c r="OD483" i="1"/>
  <c r="OD385" i="1"/>
  <c r="OD475" i="1"/>
  <c r="OD99" i="1"/>
  <c r="OD393" i="1"/>
  <c r="OD129" i="1"/>
  <c r="OD319" i="1"/>
  <c r="OD327" i="1"/>
  <c r="OD334" i="1"/>
  <c r="OD344" i="1"/>
  <c r="OD157" i="1"/>
  <c r="OD402" i="1"/>
  <c r="OD421" i="1"/>
  <c r="OD427" i="1"/>
  <c r="OD490" i="1"/>
  <c r="OD435" i="1"/>
  <c r="OD358" i="1"/>
  <c r="OD446" i="1"/>
  <c r="OD451" i="1"/>
  <c r="OD363" i="1"/>
  <c r="OD437" i="1"/>
  <c r="OD481" i="1"/>
  <c r="OD488" i="1"/>
  <c r="OD87" i="1"/>
  <c r="OD131" i="1"/>
  <c r="OD106" i="1"/>
  <c r="OD407" i="1"/>
  <c r="OD431" i="1"/>
  <c r="OD454" i="1"/>
  <c r="OD464" i="1"/>
  <c r="OD112" i="1"/>
  <c r="OD364" i="1"/>
  <c r="OD423" i="1"/>
  <c r="OD436" i="1"/>
  <c r="OD369" i="1"/>
  <c r="OD405" i="1"/>
  <c r="OD119" i="1"/>
  <c r="OD140" i="1"/>
  <c r="OD80" i="1"/>
  <c r="OD123" i="1"/>
  <c r="OD132" i="1"/>
  <c r="OD492" i="1"/>
  <c r="OD313" i="1"/>
  <c r="OD359" i="1"/>
  <c r="OD139" i="1"/>
  <c r="OD107" i="1"/>
  <c r="OD130" i="1"/>
  <c r="OD109" i="1"/>
  <c r="OD134" i="1"/>
  <c r="OD370" i="1"/>
  <c r="OD326" i="1"/>
  <c r="OD336" i="1"/>
  <c r="OD345" i="1"/>
  <c r="OD156" i="1"/>
  <c r="OD478" i="1"/>
  <c r="OD473" i="1"/>
  <c r="OD89" i="1"/>
  <c r="OD104" i="1"/>
  <c r="OD148" i="1"/>
  <c r="OD77" i="1"/>
  <c r="OD318" i="1"/>
  <c r="OD113" i="1"/>
  <c r="NY33" i="1"/>
  <c r="NY25" i="1"/>
  <c r="NY34" i="1" s="1"/>
  <c r="NY42" i="1" s="1"/>
  <c r="NY26" i="1"/>
  <c r="NY35" i="1" s="1"/>
  <c r="NY43" i="1" s="1"/>
  <c r="NY51" i="1" s="1"/>
  <c r="NY59" i="1" s="1"/>
  <c r="NY27" i="1"/>
  <c r="NY36" i="1" s="1"/>
  <c r="NY44" i="1" s="1"/>
  <c r="NY52" i="1" s="1"/>
  <c r="NY60" i="1" s="1"/>
  <c r="NY28" i="1"/>
  <c r="NY37" i="1" s="1"/>
  <c r="NY45" i="1" s="1"/>
  <c r="NY29" i="1"/>
  <c r="NY38" i="1" s="1"/>
  <c r="NY46" i="1" s="1"/>
  <c r="NY54" i="1" s="1"/>
  <c r="NY62" i="1" s="1"/>
  <c r="NY30" i="1"/>
  <c r="NY39" i="1" s="1"/>
  <c r="NY31" i="1"/>
  <c r="NY40" i="1" s="1"/>
  <c r="NY32" i="1"/>
  <c r="NY41" i="1" s="1"/>
  <c r="ND126" i="1"/>
  <c r="ND360" i="1"/>
  <c r="ND398" i="1"/>
  <c r="ND426" i="1"/>
  <c r="ND430" i="1"/>
  <c r="ND494" i="1"/>
  <c r="ND338" i="1"/>
  <c r="ND100" i="1"/>
  <c r="ND138" i="1"/>
  <c r="ND151" i="1"/>
  <c r="ND78" i="1"/>
  <c r="ND299" i="1"/>
  <c r="ND365" i="1"/>
  <c r="ND406" i="1"/>
  <c r="ND300" i="1"/>
  <c r="ND457" i="1"/>
  <c r="ND476" i="1"/>
  <c r="ND388" i="1"/>
  <c r="ND403" i="1"/>
  <c r="ND445" i="1"/>
  <c r="ND456" i="1"/>
  <c r="ND307" i="1"/>
  <c r="ND93" i="1"/>
  <c r="ND71" i="1"/>
  <c r="ND371" i="1"/>
  <c r="ND96" i="1"/>
  <c r="ND352" i="1"/>
  <c r="ND378" i="1"/>
  <c r="ND389" i="1"/>
  <c r="ND441" i="1"/>
  <c r="ND410" i="1"/>
  <c r="ND372" i="1"/>
  <c r="ND412" i="1"/>
  <c r="ND484" i="1"/>
  <c r="ND347" i="1"/>
  <c r="ND108" i="1"/>
  <c r="ND124" i="1"/>
  <c r="ND472" i="1"/>
  <c r="ND455" i="1"/>
  <c r="ND117" i="1"/>
  <c r="ND374" i="1"/>
  <c r="ND395" i="1"/>
  <c r="ND429" i="1"/>
  <c r="ND474" i="1"/>
  <c r="ND489" i="1"/>
  <c r="ND452" i="1"/>
  <c r="ND361" i="1"/>
  <c r="ND413" i="1"/>
  <c r="ND375" i="1"/>
  <c r="ND302" i="1"/>
  <c r="ND143" i="1"/>
  <c r="ND323" i="1"/>
  <c r="ND331" i="1"/>
  <c r="ND90" i="1"/>
  <c r="ND480" i="1"/>
  <c r="ND419" i="1"/>
  <c r="ND433" i="1"/>
  <c r="ND81" i="1"/>
  <c r="ND438" i="1"/>
  <c r="ND471" i="1"/>
  <c r="ND434" i="1"/>
  <c r="ND461" i="1"/>
  <c r="ND85" i="1"/>
  <c r="ND118" i="1"/>
  <c r="ND401" i="1"/>
  <c r="ND19" i="1"/>
  <c r="ND353" i="1"/>
  <c r="ND392" i="1"/>
  <c r="ND409" i="1"/>
  <c r="ND463" i="1"/>
  <c r="ND315" i="1"/>
  <c r="ND322" i="1"/>
  <c r="ND479" i="1"/>
  <c r="ND73" i="1"/>
  <c r="ND470" i="1"/>
  <c r="ND337" i="1"/>
  <c r="ND76" i="1"/>
  <c r="ND367" i="1"/>
  <c r="ND377" i="1"/>
  <c r="ND425" i="1"/>
  <c r="ND485" i="1"/>
  <c r="ND92" i="1"/>
  <c r="ND335" i="1"/>
  <c r="ND101" i="1"/>
  <c r="ND144" i="1"/>
  <c r="ND386" i="1"/>
  <c r="ND440" i="1"/>
  <c r="ND301" i="1"/>
  <c r="ND341" i="1"/>
  <c r="ND84" i="1"/>
  <c r="ND161" i="1"/>
  <c r="ND128" i="1"/>
  <c r="ND153" i="1"/>
  <c r="ND422" i="1"/>
  <c r="ND320" i="1"/>
  <c r="ND356" i="1"/>
  <c r="ND380" i="1"/>
  <c r="ND442" i="1"/>
  <c r="ND468" i="1"/>
  <c r="ND332" i="1"/>
  <c r="ND342" i="1"/>
  <c r="ND94" i="1"/>
  <c r="ND97" i="1"/>
  <c r="ND136" i="1"/>
  <c r="ND145" i="1"/>
  <c r="ND373" i="1"/>
  <c r="ND102" i="1"/>
  <c r="ND137" i="1"/>
  <c r="ND115" i="1"/>
  <c r="ND133" i="1"/>
  <c r="ND354" i="1"/>
  <c r="ND368" i="1"/>
  <c r="ND400" i="1"/>
  <c r="ND424" i="1"/>
  <c r="ND453" i="1"/>
  <c r="ND482" i="1"/>
  <c r="ND159" i="1"/>
  <c r="ND116" i="1"/>
  <c r="ND141" i="1"/>
  <c r="ND466" i="1"/>
  <c r="ND79" i="1"/>
  <c r="ND411" i="1"/>
  <c r="ND317" i="1"/>
  <c r="ND340" i="1"/>
  <c r="ND121" i="1"/>
  <c r="ND328" i="1"/>
  <c r="ND20" i="1"/>
  <c r="ND391" i="1"/>
  <c r="ND314" i="1"/>
  <c r="ND114" i="1"/>
  <c r="ND72" i="1"/>
  <c r="ND357" i="1"/>
  <c r="ND493" i="1"/>
  <c r="ND142" i="1"/>
  <c r="ND418" i="1"/>
  <c r="ND324" i="1"/>
  <c r="ND86" i="1"/>
  <c r="ND105" i="1"/>
  <c r="ND127" i="1"/>
  <c r="ND387" i="1"/>
  <c r="ND366" i="1"/>
  <c r="ND397" i="1"/>
  <c r="ND487" i="1"/>
  <c r="ND122" i="1"/>
  <c r="ND129" i="1"/>
  <c r="ND147" i="1"/>
  <c r="ND82" i="1"/>
  <c r="ND363" i="1"/>
  <c r="ND329" i="1"/>
  <c r="ND160" i="1"/>
  <c r="ND459" i="1"/>
  <c r="ND460" i="1"/>
  <c r="ND75" i="1"/>
  <c r="ND155" i="1"/>
  <c r="ND83" i="1"/>
  <c r="ND420" i="1"/>
  <c r="ND428" i="1"/>
  <c r="ND443" i="1"/>
  <c r="ND467" i="1"/>
  <c r="ND491" i="1"/>
  <c r="ND333" i="1"/>
  <c r="ND74" i="1"/>
  <c r="ND154" i="1"/>
  <c r="ND458" i="1"/>
  <c r="ND110" i="1"/>
  <c r="ND91" i="1"/>
  <c r="ND362" i="1"/>
  <c r="ND399" i="1"/>
  <c r="ND439" i="1"/>
  <c r="ND465" i="1"/>
  <c r="ND316" i="1"/>
  <c r="ND343" i="1"/>
  <c r="ND98" i="1"/>
  <c r="ND111" i="1"/>
  <c r="ND146" i="1"/>
  <c r="ND308" i="1"/>
  <c r="ND70" i="1"/>
  <c r="ND125" i="1"/>
  <c r="ND120" i="1"/>
  <c r="ND346" i="1"/>
  <c r="ND150" i="1"/>
  <c r="ND325" i="1"/>
  <c r="ND135" i="1"/>
  <c r="ND486" i="1"/>
  <c r="ND355" i="1"/>
  <c r="ND88" i="1"/>
  <c r="ND390" i="1"/>
  <c r="ND359" i="1"/>
  <c r="ND369" i="1"/>
  <c r="ND454" i="1"/>
  <c r="ND152" i="1"/>
  <c r="ND158" i="1"/>
  <c r="ND379" i="1"/>
  <c r="ND464" i="1"/>
  <c r="ND393" i="1"/>
  <c r="ND451" i="1"/>
  <c r="ND408" i="1"/>
  <c r="ND95" i="1"/>
  <c r="ND385" i="1"/>
  <c r="ND396" i="1"/>
  <c r="ND405" i="1"/>
  <c r="ND444" i="1"/>
  <c r="ND112" i="1"/>
  <c r="ND134" i="1"/>
  <c r="ND77" i="1"/>
  <c r="ND358" i="1"/>
  <c r="ND437" i="1"/>
  <c r="ND327" i="1"/>
  <c r="ND109" i="1"/>
  <c r="ND139" i="1"/>
  <c r="ND376" i="1"/>
  <c r="ND364" i="1"/>
  <c r="ND394" i="1"/>
  <c r="ND431" i="1"/>
  <c r="ND446" i="1"/>
  <c r="ND469" i="1"/>
  <c r="ND432" i="1"/>
  <c r="ND477" i="1"/>
  <c r="ND421" i="1"/>
  <c r="ND475" i="1"/>
  <c r="ND490" i="1"/>
  <c r="ND319" i="1"/>
  <c r="ND334" i="1"/>
  <c r="ND344" i="1"/>
  <c r="ND87" i="1"/>
  <c r="ND157" i="1"/>
  <c r="ND99" i="1"/>
  <c r="ND131" i="1"/>
  <c r="ND149" i="1"/>
  <c r="ND483" i="1"/>
  <c r="ND106" i="1"/>
  <c r="ND370" i="1"/>
  <c r="ND407" i="1"/>
  <c r="ND423" i="1"/>
  <c r="ND436" i="1"/>
  <c r="ND402" i="1"/>
  <c r="ND481" i="1"/>
  <c r="ND103" i="1"/>
  <c r="ND104" i="1"/>
  <c r="ND427" i="1"/>
  <c r="ND488" i="1"/>
  <c r="ND492" i="1"/>
  <c r="ND113" i="1"/>
  <c r="ND404" i="1"/>
  <c r="ND478" i="1"/>
  <c r="ND89" i="1"/>
  <c r="ND107" i="1"/>
  <c r="ND80" i="1"/>
  <c r="ND313" i="1"/>
  <c r="ND336" i="1"/>
  <c r="ND345" i="1"/>
  <c r="ND156" i="1"/>
  <c r="ND130" i="1"/>
  <c r="ND462" i="1"/>
  <c r="ND119" i="1"/>
  <c r="ND435" i="1"/>
  <c r="ND473" i="1"/>
  <c r="ND318" i="1"/>
  <c r="ND326" i="1"/>
  <c r="ND123" i="1"/>
  <c r="ND132" i="1"/>
  <c r="ND140" i="1"/>
  <c r="ND148" i="1"/>
  <c r="NC33" i="1"/>
  <c r="NC25" i="1"/>
  <c r="NC34" i="1" s="1"/>
  <c r="NC42" i="1" s="1"/>
  <c r="NC26" i="1"/>
  <c r="NC35" i="1" s="1"/>
  <c r="NC43" i="1" s="1"/>
  <c r="NC51" i="1" s="1"/>
  <c r="NC59" i="1" s="1"/>
  <c r="NC27" i="1"/>
  <c r="NC36" i="1" s="1"/>
  <c r="NC44" i="1" s="1"/>
  <c r="NC52" i="1" s="1"/>
  <c r="NC60" i="1" s="1"/>
  <c r="NC28" i="1"/>
  <c r="NC37" i="1" s="1"/>
  <c r="NC45" i="1" s="1"/>
  <c r="NC29" i="1"/>
  <c r="NC38" i="1" s="1"/>
  <c r="NC46" i="1" s="1"/>
  <c r="NC54" i="1" s="1"/>
  <c r="NC62" i="1" s="1"/>
  <c r="NC30" i="1"/>
  <c r="NC39" i="1" s="1"/>
  <c r="NC31" i="1"/>
  <c r="NC40" i="1" s="1"/>
  <c r="NC32" i="1"/>
  <c r="NC41" i="1" s="1"/>
  <c r="OO33" i="1"/>
  <c r="OO25" i="1"/>
  <c r="OO34" i="1" s="1"/>
  <c r="OO42" i="1" s="1"/>
  <c r="OO50" i="1" s="1"/>
  <c r="OO58" i="1" s="1"/>
  <c r="OO26" i="1"/>
  <c r="OO35" i="1" s="1"/>
  <c r="OO43" i="1" s="1"/>
  <c r="OO27" i="1"/>
  <c r="OO36" i="1" s="1"/>
  <c r="OO44" i="1" s="1"/>
  <c r="OO52" i="1" s="1"/>
  <c r="OO60" i="1" s="1"/>
  <c r="OO28" i="1"/>
  <c r="OO37" i="1" s="1"/>
  <c r="OO45" i="1" s="1"/>
  <c r="OO29" i="1"/>
  <c r="OO38" i="1" s="1"/>
  <c r="OO46" i="1" s="1"/>
  <c r="OO54" i="1" s="1"/>
  <c r="OO62" i="1" s="1"/>
  <c r="OO30" i="1"/>
  <c r="OO39" i="1" s="1"/>
  <c r="OO31" i="1"/>
  <c r="OO40" i="1" s="1"/>
  <c r="OO32" i="1"/>
  <c r="OO41" i="1" s="1"/>
  <c r="OG117" i="1"/>
  <c r="OG474" i="1"/>
  <c r="OG398" i="1"/>
  <c r="OG429" i="1"/>
  <c r="OG375" i="1"/>
  <c r="OG484" i="1"/>
  <c r="OG494" i="1"/>
  <c r="OG371" i="1"/>
  <c r="OG372" i="1"/>
  <c r="OG388" i="1"/>
  <c r="OG412" i="1"/>
  <c r="OG108" i="1"/>
  <c r="OG138" i="1"/>
  <c r="OG413" i="1"/>
  <c r="OG457" i="1"/>
  <c r="OG426" i="1"/>
  <c r="OG455" i="1"/>
  <c r="OG100" i="1"/>
  <c r="OG124" i="1"/>
  <c r="OG378" i="1"/>
  <c r="OG389" i="1"/>
  <c r="OG395" i="1"/>
  <c r="OG361" i="1"/>
  <c r="OG430" i="1"/>
  <c r="OG445" i="1"/>
  <c r="OG302" i="1"/>
  <c r="OG472" i="1"/>
  <c r="OG159" i="1"/>
  <c r="OG151" i="1"/>
  <c r="OG299" i="1"/>
  <c r="OG352" i="1"/>
  <c r="OG433" i="1"/>
  <c r="OG300" i="1"/>
  <c r="OG489" i="1"/>
  <c r="OG452" i="1"/>
  <c r="OG360" i="1"/>
  <c r="OG403" i="1"/>
  <c r="OG456" i="1"/>
  <c r="OG479" i="1"/>
  <c r="OG307" i="1"/>
  <c r="OG329" i="1"/>
  <c r="OG347" i="1"/>
  <c r="OG93" i="1"/>
  <c r="OG71" i="1"/>
  <c r="OG96" i="1"/>
  <c r="OG365" i="1"/>
  <c r="OG406" i="1"/>
  <c r="OG441" i="1"/>
  <c r="OG126" i="1"/>
  <c r="OG335" i="1"/>
  <c r="OG116" i="1"/>
  <c r="OG152" i="1"/>
  <c r="OG401" i="1"/>
  <c r="OG470" i="1"/>
  <c r="OG337" i="1"/>
  <c r="OG353" i="1"/>
  <c r="OG160" i="1"/>
  <c r="OG101" i="1"/>
  <c r="OG118" i="1"/>
  <c r="OG73" i="1"/>
  <c r="OG81" i="1"/>
  <c r="OG438" i="1"/>
  <c r="OG471" i="1"/>
  <c r="OG367" i="1"/>
  <c r="OG425" i="1"/>
  <c r="OG485" i="1"/>
  <c r="OG315" i="1"/>
  <c r="OG410" i="1"/>
  <c r="OG143" i="1"/>
  <c r="OG317" i="1"/>
  <c r="OG340" i="1"/>
  <c r="OG377" i="1"/>
  <c r="OG386" i="1"/>
  <c r="OG466" i="1"/>
  <c r="OG463" i="1"/>
  <c r="OG331" i="1"/>
  <c r="OG323" i="1"/>
  <c r="OG125" i="1"/>
  <c r="OG434" i="1"/>
  <c r="OG480" i="1"/>
  <c r="OG374" i="1"/>
  <c r="OG144" i="1"/>
  <c r="OG373" i="1"/>
  <c r="OG85" i="1"/>
  <c r="OG392" i="1"/>
  <c r="OG409" i="1"/>
  <c r="OG301" i="1"/>
  <c r="OG461" i="1"/>
  <c r="OG341" i="1"/>
  <c r="OG338" i="1"/>
  <c r="OG78" i="1"/>
  <c r="OG141" i="1"/>
  <c r="OG419" i="1"/>
  <c r="OG121" i="1"/>
  <c r="OG72" i="1"/>
  <c r="OG380" i="1"/>
  <c r="OG453" i="1"/>
  <c r="OG458" i="1"/>
  <c r="OG476" i="1"/>
  <c r="OG90" i="1"/>
  <c r="OG161" i="1"/>
  <c r="OG146" i="1"/>
  <c r="OG391" i="1"/>
  <c r="OG468" i="1"/>
  <c r="OG486" i="1"/>
  <c r="OG314" i="1"/>
  <c r="OG114" i="1"/>
  <c r="OG115" i="1"/>
  <c r="OG354" i="1"/>
  <c r="OG411" i="1"/>
  <c r="OG324" i="1"/>
  <c r="OG84" i="1"/>
  <c r="OG137" i="1"/>
  <c r="OG153" i="1"/>
  <c r="OG422" i="1"/>
  <c r="OG368" i="1"/>
  <c r="OG400" i="1"/>
  <c r="OG418" i="1"/>
  <c r="OG97" i="1"/>
  <c r="OG128" i="1"/>
  <c r="OG79" i="1"/>
  <c r="OG142" i="1"/>
  <c r="OG150" i="1"/>
  <c r="OG356" i="1"/>
  <c r="OG424" i="1"/>
  <c r="OG432" i="1"/>
  <c r="OG19" i="1"/>
  <c r="OG357" i="1"/>
  <c r="OG459" i="1"/>
  <c r="OG493" i="1"/>
  <c r="OG320" i="1"/>
  <c r="OG328" i="1"/>
  <c r="OG158" i="1"/>
  <c r="OG70" i="1"/>
  <c r="OG133" i="1"/>
  <c r="OG20" i="1"/>
  <c r="OG460" i="1"/>
  <c r="OG86" i="1"/>
  <c r="OG94" i="1"/>
  <c r="OG110" i="1"/>
  <c r="OG102" i="1"/>
  <c r="OG308" i="1"/>
  <c r="OG442" i="1"/>
  <c r="OG120" i="1"/>
  <c r="OG136" i="1"/>
  <c r="OG399" i="1"/>
  <c r="OG346" i="1"/>
  <c r="OG92" i="1"/>
  <c r="OG105" i="1"/>
  <c r="OG420" i="1"/>
  <c r="OG127" i="1"/>
  <c r="OG75" i="1"/>
  <c r="OG83" i="1"/>
  <c r="OG379" i="1"/>
  <c r="OG325" i="1"/>
  <c r="OG147" i="1"/>
  <c r="OG332" i="1"/>
  <c r="OG155" i="1"/>
  <c r="OG91" i="1"/>
  <c r="OG362" i="1"/>
  <c r="OG428" i="1"/>
  <c r="OG98" i="1"/>
  <c r="OG122" i="1"/>
  <c r="OG74" i="1"/>
  <c r="OG154" i="1"/>
  <c r="OG322" i="1"/>
  <c r="OG408" i="1"/>
  <c r="OG462" i="1"/>
  <c r="OG477" i="1"/>
  <c r="OG487" i="1"/>
  <c r="OG316" i="1"/>
  <c r="OG333" i="1"/>
  <c r="OG343" i="1"/>
  <c r="OG129" i="1"/>
  <c r="OG390" i="1"/>
  <c r="OG76" i="1"/>
  <c r="OG366" i="1"/>
  <c r="OG397" i="1"/>
  <c r="OG443" i="1"/>
  <c r="OG467" i="1"/>
  <c r="OG491" i="1"/>
  <c r="OG95" i="1"/>
  <c r="OG103" i="1"/>
  <c r="OG111" i="1"/>
  <c r="OG440" i="1"/>
  <c r="OG145" i="1"/>
  <c r="OG439" i="1"/>
  <c r="OG465" i="1"/>
  <c r="OG88" i="1"/>
  <c r="OG135" i="1"/>
  <c r="OG421" i="1"/>
  <c r="OG464" i="1"/>
  <c r="OG334" i="1"/>
  <c r="OG119" i="1"/>
  <c r="OG139" i="1"/>
  <c r="OG376" i="1"/>
  <c r="OG435" i="1"/>
  <c r="OG423" i="1"/>
  <c r="OG469" i="1"/>
  <c r="OG82" i="1"/>
  <c r="OG369" i="1"/>
  <c r="OG402" i="1"/>
  <c r="OG437" i="1"/>
  <c r="OG454" i="1"/>
  <c r="OG490" i="1"/>
  <c r="OG488" i="1"/>
  <c r="OG319" i="1"/>
  <c r="OG87" i="1"/>
  <c r="OG157" i="1"/>
  <c r="OG364" i="1"/>
  <c r="OG407" i="1"/>
  <c r="OG446" i="1"/>
  <c r="OG405" i="1"/>
  <c r="OG134" i="1"/>
  <c r="OG149" i="1"/>
  <c r="OG394" i="1"/>
  <c r="OG342" i="1"/>
  <c r="OG385" i="1"/>
  <c r="OG475" i="1"/>
  <c r="OG483" i="1"/>
  <c r="OG393" i="1"/>
  <c r="OG431" i="1"/>
  <c r="OG363" i="1"/>
  <c r="OG112" i="1"/>
  <c r="OG77" i="1"/>
  <c r="OG358" i="1"/>
  <c r="OG404" i="1"/>
  <c r="OG482" i="1"/>
  <c r="OG427" i="1"/>
  <c r="OG109" i="1"/>
  <c r="OG387" i="1"/>
  <c r="OG355" i="1"/>
  <c r="OG359" i="1"/>
  <c r="OG327" i="1"/>
  <c r="OG106" i="1"/>
  <c r="OG481" i="1"/>
  <c r="OG473" i="1"/>
  <c r="OG326" i="1"/>
  <c r="OG345" i="1"/>
  <c r="OG107" i="1"/>
  <c r="OG123" i="1"/>
  <c r="OG132" i="1"/>
  <c r="OG140" i="1"/>
  <c r="OG336" i="1"/>
  <c r="OG451" i="1"/>
  <c r="OG313" i="1"/>
  <c r="OG113" i="1"/>
  <c r="OG130" i="1"/>
  <c r="OG396" i="1"/>
  <c r="OG344" i="1"/>
  <c r="OG370" i="1"/>
  <c r="OG478" i="1"/>
  <c r="OG318" i="1"/>
  <c r="OG89" i="1"/>
  <c r="OG99" i="1"/>
  <c r="OG131" i="1"/>
  <c r="OG436" i="1"/>
  <c r="OG156" i="1"/>
  <c r="OG80" i="1"/>
  <c r="OG492" i="1"/>
  <c r="OG104" i="1"/>
  <c r="OG444" i="1"/>
  <c r="OG148" i="1"/>
  <c r="OO388" i="1"/>
  <c r="OO403" i="1"/>
  <c r="OO456" i="1"/>
  <c r="OO479" i="1"/>
  <c r="OO329" i="1"/>
  <c r="OO347" i="1"/>
  <c r="OO93" i="1"/>
  <c r="OO299" i="1"/>
  <c r="OO378" i="1"/>
  <c r="OO389" i="1"/>
  <c r="OO395" i="1"/>
  <c r="OO433" i="1"/>
  <c r="OO300" i="1"/>
  <c r="OO457" i="1"/>
  <c r="OO476" i="1"/>
  <c r="OO126" i="1"/>
  <c r="OO375" i="1"/>
  <c r="OO430" i="1"/>
  <c r="OO472" i="1"/>
  <c r="OO484" i="1"/>
  <c r="OO455" i="1"/>
  <c r="OO338" i="1"/>
  <c r="OO143" i="1"/>
  <c r="OO151" i="1"/>
  <c r="OO78" i="1"/>
  <c r="OO406" i="1"/>
  <c r="OO441" i="1"/>
  <c r="OO361" i="1"/>
  <c r="OO398" i="1"/>
  <c r="OO412" i="1"/>
  <c r="OO302" i="1"/>
  <c r="OO159" i="1"/>
  <c r="OO413" i="1"/>
  <c r="OO429" i="1"/>
  <c r="OO452" i="1"/>
  <c r="OO410" i="1"/>
  <c r="OO372" i="1"/>
  <c r="OO426" i="1"/>
  <c r="OO100" i="1"/>
  <c r="OO71" i="1"/>
  <c r="OO138" i="1"/>
  <c r="OO371" i="1"/>
  <c r="OO352" i="1"/>
  <c r="OO374" i="1"/>
  <c r="OO445" i="1"/>
  <c r="OO494" i="1"/>
  <c r="OO307" i="1"/>
  <c r="OO108" i="1"/>
  <c r="OO474" i="1"/>
  <c r="OO360" i="1"/>
  <c r="OO96" i="1"/>
  <c r="OO489" i="1"/>
  <c r="OO471" i="1"/>
  <c r="OO19" i="1"/>
  <c r="OO377" i="1"/>
  <c r="OO434" i="1"/>
  <c r="OO124" i="1"/>
  <c r="OO337" i="1"/>
  <c r="OO76" i="1"/>
  <c r="OO425" i="1"/>
  <c r="OO92" i="1"/>
  <c r="OO117" i="1"/>
  <c r="OO90" i="1"/>
  <c r="OO401" i="1"/>
  <c r="OO392" i="1"/>
  <c r="OO365" i="1"/>
  <c r="OO317" i="1"/>
  <c r="OO323" i="1"/>
  <c r="OO118" i="1"/>
  <c r="OO367" i="1"/>
  <c r="OO466" i="1"/>
  <c r="OO461" i="1"/>
  <c r="OO85" i="1"/>
  <c r="OO160" i="1"/>
  <c r="OO101" i="1"/>
  <c r="OO301" i="1"/>
  <c r="OO485" i="1"/>
  <c r="OO322" i="1"/>
  <c r="OO340" i="1"/>
  <c r="OO125" i="1"/>
  <c r="OO141" i="1"/>
  <c r="OO152" i="1"/>
  <c r="OO438" i="1"/>
  <c r="OO386" i="1"/>
  <c r="OO331" i="1"/>
  <c r="OO335" i="1"/>
  <c r="OO480" i="1"/>
  <c r="OO409" i="1"/>
  <c r="OO440" i="1"/>
  <c r="OO158" i="1"/>
  <c r="OO115" i="1"/>
  <c r="OO354" i="1"/>
  <c r="OO356" i="1"/>
  <c r="OO411" i="1"/>
  <c r="OO418" i="1"/>
  <c r="OO486" i="1"/>
  <c r="OO482" i="1"/>
  <c r="OO342" i="1"/>
  <c r="OO145" i="1"/>
  <c r="OO114" i="1"/>
  <c r="OO128" i="1"/>
  <c r="OO137" i="1"/>
  <c r="OO146" i="1"/>
  <c r="OO422" i="1"/>
  <c r="OO20" i="1"/>
  <c r="OO380" i="1"/>
  <c r="OO424" i="1"/>
  <c r="OO460" i="1"/>
  <c r="OO314" i="1"/>
  <c r="OO97" i="1"/>
  <c r="OO105" i="1"/>
  <c r="OO144" i="1"/>
  <c r="OO373" i="1"/>
  <c r="OO463" i="1"/>
  <c r="OO315" i="1"/>
  <c r="OO72" i="1"/>
  <c r="OO79" i="1"/>
  <c r="OO368" i="1"/>
  <c r="OO400" i="1"/>
  <c r="OO332" i="1"/>
  <c r="OO116" i="1"/>
  <c r="OO470" i="1"/>
  <c r="OO353" i="1"/>
  <c r="OO341" i="1"/>
  <c r="OO161" i="1"/>
  <c r="OO357" i="1"/>
  <c r="OO493" i="1"/>
  <c r="OO320" i="1"/>
  <c r="OO84" i="1"/>
  <c r="OO121" i="1"/>
  <c r="OO308" i="1"/>
  <c r="OO328" i="1"/>
  <c r="OO73" i="1"/>
  <c r="OO81" i="1"/>
  <c r="OO419" i="1"/>
  <c r="OO391" i="1"/>
  <c r="OO432" i="1"/>
  <c r="OO453" i="1"/>
  <c r="OO468" i="1"/>
  <c r="OO458" i="1"/>
  <c r="OO142" i="1"/>
  <c r="OO324" i="1"/>
  <c r="OO94" i="1"/>
  <c r="OO127" i="1"/>
  <c r="OO155" i="1"/>
  <c r="OO83" i="1"/>
  <c r="OO387" i="1"/>
  <c r="OO74" i="1"/>
  <c r="OO355" i="1"/>
  <c r="OO477" i="1"/>
  <c r="OO491" i="1"/>
  <c r="OO316" i="1"/>
  <c r="OO325" i="1"/>
  <c r="OO343" i="1"/>
  <c r="OO103" i="1"/>
  <c r="OO102" i="1"/>
  <c r="OO153" i="1"/>
  <c r="OO459" i="1"/>
  <c r="OO133" i="1"/>
  <c r="OO136" i="1"/>
  <c r="OO362" i="1"/>
  <c r="OO439" i="1"/>
  <c r="OO443" i="1"/>
  <c r="OO465" i="1"/>
  <c r="OO333" i="1"/>
  <c r="OO129" i="1"/>
  <c r="OO88" i="1"/>
  <c r="OO98" i="1"/>
  <c r="OO122" i="1"/>
  <c r="OO70" i="1"/>
  <c r="OO86" i="1"/>
  <c r="OO120" i="1"/>
  <c r="OO408" i="1"/>
  <c r="OO135" i="1"/>
  <c r="OO154" i="1"/>
  <c r="OO110" i="1"/>
  <c r="OO462" i="1"/>
  <c r="OO467" i="1"/>
  <c r="OO95" i="1"/>
  <c r="OO111" i="1"/>
  <c r="OO150" i="1"/>
  <c r="OO442" i="1"/>
  <c r="OO75" i="1"/>
  <c r="OO91" i="1"/>
  <c r="OO420" i="1"/>
  <c r="OO346" i="1"/>
  <c r="OO399" i="1"/>
  <c r="OO428" i="1"/>
  <c r="OO405" i="1"/>
  <c r="OO157" i="1"/>
  <c r="OO149" i="1"/>
  <c r="OO77" i="1"/>
  <c r="OO112" i="1"/>
  <c r="OO106" i="1"/>
  <c r="OO379" i="1"/>
  <c r="OO99" i="1"/>
  <c r="OO82" i="1"/>
  <c r="OO421" i="1"/>
  <c r="OO481" i="1"/>
  <c r="OO109" i="1"/>
  <c r="OO358" i="1"/>
  <c r="OO366" i="1"/>
  <c r="OO487" i="1"/>
  <c r="OO147" i="1"/>
  <c r="OO402" i="1"/>
  <c r="OO475" i="1"/>
  <c r="OO464" i="1"/>
  <c r="OO483" i="1"/>
  <c r="OO364" i="1"/>
  <c r="OO407" i="1"/>
  <c r="OO431" i="1"/>
  <c r="OO385" i="1"/>
  <c r="OO437" i="1"/>
  <c r="OO454" i="1"/>
  <c r="OO319" i="1"/>
  <c r="OO344" i="1"/>
  <c r="OO87" i="1"/>
  <c r="OO119" i="1"/>
  <c r="OO131" i="1"/>
  <c r="OO134" i="1"/>
  <c r="OO393" i="1"/>
  <c r="OO423" i="1"/>
  <c r="OO436" i="1"/>
  <c r="OO446" i="1"/>
  <c r="OO397" i="1"/>
  <c r="OO390" i="1"/>
  <c r="OO363" i="1"/>
  <c r="OO369" i="1"/>
  <c r="OO427" i="1"/>
  <c r="OO444" i="1"/>
  <c r="OO490" i="1"/>
  <c r="OO488" i="1"/>
  <c r="OO327" i="1"/>
  <c r="OO334" i="1"/>
  <c r="OO139" i="1"/>
  <c r="OO376" i="1"/>
  <c r="OO435" i="1"/>
  <c r="OO370" i="1"/>
  <c r="OO394" i="1"/>
  <c r="OO404" i="1"/>
  <c r="OO451" i="1"/>
  <c r="OO492" i="1"/>
  <c r="OO104" i="1"/>
  <c r="OO132" i="1"/>
  <c r="OO359" i="1"/>
  <c r="OO469" i="1"/>
  <c r="OO80" i="1"/>
  <c r="OO113" i="1"/>
  <c r="OO130" i="1"/>
  <c r="OO396" i="1"/>
  <c r="OO156" i="1"/>
  <c r="OO148" i="1"/>
  <c r="OO313" i="1"/>
  <c r="OO140" i="1"/>
  <c r="OO478" i="1"/>
  <c r="OO473" i="1"/>
  <c r="OO107" i="1"/>
  <c r="OO89" i="1"/>
  <c r="OO318" i="1"/>
  <c r="OO326" i="1"/>
  <c r="OO336" i="1"/>
  <c r="OO345" i="1"/>
  <c r="OO123" i="1"/>
  <c r="NP33" i="1"/>
  <c r="NP25" i="1"/>
  <c r="NP34" i="1" s="1"/>
  <c r="NP42" i="1" s="1"/>
  <c r="NP26" i="1"/>
  <c r="NP35" i="1" s="1"/>
  <c r="NP43" i="1" s="1"/>
  <c r="NP51" i="1" s="1"/>
  <c r="NP59" i="1" s="1"/>
  <c r="NP27" i="1"/>
  <c r="NP36" i="1" s="1"/>
  <c r="NP44" i="1" s="1"/>
  <c r="NP52" i="1" s="1"/>
  <c r="NP60" i="1" s="1"/>
  <c r="NP28" i="1"/>
  <c r="NP37" i="1" s="1"/>
  <c r="NP45" i="1" s="1"/>
  <c r="NP29" i="1"/>
  <c r="NP38" i="1" s="1"/>
  <c r="NP46" i="1" s="1"/>
  <c r="NP54" i="1" s="1"/>
  <c r="NP62" i="1" s="1"/>
  <c r="NP30" i="1"/>
  <c r="NP39" i="1" s="1"/>
  <c r="NP31" i="1"/>
  <c r="NP40" i="1" s="1"/>
  <c r="NP32" i="1"/>
  <c r="NP41" i="1" s="1"/>
  <c r="OR360" i="1"/>
  <c r="OR375" i="1"/>
  <c r="OR388" i="1"/>
  <c r="OR426" i="1"/>
  <c r="OR302" i="1"/>
  <c r="OR329" i="1"/>
  <c r="OR338" i="1"/>
  <c r="OR299" i="1"/>
  <c r="OR406" i="1"/>
  <c r="OR479" i="1"/>
  <c r="OR93" i="1"/>
  <c r="OR124" i="1"/>
  <c r="OR78" i="1"/>
  <c r="OR389" i="1"/>
  <c r="OR433" i="1"/>
  <c r="OR361" i="1"/>
  <c r="OR398" i="1"/>
  <c r="OR494" i="1"/>
  <c r="OR307" i="1"/>
  <c r="OR151" i="1"/>
  <c r="OR413" i="1"/>
  <c r="OR403" i="1"/>
  <c r="OR412" i="1"/>
  <c r="OR455" i="1"/>
  <c r="OR100" i="1"/>
  <c r="OR108" i="1"/>
  <c r="OR371" i="1"/>
  <c r="OR352" i="1"/>
  <c r="OR300" i="1"/>
  <c r="OR372" i="1"/>
  <c r="OR430" i="1"/>
  <c r="OR484" i="1"/>
  <c r="OR138" i="1"/>
  <c r="OR374" i="1"/>
  <c r="OR441" i="1"/>
  <c r="OR489" i="1"/>
  <c r="OR476" i="1"/>
  <c r="OR410" i="1"/>
  <c r="OR445" i="1"/>
  <c r="OR347" i="1"/>
  <c r="OR96" i="1"/>
  <c r="OR365" i="1"/>
  <c r="OR378" i="1"/>
  <c r="OR429" i="1"/>
  <c r="OR457" i="1"/>
  <c r="OR474" i="1"/>
  <c r="OR472" i="1"/>
  <c r="OR159" i="1"/>
  <c r="OR395" i="1"/>
  <c r="OR452" i="1"/>
  <c r="OR81" i="1"/>
  <c r="OR373" i="1"/>
  <c r="OR386" i="1"/>
  <c r="OR315" i="1"/>
  <c r="OR341" i="1"/>
  <c r="OR92" i="1"/>
  <c r="OR126" i="1"/>
  <c r="OR19" i="1"/>
  <c r="OR353" i="1"/>
  <c r="OR392" i="1"/>
  <c r="OR409" i="1"/>
  <c r="OR466" i="1"/>
  <c r="OR485" i="1"/>
  <c r="OR335" i="1"/>
  <c r="OR117" i="1"/>
  <c r="OR143" i="1"/>
  <c r="OR101" i="1"/>
  <c r="OR118" i="1"/>
  <c r="OR144" i="1"/>
  <c r="OR401" i="1"/>
  <c r="OR301" i="1"/>
  <c r="OR480" i="1"/>
  <c r="OR317" i="1"/>
  <c r="OR340" i="1"/>
  <c r="OR160" i="1"/>
  <c r="OR116" i="1"/>
  <c r="OR73" i="1"/>
  <c r="OR152" i="1"/>
  <c r="OR438" i="1"/>
  <c r="OR471" i="1"/>
  <c r="OR377" i="1"/>
  <c r="OR434" i="1"/>
  <c r="OR463" i="1"/>
  <c r="OR323" i="1"/>
  <c r="OR90" i="1"/>
  <c r="OR125" i="1"/>
  <c r="OR141" i="1"/>
  <c r="OR461" i="1"/>
  <c r="OR84" i="1"/>
  <c r="OR85" i="1"/>
  <c r="OR470" i="1"/>
  <c r="OR337" i="1"/>
  <c r="OR367" i="1"/>
  <c r="OR419" i="1"/>
  <c r="OR425" i="1"/>
  <c r="OR322" i="1"/>
  <c r="OR331" i="1"/>
  <c r="OR328" i="1"/>
  <c r="OR133" i="1"/>
  <c r="OR20" i="1"/>
  <c r="OR356" i="1"/>
  <c r="OR368" i="1"/>
  <c r="OR432" i="1"/>
  <c r="OR460" i="1"/>
  <c r="OR76" i="1"/>
  <c r="OR440" i="1"/>
  <c r="OR161" i="1"/>
  <c r="OR128" i="1"/>
  <c r="OR137" i="1"/>
  <c r="OR422" i="1"/>
  <c r="OR459" i="1"/>
  <c r="OR424" i="1"/>
  <c r="OR442" i="1"/>
  <c r="OR468" i="1"/>
  <c r="OR486" i="1"/>
  <c r="OR456" i="1"/>
  <c r="OR102" i="1"/>
  <c r="OR146" i="1"/>
  <c r="OR357" i="1"/>
  <c r="OR493" i="1"/>
  <c r="OR308" i="1"/>
  <c r="OR115" i="1"/>
  <c r="OR332" i="1"/>
  <c r="OR342" i="1"/>
  <c r="OR114" i="1"/>
  <c r="OR400" i="1"/>
  <c r="OR391" i="1"/>
  <c r="OR121" i="1"/>
  <c r="OR153" i="1"/>
  <c r="OR142" i="1"/>
  <c r="OR354" i="1"/>
  <c r="OR458" i="1"/>
  <c r="OR94" i="1"/>
  <c r="OR97" i="1"/>
  <c r="OR71" i="1"/>
  <c r="OR79" i="1"/>
  <c r="OR70" i="1"/>
  <c r="OR380" i="1"/>
  <c r="OR324" i="1"/>
  <c r="OR86" i="1"/>
  <c r="OR105" i="1"/>
  <c r="OR411" i="1"/>
  <c r="OR110" i="1"/>
  <c r="OR120" i="1"/>
  <c r="OR75" i="1"/>
  <c r="OR387" i="1"/>
  <c r="OR95" i="1"/>
  <c r="OR390" i="1"/>
  <c r="OR363" i="1"/>
  <c r="OR72" i="1"/>
  <c r="OR158" i="1"/>
  <c r="OR487" i="1"/>
  <c r="OR316" i="1"/>
  <c r="OR343" i="1"/>
  <c r="OR346" i="1"/>
  <c r="OR366" i="1"/>
  <c r="OR397" i="1"/>
  <c r="OR443" i="1"/>
  <c r="OR462" i="1"/>
  <c r="OR467" i="1"/>
  <c r="OR98" i="1"/>
  <c r="OR147" i="1"/>
  <c r="OR482" i="1"/>
  <c r="OR127" i="1"/>
  <c r="OR83" i="1"/>
  <c r="OR91" i="1"/>
  <c r="OR399" i="1"/>
  <c r="OR408" i="1"/>
  <c r="OR477" i="1"/>
  <c r="OR491" i="1"/>
  <c r="OR325" i="1"/>
  <c r="OR122" i="1"/>
  <c r="OR355" i="1"/>
  <c r="OR420" i="1"/>
  <c r="OR428" i="1"/>
  <c r="OR439" i="1"/>
  <c r="OR465" i="1"/>
  <c r="OR333" i="1"/>
  <c r="OR129" i="1"/>
  <c r="OR82" i="1"/>
  <c r="OR453" i="1"/>
  <c r="OR145" i="1"/>
  <c r="OR418" i="1"/>
  <c r="OR314" i="1"/>
  <c r="OR155" i="1"/>
  <c r="OR362" i="1"/>
  <c r="OR379" i="1"/>
  <c r="OR88" i="1"/>
  <c r="OR74" i="1"/>
  <c r="OR475" i="1"/>
  <c r="OR344" i="1"/>
  <c r="OR435" i="1"/>
  <c r="OR364" i="1"/>
  <c r="OR136" i="1"/>
  <c r="OR103" i="1"/>
  <c r="OR359" i="1"/>
  <c r="OR490" i="1"/>
  <c r="OR464" i="1"/>
  <c r="OR106" i="1"/>
  <c r="OR446" i="1"/>
  <c r="OR488" i="1"/>
  <c r="OR112" i="1"/>
  <c r="OR119" i="1"/>
  <c r="OR376" i="1"/>
  <c r="OR358" i="1"/>
  <c r="OR370" i="1"/>
  <c r="OR407" i="1"/>
  <c r="OR154" i="1"/>
  <c r="OR396" i="1"/>
  <c r="OR427" i="1"/>
  <c r="OR437" i="1"/>
  <c r="OR134" i="1"/>
  <c r="OR139" i="1"/>
  <c r="OR431" i="1"/>
  <c r="OR150" i="1"/>
  <c r="OR369" i="1"/>
  <c r="OR385" i="1"/>
  <c r="OR402" i="1"/>
  <c r="OR109" i="1"/>
  <c r="OR131" i="1"/>
  <c r="OR77" i="1"/>
  <c r="OR394" i="1"/>
  <c r="OR404" i="1"/>
  <c r="OR423" i="1"/>
  <c r="OR436" i="1"/>
  <c r="OR405" i="1"/>
  <c r="OR444" i="1"/>
  <c r="OR327" i="1"/>
  <c r="OR393" i="1"/>
  <c r="OR111" i="1"/>
  <c r="OR157" i="1"/>
  <c r="OR313" i="1"/>
  <c r="OR89" i="1"/>
  <c r="OR320" i="1"/>
  <c r="OR149" i="1"/>
  <c r="OR492" i="1"/>
  <c r="OR326" i="1"/>
  <c r="OR113" i="1"/>
  <c r="OR130" i="1"/>
  <c r="OR319" i="1"/>
  <c r="OR87" i="1"/>
  <c r="OR318" i="1"/>
  <c r="OR135" i="1"/>
  <c r="OR481" i="1"/>
  <c r="OR451" i="1"/>
  <c r="OR478" i="1"/>
  <c r="OR107" i="1"/>
  <c r="OR104" i="1"/>
  <c r="OR132" i="1"/>
  <c r="OR80" i="1"/>
  <c r="OR345" i="1"/>
  <c r="OR156" i="1"/>
  <c r="OR473" i="1"/>
  <c r="OR140" i="1"/>
  <c r="OR336" i="1"/>
  <c r="OR421" i="1"/>
  <c r="OR454" i="1"/>
  <c r="OR334" i="1"/>
  <c r="OR99" i="1"/>
  <c r="OR483" i="1"/>
  <c r="OR469" i="1"/>
  <c r="OR123" i="1"/>
  <c r="OR148" i="1"/>
  <c r="OP33" i="1"/>
  <c r="OP25" i="1"/>
  <c r="OP34" i="1" s="1"/>
  <c r="OP42" i="1" s="1"/>
  <c r="OP26" i="1"/>
  <c r="OP35" i="1" s="1"/>
  <c r="OP43" i="1" s="1"/>
  <c r="OP51" i="1" s="1"/>
  <c r="OP59" i="1" s="1"/>
  <c r="OP27" i="1"/>
  <c r="OP36" i="1" s="1"/>
  <c r="OP44" i="1" s="1"/>
  <c r="OP52" i="1" s="1"/>
  <c r="OP60" i="1" s="1"/>
  <c r="OP28" i="1"/>
  <c r="OP37" i="1" s="1"/>
  <c r="OP45" i="1" s="1"/>
  <c r="OP29" i="1"/>
  <c r="OP38" i="1" s="1"/>
  <c r="OP46" i="1" s="1"/>
  <c r="OP54" i="1" s="1"/>
  <c r="OP62" i="1" s="1"/>
  <c r="OP30" i="1"/>
  <c r="OP39" i="1" s="1"/>
  <c r="OP31" i="1"/>
  <c r="OP40" i="1" s="1"/>
  <c r="OP32" i="1"/>
  <c r="OP41" i="1" s="1"/>
  <c r="NY126" i="1"/>
  <c r="NY403" i="1"/>
  <c r="NY413" i="1"/>
  <c r="NY406" i="1"/>
  <c r="NY489" i="1"/>
  <c r="NY445" i="1"/>
  <c r="NY307" i="1"/>
  <c r="NY108" i="1"/>
  <c r="NY117" i="1"/>
  <c r="NY378" i="1"/>
  <c r="NY395" i="1"/>
  <c r="NY429" i="1"/>
  <c r="NY300" i="1"/>
  <c r="NY474" i="1"/>
  <c r="NY410" i="1"/>
  <c r="NY372" i="1"/>
  <c r="NY412" i="1"/>
  <c r="NY302" i="1"/>
  <c r="NY329" i="1"/>
  <c r="NY338" i="1"/>
  <c r="NY93" i="1"/>
  <c r="NY100" i="1"/>
  <c r="NY124" i="1"/>
  <c r="NY299" i="1"/>
  <c r="NY365" i="1"/>
  <c r="NY389" i="1"/>
  <c r="NY452" i="1"/>
  <c r="NY375" i="1"/>
  <c r="NY398" i="1"/>
  <c r="NY426" i="1"/>
  <c r="NY430" i="1"/>
  <c r="NY484" i="1"/>
  <c r="NY455" i="1"/>
  <c r="NY159" i="1"/>
  <c r="NY371" i="1"/>
  <c r="NY361" i="1"/>
  <c r="NY388" i="1"/>
  <c r="NY456" i="1"/>
  <c r="NY472" i="1"/>
  <c r="NY479" i="1"/>
  <c r="NY71" i="1"/>
  <c r="NY138" i="1"/>
  <c r="NY143" i="1"/>
  <c r="NY151" i="1"/>
  <c r="NY374" i="1"/>
  <c r="NY433" i="1"/>
  <c r="NY441" i="1"/>
  <c r="NY457" i="1"/>
  <c r="NY85" i="1"/>
  <c r="NY160" i="1"/>
  <c r="NY116" i="1"/>
  <c r="NY125" i="1"/>
  <c r="NY141" i="1"/>
  <c r="NY367" i="1"/>
  <c r="NY392" i="1"/>
  <c r="NY409" i="1"/>
  <c r="NY425" i="1"/>
  <c r="NY84" i="1"/>
  <c r="NY96" i="1"/>
  <c r="NY335" i="1"/>
  <c r="NY438" i="1"/>
  <c r="NY471" i="1"/>
  <c r="NY377" i="1"/>
  <c r="NY386" i="1"/>
  <c r="NY341" i="1"/>
  <c r="NY476" i="1"/>
  <c r="NY323" i="1"/>
  <c r="NY73" i="1"/>
  <c r="NY144" i="1"/>
  <c r="NY81" i="1"/>
  <c r="NY401" i="1"/>
  <c r="NY353" i="1"/>
  <c r="NY434" i="1"/>
  <c r="NY440" i="1"/>
  <c r="NY315" i="1"/>
  <c r="NY360" i="1"/>
  <c r="NY470" i="1"/>
  <c r="NY466" i="1"/>
  <c r="NY463" i="1"/>
  <c r="NY322" i="1"/>
  <c r="NY340" i="1"/>
  <c r="NY373" i="1"/>
  <c r="NY480" i="1"/>
  <c r="NY485" i="1"/>
  <c r="NY331" i="1"/>
  <c r="NY494" i="1"/>
  <c r="NY347" i="1"/>
  <c r="NY419" i="1"/>
  <c r="NY152" i="1"/>
  <c r="NY76" i="1"/>
  <c r="NY20" i="1"/>
  <c r="NY78" i="1"/>
  <c r="NY357" i="1"/>
  <c r="NY308" i="1"/>
  <c r="NY328" i="1"/>
  <c r="NY133" i="1"/>
  <c r="NY86" i="1"/>
  <c r="NY90" i="1"/>
  <c r="NY337" i="1"/>
  <c r="NY146" i="1"/>
  <c r="NY153" i="1"/>
  <c r="NY459" i="1"/>
  <c r="NY115" i="1"/>
  <c r="NY354" i="1"/>
  <c r="NY380" i="1"/>
  <c r="NY400" i="1"/>
  <c r="NY411" i="1"/>
  <c r="NY442" i="1"/>
  <c r="NY453" i="1"/>
  <c r="NY460" i="1"/>
  <c r="NY482" i="1"/>
  <c r="NY94" i="1"/>
  <c r="NY118" i="1"/>
  <c r="NY92" i="1"/>
  <c r="NY114" i="1"/>
  <c r="NY493" i="1"/>
  <c r="NY158" i="1"/>
  <c r="NY142" i="1"/>
  <c r="NY356" i="1"/>
  <c r="NY391" i="1"/>
  <c r="NY432" i="1"/>
  <c r="NY352" i="1"/>
  <c r="NY137" i="1"/>
  <c r="NY422" i="1"/>
  <c r="NY150" i="1"/>
  <c r="NY128" i="1"/>
  <c r="NY72" i="1"/>
  <c r="NY79" i="1"/>
  <c r="NY70" i="1"/>
  <c r="NY368" i="1"/>
  <c r="NY418" i="1"/>
  <c r="NY424" i="1"/>
  <c r="NY468" i="1"/>
  <c r="NY486" i="1"/>
  <c r="NY324" i="1"/>
  <c r="NY317" i="1"/>
  <c r="NY101" i="1"/>
  <c r="NY19" i="1"/>
  <c r="NY301" i="1"/>
  <c r="NY320" i="1"/>
  <c r="NY110" i="1"/>
  <c r="NY359" i="1"/>
  <c r="NY342" i="1"/>
  <c r="NY75" i="1"/>
  <c r="NY91" i="1"/>
  <c r="NY366" i="1"/>
  <c r="NY154" i="1"/>
  <c r="NY461" i="1"/>
  <c r="NY127" i="1"/>
  <c r="NY122" i="1"/>
  <c r="NY102" i="1"/>
  <c r="NY155" i="1"/>
  <c r="NY83" i="1"/>
  <c r="NY467" i="1"/>
  <c r="NY325" i="1"/>
  <c r="NY362" i="1"/>
  <c r="NY379" i="1"/>
  <c r="NY428" i="1"/>
  <c r="NY487" i="1"/>
  <c r="NY491" i="1"/>
  <c r="NY316" i="1"/>
  <c r="NY343" i="1"/>
  <c r="NY98" i="1"/>
  <c r="NY129" i="1"/>
  <c r="NY74" i="1"/>
  <c r="NY147" i="1"/>
  <c r="NY82" i="1"/>
  <c r="NY390" i="1"/>
  <c r="NY363" i="1"/>
  <c r="NY458" i="1"/>
  <c r="NY314" i="1"/>
  <c r="NY332" i="1"/>
  <c r="NY97" i="1"/>
  <c r="NY105" i="1"/>
  <c r="NY136" i="1"/>
  <c r="NY387" i="1"/>
  <c r="NY355" i="1"/>
  <c r="NY397" i="1"/>
  <c r="NY408" i="1"/>
  <c r="NY443" i="1"/>
  <c r="NY88" i="1"/>
  <c r="NY161" i="1"/>
  <c r="NY399" i="1"/>
  <c r="NY420" i="1"/>
  <c r="NY439" i="1"/>
  <c r="NY465" i="1"/>
  <c r="NY462" i="1"/>
  <c r="NY333" i="1"/>
  <c r="NY95" i="1"/>
  <c r="NY103" i="1"/>
  <c r="NY111" i="1"/>
  <c r="NY135" i="1"/>
  <c r="NY120" i="1"/>
  <c r="NY402" i="1"/>
  <c r="NY427" i="1"/>
  <c r="NY481" i="1"/>
  <c r="NY490" i="1"/>
  <c r="NY327" i="1"/>
  <c r="NY334" i="1"/>
  <c r="NY344" i="1"/>
  <c r="NY131" i="1"/>
  <c r="NY139" i="1"/>
  <c r="NY435" i="1"/>
  <c r="NY364" i="1"/>
  <c r="NY436" i="1"/>
  <c r="NY451" i="1"/>
  <c r="NY478" i="1"/>
  <c r="NY369" i="1"/>
  <c r="NY421" i="1"/>
  <c r="NY444" i="1"/>
  <c r="NY119" i="1"/>
  <c r="NY149" i="1"/>
  <c r="NY376" i="1"/>
  <c r="NY370" i="1"/>
  <c r="NY407" i="1"/>
  <c r="NY437" i="1"/>
  <c r="NY464" i="1"/>
  <c r="NY488" i="1"/>
  <c r="NY87" i="1"/>
  <c r="NY157" i="1"/>
  <c r="NY112" i="1"/>
  <c r="NY483" i="1"/>
  <c r="NY394" i="1"/>
  <c r="NY346" i="1"/>
  <c r="NY385" i="1"/>
  <c r="NY405" i="1"/>
  <c r="NY475" i="1"/>
  <c r="NY134" i="1"/>
  <c r="NY393" i="1"/>
  <c r="NY423" i="1"/>
  <c r="NY446" i="1"/>
  <c r="NY145" i="1"/>
  <c r="NY121" i="1"/>
  <c r="NY396" i="1"/>
  <c r="NY454" i="1"/>
  <c r="NY319" i="1"/>
  <c r="NY99" i="1"/>
  <c r="NY77" i="1"/>
  <c r="NY404" i="1"/>
  <c r="NY431" i="1"/>
  <c r="NY469" i="1"/>
  <c r="NY318" i="1"/>
  <c r="NY336" i="1"/>
  <c r="NY345" i="1"/>
  <c r="NY156" i="1"/>
  <c r="NY140" i="1"/>
  <c r="NY326" i="1"/>
  <c r="NY123" i="1"/>
  <c r="NY130" i="1"/>
  <c r="NY313" i="1"/>
  <c r="NY89" i="1"/>
  <c r="NY104" i="1"/>
  <c r="NY113" i="1"/>
  <c r="NY477" i="1"/>
  <c r="NY473" i="1"/>
  <c r="NY109" i="1"/>
  <c r="NY106" i="1"/>
  <c r="NY80" i="1"/>
  <c r="NY358" i="1"/>
  <c r="NY492" i="1"/>
  <c r="NY132" i="1"/>
  <c r="NY148" i="1"/>
  <c r="NY107" i="1"/>
  <c r="NX455" i="1"/>
  <c r="NX159" i="1"/>
  <c r="NX96" i="1"/>
  <c r="NX433" i="1"/>
  <c r="NX474" i="1"/>
  <c r="NX489" i="1"/>
  <c r="NX317" i="1"/>
  <c r="NX412" i="1"/>
  <c r="NX151" i="1"/>
  <c r="NX395" i="1"/>
  <c r="NX429" i="1"/>
  <c r="NX410" i="1"/>
  <c r="NX126" i="1"/>
  <c r="NX430" i="1"/>
  <c r="NX143" i="1"/>
  <c r="NX78" i="1"/>
  <c r="NX371" i="1"/>
  <c r="NX441" i="1"/>
  <c r="NX388" i="1"/>
  <c r="NX398" i="1"/>
  <c r="NX426" i="1"/>
  <c r="NX456" i="1"/>
  <c r="NX479" i="1"/>
  <c r="NX494" i="1"/>
  <c r="NX347" i="1"/>
  <c r="NX71" i="1"/>
  <c r="NX378" i="1"/>
  <c r="NX406" i="1"/>
  <c r="NX413" i="1"/>
  <c r="NX361" i="1"/>
  <c r="NX360" i="1"/>
  <c r="NX302" i="1"/>
  <c r="NX484" i="1"/>
  <c r="NX100" i="1"/>
  <c r="NX108" i="1"/>
  <c r="NX117" i="1"/>
  <c r="NX124" i="1"/>
  <c r="NX389" i="1"/>
  <c r="NX375" i="1"/>
  <c r="NX403" i="1"/>
  <c r="NX307" i="1"/>
  <c r="NX329" i="1"/>
  <c r="NX338" i="1"/>
  <c r="NX93" i="1"/>
  <c r="NX299" i="1"/>
  <c r="NX300" i="1"/>
  <c r="NX457" i="1"/>
  <c r="NX452" i="1"/>
  <c r="NX372" i="1"/>
  <c r="NX445" i="1"/>
  <c r="NX138" i="1"/>
  <c r="NX352" i="1"/>
  <c r="NX374" i="1"/>
  <c r="NX101" i="1"/>
  <c r="NX125" i="1"/>
  <c r="NX438" i="1"/>
  <c r="NX76" i="1"/>
  <c r="NX353" i="1"/>
  <c r="NX373" i="1"/>
  <c r="NX322" i="1"/>
  <c r="NX84" i="1"/>
  <c r="NX340" i="1"/>
  <c r="NX141" i="1"/>
  <c r="NX470" i="1"/>
  <c r="NX386" i="1"/>
  <c r="NX476" i="1"/>
  <c r="NX471" i="1"/>
  <c r="NX337" i="1"/>
  <c r="NX367" i="1"/>
  <c r="NX419" i="1"/>
  <c r="NX434" i="1"/>
  <c r="NX485" i="1"/>
  <c r="NX315" i="1"/>
  <c r="NX73" i="1"/>
  <c r="NX81" i="1"/>
  <c r="NX19" i="1"/>
  <c r="NX461" i="1"/>
  <c r="NX331" i="1"/>
  <c r="NX121" i="1"/>
  <c r="NX365" i="1"/>
  <c r="NX85" i="1"/>
  <c r="NX90" i="1"/>
  <c r="NX160" i="1"/>
  <c r="NX144" i="1"/>
  <c r="NX409" i="1"/>
  <c r="NX425" i="1"/>
  <c r="NX440" i="1"/>
  <c r="NX301" i="1"/>
  <c r="NX472" i="1"/>
  <c r="NX335" i="1"/>
  <c r="NX401" i="1"/>
  <c r="NX392" i="1"/>
  <c r="NX480" i="1"/>
  <c r="NX323" i="1"/>
  <c r="NX116" i="1"/>
  <c r="NX118" i="1"/>
  <c r="NX377" i="1"/>
  <c r="NX341" i="1"/>
  <c r="NX92" i="1"/>
  <c r="NX72" i="1"/>
  <c r="NX142" i="1"/>
  <c r="NX354" i="1"/>
  <c r="NX380" i="1"/>
  <c r="NX442" i="1"/>
  <c r="NX324" i="1"/>
  <c r="NX332" i="1"/>
  <c r="NX342" i="1"/>
  <c r="NX110" i="1"/>
  <c r="NX127" i="1"/>
  <c r="NX75" i="1"/>
  <c r="NX137" i="1"/>
  <c r="NX115" i="1"/>
  <c r="NX460" i="1"/>
  <c r="NX152" i="1"/>
  <c r="NX153" i="1"/>
  <c r="NX422" i="1"/>
  <c r="NX20" i="1"/>
  <c r="NX411" i="1"/>
  <c r="NX453" i="1"/>
  <c r="NX486" i="1"/>
  <c r="NX314" i="1"/>
  <c r="NX463" i="1"/>
  <c r="NX161" i="1"/>
  <c r="NX493" i="1"/>
  <c r="NX133" i="1"/>
  <c r="NX368" i="1"/>
  <c r="NX458" i="1"/>
  <c r="NX482" i="1"/>
  <c r="NX146" i="1"/>
  <c r="NX70" i="1"/>
  <c r="NX432" i="1"/>
  <c r="NX466" i="1"/>
  <c r="NX320" i="1"/>
  <c r="NX308" i="1"/>
  <c r="NX328" i="1"/>
  <c r="NX158" i="1"/>
  <c r="NX400" i="1"/>
  <c r="NX105" i="1"/>
  <c r="NX102" i="1"/>
  <c r="NX114" i="1"/>
  <c r="NX150" i="1"/>
  <c r="NX97" i="1"/>
  <c r="NX357" i="1"/>
  <c r="NX136" i="1"/>
  <c r="NX362" i="1"/>
  <c r="NX462" i="1"/>
  <c r="NX467" i="1"/>
  <c r="NX325" i="1"/>
  <c r="NX111" i="1"/>
  <c r="NX79" i="1"/>
  <c r="NX356" i="1"/>
  <c r="NX120" i="1"/>
  <c r="NX355" i="1"/>
  <c r="NX379" i="1"/>
  <c r="NX399" i="1"/>
  <c r="NX420" i="1"/>
  <c r="NX465" i="1"/>
  <c r="NX103" i="1"/>
  <c r="NX135" i="1"/>
  <c r="NX390" i="1"/>
  <c r="NX94" i="1"/>
  <c r="NX145" i="1"/>
  <c r="NX487" i="1"/>
  <c r="NX333" i="1"/>
  <c r="NX128" i="1"/>
  <c r="NX459" i="1"/>
  <c r="NX391" i="1"/>
  <c r="NX424" i="1"/>
  <c r="NX387" i="1"/>
  <c r="NX428" i="1"/>
  <c r="NX439" i="1"/>
  <c r="NX366" i="1"/>
  <c r="NX477" i="1"/>
  <c r="NX491" i="1"/>
  <c r="NX418" i="1"/>
  <c r="NX155" i="1"/>
  <c r="NX397" i="1"/>
  <c r="NX443" i="1"/>
  <c r="NX122" i="1"/>
  <c r="NX147" i="1"/>
  <c r="NX468" i="1"/>
  <c r="NX86" i="1"/>
  <c r="NX91" i="1"/>
  <c r="NX129" i="1"/>
  <c r="NX82" i="1"/>
  <c r="NX369" i="1"/>
  <c r="NX385" i="1"/>
  <c r="NX483" i="1"/>
  <c r="NX358" i="1"/>
  <c r="NX423" i="1"/>
  <c r="NX446" i="1"/>
  <c r="NX451" i="1"/>
  <c r="NX478" i="1"/>
  <c r="NX343" i="1"/>
  <c r="NX74" i="1"/>
  <c r="NX475" i="1"/>
  <c r="NX319" i="1"/>
  <c r="NX393" i="1"/>
  <c r="NX83" i="1"/>
  <c r="NX99" i="1"/>
  <c r="NX394" i="1"/>
  <c r="NX431" i="1"/>
  <c r="NX98" i="1"/>
  <c r="NX154" i="1"/>
  <c r="NX359" i="1"/>
  <c r="NX87" i="1"/>
  <c r="NX109" i="1"/>
  <c r="NX131" i="1"/>
  <c r="NX139" i="1"/>
  <c r="NX77" i="1"/>
  <c r="NX106" i="1"/>
  <c r="NX364" i="1"/>
  <c r="NX363" i="1"/>
  <c r="NX444" i="1"/>
  <c r="NX454" i="1"/>
  <c r="NX481" i="1"/>
  <c r="NX464" i="1"/>
  <c r="NX488" i="1"/>
  <c r="NX327" i="1"/>
  <c r="NX334" i="1"/>
  <c r="NX344" i="1"/>
  <c r="NX112" i="1"/>
  <c r="NX407" i="1"/>
  <c r="NX408" i="1"/>
  <c r="NX95" i="1"/>
  <c r="NX405" i="1"/>
  <c r="NX421" i="1"/>
  <c r="NX427" i="1"/>
  <c r="NX119" i="1"/>
  <c r="NX435" i="1"/>
  <c r="NX370" i="1"/>
  <c r="NX396" i="1"/>
  <c r="NX437" i="1"/>
  <c r="NX157" i="1"/>
  <c r="NX134" i="1"/>
  <c r="NX149" i="1"/>
  <c r="NX148" i="1"/>
  <c r="NX346" i="1"/>
  <c r="NX490" i="1"/>
  <c r="NX316" i="1"/>
  <c r="NX376" i="1"/>
  <c r="NX473" i="1"/>
  <c r="NX156" i="1"/>
  <c r="NX123" i="1"/>
  <c r="NX130" i="1"/>
  <c r="NX313" i="1"/>
  <c r="NX140" i="1"/>
  <c r="NX402" i="1"/>
  <c r="NX89" i="1"/>
  <c r="NX104" i="1"/>
  <c r="NX113" i="1"/>
  <c r="NX404" i="1"/>
  <c r="NX88" i="1"/>
  <c r="NX469" i="1"/>
  <c r="NX318" i="1"/>
  <c r="NX326" i="1"/>
  <c r="NX336" i="1"/>
  <c r="NX345" i="1"/>
  <c r="NX80" i="1"/>
  <c r="NX436" i="1"/>
  <c r="NX492" i="1"/>
  <c r="NX107" i="1"/>
  <c r="NX132" i="1"/>
  <c r="NQ33" i="1"/>
  <c r="NQ25" i="1"/>
  <c r="NQ34" i="1" s="1"/>
  <c r="NQ42" i="1" s="1"/>
  <c r="NQ26" i="1"/>
  <c r="NQ35" i="1" s="1"/>
  <c r="NQ43" i="1" s="1"/>
  <c r="NQ27" i="1"/>
  <c r="NQ36" i="1" s="1"/>
  <c r="NQ44" i="1" s="1"/>
  <c r="NQ52" i="1" s="1"/>
  <c r="NQ60" i="1" s="1"/>
  <c r="NQ28" i="1"/>
  <c r="NQ37" i="1" s="1"/>
  <c r="NQ45" i="1" s="1"/>
  <c r="NQ29" i="1"/>
  <c r="NQ38" i="1" s="1"/>
  <c r="NQ46" i="1" s="1"/>
  <c r="NQ54" i="1" s="1"/>
  <c r="NQ62" i="1" s="1"/>
  <c r="NQ30" i="1"/>
  <c r="NQ39" i="1" s="1"/>
  <c r="NQ31" i="1"/>
  <c r="NQ40" i="1" s="1"/>
  <c r="NQ32" i="1"/>
  <c r="NQ41" i="1" s="1"/>
  <c r="NI33" i="1"/>
  <c r="NI25" i="1"/>
  <c r="NI34" i="1" s="1"/>
  <c r="NI42" i="1" s="1"/>
  <c r="NI26" i="1"/>
  <c r="NI35" i="1" s="1"/>
  <c r="NI43" i="1" s="1"/>
  <c r="NI51" i="1" s="1"/>
  <c r="NI59" i="1" s="1"/>
  <c r="NI27" i="1"/>
  <c r="NI36" i="1" s="1"/>
  <c r="NI44" i="1" s="1"/>
  <c r="NI52" i="1" s="1"/>
  <c r="NI60" i="1" s="1"/>
  <c r="NI28" i="1"/>
  <c r="NI37" i="1" s="1"/>
  <c r="NI45" i="1" s="1"/>
  <c r="NI29" i="1"/>
  <c r="NI38" i="1" s="1"/>
  <c r="NI46" i="1" s="1"/>
  <c r="NI54" i="1" s="1"/>
  <c r="NI62" i="1" s="1"/>
  <c r="NI30" i="1"/>
  <c r="NI39" i="1" s="1"/>
  <c r="NI31" i="1"/>
  <c r="NI40" i="1" s="1"/>
  <c r="NI32" i="1"/>
  <c r="NI41" i="1" s="1"/>
  <c r="OT33" i="1"/>
  <c r="OT25" i="1"/>
  <c r="OT34" i="1" s="1"/>
  <c r="OT42" i="1" s="1"/>
  <c r="OT50" i="1" s="1"/>
  <c r="OT58" i="1" s="1"/>
  <c r="OT26" i="1"/>
  <c r="OT35" i="1" s="1"/>
  <c r="OT43" i="1" s="1"/>
  <c r="OT27" i="1"/>
  <c r="OT36" i="1" s="1"/>
  <c r="OT44" i="1" s="1"/>
  <c r="OT52" i="1" s="1"/>
  <c r="OT60" i="1" s="1"/>
  <c r="OT28" i="1"/>
  <c r="OT37" i="1" s="1"/>
  <c r="OT45" i="1" s="1"/>
  <c r="OT29" i="1"/>
  <c r="OT38" i="1" s="1"/>
  <c r="OT46" i="1" s="1"/>
  <c r="OT54" i="1" s="1"/>
  <c r="OT62" i="1" s="1"/>
  <c r="OT30" i="1"/>
  <c r="OT39" i="1" s="1"/>
  <c r="OT31" i="1"/>
  <c r="OT40" i="1" s="1"/>
  <c r="OT32" i="1"/>
  <c r="OT41" i="1" s="1"/>
  <c r="NC479" i="1"/>
  <c r="NC159" i="1"/>
  <c r="NC378" i="1"/>
  <c r="NC374" i="1"/>
  <c r="NC389" i="1"/>
  <c r="NC71" i="1"/>
  <c r="NC151" i="1"/>
  <c r="NC398" i="1"/>
  <c r="NC484" i="1"/>
  <c r="NC78" i="1"/>
  <c r="NC406" i="1"/>
  <c r="NC430" i="1"/>
  <c r="NC455" i="1"/>
  <c r="NC494" i="1"/>
  <c r="NC365" i="1"/>
  <c r="NC403" i="1"/>
  <c r="NC445" i="1"/>
  <c r="NC472" i="1"/>
  <c r="NC108" i="1"/>
  <c r="NC124" i="1"/>
  <c r="NC441" i="1"/>
  <c r="NC126" i="1"/>
  <c r="NC338" i="1"/>
  <c r="NC100" i="1"/>
  <c r="NC138" i="1"/>
  <c r="NC429" i="1"/>
  <c r="NC337" i="1"/>
  <c r="NC19" i="1"/>
  <c r="NC301" i="1"/>
  <c r="NC463" i="1"/>
  <c r="NC102" i="1"/>
  <c r="NC361" i="1"/>
  <c r="NC388" i="1"/>
  <c r="NC426" i="1"/>
  <c r="NC456" i="1"/>
  <c r="NC352" i="1"/>
  <c r="NC457" i="1"/>
  <c r="NC323" i="1"/>
  <c r="NC85" i="1"/>
  <c r="NC90" i="1"/>
  <c r="NC160" i="1"/>
  <c r="NC101" i="1"/>
  <c r="NC438" i="1"/>
  <c r="NC76" i="1"/>
  <c r="NC392" i="1"/>
  <c r="NC440" i="1"/>
  <c r="NC480" i="1"/>
  <c r="NC315" i="1"/>
  <c r="NC340" i="1"/>
  <c r="NC141" i="1"/>
  <c r="NC144" i="1"/>
  <c r="NC152" i="1"/>
  <c r="NC373" i="1"/>
  <c r="NC367" i="1"/>
  <c r="NC461" i="1"/>
  <c r="NC331" i="1"/>
  <c r="NC341" i="1"/>
  <c r="NC375" i="1"/>
  <c r="NC412" i="1"/>
  <c r="NC302" i="1"/>
  <c r="NC329" i="1"/>
  <c r="NC96" i="1"/>
  <c r="NC413" i="1"/>
  <c r="NC300" i="1"/>
  <c r="NC317" i="1"/>
  <c r="NC335" i="1"/>
  <c r="NC116" i="1"/>
  <c r="NC125" i="1"/>
  <c r="NC73" i="1"/>
  <c r="NC81" i="1"/>
  <c r="NC401" i="1"/>
  <c r="NC471" i="1"/>
  <c r="NC470" i="1"/>
  <c r="NC353" i="1"/>
  <c r="NC386" i="1"/>
  <c r="NC409" i="1"/>
  <c r="NC434" i="1"/>
  <c r="NC485" i="1"/>
  <c r="NC322" i="1"/>
  <c r="NC452" i="1"/>
  <c r="NC410" i="1"/>
  <c r="NC360" i="1"/>
  <c r="NC307" i="1"/>
  <c r="NC93" i="1"/>
  <c r="NC117" i="1"/>
  <c r="NC143" i="1"/>
  <c r="NC299" i="1"/>
  <c r="NC489" i="1"/>
  <c r="NC419" i="1"/>
  <c r="NC425" i="1"/>
  <c r="NC466" i="1"/>
  <c r="NC476" i="1"/>
  <c r="NC377" i="1"/>
  <c r="NC395" i="1"/>
  <c r="NC92" i="1"/>
  <c r="NC459" i="1"/>
  <c r="NC328" i="1"/>
  <c r="NC368" i="1"/>
  <c r="NC453" i="1"/>
  <c r="NC347" i="1"/>
  <c r="NC115" i="1"/>
  <c r="NC424" i="1"/>
  <c r="NC110" i="1"/>
  <c r="NC372" i="1"/>
  <c r="NC371" i="1"/>
  <c r="NC380" i="1"/>
  <c r="NC458" i="1"/>
  <c r="NC433" i="1"/>
  <c r="NC161" i="1"/>
  <c r="NC357" i="1"/>
  <c r="NC70" i="1"/>
  <c r="NC133" i="1"/>
  <c r="NC142" i="1"/>
  <c r="NC354" i="1"/>
  <c r="NC400" i="1"/>
  <c r="NC411" i="1"/>
  <c r="NC418" i="1"/>
  <c r="NC442" i="1"/>
  <c r="NC86" i="1"/>
  <c r="NC118" i="1"/>
  <c r="NC84" i="1"/>
  <c r="NC137" i="1"/>
  <c r="NC79" i="1"/>
  <c r="NC422" i="1"/>
  <c r="NC493" i="1"/>
  <c r="NC320" i="1"/>
  <c r="NC356" i="1"/>
  <c r="NC432" i="1"/>
  <c r="NC121" i="1"/>
  <c r="NC114" i="1"/>
  <c r="NC72" i="1"/>
  <c r="NC146" i="1"/>
  <c r="NC153" i="1"/>
  <c r="NC308" i="1"/>
  <c r="NC158" i="1"/>
  <c r="NC150" i="1"/>
  <c r="NC20" i="1"/>
  <c r="NC391" i="1"/>
  <c r="NC460" i="1"/>
  <c r="NC468" i="1"/>
  <c r="NC486" i="1"/>
  <c r="NC482" i="1"/>
  <c r="NC314" i="1"/>
  <c r="NC332" i="1"/>
  <c r="NC94" i="1"/>
  <c r="NC105" i="1"/>
  <c r="NC474" i="1"/>
  <c r="NC75" i="1"/>
  <c r="NC83" i="1"/>
  <c r="NC97" i="1"/>
  <c r="NC428" i="1"/>
  <c r="NC465" i="1"/>
  <c r="NC487" i="1"/>
  <c r="NC103" i="1"/>
  <c r="NC324" i="1"/>
  <c r="NC155" i="1"/>
  <c r="NC91" i="1"/>
  <c r="NC129" i="1"/>
  <c r="NC128" i="1"/>
  <c r="NC342" i="1"/>
  <c r="NC120" i="1"/>
  <c r="NC136" i="1"/>
  <c r="NC362" i="1"/>
  <c r="NC98" i="1"/>
  <c r="NC379" i="1"/>
  <c r="NC408" i="1"/>
  <c r="NC439" i="1"/>
  <c r="NC491" i="1"/>
  <c r="NC316" i="1"/>
  <c r="NC325" i="1"/>
  <c r="NC333" i="1"/>
  <c r="NC88" i="1"/>
  <c r="NC95" i="1"/>
  <c r="NC111" i="1"/>
  <c r="NC145" i="1"/>
  <c r="NC387" i="1"/>
  <c r="NC355" i="1"/>
  <c r="NC366" i="1"/>
  <c r="NC397" i="1"/>
  <c r="NC420" i="1"/>
  <c r="NC443" i="1"/>
  <c r="NC462" i="1"/>
  <c r="NC477" i="1"/>
  <c r="NC467" i="1"/>
  <c r="NC343" i="1"/>
  <c r="NC122" i="1"/>
  <c r="NC74" i="1"/>
  <c r="NC135" i="1"/>
  <c r="NC147" i="1"/>
  <c r="NC154" i="1"/>
  <c r="NC82" i="1"/>
  <c r="NC390" i="1"/>
  <c r="NC402" i="1"/>
  <c r="NC405" i="1"/>
  <c r="NC139" i="1"/>
  <c r="NC376" i="1"/>
  <c r="NC483" i="1"/>
  <c r="NC364" i="1"/>
  <c r="NC393" i="1"/>
  <c r="NC404" i="1"/>
  <c r="NC407" i="1"/>
  <c r="NC359" i="1"/>
  <c r="NC475" i="1"/>
  <c r="NC481" i="1"/>
  <c r="NC327" i="1"/>
  <c r="NC149" i="1"/>
  <c r="NC77" i="1"/>
  <c r="NC435" i="1"/>
  <c r="NC106" i="1"/>
  <c r="NC370" i="1"/>
  <c r="NC399" i="1"/>
  <c r="NC385" i="1"/>
  <c r="NC396" i="1"/>
  <c r="NC421" i="1"/>
  <c r="NC427" i="1"/>
  <c r="NC444" i="1"/>
  <c r="NC490" i="1"/>
  <c r="NC464" i="1"/>
  <c r="NC319" i="1"/>
  <c r="NC344" i="1"/>
  <c r="NC87" i="1"/>
  <c r="NC157" i="1"/>
  <c r="NC112" i="1"/>
  <c r="NC134" i="1"/>
  <c r="NC423" i="1"/>
  <c r="NC431" i="1"/>
  <c r="NC436" i="1"/>
  <c r="NC451" i="1"/>
  <c r="NC446" i="1"/>
  <c r="NC369" i="1"/>
  <c r="NC437" i="1"/>
  <c r="NC488" i="1"/>
  <c r="NC363" i="1"/>
  <c r="NC454" i="1"/>
  <c r="NC346" i="1"/>
  <c r="NC99" i="1"/>
  <c r="NC131" i="1"/>
  <c r="NC132" i="1"/>
  <c r="NC119" i="1"/>
  <c r="NC492" i="1"/>
  <c r="NC107" i="1"/>
  <c r="NC123" i="1"/>
  <c r="NC140" i="1"/>
  <c r="NC469" i="1"/>
  <c r="NC313" i="1"/>
  <c r="NC326" i="1"/>
  <c r="NC89" i="1"/>
  <c r="NC113" i="1"/>
  <c r="NC148" i="1"/>
  <c r="NC394" i="1"/>
  <c r="NC473" i="1"/>
  <c r="NC336" i="1"/>
  <c r="NC345" i="1"/>
  <c r="NC156" i="1"/>
  <c r="NC104" i="1"/>
  <c r="NC80" i="1"/>
  <c r="NC109" i="1"/>
  <c r="NC334" i="1"/>
  <c r="NC478" i="1"/>
  <c r="NC318" i="1"/>
  <c r="NC127" i="1"/>
  <c r="NC358" i="1"/>
  <c r="NC130" i="1"/>
  <c r="NM33" i="1"/>
  <c r="NM25" i="1"/>
  <c r="NM34" i="1" s="1"/>
  <c r="NM42" i="1" s="1"/>
  <c r="NM50" i="1" s="1"/>
  <c r="NM58" i="1" s="1"/>
  <c r="NM26" i="1"/>
  <c r="NM35" i="1" s="1"/>
  <c r="NM43" i="1" s="1"/>
  <c r="NM27" i="1"/>
  <c r="NM36" i="1" s="1"/>
  <c r="NM44" i="1" s="1"/>
  <c r="NM52" i="1" s="1"/>
  <c r="NM60" i="1" s="1"/>
  <c r="NM28" i="1"/>
  <c r="NM37" i="1" s="1"/>
  <c r="NM45" i="1" s="1"/>
  <c r="NM29" i="1"/>
  <c r="NM38" i="1" s="1"/>
  <c r="NM46" i="1" s="1"/>
  <c r="NM54" i="1" s="1"/>
  <c r="NM62" i="1" s="1"/>
  <c r="NM30" i="1"/>
  <c r="NM39" i="1" s="1"/>
  <c r="NM31" i="1"/>
  <c r="NM40" i="1" s="1"/>
  <c r="NM32" i="1"/>
  <c r="NM41" i="1" s="1"/>
  <c r="OA412" i="1"/>
  <c r="OA472" i="1"/>
  <c r="OA151" i="1"/>
  <c r="OA476" i="1"/>
  <c r="OA361" i="1"/>
  <c r="OA372" i="1"/>
  <c r="OA388" i="1"/>
  <c r="OA484" i="1"/>
  <c r="OA494" i="1"/>
  <c r="OA329" i="1"/>
  <c r="OA338" i="1"/>
  <c r="OA159" i="1"/>
  <c r="OA100" i="1"/>
  <c r="OA124" i="1"/>
  <c r="OA299" i="1"/>
  <c r="OA395" i="1"/>
  <c r="OA457" i="1"/>
  <c r="OA410" i="1"/>
  <c r="OA126" i="1"/>
  <c r="OA375" i="1"/>
  <c r="OA403" i="1"/>
  <c r="OA108" i="1"/>
  <c r="OA117" i="1"/>
  <c r="OA71" i="1"/>
  <c r="OA96" i="1"/>
  <c r="OA374" i="1"/>
  <c r="OA365" i="1"/>
  <c r="OA406" i="1"/>
  <c r="OA300" i="1"/>
  <c r="OA452" i="1"/>
  <c r="OA445" i="1"/>
  <c r="OA456" i="1"/>
  <c r="OA138" i="1"/>
  <c r="OA352" i="1"/>
  <c r="OA441" i="1"/>
  <c r="OA474" i="1"/>
  <c r="OA489" i="1"/>
  <c r="OA360" i="1"/>
  <c r="OA398" i="1"/>
  <c r="OA426" i="1"/>
  <c r="OA455" i="1"/>
  <c r="OA479" i="1"/>
  <c r="OA307" i="1"/>
  <c r="OA347" i="1"/>
  <c r="OA371" i="1"/>
  <c r="OA429" i="1"/>
  <c r="OA430" i="1"/>
  <c r="OA302" i="1"/>
  <c r="OA378" i="1"/>
  <c r="OA413" i="1"/>
  <c r="OA433" i="1"/>
  <c r="OA93" i="1"/>
  <c r="OA144" i="1"/>
  <c r="OA470" i="1"/>
  <c r="OA392" i="1"/>
  <c r="OA480" i="1"/>
  <c r="OA161" i="1"/>
  <c r="OA143" i="1"/>
  <c r="OA160" i="1"/>
  <c r="OA152" i="1"/>
  <c r="OA438" i="1"/>
  <c r="OA377" i="1"/>
  <c r="OA434" i="1"/>
  <c r="OA471" i="1"/>
  <c r="OA102" i="1"/>
  <c r="OA323" i="1"/>
  <c r="OA85" i="1"/>
  <c r="OA101" i="1"/>
  <c r="OA125" i="1"/>
  <c r="OA141" i="1"/>
  <c r="OA78" i="1"/>
  <c r="OA389" i="1"/>
  <c r="OA340" i="1"/>
  <c r="OA118" i="1"/>
  <c r="OA76" i="1"/>
  <c r="OA386" i="1"/>
  <c r="OA440" i="1"/>
  <c r="OA463" i="1"/>
  <c r="OA461" i="1"/>
  <c r="OA485" i="1"/>
  <c r="OA341" i="1"/>
  <c r="OA84" i="1"/>
  <c r="OA92" i="1"/>
  <c r="OA335" i="1"/>
  <c r="OA90" i="1"/>
  <c r="OA116" i="1"/>
  <c r="OA73" i="1"/>
  <c r="OA81" i="1"/>
  <c r="OA367" i="1"/>
  <c r="OA409" i="1"/>
  <c r="OA419" i="1"/>
  <c r="OA466" i="1"/>
  <c r="OA315" i="1"/>
  <c r="OA322" i="1"/>
  <c r="OA401" i="1"/>
  <c r="OA337" i="1"/>
  <c r="OA373" i="1"/>
  <c r="OA121" i="1"/>
  <c r="OA114" i="1"/>
  <c r="OA357" i="1"/>
  <c r="OA320" i="1"/>
  <c r="OA354" i="1"/>
  <c r="OA458" i="1"/>
  <c r="OA482" i="1"/>
  <c r="OA97" i="1"/>
  <c r="OA105" i="1"/>
  <c r="OA75" i="1"/>
  <c r="OA137" i="1"/>
  <c r="OA146" i="1"/>
  <c r="OA79" i="1"/>
  <c r="OA115" i="1"/>
  <c r="OA356" i="1"/>
  <c r="OA380" i="1"/>
  <c r="OA400" i="1"/>
  <c r="OA424" i="1"/>
  <c r="OA353" i="1"/>
  <c r="OA425" i="1"/>
  <c r="OA128" i="1"/>
  <c r="OA153" i="1"/>
  <c r="OA459" i="1"/>
  <c r="OA328" i="1"/>
  <c r="OA418" i="1"/>
  <c r="OA442" i="1"/>
  <c r="OA332" i="1"/>
  <c r="OA94" i="1"/>
  <c r="OA391" i="1"/>
  <c r="OA317" i="1"/>
  <c r="OA19" i="1"/>
  <c r="OA301" i="1"/>
  <c r="OA331" i="1"/>
  <c r="OA72" i="1"/>
  <c r="OA422" i="1"/>
  <c r="OA460" i="1"/>
  <c r="OA110" i="1"/>
  <c r="OA158" i="1"/>
  <c r="OA70" i="1"/>
  <c r="OA133" i="1"/>
  <c r="OA142" i="1"/>
  <c r="OA468" i="1"/>
  <c r="OA145" i="1"/>
  <c r="OA462" i="1"/>
  <c r="OA477" i="1"/>
  <c r="OA129" i="1"/>
  <c r="OA147" i="1"/>
  <c r="OA346" i="1"/>
  <c r="OA314" i="1"/>
  <c r="OA86" i="1"/>
  <c r="OA155" i="1"/>
  <c r="OA83" i="1"/>
  <c r="OA91" i="1"/>
  <c r="OA355" i="1"/>
  <c r="OA366" i="1"/>
  <c r="OA428" i="1"/>
  <c r="OA467" i="1"/>
  <c r="OA95" i="1"/>
  <c r="OA98" i="1"/>
  <c r="OA122" i="1"/>
  <c r="OA74" i="1"/>
  <c r="OA82" i="1"/>
  <c r="OA308" i="1"/>
  <c r="OA20" i="1"/>
  <c r="OA453" i="1"/>
  <c r="OA379" i="1"/>
  <c r="OA397" i="1"/>
  <c r="OA408" i="1"/>
  <c r="OA443" i="1"/>
  <c r="OA487" i="1"/>
  <c r="OA491" i="1"/>
  <c r="OA103" i="1"/>
  <c r="OA111" i="1"/>
  <c r="OA135" i="1"/>
  <c r="OA399" i="1"/>
  <c r="OA420" i="1"/>
  <c r="OA316" i="1"/>
  <c r="OA154" i="1"/>
  <c r="OA150" i="1"/>
  <c r="OA368" i="1"/>
  <c r="OA411" i="1"/>
  <c r="OA486" i="1"/>
  <c r="OA324" i="1"/>
  <c r="OA342" i="1"/>
  <c r="OA439" i="1"/>
  <c r="OA465" i="1"/>
  <c r="OA390" i="1"/>
  <c r="OA136" i="1"/>
  <c r="OA362" i="1"/>
  <c r="OA325" i="1"/>
  <c r="OA88" i="1"/>
  <c r="OA493" i="1"/>
  <c r="OA432" i="1"/>
  <c r="OA120" i="1"/>
  <c r="OA127" i="1"/>
  <c r="OA343" i="1"/>
  <c r="OA369" i="1"/>
  <c r="OA454" i="1"/>
  <c r="OA481" i="1"/>
  <c r="OA333" i="1"/>
  <c r="OA421" i="1"/>
  <c r="OA327" i="1"/>
  <c r="OA112" i="1"/>
  <c r="OA77" i="1"/>
  <c r="OA364" i="1"/>
  <c r="OA407" i="1"/>
  <c r="OA363" i="1"/>
  <c r="OA109" i="1"/>
  <c r="OA396" i="1"/>
  <c r="OA319" i="1"/>
  <c r="OA404" i="1"/>
  <c r="OA423" i="1"/>
  <c r="OA436" i="1"/>
  <c r="OA387" i="1"/>
  <c r="OA427" i="1"/>
  <c r="OA437" i="1"/>
  <c r="OA444" i="1"/>
  <c r="OA464" i="1"/>
  <c r="OA119" i="1"/>
  <c r="OA131" i="1"/>
  <c r="OA134" i="1"/>
  <c r="OA139" i="1"/>
  <c r="OA376" i="1"/>
  <c r="OA435" i="1"/>
  <c r="OA394" i="1"/>
  <c r="OA451" i="1"/>
  <c r="OA478" i="1"/>
  <c r="OA492" i="1"/>
  <c r="OA359" i="1"/>
  <c r="OA402" i="1"/>
  <c r="OA405" i="1"/>
  <c r="OA344" i="1"/>
  <c r="OA157" i="1"/>
  <c r="OA99" i="1"/>
  <c r="OA106" i="1"/>
  <c r="OA358" i="1"/>
  <c r="OA393" i="1"/>
  <c r="OA431" i="1"/>
  <c r="OA446" i="1"/>
  <c r="OA385" i="1"/>
  <c r="OA475" i="1"/>
  <c r="OA490" i="1"/>
  <c r="OA334" i="1"/>
  <c r="OA87" i="1"/>
  <c r="OA149" i="1"/>
  <c r="OA483" i="1"/>
  <c r="OA488" i="1"/>
  <c r="OA370" i="1"/>
  <c r="OA318" i="1"/>
  <c r="OA345" i="1"/>
  <c r="OA104" i="1"/>
  <c r="OA80" i="1"/>
  <c r="OA469" i="1"/>
  <c r="OA313" i="1"/>
  <c r="OA326" i="1"/>
  <c r="OA336" i="1"/>
  <c r="OA156" i="1"/>
  <c r="OA123" i="1"/>
  <c r="OA148" i="1"/>
  <c r="OA130" i="1"/>
  <c r="OA473" i="1"/>
  <c r="OA89" i="1"/>
  <c r="OA107" i="1"/>
  <c r="OA113" i="1"/>
  <c r="OA132" i="1"/>
  <c r="OA140" i="1"/>
  <c r="NH33" i="1"/>
  <c r="NH25" i="1"/>
  <c r="NH34" i="1" s="1"/>
  <c r="NH42" i="1" s="1"/>
  <c r="NH50" i="1" s="1"/>
  <c r="NH58" i="1" s="1"/>
  <c r="NH26" i="1"/>
  <c r="NH35" i="1" s="1"/>
  <c r="NH43" i="1" s="1"/>
  <c r="NH27" i="1"/>
  <c r="NH36" i="1" s="1"/>
  <c r="NH44" i="1" s="1"/>
  <c r="NH52" i="1" s="1"/>
  <c r="NH60" i="1" s="1"/>
  <c r="NH28" i="1"/>
  <c r="NH37" i="1" s="1"/>
  <c r="NH45" i="1" s="1"/>
  <c r="NH29" i="1"/>
  <c r="NH38" i="1" s="1"/>
  <c r="NH46" i="1" s="1"/>
  <c r="NH54" i="1" s="1"/>
  <c r="NH62" i="1" s="1"/>
  <c r="NH30" i="1"/>
  <c r="NH39" i="1" s="1"/>
  <c r="NH31" i="1"/>
  <c r="NH40" i="1" s="1"/>
  <c r="NH32" i="1"/>
  <c r="NH41" i="1" s="1"/>
  <c r="NT33" i="1"/>
  <c r="NT25" i="1"/>
  <c r="NT34" i="1" s="1"/>
  <c r="NT42" i="1" s="1"/>
  <c r="NT26" i="1"/>
  <c r="NT35" i="1" s="1"/>
  <c r="NT43" i="1" s="1"/>
  <c r="NT27" i="1"/>
  <c r="NT36" i="1" s="1"/>
  <c r="NT44" i="1" s="1"/>
  <c r="NT52" i="1" s="1"/>
  <c r="NT60" i="1" s="1"/>
  <c r="NT28" i="1"/>
  <c r="NT37" i="1" s="1"/>
  <c r="NT45" i="1" s="1"/>
  <c r="NT29" i="1"/>
  <c r="NT38" i="1" s="1"/>
  <c r="NT46" i="1" s="1"/>
  <c r="NT54" i="1" s="1"/>
  <c r="NT62" i="1" s="1"/>
  <c r="NT30" i="1"/>
  <c r="NT39" i="1" s="1"/>
  <c r="NT31" i="1"/>
  <c r="NT40" i="1" s="1"/>
  <c r="NT32" i="1"/>
  <c r="NT41" i="1" s="1"/>
  <c r="NN307" i="1"/>
  <c r="NN338" i="1"/>
  <c r="NN100" i="1"/>
  <c r="NN108" i="1"/>
  <c r="NN151" i="1"/>
  <c r="NN352" i="1"/>
  <c r="NN441" i="1"/>
  <c r="NN457" i="1"/>
  <c r="NN361" i="1"/>
  <c r="NN398" i="1"/>
  <c r="NN302" i="1"/>
  <c r="NN472" i="1"/>
  <c r="NN329" i="1"/>
  <c r="NN138" i="1"/>
  <c r="NN300" i="1"/>
  <c r="NN456" i="1"/>
  <c r="NN159" i="1"/>
  <c r="NN375" i="1"/>
  <c r="NN347" i="1"/>
  <c r="NN299" i="1"/>
  <c r="NN365" i="1"/>
  <c r="NN433" i="1"/>
  <c r="NN126" i="1"/>
  <c r="NN71" i="1"/>
  <c r="NN143" i="1"/>
  <c r="NN96" i="1"/>
  <c r="NN374" i="1"/>
  <c r="NN474" i="1"/>
  <c r="NN489" i="1"/>
  <c r="NN410" i="1"/>
  <c r="NN372" i="1"/>
  <c r="NN388" i="1"/>
  <c r="NN412" i="1"/>
  <c r="NN426" i="1"/>
  <c r="NN455" i="1"/>
  <c r="NN494" i="1"/>
  <c r="NN78" i="1"/>
  <c r="NN413" i="1"/>
  <c r="NN360" i="1"/>
  <c r="NN403" i="1"/>
  <c r="NN445" i="1"/>
  <c r="NN484" i="1"/>
  <c r="NN93" i="1"/>
  <c r="NN117" i="1"/>
  <c r="NN378" i="1"/>
  <c r="NN452" i="1"/>
  <c r="NN340" i="1"/>
  <c r="NN90" i="1"/>
  <c r="NN438" i="1"/>
  <c r="NN470" i="1"/>
  <c r="NN386" i="1"/>
  <c r="NN463" i="1"/>
  <c r="NN331" i="1"/>
  <c r="NN317" i="1"/>
  <c r="NN367" i="1"/>
  <c r="NN392" i="1"/>
  <c r="NN409" i="1"/>
  <c r="NN485" i="1"/>
  <c r="NN322" i="1"/>
  <c r="NN124" i="1"/>
  <c r="NN85" i="1"/>
  <c r="NN118" i="1"/>
  <c r="NN373" i="1"/>
  <c r="NN480" i="1"/>
  <c r="NN406" i="1"/>
  <c r="NN476" i="1"/>
  <c r="NN125" i="1"/>
  <c r="NN141" i="1"/>
  <c r="NN401" i="1"/>
  <c r="NN471" i="1"/>
  <c r="NN19" i="1"/>
  <c r="NN377" i="1"/>
  <c r="NN419" i="1"/>
  <c r="NN440" i="1"/>
  <c r="NN73" i="1"/>
  <c r="NN337" i="1"/>
  <c r="NN84" i="1"/>
  <c r="NN430" i="1"/>
  <c r="NN371" i="1"/>
  <c r="NN395" i="1"/>
  <c r="NN152" i="1"/>
  <c r="NN301" i="1"/>
  <c r="NN335" i="1"/>
  <c r="NN81" i="1"/>
  <c r="NN76" i="1"/>
  <c r="NN315" i="1"/>
  <c r="NN101" i="1"/>
  <c r="NN461" i="1"/>
  <c r="NN120" i="1"/>
  <c r="NN160" i="1"/>
  <c r="NN102" i="1"/>
  <c r="NN114" i="1"/>
  <c r="NN72" i="1"/>
  <c r="NN354" i="1"/>
  <c r="NN314" i="1"/>
  <c r="NN324" i="1"/>
  <c r="NN332" i="1"/>
  <c r="NN342" i="1"/>
  <c r="NN97" i="1"/>
  <c r="NN105" i="1"/>
  <c r="NN429" i="1"/>
  <c r="NN128" i="1"/>
  <c r="NN79" i="1"/>
  <c r="NN493" i="1"/>
  <c r="NN308" i="1"/>
  <c r="NN158" i="1"/>
  <c r="NN150" i="1"/>
  <c r="NN368" i="1"/>
  <c r="NN86" i="1"/>
  <c r="NN323" i="1"/>
  <c r="NN144" i="1"/>
  <c r="NN434" i="1"/>
  <c r="NN70" i="1"/>
  <c r="NN411" i="1"/>
  <c r="NN418" i="1"/>
  <c r="NN453" i="1"/>
  <c r="NN460" i="1"/>
  <c r="NN468" i="1"/>
  <c r="NN482" i="1"/>
  <c r="NN94" i="1"/>
  <c r="NN425" i="1"/>
  <c r="NN466" i="1"/>
  <c r="NN161" i="1"/>
  <c r="NN121" i="1"/>
  <c r="NN142" i="1"/>
  <c r="NN20" i="1"/>
  <c r="NN424" i="1"/>
  <c r="NN479" i="1"/>
  <c r="NN353" i="1"/>
  <c r="NN341" i="1"/>
  <c r="NN92" i="1"/>
  <c r="NN422" i="1"/>
  <c r="NN459" i="1"/>
  <c r="NN133" i="1"/>
  <c r="NN356" i="1"/>
  <c r="NN380" i="1"/>
  <c r="NN391" i="1"/>
  <c r="NN432" i="1"/>
  <c r="NN116" i="1"/>
  <c r="NN137" i="1"/>
  <c r="NN357" i="1"/>
  <c r="NN320" i="1"/>
  <c r="NN328" i="1"/>
  <c r="NN115" i="1"/>
  <c r="NN400" i="1"/>
  <c r="NN442" i="1"/>
  <c r="NN458" i="1"/>
  <c r="NN155" i="1"/>
  <c r="NN343" i="1"/>
  <c r="NN122" i="1"/>
  <c r="NN129" i="1"/>
  <c r="NN74" i="1"/>
  <c r="NN154" i="1"/>
  <c r="NN110" i="1"/>
  <c r="NN136" i="1"/>
  <c r="NN145" i="1"/>
  <c r="NN362" i="1"/>
  <c r="NN316" i="1"/>
  <c r="NN325" i="1"/>
  <c r="NN387" i="1"/>
  <c r="NN428" i="1"/>
  <c r="NN88" i="1"/>
  <c r="NN98" i="1"/>
  <c r="NN82" i="1"/>
  <c r="NN346" i="1"/>
  <c r="NN389" i="1"/>
  <c r="NN153" i="1"/>
  <c r="NN420" i="1"/>
  <c r="NN439" i="1"/>
  <c r="NN333" i="1"/>
  <c r="NN95" i="1"/>
  <c r="NN111" i="1"/>
  <c r="NN135" i="1"/>
  <c r="NN486" i="1"/>
  <c r="NN355" i="1"/>
  <c r="NN397" i="1"/>
  <c r="NN462" i="1"/>
  <c r="NN477" i="1"/>
  <c r="NN467" i="1"/>
  <c r="NN103" i="1"/>
  <c r="NN146" i="1"/>
  <c r="NN491" i="1"/>
  <c r="NN127" i="1"/>
  <c r="NN75" i="1"/>
  <c r="NN91" i="1"/>
  <c r="NN366" i="1"/>
  <c r="NN379" i="1"/>
  <c r="NN408" i="1"/>
  <c r="NN443" i="1"/>
  <c r="NN437" i="1"/>
  <c r="NN475" i="1"/>
  <c r="NN464" i="1"/>
  <c r="NN488" i="1"/>
  <c r="NN157" i="1"/>
  <c r="NN119" i="1"/>
  <c r="NN134" i="1"/>
  <c r="NN77" i="1"/>
  <c r="NN483" i="1"/>
  <c r="NN370" i="1"/>
  <c r="NN394" i="1"/>
  <c r="NN393" i="1"/>
  <c r="NN404" i="1"/>
  <c r="NN431" i="1"/>
  <c r="NN83" i="1"/>
  <c r="NN399" i="1"/>
  <c r="NN390" i="1"/>
  <c r="NN490" i="1"/>
  <c r="NN376" i="1"/>
  <c r="NN423" i="1"/>
  <c r="NN363" i="1"/>
  <c r="NN402" i="1"/>
  <c r="NN421" i="1"/>
  <c r="NN427" i="1"/>
  <c r="NN319" i="1"/>
  <c r="NN139" i="1"/>
  <c r="NN149" i="1"/>
  <c r="NN435" i="1"/>
  <c r="NN407" i="1"/>
  <c r="NN451" i="1"/>
  <c r="NN465" i="1"/>
  <c r="NN359" i="1"/>
  <c r="NN396" i="1"/>
  <c r="NN481" i="1"/>
  <c r="NN99" i="1"/>
  <c r="NN131" i="1"/>
  <c r="NN369" i="1"/>
  <c r="NN436" i="1"/>
  <c r="NN478" i="1"/>
  <c r="NN487" i="1"/>
  <c r="NN147" i="1"/>
  <c r="NN405" i="1"/>
  <c r="NN327" i="1"/>
  <c r="NN334" i="1"/>
  <c r="NN344" i="1"/>
  <c r="NN109" i="1"/>
  <c r="NN364" i="1"/>
  <c r="NN87" i="1"/>
  <c r="NN106" i="1"/>
  <c r="NN358" i="1"/>
  <c r="NN80" i="1"/>
  <c r="NN148" i="1"/>
  <c r="NN313" i="1"/>
  <c r="NN112" i="1"/>
  <c r="NN444" i="1"/>
  <c r="NN469" i="1"/>
  <c r="NN492" i="1"/>
  <c r="NN473" i="1"/>
  <c r="NN156" i="1"/>
  <c r="NN123" i="1"/>
  <c r="NN132" i="1"/>
  <c r="NN140" i="1"/>
  <c r="NN446" i="1"/>
  <c r="NN130" i="1"/>
  <c r="NN385" i="1"/>
  <c r="NN454" i="1"/>
  <c r="NN318" i="1"/>
  <c r="NN326" i="1"/>
  <c r="NN336" i="1"/>
  <c r="NN345" i="1"/>
  <c r="NN89" i="1"/>
  <c r="NN107" i="1"/>
  <c r="NN104" i="1"/>
  <c r="NN113" i="1"/>
  <c r="OL126" i="1"/>
  <c r="OL372" i="1"/>
  <c r="OL375" i="1"/>
  <c r="OL388" i="1"/>
  <c r="OL398" i="1"/>
  <c r="OL426" i="1"/>
  <c r="OL445" i="1"/>
  <c r="OL479" i="1"/>
  <c r="OL494" i="1"/>
  <c r="OL371" i="1"/>
  <c r="OL378" i="1"/>
  <c r="OL389" i="1"/>
  <c r="OL413" i="1"/>
  <c r="OL433" i="1"/>
  <c r="OL300" i="1"/>
  <c r="OL317" i="1"/>
  <c r="OL323" i="1"/>
  <c r="OL412" i="1"/>
  <c r="OL117" i="1"/>
  <c r="OL151" i="1"/>
  <c r="OL78" i="1"/>
  <c r="OL484" i="1"/>
  <c r="OL361" i="1"/>
  <c r="OL93" i="1"/>
  <c r="OL360" i="1"/>
  <c r="OL302" i="1"/>
  <c r="OL456" i="1"/>
  <c r="OL455" i="1"/>
  <c r="OL307" i="1"/>
  <c r="OL338" i="1"/>
  <c r="OL347" i="1"/>
  <c r="OL71" i="1"/>
  <c r="OL96" i="1"/>
  <c r="OL374" i="1"/>
  <c r="OL429" i="1"/>
  <c r="OL452" i="1"/>
  <c r="OL476" i="1"/>
  <c r="OL410" i="1"/>
  <c r="OL403" i="1"/>
  <c r="OL143" i="1"/>
  <c r="OL299" i="1"/>
  <c r="OL365" i="1"/>
  <c r="OL406" i="1"/>
  <c r="OL441" i="1"/>
  <c r="OL489" i="1"/>
  <c r="OL19" i="1"/>
  <c r="OL85" i="1"/>
  <c r="OL101" i="1"/>
  <c r="OL430" i="1"/>
  <c r="OL472" i="1"/>
  <c r="OL108" i="1"/>
  <c r="OL138" i="1"/>
  <c r="OL395" i="1"/>
  <c r="OL474" i="1"/>
  <c r="OL340" i="1"/>
  <c r="OL125" i="1"/>
  <c r="OL73" i="1"/>
  <c r="OL440" i="1"/>
  <c r="OL331" i="1"/>
  <c r="OL90" i="1"/>
  <c r="OL160" i="1"/>
  <c r="OL116" i="1"/>
  <c r="OL118" i="1"/>
  <c r="OL144" i="1"/>
  <c r="OL152" i="1"/>
  <c r="OL81" i="1"/>
  <c r="OL401" i="1"/>
  <c r="OL337" i="1"/>
  <c r="OL76" i="1"/>
  <c r="OL386" i="1"/>
  <c r="OL409" i="1"/>
  <c r="OL419" i="1"/>
  <c r="OL466" i="1"/>
  <c r="OL463" i="1"/>
  <c r="OL461" i="1"/>
  <c r="OL341" i="1"/>
  <c r="OL84" i="1"/>
  <c r="OL92" i="1"/>
  <c r="OL161" i="1"/>
  <c r="OL102" i="1"/>
  <c r="OL100" i="1"/>
  <c r="OL352" i="1"/>
  <c r="OL457" i="1"/>
  <c r="OL335" i="1"/>
  <c r="OL438" i="1"/>
  <c r="OL471" i="1"/>
  <c r="OL470" i="1"/>
  <c r="OL353" i="1"/>
  <c r="OL373" i="1"/>
  <c r="OL367" i="1"/>
  <c r="OL377" i="1"/>
  <c r="OL392" i="1"/>
  <c r="OL425" i="1"/>
  <c r="OL434" i="1"/>
  <c r="OL301" i="1"/>
  <c r="OL480" i="1"/>
  <c r="OL485" i="1"/>
  <c r="OL315" i="1"/>
  <c r="OL141" i="1"/>
  <c r="OL322" i="1"/>
  <c r="OL329" i="1"/>
  <c r="OL159" i="1"/>
  <c r="OL124" i="1"/>
  <c r="OL133" i="1"/>
  <c r="OL20" i="1"/>
  <c r="OL468" i="1"/>
  <c r="OL146" i="1"/>
  <c r="OL115" i="1"/>
  <c r="OL137" i="1"/>
  <c r="OL422" i="1"/>
  <c r="OL320" i="1"/>
  <c r="OL308" i="1"/>
  <c r="OL328" i="1"/>
  <c r="OL70" i="1"/>
  <c r="OL114" i="1"/>
  <c r="OL128" i="1"/>
  <c r="OL72" i="1"/>
  <c r="OL153" i="1"/>
  <c r="OL79" i="1"/>
  <c r="OL357" i="1"/>
  <c r="OL493" i="1"/>
  <c r="OL158" i="1"/>
  <c r="OL142" i="1"/>
  <c r="OL150" i="1"/>
  <c r="OL354" i="1"/>
  <c r="OL356" i="1"/>
  <c r="OL380" i="1"/>
  <c r="OL391" i="1"/>
  <c r="OL400" i="1"/>
  <c r="OL411" i="1"/>
  <c r="OL418" i="1"/>
  <c r="OL442" i="1"/>
  <c r="OL453" i="1"/>
  <c r="OL460" i="1"/>
  <c r="OL486" i="1"/>
  <c r="OL342" i="1"/>
  <c r="OL94" i="1"/>
  <c r="OL105" i="1"/>
  <c r="OL120" i="1"/>
  <c r="OL121" i="1"/>
  <c r="OL459" i="1"/>
  <c r="OL368" i="1"/>
  <c r="OL424" i="1"/>
  <c r="OL432" i="1"/>
  <c r="OL314" i="1"/>
  <c r="OL324" i="1"/>
  <c r="OL86" i="1"/>
  <c r="OL343" i="1"/>
  <c r="OL110" i="1"/>
  <c r="OL136" i="1"/>
  <c r="OL325" i="1"/>
  <c r="OL482" i="1"/>
  <c r="OL145" i="1"/>
  <c r="OL387" i="1"/>
  <c r="OL127" i="1"/>
  <c r="OL428" i="1"/>
  <c r="OL465" i="1"/>
  <c r="OL491" i="1"/>
  <c r="OL103" i="1"/>
  <c r="OL147" i="1"/>
  <c r="OL155" i="1"/>
  <c r="OL83" i="1"/>
  <c r="OL91" i="1"/>
  <c r="OL362" i="1"/>
  <c r="OL355" i="1"/>
  <c r="OL366" i="1"/>
  <c r="OL399" i="1"/>
  <c r="OL408" i="1"/>
  <c r="OL420" i="1"/>
  <c r="OL439" i="1"/>
  <c r="OL443" i="1"/>
  <c r="OL467" i="1"/>
  <c r="OL333" i="1"/>
  <c r="OL88" i="1"/>
  <c r="OL95" i="1"/>
  <c r="OL98" i="1"/>
  <c r="OL111" i="1"/>
  <c r="OL122" i="1"/>
  <c r="OL129" i="1"/>
  <c r="OL74" i="1"/>
  <c r="OL135" i="1"/>
  <c r="OL154" i="1"/>
  <c r="OL82" i="1"/>
  <c r="OL346" i="1"/>
  <c r="OL75" i="1"/>
  <c r="OL379" i="1"/>
  <c r="OL319" i="1"/>
  <c r="OL131" i="1"/>
  <c r="OL77" i="1"/>
  <c r="OL446" i="1"/>
  <c r="OL332" i="1"/>
  <c r="OL369" i="1"/>
  <c r="OL481" i="1"/>
  <c r="OL327" i="1"/>
  <c r="OL157" i="1"/>
  <c r="OL109" i="1"/>
  <c r="OL139" i="1"/>
  <c r="OL483" i="1"/>
  <c r="OL106" i="1"/>
  <c r="OL407" i="1"/>
  <c r="OL436" i="1"/>
  <c r="OL451" i="1"/>
  <c r="OL487" i="1"/>
  <c r="OL390" i="1"/>
  <c r="OL402" i="1"/>
  <c r="OL421" i="1"/>
  <c r="OL437" i="1"/>
  <c r="OL454" i="1"/>
  <c r="OL475" i="1"/>
  <c r="OL490" i="1"/>
  <c r="OL464" i="1"/>
  <c r="OL488" i="1"/>
  <c r="OL87" i="1"/>
  <c r="OL99" i="1"/>
  <c r="OL112" i="1"/>
  <c r="OL119" i="1"/>
  <c r="OL364" i="1"/>
  <c r="OL394" i="1"/>
  <c r="OL458" i="1"/>
  <c r="OL359" i="1"/>
  <c r="OL385" i="1"/>
  <c r="OL405" i="1"/>
  <c r="OL427" i="1"/>
  <c r="OL444" i="1"/>
  <c r="OL344" i="1"/>
  <c r="OL134" i="1"/>
  <c r="OL149" i="1"/>
  <c r="OL376" i="1"/>
  <c r="OL435" i="1"/>
  <c r="OL370" i="1"/>
  <c r="OL393" i="1"/>
  <c r="OL431" i="1"/>
  <c r="OL397" i="1"/>
  <c r="OL477" i="1"/>
  <c r="OL316" i="1"/>
  <c r="OL334" i="1"/>
  <c r="OL358" i="1"/>
  <c r="OL423" i="1"/>
  <c r="OL462" i="1"/>
  <c r="OL396" i="1"/>
  <c r="OL478" i="1"/>
  <c r="OL313" i="1"/>
  <c r="OL130" i="1"/>
  <c r="OL132" i="1"/>
  <c r="OL473" i="1"/>
  <c r="OL156" i="1"/>
  <c r="OL107" i="1"/>
  <c r="OL123" i="1"/>
  <c r="OL404" i="1"/>
  <c r="OL469" i="1"/>
  <c r="OL318" i="1"/>
  <c r="OL336" i="1"/>
  <c r="OL345" i="1"/>
  <c r="OL89" i="1"/>
  <c r="OL104" i="1"/>
  <c r="OL113" i="1"/>
  <c r="OL140" i="1"/>
  <c r="OL148" i="1"/>
  <c r="OL80" i="1"/>
  <c r="OL363" i="1"/>
  <c r="OL492" i="1"/>
  <c r="OL326" i="1"/>
  <c r="OL97" i="1"/>
  <c r="OC93" i="1"/>
  <c r="OC124" i="1"/>
  <c r="OC78" i="1"/>
  <c r="OC371" i="1"/>
  <c r="OC374" i="1"/>
  <c r="OC395" i="1"/>
  <c r="OC413" i="1"/>
  <c r="OC452" i="1"/>
  <c r="OC456" i="1"/>
  <c r="OC338" i="1"/>
  <c r="OC117" i="1"/>
  <c r="OC429" i="1"/>
  <c r="OC441" i="1"/>
  <c r="OC403" i="1"/>
  <c r="OC412" i="1"/>
  <c r="OC426" i="1"/>
  <c r="OC347" i="1"/>
  <c r="OC100" i="1"/>
  <c r="OC108" i="1"/>
  <c r="OC378" i="1"/>
  <c r="OC457" i="1"/>
  <c r="OC361" i="1"/>
  <c r="OC360" i="1"/>
  <c r="OC302" i="1"/>
  <c r="OC329" i="1"/>
  <c r="OC138" i="1"/>
  <c r="OC410" i="1"/>
  <c r="OC372" i="1"/>
  <c r="OC445" i="1"/>
  <c r="OC455" i="1"/>
  <c r="OC307" i="1"/>
  <c r="OC151" i="1"/>
  <c r="OC433" i="1"/>
  <c r="OC317" i="1"/>
  <c r="OC472" i="1"/>
  <c r="OC484" i="1"/>
  <c r="OC479" i="1"/>
  <c r="OC143" i="1"/>
  <c r="OC352" i="1"/>
  <c r="OC388" i="1"/>
  <c r="OC430" i="1"/>
  <c r="OC494" i="1"/>
  <c r="OC299" i="1"/>
  <c r="OC96" i="1"/>
  <c r="OC365" i="1"/>
  <c r="OC406" i="1"/>
  <c r="OC300" i="1"/>
  <c r="OC474" i="1"/>
  <c r="OC71" i="1"/>
  <c r="OC389" i="1"/>
  <c r="OC141" i="1"/>
  <c r="OC81" i="1"/>
  <c r="OC419" i="1"/>
  <c r="OC434" i="1"/>
  <c r="OC476" i="1"/>
  <c r="OC323" i="1"/>
  <c r="OC73" i="1"/>
  <c r="OC377" i="1"/>
  <c r="OC301" i="1"/>
  <c r="OC463" i="1"/>
  <c r="OC126" i="1"/>
  <c r="OC375" i="1"/>
  <c r="OC401" i="1"/>
  <c r="OC438" i="1"/>
  <c r="OC425" i="1"/>
  <c r="OC159" i="1"/>
  <c r="OC489" i="1"/>
  <c r="OC340" i="1"/>
  <c r="OC90" i="1"/>
  <c r="OC409" i="1"/>
  <c r="OC341" i="1"/>
  <c r="OC102" i="1"/>
  <c r="OC85" i="1"/>
  <c r="OC118" i="1"/>
  <c r="OC125" i="1"/>
  <c r="OC19" i="1"/>
  <c r="OC386" i="1"/>
  <c r="OC461" i="1"/>
  <c r="OC322" i="1"/>
  <c r="OC101" i="1"/>
  <c r="OC116" i="1"/>
  <c r="OC337" i="1"/>
  <c r="OC76" i="1"/>
  <c r="OC440" i="1"/>
  <c r="OC480" i="1"/>
  <c r="OC315" i="1"/>
  <c r="OC331" i="1"/>
  <c r="OC398" i="1"/>
  <c r="OC160" i="1"/>
  <c r="OC144" i="1"/>
  <c r="OC471" i="1"/>
  <c r="OC353" i="1"/>
  <c r="OC392" i="1"/>
  <c r="OC466" i="1"/>
  <c r="OC485" i="1"/>
  <c r="OC128" i="1"/>
  <c r="OC146" i="1"/>
  <c r="OC320" i="1"/>
  <c r="OC308" i="1"/>
  <c r="OC158" i="1"/>
  <c r="OC380" i="1"/>
  <c r="OC468" i="1"/>
  <c r="OC486" i="1"/>
  <c r="OC458" i="1"/>
  <c r="OC482" i="1"/>
  <c r="OC335" i="1"/>
  <c r="OC152" i="1"/>
  <c r="OC367" i="1"/>
  <c r="OC161" i="1"/>
  <c r="OC142" i="1"/>
  <c r="OC356" i="1"/>
  <c r="OC368" i="1"/>
  <c r="OC411" i="1"/>
  <c r="OC418" i="1"/>
  <c r="OC432" i="1"/>
  <c r="OC342" i="1"/>
  <c r="OC72" i="1"/>
  <c r="OC328" i="1"/>
  <c r="OC391" i="1"/>
  <c r="OC400" i="1"/>
  <c r="OC373" i="1"/>
  <c r="OC121" i="1"/>
  <c r="OC115" i="1"/>
  <c r="OC150" i="1"/>
  <c r="OC357" i="1"/>
  <c r="OC70" i="1"/>
  <c r="OC453" i="1"/>
  <c r="OC470" i="1"/>
  <c r="OC114" i="1"/>
  <c r="OC79" i="1"/>
  <c r="OC459" i="1"/>
  <c r="OC86" i="1"/>
  <c r="OC110" i="1"/>
  <c r="OC137" i="1"/>
  <c r="OC153" i="1"/>
  <c r="OC20" i="1"/>
  <c r="OC424" i="1"/>
  <c r="OC442" i="1"/>
  <c r="OC460" i="1"/>
  <c r="OC332" i="1"/>
  <c r="OC94" i="1"/>
  <c r="OC97" i="1"/>
  <c r="OC136" i="1"/>
  <c r="OC355" i="1"/>
  <c r="OC366" i="1"/>
  <c r="OC443" i="1"/>
  <c r="OC462" i="1"/>
  <c r="OC491" i="1"/>
  <c r="OC333" i="1"/>
  <c r="OC83" i="1"/>
  <c r="OC91" i="1"/>
  <c r="OC439" i="1"/>
  <c r="OC325" i="1"/>
  <c r="OC147" i="1"/>
  <c r="OC92" i="1"/>
  <c r="OC493" i="1"/>
  <c r="OC324" i="1"/>
  <c r="OC145" i="1"/>
  <c r="OC465" i="1"/>
  <c r="OC316" i="1"/>
  <c r="OC343" i="1"/>
  <c r="OC129" i="1"/>
  <c r="OC133" i="1"/>
  <c r="OC354" i="1"/>
  <c r="OC120" i="1"/>
  <c r="OC379" i="1"/>
  <c r="OC154" i="1"/>
  <c r="OC397" i="1"/>
  <c r="OC88" i="1"/>
  <c r="OC135" i="1"/>
  <c r="OC390" i="1"/>
  <c r="OC346" i="1"/>
  <c r="OC399" i="1"/>
  <c r="OC408" i="1"/>
  <c r="OC487" i="1"/>
  <c r="OC98" i="1"/>
  <c r="OC111" i="1"/>
  <c r="OC74" i="1"/>
  <c r="OC422" i="1"/>
  <c r="OC387" i="1"/>
  <c r="OC477" i="1"/>
  <c r="OC467" i="1"/>
  <c r="OC82" i="1"/>
  <c r="OC359" i="1"/>
  <c r="OC437" i="1"/>
  <c r="OC454" i="1"/>
  <c r="OC464" i="1"/>
  <c r="OC99" i="1"/>
  <c r="OC112" i="1"/>
  <c r="OC131" i="1"/>
  <c r="OC362" i="1"/>
  <c r="OC428" i="1"/>
  <c r="OC334" i="1"/>
  <c r="OC134" i="1"/>
  <c r="OC139" i="1"/>
  <c r="OC106" i="1"/>
  <c r="OC105" i="1"/>
  <c r="OC103" i="1"/>
  <c r="OC444" i="1"/>
  <c r="OC75" i="1"/>
  <c r="OC155" i="1"/>
  <c r="OC420" i="1"/>
  <c r="OC363" i="1"/>
  <c r="OC421" i="1"/>
  <c r="OC427" i="1"/>
  <c r="OC327" i="1"/>
  <c r="OC157" i="1"/>
  <c r="OC435" i="1"/>
  <c r="OC394" i="1"/>
  <c r="OC407" i="1"/>
  <c r="OC436" i="1"/>
  <c r="OC84" i="1"/>
  <c r="OC385" i="1"/>
  <c r="OC475" i="1"/>
  <c r="OC319" i="1"/>
  <c r="OC109" i="1"/>
  <c r="OC149" i="1"/>
  <c r="OC77" i="1"/>
  <c r="OC376" i="1"/>
  <c r="OC370" i="1"/>
  <c r="OC404" i="1"/>
  <c r="OC122" i="1"/>
  <c r="OC405" i="1"/>
  <c r="OC490" i="1"/>
  <c r="OC344" i="1"/>
  <c r="OC364" i="1"/>
  <c r="OC393" i="1"/>
  <c r="OC446" i="1"/>
  <c r="OC127" i="1"/>
  <c r="OC95" i="1"/>
  <c r="OC369" i="1"/>
  <c r="OC481" i="1"/>
  <c r="OC488" i="1"/>
  <c r="OC87" i="1"/>
  <c r="OC119" i="1"/>
  <c r="OC483" i="1"/>
  <c r="OC358" i="1"/>
  <c r="OC431" i="1"/>
  <c r="OC469" i="1"/>
  <c r="OC336" i="1"/>
  <c r="OC89" i="1"/>
  <c r="OC113" i="1"/>
  <c r="OC107" i="1"/>
  <c r="OC104" i="1"/>
  <c r="OC130" i="1"/>
  <c r="OC140" i="1"/>
  <c r="OC148" i="1"/>
  <c r="OC80" i="1"/>
  <c r="OC402" i="1"/>
  <c r="OC423" i="1"/>
  <c r="OC345" i="1"/>
  <c r="OC132" i="1"/>
  <c r="OC318" i="1"/>
  <c r="OC314" i="1"/>
  <c r="OC396" i="1"/>
  <c r="OC451" i="1"/>
  <c r="OC478" i="1"/>
  <c r="OC326" i="1"/>
  <c r="OC123" i="1"/>
  <c r="OC313" i="1"/>
  <c r="OC492" i="1"/>
  <c r="OC473" i="1"/>
  <c r="OC156" i="1"/>
  <c r="NG329" i="1"/>
  <c r="NG143" i="1"/>
  <c r="NG151" i="1"/>
  <c r="NG389" i="1"/>
  <c r="NG476" i="1"/>
  <c r="NG398" i="1"/>
  <c r="NG456" i="1"/>
  <c r="NG472" i="1"/>
  <c r="NG338" i="1"/>
  <c r="NG347" i="1"/>
  <c r="NG93" i="1"/>
  <c r="NG96" i="1"/>
  <c r="NG365" i="1"/>
  <c r="NG406" i="1"/>
  <c r="NG371" i="1"/>
  <c r="NG441" i="1"/>
  <c r="NG126" i="1"/>
  <c r="NG403" i="1"/>
  <c r="NG430" i="1"/>
  <c r="NG302" i="1"/>
  <c r="NG429" i="1"/>
  <c r="NG489" i="1"/>
  <c r="NG375" i="1"/>
  <c r="NG388" i="1"/>
  <c r="NG108" i="1"/>
  <c r="NG124" i="1"/>
  <c r="NG299" i="1"/>
  <c r="NG457" i="1"/>
  <c r="NG452" i="1"/>
  <c r="NG410" i="1"/>
  <c r="NG361" i="1"/>
  <c r="NG372" i="1"/>
  <c r="NG484" i="1"/>
  <c r="NG307" i="1"/>
  <c r="NG159" i="1"/>
  <c r="NG117" i="1"/>
  <c r="NG71" i="1"/>
  <c r="NG138" i="1"/>
  <c r="NG78" i="1"/>
  <c r="NG395" i="1"/>
  <c r="NG360" i="1"/>
  <c r="NG426" i="1"/>
  <c r="NG455" i="1"/>
  <c r="NG352" i="1"/>
  <c r="NG433" i="1"/>
  <c r="NG300" i="1"/>
  <c r="NG474" i="1"/>
  <c r="NG479" i="1"/>
  <c r="NG85" i="1"/>
  <c r="NG470" i="1"/>
  <c r="NG353" i="1"/>
  <c r="NG377" i="1"/>
  <c r="NG315" i="1"/>
  <c r="NG100" i="1"/>
  <c r="NG317" i="1"/>
  <c r="NG125" i="1"/>
  <c r="NG144" i="1"/>
  <c r="NG19" i="1"/>
  <c r="NG373" i="1"/>
  <c r="NG434" i="1"/>
  <c r="NG301" i="1"/>
  <c r="NG84" i="1"/>
  <c r="NG412" i="1"/>
  <c r="NG413" i="1"/>
  <c r="NG335" i="1"/>
  <c r="NG73" i="1"/>
  <c r="NG401" i="1"/>
  <c r="NG337" i="1"/>
  <c r="NG76" i="1"/>
  <c r="NG392" i="1"/>
  <c r="NG419" i="1"/>
  <c r="NG440" i="1"/>
  <c r="NG463" i="1"/>
  <c r="NG461" i="1"/>
  <c r="NG322" i="1"/>
  <c r="NG341" i="1"/>
  <c r="NG378" i="1"/>
  <c r="NG323" i="1"/>
  <c r="NG340" i="1"/>
  <c r="NG160" i="1"/>
  <c r="NG118" i="1"/>
  <c r="NG141" i="1"/>
  <c r="NG152" i="1"/>
  <c r="NG438" i="1"/>
  <c r="NG367" i="1"/>
  <c r="NG425" i="1"/>
  <c r="NG466" i="1"/>
  <c r="NG480" i="1"/>
  <c r="NG92" i="1"/>
  <c r="NG90" i="1"/>
  <c r="NG116" i="1"/>
  <c r="NG386" i="1"/>
  <c r="NG331" i="1"/>
  <c r="NG445" i="1"/>
  <c r="NG81" i="1"/>
  <c r="NG471" i="1"/>
  <c r="NG374" i="1"/>
  <c r="NG101" i="1"/>
  <c r="NG79" i="1"/>
  <c r="NG493" i="1"/>
  <c r="NG356" i="1"/>
  <c r="NG314" i="1"/>
  <c r="NG422" i="1"/>
  <c r="NG459" i="1"/>
  <c r="NG458" i="1"/>
  <c r="NG332" i="1"/>
  <c r="NG409" i="1"/>
  <c r="NG418" i="1"/>
  <c r="NG86" i="1"/>
  <c r="NG121" i="1"/>
  <c r="NG137" i="1"/>
  <c r="NG486" i="1"/>
  <c r="NG161" i="1"/>
  <c r="NG146" i="1"/>
  <c r="NG153" i="1"/>
  <c r="NG320" i="1"/>
  <c r="NG308" i="1"/>
  <c r="NG133" i="1"/>
  <c r="NG380" i="1"/>
  <c r="NG400" i="1"/>
  <c r="NG72" i="1"/>
  <c r="NG357" i="1"/>
  <c r="NG115" i="1"/>
  <c r="NG70" i="1"/>
  <c r="NG354" i="1"/>
  <c r="NG368" i="1"/>
  <c r="NG432" i="1"/>
  <c r="NG453" i="1"/>
  <c r="NG460" i="1"/>
  <c r="NG324" i="1"/>
  <c r="NG342" i="1"/>
  <c r="NG97" i="1"/>
  <c r="NG494" i="1"/>
  <c r="NG485" i="1"/>
  <c r="NG114" i="1"/>
  <c r="NG128" i="1"/>
  <c r="NG328" i="1"/>
  <c r="NG158" i="1"/>
  <c r="NG411" i="1"/>
  <c r="NG150" i="1"/>
  <c r="NG442" i="1"/>
  <c r="NG111" i="1"/>
  <c r="NG122" i="1"/>
  <c r="NG135" i="1"/>
  <c r="NG82" i="1"/>
  <c r="NG468" i="1"/>
  <c r="NG105" i="1"/>
  <c r="NG355" i="1"/>
  <c r="NG443" i="1"/>
  <c r="NG487" i="1"/>
  <c r="NG333" i="1"/>
  <c r="NG142" i="1"/>
  <c r="NG75" i="1"/>
  <c r="NG477" i="1"/>
  <c r="NG467" i="1"/>
  <c r="NG325" i="1"/>
  <c r="NG343" i="1"/>
  <c r="NG95" i="1"/>
  <c r="NG136" i="1"/>
  <c r="NG362" i="1"/>
  <c r="NG316" i="1"/>
  <c r="NG154" i="1"/>
  <c r="NG102" i="1"/>
  <c r="NG391" i="1"/>
  <c r="NG424" i="1"/>
  <c r="NG387" i="1"/>
  <c r="NG408" i="1"/>
  <c r="NG439" i="1"/>
  <c r="NG103" i="1"/>
  <c r="NG346" i="1"/>
  <c r="NG482" i="1"/>
  <c r="NG94" i="1"/>
  <c r="NG110" i="1"/>
  <c r="NG127" i="1"/>
  <c r="NG155" i="1"/>
  <c r="NG83" i="1"/>
  <c r="NG420" i="1"/>
  <c r="NG465" i="1"/>
  <c r="NG462" i="1"/>
  <c r="NG147" i="1"/>
  <c r="NG20" i="1"/>
  <c r="NG120" i="1"/>
  <c r="NG91" i="1"/>
  <c r="NG366" i="1"/>
  <c r="NG399" i="1"/>
  <c r="NG397" i="1"/>
  <c r="NG428" i="1"/>
  <c r="NG491" i="1"/>
  <c r="NG98" i="1"/>
  <c r="NG129" i="1"/>
  <c r="NG88" i="1"/>
  <c r="NG359" i="1"/>
  <c r="NG385" i="1"/>
  <c r="NG464" i="1"/>
  <c r="NG435" i="1"/>
  <c r="NG370" i="1"/>
  <c r="NG369" i="1"/>
  <c r="NG427" i="1"/>
  <c r="NG488" i="1"/>
  <c r="NG334" i="1"/>
  <c r="NG157" i="1"/>
  <c r="NG99" i="1"/>
  <c r="NG139" i="1"/>
  <c r="NG358" i="1"/>
  <c r="NG436" i="1"/>
  <c r="NG74" i="1"/>
  <c r="NG402" i="1"/>
  <c r="NG437" i="1"/>
  <c r="NG481" i="1"/>
  <c r="NG407" i="1"/>
  <c r="NG446" i="1"/>
  <c r="NG451" i="1"/>
  <c r="NG390" i="1"/>
  <c r="NG363" i="1"/>
  <c r="NG405" i="1"/>
  <c r="NG444" i="1"/>
  <c r="NG454" i="1"/>
  <c r="NG106" i="1"/>
  <c r="NG431" i="1"/>
  <c r="NG379" i="1"/>
  <c r="NG327" i="1"/>
  <c r="NG87" i="1"/>
  <c r="NG119" i="1"/>
  <c r="NG134" i="1"/>
  <c r="NG149" i="1"/>
  <c r="NG364" i="1"/>
  <c r="NG423" i="1"/>
  <c r="NG490" i="1"/>
  <c r="NG319" i="1"/>
  <c r="NG77" i="1"/>
  <c r="NG483" i="1"/>
  <c r="NG404" i="1"/>
  <c r="NG145" i="1"/>
  <c r="NG396" i="1"/>
  <c r="NG475" i="1"/>
  <c r="NG344" i="1"/>
  <c r="NG109" i="1"/>
  <c r="NG112" i="1"/>
  <c r="NG394" i="1"/>
  <c r="NG393" i="1"/>
  <c r="NG492" i="1"/>
  <c r="NG140" i="1"/>
  <c r="NG156" i="1"/>
  <c r="NG478" i="1"/>
  <c r="NG336" i="1"/>
  <c r="NG130" i="1"/>
  <c r="NG421" i="1"/>
  <c r="NG345" i="1"/>
  <c r="NG148" i="1"/>
  <c r="NG131" i="1"/>
  <c r="NG80" i="1"/>
  <c r="NG376" i="1"/>
  <c r="NG318" i="1"/>
  <c r="NG107" i="1"/>
  <c r="NG469" i="1"/>
  <c r="NG313" i="1"/>
  <c r="NG89" i="1"/>
  <c r="NG104" i="1"/>
  <c r="NG123" i="1"/>
  <c r="NG113" i="1"/>
  <c r="NG132" i="1"/>
  <c r="NG473" i="1"/>
  <c r="NG326" i="1"/>
  <c r="OQ302" i="1"/>
  <c r="OQ456" i="1"/>
  <c r="OQ484" i="1"/>
  <c r="OQ338" i="1"/>
  <c r="OQ100" i="1"/>
  <c r="OQ108" i="1"/>
  <c r="OQ410" i="1"/>
  <c r="OQ426" i="1"/>
  <c r="OQ445" i="1"/>
  <c r="OQ455" i="1"/>
  <c r="OQ96" i="1"/>
  <c r="OQ365" i="1"/>
  <c r="OQ406" i="1"/>
  <c r="OQ429" i="1"/>
  <c r="OQ433" i="1"/>
  <c r="OQ300" i="1"/>
  <c r="OQ474" i="1"/>
  <c r="OQ361" i="1"/>
  <c r="OQ372" i="1"/>
  <c r="OQ360" i="1"/>
  <c r="OQ472" i="1"/>
  <c r="OQ479" i="1"/>
  <c r="OQ307" i="1"/>
  <c r="OQ329" i="1"/>
  <c r="OQ138" i="1"/>
  <c r="OQ143" i="1"/>
  <c r="OQ78" i="1"/>
  <c r="OQ352" i="1"/>
  <c r="OQ489" i="1"/>
  <c r="OQ126" i="1"/>
  <c r="OQ375" i="1"/>
  <c r="OQ398" i="1"/>
  <c r="OQ412" i="1"/>
  <c r="OQ430" i="1"/>
  <c r="OQ93" i="1"/>
  <c r="OQ159" i="1"/>
  <c r="OQ71" i="1"/>
  <c r="OQ151" i="1"/>
  <c r="OQ389" i="1"/>
  <c r="OQ457" i="1"/>
  <c r="OQ388" i="1"/>
  <c r="OQ403" i="1"/>
  <c r="OQ494" i="1"/>
  <c r="OQ299" i="1"/>
  <c r="OQ378" i="1"/>
  <c r="OQ317" i="1"/>
  <c r="OQ347" i="1"/>
  <c r="OQ395" i="1"/>
  <c r="OQ441" i="1"/>
  <c r="OQ452" i="1"/>
  <c r="OQ117" i="1"/>
  <c r="OQ371" i="1"/>
  <c r="OQ340" i="1"/>
  <c r="OQ141" i="1"/>
  <c r="OQ471" i="1"/>
  <c r="OQ315" i="1"/>
  <c r="OQ341" i="1"/>
  <c r="OQ121" i="1"/>
  <c r="OQ101" i="1"/>
  <c r="OQ116" i="1"/>
  <c r="OQ440" i="1"/>
  <c r="OQ466" i="1"/>
  <c r="OQ160" i="1"/>
  <c r="OQ152" i="1"/>
  <c r="OQ386" i="1"/>
  <c r="OQ463" i="1"/>
  <c r="OQ485" i="1"/>
  <c r="OQ331" i="1"/>
  <c r="OQ374" i="1"/>
  <c r="OQ323" i="1"/>
  <c r="OQ85" i="1"/>
  <c r="OQ76" i="1"/>
  <c r="OQ461" i="1"/>
  <c r="OQ322" i="1"/>
  <c r="OQ84" i="1"/>
  <c r="OQ90" i="1"/>
  <c r="OQ125" i="1"/>
  <c r="OQ73" i="1"/>
  <c r="OQ81" i="1"/>
  <c r="OQ438" i="1"/>
  <c r="OQ470" i="1"/>
  <c r="OQ337" i="1"/>
  <c r="OQ19" i="1"/>
  <c r="OQ367" i="1"/>
  <c r="OQ409" i="1"/>
  <c r="OQ419" i="1"/>
  <c r="OQ425" i="1"/>
  <c r="OQ434" i="1"/>
  <c r="OQ301" i="1"/>
  <c r="OQ118" i="1"/>
  <c r="OQ401" i="1"/>
  <c r="OQ353" i="1"/>
  <c r="OQ373" i="1"/>
  <c r="OQ480" i="1"/>
  <c r="OQ476" i="1"/>
  <c r="OQ144" i="1"/>
  <c r="OQ392" i="1"/>
  <c r="OQ128" i="1"/>
  <c r="OQ137" i="1"/>
  <c r="OQ146" i="1"/>
  <c r="OQ422" i="1"/>
  <c r="OQ328" i="1"/>
  <c r="OQ380" i="1"/>
  <c r="OQ400" i="1"/>
  <c r="OQ411" i="1"/>
  <c r="OQ442" i="1"/>
  <c r="OQ458" i="1"/>
  <c r="OQ314" i="1"/>
  <c r="OQ332" i="1"/>
  <c r="OQ94" i="1"/>
  <c r="OQ145" i="1"/>
  <c r="OQ413" i="1"/>
  <c r="OQ92" i="1"/>
  <c r="OQ153" i="1"/>
  <c r="OQ308" i="1"/>
  <c r="OQ391" i="1"/>
  <c r="OQ432" i="1"/>
  <c r="OQ453" i="1"/>
  <c r="OQ161" i="1"/>
  <c r="OQ493" i="1"/>
  <c r="OQ142" i="1"/>
  <c r="OQ486" i="1"/>
  <c r="OQ324" i="1"/>
  <c r="OQ342" i="1"/>
  <c r="OQ133" i="1"/>
  <c r="OQ377" i="1"/>
  <c r="OQ158" i="1"/>
  <c r="OQ356" i="1"/>
  <c r="OQ368" i="1"/>
  <c r="OQ124" i="1"/>
  <c r="OQ102" i="1"/>
  <c r="OQ79" i="1"/>
  <c r="OQ115" i="1"/>
  <c r="OQ335" i="1"/>
  <c r="OQ72" i="1"/>
  <c r="OQ320" i="1"/>
  <c r="OQ150" i="1"/>
  <c r="OQ20" i="1"/>
  <c r="OQ459" i="1"/>
  <c r="OQ354" i="1"/>
  <c r="OQ424" i="1"/>
  <c r="OQ460" i="1"/>
  <c r="OQ468" i="1"/>
  <c r="OQ86" i="1"/>
  <c r="OQ97" i="1"/>
  <c r="OQ155" i="1"/>
  <c r="OQ83" i="1"/>
  <c r="OQ387" i="1"/>
  <c r="OQ91" i="1"/>
  <c r="OQ355" i="1"/>
  <c r="OQ366" i="1"/>
  <c r="OQ443" i="1"/>
  <c r="OQ467" i="1"/>
  <c r="OQ88" i="1"/>
  <c r="OQ98" i="1"/>
  <c r="OQ74" i="1"/>
  <c r="OQ82" i="1"/>
  <c r="OQ359" i="1"/>
  <c r="OQ75" i="1"/>
  <c r="OQ379" i="1"/>
  <c r="OQ408" i="1"/>
  <c r="OQ439" i="1"/>
  <c r="OQ465" i="1"/>
  <c r="OQ491" i="1"/>
  <c r="OQ316" i="1"/>
  <c r="OQ325" i="1"/>
  <c r="OQ333" i="1"/>
  <c r="OQ343" i="1"/>
  <c r="OQ154" i="1"/>
  <c r="OQ114" i="1"/>
  <c r="OQ70" i="1"/>
  <c r="OQ418" i="1"/>
  <c r="OQ399" i="1"/>
  <c r="OQ420" i="1"/>
  <c r="OQ462" i="1"/>
  <c r="OQ477" i="1"/>
  <c r="OQ103" i="1"/>
  <c r="OQ122" i="1"/>
  <c r="OQ147" i="1"/>
  <c r="OQ357" i="1"/>
  <c r="OQ482" i="1"/>
  <c r="OQ136" i="1"/>
  <c r="OQ397" i="1"/>
  <c r="OQ428" i="1"/>
  <c r="OQ487" i="1"/>
  <c r="OQ105" i="1"/>
  <c r="OQ120" i="1"/>
  <c r="OQ95" i="1"/>
  <c r="OQ135" i="1"/>
  <c r="OQ362" i="1"/>
  <c r="OQ111" i="1"/>
  <c r="OQ129" i="1"/>
  <c r="OQ437" i="1"/>
  <c r="OQ376" i="1"/>
  <c r="OQ478" i="1"/>
  <c r="OQ363" i="1"/>
  <c r="OQ370" i="1"/>
  <c r="OQ423" i="1"/>
  <c r="OQ369" i="1"/>
  <c r="OQ87" i="1"/>
  <c r="OQ110" i="1"/>
  <c r="OQ127" i="1"/>
  <c r="OQ390" i="1"/>
  <c r="OQ334" i="1"/>
  <c r="OQ157" i="1"/>
  <c r="OQ119" i="1"/>
  <c r="OQ131" i="1"/>
  <c r="OQ139" i="1"/>
  <c r="OQ358" i="1"/>
  <c r="OQ394" i="1"/>
  <c r="OQ385" i="1"/>
  <c r="OQ402" i="1"/>
  <c r="OQ475" i="1"/>
  <c r="OQ481" i="1"/>
  <c r="OQ344" i="1"/>
  <c r="OQ99" i="1"/>
  <c r="OQ112" i="1"/>
  <c r="OQ149" i="1"/>
  <c r="OQ77" i="1"/>
  <c r="OQ106" i="1"/>
  <c r="OQ393" i="1"/>
  <c r="OQ446" i="1"/>
  <c r="OQ405" i="1"/>
  <c r="OQ444" i="1"/>
  <c r="OQ454" i="1"/>
  <c r="OQ490" i="1"/>
  <c r="OQ488" i="1"/>
  <c r="OQ327" i="1"/>
  <c r="OQ109" i="1"/>
  <c r="OQ483" i="1"/>
  <c r="OQ364" i="1"/>
  <c r="OQ436" i="1"/>
  <c r="OQ421" i="1"/>
  <c r="OQ464" i="1"/>
  <c r="OQ404" i="1"/>
  <c r="OQ407" i="1"/>
  <c r="OQ431" i="1"/>
  <c r="OQ346" i="1"/>
  <c r="OQ396" i="1"/>
  <c r="OQ427" i="1"/>
  <c r="OQ134" i="1"/>
  <c r="OQ319" i="1"/>
  <c r="OQ492" i="1"/>
  <c r="OQ326" i="1"/>
  <c r="OQ318" i="1"/>
  <c r="OQ336" i="1"/>
  <c r="OQ345" i="1"/>
  <c r="OQ156" i="1"/>
  <c r="OQ123" i="1"/>
  <c r="OQ435" i="1"/>
  <c r="OQ469" i="1"/>
  <c r="OQ473" i="1"/>
  <c r="OQ89" i="1"/>
  <c r="OQ107" i="1"/>
  <c r="OQ104" i="1"/>
  <c r="OQ113" i="1"/>
  <c r="OQ132" i="1"/>
  <c r="OQ140" i="1"/>
  <c r="OQ80" i="1"/>
  <c r="OQ313" i="1"/>
  <c r="OQ130" i="1"/>
  <c r="OQ148" i="1"/>
  <c r="OQ451" i="1"/>
  <c r="OQ33" i="1"/>
  <c r="OQ25" i="1"/>
  <c r="OQ34" i="1" s="1"/>
  <c r="OQ42" i="1" s="1"/>
  <c r="OQ50" i="1" s="1"/>
  <c r="OQ58" i="1" s="1"/>
  <c r="OQ26" i="1"/>
  <c r="OQ35" i="1" s="1"/>
  <c r="OQ43" i="1" s="1"/>
  <c r="OQ27" i="1"/>
  <c r="OQ36" i="1" s="1"/>
  <c r="OQ44" i="1" s="1"/>
  <c r="OQ52" i="1" s="1"/>
  <c r="OQ60" i="1" s="1"/>
  <c r="OQ28" i="1"/>
  <c r="OQ37" i="1" s="1"/>
  <c r="OQ45" i="1" s="1"/>
  <c r="OQ29" i="1"/>
  <c r="OQ38" i="1" s="1"/>
  <c r="OQ46" i="1" s="1"/>
  <c r="OQ54" i="1" s="1"/>
  <c r="OQ62" i="1" s="1"/>
  <c r="OQ30" i="1"/>
  <c r="OQ39" i="1" s="1"/>
  <c r="OQ31" i="1"/>
  <c r="OQ40" i="1" s="1"/>
  <c r="OQ32" i="1"/>
  <c r="OQ41" i="1" s="1"/>
  <c r="OM372" i="1"/>
  <c r="OM430" i="1"/>
  <c r="OM329" i="1"/>
  <c r="OM395" i="1"/>
  <c r="OM441" i="1"/>
  <c r="OM489" i="1"/>
  <c r="OM375" i="1"/>
  <c r="OM398" i="1"/>
  <c r="OM403" i="1"/>
  <c r="OM412" i="1"/>
  <c r="OM426" i="1"/>
  <c r="OM456" i="1"/>
  <c r="OM484" i="1"/>
  <c r="OM479" i="1"/>
  <c r="OM494" i="1"/>
  <c r="OM338" i="1"/>
  <c r="OM108" i="1"/>
  <c r="OM138" i="1"/>
  <c r="OM371" i="1"/>
  <c r="OM299" i="1"/>
  <c r="OM352" i="1"/>
  <c r="OM365" i="1"/>
  <c r="OM406" i="1"/>
  <c r="OM413" i="1"/>
  <c r="OM433" i="1"/>
  <c r="OM457" i="1"/>
  <c r="OM474" i="1"/>
  <c r="OM452" i="1"/>
  <c r="OM410" i="1"/>
  <c r="OM361" i="1"/>
  <c r="OM360" i="1"/>
  <c r="OM445" i="1"/>
  <c r="OM472" i="1"/>
  <c r="OM455" i="1"/>
  <c r="OM159" i="1"/>
  <c r="OM100" i="1"/>
  <c r="OM143" i="1"/>
  <c r="OM151" i="1"/>
  <c r="OM374" i="1"/>
  <c r="OM378" i="1"/>
  <c r="OM389" i="1"/>
  <c r="OM429" i="1"/>
  <c r="OM300" i="1"/>
  <c r="OM476" i="1"/>
  <c r="OM388" i="1"/>
  <c r="OM117" i="1"/>
  <c r="OM124" i="1"/>
  <c r="OM71" i="1"/>
  <c r="OM78" i="1"/>
  <c r="OM96" i="1"/>
  <c r="OM93" i="1"/>
  <c r="OM307" i="1"/>
  <c r="OM335" i="1"/>
  <c r="OM90" i="1"/>
  <c r="OM160" i="1"/>
  <c r="OM116" i="1"/>
  <c r="OM118" i="1"/>
  <c r="OM125" i="1"/>
  <c r="OM73" i="1"/>
  <c r="OM152" i="1"/>
  <c r="OM81" i="1"/>
  <c r="OM401" i="1"/>
  <c r="OM470" i="1"/>
  <c r="OM337" i="1"/>
  <c r="OM76" i="1"/>
  <c r="OM386" i="1"/>
  <c r="OM392" i="1"/>
  <c r="OM409" i="1"/>
  <c r="OM440" i="1"/>
  <c r="OM466" i="1"/>
  <c r="OM480" i="1"/>
  <c r="OM331" i="1"/>
  <c r="OM84" i="1"/>
  <c r="OM92" i="1"/>
  <c r="OM121" i="1"/>
  <c r="OM141" i="1"/>
  <c r="OM19" i="1"/>
  <c r="OM367" i="1"/>
  <c r="OM301" i="1"/>
  <c r="OM347" i="1"/>
  <c r="OM85" i="1"/>
  <c r="OM101" i="1"/>
  <c r="OM315" i="1"/>
  <c r="OM317" i="1"/>
  <c r="OM126" i="1"/>
  <c r="OM302" i="1"/>
  <c r="OM323" i="1"/>
  <c r="OM438" i="1"/>
  <c r="OM485" i="1"/>
  <c r="OM459" i="1"/>
  <c r="OM432" i="1"/>
  <c r="OM458" i="1"/>
  <c r="OM353" i="1"/>
  <c r="OM425" i="1"/>
  <c r="OM341" i="1"/>
  <c r="OM102" i="1"/>
  <c r="OM128" i="1"/>
  <c r="OM146" i="1"/>
  <c r="OM153" i="1"/>
  <c r="OM357" i="1"/>
  <c r="OM422" i="1"/>
  <c r="OM320" i="1"/>
  <c r="OM158" i="1"/>
  <c r="OM115" i="1"/>
  <c r="OM150" i="1"/>
  <c r="OM354" i="1"/>
  <c r="OM356" i="1"/>
  <c r="OM411" i="1"/>
  <c r="OM424" i="1"/>
  <c r="OM468" i="1"/>
  <c r="OM342" i="1"/>
  <c r="OM114" i="1"/>
  <c r="OM72" i="1"/>
  <c r="OM137" i="1"/>
  <c r="OM328" i="1"/>
  <c r="OM142" i="1"/>
  <c r="OM368" i="1"/>
  <c r="OM380" i="1"/>
  <c r="OM391" i="1"/>
  <c r="OM400" i="1"/>
  <c r="OM418" i="1"/>
  <c r="OM442" i="1"/>
  <c r="OM453" i="1"/>
  <c r="OM460" i="1"/>
  <c r="OM486" i="1"/>
  <c r="OM482" i="1"/>
  <c r="OM332" i="1"/>
  <c r="OM97" i="1"/>
  <c r="OM340" i="1"/>
  <c r="OM471" i="1"/>
  <c r="OM377" i="1"/>
  <c r="OM419" i="1"/>
  <c r="OM461" i="1"/>
  <c r="OM79" i="1"/>
  <c r="OM308" i="1"/>
  <c r="OM70" i="1"/>
  <c r="OM20" i="1"/>
  <c r="OM324" i="1"/>
  <c r="OM86" i="1"/>
  <c r="OM94" i="1"/>
  <c r="OM161" i="1"/>
  <c r="OM133" i="1"/>
  <c r="OM322" i="1"/>
  <c r="OM314" i="1"/>
  <c r="OM493" i="1"/>
  <c r="OM463" i="1"/>
  <c r="OM397" i="1"/>
  <c r="OM439" i="1"/>
  <c r="OM155" i="1"/>
  <c r="OM83" i="1"/>
  <c r="OM387" i="1"/>
  <c r="OM91" i="1"/>
  <c r="OM362" i="1"/>
  <c r="OM366" i="1"/>
  <c r="OM379" i="1"/>
  <c r="OM462" i="1"/>
  <c r="OM477" i="1"/>
  <c r="OM487" i="1"/>
  <c r="OM491" i="1"/>
  <c r="OM333" i="1"/>
  <c r="OM154" i="1"/>
  <c r="OM390" i="1"/>
  <c r="OM346" i="1"/>
  <c r="OM105" i="1"/>
  <c r="OM120" i="1"/>
  <c r="OM75" i="1"/>
  <c r="OM355" i="1"/>
  <c r="OM399" i="1"/>
  <c r="OM408" i="1"/>
  <c r="OM420" i="1"/>
  <c r="OM428" i="1"/>
  <c r="OM443" i="1"/>
  <c r="OM465" i="1"/>
  <c r="OM467" i="1"/>
  <c r="OM325" i="1"/>
  <c r="OM88" i="1"/>
  <c r="OM98" i="1"/>
  <c r="OM122" i="1"/>
  <c r="OM129" i="1"/>
  <c r="OM74" i="1"/>
  <c r="OM147" i="1"/>
  <c r="OM82" i="1"/>
  <c r="OM127" i="1"/>
  <c r="OM95" i="1"/>
  <c r="OM103" i="1"/>
  <c r="OM111" i="1"/>
  <c r="OM135" i="1"/>
  <c r="OM434" i="1"/>
  <c r="OM136" i="1"/>
  <c r="OM316" i="1"/>
  <c r="OM144" i="1"/>
  <c r="OM110" i="1"/>
  <c r="OM343" i="1"/>
  <c r="OM87" i="1"/>
  <c r="OM134" i="1"/>
  <c r="OM421" i="1"/>
  <c r="OM427" i="1"/>
  <c r="OM131" i="1"/>
  <c r="OM435" i="1"/>
  <c r="OM373" i="1"/>
  <c r="OM145" i="1"/>
  <c r="OM359" i="1"/>
  <c r="OM109" i="1"/>
  <c r="OM77" i="1"/>
  <c r="OM363" i="1"/>
  <c r="OM369" i="1"/>
  <c r="OM396" i="1"/>
  <c r="OM319" i="1"/>
  <c r="OM327" i="1"/>
  <c r="OM157" i="1"/>
  <c r="OM483" i="1"/>
  <c r="OM404" i="1"/>
  <c r="OM446" i="1"/>
  <c r="OM405" i="1"/>
  <c r="OM437" i="1"/>
  <c r="OM475" i="1"/>
  <c r="OM464" i="1"/>
  <c r="OM149" i="1"/>
  <c r="OM376" i="1"/>
  <c r="OM364" i="1"/>
  <c r="OM358" i="1"/>
  <c r="OM370" i="1"/>
  <c r="OM451" i="1"/>
  <c r="OM488" i="1"/>
  <c r="OM344" i="1"/>
  <c r="OM106" i="1"/>
  <c r="OM407" i="1"/>
  <c r="OM469" i="1"/>
  <c r="OM313" i="1"/>
  <c r="OM318" i="1"/>
  <c r="OM345" i="1"/>
  <c r="OM89" i="1"/>
  <c r="OM107" i="1"/>
  <c r="OM80" i="1"/>
  <c r="OM104" i="1"/>
  <c r="OM113" i="1"/>
  <c r="OM492" i="1"/>
  <c r="OM385" i="1"/>
  <c r="OM454" i="1"/>
  <c r="OM334" i="1"/>
  <c r="OM99" i="1"/>
  <c r="OM436" i="1"/>
  <c r="OM132" i="1"/>
  <c r="OM140" i="1"/>
  <c r="OM156" i="1"/>
  <c r="OM478" i="1"/>
  <c r="OM123" i="1"/>
  <c r="OM444" i="1"/>
  <c r="OM490" i="1"/>
  <c r="OM119" i="1"/>
  <c r="OM393" i="1"/>
  <c r="OM431" i="1"/>
  <c r="OM130" i="1"/>
  <c r="OM402" i="1"/>
  <c r="OM481" i="1"/>
  <c r="OM112" i="1"/>
  <c r="OM139" i="1"/>
  <c r="OM394" i="1"/>
  <c r="OM423" i="1"/>
  <c r="OM326" i="1"/>
  <c r="OM336" i="1"/>
  <c r="OM473" i="1"/>
  <c r="OM148" i="1"/>
  <c r="OH126" i="1"/>
  <c r="OH398" i="1"/>
  <c r="OH426" i="1"/>
  <c r="OH494" i="1"/>
  <c r="OH93" i="1"/>
  <c r="OH71" i="1"/>
  <c r="OH78" i="1"/>
  <c r="OH395" i="1"/>
  <c r="OH372" i="1"/>
  <c r="OH375" i="1"/>
  <c r="OH388" i="1"/>
  <c r="OH484" i="1"/>
  <c r="OH124" i="1"/>
  <c r="OH299" i="1"/>
  <c r="OH413" i="1"/>
  <c r="OH445" i="1"/>
  <c r="OH117" i="1"/>
  <c r="OH138" i="1"/>
  <c r="OH433" i="1"/>
  <c r="OH457" i="1"/>
  <c r="OH452" i="1"/>
  <c r="OH412" i="1"/>
  <c r="OH455" i="1"/>
  <c r="OH307" i="1"/>
  <c r="OH329" i="1"/>
  <c r="OH338" i="1"/>
  <c r="OH108" i="1"/>
  <c r="OH374" i="1"/>
  <c r="OH441" i="1"/>
  <c r="OH410" i="1"/>
  <c r="OH361" i="1"/>
  <c r="OH360" i="1"/>
  <c r="OH456" i="1"/>
  <c r="OH472" i="1"/>
  <c r="OH159" i="1"/>
  <c r="OH352" i="1"/>
  <c r="OH378" i="1"/>
  <c r="OH474" i="1"/>
  <c r="OH430" i="1"/>
  <c r="OH347" i="1"/>
  <c r="OH100" i="1"/>
  <c r="OH371" i="1"/>
  <c r="OH389" i="1"/>
  <c r="OH406" i="1"/>
  <c r="OH302" i="1"/>
  <c r="OH479" i="1"/>
  <c r="OH143" i="1"/>
  <c r="OH489" i="1"/>
  <c r="OH335" i="1"/>
  <c r="OH152" i="1"/>
  <c r="OH367" i="1"/>
  <c r="OH440" i="1"/>
  <c r="OH461" i="1"/>
  <c r="OH92" i="1"/>
  <c r="OH161" i="1"/>
  <c r="OH429" i="1"/>
  <c r="OH480" i="1"/>
  <c r="OH151" i="1"/>
  <c r="OH96" i="1"/>
  <c r="OH300" i="1"/>
  <c r="OH116" i="1"/>
  <c r="OH377" i="1"/>
  <c r="OH409" i="1"/>
  <c r="OH90" i="1"/>
  <c r="OH160" i="1"/>
  <c r="OH101" i="1"/>
  <c r="OH144" i="1"/>
  <c r="OH301" i="1"/>
  <c r="OH403" i="1"/>
  <c r="OH81" i="1"/>
  <c r="OH438" i="1"/>
  <c r="OH419" i="1"/>
  <c r="OH434" i="1"/>
  <c r="OH341" i="1"/>
  <c r="OH365" i="1"/>
  <c r="OH476" i="1"/>
  <c r="OH85" i="1"/>
  <c r="OH118" i="1"/>
  <c r="OH401" i="1"/>
  <c r="OH470" i="1"/>
  <c r="OH386" i="1"/>
  <c r="OH463" i="1"/>
  <c r="OH340" i="1"/>
  <c r="OH125" i="1"/>
  <c r="OH73" i="1"/>
  <c r="OH141" i="1"/>
  <c r="OH337" i="1"/>
  <c r="OH353" i="1"/>
  <c r="OH373" i="1"/>
  <c r="OH392" i="1"/>
  <c r="OH425" i="1"/>
  <c r="OH466" i="1"/>
  <c r="OH485" i="1"/>
  <c r="OH322" i="1"/>
  <c r="OH331" i="1"/>
  <c r="OH471" i="1"/>
  <c r="OH19" i="1"/>
  <c r="OH20" i="1"/>
  <c r="OH391" i="1"/>
  <c r="OH458" i="1"/>
  <c r="OH86" i="1"/>
  <c r="OH146" i="1"/>
  <c r="OH493" i="1"/>
  <c r="OH320" i="1"/>
  <c r="OH158" i="1"/>
  <c r="OH76" i="1"/>
  <c r="OH121" i="1"/>
  <c r="OH114" i="1"/>
  <c r="OH72" i="1"/>
  <c r="OH137" i="1"/>
  <c r="OH328" i="1"/>
  <c r="OH368" i="1"/>
  <c r="OH400" i="1"/>
  <c r="OH411" i="1"/>
  <c r="OH424" i="1"/>
  <c r="OH442" i="1"/>
  <c r="OH460" i="1"/>
  <c r="OH482" i="1"/>
  <c r="OH84" i="1"/>
  <c r="OH102" i="1"/>
  <c r="OH128" i="1"/>
  <c r="OH422" i="1"/>
  <c r="OH308" i="1"/>
  <c r="OH468" i="1"/>
  <c r="OH323" i="1"/>
  <c r="OH315" i="1"/>
  <c r="OH115" i="1"/>
  <c r="OH356" i="1"/>
  <c r="OH357" i="1"/>
  <c r="OH459" i="1"/>
  <c r="OH142" i="1"/>
  <c r="OH418" i="1"/>
  <c r="OH486" i="1"/>
  <c r="OH342" i="1"/>
  <c r="OH105" i="1"/>
  <c r="OH70" i="1"/>
  <c r="OH150" i="1"/>
  <c r="OH314" i="1"/>
  <c r="OH127" i="1"/>
  <c r="OH355" i="1"/>
  <c r="OH397" i="1"/>
  <c r="OH439" i="1"/>
  <c r="OH443" i="1"/>
  <c r="OH487" i="1"/>
  <c r="OH363" i="1"/>
  <c r="OH462" i="1"/>
  <c r="OH477" i="1"/>
  <c r="OH129" i="1"/>
  <c r="OH147" i="1"/>
  <c r="OH390" i="1"/>
  <c r="OH79" i="1"/>
  <c r="OH432" i="1"/>
  <c r="OH120" i="1"/>
  <c r="OH83" i="1"/>
  <c r="OH379" i="1"/>
  <c r="OH491" i="1"/>
  <c r="OH122" i="1"/>
  <c r="OH154" i="1"/>
  <c r="OH145" i="1"/>
  <c r="OH103" i="1"/>
  <c r="OH153" i="1"/>
  <c r="OH133" i="1"/>
  <c r="OH354" i="1"/>
  <c r="OH324" i="1"/>
  <c r="OH94" i="1"/>
  <c r="OH110" i="1"/>
  <c r="OH136" i="1"/>
  <c r="OH155" i="1"/>
  <c r="OH91" i="1"/>
  <c r="OH325" i="1"/>
  <c r="OH74" i="1"/>
  <c r="OH82" i="1"/>
  <c r="OH317" i="1"/>
  <c r="OH75" i="1"/>
  <c r="OH366" i="1"/>
  <c r="OH380" i="1"/>
  <c r="OH453" i="1"/>
  <c r="OH362" i="1"/>
  <c r="OH399" i="1"/>
  <c r="OH408" i="1"/>
  <c r="OH420" i="1"/>
  <c r="OH428" i="1"/>
  <c r="OH465" i="1"/>
  <c r="OH343" i="1"/>
  <c r="OH88" i="1"/>
  <c r="OH95" i="1"/>
  <c r="OH98" i="1"/>
  <c r="OH135" i="1"/>
  <c r="OH346" i="1"/>
  <c r="OH97" i="1"/>
  <c r="OH387" i="1"/>
  <c r="OH316" i="1"/>
  <c r="OH111" i="1"/>
  <c r="OH396" i="1"/>
  <c r="OH437" i="1"/>
  <c r="OH481" i="1"/>
  <c r="OH319" i="1"/>
  <c r="OH344" i="1"/>
  <c r="OH99" i="1"/>
  <c r="OH106" i="1"/>
  <c r="OH358" i="1"/>
  <c r="OH407" i="1"/>
  <c r="OH402" i="1"/>
  <c r="OH405" i="1"/>
  <c r="OH421" i="1"/>
  <c r="OH490" i="1"/>
  <c r="OH131" i="1"/>
  <c r="OH364" i="1"/>
  <c r="OH332" i="1"/>
  <c r="OH454" i="1"/>
  <c r="OH119" i="1"/>
  <c r="OH134" i="1"/>
  <c r="OH435" i="1"/>
  <c r="OH370" i="1"/>
  <c r="OH385" i="1"/>
  <c r="OH427" i="1"/>
  <c r="OH488" i="1"/>
  <c r="OH87" i="1"/>
  <c r="OH376" i="1"/>
  <c r="OH394" i="1"/>
  <c r="OH393" i="1"/>
  <c r="OH436" i="1"/>
  <c r="OH467" i="1"/>
  <c r="OH333" i="1"/>
  <c r="OH109" i="1"/>
  <c r="OH112" i="1"/>
  <c r="OH139" i="1"/>
  <c r="OH77" i="1"/>
  <c r="OH149" i="1"/>
  <c r="OH423" i="1"/>
  <c r="OH369" i="1"/>
  <c r="OH334" i="1"/>
  <c r="OH157" i="1"/>
  <c r="OH404" i="1"/>
  <c r="OH431" i="1"/>
  <c r="OH446" i="1"/>
  <c r="OH473" i="1"/>
  <c r="OH326" i="1"/>
  <c r="OH336" i="1"/>
  <c r="OH345" i="1"/>
  <c r="OH444" i="1"/>
  <c r="OH327" i="1"/>
  <c r="OH318" i="1"/>
  <c r="OH483" i="1"/>
  <c r="OH89" i="1"/>
  <c r="OH107" i="1"/>
  <c r="OH104" i="1"/>
  <c r="OH148" i="1"/>
  <c r="OH478" i="1"/>
  <c r="OH123" i="1"/>
  <c r="OH359" i="1"/>
  <c r="OH113" i="1"/>
  <c r="OH132" i="1"/>
  <c r="OH464" i="1"/>
  <c r="OH492" i="1"/>
  <c r="OH475" i="1"/>
  <c r="OH451" i="1"/>
  <c r="OH130" i="1"/>
  <c r="OH140" i="1"/>
  <c r="OH80" i="1"/>
  <c r="OH469" i="1"/>
  <c r="OH156" i="1"/>
  <c r="OH313" i="1"/>
  <c r="OH33" i="1"/>
  <c r="OH25" i="1"/>
  <c r="OH34" i="1" s="1"/>
  <c r="OH42" i="1" s="1"/>
  <c r="OH26" i="1"/>
  <c r="OH35" i="1" s="1"/>
  <c r="OH43" i="1" s="1"/>
  <c r="OH51" i="1" s="1"/>
  <c r="OH59" i="1" s="1"/>
  <c r="OH27" i="1"/>
  <c r="OH36" i="1" s="1"/>
  <c r="OH44" i="1" s="1"/>
  <c r="OH52" i="1" s="1"/>
  <c r="OH60" i="1" s="1"/>
  <c r="OH28" i="1"/>
  <c r="OH37" i="1" s="1"/>
  <c r="OH45" i="1" s="1"/>
  <c r="OH29" i="1"/>
  <c r="OH38" i="1" s="1"/>
  <c r="OH46" i="1" s="1"/>
  <c r="OH54" i="1" s="1"/>
  <c r="OH62" i="1" s="1"/>
  <c r="OH30" i="1"/>
  <c r="OH39" i="1" s="1"/>
  <c r="OH31" i="1"/>
  <c r="OH40" i="1" s="1"/>
  <c r="OH32" i="1"/>
  <c r="OH41" i="1" s="1"/>
  <c r="NU33" i="1"/>
  <c r="NU25" i="1"/>
  <c r="NU34" i="1" s="1"/>
  <c r="NU42" i="1" s="1"/>
  <c r="NU50" i="1" s="1"/>
  <c r="NU58" i="1" s="1"/>
  <c r="NU26" i="1"/>
  <c r="NU35" i="1" s="1"/>
  <c r="NU43" i="1" s="1"/>
  <c r="NU27" i="1"/>
  <c r="NU36" i="1" s="1"/>
  <c r="NU44" i="1" s="1"/>
  <c r="NU52" i="1" s="1"/>
  <c r="NU60" i="1" s="1"/>
  <c r="NU28" i="1"/>
  <c r="NU37" i="1" s="1"/>
  <c r="NU45" i="1" s="1"/>
  <c r="NU29" i="1"/>
  <c r="NU38" i="1" s="1"/>
  <c r="NU46" i="1" s="1"/>
  <c r="NU54" i="1" s="1"/>
  <c r="NU62" i="1" s="1"/>
  <c r="NU30" i="1"/>
  <c r="NU39" i="1" s="1"/>
  <c r="NU31" i="1"/>
  <c r="NU40" i="1" s="1"/>
  <c r="NU32" i="1"/>
  <c r="NU41" i="1" s="1"/>
  <c r="NR33" i="1"/>
  <c r="NR25" i="1"/>
  <c r="NR34" i="1" s="1"/>
  <c r="NR42" i="1" s="1"/>
  <c r="NR26" i="1"/>
  <c r="NR35" i="1" s="1"/>
  <c r="NR43" i="1" s="1"/>
  <c r="NR27" i="1"/>
  <c r="NR36" i="1" s="1"/>
  <c r="NR44" i="1" s="1"/>
  <c r="NR52" i="1" s="1"/>
  <c r="NR60" i="1" s="1"/>
  <c r="NR28" i="1"/>
  <c r="NR37" i="1" s="1"/>
  <c r="NR45" i="1" s="1"/>
  <c r="NR29" i="1"/>
  <c r="NR38" i="1" s="1"/>
  <c r="NR46" i="1" s="1"/>
  <c r="NR54" i="1" s="1"/>
  <c r="NR62" i="1" s="1"/>
  <c r="NR30" i="1"/>
  <c r="NR39" i="1" s="1"/>
  <c r="NR31" i="1"/>
  <c r="NR40" i="1" s="1"/>
  <c r="NR32" i="1"/>
  <c r="NR41" i="1" s="1"/>
  <c r="OE33" i="1"/>
  <c r="OE25" i="1"/>
  <c r="OE34" i="1" s="1"/>
  <c r="OE42" i="1" s="1"/>
  <c r="OE26" i="1"/>
  <c r="OE35" i="1" s="1"/>
  <c r="OE43" i="1" s="1"/>
  <c r="OE51" i="1" s="1"/>
  <c r="OE59" i="1" s="1"/>
  <c r="OE27" i="1"/>
  <c r="OE36" i="1" s="1"/>
  <c r="OE44" i="1" s="1"/>
  <c r="OE52" i="1" s="1"/>
  <c r="OE60" i="1" s="1"/>
  <c r="OE28" i="1"/>
  <c r="OE37" i="1" s="1"/>
  <c r="OE45" i="1" s="1"/>
  <c r="OE29" i="1"/>
  <c r="OE38" i="1" s="1"/>
  <c r="OE46" i="1" s="1"/>
  <c r="OE54" i="1" s="1"/>
  <c r="OE62" i="1" s="1"/>
  <c r="OE30" i="1"/>
  <c r="OE39" i="1" s="1"/>
  <c r="OE31" i="1"/>
  <c r="OE40" i="1" s="1"/>
  <c r="OE32" i="1"/>
  <c r="OE41" i="1" s="1"/>
  <c r="NK33" i="1"/>
  <c r="NK25" i="1"/>
  <c r="NK34" i="1" s="1"/>
  <c r="NK42" i="1" s="1"/>
  <c r="NK50" i="1" s="1"/>
  <c r="NK58" i="1" s="1"/>
  <c r="NK26" i="1"/>
  <c r="NK35" i="1" s="1"/>
  <c r="NK43" i="1" s="1"/>
  <c r="NK27" i="1"/>
  <c r="NK36" i="1" s="1"/>
  <c r="NK44" i="1" s="1"/>
  <c r="NK52" i="1" s="1"/>
  <c r="NK60" i="1" s="1"/>
  <c r="NK28" i="1"/>
  <c r="NK37" i="1" s="1"/>
  <c r="NK45" i="1" s="1"/>
  <c r="NK29" i="1"/>
  <c r="NK38" i="1" s="1"/>
  <c r="NK46" i="1" s="1"/>
  <c r="NK54" i="1" s="1"/>
  <c r="NK62" i="1" s="1"/>
  <c r="NK30" i="1"/>
  <c r="NK39" i="1" s="1"/>
  <c r="NK31" i="1"/>
  <c r="NK40" i="1" s="1"/>
  <c r="NK32" i="1"/>
  <c r="NK41" i="1" s="1"/>
  <c r="NS455" i="1"/>
  <c r="NS117" i="1"/>
  <c r="NS71" i="1"/>
  <c r="NS78" i="1"/>
  <c r="NS406" i="1"/>
  <c r="NS489" i="1"/>
  <c r="NS126" i="1"/>
  <c r="NS360" i="1"/>
  <c r="NS479" i="1"/>
  <c r="NS347" i="1"/>
  <c r="NS93" i="1"/>
  <c r="NS143" i="1"/>
  <c r="NS371" i="1"/>
  <c r="NS352" i="1"/>
  <c r="NS374" i="1"/>
  <c r="NS378" i="1"/>
  <c r="NS389" i="1"/>
  <c r="NS441" i="1"/>
  <c r="NS476" i="1"/>
  <c r="NS388" i="1"/>
  <c r="NS398" i="1"/>
  <c r="NS412" i="1"/>
  <c r="NS426" i="1"/>
  <c r="NS430" i="1"/>
  <c r="NS445" i="1"/>
  <c r="NS302" i="1"/>
  <c r="NS338" i="1"/>
  <c r="NS159" i="1"/>
  <c r="NS124" i="1"/>
  <c r="NS151" i="1"/>
  <c r="NS429" i="1"/>
  <c r="NS433" i="1"/>
  <c r="NS457" i="1"/>
  <c r="NS410" i="1"/>
  <c r="NS472" i="1"/>
  <c r="NS494" i="1"/>
  <c r="NS307" i="1"/>
  <c r="NS329" i="1"/>
  <c r="NS100" i="1"/>
  <c r="NS108" i="1"/>
  <c r="NS299" i="1"/>
  <c r="NS365" i="1"/>
  <c r="NS413" i="1"/>
  <c r="NS138" i="1"/>
  <c r="NS474" i="1"/>
  <c r="NS452" i="1"/>
  <c r="NS300" i="1"/>
  <c r="NS361" i="1"/>
  <c r="NS375" i="1"/>
  <c r="NS456" i="1"/>
  <c r="NS395" i="1"/>
  <c r="NS90" i="1"/>
  <c r="NS403" i="1"/>
  <c r="NS484" i="1"/>
  <c r="NS317" i="1"/>
  <c r="NS401" i="1"/>
  <c r="NS353" i="1"/>
  <c r="NS463" i="1"/>
  <c r="NS461" i="1"/>
  <c r="NS322" i="1"/>
  <c r="NS409" i="1"/>
  <c r="NS372" i="1"/>
  <c r="NS160" i="1"/>
  <c r="NS118" i="1"/>
  <c r="NS125" i="1"/>
  <c r="NS152" i="1"/>
  <c r="NS440" i="1"/>
  <c r="NS335" i="1"/>
  <c r="NS85" i="1"/>
  <c r="NS101" i="1"/>
  <c r="NS116" i="1"/>
  <c r="NS144" i="1"/>
  <c r="NS471" i="1"/>
  <c r="NS373" i="1"/>
  <c r="NS392" i="1"/>
  <c r="NS480" i="1"/>
  <c r="NS315" i="1"/>
  <c r="NS323" i="1"/>
  <c r="NS141" i="1"/>
  <c r="NS337" i="1"/>
  <c r="NS76" i="1"/>
  <c r="NS19" i="1"/>
  <c r="NS377" i="1"/>
  <c r="NS386" i="1"/>
  <c r="NS425" i="1"/>
  <c r="NS434" i="1"/>
  <c r="NS301" i="1"/>
  <c r="NS485" i="1"/>
  <c r="NS331" i="1"/>
  <c r="NS84" i="1"/>
  <c r="NS459" i="1"/>
  <c r="NS493" i="1"/>
  <c r="NS115" i="1"/>
  <c r="NS150" i="1"/>
  <c r="NS356" i="1"/>
  <c r="NS368" i="1"/>
  <c r="NS418" i="1"/>
  <c r="NS453" i="1"/>
  <c r="NS460" i="1"/>
  <c r="NS482" i="1"/>
  <c r="NS324" i="1"/>
  <c r="NS121" i="1"/>
  <c r="NS114" i="1"/>
  <c r="NS357" i="1"/>
  <c r="NS422" i="1"/>
  <c r="NS354" i="1"/>
  <c r="NS411" i="1"/>
  <c r="NS442" i="1"/>
  <c r="NS486" i="1"/>
  <c r="NS458" i="1"/>
  <c r="NS332" i="1"/>
  <c r="NS342" i="1"/>
  <c r="NS97" i="1"/>
  <c r="NS105" i="1"/>
  <c r="NS120" i="1"/>
  <c r="NS470" i="1"/>
  <c r="NS466" i="1"/>
  <c r="NS341" i="1"/>
  <c r="NS92" i="1"/>
  <c r="NS146" i="1"/>
  <c r="NS424" i="1"/>
  <c r="NS314" i="1"/>
  <c r="NS96" i="1"/>
  <c r="NS102" i="1"/>
  <c r="NS72" i="1"/>
  <c r="NS137" i="1"/>
  <c r="NS340" i="1"/>
  <c r="NS73" i="1"/>
  <c r="NS81" i="1"/>
  <c r="NS432" i="1"/>
  <c r="NS419" i="1"/>
  <c r="NS320" i="1"/>
  <c r="NS468" i="1"/>
  <c r="NS86" i="1"/>
  <c r="NS438" i="1"/>
  <c r="NS367" i="1"/>
  <c r="NS128" i="1"/>
  <c r="NS153" i="1"/>
  <c r="NS79" i="1"/>
  <c r="NS308" i="1"/>
  <c r="NS328" i="1"/>
  <c r="NS70" i="1"/>
  <c r="NS94" i="1"/>
  <c r="NS110" i="1"/>
  <c r="NS133" i="1"/>
  <c r="NS391" i="1"/>
  <c r="NS362" i="1"/>
  <c r="NS379" i="1"/>
  <c r="NS399" i="1"/>
  <c r="NS408" i="1"/>
  <c r="NS439" i="1"/>
  <c r="NS487" i="1"/>
  <c r="NS316" i="1"/>
  <c r="NS325" i="1"/>
  <c r="NS122" i="1"/>
  <c r="NS390" i="1"/>
  <c r="NS369" i="1"/>
  <c r="NS397" i="1"/>
  <c r="NS443" i="1"/>
  <c r="NS477" i="1"/>
  <c r="NS346" i="1"/>
  <c r="NS380" i="1"/>
  <c r="NS127" i="1"/>
  <c r="NS75" i="1"/>
  <c r="NS155" i="1"/>
  <c r="NS83" i="1"/>
  <c r="NS91" i="1"/>
  <c r="NS366" i="1"/>
  <c r="NS467" i="1"/>
  <c r="NS333" i="1"/>
  <c r="NS98" i="1"/>
  <c r="NS147" i="1"/>
  <c r="NS154" i="1"/>
  <c r="NS82" i="1"/>
  <c r="NS20" i="1"/>
  <c r="NS136" i="1"/>
  <c r="NS428" i="1"/>
  <c r="NS465" i="1"/>
  <c r="NS462" i="1"/>
  <c r="NS491" i="1"/>
  <c r="NS74" i="1"/>
  <c r="NS161" i="1"/>
  <c r="NS363" i="1"/>
  <c r="NS129" i="1"/>
  <c r="NS158" i="1"/>
  <c r="NS142" i="1"/>
  <c r="NS400" i="1"/>
  <c r="NS387" i="1"/>
  <c r="NS103" i="1"/>
  <c r="NS420" i="1"/>
  <c r="NS344" i="1"/>
  <c r="NS119" i="1"/>
  <c r="NS95" i="1"/>
  <c r="NS385" i="1"/>
  <c r="NS131" i="1"/>
  <c r="NS145" i="1"/>
  <c r="NS454" i="1"/>
  <c r="NS481" i="1"/>
  <c r="NS490" i="1"/>
  <c r="NS488" i="1"/>
  <c r="NS327" i="1"/>
  <c r="NS87" i="1"/>
  <c r="NS109" i="1"/>
  <c r="NS77" i="1"/>
  <c r="NS407" i="1"/>
  <c r="NS355" i="1"/>
  <c r="NS111" i="1"/>
  <c r="NS135" i="1"/>
  <c r="NS405" i="1"/>
  <c r="NS421" i="1"/>
  <c r="NS319" i="1"/>
  <c r="NS370" i="1"/>
  <c r="NS404" i="1"/>
  <c r="NS431" i="1"/>
  <c r="NS469" i="1"/>
  <c r="NS88" i="1"/>
  <c r="NS396" i="1"/>
  <c r="NS427" i="1"/>
  <c r="NS437" i="1"/>
  <c r="NS334" i="1"/>
  <c r="NS134" i="1"/>
  <c r="NS376" i="1"/>
  <c r="NS394" i="1"/>
  <c r="NS423" i="1"/>
  <c r="NS343" i="1"/>
  <c r="NS402" i="1"/>
  <c r="NS444" i="1"/>
  <c r="NS157" i="1"/>
  <c r="NS99" i="1"/>
  <c r="NS435" i="1"/>
  <c r="NS106" i="1"/>
  <c r="NS364" i="1"/>
  <c r="NS393" i="1"/>
  <c r="NS451" i="1"/>
  <c r="NS156" i="1"/>
  <c r="NS130" i="1"/>
  <c r="NS80" i="1"/>
  <c r="NS139" i="1"/>
  <c r="NS123" i="1"/>
  <c r="NS359" i="1"/>
  <c r="NS475" i="1"/>
  <c r="NS446" i="1"/>
  <c r="NS478" i="1"/>
  <c r="NS104" i="1"/>
  <c r="NS492" i="1"/>
  <c r="NS464" i="1"/>
  <c r="NS483" i="1"/>
  <c r="NS358" i="1"/>
  <c r="NS436" i="1"/>
  <c r="NS140" i="1"/>
  <c r="NS148" i="1"/>
  <c r="NS473" i="1"/>
  <c r="NS313" i="1"/>
  <c r="NS112" i="1"/>
  <c r="NS132" i="1"/>
  <c r="NS149" i="1"/>
  <c r="NS318" i="1"/>
  <c r="NS345" i="1"/>
  <c r="NS107" i="1"/>
  <c r="NS113" i="1"/>
  <c r="NS326" i="1"/>
  <c r="NS336" i="1"/>
  <c r="NS89" i="1"/>
  <c r="OS445" i="1"/>
  <c r="OS484" i="1"/>
  <c r="OS371" i="1"/>
  <c r="OS375" i="1"/>
  <c r="OS117" i="1"/>
  <c r="OS93" i="1"/>
  <c r="OS143" i="1"/>
  <c r="OS360" i="1"/>
  <c r="OS479" i="1"/>
  <c r="OS124" i="1"/>
  <c r="OS151" i="1"/>
  <c r="OS389" i="1"/>
  <c r="OS489" i="1"/>
  <c r="OS452" i="1"/>
  <c r="OS388" i="1"/>
  <c r="OS472" i="1"/>
  <c r="OS347" i="1"/>
  <c r="OS352" i="1"/>
  <c r="OS126" i="1"/>
  <c r="OS302" i="1"/>
  <c r="OS456" i="1"/>
  <c r="OS329" i="1"/>
  <c r="OS71" i="1"/>
  <c r="OS138" i="1"/>
  <c r="OS299" i="1"/>
  <c r="OS96" i="1"/>
  <c r="OS365" i="1"/>
  <c r="OS406" i="1"/>
  <c r="OS441" i="1"/>
  <c r="OS457" i="1"/>
  <c r="OS372" i="1"/>
  <c r="OS398" i="1"/>
  <c r="OS430" i="1"/>
  <c r="OS455" i="1"/>
  <c r="OS494" i="1"/>
  <c r="OS307" i="1"/>
  <c r="OS159" i="1"/>
  <c r="OS78" i="1"/>
  <c r="OS395" i="1"/>
  <c r="OS413" i="1"/>
  <c r="OS429" i="1"/>
  <c r="OS300" i="1"/>
  <c r="OS361" i="1"/>
  <c r="OS419" i="1"/>
  <c r="OS485" i="1"/>
  <c r="OS322" i="1"/>
  <c r="OS341" i="1"/>
  <c r="OS412" i="1"/>
  <c r="OS378" i="1"/>
  <c r="OS340" i="1"/>
  <c r="OS118" i="1"/>
  <c r="OS73" i="1"/>
  <c r="OS81" i="1"/>
  <c r="OS470" i="1"/>
  <c r="OS301" i="1"/>
  <c r="OS466" i="1"/>
  <c r="OS480" i="1"/>
  <c r="OS315" i="1"/>
  <c r="OS335" i="1"/>
  <c r="OS160" i="1"/>
  <c r="OS125" i="1"/>
  <c r="OS141" i="1"/>
  <c r="OS438" i="1"/>
  <c r="OS471" i="1"/>
  <c r="OS386" i="1"/>
  <c r="OS463" i="1"/>
  <c r="OS461" i="1"/>
  <c r="OS331" i="1"/>
  <c r="OS410" i="1"/>
  <c r="OS403" i="1"/>
  <c r="OS152" i="1"/>
  <c r="OS337" i="1"/>
  <c r="OS76" i="1"/>
  <c r="OS353" i="1"/>
  <c r="OS373" i="1"/>
  <c r="OS392" i="1"/>
  <c r="OS409" i="1"/>
  <c r="OS434" i="1"/>
  <c r="OS84" i="1"/>
  <c r="OS92" i="1"/>
  <c r="OS476" i="1"/>
  <c r="OS323" i="1"/>
  <c r="OS401" i="1"/>
  <c r="OS108" i="1"/>
  <c r="OS374" i="1"/>
  <c r="OS433" i="1"/>
  <c r="OS474" i="1"/>
  <c r="OS425" i="1"/>
  <c r="OS317" i="1"/>
  <c r="OS90" i="1"/>
  <c r="OS101" i="1"/>
  <c r="OS144" i="1"/>
  <c r="OS19" i="1"/>
  <c r="OS338" i="1"/>
  <c r="OS367" i="1"/>
  <c r="OS161" i="1"/>
  <c r="OS121" i="1"/>
  <c r="OS114" i="1"/>
  <c r="OS328" i="1"/>
  <c r="OS400" i="1"/>
  <c r="OS320" i="1"/>
  <c r="OS368" i="1"/>
  <c r="OS440" i="1"/>
  <c r="OS79" i="1"/>
  <c r="OS357" i="1"/>
  <c r="OS422" i="1"/>
  <c r="OS150" i="1"/>
  <c r="OS418" i="1"/>
  <c r="OS100" i="1"/>
  <c r="OS137" i="1"/>
  <c r="OS153" i="1"/>
  <c r="OS308" i="1"/>
  <c r="OS70" i="1"/>
  <c r="OS20" i="1"/>
  <c r="OS391" i="1"/>
  <c r="OS424" i="1"/>
  <c r="OS442" i="1"/>
  <c r="OS460" i="1"/>
  <c r="OS486" i="1"/>
  <c r="OS458" i="1"/>
  <c r="OS324" i="1"/>
  <c r="OS97" i="1"/>
  <c r="OS102" i="1"/>
  <c r="OS128" i="1"/>
  <c r="OS72" i="1"/>
  <c r="OS459" i="1"/>
  <c r="OS133" i="1"/>
  <c r="OS354" i="1"/>
  <c r="OS356" i="1"/>
  <c r="OS380" i="1"/>
  <c r="OS432" i="1"/>
  <c r="OS85" i="1"/>
  <c r="OS116" i="1"/>
  <c r="OS146" i="1"/>
  <c r="OS493" i="1"/>
  <c r="OS158" i="1"/>
  <c r="OS115" i="1"/>
  <c r="OS411" i="1"/>
  <c r="OS482" i="1"/>
  <c r="OS314" i="1"/>
  <c r="OS332" i="1"/>
  <c r="OS342" i="1"/>
  <c r="OS377" i="1"/>
  <c r="OS142" i="1"/>
  <c r="OS453" i="1"/>
  <c r="OS426" i="1"/>
  <c r="OS94" i="1"/>
  <c r="OS127" i="1"/>
  <c r="OS408" i="1"/>
  <c r="OS443" i="1"/>
  <c r="OS467" i="1"/>
  <c r="OS91" i="1"/>
  <c r="OS366" i="1"/>
  <c r="OS399" i="1"/>
  <c r="OS316" i="1"/>
  <c r="OS98" i="1"/>
  <c r="OS122" i="1"/>
  <c r="OS82" i="1"/>
  <c r="OS390" i="1"/>
  <c r="OS387" i="1"/>
  <c r="OS88" i="1"/>
  <c r="OS95" i="1"/>
  <c r="OS74" i="1"/>
  <c r="OS105" i="1"/>
  <c r="OS120" i="1"/>
  <c r="OS136" i="1"/>
  <c r="OS155" i="1"/>
  <c r="OS325" i="1"/>
  <c r="OS333" i="1"/>
  <c r="OS111" i="1"/>
  <c r="OS346" i="1"/>
  <c r="OS468" i="1"/>
  <c r="OS86" i="1"/>
  <c r="OS75" i="1"/>
  <c r="OS145" i="1"/>
  <c r="OS362" i="1"/>
  <c r="OS420" i="1"/>
  <c r="OS465" i="1"/>
  <c r="OS343" i="1"/>
  <c r="OS103" i="1"/>
  <c r="OS129" i="1"/>
  <c r="OS135" i="1"/>
  <c r="OS147" i="1"/>
  <c r="OS83" i="1"/>
  <c r="OS355" i="1"/>
  <c r="OS397" i="1"/>
  <c r="OS428" i="1"/>
  <c r="OS477" i="1"/>
  <c r="OS487" i="1"/>
  <c r="OS491" i="1"/>
  <c r="OS154" i="1"/>
  <c r="OS363" i="1"/>
  <c r="OS396" i="1"/>
  <c r="OS421" i="1"/>
  <c r="OS454" i="1"/>
  <c r="OS488" i="1"/>
  <c r="OS319" i="1"/>
  <c r="OS87" i="1"/>
  <c r="OS112" i="1"/>
  <c r="OS376" i="1"/>
  <c r="OS358" i="1"/>
  <c r="OS423" i="1"/>
  <c r="OS492" i="1"/>
  <c r="OS462" i="1"/>
  <c r="OS369" i="1"/>
  <c r="OS385" i="1"/>
  <c r="OS427" i="1"/>
  <c r="OS327" i="1"/>
  <c r="OS131" i="1"/>
  <c r="OS134" i="1"/>
  <c r="OS435" i="1"/>
  <c r="OS364" i="1"/>
  <c r="OS394" i="1"/>
  <c r="OS393" i="1"/>
  <c r="OS404" i="1"/>
  <c r="OS436" i="1"/>
  <c r="OS359" i="1"/>
  <c r="OS405" i="1"/>
  <c r="OS481" i="1"/>
  <c r="OS490" i="1"/>
  <c r="OS109" i="1"/>
  <c r="OS119" i="1"/>
  <c r="OS77" i="1"/>
  <c r="OS370" i="1"/>
  <c r="OS379" i="1"/>
  <c r="OS402" i="1"/>
  <c r="OS444" i="1"/>
  <c r="OS110" i="1"/>
  <c r="OS483" i="1"/>
  <c r="OS475" i="1"/>
  <c r="OS334" i="1"/>
  <c r="OS157" i="1"/>
  <c r="OS99" i="1"/>
  <c r="OS106" i="1"/>
  <c r="OS407" i="1"/>
  <c r="OS148" i="1"/>
  <c r="OS437" i="1"/>
  <c r="OS139" i="1"/>
  <c r="OS313" i="1"/>
  <c r="OS345" i="1"/>
  <c r="OS89" i="1"/>
  <c r="OS156" i="1"/>
  <c r="OS104" i="1"/>
  <c r="OS113" i="1"/>
  <c r="OS80" i="1"/>
  <c r="OS451" i="1"/>
  <c r="OS326" i="1"/>
  <c r="OS431" i="1"/>
  <c r="OS132" i="1"/>
  <c r="OS344" i="1"/>
  <c r="OS446" i="1"/>
  <c r="OS336" i="1"/>
  <c r="OS439" i="1"/>
  <c r="OS469" i="1"/>
  <c r="OS473" i="1"/>
  <c r="OS318" i="1"/>
  <c r="OS464" i="1"/>
  <c r="OS107" i="1"/>
  <c r="OS123" i="1"/>
  <c r="OS130" i="1"/>
  <c r="OS149" i="1"/>
  <c r="OS478" i="1"/>
  <c r="OS140" i="1"/>
  <c r="OI361" i="1"/>
  <c r="OI302" i="1"/>
  <c r="OI479" i="1"/>
  <c r="OI117" i="1"/>
  <c r="OI403" i="1"/>
  <c r="OI412" i="1"/>
  <c r="OI494" i="1"/>
  <c r="OI100" i="1"/>
  <c r="OI108" i="1"/>
  <c r="OI299" i="1"/>
  <c r="OI378" i="1"/>
  <c r="OI372" i="1"/>
  <c r="OI388" i="1"/>
  <c r="OI329" i="1"/>
  <c r="OI159" i="1"/>
  <c r="OI124" i="1"/>
  <c r="OI138" i="1"/>
  <c r="OI410" i="1"/>
  <c r="OI484" i="1"/>
  <c r="OI338" i="1"/>
  <c r="OI389" i="1"/>
  <c r="OI429" i="1"/>
  <c r="OI433" i="1"/>
  <c r="OI452" i="1"/>
  <c r="OI375" i="1"/>
  <c r="OI456" i="1"/>
  <c r="OI472" i="1"/>
  <c r="OI307" i="1"/>
  <c r="OI347" i="1"/>
  <c r="OI371" i="1"/>
  <c r="OI352" i="1"/>
  <c r="OI365" i="1"/>
  <c r="OI395" i="1"/>
  <c r="OI413" i="1"/>
  <c r="OI441" i="1"/>
  <c r="OI457" i="1"/>
  <c r="OI474" i="1"/>
  <c r="OI126" i="1"/>
  <c r="OI360" i="1"/>
  <c r="OI430" i="1"/>
  <c r="OI71" i="1"/>
  <c r="OI143" i="1"/>
  <c r="OI374" i="1"/>
  <c r="OI406" i="1"/>
  <c r="OI398" i="1"/>
  <c r="OI426" i="1"/>
  <c r="OI445" i="1"/>
  <c r="OI96" i="1"/>
  <c r="OI489" i="1"/>
  <c r="OI78" i="1"/>
  <c r="OI118" i="1"/>
  <c r="OI144" i="1"/>
  <c r="OI337" i="1"/>
  <c r="OI425" i="1"/>
  <c r="OI301" i="1"/>
  <c r="OI461" i="1"/>
  <c r="OI485" i="1"/>
  <c r="OI300" i="1"/>
  <c r="OI160" i="1"/>
  <c r="OI152" i="1"/>
  <c r="OI401" i="1"/>
  <c r="OI455" i="1"/>
  <c r="OI90" i="1"/>
  <c r="OI409" i="1"/>
  <c r="OI480" i="1"/>
  <c r="OI341" i="1"/>
  <c r="OI93" i="1"/>
  <c r="OI151" i="1"/>
  <c r="OI317" i="1"/>
  <c r="OI323" i="1"/>
  <c r="OI85" i="1"/>
  <c r="OI116" i="1"/>
  <c r="OI125" i="1"/>
  <c r="OI335" i="1"/>
  <c r="OI101" i="1"/>
  <c r="OI141" i="1"/>
  <c r="OI470" i="1"/>
  <c r="OI76" i="1"/>
  <c r="OI392" i="1"/>
  <c r="OI419" i="1"/>
  <c r="OI315" i="1"/>
  <c r="OI322" i="1"/>
  <c r="OI340" i="1"/>
  <c r="OI471" i="1"/>
  <c r="OI353" i="1"/>
  <c r="OI373" i="1"/>
  <c r="OI367" i="1"/>
  <c r="OI377" i="1"/>
  <c r="OI466" i="1"/>
  <c r="OI434" i="1"/>
  <c r="OI440" i="1"/>
  <c r="OI463" i="1"/>
  <c r="OI84" i="1"/>
  <c r="OI137" i="1"/>
  <c r="OI115" i="1"/>
  <c r="OI411" i="1"/>
  <c r="OI75" i="1"/>
  <c r="OI438" i="1"/>
  <c r="OI146" i="1"/>
  <c r="OI493" i="1"/>
  <c r="OI70" i="1"/>
  <c r="OI400" i="1"/>
  <c r="OI453" i="1"/>
  <c r="OI476" i="1"/>
  <c r="OI121" i="1"/>
  <c r="OI356" i="1"/>
  <c r="OI432" i="1"/>
  <c r="OI105" i="1"/>
  <c r="OI128" i="1"/>
  <c r="OI153" i="1"/>
  <c r="OI79" i="1"/>
  <c r="OI354" i="1"/>
  <c r="OI482" i="1"/>
  <c r="OI314" i="1"/>
  <c r="OI324" i="1"/>
  <c r="OI94" i="1"/>
  <c r="OI97" i="1"/>
  <c r="OI102" i="1"/>
  <c r="OI114" i="1"/>
  <c r="OI422" i="1"/>
  <c r="OI459" i="1"/>
  <c r="OI320" i="1"/>
  <c r="OI142" i="1"/>
  <c r="OI424" i="1"/>
  <c r="OI460" i="1"/>
  <c r="OI386" i="1"/>
  <c r="OI161" i="1"/>
  <c r="OI357" i="1"/>
  <c r="OI150" i="1"/>
  <c r="OI380" i="1"/>
  <c r="OI468" i="1"/>
  <c r="OI332" i="1"/>
  <c r="OI86" i="1"/>
  <c r="OI92" i="1"/>
  <c r="OI72" i="1"/>
  <c r="OI158" i="1"/>
  <c r="OI133" i="1"/>
  <c r="OI20" i="1"/>
  <c r="OI391" i="1"/>
  <c r="OI418" i="1"/>
  <c r="OI342" i="1"/>
  <c r="OI81" i="1"/>
  <c r="OI458" i="1"/>
  <c r="OI83" i="1"/>
  <c r="OI366" i="1"/>
  <c r="OI379" i="1"/>
  <c r="OI420" i="1"/>
  <c r="OI487" i="1"/>
  <c r="OI390" i="1"/>
  <c r="OI359" i="1"/>
  <c r="OI428" i="1"/>
  <c r="OI122" i="1"/>
  <c r="OI486" i="1"/>
  <c r="OI136" i="1"/>
  <c r="OI387" i="1"/>
  <c r="OI362" i="1"/>
  <c r="OI355" i="1"/>
  <c r="OI439" i="1"/>
  <c r="OI477" i="1"/>
  <c r="OI491" i="1"/>
  <c r="OI154" i="1"/>
  <c r="OI328" i="1"/>
  <c r="OI110" i="1"/>
  <c r="OI145" i="1"/>
  <c r="OI465" i="1"/>
  <c r="OI343" i="1"/>
  <c r="OI129" i="1"/>
  <c r="OI147" i="1"/>
  <c r="OI155" i="1"/>
  <c r="OI399" i="1"/>
  <c r="OI397" i="1"/>
  <c r="OI408" i="1"/>
  <c r="OI443" i="1"/>
  <c r="OI462" i="1"/>
  <c r="OI95" i="1"/>
  <c r="OI98" i="1"/>
  <c r="OI111" i="1"/>
  <c r="OI74" i="1"/>
  <c r="OI73" i="1"/>
  <c r="OI331" i="1"/>
  <c r="OI308" i="1"/>
  <c r="OI120" i="1"/>
  <c r="OI88" i="1"/>
  <c r="OI103" i="1"/>
  <c r="OI135" i="1"/>
  <c r="OI82" i="1"/>
  <c r="OI19" i="1"/>
  <c r="OI127" i="1"/>
  <c r="OI316" i="1"/>
  <c r="OI368" i="1"/>
  <c r="OI490" i="1"/>
  <c r="OI319" i="1"/>
  <c r="OI327" i="1"/>
  <c r="OI87" i="1"/>
  <c r="OI106" i="1"/>
  <c r="OI393" i="1"/>
  <c r="OI436" i="1"/>
  <c r="OI405" i="1"/>
  <c r="OI421" i="1"/>
  <c r="OI481" i="1"/>
  <c r="OI119" i="1"/>
  <c r="OI435" i="1"/>
  <c r="OI488" i="1"/>
  <c r="OI334" i="1"/>
  <c r="OI344" i="1"/>
  <c r="OI134" i="1"/>
  <c r="OI431" i="1"/>
  <c r="OI467" i="1"/>
  <c r="OI333" i="1"/>
  <c r="OI369" i="1"/>
  <c r="OI437" i="1"/>
  <c r="OI109" i="1"/>
  <c r="OI139" i="1"/>
  <c r="OI149" i="1"/>
  <c r="OI77" i="1"/>
  <c r="OI404" i="1"/>
  <c r="OI346" i="1"/>
  <c r="OI157" i="1"/>
  <c r="OI131" i="1"/>
  <c r="OI91" i="1"/>
  <c r="OI325" i="1"/>
  <c r="OI396" i="1"/>
  <c r="OI444" i="1"/>
  <c r="OI99" i="1"/>
  <c r="OI112" i="1"/>
  <c r="OI370" i="1"/>
  <c r="OI451" i="1"/>
  <c r="OI442" i="1"/>
  <c r="OI363" i="1"/>
  <c r="OI402" i="1"/>
  <c r="OI427" i="1"/>
  <c r="OI376" i="1"/>
  <c r="OI483" i="1"/>
  <c r="OI423" i="1"/>
  <c r="OI446" i="1"/>
  <c r="OI364" i="1"/>
  <c r="OI492" i="1"/>
  <c r="OI473" i="1"/>
  <c r="OI89" i="1"/>
  <c r="OI107" i="1"/>
  <c r="OI113" i="1"/>
  <c r="OI123" i="1"/>
  <c r="OI345" i="1"/>
  <c r="OI469" i="1"/>
  <c r="OI394" i="1"/>
  <c r="OI478" i="1"/>
  <c r="OI336" i="1"/>
  <c r="OI318" i="1"/>
  <c r="OI326" i="1"/>
  <c r="OI132" i="1"/>
  <c r="OI475" i="1"/>
  <c r="OI407" i="1"/>
  <c r="OI140" i="1"/>
  <c r="OI148" i="1"/>
  <c r="OI156" i="1"/>
  <c r="OI385" i="1"/>
  <c r="OI464" i="1"/>
  <c r="OI358" i="1"/>
  <c r="OI313" i="1"/>
  <c r="OI104" i="1"/>
  <c r="OI130" i="1"/>
  <c r="OI80" i="1"/>
  <c r="OI454" i="1"/>
  <c r="OA33" i="1"/>
  <c r="OA25" i="1"/>
  <c r="OA34" i="1" s="1"/>
  <c r="OA42" i="1" s="1"/>
  <c r="OA26" i="1"/>
  <c r="OA35" i="1" s="1"/>
  <c r="OA43" i="1" s="1"/>
  <c r="OA27" i="1"/>
  <c r="OA36" i="1" s="1"/>
  <c r="OA44" i="1" s="1"/>
  <c r="OA52" i="1" s="1"/>
  <c r="OA60" i="1" s="1"/>
  <c r="OA28" i="1"/>
  <c r="OA37" i="1" s="1"/>
  <c r="OA45" i="1" s="1"/>
  <c r="OA29" i="1"/>
  <c r="OA38" i="1" s="1"/>
  <c r="OA46" i="1" s="1"/>
  <c r="OA54" i="1" s="1"/>
  <c r="OA62" i="1" s="1"/>
  <c r="OA30" i="1"/>
  <c r="OA39" i="1" s="1"/>
  <c r="OA31" i="1"/>
  <c r="OA40" i="1" s="1"/>
  <c r="OA32" i="1"/>
  <c r="OA41" i="1" s="1"/>
  <c r="NW361" i="1"/>
  <c r="NW375" i="1"/>
  <c r="NW398" i="1"/>
  <c r="NW472" i="1"/>
  <c r="NW455" i="1"/>
  <c r="NW71" i="1"/>
  <c r="NW96" i="1"/>
  <c r="NW389" i="1"/>
  <c r="NW406" i="1"/>
  <c r="NW429" i="1"/>
  <c r="NW317" i="1"/>
  <c r="NW323" i="1"/>
  <c r="NW360" i="1"/>
  <c r="NW412" i="1"/>
  <c r="NW426" i="1"/>
  <c r="NW124" i="1"/>
  <c r="NW371" i="1"/>
  <c r="NW299" i="1"/>
  <c r="NW352" i="1"/>
  <c r="NW365" i="1"/>
  <c r="NW395" i="1"/>
  <c r="NW413" i="1"/>
  <c r="NW433" i="1"/>
  <c r="NW410" i="1"/>
  <c r="NW126" i="1"/>
  <c r="NW372" i="1"/>
  <c r="NW388" i="1"/>
  <c r="NW403" i="1"/>
  <c r="NW430" i="1"/>
  <c r="NW445" i="1"/>
  <c r="NW479" i="1"/>
  <c r="NW307" i="1"/>
  <c r="NW338" i="1"/>
  <c r="NW100" i="1"/>
  <c r="NW108" i="1"/>
  <c r="NW138" i="1"/>
  <c r="NW151" i="1"/>
  <c r="NW374" i="1"/>
  <c r="NW441" i="1"/>
  <c r="NW300" i="1"/>
  <c r="NW457" i="1"/>
  <c r="NW474" i="1"/>
  <c r="NW489" i="1"/>
  <c r="NW302" i="1"/>
  <c r="NW456" i="1"/>
  <c r="NW329" i="1"/>
  <c r="NW347" i="1"/>
  <c r="NW93" i="1"/>
  <c r="NW159" i="1"/>
  <c r="NW143" i="1"/>
  <c r="NW78" i="1"/>
  <c r="NW117" i="1"/>
  <c r="NW452" i="1"/>
  <c r="NW378" i="1"/>
  <c r="NW476" i="1"/>
  <c r="NW301" i="1"/>
  <c r="NW461" i="1"/>
  <c r="NW341" i="1"/>
  <c r="NW484" i="1"/>
  <c r="NW485" i="1"/>
  <c r="NW90" i="1"/>
  <c r="NW322" i="1"/>
  <c r="NW494" i="1"/>
  <c r="NW116" i="1"/>
  <c r="NW141" i="1"/>
  <c r="NW337" i="1"/>
  <c r="NW386" i="1"/>
  <c r="NW425" i="1"/>
  <c r="NW434" i="1"/>
  <c r="NW480" i="1"/>
  <c r="NW315" i="1"/>
  <c r="NW73" i="1"/>
  <c r="NW81" i="1"/>
  <c r="NW401" i="1"/>
  <c r="NW470" i="1"/>
  <c r="NW19" i="1"/>
  <c r="NW353" i="1"/>
  <c r="NW419" i="1"/>
  <c r="NW440" i="1"/>
  <c r="NW340" i="1"/>
  <c r="NW160" i="1"/>
  <c r="NW101" i="1"/>
  <c r="NW125" i="1"/>
  <c r="NW144" i="1"/>
  <c r="NW152" i="1"/>
  <c r="NW438" i="1"/>
  <c r="NW471" i="1"/>
  <c r="NW76" i="1"/>
  <c r="NW373" i="1"/>
  <c r="NW367" i="1"/>
  <c r="NW377" i="1"/>
  <c r="NW392" i="1"/>
  <c r="NW409" i="1"/>
  <c r="NW466" i="1"/>
  <c r="NW463" i="1"/>
  <c r="NW84" i="1"/>
  <c r="NW335" i="1"/>
  <c r="NW128" i="1"/>
  <c r="NW137" i="1"/>
  <c r="NW146" i="1"/>
  <c r="NW153" i="1"/>
  <c r="NW422" i="1"/>
  <c r="NW70" i="1"/>
  <c r="NW150" i="1"/>
  <c r="NW424" i="1"/>
  <c r="NW468" i="1"/>
  <c r="NW314" i="1"/>
  <c r="NW136" i="1"/>
  <c r="NW102" i="1"/>
  <c r="NW493" i="1"/>
  <c r="NW400" i="1"/>
  <c r="NW86" i="1"/>
  <c r="NW94" i="1"/>
  <c r="NW110" i="1"/>
  <c r="NW118" i="1"/>
  <c r="NW92" i="1"/>
  <c r="NW391" i="1"/>
  <c r="NW320" i="1"/>
  <c r="NW342" i="1"/>
  <c r="NW85" i="1"/>
  <c r="NW114" i="1"/>
  <c r="NW308" i="1"/>
  <c r="NW158" i="1"/>
  <c r="NW115" i="1"/>
  <c r="NW442" i="1"/>
  <c r="NW458" i="1"/>
  <c r="NW332" i="1"/>
  <c r="NW331" i="1"/>
  <c r="NW161" i="1"/>
  <c r="NW121" i="1"/>
  <c r="NW72" i="1"/>
  <c r="NW79" i="1"/>
  <c r="NW459" i="1"/>
  <c r="NW328" i="1"/>
  <c r="NW133" i="1"/>
  <c r="NW142" i="1"/>
  <c r="NW20" i="1"/>
  <c r="NW354" i="1"/>
  <c r="NW356" i="1"/>
  <c r="NW380" i="1"/>
  <c r="NW418" i="1"/>
  <c r="NW486" i="1"/>
  <c r="NW432" i="1"/>
  <c r="NW482" i="1"/>
  <c r="NW75" i="1"/>
  <c r="NW362" i="1"/>
  <c r="NW443" i="1"/>
  <c r="NW477" i="1"/>
  <c r="NW491" i="1"/>
  <c r="NW316" i="1"/>
  <c r="NW333" i="1"/>
  <c r="NW103" i="1"/>
  <c r="NW111" i="1"/>
  <c r="NW363" i="1"/>
  <c r="NW324" i="1"/>
  <c r="NW387" i="1"/>
  <c r="NW366" i="1"/>
  <c r="NW428" i="1"/>
  <c r="NW439" i="1"/>
  <c r="NW487" i="1"/>
  <c r="NW467" i="1"/>
  <c r="NW122" i="1"/>
  <c r="NW129" i="1"/>
  <c r="NW460" i="1"/>
  <c r="NW120" i="1"/>
  <c r="NW155" i="1"/>
  <c r="NW83" i="1"/>
  <c r="NW379" i="1"/>
  <c r="NW408" i="1"/>
  <c r="NW462" i="1"/>
  <c r="NW343" i="1"/>
  <c r="NW147" i="1"/>
  <c r="NW105" i="1"/>
  <c r="NW127" i="1"/>
  <c r="NW145" i="1"/>
  <c r="NW420" i="1"/>
  <c r="NW135" i="1"/>
  <c r="NW453" i="1"/>
  <c r="NW97" i="1"/>
  <c r="NW91" i="1"/>
  <c r="NW399" i="1"/>
  <c r="NW98" i="1"/>
  <c r="NW74" i="1"/>
  <c r="NW346" i="1"/>
  <c r="NW357" i="1"/>
  <c r="NW368" i="1"/>
  <c r="NW411" i="1"/>
  <c r="NW355" i="1"/>
  <c r="NW397" i="1"/>
  <c r="NW154" i="1"/>
  <c r="NW82" i="1"/>
  <c r="NW99" i="1"/>
  <c r="NW407" i="1"/>
  <c r="NW359" i="1"/>
  <c r="NW475" i="1"/>
  <c r="NW481" i="1"/>
  <c r="NW106" i="1"/>
  <c r="NW465" i="1"/>
  <c r="NW385" i="1"/>
  <c r="NW444" i="1"/>
  <c r="NW157" i="1"/>
  <c r="NW364" i="1"/>
  <c r="NW393" i="1"/>
  <c r="NW402" i="1"/>
  <c r="NW405" i="1"/>
  <c r="NW334" i="1"/>
  <c r="NW112" i="1"/>
  <c r="NW119" i="1"/>
  <c r="NW149" i="1"/>
  <c r="NW376" i="1"/>
  <c r="NW325" i="1"/>
  <c r="NW95" i="1"/>
  <c r="NW369" i="1"/>
  <c r="NW396" i="1"/>
  <c r="NW454" i="1"/>
  <c r="NW488" i="1"/>
  <c r="NW327" i="1"/>
  <c r="NW87" i="1"/>
  <c r="NW131" i="1"/>
  <c r="NW134" i="1"/>
  <c r="NW370" i="1"/>
  <c r="NW394" i="1"/>
  <c r="NW423" i="1"/>
  <c r="NW446" i="1"/>
  <c r="NW478" i="1"/>
  <c r="NW492" i="1"/>
  <c r="NW490" i="1"/>
  <c r="NW464" i="1"/>
  <c r="NW319" i="1"/>
  <c r="NW139" i="1"/>
  <c r="NW77" i="1"/>
  <c r="NW483" i="1"/>
  <c r="NW404" i="1"/>
  <c r="NW431" i="1"/>
  <c r="NW451" i="1"/>
  <c r="NW88" i="1"/>
  <c r="NW421" i="1"/>
  <c r="NW437" i="1"/>
  <c r="NW344" i="1"/>
  <c r="NW109" i="1"/>
  <c r="NW358" i="1"/>
  <c r="NW436" i="1"/>
  <c r="NW469" i="1"/>
  <c r="NW107" i="1"/>
  <c r="NW345" i="1"/>
  <c r="NW336" i="1"/>
  <c r="NW313" i="1"/>
  <c r="NW427" i="1"/>
  <c r="NW104" i="1"/>
  <c r="NW80" i="1"/>
  <c r="NW390" i="1"/>
  <c r="NW318" i="1"/>
  <c r="NW326" i="1"/>
  <c r="NW123" i="1"/>
  <c r="NW435" i="1"/>
  <c r="NW89" i="1"/>
  <c r="NW156" i="1"/>
  <c r="NW113" i="1"/>
  <c r="NW132" i="1"/>
  <c r="NW140" i="1"/>
  <c r="NW148" i="1"/>
  <c r="NW473" i="1"/>
  <c r="NW130" i="1"/>
  <c r="NZ33" i="1"/>
  <c r="NZ25" i="1"/>
  <c r="NZ34" i="1" s="1"/>
  <c r="NZ42" i="1" s="1"/>
  <c r="NZ26" i="1"/>
  <c r="NZ35" i="1" s="1"/>
  <c r="NZ43" i="1" s="1"/>
  <c r="NZ27" i="1"/>
  <c r="NZ36" i="1" s="1"/>
  <c r="NZ44" i="1" s="1"/>
  <c r="NZ52" i="1" s="1"/>
  <c r="NZ60" i="1" s="1"/>
  <c r="NZ28" i="1"/>
  <c r="NZ37" i="1" s="1"/>
  <c r="NZ45" i="1" s="1"/>
  <c r="NZ29" i="1"/>
  <c r="NZ38" i="1" s="1"/>
  <c r="NZ46" i="1" s="1"/>
  <c r="NZ54" i="1" s="1"/>
  <c r="NZ62" i="1" s="1"/>
  <c r="NZ30" i="1"/>
  <c r="NZ39" i="1" s="1"/>
  <c r="NZ31" i="1"/>
  <c r="NZ40" i="1" s="1"/>
  <c r="NZ32" i="1"/>
  <c r="NZ41" i="1" s="1"/>
  <c r="NM472" i="1"/>
  <c r="NM413" i="1"/>
  <c r="NM375" i="1"/>
  <c r="NM138" i="1"/>
  <c r="NM378" i="1"/>
  <c r="NM474" i="1"/>
  <c r="NM452" i="1"/>
  <c r="NM338" i="1"/>
  <c r="NM151" i="1"/>
  <c r="NM371" i="1"/>
  <c r="NM361" i="1"/>
  <c r="NM412" i="1"/>
  <c r="NM347" i="1"/>
  <c r="NM143" i="1"/>
  <c r="NM300" i="1"/>
  <c r="NM410" i="1"/>
  <c r="NM372" i="1"/>
  <c r="NM398" i="1"/>
  <c r="NM430" i="1"/>
  <c r="NM479" i="1"/>
  <c r="NM307" i="1"/>
  <c r="NM329" i="1"/>
  <c r="NM159" i="1"/>
  <c r="NM299" i="1"/>
  <c r="NM96" i="1"/>
  <c r="NM374" i="1"/>
  <c r="NM429" i="1"/>
  <c r="NM489" i="1"/>
  <c r="NM317" i="1"/>
  <c r="NM126" i="1"/>
  <c r="NM360" i="1"/>
  <c r="NM388" i="1"/>
  <c r="NM494" i="1"/>
  <c r="NM93" i="1"/>
  <c r="NM117" i="1"/>
  <c r="NM71" i="1"/>
  <c r="NM78" i="1"/>
  <c r="NM365" i="1"/>
  <c r="NM389" i="1"/>
  <c r="NM395" i="1"/>
  <c r="NM406" i="1"/>
  <c r="NM441" i="1"/>
  <c r="NM457" i="1"/>
  <c r="NM426" i="1"/>
  <c r="NM445" i="1"/>
  <c r="NM484" i="1"/>
  <c r="NM124" i="1"/>
  <c r="NM433" i="1"/>
  <c r="NM302" i="1"/>
  <c r="NM455" i="1"/>
  <c r="NM90" i="1"/>
  <c r="NM160" i="1"/>
  <c r="NM141" i="1"/>
  <c r="NM144" i="1"/>
  <c r="NM81" i="1"/>
  <c r="NM438" i="1"/>
  <c r="NM337" i="1"/>
  <c r="NM409" i="1"/>
  <c r="NM425" i="1"/>
  <c r="NM434" i="1"/>
  <c r="NM466" i="1"/>
  <c r="NM463" i="1"/>
  <c r="NM161" i="1"/>
  <c r="NM102" i="1"/>
  <c r="NM121" i="1"/>
  <c r="NM152" i="1"/>
  <c r="NM377" i="1"/>
  <c r="NM386" i="1"/>
  <c r="NM322" i="1"/>
  <c r="NM403" i="1"/>
  <c r="NM335" i="1"/>
  <c r="NM85" i="1"/>
  <c r="NM101" i="1"/>
  <c r="NM125" i="1"/>
  <c r="NM19" i="1"/>
  <c r="NM353" i="1"/>
  <c r="NM419" i="1"/>
  <c r="NM440" i="1"/>
  <c r="NM301" i="1"/>
  <c r="NM315" i="1"/>
  <c r="NM341" i="1"/>
  <c r="NM116" i="1"/>
  <c r="NM76" i="1"/>
  <c r="NM392" i="1"/>
  <c r="NM92" i="1"/>
  <c r="NM108" i="1"/>
  <c r="NM476" i="1"/>
  <c r="NM323" i="1"/>
  <c r="NM461" i="1"/>
  <c r="NM456" i="1"/>
  <c r="NM373" i="1"/>
  <c r="NM100" i="1"/>
  <c r="NM352" i="1"/>
  <c r="NM340" i="1"/>
  <c r="NM118" i="1"/>
  <c r="NM401" i="1"/>
  <c r="NM331" i="1"/>
  <c r="NM142" i="1"/>
  <c r="NM432" i="1"/>
  <c r="NM72" i="1"/>
  <c r="NM411" i="1"/>
  <c r="NM460" i="1"/>
  <c r="NM128" i="1"/>
  <c r="NM137" i="1"/>
  <c r="NM153" i="1"/>
  <c r="NM79" i="1"/>
  <c r="NM320" i="1"/>
  <c r="NM308" i="1"/>
  <c r="NM70" i="1"/>
  <c r="NM133" i="1"/>
  <c r="NM380" i="1"/>
  <c r="NM400" i="1"/>
  <c r="NM453" i="1"/>
  <c r="NM486" i="1"/>
  <c r="NM97" i="1"/>
  <c r="NM105" i="1"/>
  <c r="NM470" i="1"/>
  <c r="NM485" i="1"/>
  <c r="NM357" i="1"/>
  <c r="NM459" i="1"/>
  <c r="NM115" i="1"/>
  <c r="NM20" i="1"/>
  <c r="NM356" i="1"/>
  <c r="NM442" i="1"/>
  <c r="NM332" i="1"/>
  <c r="NM342" i="1"/>
  <c r="NM86" i="1"/>
  <c r="NM84" i="1"/>
  <c r="NM146" i="1"/>
  <c r="NM328" i="1"/>
  <c r="NM158" i="1"/>
  <c r="NM354" i="1"/>
  <c r="NM368" i="1"/>
  <c r="NM391" i="1"/>
  <c r="NM418" i="1"/>
  <c r="NM73" i="1"/>
  <c r="NM471" i="1"/>
  <c r="NM114" i="1"/>
  <c r="NM422" i="1"/>
  <c r="NM150" i="1"/>
  <c r="NM424" i="1"/>
  <c r="NM482" i="1"/>
  <c r="NM367" i="1"/>
  <c r="NM145" i="1"/>
  <c r="NM355" i="1"/>
  <c r="NM343" i="1"/>
  <c r="NM98" i="1"/>
  <c r="NM147" i="1"/>
  <c r="NM480" i="1"/>
  <c r="NM127" i="1"/>
  <c r="NM346" i="1"/>
  <c r="NM397" i="1"/>
  <c r="NM477" i="1"/>
  <c r="NM487" i="1"/>
  <c r="NM491" i="1"/>
  <c r="NM88" i="1"/>
  <c r="NM468" i="1"/>
  <c r="NM458" i="1"/>
  <c r="NM110" i="1"/>
  <c r="NM75" i="1"/>
  <c r="NM387" i="1"/>
  <c r="NM366" i="1"/>
  <c r="NM399" i="1"/>
  <c r="NM408" i="1"/>
  <c r="NM439" i="1"/>
  <c r="NM443" i="1"/>
  <c r="NM465" i="1"/>
  <c r="NM316" i="1"/>
  <c r="NM333" i="1"/>
  <c r="NM111" i="1"/>
  <c r="NM129" i="1"/>
  <c r="NM314" i="1"/>
  <c r="NM83" i="1"/>
  <c r="NM91" i="1"/>
  <c r="NM420" i="1"/>
  <c r="NM428" i="1"/>
  <c r="NM467" i="1"/>
  <c r="NM325" i="1"/>
  <c r="NM95" i="1"/>
  <c r="NM103" i="1"/>
  <c r="NM135" i="1"/>
  <c r="NM154" i="1"/>
  <c r="NM369" i="1"/>
  <c r="NM136" i="1"/>
  <c r="NM462" i="1"/>
  <c r="NM82" i="1"/>
  <c r="NM120" i="1"/>
  <c r="NM155" i="1"/>
  <c r="NM362" i="1"/>
  <c r="NM379" i="1"/>
  <c r="NM74" i="1"/>
  <c r="NM324" i="1"/>
  <c r="NM402" i="1"/>
  <c r="NM405" i="1"/>
  <c r="NM319" i="1"/>
  <c r="NM327" i="1"/>
  <c r="NM344" i="1"/>
  <c r="NM87" i="1"/>
  <c r="NM99" i="1"/>
  <c r="NM131" i="1"/>
  <c r="NM364" i="1"/>
  <c r="NM370" i="1"/>
  <c r="NM407" i="1"/>
  <c r="NM436" i="1"/>
  <c r="NM475" i="1"/>
  <c r="NM481" i="1"/>
  <c r="NM109" i="1"/>
  <c r="NM119" i="1"/>
  <c r="NM149" i="1"/>
  <c r="NM77" i="1"/>
  <c r="NM393" i="1"/>
  <c r="NM385" i="1"/>
  <c r="NM427" i="1"/>
  <c r="NM444" i="1"/>
  <c r="NM464" i="1"/>
  <c r="NM435" i="1"/>
  <c r="NM122" i="1"/>
  <c r="NM359" i="1"/>
  <c r="NM488" i="1"/>
  <c r="NM106" i="1"/>
  <c r="NM492" i="1"/>
  <c r="NM390" i="1"/>
  <c r="NM421" i="1"/>
  <c r="NM493" i="1"/>
  <c r="NM94" i="1"/>
  <c r="NM396" i="1"/>
  <c r="NM437" i="1"/>
  <c r="NM454" i="1"/>
  <c r="NM490" i="1"/>
  <c r="NM112" i="1"/>
  <c r="NM134" i="1"/>
  <c r="NM394" i="1"/>
  <c r="NM404" i="1"/>
  <c r="NM431" i="1"/>
  <c r="NM139" i="1"/>
  <c r="NM376" i="1"/>
  <c r="NM423" i="1"/>
  <c r="NM451" i="1"/>
  <c r="NM313" i="1"/>
  <c r="NM113" i="1"/>
  <c r="NM130" i="1"/>
  <c r="NM148" i="1"/>
  <c r="NM157" i="1"/>
  <c r="NM107" i="1"/>
  <c r="NM123" i="1"/>
  <c r="NM140" i="1"/>
  <c r="NM446" i="1"/>
  <c r="NM318" i="1"/>
  <c r="NM326" i="1"/>
  <c r="NM156" i="1"/>
  <c r="NM132" i="1"/>
  <c r="NM473" i="1"/>
  <c r="NM336" i="1"/>
  <c r="NM80" i="1"/>
  <c r="NM334" i="1"/>
  <c r="NM483" i="1"/>
  <c r="NM358" i="1"/>
  <c r="NM469" i="1"/>
  <c r="NM363" i="1"/>
  <c r="NM478" i="1"/>
  <c r="NM345" i="1"/>
  <c r="NM89" i="1"/>
  <c r="NM104" i="1"/>
  <c r="OJ33" i="1"/>
  <c r="OJ25" i="1"/>
  <c r="OJ34" i="1" s="1"/>
  <c r="OJ42" i="1" s="1"/>
  <c r="OJ26" i="1"/>
  <c r="OJ35" i="1" s="1"/>
  <c r="OJ43" i="1" s="1"/>
  <c r="OJ27" i="1"/>
  <c r="OJ36" i="1" s="1"/>
  <c r="OJ44" i="1" s="1"/>
  <c r="OJ52" i="1" s="1"/>
  <c r="OJ60" i="1" s="1"/>
  <c r="OJ28" i="1"/>
  <c r="OJ37" i="1" s="1"/>
  <c r="OJ45" i="1" s="1"/>
  <c r="OJ29" i="1"/>
  <c r="OJ38" i="1" s="1"/>
  <c r="OJ46" i="1" s="1"/>
  <c r="OJ54" i="1" s="1"/>
  <c r="OJ62" i="1" s="1"/>
  <c r="OJ30" i="1"/>
  <c r="OJ39" i="1" s="1"/>
  <c r="OJ31" i="1"/>
  <c r="OJ40" i="1" s="1"/>
  <c r="OJ32" i="1"/>
  <c r="OJ41" i="1" s="1"/>
  <c r="NJ361" i="1"/>
  <c r="NJ455" i="1"/>
  <c r="NJ406" i="1"/>
  <c r="NJ489" i="1"/>
  <c r="NJ456" i="1"/>
  <c r="NJ479" i="1"/>
  <c r="NJ494" i="1"/>
  <c r="NJ413" i="1"/>
  <c r="NJ433" i="1"/>
  <c r="NJ441" i="1"/>
  <c r="NJ476" i="1"/>
  <c r="NJ372" i="1"/>
  <c r="NJ430" i="1"/>
  <c r="NJ347" i="1"/>
  <c r="NJ117" i="1"/>
  <c r="NJ143" i="1"/>
  <c r="NJ371" i="1"/>
  <c r="NJ374" i="1"/>
  <c r="NJ378" i="1"/>
  <c r="NJ395" i="1"/>
  <c r="NJ452" i="1"/>
  <c r="NJ412" i="1"/>
  <c r="NJ484" i="1"/>
  <c r="NJ338" i="1"/>
  <c r="NJ124" i="1"/>
  <c r="NJ71" i="1"/>
  <c r="NJ410" i="1"/>
  <c r="NJ126" i="1"/>
  <c r="NJ403" i="1"/>
  <c r="NJ307" i="1"/>
  <c r="NJ329" i="1"/>
  <c r="NJ78" i="1"/>
  <c r="NJ365" i="1"/>
  <c r="NJ457" i="1"/>
  <c r="NJ426" i="1"/>
  <c r="NJ302" i="1"/>
  <c r="NJ472" i="1"/>
  <c r="NJ93" i="1"/>
  <c r="NJ159" i="1"/>
  <c r="NJ100" i="1"/>
  <c r="NJ138" i="1"/>
  <c r="NJ299" i="1"/>
  <c r="NJ96" i="1"/>
  <c r="NJ389" i="1"/>
  <c r="NJ429" i="1"/>
  <c r="NJ300" i="1"/>
  <c r="NJ474" i="1"/>
  <c r="NJ116" i="1"/>
  <c r="NJ125" i="1"/>
  <c r="NJ367" i="1"/>
  <c r="NJ386" i="1"/>
  <c r="NJ409" i="1"/>
  <c r="NJ419" i="1"/>
  <c r="NJ440" i="1"/>
  <c r="NJ461" i="1"/>
  <c r="NJ360" i="1"/>
  <c r="NJ445" i="1"/>
  <c r="NJ118" i="1"/>
  <c r="NJ73" i="1"/>
  <c r="NJ141" i="1"/>
  <c r="NJ144" i="1"/>
  <c r="NJ81" i="1"/>
  <c r="NJ485" i="1"/>
  <c r="NJ331" i="1"/>
  <c r="NJ317" i="1"/>
  <c r="NJ85" i="1"/>
  <c r="NJ438" i="1"/>
  <c r="NJ337" i="1"/>
  <c r="NJ19" i="1"/>
  <c r="NJ353" i="1"/>
  <c r="NJ392" i="1"/>
  <c r="NJ434" i="1"/>
  <c r="NJ301" i="1"/>
  <c r="NJ480" i="1"/>
  <c r="NJ315" i="1"/>
  <c r="NJ398" i="1"/>
  <c r="NJ108" i="1"/>
  <c r="NJ335" i="1"/>
  <c r="NJ340" i="1"/>
  <c r="NJ160" i="1"/>
  <c r="NJ152" i="1"/>
  <c r="NJ401" i="1"/>
  <c r="NJ377" i="1"/>
  <c r="NJ425" i="1"/>
  <c r="NJ466" i="1"/>
  <c r="NJ341" i="1"/>
  <c r="NJ84" i="1"/>
  <c r="NJ92" i="1"/>
  <c r="NJ101" i="1"/>
  <c r="NJ388" i="1"/>
  <c r="NJ352" i="1"/>
  <c r="NJ90" i="1"/>
  <c r="NJ471" i="1"/>
  <c r="NJ470" i="1"/>
  <c r="NJ76" i="1"/>
  <c r="NJ373" i="1"/>
  <c r="NJ151" i="1"/>
  <c r="NJ463" i="1"/>
  <c r="NJ137" i="1"/>
  <c r="NJ424" i="1"/>
  <c r="NJ432" i="1"/>
  <c r="NJ486" i="1"/>
  <c r="NJ127" i="1"/>
  <c r="NJ323" i="1"/>
  <c r="NJ72" i="1"/>
  <c r="NJ150" i="1"/>
  <c r="NJ368" i="1"/>
  <c r="NJ482" i="1"/>
  <c r="NJ121" i="1"/>
  <c r="NJ308" i="1"/>
  <c r="NJ70" i="1"/>
  <c r="NJ20" i="1"/>
  <c r="NJ380" i="1"/>
  <c r="NJ391" i="1"/>
  <c r="NJ400" i="1"/>
  <c r="NJ97" i="1"/>
  <c r="NJ105" i="1"/>
  <c r="NJ110" i="1"/>
  <c r="NJ375" i="1"/>
  <c r="NJ161" i="1"/>
  <c r="NJ128" i="1"/>
  <c r="NJ357" i="1"/>
  <c r="NJ459" i="1"/>
  <c r="NJ320" i="1"/>
  <c r="NJ142" i="1"/>
  <c r="NJ411" i="1"/>
  <c r="NJ453" i="1"/>
  <c r="NJ460" i="1"/>
  <c r="NJ468" i="1"/>
  <c r="NJ114" i="1"/>
  <c r="NJ146" i="1"/>
  <c r="NJ153" i="1"/>
  <c r="NJ79" i="1"/>
  <c r="NJ422" i="1"/>
  <c r="NJ328" i="1"/>
  <c r="NJ115" i="1"/>
  <c r="NJ133" i="1"/>
  <c r="NJ354" i="1"/>
  <c r="NJ418" i="1"/>
  <c r="NJ442" i="1"/>
  <c r="NJ493" i="1"/>
  <c r="NJ158" i="1"/>
  <c r="NJ356" i="1"/>
  <c r="NJ332" i="1"/>
  <c r="NJ86" i="1"/>
  <c r="NJ94" i="1"/>
  <c r="NJ322" i="1"/>
  <c r="NJ314" i="1"/>
  <c r="NJ342" i="1"/>
  <c r="NJ120" i="1"/>
  <c r="NJ359" i="1"/>
  <c r="NJ102" i="1"/>
  <c r="NJ458" i="1"/>
  <c r="NJ465" i="1"/>
  <c r="NJ129" i="1"/>
  <c r="NJ145" i="1"/>
  <c r="NJ387" i="1"/>
  <c r="NJ428" i="1"/>
  <c r="NJ154" i="1"/>
  <c r="NJ82" i="1"/>
  <c r="NJ390" i="1"/>
  <c r="NJ443" i="1"/>
  <c r="NJ487" i="1"/>
  <c r="NJ135" i="1"/>
  <c r="NJ155" i="1"/>
  <c r="NJ362" i="1"/>
  <c r="NJ366" i="1"/>
  <c r="NJ420" i="1"/>
  <c r="NJ462" i="1"/>
  <c r="NJ477" i="1"/>
  <c r="NJ88" i="1"/>
  <c r="NJ324" i="1"/>
  <c r="NJ75" i="1"/>
  <c r="NJ83" i="1"/>
  <c r="NJ91" i="1"/>
  <c r="NJ355" i="1"/>
  <c r="NJ379" i="1"/>
  <c r="NJ399" i="1"/>
  <c r="NJ397" i="1"/>
  <c r="NJ408" i="1"/>
  <c r="NJ316" i="1"/>
  <c r="NJ343" i="1"/>
  <c r="NJ111" i="1"/>
  <c r="NJ122" i="1"/>
  <c r="NJ74" i="1"/>
  <c r="NJ147" i="1"/>
  <c r="NJ346" i="1"/>
  <c r="NJ136" i="1"/>
  <c r="NJ439" i="1"/>
  <c r="NJ467" i="1"/>
  <c r="NJ325" i="1"/>
  <c r="NJ333" i="1"/>
  <c r="NJ95" i="1"/>
  <c r="NJ103" i="1"/>
  <c r="NJ385" i="1"/>
  <c r="NJ396" i="1"/>
  <c r="NJ427" i="1"/>
  <c r="NJ464" i="1"/>
  <c r="NJ488" i="1"/>
  <c r="NJ319" i="1"/>
  <c r="NJ327" i="1"/>
  <c r="NJ112" i="1"/>
  <c r="NJ131" i="1"/>
  <c r="NJ134" i="1"/>
  <c r="NJ139" i="1"/>
  <c r="NJ435" i="1"/>
  <c r="NJ358" i="1"/>
  <c r="NJ404" i="1"/>
  <c r="NJ436" i="1"/>
  <c r="NJ446" i="1"/>
  <c r="NJ451" i="1"/>
  <c r="NJ98" i="1"/>
  <c r="NJ405" i="1"/>
  <c r="NJ475" i="1"/>
  <c r="NJ334" i="1"/>
  <c r="NJ87" i="1"/>
  <c r="NJ157" i="1"/>
  <c r="NJ99" i="1"/>
  <c r="NJ77" i="1"/>
  <c r="NJ376" i="1"/>
  <c r="NJ437" i="1"/>
  <c r="NJ481" i="1"/>
  <c r="NJ344" i="1"/>
  <c r="NJ109" i="1"/>
  <c r="NJ149" i="1"/>
  <c r="NJ483" i="1"/>
  <c r="NJ106" i="1"/>
  <c r="NJ370" i="1"/>
  <c r="NJ423" i="1"/>
  <c r="NJ363" i="1"/>
  <c r="NJ407" i="1"/>
  <c r="NJ369" i="1"/>
  <c r="NJ454" i="1"/>
  <c r="NJ469" i="1"/>
  <c r="NJ478" i="1"/>
  <c r="NJ492" i="1"/>
  <c r="NJ345" i="1"/>
  <c r="NJ89" i="1"/>
  <c r="NJ104" i="1"/>
  <c r="NJ113" i="1"/>
  <c r="NJ491" i="1"/>
  <c r="NJ336" i="1"/>
  <c r="NJ123" i="1"/>
  <c r="NJ132" i="1"/>
  <c r="NJ140" i="1"/>
  <c r="NJ80" i="1"/>
  <c r="NJ318" i="1"/>
  <c r="NJ326" i="1"/>
  <c r="NJ130" i="1"/>
  <c r="NJ148" i="1"/>
  <c r="NJ421" i="1"/>
  <c r="NJ156" i="1"/>
  <c r="NJ107" i="1"/>
  <c r="NJ402" i="1"/>
  <c r="NJ394" i="1"/>
  <c r="NJ473" i="1"/>
  <c r="NJ313" i="1"/>
  <c r="NJ444" i="1"/>
  <c r="NJ490" i="1"/>
  <c r="NJ119" i="1"/>
  <c r="NJ364" i="1"/>
  <c r="NJ393" i="1"/>
  <c r="NJ431" i="1"/>
  <c r="OD33" i="1"/>
  <c r="OD25" i="1"/>
  <c r="OD34" i="1" s="1"/>
  <c r="OD42" i="1" s="1"/>
  <c r="OD26" i="1"/>
  <c r="OD35" i="1" s="1"/>
  <c r="OD43" i="1" s="1"/>
  <c r="OD27" i="1"/>
  <c r="OD36" i="1" s="1"/>
  <c r="OD44" i="1" s="1"/>
  <c r="OD52" i="1" s="1"/>
  <c r="OD60" i="1" s="1"/>
  <c r="OD28" i="1"/>
  <c r="OD37" i="1" s="1"/>
  <c r="OD45" i="1" s="1"/>
  <c r="OD29" i="1"/>
  <c r="OD38" i="1" s="1"/>
  <c r="OD46" i="1" s="1"/>
  <c r="OD54" i="1" s="1"/>
  <c r="OD62" i="1" s="1"/>
  <c r="OD30" i="1"/>
  <c r="OD39" i="1" s="1"/>
  <c r="OD31" i="1"/>
  <c r="OD40" i="1" s="1"/>
  <c r="OD32" i="1"/>
  <c r="OD41" i="1" s="1"/>
  <c r="NU361" i="1"/>
  <c r="NU403" i="1"/>
  <c r="NU430" i="1"/>
  <c r="NU445" i="1"/>
  <c r="NU347" i="1"/>
  <c r="NU117" i="1"/>
  <c r="NU352" i="1"/>
  <c r="NU429" i="1"/>
  <c r="NU489" i="1"/>
  <c r="NU452" i="1"/>
  <c r="NU360" i="1"/>
  <c r="NU307" i="1"/>
  <c r="NU371" i="1"/>
  <c r="NU395" i="1"/>
  <c r="NU441" i="1"/>
  <c r="NU300" i="1"/>
  <c r="NU457" i="1"/>
  <c r="NU388" i="1"/>
  <c r="NU484" i="1"/>
  <c r="NU143" i="1"/>
  <c r="NU299" i="1"/>
  <c r="NU96" i="1"/>
  <c r="NU372" i="1"/>
  <c r="NU426" i="1"/>
  <c r="NU138" i="1"/>
  <c r="NU151" i="1"/>
  <c r="NU365" i="1"/>
  <c r="NU378" i="1"/>
  <c r="NU479" i="1"/>
  <c r="NU338" i="1"/>
  <c r="NU406" i="1"/>
  <c r="NU433" i="1"/>
  <c r="NU375" i="1"/>
  <c r="NU398" i="1"/>
  <c r="NU302" i="1"/>
  <c r="NU456" i="1"/>
  <c r="NU455" i="1"/>
  <c r="NU494" i="1"/>
  <c r="NU93" i="1"/>
  <c r="NU159" i="1"/>
  <c r="NU100" i="1"/>
  <c r="NU413" i="1"/>
  <c r="NU474" i="1"/>
  <c r="NU126" i="1"/>
  <c r="NU412" i="1"/>
  <c r="NU329" i="1"/>
  <c r="NU108" i="1"/>
  <c r="NU71" i="1"/>
  <c r="NU389" i="1"/>
  <c r="NU340" i="1"/>
  <c r="NU160" i="1"/>
  <c r="NU118" i="1"/>
  <c r="NU141" i="1"/>
  <c r="NU425" i="1"/>
  <c r="NU322" i="1"/>
  <c r="NU331" i="1"/>
  <c r="NU341" i="1"/>
  <c r="NU78" i="1"/>
  <c r="NU337" i="1"/>
  <c r="NU76" i="1"/>
  <c r="NU317" i="1"/>
  <c r="NU85" i="1"/>
  <c r="NU101" i="1"/>
  <c r="NU116" i="1"/>
  <c r="NU373" i="1"/>
  <c r="NU124" i="1"/>
  <c r="NU471" i="1"/>
  <c r="NU377" i="1"/>
  <c r="NU419" i="1"/>
  <c r="NU440" i="1"/>
  <c r="NU463" i="1"/>
  <c r="NU461" i="1"/>
  <c r="NU315" i="1"/>
  <c r="NU410" i="1"/>
  <c r="NU476" i="1"/>
  <c r="NU323" i="1"/>
  <c r="NU353" i="1"/>
  <c r="NU409" i="1"/>
  <c r="NU335" i="1"/>
  <c r="NU125" i="1"/>
  <c r="NU144" i="1"/>
  <c r="NU152" i="1"/>
  <c r="NU438" i="1"/>
  <c r="NU367" i="1"/>
  <c r="NU301" i="1"/>
  <c r="NU485" i="1"/>
  <c r="NU90" i="1"/>
  <c r="NU401" i="1"/>
  <c r="NU470" i="1"/>
  <c r="NU19" i="1"/>
  <c r="NU434" i="1"/>
  <c r="NU73" i="1"/>
  <c r="NU81" i="1"/>
  <c r="NU84" i="1"/>
  <c r="NU121" i="1"/>
  <c r="NU137" i="1"/>
  <c r="NU153" i="1"/>
  <c r="NU115" i="1"/>
  <c r="NU400" i="1"/>
  <c r="NU332" i="1"/>
  <c r="NU342" i="1"/>
  <c r="NU105" i="1"/>
  <c r="NU145" i="1"/>
  <c r="NU79" i="1"/>
  <c r="NU142" i="1"/>
  <c r="NU391" i="1"/>
  <c r="NU482" i="1"/>
  <c r="NU94" i="1"/>
  <c r="NU97" i="1"/>
  <c r="NU480" i="1"/>
  <c r="NU92" i="1"/>
  <c r="NU357" i="1"/>
  <c r="NU70" i="1"/>
  <c r="NU133" i="1"/>
  <c r="NU354" i="1"/>
  <c r="NU356" i="1"/>
  <c r="NU418" i="1"/>
  <c r="NU432" i="1"/>
  <c r="NU324" i="1"/>
  <c r="NU472" i="1"/>
  <c r="NU459" i="1"/>
  <c r="NU411" i="1"/>
  <c r="NU468" i="1"/>
  <c r="NU392" i="1"/>
  <c r="NU128" i="1"/>
  <c r="NU158" i="1"/>
  <c r="NU380" i="1"/>
  <c r="NU424" i="1"/>
  <c r="NU442" i="1"/>
  <c r="NU453" i="1"/>
  <c r="NU374" i="1"/>
  <c r="NU320" i="1"/>
  <c r="NU328" i="1"/>
  <c r="NU150" i="1"/>
  <c r="NU20" i="1"/>
  <c r="NU110" i="1"/>
  <c r="NU386" i="1"/>
  <c r="NU466" i="1"/>
  <c r="NU161" i="1"/>
  <c r="NU102" i="1"/>
  <c r="NU422" i="1"/>
  <c r="NU493" i="1"/>
  <c r="NU460" i="1"/>
  <c r="NU486" i="1"/>
  <c r="NU458" i="1"/>
  <c r="NU368" i="1"/>
  <c r="NU314" i="1"/>
  <c r="NU387" i="1"/>
  <c r="NU91" i="1"/>
  <c r="NU379" i="1"/>
  <c r="NU399" i="1"/>
  <c r="NU408" i="1"/>
  <c r="NU477" i="1"/>
  <c r="NU98" i="1"/>
  <c r="NU147" i="1"/>
  <c r="NU154" i="1"/>
  <c r="NU86" i="1"/>
  <c r="NU127" i="1"/>
  <c r="NU136" i="1"/>
  <c r="NU420" i="1"/>
  <c r="NU465" i="1"/>
  <c r="NU343" i="1"/>
  <c r="NU74" i="1"/>
  <c r="NU82" i="1"/>
  <c r="NU346" i="1"/>
  <c r="NU72" i="1"/>
  <c r="NU75" i="1"/>
  <c r="NU366" i="1"/>
  <c r="NU428" i="1"/>
  <c r="NU443" i="1"/>
  <c r="NU111" i="1"/>
  <c r="NU129" i="1"/>
  <c r="NU390" i="1"/>
  <c r="NU397" i="1"/>
  <c r="NU439" i="1"/>
  <c r="NU88" i="1"/>
  <c r="NU95" i="1"/>
  <c r="NU83" i="1"/>
  <c r="NU462" i="1"/>
  <c r="NU467" i="1"/>
  <c r="NU491" i="1"/>
  <c r="NU316" i="1"/>
  <c r="NU135" i="1"/>
  <c r="NU362" i="1"/>
  <c r="NU355" i="1"/>
  <c r="NU103" i="1"/>
  <c r="NU114" i="1"/>
  <c r="NU146" i="1"/>
  <c r="NU308" i="1"/>
  <c r="NU120" i="1"/>
  <c r="NU155" i="1"/>
  <c r="NU487" i="1"/>
  <c r="NU333" i="1"/>
  <c r="NU444" i="1"/>
  <c r="NU475" i="1"/>
  <c r="NU87" i="1"/>
  <c r="NU109" i="1"/>
  <c r="NU131" i="1"/>
  <c r="NU134" i="1"/>
  <c r="NU431" i="1"/>
  <c r="NU451" i="1"/>
  <c r="NU469" i="1"/>
  <c r="NU454" i="1"/>
  <c r="NU327" i="1"/>
  <c r="NU99" i="1"/>
  <c r="NU404" i="1"/>
  <c r="NU402" i="1"/>
  <c r="NU481" i="1"/>
  <c r="NU483" i="1"/>
  <c r="NU370" i="1"/>
  <c r="NU369" i="1"/>
  <c r="NU421" i="1"/>
  <c r="NU437" i="1"/>
  <c r="NU149" i="1"/>
  <c r="NU363" i="1"/>
  <c r="NU359" i="1"/>
  <c r="NU464" i="1"/>
  <c r="NU319" i="1"/>
  <c r="NU344" i="1"/>
  <c r="NU435" i="1"/>
  <c r="NU358" i="1"/>
  <c r="NU394" i="1"/>
  <c r="NU393" i="1"/>
  <c r="NU396" i="1"/>
  <c r="NU334" i="1"/>
  <c r="NU119" i="1"/>
  <c r="NU376" i="1"/>
  <c r="NU106" i="1"/>
  <c r="NU407" i="1"/>
  <c r="NU436" i="1"/>
  <c r="NU325" i="1"/>
  <c r="NU122" i="1"/>
  <c r="NU385" i="1"/>
  <c r="NU427" i="1"/>
  <c r="NU490" i="1"/>
  <c r="NU139" i="1"/>
  <c r="NU130" i="1"/>
  <c r="NU80" i="1"/>
  <c r="NU405" i="1"/>
  <c r="NU157" i="1"/>
  <c r="NU364" i="1"/>
  <c r="NU473" i="1"/>
  <c r="NU140" i="1"/>
  <c r="NU318" i="1"/>
  <c r="NU112" i="1"/>
  <c r="NU423" i="1"/>
  <c r="NU478" i="1"/>
  <c r="NU492" i="1"/>
  <c r="NU313" i="1"/>
  <c r="NU123" i="1"/>
  <c r="NU132" i="1"/>
  <c r="NU113" i="1"/>
  <c r="NU107" i="1"/>
  <c r="NU148" i="1"/>
  <c r="NU89" i="1"/>
  <c r="NU104" i="1"/>
  <c r="NU488" i="1"/>
  <c r="NU446" i="1"/>
  <c r="NU326" i="1"/>
  <c r="NU345" i="1"/>
  <c r="NU156" i="1"/>
  <c r="NU336" i="1"/>
  <c r="NU77" i="1"/>
  <c r="NR361" i="1"/>
  <c r="NR360" i="1"/>
  <c r="NR375" i="1"/>
  <c r="NR398" i="1"/>
  <c r="NR426" i="1"/>
  <c r="NR484" i="1"/>
  <c r="NR494" i="1"/>
  <c r="NR329" i="1"/>
  <c r="NR338" i="1"/>
  <c r="NR93" i="1"/>
  <c r="NR159" i="1"/>
  <c r="NR100" i="1"/>
  <c r="NR108" i="1"/>
  <c r="NR117" i="1"/>
  <c r="NR124" i="1"/>
  <c r="NR138" i="1"/>
  <c r="NR299" i="1"/>
  <c r="NR352" i="1"/>
  <c r="NR374" i="1"/>
  <c r="NR395" i="1"/>
  <c r="NR413" i="1"/>
  <c r="NR433" i="1"/>
  <c r="NR441" i="1"/>
  <c r="NR457" i="1"/>
  <c r="NR476" i="1"/>
  <c r="NR323" i="1"/>
  <c r="NR126" i="1"/>
  <c r="NR372" i="1"/>
  <c r="NR403" i="1"/>
  <c r="NR412" i="1"/>
  <c r="NR430" i="1"/>
  <c r="NR445" i="1"/>
  <c r="NR302" i="1"/>
  <c r="NR456" i="1"/>
  <c r="NR472" i="1"/>
  <c r="NR455" i="1"/>
  <c r="NR479" i="1"/>
  <c r="NR307" i="1"/>
  <c r="NR71" i="1"/>
  <c r="NR143" i="1"/>
  <c r="NR151" i="1"/>
  <c r="NR96" i="1"/>
  <c r="NR365" i="1"/>
  <c r="NR378" i="1"/>
  <c r="NR389" i="1"/>
  <c r="NR300" i="1"/>
  <c r="NR489" i="1"/>
  <c r="NR410" i="1"/>
  <c r="NR388" i="1"/>
  <c r="NR371" i="1"/>
  <c r="NR406" i="1"/>
  <c r="NR429" i="1"/>
  <c r="NR452" i="1"/>
  <c r="NR347" i="1"/>
  <c r="NR78" i="1"/>
  <c r="NR474" i="1"/>
  <c r="NR419" i="1"/>
  <c r="NR317" i="1"/>
  <c r="NR340" i="1"/>
  <c r="NR85" i="1"/>
  <c r="NR160" i="1"/>
  <c r="NR101" i="1"/>
  <c r="NR116" i="1"/>
  <c r="NR125" i="1"/>
  <c r="NR141" i="1"/>
  <c r="NR152" i="1"/>
  <c r="NR470" i="1"/>
  <c r="NR337" i="1"/>
  <c r="NR76" i="1"/>
  <c r="NR353" i="1"/>
  <c r="NR373" i="1"/>
  <c r="NR367" i="1"/>
  <c r="NR386" i="1"/>
  <c r="NR425" i="1"/>
  <c r="NR434" i="1"/>
  <c r="NR440" i="1"/>
  <c r="NR485" i="1"/>
  <c r="NR315" i="1"/>
  <c r="NR322" i="1"/>
  <c r="NR331" i="1"/>
  <c r="NR341" i="1"/>
  <c r="NR84" i="1"/>
  <c r="NR90" i="1"/>
  <c r="NR118" i="1"/>
  <c r="NR73" i="1"/>
  <c r="NR144" i="1"/>
  <c r="NR81" i="1"/>
  <c r="NR438" i="1"/>
  <c r="NR471" i="1"/>
  <c r="NR19" i="1"/>
  <c r="NR377" i="1"/>
  <c r="NR392" i="1"/>
  <c r="NR301" i="1"/>
  <c r="NR463" i="1"/>
  <c r="NR335" i="1"/>
  <c r="NR401" i="1"/>
  <c r="NR409" i="1"/>
  <c r="NR466" i="1"/>
  <c r="NR480" i="1"/>
  <c r="NR461" i="1"/>
  <c r="NR411" i="1"/>
  <c r="NR460" i="1"/>
  <c r="NR482" i="1"/>
  <c r="NR342" i="1"/>
  <c r="NR110" i="1"/>
  <c r="NR161" i="1"/>
  <c r="NR121" i="1"/>
  <c r="NR142" i="1"/>
  <c r="NR86" i="1"/>
  <c r="NR94" i="1"/>
  <c r="NR459" i="1"/>
  <c r="NR354" i="1"/>
  <c r="NR92" i="1"/>
  <c r="NR72" i="1"/>
  <c r="NR137" i="1"/>
  <c r="NR146" i="1"/>
  <c r="NR153" i="1"/>
  <c r="NR493" i="1"/>
  <c r="NR328" i="1"/>
  <c r="NR158" i="1"/>
  <c r="NR70" i="1"/>
  <c r="NR133" i="1"/>
  <c r="NR368" i="1"/>
  <c r="NR400" i="1"/>
  <c r="NR418" i="1"/>
  <c r="NR424" i="1"/>
  <c r="NR432" i="1"/>
  <c r="NR486" i="1"/>
  <c r="NR314" i="1"/>
  <c r="NR324" i="1"/>
  <c r="NR332" i="1"/>
  <c r="NR102" i="1"/>
  <c r="NR127" i="1"/>
  <c r="NR155" i="1"/>
  <c r="NR83" i="1"/>
  <c r="NR91" i="1"/>
  <c r="NR366" i="1"/>
  <c r="NR379" i="1"/>
  <c r="NR399" i="1"/>
  <c r="NR462" i="1"/>
  <c r="NR467" i="1"/>
  <c r="NR491" i="1"/>
  <c r="NR316" i="1"/>
  <c r="NR325" i="1"/>
  <c r="NR333" i="1"/>
  <c r="NR88" i="1"/>
  <c r="NR95" i="1"/>
  <c r="NR98" i="1"/>
  <c r="NR103" i="1"/>
  <c r="NR111" i="1"/>
  <c r="NR74" i="1"/>
  <c r="NR135" i="1"/>
  <c r="NR82" i="1"/>
  <c r="NR390" i="1"/>
  <c r="NR114" i="1"/>
  <c r="NR422" i="1"/>
  <c r="NR308" i="1"/>
  <c r="NR20" i="1"/>
  <c r="NR380" i="1"/>
  <c r="NR453" i="1"/>
  <c r="NR120" i="1"/>
  <c r="NR75" i="1"/>
  <c r="NR355" i="1"/>
  <c r="NR408" i="1"/>
  <c r="NR420" i="1"/>
  <c r="NR428" i="1"/>
  <c r="NR487" i="1"/>
  <c r="NR343" i="1"/>
  <c r="NR105" i="1"/>
  <c r="NR357" i="1"/>
  <c r="NR320" i="1"/>
  <c r="NR115" i="1"/>
  <c r="NR150" i="1"/>
  <c r="NR442" i="1"/>
  <c r="NR362" i="1"/>
  <c r="NR136" i="1"/>
  <c r="NR79" i="1"/>
  <c r="NR356" i="1"/>
  <c r="NR145" i="1"/>
  <c r="NR468" i="1"/>
  <c r="NR458" i="1"/>
  <c r="NR97" i="1"/>
  <c r="NR391" i="1"/>
  <c r="NR443" i="1"/>
  <c r="NR122" i="1"/>
  <c r="NR147" i="1"/>
  <c r="NR369" i="1"/>
  <c r="NR387" i="1"/>
  <c r="NR397" i="1"/>
  <c r="NR439" i="1"/>
  <c r="NR477" i="1"/>
  <c r="NR363" i="1"/>
  <c r="NR385" i="1"/>
  <c r="NR396" i="1"/>
  <c r="NR444" i="1"/>
  <c r="NR109" i="1"/>
  <c r="NR131" i="1"/>
  <c r="NR139" i="1"/>
  <c r="NR77" i="1"/>
  <c r="NR394" i="1"/>
  <c r="NR393" i="1"/>
  <c r="NR407" i="1"/>
  <c r="NR346" i="1"/>
  <c r="NR454" i="1"/>
  <c r="NR464" i="1"/>
  <c r="NR319" i="1"/>
  <c r="NR327" i="1"/>
  <c r="NR334" i="1"/>
  <c r="NR87" i="1"/>
  <c r="NR99" i="1"/>
  <c r="NR112" i="1"/>
  <c r="NR119" i="1"/>
  <c r="NR149" i="1"/>
  <c r="NR483" i="1"/>
  <c r="NR106" i="1"/>
  <c r="NR364" i="1"/>
  <c r="NR358" i="1"/>
  <c r="NR404" i="1"/>
  <c r="NR423" i="1"/>
  <c r="NR492" i="1"/>
  <c r="NR405" i="1"/>
  <c r="NR421" i="1"/>
  <c r="NR437" i="1"/>
  <c r="NR475" i="1"/>
  <c r="NR481" i="1"/>
  <c r="NR490" i="1"/>
  <c r="NR488" i="1"/>
  <c r="NR344" i="1"/>
  <c r="NR376" i="1"/>
  <c r="NR431" i="1"/>
  <c r="NR436" i="1"/>
  <c r="NR451" i="1"/>
  <c r="NR359" i="1"/>
  <c r="NR402" i="1"/>
  <c r="NR427" i="1"/>
  <c r="NR157" i="1"/>
  <c r="NR435" i="1"/>
  <c r="NR446" i="1"/>
  <c r="NR128" i="1"/>
  <c r="NR134" i="1"/>
  <c r="NR370" i="1"/>
  <c r="NR129" i="1"/>
  <c r="NR478" i="1"/>
  <c r="NR469" i="1"/>
  <c r="NR154" i="1"/>
  <c r="NR313" i="1"/>
  <c r="NR156" i="1"/>
  <c r="NR123" i="1"/>
  <c r="NR130" i="1"/>
  <c r="NR132" i="1"/>
  <c r="NR140" i="1"/>
  <c r="NR465" i="1"/>
  <c r="NR473" i="1"/>
  <c r="NR318" i="1"/>
  <c r="NR326" i="1"/>
  <c r="NR336" i="1"/>
  <c r="NR345" i="1"/>
  <c r="NR89" i="1"/>
  <c r="NR107" i="1"/>
  <c r="NR104" i="1"/>
  <c r="NR113" i="1"/>
  <c r="NR148" i="1"/>
  <c r="NR80" i="1"/>
  <c r="NH360" i="1"/>
  <c r="NH302" i="1"/>
  <c r="NH307" i="1"/>
  <c r="NH338" i="1"/>
  <c r="NH100" i="1"/>
  <c r="NH108" i="1"/>
  <c r="NH143" i="1"/>
  <c r="NH78" i="1"/>
  <c r="NH352" i="1"/>
  <c r="NH489" i="1"/>
  <c r="NH410" i="1"/>
  <c r="NH374" i="1"/>
  <c r="NH389" i="1"/>
  <c r="NH413" i="1"/>
  <c r="NH347" i="1"/>
  <c r="NH117" i="1"/>
  <c r="NH124" i="1"/>
  <c r="NH299" i="1"/>
  <c r="NH96" i="1"/>
  <c r="NH406" i="1"/>
  <c r="NH126" i="1"/>
  <c r="NH455" i="1"/>
  <c r="NH365" i="1"/>
  <c r="NH457" i="1"/>
  <c r="NH388" i="1"/>
  <c r="NH445" i="1"/>
  <c r="NH484" i="1"/>
  <c r="NH441" i="1"/>
  <c r="NH476" i="1"/>
  <c r="NH403" i="1"/>
  <c r="NH412" i="1"/>
  <c r="NH426" i="1"/>
  <c r="NH456" i="1"/>
  <c r="NH479" i="1"/>
  <c r="NH378" i="1"/>
  <c r="NH429" i="1"/>
  <c r="NH372" i="1"/>
  <c r="NH430" i="1"/>
  <c r="NH472" i="1"/>
  <c r="NH494" i="1"/>
  <c r="NH159" i="1"/>
  <c r="NH375" i="1"/>
  <c r="NH329" i="1"/>
  <c r="NH151" i="1"/>
  <c r="NH300" i="1"/>
  <c r="NH452" i="1"/>
  <c r="NH152" i="1"/>
  <c r="NH373" i="1"/>
  <c r="NH392" i="1"/>
  <c r="NH419" i="1"/>
  <c r="NH434" i="1"/>
  <c r="NH440" i="1"/>
  <c r="NH466" i="1"/>
  <c r="NH93" i="1"/>
  <c r="NH425" i="1"/>
  <c r="NH461" i="1"/>
  <c r="NH85" i="1"/>
  <c r="NH101" i="1"/>
  <c r="NH144" i="1"/>
  <c r="NH337" i="1"/>
  <c r="NH353" i="1"/>
  <c r="NH301" i="1"/>
  <c r="NH102" i="1"/>
  <c r="NH398" i="1"/>
  <c r="NH138" i="1"/>
  <c r="NH371" i="1"/>
  <c r="NH395" i="1"/>
  <c r="NH433" i="1"/>
  <c r="NH474" i="1"/>
  <c r="NH317" i="1"/>
  <c r="NH340" i="1"/>
  <c r="NH90" i="1"/>
  <c r="NH76" i="1"/>
  <c r="NH19" i="1"/>
  <c r="NH377" i="1"/>
  <c r="NH409" i="1"/>
  <c r="NH463" i="1"/>
  <c r="NH331" i="1"/>
  <c r="NH341" i="1"/>
  <c r="NH84" i="1"/>
  <c r="NH335" i="1"/>
  <c r="NH160" i="1"/>
  <c r="NH367" i="1"/>
  <c r="NH322" i="1"/>
  <c r="NH361" i="1"/>
  <c r="NH71" i="1"/>
  <c r="NH323" i="1"/>
  <c r="NH116" i="1"/>
  <c r="NH118" i="1"/>
  <c r="NH73" i="1"/>
  <c r="NH81" i="1"/>
  <c r="NH470" i="1"/>
  <c r="NH386" i="1"/>
  <c r="NH485" i="1"/>
  <c r="NH315" i="1"/>
  <c r="NH125" i="1"/>
  <c r="NH438" i="1"/>
  <c r="NH480" i="1"/>
  <c r="NH133" i="1"/>
  <c r="NH332" i="1"/>
  <c r="NH97" i="1"/>
  <c r="NH105" i="1"/>
  <c r="NH92" i="1"/>
  <c r="NH308" i="1"/>
  <c r="NH142" i="1"/>
  <c r="NH150" i="1"/>
  <c r="NH411" i="1"/>
  <c r="NH442" i="1"/>
  <c r="NH453" i="1"/>
  <c r="NH324" i="1"/>
  <c r="NH401" i="1"/>
  <c r="NH357" i="1"/>
  <c r="NH70" i="1"/>
  <c r="NH356" i="1"/>
  <c r="NH432" i="1"/>
  <c r="NH460" i="1"/>
  <c r="NH482" i="1"/>
  <c r="NH161" i="1"/>
  <c r="NH121" i="1"/>
  <c r="NH354" i="1"/>
  <c r="NH380" i="1"/>
  <c r="NH391" i="1"/>
  <c r="NH424" i="1"/>
  <c r="NH468" i="1"/>
  <c r="NH141" i="1"/>
  <c r="NH79" i="1"/>
  <c r="NH459" i="1"/>
  <c r="NH20" i="1"/>
  <c r="NH400" i="1"/>
  <c r="NH128" i="1"/>
  <c r="NH72" i="1"/>
  <c r="NH486" i="1"/>
  <c r="NH314" i="1"/>
  <c r="NH471" i="1"/>
  <c r="NH114" i="1"/>
  <c r="NH137" i="1"/>
  <c r="NH146" i="1"/>
  <c r="NH153" i="1"/>
  <c r="NH422" i="1"/>
  <c r="NH493" i="1"/>
  <c r="NH320" i="1"/>
  <c r="NH368" i="1"/>
  <c r="NH86" i="1"/>
  <c r="NH94" i="1"/>
  <c r="NH110" i="1"/>
  <c r="NH158" i="1"/>
  <c r="NH342" i="1"/>
  <c r="NH397" i="1"/>
  <c r="NH343" i="1"/>
  <c r="NH88" i="1"/>
  <c r="NH82" i="1"/>
  <c r="NH390" i="1"/>
  <c r="NH120" i="1"/>
  <c r="NH145" i="1"/>
  <c r="NH462" i="1"/>
  <c r="NH333" i="1"/>
  <c r="NH346" i="1"/>
  <c r="NH328" i="1"/>
  <c r="NH355" i="1"/>
  <c r="NH428" i="1"/>
  <c r="NH325" i="1"/>
  <c r="NH111" i="1"/>
  <c r="NH154" i="1"/>
  <c r="NH316" i="1"/>
  <c r="NH103" i="1"/>
  <c r="NH418" i="1"/>
  <c r="NH458" i="1"/>
  <c r="NH366" i="1"/>
  <c r="NH379" i="1"/>
  <c r="NH439" i="1"/>
  <c r="NH443" i="1"/>
  <c r="NH95" i="1"/>
  <c r="NH127" i="1"/>
  <c r="NH75" i="1"/>
  <c r="NH91" i="1"/>
  <c r="NH465" i="1"/>
  <c r="NH487" i="1"/>
  <c r="NH115" i="1"/>
  <c r="NH387" i="1"/>
  <c r="NH399" i="1"/>
  <c r="NH408" i="1"/>
  <c r="NH467" i="1"/>
  <c r="NH491" i="1"/>
  <c r="NH98" i="1"/>
  <c r="NH122" i="1"/>
  <c r="NH129" i="1"/>
  <c r="NH147" i="1"/>
  <c r="NH83" i="1"/>
  <c r="NH362" i="1"/>
  <c r="NH74" i="1"/>
  <c r="NH359" i="1"/>
  <c r="NH396" i="1"/>
  <c r="NH404" i="1"/>
  <c r="NH446" i="1"/>
  <c r="NH444" i="1"/>
  <c r="NH87" i="1"/>
  <c r="NH99" i="1"/>
  <c r="NH376" i="1"/>
  <c r="NH483" i="1"/>
  <c r="NH155" i="1"/>
  <c r="NH420" i="1"/>
  <c r="NH421" i="1"/>
  <c r="NH437" i="1"/>
  <c r="NH109" i="1"/>
  <c r="NH131" i="1"/>
  <c r="NH139" i="1"/>
  <c r="NH77" i="1"/>
  <c r="NH423" i="1"/>
  <c r="NH431" i="1"/>
  <c r="NH436" i="1"/>
  <c r="NH451" i="1"/>
  <c r="NH363" i="1"/>
  <c r="NH369" i="1"/>
  <c r="NH319" i="1"/>
  <c r="NH157" i="1"/>
  <c r="NH106" i="1"/>
  <c r="NH370" i="1"/>
  <c r="NH407" i="1"/>
  <c r="NH405" i="1"/>
  <c r="NH427" i="1"/>
  <c r="NH344" i="1"/>
  <c r="NH119" i="1"/>
  <c r="NH149" i="1"/>
  <c r="NH435" i="1"/>
  <c r="NH402" i="1"/>
  <c r="NH327" i="1"/>
  <c r="NH334" i="1"/>
  <c r="NH112" i="1"/>
  <c r="NH358" i="1"/>
  <c r="NH394" i="1"/>
  <c r="NH477" i="1"/>
  <c r="NH135" i="1"/>
  <c r="NH385" i="1"/>
  <c r="NH481" i="1"/>
  <c r="NH464" i="1"/>
  <c r="NH134" i="1"/>
  <c r="NH136" i="1"/>
  <c r="NH345" i="1"/>
  <c r="NH318" i="1"/>
  <c r="NH132" i="1"/>
  <c r="NH475" i="1"/>
  <c r="NH488" i="1"/>
  <c r="NH478" i="1"/>
  <c r="NH123" i="1"/>
  <c r="NH140" i="1"/>
  <c r="NH454" i="1"/>
  <c r="NH492" i="1"/>
  <c r="NH473" i="1"/>
  <c r="NH107" i="1"/>
  <c r="NH130" i="1"/>
  <c r="NH148" i="1"/>
  <c r="NH469" i="1"/>
  <c r="NH313" i="1"/>
  <c r="NH326" i="1"/>
  <c r="NH336" i="1"/>
  <c r="NH490" i="1"/>
  <c r="NH364" i="1"/>
  <c r="NH393" i="1"/>
  <c r="NH89" i="1"/>
  <c r="NH156" i="1"/>
  <c r="NH104" i="1"/>
  <c r="NH113" i="1"/>
  <c r="NH80" i="1"/>
  <c r="NL33" i="1"/>
  <c r="NL25" i="1"/>
  <c r="NL34" i="1" s="1"/>
  <c r="NL42" i="1" s="1"/>
  <c r="NL26" i="1"/>
  <c r="NL35" i="1" s="1"/>
  <c r="NL43" i="1" s="1"/>
  <c r="NL51" i="1" s="1"/>
  <c r="NL59" i="1" s="1"/>
  <c r="NL27" i="1"/>
  <c r="NL36" i="1" s="1"/>
  <c r="NL44" i="1" s="1"/>
  <c r="NL52" i="1" s="1"/>
  <c r="NL60" i="1" s="1"/>
  <c r="NL28" i="1"/>
  <c r="NL37" i="1" s="1"/>
  <c r="NL45" i="1" s="1"/>
  <c r="NL29" i="1"/>
  <c r="NL38" i="1" s="1"/>
  <c r="NL46" i="1" s="1"/>
  <c r="NL54" i="1" s="1"/>
  <c r="NL62" i="1" s="1"/>
  <c r="NL30" i="1"/>
  <c r="NL39" i="1" s="1"/>
  <c r="NL31" i="1"/>
  <c r="NL40" i="1" s="1"/>
  <c r="NL32" i="1"/>
  <c r="NL41" i="1" s="1"/>
  <c r="MZ33" i="1"/>
  <c r="MZ25" i="1"/>
  <c r="MZ34" i="1" s="1"/>
  <c r="MZ42" i="1" s="1"/>
  <c r="MZ50" i="1" s="1"/>
  <c r="MZ58" i="1" s="1"/>
  <c r="MZ26" i="1"/>
  <c r="MZ35" i="1" s="1"/>
  <c r="MZ43" i="1" s="1"/>
  <c r="MZ27" i="1"/>
  <c r="MZ36" i="1" s="1"/>
  <c r="MZ44" i="1" s="1"/>
  <c r="MZ52" i="1" s="1"/>
  <c r="MZ60" i="1" s="1"/>
  <c r="MZ28" i="1"/>
  <c r="MZ37" i="1" s="1"/>
  <c r="MZ45" i="1" s="1"/>
  <c r="MZ29" i="1"/>
  <c r="MZ38" i="1" s="1"/>
  <c r="MZ46" i="1" s="1"/>
  <c r="MZ54" i="1" s="1"/>
  <c r="MZ62" i="1" s="1"/>
  <c r="MZ30" i="1"/>
  <c r="MZ39" i="1" s="1"/>
  <c r="MZ31" i="1"/>
  <c r="MZ40" i="1" s="1"/>
  <c r="MZ32" i="1"/>
  <c r="MZ41" i="1" s="1"/>
  <c r="NV33" i="1"/>
  <c r="NV25" i="1"/>
  <c r="NV34" i="1" s="1"/>
  <c r="NV42" i="1" s="1"/>
  <c r="NV26" i="1"/>
  <c r="NV35" i="1" s="1"/>
  <c r="NV43" i="1" s="1"/>
  <c r="NV27" i="1"/>
  <c r="NV36" i="1" s="1"/>
  <c r="NV44" i="1" s="1"/>
  <c r="NV52" i="1" s="1"/>
  <c r="NV60" i="1" s="1"/>
  <c r="NV28" i="1"/>
  <c r="NV37" i="1" s="1"/>
  <c r="NV45" i="1" s="1"/>
  <c r="NV29" i="1"/>
  <c r="NV38" i="1" s="1"/>
  <c r="NV46" i="1" s="1"/>
  <c r="NV54" i="1" s="1"/>
  <c r="NV62" i="1" s="1"/>
  <c r="NV30" i="1"/>
  <c r="NV39" i="1" s="1"/>
  <c r="NV31" i="1"/>
  <c r="NV40" i="1" s="1"/>
  <c r="NV32" i="1"/>
  <c r="NV41" i="1" s="1"/>
  <c r="MY33" i="1"/>
  <c r="MY25" i="1"/>
  <c r="MY34" i="1" s="1"/>
  <c r="MY42" i="1" s="1"/>
  <c r="MY26" i="1"/>
  <c r="MY35" i="1" s="1"/>
  <c r="MY43" i="1" s="1"/>
  <c r="MY51" i="1" s="1"/>
  <c r="MY59" i="1" s="1"/>
  <c r="MY27" i="1"/>
  <c r="MY36" i="1" s="1"/>
  <c r="MY44" i="1" s="1"/>
  <c r="MY52" i="1" s="1"/>
  <c r="MY60" i="1" s="1"/>
  <c r="MY28" i="1"/>
  <c r="MY37" i="1" s="1"/>
  <c r="MY45" i="1" s="1"/>
  <c r="MY29" i="1"/>
  <c r="MY38" i="1" s="1"/>
  <c r="MY46" i="1" s="1"/>
  <c r="MY54" i="1" s="1"/>
  <c r="MY62" i="1" s="1"/>
  <c r="MY30" i="1"/>
  <c r="MY39" i="1" s="1"/>
  <c r="MY31" i="1"/>
  <c r="MY40" i="1" s="1"/>
  <c r="MY32" i="1"/>
  <c r="MY41" i="1" s="1"/>
  <c r="OK33" i="1"/>
  <c r="OK25" i="1"/>
  <c r="OK34" i="1" s="1"/>
  <c r="OK42" i="1" s="1"/>
  <c r="OK50" i="1" s="1"/>
  <c r="OK58" i="1" s="1"/>
  <c r="OK26" i="1"/>
  <c r="OK35" i="1" s="1"/>
  <c r="OK43" i="1" s="1"/>
  <c r="OK27" i="1"/>
  <c r="OK36" i="1" s="1"/>
  <c r="OK44" i="1" s="1"/>
  <c r="OK52" i="1" s="1"/>
  <c r="OK60" i="1" s="1"/>
  <c r="OK28" i="1"/>
  <c r="OK37" i="1" s="1"/>
  <c r="OK45" i="1" s="1"/>
  <c r="OK29" i="1"/>
  <c r="OK38" i="1" s="1"/>
  <c r="OK46" i="1" s="1"/>
  <c r="OK54" i="1" s="1"/>
  <c r="OK62" i="1" s="1"/>
  <c r="OK30" i="1"/>
  <c r="OK39" i="1" s="1"/>
  <c r="OK31" i="1"/>
  <c r="OK40" i="1" s="1"/>
  <c r="OK32" i="1"/>
  <c r="OK41" i="1" s="1"/>
  <c r="NK347" i="1"/>
  <c r="NK159" i="1"/>
  <c r="NK117" i="1"/>
  <c r="NK479" i="1"/>
  <c r="NK108" i="1"/>
  <c r="NK151" i="1"/>
  <c r="NK78" i="1"/>
  <c r="NK96" i="1"/>
  <c r="NK365" i="1"/>
  <c r="NK474" i="1"/>
  <c r="NK476" i="1"/>
  <c r="NK410" i="1"/>
  <c r="NK126" i="1"/>
  <c r="NK361" i="1"/>
  <c r="NK360" i="1"/>
  <c r="NK388" i="1"/>
  <c r="NK430" i="1"/>
  <c r="NK445" i="1"/>
  <c r="NK302" i="1"/>
  <c r="NK472" i="1"/>
  <c r="NK455" i="1"/>
  <c r="NK307" i="1"/>
  <c r="NK93" i="1"/>
  <c r="NK100" i="1"/>
  <c r="NK71" i="1"/>
  <c r="NK143" i="1"/>
  <c r="NK374" i="1"/>
  <c r="NK378" i="1"/>
  <c r="NK389" i="1"/>
  <c r="NK429" i="1"/>
  <c r="NK441" i="1"/>
  <c r="NK300" i="1"/>
  <c r="NK489" i="1"/>
  <c r="NK372" i="1"/>
  <c r="NK375" i="1"/>
  <c r="NK398" i="1"/>
  <c r="NK412" i="1"/>
  <c r="NK426" i="1"/>
  <c r="NK484" i="1"/>
  <c r="NK494" i="1"/>
  <c r="NK329" i="1"/>
  <c r="NK338" i="1"/>
  <c r="NK371" i="1"/>
  <c r="NK299" i="1"/>
  <c r="NK406" i="1"/>
  <c r="NK413" i="1"/>
  <c r="NK433" i="1"/>
  <c r="NK457" i="1"/>
  <c r="NK452" i="1"/>
  <c r="NK456" i="1"/>
  <c r="NK138" i="1"/>
  <c r="NK352" i="1"/>
  <c r="NK403" i="1"/>
  <c r="NK124" i="1"/>
  <c r="NK395" i="1"/>
  <c r="NK340" i="1"/>
  <c r="NK471" i="1"/>
  <c r="NK377" i="1"/>
  <c r="NK425" i="1"/>
  <c r="NK434" i="1"/>
  <c r="NK463" i="1"/>
  <c r="NK461" i="1"/>
  <c r="NK485" i="1"/>
  <c r="NK341" i="1"/>
  <c r="NK323" i="1"/>
  <c r="NK317" i="1"/>
  <c r="NK353" i="1"/>
  <c r="NK19" i="1"/>
  <c r="NK116" i="1"/>
  <c r="NK152" i="1"/>
  <c r="NK337" i="1"/>
  <c r="NK322" i="1"/>
  <c r="NK90" i="1"/>
  <c r="NK160" i="1"/>
  <c r="NK73" i="1"/>
  <c r="NK144" i="1"/>
  <c r="NK81" i="1"/>
  <c r="NK373" i="1"/>
  <c r="NK367" i="1"/>
  <c r="NK419" i="1"/>
  <c r="NK102" i="1"/>
  <c r="NK114" i="1"/>
  <c r="NK128" i="1"/>
  <c r="NK72" i="1"/>
  <c r="NK137" i="1"/>
  <c r="NK320" i="1"/>
  <c r="NK308" i="1"/>
  <c r="NK142" i="1"/>
  <c r="NK20" i="1"/>
  <c r="NK354" i="1"/>
  <c r="NK400" i="1"/>
  <c r="NK442" i="1"/>
  <c r="NK453" i="1"/>
  <c r="NK314" i="1"/>
  <c r="NK86" i="1"/>
  <c r="NK94" i="1"/>
  <c r="NK97" i="1"/>
  <c r="NK105" i="1"/>
  <c r="NK120" i="1"/>
  <c r="NK136" i="1"/>
  <c r="NK85" i="1"/>
  <c r="NK141" i="1"/>
  <c r="NK470" i="1"/>
  <c r="NK386" i="1"/>
  <c r="NK466" i="1"/>
  <c r="NK79" i="1"/>
  <c r="NK459" i="1"/>
  <c r="NK493" i="1"/>
  <c r="NK70" i="1"/>
  <c r="NK133" i="1"/>
  <c r="NK368" i="1"/>
  <c r="NK380" i="1"/>
  <c r="NK391" i="1"/>
  <c r="NK418" i="1"/>
  <c r="NK432" i="1"/>
  <c r="NK460" i="1"/>
  <c r="NK486" i="1"/>
  <c r="NK458" i="1"/>
  <c r="NK482" i="1"/>
  <c r="NK324" i="1"/>
  <c r="NK332" i="1"/>
  <c r="NK110" i="1"/>
  <c r="NK146" i="1"/>
  <c r="NK357" i="1"/>
  <c r="NK158" i="1"/>
  <c r="NK150" i="1"/>
  <c r="NK356" i="1"/>
  <c r="NK424" i="1"/>
  <c r="NK468" i="1"/>
  <c r="NK342" i="1"/>
  <c r="NK101" i="1"/>
  <c r="NK301" i="1"/>
  <c r="NK331" i="1"/>
  <c r="NK153" i="1"/>
  <c r="NK121" i="1"/>
  <c r="NK115" i="1"/>
  <c r="NK411" i="1"/>
  <c r="NK335" i="1"/>
  <c r="NK125" i="1"/>
  <c r="NK438" i="1"/>
  <c r="NK76" i="1"/>
  <c r="NK409" i="1"/>
  <c r="NK440" i="1"/>
  <c r="NK480" i="1"/>
  <c r="NK161" i="1"/>
  <c r="NK422" i="1"/>
  <c r="NK92" i="1"/>
  <c r="NK129" i="1"/>
  <c r="NK401" i="1"/>
  <c r="NK127" i="1"/>
  <c r="NK362" i="1"/>
  <c r="NK333" i="1"/>
  <c r="NK88" i="1"/>
  <c r="NK98" i="1"/>
  <c r="NK74" i="1"/>
  <c r="NK82" i="1"/>
  <c r="NK392" i="1"/>
  <c r="NK355" i="1"/>
  <c r="NK399" i="1"/>
  <c r="NK408" i="1"/>
  <c r="NK420" i="1"/>
  <c r="NK428" i="1"/>
  <c r="NK443" i="1"/>
  <c r="NK465" i="1"/>
  <c r="NK467" i="1"/>
  <c r="NK316" i="1"/>
  <c r="NK325" i="1"/>
  <c r="NK343" i="1"/>
  <c r="NK95" i="1"/>
  <c r="NK103" i="1"/>
  <c r="NK111" i="1"/>
  <c r="NK122" i="1"/>
  <c r="NK135" i="1"/>
  <c r="NK147" i="1"/>
  <c r="NK118" i="1"/>
  <c r="NK315" i="1"/>
  <c r="NK155" i="1"/>
  <c r="NK83" i="1"/>
  <c r="NK387" i="1"/>
  <c r="NK91" i="1"/>
  <c r="NK379" i="1"/>
  <c r="NK397" i="1"/>
  <c r="NK462" i="1"/>
  <c r="NK477" i="1"/>
  <c r="NK487" i="1"/>
  <c r="NK491" i="1"/>
  <c r="NK154" i="1"/>
  <c r="NK75" i="1"/>
  <c r="NK366" i="1"/>
  <c r="NK439" i="1"/>
  <c r="NK84" i="1"/>
  <c r="NK145" i="1"/>
  <c r="NK328" i="1"/>
  <c r="NK359" i="1"/>
  <c r="NK469" i="1"/>
  <c r="NK390" i="1"/>
  <c r="NK483" i="1"/>
  <c r="NK363" i="1"/>
  <c r="NK369" i="1"/>
  <c r="NK346" i="1"/>
  <c r="NK385" i="1"/>
  <c r="NK402" i="1"/>
  <c r="NK427" i="1"/>
  <c r="NK454" i="1"/>
  <c r="NK334" i="1"/>
  <c r="NK109" i="1"/>
  <c r="NK112" i="1"/>
  <c r="NK134" i="1"/>
  <c r="NK77" i="1"/>
  <c r="NK435" i="1"/>
  <c r="NK106" i="1"/>
  <c r="NK364" i="1"/>
  <c r="NK370" i="1"/>
  <c r="NK393" i="1"/>
  <c r="NK407" i="1"/>
  <c r="NK421" i="1"/>
  <c r="NK444" i="1"/>
  <c r="NK481" i="1"/>
  <c r="NK490" i="1"/>
  <c r="NK488" i="1"/>
  <c r="NK319" i="1"/>
  <c r="NK327" i="1"/>
  <c r="NK344" i="1"/>
  <c r="NK87" i="1"/>
  <c r="NK99" i="1"/>
  <c r="NK119" i="1"/>
  <c r="NK131" i="1"/>
  <c r="NK139" i="1"/>
  <c r="NK394" i="1"/>
  <c r="NK423" i="1"/>
  <c r="NK431" i="1"/>
  <c r="NK436" i="1"/>
  <c r="NK396" i="1"/>
  <c r="NK475" i="1"/>
  <c r="NK446" i="1"/>
  <c r="NK492" i="1"/>
  <c r="NK336" i="1"/>
  <c r="NK156" i="1"/>
  <c r="NK148" i="1"/>
  <c r="NK318" i="1"/>
  <c r="NK464" i="1"/>
  <c r="NK358" i="1"/>
  <c r="NK404" i="1"/>
  <c r="NK130" i="1"/>
  <c r="NK107" i="1"/>
  <c r="NK473" i="1"/>
  <c r="NK132" i="1"/>
  <c r="NK405" i="1"/>
  <c r="NK157" i="1"/>
  <c r="NK149" i="1"/>
  <c r="NK478" i="1"/>
  <c r="NK123" i="1"/>
  <c r="NK313" i="1"/>
  <c r="NK437" i="1"/>
  <c r="NK376" i="1"/>
  <c r="NK451" i="1"/>
  <c r="NK345" i="1"/>
  <c r="NK89" i="1"/>
  <c r="NK104" i="1"/>
  <c r="NK113" i="1"/>
  <c r="NK80" i="1"/>
  <c r="NK326" i="1"/>
  <c r="NK140" i="1"/>
  <c r="NO360" i="1"/>
  <c r="NO117" i="1"/>
  <c r="NO299" i="1"/>
  <c r="NO352" i="1"/>
  <c r="NO452" i="1"/>
  <c r="NO124" i="1"/>
  <c r="NO403" i="1"/>
  <c r="NO456" i="1"/>
  <c r="NO307" i="1"/>
  <c r="NO347" i="1"/>
  <c r="NO96" i="1"/>
  <c r="NO395" i="1"/>
  <c r="NO317" i="1"/>
  <c r="NO410" i="1"/>
  <c r="NO126" i="1"/>
  <c r="NO375" i="1"/>
  <c r="NO398" i="1"/>
  <c r="NO426" i="1"/>
  <c r="NO302" i="1"/>
  <c r="NO472" i="1"/>
  <c r="NO455" i="1"/>
  <c r="NO338" i="1"/>
  <c r="NO108" i="1"/>
  <c r="NO365" i="1"/>
  <c r="NO389" i="1"/>
  <c r="NO406" i="1"/>
  <c r="NO433" i="1"/>
  <c r="NO372" i="1"/>
  <c r="NO388" i="1"/>
  <c r="NO412" i="1"/>
  <c r="NO430" i="1"/>
  <c r="NO445" i="1"/>
  <c r="NO484" i="1"/>
  <c r="NO479" i="1"/>
  <c r="NO494" i="1"/>
  <c r="NO329" i="1"/>
  <c r="NO159" i="1"/>
  <c r="NO100" i="1"/>
  <c r="NO138" i="1"/>
  <c r="NO143" i="1"/>
  <c r="NO151" i="1"/>
  <c r="NO78" i="1"/>
  <c r="NO371" i="1"/>
  <c r="NO378" i="1"/>
  <c r="NO413" i="1"/>
  <c r="NO441" i="1"/>
  <c r="NO457" i="1"/>
  <c r="NO474" i="1"/>
  <c r="NO489" i="1"/>
  <c r="NO476" i="1"/>
  <c r="NO323" i="1"/>
  <c r="NO141" i="1"/>
  <c r="NO315" i="1"/>
  <c r="NO93" i="1"/>
  <c r="NO335" i="1"/>
  <c r="NO340" i="1"/>
  <c r="NO73" i="1"/>
  <c r="NO401" i="1"/>
  <c r="NO438" i="1"/>
  <c r="NO470" i="1"/>
  <c r="NO337" i="1"/>
  <c r="NO373" i="1"/>
  <c r="NO386" i="1"/>
  <c r="NO392" i="1"/>
  <c r="NO409" i="1"/>
  <c r="NO419" i="1"/>
  <c r="NO425" i="1"/>
  <c r="NO434" i="1"/>
  <c r="NO440" i="1"/>
  <c r="NO463" i="1"/>
  <c r="NO480" i="1"/>
  <c r="NO374" i="1"/>
  <c r="NO90" i="1"/>
  <c r="NO160" i="1"/>
  <c r="NO116" i="1"/>
  <c r="NO118" i="1"/>
  <c r="NO125" i="1"/>
  <c r="NO144" i="1"/>
  <c r="NO152" i="1"/>
  <c r="NO81" i="1"/>
  <c r="NO471" i="1"/>
  <c r="NO76" i="1"/>
  <c r="NO19" i="1"/>
  <c r="NO377" i="1"/>
  <c r="NO301" i="1"/>
  <c r="NO466" i="1"/>
  <c r="NO461" i="1"/>
  <c r="NO485" i="1"/>
  <c r="NO341" i="1"/>
  <c r="NO85" i="1"/>
  <c r="NO101" i="1"/>
  <c r="NO353" i="1"/>
  <c r="NO322" i="1"/>
  <c r="NO121" i="1"/>
  <c r="NO361" i="1"/>
  <c r="NO71" i="1"/>
  <c r="NO429" i="1"/>
  <c r="NO331" i="1"/>
  <c r="NO300" i="1"/>
  <c r="NO84" i="1"/>
  <c r="NO92" i="1"/>
  <c r="NO308" i="1"/>
  <c r="NO120" i="1"/>
  <c r="NO102" i="1"/>
  <c r="NO153" i="1"/>
  <c r="NO493" i="1"/>
  <c r="NO411" i="1"/>
  <c r="NO432" i="1"/>
  <c r="NO314" i="1"/>
  <c r="NO324" i="1"/>
  <c r="NO105" i="1"/>
  <c r="NO128" i="1"/>
  <c r="NO72" i="1"/>
  <c r="NO137" i="1"/>
  <c r="NO357" i="1"/>
  <c r="NO422" i="1"/>
  <c r="NO320" i="1"/>
  <c r="NO328" i="1"/>
  <c r="NO158" i="1"/>
  <c r="NO133" i="1"/>
  <c r="NO354" i="1"/>
  <c r="NO356" i="1"/>
  <c r="NO380" i="1"/>
  <c r="NO400" i="1"/>
  <c r="NO418" i="1"/>
  <c r="NO424" i="1"/>
  <c r="NO453" i="1"/>
  <c r="NO458" i="1"/>
  <c r="NO482" i="1"/>
  <c r="NO342" i="1"/>
  <c r="NO97" i="1"/>
  <c r="NO114" i="1"/>
  <c r="NO146" i="1"/>
  <c r="NO79" i="1"/>
  <c r="NO142" i="1"/>
  <c r="NO150" i="1"/>
  <c r="NO20" i="1"/>
  <c r="NO442" i="1"/>
  <c r="NO460" i="1"/>
  <c r="NO367" i="1"/>
  <c r="NO459" i="1"/>
  <c r="NO70" i="1"/>
  <c r="NO368" i="1"/>
  <c r="NO332" i="1"/>
  <c r="NO161" i="1"/>
  <c r="NO115" i="1"/>
  <c r="NO391" i="1"/>
  <c r="NO486" i="1"/>
  <c r="NO136" i="1"/>
  <c r="NO145" i="1"/>
  <c r="NO103" i="1"/>
  <c r="NO94" i="1"/>
  <c r="NO127" i="1"/>
  <c r="NO366" i="1"/>
  <c r="NO439" i="1"/>
  <c r="NO155" i="1"/>
  <c r="NO362" i="1"/>
  <c r="NO355" i="1"/>
  <c r="NO379" i="1"/>
  <c r="NO399" i="1"/>
  <c r="NO408" i="1"/>
  <c r="NO477" i="1"/>
  <c r="NO487" i="1"/>
  <c r="NO467" i="1"/>
  <c r="NO316" i="1"/>
  <c r="NO333" i="1"/>
  <c r="NO343" i="1"/>
  <c r="NO154" i="1"/>
  <c r="NO390" i="1"/>
  <c r="NO346" i="1"/>
  <c r="NO363" i="1"/>
  <c r="NO110" i="1"/>
  <c r="NO83" i="1"/>
  <c r="NO91" i="1"/>
  <c r="NO397" i="1"/>
  <c r="NO420" i="1"/>
  <c r="NO443" i="1"/>
  <c r="NO462" i="1"/>
  <c r="NO88" i="1"/>
  <c r="NO95" i="1"/>
  <c r="NO98" i="1"/>
  <c r="NO111" i="1"/>
  <c r="NO122" i="1"/>
  <c r="NO129" i="1"/>
  <c r="NO74" i="1"/>
  <c r="NO135" i="1"/>
  <c r="NO82" i="1"/>
  <c r="NO75" i="1"/>
  <c r="NO387" i="1"/>
  <c r="NO428" i="1"/>
  <c r="NO491" i="1"/>
  <c r="NO325" i="1"/>
  <c r="NO147" i="1"/>
  <c r="NO468" i="1"/>
  <c r="NO465" i="1"/>
  <c r="NO402" i="1"/>
  <c r="NO444" i="1"/>
  <c r="NO454" i="1"/>
  <c r="NO481" i="1"/>
  <c r="NO464" i="1"/>
  <c r="NO334" i="1"/>
  <c r="NO344" i="1"/>
  <c r="NO109" i="1"/>
  <c r="NO483" i="1"/>
  <c r="NO358" i="1"/>
  <c r="NO370" i="1"/>
  <c r="NO394" i="1"/>
  <c r="NO393" i="1"/>
  <c r="NO407" i="1"/>
  <c r="NO451" i="1"/>
  <c r="NO478" i="1"/>
  <c r="NO492" i="1"/>
  <c r="NO359" i="1"/>
  <c r="NO385" i="1"/>
  <c r="NO405" i="1"/>
  <c r="NO437" i="1"/>
  <c r="NO475" i="1"/>
  <c r="NO490" i="1"/>
  <c r="NO87" i="1"/>
  <c r="NO99" i="1"/>
  <c r="NO119" i="1"/>
  <c r="NO376" i="1"/>
  <c r="NO404" i="1"/>
  <c r="NO423" i="1"/>
  <c r="NO431" i="1"/>
  <c r="NO396" i="1"/>
  <c r="NO157" i="1"/>
  <c r="NO131" i="1"/>
  <c r="NO134" i="1"/>
  <c r="NO149" i="1"/>
  <c r="NO77" i="1"/>
  <c r="NO106" i="1"/>
  <c r="NO436" i="1"/>
  <c r="NO446" i="1"/>
  <c r="NO86" i="1"/>
  <c r="NO327" i="1"/>
  <c r="NO139" i="1"/>
  <c r="NO369" i="1"/>
  <c r="NO488" i="1"/>
  <c r="NO112" i="1"/>
  <c r="NO427" i="1"/>
  <c r="NO473" i="1"/>
  <c r="NO104" i="1"/>
  <c r="NO113" i="1"/>
  <c r="NO132" i="1"/>
  <c r="NO140" i="1"/>
  <c r="NO469" i="1"/>
  <c r="NO318" i="1"/>
  <c r="NO336" i="1"/>
  <c r="NO123" i="1"/>
  <c r="NO421" i="1"/>
  <c r="NO313" i="1"/>
  <c r="NO326" i="1"/>
  <c r="NO345" i="1"/>
  <c r="NO89" i="1"/>
  <c r="NO148" i="1"/>
  <c r="NO80" i="1"/>
  <c r="NO156" i="1"/>
  <c r="NO107" i="1"/>
  <c r="NO130" i="1"/>
  <c r="NO435" i="1"/>
  <c r="NO364" i="1"/>
  <c r="NO319" i="1"/>
  <c r="NX33" i="1"/>
  <c r="NX25" i="1"/>
  <c r="NX34" i="1" s="1"/>
  <c r="NX42" i="1" s="1"/>
  <c r="NX26" i="1"/>
  <c r="NX35" i="1" s="1"/>
  <c r="NX43" i="1" s="1"/>
  <c r="NX51" i="1" s="1"/>
  <c r="NX59" i="1" s="1"/>
  <c r="NX27" i="1"/>
  <c r="NX36" i="1" s="1"/>
  <c r="NX44" i="1" s="1"/>
  <c r="NX52" i="1" s="1"/>
  <c r="NX60" i="1" s="1"/>
  <c r="NX28" i="1"/>
  <c r="NX37" i="1" s="1"/>
  <c r="NX45" i="1" s="1"/>
  <c r="NX29" i="1"/>
  <c r="NX38" i="1" s="1"/>
  <c r="NX46" i="1" s="1"/>
  <c r="NX54" i="1" s="1"/>
  <c r="NX62" i="1" s="1"/>
  <c r="NX30" i="1"/>
  <c r="NX39" i="1" s="1"/>
  <c r="NX31" i="1"/>
  <c r="NX40" i="1" s="1"/>
  <c r="NX32" i="1"/>
  <c r="NX41" i="1" s="1"/>
  <c r="NQ372" i="1"/>
  <c r="NQ430" i="1"/>
  <c r="NQ494" i="1"/>
  <c r="NQ441" i="1"/>
  <c r="NQ456" i="1"/>
  <c r="NQ159" i="1"/>
  <c r="NQ96" i="1"/>
  <c r="NQ489" i="1"/>
  <c r="NQ126" i="1"/>
  <c r="NQ375" i="1"/>
  <c r="NQ398" i="1"/>
  <c r="NQ426" i="1"/>
  <c r="NQ302" i="1"/>
  <c r="NQ329" i="1"/>
  <c r="NQ338" i="1"/>
  <c r="NQ352" i="1"/>
  <c r="NQ433" i="1"/>
  <c r="NQ361" i="1"/>
  <c r="NQ360" i="1"/>
  <c r="NQ403" i="1"/>
  <c r="NQ347" i="1"/>
  <c r="NQ93" i="1"/>
  <c r="NQ117" i="1"/>
  <c r="NQ71" i="1"/>
  <c r="NQ143" i="1"/>
  <c r="NQ78" i="1"/>
  <c r="NQ365" i="1"/>
  <c r="NQ300" i="1"/>
  <c r="NQ452" i="1"/>
  <c r="NQ323" i="1"/>
  <c r="NQ410" i="1"/>
  <c r="NQ388" i="1"/>
  <c r="NQ484" i="1"/>
  <c r="NQ307" i="1"/>
  <c r="NQ108" i="1"/>
  <c r="NQ138" i="1"/>
  <c r="NQ151" i="1"/>
  <c r="NQ374" i="1"/>
  <c r="NQ378" i="1"/>
  <c r="NQ474" i="1"/>
  <c r="NQ455" i="1"/>
  <c r="NQ100" i="1"/>
  <c r="NQ371" i="1"/>
  <c r="NQ389" i="1"/>
  <c r="NQ395" i="1"/>
  <c r="NQ413" i="1"/>
  <c r="NQ429" i="1"/>
  <c r="NQ457" i="1"/>
  <c r="NQ412" i="1"/>
  <c r="NQ124" i="1"/>
  <c r="NQ317" i="1"/>
  <c r="NQ125" i="1"/>
  <c r="NQ471" i="1"/>
  <c r="NQ367" i="1"/>
  <c r="NQ386" i="1"/>
  <c r="NQ301" i="1"/>
  <c r="NQ485" i="1"/>
  <c r="NQ85" i="1"/>
  <c r="NQ90" i="1"/>
  <c r="NQ101" i="1"/>
  <c r="NQ141" i="1"/>
  <c r="NQ470" i="1"/>
  <c r="NQ337" i="1"/>
  <c r="NQ19" i="1"/>
  <c r="NQ373" i="1"/>
  <c r="NQ392" i="1"/>
  <c r="NQ409" i="1"/>
  <c r="NQ419" i="1"/>
  <c r="NQ461" i="1"/>
  <c r="NQ84" i="1"/>
  <c r="NQ445" i="1"/>
  <c r="NQ299" i="1"/>
  <c r="NQ406" i="1"/>
  <c r="NQ160" i="1"/>
  <c r="NQ116" i="1"/>
  <c r="NQ144" i="1"/>
  <c r="NQ152" i="1"/>
  <c r="NQ76" i="1"/>
  <c r="NQ480" i="1"/>
  <c r="NQ322" i="1"/>
  <c r="NQ73" i="1"/>
  <c r="NQ81" i="1"/>
  <c r="NQ377" i="1"/>
  <c r="NQ466" i="1"/>
  <c r="NQ463" i="1"/>
  <c r="NQ315" i="1"/>
  <c r="NQ341" i="1"/>
  <c r="NQ472" i="1"/>
  <c r="NQ335" i="1"/>
  <c r="NQ340" i="1"/>
  <c r="NQ401" i="1"/>
  <c r="NQ438" i="1"/>
  <c r="NQ353" i="1"/>
  <c r="NQ476" i="1"/>
  <c r="NQ425" i="1"/>
  <c r="NQ434" i="1"/>
  <c r="NQ479" i="1"/>
  <c r="NQ440" i="1"/>
  <c r="NQ92" i="1"/>
  <c r="NQ320" i="1"/>
  <c r="NQ142" i="1"/>
  <c r="NQ442" i="1"/>
  <c r="NQ118" i="1"/>
  <c r="NQ121" i="1"/>
  <c r="NQ79" i="1"/>
  <c r="NQ422" i="1"/>
  <c r="NQ328" i="1"/>
  <c r="NQ70" i="1"/>
  <c r="NQ86" i="1"/>
  <c r="NQ94" i="1"/>
  <c r="NQ161" i="1"/>
  <c r="NQ459" i="1"/>
  <c r="NQ158" i="1"/>
  <c r="NQ150" i="1"/>
  <c r="NQ20" i="1"/>
  <c r="NQ368" i="1"/>
  <c r="NQ458" i="1"/>
  <c r="NQ314" i="1"/>
  <c r="NQ110" i="1"/>
  <c r="NQ114" i="1"/>
  <c r="NQ146" i="1"/>
  <c r="NQ133" i="1"/>
  <c r="NQ432" i="1"/>
  <c r="NQ482" i="1"/>
  <c r="NQ102" i="1"/>
  <c r="NQ137" i="1"/>
  <c r="NQ153" i="1"/>
  <c r="NQ357" i="1"/>
  <c r="NQ493" i="1"/>
  <c r="NQ308" i="1"/>
  <c r="NQ115" i="1"/>
  <c r="NQ380" i="1"/>
  <c r="NQ411" i="1"/>
  <c r="NQ331" i="1"/>
  <c r="NQ354" i="1"/>
  <c r="NQ356" i="1"/>
  <c r="NQ391" i="1"/>
  <c r="NQ418" i="1"/>
  <c r="NQ453" i="1"/>
  <c r="NQ342" i="1"/>
  <c r="NQ97" i="1"/>
  <c r="NQ105" i="1"/>
  <c r="NQ128" i="1"/>
  <c r="NQ400" i="1"/>
  <c r="NQ424" i="1"/>
  <c r="NQ460" i="1"/>
  <c r="NQ468" i="1"/>
  <c r="NQ324" i="1"/>
  <c r="NQ72" i="1"/>
  <c r="NQ379" i="1"/>
  <c r="NQ439" i="1"/>
  <c r="NQ154" i="1"/>
  <c r="NQ369" i="1"/>
  <c r="NQ366" i="1"/>
  <c r="NQ111" i="1"/>
  <c r="NQ135" i="1"/>
  <c r="NQ346" i="1"/>
  <c r="NQ465" i="1"/>
  <c r="NQ477" i="1"/>
  <c r="NQ487" i="1"/>
  <c r="NQ467" i="1"/>
  <c r="NQ325" i="1"/>
  <c r="NQ95" i="1"/>
  <c r="NQ103" i="1"/>
  <c r="NQ332" i="1"/>
  <c r="NQ75" i="1"/>
  <c r="NQ155" i="1"/>
  <c r="NQ387" i="1"/>
  <c r="NQ397" i="1"/>
  <c r="NQ491" i="1"/>
  <c r="NQ88" i="1"/>
  <c r="NQ98" i="1"/>
  <c r="NQ74" i="1"/>
  <c r="NQ82" i="1"/>
  <c r="NQ359" i="1"/>
  <c r="NQ83" i="1"/>
  <c r="NQ362" i="1"/>
  <c r="NQ355" i="1"/>
  <c r="NQ399" i="1"/>
  <c r="NQ408" i="1"/>
  <c r="NQ420" i="1"/>
  <c r="NQ428" i="1"/>
  <c r="NQ333" i="1"/>
  <c r="NQ343" i="1"/>
  <c r="NQ122" i="1"/>
  <c r="NQ129" i="1"/>
  <c r="NQ147" i="1"/>
  <c r="NQ390" i="1"/>
  <c r="NQ120" i="1"/>
  <c r="NQ136" i="1"/>
  <c r="NQ462" i="1"/>
  <c r="NQ316" i="1"/>
  <c r="NQ385" i="1"/>
  <c r="NQ437" i="1"/>
  <c r="NQ490" i="1"/>
  <c r="NQ109" i="1"/>
  <c r="NQ77" i="1"/>
  <c r="NQ106" i="1"/>
  <c r="NQ358" i="1"/>
  <c r="NQ394" i="1"/>
  <c r="NQ393" i="1"/>
  <c r="NQ451" i="1"/>
  <c r="NQ492" i="1"/>
  <c r="NQ396" i="1"/>
  <c r="NQ112" i="1"/>
  <c r="NQ404" i="1"/>
  <c r="NQ431" i="1"/>
  <c r="NQ436" i="1"/>
  <c r="NQ446" i="1"/>
  <c r="NQ486" i="1"/>
  <c r="NQ363" i="1"/>
  <c r="NQ454" i="1"/>
  <c r="NQ475" i="1"/>
  <c r="NQ334" i="1"/>
  <c r="NQ435" i="1"/>
  <c r="NQ483" i="1"/>
  <c r="NQ370" i="1"/>
  <c r="NQ444" i="1"/>
  <c r="NQ327" i="1"/>
  <c r="NQ344" i="1"/>
  <c r="NQ99" i="1"/>
  <c r="NQ139" i="1"/>
  <c r="NQ127" i="1"/>
  <c r="NQ145" i="1"/>
  <c r="NQ91" i="1"/>
  <c r="NQ443" i="1"/>
  <c r="NQ376" i="1"/>
  <c r="NQ427" i="1"/>
  <c r="NQ481" i="1"/>
  <c r="NQ402" i="1"/>
  <c r="NQ488" i="1"/>
  <c r="NQ319" i="1"/>
  <c r="NQ119" i="1"/>
  <c r="NQ131" i="1"/>
  <c r="NQ149" i="1"/>
  <c r="NQ364" i="1"/>
  <c r="NQ423" i="1"/>
  <c r="NQ87" i="1"/>
  <c r="NQ156" i="1"/>
  <c r="NQ478" i="1"/>
  <c r="NQ473" i="1"/>
  <c r="NQ318" i="1"/>
  <c r="NQ326" i="1"/>
  <c r="NQ336" i="1"/>
  <c r="NQ132" i="1"/>
  <c r="NQ148" i="1"/>
  <c r="NQ80" i="1"/>
  <c r="NQ134" i="1"/>
  <c r="NQ407" i="1"/>
  <c r="NQ89" i="1"/>
  <c r="NQ130" i="1"/>
  <c r="NQ140" i="1"/>
  <c r="NQ123" i="1"/>
  <c r="NQ469" i="1"/>
  <c r="NQ313" i="1"/>
  <c r="NQ345" i="1"/>
  <c r="NQ107" i="1"/>
  <c r="NQ113" i="1"/>
  <c r="NQ421" i="1"/>
  <c r="NQ464" i="1"/>
  <c r="NQ104" i="1"/>
  <c r="NQ405" i="1"/>
  <c r="NQ157" i="1"/>
  <c r="NI410" i="1"/>
  <c r="NI372" i="1"/>
  <c r="NI412" i="1"/>
  <c r="NI429" i="1"/>
  <c r="NI159" i="1"/>
  <c r="NI474" i="1"/>
  <c r="NI71" i="1"/>
  <c r="NI374" i="1"/>
  <c r="NI361" i="1"/>
  <c r="NI96" i="1"/>
  <c r="NI126" i="1"/>
  <c r="NI360" i="1"/>
  <c r="NI398" i="1"/>
  <c r="NI426" i="1"/>
  <c r="NI430" i="1"/>
  <c r="NI108" i="1"/>
  <c r="NI143" i="1"/>
  <c r="NI151" i="1"/>
  <c r="NI78" i="1"/>
  <c r="NI378" i="1"/>
  <c r="NI433" i="1"/>
  <c r="NI300" i="1"/>
  <c r="NI457" i="1"/>
  <c r="NI476" i="1"/>
  <c r="NI323" i="1"/>
  <c r="NI403" i="1"/>
  <c r="NI456" i="1"/>
  <c r="NI472" i="1"/>
  <c r="NI479" i="1"/>
  <c r="NI494" i="1"/>
  <c r="NI347" i="1"/>
  <c r="NI93" i="1"/>
  <c r="NI100" i="1"/>
  <c r="NI117" i="1"/>
  <c r="NI352" i="1"/>
  <c r="NI395" i="1"/>
  <c r="NI329" i="1"/>
  <c r="NI338" i="1"/>
  <c r="NI124" i="1"/>
  <c r="NI371" i="1"/>
  <c r="NI365" i="1"/>
  <c r="NI389" i="1"/>
  <c r="NI406" i="1"/>
  <c r="NI489" i="1"/>
  <c r="NI317" i="1"/>
  <c r="NI340" i="1"/>
  <c r="NI101" i="1"/>
  <c r="NI118" i="1"/>
  <c r="NI144" i="1"/>
  <c r="NI401" i="1"/>
  <c r="NI471" i="1"/>
  <c r="NI76" i="1"/>
  <c r="NI353" i="1"/>
  <c r="NI373" i="1"/>
  <c r="NI367" i="1"/>
  <c r="NI480" i="1"/>
  <c r="NI461" i="1"/>
  <c r="NI315" i="1"/>
  <c r="NI92" i="1"/>
  <c r="NI102" i="1"/>
  <c r="NI375" i="1"/>
  <c r="NI302" i="1"/>
  <c r="NI455" i="1"/>
  <c r="NI413" i="1"/>
  <c r="NI452" i="1"/>
  <c r="NI85" i="1"/>
  <c r="NI116" i="1"/>
  <c r="NI81" i="1"/>
  <c r="NI19" i="1"/>
  <c r="NI409" i="1"/>
  <c r="NI440" i="1"/>
  <c r="NI463" i="1"/>
  <c r="NI322" i="1"/>
  <c r="NI331" i="1"/>
  <c r="NI84" i="1"/>
  <c r="NI125" i="1"/>
  <c r="NI152" i="1"/>
  <c r="NI470" i="1"/>
  <c r="NI337" i="1"/>
  <c r="NI377" i="1"/>
  <c r="NI419" i="1"/>
  <c r="NI466" i="1"/>
  <c r="NI445" i="1"/>
  <c r="NI484" i="1"/>
  <c r="NI307" i="1"/>
  <c r="NI299" i="1"/>
  <c r="NI441" i="1"/>
  <c r="NI335" i="1"/>
  <c r="NI90" i="1"/>
  <c r="NI160" i="1"/>
  <c r="NI73" i="1"/>
  <c r="NI141" i="1"/>
  <c r="NI438" i="1"/>
  <c r="NI386" i="1"/>
  <c r="NI425" i="1"/>
  <c r="NI301" i="1"/>
  <c r="NI485" i="1"/>
  <c r="NI161" i="1"/>
  <c r="NI121" i="1"/>
  <c r="NI138" i="1"/>
  <c r="NI341" i="1"/>
  <c r="NI79" i="1"/>
  <c r="NI150" i="1"/>
  <c r="NI324" i="1"/>
  <c r="NI105" i="1"/>
  <c r="NI120" i="1"/>
  <c r="NI72" i="1"/>
  <c r="NI158" i="1"/>
  <c r="NI70" i="1"/>
  <c r="NI332" i="1"/>
  <c r="NI392" i="1"/>
  <c r="NI434" i="1"/>
  <c r="NI320" i="1"/>
  <c r="NI308" i="1"/>
  <c r="NI142" i="1"/>
  <c r="NI20" i="1"/>
  <c r="NI354" i="1"/>
  <c r="NI368" i="1"/>
  <c r="NI468" i="1"/>
  <c r="NI486" i="1"/>
  <c r="NI314" i="1"/>
  <c r="NI342" i="1"/>
  <c r="NI86" i="1"/>
  <c r="NI94" i="1"/>
  <c r="NI97" i="1"/>
  <c r="NI110" i="1"/>
  <c r="NI128" i="1"/>
  <c r="NI357" i="1"/>
  <c r="NI422" i="1"/>
  <c r="NI115" i="1"/>
  <c r="NI133" i="1"/>
  <c r="NI380" i="1"/>
  <c r="NI418" i="1"/>
  <c r="NI388" i="1"/>
  <c r="NI137" i="1"/>
  <c r="NI146" i="1"/>
  <c r="NI153" i="1"/>
  <c r="NI328" i="1"/>
  <c r="NI391" i="1"/>
  <c r="NI400" i="1"/>
  <c r="NI114" i="1"/>
  <c r="NI356" i="1"/>
  <c r="NI442" i="1"/>
  <c r="NI453" i="1"/>
  <c r="NI460" i="1"/>
  <c r="NI458" i="1"/>
  <c r="NI459" i="1"/>
  <c r="NI493" i="1"/>
  <c r="NI411" i="1"/>
  <c r="NI424" i="1"/>
  <c r="NI432" i="1"/>
  <c r="NI316" i="1"/>
  <c r="NI482" i="1"/>
  <c r="NI88" i="1"/>
  <c r="NI95" i="1"/>
  <c r="NI111" i="1"/>
  <c r="NI75" i="1"/>
  <c r="NI91" i="1"/>
  <c r="NI362" i="1"/>
  <c r="NI467" i="1"/>
  <c r="NI103" i="1"/>
  <c r="NI135" i="1"/>
  <c r="NI136" i="1"/>
  <c r="NI366" i="1"/>
  <c r="NI399" i="1"/>
  <c r="NI408" i="1"/>
  <c r="NI462" i="1"/>
  <c r="NI477" i="1"/>
  <c r="NI487" i="1"/>
  <c r="NI491" i="1"/>
  <c r="NI333" i="1"/>
  <c r="NI154" i="1"/>
  <c r="NI145" i="1"/>
  <c r="NI83" i="1"/>
  <c r="NI420" i="1"/>
  <c r="NI443" i="1"/>
  <c r="NI465" i="1"/>
  <c r="NI343" i="1"/>
  <c r="NI359" i="1"/>
  <c r="NI379" i="1"/>
  <c r="NI428" i="1"/>
  <c r="NI439" i="1"/>
  <c r="NI122" i="1"/>
  <c r="NI74" i="1"/>
  <c r="NI82" i="1"/>
  <c r="NI346" i="1"/>
  <c r="NI155" i="1"/>
  <c r="NI325" i="1"/>
  <c r="NI98" i="1"/>
  <c r="NI129" i="1"/>
  <c r="NI147" i="1"/>
  <c r="NI390" i="1"/>
  <c r="NI444" i="1"/>
  <c r="NI109" i="1"/>
  <c r="NI134" i="1"/>
  <c r="NI469" i="1"/>
  <c r="NI363" i="1"/>
  <c r="NI396" i="1"/>
  <c r="NI405" i="1"/>
  <c r="NI437" i="1"/>
  <c r="NI464" i="1"/>
  <c r="NI488" i="1"/>
  <c r="NI319" i="1"/>
  <c r="NI334" i="1"/>
  <c r="NI139" i="1"/>
  <c r="NI483" i="1"/>
  <c r="NI358" i="1"/>
  <c r="NI431" i="1"/>
  <c r="NI454" i="1"/>
  <c r="NI475" i="1"/>
  <c r="NI327" i="1"/>
  <c r="NI344" i="1"/>
  <c r="NI131" i="1"/>
  <c r="NI376" i="1"/>
  <c r="NI106" i="1"/>
  <c r="NI364" i="1"/>
  <c r="NI404" i="1"/>
  <c r="NI436" i="1"/>
  <c r="NI394" i="1"/>
  <c r="NI127" i="1"/>
  <c r="NI157" i="1"/>
  <c r="NI385" i="1"/>
  <c r="NI87" i="1"/>
  <c r="NI112" i="1"/>
  <c r="NI119" i="1"/>
  <c r="NI149" i="1"/>
  <c r="NI435" i="1"/>
  <c r="NI370" i="1"/>
  <c r="NI393" i="1"/>
  <c r="NI446" i="1"/>
  <c r="NI451" i="1"/>
  <c r="NI478" i="1"/>
  <c r="NI313" i="1"/>
  <c r="NI490" i="1"/>
  <c r="NI397" i="1"/>
  <c r="NI402" i="1"/>
  <c r="NI481" i="1"/>
  <c r="NI423" i="1"/>
  <c r="NI318" i="1"/>
  <c r="NI89" i="1"/>
  <c r="NI107" i="1"/>
  <c r="NI132" i="1"/>
  <c r="NI140" i="1"/>
  <c r="NI148" i="1"/>
  <c r="NI473" i="1"/>
  <c r="NI336" i="1"/>
  <c r="NI345" i="1"/>
  <c r="NI123" i="1"/>
  <c r="NI130" i="1"/>
  <c r="NI387" i="1"/>
  <c r="NI407" i="1"/>
  <c r="NI326" i="1"/>
  <c r="NI156" i="1"/>
  <c r="NI427" i="1"/>
  <c r="NI492" i="1"/>
  <c r="NI113" i="1"/>
  <c r="NI80" i="1"/>
  <c r="NI421" i="1"/>
  <c r="NI99" i="1"/>
  <c r="NI77" i="1"/>
  <c r="NI369" i="1"/>
  <c r="NI355" i="1"/>
  <c r="NI104" i="1"/>
  <c r="NZ410" i="1"/>
  <c r="NZ403" i="1"/>
  <c r="NZ430" i="1"/>
  <c r="NZ307" i="1"/>
  <c r="NZ329" i="1"/>
  <c r="NZ347" i="1"/>
  <c r="NZ159" i="1"/>
  <c r="NZ124" i="1"/>
  <c r="NZ138" i="1"/>
  <c r="NZ143" i="1"/>
  <c r="NZ374" i="1"/>
  <c r="NZ365" i="1"/>
  <c r="NZ395" i="1"/>
  <c r="NZ429" i="1"/>
  <c r="NZ457" i="1"/>
  <c r="NZ474" i="1"/>
  <c r="NZ71" i="1"/>
  <c r="NZ93" i="1"/>
  <c r="NZ100" i="1"/>
  <c r="NZ338" i="1"/>
  <c r="NZ441" i="1"/>
  <c r="NZ126" i="1"/>
  <c r="NZ361" i="1"/>
  <c r="NZ472" i="1"/>
  <c r="NZ108" i="1"/>
  <c r="NZ78" i="1"/>
  <c r="NZ299" i="1"/>
  <c r="NZ352" i="1"/>
  <c r="NZ406" i="1"/>
  <c r="NZ300" i="1"/>
  <c r="NZ489" i="1"/>
  <c r="NZ360" i="1"/>
  <c r="NZ445" i="1"/>
  <c r="NZ484" i="1"/>
  <c r="NZ117" i="1"/>
  <c r="NZ160" i="1"/>
  <c r="NZ118" i="1"/>
  <c r="NZ152" i="1"/>
  <c r="NZ84" i="1"/>
  <c r="NZ92" i="1"/>
  <c r="NZ76" i="1"/>
  <c r="NZ353" i="1"/>
  <c r="NZ372" i="1"/>
  <c r="NZ398" i="1"/>
  <c r="NZ494" i="1"/>
  <c r="NZ371" i="1"/>
  <c r="NZ433" i="1"/>
  <c r="NZ323" i="1"/>
  <c r="NZ141" i="1"/>
  <c r="NZ419" i="1"/>
  <c r="NZ322" i="1"/>
  <c r="NZ335" i="1"/>
  <c r="NZ125" i="1"/>
  <c r="NZ438" i="1"/>
  <c r="NZ471" i="1"/>
  <c r="NZ470" i="1"/>
  <c r="NZ373" i="1"/>
  <c r="NZ367" i="1"/>
  <c r="NZ377" i="1"/>
  <c r="NZ392" i="1"/>
  <c r="NZ425" i="1"/>
  <c r="NZ434" i="1"/>
  <c r="NZ301" i="1"/>
  <c r="NZ480" i="1"/>
  <c r="NZ485" i="1"/>
  <c r="NZ315" i="1"/>
  <c r="NZ331" i="1"/>
  <c r="NZ388" i="1"/>
  <c r="NZ426" i="1"/>
  <c r="NZ456" i="1"/>
  <c r="NZ479" i="1"/>
  <c r="NZ389" i="1"/>
  <c r="NZ340" i="1"/>
  <c r="NZ90" i="1"/>
  <c r="NZ116" i="1"/>
  <c r="NZ73" i="1"/>
  <c r="NZ144" i="1"/>
  <c r="NZ81" i="1"/>
  <c r="NZ401" i="1"/>
  <c r="NZ337" i="1"/>
  <c r="NZ19" i="1"/>
  <c r="NZ386" i="1"/>
  <c r="NZ409" i="1"/>
  <c r="NZ466" i="1"/>
  <c r="NZ463" i="1"/>
  <c r="NZ461" i="1"/>
  <c r="NZ341" i="1"/>
  <c r="NZ375" i="1"/>
  <c r="NZ412" i="1"/>
  <c r="NZ455" i="1"/>
  <c r="NZ151" i="1"/>
  <c r="NZ96" i="1"/>
  <c r="NZ378" i="1"/>
  <c r="NZ413" i="1"/>
  <c r="NZ452" i="1"/>
  <c r="NZ476" i="1"/>
  <c r="NZ317" i="1"/>
  <c r="NZ101" i="1"/>
  <c r="NZ161" i="1"/>
  <c r="NZ102" i="1"/>
  <c r="NZ72" i="1"/>
  <c r="NZ153" i="1"/>
  <c r="NZ79" i="1"/>
  <c r="NZ308" i="1"/>
  <c r="NZ302" i="1"/>
  <c r="NZ128" i="1"/>
  <c r="NZ70" i="1"/>
  <c r="NZ86" i="1"/>
  <c r="NZ94" i="1"/>
  <c r="NZ85" i="1"/>
  <c r="NZ493" i="1"/>
  <c r="NZ158" i="1"/>
  <c r="NZ142" i="1"/>
  <c r="NZ459" i="1"/>
  <c r="NZ20" i="1"/>
  <c r="NZ368" i="1"/>
  <c r="NZ380" i="1"/>
  <c r="NZ391" i="1"/>
  <c r="NZ418" i="1"/>
  <c r="NZ146" i="1"/>
  <c r="NZ328" i="1"/>
  <c r="NZ133" i="1"/>
  <c r="NZ424" i="1"/>
  <c r="NZ432" i="1"/>
  <c r="NZ468" i="1"/>
  <c r="NZ482" i="1"/>
  <c r="NZ324" i="1"/>
  <c r="NZ440" i="1"/>
  <c r="NZ114" i="1"/>
  <c r="NZ357" i="1"/>
  <c r="NZ422" i="1"/>
  <c r="NZ150" i="1"/>
  <c r="NZ354" i="1"/>
  <c r="NZ356" i="1"/>
  <c r="NZ400" i="1"/>
  <c r="NZ411" i="1"/>
  <c r="NZ442" i="1"/>
  <c r="NZ453" i="1"/>
  <c r="NZ460" i="1"/>
  <c r="NZ458" i="1"/>
  <c r="NZ332" i="1"/>
  <c r="NZ342" i="1"/>
  <c r="NZ97" i="1"/>
  <c r="NZ105" i="1"/>
  <c r="NZ110" i="1"/>
  <c r="NZ75" i="1"/>
  <c r="NZ428" i="1"/>
  <c r="NZ95" i="1"/>
  <c r="NZ135" i="1"/>
  <c r="NZ363" i="1"/>
  <c r="NZ420" i="1"/>
  <c r="NZ111" i="1"/>
  <c r="NZ136" i="1"/>
  <c r="NZ122" i="1"/>
  <c r="NZ486" i="1"/>
  <c r="NZ355" i="1"/>
  <c r="NZ129" i="1"/>
  <c r="NZ137" i="1"/>
  <c r="NZ320" i="1"/>
  <c r="NZ115" i="1"/>
  <c r="NZ145" i="1"/>
  <c r="NZ369" i="1"/>
  <c r="NZ121" i="1"/>
  <c r="NZ127" i="1"/>
  <c r="NZ387" i="1"/>
  <c r="NZ362" i="1"/>
  <c r="NZ477" i="1"/>
  <c r="NZ325" i="1"/>
  <c r="NZ343" i="1"/>
  <c r="NZ154" i="1"/>
  <c r="NZ379" i="1"/>
  <c r="NZ397" i="1"/>
  <c r="NZ465" i="1"/>
  <c r="NZ462" i="1"/>
  <c r="NZ487" i="1"/>
  <c r="NZ316" i="1"/>
  <c r="NZ390" i="1"/>
  <c r="NZ155" i="1"/>
  <c r="NZ467" i="1"/>
  <c r="NZ333" i="1"/>
  <c r="NZ98" i="1"/>
  <c r="NZ396" i="1"/>
  <c r="NZ488" i="1"/>
  <c r="NZ134" i="1"/>
  <c r="NZ149" i="1"/>
  <c r="NZ370" i="1"/>
  <c r="NZ394" i="1"/>
  <c r="NZ446" i="1"/>
  <c r="NZ91" i="1"/>
  <c r="NZ366" i="1"/>
  <c r="NZ408" i="1"/>
  <c r="NZ443" i="1"/>
  <c r="NZ147" i="1"/>
  <c r="NZ385" i="1"/>
  <c r="NZ405" i="1"/>
  <c r="NZ427" i="1"/>
  <c r="NZ444" i="1"/>
  <c r="NZ454" i="1"/>
  <c r="NZ319" i="1"/>
  <c r="NZ327" i="1"/>
  <c r="NZ334" i="1"/>
  <c r="NZ344" i="1"/>
  <c r="NZ139" i="1"/>
  <c r="NZ376" i="1"/>
  <c r="NZ435" i="1"/>
  <c r="NZ483" i="1"/>
  <c r="NZ358" i="1"/>
  <c r="NZ393" i="1"/>
  <c r="NZ404" i="1"/>
  <c r="NZ423" i="1"/>
  <c r="NZ431" i="1"/>
  <c r="NZ451" i="1"/>
  <c r="NZ402" i="1"/>
  <c r="NZ421" i="1"/>
  <c r="NZ437" i="1"/>
  <c r="NZ475" i="1"/>
  <c r="NZ490" i="1"/>
  <c r="NZ464" i="1"/>
  <c r="NZ99" i="1"/>
  <c r="NZ112" i="1"/>
  <c r="NZ106" i="1"/>
  <c r="NZ364" i="1"/>
  <c r="NZ439" i="1"/>
  <c r="NZ88" i="1"/>
  <c r="NZ359" i="1"/>
  <c r="NZ157" i="1"/>
  <c r="NZ407" i="1"/>
  <c r="NZ436" i="1"/>
  <c r="NZ87" i="1"/>
  <c r="NZ119" i="1"/>
  <c r="NZ131" i="1"/>
  <c r="NZ314" i="1"/>
  <c r="NZ120" i="1"/>
  <c r="NZ83" i="1"/>
  <c r="NZ399" i="1"/>
  <c r="NZ491" i="1"/>
  <c r="NZ103" i="1"/>
  <c r="NZ74" i="1"/>
  <c r="NZ82" i="1"/>
  <c r="NZ346" i="1"/>
  <c r="NZ481" i="1"/>
  <c r="NZ109" i="1"/>
  <c r="NZ77" i="1"/>
  <c r="NZ469" i="1"/>
  <c r="NZ492" i="1"/>
  <c r="NZ336" i="1"/>
  <c r="NZ313" i="1"/>
  <c r="NZ326" i="1"/>
  <c r="NZ473" i="1"/>
  <c r="NZ89" i="1"/>
  <c r="NZ107" i="1"/>
  <c r="NZ104" i="1"/>
  <c r="NZ113" i="1"/>
  <c r="NZ130" i="1"/>
  <c r="NZ132" i="1"/>
  <c r="NZ140" i="1"/>
  <c r="NZ148" i="1"/>
  <c r="NZ80" i="1"/>
  <c r="NZ318" i="1"/>
  <c r="NZ478" i="1"/>
  <c r="NZ156" i="1"/>
  <c r="NZ123" i="1"/>
  <c r="NZ345" i="1"/>
  <c r="NB33" i="1"/>
  <c r="NB25" i="1"/>
  <c r="NB34" i="1" s="1"/>
  <c r="NB42" i="1" s="1"/>
  <c r="NB50" i="1" s="1"/>
  <c r="NB58" i="1" s="1"/>
  <c r="NB26" i="1"/>
  <c r="NB35" i="1" s="1"/>
  <c r="NB43" i="1" s="1"/>
  <c r="NB27" i="1"/>
  <c r="NB36" i="1" s="1"/>
  <c r="NB44" i="1" s="1"/>
  <c r="NB52" i="1" s="1"/>
  <c r="NB60" i="1" s="1"/>
  <c r="NB28" i="1"/>
  <c r="NB37" i="1" s="1"/>
  <c r="NB45" i="1" s="1"/>
  <c r="NB29" i="1"/>
  <c r="NB38" i="1" s="1"/>
  <c r="NB46" i="1" s="1"/>
  <c r="NB54" i="1" s="1"/>
  <c r="NB62" i="1" s="1"/>
  <c r="NB30" i="1"/>
  <c r="NB39" i="1" s="1"/>
  <c r="NB31" i="1"/>
  <c r="NB40" i="1" s="1"/>
  <c r="NB32" i="1"/>
  <c r="NB41" i="1" s="1"/>
  <c r="NL445" i="1"/>
  <c r="NL93" i="1"/>
  <c r="NL159" i="1"/>
  <c r="NL441" i="1"/>
  <c r="NL375" i="1"/>
  <c r="NL398" i="1"/>
  <c r="NL403" i="1"/>
  <c r="NL430" i="1"/>
  <c r="NL302" i="1"/>
  <c r="NL456" i="1"/>
  <c r="NL472" i="1"/>
  <c r="NL307" i="1"/>
  <c r="NL108" i="1"/>
  <c r="NL138" i="1"/>
  <c r="NL413" i="1"/>
  <c r="NL489" i="1"/>
  <c r="NL452" i="1"/>
  <c r="NL455" i="1"/>
  <c r="NL347" i="1"/>
  <c r="NL100" i="1"/>
  <c r="NL371" i="1"/>
  <c r="NL299" i="1"/>
  <c r="NL378" i="1"/>
  <c r="NL389" i="1"/>
  <c r="NL395" i="1"/>
  <c r="NL474" i="1"/>
  <c r="NL361" i="1"/>
  <c r="NL360" i="1"/>
  <c r="NL388" i="1"/>
  <c r="NL426" i="1"/>
  <c r="NL479" i="1"/>
  <c r="NL124" i="1"/>
  <c r="NL96" i="1"/>
  <c r="NL406" i="1"/>
  <c r="NL429" i="1"/>
  <c r="NL433" i="1"/>
  <c r="NL410" i="1"/>
  <c r="NL126" i="1"/>
  <c r="NL372" i="1"/>
  <c r="NL329" i="1"/>
  <c r="NL151" i="1"/>
  <c r="NL352" i="1"/>
  <c r="NL300" i="1"/>
  <c r="NL457" i="1"/>
  <c r="NL484" i="1"/>
  <c r="NL338" i="1"/>
  <c r="NL117" i="1"/>
  <c r="NL374" i="1"/>
  <c r="NL412" i="1"/>
  <c r="NL494" i="1"/>
  <c r="NL143" i="1"/>
  <c r="NL317" i="1"/>
  <c r="NL335" i="1"/>
  <c r="NL81" i="1"/>
  <c r="NL337" i="1"/>
  <c r="NL373" i="1"/>
  <c r="NL301" i="1"/>
  <c r="NL365" i="1"/>
  <c r="NL470" i="1"/>
  <c r="NL19" i="1"/>
  <c r="NL476" i="1"/>
  <c r="NL73" i="1"/>
  <c r="NL367" i="1"/>
  <c r="NL425" i="1"/>
  <c r="NL125" i="1"/>
  <c r="NL141" i="1"/>
  <c r="NL78" i="1"/>
  <c r="NL71" i="1"/>
  <c r="NL323" i="1"/>
  <c r="NL160" i="1"/>
  <c r="NL152" i="1"/>
  <c r="NL401" i="1"/>
  <c r="NL353" i="1"/>
  <c r="NL377" i="1"/>
  <c r="NL466" i="1"/>
  <c r="NL322" i="1"/>
  <c r="NL331" i="1"/>
  <c r="NL340" i="1"/>
  <c r="NL85" i="1"/>
  <c r="NL144" i="1"/>
  <c r="NL438" i="1"/>
  <c r="NL392" i="1"/>
  <c r="NL440" i="1"/>
  <c r="NL463" i="1"/>
  <c r="NL341" i="1"/>
  <c r="NL90" i="1"/>
  <c r="NL118" i="1"/>
  <c r="NL434" i="1"/>
  <c r="NL315" i="1"/>
  <c r="NL158" i="1"/>
  <c r="NL70" i="1"/>
  <c r="NL391" i="1"/>
  <c r="NL342" i="1"/>
  <c r="NL86" i="1"/>
  <c r="NL120" i="1"/>
  <c r="NL136" i="1"/>
  <c r="NL84" i="1"/>
  <c r="NL161" i="1"/>
  <c r="NL459" i="1"/>
  <c r="NL493" i="1"/>
  <c r="NL320" i="1"/>
  <c r="NL328" i="1"/>
  <c r="NL142" i="1"/>
  <c r="NL418" i="1"/>
  <c r="NL460" i="1"/>
  <c r="NL468" i="1"/>
  <c r="NL116" i="1"/>
  <c r="NL386" i="1"/>
  <c r="NL485" i="1"/>
  <c r="NL114" i="1"/>
  <c r="NL115" i="1"/>
  <c r="NL133" i="1"/>
  <c r="NL150" i="1"/>
  <c r="NL354" i="1"/>
  <c r="NL368" i="1"/>
  <c r="NL411" i="1"/>
  <c r="NL432" i="1"/>
  <c r="NL453" i="1"/>
  <c r="NL92" i="1"/>
  <c r="NL308" i="1"/>
  <c r="NL424" i="1"/>
  <c r="NL324" i="1"/>
  <c r="NL97" i="1"/>
  <c r="NL101" i="1"/>
  <c r="NL471" i="1"/>
  <c r="NL419" i="1"/>
  <c r="NL461" i="1"/>
  <c r="NL102" i="1"/>
  <c r="NL400" i="1"/>
  <c r="NL357" i="1"/>
  <c r="NL20" i="1"/>
  <c r="NL380" i="1"/>
  <c r="NL486" i="1"/>
  <c r="NL110" i="1"/>
  <c r="NL76" i="1"/>
  <c r="NL409" i="1"/>
  <c r="NL480" i="1"/>
  <c r="NL121" i="1"/>
  <c r="NL137" i="1"/>
  <c r="NL482" i="1"/>
  <c r="NL128" i="1"/>
  <c r="NL153" i="1"/>
  <c r="NL458" i="1"/>
  <c r="NL314" i="1"/>
  <c r="NL332" i="1"/>
  <c r="NL397" i="1"/>
  <c r="NL420" i="1"/>
  <c r="NL465" i="1"/>
  <c r="NL491" i="1"/>
  <c r="NL333" i="1"/>
  <c r="NL103" i="1"/>
  <c r="NL111" i="1"/>
  <c r="NL387" i="1"/>
  <c r="NL362" i="1"/>
  <c r="NL399" i="1"/>
  <c r="NL462" i="1"/>
  <c r="NL487" i="1"/>
  <c r="NL135" i="1"/>
  <c r="NL390" i="1"/>
  <c r="NL146" i="1"/>
  <c r="NL422" i="1"/>
  <c r="NL355" i="1"/>
  <c r="NL439" i="1"/>
  <c r="NL316" i="1"/>
  <c r="NL95" i="1"/>
  <c r="NL129" i="1"/>
  <c r="NL74" i="1"/>
  <c r="NL127" i="1"/>
  <c r="NL75" i="1"/>
  <c r="NL155" i="1"/>
  <c r="NL83" i="1"/>
  <c r="NL91" i="1"/>
  <c r="NL366" i="1"/>
  <c r="NL379" i="1"/>
  <c r="NL408" i="1"/>
  <c r="NL477" i="1"/>
  <c r="NL88" i="1"/>
  <c r="NL98" i="1"/>
  <c r="NL442" i="1"/>
  <c r="NL94" i="1"/>
  <c r="NL467" i="1"/>
  <c r="NL343" i="1"/>
  <c r="NL147" i="1"/>
  <c r="NL346" i="1"/>
  <c r="NL145" i="1"/>
  <c r="NL72" i="1"/>
  <c r="NL79" i="1"/>
  <c r="NL356" i="1"/>
  <c r="NL105" i="1"/>
  <c r="NL443" i="1"/>
  <c r="NL154" i="1"/>
  <c r="NL363" i="1"/>
  <c r="NL402" i="1"/>
  <c r="NL405" i="1"/>
  <c r="NL431" i="1"/>
  <c r="NL492" i="1"/>
  <c r="NL437" i="1"/>
  <c r="NL393" i="1"/>
  <c r="NL325" i="1"/>
  <c r="NL122" i="1"/>
  <c r="NL112" i="1"/>
  <c r="NL369" i="1"/>
  <c r="NL334" i="1"/>
  <c r="NL396" i="1"/>
  <c r="NL454" i="1"/>
  <c r="NL490" i="1"/>
  <c r="NL488" i="1"/>
  <c r="NL87" i="1"/>
  <c r="NL483" i="1"/>
  <c r="NL364" i="1"/>
  <c r="NL385" i="1"/>
  <c r="NL421" i="1"/>
  <c r="NL475" i="1"/>
  <c r="NL481" i="1"/>
  <c r="NL464" i="1"/>
  <c r="NL109" i="1"/>
  <c r="NL139" i="1"/>
  <c r="NL149" i="1"/>
  <c r="NL77" i="1"/>
  <c r="NL435" i="1"/>
  <c r="NL370" i="1"/>
  <c r="NL404" i="1"/>
  <c r="NL451" i="1"/>
  <c r="NL428" i="1"/>
  <c r="NL359" i="1"/>
  <c r="NL427" i="1"/>
  <c r="NL444" i="1"/>
  <c r="NL319" i="1"/>
  <c r="NL327" i="1"/>
  <c r="NL344" i="1"/>
  <c r="NL119" i="1"/>
  <c r="NL134" i="1"/>
  <c r="NL376" i="1"/>
  <c r="NL358" i="1"/>
  <c r="NL394" i="1"/>
  <c r="NL436" i="1"/>
  <c r="NL446" i="1"/>
  <c r="NL89" i="1"/>
  <c r="NL107" i="1"/>
  <c r="NL132" i="1"/>
  <c r="NL140" i="1"/>
  <c r="NL148" i="1"/>
  <c r="NL106" i="1"/>
  <c r="NL407" i="1"/>
  <c r="NL473" i="1"/>
  <c r="NL345" i="1"/>
  <c r="NL113" i="1"/>
  <c r="NL423" i="1"/>
  <c r="NL156" i="1"/>
  <c r="NL313" i="1"/>
  <c r="NL80" i="1"/>
  <c r="NL99" i="1"/>
  <c r="NL131" i="1"/>
  <c r="NL478" i="1"/>
  <c r="NL336" i="1"/>
  <c r="NL104" i="1"/>
  <c r="NL123" i="1"/>
  <c r="NL326" i="1"/>
  <c r="NL82" i="1"/>
  <c r="NL157" i="1"/>
  <c r="NL130" i="1"/>
  <c r="NL469" i="1"/>
  <c r="NL318" i="1"/>
  <c r="NF33" i="1"/>
  <c r="NF25" i="1"/>
  <c r="NF34" i="1" s="1"/>
  <c r="NF42" i="1" s="1"/>
  <c r="NF50" i="1" s="1"/>
  <c r="NF58" i="1" s="1"/>
  <c r="NF26" i="1"/>
  <c r="NF35" i="1" s="1"/>
  <c r="NF43" i="1" s="1"/>
  <c r="NF27" i="1"/>
  <c r="NF36" i="1" s="1"/>
  <c r="NF44" i="1" s="1"/>
  <c r="NF52" i="1" s="1"/>
  <c r="NF60" i="1" s="1"/>
  <c r="NF28" i="1"/>
  <c r="NF37" i="1" s="1"/>
  <c r="NF45" i="1" s="1"/>
  <c r="NF29" i="1"/>
  <c r="NF38" i="1" s="1"/>
  <c r="NF46" i="1" s="1"/>
  <c r="NF54" i="1" s="1"/>
  <c r="NF62" i="1" s="1"/>
  <c r="NF30" i="1"/>
  <c r="NF39" i="1" s="1"/>
  <c r="NF31" i="1"/>
  <c r="NF40" i="1" s="1"/>
  <c r="NF32" i="1"/>
  <c r="NF41" i="1" s="1"/>
  <c r="NA33" i="1"/>
  <c r="NA25" i="1"/>
  <c r="NA34" i="1" s="1"/>
  <c r="NA42" i="1" s="1"/>
  <c r="NA26" i="1"/>
  <c r="NA35" i="1" s="1"/>
  <c r="NA43" i="1" s="1"/>
  <c r="NA27" i="1"/>
  <c r="NA36" i="1" s="1"/>
  <c r="NA44" i="1" s="1"/>
  <c r="NA52" i="1" s="1"/>
  <c r="NA60" i="1" s="1"/>
  <c r="NA28" i="1"/>
  <c r="NA37" i="1" s="1"/>
  <c r="NA45" i="1" s="1"/>
  <c r="NA29" i="1"/>
  <c r="NA38" i="1" s="1"/>
  <c r="NA46" i="1" s="1"/>
  <c r="NA54" i="1" s="1"/>
  <c r="NA62" i="1" s="1"/>
  <c r="NA30" i="1"/>
  <c r="NA39" i="1" s="1"/>
  <c r="NA31" i="1"/>
  <c r="NA40" i="1" s="1"/>
  <c r="NA32" i="1"/>
  <c r="NA41" i="1" s="1"/>
  <c r="OC33" i="1"/>
  <c r="OC25" i="1"/>
  <c r="OC34" i="1" s="1"/>
  <c r="OC42" i="1" s="1"/>
  <c r="OC26" i="1"/>
  <c r="OC35" i="1" s="1"/>
  <c r="OC43" i="1" s="1"/>
  <c r="OC51" i="1" s="1"/>
  <c r="OC59" i="1" s="1"/>
  <c r="OC27" i="1"/>
  <c r="OC36" i="1" s="1"/>
  <c r="OC44" i="1" s="1"/>
  <c r="OC52" i="1" s="1"/>
  <c r="OC60" i="1" s="1"/>
  <c r="OC28" i="1"/>
  <c r="OC37" i="1" s="1"/>
  <c r="OC45" i="1" s="1"/>
  <c r="OC29" i="1"/>
  <c r="OC38" i="1" s="1"/>
  <c r="OC46" i="1" s="1"/>
  <c r="OC54" i="1" s="1"/>
  <c r="OC62" i="1" s="1"/>
  <c r="OC30" i="1"/>
  <c r="OC39" i="1" s="1"/>
  <c r="OC31" i="1"/>
  <c r="OC40" i="1" s="1"/>
  <c r="OC32" i="1"/>
  <c r="OC41" i="1" s="1"/>
  <c r="OB33" i="1"/>
  <c r="OB25" i="1"/>
  <c r="OB34" i="1" s="1"/>
  <c r="OB42" i="1" s="1"/>
  <c r="OB50" i="1" s="1"/>
  <c r="OB58" i="1" s="1"/>
  <c r="OB26" i="1"/>
  <c r="OB35" i="1" s="1"/>
  <c r="OB43" i="1" s="1"/>
  <c r="OB27" i="1"/>
  <c r="OB36" i="1" s="1"/>
  <c r="OB44" i="1" s="1"/>
  <c r="OB52" i="1" s="1"/>
  <c r="OB60" i="1" s="1"/>
  <c r="OB28" i="1"/>
  <c r="OB37" i="1" s="1"/>
  <c r="OB45" i="1" s="1"/>
  <c r="OB29" i="1"/>
  <c r="OB38" i="1" s="1"/>
  <c r="OB46" i="1" s="1"/>
  <c r="OB54" i="1" s="1"/>
  <c r="OB62" i="1" s="1"/>
  <c r="OB30" i="1"/>
  <c r="OB39" i="1" s="1"/>
  <c r="OB31" i="1"/>
  <c r="OB40" i="1" s="1"/>
  <c r="OB32" i="1"/>
  <c r="OB41" i="1" s="1"/>
  <c r="ON33" i="1"/>
  <c r="ON25" i="1"/>
  <c r="ON34" i="1" s="1"/>
  <c r="ON42" i="1" s="1"/>
  <c r="ON26" i="1"/>
  <c r="ON35" i="1" s="1"/>
  <c r="ON43" i="1" s="1"/>
  <c r="ON51" i="1" s="1"/>
  <c r="ON59" i="1" s="1"/>
  <c r="ON27" i="1"/>
  <c r="ON36" i="1" s="1"/>
  <c r="ON44" i="1" s="1"/>
  <c r="ON52" i="1" s="1"/>
  <c r="ON60" i="1" s="1"/>
  <c r="ON28" i="1"/>
  <c r="ON37" i="1" s="1"/>
  <c r="ON45" i="1" s="1"/>
  <c r="ON29" i="1"/>
  <c r="ON38" i="1" s="1"/>
  <c r="ON46" i="1" s="1"/>
  <c r="ON54" i="1" s="1"/>
  <c r="ON62" i="1" s="1"/>
  <c r="ON30" i="1"/>
  <c r="ON39" i="1" s="1"/>
  <c r="ON31" i="1"/>
  <c r="ON40" i="1" s="1"/>
  <c r="ON32" i="1"/>
  <c r="ON41" i="1" s="1"/>
  <c r="OG33" i="1"/>
  <c r="OG25" i="1"/>
  <c r="OG34" i="1" s="1"/>
  <c r="OG42" i="1" s="1"/>
  <c r="OG50" i="1" s="1"/>
  <c r="OG58" i="1" s="1"/>
  <c r="OG26" i="1"/>
  <c r="OG35" i="1" s="1"/>
  <c r="OG43" i="1" s="1"/>
  <c r="OG27" i="1"/>
  <c r="OG36" i="1" s="1"/>
  <c r="OG44" i="1" s="1"/>
  <c r="OG52" i="1" s="1"/>
  <c r="OG60" i="1" s="1"/>
  <c r="OG28" i="1"/>
  <c r="OG37" i="1" s="1"/>
  <c r="OG45" i="1" s="1"/>
  <c r="OG29" i="1"/>
  <c r="OG38" i="1" s="1"/>
  <c r="OG46" i="1" s="1"/>
  <c r="OG54" i="1" s="1"/>
  <c r="OG62" i="1" s="1"/>
  <c r="OG30" i="1"/>
  <c r="OG39" i="1" s="1"/>
  <c r="OG31" i="1"/>
  <c r="OG40" i="1" s="1"/>
  <c r="OG32" i="1"/>
  <c r="OG41" i="1" s="1"/>
  <c r="OI33" i="1"/>
  <c r="OI25" i="1"/>
  <c r="OI34" i="1" s="1"/>
  <c r="OI42" i="1" s="1"/>
  <c r="OI26" i="1"/>
  <c r="OI35" i="1" s="1"/>
  <c r="OI43" i="1" s="1"/>
  <c r="OI27" i="1"/>
  <c r="OI36" i="1" s="1"/>
  <c r="OI44" i="1" s="1"/>
  <c r="OI52" i="1" s="1"/>
  <c r="OI60" i="1" s="1"/>
  <c r="OI28" i="1"/>
  <c r="OI37" i="1" s="1"/>
  <c r="OI45" i="1" s="1"/>
  <c r="OI29" i="1"/>
  <c r="OI38" i="1" s="1"/>
  <c r="OI46" i="1" s="1"/>
  <c r="OI54" i="1" s="1"/>
  <c r="OI62" i="1" s="1"/>
  <c r="OI30" i="1"/>
  <c r="OI39" i="1" s="1"/>
  <c r="OI31" i="1"/>
  <c r="OI40" i="1" s="1"/>
  <c r="OI32" i="1"/>
  <c r="OI41" i="1" s="1"/>
  <c r="HO428" i="1"/>
  <c r="HO105" i="1"/>
  <c r="HO465" i="1"/>
  <c r="HO118" i="1"/>
  <c r="HO102" i="1"/>
  <c r="HO441" i="1"/>
  <c r="HO403" i="1"/>
  <c r="HO93" i="1"/>
  <c r="HO106" i="1"/>
  <c r="HO130" i="1"/>
  <c r="HO454" i="1"/>
  <c r="HO446" i="1"/>
  <c r="HO79" i="1"/>
  <c r="HO88" i="1"/>
  <c r="HO362" i="1"/>
  <c r="HO468" i="1"/>
  <c r="HO379" i="1"/>
  <c r="HO452" i="1"/>
  <c r="HO463" i="1"/>
  <c r="HO365" i="1"/>
  <c r="HO91" i="1"/>
  <c r="HO302" i="1"/>
  <c r="HO483" i="1"/>
  <c r="HO313" i="1"/>
  <c r="HO478" i="1"/>
  <c r="HO119" i="1"/>
  <c r="HO80" i="1"/>
  <c r="HO439" i="1"/>
  <c r="HO420" i="1"/>
  <c r="HO391" i="1"/>
  <c r="HO125" i="1"/>
  <c r="HO489" i="1"/>
  <c r="HO386" i="1"/>
  <c r="HO117" i="1"/>
  <c r="HO438" i="1"/>
  <c r="HO445" i="1"/>
  <c r="HO471" i="1"/>
  <c r="HO473" i="1"/>
  <c r="HO319" i="1"/>
  <c r="HO28" i="1"/>
  <c r="HO37" i="1" s="1"/>
  <c r="HO45" i="1" s="1"/>
  <c r="HO355" i="1"/>
  <c r="HO98" i="1"/>
  <c r="HO476" i="1"/>
  <c r="HO406" i="1"/>
  <c r="HO90" i="1"/>
  <c r="HO455" i="1"/>
  <c r="HO357" i="1"/>
  <c r="HO360" i="1"/>
  <c r="HO390" i="1"/>
  <c r="HO156" i="1"/>
  <c r="HO33" i="1"/>
  <c r="HO127" i="1"/>
  <c r="HO110" i="1"/>
  <c r="HO462" i="1"/>
  <c r="HO429" i="1"/>
  <c r="HO121" i="1"/>
  <c r="HO300" i="1"/>
  <c r="HO412" i="1"/>
  <c r="HO159" i="1"/>
  <c r="HO115" i="1"/>
  <c r="HO318" i="1"/>
  <c r="HO396" i="1"/>
  <c r="HO394" i="1"/>
  <c r="HO70" i="1"/>
  <c r="HO354" i="1"/>
  <c r="HO111" i="1"/>
  <c r="HO453" i="1"/>
  <c r="HO485" i="1"/>
  <c r="HO101" i="1"/>
  <c r="HO301" i="1"/>
  <c r="HO387" i="1"/>
  <c r="HO320" i="1"/>
  <c r="HO494" i="1"/>
  <c r="HO112" i="1"/>
  <c r="HO407" i="1"/>
  <c r="HO427" i="1"/>
  <c r="HO72" i="1"/>
  <c r="HO366" i="1"/>
  <c r="HO482" i="1"/>
  <c r="HO458" i="1"/>
  <c r="HO486" i="1"/>
  <c r="HO103" i="1"/>
  <c r="HO399" i="1"/>
  <c r="HO442" i="1"/>
  <c r="HO352" i="1"/>
  <c r="HO114" i="1"/>
  <c r="HO480" i="1"/>
  <c r="HO160" i="1"/>
  <c r="HO378" i="1"/>
  <c r="HO440" i="1"/>
  <c r="HO158" i="1"/>
  <c r="HO376" i="1"/>
  <c r="HO456" i="1"/>
  <c r="HO126" i="1"/>
  <c r="HO493" i="1"/>
  <c r="HO124" i="1"/>
  <c r="HO436" i="1"/>
  <c r="HO364" i="1"/>
  <c r="HO99" i="1"/>
  <c r="HO385" i="1"/>
  <c r="HO469" i="1"/>
  <c r="HO131" i="1"/>
  <c r="HO464" i="1"/>
  <c r="HO27" i="1"/>
  <c r="HO36" i="1" s="1"/>
  <c r="HO44" i="1" s="1"/>
  <c r="HO75" i="1"/>
  <c r="HO83" i="1"/>
  <c r="HO314" i="1"/>
  <c r="HO424" i="1"/>
  <c r="HO418" i="1"/>
  <c r="HO411" i="1"/>
  <c r="HO477" i="1"/>
  <c r="HO94" i="1"/>
  <c r="HO368" i="1"/>
  <c r="HO128" i="1"/>
  <c r="HO461" i="1"/>
  <c r="HO409" i="1"/>
  <c r="HO457" i="1"/>
  <c r="HO92" i="1"/>
  <c r="HO367" i="1"/>
  <c r="HO459" i="1"/>
  <c r="HO100" i="1"/>
  <c r="HO388" i="1"/>
  <c r="HO470" i="1"/>
  <c r="HO410" i="1"/>
  <c r="HO479" i="1"/>
  <c r="HO358" i="1"/>
  <c r="HO109" i="1"/>
  <c r="HO475" i="1"/>
  <c r="HO104" i="1"/>
  <c r="HO393" i="1"/>
  <c r="HO488" i="1"/>
  <c r="HO421" i="1"/>
  <c r="HO26" i="1"/>
  <c r="HO35" i="1" s="1"/>
  <c r="HO43" i="1" s="1"/>
  <c r="HO73" i="1"/>
  <c r="HO82" i="1"/>
  <c r="HO356" i="1"/>
  <c r="HO129" i="1"/>
  <c r="HO122" i="1"/>
  <c r="HO487" i="1"/>
  <c r="HO97" i="1"/>
  <c r="HO380" i="1"/>
  <c r="HO434" i="1"/>
  <c r="HO425" i="1"/>
  <c r="HO19" i="1"/>
  <c r="HO474" i="1"/>
  <c r="HO161" i="1"/>
  <c r="HO377" i="1"/>
  <c r="HO433" i="1"/>
  <c r="HO108" i="1"/>
  <c r="HO398" i="1"/>
  <c r="HO435" i="1"/>
  <c r="HO430" i="1"/>
  <c r="HO361" i="1"/>
  <c r="HO490" i="1"/>
  <c r="HO402" i="1"/>
  <c r="HO113" i="1"/>
  <c r="HO404" i="1"/>
  <c r="HO437" i="1"/>
  <c r="HO363" i="1"/>
  <c r="HO32" i="1"/>
  <c r="HO41" i="1" s="1"/>
  <c r="HO25" i="1"/>
  <c r="HO34" i="1" s="1"/>
  <c r="HO42" i="1" s="1"/>
  <c r="HO50" i="1" s="1"/>
  <c r="HO58" i="1" s="1"/>
  <c r="HO77" i="1"/>
  <c r="HO316" i="1"/>
  <c r="HO491" i="1"/>
  <c r="HO467" i="1"/>
  <c r="HO408" i="1"/>
  <c r="HO460" i="1"/>
  <c r="HO95" i="1"/>
  <c r="HO373" i="1"/>
  <c r="HO353" i="1"/>
  <c r="HO116" i="1"/>
  <c r="HO395" i="1"/>
  <c r="HO466" i="1"/>
  <c r="HO85" i="1"/>
  <c r="HO374" i="1"/>
  <c r="HO484" i="1"/>
  <c r="HO308" i="1"/>
  <c r="HO371" i="1"/>
  <c r="HO307" i="1"/>
  <c r="HO372" i="1"/>
  <c r="HO96" i="1"/>
  <c r="HO405" i="1"/>
  <c r="HO123" i="1"/>
  <c r="HO492" i="1"/>
  <c r="HO87" i="1"/>
  <c r="HO359" i="1"/>
  <c r="HO89" i="1"/>
  <c r="HO31" i="1"/>
  <c r="HO40" i="1" s="1"/>
  <c r="HO74" i="1"/>
  <c r="HO81" i="1"/>
  <c r="HO423" i="1"/>
  <c r="HO157" i="1"/>
  <c r="HO369" i="1"/>
  <c r="HO451" i="1"/>
  <c r="HO370" i="1"/>
  <c r="HO71" i="1"/>
  <c r="HO76" i="1"/>
  <c r="BD111" i="1"/>
  <c r="KN470" i="1"/>
  <c r="KN337" i="1"/>
  <c r="KN308" i="1"/>
  <c r="KN363" i="1"/>
  <c r="KN385" i="1"/>
  <c r="KN405" i="1"/>
  <c r="KN369" i="1"/>
  <c r="KN421" i="1"/>
  <c r="KN402" i="1"/>
  <c r="KN427" i="1"/>
  <c r="KN437" i="1"/>
  <c r="KN387" i="1"/>
  <c r="KN401" i="1"/>
  <c r="KN483" i="1"/>
  <c r="KN359" i="1"/>
  <c r="KN396" i="1"/>
  <c r="KN481" i="1"/>
  <c r="KN327" i="1"/>
  <c r="KN344" i="1"/>
  <c r="KN459" i="1"/>
  <c r="KN346" i="1"/>
  <c r="KN407" i="1"/>
  <c r="KN371" i="1"/>
  <c r="KN493" i="1"/>
  <c r="KN370" i="1"/>
  <c r="KN393" i="1"/>
  <c r="KN404" i="1"/>
  <c r="KN431" i="1"/>
  <c r="KN320" i="1"/>
  <c r="KN454" i="1"/>
  <c r="KN488" i="1"/>
  <c r="KN334" i="1"/>
  <c r="KN328" i="1"/>
  <c r="KN364" i="1"/>
  <c r="KN436" i="1"/>
  <c r="KN475" i="1"/>
  <c r="KN490" i="1"/>
  <c r="KN319" i="1"/>
  <c r="KN390" i="1"/>
  <c r="KN423" i="1"/>
  <c r="KN410" i="1"/>
  <c r="KN444" i="1"/>
  <c r="KN388" i="1"/>
  <c r="KN464" i="1"/>
  <c r="KN394" i="1"/>
  <c r="KN478" i="1"/>
  <c r="KN318" i="1"/>
  <c r="KN345" i="1"/>
  <c r="KN375" i="1"/>
  <c r="KN446" i="1"/>
  <c r="KN313" i="1"/>
  <c r="KN372" i="1"/>
  <c r="KN472" i="1"/>
  <c r="KN479" i="1"/>
  <c r="KN469" i="1"/>
  <c r="KN473" i="1"/>
  <c r="KN326" i="1"/>
  <c r="KN336" i="1"/>
  <c r="KN445" i="1"/>
  <c r="KN361" i="1"/>
  <c r="KN398" i="1"/>
  <c r="KN302" i="1"/>
  <c r="KN484" i="1"/>
  <c r="KN492" i="1"/>
  <c r="KN422" i="1"/>
  <c r="KN360" i="1"/>
  <c r="KN412" i="1"/>
  <c r="KN456" i="1"/>
  <c r="KN358" i="1"/>
  <c r="KN403" i="1"/>
  <c r="KN426" i="1"/>
  <c r="KN430" i="1"/>
  <c r="KN307" i="1"/>
  <c r="KN433" i="1"/>
  <c r="KN457" i="1"/>
  <c r="KN474" i="1"/>
  <c r="KN409" i="1"/>
  <c r="KN374" i="1"/>
  <c r="KN357" i="1"/>
  <c r="KN353" i="1"/>
  <c r="KN392" i="1"/>
  <c r="KN452" i="1"/>
  <c r="KN476" i="1"/>
  <c r="KN340" i="1"/>
  <c r="KN301" i="1"/>
  <c r="KN485" i="1"/>
  <c r="KN380" i="1"/>
  <c r="KN451" i="1"/>
  <c r="KN413" i="1"/>
  <c r="KN367" i="1"/>
  <c r="KN331" i="1"/>
  <c r="KN438" i="1"/>
  <c r="KN356" i="1"/>
  <c r="KN368" i="1"/>
  <c r="KN400" i="1"/>
  <c r="KN329" i="1"/>
  <c r="KN352" i="1"/>
  <c r="KN489" i="1"/>
  <c r="KN323" i="1"/>
  <c r="KN335" i="1"/>
  <c r="KN463" i="1"/>
  <c r="KN395" i="1"/>
  <c r="KN406" i="1"/>
  <c r="KN19" i="1"/>
  <c r="KN377" i="1"/>
  <c r="KN386" i="1"/>
  <c r="KN425" i="1"/>
  <c r="KN315" i="1"/>
  <c r="KN20" i="1"/>
  <c r="KN347" i="1"/>
  <c r="KN365" i="1"/>
  <c r="KN429" i="1"/>
  <c r="KN441" i="1"/>
  <c r="KN373" i="1"/>
  <c r="KN419" i="1"/>
  <c r="KN434" i="1"/>
  <c r="KN466" i="1"/>
  <c r="KN354" i="1"/>
  <c r="KN299" i="1"/>
  <c r="KN440" i="1"/>
  <c r="KN342" i="1"/>
  <c r="KN480" i="1"/>
  <c r="KN341" i="1"/>
  <c r="KN486" i="1"/>
  <c r="KN324" i="1"/>
  <c r="KN338" i="1"/>
  <c r="KN378" i="1"/>
  <c r="KN461" i="1"/>
  <c r="KN471" i="1"/>
  <c r="KN494" i="1"/>
  <c r="KN322" i="1"/>
  <c r="KN411" i="1"/>
  <c r="KN418" i="1"/>
  <c r="KN460" i="1"/>
  <c r="KN468" i="1"/>
  <c r="KN435" i="1"/>
  <c r="KN391" i="1"/>
  <c r="KN458" i="1"/>
  <c r="KN332" i="1"/>
  <c r="KN317" i="1"/>
  <c r="KN424" i="1"/>
  <c r="KN453" i="1"/>
  <c r="KN314" i="1"/>
  <c r="KN355" i="1"/>
  <c r="KN389" i="1"/>
  <c r="KN482" i="1"/>
  <c r="KN397" i="1"/>
  <c r="KN428" i="1"/>
  <c r="KN477" i="1"/>
  <c r="KN487" i="1"/>
  <c r="KN432" i="1"/>
  <c r="KN408" i="1"/>
  <c r="KN439" i="1"/>
  <c r="KN316" i="1"/>
  <c r="KN325" i="1"/>
  <c r="KN343" i="1"/>
  <c r="KN455" i="1"/>
  <c r="KN399" i="1"/>
  <c r="KN376" i="1"/>
  <c r="KN366" i="1"/>
  <c r="KN443" i="1"/>
  <c r="KN462" i="1"/>
  <c r="KN491" i="1"/>
  <c r="KN333" i="1"/>
  <c r="KN300" i="1"/>
  <c r="KN442" i="1"/>
  <c r="KN362" i="1"/>
  <c r="KN379" i="1"/>
  <c r="KN420" i="1"/>
  <c r="KN465" i="1"/>
  <c r="KN467" i="1"/>
  <c r="LL421" i="1"/>
  <c r="LL483" i="1"/>
  <c r="LL385" i="1"/>
  <c r="LL396" i="1"/>
  <c r="LL363" i="1"/>
  <c r="LL369" i="1"/>
  <c r="LL405" i="1"/>
  <c r="LL437" i="1"/>
  <c r="LL470" i="1"/>
  <c r="LL337" i="1"/>
  <c r="LL359" i="1"/>
  <c r="LL387" i="1"/>
  <c r="LL402" i="1"/>
  <c r="LL427" i="1"/>
  <c r="LL401" i="1"/>
  <c r="LL308" i="1"/>
  <c r="LL410" i="1"/>
  <c r="LL490" i="1"/>
  <c r="LL364" i="1"/>
  <c r="LL370" i="1"/>
  <c r="LL394" i="1"/>
  <c r="LL451" i="1"/>
  <c r="LL488" i="1"/>
  <c r="LL390" i="1"/>
  <c r="LL459" i="1"/>
  <c r="LL493" i="1"/>
  <c r="LL454" i="1"/>
  <c r="LL334" i="1"/>
  <c r="LL346" i="1"/>
  <c r="LL481" i="1"/>
  <c r="LL327" i="1"/>
  <c r="LL358" i="1"/>
  <c r="LL404" i="1"/>
  <c r="LL423" i="1"/>
  <c r="LL444" i="1"/>
  <c r="LL371" i="1"/>
  <c r="LL464" i="1"/>
  <c r="LL320" i="1"/>
  <c r="LL436" i="1"/>
  <c r="LL446" i="1"/>
  <c r="LL422" i="1"/>
  <c r="LL360" i="1"/>
  <c r="LL492" i="1"/>
  <c r="LL302" i="1"/>
  <c r="LL473" i="1"/>
  <c r="LL318" i="1"/>
  <c r="LL375" i="1"/>
  <c r="LL484" i="1"/>
  <c r="LL494" i="1"/>
  <c r="LL345" i="1"/>
  <c r="LL426" i="1"/>
  <c r="LL455" i="1"/>
  <c r="LL475" i="1"/>
  <c r="LL328" i="1"/>
  <c r="LL361" i="1"/>
  <c r="LL372" i="1"/>
  <c r="LL393" i="1"/>
  <c r="LL407" i="1"/>
  <c r="LL313" i="1"/>
  <c r="LL398" i="1"/>
  <c r="LL403" i="1"/>
  <c r="LL445" i="1"/>
  <c r="LL456" i="1"/>
  <c r="LL472" i="1"/>
  <c r="LL319" i="1"/>
  <c r="LL344" i="1"/>
  <c r="LL469" i="1"/>
  <c r="LL388" i="1"/>
  <c r="LL412" i="1"/>
  <c r="LL430" i="1"/>
  <c r="LL435" i="1"/>
  <c r="LL352" i="1"/>
  <c r="LL429" i="1"/>
  <c r="LL433" i="1"/>
  <c r="LL457" i="1"/>
  <c r="LL367" i="1"/>
  <c r="LL440" i="1"/>
  <c r="LL336" i="1"/>
  <c r="LL307" i="1"/>
  <c r="LL338" i="1"/>
  <c r="LL347" i="1"/>
  <c r="LL441" i="1"/>
  <c r="LL474" i="1"/>
  <c r="LL317" i="1"/>
  <c r="LL323" i="1"/>
  <c r="LL419" i="1"/>
  <c r="LL322" i="1"/>
  <c r="LL380" i="1"/>
  <c r="LL478" i="1"/>
  <c r="LL489" i="1"/>
  <c r="LL377" i="1"/>
  <c r="LL425" i="1"/>
  <c r="LL301" i="1"/>
  <c r="LL479" i="1"/>
  <c r="LL329" i="1"/>
  <c r="LL374" i="1"/>
  <c r="LL378" i="1"/>
  <c r="LL476" i="1"/>
  <c r="LL357" i="1"/>
  <c r="LL299" i="1"/>
  <c r="LL392" i="1"/>
  <c r="LL409" i="1"/>
  <c r="LL434" i="1"/>
  <c r="LL331" i="1"/>
  <c r="LL326" i="1"/>
  <c r="LL365" i="1"/>
  <c r="LL389" i="1"/>
  <c r="LL395" i="1"/>
  <c r="LL300" i="1"/>
  <c r="LL466" i="1"/>
  <c r="LL461" i="1"/>
  <c r="LL391" i="1"/>
  <c r="LL431" i="1"/>
  <c r="LL413" i="1"/>
  <c r="LL335" i="1"/>
  <c r="LL373" i="1"/>
  <c r="LL480" i="1"/>
  <c r="LL368" i="1"/>
  <c r="LL406" i="1"/>
  <c r="LL452" i="1"/>
  <c r="LL386" i="1"/>
  <c r="LL315" i="1"/>
  <c r="LL341" i="1"/>
  <c r="LL356" i="1"/>
  <c r="LL463" i="1"/>
  <c r="LL438" i="1"/>
  <c r="LL453" i="1"/>
  <c r="LL482" i="1"/>
  <c r="LL324" i="1"/>
  <c r="LL362" i="1"/>
  <c r="LL485" i="1"/>
  <c r="LL400" i="1"/>
  <c r="LL411" i="1"/>
  <c r="LL20" i="1"/>
  <c r="LL460" i="1"/>
  <c r="LL332" i="1"/>
  <c r="LL418" i="1"/>
  <c r="LL442" i="1"/>
  <c r="LL432" i="1"/>
  <c r="LL486" i="1"/>
  <c r="LL458" i="1"/>
  <c r="LL340" i="1"/>
  <c r="LL19" i="1"/>
  <c r="LL399" i="1"/>
  <c r="LL443" i="1"/>
  <c r="LL465" i="1"/>
  <c r="LL397" i="1"/>
  <c r="LL408" i="1"/>
  <c r="LL376" i="1"/>
  <c r="LL477" i="1"/>
  <c r="LL316" i="1"/>
  <c r="LL366" i="1"/>
  <c r="LL491" i="1"/>
  <c r="LL462" i="1"/>
  <c r="LL325" i="1"/>
  <c r="LL343" i="1"/>
  <c r="LL420" i="1"/>
  <c r="LL468" i="1"/>
  <c r="LL355" i="1"/>
  <c r="LL428" i="1"/>
  <c r="LL333" i="1"/>
  <c r="LL424" i="1"/>
  <c r="LL471" i="1"/>
  <c r="LL487" i="1"/>
  <c r="LL342" i="1"/>
  <c r="LL439" i="1"/>
  <c r="LL353" i="1"/>
  <c r="LL354" i="1"/>
  <c r="LL379" i="1"/>
  <c r="LL467" i="1"/>
  <c r="LL314" i="1"/>
  <c r="KT33" i="1"/>
  <c r="KT25" i="1"/>
  <c r="KT34" i="1" s="1"/>
  <c r="KT42" i="1" s="1"/>
  <c r="KT50" i="1" s="1"/>
  <c r="KT58" i="1" s="1"/>
  <c r="KT26" i="1"/>
  <c r="KT35" i="1" s="1"/>
  <c r="KT43" i="1" s="1"/>
  <c r="KT27" i="1"/>
  <c r="KT36" i="1" s="1"/>
  <c r="KT44" i="1" s="1"/>
  <c r="KT52" i="1" s="1"/>
  <c r="KT60" i="1" s="1"/>
  <c r="KT28" i="1"/>
  <c r="KT37" i="1" s="1"/>
  <c r="KT45" i="1" s="1"/>
  <c r="KT29" i="1"/>
  <c r="KT38" i="1" s="1"/>
  <c r="KT46" i="1" s="1"/>
  <c r="KT54" i="1" s="1"/>
  <c r="KT62" i="1" s="1"/>
  <c r="KT30" i="1"/>
  <c r="KT39" i="1" s="1"/>
  <c r="KT31" i="1"/>
  <c r="KT40" i="1" s="1"/>
  <c r="KT32" i="1"/>
  <c r="KT41" i="1" s="1"/>
  <c r="LJ33" i="1"/>
  <c r="LJ25" i="1"/>
  <c r="LJ34" i="1" s="1"/>
  <c r="LJ42" i="1" s="1"/>
  <c r="LJ26" i="1"/>
  <c r="LJ35" i="1" s="1"/>
  <c r="LJ43" i="1" s="1"/>
  <c r="LJ51" i="1" s="1"/>
  <c r="LJ59" i="1" s="1"/>
  <c r="LJ27" i="1"/>
  <c r="LJ36" i="1" s="1"/>
  <c r="LJ44" i="1" s="1"/>
  <c r="LJ52" i="1" s="1"/>
  <c r="LJ60" i="1" s="1"/>
  <c r="LJ28" i="1"/>
  <c r="LJ37" i="1" s="1"/>
  <c r="LJ45" i="1" s="1"/>
  <c r="LJ29" i="1"/>
  <c r="LJ38" i="1" s="1"/>
  <c r="LJ46" i="1" s="1"/>
  <c r="LJ54" i="1" s="1"/>
  <c r="LJ62" i="1" s="1"/>
  <c r="LJ30" i="1"/>
  <c r="LJ39" i="1" s="1"/>
  <c r="LJ31" i="1"/>
  <c r="LJ40" i="1" s="1"/>
  <c r="LJ32" i="1"/>
  <c r="LJ41" i="1" s="1"/>
  <c r="LH401" i="1"/>
  <c r="LH470" i="1"/>
  <c r="LH396" i="1"/>
  <c r="LH427" i="1"/>
  <c r="LH454" i="1"/>
  <c r="LH387" i="1"/>
  <c r="LH337" i="1"/>
  <c r="LH385" i="1"/>
  <c r="LH405" i="1"/>
  <c r="LH437" i="1"/>
  <c r="LH363" i="1"/>
  <c r="LH369" i="1"/>
  <c r="LH402" i="1"/>
  <c r="LH308" i="1"/>
  <c r="LH359" i="1"/>
  <c r="LH483" i="1"/>
  <c r="LH421" i="1"/>
  <c r="LH410" i="1"/>
  <c r="LH328" i="1"/>
  <c r="LH464" i="1"/>
  <c r="LH488" i="1"/>
  <c r="LH475" i="1"/>
  <c r="LH393" i="1"/>
  <c r="LH469" i="1"/>
  <c r="LH490" i="1"/>
  <c r="LH319" i="1"/>
  <c r="LH459" i="1"/>
  <c r="LH327" i="1"/>
  <c r="LH371" i="1"/>
  <c r="LH370" i="1"/>
  <c r="LH394" i="1"/>
  <c r="LH444" i="1"/>
  <c r="LH493" i="1"/>
  <c r="LH320" i="1"/>
  <c r="LH346" i="1"/>
  <c r="LH404" i="1"/>
  <c r="LH481" i="1"/>
  <c r="LH334" i="1"/>
  <c r="LH436" i="1"/>
  <c r="LH318" i="1"/>
  <c r="LH403" i="1"/>
  <c r="LH494" i="1"/>
  <c r="LH358" i="1"/>
  <c r="LH423" i="1"/>
  <c r="LH473" i="1"/>
  <c r="LH375" i="1"/>
  <c r="LH364" i="1"/>
  <c r="LH407" i="1"/>
  <c r="LH492" i="1"/>
  <c r="LH302" i="1"/>
  <c r="LH456" i="1"/>
  <c r="LH336" i="1"/>
  <c r="LH431" i="1"/>
  <c r="LH426" i="1"/>
  <c r="LH430" i="1"/>
  <c r="LH445" i="1"/>
  <c r="LH344" i="1"/>
  <c r="LH451" i="1"/>
  <c r="LH478" i="1"/>
  <c r="LH326" i="1"/>
  <c r="LH345" i="1"/>
  <c r="LH412" i="1"/>
  <c r="LH313" i="1"/>
  <c r="LH361" i="1"/>
  <c r="LH372" i="1"/>
  <c r="LH360" i="1"/>
  <c r="LH388" i="1"/>
  <c r="LH479" i="1"/>
  <c r="LH329" i="1"/>
  <c r="LH352" i="1"/>
  <c r="LH317" i="1"/>
  <c r="LH335" i="1"/>
  <c r="LH340" i="1"/>
  <c r="LH377" i="1"/>
  <c r="LH419" i="1"/>
  <c r="LH446" i="1"/>
  <c r="LH433" i="1"/>
  <c r="LH476" i="1"/>
  <c r="LH299" i="1"/>
  <c r="LH353" i="1"/>
  <c r="LH367" i="1"/>
  <c r="LH440" i="1"/>
  <c r="LH463" i="1"/>
  <c r="LH322" i="1"/>
  <c r="LH347" i="1"/>
  <c r="LH365" i="1"/>
  <c r="LH413" i="1"/>
  <c r="LH474" i="1"/>
  <c r="LH452" i="1"/>
  <c r="LH323" i="1"/>
  <c r="LH392" i="1"/>
  <c r="LH425" i="1"/>
  <c r="LH315" i="1"/>
  <c r="LH398" i="1"/>
  <c r="LH484" i="1"/>
  <c r="LH389" i="1"/>
  <c r="LH406" i="1"/>
  <c r="LH357" i="1"/>
  <c r="LH386" i="1"/>
  <c r="LH368" i="1"/>
  <c r="LH400" i="1"/>
  <c r="LH422" i="1"/>
  <c r="LH441" i="1"/>
  <c r="LH19" i="1"/>
  <c r="LH480" i="1"/>
  <c r="LH356" i="1"/>
  <c r="LH391" i="1"/>
  <c r="LH435" i="1"/>
  <c r="LH300" i="1"/>
  <c r="LH373" i="1"/>
  <c r="LH301" i="1"/>
  <c r="LH466" i="1"/>
  <c r="LH472" i="1"/>
  <c r="LH455" i="1"/>
  <c r="LH307" i="1"/>
  <c r="LH378" i="1"/>
  <c r="LH429" i="1"/>
  <c r="LH457" i="1"/>
  <c r="LH461" i="1"/>
  <c r="LH485" i="1"/>
  <c r="LH20" i="1"/>
  <c r="LH390" i="1"/>
  <c r="LH374" i="1"/>
  <c r="LH331" i="1"/>
  <c r="LH418" i="1"/>
  <c r="LH453" i="1"/>
  <c r="LH332" i="1"/>
  <c r="LH354" i="1"/>
  <c r="LH482" i="1"/>
  <c r="LH338" i="1"/>
  <c r="LH380" i="1"/>
  <c r="LH432" i="1"/>
  <c r="LH324" i="1"/>
  <c r="LH342" i="1"/>
  <c r="LH355" i="1"/>
  <c r="LH409" i="1"/>
  <c r="LH434" i="1"/>
  <c r="LH438" i="1"/>
  <c r="LH362" i="1"/>
  <c r="LH489" i="1"/>
  <c r="LH424" i="1"/>
  <c r="LH486" i="1"/>
  <c r="LH458" i="1"/>
  <c r="LH471" i="1"/>
  <c r="LH442" i="1"/>
  <c r="LH366" i="1"/>
  <c r="LH465" i="1"/>
  <c r="LH411" i="1"/>
  <c r="LH397" i="1"/>
  <c r="LH443" i="1"/>
  <c r="LH477" i="1"/>
  <c r="LH395" i="1"/>
  <c r="LH468" i="1"/>
  <c r="LH420" i="1"/>
  <c r="LH439" i="1"/>
  <c r="LH487" i="1"/>
  <c r="LH316" i="1"/>
  <c r="LH341" i="1"/>
  <c r="LH428" i="1"/>
  <c r="LH314" i="1"/>
  <c r="LH379" i="1"/>
  <c r="LH467" i="1"/>
  <c r="LH491" i="1"/>
  <c r="LH325" i="1"/>
  <c r="LH343" i="1"/>
  <c r="LH460" i="1"/>
  <c r="LH399" i="1"/>
  <c r="LH408" i="1"/>
  <c r="LH333" i="1"/>
  <c r="LH376" i="1"/>
  <c r="LH462" i="1"/>
  <c r="KX486" i="1"/>
  <c r="KX470" i="1"/>
  <c r="KX369" i="1"/>
  <c r="KX396" i="1"/>
  <c r="KX402" i="1"/>
  <c r="KX427" i="1"/>
  <c r="KX401" i="1"/>
  <c r="KX308" i="1"/>
  <c r="KX363" i="1"/>
  <c r="KX385" i="1"/>
  <c r="KX444" i="1"/>
  <c r="KX387" i="1"/>
  <c r="KX483" i="1"/>
  <c r="KX405" i="1"/>
  <c r="KX437" i="1"/>
  <c r="KX337" i="1"/>
  <c r="KX359" i="1"/>
  <c r="KX421" i="1"/>
  <c r="KX319" i="1"/>
  <c r="KX459" i="1"/>
  <c r="KX475" i="1"/>
  <c r="KX464" i="1"/>
  <c r="KX390" i="1"/>
  <c r="KX364" i="1"/>
  <c r="KX493" i="1"/>
  <c r="KX346" i="1"/>
  <c r="KX454" i="1"/>
  <c r="KX404" i="1"/>
  <c r="KX488" i="1"/>
  <c r="KX327" i="1"/>
  <c r="KX334" i="1"/>
  <c r="KX344" i="1"/>
  <c r="KX410" i="1"/>
  <c r="KX431" i="1"/>
  <c r="KX481" i="1"/>
  <c r="KX320" i="1"/>
  <c r="KX478" i="1"/>
  <c r="KX371" i="1"/>
  <c r="KX328" i="1"/>
  <c r="KX360" i="1"/>
  <c r="KX403" i="1"/>
  <c r="KX426" i="1"/>
  <c r="KX479" i="1"/>
  <c r="KX473" i="1"/>
  <c r="KX345" i="1"/>
  <c r="KX375" i="1"/>
  <c r="KX484" i="1"/>
  <c r="KX370" i="1"/>
  <c r="KX394" i="1"/>
  <c r="KX326" i="1"/>
  <c r="KX372" i="1"/>
  <c r="KX430" i="1"/>
  <c r="KX302" i="1"/>
  <c r="KX472" i="1"/>
  <c r="KX490" i="1"/>
  <c r="KX358" i="1"/>
  <c r="KX393" i="1"/>
  <c r="KX407" i="1"/>
  <c r="KX423" i="1"/>
  <c r="KX436" i="1"/>
  <c r="KX446" i="1"/>
  <c r="KX469" i="1"/>
  <c r="KX492" i="1"/>
  <c r="KX412" i="1"/>
  <c r="KX455" i="1"/>
  <c r="KX451" i="1"/>
  <c r="KX336" i="1"/>
  <c r="KX422" i="1"/>
  <c r="KX456" i="1"/>
  <c r="KX313" i="1"/>
  <c r="KX361" i="1"/>
  <c r="KX398" i="1"/>
  <c r="KX318" i="1"/>
  <c r="KX445" i="1"/>
  <c r="KX494" i="1"/>
  <c r="KX338" i="1"/>
  <c r="KX435" i="1"/>
  <c r="KX365" i="1"/>
  <c r="KX441" i="1"/>
  <c r="KX457" i="1"/>
  <c r="KX392" i="1"/>
  <c r="KX440" i="1"/>
  <c r="KX307" i="1"/>
  <c r="KX374" i="1"/>
  <c r="KX429" i="1"/>
  <c r="KX425" i="1"/>
  <c r="KX331" i="1"/>
  <c r="KX391" i="1"/>
  <c r="KX395" i="1"/>
  <c r="KX489" i="1"/>
  <c r="KX476" i="1"/>
  <c r="KX466" i="1"/>
  <c r="KX352" i="1"/>
  <c r="KX378" i="1"/>
  <c r="KX300" i="1"/>
  <c r="KX317" i="1"/>
  <c r="KX335" i="1"/>
  <c r="KX353" i="1"/>
  <c r="KX377" i="1"/>
  <c r="KX301" i="1"/>
  <c r="KX463" i="1"/>
  <c r="KX480" i="1"/>
  <c r="KX388" i="1"/>
  <c r="KX347" i="1"/>
  <c r="KX389" i="1"/>
  <c r="KX340" i="1"/>
  <c r="KX299" i="1"/>
  <c r="KX373" i="1"/>
  <c r="KX386" i="1"/>
  <c r="KX409" i="1"/>
  <c r="KX434" i="1"/>
  <c r="KX20" i="1"/>
  <c r="KX368" i="1"/>
  <c r="KX433" i="1"/>
  <c r="KX341" i="1"/>
  <c r="KX354" i="1"/>
  <c r="KX400" i="1"/>
  <c r="KX329" i="1"/>
  <c r="KX452" i="1"/>
  <c r="KX323" i="1"/>
  <c r="KX357" i="1"/>
  <c r="KX367" i="1"/>
  <c r="KX419" i="1"/>
  <c r="KX461" i="1"/>
  <c r="KX322" i="1"/>
  <c r="KX362" i="1"/>
  <c r="KX406" i="1"/>
  <c r="KX438" i="1"/>
  <c r="KX356" i="1"/>
  <c r="KX418" i="1"/>
  <c r="KX468" i="1"/>
  <c r="KX458" i="1"/>
  <c r="KX324" i="1"/>
  <c r="KX460" i="1"/>
  <c r="KX355" i="1"/>
  <c r="KX485" i="1"/>
  <c r="KX482" i="1"/>
  <c r="KX376" i="1"/>
  <c r="KX471" i="1"/>
  <c r="KX19" i="1"/>
  <c r="KX442" i="1"/>
  <c r="KX453" i="1"/>
  <c r="KX413" i="1"/>
  <c r="KX474" i="1"/>
  <c r="KX315" i="1"/>
  <c r="KX380" i="1"/>
  <c r="KX342" i="1"/>
  <c r="KX432" i="1"/>
  <c r="KX379" i="1"/>
  <c r="KX420" i="1"/>
  <c r="KX428" i="1"/>
  <c r="KX439" i="1"/>
  <c r="KX343" i="1"/>
  <c r="KX465" i="1"/>
  <c r="KX366" i="1"/>
  <c r="KX477" i="1"/>
  <c r="KX467" i="1"/>
  <c r="KX316" i="1"/>
  <c r="KX424" i="1"/>
  <c r="KX397" i="1"/>
  <c r="KX443" i="1"/>
  <c r="KX462" i="1"/>
  <c r="KX491" i="1"/>
  <c r="KX332" i="1"/>
  <c r="KX333" i="1"/>
  <c r="KX399" i="1"/>
  <c r="KX325" i="1"/>
  <c r="KX411" i="1"/>
  <c r="KX314" i="1"/>
  <c r="KX408" i="1"/>
  <c r="KX487" i="1"/>
  <c r="KF396" i="1"/>
  <c r="KF402" i="1"/>
  <c r="KF437" i="1"/>
  <c r="KF387" i="1"/>
  <c r="KF470" i="1"/>
  <c r="KF369" i="1"/>
  <c r="KF385" i="1"/>
  <c r="KF483" i="1"/>
  <c r="KF308" i="1"/>
  <c r="KF405" i="1"/>
  <c r="KF337" i="1"/>
  <c r="KF427" i="1"/>
  <c r="KF363" i="1"/>
  <c r="KF401" i="1"/>
  <c r="KF359" i="1"/>
  <c r="KF421" i="1"/>
  <c r="KF320" i="1"/>
  <c r="KF490" i="1"/>
  <c r="KF319" i="1"/>
  <c r="KF344" i="1"/>
  <c r="KF346" i="1"/>
  <c r="KF393" i="1"/>
  <c r="KF436" i="1"/>
  <c r="KF469" i="1"/>
  <c r="KF464" i="1"/>
  <c r="KF371" i="1"/>
  <c r="KF358" i="1"/>
  <c r="KF407" i="1"/>
  <c r="KF444" i="1"/>
  <c r="KF327" i="1"/>
  <c r="KF390" i="1"/>
  <c r="KF459" i="1"/>
  <c r="KF493" i="1"/>
  <c r="KF328" i="1"/>
  <c r="KF454" i="1"/>
  <c r="KF475" i="1"/>
  <c r="KF431" i="1"/>
  <c r="KF446" i="1"/>
  <c r="KF451" i="1"/>
  <c r="KF478" i="1"/>
  <c r="KF334" i="1"/>
  <c r="KF364" i="1"/>
  <c r="KF404" i="1"/>
  <c r="KF481" i="1"/>
  <c r="KF410" i="1"/>
  <c r="KF370" i="1"/>
  <c r="KF488" i="1"/>
  <c r="KF456" i="1"/>
  <c r="KF494" i="1"/>
  <c r="KF307" i="1"/>
  <c r="KF372" i="1"/>
  <c r="KF398" i="1"/>
  <c r="KF394" i="1"/>
  <c r="KF422" i="1"/>
  <c r="KF403" i="1"/>
  <c r="KF445" i="1"/>
  <c r="KF473" i="1"/>
  <c r="KF360" i="1"/>
  <c r="KF426" i="1"/>
  <c r="KF430" i="1"/>
  <c r="KF484" i="1"/>
  <c r="KF361" i="1"/>
  <c r="KF375" i="1"/>
  <c r="KF423" i="1"/>
  <c r="KF302" i="1"/>
  <c r="KF472" i="1"/>
  <c r="KF492" i="1"/>
  <c r="KF313" i="1"/>
  <c r="KF318" i="1"/>
  <c r="KF326" i="1"/>
  <c r="KF345" i="1"/>
  <c r="KF388" i="1"/>
  <c r="KF412" i="1"/>
  <c r="KF329" i="1"/>
  <c r="KF435" i="1"/>
  <c r="KF395" i="1"/>
  <c r="KF413" i="1"/>
  <c r="KF429" i="1"/>
  <c r="KF300" i="1"/>
  <c r="KF452" i="1"/>
  <c r="KF434" i="1"/>
  <c r="KF479" i="1"/>
  <c r="KF338" i="1"/>
  <c r="KF374" i="1"/>
  <c r="KF357" i="1"/>
  <c r="KF480" i="1"/>
  <c r="KF485" i="1"/>
  <c r="KF315" i="1"/>
  <c r="KF354" i="1"/>
  <c r="KF336" i="1"/>
  <c r="KF457" i="1"/>
  <c r="KF323" i="1"/>
  <c r="KF340" i="1"/>
  <c r="KF299" i="1"/>
  <c r="KF301" i="1"/>
  <c r="KF341" i="1"/>
  <c r="KF455" i="1"/>
  <c r="KF433" i="1"/>
  <c r="KF489" i="1"/>
  <c r="KF317" i="1"/>
  <c r="KF335" i="1"/>
  <c r="KF440" i="1"/>
  <c r="KF463" i="1"/>
  <c r="KF380" i="1"/>
  <c r="KF378" i="1"/>
  <c r="KF353" i="1"/>
  <c r="KF373" i="1"/>
  <c r="KF322" i="1"/>
  <c r="KF331" i="1"/>
  <c r="KF352" i="1"/>
  <c r="KF406" i="1"/>
  <c r="KF474" i="1"/>
  <c r="KF367" i="1"/>
  <c r="KF392" i="1"/>
  <c r="KF419" i="1"/>
  <c r="KF391" i="1"/>
  <c r="KF400" i="1"/>
  <c r="KF389" i="1"/>
  <c r="KF441" i="1"/>
  <c r="KF19" i="1"/>
  <c r="KF377" i="1"/>
  <c r="KF409" i="1"/>
  <c r="KF356" i="1"/>
  <c r="KF411" i="1"/>
  <c r="KF460" i="1"/>
  <c r="KF324" i="1"/>
  <c r="KF471" i="1"/>
  <c r="KF347" i="1"/>
  <c r="KF476" i="1"/>
  <c r="KF418" i="1"/>
  <c r="KF424" i="1"/>
  <c r="KF486" i="1"/>
  <c r="KF386" i="1"/>
  <c r="KF20" i="1"/>
  <c r="KF368" i="1"/>
  <c r="KF314" i="1"/>
  <c r="KF376" i="1"/>
  <c r="KF442" i="1"/>
  <c r="KF342" i="1"/>
  <c r="KF362" i="1"/>
  <c r="KF453" i="1"/>
  <c r="KF468" i="1"/>
  <c r="KF332" i="1"/>
  <c r="KF365" i="1"/>
  <c r="KF425" i="1"/>
  <c r="KF461" i="1"/>
  <c r="KF438" i="1"/>
  <c r="KF466" i="1"/>
  <c r="KF458" i="1"/>
  <c r="KF420" i="1"/>
  <c r="KF467" i="1"/>
  <c r="KF316" i="1"/>
  <c r="KF432" i="1"/>
  <c r="KF482" i="1"/>
  <c r="KF399" i="1"/>
  <c r="KF428" i="1"/>
  <c r="KF491" i="1"/>
  <c r="KF477" i="1"/>
  <c r="KF439" i="1"/>
  <c r="KF443" i="1"/>
  <c r="KF333" i="1"/>
  <c r="KF355" i="1"/>
  <c r="KF366" i="1"/>
  <c r="KF397" i="1"/>
  <c r="KF462" i="1"/>
  <c r="KF325" i="1"/>
  <c r="KF379" i="1"/>
  <c r="KF408" i="1"/>
  <c r="KF487" i="1"/>
  <c r="KF343" i="1"/>
  <c r="KF465" i="1"/>
  <c r="KQ33" i="1"/>
  <c r="KQ25" i="1"/>
  <c r="KQ34" i="1" s="1"/>
  <c r="KQ42" i="1" s="1"/>
  <c r="KQ26" i="1"/>
  <c r="KQ35" i="1" s="1"/>
  <c r="KQ43" i="1" s="1"/>
  <c r="KQ27" i="1"/>
  <c r="KQ36" i="1" s="1"/>
  <c r="KQ44" i="1" s="1"/>
  <c r="KQ52" i="1" s="1"/>
  <c r="KQ60" i="1" s="1"/>
  <c r="KQ28" i="1"/>
  <c r="KQ37" i="1" s="1"/>
  <c r="KQ45" i="1" s="1"/>
  <c r="KQ29" i="1"/>
  <c r="KQ38" i="1" s="1"/>
  <c r="KQ46" i="1" s="1"/>
  <c r="KQ54" i="1" s="1"/>
  <c r="KQ62" i="1" s="1"/>
  <c r="KQ30" i="1"/>
  <c r="KQ39" i="1" s="1"/>
  <c r="KQ31" i="1"/>
  <c r="KQ40" i="1" s="1"/>
  <c r="KQ32" i="1"/>
  <c r="KQ41" i="1" s="1"/>
  <c r="KU363" i="1"/>
  <c r="KU337" i="1"/>
  <c r="KU421" i="1"/>
  <c r="KU475" i="1"/>
  <c r="KU470" i="1"/>
  <c r="KU308" i="1"/>
  <c r="KU402" i="1"/>
  <c r="KU359" i="1"/>
  <c r="KU401" i="1"/>
  <c r="KU483" i="1"/>
  <c r="KU385" i="1"/>
  <c r="KU427" i="1"/>
  <c r="KU369" i="1"/>
  <c r="KU437" i="1"/>
  <c r="KU405" i="1"/>
  <c r="KU387" i="1"/>
  <c r="KU396" i="1"/>
  <c r="KU444" i="1"/>
  <c r="KU320" i="1"/>
  <c r="KU334" i="1"/>
  <c r="KU344" i="1"/>
  <c r="KU371" i="1"/>
  <c r="KU328" i="1"/>
  <c r="KU370" i="1"/>
  <c r="KU404" i="1"/>
  <c r="KU454" i="1"/>
  <c r="KU481" i="1"/>
  <c r="KU346" i="1"/>
  <c r="KU393" i="1"/>
  <c r="KU407" i="1"/>
  <c r="KU451" i="1"/>
  <c r="KU493" i="1"/>
  <c r="KU390" i="1"/>
  <c r="KU410" i="1"/>
  <c r="KU394" i="1"/>
  <c r="KU436" i="1"/>
  <c r="KU490" i="1"/>
  <c r="KU319" i="1"/>
  <c r="KU459" i="1"/>
  <c r="KU423" i="1"/>
  <c r="KU431" i="1"/>
  <c r="KU464" i="1"/>
  <c r="KU488" i="1"/>
  <c r="KU327" i="1"/>
  <c r="KU364" i="1"/>
  <c r="KU446" i="1"/>
  <c r="KU469" i="1"/>
  <c r="KU372" i="1"/>
  <c r="KU375" i="1"/>
  <c r="KU388" i="1"/>
  <c r="KU472" i="1"/>
  <c r="KU484" i="1"/>
  <c r="KU479" i="1"/>
  <c r="KU430" i="1"/>
  <c r="KU492" i="1"/>
  <c r="KU345" i="1"/>
  <c r="KU456" i="1"/>
  <c r="KU478" i="1"/>
  <c r="KU318" i="1"/>
  <c r="KU398" i="1"/>
  <c r="KU313" i="1"/>
  <c r="KU326" i="1"/>
  <c r="KU336" i="1"/>
  <c r="KU422" i="1"/>
  <c r="KU445" i="1"/>
  <c r="KU302" i="1"/>
  <c r="KU455" i="1"/>
  <c r="KU412" i="1"/>
  <c r="KU361" i="1"/>
  <c r="KU360" i="1"/>
  <c r="KU403" i="1"/>
  <c r="KU365" i="1"/>
  <c r="KU476" i="1"/>
  <c r="KU377" i="1"/>
  <c r="KU425" i="1"/>
  <c r="KU429" i="1"/>
  <c r="KU433" i="1"/>
  <c r="KU452" i="1"/>
  <c r="KU335" i="1"/>
  <c r="KU299" i="1"/>
  <c r="KU461" i="1"/>
  <c r="KU378" i="1"/>
  <c r="KU395" i="1"/>
  <c r="KU300" i="1"/>
  <c r="KU357" i="1"/>
  <c r="KU331" i="1"/>
  <c r="KU368" i="1"/>
  <c r="KU380" i="1"/>
  <c r="KU494" i="1"/>
  <c r="KU457" i="1"/>
  <c r="KU323" i="1"/>
  <c r="KU340" i="1"/>
  <c r="KU19" i="1"/>
  <c r="KU440" i="1"/>
  <c r="KU315" i="1"/>
  <c r="KU400" i="1"/>
  <c r="KU473" i="1"/>
  <c r="KU426" i="1"/>
  <c r="KU307" i="1"/>
  <c r="KU329" i="1"/>
  <c r="KU338" i="1"/>
  <c r="KU352" i="1"/>
  <c r="KU389" i="1"/>
  <c r="KU489" i="1"/>
  <c r="KU373" i="1"/>
  <c r="KU409" i="1"/>
  <c r="KU434" i="1"/>
  <c r="KU301" i="1"/>
  <c r="KU20" i="1"/>
  <c r="KU435" i="1"/>
  <c r="KU367" i="1"/>
  <c r="KU463" i="1"/>
  <c r="KU354" i="1"/>
  <c r="KU356" i="1"/>
  <c r="KU391" i="1"/>
  <c r="KU374" i="1"/>
  <c r="KU413" i="1"/>
  <c r="KU317" i="1"/>
  <c r="KU353" i="1"/>
  <c r="KU392" i="1"/>
  <c r="KU419" i="1"/>
  <c r="KU480" i="1"/>
  <c r="KU438" i="1"/>
  <c r="KU468" i="1"/>
  <c r="KU355" i="1"/>
  <c r="KU358" i="1"/>
  <c r="KU432" i="1"/>
  <c r="KU460" i="1"/>
  <c r="KU332" i="1"/>
  <c r="KU347" i="1"/>
  <c r="KU441" i="1"/>
  <c r="KU474" i="1"/>
  <c r="KU411" i="1"/>
  <c r="KU453" i="1"/>
  <c r="KU342" i="1"/>
  <c r="KU362" i="1"/>
  <c r="KU386" i="1"/>
  <c r="KU485" i="1"/>
  <c r="KU424" i="1"/>
  <c r="KU482" i="1"/>
  <c r="KU406" i="1"/>
  <c r="KU458" i="1"/>
  <c r="KU324" i="1"/>
  <c r="KU466" i="1"/>
  <c r="KU322" i="1"/>
  <c r="KU341" i="1"/>
  <c r="KU418" i="1"/>
  <c r="KU486" i="1"/>
  <c r="KU442" i="1"/>
  <c r="KU428" i="1"/>
  <c r="KU477" i="1"/>
  <c r="KU343" i="1"/>
  <c r="KU376" i="1"/>
  <c r="KU316" i="1"/>
  <c r="KU408" i="1"/>
  <c r="KU462" i="1"/>
  <c r="KU487" i="1"/>
  <c r="KU333" i="1"/>
  <c r="KU366" i="1"/>
  <c r="KU467" i="1"/>
  <c r="KU471" i="1"/>
  <c r="KU379" i="1"/>
  <c r="KU399" i="1"/>
  <c r="KU439" i="1"/>
  <c r="KU325" i="1"/>
  <c r="KU465" i="1"/>
  <c r="KU314" i="1"/>
  <c r="KU420" i="1"/>
  <c r="KU397" i="1"/>
  <c r="KU443" i="1"/>
  <c r="KU491" i="1"/>
  <c r="KE33" i="1"/>
  <c r="KE25" i="1"/>
  <c r="KE34" i="1" s="1"/>
  <c r="KE42" i="1" s="1"/>
  <c r="KE26" i="1"/>
  <c r="KE35" i="1" s="1"/>
  <c r="KE43" i="1" s="1"/>
  <c r="KE51" i="1" s="1"/>
  <c r="KE59" i="1" s="1"/>
  <c r="KE27" i="1"/>
  <c r="KE36" i="1" s="1"/>
  <c r="KE44" i="1" s="1"/>
  <c r="KE52" i="1" s="1"/>
  <c r="KE60" i="1" s="1"/>
  <c r="KE28" i="1"/>
  <c r="KE37" i="1" s="1"/>
  <c r="KE45" i="1" s="1"/>
  <c r="KE29" i="1"/>
  <c r="KE38" i="1" s="1"/>
  <c r="KE46" i="1" s="1"/>
  <c r="KE54" i="1" s="1"/>
  <c r="KE62" i="1" s="1"/>
  <c r="KE30" i="1"/>
  <c r="KE39" i="1" s="1"/>
  <c r="KE31" i="1"/>
  <c r="KE40" i="1" s="1"/>
  <c r="KE32" i="1"/>
  <c r="KE41" i="1" s="1"/>
  <c r="LD33" i="1"/>
  <c r="LD25" i="1"/>
  <c r="LD34" i="1" s="1"/>
  <c r="LD42" i="1" s="1"/>
  <c r="LD50" i="1" s="1"/>
  <c r="LD58" i="1" s="1"/>
  <c r="LD26" i="1"/>
  <c r="LD35" i="1" s="1"/>
  <c r="LD43" i="1" s="1"/>
  <c r="LD27" i="1"/>
  <c r="LD36" i="1" s="1"/>
  <c r="LD44" i="1" s="1"/>
  <c r="LD52" i="1" s="1"/>
  <c r="LD60" i="1" s="1"/>
  <c r="LD28" i="1"/>
  <c r="LD37" i="1" s="1"/>
  <c r="LD45" i="1" s="1"/>
  <c r="LD29" i="1"/>
  <c r="LD38" i="1" s="1"/>
  <c r="LD46" i="1" s="1"/>
  <c r="LD54" i="1" s="1"/>
  <c r="LD62" i="1" s="1"/>
  <c r="LD30" i="1"/>
  <c r="LD39" i="1" s="1"/>
  <c r="LD31" i="1"/>
  <c r="LD40" i="1" s="1"/>
  <c r="LD32" i="1"/>
  <c r="LD41" i="1" s="1"/>
  <c r="KS396" i="1"/>
  <c r="KS421" i="1"/>
  <c r="KS475" i="1"/>
  <c r="KS369" i="1"/>
  <c r="KS402" i="1"/>
  <c r="KS444" i="1"/>
  <c r="KS387" i="1"/>
  <c r="KS470" i="1"/>
  <c r="KS363" i="1"/>
  <c r="KS337" i="1"/>
  <c r="KS427" i="1"/>
  <c r="KS401" i="1"/>
  <c r="KS359" i="1"/>
  <c r="KS385" i="1"/>
  <c r="KS405" i="1"/>
  <c r="KS437" i="1"/>
  <c r="KS483" i="1"/>
  <c r="KS308" i="1"/>
  <c r="KS464" i="1"/>
  <c r="KS320" i="1"/>
  <c r="KS454" i="1"/>
  <c r="KS488" i="1"/>
  <c r="KS364" i="1"/>
  <c r="KS370" i="1"/>
  <c r="KS431" i="1"/>
  <c r="KS451" i="1"/>
  <c r="KS481" i="1"/>
  <c r="KS327" i="1"/>
  <c r="KS371" i="1"/>
  <c r="KS410" i="1"/>
  <c r="KS459" i="1"/>
  <c r="KS328" i="1"/>
  <c r="KS394" i="1"/>
  <c r="KS492" i="1"/>
  <c r="KS334" i="1"/>
  <c r="KS436" i="1"/>
  <c r="KS390" i="1"/>
  <c r="KS493" i="1"/>
  <c r="KS346" i="1"/>
  <c r="KS393" i="1"/>
  <c r="KS423" i="1"/>
  <c r="KS358" i="1"/>
  <c r="KS469" i="1"/>
  <c r="KS422" i="1"/>
  <c r="KS360" i="1"/>
  <c r="KS445" i="1"/>
  <c r="KS404" i="1"/>
  <c r="KS407" i="1"/>
  <c r="KS336" i="1"/>
  <c r="KS398" i="1"/>
  <c r="KS490" i="1"/>
  <c r="KS319" i="1"/>
  <c r="KS344" i="1"/>
  <c r="KS313" i="1"/>
  <c r="KS472" i="1"/>
  <c r="KS307" i="1"/>
  <c r="KS426" i="1"/>
  <c r="KS484" i="1"/>
  <c r="KS446" i="1"/>
  <c r="KS478" i="1"/>
  <c r="KS318" i="1"/>
  <c r="KS361" i="1"/>
  <c r="KS372" i="1"/>
  <c r="KS345" i="1"/>
  <c r="KS403" i="1"/>
  <c r="KS302" i="1"/>
  <c r="KS473" i="1"/>
  <c r="KS375" i="1"/>
  <c r="KS388" i="1"/>
  <c r="KS412" i="1"/>
  <c r="KS430" i="1"/>
  <c r="KS456" i="1"/>
  <c r="KS326" i="1"/>
  <c r="KS329" i="1"/>
  <c r="KS433" i="1"/>
  <c r="KS300" i="1"/>
  <c r="KS317" i="1"/>
  <c r="KS340" i="1"/>
  <c r="KS299" i="1"/>
  <c r="KS389" i="1"/>
  <c r="KS452" i="1"/>
  <c r="KS367" i="1"/>
  <c r="KS386" i="1"/>
  <c r="KS419" i="1"/>
  <c r="KS466" i="1"/>
  <c r="KS341" i="1"/>
  <c r="KS20" i="1"/>
  <c r="KS368" i="1"/>
  <c r="KS374" i="1"/>
  <c r="KS392" i="1"/>
  <c r="KS440" i="1"/>
  <c r="KS461" i="1"/>
  <c r="KS380" i="1"/>
  <c r="KS435" i="1"/>
  <c r="KS365" i="1"/>
  <c r="KS413" i="1"/>
  <c r="KS441" i="1"/>
  <c r="KS457" i="1"/>
  <c r="KS357" i="1"/>
  <c r="KS353" i="1"/>
  <c r="KS463" i="1"/>
  <c r="KS438" i="1"/>
  <c r="KS494" i="1"/>
  <c r="KS476" i="1"/>
  <c r="KS323" i="1"/>
  <c r="KS19" i="1"/>
  <c r="KS425" i="1"/>
  <c r="KS485" i="1"/>
  <c r="KS479" i="1"/>
  <c r="KS338" i="1"/>
  <c r="KS352" i="1"/>
  <c r="KS395" i="1"/>
  <c r="KS474" i="1"/>
  <c r="KS377" i="1"/>
  <c r="KS480" i="1"/>
  <c r="KS322" i="1"/>
  <c r="KS356" i="1"/>
  <c r="KS391" i="1"/>
  <c r="KS347" i="1"/>
  <c r="KS429" i="1"/>
  <c r="KS335" i="1"/>
  <c r="KS409" i="1"/>
  <c r="KS331" i="1"/>
  <c r="KS378" i="1"/>
  <c r="KS406" i="1"/>
  <c r="KS424" i="1"/>
  <c r="KS434" i="1"/>
  <c r="KS411" i="1"/>
  <c r="KS486" i="1"/>
  <c r="KS314" i="1"/>
  <c r="KS342" i="1"/>
  <c r="KS489" i="1"/>
  <c r="KS400" i="1"/>
  <c r="KS453" i="1"/>
  <c r="KS362" i="1"/>
  <c r="KS455" i="1"/>
  <c r="KS315" i="1"/>
  <c r="KS373" i="1"/>
  <c r="KS442" i="1"/>
  <c r="KS324" i="1"/>
  <c r="KS471" i="1"/>
  <c r="KS379" i="1"/>
  <c r="KS487" i="1"/>
  <c r="KS333" i="1"/>
  <c r="KS420" i="1"/>
  <c r="KS460" i="1"/>
  <c r="KS458" i="1"/>
  <c r="KS376" i="1"/>
  <c r="KS465" i="1"/>
  <c r="KS408" i="1"/>
  <c r="KS439" i="1"/>
  <c r="KS462" i="1"/>
  <c r="KS399" i="1"/>
  <c r="KS467" i="1"/>
  <c r="KS316" i="1"/>
  <c r="KS343" i="1"/>
  <c r="KS418" i="1"/>
  <c r="KS468" i="1"/>
  <c r="KS482" i="1"/>
  <c r="KS332" i="1"/>
  <c r="KS355" i="1"/>
  <c r="KS301" i="1"/>
  <c r="KS354" i="1"/>
  <c r="KS366" i="1"/>
  <c r="KS397" i="1"/>
  <c r="KS443" i="1"/>
  <c r="KS491" i="1"/>
  <c r="KS325" i="1"/>
  <c r="KS432" i="1"/>
  <c r="KS428" i="1"/>
  <c r="KS477" i="1"/>
  <c r="KS33" i="1"/>
  <c r="KS25" i="1"/>
  <c r="KS34" i="1" s="1"/>
  <c r="KS42" i="1" s="1"/>
  <c r="KS26" i="1"/>
  <c r="KS35" i="1" s="1"/>
  <c r="KS43" i="1" s="1"/>
  <c r="KS51" i="1" s="1"/>
  <c r="KS59" i="1" s="1"/>
  <c r="KS27" i="1"/>
  <c r="KS36" i="1" s="1"/>
  <c r="KS44" i="1" s="1"/>
  <c r="KS52" i="1" s="1"/>
  <c r="KS60" i="1" s="1"/>
  <c r="KS28" i="1"/>
  <c r="KS37" i="1" s="1"/>
  <c r="KS45" i="1" s="1"/>
  <c r="KS29" i="1"/>
  <c r="KS38" i="1" s="1"/>
  <c r="KS46" i="1" s="1"/>
  <c r="KS54" i="1" s="1"/>
  <c r="KS62" i="1" s="1"/>
  <c r="KS30" i="1"/>
  <c r="KS39" i="1" s="1"/>
  <c r="KS31" i="1"/>
  <c r="KS40" i="1" s="1"/>
  <c r="KS32" i="1"/>
  <c r="KS41" i="1" s="1"/>
  <c r="KR33" i="1"/>
  <c r="KR25" i="1"/>
  <c r="KR34" i="1" s="1"/>
  <c r="KR42" i="1" s="1"/>
  <c r="KR50" i="1" s="1"/>
  <c r="KR58" i="1" s="1"/>
  <c r="KR26" i="1"/>
  <c r="KR35" i="1" s="1"/>
  <c r="KR43" i="1" s="1"/>
  <c r="KR27" i="1"/>
  <c r="KR36" i="1" s="1"/>
  <c r="KR44" i="1" s="1"/>
  <c r="KR52" i="1" s="1"/>
  <c r="KR60" i="1" s="1"/>
  <c r="KR28" i="1"/>
  <c r="KR37" i="1" s="1"/>
  <c r="KR45" i="1" s="1"/>
  <c r="KR29" i="1"/>
  <c r="KR38" i="1" s="1"/>
  <c r="KR46" i="1" s="1"/>
  <c r="KR54" i="1" s="1"/>
  <c r="KR62" i="1" s="1"/>
  <c r="KR30" i="1"/>
  <c r="KR39" i="1" s="1"/>
  <c r="KR31" i="1"/>
  <c r="KR40" i="1" s="1"/>
  <c r="KR32" i="1"/>
  <c r="KR41" i="1" s="1"/>
  <c r="JY483" i="1"/>
  <c r="JY363" i="1"/>
  <c r="JY421" i="1"/>
  <c r="JY401" i="1"/>
  <c r="JY359" i="1"/>
  <c r="JY387" i="1"/>
  <c r="JY470" i="1"/>
  <c r="JY337" i="1"/>
  <c r="JY396" i="1"/>
  <c r="JY402" i="1"/>
  <c r="JY369" i="1"/>
  <c r="JY385" i="1"/>
  <c r="JY308" i="1"/>
  <c r="JY405" i="1"/>
  <c r="JY427" i="1"/>
  <c r="JY437" i="1"/>
  <c r="JY459" i="1"/>
  <c r="JY320" i="1"/>
  <c r="JY493" i="1"/>
  <c r="JY446" i="1"/>
  <c r="JY469" i="1"/>
  <c r="JY444" i="1"/>
  <c r="JY393" i="1"/>
  <c r="JY404" i="1"/>
  <c r="JY423" i="1"/>
  <c r="JY481" i="1"/>
  <c r="JY490" i="1"/>
  <c r="JY344" i="1"/>
  <c r="JY371" i="1"/>
  <c r="JY328" i="1"/>
  <c r="JY346" i="1"/>
  <c r="JY364" i="1"/>
  <c r="JY319" i="1"/>
  <c r="JY334" i="1"/>
  <c r="JY390" i="1"/>
  <c r="JY358" i="1"/>
  <c r="JY436" i="1"/>
  <c r="JY475" i="1"/>
  <c r="JY488" i="1"/>
  <c r="JY478" i="1"/>
  <c r="JY336" i="1"/>
  <c r="JY360" i="1"/>
  <c r="JY412" i="1"/>
  <c r="JY430" i="1"/>
  <c r="JY445" i="1"/>
  <c r="JY456" i="1"/>
  <c r="JY431" i="1"/>
  <c r="JY426" i="1"/>
  <c r="JY472" i="1"/>
  <c r="JY464" i="1"/>
  <c r="JY370" i="1"/>
  <c r="JY313" i="1"/>
  <c r="JY326" i="1"/>
  <c r="JY372" i="1"/>
  <c r="JY479" i="1"/>
  <c r="JY327" i="1"/>
  <c r="JY394" i="1"/>
  <c r="JY407" i="1"/>
  <c r="JY375" i="1"/>
  <c r="JY388" i="1"/>
  <c r="JY345" i="1"/>
  <c r="JY422" i="1"/>
  <c r="JY398" i="1"/>
  <c r="JY302" i="1"/>
  <c r="JY454" i="1"/>
  <c r="JY451" i="1"/>
  <c r="JY473" i="1"/>
  <c r="JY410" i="1"/>
  <c r="JY307" i="1"/>
  <c r="JY489" i="1"/>
  <c r="JY476" i="1"/>
  <c r="JY323" i="1"/>
  <c r="JY373" i="1"/>
  <c r="JY425" i="1"/>
  <c r="JY361" i="1"/>
  <c r="JY335" i="1"/>
  <c r="JY466" i="1"/>
  <c r="JY315" i="1"/>
  <c r="JY403" i="1"/>
  <c r="JY494" i="1"/>
  <c r="JY329" i="1"/>
  <c r="JY433" i="1"/>
  <c r="JY474" i="1"/>
  <c r="JY317" i="1"/>
  <c r="JY419" i="1"/>
  <c r="JY331" i="1"/>
  <c r="JY20" i="1"/>
  <c r="JY347" i="1"/>
  <c r="JY374" i="1"/>
  <c r="JY389" i="1"/>
  <c r="JY452" i="1"/>
  <c r="JY377" i="1"/>
  <c r="JY434" i="1"/>
  <c r="JY322" i="1"/>
  <c r="JY438" i="1"/>
  <c r="JY484" i="1"/>
  <c r="JY338" i="1"/>
  <c r="JY365" i="1"/>
  <c r="JY406" i="1"/>
  <c r="JY340" i="1"/>
  <c r="JY440" i="1"/>
  <c r="JY463" i="1"/>
  <c r="JY480" i="1"/>
  <c r="JY461" i="1"/>
  <c r="JY380" i="1"/>
  <c r="JY400" i="1"/>
  <c r="JY455" i="1"/>
  <c r="JY441" i="1"/>
  <c r="JY300" i="1"/>
  <c r="JY457" i="1"/>
  <c r="JY357" i="1"/>
  <c r="JY299" i="1"/>
  <c r="JY386" i="1"/>
  <c r="JY409" i="1"/>
  <c r="JY356" i="1"/>
  <c r="JY492" i="1"/>
  <c r="JY318" i="1"/>
  <c r="JY435" i="1"/>
  <c r="JY352" i="1"/>
  <c r="JY378" i="1"/>
  <c r="JY395" i="1"/>
  <c r="JY413" i="1"/>
  <c r="JY367" i="1"/>
  <c r="JY368" i="1"/>
  <c r="JY391" i="1"/>
  <c r="JY19" i="1"/>
  <c r="JY485" i="1"/>
  <c r="JY376" i="1"/>
  <c r="JY432" i="1"/>
  <c r="JY458" i="1"/>
  <c r="JY482" i="1"/>
  <c r="JY301" i="1"/>
  <c r="JY341" i="1"/>
  <c r="JY354" i="1"/>
  <c r="JY411" i="1"/>
  <c r="JY418" i="1"/>
  <c r="JY468" i="1"/>
  <c r="JY471" i="1"/>
  <c r="JY362" i="1"/>
  <c r="JY353" i="1"/>
  <c r="JY424" i="1"/>
  <c r="JY453" i="1"/>
  <c r="JY460" i="1"/>
  <c r="JY314" i="1"/>
  <c r="JY332" i="1"/>
  <c r="JY442" i="1"/>
  <c r="JY324" i="1"/>
  <c r="JY342" i="1"/>
  <c r="JY429" i="1"/>
  <c r="JY392" i="1"/>
  <c r="JY325" i="1"/>
  <c r="JY428" i="1"/>
  <c r="JY487" i="1"/>
  <c r="JY366" i="1"/>
  <c r="JY397" i="1"/>
  <c r="JY408" i="1"/>
  <c r="JY467" i="1"/>
  <c r="JY465" i="1"/>
  <c r="JY316" i="1"/>
  <c r="JY399" i="1"/>
  <c r="JY477" i="1"/>
  <c r="JY486" i="1"/>
  <c r="JY420" i="1"/>
  <c r="JY443" i="1"/>
  <c r="JY379" i="1"/>
  <c r="JY439" i="1"/>
  <c r="JY462" i="1"/>
  <c r="JY491" i="1"/>
  <c r="JY333" i="1"/>
  <c r="JY343" i="1"/>
  <c r="JY355" i="1"/>
  <c r="KK401" i="1"/>
  <c r="KK385" i="1"/>
  <c r="KK405" i="1"/>
  <c r="KK308" i="1"/>
  <c r="KK396" i="1"/>
  <c r="KK437" i="1"/>
  <c r="KK475" i="1"/>
  <c r="KK359" i="1"/>
  <c r="KK337" i="1"/>
  <c r="KK387" i="1"/>
  <c r="KK483" i="1"/>
  <c r="KK444" i="1"/>
  <c r="KK421" i="1"/>
  <c r="KK470" i="1"/>
  <c r="KK363" i="1"/>
  <c r="KK369" i="1"/>
  <c r="KK402" i="1"/>
  <c r="KK427" i="1"/>
  <c r="KK454" i="1"/>
  <c r="KK390" i="1"/>
  <c r="KK493" i="1"/>
  <c r="KK346" i="1"/>
  <c r="KK490" i="1"/>
  <c r="KK319" i="1"/>
  <c r="KK446" i="1"/>
  <c r="KK344" i="1"/>
  <c r="KK410" i="1"/>
  <c r="KK328" i="1"/>
  <c r="KK481" i="1"/>
  <c r="KK464" i="1"/>
  <c r="KK459" i="1"/>
  <c r="KK320" i="1"/>
  <c r="KK364" i="1"/>
  <c r="KK451" i="1"/>
  <c r="KK488" i="1"/>
  <c r="KK327" i="1"/>
  <c r="KK371" i="1"/>
  <c r="KK394" i="1"/>
  <c r="KK431" i="1"/>
  <c r="KK334" i="1"/>
  <c r="KK407" i="1"/>
  <c r="KK436" i="1"/>
  <c r="KK469" i="1"/>
  <c r="KK492" i="1"/>
  <c r="KK345" i="1"/>
  <c r="KK372" i="1"/>
  <c r="KK430" i="1"/>
  <c r="KK456" i="1"/>
  <c r="KK494" i="1"/>
  <c r="KK478" i="1"/>
  <c r="KK473" i="1"/>
  <c r="KK422" i="1"/>
  <c r="KK388" i="1"/>
  <c r="KK412" i="1"/>
  <c r="KK326" i="1"/>
  <c r="KK445" i="1"/>
  <c r="KK360" i="1"/>
  <c r="KK358" i="1"/>
  <c r="KK370" i="1"/>
  <c r="KK313" i="1"/>
  <c r="KK361" i="1"/>
  <c r="KK398" i="1"/>
  <c r="KK472" i="1"/>
  <c r="KK393" i="1"/>
  <c r="KK404" i="1"/>
  <c r="KK423" i="1"/>
  <c r="KK336" i="1"/>
  <c r="KK375" i="1"/>
  <c r="KK426" i="1"/>
  <c r="KK302" i="1"/>
  <c r="KK484" i="1"/>
  <c r="KK455" i="1"/>
  <c r="KK395" i="1"/>
  <c r="KK429" i="1"/>
  <c r="KK299" i="1"/>
  <c r="KK377" i="1"/>
  <c r="KK300" i="1"/>
  <c r="KK489" i="1"/>
  <c r="KK335" i="1"/>
  <c r="KK434" i="1"/>
  <c r="KK301" i="1"/>
  <c r="KK368" i="1"/>
  <c r="KK391" i="1"/>
  <c r="KK347" i="1"/>
  <c r="KK374" i="1"/>
  <c r="KK378" i="1"/>
  <c r="KK433" i="1"/>
  <c r="KK317" i="1"/>
  <c r="KK340" i="1"/>
  <c r="KK373" i="1"/>
  <c r="KK386" i="1"/>
  <c r="KK409" i="1"/>
  <c r="KK315" i="1"/>
  <c r="KK20" i="1"/>
  <c r="KK400" i="1"/>
  <c r="KK479" i="1"/>
  <c r="KK389" i="1"/>
  <c r="KK406" i="1"/>
  <c r="KK19" i="1"/>
  <c r="KK419" i="1"/>
  <c r="KK466" i="1"/>
  <c r="KK341" i="1"/>
  <c r="KK354" i="1"/>
  <c r="KK318" i="1"/>
  <c r="KK329" i="1"/>
  <c r="KK365" i="1"/>
  <c r="KK413" i="1"/>
  <c r="KK441" i="1"/>
  <c r="KK452" i="1"/>
  <c r="KK367" i="1"/>
  <c r="KK461" i="1"/>
  <c r="KK380" i="1"/>
  <c r="KK307" i="1"/>
  <c r="KK435" i="1"/>
  <c r="KK457" i="1"/>
  <c r="KK463" i="1"/>
  <c r="KK338" i="1"/>
  <c r="KK323" i="1"/>
  <c r="KK357" i="1"/>
  <c r="KK440" i="1"/>
  <c r="KK322" i="1"/>
  <c r="KK438" i="1"/>
  <c r="KK362" i="1"/>
  <c r="KK352" i="1"/>
  <c r="KK442" i="1"/>
  <c r="KK471" i="1"/>
  <c r="KK353" i="1"/>
  <c r="KK356" i="1"/>
  <c r="KK468" i="1"/>
  <c r="KK332" i="1"/>
  <c r="KK355" i="1"/>
  <c r="KK424" i="1"/>
  <c r="KK453" i="1"/>
  <c r="KK314" i="1"/>
  <c r="KK411" i="1"/>
  <c r="KK432" i="1"/>
  <c r="KK486" i="1"/>
  <c r="KK458" i="1"/>
  <c r="KK342" i="1"/>
  <c r="KK403" i="1"/>
  <c r="KK376" i="1"/>
  <c r="KK474" i="1"/>
  <c r="KK476" i="1"/>
  <c r="KK480" i="1"/>
  <c r="KK418" i="1"/>
  <c r="KK491" i="1"/>
  <c r="KK331" i="1"/>
  <c r="KK366" i="1"/>
  <c r="KK397" i="1"/>
  <c r="KK477" i="1"/>
  <c r="KK392" i="1"/>
  <c r="KK408" i="1"/>
  <c r="KK333" i="1"/>
  <c r="KK460" i="1"/>
  <c r="KK465" i="1"/>
  <c r="KK487" i="1"/>
  <c r="KK316" i="1"/>
  <c r="KK467" i="1"/>
  <c r="KK425" i="1"/>
  <c r="KK324" i="1"/>
  <c r="KK379" i="1"/>
  <c r="KK343" i="1"/>
  <c r="KK482" i="1"/>
  <c r="KK399" i="1"/>
  <c r="KK462" i="1"/>
  <c r="KK420" i="1"/>
  <c r="KK428" i="1"/>
  <c r="KK443" i="1"/>
  <c r="KK325" i="1"/>
  <c r="KK485" i="1"/>
  <c r="KK439" i="1"/>
  <c r="KO33" i="1"/>
  <c r="KO25" i="1"/>
  <c r="KO34" i="1" s="1"/>
  <c r="KO42" i="1" s="1"/>
  <c r="KO26" i="1"/>
  <c r="KO35" i="1" s="1"/>
  <c r="KO43" i="1" s="1"/>
  <c r="KO51" i="1" s="1"/>
  <c r="KO59" i="1" s="1"/>
  <c r="KO27" i="1"/>
  <c r="KO36" i="1" s="1"/>
  <c r="KO44" i="1" s="1"/>
  <c r="KO52" i="1" s="1"/>
  <c r="KO60" i="1" s="1"/>
  <c r="KO28" i="1"/>
  <c r="KO37" i="1" s="1"/>
  <c r="KO45" i="1" s="1"/>
  <c r="KO29" i="1"/>
  <c r="KO38" i="1" s="1"/>
  <c r="KO46" i="1" s="1"/>
  <c r="KO54" i="1" s="1"/>
  <c r="KO62" i="1" s="1"/>
  <c r="KO30" i="1"/>
  <c r="KO39" i="1" s="1"/>
  <c r="KO31" i="1"/>
  <c r="KO40" i="1" s="1"/>
  <c r="KO32" i="1"/>
  <c r="KO41" i="1" s="1"/>
  <c r="KI421" i="1"/>
  <c r="KI437" i="1"/>
  <c r="KI483" i="1"/>
  <c r="KI337" i="1"/>
  <c r="KI369" i="1"/>
  <c r="KI470" i="1"/>
  <c r="KI402" i="1"/>
  <c r="KI444" i="1"/>
  <c r="KI401" i="1"/>
  <c r="KI363" i="1"/>
  <c r="KI387" i="1"/>
  <c r="KI385" i="1"/>
  <c r="KI405" i="1"/>
  <c r="KI427" i="1"/>
  <c r="KI308" i="1"/>
  <c r="KI359" i="1"/>
  <c r="KI396" i="1"/>
  <c r="KI490" i="1"/>
  <c r="KI327" i="1"/>
  <c r="KI344" i="1"/>
  <c r="KI410" i="1"/>
  <c r="KI346" i="1"/>
  <c r="KI364" i="1"/>
  <c r="KI404" i="1"/>
  <c r="KI431" i="1"/>
  <c r="KI481" i="1"/>
  <c r="KI328" i="1"/>
  <c r="KI478" i="1"/>
  <c r="KI488" i="1"/>
  <c r="KI334" i="1"/>
  <c r="KI371" i="1"/>
  <c r="KI459" i="1"/>
  <c r="KI407" i="1"/>
  <c r="KI436" i="1"/>
  <c r="KI390" i="1"/>
  <c r="KI493" i="1"/>
  <c r="KI358" i="1"/>
  <c r="KI393" i="1"/>
  <c r="KI475" i="1"/>
  <c r="KI319" i="1"/>
  <c r="KI370" i="1"/>
  <c r="KI446" i="1"/>
  <c r="KI492" i="1"/>
  <c r="KI398" i="1"/>
  <c r="KI412" i="1"/>
  <c r="KI394" i="1"/>
  <c r="KI360" i="1"/>
  <c r="KI472" i="1"/>
  <c r="KI320" i="1"/>
  <c r="KI423" i="1"/>
  <c r="KI451" i="1"/>
  <c r="KI336" i="1"/>
  <c r="KI426" i="1"/>
  <c r="KI479" i="1"/>
  <c r="KI454" i="1"/>
  <c r="KI318" i="1"/>
  <c r="KI403" i="1"/>
  <c r="KI302" i="1"/>
  <c r="KI345" i="1"/>
  <c r="KI375" i="1"/>
  <c r="KI484" i="1"/>
  <c r="KI473" i="1"/>
  <c r="KI430" i="1"/>
  <c r="KI456" i="1"/>
  <c r="KI469" i="1"/>
  <c r="KI326" i="1"/>
  <c r="KI361" i="1"/>
  <c r="KI372" i="1"/>
  <c r="KI455" i="1"/>
  <c r="KI422" i="1"/>
  <c r="KI374" i="1"/>
  <c r="KI389" i="1"/>
  <c r="KI452" i="1"/>
  <c r="KI386" i="1"/>
  <c r="KI419" i="1"/>
  <c r="KI406" i="1"/>
  <c r="KI457" i="1"/>
  <c r="KI323" i="1"/>
  <c r="KI299" i="1"/>
  <c r="KI19" i="1"/>
  <c r="KI461" i="1"/>
  <c r="KI315" i="1"/>
  <c r="KI322" i="1"/>
  <c r="KI354" i="1"/>
  <c r="KI380" i="1"/>
  <c r="KI464" i="1"/>
  <c r="KI435" i="1"/>
  <c r="KI365" i="1"/>
  <c r="KI413" i="1"/>
  <c r="KI441" i="1"/>
  <c r="KI340" i="1"/>
  <c r="KI367" i="1"/>
  <c r="KI438" i="1"/>
  <c r="KI388" i="1"/>
  <c r="KI445" i="1"/>
  <c r="KI329" i="1"/>
  <c r="KI338" i="1"/>
  <c r="KI474" i="1"/>
  <c r="KI476" i="1"/>
  <c r="KI392" i="1"/>
  <c r="KI425" i="1"/>
  <c r="KI440" i="1"/>
  <c r="KI485" i="1"/>
  <c r="KI20" i="1"/>
  <c r="KI352" i="1"/>
  <c r="KI395" i="1"/>
  <c r="KI335" i="1"/>
  <c r="KI357" i="1"/>
  <c r="KI301" i="1"/>
  <c r="KI463" i="1"/>
  <c r="KI331" i="1"/>
  <c r="KI356" i="1"/>
  <c r="KI313" i="1"/>
  <c r="KI494" i="1"/>
  <c r="KI429" i="1"/>
  <c r="KI300" i="1"/>
  <c r="KI409" i="1"/>
  <c r="KI307" i="1"/>
  <c r="KI378" i="1"/>
  <c r="KI489" i="1"/>
  <c r="KI317" i="1"/>
  <c r="KI353" i="1"/>
  <c r="KI373" i="1"/>
  <c r="KI377" i="1"/>
  <c r="KI434" i="1"/>
  <c r="KI433" i="1"/>
  <c r="KI391" i="1"/>
  <c r="KI453" i="1"/>
  <c r="KI314" i="1"/>
  <c r="KI342" i="1"/>
  <c r="KI355" i="1"/>
  <c r="KI368" i="1"/>
  <c r="KI400" i="1"/>
  <c r="KI324" i="1"/>
  <c r="KI460" i="1"/>
  <c r="KI458" i="1"/>
  <c r="KI411" i="1"/>
  <c r="KI432" i="1"/>
  <c r="KI376" i="1"/>
  <c r="KI418" i="1"/>
  <c r="KI468" i="1"/>
  <c r="KI486" i="1"/>
  <c r="KI482" i="1"/>
  <c r="KI466" i="1"/>
  <c r="KI424" i="1"/>
  <c r="KI442" i="1"/>
  <c r="KI408" i="1"/>
  <c r="KI397" i="1"/>
  <c r="KI362" i="1"/>
  <c r="KI379" i="1"/>
  <c r="KI428" i="1"/>
  <c r="KI439" i="1"/>
  <c r="KI316" i="1"/>
  <c r="KI480" i="1"/>
  <c r="KI341" i="1"/>
  <c r="KI399" i="1"/>
  <c r="KI487" i="1"/>
  <c r="KI333" i="1"/>
  <c r="KI343" i="1"/>
  <c r="KI332" i="1"/>
  <c r="KI462" i="1"/>
  <c r="KI325" i="1"/>
  <c r="KI347" i="1"/>
  <c r="KI471" i="1"/>
  <c r="KI366" i="1"/>
  <c r="KI420" i="1"/>
  <c r="KI443" i="1"/>
  <c r="KI467" i="1"/>
  <c r="KI477" i="1"/>
  <c r="KI465" i="1"/>
  <c r="KI491" i="1"/>
  <c r="LL33" i="1"/>
  <c r="LL25" i="1"/>
  <c r="LL34" i="1" s="1"/>
  <c r="LL42" i="1" s="1"/>
  <c r="LL50" i="1" s="1"/>
  <c r="LL58" i="1" s="1"/>
  <c r="LL26" i="1"/>
  <c r="LL35" i="1" s="1"/>
  <c r="LL43" i="1" s="1"/>
  <c r="LL27" i="1"/>
  <c r="LL36" i="1" s="1"/>
  <c r="LL44" i="1" s="1"/>
  <c r="LL52" i="1" s="1"/>
  <c r="LL60" i="1" s="1"/>
  <c r="LL28" i="1"/>
  <c r="LL37" i="1" s="1"/>
  <c r="LL45" i="1" s="1"/>
  <c r="LL29" i="1"/>
  <c r="LL38" i="1" s="1"/>
  <c r="LL46" i="1" s="1"/>
  <c r="LL54" i="1" s="1"/>
  <c r="LL62" i="1" s="1"/>
  <c r="LL30" i="1"/>
  <c r="LL39" i="1" s="1"/>
  <c r="LL31" i="1"/>
  <c r="LL40" i="1" s="1"/>
  <c r="LL32" i="1"/>
  <c r="LL41" i="1" s="1"/>
  <c r="OY387" i="1"/>
  <c r="OY369" i="1"/>
  <c r="OY444" i="1"/>
  <c r="OY470" i="1"/>
  <c r="OY402" i="1"/>
  <c r="OY481" i="1"/>
  <c r="OY363" i="1"/>
  <c r="OY427" i="1"/>
  <c r="OY401" i="1"/>
  <c r="OY385" i="1"/>
  <c r="OY308" i="1"/>
  <c r="OY405" i="1"/>
  <c r="OY359" i="1"/>
  <c r="OY437" i="1"/>
  <c r="OY483" i="1"/>
  <c r="OY396" i="1"/>
  <c r="OY337" i="1"/>
  <c r="OY421" i="1"/>
  <c r="OY371" i="1"/>
  <c r="OY488" i="1"/>
  <c r="OY459" i="1"/>
  <c r="OY328" i="1"/>
  <c r="OY407" i="1"/>
  <c r="OY492" i="1"/>
  <c r="OY334" i="1"/>
  <c r="OY358" i="1"/>
  <c r="OY436" i="1"/>
  <c r="OY390" i="1"/>
  <c r="OY475" i="1"/>
  <c r="OY490" i="1"/>
  <c r="OY319" i="1"/>
  <c r="OY493" i="1"/>
  <c r="OY346" i="1"/>
  <c r="OY423" i="1"/>
  <c r="OY344" i="1"/>
  <c r="OY370" i="1"/>
  <c r="OY454" i="1"/>
  <c r="OY464" i="1"/>
  <c r="OY410" i="1"/>
  <c r="OY320" i="1"/>
  <c r="OY404" i="1"/>
  <c r="OY478" i="1"/>
  <c r="OY394" i="1"/>
  <c r="OY393" i="1"/>
  <c r="OY431" i="1"/>
  <c r="OY451" i="1"/>
  <c r="OY361" i="1"/>
  <c r="OY426" i="1"/>
  <c r="OY479" i="1"/>
  <c r="OY318" i="1"/>
  <c r="OY375" i="1"/>
  <c r="OY302" i="1"/>
  <c r="OY364" i="1"/>
  <c r="OY446" i="1"/>
  <c r="OY345" i="1"/>
  <c r="OY403" i="1"/>
  <c r="OY484" i="1"/>
  <c r="OY473" i="1"/>
  <c r="OY372" i="1"/>
  <c r="OY430" i="1"/>
  <c r="OY326" i="1"/>
  <c r="OY388" i="1"/>
  <c r="OY456" i="1"/>
  <c r="OY469" i="1"/>
  <c r="OY422" i="1"/>
  <c r="OY412" i="1"/>
  <c r="OY455" i="1"/>
  <c r="OY313" i="1"/>
  <c r="OY360" i="1"/>
  <c r="OY445" i="1"/>
  <c r="OY398" i="1"/>
  <c r="OY435" i="1"/>
  <c r="OY413" i="1"/>
  <c r="OY323" i="1"/>
  <c r="OY367" i="1"/>
  <c r="OY440" i="1"/>
  <c r="OY365" i="1"/>
  <c r="OY441" i="1"/>
  <c r="OY357" i="1"/>
  <c r="OY392" i="1"/>
  <c r="OY463" i="1"/>
  <c r="OY438" i="1"/>
  <c r="OY338" i="1"/>
  <c r="OY395" i="1"/>
  <c r="OY474" i="1"/>
  <c r="OY476" i="1"/>
  <c r="OY353" i="1"/>
  <c r="OY425" i="1"/>
  <c r="OY485" i="1"/>
  <c r="OY356" i="1"/>
  <c r="OY472" i="1"/>
  <c r="OY494" i="1"/>
  <c r="OY352" i="1"/>
  <c r="OY429" i="1"/>
  <c r="OY335" i="1"/>
  <c r="OY377" i="1"/>
  <c r="OY301" i="1"/>
  <c r="OY331" i="1"/>
  <c r="OY391" i="1"/>
  <c r="OY327" i="1"/>
  <c r="OY307" i="1"/>
  <c r="OY378" i="1"/>
  <c r="OY300" i="1"/>
  <c r="OY299" i="1"/>
  <c r="OY409" i="1"/>
  <c r="OY480" i="1"/>
  <c r="OY20" i="1"/>
  <c r="OY336" i="1"/>
  <c r="OY347" i="1"/>
  <c r="OY406" i="1"/>
  <c r="OY489" i="1"/>
  <c r="OY317" i="1"/>
  <c r="OY373" i="1"/>
  <c r="OY434" i="1"/>
  <c r="OY315" i="1"/>
  <c r="OY368" i="1"/>
  <c r="OY374" i="1"/>
  <c r="OY433" i="1"/>
  <c r="OY340" i="1"/>
  <c r="OY386" i="1"/>
  <c r="OY466" i="1"/>
  <c r="OY341" i="1"/>
  <c r="OY400" i="1"/>
  <c r="OY457" i="1"/>
  <c r="OY452" i="1"/>
  <c r="OY411" i="1"/>
  <c r="OY486" i="1"/>
  <c r="OY432" i="1"/>
  <c r="OY324" i="1"/>
  <c r="OY329" i="1"/>
  <c r="OY460" i="1"/>
  <c r="OY458" i="1"/>
  <c r="OY376" i="1"/>
  <c r="OY362" i="1"/>
  <c r="OY19" i="1"/>
  <c r="OY418" i="1"/>
  <c r="OY354" i="1"/>
  <c r="OY442" i="1"/>
  <c r="OY332" i="1"/>
  <c r="OY419" i="1"/>
  <c r="OY461" i="1"/>
  <c r="OY424" i="1"/>
  <c r="OY314" i="1"/>
  <c r="OY322" i="1"/>
  <c r="OY453" i="1"/>
  <c r="OY439" i="1"/>
  <c r="OY343" i="1"/>
  <c r="OY389" i="1"/>
  <c r="OY399" i="1"/>
  <c r="OY462" i="1"/>
  <c r="OY491" i="1"/>
  <c r="OY333" i="1"/>
  <c r="OY380" i="1"/>
  <c r="OY420" i="1"/>
  <c r="OY467" i="1"/>
  <c r="OY325" i="1"/>
  <c r="OY428" i="1"/>
  <c r="OY468" i="1"/>
  <c r="OY482" i="1"/>
  <c r="OY471" i="1"/>
  <c r="OY355" i="1"/>
  <c r="OY366" i="1"/>
  <c r="OY443" i="1"/>
  <c r="OY397" i="1"/>
  <c r="OY477" i="1"/>
  <c r="OY342" i="1"/>
  <c r="OY379" i="1"/>
  <c r="OY465" i="1"/>
  <c r="OY408" i="1"/>
  <c r="OY487" i="1"/>
  <c r="OY316" i="1"/>
  <c r="KD33" i="1"/>
  <c r="KD25" i="1"/>
  <c r="KD34" i="1" s="1"/>
  <c r="KD42" i="1" s="1"/>
  <c r="KD26" i="1"/>
  <c r="KD35" i="1" s="1"/>
  <c r="KD43" i="1" s="1"/>
  <c r="KD51" i="1" s="1"/>
  <c r="KD59" i="1" s="1"/>
  <c r="KD27" i="1"/>
  <c r="KD36" i="1" s="1"/>
  <c r="KD44" i="1" s="1"/>
  <c r="KD52" i="1" s="1"/>
  <c r="KD60" i="1" s="1"/>
  <c r="KD28" i="1"/>
  <c r="KD37" i="1" s="1"/>
  <c r="KD45" i="1" s="1"/>
  <c r="KD29" i="1"/>
  <c r="KD38" i="1" s="1"/>
  <c r="KD46" i="1" s="1"/>
  <c r="KD54" i="1" s="1"/>
  <c r="KD62" i="1" s="1"/>
  <c r="KD30" i="1"/>
  <c r="KD39" i="1" s="1"/>
  <c r="KD31" i="1"/>
  <c r="KD40" i="1" s="1"/>
  <c r="KD32" i="1"/>
  <c r="KD41" i="1" s="1"/>
  <c r="KV33" i="1"/>
  <c r="KV25" i="1"/>
  <c r="KV34" i="1" s="1"/>
  <c r="KV42" i="1" s="1"/>
  <c r="KV50" i="1" s="1"/>
  <c r="KV58" i="1" s="1"/>
  <c r="KV26" i="1"/>
  <c r="KV35" i="1" s="1"/>
  <c r="KV43" i="1" s="1"/>
  <c r="KV27" i="1"/>
  <c r="KV36" i="1" s="1"/>
  <c r="KV44" i="1" s="1"/>
  <c r="KV52" i="1" s="1"/>
  <c r="KV60" i="1" s="1"/>
  <c r="KV28" i="1"/>
  <c r="KV37" i="1" s="1"/>
  <c r="KV45" i="1" s="1"/>
  <c r="KV29" i="1"/>
  <c r="KV38" i="1" s="1"/>
  <c r="KV46" i="1" s="1"/>
  <c r="KV54" i="1" s="1"/>
  <c r="KV62" i="1" s="1"/>
  <c r="KV30" i="1"/>
  <c r="KV39" i="1" s="1"/>
  <c r="KV31" i="1"/>
  <c r="KV40" i="1" s="1"/>
  <c r="KV32" i="1"/>
  <c r="KV41" i="1" s="1"/>
  <c r="KY33" i="1"/>
  <c r="KY25" i="1"/>
  <c r="KY34" i="1" s="1"/>
  <c r="KY42" i="1" s="1"/>
  <c r="KY26" i="1"/>
  <c r="KY35" i="1" s="1"/>
  <c r="KY43" i="1" s="1"/>
  <c r="KY51" i="1" s="1"/>
  <c r="KY59" i="1" s="1"/>
  <c r="KY27" i="1"/>
  <c r="KY36" i="1" s="1"/>
  <c r="KY44" i="1" s="1"/>
  <c r="KY52" i="1" s="1"/>
  <c r="KY60" i="1" s="1"/>
  <c r="KY28" i="1"/>
  <c r="KY37" i="1" s="1"/>
  <c r="KY45" i="1" s="1"/>
  <c r="KY29" i="1"/>
  <c r="KY38" i="1" s="1"/>
  <c r="KY46" i="1" s="1"/>
  <c r="KY54" i="1" s="1"/>
  <c r="KY62" i="1" s="1"/>
  <c r="KY30" i="1"/>
  <c r="KY39" i="1" s="1"/>
  <c r="KY31" i="1"/>
  <c r="KY40" i="1" s="1"/>
  <c r="KY32" i="1"/>
  <c r="KY41" i="1" s="1"/>
  <c r="LC33" i="1"/>
  <c r="LC25" i="1"/>
  <c r="LC34" i="1" s="1"/>
  <c r="LC42" i="1" s="1"/>
  <c r="LC50" i="1" s="1"/>
  <c r="LC58" i="1" s="1"/>
  <c r="LC26" i="1"/>
  <c r="LC35" i="1" s="1"/>
  <c r="LC43" i="1" s="1"/>
  <c r="LC51" i="1" s="1"/>
  <c r="LC59" i="1" s="1"/>
  <c r="LC27" i="1"/>
  <c r="LC36" i="1" s="1"/>
  <c r="LC44" i="1" s="1"/>
  <c r="LC52" i="1" s="1"/>
  <c r="LC60" i="1" s="1"/>
  <c r="LC28" i="1"/>
  <c r="LC37" i="1" s="1"/>
  <c r="LC45" i="1" s="1"/>
  <c r="LC29" i="1"/>
  <c r="LC38" i="1" s="1"/>
  <c r="LC46" i="1" s="1"/>
  <c r="LC54" i="1" s="1"/>
  <c r="LC62" i="1" s="1"/>
  <c r="LC30" i="1"/>
  <c r="LC39" i="1" s="1"/>
  <c r="LC31" i="1"/>
  <c r="LC40" i="1" s="1"/>
  <c r="LC32" i="1"/>
  <c r="LC41" i="1" s="1"/>
  <c r="KR369" i="1"/>
  <c r="KR402" i="1"/>
  <c r="KR405" i="1"/>
  <c r="KR421" i="1"/>
  <c r="KR427" i="1"/>
  <c r="KR385" i="1"/>
  <c r="KR470" i="1"/>
  <c r="KR308" i="1"/>
  <c r="KR363" i="1"/>
  <c r="KR359" i="1"/>
  <c r="KR396" i="1"/>
  <c r="KR387" i="1"/>
  <c r="KR401" i="1"/>
  <c r="KR483" i="1"/>
  <c r="KR337" i="1"/>
  <c r="KR437" i="1"/>
  <c r="KR454" i="1"/>
  <c r="KR490" i="1"/>
  <c r="KR423" i="1"/>
  <c r="KR436" i="1"/>
  <c r="KR481" i="1"/>
  <c r="KR319" i="1"/>
  <c r="KR334" i="1"/>
  <c r="KR459" i="1"/>
  <c r="KR320" i="1"/>
  <c r="KR358" i="1"/>
  <c r="KR451" i="1"/>
  <c r="KR464" i="1"/>
  <c r="KR327" i="1"/>
  <c r="KR390" i="1"/>
  <c r="KR346" i="1"/>
  <c r="KR493" i="1"/>
  <c r="KR370" i="1"/>
  <c r="KR431" i="1"/>
  <c r="KR446" i="1"/>
  <c r="KR478" i="1"/>
  <c r="KR344" i="1"/>
  <c r="KR371" i="1"/>
  <c r="KR410" i="1"/>
  <c r="KR328" i="1"/>
  <c r="KR364" i="1"/>
  <c r="KR393" i="1"/>
  <c r="KR407" i="1"/>
  <c r="KR302" i="1"/>
  <c r="KR456" i="1"/>
  <c r="KR444" i="1"/>
  <c r="KR492" i="1"/>
  <c r="KR473" i="1"/>
  <c r="KR388" i="1"/>
  <c r="KR475" i="1"/>
  <c r="KR404" i="1"/>
  <c r="KR422" i="1"/>
  <c r="KR398" i="1"/>
  <c r="KR403" i="1"/>
  <c r="KR430" i="1"/>
  <c r="KR307" i="1"/>
  <c r="KR375" i="1"/>
  <c r="KR313" i="1"/>
  <c r="KR345" i="1"/>
  <c r="KR372" i="1"/>
  <c r="KR360" i="1"/>
  <c r="KR412" i="1"/>
  <c r="KR445" i="1"/>
  <c r="KR455" i="1"/>
  <c r="KR394" i="1"/>
  <c r="KR336" i="1"/>
  <c r="KR361" i="1"/>
  <c r="KR426" i="1"/>
  <c r="KR484" i="1"/>
  <c r="KR318" i="1"/>
  <c r="KR326" i="1"/>
  <c r="KR472" i="1"/>
  <c r="KR457" i="1"/>
  <c r="KR476" i="1"/>
  <c r="KR353" i="1"/>
  <c r="KR386" i="1"/>
  <c r="KR378" i="1"/>
  <c r="KR395" i="1"/>
  <c r="KR317" i="1"/>
  <c r="KR299" i="1"/>
  <c r="KR466" i="1"/>
  <c r="KR463" i="1"/>
  <c r="KR480" i="1"/>
  <c r="KR461" i="1"/>
  <c r="KR352" i="1"/>
  <c r="KR389" i="1"/>
  <c r="KR367" i="1"/>
  <c r="KR377" i="1"/>
  <c r="KR356" i="1"/>
  <c r="KR488" i="1"/>
  <c r="KR494" i="1"/>
  <c r="KR338" i="1"/>
  <c r="KR433" i="1"/>
  <c r="KR300" i="1"/>
  <c r="KR425" i="1"/>
  <c r="KR485" i="1"/>
  <c r="KR435" i="1"/>
  <c r="KR429" i="1"/>
  <c r="KR357" i="1"/>
  <c r="KR373" i="1"/>
  <c r="KR409" i="1"/>
  <c r="KR419" i="1"/>
  <c r="KR315" i="1"/>
  <c r="KR20" i="1"/>
  <c r="KR354" i="1"/>
  <c r="KR329" i="1"/>
  <c r="KR406" i="1"/>
  <c r="KR413" i="1"/>
  <c r="KR452" i="1"/>
  <c r="KR340" i="1"/>
  <c r="KR392" i="1"/>
  <c r="KR434" i="1"/>
  <c r="KR331" i="1"/>
  <c r="KR380" i="1"/>
  <c r="KR469" i="1"/>
  <c r="KR479" i="1"/>
  <c r="KR347" i="1"/>
  <c r="KR374" i="1"/>
  <c r="KR489" i="1"/>
  <c r="KR301" i="1"/>
  <c r="KR341" i="1"/>
  <c r="KR438" i="1"/>
  <c r="KR368" i="1"/>
  <c r="KR400" i="1"/>
  <c r="KR441" i="1"/>
  <c r="KR411" i="1"/>
  <c r="KR418" i="1"/>
  <c r="KR424" i="1"/>
  <c r="KR458" i="1"/>
  <c r="KR474" i="1"/>
  <c r="KR335" i="1"/>
  <c r="KR440" i="1"/>
  <c r="KR460" i="1"/>
  <c r="KR482" i="1"/>
  <c r="KR376" i="1"/>
  <c r="KR314" i="1"/>
  <c r="KR332" i="1"/>
  <c r="KR323" i="1"/>
  <c r="KR342" i="1"/>
  <c r="KR471" i="1"/>
  <c r="KR362" i="1"/>
  <c r="KR322" i="1"/>
  <c r="KR19" i="1"/>
  <c r="KR442" i="1"/>
  <c r="KR453" i="1"/>
  <c r="KR468" i="1"/>
  <c r="KR324" i="1"/>
  <c r="KR391" i="1"/>
  <c r="KR432" i="1"/>
  <c r="KR365" i="1"/>
  <c r="KR399" i="1"/>
  <c r="KR397" i="1"/>
  <c r="KR420" i="1"/>
  <c r="KR443" i="1"/>
  <c r="KR462" i="1"/>
  <c r="KR487" i="1"/>
  <c r="KR477" i="1"/>
  <c r="KR408" i="1"/>
  <c r="KR439" i="1"/>
  <c r="KR325" i="1"/>
  <c r="KR491" i="1"/>
  <c r="KR333" i="1"/>
  <c r="KR486" i="1"/>
  <c r="KR355" i="1"/>
  <c r="KR379" i="1"/>
  <c r="KR467" i="1"/>
  <c r="KR428" i="1"/>
  <c r="KR366" i="1"/>
  <c r="KR465" i="1"/>
  <c r="KR343" i="1"/>
  <c r="KR316" i="1"/>
  <c r="LA308" i="1"/>
  <c r="LA359" i="1"/>
  <c r="LA421" i="1"/>
  <c r="LA387" i="1"/>
  <c r="LA337" i="1"/>
  <c r="LA369" i="1"/>
  <c r="LA427" i="1"/>
  <c r="LA444" i="1"/>
  <c r="LA470" i="1"/>
  <c r="LA363" i="1"/>
  <c r="LA402" i="1"/>
  <c r="LA401" i="1"/>
  <c r="LA396" i="1"/>
  <c r="LA405" i="1"/>
  <c r="LA385" i="1"/>
  <c r="LA483" i="1"/>
  <c r="LA437" i="1"/>
  <c r="LA327" i="1"/>
  <c r="LA344" i="1"/>
  <c r="LA364" i="1"/>
  <c r="LA464" i="1"/>
  <c r="LA488" i="1"/>
  <c r="LA371" i="1"/>
  <c r="LA410" i="1"/>
  <c r="LA346" i="1"/>
  <c r="LA481" i="1"/>
  <c r="LA475" i="1"/>
  <c r="LA459" i="1"/>
  <c r="LA334" i="1"/>
  <c r="LA358" i="1"/>
  <c r="LA394" i="1"/>
  <c r="LA407" i="1"/>
  <c r="LA490" i="1"/>
  <c r="LA319" i="1"/>
  <c r="LA328" i="1"/>
  <c r="LA478" i="1"/>
  <c r="LA313" i="1"/>
  <c r="LA472" i="1"/>
  <c r="LA469" i="1"/>
  <c r="LA426" i="1"/>
  <c r="LA318" i="1"/>
  <c r="LA336" i="1"/>
  <c r="LA361" i="1"/>
  <c r="LA398" i="1"/>
  <c r="LA320" i="1"/>
  <c r="LA431" i="1"/>
  <c r="LA345" i="1"/>
  <c r="LA372" i="1"/>
  <c r="LA375" i="1"/>
  <c r="LA454" i="1"/>
  <c r="LA393" i="1"/>
  <c r="LA404" i="1"/>
  <c r="LA423" i="1"/>
  <c r="LA436" i="1"/>
  <c r="LA403" i="1"/>
  <c r="LA445" i="1"/>
  <c r="LA370" i="1"/>
  <c r="LA451" i="1"/>
  <c r="LA422" i="1"/>
  <c r="LA388" i="1"/>
  <c r="LA302" i="1"/>
  <c r="LA484" i="1"/>
  <c r="LA455" i="1"/>
  <c r="LA390" i="1"/>
  <c r="LA493" i="1"/>
  <c r="LA492" i="1"/>
  <c r="LA473" i="1"/>
  <c r="LA326" i="1"/>
  <c r="LA360" i="1"/>
  <c r="LA430" i="1"/>
  <c r="LA456" i="1"/>
  <c r="LA446" i="1"/>
  <c r="LA347" i="1"/>
  <c r="LA374" i="1"/>
  <c r="LA378" i="1"/>
  <c r="LA340" i="1"/>
  <c r="LA19" i="1"/>
  <c r="LA373" i="1"/>
  <c r="LA386" i="1"/>
  <c r="LA434" i="1"/>
  <c r="LA406" i="1"/>
  <c r="LA433" i="1"/>
  <c r="LA457" i="1"/>
  <c r="LA452" i="1"/>
  <c r="LA357" i="1"/>
  <c r="LA466" i="1"/>
  <c r="LA329" i="1"/>
  <c r="LA389" i="1"/>
  <c r="LA323" i="1"/>
  <c r="LA367" i="1"/>
  <c r="LA392" i="1"/>
  <c r="LA419" i="1"/>
  <c r="LA463" i="1"/>
  <c r="LA322" i="1"/>
  <c r="LA354" i="1"/>
  <c r="LA356" i="1"/>
  <c r="LA380" i="1"/>
  <c r="LA494" i="1"/>
  <c r="LA435" i="1"/>
  <c r="LA365" i="1"/>
  <c r="LA395" i="1"/>
  <c r="LA413" i="1"/>
  <c r="LA391" i="1"/>
  <c r="LA412" i="1"/>
  <c r="LA307" i="1"/>
  <c r="LA335" i="1"/>
  <c r="LA440" i="1"/>
  <c r="LA429" i="1"/>
  <c r="LA300" i="1"/>
  <c r="LA474" i="1"/>
  <c r="LA476" i="1"/>
  <c r="LA317" i="1"/>
  <c r="LA353" i="1"/>
  <c r="LA377" i="1"/>
  <c r="LA301" i="1"/>
  <c r="LA331" i="1"/>
  <c r="LA438" i="1"/>
  <c r="LA20" i="1"/>
  <c r="LA479" i="1"/>
  <c r="LA352" i="1"/>
  <c r="LA441" i="1"/>
  <c r="LA425" i="1"/>
  <c r="LA480" i="1"/>
  <c r="LA485" i="1"/>
  <c r="LA314" i="1"/>
  <c r="LA471" i="1"/>
  <c r="LA338" i="1"/>
  <c r="LA461" i="1"/>
  <c r="LA424" i="1"/>
  <c r="LA432" i="1"/>
  <c r="LA486" i="1"/>
  <c r="LA355" i="1"/>
  <c r="LA409" i="1"/>
  <c r="LA342" i="1"/>
  <c r="LA411" i="1"/>
  <c r="LA362" i="1"/>
  <c r="LA489" i="1"/>
  <c r="LA400" i="1"/>
  <c r="LA442" i="1"/>
  <c r="LA453" i="1"/>
  <c r="LA460" i="1"/>
  <c r="LA458" i="1"/>
  <c r="LA299" i="1"/>
  <c r="LA315" i="1"/>
  <c r="LA341" i="1"/>
  <c r="LA397" i="1"/>
  <c r="LA408" i="1"/>
  <c r="LA477" i="1"/>
  <c r="LA487" i="1"/>
  <c r="LA418" i="1"/>
  <c r="LA482" i="1"/>
  <c r="LA368" i="1"/>
  <c r="LA465" i="1"/>
  <c r="LA491" i="1"/>
  <c r="LA324" i="1"/>
  <c r="LA376" i="1"/>
  <c r="LA366" i="1"/>
  <c r="LA399" i="1"/>
  <c r="LA420" i="1"/>
  <c r="LA439" i="1"/>
  <c r="LA462" i="1"/>
  <c r="LA467" i="1"/>
  <c r="LA325" i="1"/>
  <c r="LA468" i="1"/>
  <c r="LA332" i="1"/>
  <c r="LA428" i="1"/>
  <c r="LA443" i="1"/>
  <c r="LA379" i="1"/>
  <c r="LA316" i="1"/>
  <c r="LA333" i="1"/>
  <c r="LA343" i="1"/>
  <c r="KL33" i="1"/>
  <c r="KL25" i="1"/>
  <c r="KL34" i="1" s="1"/>
  <c r="KL42" i="1" s="1"/>
  <c r="KL26" i="1"/>
  <c r="KL35" i="1" s="1"/>
  <c r="KL43" i="1" s="1"/>
  <c r="KL51" i="1" s="1"/>
  <c r="KL59" i="1" s="1"/>
  <c r="KL27" i="1"/>
  <c r="KL36" i="1" s="1"/>
  <c r="KL44" i="1" s="1"/>
  <c r="KL52" i="1" s="1"/>
  <c r="KL60" i="1" s="1"/>
  <c r="KL28" i="1"/>
  <c r="KL37" i="1" s="1"/>
  <c r="KL45" i="1" s="1"/>
  <c r="KL29" i="1"/>
  <c r="KL38" i="1" s="1"/>
  <c r="KL46" i="1" s="1"/>
  <c r="KL54" i="1" s="1"/>
  <c r="KL62" i="1" s="1"/>
  <c r="KL30" i="1"/>
  <c r="KL39" i="1" s="1"/>
  <c r="KL31" i="1"/>
  <c r="KL40" i="1" s="1"/>
  <c r="KL32" i="1"/>
  <c r="KL41" i="1" s="1"/>
  <c r="KG483" i="1"/>
  <c r="KG387" i="1"/>
  <c r="KG470" i="1"/>
  <c r="KG454" i="1"/>
  <c r="KG401" i="1"/>
  <c r="KG427" i="1"/>
  <c r="KG363" i="1"/>
  <c r="KG359" i="1"/>
  <c r="KG405" i="1"/>
  <c r="KG421" i="1"/>
  <c r="KG437" i="1"/>
  <c r="KG385" i="1"/>
  <c r="KG308" i="1"/>
  <c r="KG337" i="1"/>
  <c r="KG369" i="1"/>
  <c r="KG396" i="1"/>
  <c r="KG402" i="1"/>
  <c r="KG481" i="1"/>
  <c r="KG490" i="1"/>
  <c r="KG488" i="1"/>
  <c r="KG390" i="1"/>
  <c r="KG459" i="1"/>
  <c r="KG475" i="1"/>
  <c r="KG346" i="1"/>
  <c r="KG358" i="1"/>
  <c r="KG444" i="1"/>
  <c r="KG334" i="1"/>
  <c r="KG344" i="1"/>
  <c r="KG371" i="1"/>
  <c r="KG410" i="1"/>
  <c r="KG431" i="1"/>
  <c r="KG493" i="1"/>
  <c r="KG393" i="1"/>
  <c r="KG328" i="1"/>
  <c r="KG319" i="1"/>
  <c r="KG423" i="1"/>
  <c r="KG451" i="1"/>
  <c r="KG404" i="1"/>
  <c r="KG473" i="1"/>
  <c r="KG345" i="1"/>
  <c r="KG361" i="1"/>
  <c r="KG426" i="1"/>
  <c r="KG436" i="1"/>
  <c r="KG336" i="1"/>
  <c r="KG412" i="1"/>
  <c r="KG479" i="1"/>
  <c r="KG318" i="1"/>
  <c r="KG360" i="1"/>
  <c r="KG403" i="1"/>
  <c r="KG484" i="1"/>
  <c r="KG464" i="1"/>
  <c r="KG327" i="1"/>
  <c r="KG446" i="1"/>
  <c r="KG492" i="1"/>
  <c r="KG422" i="1"/>
  <c r="KG372" i="1"/>
  <c r="KG478" i="1"/>
  <c r="KG313" i="1"/>
  <c r="KG326" i="1"/>
  <c r="KG388" i="1"/>
  <c r="KG364" i="1"/>
  <c r="KG456" i="1"/>
  <c r="KG455" i="1"/>
  <c r="KG445" i="1"/>
  <c r="KG472" i="1"/>
  <c r="KG494" i="1"/>
  <c r="KG347" i="1"/>
  <c r="KG365" i="1"/>
  <c r="KG433" i="1"/>
  <c r="KG370" i="1"/>
  <c r="KG407" i="1"/>
  <c r="KG329" i="1"/>
  <c r="KG300" i="1"/>
  <c r="KG476" i="1"/>
  <c r="KG357" i="1"/>
  <c r="KG19" i="1"/>
  <c r="KG419" i="1"/>
  <c r="KG438" i="1"/>
  <c r="KG20" i="1"/>
  <c r="KG320" i="1"/>
  <c r="KG375" i="1"/>
  <c r="KG430" i="1"/>
  <c r="KG323" i="1"/>
  <c r="KG367" i="1"/>
  <c r="KG485" i="1"/>
  <c r="KG315" i="1"/>
  <c r="KG322" i="1"/>
  <c r="KG394" i="1"/>
  <c r="KG352" i="1"/>
  <c r="KG378" i="1"/>
  <c r="KG395" i="1"/>
  <c r="KG441" i="1"/>
  <c r="KG474" i="1"/>
  <c r="KG489" i="1"/>
  <c r="KG335" i="1"/>
  <c r="KG353" i="1"/>
  <c r="KG392" i="1"/>
  <c r="KG409" i="1"/>
  <c r="KG391" i="1"/>
  <c r="KG413" i="1"/>
  <c r="KG452" i="1"/>
  <c r="KG386" i="1"/>
  <c r="KG425" i="1"/>
  <c r="KG331" i="1"/>
  <c r="KG354" i="1"/>
  <c r="KG398" i="1"/>
  <c r="KG302" i="1"/>
  <c r="KG307" i="1"/>
  <c r="KG338" i="1"/>
  <c r="KG374" i="1"/>
  <c r="KG429" i="1"/>
  <c r="KG340" i="1"/>
  <c r="KG299" i="1"/>
  <c r="KG377" i="1"/>
  <c r="KG440" i="1"/>
  <c r="KG301" i="1"/>
  <c r="KG435" i="1"/>
  <c r="KG389" i="1"/>
  <c r="KG457" i="1"/>
  <c r="KG373" i="1"/>
  <c r="KG434" i="1"/>
  <c r="KG461" i="1"/>
  <c r="KG341" i="1"/>
  <c r="KG411" i="1"/>
  <c r="KG314" i="1"/>
  <c r="KG324" i="1"/>
  <c r="KG466" i="1"/>
  <c r="KG356" i="1"/>
  <c r="KG442" i="1"/>
  <c r="KG482" i="1"/>
  <c r="KG463" i="1"/>
  <c r="KG432" i="1"/>
  <c r="KG460" i="1"/>
  <c r="KG342" i="1"/>
  <c r="KG469" i="1"/>
  <c r="KG480" i="1"/>
  <c r="KG368" i="1"/>
  <c r="KG453" i="1"/>
  <c r="KG332" i="1"/>
  <c r="KG376" i="1"/>
  <c r="KG468" i="1"/>
  <c r="KG317" i="1"/>
  <c r="KG380" i="1"/>
  <c r="KG424" i="1"/>
  <c r="KG408" i="1"/>
  <c r="KG467" i="1"/>
  <c r="KG439" i="1"/>
  <c r="KG491" i="1"/>
  <c r="KG418" i="1"/>
  <c r="KG379" i="1"/>
  <c r="KG487" i="1"/>
  <c r="KG458" i="1"/>
  <c r="KG362" i="1"/>
  <c r="KG443" i="1"/>
  <c r="KG343" i="1"/>
  <c r="KG406" i="1"/>
  <c r="KG397" i="1"/>
  <c r="KG420" i="1"/>
  <c r="KG477" i="1"/>
  <c r="KG325" i="1"/>
  <c r="KG399" i="1"/>
  <c r="KG316" i="1"/>
  <c r="KG400" i="1"/>
  <c r="KG471" i="1"/>
  <c r="KG366" i="1"/>
  <c r="KG428" i="1"/>
  <c r="KG465" i="1"/>
  <c r="KG462" i="1"/>
  <c r="KG486" i="1"/>
  <c r="KG355" i="1"/>
  <c r="KG333" i="1"/>
  <c r="KB33" i="1"/>
  <c r="KB25" i="1"/>
  <c r="KB34" i="1" s="1"/>
  <c r="KB42" i="1" s="1"/>
  <c r="KB50" i="1" s="1"/>
  <c r="KB58" i="1" s="1"/>
  <c r="KB26" i="1"/>
  <c r="KB35" i="1" s="1"/>
  <c r="KB43" i="1" s="1"/>
  <c r="KB27" i="1"/>
  <c r="KB36" i="1" s="1"/>
  <c r="KB44" i="1" s="1"/>
  <c r="KB52" i="1" s="1"/>
  <c r="KB60" i="1" s="1"/>
  <c r="KB28" i="1"/>
  <c r="KB37" i="1" s="1"/>
  <c r="KB45" i="1" s="1"/>
  <c r="KB29" i="1"/>
  <c r="KB38" i="1" s="1"/>
  <c r="KB46" i="1" s="1"/>
  <c r="KB54" i="1" s="1"/>
  <c r="KB62" i="1" s="1"/>
  <c r="KB30" i="1"/>
  <c r="KB39" i="1" s="1"/>
  <c r="KB31" i="1"/>
  <c r="KB40" i="1" s="1"/>
  <c r="KB32" i="1"/>
  <c r="KB41" i="1" s="1"/>
  <c r="KY493" i="1"/>
  <c r="KY402" i="1"/>
  <c r="KY421" i="1"/>
  <c r="KY363" i="1"/>
  <c r="KY385" i="1"/>
  <c r="KY405" i="1"/>
  <c r="KY437" i="1"/>
  <c r="KY401" i="1"/>
  <c r="KY483" i="1"/>
  <c r="KY308" i="1"/>
  <c r="KY359" i="1"/>
  <c r="KY396" i="1"/>
  <c r="KY444" i="1"/>
  <c r="KY470" i="1"/>
  <c r="KY337" i="1"/>
  <c r="KY387" i="1"/>
  <c r="KY369" i="1"/>
  <c r="KY427" i="1"/>
  <c r="KY371" i="1"/>
  <c r="KY328" i="1"/>
  <c r="KY358" i="1"/>
  <c r="KY370" i="1"/>
  <c r="KY393" i="1"/>
  <c r="KY490" i="1"/>
  <c r="KY334" i="1"/>
  <c r="KY459" i="1"/>
  <c r="KY346" i="1"/>
  <c r="KY407" i="1"/>
  <c r="KY423" i="1"/>
  <c r="KY436" i="1"/>
  <c r="KY469" i="1"/>
  <c r="KY488" i="1"/>
  <c r="KY344" i="1"/>
  <c r="KY475" i="1"/>
  <c r="KY319" i="1"/>
  <c r="KY390" i="1"/>
  <c r="KY320" i="1"/>
  <c r="KY431" i="1"/>
  <c r="KY446" i="1"/>
  <c r="KY478" i="1"/>
  <c r="KY454" i="1"/>
  <c r="KY481" i="1"/>
  <c r="KY464" i="1"/>
  <c r="KY410" i="1"/>
  <c r="KY364" i="1"/>
  <c r="KY404" i="1"/>
  <c r="KY327" i="1"/>
  <c r="KY318" i="1"/>
  <c r="KY345" i="1"/>
  <c r="KY361" i="1"/>
  <c r="KY430" i="1"/>
  <c r="KY388" i="1"/>
  <c r="KY484" i="1"/>
  <c r="KY394" i="1"/>
  <c r="KY451" i="1"/>
  <c r="KY326" i="1"/>
  <c r="KY360" i="1"/>
  <c r="KY456" i="1"/>
  <c r="KY492" i="1"/>
  <c r="KY473" i="1"/>
  <c r="KY313" i="1"/>
  <c r="KY372" i="1"/>
  <c r="KY375" i="1"/>
  <c r="KY455" i="1"/>
  <c r="KY336" i="1"/>
  <c r="KY412" i="1"/>
  <c r="KY445" i="1"/>
  <c r="KY422" i="1"/>
  <c r="KY472" i="1"/>
  <c r="KY413" i="1"/>
  <c r="KY452" i="1"/>
  <c r="KY476" i="1"/>
  <c r="KY425" i="1"/>
  <c r="KY398" i="1"/>
  <c r="KY426" i="1"/>
  <c r="KY302" i="1"/>
  <c r="KY479" i="1"/>
  <c r="KY494" i="1"/>
  <c r="KY395" i="1"/>
  <c r="KY409" i="1"/>
  <c r="KY438" i="1"/>
  <c r="KY335" i="1"/>
  <c r="KY299" i="1"/>
  <c r="KY353" i="1"/>
  <c r="KY377" i="1"/>
  <c r="KY301" i="1"/>
  <c r="KY368" i="1"/>
  <c r="KY307" i="1"/>
  <c r="KY338" i="1"/>
  <c r="KY406" i="1"/>
  <c r="KY441" i="1"/>
  <c r="KY489" i="1"/>
  <c r="KY357" i="1"/>
  <c r="KY373" i="1"/>
  <c r="KY434" i="1"/>
  <c r="KY329" i="1"/>
  <c r="KY374" i="1"/>
  <c r="KY317" i="1"/>
  <c r="KY341" i="1"/>
  <c r="KY354" i="1"/>
  <c r="KY356" i="1"/>
  <c r="KY347" i="1"/>
  <c r="KY352" i="1"/>
  <c r="KY378" i="1"/>
  <c r="KY457" i="1"/>
  <c r="KY340" i="1"/>
  <c r="KY386" i="1"/>
  <c r="KY392" i="1"/>
  <c r="KY466" i="1"/>
  <c r="KY315" i="1"/>
  <c r="KY391" i="1"/>
  <c r="KY403" i="1"/>
  <c r="KY435" i="1"/>
  <c r="KY389" i="1"/>
  <c r="KY429" i="1"/>
  <c r="KY474" i="1"/>
  <c r="KY19" i="1"/>
  <c r="KY440" i="1"/>
  <c r="KY463" i="1"/>
  <c r="KY485" i="1"/>
  <c r="KY461" i="1"/>
  <c r="KY411" i="1"/>
  <c r="KY468" i="1"/>
  <c r="KY324" i="1"/>
  <c r="KY433" i="1"/>
  <c r="KY323" i="1"/>
  <c r="KY322" i="1"/>
  <c r="KY482" i="1"/>
  <c r="KY376" i="1"/>
  <c r="KY362" i="1"/>
  <c r="KY418" i="1"/>
  <c r="KY365" i="1"/>
  <c r="KY331" i="1"/>
  <c r="KY424" i="1"/>
  <c r="KY442" i="1"/>
  <c r="KY332" i="1"/>
  <c r="KY355" i="1"/>
  <c r="KY300" i="1"/>
  <c r="KY367" i="1"/>
  <c r="KY20" i="1"/>
  <c r="KY460" i="1"/>
  <c r="KY314" i="1"/>
  <c r="KY471" i="1"/>
  <c r="KY480" i="1"/>
  <c r="KY432" i="1"/>
  <c r="KY419" i="1"/>
  <c r="KY380" i="1"/>
  <c r="KY486" i="1"/>
  <c r="KY316" i="1"/>
  <c r="KY439" i="1"/>
  <c r="KY443" i="1"/>
  <c r="KY420" i="1"/>
  <c r="KY477" i="1"/>
  <c r="KY467" i="1"/>
  <c r="KY453" i="1"/>
  <c r="KY325" i="1"/>
  <c r="KY333" i="1"/>
  <c r="KY458" i="1"/>
  <c r="KY379" i="1"/>
  <c r="KY408" i="1"/>
  <c r="KY428" i="1"/>
  <c r="KY400" i="1"/>
  <c r="KY397" i="1"/>
  <c r="KY366" i="1"/>
  <c r="KY465" i="1"/>
  <c r="KY487" i="1"/>
  <c r="KY491" i="1"/>
  <c r="KY342" i="1"/>
  <c r="KY399" i="1"/>
  <c r="KY462" i="1"/>
  <c r="KY343" i="1"/>
  <c r="LC387" i="1"/>
  <c r="LC337" i="1"/>
  <c r="LC363" i="1"/>
  <c r="LC427" i="1"/>
  <c r="LC444" i="1"/>
  <c r="LC396" i="1"/>
  <c r="LC402" i="1"/>
  <c r="LC401" i="1"/>
  <c r="LC470" i="1"/>
  <c r="LC308" i="1"/>
  <c r="LC405" i="1"/>
  <c r="LC369" i="1"/>
  <c r="LC385" i="1"/>
  <c r="LC483" i="1"/>
  <c r="LC359" i="1"/>
  <c r="LC421" i="1"/>
  <c r="LC464" i="1"/>
  <c r="LC437" i="1"/>
  <c r="LC481" i="1"/>
  <c r="LC488" i="1"/>
  <c r="LC327" i="1"/>
  <c r="LC410" i="1"/>
  <c r="LC423" i="1"/>
  <c r="LC431" i="1"/>
  <c r="LC451" i="1"/>
  <c r="LC490" i="1"/>
  <c r="LC390" i="1"/>
  <c r="LC394" i="1"/>
  <c r="LC436" i="1"/>
  <c r="LC319" i="1"/>
  <c r="LC459" i="1"/>
  <c r="LC334" i="1"/>
  <c r="LC454" i="1"/>
  <c r="LC493" i="1"/>
  <c r="LC346" i="1"/>
  <c r="LC393" i="1"/>
  <c r="LC475" i="1"/>
  <c r="LC344" i="1"/>
  <c r="LC320" i="1"/>
  <c r="LC328" i="1"/>
  <c r="LC404" i="1"/>
  <c r="LC407" i="1"/>
  <c r="LC492" i="1"/>
  <c r="LC318" i="1"/>
  <c r="LC326" i="1"/>
  <c r="LC398" i="1"/>
  <c r="LC445" i="1"/>
  <c r="LC479" i="1"/>
  <c r="LC345" i="1"/>
  <c r="LC375" i="1"/>
  <c r="LC403" i="1"/>
  <c r="LC472" i="1"/>
  <c r="LC469" i="1"/>
  <c r="LC484" i="1"/>
  <c r="LC422" i="1"/>
  <c r="LC412" i="1"/>
  <c r="LC302" i="1"/>
  <c r="LC455" i="1"/>
  <c r="LC371" i="1"/>
  <c r="LC364" i="1"/>
  <c r="LC473" i="1"/>
  <c r="LC336" i="1"/>
  <c r="LC360" i="1"/>
  <c r="LC388" i="1"/>
  <c r="LC430" i="1"/>
  <c r="LC446" i="1"/>
  <c r="LC372" i="1"/>
  <c r="LC456" i="1"/>
  <c r="LC358" i="1"/>
  <c r="LC370" i="1"/>
  <c r="LC313" i="1"/>
  <c r="LC340" i="1"/>
  <c r="LC357" i="1"/>
  <c r="LC19" i="1"/>
  <c r="LC367" i="1"/>
  <c r="LC440" i="1"/>
  <c r="LC329" i="1"/>
  <c r="LC395" i="1"/>
  <c r="LC441" i="1"/>
  <c r="LC353" i="1"/>
  <c r="LC425" i="1"/>
  <c r="LC301" i="1"/>
  <c r="LC461" i="1"/>
  <c r="LC361" i="1"/>
  <c r="LC435" i="1"/>
  <c r="LC413" i="1"/>
  <c r="LC317" i="1"/>
  <c r="LC392" i="1"/>
  <c r="LC463" i="1"/>
  <c r="LC391" i="1"/>
  <c r="LC478" i="1"/>
  <c r="LC494" i="1"/>
  <c r="LC307" i="1"/>
  <c r="LC338" i="1"/>
  <c r="LC300" i="1"/>
  <c r="LC476" i="1"/>
  <c r="LC299" i="1"/>
  <c r="LC377" i="1"/>
  <c r="LC485" i="1"/>
  <c r="LC341" i="1"/>
  <c r="LC438" i="1"/>
  <c r="LC20" i="1"/>
  <c r="LC356" i="1"/>
  <c r="LC352" i="1"/>
  <c r="LC378" i="1"/>
  <c r="LC406" i="1"/>
  <c r="LC429" i="1"/>
  <c r="LC474" i="1"/>
  <c r="LC335" i="1"/>
  <c r="LC315" i="1"/>
  <c r="LC322" i="1"/>
  <c r="LC426" i="1"/>
  <c r="LC409" i="1"/>
  <c r="LC419" i="1"/>
  <c r="LC434" i="1"/>
  <c r="LC466" i="1"/>
  <c r="LC480" i="1"/>
  <c r="LC331" i="1"/>
  <c r="LC368" i="1"/>
  <c r="LC380" i="1"/>
  <c r="LC347" i="1"/>
  <c r="LC374" i="1"/>
  <c r="LC365" i="1"/>
  <c r="LC433" i="1"/>
  <c r="LC489" i="1"/>
  <c r="LC323" i="1"/>
  <c r="LC386" i="1"/>
  <c r="LC424" i="1"/>
  <c r="LC453" i="1"/>
  <c r="LC482" i="1"/>
  <c r="LC432" i="1"/>
  <c r="LC332" i="1"/>
  <c r="LC362" i="1"/>
  <c r="LC389" i="1"/>
  <c r="LC458" i="1"/>
  <c r="LC373" i="1"/>
  <c r="LC324" i="1"/>
  <c r="LC376" i="1"/>
  <c r="LC355" i="1"/>
  <c r="LC418" i="1"/>
  <c r="LC471" i="1"/>
  <c r="LC400" i="1"/>
  <c r="LC442" i="1"/>
  <c r="LC314" i="1"/>
  <c r="LC354" i="1"/>
  <c r="LC411" i="1"/>
  <c r="LC486" i="1"/>
  <c r="LC342" i="1"/>
  <c r="LC366" i="1"/>
  <c r="LC465" i="1"/>
  <c r="LC316" i="1"/>
  <c r="LC452" i="1"/>
  <c r="LC491" i="1"/>
  <c r="LC325" i="1"/>
  <c r="LC460" i="1"/>
  <c r="LC439" i="1"/>
  <c r="LC379" i="1"/>
  <c r="LC420" i="1"/>
  <c r="LC467" i="1"/>
  <c r="LC428" i="1"/>
  <c r="LC468" i="1"/>
  <c r="LC399" i="1"/>
  <c r="LC397" i="1"/>
  <c r="LC408" i="1"/>
  <c r="LC477" i="1"/>
  <c r="LC333" i="1"/>
  <c r="LC457" i="1"/>
  <c r="LC443" i="1"/>
  <c r="LC462" i="1"/>
  <c r="LC487" i="1"/>
  <c r="LC343" i="1"/>
  <c r="LM33" i="1"/>
  <c r="LM25" i="1"/>
  <c r="LM34" i="1" s="1"/>
  <c r="LM42" i="1" s="1"/>
  <c r="LM50" i="1" s="1"/>
  <c r="LM58" i="1" s="1"/>
  <c r="LM26" i="1"/>
  <c r="LM35" i="1" s="1"/>
  <c r="LM43" i="1" s="1"/>
  <c r="LM51" i="1" s="1"/>
  <c r="LM59" i="1" s="1"/>
  <c r="LM27" i="1"/>
  <c r="LM36" i="1" s="1"/>
  <c r="LM44" i="1" s="1"/>
  <c r="LM52" i="1" s="1"/>
  <c r="LM60" i="1" s="1"/>
  <c r="LM28" i="1"/>
  <c r="LM37" i="1" s="1"/>
  <c r="LM45" i="1" s="1"/>
  <c r="LM29" i="1"/>
  <c r="LM38" i="1" s="1"/>
  <c r="LM46" i="1" s="1"/>
  <c r="LM54" i="1" s="1"/>
  <c r="LM62" i="1" s="1"/>
  <c r="LM30" i="1"/>
  <c r="LM39" i="1" s="1"/>
  <c r="LM31" i="1"/>
  <c r="LM40" i="1" s="1"/>
  <c r="LM32" i="1"/>
  <c r="LM41" i="1" s="1"/>
  <c r="KJ33" i="1"/>
  <c r="KJ25" i="1"/>
  <c r="KJ34" i="1" s="1"/>
  <c r="KJ42" i="1" s="1"/>
  <c r="KJ50" i="1" s="1"/>
  <c r="KJ58" i="1" s="1"/>
  <c r="KJ26" i="1"/>
  <c r="KJ35" i="1" s="1"/>
  <c r="KJ43" i="1" s="1"/>
  <c r="KJ27" i="1"/>
  <c r="KJ36" i="1" s="1"/>
  <c r="KJ44" i="1" s="1"/>
  <c r="KJ52" i="1" s="1"/>
  <c r="KJ60" i="1" s="1"/>
  <c r="KJ28" i="1"/>
  <c r="KJ37" i="1" s="1"/>
  <c r="KJ45" i="1" s="1"/>
  <c r="KJ29" i="1"/>
  <c r="KJ38" i="1" s="1"/>
  <c r="KJ46" i="1" s="1"/>
  <c r="KJ54" i="1" s="1"/>
  <c r="KJ62" i="1" s="1"/>
  <c r="KJ30" i="1"/>
  <c r="KJ39" i="1" s="1"/>
  <c r="KJ31" i="1"/>
  <c r="KJ40" i="1" s="1"/>
  <c r="KJ32" i="1"/>
  <c r="KJ41" i="1" s="1"/>
  <c r="LI33" i="1"/>
  <c r="LI25" i="1"/>
  <c r="LI34" i="1" s="1"/>
  <c r="LI42" i="1" s="1"/>
  <c r="LI26" i="1"/>
  <c r="LI35" i="1" s="1"/>
  <c r="LI43" i="1" s="1"/>
  <c r="LI27" i="1"/>
  <c r="LI36" i="1" s="1"/>
  <c r="LI44" i="1" s="1"/>
  <c r="LI52" i="1" s="1"/>
  <c r="LI60" i="1" s="1"/>
  <c r="LI28" i="1"/>
  <c r="LI37" i="1" s="1"/>
  <c r="LI45" i="1" s="1"/>
  <c r="LI29" i="1"/>
  <c r="LI38" i="1" s="1"/>
  <c r="LI46" i="1" s="1"/>
  <c r="LI54" i="1" s="1"/>
  <c r="LI62" i="1" s="1"/>
  <c r="LI30" i="1"/>
  <c r="LI39" i="1" s="1"/>
  <c r="LI31" i="1"/>
  <c r="LI40" i="1" s="1"/>
  <c r="LI32" i="1"/>
  <c r="LI41" i="1" s="1"/>
  <c r="LN33" i="1"/>
  <c r="LN25" i="1"/>
  <c r="LN34" i="1" s="1"/>
  <c r="LN42" i="1" s="1"/>
  <c r="LN26" i="1"/>
  <c r="LN35" i="1" s="1"/>
  <c r="LN43" i="1" s="1"/>
  <c r="LN51" i="1" s="1"/>
  <c r="LN59" i="1" s="1"/>
  <c r="LN27" i="1"/>
  <c r="LN36" i="1" s="1"/>
  <c r="LN44" i="1" s="1"/>
  <c r="LN52" i="1" s="1"/>
  <c r="LN60" i="1" s="1"/>
  <c r="LN28" i="1"/>
  <c r="LN37" i="1" s="1"/>
  <c r="LN45" i="1" s="1"/>
  <c r="LN29" i="1"/>
  <c r="LN38" i="1" s="1"/>
  <c r="LN46" i="1" s="1"/>
  <c r="LN54" i="1" s="1"/>
  <c r="LN62" i="1" s="1"/>
  <c r="LN30" i="1"/>
  <c r="LN39" i="1" s="1"/>
  <c r="LN31" i="1"/>
  <c r="LN40" i="1" s="1"/>
  <c r="LN32" i="1"/>
  <c r="LN41" i="1" s="1"/>
  <c r="KP33" i="1"/>
  <c r="KP25" i="1"/>
  <c r="KP34" i="1" s="1"/>
  <c r="KP42" i="1" s="1"/>
  <c r="KP50" i="1" s="1"/>
  <c r="KP58" i="1" s="1"/>
  <c r="KP26" i="1"/>
  <c r="KP35" i="1" s="1"/>
  <c r="KP43" i="1" s="1"/>
  <c r="KP27" i="1"/>
  <c r="KP36" i="1" s="1"/>
  <c r="KP44" i="1" s="1"/>
  <c r="KP52" i="1" s="1"/>
  <c r="KP60" i="1" s="1"/>
  <c r="KP28" i="1"/>
  <c r="KP37" i="1" s="1"/>
  <c r="KP45" i="1" s="1"/>
  <c r="KP29" i="1"/>
  <c r="KP38" i="1" s="1"/>
  <c r="KP46" i="1" s="1"/>
  <c r="KP54" i="1" s="1"/>
  <c r="KP62" i="1" s="1"/>
  <c r="KP30" i="1"/>
  <c r="KP39" i="1" s="1"/>
  <c r="KP31" i="1"/>
  <c r="KP40" i="1" s="1"/>
  <c r="KP32" i="1"/>
  <c r="KP41" i="1" s="1"/>
  <c r="KQ489" i="1"/>
  <c r="KQ363" i="1"/>
  <c r="KQ427" i="1"/>
  <c r="KQ308" i="1"/>
  <c r="KQ396" i="1"/>
  <c r="KQ359" i="1"/>
  <c r="KQ369" i="1"/>
  <c r="KQ470" i="1"/>
  <c r="KQ385" i="1"/>
  <c r="KQ401" i="1"/>
  <c r="KQ483" i="1"/>
  <c r="KQ387" i="1"/>
  <c r="KQ421" i="1"/>
  <c r="KQ437" i="1"/>
  <c r="KQ337" i="1"/>
  <c r="KQ402" i="1"/>
  <c r="KQ405" i="1"/>
  <c r="KQ488" i="1"/>
  <c r="KQ334" i="1"/>
  <c r="KQ475" i="1"/>
  <c r="KQ481" i="1"/>
  <c r="KQ371" i="1"/>
  <c r="KQ390" i="1"/>
  <c r="KQ493" i="1"/>
  <c r="KQ320" i="1"/>
  <c r="KQ394" i="1"/>
  <c r="KQ407" i="1"/>
  <c r="KQ436" i="1"/>
  <c r="KQ469" i="1"/>
  <c r="KQ492" i="1"/>
  <c r="KQ454" i="1"/>
  <c r="KQ328" i="1"/>
  <c r="KQ444" i="1"/>
  <c r="KQ464" i="1"/>
  <c r="KQ344" i="1"/>
  <c r="KQ364" i="1"/>
  <c r="KQ358" i="1"/>
  <c r="KQ370" i="1"/>
  <c r="KQ393" i="1"/>
  <c r="KQ423" i="1"/>
  <c r="KQ490" i="1"/>
  <c r="KQ346" i="1"/>
  <c r="KQ327" i="1"/>
  <c r="KQ459" i="1"/>
  <c r="KQ451" i="1"/>
  <c r="KQ472" i="1"/>
  <c r="KQ326" i="1"/>
  <c r="KQ361" i="1"/>
  <c r="KQ372" i="1"/>
  <c r="KQ445" i="1"/>
  <c r="KQ302" i="1"/>
  <c r="KQ404" i="1"/>
  <c r="KQ473" i="1"/>
  <c r="KQ412" i="1"/>
  <c r="KQ494" i="1"/>
  <c r="KQ319" i="1"/>
  <c r="KQ410" i="1"/>
  <c r="KQ313" i="1"/>
  <c r="KQ345" i="1"/>
  <c r="KQ422" i="1"/>
  <c r="KQ375" i="1"/>
  <c r="KQ484" i="1"/>
  <c r="KQ431" i="1"/>
  <c r="KQ360" i="1"/>
  <c r="KQ446" i="1"/>
  <c r="KQ478" i="1"/>
  <c r="KQ388" i="1"/>
  <c r="KQ403" i="1"/>
  <c r="KQ426" i="1"/>
  <c r="KQ456" i="1"/>
  <c r="KQ336" i="1"/>
  <c r="KQ398" i="1"/>
  <c r="KQ455" i="1"/>
  <c r="KQ479" i="1"/>
  <c r="KQ395" i="1"/>
  <c r="KQ457" i="1"/>
  <c r="KQ474" i="1"/>
  <c r="KQ352" i="1"/>
  <c r="KQ365" i="1"/>
  <c r="KQ378" i="1"/>
  <c r="KQ413" i="1"/>
  <c r="KQ335" i="1"/>
  <c r="KQ340" i="1"/>
  <c r="KQ367" i="1"/>
  <c r="KQ480" i="1"/>
  <c r="KQ485" i="1"/>
  <c r="KQ356" i="1"/>
  <c r="KQ307" i="1"/>
  <c r="KQ347" i="1"/>
  <c r="KQ433" i="1"/>
  <c r="KQ300" i="1"/>
  <c r="KQ452" i="1"/>
  <c r="KQ317" i="1"/>
  <c r="KQ409" i="1"/>
  <c r="KQ419" i="1"/>
  <c r="KQ440" i="1"/>
  <c r="KQ322" i="1"/>
  <c r="KQ391" i="1"/>
  <c r="KQ318" i="1"/>
  <c r="KQ315" i="1"/>
  <c r="KQ331" i="1"/>
  <c r="KQ380" i="1"/>
  <c r="KQ406" i="1"/>
  <c r="KQ429" i="1"/>
  <c r="KQ377" i="1"/>
  <c r="KQ425" i="1"/>
  <c r="KQ466" i="1"/>
  <c r="KQ438" i="1"/>
  <c r="KQ400" i="1"/>
  <c r="KQ329" i="1"/>
  <c r="KQ374" i="1"/>
  <c r="KQ389" i="1"/>
  <c r="KQ323" i="1"/>
  <c r="KQ299" i="1"/>
  <c r="KQ19" i="1"/>
  <c r="KQ373" i="1"/>
  <c r="KQ434" i="1"/>
  <c r="KQ301" i="1"/>
  <c r="KQ368" i="1"/>
  <c r="KQ386" i="1"/>
  <c r="KQ354" i="1"/>
  <c r="KQ430" i="1"/>
  <c r="KQ338" i="1"/>
  <c r="KQ418" i="1"/>
  <c r="KQ486" i="1"/>
  <c r="KQ458" i="1"/>
  <c r="KQ342" i="1"/>
  <c r="KQ357" i="1"/>
  <c r="KQ353" i="1"/>
  <c r="KQ460" i="1"/>
  <c r="KQ314" i="1"/>
  <c r="KQ20" i="1"/>
  <c r="KQ442" i="1"/>
  <c r="KQ482" i="1"/>
  <c r="KQ435" i="1"/>
  <c r="KQ463" i="1"/>
  <c r="KQ432" i="1"/>
  <c r="KQ468" i="1"/>
  <c r="KQ392" i="1"/>
  <c r="KQ341" i="1"/>
  <c r="KQ332" i="1"/>
  <c r="KQ362" i="1"/>
  <c r="KQ441" i="1"/>
  <c r="KQ476" i="1"/>
  <c r="KQ411" i="1"/>
  <c r="KQ424" i="1"/>
  <c r="KQ376" i="1"/>
  <c r="KQ471" i="1"/>
  <c r="KQ355" i="1"/>
  <c r="KQ461" i="1"/>
  <c r="KQ467" i="1"/>
  <c r="KQ316" i="1"/>
  <c r="KQ399" i="1"/>
  <c r="KQ397" i="1"/>
  <c r="KQ325" i="1"/>
  <c r="KQ408" i="1"/>
  <c r="KQ453" i="1"/>
  <c r="KQ324" i="1"/>
  <c r="KQ366" i="1"/>
  <c r="KQ428" i="1"/>
  <c r="KQ420" i="1"/>
  <c r="KQ465" i="1"/>
  <c r="KQ487" i="1"/>
  <c r="KQ491" i="1"/>
  <c r="KQ443" i="1"/>
  <c r="KQ462" i="1"/>
  <c r="KQ477" i="1"/>
  <c r="KQ379" i="1"/>
  <c r="KQ439" i="1"/>
  <c r="KQ333" i="1"/>
  <c r="KQ343" i="1"/>
  <c r="KO470" i="1"/>
  <c r="KO427" i="1"/>
  <c r="KO401" i="1"/>
  <c r="KO308" i="1"/>
  <c r="KO421" i="1"/>
  <c r="KO363" i="1"/>
  <c r="KO369" i="1"/>
  <c r="KO402" i="1"/>
  <c r="KO385" i="1"/>
  <c r="KO396" i="1"/>
  <c r="KO437" i="1"/>
  <c r="KO337" i="1"/>
  <c r="KO387" i="1"/>
  <c r="KO483" i="1"/>
  <c r="KO359" i="1"/>
  <c r="KO405" i="1"/>
  <c r="KO327" i="1"/>
  <c r="KO371" i="1"/>
  <c r="KO410" i="1"/>
  <c r="KO431" i="1"/>
  <c r="KO454" i="1"/>
  <c r="KO475" i="1"/>
  <c r="KO493" i="1"/>
  <c r="KO490" i="1"/>
  <c r="KO464" i="1"/>
  <c r="KO488" i="1"/>
  <c r="KO328" i="1"/>
  <c r="KO444" i="1"/>
  <c r="KO319" i="1"/>
  <c r="KO346" i="1"/>
  <c r="KO358" i="1"/>
  <c r="KO446" i="1"/>
  <c r="KO469" i="1"/>
  <c r="KO481" i="1"/>
  <c r="KO320" i="1"/>
  <c r="KO404" i="1"/>
  <c r="KO407" i="1"/>
  <c r="KO459" i="1"/>
  <c r="KO370" i="1"/>
  <c r="KO336" i="1"/>
  <c r="KO334" i="1"/>
  <c r="KO390" i="1"/>
  <c r="KO318" i="1"/>
  <c r="KO326" i="1"/>
  <c r="KO422" i="1"/>
  <c r="KO372" i="1"/>
  <c r="KO398" i="1"/>
  <c r="KO313" i="1"/>
  <c r="KO403" i="1"/>
  <c r="KO445" i="1"/>
  <c r="KO455" i="1"/>
  <c r="KO492" i="1"/>
  <c r="KO388" i="1"/>
  <c r="KO430" i="1"/>
  <c r="KO456" i="1"/>
  <c r="KO472" i="1"/>
  <c r="KO451" i="1"/>
  <c r="KO478" i="1"/>
  <c r="KO473" i="1"/>
  <c r="KO345" i="1"/>
  <c r="KO412" i="1"/>
  <c r="KO426" i="1"/>
  <c r="KO484" i="1"/>
  <c r="KO375" i="1"/>
  <c r="KO394" i="1"/>
  <c r="KO423" i="1"/>
  <c r="KO361" i="1"/>
  <c r="KO302" i="1"/>
  <c r="KO300" i="1"/>
  <c r="KO457" i="1"/>
  <c r="KO335" i="1"/>
  <c r="KO353" i="1"/>
  <c r="KO409" i="1"/>
  <c r="KO435" i="1"/>
  <c r="KO352" i="1"/>
  <c r="KO378" i="1"/>
  <c r="KO413" i="1"/>
  <c r="KO392" i="1"/>
  <c r="KO440" i="1"/>
  <c r="KO480" i="1"/>
  <c r="KO341" i="1"/>
  <c r="KO338" i="1"/>
  <c r="KO474" i="1"/>
  <c r="KO452" i="1"/>
  <c r="KO299" i="1"/>
  <c r="KO19" i="1"/>
  <c r="KO373" i="1"/>
  <c r="KO434" i="1"/>
  <c r="KO438" i="1"/>
  <c r="KO386" i="1"/>
  <c r="KO463" i="1"/>
  <c r="KO331" i="1"/>
  <c r="KO354" i="1"/>
  <c r="KO368" i="1"/>
  <c r="KO329" i="1"/>
  <c r="KO347" i="1"/>
  <c r="KO374" i="1"/>
  <c r="KO429" i="1"/>
  <c r="KO317" i="1"/>
  <c r="KO323" i="1"/>
  <c r="KO377" i="1"/>
  <c r="KO419" i="1"/>
  <c r="KO485" i="1"/>
  <c r="KO380" i="1"/>
  <c r="KO364" i="1"/>
  <c r="KO393" i="1"/>
  <c r="KO360" i="1"/>
  <c r="KO365" i="1"/>
  <c r="KO389" i="1"/>
  <c r="KO433" i="1"/>
  <c r="KO489" i="1"/>
  <c r="KO425" i="1"/>
  <c r="KO344" i="1"/>
  <c r="KO479" i="1"/>
  <c r="KO307" i="1"/>
  <c r="KO395" i="1"/>
  <c r="KO406" i="1"/>
  <c r="KO441" i="1"/>
  <c r="KO367" i="1"/>
  <c r="KO466" i="1"/>
  <c r="KO315" i="1"/>
  <c r="KO322" i="1"/>
  <c r="KO20" i="1"/>
  <c r="KO340" i="1"/>
  <c r="KO356" i="1"/>
  <c r="KO332" i="1"/>
  <c r="KO461" i="1"/>
  <c r="KO391" i="1"/>
  <c r="KO411" i="1"/>
  <c r="KO486" i="1"/>
  <c r="KO342" i="1"/>
  <c r="KO376" i="1"/>
  <c r="KO476" i="1"/>
  <c r="KO418" i="1"/>
  <c r="KO436" i="1"/>
  <c r="KO482" i="1"/>
  <c r="KO400" i="1"/>
  <c r="KO424" i="1"/>
  <c r="KO471" i="1"/>
  <c r="KO362" i="1"/>
  <c r="KO453" i="1"/>
  <c r="KO314" i="1"/>
  <c r="KO379" i="1"/>
  <c r="KO397" i="1"/>
  <c r="KO442" i="1"/>
  <c r="KO460" i="1"/>
  <c r="KO458" i="1"/>
  <c r="KO355" i="1"/>
  <c r="KO420" i="1"/>
  <c r="KO428" i="1"/>
  <c r="KO439" i="1"/>
  <c r="KO324" i="1"/>
  <c r="KO399" i="1"/>
  <c r="KO467" i="1"/>
  <c r="KO325" i="1"/>
  <c r="KO357" i="1"/>
  <c r="KO494" i="1"/>
  <c r="KO432" i="1"/>
  <c r="KO468" i="1"/>
  <c r="KO366" i="1"/>
  <c r="KO462" i="1"/>
  <c r="KO487" i="1"/>
  <c r="KO491" i="1"/>
  <c r="KO333" i="1"/>
  <c r="KO408" i="1"/>
  <c r="KO477" i="1"/>
  <c r="KO316" i="1"/>
  <c r="KO443" i="1"/>
  <c r="KO343" i="1"/>
  <c r="KO301" i="1"/>
  <c r="KO465" i="1"/>
  <c r="KE359" i="1"/>
  <c r="KE437" i="1"/>
  <c r="KE401" i="1"/>
  <c r="KE308" i="1"/>
  <c r="KE369" i="1"/>
  <c r="KE387" i="1"/>
  <c r="KE483" i="1"/>
  <c r="KE363" i="1"/>
  <c r="KE396" i="1"/>
  <c r="KE427" i="1"/>
  <c r="KE402" i="1"/>
  <c r="KE337" i="1"/>
  <c r="KE385" i="1"/>
  <c r="KE421" i="1"/>
  <c r="KE470" i="1"/>
  <c r="KE405" i="1"/>
  <c r="KE444" i="1"/>
  <c r="KE490" i="1"/>
  <c r="KE319" i="1"/>
  <c r="KE390" i="1"/>
  <c r="KE475" i="1"/>
  <c r="KE464" i="1"/>
  <c r="KE407" i="1"/>
  <c r="KE436" i="1"/>
  <c r="KE446" i="1"/>
  <c r="KE320" i="1"/>
  <c r="KE410" i="1"/>
  <c r="KE493" i="1"/>
  <c r="KE481" i="1"/>
  <c r="KE454" i="1"/>
  <c r="KE328" i="1"/>
  <c r="KE346" i="1"/>
  <c r="KE431" i="1"/>
  <c r="KE488" i="1"/>
  <c r="KE327" i="1"/>
  <c r="KE344" i="1"/>
  <c r="KE459" i="1"/>
  <c r="KE370" i="1"/>
  <c r="KE393" i="1"/>
  <c r="KE404" i="1"/>
  <c r="KE469" i="1"/>
  <c r="KE451" i="1"/>
  <c r="KE473" i="1"/>
  <c r="KE336" i="1"/>
  <c r="KE361" i="1"/>
  <c r="KE360" i="1"/>
  <c r="KE430" i="1"/>
  <c r="KE302" i="1"/>
  <c r="KE313" i="1"/>
  <c r="KE326" i="1"/>
  <c r="KE422" i="1"/>
  <c r="KE371" i="1"/>
  <c r="KE423" i="1"/>
  <c r="KE478" i="1"/>
  <c r="KE318" i="1"/>
  <c r="KE345" i="1"/>
  <c r="KE484" i="1"/>
  <c r="KE494" i="1"/>
  <c r="KE403" i="1"/>
  <c r="KE472" i="1"/>
  <c r="KE455" i="1"/>
  <c r="KE372" i="1"/>
  <c r="KE388" i="1"/>
  <c r="KE426" i="1"/>
  <c r="KE364" i="1"/>
  <c r="KE492" i="1"/>
  <c r="KE375" i="1"/>
  <c r="KE398" i="1"/>
  <c r="KE412" i="1"/>
  <c r="KE445" i="1"/>
  <c r="KE456" i="1"/>
  <c r="KE338" i="1"/>
  <c r="KE374" i="1"/>
  <c r="KE389" i="1"/>
  <c r="KE395" i="1"/>
  <c r="KE406" i="1"/>
  <c r="KE413" i="1"/>
  <c r="KE429" i="1"/>
  <c r="KE19" i="1"/>
  <c r="KE392" i="1"/>
  <c r="KE352" i="1"/>
  <c r="KE433" i="1"/>
  <c r="KE441" i="1"/>
  <c r="KE474" i="1"/>
  <c r="KE357" i="1"/>
  <c r="KE367" i="1"/>
  <c r="KE409" i="1"/>
  <c r="KE419" i="1"/>
  <c r="KE331" i="1"/>
  <c r="KE356" i="1"/>
  <c r="KE368" i="1"/>
  <c r="KE380" i="1"/>
  <c r="KE400" i="1"/>
  <c r="KE394" i="1"/>
  <c r="KE457" i="1"/>
  <c r="KE335" i="1"/>
  <c r="KE315" i="1"/>
  <c r="KE20" i="1"/>
  <c r="KE354" i="1"/>
  <c r="KE435" i="1"/>
  <c r="KE461" i="1"/>
  <c r="KE479" i="1"/>
  <c r="KE300" i="1"/>
  <c r="KE317" i="1"/>
  <c r="KE340" i="1"/>
  <c r="KE299" i="1"/>
  <c r="KE440" i="1"/>
  <c r="KE466" i="1"/>
  <c r="KE438" i="1"/>
  <c r="KE334" i="1"/>
  <c r="KE307" i="1"/>
  <c r="KE329" i="1"/>
  <c r="KE347" i="1"/>
  <c r="KE365" i="1"/>
  <c r="KE378" i="1"/>
  <c r="KE489" i="1"/>
  <c r="KE452" i="1"/>
  <c r="KE476" i="1"/>
  <c r="KE377" i="1"/>
  <c r="KE358" i="1"/>
  <c r="KE323" i="1"/>
  <c r="KE353" i="1"/>
  <c r="KE386" i="1"/>
  <c r="KE480" i="1"/>
  <c r="KE485" i="1"/>
  <c r="KE322" i="1"/>
  <c r="KE391" i="1"/>
  <c r="KE373" i="1"/>
  <c r="KE301" i="1"/>
  <c r="KE342" i="1"/>
  <c r="KE362" i="1"/>
  <c r="KE442" i="1"/>
  <c r="KE453" i="1"/>
  <c r="KE341" i="1"/>
  <c r="KE468" i="1"/>
  <c r="KE434" i="1"/>
  <c r="KE424" i="1"/>
  <c r="KE432" i="1"/>
  <c r="KE486" i="1"/>
  <c r="KE482" i="1"/>
  <c r="KE324" i="1"/>
  <c r="KE376" i="1"/>
  <c r="KE425" i="1"/>
  <c r="KE463" i="1"/>
  <c r="KE411" i="1"/>
  <c r="KE460" i="1"/>
  <c r="KE418" i="1"/>
  <c r="KE471" i="1"/>
  <c r="KE366" i="1"/>
  <c r="KE428" i="1"/>
  <c r="KE314" i="1"/>
  <c r="KE355" i="1"/>
  <c r="KE443" i="1"/>
  <c r="KE465" i="1"/>
  <c r="KE462" i="1"/>
  <c r="KE333" i="1"/>
  <c r="KE397" i="1"/>
  <c r="KE439" i="1"/>
  <c r="KE343" i="1"/>
  <c r="KE487" i="1"/>
  <c r="KE467" i="1"/>
  <c r="KE458" i="1"/>
  <c r="KE408" i="1"/>
  <c r="KE477" i="1"/>
  <c r="KE316" i="1"/>
  <c r="KE325" i="1"/>
  <c r="KE332" i="1"/>
  <c r="KE379" i="1"/>
  <c r="KE399" i="1"/>
  <c r="KE420" i="1"/>
  <c r="KE491" i="1"/>
  <c r="KH490" i="1"/>
  <c r="KH437" i="1"/>
  <c r="KH387" i="1"/>
  <c r="KH483" i="1"/>
  <c r="KH337" i="1"/>
  <c r="KH444" i="1"/>
  <c r="KH470" i="1"/>
  <c r="KH363" i="1"/>
  <c r="KH369" i="1"/>
  <c r="KH421" i="1"/>
  <c r="KH402" i="1"/>
  <c r="KH427" i="1"/>
  <c r="KH401" i="1"/>
  <c r="KH308" i="1"/>
  <c r="KH359" i="1"/>
  <c r="KH385" i="1"/>
  <c r="KH396" i="1"/>
  <c r="KH405" i="1"/>
  <c r="KH464" i="1"/>
  <c r="KH320" i="1"/>
  <c r="KH327" i="1"/>
  <c r="KH404" i="1"/>
  <c r="KH410" i="1"/>
  <c r="KH358" i="1"/>
  <c r="KH394" i="1"/>
  <c r="KH451" i="1"/>
  <c r="KH478" i="1"/>
  <c r="KH334" i="1"/>
  <c r="KH371" i="1"/>
  <c r="KH390" i="1"/>
  <c r="KH488" i="1"/>
  <c r="KH493" i="1"/>
  <c r="KH346" i="1"/>
  <c r="KH436" i="1"/>
  <c r="KH481" i="1"/>
  <c r="KH459" i="1"/>
  <c r="KH393" i="1"/>
  <c r="KH407" i="1"/>
  <c r="KH454" i="1"/>
  <c r="KH475" i="1"/>
  <c r="KH319" i="1"/>
  <c r="KH344" i="1"/>
  <c r="KH423" i="1"/>
  <c r="KH431" i="1"/>
  <c r="KH446" i="1"/>
  <c r="KH422" i="1"/>
  <c r="KH412" i="1"/>
  <c r="KH307" i="1"/>
  <c r="KH328" i="1"/>
  <c r="KH313" i="1"/>
  <c r="KH336" i="1"/>
  <c r="KH361" i="1"/>
  <c r="KH398" i="1"/>
  <c r="KH445" i="1"/>
  <c r="KH472" i="1"/>
  <c r="KH469" i="1"/>
  <c r="KH360" i="1"/>
  <c r="KH375" i="1"/>
  <c r="KH403" i="1"/>
  <c r="KH455" i="1"/>
  <c r="KH479" i="1"/>
  <c r="KH364" i="1"/>
  <c r="KH370" i="1"/>
  <c r="KH426" i="1"/>
  <c r="KH302" i="1"/>
  <c r="KH473" i="1"/>
  <c r="KH318" i="1"/>
  <c r="KH430" i="1"/>
  <c r="KH484" i="1"/>
  <c r="KH326" i="1"/>
  <c r="KH345" i="1"/>
  <c r="KH388" i="1"/>
  <c r="KH329" i="1"/>
  <c r="KH367" i="1"/>
  <c r="KH435" i="1"/>
  <c r="KH389" i="1"/>
  <c r="KH19" i="1"/>
  <c r="KH373" i="1"/>
  <c r="KH386" i="1"/>
  <c r="KH419" i="1"/>
  <c r="KH380" i="1"/>
  <c r="KH365" i="1"/>
  <c r="KH457" i="1"/>
  <c r="KH461" i="1"/>
  <c r="KH485" i="1"/>
  <c r="KH474" i="1"/>
  <c r="KH323" i="1"/>
  <c r="KH392" i="1"/>
  <c r="KH434" i="1"/>
  <c r="KH322" i="1"/>
  <c r="KH356" i="1"/>
  <c r="KH492" i="1"/>
  <c r="KH372" i="1"/>
  <c r="KH338" i="1"/>
  <c r="KH352" i="1"/>
  <c r="KH429" i="1"/>
  <c r="KH452" i="1"/>
  <c r="KH476" i="1"/>
  <c r="KH357" i="1"/>
  <c r="KH353" i="1"/>
  <c r="KH463" i="1"/>
  <c r="KH438" i="1"/>
  <c r="KH395" i="1"/>
  <c r="KH413" i="1"/>
  <c r="KH441" i="1"/>
  <c r="KH489" i="1"/>
  <c r="KH335" i="1"/>
  <c r="KH409" i="1"/>
  <c r="KH425" i="1"/>
  <c r="KH440" i="1"/>
  <c r="KH480" i="1"/>
  <c r="KH20" i="1"/>
  <c r="KH378" i="1"/>
  <c r="KH406" i="1"/>
  <c r="KH433" i="1"/>
  <c r="KH300" i="1"/>
  <c r="KH340" i="1"/>
  <c r="KH299" i="1"/>
  <c r="KH377" i="1"/>
  <c r="KH301" i="1"/>
  <c r="KH466" i="1"/>
  <c r="KH315" i="1"/>
  <c r="KH331" i="1"/>
  <c r="KH341" i="1"/>
  <c r="KH368" i="1"/>
  <c r="KH391" i="1"/>
  <c r="KH400" i="1"/>
  <c r="KH456" i="1"/>
  <c r="KH494" i="1"/>
  <c r="KH432" i="1"/>
  <c r="KH486" i="1"/>
  <c r="KH458" i="1"/>
  <c r="KH324" i="1"/>
  <c r="KH460" i="1"/>
  <c r="KH376" i="1"/>
  <c r="KH317" i="1"/>
  <c r="KH418" i="1"/>
  <c r="KH482" i="1"/>
  <c r="KH347" i="1"/>
  <c r="KH374" i="1"/>
  <c r="KH468" i="1"/>
  <c r="KH314" i="1"/>
  <c r="KH332" i="1"/>
  <c r="KH354" i="1"/>
  <c r="KH411" i="1"/>
  <c r="KH424" i="1"/>
  <c r="KH453" i="1"/>
  <c r="KH342" i="1"/>
  <c r="KH443" i="1"/>
  <c r="KH465" i="1"/>
  <c r="KH442" i="1"/>
  <c r="KH408" i="1"/>
  <c r="KH333" i="1"/>
  <c r="KH439" i="1"/>
  <c r="KH487" i="1"/>
  <c r="KH325" i="1"/>
  <c r="KH343" i="1"/>
  <c r="KH362" i="1"/>
  <c r="KH399" i="1"/>
  <c r="KH420" i="1"/>
  <c r="KH428" i="1"/>
  <c r="KH467" i="1"/>
  <c r="KH355" i="1"/>
  <c r="KH316" i="1"/>
  <c r="KH366" i="1"/>
  <c r="KH491" i="1"/>
  <c r="KH471" i="1"/>
  <c r="KH397" i="1"/>
  <c r="KH477" i="1"/>
  <c r="KH462" i="1"/>
  <c r="KH379" i="1"/>
  <c r="KZ33" i="1"/>
  <c r="KZ25" i="1"/>
  <c r="KZ34" i="1" s="1"/>
  <c r="KZ42" i="1" s="1"/>
  <c r="KZ50" i="1" s="1"/>
  <c r="KZ58" i="1" s="1"/>
  <c r="KZ26" i="1"/>
  <c r="KZ35" i="1" s="1"/>
  <c r="KZ43" i="1" s="1"/>
  <c r="KZ27" i="1"/>
  <c r="KZ36" i="1" s="1"/>
  <c r="KZ44" i="1" s="1"/>
  <c r="KZ52" i="1" s="1"/>
  <c r="KZ60" i="1" s="1"/>
  <c r="KZ28" i="1"/>
  <c r="KZ37" i="1" s="1"/>
  <c r="KZ45" i="1" s="1"/>
  <c r="KZ29" i="1"/>
  <c r="KZ38" i="1" s="1"/>
  <c r="KZ46" i="1" s="1"/>
  <c r="KZ54" i="1" s="1"/>
  <c r="KZ62" i="1" s="1"/>
  <c r="KZ30" i="1"/>
  <c r="KZ39" i="1" s="1"/>
  <c r="KZ31" i="1"/>
  <c r="KZ40" i="1" s="1"/>
  <c r="KZ32" i="1"/>
  <c r="KZ41" i="1" s="1"/>
  <c r="KI33" i="1"/>
  <c r="KI25" i="1"/>
  <c r="KI34" i="1" s="1"/>
  <c r="KI42" i="1" s="1"/>
  <c r="KI26" i="1"/>
  <c r="KI35" i="1" s="1"/>
  <c r="KI43" i="1" s="1"/>
  <c r="KI27" i="1"/>
  <c r="KI36" i="1" s="1"/>
  <c r="KI44" i="1" s="1"/>
  <c r="KI52" i="1" s="1"/>
  <c r="KI60" i="1" s="1"/>
  <c r="KI28" i="1"/>
  <c r="KI37" i="1" s="1"/>
  <c r="KI45" i="1" s="1"/>
  <c r="KI29" i="1"/>
  <c r="KI38" i="1" s="1"/>
  <c r="KI46" i="1" s="1"/>
  <c r="KI54" i="1" s="1"/>
  <c r="KI62" i="1" s="1"/>
  <c r="KI30" i="1"/>
  <c r="KI39" i="1" s="1"/>
  <c r="KI31" i="1"/>
  <c r="KI40" i="1" s="1"/>
  <c r="KI32" i="1"/>
  <c r="KI41" i="1" s="1"/>
  <c r="KL401" i="1"/>
  <c r="KL483" i="1"/>
  <c r="KL369" i="1"/>
  <c r="KL427" i="1"/>
  <c r="KL308" i="1"/>
  <c r="KL363" i="1"/>
  <c r="KL437" i="1"/>
  <c r="KL470" i="1"/>
  <c r="KL359" i="1"/>
  <c r="KL421" i="1"/>
  <c r="KL385" i="1"/>
  <c r="KL402" i="1"/>
  <c r="KL405" i="1"/>
  <c r="KL337" i="1"/>
  <c r="KL387" i="1"/>
  <c r="KL396" i="1"/>
  <c r="KL475" i="1"/>
  <c r="KL344" i="1"/>
  <c r="KL390" i="1"/>
  <c r="KL364" i="1"/>
  <c r="KL393" i="1"/>
  <c r="KL404" i="1"/>
  <c r="KL407" i="1"/>
  <c r="KL410" i="1"/>
  <c r="KL488" i="1"/>
  <c r="KL319" i="1"/>
  <c r="KL481" i="1"/>
  <c r="KL490" i="1"/>
  <c r="KL370" i="1"/>
  <c r="KL464" i="1"/>
  <c r="KL371" i="1"/>
  <c r="KL320" i="1"/>
  <c r="KL394" i="1"/>
  <c r="KL444" i="1"/>
  <c r="KL327" i="1"/>
  <c r="KL493" i="1"/>
  <c r="KL328" i="1"/>
  <c r="KL346" i="1"/>
  <c r="KL334" i="1"/>
  <c r="KL436" i="1"/>
  <c r="KL451" i="1"/>
  <c r="KL318" i="1"/>
  <c r="KL326" i="1"/>
  <c r="KL398" i="1"/>
  <c r="KL446" i="1"/>
  <c r="KL478" i="1"/>
  <c r="KL492" i="1"/>
  <c r="KL360" i="1"/>
  <c r="KL388" i="1"/>
  <c r="KL412" i="1"/>
  <c r="KL484" i="1"/>
  <c r="KL431" i="1"/>
  <c r="KL336" i="1"/>
  <c r="KL375" i="1"/>
  <c r="KL302" i="1"/>
  <c r="KL455" i="1"/>
  <c r="KL494" i="1"/>
  <c r="KL459" i="1"/>
  <c r="KL358" i="1"/>
  <c r="KL473" i="1"/>
  <c r="KL313" i="1"/>
  <c r="KL361" i="1"/>
  <c r="KL472" i="1"/>
  <c r="KL469" i="1"/>
  <c r="KL403" i="1"/>
  <c r="KL426" i="1"/>
  <c r="KL430" i="1"/>
  <c r="KL445" i="1"/>
  <c r="KL456" i="1"/>
  <c r="KL454" i="1"/>
  <c r="KL479" i="1"/>
  <c r="KL338" i="1"/>
  <c r="KL374" i="1"/>
  <c r="KL378" i="1"/>
  <c r="KL386" i="1"/>
  <c r="KL347" i="1"/>
  <c r="KL389" i="1"/>
  <c r="KL406" i="1"/>
  <c r="KL489" i="1"/>
  <c r="KL452" i="1"/>
  <c r="KL340" i="1"/>
  <c r="KL409" i="1"/>
  <c r="KL425" i="1"/>
  <c r="KL434" i="1"/>
  <c r="KL301" i="1"/>
  <c r="KL331" i="1"/>
  <c r="KL356" i="1"/>
  <c r="KL368" i="1"/>
  <c r="KL400" i="1"/>
  <c r="KL435" i="1"/>
  <c r="KL413" i="1"/>
  <c r="KL457" i="1"/>
  <c r="KL461" i="1"/>
  <c r="KL354" i="1"/>
  <c r="KL423" i="1"/>
  <c r="KL353" i="1"/>
  <c r="KL419" i="1"/>
  <c r="KL433" i="1"/>
  <c r="KL474" i="1"/>
  <c r="KL335" i="1"/>
  <c r="KL299" i="1"/>
  <c r="KL19" i="1"/>
  <c r="KL466" i="1"/>
  <c r="KL422" i="1"/>
  <c r="KL329" i="1"/>
  <c r="KL352" i="1"/>
  <c r="KL476" i="1"/>
  <c r="KL323" i="1"/>
  <c r="KL373" i="1"/>
  <c r="KL440" i="1"/>
  <c r="KL485" i="1"/>
  <c r="KL438" i="1"/>
  <c r="KL380" i="1"/>
  <c r="KL345" i="1"/>
  <c r="KL372" i="1"/>
  <c r="KL365" i="1"/>
  <c r="KL429" i="1"/>
  <c r="KL300" i="1"/>
  <c r="KL377" i="1"/>
  <c r="KL392" i="1"/>
  <c r="KL463" i="1"/>
  <c r="KL480" i="1"/>
  <c r="KL322" i="1"/>
  <c r="KL307" i="1"/>
  <c r="KL317" i="1"/>
  <c r="KL418" i="1"/>
  <c r="KL468" i="1"/>
  <c r="KL314" i="1"/>
  <c r="KL441" i="1"/>
  <c r="KL20" i="1"/>
  <c r="KL442" i="1"/>
  <c r="KL458" i="1"/>
  <c r="KL342" i="1"/>
  <c r="KL315" i="1"/>
  <c r="KL486" i="1"/>
  <c r="KL376" i="1"/>
  <c r="KL471" i="1"/>
  <c r="KL432" i="1"/>
  <c r="KL453" i="1"/>
  <c r="KL362" i="1"/>
  <c r="KL357" i="1"/>
  <c r="KL341" i="1"/>
  <c r="KL355" i="1"/>
  <c r="KL395" i="1"/>
  <c r="KL391" i="1"/>
  <c r="KL411" i="1"/>
  <c r="KL424" i="1"/>
  <c r="KL367" i="1"/>
  <c r="KL428" i="1"/>
  <c r="KL439" i="1"/>
  <c r="KL462" i="1"/>
  <c r="KL491" i="1"/>
  <c r="KL379" i="1"/>
  <c r="KL324" i="1"/>
  <c r="KL366" i="1"/>
  <c r="KL443" i="1"/>
  <c r="KL465" i="1"/>
  <c r="KL333" i="1"/>
  <c r="KL399" i="1"/>
  <c r="KL332" i="1"/>
  <c r="KL408" i="1"/>
  <c r="KL420" i="1"/>
  <c r="KL343" i="1"/>
  <c r="KL482" i="1"/>
  <c r="KL316" i="1"/>
  <c r="KL487" i="1"/>
  <c r="KL467" i="1"/>
  <c r="KL325" i="1"/>
  <c r="KL460" i="1"/>
  <c r="KL397" i="1"/>
  <c r="KL477" i="1"/>
  <c r="OY33" i="1"/>
  <c r="OY25" i="1"/>
  <c r="OY34" i="1" s="1"/>
  <c r="OY42" i="1" s="1"/>
  <c r="OY50" i="1" s="1"/>
  <c r="OY58" i="1" s="1"/>
  <c r="OY26" i="1"/>
  <c r="OY35" i="1" s="1"/>
  <c r="OY43" i="1" s="1"/>
  <c r="OY51" i="1" s="1"/>
  <c r="OY59" i="1" s="1"/>
  <c r="OY27" i="1"/>
  <c r="OY36" i="1" s="1"/>
  <c r="OY44" i="1" s="1"/>
  <c r="OY52" i="1" s="1"/>
  <c r="OY60" i="1" s="1"/>
  <c r="OY28" i="1"/>
  <c r="OY37" i="1" s="1"/>
  <c r="OY45" i="1" s="1"/>
  <c r="OY29" i="1"/>
  <c r="OY38" i="1" s="1"/>
  <c r="OY46" i="1" s="1"/>
  <c r="OY54" i="1" s="1"/>
  <c r="OY62" i="1" s="1"/>
  <c r="OY30" i="1"/>
  <c r="OY39" i="1" s="1"/>
  <c r="OY31" i="1"/>
  <c r="OY40" i="1" s="1"/>
  <c r="OY32" i="1"/>
  <c r="OY41" i="1" s="1"/>
  <c r="LG482" i="1"/>
  <c r="LG401" i="1"/>
  <c r="LG359" i="1"/>
  <c r="LG396" i="1"/>
  <c r="LG405" i="1"/>
  <c r="LG387" i="1"/>
  <c r="LG444" i="1"/>
  <c r="LG483" i="1"/>
  <c r="LG421" i="1"/>
  <c r="LG337" i="1"/>
  <c r="LG427" i="1"/>
  <c r="LG369" i="1"/>
  <c r="LG385" i="1"/>
  <c r="LG402" i="1"/>
  <c r="LG470" i="1"/>
  <c r="LG308" i="1"/>
  <c r="LG363" i="1"/>
  <c r="LG437" i="1"/>
  <c r="LG454" i="1"/>
  <c r="LG481" i="1"/>
  <c r="LG364" i="1"/>
  <c r="LG490" i="1"/>
  <c r="LG327" i="1"/>
  <c r="LG394" i="1"/>
  <c r="LG451" i="1"/>
  <c r="LG371" i="1"/>
  <c r="LG459" i="1"/>
  <c r="LG493" i="1"/>
  <c r="LG407" i="1"/>
  <c r="LG446" i="1"/>
  <c r="LG464" i="1"/>
  <c r="LG320" i="1"/>
  <c r="LG328" i="1"/>
  <c r="LG334" i="1"/>
  <c r="LG390" i="1"/>
  <c r="LG469" i="1"/>
  <c r="LG475" i="1"/>
  <c r="LG319" i="1"/>
  <c r="LG423" i="1"/>
  <c r="LG344" i="1"/>
  <c r="LG358" i="1"/>
  <c r="LG370" i="1"/>
  <c r="LG404" i="1"/>
  <c r="LG313" i="1"/>
  <c r="LG336" i="1"/>
  <c r="LG388" i="1"/>
  <c r="LG456" i="1"/>
  <c r="LG455" i="1"/>
  <c r="LG494" i="1"/>
  <c r="LG431" i="1"/>
  <c r="LG436" i="1"/>
  <c r="LG426" i="1"/>
  <c r="LG410" i="1"/>
  <c r="LG393" i="1"/>
  <c r="LG492" i="1"/>
  <c r="LG318" i="1"/>
  <c r="LG361" i="1"/>
  <c r="LG375" i="1"/>
  <c r="LG445" i="1"/>
  <c r="LG302" i="1"/>
  <c r="LG478" i="1"/>
  <c r="LG398" i="1"/>
  <c r="LG403" i="1"/>
  <c r="LG430" i="1"/>
  <c r="LG488" i="1"/>
  <c r="LG346" i="1"/>
  <c r="LG473" i="1"/>
  <c r="LG326" i="1"/>
  <c r="LG372" i="1"/>
  <c r="LG472" i="1"/>
  <c r="LG484" i="1"/>
  <c r="LG422" i="1"/>
  <c r="LG360" i="1"/>
  <c r="LG347" i="1"/>
  <c r="LG19" i="1"/>
  <c r="LG373" i="1"/>
  <c r="LG329" i="1"/>
  <c r="LG435" i="1"/>
  <c r="LG433" i="1"/>
  <c r="LG489" i="1"/>
  <c r="LG434" i="1"/>
  <c r="LG440" i="1"/>
  <c r="LG400" i="1"/>
  <c r="LG457" i="1"/>
  <c r="LG357" i="1"/>
  <c r="LG466" i="1"/>
  <c r="LG463" i="1"/>
  <c r="LG354" i="1"/>
  <c r="LG345" i="1"/>
  <c r="LG412" i="1"/>
  <c r="LG389" i="1"/>
  <c r="LG395" i="1"/>
  <c r="LG452" i="1"/>
  <c r="LG323" i="1"/>
  <c r="LG367" i="1"/>
  <c r="LG419" i="1"/>
  <c r="LG461" i="1"/>
  <c r="LG485" i="1"/>
  <c r="LG322" i="1"/>
  <c r="LG341" i="1"/>
  <c r="LG356" i="1"/>
  <c r="LG479" i="1"/>
  <c r="LG338" i="1"/>
  <c r="LG413" i="1"/>
  <c r="LG441" i="1"/>
  <c r="LG474" i="1"/>
  <c r="LG392" i="1"/>
  <c r="LG380" i="1"/>
  <c r="LG391" i="1"/>
  <c r="LG307" i="1"/>
  <c r="LG365" i="1"/>
  <c r="LG378" i="1"/>
  <c r="LG335" i="1"/>
  <c r="LG353" i="1"/>
  <c r="LG425" i="1"/>
  <c r="LG331" i="1"/>
  <c r="LG352" i="1"/>
  <c r="LG406" i="1"/>
  <c r="LG476" i="1"/>
  <c r="LG301" i="1"/>
  <c r="LG438" i="1"/>
  <c r="LG20" i="1"/>
  <c r="LG368" i="1"/>
  <c r="LG377" i="1"/>
  <c r="LG409" i="1"/>
  <c r="LG411" i="1"/>
  <c r="LG424" i="1"/>
  <c r="LG486" i="1"/>
  <c r="LG342" i="1"/>
  <c r="LG471" i="1"/>
  <c r="LG432" i="1"/>
  <c r="LG453" i="1"/>
  <c r="LG468" i="1"/>
  <c r="LG429" i="1"/>
  <c r="LG300" i="1"/>
  <c r="LG317" i="1"/>
  <c r="LG340" i="1"/>
  <c r="LG324" i="1"/>
  <c r="LG480" i="1"/>
  <c r="LG418" i="1"/>
  <c r="LG460" i="1"/>
  <c r="LG458" i="1"/>
  <c r="LG299" i="1"/>
  <c r="LG386" i="1"/>
  <c r="LG332" i="1"/>
  <c r="LG362" i="1"/>
  <c r="LG355" i="1"/>
  <c r="LG465" i="1"/>
  <c r="LG487" i="1"/>
  <c r="LG491" i="1"/>
  <c r="LG343" i="1"/>
  <c r="LG366" i="1"/>
  <c r="LG443" i="1"/>
  <c r="LG477" i="1"/>
  <c r="LG376" i="1"/>
  <c r="LG462" i="1"/>
  <c r="LG467" i="1"/>
  <c r="LG408" i="1"/>
  <c r="LG439" i="1"/>
  <c r="LG442" i="1"/>
  <c r="LG399" i="1"/>
  <c r="LG316" i="1"/>
  <c r="LG325" i="1"/>
  <c r="LG315" i="1"/>
  <c r="LG314" i="1"/>
  <c r="LG420" i="1"/>
  <c r="LG428" i="1"/>
  <c r="LG333" i="1"/>
  <c r="LG374" i="1"/>
  <c r="LG379" i="1"/>
  <c r="LG397" i="1"/>
  <c r="LF33" i="1"/>
  <c r="LF25" i="1"/>
  <c r="LF34" i="1" s="1"/>
  <c r="LF42" i="1" s="1"/>
  <c r="LF26" i="1"/>
  <c r="LF35" i="1" s="1"/>
  <c r="LF43" i="1" s="1"/>
  <c r="LF27" i="1"/>
  <c r="LF36" i="1" s="1"/>
  <c r="LF44" i="1" s="1"/>
  <c r="LF52" i="1" s="1"/>
  <c r="LF60" i="1" s="1"/>
  <c r="LF28" i="1"/>
  <c r="LF37" i="1" s="1"/>
  <c r="LF45" i="1" s="1"/>
  <c r="LF29" i="1"/>
  <c r="LF38" i="1" s="1"/>
  <c r="LF46" i="1" s="1"/>
  <c r="LF54" i="1" s="1"/>
  <c r="LF62" i="1" s="1"/>
  <c r="LF30" i="1"/>
  <c r="LF39" i="1" s="1"/>
  <c r="LF31" i="1"/>
  <c r="LF40" i="1" s="1"/>
  <c r="LF32" i="1"/>
  <c r="LF41" i="1" s="1"/>
  <c r="LF369" i="1"/>
  <c r="LF385" i="1"/>
  <c r="LF387" i="1"/>
  <c r="LF337" i="1"/>
  <c r="LF437" i="1"/>
  <c r="LF483" i="1"/>
  <c r="LF363" i="1"/>
  <c r="LF402" i="1"/>
  <c r="LF401" i="1"/>
  <c r="LF308" i="1"/>
  <c r="LF396" i="1"/>
  <c r="LF359" i="1"/>
  <c r="LF405" i="1"/>
  <c r="LF427" i="1"/>
  <c r="LF470" i="1"/>
  <c r="LF421" i="1"/>
  <c r="LF344" i="1"/>
  <c r="LF410" i="1"/>
  <c r="LF459" i="1"/>
  <c r="LF328" i="1"/>
  <c r="LF334" i="1"/>
  <c r="LF371" i="1"/>
  <c r="LF493" i="1"/>
  <c r="LF358" i="1"/>
  <c r="LF404" i="1"/>
  <c r="LF451" i="1"/>
  <c r="LF488" i="1"/>
  <c r="LF436" i="1"/>
  <c r="LF469" i="1"/>
  <c r="LF475" i="1"/>
  <c r="LF490" i="1"/>
  <c r="LF390" i="1"/>
  <c r="LF346" i="1"/>
  <c r="LF393" i="1"/>
  <c r="LF464" i="1"/>
  <c r="LF320" i="1"/>
  <c r="LF407" i="1"/>
  <c r="LF444" i="1"/>
  <c r="LF319" i="1"/>
  <c r="LF327" i="1"/>
  <c r="LF446" i="1"/>
  <c r="LF394" i="1"/>
  <c r="LF423" i="1"/>
  <c r="LF422" i="1"/>
  <c r="LF398" i="1"/>
  <c r="LF302" i="1"/>
  <c r="LF472" i="1"/>
  <c r="LF484" i="1"/>
  <c r="LF307" i="1"/>
  <c r="LF313" i="1"/>
  <c r="LF360" i="1"/>
  <c r="LF426" i="1"/>
  <c r="LF478" i="1"/>
  <c r="LF318" i="1"/>
  <c r="LF403" i="1"/>
  <c r="LF345" i="1"/>
  <c r="LF372" i="1"/>
  <c r="LF375" i="1"/>
  <c r="LF412" i="1"/>
  <c r="LF456" i="1"/>
  <c r="LF454" i="1"/>
  <c r="LF473" i="1"/>
  <c r="LF361" i="1"/>
  <c r="LF430" i="1"/>
  <c r="LF455" i="1"/>
  <c r="LF336" i="1"/>
  <c r="LF370" i="1"/>
  <c r="LF479" i="1"/>
  <c r="LF347" i="1"/>
  <c r="LF323" i="1"/>
  <c r="LF335" i="1"/>
  <c r="LF340" i="1"/>
  <c r="LF386" i="1"/>
  <c r="LF392" i="1"/>
  <c r="LF481" i="1"/>
  <c r="LF435" i="1"/>
  <c r="LF365" i="1"/>
  <c r="LF474" i="1"/>
  <c r="LF476" i="1"/>
  <c r="LF373" i="1"/>
  <c r="LF461" i="1"/>
  <c r="LF354" i="1"/>
  <c r="LF326" i="1"/>
  <c r="LF494" i="1"/>
  <c r="LF406" i="1"/>
  <c r="LF433" i="1"/>
  <c r="LF19" i="1"/>
  <c r="LF353" i="1"/>
  <c r="LF367" i="1"/>
  <c r="LF409" i="1"/>
  <c r="LF419" i="1"/>
  <c r="LF440" i="1"/>
  <c r="LF466" i="1"/>
  <c r="LF331" i="1"/>
  <c r="LF341" i="1"/>
  <c r="LF438" i="1"/>
  <c r="LF329" i="1"/>
  <c r="LF338" i="1"/>
  <c r="LF378" i="1"/>
  <c r="LF395" i="1"/>
  <c r="LF441" i="1"/>
  <c r="LF300" i="1"/>
  <c r="LF489" i="1"/>
  <c r="LF377" i="1"/>
  <c r="LF434" i="1"/>
  <c r="LF301" i="1"/>
  <c r="LF463" i="1"/>
  <c r="LF315" i="1"/>
  <c r="LF364" i="1"/>
  <c r="LF431" i="1"/>
  <c r="LF413" i="1"/>
  <c r="LF425" i="1"/>
  <c r="LF480" i="1"/>
  <c r="LF368" i="1"/>
  <c r="LF391" i="1"/>
  <c r="LF492" i="1"/>
  <c r="LF445" i="1"/>
  <c r="LF352" i="1"/>
  <c r="LF374" i="1"/>
  <c r="LF429" i="1"/>
  <c r="LF317" i="1"/>
  <c r="LF357" i="1"/>
  <c r="LF485" i="1"/>
  <c r="LF400" i="1"/>
  <c r="LF388" i="1"/>
  <c r="LF389" i="1"/>
  <c r="LF452" i="1"/>
  <c r="LF299" i="1"/>
  <c r="LF20" i="1"/>
  <c r="LF380" i="1"/>
  <c r="LF460" i="1"/>
  <c r="LF324" i="1"/>
  <c r="LF362" i="1"/>
  <c r="LF411" i="1"/>
  <c r="LF424" i="1"/>
  <c r="LF376" i="1"/>
  <c r="LF418" i="1"/>
  <c r="LF453" i="1"/>
  <c r="LF482" i="1"/>
  <c r="LF332" i="1"/>
  <c r="LF457" i="1"/>
  <c r="LF458" i="1"/>
  <c r="LF356" i="1"/>
  <c r="LF432" i="1"/>
  <c r="LF468" i="1"/>
  <c r="LF486" i="1"/>
  <c r="LF355" i="1"/>
  <c r="LF442" i="1"/>
  <c r="LF342" i="1"/>
  <c r="LF471" i="1"/>
  <c r="LF322" i="1"/>
  <c r="LF439" i="1"/>
  <c r="LF465" i="1"/>
  <c r="LF462" i="1"/>
  <c r="LF333" i="1"/>
  <c r="LF314" i="1"/>
  <c r="LF379" i="1"/>
  <c r="LF399" i="1"/>
  <c r="LF467" i="1"/>
  <c r="LF428" i="1"/>
  <c r="LF443" i="1"/>
  <c r="LF397" i="1"/>
  <c r="LF420" i="1"/>
  <c r="LF477" i="1"/>
  <c r="LF487" i="1"/>
  <c r="LF325" i="1"/>
  <c r="LF343" i="1"/>
  <c r="LF366" i="1"/>
  <c r="LF408" i="1"/>
  <c r="LF491" i="1"/>
  <c r="LF316" i="1"/>
  <c r="JZ483" i="1"/>
  <c r="JZ308" i="1"/>
  <c r="JZ385" i="1"/>
  <c r="JZ359" i="1"/>
  <c r="JZ405" i="1"/>
  <c r="JZ437" i="1"/>
  <c r="JZ337" i="1"/>
  <c r="JZ396" i="1"/>
  <c r="JZ421" i="1"/>
  <c r="JZ387" i="1"/>
  <c r="JZ444" i="1"/>
  <c r="JZ470" i="1"/>
  <c r="JZ369" i="1"/>
  <c r="JZ402" i="1"/>
  <c r="JZ363" i="1"/>
  <c r="JZ427" i="1"/>
  <c r="JZ401" i="1"/>
  <c r="JZ319" i="1"/>
  <c r="JZ493" i="1"/>
  <c r="JZ464" i="1"/>
  <c r="JZ344" i="1"/>
  <c r="JZ410" i="1"/>
  <c r="JZ346" i="1"/>
  <c r="JZ446" i="1"/>
  <c r="JZ478" i="1"/>
  <c r="JZ327" i="1"/>
  <c r="JZ320" i="1"/>
  <c r="JZ404" i="1"/>
  <c r="JZ454" i="1"/>
  <c r="JZ364" i="1"/>
  <c r="JZ481" i="1"/>
  <c r="JZ488" i="1"/>
  <c r="JZ451" i="1"/>
  <c r="JZ371" i="1"/>
  <c r="JZ459" i="1"/>
  <c r="JZ490" i="1"/>
  <c r="JZ334" i="1"/>
  <c r="JZ328" i="1"/>
  <c r="JZ394" i="1"/>
  <c r="JZ407" i="1"/>
  <c r="JZ436" i="1"/>
  <c r="JZ475" i="1"/>
  <c r="JZ326" i="1"/>
  <c r="JZ430" i="1"/>
  <c r="JZ307" i="1"/>
  <c r="JZ358" i="1"/>
  <c r="JZ370" i="1"/>
  <c r="JZ393" i="1"/>
  <c r="JZ423" i="1"/>
  <c r="JZ492" i="1"/>
  <c r="JZ313" i="1"/>
  <c r="JZ422" i="1"/>
  <c r="JZ388" i="1"/>
  <c r="JZ412" i="1"/>
  <c r="JZ431" i="1"/>
  <c r="JZ360" i="1"/>
  <c r="JZ398" i="1"/>
  <c r="JZ336" i="1"/>
  <c r="JZ361" i="1"/>
  <c r="JZ445" i="1"/>
  <c r="JZ426" i="1"/>
  <c r="JZ472" i="1"/>
  <c r="JZ390" i="1"/>
  <c r="JZ318" i="1"/>
  <c r="JZ375" i="1"/>
  <c r="JZ345" i="1"/>
  <c r="JZ403" i="1"/>
  <c r="JZ302" i="1"/>
  <c r="JZ473" i="1"/>
  <c r="JZ352" i="1"/>
  <c r="JZ378" i="1"/>
  <c r="JZ429" i="1"/>
  <c r="JZ489" i="1"/>
  <c r="JZ377" i="1"/>
  <c r="JZ409" i="1"/>
  <c r="JZ484" i="1"/>
  <c r="JZ347" i="1"/>
  <c r="JZ300" i="1"/>
  <c r="JZ317" i="1"/>
  <c r="JZ340" i="1"/>
  <c r="JZ373" i="1"/>
  <c r="JZ329" i="1"/>
  <c r="JZ389" i="1"/>
  <c r="JZ406" i="1"/>
  <c r="JZ323" i="1"/>
  <c r="JZ386" i="1"/>
  <c r="JZ434" i="1"/>
  <c r="JZ341" i="1"/>
  <c r="JZ20" i="1"/>
  <c r="JZ400" i="1"/>
  <c r="JZ372" i="1"/>
  <c r="JZ374" i="1"/>
  <c r="JZ433" i="1"/>
  <c r="JZ19" i="1"/>
  <c r="JZ466" i="1"/>
  <c r="JZ354" i="1"/>
  <c r="JZ435" i="1"/>
  <c r="JZ365" i="1"/>
  <c r="JZ457" i="1"/>
  <c r="JZ353" i="1"/>
  <c r="JZ367" i="1"/>
  <c r="JZ419" i="1"/>
  <c r="JZ440" i="1"/>
  <c r="JZ461" i="1"/>
  <c r="JZ322" i="1"/>
  <c r="JZ469" i="1"/>
  <c r="JZ413" i="1"/>
  <c r="JZ452" i="1"/>
  <c r="JZ476" i="1"/>
  <c r="JZ357" i="1"/>
  <c r="JZ392" i="1"/>
  <c r="JZ463" i="1"/>
  <c r="JZ485" i="1"/>
  <c r="JZ380" i="1"/>
  <c r="JZ456" i="1"/>
  <c r="JZ455" i="1"/>
  <c r="JZ479" i="1"/>
  <c r="JZ494" i="1"/>
  <c r="JZ338" i="1"/>
  <c r="JZ395" i="1"/>
  <c r="JZ441" i="1"/>
  <c r="JZ474" i="1"/>
  <c r="JZ299" i="1"/>
  <c r="JZ480" i="1"/>
  <c r="JZ315" i="1"/>
  <c r="JZ356" i="1"/>
  <c r="JZ391" i="1"/>
  <c r="JZ438" i="1"/>
  <c r="JZ442" i="1"/>
  <c r="JZ468" i="1"/>
  <c r="JZ482" i="1"/>
  <c r="JZ332" i="1"/>
  <c r="JZ376" i="1"/>
  <c r="JZ471" i="1"/>
  <c r="JZ355" i="1"/>
  <c r="JZ453" i="1"/>
  <c r="JZ314" i="1"/>
  <c r="JZ331" i="1"/>
  <c r="JZ424" i="1"/>
  <c r="JZ368" i="1"/>
  <c r="JZ411" i="1"/>
  <c r="JZ432" i="1"/>
  <c r="JZ342" i="1"/>
  <c r="JZ425" i="1"/>
  <c r="JZ301" i="1"/>
  <c r="JZ335" i="1"/>
  <c r="JZ460" i="1"/>
  <c r="JZ458" i="1"/>
  <c r="JZ418" i="1"/>
  <c r="JZ397" i="1"/>
  <c r="JZ428" i="1"/>
  <c r="JZ477" i="1"/>
  <c r="JZ491" i="1"/>
  <c r="JZ324" i="1"/>
  <c r="JZ408" i="1"/>
  <c r="JZ362" i="1"/>
  <c r="JZ379" i="1"/>
  <c r="JZ465" i="1"/>
  <c r="JZ316" i="1"/>
  <c r="JZ399" i="1"/>
  <c r="JZ439" i="1"/>
  <c r="JZ487" i="1"/>
  <c r="JZ343" i="1"/>
  <c r="JZ462" i="1"/>
  <c r="JZ467" i="1"/>
  <c r="JZ486" i="1"/>
  <c r="JZ366" i="1"/>
  <c r="JZ420" i="1"/>
  <c r="JZ443" i="1"/>
  <c r="JZ325" i="1"/>
  <c r="JZ333" i="1"/>
  <c r="KV387" i="1"/>
  <c r="KV337" i="1"/>
  <c r="KV402" i="1"/>
  <c r="KV421" i="1"/>
  <c r="KV363" i="1"/>
  <c r="KV401" i="1"/>
  <c r="KV308" i="1"/>
  <c r="KV396" i="1"/>
  <c r="KV483" i="1"/>
  <c r="KV470" i="1"/>
  <c r="KV369" i="1"/>
  <c r="KV427" i="1"/>
  <c r="KV437" i="1"/>
  <c r="KV405" i="1"/>
  <c r="KV359" i="1"/>
  <c r="KV385" i="1"/>
  <c r="KV481" i="1"/>
  <c r="KV454" i="1"/>
  <c r="KV327" i="1"/>
  <c r="KV334" i="1"/>
  <c r="KV459" i="1"/>
  <c r="KV328" i="1"/>
  <c r="KV431" i="1"/>
  <c r="KV469" i="1"/>
  <c r="KV444" i="1"/>
  <c r="KV344" i="1"/>
  <c r="KV371" i="1"/>
  <c r="KV390" i="1"/>
  <c r="KV475" i="1"/>
  <c r="KV320" i="1"/>
  <c r="KV488" i="1"/>
  <c r="KV410" i="1"/>
  <c r="KV493" i="1"/>
  <c r="KV423" i="1"/>
  <c r="KV492" i="1"/>
  <c r="KV490" i="1"/>
  <c r="KV464" i="1"/>
  <c r="KV394" i="1"/>
  <c r="KV393" i="1"/>
  <c r="KV436" i="1"/>
  <c r="KV319" i="1"/>
  <c r="KV446" i="1"/>
  <c r="KV364" i="1"/>
  <c r="KV426" i="1"/>
  <c r="KV407" i="1"/>
  <c r="KV451" i="1"/>
  <c r="KV302" i="1"/>
  <c r="KV358" i="1"/>
  <c r="KV473" i="1"/>
  <c r="KV361" i="1"/>
  <c r="KV370" i="1"/>
  <c r="KV404" i="1"/>
  <c r="KV318" i="1"/>
  <c r="KV372" i="1"/>
  <c r="KV430" i="1"/>
  <c r="KV445" i="1"/>
  <c r="KV484" i="1"/>
  <c r="KV478" i="1"/>
  <c r="KV326" i="1"/>
  <c r="KV375" i="1"/>
  <c r="KV456" i="1"/>
  <c r="KV313" i="1"/>
  <c r="KV336" i="1"/>
  <c r="KV360" i="1"/>
  <c r="KV388" i="1"/>
  <c r="KV398" i="1"/>
  <c r="KV472" i="1"/>
  <c r="KV345" i="1"/>
  <c r="KV412" i="1"/>
  <c r="KV455" i="1"/>
  <c r="KV357" i="1"/>
  <c r="KV403" i="1"/>
  <c r="KV395" i="1"/>
  <c r="KV452" i="1"/>
  <c r="KV317" i="1"/>
  <c r="KV19" i="1"/>
  <c r="KV353" i="1"/>
  <c r="KV377" i="1"/>
  <c r="KV392" i="1"/>
  <c r="KV438" i="1"/>
  <c r="KV338" i="1"/>
  <c r="KV365" i="1"/>
  <c r="KV489" i="1"/>
  <c r="KV476" i="1"/>
  <c r="KV434" i="1"/>
  <c r="KV463" i="1"/>
  <c r="KV322" i="1"/>
  <c r="KV391" i="1"/>
  <c r="KV346" i="1"/>
  <c r="KV422" i="1"/>
  <c r="KV347" i="1"/>
  <c r="KV374" i="1"/>
  <c r="KV406" i="1"/>
  <c r="KV429" i="1"/>
  <c r="KV340" i="1"/>
  <c r="KV373" i="1"/>
  <c r="KV409" i="1"/>
  <c r="KV301" i="1"/>
  <c r="KV331" i="1"/>
  <c r="KV380" i="1"/>
  <c r="KV413" i="1"/>
  <c r="KV441" i="1"/>
  <c r="KV457" i="1"/>
  <c r="KV335" i="1"/>
  <c r="KV341" i="1"/>
  <c r="KV354" i="1"/>
  <c r="KV400" i="1"/>
  <c r="KV479" i="1"/>
  <c r="KV307" i="1"/>
  <c r="KV378" i="1"/>
  <c r="KV433" i="1"/>
  <c r="KV300" i="1"/>
  <c r="KV323" i="1"/>
  <c r="KV299" i="1"/>
  <c r="KV386" i="1"/>
  <c r="KV419" i="1"/>
  <c r="KV425" i="1"/>
  <c r="KV440" i="1"/>
  <c r="KV466" i="1"/>
  <c r="KV461" i="1"/>
  <c r="KV315" i="1"/>
  <c r="KV20" i="1"/>
  <c r="KV494" i="1"/>
  <c r="KV435" i="1"/>
  <c r="KV474" i="1"/>
  <c r="KV389" i="1"/>
  <c r="KV368" i="1"/>
  <c r="KV486" i="1"/>
  <c r="KV411" i="1"/>
  <c r="KV432" i="1"/>
  <c r="KV352" i="1"/>
  <c r="KV480" i="1"/>
  <c r="KV324" i="1"/>
  <c r="KV362" i="1"/>
  <c r="KV355" i="1"/>
  <c r="KV442" i="1"/>
  <c r="KV460" i="1"/>
  <c r="KV468" i="1"/>
  <c r="KV458" i="1"/>
  <c r="KV314" i="1"/>
  <c r="KV376" i="1"/>
  <c r="KV342" i="1"/>
  <c r="KV367" i="1"/>
  <c r="KV485" i="1"/>
  <c r="KV482" i="1"/>
  <c r="KV418" i="1"/>
  <c r="KV453" i="1"/>
  <c r="KV356" i="1"/>
  <c r="KV439" i="1"/>
  <c r="KV467" i="1"/>
  <c r="KV316" i="1"/>
  <c r="KV325" i="1"/>
  <c r="KV332" i="1"/>
  <c r="KV471" i="1"/>
  <c r="KV366" i="1"/>
  <c r="KV420" i="1"/>
  <c r="KV491" i="1"/>
  <c r="KV343" i="1"/>
  <c r="KV399" i="1"/>
  <c r="KV397" i="1"/>
  <c r="KV462" i="1"/>
  <c r="KV408" i="1"/>
  <c r="KV333" i="1"/>
  <c r="KV329" i="1"/>
  <c r="KV424" i="1"/>
  <c r="KV477" i="1"/>
  <c r="KV428" i="1"/>
  <c r="KV379" i="1"/>
  <c r="KV465" i="1"/>
  <c r="KV443" i="1"/>
  <c r="KV487" i="1"/>
  <c r="LM387" i="1"/>
  <c r="LM401" i="1"/>
  <c r="LM483" i="1"/>
  <c r="LM396" i="1"/>
  <c r="LM421" i="1"/>
  <c r="LM470" i="1"/>
  <c r="LM359" i="1"/>
  <c r="LM369" i="1"/>
  <c r="LM427" i="1"/>
  <c r="LM437" i="1"/>
  <c r="LM405" i="1"/>
  <c r="LM308" i="1"/>
  <c r="LM402" i="1"/>
  <c r="LM337" i="1"/>
  <c r="LM363" i="1"/>
  <c r="LM385" i="1"/>
  <c r="LM459" i="1"/>
  <c r="LM320" i="1"/>
  <c r="LM346" i="1"/>
  <c r="LM444" i="1"/>
  <c r="LM475" i="1"/>
  <c r="LM319" i="1"/>
  <c r="LM328" i="1"/>
  <c r="LM488" i="1"/>
  <c r="LM410" i="1"/>
  <c r="LM364" i="1"/>
  <c r="LM358" i="1"/>
  <c r="LM394" i="1"/>
  <c r="LM407" i="1"/>
  <c r="LM451" i="1"/>
  <c r="LM454" i="1"/>
  <c r="LM464" i="1"/>
  <c r="LM327" i="1"/>
  <c r="LM334" i="1"/>
  <c r="LM371" i="1"/>
  <c r="LM493" i="1"/>
  <c r="LM423" i="1"/>
  <c r="LM481" i="1"/>
  <c r="LM344" i="1"/>
  <c r="LM393" i="1"/>
  <c r="LM390" i="1"/>
  <c r="LM370" i="1"/>
  <c r="LM431" i="1"/>
  <c r="LM492" i="1"/>
  <c r="LM361" i="1"/>
  <c r="LM375" i="1"/>
  <c r="LM436" i="1"/>
  <c r="LM422" i="1"/>
  <c r="LM412" i="1"/>
  <c r="LM302" i="1"/>
  <c r="LM484" i="1"/>
  <c r="LM345" i="1"/>
  <c r="LM398" i="1"/>
  <c r="LM426" i="1"/>
  <c r="LM456" i="1"/>
  <c r="LM472" i="1"/>
  <c r="LM490" i="1"/>
  <c r="LM446" i="1"/>
  <c r="LM336" i="1"/>
  <c r="LM318" i="1"/>
  <c r="LM326" i="1"/>
  <c r="LM403" i="1"/>
  <c r="LM445" i="1"/>
  <c r="LM469" i="1"/>
  <c r="LM478" i="1"/>
  <c r="LM388" i="1"/>
  <c r="LM430" i="1"/>
  <c r="LM455" i="1"/>
  <c r="LM313" i="1"/>
  <c r="LM378" i="1"/>
  <c r="LM300" i="1"/>
  <c r="LM317" i="1"/>
  <c r="LM419" i="1"/>
  <c r="LM479" i="1"/>
  <c r="LM494" i="1"/>
  <c r="LM307" i="1"/>
  <c r="LM329" i="1"/>
  <c r="LM365" i="1"/>
  <c r="LM395" i="1"/>
  <c r="LM406" i="1"/>
  <c r="LM457" i="1"/>
  <c r="LM489" i="1"/>
  <c r="LM485" i="1"/>
  <c r="LM356" i="1"/>
  <c r="LM473" i="1"/>
  <c r="LM338" i="1"/>
  <c r="LM389" i="1"/>
  <c r="LM413" i="1"/>
  <c r="LM441" i="1"/>
  <c r="LM373" i="1"/>
  <c r="LM392" i="1"/>
  <c r="LM440" i="1"/>
  <c r="LM463" i="1"/>
  <c r="LM438" i="1"/>
  <c r="LM352" i="1"/>
  <c r="LM323" i="1"/>
  <c r="LM335" i="1"/>
  <c r="LM357" i="1"/>
  <c r="LM425" i="1"/>
  <c r="LM480" i="1"/>
  <c r="LM322" i="1"/>
  <c r="LM20" i="1"/>
  <c r="LM391" i="1"/>
  <c r="LM360" i="1"/>
  <c r="LM429" i="1"/>
  <c r="LM476" i="1"/>
  <c r="LM367" i="1"/>
  <c r="LM386" i="1"/>
  <c r="LM409" i="1"/>
  <c r="LM461" i="1"/>
  <c r="LM372" i="1"/>
  <c r="LM374" i="1"/>
  <c r="LM299" i="1"/>
  <c r="LM353" i="1"/>
  <c r="LM434" i="1"/>
  <c r="LM466" i="1"/>
  <c r="LM331" i="1"/>
  <c r="LM404" i="1"/>
  <c r="LM433" i="1"/>
  <c r="LM340" i="1"/>
  <c r="LM301" i="1"/>
  <c r="LM315" i="1"/>
  <c r="LM341" i="1"/>
  <c r="LM354" i="1"/>
  <c r="LM474" i="1"/>
  <c r="LM424" i="1"/>
  <c r="LM442" i="1"/>
  <c r="LM453" i="1"/>
  <c r="LM460" i="1"/>
  <c r="LM482" i="1"/>
  <c r="LM314" i="1"/>
  <c r="LM380" i="1"/>
  <c r="LM432" i="1"/>
  <c r="LM458" i="1"/>
  <c r="LM324" i="1"/>
  <c r="LM452" i="1"/>
  <c r="LM377" i="1"/>
  <c r="LM418" i="1"/>
  <c r="LM486" i="1"/>
  <c r="LM332" i="1"/>
  <c r="LM376" i="1"/>
  <c r="LM355" i="1"/>
  <c r="LM400" i="1"/>
  <c r="LM362" i="1"/>
  <c r="LM347" i="1"/>
  <c r="LM368" i="1"/>
  <c r="LM411" i="1"/>
  <c r="LM316" i="1"/>
  <c r="LM343" i="1"/>
  <c r="LM462" i="1"/>
  <c r="LM467" i="1"/>
  <c r="LM379" i="1"/>
  <c r="LM366" i="1"/>
  <c r="LM420" i="1"/>
  <c r="LM487" i="1"/>
  <c r="LM439" i="1"/>
  <c r="LM342" i="1"/>
  <c r="LM443" i="1"/>
  <c r="LM397" i="1"/>
  <c r="LM399" i="1"/>
  <c r="LM465" i="1"/>
  <c r="LM325" i="1"/>
  <c r="LM477" i="1"/>
  <c r="LM435" i="1"/>
  <c r="LM19" i="1"/>
  <c r="LM428" i="1"/>
  <c r="LM491" i="1"/>
  <c r="LM333" i="1"/>
  <c r="LM468" i="1"/>
  <c r="LM471" i="1"/>
  <c r="LM408" i="1"/>
  <c r="KJ363" i="1"/>
  <c r="KJ405" i="1"/>
  <c r="KJ402" i="1"/>
  <c r="KJ427" i="1"/>
  <c r="KJ385" i="1"/>
  <c r="KJ437" i="1"/>
  <c r="KJ483" i="1"/>
  <c r="KJ308" i="1"/>
  <c r="KJ396" i="1"/>
  <c r="KJ421" i="1"/>
  <c r="KJ401" i="1"/>
  <c r="KJ470" i="1"/>
  <c r="KJ359" i="1"/>
  <c r="KJ369" i="1"/>
  <c r="KJ387" i="1"/>
  <c r="KJ337" i="1"/>
  <c r="KJ371" i="1"/>
  <c r="KJ481" i="1"/>
  <c r="KJ390" i="1"/>
  <c r="KJ364" i="1"/>
  <c r="KJ451" i="1"/>
  <c r="KJ346" i="1"/>
  <c r="KJ436" i="1"/>
  <c r="KJ446" i="1"/>
  <c r="KJ488" i="1"/>
  <c r="KJ410" i="1"/>
  <c r="KJ454" i="1"/>
  <c r="KJ464" i="1"/>
  <c r="KJ320" i="1"/>
  <c r="KJ394" i="1"/>
  <c r="KJ431" i="1"/>
  <c r="KJ469" i="1"/>
  <c r="KJ444" i="1"/>
  <c r="KJ327" i="1"/>
  <c r="KJ459" i="1"/>
  <c r="KJ423" i="1"/>
  <c r="KJ475" i="1"/>
  <c r="KJ490" i="1"/>
  <c r="KJ319" i="1"/>
  <c r="KJ334" i="1"/>
  <c r="KJ344" i="1"/>
  <c r="KJ370" i="1"/>
  <c r="KJ407" i="1"/>
  <c r="KJ358" i="1"/>
  <c r="KJ336" i="1"/>
  <c r="KJ479" i="1"/>
  <c r="KJ393" i="1"/>
  <c r="KJ404" i="1"/>
  <c r="KJ403" i="1"/>
  <c r="KJ430" i="1"/>
  <c r="KJ456" i="1"/>
  <c r="KJ328" i="1"/>
  <c r="KJ360" i="1"/>
  <c r="KJ388" i="1"/>
  <c r="KJ455" i="1"/>
  <c r="KJ492" i="1"/>
  <c r="KJ473" i="1"/>
  <c r="KJ313" i="1"/>
  <c r="KJ326" i="1"/>
  <c r="KJ422" i="1"/>
  <c r="KJ398" i="1"/>
  <c r="KJ345" i="1"/>
  <c r="KJ372" i="1"/>
  <c r="KJ375" i="1"/>
  <c r="KJ445" i="1"/>
  <c r="KJ426" i="1"/>
  <c r="KJ302" i="1"/>
  <c r="KJ472" i="1"/>
  <c r="KJ484" i="1"/>
  <c r="KJ361" i="1"/>
  <c r="KJ435" i="1"/>
  <c r="KJ374" i="1"/>
  <c r="KJ433" i="1"/>
  <c r="KJ441" i="1"/>
  <c r="KJ323" i="1"/>
  <c r="KJ19" i="1"/>
  <c r="KJ493" i="1"/>
  <c r="KJ478" i="1"/>
  <c r="KJ341" i="1"/>
  <c r="KJ20" i="1"/>
  <c r="KJ365" i="1"/>
  <c r="KJ378" i="1"/>
  <c r="KJ429" i="1"/>
  <c r="KJ300" i="1"/>
  <c r="KJ317" i="1"/>
  <c r="KJ299" i="1"/>
  <c r="KJ353" i="1"/>
  <c r="KJ352" i="1"/>
  <c r="KJ474" i="1"/>
  <c r="KJ489" i="1"/>
  <c r="KJ476" i="1"/>
  <c r="KJ373" i="1"/>
  <c r="KJ377" i="1"/>
  <c r="KJ466" i="1"/>
  <c r="KJ463" i="1"/>
  <c r="KJ354" i="1"/>
  <c r="KJ307" i="1"/>
  <c r="KJ395" i="1"/>
  <c r="KJ457" i="1"/>
  <c r="KJ386" i="1"/>
  <c r="KJ409" i="1"/>
  <c r="KJ425" i="1"/>
  <c r="KJ440" i="1"/>
  <c r="KJ301" i="1"/>
  <c r="KJ438" i="1"/>
  <c r="KJ356" i="1"/>
  <c r="KJ368" i="1"/>
  <c r="KJ391" i="1"/>
  <c r="KJ318" i="1"/>
  <c r="KJ338" i="1"/>
  <c r="KJ367" i="1"/>
  <c r="KJ461" i="1"/>
  <c r="KJ322" i="1"/>
  <c r="KJ412" i="1"/>
  <c r="KJ329" i="1"/>
  <c r="KJ389" i="1"/>
  <c r="KJ406" i="1"/>
  <c r="KJ413" i="1"/>
  <c r="KJ452" i="1"/>
  <c r="KJ340" i="1"/>
  <c r="KJ392" i="1"/>
  <c r="KJ434" i="1"/>
  <c r="KJ315" i="1"/>
  <c r="KJ380" i="1"/>
  <c r="KJ347" i="1"/>
  <c r="KJ335" i="1"/>
  <c r="KJ480" i="1"/>
  <c r="KJ400" i="1"/>
  <c r="KJ432" i="1"/>
  <c r="KJ332" i="1"/>
  <c r="KJ419" i="1"/>
  <c r="KJ418" i="1"/>
  <c r="KJ460" i="1"/>
  <c r="KJ482" i="1"/>
  <c r="KJ324" i="1"/>
  <c r="KJ442" i="1"/>
  <c r="KJ468" i="1"/>
  <c r="KJ486" i="1"/>
  <c r="KJ458" i="1"/>
  <c r="KJ376" i="1"/>
  <c r="KJ357" i="1"/>
  <c r="KJ494" i="1"/>
  <c r="KJ411" i="1"/>
  <c r="KJ471" i="1"/>
  <c r="KJ331" i="1"/>
  <c r="KJ485" i="1"/>
  <c r="KJ424" i="1"/>
  <c r="KJ379" i="1"/>
  <c r="KJ487" i="1"/>
  <c r="KJ355" i="1"/>
  <c r="KJ399" i="1"/>
  <c r="KJ397" i="1"/>
  <c r="KJ462" i="1"/>
  <c r="KJ465" i="1"/>
  <c r="KJ420" i="1"/>
  <c r="KJ343" i="1"/>
  <c r="KJ314" i="1"/>
  <c r="KJ477" i="1"/>
  <c r="KJ491" i="1"/>
  <c r="KJ333" i="1"/>
  <c r="KJ453" i="1"/>
  <c r="KJ342" i="1"/>
  <c r="KJ443" i="1"/>
  <c r="KJ467" i="1"/>
  <c r="KJ439" i="1"/>
  <c r="KJ362" i="1"/>
  <c r="KJ366" i="1"/>
  <c r="KJ408" i="1"/>
  <c r="KJ428" i="1"/>
  <c r="KJ316" i="1"/>
  <c r="KJ325" i="1"/>
  <c r="LN491" i="1"/>
  <c r="LN337" i="1"/>
  <c r="LN401" i="1"/>
  <c r="LN454" i="1"/>
  <c r="LN387" i="1"/>
  <c r="LN483" i="1"/>
  <c r="LN359" i="1"/>
  <c r="LN308" i="1"/>
  <c r="LN385" i="1"/>
  <c r="LN396" i="1"/>
  <c r="LN405" i="1"/>
  <c r="LN421" i="1"/>
  <c r="LN427" i="1"/>
  <c r="LN437" i="1"/>
  <c r="LN369" i="1"/>
  <c r="LN402" i="1"/>
  <c r="LN470" i="1"/>
  <c r="LN363" i="1"/>
  <c r="LN475" i="1"/>
  <c r="LN390" i="1"/>
  <c r="LN319" i="1"/>
  <c r="LN344" i="1"/>
  <c r="LN410" i="1"/>
  <c r="LN393" i="1"/>
  <c r="LN431" i="1"/>
  <c r="LN444" i="1"/>
  <c r="LN490" i="1"/>
  <c r="LN327" i="1"/>
  <c r="LN320" i="1"/>
  <c r="LN328" i="1"/>
  <c r="LN394" i="1"/>
  <c r="LN404" i="1"/>
  <c r="LN407" i="1"/>
  <c r="LN423" i="1"/>
  <c r="LN464" i="1"/>
  <c r="LN488" i="1"/>
  <c r="LN371" i="1"/>
  <c r="LN346" i="1"/>
  <c r="LN370" i="1"/>
  <c r="LN469" i="1"/>
  <c r="LN459" i="1"/>
  <c r="LN473" i="1"/>
  <c r="LN372" i="1"/>
  <c r="LN484" i="1"/>
  <c r="LN451" i="1"/>
  <c r="LN403" i="1"/>
  <c r="LN456" i="1"/>
  <c r="LN358" i="1"/>
  <c r="LN436" i="1"/>
  <c r="LN345" i="1"/>
  <c r="LN422" i="1"/>
  <c r="LN455" i="1"/>
  <c r="LN388" i="1"/>
  <c r="LN472" i="1"/>
  <c r="LN364" i="1"/>
  <c r="LN326" i="1"/>
  <c r="LN398" i="1"/>
  <c r="LN412" i="1"/>
  <c r="LN445" i="1"/>
  <c r="LN302" i="1"/>
  <c r="LN481" i="1"/>
  <c r="LN334" i="1"/>
  <c r="LN493" i="1"/>
  <c r="LN492" i="1"/>
  <c r="LN360" i="1"/>
  <c r="LN446" i="1"/>
  <c r="LN478" i="1"/>
  <c r="LN313" i="1"/>
  <c r="LN318" i="1"/>
  <c r="LN426" i="1"/>
  <c r="LN406" i="1"/>
  <c r="LN317" i="1"/>
  <c r="LN335" i="1"/>
  <c r="LN357" i="1"/>
  <c r="LN353" i="1"/>
  <c r="LN434" i="1"/>
  <c r="LN374" i="1"/>
  <c r="LN476" i="1"/>
  <c r="LN323" i="1"/>
  <c r="LN377" i="1"/>
  <c r="LN392" i="1"/>
  <c r="LN301" i="1"/>
  <c r="LN354" i="1"/>
  <c r="LN494" i="1"/>
  <c r="LN338" i="1"/>
  <c r="LN378" i="1"/>
  <c r="LN474" i="1"/>
  <c r="LN19" i="1"/>
  <c r="LN373" i="1"/>
  <c r="LN480" i="1"/>
  <c r="LN315" i="1"/>
  <c r="LN331" i="1"/>
  <c r="LN347" i="1"/>
  <c r="LN429" i="1"/>
  <c r="LN340" i="1"/>
  <c r="LN299" i="1"/>
  <c r="LN386" i="1"/>
  <c r="LN409" i="1"/>
  <c r="LN368" i="1"/>
  <c r="LN400" i="1"/>
  <c r="LN433" i="1"/>
  <c r="LN300" i="1"/>
  <c r="LN489" i="1"/>
  <c r="LN435" i="1"/>
  <c r="LN441" i="1"/>
  <c r="LN367" i="1"/>
  <c r="LN419" i="1"/>
  <c r="LN461" i="1"/>
  <c r="LN438" i="1"/>
  <c r="LN336" i="1"/>
  <c r="LN361" i="1"/>
  <c r="LN375" i="1"/>
  <c r="LN430" i="1"/>
  <c r="LN365" i="1"/>
  <c r="LN413" i="1"/>
  <c r="LN425" i="1"/>
  <c r="LN322" i="1"/>
  <c r="LN380" i="1"/>
  <c r="LN352" i="1"/>
  <c r="LN466" i="1"/>
  <c r="LN356" i="1"/>
  <c r="LN453" i="1"/>
  <c r="LN460" i="1"/>
  <c r="LN457" i="1"/>
  <c r="LN452" i="1"/>
  <c r="LN391" i="1"/>
  <c r="LN442" i="1"/>
  <c r="LN468" i="1"/>
  <c r="LN482" i="1"/>
  <c r="LN463" i="1"/>
  <c r="LN485" i="1"/>
  <c r="LN411" i="1"/>
  <c r="LN332" i="1"/>
  <c r="LN376" i="1"/>
  <c r="LN362" i="1"/>
  <c r="LN329" i="1"/>
  <c r="LN395" i="1"/>
  <c r="LN20" i="1"/>
  <c r="LN418" i="1"/>
  <c r="LN314" i="1"/>
  <c r="LN424" i="1"/>
  <c r="LN486" i="1"/>
  <c r="LN324" i="1"/>
  <c r="LN342" i="1"/>
  <c r="LN479" i="1"/>
  <c r="LN307" i="1"/>
  <c r="LN389" i="1"/>
  <c r="LN341" i="1"/>
  <c r="LN440" i="1"/>
  <c r="LN432" i="1"/>
  <c r="LN399" i="1"/>
  <c r="LN462" i="1"/>
  <c r="LN325" i="1"/>
  <c r="LN379" i="1"/>
  <c r="LN420" i="1"/>
  <c r="LN487" i="1"/>
  <c r="LN333" i="1"/>
  <c r="LN458" i="1"/>
  <c r="LN366" i="1"/>
  <c r="LN477" i="1"/>
  <c r="LN397" i="1"/>
  <c r="LN439" i="1"/>
  <c r="LN443" i="1"/>
  <c r="LN465" i="1"/>
  <c r="LN316" i="1"/>
  <c r="LN355" i="1"/>
  <c r="LN408" i="1"/>
  <c r="LN343" i="1"/>
  <c r="LN467" i="1"/>
  <c r="LN471" i="1"/>
  <c r="LN428" i="1"/>
  <c r="KA482" i="1"/>
  <c r="KA387" i="1"/>
  <c r="KA337" i="1"/>
  <c r="KA444" i="1"/>
  <c r="KA470" i="1"/>
  <c r="KA369" i="1"/>
  <c r="KA454" i="1"/>
  <c r="KA427" i="1"/>
  <c r="KA402" i="1"/>
  <c r="KA437" i="1"/>
  <c r="KA401" i="1"/>
  <c r="KA308" i="1"/>
  <c r="KA363" i="1"/>
  <c r="KA385" i="1"/>
  <c r="KA483" i="1"/>
  <c r="KA359" i="1"/>
  <c r="KA396" i="1"/>
  <c r="KA405" i="1"/>
  <c r="KA421" i="1"/>
  <c r="KA459" i="1"/>
  <c r="KA334" i="1"/>
  <c r="KA320" i="1"/>
  <c r="KA328" i="1"/>
  <c r="KA423" i="1"/>
  <c r="KA431" i="1"/>
  <c r="KA451" i="1"/>
  <c r="KA488" i="1"/>
  <c r="KA327" i="1"/>
  <c r="KA371" i="1"/>
  <c r="KA394" i="1"/>
  <c r="KA481" i="1"/>
  <c r="KA490" i="1"/>
  <c r="KA319" i="1"/>
  <c r="KA410" i="1"/>
  <c r="KA393" i="1"/>
  <c r="KA469" i="1"/>
  <c r="KA492" i="1"/>
  <c r="KA475" i="1"/>
  <c r="KA390" i="1"/>
  <c r="KA346" i="1"/>
  <c r="KA364" i="1"/>
  <c r="KA358" i="1"/>
  <c r="KA370" i="1"/>
  <c r="KA493" i="1"/>
  <c r="KA464" i="1"/>
  <c r="KA336" i="1"/>
  <c r="KA375" i="1"/>
  <c r="KA398" i="1"/>
  <c r="KA302" i="1"/>
  <c r="KA446" i="1"/>
  <c r="KA318" i="1"/>
  <c r="KA407" i="1"/>
  <c r="KA426" i="1"/>
  <c r="KA456" i="1"/>
  <c r="KA344" i="1"/>
  <c r="KA404" i="1"/>
  <c r="KA473" i="1"/>
  <c r="KA403" i="1"/>
  <c r="KA430" i="1"/>
  <c r="KA345" i="1"/>
  <c r="KA388" i="1"/>
  <c r="KA436" i="1"/>
  <c r="KA361" i="1"/>
  <c r="KA372" i="1"/>
  <c r="KA412" i="1"/>
  <c r="KA484" i="1"/>
  <c r="KA478" i="1"/>
  <c r="KA307" i="1"/>
  <c r="KA389" i="1"/>
  <c r="KA433" i="1"/>
  <c r="KA489" i="1"/>
  <c r="KA323" i="1"/>
  <c r="KA419" i="1"/>
  <c r="KA326" i="1"/>
  <c r="KA422" i="1"/>
  <c r="KA360" i="1"/>
  <c r="KA455" i="1"/>
  <c r="KA329" i="1"/>
  <c r="KA338" i="1"/>
  <c r="KA413" i="1"/>
  <c r="KA441" i="1"/>
  <c r="KA474" i="1"/>
  <c r="KA353" i="1"/>
  <c r="KA463" i="1"/>
  <c r="KA480" i="1"/>
  <c r="KA461" i="1"/>
  <c r="KA322" i="1"/>
  <c r="KA400" i="1"/>
  <c r="KA479" i="1"/>
  <c r="KA435" i="1"/>
  <c r="KA352" i="1"/>
  <c r="KA357" i="1"/>
  <c r="KA19" i="1"/>
  <c r="KA425" i="1"/>
  <c r="KA452" i="1"/>
  <c r="KA476" i="1"/>
  <c r="KA367" i="1"/>
  <c r="KA440" i="1"/>
  <c r="KA438" i="1"/>
  <c r="KA380" i="1"/>
  <c r="KA445" i="1"/>
  <c r="KA472" i="1"/>
  <c r="KA378" i="1"/>
  <c r="KA395" i="1"/>
  <c r="KA301" i="1"/>
  <c r="KA315" i="1"/>
  <c r="KA331" i="1"/>
  <c r="KA341" i="1"/>
  <c r="KA391" i="1"/>
  <c r="KA494" i="1"/>
  <c r="KA406" i="1"/>
  <c r="KA299" i="1"/>
  <c r="KA485" i="1"/>
  <c r="KA356" i="1"/>
  <c r="KA313" i="1"/>
  <c r="KA347" i="1"/>
  <c r="KA374" i="1"/>
  <c r="KA365" i="1"/>
  <c r="KA300" i="1"/>
  <c r="KA457" i="1"/>
  <c r="KA317" i="1"/>
  <c r="KA335" i="1"/>
  <c r="KA373" i="1"/>
  <c r="KA392" i="1"/>
  <c r="KA409" i="1"/>
  <c r="KA20" i="1"/>
  <c r="KA424" i="1"/>
  <c r="KA432" i="1"/>
  <c r="KA411" i="1"/>
  <c r="KA453" i="1"/>
  <c r="KA332" i="1"/>
  <c r="KA342" i="1"/>
  <c r="KA377" i="1"/>
  <c r="KA434" i="1"/>
  <c r="KA471" i="1"/>
  <c r="KA486" i="1"/>
  <c r="KA458" i="1"/>
  <c r="KA324" i="1"/>
  <c r="KA429" i="1"/>
  <c r="KA340" i="1"/>
  <c r="KA368" i="1"/>
  <c r="KA468" i="1"/>
  <c r="KA376" i="1"/>
  <c r="KA362" i="1"/>
  <c r="KA355" i="1"/>
  <c r="KA466" i="1"/>
  <c r="KA354" i="1"/>
  <c r="KA418" i="1"/>
  <c r="KA386" i="1"/>
  <c r="KA442" i="1"/>
  <c r="KA314" i="1"/>
  <c r="KA366" i="1"/>
  <c r="KA462" i="1"/>
  <c r="KA343" i="1"/>
  <c r="KA460" i="1"/>
  <c r="KA399" i="1"/>
  <c r="KA408" i="1"/>
  <c r="KA325" i="1"/>
  <c r="KA379" i="1"/>
  <c r="KA397" i="1"/>
  <c r="KA428" i="1"/>
  <c r="KA443" i="1"/>
  <c r="KA491" i="1"/>
  <c r="KA333" i="1"/>
  <c r="KA420" i="1"/>
  <c r="KA467" i="1"/>
  <c r="KA316" i="1"/>
  <c r="KA439" i="1"/>
  <c r="KA465" i="1"/>
  <c r="KA477" i="1"/>
  <c r="KA487" i="1"/>
  <c r="LH33" i="1"/>
  <c r="LH25" i="1"/>
  <c r="LH34" i="1" s="1"/>
  <c r="LH42" i="1" s="1"/>
  <c r="LH26" i="1"/>
  <c r="LH35" i="1" s="1"/>
  <c r="LH43" i="1" s="1"/>
  <c r="LH51" i="1" s="1"/>
  <c r="LH59" i="1" s="1"/>
  <c r="LH27" i="1"/>
  <c r="LH36" i="1" s="1"/>
  <c r="LH44" i="1" s="1"/>
  <c r="LH52" i="1" s="1"/>
  <c r="LH60" i="1" s="1"/>
  <c r="LH28" i="1"/>
  <c r="LH37" i="1" s="1"/>
  <c r="LH45" i="1" s="1"/>
  <c r="LH29" i="1"/>
  <c r="LH38" i="1" s="1"/>
  <c r="LH46" i="1" s="1"/>
  <c r="LH54" i="1" s="1"/>
  <c r="LH62" i="1" s="1"/>
  <c r="LH30" i="1"/>
  <c r="LH39" i="1" s="1"/>
  <c r="LH31" i="1"/>
  <c r="LH40" i="1" s="1"/>
  <c r="LH32" i="1"/>
  <c r="LH41" i="1" s="1"/>
  <c r="JY33" i="1"/>
  <c r="JY25" i="1"/>
  <c r="JY34" i="1" s="1"/>
  <c r="JY42" i="1" s="1"/>
  <c r="JY50" i="1" s="1"/>
  <c r="JY58" i="1" s="1"/>
  <c r="JY26" i="1"/>
  <c r="JY35" i="1" s="1"/>
  <c r="JY43" i="1" s="1"/>
  <c r="JY27" i="1"/>
  <c r="JY36" i="1" s="1"/>
  <c r="JY44" i="1" s="1"/>
  <c r="JY52" i="1" s="1"/>
  <c r="JY60" i="1" s="1"/>
  <c r="JY28" i="1"/>
  <c r="JY37" i="1" s="1"/>
  <c r="JY45" i="1" s="1"/>
  <c r="JY29" i="1"/>
  <c r="JY38" i="1" s="1"/>
  <c r="JY46" i="1" s="1"/>
  <c r="JY54" i="1" s="1"/>
  <c r="JY62" i="1" s="1"/>
  <c r="JY30" i="1"/>
  <c r="JY39" i="1" s="1"/>
  <c r="JY31" i="1"/>
  <c r="JY40" i="1" s="1"/>
  <c r="JY32" i="1"/>
  <c r="JY41" i="1" s="1"/>
  <c r="KK33" i="1"/>
  <c r="KK25" i="1"/>
  <c r="KK34" i="1" s="1"/>
  <c r="KK42" i="1" s="1"/>
  <c r="KK26" i="1"/>
  <c r="KK35" i="1" s="1"/>
  <c r="KK43" i="1" s="1"/>
  <c r="KK27" i="1"/>
  <c r="KK36" i="1" s="1"/>
  <c r="KK44" i="1" s="1"/>
  <c r="KK52" i="1" s="1"/>
  <c r="KK60" i="1" s="1"/>
  <c r="KK28" i="1"/>
  <c r="KK37" i="1" s="1"/>
  <c r="KK45" i="1" s="1"/>
  <c r="KK29" i="1"/>
  <c r="KK38" i="1" s="1"/>
  <c r="KK46" i="1" s="1"/>
  <c r="KK54" i="1" s="1"/>
  <c r="KK62" i="1" s="1"/>
  <c r="KK30" i="1"/>
  <c r="KK39" i="1" s="1"/>
  <c r="KK31" i="1"/>
  <c r="KK40" i="1" s="1"/>
  <c r="KK32" i="1"/>
  <c r="KK41" i="1" s="1"/>
  <c r="KP359" i="1"/>
  <c r="KP402" i="1"/>
  <c r="KP427" i="1"/>
  <c r="KP444" i="1"/>
  <c r="KP470" i="1"/>
  <c r="KP385" i="1"/>
  <c r="KP396" i="1"/>
  <c r="KP369" i="1"/>
  <c r="KP421" i="1"/>
  <c r="KP437" i="1"/>
  <c r="KP337" i="1"/>
  <c r="KP405" i="1"/>
  <c r="KP387" i="1"/>
  <c r="KP401" i="1"/>
  <c r="KP483" i="1"/>
  <c r="KP363" i="1"/>
  <c r="KP308" i="1"/>
  <c r="KP481" i="1"/>
  <c r="KP464" i="1"/>
  <c r="KP327" i="1"/>
  <c r="KP488" i="1"/>
  <c r="KP394" i="1"/>
  <c r="KP454" i="1"/>
  <c r="KP475" i="1"/>
  <c r="KP334" i="1"/>
  <c r="KP328" i="1"/>
  <c r="KP490" i="1"/>
  <c r="KP319" i="1"/>
  <c r="KP371" i="1"/>
  <c r="KP390" i="1"/>
  <c r="KP459" i="1"/>
  <c r="KP393" i="1"/>
  <c r="KP446" i="1"/>
  <c r="KP469" i="1"/>
  <c r="KP410" i="1"/>
  <c r="KP493" i="1"/>
  <c r="KP344" i="1"/>
  <c r="KP364" i="1"/>
  <c r="KP358" i="1"/>
  <c r="KP404" i="1"/>
  <c r="KP346" i="1"/>
  <c r="KP436" i="1"/>
  <c r="KP313" i="1"/>
  <c r="KP372" i="1"/>
  <c r="KP451" i="1"/>
  <c r="KP336" i="1"/>
  <c r="KP403" i="1"/>
  <c r="KP426" i="1"/>
  <c r="KP472" i="1"/>
  <c r="KP473" i="1"/>
  <c r="KP375" i="1"/>
  <c r="KP412" i="1"/>
  <c r="KP430" i="1"/>
  <c r="KP445" i="1"/>
  <c r="KP456" i="1"/>
  <c r="KP484" i="1"/>
  <c r="KP492" i="1"/>
  <c r="KP318" i="1"/>
  <c r="KP326" i="1"/>
  <c r="KP345" i="1"/>
  <c r="KP361" i="1"/>
  <c r="KP360" i="1"/>
  <c r="KP302" i="1"/>
  <c r="KP320" i="1"/>
  <c r="KP422" i="1"/>
  <c r="KP388" i="1"/>
  <c r="KP455" i="1"/>
  <c r="KP478" i="1"/>
  <c r="KP370" i="1"/>
  <c r="KP431" i="1"/>
  <c r="KP407" i="1"/>
  <c r="KP435" i="1"/>
  <c r="KP357" i="1"/>
  <c r="KP338" i="1"/>
  <c r="KP441" i="1"/>
  <c r="KP457" i="1"/>
  <c r="KP485" i="1"/>
  <c r="KP423" i="1"/>
  <c r="KP398" i="1"/>
  <c r="KP479" i="1"/>
  <c r="KP395" i="1"/>
  <c r="KP323" i="1"/>
  <c r="KP425" i="1"/>
  <c r="KP480" i="1"/>
  <c r="KP356" i="1"/>
  <c r="KP368" i="1"/>
  <c r="KP391" i="1"/>
  <c r="KP389" i="1"/>
  <c r="KP474" i="1"/>
  <c r="KP452" i="1"/>
  <c r="KP476" i="1"/>
  <c r="KP299" i="1"/>
  <c r="KP353" i="1"/>
  <c r="KP392" i="1"/>
  <c r="KP409" i="1"/>
  <c r="KP419" i="1"/>
  <c r="KP380" i="1"/>
  <c r="KP347" i="1"/>
  <c r="KP365" i="1"/>
  <c r="KP406" i="1"/>
  <c r="KP317" i="1"/>
  <c r="KP434" i="1"/>
  <c r="KP301" i="1"/>
  <c r="KP494" i="1"/>
  <c r="KP429" i="1"/>
  <c r="KP335" i="1"/>
  <c r="KP373" i="1"/>
  <c r="KP341" i="1"/>
  <c r="KP352" i="1"/>
  <c r="KP374" i="1"/>
  <c r="KP378" i="1"/>
  <c r="KP433" i="1"/>
  <c r="KP300" i="1"/>
  <c r="KP19" i="1"/>
  <c r="KP377" i="1"/>
  <c r="KP386" i="1"/>
  <c r="KP440" i="1"/>
  <c r="KP463" i="1"/>
  <c r="KP331" i="1"/>
  <c r="KP315" i="1"/>
  <c r="KP354" i="1"/>
  <c r="KP411" i="1"/>
  <c r="KP468" i="1"/>
  <c r="KP376" i="1"/>
  <c r="KP460" i="1"/>
  <c r="KP314" i="1"/>
  <c r="KP342" i="1"/>
  <c r="KP362" i="1"/>
  <c r="KP322" i="1"/>
  <c r="KP438" i="1"/>
  <c r="KP453" i="1"/>
  <c r="KP482" i="1"/>
  <c r="KP324" i="1"/>
  <c r="KP471" i="1"/>
  <c r="KP329" i="1"/>
  <c r="KP442" i="1"/>
  <c r="KP20" i="1"/>
  <c r="KP418" i="1"/>
  <c r="KP432" i="1"/>
  <c r="KP486" i="1"/>
  <c r="KP332" i="1"/>
  <c r="KP307" i="1"/>
  <c r="KP413" i="1"/>
  <c r="KP466" i="1"/>
  <c r="KP400" i="1"/>
  <c r="KP424" i="1"/>
  <c r="KP489" i="1"/>
  <c r="KP367" i="1"/>
  <c r="KP355" i="1"/>
  <c r="KP408" i="1"/>
  <c r="KP420" i="1"/>
  <c r="KP366" i="1"/>
  <c r="KP379" i="1"/>
  <c r="KP443" i="1"/>
  <c r="KP325" i="1"/>
  <c r="KP465" i="1"/>
  <c r="KP462" i="1"/>
  <c r="KP467" i="1"/>
  <c r="KP316" i="1"/>
  <c r="KP343" i="1"/>
  <c r="KP340" i="1"/>
  <c r="KP461" i="1"/>
  <c r="KP397" i="1"/>
  <c r="KP428" i="1"/>
  <c r="KP333" i="1"/>
  <c r="KP487" i="1"/>
  <c r="KP458" i="1"/>
  <c r="KP439" i="1"/>
  <c r="KP477" i="1"/>
  <c r="KP491" i="1"/>
  <c r="KP399" i="1"/>
  <c r="LB33" i="1"/>
  <c r="LB25" i="1"/>
  <c r="LB34" i="1" s="1"/>
  <c r="LB42" i="1" s="1"/>
  <c r="LB50" i="1" s="1"/>
  <c r="LB58" i="1" s="1"/>
  <c r="LB26" i="1"/>
  <c r="LB35" i="1" s="1"/>
  <c r="LB43" i="1" s="1"/>
  <c r="LB51" i="1" s="1"/>
  <c r="LB59" i="1" s="1"/>
  <c r="LB27" i="1"/>
  <c r="LB36" i="1" s="1"/>
  <c r="LB44" i="1" s="1"/>
  <c r="LB52" i="1" s="1"/>
  <c r="LB60" i="1" s="1"/>
  <c r="LB28" i="1"/>
  <c r="LB37" i="1" s="1"/>
  <c r="LB45" i="1" s="1"/>
  <c r="LB29" i="1"/>
  <c r="LB38" i="1" s="1"/>
  <c r="LB46" i="1" s="1"/>
  <c r="LB54" i="1" s="1"/>
  <c r="LB62" i="1" s="1"/>
  <c r="LB30" i="1"/>
  <c r="LB39" i="1" s="1"/>
  <c r="LB31" i="1"/>
  <c r="LB40" i="1" s="1"/>
  <c r="LB32" i="1"/>
  <c r="LB41" i="1" s="1"/>
  <c r="KC33" i="1"/>
  <c r="KC25" i="1"/>
  <c r="KC34" i="1" s="1"/>
  <c r="KC42" i="1" s="1"/>
  <c r="KC50" i="1" s="1"/>
  <c r="KC58" i="1" s="1"/>
  <c r="KC26" i="1"/>
  <c r="KC35" i="1" s="1"/>
  <c r="KC43" i="1" s="1"/>
  <c r="KC27" i="1"/>
  <c r="KC36" i="1" s="1"/>
  <c r="KC44" i="1" s="1"/>
  <c r="KC52" i="1" s="1"/>
  <c r="KC60" i="1" s="1"/>
  <c r="KC28" i="1"/>
  <c r="KC37" i="1" s="1"/>
  <c r="KC45" i="1" s="1"/>
  <c r="KC29" i="1"/>
  <c r="KC38" i="1" s="1"/>
  <c r="KC46" i="1" s="1"/>
  <c r="KC54" i="1" s="1"/>
  <c r="KC62" i="1" s="1"/>
  <c r="KC30" i="1"/>
  <c r="KC39" i="1" s="1"/>
  <c r="KC31" i="1"/>
  <c r="KC40" i="1" s="1"/>
  <c r="KC32" i="1"/>
  <c r="KC41" i="1" s="1"/>
  <c r="LK33" i="1"/>
  <c r="LK25" i="1"/>
  <c r="LK34" i="1" s="1"/>
  <c r="LK42" i="1" s="1"/>
  <c r="LK26" i="1"/>
  <c r="LK35" i="1" s="1"/>
  <c r="LK43" i="1" s="1"/>
  <c r="LK51" i="1" s="1"/>
  <c r="LK59" i="1" s="1"/>
  <c r="LK27" i="1"/>
  <c r="LK36" i="1" s="1"/>
  <c r="LK44" i="1" s="1"/>
  <c r="LK52" i="1" s="1"/>
  <c r="LK60" i="1" s="1"/>
  <c r="LK28" i="1"/>
  <c r="LK37" i="1" s="1"/>
  <c r="LK45" i="1" s="1"/>
  <c r="LK29" i="1"/>
  <c r="LK38" i="1" s="1"/>
  <c r="LK46" i="1" s="1"/>
  <c r="LK54" i="1" s="1"/>
  <c r="LK62" i="1" s="1"/>
  <c r="LK30" i="1"/>
  <c r="LK39" i="1" s="1"/>
  <c r="LK31" i="1"/>
  <c r="LK40" i="1" s="1"/>
  <c r="LK32" i="1"/>
  <c r="LK41" i="1" s="1"/>
  <c r="LG33" i="1"/>
  <c r="LG25" i="1"/>
  <c r="LG34" i="1" s="1"/>
  <c r="LG42" i="1" s="1"/>
  <c r="LG50" i="1" s="1"/>
  <c r="LG58" i="1" s="1"/>
  <c r="LG26" i="1"/>
  <c r="LG35" i="1" s="1"/>
  <c r="LG43" i="1" s="1"/>
  <c r="LG27" i="1"/>
  <c r="LG36" i="1" s="1"/>
  <c r="LG44" i="1" s="1"/>
  <c r="LG52" i="1" s="1"/>
  <c r="LG60" i="1" s="1"/>
  <c r="LG28" i="1"/>
  <c r="LG37" i="1" s="1"/>
  <c r="LG45" i="1" s="1"/>
  <c r="LG29" i="1"/>
  <c r="LG38" i="1" s="1"/>
  <c r="LG46" i="1" s="1"/>
  <c r="LG54" i="1" s="1"/>
  <c r="LG62" i="1" s="1"/>
  <c r="LG30" i="1"/>
  <c r="LG39" i="1" s="1"/>
  <c r="LG31" i="1"/>
  <c r="LG40" i="1" s="1"/>
  <c r="LG32" i="1"/>
  <c r="LG41" i="1" s="1"/>
  <c r="KD483" i="1"/>
  <c r="KD308" i="1"/>
  <c r="KD359" i="1"/>
  <c r="KD421" i="1"/>
  <c r="KD369" i="1"/>
  <c r="KD444" i="1"/>
  <c r="KD475" i="1"/>
  <c r="KD405" i="1"/>
  <c r="KD387" i="1"/>
  <c r="KD470" i="1"/>
  <c r="KD385" i="1"/>
  <c r="KD427" i="1"/>
  <c r="KD396" i="1"/>
  <c r="KD401" i="1"/>
  <c r="KD337" i="1"/>
  <c r="KD363" i="1"/>
  <c r="KD402" i="1"/>
  <c r="KD437" i="1"/>
  <c r="KD464" i="1"/>
  <c r="KD410" i="1"/>
  <c r="KD320" i="1"/>
  <c r="KD436" i="1"/>
  <c r="KD364" i="1"/>
  <c r="KD481" i="1"/>
  <c r="KD459" i="1"/>
  <c r="KD493" i="1"/>
  <c r="KD328" i="1"/>
  <c r="KD346" i="1"/>
  <c r="KD358" i="1"/>
  <c r="KD370" i="1"/>
  <c r="KD407" i="1"/>
  <c r="KD492" i="1"/>
  <c r="KD454" i="1"/>
  <c r="KD488" i="1"/>
  <c r="KD390" i="1"/>
  <c r="KD404" i="1"/>
  <c r="KD490" i="1"/>
  <c r="KD334" i="1"/>
  <c r="KD393" i="1"/>
  <c r="KD423" i="1"/>
  <c r="KD431" i="1"/>
  <c r="KD412" i="1"/>
  <c r="KD426" i="1"/>
  <c r="KD455" i="1"/>
  <c r="KD479" i="1"/>
  <c r="KD327" i="1"/>
  <c r="KD371" i="1"/>
  <c r="KD469" i="1"/>
  <c r="KD345" i="1"/>
  <c r="KD398" i="1"/>
  <c r="KD445" i="1"/>
  <c r="KD484" i="1"/>
  <c r="KD451" i="1"/>
  <c r="KD478" i="1"/>
  <c r="KD319" i="1"/>
  <c r="KD344" i="1"/>
  <c r="KD318" i="1"/>
  <c r="KD403" i="1"/>
  <c r="KD430" i="1"/>
  <c r="KD302" i="1"/>
  <c r="KD446" i="1"/>
  <c r="KD388" i="1"/>
  <c r="KD394" i="1"/>
  <c r="KD473" i="1"/>
  <c r="KD326" i="1"/>
  <c r="KD422" i="1"/>
  <c r="KD372" i="1"/>
  <c r="KD360" i="1"/>
  <c r="KD456" i="1"/>
  <c r="KD375" i="1"/>
  <c r="KD494" i="1"/>
  <c r="KD329" i="1"/>
  <c r="KD365" i="1"/>
  <c r="KD389" i="1"/>
  <c r="KD413" i="1"/>
  <c r="KD434" i="1"/>
  <c r="KD452" i="1"/>
  <c r="KD323" i="1"/>
  <c r="KD335" i="1"/>
  <c r="KD19" i="1"/>
  <c r="KD367" i="1"/>
  <c r="KD386" i="1"/>
  <c r="KD419" i="1"/>
  <c r="KD440" i="1"/>
  <c r="KD463" i="1"/>
  <c r="KD315" i="1"/>
  <c r="KD347" i="1"/>
  <c r="KD352" i="1"/>
  <c r="KD374" i="1"/>
  <c r="KD476" i="1"/>
  <c r="KD357" i="1"/>
  <c r="KD377" i="1"/>
  <c r="KD322" i="1"/>
  <c r="KD307" i="1"/>
  <c r="KD378" i="1"/>
  <c r="KD20" i="1"/>
  <c r="KD395" i="1"/>
  <c r="KD441" i="1"/>
  <c r="KD299" i="1"/>
  <c r="KD353" i="1"/>
  <c r="KD485" i="1"/>
  <c r="KD380" i="1"/>
  <c r="KD472" i="1"/>
  <c r="KD435" i="1"/>
  <c r="KD300" i="1"/>
  <c r="KD474" i="1"/>
  <c r="KD340" i="1"/>
  <c r="KD480" i="1"/>
  <c r="KD341" i="1"/>
  <c r="KD438" i="1"/>
  <c r="KD354" i="1"/>
  <c r="KD338" i="1"/>
  <c r="KD406" i="1"/>
  <c r="KD457" i="1"/>
  <c r="KD489" i="1"/>
  <c r="KD373" i="1"/>
  <c r="KD409" i="1"/>
  <c r="KD425" i="1"/>
  <c r="KD356" i="1"/>
  <c r="KD368" i="1"/>
  <c r="KD400" i="1"/>
  <c r="KD336" i="1"/>
  <c r="KD324" i="1"/>
  <c r="KD301" i="1"/>
  <c r="KD471" i="1"/>
  <c r="KD355" i="1"/>
  <c r="KD361" i="1"/>
  <c r="KD486" i="1"/>
  <c r="KD433" i="1"/>
  <c r="KD466" i="1"/>
  <c r="KD461" i="1"/>
  <c r="KD453" i="1"/>
  <c r="KD460" i="1"/>
  <c r="KD332" i="1"/>
  <c r="KD313" i="1"/>
  <c r="KD392" i="1"/>
  <c r="KD432" i="1"/>
  <c r="KD314" i="1"/>
  <c r="KD376" i="1"/>
  <c r="KD331" i="1"/>
  <c r="KD411" i="1"/>
  <c r="KD424" i="1"/>
  <c r="KD468" i="1"/>
  <c r="KD399" i="1"/>
  <c r="KD343" i="1"/>
  <c r="KD482" i="1"/>
  <c r="KD420" i="1"/>
  <c r="KD477" i="1"/>
  <c r="KD487" i="1"/>
  <c r="KD333" i="1"/>
  <c r="KD317" i="1"/>
  <c r="KD325" i="1"/>
  <c r="KD379" i="1"/>
  <c r="KD342" i="1"/>
  <c r="KD491" i="1"/>
  <c r="KD429" i="1"/>
  <c r="KD391" i="1"/>
  <c r="KD408" i="1"/>
  <c r="KD428" i="1"/>
  <c r="KD439" i="1"/>
  <c r="KD362" i="1"/>
  <c r="KD443" i="1"/>
  <c r="KD418" i="1"/>
  <c r="KD458" i="1"/>
  <c r="KD366" i="1"/>
  <c r="KD397" i="1"/>
  <c r="KD462" i="1"/>
  <c r="KD316" i="1"/>
  <c r="KD442" i="1"/>
  <c r="KD465" i="1"/>
  <c r="KD467" i="1"/>
  <c r="KB308" i="1"/>
  <c r="KB385" i="1"/>
  <c r="KB483" i="1"/>
  <c r="KB402" i="1"/>
  <c r="KB337" i="1"/>
  <c r="KB359" i="1"/>
  <c r="KB427" i="1"/>
  <c r="KB401" i="1"/>
  <c r="KB470" i="1"/>
  <c r="KB369" i="1"/>
  <c r="KB421" i="1"/>
  <c r="KB387" i="1"/>
  <c r="KB396" i="1"/>
  <c r="KB405" i="1"/>
  <c r="KB363" i="1"/>
  <c r="KB437" i="1"/>
  <c r="KB464" i="1"/>
  <c r="KB327" i="1"/>
  <c r="KB344" i="1"/>
  <c r="KB371" i="1"/>
  <c r="KB454" i="1"/>
  <c r="KB481" i="1"/>
  <c r="KB358" i="1"/>
  <c r="KB319" i="1"/>
  <c r="KB328" i="1"/>
  <c r="KB446" i="1"/>
  <c r="KB334" i="1"/>
  <c r="KB390" i="1"/>
  <c r="KB346" i="1"/>
  <c r="KB444" i="1"/>
  <c r="KB475" i="1"/>
  <c r="KB459" i="1"/>
  <c r="KB423" i="1"/>
  <c r="KB488" i="1"/>
  <c r="KB490" i="1"/>
  <c r="KB493" i="1"/>
  <c r="KB393" i="1"/>
  <c r="KB431" i="1"/>
  <c r="KB451" i="1"/>
  <c r="KB430" i="1"/>
  <c r="KB469" i="1"/>
  <c r="KB313" i="1"/>
  <c r="KB412" i="1"/>
  <c r="KB426" i="1"/>
  <c r="KB456" i="1"/>
  <c r="KB492" i="1"/>
  <c r="KB336" i="1"/>
  <c r="KB345" i="1"/>
  <c r="KB360" i="1"/>
  <c r="KB388" i="1"/>
  <c r="KB472" i="1"/>
  <c r="KB445" i="1"/>
  <c r="KB302" i="1"/>
  <c r="KB394" i="1"/>
  <c r="KB404" i="1"/>
  <c r="KB398" i="1"/>
  <c r="KB403" i="1"/>
  <c r="KB364" i="1"/>
  <c r="KB370" i="1"/>
  <c r="KB436" i="1"/>
  <c r="KB318" i="1"/>
  <c r="KB326" i="1"/>
  <c r="KB422" i="1"/>
  <c r="KB361" i="1"/>
  <c r="KB410" i="1"/>
  <c r="KB320" i="1"/>
  <c r="KB407" i="1"/>
  <c r="KB478" i="1"/>
  <c r="KB473" i="1"/>
  <c r="KB372" i="1"/>
  <c r="KB307" i="1"/>
  <c r="KB441" i="1"/>
  <c r="KB474" i="1"/>
  <c r="KB452" i="1"/>
  <c r="KB323" i="1"/>
  <c r="KB386" i="1"/>
  <c r="KB375" i="1"/>
  <c r="KB455" i="1"/>
  <c r="KB368" i="1"/>
  <c r="KB479" i="1"/>
  <c r="KB494" i="1"/>
  <c r="KB338" i="1"/>
  <c r="KB435" i="1"/>
  <c r="KB352" i="1"/>
  <c r="KB429" i="1"/>
  <c r="KB335" i="1"/>
  <c r="KB377" i="1"/>
  <c r="KB466" i="1"/>
  <c r="KB322" i="1"/>
  <c r="KB365" i="1"/>
  <c r="KB413" i="1"/>
  <c r="KB300" i="1"/>
  <c r="KB367" i="1"/>
  <c r="KB480" i="1"/>
  <c r="KB317" i="1"/>
  <c r="KB357" i="1"/>
  <c r="KB353" i="1"/>
  <c r="KB438" i="1"/>
  <c r="KB20" i="1"/>
  <c r="KB356" i="1"/>
  <c r="KB484" i="1"/>
  <c r="KB347" i="1"/>
  <c r="KB378" i="1"/>
  <c r="KB389" i="1"/>
  <c r="KB395" i="1"/>
  <c r="KB406" i="1"/>
  <c r="KB489" i="1"/>
  <c r="KB476" i="1"/>
  <c r="KB19" i="1"/>
  <c r="KB392" i="1"/>
  <c r="KB301" i="1"/>
  <c r="KB315" i="1"/>
  <c r="KB331" i="1"/>
  <c r="KB341" i="1"/>
  <c r="KB340" i="1"/>
  <c r="KB299" i="1"/>
  <c r="KB409" i="1"/>
  <c r="KB419" i="1"/>
  <c r="KB425" i="1"/>
  <c r="KB463" i="1"/>
  <c r="KB461" i="1"/>
  <c r="KB485" i="1"/>
  <c r="KB391" i="1"/>
  <c r="KB432" i="1"/>
  <c r="KB453" i="1"/>
  <c r="KB458" i="1"/>
  <c r="KB374" i="1"/>
  <c r="KB411" i="1"/>
  <c r="KB442" i="1"/>
  <c r="KB373" i="1"/>
  <c r="KB440" i="1"/>
  <c r="KB424" i="1"/>
  <c r="KB460" i="1"/>
  <c r="KB486" i="1"/>
  <c r="KB324" i="1"/>
  <c r="KB433" i="1"/>
  <c r="KB457" i="1"/>
  <c r="KB354" i="1"/>
  <c r="KB380" i="1"/>
  <c r="KB468" i="1"/>
  <c r="KB482" i="1"/>
  <c r="KB342" i="1"/>
  <c r="KB376" i="1"/>
  <c r="KB471" i="1"/>
  <c r="KB362" i="1"/>
  <c r="KB355" i="1"/>
  <c r="KB329" i="1"/>
  <c r="KB314" i="1"/>
  <c r="KB332" i="1"/>
  <c r="KB400" i="1"/>
  <c r="KB418" i="1"/>
  <c r="KB408" i="1"/>
  <c r="KB487" i="1"/>
  <c r="KB316" i="1"/>
  <c r="KB333" i="1"/>
  <c r="KB343" i="1"/>
  <c r="KB434" i="1"/>
  <c r="KB366" i="1"/>
  <c r="KB397" i="1"/>
  <c r="KB491" i="1"/>
  <c r="KB325" i="1"/>
  <c r="KB399" i="1"/>
  <c r="KB443" i="1"/>
  <c r="KB420" i="1"/>
  <c r="KB465" i="1"/>
  <c r="KB379" i="1"/>
  <c r="KB467" i="1"/>
  <c r="KB428" i="1"/>
  <c r="KB439" i="1"/>
  <c r="KB477" i="1"/>
  <c r="KB462" i="1"/>
  <c r="KW33" i="1"/>
  <c r="KW25" i="1"/>
  <c r="KW34" i="1" s="1"/>
  <c r="KW42" i="1" s="1"/>
  <c r="KW26" i="1"/>
  <c r="KW35" i="1" s="1"/>
  <c r="KW43" i="1" s="1"/>
  <c r="KW51" i="1" s="1"/>
  <c r="KW59" i="1" s="1"/>
  <c r="KW27" i="1"/>
  <c r="KW36" i="1" s="1"/>
  <c r="KW44" i="1" s="1"/>
  <c r="KW52" i="1" s="1"/>
  <c r="KW60" i="1" s="1"/>
  <c r="KW28" i="1"/>
  <c r="KW37" i="1" s="1"/>
  <c r="KW45" i="1" s="1"/>
  <c r="KW29" i="1"/>
  <c r="KW38" i="1" s="1"/>
  <c r="KW46" i="1" s="1"/>
  <c r="KW54" i="1" s="1"/>
  <c r="KW62" i="1" s="1"/>
  <c r="KW30" i="1"/>
  <c r="KW39" i="1" s="1"/>
  <c r="KW31" i="1"/>
  <c r="KW40" i="1" s="1"/>
  <c r="KW32" i="1"/>
  <c r="KW41" i="1" s="1"/>
  <c r="KF33" i="1"/>
  <c r="KF25" i="1"/>
  <c r="KF34" i="1" s="1"/>
  <c r="KF42" i="1" s="1"/>
  <c r="KF50" i="1" s="1"/>
  <c r="KF58" i="1" s="1"/>
  <c r="KF26" i="1"/>
  <c r="KF35" i="1" s="1"/>
  <c r="KF43" i="1" s="1"/>
  <c r="KF27" i="1"/>
  <c r="KF36" i="1" s="1"/>
  <c r="KF44" i="1" s="1"/>
  <c r="KF52" i="1" s="1"/>
  <c r="KF60" i="1" s="1"/>
  <c r="KF28" i="1"/>
  <c r="KF37" i="1" s="1"/>
  <c r="KF45" i="1" s="1"/>
  <c r="KF29" i="1"/>
  <c r="KF38" i="1" s="1"/>
  <c r="KF46" i="1" s="1"/>
  <c r="KF54" i="1" s="1"/>
  <c r="KF62" i="1" s="1"/>
  <c r="KF30" i="1"/>
  <c r="KF39" i="1" s="1"/>
  <c r="KF31" i="1"/>
  <c r="KF40" i="1" s="1"/>
  <c r="KF32" i="1"/>
  <c r="KF41" i="1" s="1"/>
  <c r="LA33" i="1"/>
  <c r="LA25" i="1"/>
  <c r="LA34" i="1" s="1"/>
  <c r="LA42" i="1" s="1"/>
  <c r="LA26" i="1"/>
  <c r="LA35" i="1" s="1"/>
  <c r="LA43" i="1" s="1"/>
  <c r="LA27" i="1"/>
  <c r="LA36" i="1" s="1"/>
  <c r="LA44" i="1" s="1"/>
  <c r="LA52" i="1" s="1"/>
  <c r="LA60" i="1" s="1"/>
  <c r="LA28" i="1"/>
  <c r="LA37" i="1" s="1"/>
  <c r="LA45" i="1" s="1"/>
  <c r="LA29" i="1"/>
  <c r="LA38" i="1" s="1"/>
  <c r="LA46" i="1" s="1"/>
  <c r="LA54" i="1" s="1"/>
  <c r="LA62" i="1" s="1"/>
  <c r="LA30" i="1"/>
  <c r="LA39" i="1" s="1"/>
  <c r="LA31" i="1"/>
  <c r="LA40" i="1" s="1"/>
  <c r="LA32" i="1"/>
  <c r="LA41" i="1" s="1"/>
  <c r="LB369" i="1"/>
  <c r="LB396" i="1"/>
  <c r="LB405" i="1"/>
  <c r="LB402" i="1"/>
  <c r="LB385" i="1"/>
  <c r="LB470" i="1"/>
  <c r="LB308" i="1"/>
  <c r="LB363" i="1"/>
  <c r="LB427" i="1"/>
  <c r="LB401" i="1"/>
  <c r="LB359" i="1"/>
  <c r="LB421" i="1"/>
  <c r="LB483" i="1"/>
  <c r="LB387" i="1"/>
  <c r="LB337" i="1"/>
  <c r="LB454" i="1"/>
  <c r="LB475" i="1"/>
  <c r="LB334" i="1"/>
  <c r="LB493" i="1"/>
  <c r="LB444" i="1"/>
  <c r="LB371" i="1"/>
  <c r="LB390" i="1"/>
  <c r="LB328" i="1"/>
  <c r="LB394" i="1"/>
  <c r="LB437" i="1"/>
  <c r="LB488" i="1"/>
  <c r="LB370" i="1"/>
  <c r="LB451" i="1"/>
  <c r="LB481" i="1"/>
  <c r="LB490" i="1"/>
  <c r="LB344" i="1"/>
  <c r="LB320" i="1"/>
  <c r="LB364" i="1"/>
  <c r="LB436" i="1"/>
  <c r="LB464" i="1"/>
  <c r="LB319" i="1"/>
  <c r="LB327" i="1"/>
  <c r="LB410" i="1"/>
  <c r="LB423" i="1"/>
  <c r="LB431" i="1"/>
  <c r="LB358" i="1"/>
  <c r="LB407" i="1"/>
  <c r="LB469" i="1"/>
  <c r="LB313" i="1"/>
  <c r="LB360" i="1"/>
  <c r="LB375" i="1"/>
  <c r="LB412" i="1"/>
  <c r="LB346" i="1"/>
  <c r="LB326" i="1"/>
  <c r="LB422" i="1"/>
  <c r="LB361" i="1"/>
  <c r="LB372" i="1"/>
  <c r="LB302" i="1"/>
  <c r="LB345" i="1"/>
  <c r="LB459" i="1"/>
  <c r="LB403" i="1"/>
  <c r="LB456" i="1"/>
  <c r="LB472" i="1"/>
  <c r="LB484" i="1"/>
  <c r="LB473" i="1"/>
  <c r="LB430" i="1"/>
  <c r="LB393" i="1"/>
  <c r="LB478" i="1"/>
  <c r="LB336" i="1"/>
  <c r="LB398" i="1"/>
  <c r="LB426" i="1"/>
  <c r="LB445" i="1"/>
  <c r="LB329" i="1"/>
  <c r="LB395" i="1"/>
  <c r="LB317" i="1"/>
  <c r="LB373" i="1"/>
  <c r="LB419" i="1"/>
  <c r="LB494" i="1"/>
  <c r="LB365" i="1"/>
  <c r="LB389" i="1"/>
  <c r="LB457" i="1"/>
  <c r="LB489" i="1"/>
  <c r="LB323" i="1"/>
  <c r="LB340" i="1"/>
  <c r="LB367" i="1"/>
  <c r="LB377" i="1"/>
  <c r="LB463" i="1"/>
  <c r="LB485" i="1"/>
  <c r="LB331" i="1"/>
  <c r="LB391" i="1"/>
  <c r="LB446" i="1"/>
  <c r="LB455" i="1"/>
  <c r="LB479" i="1"/>
  <c r="LB307" i="1"/>
  <c r="LB347" i="1"/>
  <c r="LB378" i="1"/>
  <c r="LB441" i="1"/>
  <c r="LB357" i="1"/>
  <c r="LB438" i="1"/>
  <c r="LB20" i="1"/>
  <c r="LB356" i="1"/>
  <c r="LB406" i="1"/>
  <c r="LB429" i="1"/>
  <c r="LB452" i="1"/>
  <c r="LB425" i="1"/>
  <c r="LB301" i="1"/>
  <c r="LB338" i="1"/>
  <c r="LB476" i="1"/>
  <c r="LB353" i="1"/>
  <c r="LB368" i="1"/>
  <c r="LB352" i="1"/>
  <c r="LB386" i="1"/>
  <c r="LB461" i="1"/>
  <c r="LB322" i="1"/>
  <c r="LB474" i="1"/>
  <c r="LB299" i="1"/>
  <c r="LB19" i="1"/>
  <c r="LB409" i="1"/>
  <c r="LB480" i="1"/>
  <c r="LB392" i="1"/>
  <c r="LB466" i="1"/>
  <c r="LB442" i="1"/>
  <c r="LB486" i="1"/>
  <c r="LB342" i="1"/>
  <c r="LB453" i="1"/>
  <c r="LB404" i="1"/>
  <c r="LB374" i="1"/>
  <c r="LB413" i="1"/>
  <c r="LB335" i="1"/>
  <c r="LB468" i="1"/>
  <c r="LB324" i="1"/>
  <c r="LB376" i="1"/>
  <c r="LB440" i="1"/>
  <c r="LB400" i="1"/>
  <c r="LB418" i="1"/>
  <c r="LB362" i="1"/>
  <c r="LB460" i="1"/>
  <c r="LB458" i="1"/>
  <c r="LB314" i="1"/>
  <c r="LB434" i="1"/>
  <c r="LB315" i="1"/>
  <c r="LB354" i="1"/>
  <c r="LB380" i="1"/>
  <c r="LB411" i="1"/>
  <c r="LB424" i="1"/>
  <c r="LB471" i="1"/>
  <c r="LB318" i="1"/>
  <c r="LB435" i="1"/>
  <c r="LB300" i="1"/>
  <c r="LB341" i="1"/>
  <c r="LB432" i="1"/>
  <c r="LB492" i="1"/>
  <c r="LB420" i="1"/>
  <c r="LB439" i="1"/>
  <c r="LB491" i="1"/>
  <c r="LB325" i="1"/>
  <c r="LB388" i="1"/>
  <c r="LB408" i="1"/>
  <c r="LB316" i="1"/>
  <c r="LB332" i="1"/>
  <c r="LB355" i="1"/>
  <c r="LB379" i="1"/>
  <c r="LB462" i="1"/>
  <c r="LB343" i="1"/>
  <c r="LB399" i="1"/>
  <c r="LB443" i="1"/>
  <c r="LB465" i="1"/>
  <c r="LB467" i="1"/>
  <c r="LB477" i="1"/>
  <c r="LB333" i="1"/>
  <c r="LB366" i="1"/>
  <c r="LB397" i="1"/>
  <c r="LB433" i="1"/>
  <c r="LB482" i="1"/>
  <c r="LB487" i="1"/>
  <c r="LB428" i="1"/>
  <c r="KC363" i="1"/>
  <c r="KC427" i="1"/>
  <c r="KC401" i="1"/>
  <c r="KC385" i="1"/>
  <c r="KC308" i="1"/>
  <c r="KC405" i="1"/>
  <c r="KC421" i="1"/>
  <c r="KC483" i="1"/>
  <c r="KC359" i="1"/>
  <c r="KC396" i="1"/>
  <c r="KC437" i="1"/>
  <c r="KC337" i="1"/>
  <c r="KC369" i="1"/>
  <c r="KC387" i="1"/>
  <c r="KC470" i="1"/>
  <c r="KC402" i="1"/>
  <c r="KC475" i="1"/>
  <c r="KC490" i="1"/>
  <c r="KC334" i="1"/>
  <c r="KC390" i="1"/>
  <c r="KC493" i="1"/>
  <c r="KC393" i="1"/>
  <c r="KC454" i="1"/>
  <c r="KC319" i="1"/>
  <c r="KC344" i="1"/>
  <c r="KC346" i="1"/>
  <c r="KC370" i="1"/>
  <c r="KC423" i="1"/>
  <c r="KC446" i="1"/>
  <c r="KC464" i="1"/>
  <c r="KC320" i="1"/>
  <c r="KC327" i="1"/>
  <c r="KC410" i="1"/>
  <c r="KC404" i="1"/>
  <c r="KC431" i="1"/>
  <c r="KC478" i="1"/>
  <c r="KC444" i="1"/>
  <c r="KC364" i="1"/>
  <c r="KC371" i="1"/>
  <c r="KC328" i="1"/>
  <c r="KC394" i="1"/>
  <c r="KC451" i="1"/>
  <c r="KC473" i="1"/>
  <c r="KC403" i="1"/>
  <c r="KC484" i="1"/>
  <c r="KC459" i="1"/>
  <c r="KC326" i="1"/>
  <c r="KC372" i="1"/>
  <c r="KC360" i="1"/>
  <c r="KC430" i="1"/>
  <c r="KC492" i="1"/>
  <c r="KC388" i="1"/>
  <c r="KC456" i="1"/>
  <c r="KC313" i="1"/>
  <c r="KC336" i="1"/>
  <c r="KC422" i="1"/>
  <c r="KC412" i="1"/>
  <c r="KC445" i="1"/>
  <c r="KC455" i="1"/>
  <c r="KC469" i="1"/>
  <c r="KC358" i="1"/>
  <c r="KC407" i="1"/>
  <c r="KC318" i="1"/>
  <c r="KC361" i="1"/>
  <c r="KC398" i="1"/>
  <c r="KC426" i="1"/>
  <c r="KC472" i="1"/>
  <c r="KC481" i="1"/>
  <c r="KC488" i="1"/>
  <c r="KC436" i="1"/>
  <c r="KC338" i="1"/>
  <c r="KC352" i="1"/>
  <c r="KC474" i="1"/>
  <c r="KC476" i="1"/>
  <c r="KC353" i="1"/>
  <c r="KC425" i="1"/>
  <c r="KC378" i="1"/>
  <c r="KC429" i="1"/>
  <c r="KC317" i="1"/>
  <c r="KC299" i="1"/>
  <c r="KC377" i="1"/>
  <c r="KC409" i="1"/>
  <c r="KC331" i="1"/>
  <c r="KC20" i="1"/>
  <c r="KC302" i="1"/>
  <c r="KC406" i="1"/>
  <c r="KC300" i="1"/>
  <c r="KC489" i="1"/>
  <c r="KC434" i="1"/>
  <c r="KC480" i="1"/>
  <c r="KC341" i="1"/>
  <c r="KC347" i="1"/>
  <c r="KC373" i="1"/>
  <c r="KC315" i="1"/>
  <c r="KC368" i="1"/>
  <c r="KC345" i="1"/>
  <c r="KC374" i="1"/>
  <c r="KC433" i="1"/>
  <c r="KC457" i="1"/>
  <c r="KC340" i="1"/>
  <c r="KC19" i="1"/>
  <c r="KC386" i="1"/>
  <c r="KC466" i="1"/>
  <c r="KC354" i="1"/>
  <c r="KC400" i="1"/>
  <c r="KC479" i="1"/>
  <c r="KC329" i="1"/>
  <c r="KC389" i="1"/>
  <c r="KC452" i="1"/>
  <c r="KC323" i="1"/>
  <c r="KC419" i="1"/>
  <c r="KC440" i="1"/>
  <c r="KC461" i="1"/>
  <c r="KC322" i="1"/>
  <c r="KC380" i="1"/>
  <c r="KC494" i="1"/>
  <c r="KC307" i="1"/>
  <c r="KC435" i="1"/>
  <c r="KC413" i="1"/>
  <c r="KC367" i="1"/>
  <c r="KC392" i="1"/>
  <c r="KC460" i="1"/>
  <c r="KC458" i="1"/>
  <c r="KC482" i="1"/>
  <c r="KC418" i="1"/>
  <c r="KC332" i="1"/>
  <c r="KC357" i="1"/>
  <c r="KC438" i="1"/>
  <c r="KC442" i="1"/>
  <c r="KC356" i="1"/>
  <c r="KC391" i="1"/>
  <c r="KC468" i="1"/>
  <c r="KC471" i="1"/>
  <c r="KC355" i="1"/>
  <c r="KC375" i="1"/>
  <c r="KC365" i="1"/>
  <c r="KC395" i="1"/>
  <c r="KC463" i="1"/>
  <c r="KC485" i="1"/>
  <c r="KC424" i="1"/>
  <c r="KC453" i="1"/>
  <c r="KC314" i="1"/>
  <c r="KC432" i="1"/>
  <c r="KC324" i="1"/>
  <c r="KC441" i="1"/>
  <c r="KC335" i="1"/>
  <c r="KC301" i="1"/>
  <c r="KC411" i="1"/>
  <c r="KC366" i="1"/>
  <c r="KC420" i="1"/>
  <c r="KC443" i="1"/>
  <c r="KC467" i="1"/>
  <c r="KC325" i="1"/>
  <c r="KC486" i="1"/>
  <c r="KC342" i="1"/>
  <c r="KC428" i="1"/>
  <c r="KC491" i="1"/>
  <c r="KC397" i="1"/>
  <c r="KC477" i="1"/>
  <c r="KC379" i="1"/>
  <c r="KC333" i="1"/>
  <c r="KC343" i="1"/>
  <c r="KC316" i="1"/>
  <c r="KC376" i="1"/>
  <c r="KC362" i="1"/>
  <c r="KC408" i="1"/>
  <c r="KC465" i="1"/>
  <c r="KC462" i="1"/>
  <c r="KC487" i="1"/>
  <c r="KC439" i="1"/>
  <c r="KC399" i="1"/>
  <c r="KH33" i="1"/>
  <c r="KH25" i="1"/>
  <c r="KH34" i="1" s="1"/>
  <c r="KH42" i="1" s="1"/>
  <c r="KH50" i="1" s="1"/>
  <c r="KH58" i="1" s="1"/>
  <c r="KH26" i="1"/>
  <c r="KH35" i="1" s="1"/>
  <c r="KH43" i="1" s="1"/>
  <c r="KH27" i="1"/>
  <c r="KH36" i="1" s="1"/>
  <c r="KH44" i="1" s="1"/>
  <c r="KH52" i="1" s="1"/>
  <c r="KH60" i="1" s="1"/>
  <c r="KH28" i="1"/>
  <c r="KH37" i="1" s="1"/>
  <c r="KH45" i="1" s="1"/>
  <c r="KH29" i="1"/>
  <c r="KH38" i="1" s="1"/>
  <c r="KH46" i="1" s="1"/>
  <c r="KH54" i="1" s="1"/>
  <c r="KH62" i="1" s="1"/>
  <c r="KH30" i="1"/>
  <c r="KH39" i="1" s="1"/>
  <c r="KH31" i="1"/>
  <c r="KH40" i="1" s="1"/>
  <c r="KH32" i="1"/>
  <c r="KH41" i="1" s="1"/>
  <c r="KN33" i="1"/>
  <c r="KN25" i="1"/>
  <c r="KN34" i="1" s="1"/>
  <c r="KN42" i="1" s="1"/>
  <c r="KN26" i="1"/>
  <c r="KN35" i="1" s="1"/>
  <c r="KN43" i="1" s="1"/>
  <c r="KN27" i="1"/>
  <c r="KN36" i="1" s="1"/>
  <c r="KN44" i="1" s="1"/>
  <c r="KN52" i="1" s="1"/>
  <c r="KN60" i="1" s="1"/>
  <c r="KN28" i="1"/>
  <c r="KN37" i="1" s="1"/>
  <c r="KN45" i="1" s="1"/>
  <c r="KN29" i="1"/>
  <c r="KN38" i="1" s="1"/>
  <c r="KN46" i="1" s="1"/>
  <c r="KN54" i="1" s="1"/>
  <c r="KN62" i="1" s="1"/>
  <c r="KN30" i="1"/>
  <c r="KN39" i="1" s="1"/>
  <c r="KN31" i="1"/>
  <c r="KN40" i="1" s="1"/>
  <c r="KN32" i="1"/>
  <c r="KN41" i="1" s="1"/>
  <c r="LK337" i="1"/>
  <c r="LK470" i="1"/>
  <c r="LK363" i="1"/>
  <c r="LK405" i="1"/>
  <c r="LK475" i="1"/>
  <c r="LK401" i="1"/>
  <c r="LK385" i="1"/>
  <c r="LK387" i="1"/>
  <c r="LK359" i="1"/>
  <c r="LK483" i="1"/>
  <c r="LK427" i="1"/>
  <c r="LK437" i="1"/>
  <c r="LK308" i="1"/>
  <c r="LK396" i="1"/>
  <c r="LK369" i="1"/>
  <c r="LK402" i="1"/>
  <c r="LK421" i="1"/>
  <c r="LK488" i="1"/>
  <c r="LK334" i="1"/>
  <c r="LK346" i="1"/>
  <c r="LK371" i="1"/>
  <c r="LK493" i="1"/>
  <c r="LK393" i="1"/>
  <c r="LK423" i="1"/>
  <c r="LK492" i="1"/>
  <c r="LK490" i="1"/>
  <c r="LK328" i="1"/>
  <c r="LK407" i="1"/>
  <c r="LK454" i="1"/>
  <c r="LK444" i="1"/>
  <c r="LK319" i="1"/>
  <c r="LK344" i="1"/>
  <c r="LK390" i="1"/>
  <c r="LK358" i="1"/>
  <c r="LK404" i="1"/>
  <c r="LK364" i="1"/>
  <c r="LK370" i="1"/>
  <c r="LK481" i="1"/>
  <c r="LK464" i="1"/>
  <c r="LK410" i="1"/>
  <c r="LK320" i="1"/>
  <c r="LK394" i="1"/>
  <c r="LK431" i="1"/>
  <c r="LK469" i="1"/>
  <c r="LK478" i="1"/>
  <c r="LK473" i="1"/>
  <c r="LK313" i="1"/>
  <c r="LK345" i="1"/>
  <c r="LK361" i="1"/>
  <c r="LK327" i="1"/>
  <c r="LK459" i="1"/>
  <c r="LK436" i="1"/>
  <c r="LK446" i="1"/>
  <c r="LK326" i="1"/>
  <c r="LK372" i="1"/>
  <c r="LK430" i="1"/>
  <c r="LK451" i="1"/>
  <c r="LK412" i="1"/>
  <c r="LK456" i="1"/>
  <c r="LK403" i="1"/>
  <c r="LK472" i="1"/>
  <c r="LK318" i="1"/>
  <c r="LK360" i="1"/>
  <c r="LK375" i="1"/>
  <c r="LK455" i="1"/>
  <c r="LK422" i="1"/>
  <c r="LK398" i="1"/>
  <c r="LK484" i="1"/>
  <c r="LK336" i="1"/>
  <c r="LK494" i="1"/>
  <c r="LK365" i="1"/>
  <c r="LK452" i="1"/>
  <c r="LK373" i="1"/>
  <c r="LK377" i="1"/>
  <c r="LK307" i="1"/>
  <c r="LK338" i="1"/>
  <c r="LK435" i="1"/>
  <c r="LK374" i="1"/>
  <c r="LK413" i="1"/>
  <c r="LK429" i="1"/>
  <c r="LK300" i="1"/>
  <c r="LK323" i="1"/>
  <c r="LK392" i="1"/>
  <c r="LK425" i="1"/>
  <c r="LK434" i="1"/>
  <c r="LK322" i="1"/>
  <c r="LK20" i="1"/>
  <c r="LK354" i="1"/>
  <c r="LK357" i="1"/>
  <c r="LK301" i="1"/>
  <c r="LK485" i="1"/>
  <c r="LK331" i="1"/>
  <c r="LK426" i="1"/>
  <c r="LK302" i="1"/>
  <c r="LK395" i="1"/>
  <c r="LK441" i="1"/>
  <c r="LK317" i="1"/>
  <c r="LK335" i="1"/>
  <c r="LK299" i="1"/>
  <c r="LK419" i="1"/>
  <c r="LK440" i="1"/>
  <c r="LK480" i="1"/>
  <c r="LK341" i="1"/>
  <c r="LK391" i="1"/>
  <c r="LK347" i="1"/>
  <c r="LK378" i="1"/>
  <c r="LK433" i="1"/>
  <c r="LK489" i="1"/>
  <c r="LK340" i="1"/>
  <c r="LK388" i="1"/>
  <c r="LK389" i="1"/>
  <c r="LK457" i="1"/>
  <c r="LK353" i="1"/>
  <c r="LK368" i="1"/>
  <c r="LK400" i="1"/>
  <c r="LK445" i="1"/>
  <c r="LK329" i="1"/>
  <c r="LK474" i="1"/>
  <c r="LK19" i="1"/>
  <c r="LK367" i="1"/>
  <c r="LK380" i="1"/>
  <c r="LK476" i="1"/>
  <c r="LK458" i="1"/>
  <c r="LK314" i="1"/>
  <c r="LK479" i="1"/>
  <c r="LK386" i="1"/>
  <c r="LK362" i="1"/>
  <c r="LK432" i="1"/>
  <c r="LK442" i="1"/>
  <c r="LK460" i="1"/>
  <c r="LK342" i="1"/>
  <c r="LK352" i="1"/>
  <c r="LK406" i="1"/>
  <c r="LK409" i="1"/>
  <c r="LK315" i="1"/>
  <c r="LK332" i="1"/>
  <c r="LK466" i="1"/>
  <c r="LK461" i="1"/>
  <c r="LK424" i="1"/>
  <c r="LK356" i="1"/>
  <c r="LK418" i="1"/>
  <c r="LK482" i="1"/>
  <c r="LK355" i="1"/>
  <c r="LK463" i="1"/>
  <c r="LK408" i="1"/>
  <c r="LK420" i="1"/>
  <c r="LK467" i="1"/>
  <c r="LK333" i="1"/>
  <c r="LK343" i="1"/>
  <c r="LK468" i="1"/>
  <c r="LK379" i="1"/>
  <c r="LK487" i="1"/>
  <c r="LK411" i="1"/>
  <c r="LK471" i="1"/>
  <c r="LK399" i="1"/>
  <c r="LK443" i="1"/>
  <c r="LK491" i="1"/>
  <c r="LK438" i="1"/>
  <c r="LK486" i="1"/>
  <c r="LK366" i="1"/>
  <c r="LK462" i="1"/>
  <c r="LK316" i="1"/>
  <c r="LK453" i="1"/>
  <c r="LK324" i="1"/>
  <c r="LK376" i="1"/>
  <c r="LK428" i="1"/>
  <c r="LK465" i="1"/>
  <c r="LK477" i="1"/>
  <c r="LK397" i="1"/>
  <c r="LK439" i="1"/>
  <c r="LK325" i="1"/>
  <c r="KT337" i="1"/>
  <c r="KT396" i="1"/>
  <c r="KT402" i="1"/>
  <c r="KT387" i="1"/>
  <c r="KT470" i="1"/>
  <c r="KT308" i="1"/>
  <c r="KT363" i="1"/>
  <c r="KT483" i="1"/>
  <c r="KT401" i="1"/>
  <c r="KT359" i="1"/>
  <c r="KT405" i="1"/>
  <c r="KT437" i="1"/>
  <c r="KT385" i="1"/>
  <c r="KT421" i="1"/>
  <c r="KT369" i="1"/>
  <c r="KT427" i="1"/>
  <c r="KT475" i="1"/>
  <c r="KT488" i="1"/>
  <c r="KT371" i="1"/>
  <c r="KT319" i="1"/>
  <c r="KT394" i="1"/>
  <c r="KT431" i="1"/>
  <c r="KT478" i="1"/>
  <c r="KT492" i="1"/>
  <c r="KT490" i="1"/>
  <c r="KT327" i="1"/>
  <c r="KT328" i="1"/>
  <c r="KT423" i="1"/>
  <c r="KT444" i="1"/>
  <c r="KT334" i="1"/>
  <c r="KT344" i="1"/>
  <c r="KT436" i="1"/>
  <c r="KT481" i="1"/>
  <c r="KT459" i="1"/>
  <c r="KT358" i="1"/>
  <c r="KT370" i="1"/>
  <c r="KT454" i="1"/>
  <c r="KT464" i="1"/>
  <c r="KT390" i="1"/>
  <c r="KT493" i="1"/>
  <c r="KT346" i="1"/>
  <c r="KT451" i="1"/>
  <c r="KT404" i="1"/>
  <c r="KT318" i="1"/>
  <c r="KT375" i="1"/>
  <c r="KT361" i="1"/>
  <c r="KT372" i="1"/>
  <c r="KT336" i="1"/>
  <c r="KT398" i="1"/>
  <c r="KT426" i="1"/>
  <c r="KT302" i="1"/>
  <c r="KT472" i="1"/>
  <c r="KT446" i="1"/>
  <c r="KT388" i="1"/>
  <c r="KT484" i="1"/>
  <c r="KT410" i="1"/>
  <c r="KT473" i="1"/>
  <c r="KT326" i="1"/>
  <c r="KT345" i="1"/>
  <c r="KT422" i="1"/>
  <c r="KT412" i="1"/>
  <c r="KT320" i="1"/>
  <c r="KT364" i="1"/>
  <c r="KT469" i="1"/>
  <c r="KT313" i="1"/>
  <c r="KT430" i="1"/>
  <c r="KT393" i="1"/>
  <c r="KT407" i="1"/>
  <c r="KT445" i="1"/>
  <c r="KT403" i="1"/>
  <c r="KT456" i="1"/>
  <c r="KT441" i="1"/>
  <c r="KT489" i="1"/>
  <c r="KT299" i="1"/>
  <c r="KT367" i="1"/>
  <c r="KT425" i="1"/>
  <c r="KT440" i="1"/>
  <c r="KT347" i="1"/>
  <c r="KT413" i="1"/>
  <c r="KT340" i="1"/>
  <c r="KT301" i="1"/>
  <c r="KT341" i="1"/>
  <c r="KT438" i="1"/>
  <c r="KT391" i="1"/>
  <c r="KT360" i="1"/>
  <c r="KT307" i="1"/>
  <c r="KT329" i="1"/>
  <c r="KT435" i="1"/>
  <c r="KT365" i="1"/>
  <c r="KT474" i="1"/>
  <c r="KT335" i="1"/>
  <c r="KT386" i="1"/>
  <c r="KT461" i="1"/>
  <c r="KT400" i="1"/>
  <c r="KT455" i="1"/>
  <c r="KT479" i="1"/>
  <c r="KT429" i="1"/>
  <c r="KT457" i="1"/>
  <c r="KT19" i="1"/>
  <c r="KT494" i="1"/>
  <c r="KT338" i="1"/>
  <c r="KT389" i="1"/>
  <c r="KT406" i="1"/>
  <c r="KT476" i="1"/>
  <c r="KT357" i="1"/>
  <c r="KT373" i="1"/>
  <c r="KT377" i="1"/>
  <c r="KT392" i="1"/>
  <c r="KT434" i="1"/>
  <c r="KT315" i="1"/>
  <c r="KT322" i="1"/>
  <c r="KT331" i="1"/>
  <c r="KT356" i="1"/>
  <c r="KT409" i="1"/>
  <c r="KT463" i="1"/>
  <c r="KT480" i="1"/>
  <c r="KT485" i="1"/>
  <c r="KT352" i="1"/>
  <c r="KT378" i="1"/>
  <c r="KT395" i="1"/>
  <c r="KT300" i="1"/>
  <c r="KT317" i="1"/>
  <c r="KT323" i="1"/>
  <c r="KT353" i="1"/>
  <c r="KT419" i="1"/>
  <c r="KT466" i="1"/>
  <c r="KT354" i="1"/>
  <c r="KT468" i="1"/>
  <c r="KT458" i="1"/>
  <c r="KT433" i="1"/>
  <c r="KT452" i="1"/>
  <c r="KT380" i="1"/>
  <c r="KT411" i="1"/>
  <c r="KT418" i="1"/>
  <c r="KT424" i="1"/>
  <c r="KT432" i="1"/>
  <c r="KT376" i="1"/>
  <c r="KT362" i="1"/>
  <c r="KT482" i="1"/>
  <c r="KT314" i="1"/>
  <c r="KT471" i="1"/>
  <c r="KT368" i="1"/>
  <c r="KT374" i="1"/>
  <c r="KT20" i="1"/>
  <c r="KT442" i="1"/>
  <c r="KT453" i="1"/>
  <c r="KT332" i="1"/>
  <c r="KT491" i="1"/>
  <c r="KT460" i="1"/>
  <c r="KT324" i="1"/>
  <c r="KT428" i="1"/>
  <c r="KT325" i="1"/>
  <c r="KT443" i="1"/>
  <c r="KT465" i="1"/>
  <c r="KT486" i="1"/>
  <c r="KT342" i="1"/>
  <c r="KT408" i="1"/>
  <c r="KT439" i="1"/>
  <c r="KT467" i="1"/>
  <c r="KT316" i="1"/>
  <c r="KT366" i="1"/>
  <c r="KT399" i="1"/>
  <c r="KT462" i="1"/>
  <c r="KT477" i="1"/>
  <c r="KT487" i="1"/>
  <c r="KT379" i="1"/>
  <c r="KT420" i="1"/>
  <c r="KT355" i="1"/>
  <c r="KT333" i="1"/>
  <c r="KT343" i="1"/>
  <c r="KT397" i="1"/>
  <c r="LJ369" i="1"/>
  <c r="LJ387" i="1"/>
  <c r="LJ401" i="1"/>
  <c r="LJ421" i="1"/>
  <c r="LJ427" i="1"/>
  <c r="LJ437" i="1"/>
  <c r="LJ470" i="1"/>
  <c r="LJ337" i="1"/>
  <c r="LJ402" i="1"/>
  <c r="LJ363" i="1"/>
  <c r="LJ405" i="1"/>
  <c r="LJ308" i="1"/>
  <c r="LJ359" i="1"/>
  <c r="LJ385" i="1"/>
  <c r="LJ483" i="1"/>
  <c r="LJ396" i="1"/>
  <c r="LJ327" i="1"/>
  <c r="LJ328" i="1"/>
  <c r="LJ364" i="1"/>
  <c r="LJ358" i="1"/>
  <c r="LJ370" i="1"/>
  <c r="LJ481" i="1"/>
  <c r="LJ464" i="1"/>
  <c r="LJ390" i="1"/>
  <c r="LJ459" i="1"/>
  <c r="LJ493" i="1"/>
  <c r="LJ431" i="1"/>
  <c r="LJ446" i="1"/>
  <c r="LJ488" i="1"/>
  <c r="LJ344" i="1"/>
  <c r="LJ475" i="1"/>
  <c r="LJ490" i="1"/>
  <c r="LJ319" i="1"/>
  <c r="LJ451" i="1"/>
  <c r="LJ334" i="1"/>
  <c r="LJ346" i="1"/>
  <c r="LJ407" i="1"/>
  <c r="LJ444" i="1"/>
  <c r="LJ454" i="1"/>
  <c r="LJ371" i="1"/>
  <c r="LJ320" i="1"/>
  <c r="LJ326" i="1"/>
  <c r="LJ445" i="1"/>
  <c r="LJ318" i="1"/>
  <c r="LJ469" i="1"/>
  <c r="LJ361" i="1"/>
  <c r="LJ360" i="1"/>
  <c r="LJ494" i="1"/>
  <c r="LJ388" i="1"/>
  <c r="LJ403" i="1"/>
  <c r="LJ430" i="1"/>
  <c r="LJ478" i="1"/>
  <c r="LJ492" i="1"/>
  <c r="LJ375" i="1"/>
  <c r="LJ410" i="1"/>
  <c r="LJ394" i="1"/>
  <c r="LJ473" i="1"/>
  <c r="LJ422" i="1"/>
  <c r="LJ372" i="1"/>
  <c r="LJ302" i="1"/>
  <c r="LJ456" i="1"/>
  <c r="LJ484" i="1"/>
  <c r="LJ404" i="1"/>
  <c r="LJ423" i="1"/>
  <c r="LJ313" i="1"/>
  <c r="LJ336" i="1"/>
  <c r="LJ398" i="1"/>
  <c r="LJ472" i="1"/>
  <c r="LJ352" i="1"/>
  <c r="LJ452" i="1"/>
  <c r="LJ19" i="1"/>
  <c r="LJ367" i="1"/>
  <c r="LJ440" i="1"/>
  <c r="LJ389" i="1"/>
  <c r="LJ409" i="1"/>
  <c r="LJ425" i="1"/>
  <c r="LJ322" i="1"/>
  <c r="LJ380" i="1"/>
  <c r="LJ400" i="1"/>
  <c r="LJ426" i="1"/>
  <c r="LJ455" i="1"/>
  <c r="LJ395" i="1"/>
  <c r="LJ429" i="1"/>
  <c r="LJ373" i="1"/>
  <c r="LJ365" i="1"/>
  <c r="LJ392" i="1"/>
  <c r="LJ480" i="1"/>
  <c r="LJ485" i="1"/>
  <c r="LJ438" i="1"/>
  <c r="LJ354" i="1"/>
  <c r="LJ393" i="1"/>
  <c r="LJ435" i="1"/>
  <c r="LJ374" i="1"/>
  <c r="LJ378" i="1"/>
  <c r="LJ300" i="1"/>
  <c r="LJ474" i="1"/>
  <c r="LJ377" i="1"/>
  <c r="LJ434" i="1"/>
  <c r="LJ331" i="1"/>
  <c r="LJ20" i="1"/>
  <c r="LJ345" i="1"/>
  <c r="LJ412" i="1"/>
  <c r="LJ338" i="1"/>
  <c r="LJ347" i="1"/>
  <c r="LJ433" i="1"/>
  <c r="LJ441" i="1"/>
  <c r="LJ489" i="1"/>
  <c r="LJ317" i="1"/>
  <c r="LJ340" i="1"/>
  <c r="LJ301" i="1"/>
  <c r="LJ356" i="1"/>
  <c r="LJ368" i="1"/>
  <c r="LJ391" i="1"/>
  <c r="LJ436" i="1"/>
  <c r="LJ307" i="1"/>
  <c r="LJ329" i="1"/>
  <c r="LJ476" i="1"/>
  <c r="LJ335" i="1"/>
  <c r="LJ357" i="1"/>
  <c r="LJ299" i="1"/>
  <c r="LJ461" i="1"/>
  <c r="LJ413" i="1"/>
  <c r="LJ386" i="1"/>
  <c r="LJ419" i="1"/>
  <c r="LJ341" i="1"/>
  <c r="LJ432" i="1"/>
  <c r="LJ486" i="1"/>
  <c r="LJ471" i="1"/>
  <c r="LJ355" i="1"/>
  <c r="LJ315" i="1"/>
  <c r="LJ458" i="1"/>
  <c r="LJ406" i="1"/>
  <c r="LJ457" i="1"/>
  <c r="LJ323" i="1"/>
  <c r="LJ466" i="1"/>
  <c r="LJ460" i="1"/>
  <c r="LJ353" i="1"/>
  <c r="LJ442" i="1"/>
  <c r="LJ332" i="1"/>
  <c r="LJ411" i="1"/>
  <c r="LJ418" i="1"/>
  <c r="LJ324" i="1"/>
  <c r="LJ376" i="1"/>
  <c r="LJ362" i="1"/>
  <c r="LJ468" i="1"/>
  <c r="LJ342" i="1"/>
  <c r="LJ479" i="1"/>
  <c r="LJ379" i="1"/>
  <c r="LJ462" i="1"/>
  <c r="LJ333" i="1"/>
  <c r="LJ463" i="1"/>
  <c r="LJ477" i="1"/>
  <c r="LJ467" i="1"/>
  <c r="LJ343" i="1"/>
  <c r="LJ424" i="1"/>
  <c r="LJ491" i="1"/>
  <c r="LJ325" i="1"/>
  <c r="LJ465" i="1"/>
  <c r="LJ366" i="1"/>
  <c r="LJ397" i="1"/>
  <c r="LJ420" i="1"/>
  <c r="LJ439" i="1"/>
  <c r="LJ399" i="1"/>
  <c r="LJ408" i="1"/>
  <c r="LJ443" i="1"/>
  <c r="LJ453" i="1"/>
  <c r="LJ482" i="1"/>
  <c r="LJ314" i="1"/>
  <c r="LJ428" i="1"/>
  <c r="LJ487" i="1"/>
  <c r="LJ316" i="1"/>
  <c r="LE470" i="1"/>
  <c r="LE444" i="1"/>
  <c r="LE454" i="1"/>
  <c r="LE427" i="1"/>
  <c r="LE405" i="1"/>
  <c r="LE401" i="1"/>
  <c r="LE363" i="1"/>
  <c r="LE359" i="1"/>
  <c r="LE387" i="1"/>
  <c r="LE308" i="1"/>
  <c r="LE402" i="1"/>
  <c r="LE421" i="1"/>
  <c r="LE437" i="1"/>
  <c r="LE396" i="1"/>
  <c r="LE483" i="1"/>
  <c r="LE337" i="1"/>
  <c r="LE369" i="1"/>
  <c r="LE385" i="1"/>
  <c r="LE488" i="1"/>
  <c r="LE346" i="1"/>
  <c r="LE390" i="1"/>
  <c r="LE459" i="1"/>
  <c r="LE407" i="1"/>
  <c r="LE478" i="1"/>
  <c r="LE490" i="1"/>
  <c r="LE319" i="1"/>
  <c r="LE334" i="1"/>
  <c r="LE394" i="1"/>
  <c r="LE475" i="1"/>
  <c r="LE344" i="1"/>
  <c r="LE464" i="1"/>
  <c r="LE410" i="1"/>
  <c r="LE320" i="1"/>
  <c r="LE404" i="1"/>
  <c r="LE451" i="1"/>
  <c r="LE327" i="1"/>
  <c r="LE328" i="1"/>
  <c r="LE371" i="1"/>
  <c r="LE358" i="1"/>
  <c r="LE423" i="1"/>
  <c r="LE493" i="1"/>
  <c r="LE446" i="1"/>
  <c r="LE398" i="1"/>
  <c r="LE481" i="1"/>
  <c r="LE370" i="1"/>
  <c r="LE375" i="1"/>
  <c r="LE388" i="1"/>
  <c r="LE426" i="1"/>
  <c r="LE307" i="1"/>
  <c r="LE364" i="1"/>
  <c r="LE393" i="1"/>
  <c r="LE431" i="1"/>
  <c r="LE422" i="1"/>
  <c r="LE361" i="1"/>
  <c r="LE372" i="1"/>
  <c r="LE302" i="1"/>
  <c r="LE436" i="1"/>
  <c r="LE469" i="1"/>
  <c r="LE473" i="1"/>
  <c r="LE313" i="1"/>
  <c r="LE318" i="1"/>
  <c r="LE360" i="1"/>
  <c r="LE492" i="1"/>
  <c r="LE484" i="1"/>
  <c r="LE326" i="1"/>
  <c r="LE336" i="1"/>
  <c r="LE403" i="1"/>
  <c r="LE412" i="1"/>
  <c r="LE472" i="1"/>
  <c r="LE455" i="1"/>
  <c r="LE374" i="1"/>
  <c r="LE406" i="1"/>
  <c r="LE409" i="1"/>
  <c r="LE419" i="1"/>
  <c r="LE430" i="1"/>
  <c r="LE479" i="1"/>
  <c r="LE494" i="1"/>
  <c r="LE329" i="1"/>
  <c r="LE378" i="1"/>
  <c r="LE476" i="1"/>
  <c r="LE440" i="1"/>
  <c r="LE356" i="1"/>
  <c r="LE391" i="1"/>
  <c r="LE456" i="1"/>
  <c r="LE395" i="1"/>
  <c r="LE433" i="1"/>
  <c r="LE441" i="1"/>
  <c r="LE489" i="1"/>
  <c r="LE434" i="1"/>
  <c r="LE368" i="1"/>
  <c r="LE365" i="1"/>
  <c r="LE317" i="1"/>
  <c r="LE340" i="1"/>
  <c r="LE357" i="1"/>
  <c r="LE353" i="1"/>
  <c r="LE373" i="1"/>
  <c r="LE386" i="1"/>
  <c r="LE466" i="1"/>
  <c r="LE461" i="1"/>
  <c r="LE322" i="1"/>
  <c r="LE347" i="1"/>
  <c r="LE435" i="1"/>
  <c r="LE474" i="1"/>
  <c r="LE323" i="1"/>
  <c r="LE367" i="1"/>
  <c r="LE392" i="1"/>
  <c r="LE480" i="1"/>
  <c r="LE485" i="1"/>
  <c r="LE315" i="1"/>
  <c r="LE413" i="1"/>
  <c r="LE429" i="1"/>
  <c r="LE457" i="1"/>
  <c r="LE335" i="1"/>
  <c r="LE19" i="1"/>
  <c r="LE341" i="1"/>
  <c r="LE438" i="1"/>
  <c r="LE20" i="1"/>
  <c r="LE338" i="1"/>
  <c r="LE452" i="1"/>
  <c r="LE425" i="1"/>
  <c r="LE354" i="1"/>
  <c r="LE463" i="1"/>
  <c r="LE331" i="1"/>
  <c r="LE424" i="1"/>
  <c r="LE442" i="1"/>
  <c r="LE453" i="1"/>
  <c r="LE355" i="1"/>
  <c r="LE345" i="1"/>
  <c r="LE445" i="1"/>
  <c r="LE389" i="1"/>
  <c r="LE400" i="1"/>
  <c r="LE468" i="1"/>
  <c r="LE314" i="1"/>
  <c r="LE299" i="1"/>
  <c r="LE301" i="1"/>
  <c r="LE418" i="1"/>
  <c r="LE460" i="1"/>
  <c r="LE342" i="1"/>
  <c r="LE471" i="1"/>
  <c r="LE486" i="1"/>
  <c r="LE352" i="1"/>
  <c r="LE377" i="1"/>
  <c r="LE411" i="1"/>
  <c r="LE432" i="1"/>
  <c r="LE458" i="1"/>
  <c r="LE300" i="1"/>
  <c r="LE482" i="1"/>
  <c r="LE324" i="1"/>
  <c r="LE376" i="1"/>
  <c r="LE362" i="1"/>
  <c r="LE399" i="1"/>
  <c r="LE462" i="1"/>
  <c r="LE343" i="1"/>
  <c r="LE332" i="1"/>
  <c r="LE379" i="1"/>
  <c r="LE465" i="1"/>
  <c r="LE333" i="1"/>
  <c r="LE380" i="1"/>
  <c r="LE439" i="1"/>
  <c r="LE477" i="1"/>
  <c r="LE325" i="1"/>
  <c r="LE366" i="1"/>
  <c r="LE397" i="1"/>
  <c r="LE420" i="1"/>
  <c r="LE428" i="1"/>
  <c r="LE443" i="1"/>
  <c r="LE487" i="1"/>
  <c r="LE491" i="1"/>
  <c r="LE467" i="1"/>
  <c r="LE316" i="1"/>
  <c r="LE408" i="1"/>
  <c r="KW359" i="1"/>
  <c r="KW337" i="1"/>
  <c r="KW369" i="1"/>
  <c r="KW437" i="1"/>
  <c r="KW401" i="1"/>
  <c r="KW396" i="1"/>
  <c r="KW421" i="1"/>
  <c r="KW387" i="1"/>
  <c r="KW483" i="1"/>
  <c r="KW308" i="1"/>
  <c r="KW385" i="1"/>
  <c r="KW405" i="1"/>
  <c r="KW363" i="1"/>
  <c r="KW402" i="1"/>
  <c r="KW470" i="1"/>
  <c r="KW427" i="1"/>
  <c r="KW334" i="1"/>
  <c r="KW475" i="1"/>
  <c r="KW327" i="1"/>
  <c r="KW478" i="1"/>
  <c r="KW459" i="1"/>
  <c r="KW320" i="1"/>
  <c r="KW346" i="1"/>
  <c r="KW364" i="1"/>
  <c r="KW454" i="1"/>
  <c r="KW481" i="1"/>
  <c r="KW410" i="1"/>
  <c r="KW464" i="1"/>
  <c r="KW319" i="1"/>
  <c r="KW371" i="1"/>
  <c r="KW328" i="1"/>
  <c r="KW407" i="1"/>
  <c r="KW469" i="1"/>
  <c r="KW490" i="1"/>
  <c r="KW344" i="1"/>
  <c r="KW493" i="1"/>
  <c r="KW390" i="1"/>
  <c r="KW394" i="1"/>
  <c r="KW404" i="1"/>
  <c r="KW361" i="1"/>
  <c r="KW445" i="1"/>
  <c r="KW472" i="1"/>
  <c r="KW488" i="1"/>
  <c r="KW336" i="1"/>
  <c r="KW484" i="1"/>
  <c r="KW444" i="1"/>
  <c r="KW398" i="1"/>
  <c r="KW412" i="1"/>
  <c r="KW446" i="1"/>
  <c r="KW451" i="1"/>
  <c r="KW313" i="1"/>
  <c r="KW326" i="1"/>
  <c r="KW375" i="1"/>
  <c r="KW403" i="1"/>
  <c r="KW456" i="1"/>
  <c r="KW370" i="1"/>
  <c r="KW393" i="1"/>
  <c r="KW423" i="1"/>
  <c r="KW345" i="1"/>
  <c r="KW430" i="1"/>
  <c r="KW358" i="1"/>
  <c r="KW431" i="1"/>
  <c r="KW492" i="1"/>
  <c r="KW473" i="1"/>
  <c r="KW360" i="1"/>
  <c r="KW388" i="1"/>
  <c r="KW426" i="1"/>
  <c r="KW436" i="1"/>
  <c r="KW318" i="1"/>
  <c r="KW422" i="1"/>
  <c r="KW455" i="1"/>
  <c r="KW406" i="1"/>
  <c r="KW413" i="1"/>
  <c r="KW392" i="1"/>
  <c r="KW365" i="1"/>
  <c r="KW429" i="1"/>
  <c r="KW373" i="1"/>
  <c r="KW434" i="1"/>
  <c r="KW438" i="1"/>
  <c r="KW380" i="1"/>
  <c r="KW374" i="1"/>
  <c r="KW389" i="1"/>
  <c r="KW300" i="1"/>
  <c r="KW386" i="1"/>
  <c r="KW409" i="1"/>
  <c r="KW440" i="1"/>
  <c r="KW341" i="1"/>
  <c r="KW338" i="1"/>
  <c r="KW435" i="1"/>
  <c r="KW352" i="1"/>
  <c r="KW441" i="1"/>
  <c r="KW474" i="1"/>
  <c r="KW425" i="1"/>
  <c r="KW301" i="1"/>
  <c r="KW461" i="1"/>
  <c r="KW356" i="1"/>
  <c r="KW391" i="1"/>
  <c r="KW302" i="1"/>
  <c r="KW307" i="1"/>
  <c r="KW395" i="1"/>
  <c r="KW433" i="1"/>
  <c r="KW299" i="1"/>
  <c r="KW19" i="1"/>
  <c r="KW367" i="1"/>
  <c r="KW377" i="1"/>
  <c r="KW463" i="1"/>
  <c r="KW485" i="1"/>
  <c r="KW400" i="1"/>
  <c r="KW479" i="1"/>
  <c r="KW452" i="1"/>
  <c r="KW317" i="1"/>
  <c r="KW335" i="1"/>
  <c r="KW353" i="1"/>
  <c r="KW315" i="1"/>
  <c r="KW494" i="1"/>
  <c r="KW347" i="1"/>
  <c r="KW457" i="1"/>
  <c r="KW476" i="1"/>
  <c r="KW340" i="1"/>
  <c r="KW357" i="1"/>
  <c r="KW466" i="1"/>
  <c r="KW20" i="1"/>
  <c r="KW354" i="1"/>
  <c r="KW418" i="1"/>
  <c r="KW362" i="1"/>
  <c r="KW486" i="1"/>
  <c r="KW314" i="1"/>
  <c r="KW342" i="1"/>
  <c r="KW419" i="1"/>
  <c r="KW368" i="1"/>
  <c r="KW324" i="1"/>
  <c r="KW332" i="1"/>
  <c r="KW372" i="1"/>
  <c r="KW331" i="1"/>
  <c r="KW458" i="1"/>
  <c r="KW378" i="1"/>
  <c r="KW432" i="1"/>
  <c r="KW453" i="1"/>
  <c r="KW460" i="1"/>
  <c r="KW376" i="1"/>
  <c r="KW329" i="1"/>
  <c r="KW489" i="1"/>
  <c r="KW322" i="1"/>
  <c r="KW442" i="1"/>
  <c r="KW355" i="1"/>
  <c r="KW467" i="1"/>
  <c r="KW399" i="1"/>
  <c r="KW439" i="1"/>
  <c r="KW465" i="1"/>
  <c r="KW462" i="1"/>
  <c r="KW487" i="1"/>
  <c r="KW343" i="1"/>
  <c r="KW323" i="1"/>
  <c r="KW480" i="1"/>
  <c r="KW411" i="1"/>
  <c r="KW482" i="1"/>
  <c r="KW471" i="1"/>
  <c r="KW428" i="1"/>
  <c r="KW316" i="1"/>
  <c r="KW366" i="1"/>
  <c r="KW491" i="1"/>
  <c r="KW397" i="1"/>
  <c r="KW424" i="1"/>
  <c r="KW379" i="1"/>
  <c r="KW443" i="1"/>
  <c r="KW477" i="1"/>
  <c r="KW333" i="1"/>
  <c r="KW408" i="1"/>
  <c r="KW420" i="1"/>
  <c r="KW325" i="1"/>
  <c r="KW468" i="1"/>
  <c r="LI483" i="1"/>
  <c r="LI359" i="1"/>
  <c r="LI405" i="1"/>
  <c r="LI402" i="1"/>
  <c r="LI437" i="1"/>
  <c r="LI470" i="1"/>
  <c r="LI369" i="1"/>
  <c r="LI421" i="1"/>
  <c r="LI337" i="1"/>
  <c r="LI396" i="1"/>
  <c r="LI387" i="1"/>
  <c r="LI444" i="1"/>
  <c r="LI401" i="1"/>
  <c r="LI308" i="1"/>
  <c r="LI363" i="1"/>
  <c r="LI385" i="1"/>
  <c r="LI427" i="1"/>
  <c r="LI319" i="1"/>
  <c r="LI410" i="1"/>
  <c r="LI454" i="1"/>
  <c r="LI344" i="1"/>
  <c r="LI364" i="1"/>
  <c r="LI370" i="1"/>
  <c r="LI423" i="1"/>
  <c r="LI469" i="1"/>
  <c r="LI478" i="1"/>
  <c r="LI464" i="1"/>
  <c r="LI320" i="1"/>
  <c r="LI404" i="1"/>
  <c r="LI327" i="1"/>
  <c r="LI371" i="1"/>
  <c r="LI328" i="1"/>
  <c r="LI493" i="1"/>
  <c r="LI436" i="1"/>
  <c r="LI481" i="1"/>
  <c r="LI490" i="1"/>
  <c r="LI488" i="1"/>
  <c r="LI390" i="1"/>
  <c r="LI459" i="1"/>
  <c r="LI358" i="1"/>
  <c r="LI393" i="1"/>
  <c r="LI446" i="1"/>
  <c r="LI326" i="1"/>
  <c r="LI388" i="1"/>
  <c r="LI445" i="1"/>
  <c r="LI455" i="1"/>
  <c r="LI475" i="1"/>
  <c r="LI492" i="1"/>
  <c r="LI456" i="1"/>
  <c r="LI313" i="1"/>
  <c r="LI422" i="1"/>
  <c r="LI412" i="1"/>
  <c r="LI307" i="1"/>
  <c r="LI318" i="1"/>
  <c r="LI361" i="1"/>
  <c r="LI398" i="1"/>
  <c r="LI472" i="1"/>
  <c r="LI394" i="1"/>
  <c r="LI407" i="1"/>
  <c r="LI336" i="1"/>
  <c r="LI360" i="1"/>
  <c r="LI426" i="1"/>
  <c r="LI302" i="1"/>
  <c r="LI431" i="1"/>
  <c r="LI345" i="1"/>
  <c r="LI372" i="1"/>
  <c r="LI430" i="1"/>
  <c r="LI334" i="1"/>
  <c r="LI346" i="1"/>
  <c r="LI451" i="1"/>
  <c r="LI375" i="1"/>
  <c r="LI403" i="1"/>
  <c r="LI406" i="1"/>
  <c r="LI300" i="1"/>
  <c r="LI335" i="1"/>
  <c r="LI409" i="1"/>
  <c r="LI473" i="1"/>
  <c r="LI347" i="1"/>
  <c r="LI352" i="1"/>
  <c r="LI440" i="1"/>
  <c r="LI315" i="1"/>
  <c r="LI341" i="1"/>
  <c r="LI484" i="1"/>
  <c r="LI413" i="1"/>
  <c r="LI429" i="1"/>
  <c r="LI441" i="1"/>
  <c r="LI452" i="1"/>
  <c r="LI299" i="1"/>
  <c r="LI438" i="1"/>
  <c r="LI368" i="1"/>
  <c r="LI329" i="1"/>
  <c r="LI374" i="1"/>
  <c r="LI433" i="1"/>
  <c r="LI457" i="1"/>
  <c r="LI317" i="1"/>
  <c r="LI340" i="1"/>
  <c r="LI386" i="1"/>
  <c r="LI425" i="1"/>
  <c r="LI461" i="1"/>
  <c r="LI400" i="1"/>
  <c r="LI479" i="1"/>
  <c r="LI494" i="1"/>
  <c r="LI435" i="1"/>
  <c r="LI389" i="1"/>
  <c r="LI474" i="1"/>
  <c r="LI323" i="1"/>
  <c r="LI377" i="1"/>
  <c r="LI392" i="1"/>
  <c r="LI419" i="1"/>
  <c r="LI480" i="1"/>
  <c r="LI485" i="1"/>
  <c r="LI322" i="1"/>
  <c r="LI338" i="1"/>
  <c r="LI365" i="1"/>
  <c r="LI357" i="1"/>
  <c r="LI19" i="1"/>
  <c r="LI367" i="1"/>
  <c r="LI354" i="1"/>
  <c r="LI395" i="1"/>
  <c r="LI489" i="1"/>
  <c r="LI476" i="1"/>
  <c r="LI353" i="1"/>
  <c r="LI434" i="1"/>
  <c r="LI463" i="1"/>
  <c r="LI356" i="1"/>
  <c r="LI380" i="1"/>
  <c r="LI418" i="1"/>
  <c r="LI442" i="1"/>
  <c r="LI332" i="1"/>
  <c r="LI376" i="1"/>
  <c r="LI355" i="1"/>
  <c r="LI378" i="1"/>
  <c r="LI466" i="1"/>
  <c r="LI391" i="1"/>
  <c r="LI424" i="1"/>
  <c r="LI453" i="1"/>
  <c r="LI314" i="1"/>
  <c r="LI471" i="1"/>
  <c r="LI486" i="1"/>
  <c r="LI342" i="1"/>
  <c r="LI331" i="1"/>
  <c r="LI324" i="1"/>
  <c r="LI301" i="1"/>
  <c r="LI411" i="1"/>
  <c r="LI482" i="1"/>
  <c r="LI362" i="1"/>
  <c r="LI373" i="1"/>
  <c r="LI432" i="1"/>
  <c r="LI333" i="1"/>
  <c r="LI443" i="1"/>
  <c r="LI20" i="1"/>
  <c r="LI379" i="1"/>
  <c r="LI399" i="1"/>
  <c r="LI428" i="1"/>
  <c r="LI465" i="1"/>
  <c r="LI316" i="1"/>
  <c r="LI458" i="1"/>
  <c r="LI408" i="1"/>
  <c r="LI439" i="1"/>
  <c r="LI462" i="1"/>
  <c r="LI460" i="1"/>
  <c r="LI487" i="1"/>
  <c r="LI343" i="1"/>
  <c r="LI468" i="1"/>
  <c r="LI325" i="1"/>
  <c r="LI477" i="1"/>
  <c r="LI420" i="1"/>
  <c r="LI366" i="1"/>
  <c r="LI397" i="1"/>
  <c r="LI467" i="1"/>
  <c r="LI491" i="1"/>
  <c r="KM33" i="1"/>
  <c r="KM25" i="1"/>
  <c r="KM34" i="1" s="1"/>
  <c r="KM42" i="1" s="1"/>
  <c r="KM26" i="1"/>
  <c r="KM35" i="1" s="1"/>
  <c r="KM43" i="1" s="1"/>
  <c r="KM51" i="1" s="1"/>
  <c r="KM59" i="1" s="1"/>
  <c r="KM27" i="1"/>
  <c r="KM36" i="1" s="1"/>
  <c r="KM44" i="1" s="1"/>
  <c r="KM52" i="1" s="1"/>
  <c r="KM60" i="1" s="1"/>
  <c r="KM28" i="1"/>
  <c r="KM37" i="1" s="1"/>
  <c r="KM45" i="1" s="1"/>
  <c r="KM29" i="1"/>
  <c r="KM38" i="1" s="1"/>
  <c r="KM46" i="1" s="1"/>
  <c r="KM54" i="1" s="1"/>
  <c r="KM62" i="1" s="1"/>
  <c r="KM30" i="1"/>
  <c r="KM39" i="1" s="1"/>
  <c r="KM31" i="1"/>
  <c r="KM40" i="1" s="1"/>
  <c r="KM32" i="1"/>
  <c r="KM41" i="1" s="1"/>
  <c r="KZ387" i="1"/>
  <c r="KZ308" i="1"/>
  <c r="KZ385" i="1"/>
  <c r="KZ396" i="1"/>
  <c r="KZ359" i="1"/>
  <c r="KZ405" i="1"/>
  <c r="KZ427" i="1"/>
  <c r="KZ401" i="1"/>
  <c r="KZ402" i="1"/>
  <c r="KZ437" i="1"/>
  <c r="KZ483" i="1"/>
  <c r="KZ470" i="1"/>
  <c r="KZ337" i="1"/>
  <c r="KZ363" i="1"/>
  <c r="KZ369" i="1"/>
  <c r="KZ421" i="1"/>
  <c r="KZ493" i="1"/>
  <c r="KZ444" i="1"/>
  <c r="KZ410" i="1"/>
  <c r="KZ320" i="1"/>
  <c r="KZ464" i="1"/>
  <c r="KZ344" i="1"/>
  <c r="KZ328" i="1"/>
  <c r="KZ327" i="1"/>
  <c r="KZ334" i="1"/>
  <c r="KZ390" i="1"/>
  <c r="KZ459" i="1"/>
  <c r="KZ475" i="1"/>
  <c r="KZ488" i="1"/>
  <c r="KZ358" i="1"/>
  <c r="KZ370" i="1"/>
  <c r="KZ454" i="1"/>
  <c r="KZ346" i="1"/>
  <c r="KZ364" i="1"/>
  <c r="KZ394" i="1"/>
  <c r="KZ407" i="1"/>
  <c r="KZ423" i="1"/>
  <c r="KZ436" i="1"/>
  <c r="KZ469" i="1"/>
  <c r="KZ481" i="1"/>
  <c r="KZ431" i="1"/>
  <c r="KZ372" i="1"/>
  <c r="KZ388" i="1"/>
  <c r="KZ403" i="1"/>
  <c r="KZ472" i="1"/>
  <c r="KZ455" i="1"/>
  <c r="KZ494" i="1"/>
  <c r="KZ326" i="1"/>
  <c r="KZ361" i="1"/>
  <c r="KZ393" i="1"/>
  <c r="KZ473" i="1"/>
  <c r="KZ318" i="1"/>
  <c r="KZ426" i="1"/>
  <c r="KZ430" i="1"/>
  <c r="KZ371" i="1"/>
  <c r="KZ478" i="1"/>
  <c r="KZ336" i="1"/>
  <c r="KZ451" i="1"/>
  <c r="KZ492" i="1"/>
  <c r="KZ398" i="1"/>
  <c r="KZ484" i="1"/>
  <c r="KZ490" i="1"/>
  <c r="KZ319" i="1"/>
  <c r="KZ404" i="1"/>
  <c r="KZ445" i="1"/>
  <c r="KZ446" i="1"/>
  <c r="KZ345" i="1"/>
  <c r="KZ375" i="1"/>
  <c r="KZ302" i="1"/>
  <c r="KZ389" i="1"/>
  <c r="KZ474" i="1"/>
  <c r="KZ299" i="1"/>
  <c r="KZ434" i="1"/>
  <c r="KZ313" i="1"/>
  <c r="KZ456" i="1"/>
  <c r="KZ300" i="1"/>
  <c r="KZ386" i="1"/>
  <c r="KZ422" i="1"/>
  <c r="KZ307" i="1"/>
  <c r="KZ329" i="1"/>
  <c r="KZ374" i="1"/>
  <c r="KZ406" i="1"/>
  <c r="KZ429" i="1"/>
  <c r="KZ441" i="1"/>
  <c r="KZ340" i="1"/>
  <c r="KZ353" i="1"/>
  <c r="KZ367" i="1"/>
  <c r="KZ466" i="1"/>
  <c r="KZ480" i="1"/>
  <c r="KZ461" i="1"/>
  <c r="KZ485" i="1"/>
  <c r="KZ354" i="1"/>
  <c r="KZ380" i="1"/>
  <c r="KZ391" i="1"/>
  <c r="KZ400" i="1"/>
  <c r="KZ360" i="1"/>
  <c r="KZ435" i="1"/>
  <c r="KZ365" i="1"/>
  <c r="KZ395" i="1"/>
  <c r="KZ413" i="1"/>
  <c r="KZ433" i="1"/>
  <c r="KZ457" i="1"/>
  <c r="KZ323" i="1"/>
  <c r="KZ19" i="1"/>
  <c r="KZ356" i="1"/>
  <c r="KZ479" i="1"/>
  <c r="KZ352" i="1"/>
  <c r="KZ489" i="1"/>
  <c r="KZ452" i="1"/>
  <c r="KZ476" i="1"/>
  <c r="KZ392" i="1"/>
  <c r="KZ419" i="1"/>
  <c r="KZ301" i="1"/>
  <c r="KZ341" i="1"/>
  <c r="KZ368" i="1"/>
  <c r="KZ347" i="1"/>
  <c r="KZ378" i="1"/>
  <c r="KZ357" i="1"/>
  <c r="KZ377" i="1"/>
  <c r="KZ409" i="1"/>
  <c r="KZ317" i="1"/>
  <c r="KZ335" i="1"/>
  <c r="KZ440" i="1"/>
  <c r="KZ331" i="1"/>
  <c r="KZ438" i="1"/>
  <c r="KZ425" i="1"/>
  <c r="KZ322" i="1"/>
  <c r="KZ20" i="1"/>
  <c r="KZ482" i="1"/>
  <c r="KZ332" i="1"/>
  <c r="KZ342" i="1"/>
  <c r="KZ373" i="1"/>
  <c r="KZ458" i="1"/>
  <c r="KZ471" i="1"/>
  <c r="KZ463" i="1"/>
  <c r="KZ411" i="1"/>
  <c r="KZ424" i="1"/>
  <c r="KZ432" i="1"/>
  <c r="KZ453" i="1"/>
  <c r="KZ314" i="1"/>
  <c r="KZ362" i="1"/>
  <c r="KZ355" i="1"/>
  <c r="KZ338" i="1"/>
  <c r="KZ315" i="1"/>
  <c r="KZ418" i="1"/>
  <c r="KZ442" i="1"/>
  <c r="KZ468" i="1"/>
  <c r="KZ486" i="1"/>
  <c r="KZ460" i="1"/>
  <c r="KZ412" i="1"/>
  <c r="KZ376" i="1"/>
  <c r="KZ477" i="1"/>
  <c r="KZ491" i="1"/>
  <c r="KZ333" i="1"/>
  <c r="KZ343" i="1"/>
  <c r="KZ366" i="1"/>
  <c r="KZ428" i="1"/>
  <c r="KZ439" i="1"/>
  <c r="KZ420" i="1"/>
  <c r="KZ408" i="1"/>
  <c r="KZ462" i="1"/>
  <c r="KZ325" i="1"/>
  <c r="KZ379" i="1"/>
  <c r="KZ397" i="1"/>
  <c r="KZ487" i="1"/>
  <c r="KZ316" i="1"/>
  <c r="KZ324" i="1"/>
  <c r="KZ399" i="1"/>
  <c r="KZ465" i="1"/>
  <c r="KZ443" i="1"/>
  <c r="KZ467" i="1"/>
  <c r="KG33" i="1"/>
  <c r="KG25" i="1"/>
  <c r="KG34" i="1" s="1"/>
  <c r="KG42" i="1" s="1"/>
  <c r="KG50" i="1" s="1"/>
  <c r="KG58" i="1" s="1"/>
  <c r="KG26" i="1"/>
  <c r="KG35" i="1" s="1"/>
  <c r="KG43" i="1" s="1"/>
  <c r="KG27" i="1"/>
  <c r="KG36" i="1" s="1"/>
  <c r="KG44" i="1" s="1"/>
  <c r="KG52" i="1" s="1"/>
  <c r="KG60" i="1" s="1"/>
  <c r="KG28" i="1"/>
  <c r="KG37" i="1" s="1"/>
  <c r="KG45" i="1" s="1"/>
  <c r="KG29" i="1"/>
  <c r="KG38" i="1" s="1"/>
  <c r="KG46" i="1" s="1"/>
  <c r="KG54" i="1" s="1"/>
  <c r="KG62" i="1" s="1"/>
  <c r="KG30" i="1"/>
  <c r="KG39" i="1" s="1"/>
  <c r="KG31" i="1"/>
  <c r="KG40" i="1" s="1"/>
  <c r="KG32" i="1"/>
  <c r="KG41" i="1" s="1"/>
  <c r="JZ33" i="1"/>
  <c r="JZ25" i="1"/>
  <c r="JZ34" i="1" s="1"/>
  <c r="JZ42" i="1" s="1"/>
  <c r="JZ26" i="1"/>
  <c r="JZ35" i="1" s="1"/>
  <c r="JZ43" i="1" s="1"/>
  <c r="JZ27" i="1"/>
  <c r="JZ36" i="1" s="1"/>
  <c r="JZ44" i="1" s="1"/>
  <c r="JZ52" i="1" s="1"/>
  <c r="JZ60" i="1" s="1"/>
  <c r="JZ28" i="1"/>
  <c r="JZ37" i="1" s="1"/>
  <c r="JZ45" i="1" s="1"/>
  <c r="JZ29" i="1"/>
  <c r="JZ38" i="1" s="1"/>
  <c r="JZ46" i="1" s="1"/>
  <c r="JZ54" i="1" s="1"/>
  <c r="JZ62" i="1" s="1"/>
  <c r="JZ30" i="1"/>
  <c r="JZ39" i="1" s="1"/>
  <c r="JZ31" i="1"/>
  <c r="JZ40" i="1" s="1"/>
  <c r="JZ32" i="1"/>
  <c r="JZ41" i="1" s="1"/>
  <c r="LE33" i="1"/>
  <c r="LE25" i="1"/>
  <c r="LE34" i="1" s="1"/>
  <c r="LE42" i="1" s="1"/>
  <c r="LE26" i="1"/>
  <c r="LE35" i="1" s="1"/>
  <c r="LE43" i="1" s="1"/>
  <c r="LE51" i="1" s="1"/>
  <c r="LE59" i="1" s="1"/>
  <c r="LE27" i="1"/>
  <c r="LE36" i="1" s="1"/>
  <c r="LE44" i="1" s="1"/>
  <c r="LE52" i="1" s="1"/>
  <c r="LE60" i="1" s="1"/>
  <c r="LE28" i="1"/>
  <c r="LE37" i="1" s="1"/>
  <c r="LE45" i="1" s="1"/>
  <c r="LE29" i="1"/>
  <c r="LE38" i="1" s="1"/>
  <c r="LE46" i="1" s="1"/>
  <c r="LE54" i="1" s="1"/>
  <c r="LE62" i="1" s="1"/>
  <c r="LE30" i="1"/>
  <c r="LE39" i="1" s="1"/>
  <c r="LE31" i="1"/>
  <c r="LE40" i="1" s="1"/>
  <c r="LE32" i="1"/>
  <c r="LE41" i="1" s="1"/>
  <c r="LD337" i="1"/>
  <c r="LD402" i="1"/>
  <c r="LD387" i="1"/>
  <c r="LD483" i="1"/>
  <c r="LD369" i="1"/>
  <c r="LD401" i="1"/>
  <c r="LD385" i="1"/>
  <c r="LD405" i="1"/>
  <c r="LD427" i="1"/>
  <c r="LD308" i="1"/>
  <c r="LD363" i="1"/>
  <c r="LD396" i="1"/>
  <c r="LD421" i="1"/>
  <c r="LD437" i="1"/>
  <c r="LD470" i="1"/>
  <c r="LD359" i="1"/>
  <c r="LD481" i="1"/>
  <c r="LD319" i="1"/>
  <c r="LD328" i="1"/>
  <c r="LD454" i="1"/>
  <c r="LD334" i="1"/>
  <c r="LD459" i="1"/>
  <c r="LD446" i="1"/>
  <c r="LD327" i="1"/>
  <c r="LD358" i="1"/>
  <c r="LD423" i="1"/>
  <c r="LD436" i="1"/>
  <c r="LD469" i="1"/>
  <c r="LD444" i="1"/>
  <c r="LD320" i="1"/>
  <c r="LD488" i="1"/>
  <c r="LD346" i="1"/>
  <c r="LD475" i="1"/>
  <c r="LD344" i="1"/>
  <c r="LD390" i="1"/>
  <c r="LD410" i="1"/>
  <c r="LD364" i="1"/>
  <c r="LD370" i="1"/>
  <c r="LD394" i="1"/>
  <c r="LD393" i="1"/>
  <c r="LD371" i="1"/>
  <c r="LD431" i="1"/>
  <c r="LD313" i="1"/>
  <c r="LD403" i="1"/>
  <c r="LD426" i="1"/>
  <c r="LD302" i="1"/>
  <c r="LD455" i="1"/>
  <c r="LD493" i="1"/>
  <c r="LD473" i="1"/>
  <c r="LD345" i="1"/>
  <c r="LD361" i="1"/>
  <c r="LD398" i="1"/>
  <c r="LD430" i="1"/>
  <c r="LD445" i="1"/>
  <c r="LD472" i="1"/>
  <c r="LD451" i="1"/>
  <c r="LD478" i="1"/>
  <c r="LD375" i="1"/>
  <c r="LD479" i="1"/>
  <c r="LD464" i="1"/>
  <c r="LD407" i="1"/>
  <c r="LD318" i="1"/>
  <c r="LD326" i="1"/>
  <c r="LD388" i="1"/>
  <c r="LD456" i="1"/>
  <c r="LD336" i="1"/>
  <c r="LD372" i="1"/>
  <c r="LD412" i="1"/>
  <c r="LD490" i="1"/>
  <c r="LD404" i="1"/>
  <c r="LD492" i="1"/>
  <c r="LD422" i="1"/>
  <c r="LD360" i="1"/>
  <c r="LD484" i="1"/>
  <c r="LD338" i="1"/>
  <c r="LD378" i="1"/>
  <c r="LD489" i="1"/>
  <c r="LD340" i="1"/>
  <c r="LD357" i="1"/>
  <c r="LD299" i="1"/>
  <c r="LD435" i="1"/>
  <c r="LD389" i="1"/>
  <c r="LD474" i="1"/>
  <c r="LD19" i="1"/>
  <c r="LD386" i="1"/>
  <c r="LD466" i="1"/>
  <c r="LD352" i="1"/>
  <c r="LD406" i="1"/>
  <c r="LD476" i="1"/>
  <c r="LD335" i="1"/>
  <c r="LD353" i="1"/>
  <c r="LD392" i="1"/>
  <c r="LD463" i="1"/>
  <c r="LD480" i="1"/>
  <c r="LD356" i="1"/>
  <c r="LD380" i="1"/>
  <c r="LD329" i="1"/>
  <c r="LD347" i="1"/>
  <c r="LD429" i="1"/>
  <c r="LD485" i="1"/>
  <c r="LD315" i="1"/>
  <c r="LD457" i="1"/>
  <c r="LD425" i="1"/>
  <c r="LD341" i="1"/>
  <c r="LD494" i="1"/>
  <c r="LD374" i="1"/>
  <c r="LD441" i="1"/>
  <c r="LD20" i="1"/>
  <c r="LD354" i="1"/>
  <c r="LD433" i="1"/>
  <c r="LD300" i="1"/>
  <c r="LD317" i="1"/>
  <c r="LD373" i="1"/>
  <c r="LD434" i="1"/>
  <c r="LD440" i="1"/>
  <c r="LD368" i="1"/>
  <c r="LD391" i="1"/>
  <c r="LD400" i="1"/>
  <c r="LD367" i="1"/>
  <c r="LD461" i="1"/>
  <c r="LD438" i="1"/>
  <c r="LD432" i="1"/>
  <c r="LD486" i="1"/>
  <c r="LD376" i="1"/>
  <c r="LD471" i="1"/>
  <c r="LD307" i="1"/>
  <c r="LD413" i="1"/>
  <c r="LD322" i="1"/>
  <c r="LD424" i="1"/>
  <c r="LD324" i="1"/>
  <c r="LD331" i="1"/>
  <c r="LD314" i="1"/>
  <c r="LD355" i="1"/>
  <c r="LD419" i="1"/>
  <c r="LD442" i="1"/>
  <c r="LD453" i="1"/>
  <c r="LD458" i="1"/>
  <c r="LD452" i="1"/>
  <c r="LD323" i="1"/>
  <c r="LD301" i="1"/>
  <c r="LD460" i="1"/>
  <c r="LD468" i="1"/>
  <c r="LD482" i="1"/>
  <c r="LD365" i="1"/>
  <c r="LD342" i="1"/>
  <c r="LD395" i="1"/>
  <c r="LD411" i="1"/>
  <c r="LD418" i="1"/>
  <c r="LD487" i="1"/>
  <c r="LD377" i="1"/>
  <c r="LD362" i="1"/>
  <c r="LD399" i="1"/>
  <c r="LD397" i="1"/>
  <c r="LD477" i="1"/>
  <c r="LD428" i="1"/>
  <c r="LD420" i="1"/>
  <c r="LD465" i="1"/>
  <c r="LD443" i="1"/>
  <c r="LD409" i="1"/>
  <c r="LD408" i="1"/>
  <c r="LD332" i="1"/>
  <c r="LD379" i="1"/>
  <c r="LD462" i="1"/>
  <c r="LD467" i="1"/>
  <c r="LD343" i="1"/>
  <c r="LD333" i="1"/>
  <c r="LD439" i="1"/>
  <c r="LD491" i="1"/>
  <c r="LD366" i="1"/>
  <c r="LD316" i="1"/>
  <c r="LD325" i="1"/>
  <c r="KA33" i="1"/>
  <c r="KA25" i="1"/>
  <c r="KA34" i="1" s="1"/>
  <c r="KA42" i="1" s="1"/>
  <c r="KA50" i="1" s="1"/>
  <c r="KA58" i="1" s="1"/>
  <c r="KA26" i="1"/>
  <c r="KA35" i="1" s="1"/>
  <c r="KA43" i="1" s="1"/>
  <c r="KA27" i="1"/>
  <c r="KA36" i="1" s="1"/>
  <c r="KA44" i="1" s="1"/>
  <c r="KA52" i="1" s="1"/>
  <c r="KA60" i="1" s="1"/>
  <c r="KA28" i="1"/>
  <c r="KA37" i="1" s="1"/>
  <c r="KA45" i="1" s="1"/>
  <c r="KA29" i="1"/>
  <c r="KA38" i="1" s="1"/>
  <c r="KA46" i="1" s="1"/>
  <c r="KA54" i="1" s="1"/>
  <c r="KA62" i="1" s="1"/>
  <c r="KA30" i="1"/>
  <c r="KA39" i="1" s="1"/>
  <c r="KA31" i="1"/>
  <c r="KA40" i="1" s="1"/>
  <c r="KA32" i="1"/>
  <c r="KA41" i="1" s="1"/>
  <c r="KX33" i="1"/>
  <c r="KX25" i="1"/>
  <c r="KX34" i="1" s="1"/>
  <c r="KX42" i="1" s="1"/>
  <c r="KX26" i="1"/>
  <c r="KX35" i="1" s="1"/>
  <c r="KX43" i="1" s="1"/>
  <c r="KX51" i="1" s="1"/>
  <c r="KX59" i="1" s="1"/>
  <c r="KX27" i="1"/>
  <c r="KX36" i="1" s="1"/>
  <c r="KX44" i="1" s="1"/>
  <c r="KX52" i="1" s="1"/>
  <c r="KX60" i="1" s="1"/>
  <c r="KX28" i="1"/>
  <c r="KX37" i="1" s="1"/>
  <c r="KX45" i="1" s="1"/>
  <c r="KX29" i="1"/>
  <c r="KX38" i="1" s="1"/>
  <c r="KX46" i="1" s="1"/>
  <c r="KX54" i="1" s="1"/>
  <c r="KX62" i="1" s="1"/>
  <c r="KX30" i="1"/>
  <c r="KX39" i="1" s="1"/>
  <c r="KX31" i="1"/>
  <c r="KX40" i="1" s="1"/>
  <c r="KX32" i="1"/>
  <c r="KX41" i="1" s="1"/>
  <c r="KU33" i="1"/>
  <c r="KU25" i="1"/>
  <c r="KU34" i="1" s="1"/>
  <c r="KU42" i="1" s="1"/>
  <c r="KU50" i="1" s="1"/>
  <c r="KU58" i="1" s="1"/>
  <c r="KU26" i="1"/>
  <c r="KU35" i="1" s="1"/>
  <c r="KU43" i="1" s="1"/>
  <c r="KU27" i="1"/>
  <c r="KU36" i="1" s="1"/>
  <c r="KU44" i="1" s="1"/>
  <c r="KU52" i="1" s="1"/>
  <c r="KU60" i="1" s="1"/>
  <c r="KU28" i="1"/>
  <c r="KU37" i="1" s="1"/>
  <c r="KU45" i="1" s="1"/>
  <c r="KU29" i="1"/>
  <c r="KU38" i="1" s="1"/>
  <c r="KU46" i="1" s="1"/>
  <c r="KU54" i="1" s="1"/>
  <c r="KU62" i="1" s="1"/>
  <c r="KU30" i="1"/>
  <c r="KU39" i="1" s="1"/>
  <c r="KU31" i="1"/>
  <c r="KU40" i="1" s="1"/>
  <c r="KU32" i="1"/>
  <c r="KU41" i="1" s="1"/>
  <c r="KM437" i="1"/>
  <c r="KM405" i="1"/>
  <c r="KM421" i="1"/>
  <c r="KM359" i="1"/>
  <c r="KM387" i="1"/>
  <c r="KM470" i="1"/>
  <c r="KM337" i="1"/>
  <c r="KM369" i="1"/>
  <c r="KM385" i="1"/>
  <c r="KM402" i="1"/>
  <c r="KM427" i="1"/>
  <c r="KM401" i="1"/>
  <c r="KM483" i="1"/>
  <c r="KM308" i="1"/>
  <c r="KM363" i="1"/>
  <c r="KM396" i="1"/>
  <c r="KM444" i="1"/>
  <c r="KM454" i="1"/>
  <c r="KM490" i="1"/>
  <c r="KM464" i="1"/>
  <c r="KM319" i="1"/>
  <c r="KM493" i="1"/>
  <c r="KM488" i="1"/>
  <c r="KM320" i="1"/>
  <c r="KM481" i="1"/>
  <c r="KM327" i="1"/>
  <c r="KM370" i="1"/>
  <c r="KM394" i="1"/>
  <c r="KM404" i="1"/>
  <c r="KM469" i="1"/>
  <c r="KM334" i="1"/>
  <c r="KM371" i="1"/>
  <c r="KM344" i="1"/>
  <c r="KM393" i="1"/>
  <c r="KM407" i="1"/>
  <c r="KM478" i="1"/>
  <c r="KM390" i="1"/>
  <c r="KM410" i="1"/>
  <c r="KM459" i="1"/>
  <c r="KM346" i="1"/>
  <c r="KM492" i="1"/>
  <c r="KM345" i="1"/>
  <c r="KM422" i="1"/>
  <c r="KM484" i="1"/>
  <c r="KM364" i="1"/>
  <c r="KM318" i="1"/>
  <c r="KM336" i="1"/>
  <c r="KM360" i="1"/>
  <c r="KM388" i="1"/>
  <c r="KM403" i="1"/>
  <c r="KM445" i="1"/>
  <c r="KM302" i="1"/>
  <c r="KM456" i="1"/>
  <c r="KM361" i="1"/>
  <c r="KM426" i="1"/>
  <c r="KM475" i="1"/>
  <c r="KM328" i="1"/>
  <c r="KM423" i="1"/>
  <c r="KM436" i="1"/>
  <c r="KM372" i="1"/>
  <c r="KM358" i="1"/>
  <c r="KM412" i="1"/>
  <c r="KM430" i="1"/>
  <c r="KM431" i="1"/>
  <c r="KM446" i="1"/>
  <c r="KM375" i="1"/>
  <c r="KM347" i="1"/>
  <c r="KM389" i="1"/>
  <c r="KM441" i="1"/>
  <c r="KM353" i="1"/>
  <c r="KM392" i="1"/>
  <c r="KM352" i="1"/>
  <c r="KM406" i="1"/>
  <c r="KM413" i="1"/>
  <c r="KM457" i="1"/>
  <c r="KM373" i="1"/>
  <c r="KM377" i="1"/>
  <c r="KM354" i="1"/>
  <c r="KM313" i="1"/>
  <c r="KM19" i="1"/>
  <c r="KM386" i="1"/>
  <c r="KM409" i="1"/>
  <c r="KM419" i="1"/>
  <c r="KM425" i="1"/>
  <c r="KM440" i="1"/>
  <c r="KM400" i="1"/>
  <c r="KM473" i="1"/>
  <c r="KM326" i="1"/>
  <c r="KM307" i="1"/>
  <c r="KM367" i="1"/>
  <c r="KM466" i="1"/>
  <c r="KM341" i="1"/>
  <c r="KM20" i="1"/>
  <c r="KM451" i="1"/>
  <c r="KM398" i="1"/>
  <c r="KM455" i="1"/>
  <c r="KM494" i="1"/>
  <c r="KM374" i="1"/>
  <c r="KM300" i="1"/>
  <c r="KM452" i="1"/>
  <c r="KM365" i="1"/>
  <c r="KM395" i="1"/>
  <c r="KM433" i="1"/>
  <c r="KM474" i="1"/>
  <c r="KM317" i="1"/>
  <c r="KM323" i="1"/>
  <c r="KM434" i="1"/>
  <c r="KM463" i="1"/>
  <c r="KM322" i="1"/>
  <c r="KM391" i="1"/>
  <c r="KM329" i="1"/>
  <c r="KM338" i="1"/>
  <c r="KM489" i="1"/>
  <c r="KM476" i="1"/>
  <c r="KM335" i="1"/>
  <c r="KM357" i="1"/>
  <c r="KM301" i="1"/>
  <c r="KM331" i="1"/>
  <c r="KM380" i="1"/>
  <c r="KM479" i="1"/>
  <c r="KM485" i="1"/>
  <c r="KM376" i="1"/>
  <c r="KM299" i="1"/>
  <c r="KM368" i="1"/>
  <c r="KM468" i="1"/>
  <c r="KM471" i="1"/>
  <c r="KM472" i="1"/>
  <c r="KM378" i="1"/>
  <c r="KM480" i="1"/>
  <c r="KM411" i="1"/>
  <c r="KM424" i="1"/>
  <c r="KM442" i="1"/>
  <c r="KM314" i="1"/>
  <c r="KM355" i="1"/>
  <c r="KM482" i="1"/>
  <c r="KM435" i="1"/>
  <c r="KM429" i="1"/>
  <c r="KM340" i="1"/>
  <c r="KM461" i="1"/>
  <c r="KM438" i="1"/>
  <c r="KM458" i="1"/>
  <c r="KM332" i="1"/>
  <c r="KM362" i="1"/>
  <c r="KM356" i="1"/>
  <c r="KM432" i="1"/>
  <c r="KM460" i="1"/>
  <c r="KM324" i="1"/>
  <c r="KM366" i="1"/>
  <c r="KM379" i="1"/>
  <c r="KM443" i="1"/>
  <c r="KM462" i="1"/>
  <c r="KM343" i="1"/>
  <c r="KM467" i="1"/>
  <c r="KM316" i="1"/>
  <c r="KM325" i="1"/>
  <c r="KM477" i="1"/>
  <c r="KM397" i="1"/>
  <c r="KM428" i="1"/>
  <c r="KM487" i="1"/>
  <c r="KM486" i="1"/>
  <c r="KM408" i="1"/>
  <c r="KM465" i="1"/>
  <c r="KM453" i="1"/>
  <c r="KM439" i="1"/>
  <c r="KM491" i="1"/>
  <c r="KM315" i="1"/>
  <c r="KM418" i="1"/>
  <c r="KM342" i="1"/>
  <c r="KM399" i="1"/>
  <c r="KM420" i="1"/>
  <c r="KM333" i="1"/>
  <c r="GE82" i="1"/>
  <c r="GE83" i="1"/>
  <c r="BD82" i="1"/>
  <c r="BD83" i="1"/>
  <c r="BD78" i="1"/>
  <c r="BD80" i="1"/>
  <c r="BD76" i="1"/>
  <c r="BD77" i="1"/>
  <c r="BD79" i="1"/>
  <c r="BD81" i="1"/>
  <c r="GE78" i="1"/>
  <c r="GE77" i="1"/>
  <c r="GE80" i="1"/>
  <c r="GE76" i="1"/>
  <c r="GE81" i="1"/>
  <c r="GE79" i="1"/>
  <c r="GE148" i="1"/>
  <c r="GE150" i="1"/>
  <c r="GE134" i="1"/>
  <c r="GE138" i="1"/>
  <c r="GE143" i="1"/>
  <c r="GE132" i="1"/>
  <c r="GE142" i="1"/>
  <c r="GE144" i="1"/>
  <c r="GE140" i="1"/>
  <c r="GE152" i="1"/>
  <c r="GE149" i="1"/>
  <c r="GE133" i="1"/>
  <c r="GE139" i="1"/>
  <c r="GE137" i="1"/>
  <c r="GE146" i="1"/>
  <c r="GE153" i="1"/>
  <c r="GE136" i="1"/>
  <c r="GE141" i="1"/>
  <c r="GE155" i="1"/>
  <c r="GE145" i="1"/>
  <c r="GE135" i="1"/>
  <c r="GE151" i="1"/>
  <c r="GE154" i="1"/>
  <c r="GE147" i="1"/>
  <c r="BD133" i="1"/>
  <c r="BD143" i="1"/>
  <c r="BD140" i="1"/>
  <c r="BD142" i="1"/>
  <c r="BD150" i="1"/>
  <c r="BD148" i="1"/>
  <c r="BD134" i="1"/>
  <c r="BD138" i="1"/>
  <c r="BD144" i="1"/>
  <c r="BD137" i="1"/>
  <c r="BD141" i="1"/>
  <c r="BD146" i="1"/>
  <c r="BD149" i="1"/>
  <c r="BD132" i="1"/>
  <c r="BD151" i="1"/>
  <c r="BD152" i="1"/>
  <c r="BD153" i="1"/>
  <c r="BD136" i="1"/>
  <c r="BD139" i="1"/>
  <c r="BD154" i="1"/>
  <c r="BD145" i="1"/>
  <c r="BD155" i="1"/>
  <c r="BD135" i="1"/>
  <c r="BD147" i="1"/>
  <c r="BD71" i="1"/>
  <c r="BD70" i="1"/>
  <c r="BD73" i="1"/>
  <c r="BD74" i="1"/>
  <c r="BD72" i="1"/>
  <c r="BD75" i="1"/>
  <c r="GE70" i="1"/>
  <c r="GE72" i="1"/>
  <c r="GE73" i="1"/>
  <c r="GE71" i="1"/>
  <c r="GE75" i="1"/>
  <c r="GE74" i="1"/>
  <c r="GE100" i="1"/>
  <c r="GE124" i="1"/>
  <c r="GE115" i="1"/>
  <c r="GE116" i="1"/>
  <c r="GE101" i="1"/>
  <c r="GE108" i="1"/>
  <c r="GE106" i="1"/>
  <c r="GE117" i="1"/>
  <c r="GE96" i="1"/>
  <c r="GE125" i="1"/>
  <c r="GE114" i="1"/>
  <c r="GE105" i="1"/>
  <c r="GE102" i="1"/>
  <c r="GE128" i="1"/>
  <c r="GE121" i="1"/>
  <c r="GE126" i="1"/>
  <c r="GE97" i="1"/>
  <c r="GE118" i="1"/>
  <c r="GE110" i="1"/>
  <c r="GE103" i="1"/>
  <c r="GE122" i="1"/>
  <c r="GE127" i="1"/>
  <c r="GE98" i="1"/>
  <c r="GE120" i="1"/>
  <c r="GE129" i="1"/>
  <c r="GE99" i="1"/>
  <c r="GE112" i="1"/>
  <c r="GE119" i="1"/>
  <c r="GE107" i="1"/>
  <c r="GE130" i="1"/>
  <c r="GE109" i="1"/>
  <c r="GE111" i="1"/>
  <c r="GE131" i="1"/>
  <c r="GE123" i="1"/>
  <c r="GE104" i="1"/>
  <c r="GE113" i="1"/>
  <c r="BD115" i="1"/>
  <c r="BD100" i="1"/>
  <c r="BD124" i="1"/>
  <c r="BD96" i="1"/>
  <c r="BD106" i="1"/>
  <c r="BD101" i="1"/>
  <c r="BD118" i="1"/>
  <c r="BD117" i="1"/>
  <c r="BD108" i="1"/>
  <c r="BD102" i="1"/>
  <c r="BD121" i="1"/>
  <c r="BD126" i="1"/>
  <c r="BD97" i="1"/>
  <c r="BD128" i="1"/>
  <c r="BD125" i="1"/>
  <c r="BD105" i="1"/>
  <c r="BD114" i="1"/>
  <c r="BD110" i="1"/>
  <c r="BD98" i="1"/>
  <c r="BD122" i="1"/>
  <c r="BD116" i="1"/>
  <c r="BD120" i="1"/>
  <c r="BD99" i="1"/>
  <c r="BD127" i="1"/>
  <c r="BD103" i="1"/>
  <c r="BD109" i="1"/>
  <c r="BD123" i="1"/>
  <c r="BD130" i="1"/>
  <c r="BD119" i="1"/>
  <c r="BD112" i="1"/>
  <c r="BD107" i="1"/>
  <c r="BD104" i="1"/>
  <c r="BD113" i="1"/>
  <c r="BD129" i="1"/>
  <c r="BD131" i="1"/>
  <c r="GE156" i="1"/>
  <c r="GE157" i="1"/>
  <c r="GE158" i="1"/>
  <c r="GE159" i="1"/>
  <c r="GE161" i="1"/>
  <c r="GE160" i="1"/>
  <c r="GE90" i="1"/>
  <c r="GE91" i="1"/>
  <c r="GE94" i="1"/>
  <c r="GE93" i="1"/>
  <c r="GE92" i="1"/>
  <c r="GE95" i="1"/>
  <c r="BD91" i="1"/>
  <c r="BD90" i="1"/>
  <c r="BD92" i="1"/>
  <c r="BD94" i="1"/>
  <c r="BD95" i="1"/>
  <c r="BD93" i="1"/>
  <c r="GE85" i="1"/>
  <c r="GE84" i="1"/>
  <c r="GE86" i="1"/>
  <c r="GE87" i="1"/>
  <c r="GE89" i="1"/>
  <c r="GE88" i="1"/>
  <c r="BD88" i="1"/>
  <c r="BD85" i="1"/>
  <c r="BD87" i="1"/>
  <c r="BD86" i="1"/>
  <c r="BD84" i="1"/>
  <c r="BD89" i="1"/>
  <c r="E18" i="1"/>
  <c r="IE24" i="1" a="1"/>
  <c r="IE24" i="1" s="1"/>
  <c r="IC24" i="1" a="1"/>
  <c r="IC24" i="1" s="1"/>
  <c r="BD34" i="1"/>
  <c r="BD42" i="1" s="1"/>
  <c r="BD50" i="1" s="1"/>
  <c r="BD58" i="1" s="1"/>
  <c r="EF498" i="1"/>
  <c r="EF6" i="1"/>
  <c r="HO47" i="1" l="1"/>
  <c r="HO55" i="1" s="1"/>
  <c r="HO63" i="1" s="1"/>
  <c r="LN47" i="1"/>
  <c r="LN55" i="1" s="1"/>
  <c r="LN63" i="1" s="1"/>
  <c r="KD47" i="1"/>
  <c r="KD55" i="1" s="1"/>
  <c r="KD63" i="1" s="1"/>
  <c r="KO47" i="1"/>
  <c r="KO55" i="1" s="1"/>
  <c r="KO63" i="1" s="1"/>
  <c r="OH47" i="1"/>
  <c r="OH55" i="1" s="1"/>
  <c r="OH63" i="1" s="1"/>
  <c r="JI47" i="1"/>
  <c r="JI55" i="1" s="1"/>
  <c r="JI63" i="1" s="1"/>
  <c r="NS47" i="1"/>
  <c r="NS55" i="1" s="1"/>
  <c r="NS63" i="1" s="1"/>
  <c r="NE47" i="1"/>
  <c r="NE55" i="1" s="1"/>
  <c r="NE63" i="1" s="1"/>
  <c r="JG47" i="1"/>
  <c r="JG55" i="1" s="1"/>
  <c r="JG63" i="1" s="1"/>
  <c r="JB47" i="1"/>
  <c r="JB55" i="1" s="1"/>
  <c r="JB63" i="1" s="1"/>
  <c r="JL47" i="1"/>
  <c r="JL55" i="1" s="1"/>
  <c r="JL63" i="1" s="1"/>
  <c r="KE47" i="1"/>
  <c r="KE55" i="1" s="1"/>
  <c r="KE63" i="1" s="1"/>
  <c r="NI47" i="1"/>
  <c r="NI55" i="1" s="1"/>
  <c r="NI63" i="1" s="1"/>
  <c r="LE47" i="1"/>
  <c r="LE55" i="1" s="1"/>
  <c r="LE63" i="1" s="1"/>
  <c r="LD47" i="1"/>
  <c r="LD55" i="1" s="1"/>
  <c r="LD63" i="1" s="1"/>
  <c r="KT47" i="1"/>
  <c r="KT55" i="1" s="1"/>
  <c r="KT63" i="1" s="1"/>
  <c r="NK47" i="1"/>
  <c r="NK55" i="1" s="1"/>
  <c r="NK63" i="1" s="1"/>
  <c r="NH47" i="1"/>
  <c r="NH55" i="1" s="1"/>
  <c r="NH63" i="1" s="1"/>
  <c r="OT47" i="1"/>
  <c r="OT55" i="1" s="1"/>
  <c r="OT63" i="1" s="1"/>
  <c r="JK47" i="1"/>
  <c r="JK55" i="1" s="1"/>
  <c r="JK63" i="1" s="1"/>
  <c r="JO47" i="1"/>
  <c r="JO55" i="1" s="1"/>
  <c r="JO63" i="1" s="1"/>
  <c r="KP47" i="1"/>
  <c r="KP55" i="1" s="1"/>
  <c r="KP63" i="1" s="1"/>
  <c r="KV47" i="1"/>
  <c r="KV55" i="1" s="1"/>
  <c r="KV63" i="1" s="1"/>
  <c r="KR47" i="1"/>
  <c r="KR55" i="1" s="1"/>
  <c r="KR63" i="1" s="1"/>
  <c r="JT47" i="1"/>
  <c r="JT55" i="1" s="1"/>
  <c r="JT63" i="1" s="1"/>
  <c r="KU47" i="1"/>
  <c r="KU55" i="1" s="1"/>
  <c r="KU63" i="1" s="1"/>
  <c r="KG47" i="1"/>
  <c r="KG55" i="1" s="1"/>
  <c r="KG63" i="1" s="1"/>
  <c r="KH47" i="1"/>
  <c r="KH55" i="1" s="1"/>
  <c r="KH63" i="1" s="1"/>
  <c r="KF47" i="1"/>
  <c r="KF55" i="1" s="1"/>
  <c r="KF63" i="1" s="1"/>
  <c r="LG47" i="1"/>
  <c r="LG55" i="1" s="1"/>
  <c r="LG63" i="1" s="1"/>
  <c r="JY47" i="1"/>
  <c r="JY55" i="1" s="1"/>
  <c r="JY63" i="1" s="1"/>
  <c r="KZ47" i="1"/>
  <c r="KZ55" i="1" s="1"/>
  <c r="KZ63" i="1" s="1"/>
  <c r="KJ47" i="1"/>
  <c r="KJ55" i="1" s="1"/>
  <c r="KJ63" i="1" s="1"/>
  <c r="KB47" i="1"/>
  <c r="KB55" i="1" s="1"/>
  <c r="KB63" i="1" s="1"/>
  <c r="OG47" i="1"/>
  <c r="OG55" i="1" s="1"/>
  <c r="OG63" i="1" s="1"/>
  <c r="OO47" i="1"/>
  <c r="OO55" i="1" s="1"/>
  <c r="OO63" i="1" s="1"/>
  <c r="LB47" i="1"/>
  <c r="LB55" i="1" s="1"/>
  <c r="LB63" i="1" s="1"/>
  <c r="OY47" i="1"/>
  <c r="OY55" i="1" s="1"/>
  <c r="OY63" i="1" s="1"/>
  <c r="LC47" i="1"/>
  <c r="LC55" i="1" s="1"/>
  <c r="LC63" i="1" s="1"/>
  <c r="OP47" i="1"/>
  <c r="OP55" i="1" s="1"/>
  <c r="OP63" i="1" s="1"/>
  <c r="NP47" i="1"/>
  <c r="NP55" i="1" s="1"/>
  <c r="NP63" i="1" s="1"/>
  <c r="NC47" i="1"/>
  <c r="NC55" i="1" s="1"/>
  <c r="NC63" i="1" s="1"/>
  <c r="NY47" i="1"/>
  <c r="NY55" i="1" s="1"/>
  <c r="NY63" i="1" s="1"/>
  <c r="NW47" i="1"/>
  <c r="NW55" i="1" s="1"/>
  <c r="NW63" i="1" s="1"/>
  <c r="NO47" i="1"/>
  <c r="NO55" i="1" s="1"/>
  <c r="NO63" i="1" s="1"/>
  <c r="ND47" i="1"/>
  <c r="ND55" i="1" s="1"/>
  <c r="ND63" i="1" s="1"/>
  <c r="JR47" i="1"/>
  <c r="JR55" i="1" s="1"/>
  <c r="JR63" i="1" s="1"/>
  <c r="KU49" i="1"/>
  <c r="KU57" i="1" s="1"/>
  <c r="KU65" i="1" s="1"/>
  <c r="KU51" i="1"/>
  <c r="KU59" i="1" s="1"/>
  <c r="JZ48" i="1"/>
  <c r="JZ56" i="1" s="1"/>
  <c r="JZ64" i="1" s="1"/>
  <c r="JZ50" i="1"/>
  <c r="JZ58" i="1" s="1"/>
  <c r="KG49" i="1"/>
  <c r="KG57" i="1" s="1"/>
  <c r="KG65" i="1" s="1"/>
  <c r="KG51" i="1"/>
  <c r="KG59" i="1" s="1"/>
  <c r="KN48" i="1"/>
  <c r="KN56" i="1" s="1"/>
  <c r="KN64" i="1" s="1"/>
  <c r="KN50" i="1"/>
  <c r="KN58" i="1" s="1"/>
  <c r="KH49" i="1"/>
  <c r="KH57" i="1" s="1"/>
  <c r="KH65" i="1" s="1"/>
  <c r="KH51" i="1"/>
  <c r="KH59" i="1" s="1"/>
  <c r="LA48" i="1"/>
  <c r="LA56" i="1" s="1"/>
  <c r="LA64" i="1" s="1"/>
  <c r="LA50" i="1"/>
  <c r="LA58" i="1" s="1"/>
  <c r="KF49" i="1"/>
  <c r="KF57" i="1" s="1"/>
  <c r="KF65" i="1" s="1"/>
  <c r="KF51" i="1"/>
  <c r="KF59" i="1" s="1"/>
  <c r="LG49" i="1"/>
  <c r="LG57" i="1" s="1"/>
  <c r="LG65" i="1" s="1"/>
  <c r="LG51" i="1"/>
  <c r="LG59" i="1" s="1"/>
  <c r="KK48" i="1"/>
  <c r="KK56" i="1" s="1"/>
  <c r="KK64" i="1" s="1"/>
  <c r="KK50" i="1"/>
  <c r="KK58" i="1" s="1"/>
  <c r="JY49" i="1"/>
  <c r="JY57" i="1" s="1"/>
  <c r="JY65" i="1" s="1"/>
  <c r="JY51" i="1"/>
  <c r="JY59" i="1" s="1"/>
  <c r="LF48" i="1"/>
  <c r="LF56" i="1" s="1"/>
  <c r="LF64" i="1" s="1"/>
  <c r="LF50" i="1"/>
  <c r="LF58" i="1" s="1"/>
  <c r="KI48" i="1"/>
  <c r="KI56" i="1" s="1"/>
  <c r="KI64" i="1" s="1"/>
  <c r="KI50" i="1"/>
  <c r="KI58" i="1" s="1"/>
  <c r="KZ49" i="1"/>
  <c r="KZ57" i="1" s="1"/>
  <c r="KZ65" i="1" s="1"/>
  <c r="KZ51" i="1"/>
  <c r="KZ59" i="1" s="1"/>
  <c r="LI48" i="1"/>
  <c r="LI56" i="1" s="1"/>
  <c r="LI64" i="1" s="1"/>
  <c r="LI50" i="1"/>
  <c r="LI58" i="1" s="1"/>
  <c r="KJ49" i="1"/>
  <c r="KJ57" i="1" s="1"/>
  <c r="KJ65" i="1" s="1"/>
  <c r="KJ51" i="1"/>
  <c r="KJ59" i="1" s="1"/>
  <c r="KB49" i="1"/>
  <c r="KB57" i="1" s="1"/>
  <c r="KB65" i="1" s="1"/>
  <c r="KB51" i="1"/>
  <c r="KB59" i="1" s="1"/>
  <c r="KS47" i="1"/>
  <c r="KS55" i="1" s="1"/>
  <c r="KS63" i="1" s="1"/>
  <c r="KQ48" i="1"/>
  <c r="KQ56" i="1" s="1"/>
  <c r="KQ64" i="1" s="1"/>
  <c r="KQ50" i="1"/>
  <c r="KQ58" i="1" s="1"/>
  <c r="OI48" i="1"/>
  <c r="OI56" i="1" s="1"/>
  <c r="OI64" i="1" s="1"/>
  <c r="OI50" i="1"/>
  <c r="OI58" i="1" s="1"/>
  <c r="OG49" i="1"/>
  <c r="OG57" i="1" s="1"/>
  <c r="OG65" i="1" s="1"/>
  <c r="OG51" i="1"/>
  <c r="OG59" i="1" s="1"/>
  <c r="NL47" i="1"/>
  <c r="NL55" i="1" s="1"/>
  <c r="NL63" i="1" s="1"/>
  <c r="JL49" i="1"/>
  <c r="JL57" i="1" s="1"/>
  <c r="JL65" i="1" s="1"/>
  <c r="JL51" i="1"/>
  <c r="JL59" i="1" s="1"/>
  <c r="HO52" i="1"/>
  <c r="HO60" i="1" s="1"/>
  <c r="NT49" i="1"/>
  <c r="NT57" i="1" s="1"/>
  <c r="NT65" i="1" s="1"/>
  <c r="NT51" i="1"/>
  <c r="NT59" i="1" s="1"/>
  <c r="KX48" i="1"/>
  <c r="KX56" i="1" s="1"/>
  <c r="KX64" i="1" s="1"/>
  <c r="KX50" i="1"/>
  <c r="KX58" i="1" s="1"/>
  <c r="KA49" i="1"/>
  <c r="KA57" i="1" s="1"/>
  <c r="KA65" i="1" s="1"/>
  <c r="KA51" i="1"/>
  <c r="KA59" i="1" s="1"/>
  <c r="KW48" i="1"/>
  <c r="KW56" i="1" s="1"/>
  <c r="KW64" i="1" s="1"/>
  <c r="KW50" i="1"/>
  <c r="KW58" i="1" s="1"/>
  <c r="LK48" i="1"/>
  <c r="LK56" i="1" s="1"/>
  <c r="LK64" i="1" s="1"/>
  <c r="LK50" i="1"/>
  <c r="LK58" i="1" s="1"/>
  <c r="KC49" i="1"/>
  <c r="KC57" i="1" s="1"/>
  <c r="KC65" i="1" s="1"/>
  <c r="KC51" i="1"/>
  <c r="KC59" i="1" s="1"/>
  <c r="LH48" i="1"/>
  <c r="LH56" i="1" s="1"/>
  <c r="LH64" i="1" s="1"/>
  <c r="LH50" i="1"/>
  <c r="LH58" i="1" s="1"/>
  <c r="LL49" i="1"/>
  <c r="LL57" i="1" s="1"/>
  <c r="LL65" i="1" s="1"/>
  <c r="LL51" i="1"/>
  <c r="LL59" i="1" s="1"/>
  <c r="LD49" i="1"/>
  <c r="LD57" i="1" s="1"/>
  <c r="LD65" i="1" s="1"/>
  <c r="LD51" i="1"/>
  <c r="LD59" i="1" s="1"/>
  <c r="LJ48" i="1"/>
  <c r="LJ56" i="1" s="1"/>
  <c r="LJ64" i="1" s="1"/>
  <c r="LJ50" i="1"/>
  <c r="LJ58" i="1" s="1"/>
  <c r="KT49" i="1"/>
  <c r="KT57" i="1" s="1"/>
  <c r="KT65" i="1" s="1"/>
  <c r="KT51" i="1"/>
  <c r="KT59" i="1" s="1"/>
  <c r="ON48" i="1"/>
  <c r="ON56" i="1" s="1"/>
  <c r="ON64" i="1" s="1"/>
  <c r="ON50" i="1"/>
  <c r="ON58" i="1" s="1"/>
  <c r="OB49" i="1"/>
  <c r="OB57" i="1" s="1"/>
  <c r="OB65" i="1" s="1"/>
  <c r="OB51" i="1"/>
  <c r="OB59" i="1" s="1"/>
  <c r="OK49" i="1"/>
  <c r="OK57" i="1" s="1"/>
  <c r="OK65" i="1" s="1"/>
  <c r="OK51" i="1"/>
  <c r="OK59" i="1" s="1"/>
  <c r="NK49" i="1"/>
  <c r="NK57" i="1" s="1"/>
  <c r="NK65" i="1" s="1"/>
  <c r="NK51" i="1"/>
  <c r="NK59" i="1" s="1"/>
  <c r="NT48" i="1"/>
  <c r="NT56" i="1" s="1"/>
  <c r="NT64" i="1" s="1"/>
  <c r="NT50" i="1"/>
  <c r="NT58" i="1" s="1"/>
  <c r="NH49" i="1"/>
  <c r="NH57" i="1" s="1"/>
  <c r="NH65" i="1" s="1"/>
  <c r="NH51" i="1"/>
  <c r="NH59" i="1" s="1"/>
  <c r="NM49" i="1"/>
  <c r="NM57" i="1" s="1"/>
  <c r="NM65" i="1" s="1"/>
  <c r="NM51" i="1"/>
  <c r="NM59" i="1" s="1"/>
  <c r="OT49" i="1"/>
  <c r="OT57" i="1" s="1"/>
  <c r="OT65" i="1" s="1"/>
  <c r="OT51" i="1"/>
  <c r="OT59" i="1" s="1"/>
  <c r="OO49" i="1"/>
  <c r="OO57" i="1" s="1"/>
  <c r="OO65" i="1" s="1"/>
  <c r="OO51" i="1"/>
  <c r="OO59" i="1" s="1"/>
  <c r="NJ49" i="1"/>
  <c r="NJ57" i="1" s="1"/>
  <c r="NJ65" i="1" s="1"/>
  <c r="NJ51" i="1"/>
  <c r="NJ59" i="1" s="1"/>
  <c r="OL49" i="1"/>
  <c r="OL57" i="1" s="1"/>
  <c r="OL65" i="1" s="1"/>
  <c r="OL51" i="1"/>
  <c r="OL59" i="1" s="1"/>
  <c r="OR49" i="1"/>
  <c r="OR57" i="1" s="1"/>
  <c r="OR65" i="1" s="1"/>
  <c r="OR51" i="1"/>
  <c r="OR59" i="1" s="1"/>
  <c r="JC48" i="1"/>
  <c r="JC56" i="1" s="1"/>
  <c r="JC64" i="1" s="1"/>
  <c r="JC50" i="1"/>
  <c r="JC58" i="1" s="1"/>
  <c r="JS49" i="1"/>
  <c r="JS57" i="1" s="1"/>
  <c r="JS65" i="1" s="1"/>
  <c r="JS51" i="1"/>
  <c r="JS59" i="1" s="1"/>
  <c r="JP49" i="1"/>
  <c r="JP57" i="1" s="1"/>
  <c r="JP65" i="1" s="1"/>
  <c r="JP51" i="1"/>
  <c r="JP59" i="1" s="1"/>
  <c r="JU48" i="1"/>
  <c r="JU56" i="1" s="1"/>
  <c r="JU64" i="1" s="1"/>
  <c r="JU50" i="1"/>
  <c r="JU58" i="1" s="1"/>
  <c r="JQ49" i="1"/>
  <c r="JQ57" i="1" s="1"/>
  <c r="JQ65" i="1" s="1"/>
  <c r="JQ51" i="1"/>
  <c r="JQ59" i="1" s="1"/>
  <c r="JJ48" i="1"/>
  <c r="JJ56" i="1" s="1"/>
  <c r="JJ64" i="1" s="1"/>
  <c r="JJ50" i="1"/>
  <c r="JJ58" i="1" s="1"/>
  <c r="MV49" i="1"/>
  <c r="MV57" i="1" s="1"/>
  <c r="MV65" i="1" s="1"/>
  <c r="MV51" i="1"/>
  <c r="MV59" i="1" s="1"/>
  <c r="KE48" i="1"/>
  <c r="KE56" i="1" s="1"/>
  <c r="KE64" i="1" s="1"/>
  <c r="KE50" i="1"/>
  <c r="KE58" i="1" s="1"/>
  <c r="HO49" i="1"/>
  <c r="HO57" i="1" s="1"/>
  <c r="HO65" i="1" s="1"/>
  <c r="HO51" i="1"/>
  <c r="HO59" i="1" s="1"/>
  <c r="OB47" i="1"/>
  <c r="OB55" i="1" s="1"/>
  <c r="OB63" i="1" s="1"/>
  <c r="OC48" i="1"/>
  <c r="OC56" i="1" s="1"/>
  <c r="OC64" i="1" s="1"/>
  <c r="OC50" i="1"/>
  <c r="OC58" i="1" s="1"/>
  <c r="NA49" i="1"/>
  <c r="NA57" i="1" s="1"/>
  <c r="NA65" i="1" s="1"/>
  <c r="NA51" i="1"/>
  <c r="NA59" i="1" s="1"/>
  <c r="NX48" i="1"/>
  <c r="NX56" i="1" s="1"/>
  <c r="NX64" i="1" s="1"/>
  <c r="NX50" i="1"/>
  <c r="NX58" i="1" s="1"/>
  <c r="OK47" i="1"/>
  <c r="OK55" i="1" s="1"/>
  <c r="OK63" i="1" s="1"/>
  <c r="MY48" i="1"/>
  <c r="MY56" i="1" s="1"/>
  <c r="MY64" i="1" s="1"/>
  <c r="MY50" i="1"/>
  <c r="MY58" i="1" s="1"/>
  <c r="NV49" i="1"/>
  <c r="NV57" i="1" s="1"/>
  <c r="NV65" i="1" s="1"/>
  <c r="NV51" i="1"/>
  <c r="NV59" i="1" s="1"/>
  <c r="OD49" i="1"/>
  <c r="OD57" i="1" s="1"/>
  <c r="OD65" i="1" s="1"/>
  <c r="OD51" i="1"/>
  <c r="OD59" i="1" s="1"/>
  <c r="OJ49" i="1"/>
  <c r="OJ57" i="1" s="1"/>
  <c r="OJ65" i="1" s="1"/>
  <c r="OJ51" i="1"/>
  <c r="OJ59" i="1" s="1"/>
  <c r="NZ49" i="1"/>
  <c r="NZ57" i="1" s="1"/>
  <c r="NZ65" i="1" s="1"/>
  <c r="NZ51" i="1"/>
  <c r="NZ59" i="1" s="1"/>
  <c r="OA49" i="1"/>
  <c r="OA57" i="1" s="1"/>
  <c r="OA65" i="1" s="1"/>
  <c r="OA51" i="1"/>
  <c r="OA59" i="1" s="1"/>
  <c r="OE48" i="1"/>
  <c r="OE56" i="1" s="1"/>
  <c r="OE64" i="1" s="1"/>
  <c r="OE50" i="1"/>
  <c r="OE58" i="1" s="1"/>
  <c r="NR49" i="1"/>
  <c r="NR57" i="1" s="1"/>
  <c r="NR65" i="1" s="1"/>
  <c r="NR51" i="1"/>
  <c r="NR59" i="1" s="1"/>
  <c r="NM47" i="1"/>
  <c r="NM55" i="1" s="1"/>
  <c r="NM63" i="1" s="1"/>
  <c r="NI48" i="1"/>
  <c r="NI56" i="1" s="1"/>
  <c r="NI64" i="1" s="1"/>
  <c r="NI50" i="1"/>
  <c r="NI58" i="1" s="1"/>
  <c r="NQ49" i="1"/>
  <c r="NQ57" i="1" s="1"/>
  <c r="NQ65" i="1" s="1"/>
  <c r="NQ51" i="1"/>
  <c r="NQ59" i="1" s="1"/>
  <c r="OP48" i="1"/>
  <c r="OP56" i="1" s="1"/>
  <c r="OP64" i="1" s="1"/>
  <c r="OP50" i="1"/>
  <c r="OP58" i="1" s="1"/>
  <c r="NP48" i="1"/>
  <c r="NP56" i="1" s="1"/>
  <c r="NP64" i="1" s="1"/>
  <c r="NP50" i="1"/>
  <c r="NP58" i="1" s="1"/>
  <c r="NC48" i="1"/>
  <c r="NC56" i="1" s="1"/>
  <c r="NC64" i="1" s="1"/>
  <c r="NC50" i="1"/>
  <c r="NC58" i="1" s="1"/>
  <c r="NY48" i="1"/>
  <c r="NY56" i="1" s="1"/>
  <c r="NY64" i="1" s="1"/>
  <c r="NY50" i="1"/>
  <c r="NY58" i="1" s="1"/>
  <c r="NW48" i="1"/>
  <c r="NW56" i="1" s="1"/>
  <c r="NW64" i="1" s="1"/>
  <c r="NW50" i="1"/>
  <c r="NW58" i="1" s="1"/>
  <c r="NO48" i="1"/>
  <c r="NO56" i="1" s="1"/>
  <c r="NO64" i="1" s="1"/>
  <c r="NO50" i="1"/>
  <c r="NO58" i="1" s="1"/>
  <c r="JA49" i="1"/>
  <c r="JA57" i="1" s="1"/>
  <c r="JA65" i="1" s="1"/>
  <c r="JA51" i="1"/>
  <c r="JA59" i="1" s="1"/>
  <c r="JR48" i="1"/>
  <c r="JR56" i="1" s="1"/>
  <c r="JR64" i="1" s="1"/>
  <c r="JR50" i="1"/>
  <c r="JR58" i="1" s="1"/>
  <c r="JW49" i="1"/>
  <c r="JW57" i="1" s="1"/>
  <c r="JW65" i="1" s="1"/>
  <c r="JW51" i="1"/>
  <c r="JW59" i="1" s="1"/>
  <c r="KM48" i="1"/>
  <c r="KM56" i="1" s="1"/>
  <c r="KM64" i="1" s="1"/>
  <c r="KM50" i="1"/>
  <c r="KM58" i="1" s="1"/>
  <c r="KP49" i="1"/>
  <c r="KP57" i="1" s="1"/>
  <c r="KP65" i="1" s="1"/>
  <c r="KP51" i="1"/>
  <c r="KP59" i="1" s="1"/>
  <c r="KL48" i="1"/>
  <c r="KL56" i="1" s="1"/>
  <c r="KL64" i="1" s="1"/>
  <c r="KL50" i="1"/>
  <c r="KL58" i="1" s="1"/>
  <c r="KY48" i="1"/>
  <c r="KY56" i="1" s="1"/>
  <c r="KY64" i="1" s="1"/>
  <c r="KY50" i="1"/>
  <c r="KY58" i="1" s="1"/>
  <c r="KV49" i="1"/>
  <c r="KV57" i="1" s="1"/>
  <c r="KV65" i="1" s="1"/>
  <c r="KV51" i="1"/>
  <c r="KV59" i="1" s="1"/>
  <c r="KR49" i="1"/>
  <c r="KR57" i="1" s="1"/>
  <c r="KR65" i="1" s="1"/>
  <c r="KR51" i="1"/>
  <c r="KR59" i="1" s="1"/>
  <c r="OC47" i="1"/>
  <c r="OC55" i="1" s="1"/>
  <c r="OC63" i="1" s="1"/>
  <c r="NA48" i="1"/>
  <c r="NA56" i="1" s="1"/>
  <c r="NA64" i="1" s="1"/>
  <c r="NA50" i="1"/>
  <c r="NA58" i="1" s="1"/>
  <c r="NF49" i="1"/>
  <c r="NF57" i="1" s="1"/>
  <c r="NF65" i="1" s="1"/>
  <c r="NF51" i="1"/>
  <c r="NF59" i="1" s="1"/>
  <c r="NB49" i="1"/>
  <c r="NB57" i="1" s="1"/>
  <c r="NB65" i="1" s="1"/>
  <c r="NB51" i="1"/>
  <c r="NB59" i="1" s="1"/>
  <c r="NX47" i="1"/>
  <c r="NX55" i="1" s="1"/>
  <c r="NX63" i="1" s="1"/>
  <c r="MY47" i="1"/>
  <c r="MY55" i="1" s="1"/>
  <c r="MY63" i="1" s="1"/>
  <c r="NV48" i="1"/>
  <c r="NV56" i="1" s="1"/>
  <c r="NV64" i="1" s="1"/>
  <c r="NV50" i="1"/>
  <c r="NV58" i="1" s="1"/>
  <c r="MZ49" i="1"/>
  <c r="MZ57" i="1" s="1"/>
  <c r="MZ65" i="1" s="1"/>
  <c r="MZ51" i="1"/>
  <c r="MZ59" i="1" s="1"/>
  <c r="OD48" i="1"/>
  <c r="OD56" i="1" s="1"/>
  <c r="OD64" i="1" s="1"/>
  <c r="OD50" i="1"/>
  <c r="OD58" i="1" s="1"/>
  <c r="OJ48" i="1"/>
  <c r="OJ56" i="1" s="1"/>
  <c r="OJ64" i="1" s="1"/>
  <c r="OJ50" i="1"/>
  <c r="OJ58" i="1" s="1"/>
  <c r="NZ48" i="1"/>
  <c r="NZ56" i="1" s="1"/>
  <c r="NZ64" i="1" s="1"/>
  <c r="NZ50" i="1"/>
  <c r="NZ58" i="1" s="1"/>
  <c r="OA48" i="1"/>
  <c r="OA56" i="1" s="1"/>
  <c r="OA64" i="1" s="1"/>
  <c r="OA50" i="1"/>
  <c r="OA58" i="1" s="1"/>
  <c r="OE47" i="1"/>
  <c r="OE55" i="1" s="1"/>
  <c r="OE63" i="1" s="1"/>
  <c r="NR48" i="1"/>
  <c r="NR56" i="1" s="1"/>
  <c r="NR64" i="1" s="1"/>
  <c r="NR50" i="1"/>
  <c r="NR58" i="1" s="1"/>
  <c r="NU49" i="1"/>
  <c r="NU57" i="1" s="1"/>
  <c r="NU65" i="1" s="1"/>
  <c r="NU51" i="1"/>
  <c r="NU59" i="1" s="1"/>
  <c r="OQ49" i="1"/>
  <c r="OQ57" i="1" s="1"/>
  <c r="OQ65" i="1" s="1"/>
  <c r="OQ51" i="1"/>
  <c r="OQ59" i="1" s="1"/>
  <c r="NQ48" i="1"/>
  <c r="NQ56" i="1" s="1"/>
  <c r="NQ64" i="1" s="1"/>
  <c r="NQ50" i="1"/>
  <c r="NQ58" i="1" s="1"/>
  <c r="IZ49" i="1"/>
  <c r="IZ57" i="1" s="1"/>
  <c r="IZ65" i="1" s="1"/>
  <c r="IZ51" i="1"/>
  <c r="IZ59" i="1" s="1"/>
  <c r="JA48" i="1"/>
  <c r="JA56" i="1" s="1"/>
  <c r="JA64" i="1" s="1"/>
  <c r="JA50" i="1"/>
  <c r="JA58" i="1" s="1"/>
  <c r="JV49" i="1"/>
  <c r="JV57" i="1" s="1"/>
  <c r="JV65" i="1" s="1"/>
  <c r="JV51" i="1"/>
  <c r="JV59" i="1" s="1"/>
  <c r="JN47" i="1"/>
  <c r="JN55" i="1" s="1"/>
  <c r="JN63" i="1" s="1"/>
  <c r="JW48" i="1"/>
  <c r="JW56" i="1" s="1"/>
  <c r="JW64" i="1" s="1"/>
  <c r="JW50" i="1"/>
  <c r="JW58" i="1" s="1"/>
  <c r="JT49" i="1"/>
  <c r="JT57" i="1" s="1"/>
  <c r="JT65" i="1" s="1"/>
  <c r="JT51" i="1"/>
  <c r="JT59" i="1" s="1"/>
  <c r="LE48" i="1"/>
  <c r="LE56" i="1" s="1"/>
  <c r="LE64" i="1" s="1"/>
  <c r="LE50" i="1"/>
  <c r="LE58" i="1" s="1"/>
  <c r="JZ49" i="1"/>
  <c r="JZ57" i="1" s="1"/>
  <c r="JZ65" i="1" s="1"/>
  <c r="JZ51" i="1"/>
  <c r="JZ59" i="1" s="1"/>
  <c r="KN49" i="1"/>
  <c r="KN57" i="1" s="1"/>
  <c r="KN65" i="1" s="1"/>
  <c r="KN51" i="1"/>
  <c r="KN59" i="1" s="1"/>
  <c r="LA49" i="1"/>
  <c r="LA57" i="1" s="1"/>
  <c r="LA65" i="1" s="1"/>
  <c r="LA51" i="1"/>
  <c r="LA59" i="1" s="1"/>
  <c r="KK49" i="1"/>
  <c r="KK57" i="1" s="1"/>
  <c r="KK65" i="1" s="1"/>
  <c r="KK51" i="1"/>
  <c r="KK59" i="1" s="1"/>
  <c r="LF49" i="1"/>
  <c r="LF57" i="1" s="1"/>
  <c r="LF65" i="1" s="1"/>
  <c r="LF51" i="1"/>
  <c r="LF59" i="1" s="1"/>
  <c r="KI49" i="1"/>
  <c r="KI57" i="1" s="1"/>
  <c r="KI65" i="1" s="1"/>
  <c r="KI51" i="1"/>
  <c r="KI59" i="1" s="1"/>
  <c r="LN48" i="1"/>
  <c r="LN56" i="1" s="1"/>
  <c r="LN64" i="1" s="1"/>
  <c r="LN50" i="1"/>
  <c r="LN58" i="1" s="1"/>
  <c r="LI49" i="1"/>
  <c r="LI57" i="1" s="1"/>
  <c r="LI65" i="1" s="1"/>
  <c r="LI51" i="1"/>
  <c r="LI59" i="1" s="1"/>
  <c r="KD48" i="1"/>
  <c r="KD56" i="1" s="1"/>
  <c r="KD64" i="1" s="1"/>
  <c r="KD50" i="1"/>
  <c r="KD58" i="1" s="1"/>
  <c r="KO48" i="1"/>
  <c r="KO56" i="1" s="1"/>
  <c r="KO64" i="1" s="1"/>
  <c r="KO50" i="1"/>
  <c r="KO58" i="1" s="1"/>
  <c r="KS48" i="1"/>
  <c r="KS56" i="1" s="1"/>
  <c r="KS64" i="1" s="1"/>
  <c r="KS50" i="1"/>
  <c r="KS58" i="1" s="1"/>
  <c r="KQ49" i="1"/>
  <c r="KQ57" i="1" s="1"/>
  <c r="KQ65" i="1" s="1"/>
  <c r="KQ51" i="1"/>
  <c r="KQ59" i="1" s="1"/>
  <c r="OI49" i="1"/>
  <c r="OI57" i="1" s="1"/>
  <c r="OI65" i="1" s="1"/>
  <c r="OI51" i="1"/>
  <c r="OI59" i="1" s="1"/>
  <c r="NF47" i="1"/>
  <c r="NF55" i="1" s="1"/>
  <c r="NF63" i="1" s="1"/>
  <c r="NB47" i="1"/>
  <c r="NB55" i="1" s="1"/>
  <c r="NB63" i="1" s="1"/>
  <c r="MZ47" i="1"/>
  <c r="MZ55" i="1" s="1"/>
  <c r="MZ63" i="1" s="1"/>
  <c r="NL48" i="1"/>
  <c r="NL56" i="1" s="1"/>
  <c r="NL64" i="1" s="1"/>
  <c r="NL50" i="1"/>
  <c r="NL58" i="1" s="1"/>
  <c r="NU47" i="1"/>
  <c r="NU55" i="1" s="1"/>
  <c r="NU63" i="1" s="1"/>
  <c r="OH48" i="1"/>
  <c r="OH56" i="1" s="1"/>
  <c r="OH64" i="1" s="1"/>
  <c r="OH50" i="1"/>
  <c r="OH58" i="1" s="1"/>
  <c r="OQ47" i="1"/>
  <c r="OQ55" i="1" s="1"/>
  <c r="OQ63" i="1" s="1"/>
  <c r="NN48" i="1"/>
  <c r="NN56" i="1" s="1"/>
  <c r="NN64" i="1" s="1"/>
  <c r="NN50" i="1"/>
  <c r="NN58" i="1" s="1"/>
  <c r="OS48" i="1"/>
  <c r="OS56" i="1" s="1"/>
  <c r="OS64" i="1" s="1"/>
  <c r="OS50" i="1"/>
  <c r="OS58" i="1" s="1"/>
  <c r="NS49" i="1"/>
  <c r="NS57" i="1" s="1"/>
  <c r="NS65" i="1" s="1"/>
  <c r="NS51" i="1"/>
  <c r="NS59" i="1" s="1"/>
  <c r="NE49" i="1"/>
  <c r="NE57" i="1" s="1"/>
  <c r="NE65" i="1" s="1"/>
  <c r="NE51" i="1"/>
  <c r="NE59" i="1" s="1"/>
  <c r="OF49" i="1"/>
  <c r="OF57" i="1" s="1"/>
  <c r="OF65" i="1" s="1"/>
  <c r="OF51" i="1"/>
  <c r="OF59" i="1" s="1"/>
  <c r="JI48" i="1"/>
  <c r="JI56" i="1" s="1"/>
  <c r="JI64" i="1" s="1"/>
  <c r="JI50" i="1"/>
  <c r="JI58" i="1" s="1"/>
  <c r="LE49" i="1"/>
  <c r="LE57" i="1" s="1"/>
  <c r="LE65" i="1" s="1"/>
  <c r="KM47" i="1"/>
  <c r="KM55" i="1" s="1"/>
  <c r="KM63" i="1" s="1"/>
  <c r="KP48" i="1"/>
  <c r="KP56" i="1" s="1"/>
  <c r="KP64" i="1" s="1"/>
  <c r="LN49" i="1"/>
  <c r="LN57" i="1" s="1"/>
  <c r="LN65" i="1" s="1"/>
  <c r="KL47" i="1"/>
  <c r="KL55" i="1" s="1"/>
  <c r="KL63" i="1" s="1"/>
  <c r="KY47" i="1"/>
  <c r="KY55" i="1" s="1"/>
  <c r="KY63" i="1" s="1"/>
  <c r="KV48" i="1"/>
  <c r="KV56" i="1" s="1"/>
  <c r="KV64" i="1" s="1"/>
  <c r="KD49" i="1"/>
  <c r="KD57" i="1" s="1"/>
  <c r="KD65" i="1" s="1"/>
  <c r="KO49" i="1"/>
  <c r="KO57" i="1" s="1"/>
  <c r="KO65" i="1" s="1"/>
  <c r="KR48" i="1"/>
  <c r="KR56" i="1" s="1"/>
  <c r="KR64" i="1" s="1"/>
  <c r="KS49" i="1"/>
  <c r="KS57" i="1" s="1"/>
  <c r="KS65" i="1" s="1"/>
  <c r="NA47" i="1"/>
  <c r="NA55" i="1" s="1"/>
  <c r="NA63" i="1" s="1"/>
  <c r="NF48" i="1"/>
  <c r="NF56" i="1" s="1"/>
  <c r="NF64" i="1" s="1"/>
  <c r="NB48" i="1"/>
  <c r="NB56" i="1" s="1"/>
  <c r="NB64" i="1" s="1"/>
  <c r="NV47" i="1"/>
  <c r="NV55" i="1" s="1"/>
  <c r="NV63" i="1" s="1"/>
  <c r="MZ48" i="1"/>
  <c r="MZ56" i="1" s="1"/>
  <c r="MZ64" i="1" s="1"/>
  <c r="NL49" i="1"/>
  <c r="NL57" i="1" s="1"/>
  <c r="NL65" i="1" s="1"/>
  <c r="OD47" i="1"/>
  <c r="OD55" i="1" s="1"/>
  <c r="OD63" i="1" s="1"/>
  <c r="OJ47" i="1"/>
  <c r="OJ55" i="1" s="1"/>
  <c r="OJ63" i="1" s="1"/>
  <c r="NZ47" i="1"/>
  <c r="NZ55" i="1" s="1"/>
  <c r="NZ63" i="1" s="1"/>
  <c r="OA47" i="1"/>
  <c r="OA55" i="1" s="1"/>
  <c r="OA63" i="1" s="1"/>
  <c r="NR47" i="1"/>
  <c r="NR55" i="1" s="1"/>
  <c r="NR63" i="1" s="1"/>
  <c r="NU48" i="1"/>
  <c r="NU56" i="1" s="1"/>
  <c r="NU64" i="1" s="1"/>
  <c r="OH49" i="1"/>
  <c r="OH57" i="1" s="1"/>
  <c r="OH65" i="1" s="1"/>
  <c r="OQ48" i="1"/>
  <c r="OQ56" i="1" s="1"/>
  <c r="OQ64" i="1" s="1"/>
  <c r="NQ47" i="1"/>
  <c r="NQ55" i="1" s="1"/>
  <c r="NQ63" i="1" s="1"/>
  <c r="NN49" i="1"/>
  <c r="NN57" i="1" s="1"/>
  <c r="NN65" i="1" s="1"/>
  <c r="OS49" i="1"/>
  <c r="OS57" i="1" s="1"/>
  <c r="OS65" i="1" s="1"/>
  <c r="IZ48" i="1"/>
  <c r="IZ56" i="1" s="1"/>
  <c r="IZ64" i="1" s="1"/>
  <c r="JE49" i="1"/>
  <c r="JE57" i="1" s="1"/>
  <c r="JE65" i="1" s="1"/>
  <c r="JF49" i="1"/>
  <c r="JF57" i="1" s="1"/>
  <c r="JF65" i="1" s="1"/>
  <c r="JA47" i="1"/>
  <c r="JA55" i="1" s="1"/>
  <c r="JA63" i="1" s="1"/>
  <c r="JV48" i="1"/>
  <c r="JV56" i="1" s="1"/>
  <c r="JV64" i="1" s="1"/>
  <c r="JW47" i="1"/>
  <c r="JW55" i="1" s="1"/>
  <c r="JW63" i="1" s="1"/>
  <c r="JT48" i="1"/>
  <c r="JT56" i="1" s="1"/>
  <c r="JT64" i="1" s="1"/>
  <c r="JI49" i="1"/>
  <c r="JI57" i="1" s="1"/>
  <c r="JI65" i="1" s="1"/>
  <c r="OM49" i="1"/>
  <c r="OM57" i="1" s="1"/>
  <c r="OM65" i="1" s="1"/>
  <c r="NG49" i="1"/>
  <c r="NG57" i="1" s="1"/>
  <c r="NG65" i="1" s="1"/>
  <c r="JH49" i="1"/>
  <c r="JH57" i="1" s="1"/>
  <c r="JH65" i="1" s="1"/>
  <c r="IZ47" i="1"/>
  <c r="IZ55" i="1" s="1"/>
  <c r="IZ63" i="1" s="1"/>
  <c r="JE48" i="1"/>
  <c r="JE56" i="1" s="1"/>
  <c r="JE64" i="1" s="1"/>
  <c r="JF48" i="1"/>
  <c r="JF56" i="1" s="1"/>
  <c r="JF64" i="1" s="1"/>
  <c r="JD49" i="1"/>
  <c r="JD57" i="1" s="1"/>
  <c r="JD65" i="1" s="1"/>
  <c r="JV47" i="1"/>
  <c r="JV55" i="1" s="1"/>
  <c r="JV63" i="1" s="1"/>
  <c r="HO48" i="1"/>
  <c r="HO56" i="1" s="1"/>
  <c r="HO64" i="1" s="1"/>
  <c r="NN47" i="1"/>
  <c r="NN55" i="1" s="1"/>
  <c r="NN63" i="1" s="1"/>
  <c r="OS47" i="1"/>
  <c r="OS55" i="1" s="1"/>
  <c r="OS63" i="1" s="1"/>
  <c r="NS48" i="1"/>
  <c r="NS56" i="1" s="1"/>
  <c r="NS64" i="1" s="1"/>
  <c r="NE48" i="1"/>
  <c r="NE56" i="1" s="1"/>
  <c r="NE64" i="1" s="1"/>
  <c r="OF48" i="1"/>
  <c r="OF56" i="1" s="1"/>
  <c r="OF64" i="1" s="1"/>
  <c r="OM48" i="1"/>
  <c r="OM56" i="1" s="1"/>
  <c r="OM64" i="1" s="1"/>
  <c r="NG48" i="1"/>
  <c r="NG56" i="1" s="1"/>
  <c r="NG64" i="1" s="1"/>
  <c r="JH48" i="1"/>
  <c r="JH56" i="1" s="1"/>
  <c r="JH64" i="1" s="1"/>
  <c r="JB49" i="1"/>
  <c r="JB57" i="1" s="1"/>
  <c r="JB65" i="1" s="1"/>
  <c r="JE47" i="1"/>
  <c r="JE55" i="1" s="1"/>
  <c r="JE63" i="1" s="1"/>
  <c r="JF47" i="1"/>
  <c r="JF55" i="1" s="1"/>
  <c r="JF63" i="1" s="1"/>
  <c r="JD48" i="1"/>
  <c r="JD56" i="1" s="1"/>
  <c r="JD64" i="1" s="1"/>
  <c r="JG49" i="1"/>
  <c r="JG57" i="1" s="1"/>
  <c r="JG65" i="1" s="1"/>
  <c r="KU48" i="1"/>
  <c r="KU56" i="1" s="1"/>
  <c r="KU64" i="1" s="1"/>
  <c r="KX49" i="1"/>
  <c r="KX57" i="1" s="1"/>
  <c r="KX65" i="1" s="1"/>
  <c r="JZ47" i="1"/>
  <c r="JZ55" i="1" s="1"/>
  <c r="JZ63" i="1" s="1"/>
  <c r="KG48" i="1"/>
  <c r="KG56" i="1" s="1"/>
  <c r="KG64" i="1" s="1"/>
  <c r="KN47" i="1"/>
  <c r="KN55" i="1" s="1"/>
  <c r="KN63" i="1" s="1"/>
  <c r="KH48" i="1"/>
  <c r="KH56" i="1" s="1"/>
  <c r="KH64" i="1" s="1"/>
  <c r="LA47" i="1"/>
  <c r="LA55" i="1" s="1"/>
  <c r="LA63" i="1" s="1"/>
  <c r="KF48" i="1"/>
  <c r="KF56" i="1" s="1"/>
  <c r="KF64" i="1" s="1"/>
  <c r="KW49" i="1"/>
  <c r="KW57" i="1" s="1"/>
  <c r="KW65" i="1" s="1"/>
  <c r="LG48" i="1"/>
  <c r="LG56" i="1" s="1"/>
  <c r="LG64" i="1" s="1"/>
  <c r="LK49" i="1"/>
  <c r="LK57" i="1" s="1"/>
  <c r="LK65" i="1" s="1"/>
  <c r="KK47" i="1"/>
  <c r="KK55" i="1" s="1"/>
  <c r="KK63" i="1" s="1"/>
  <c r="JY48" i="1"/>
  <c r="JY56" i="1" s="1"/>
  <c r="JY64" i="1" s="1"/>
  <c r="LH49" i="1"/>
  <c r="LH57" i="1" s="1"/>
  <c r="LH65" i="1" s="1"/>
  <c r="LF47" i="1"/>
  <c r="LF55" i="1" s="1"/>
  <c r="LF63" i="1" s="1"/>
  <c r="KI47" i="1"/>
  <c r="KI55" i="1" s="1"/>
  <c r="KI63" i="1" s="1"/>
  <c r="KZ48" i="1"/>
  <c r="KZ56" i="1" s="1"/>
  <c r="KZ64" i="1" s="1"/>
  <c r="LI47" i="1"/>
  <c r="LI55" i="1" s="1"/>
  <c r="LI63" i="1" s="1"/>
  <c r="KJ48" i="1"/>
  <c r="KJ56" i="1" s="1"/>
  <c r="KJ64" i="1" s="1"/>
  <c r="LM49" i="1"/>
  <c r="LM57" i="1" s="1"/>
  <c r="LM65" i="1" s="1"/>
  <c r="KB48" i="1"/>
  <c r="KB56" i="1" s="1"/>
  <c r="KB64" i="1" s="1"/>
  <c r="KQ47" i="1"/>
  <c r="KQ55" i="1" s="1"/>
  <c r="KQ63" i="1" s="1"/>
  <c r="LJ49" i="1"/>
  <c r="LJ57" i="1" s="1"/>
  <c r="LJ65" i="1" s="1"/>
  <c r="OI47" i="1"/>
  <c r="OI55" i="1" s="1"/>
  <c r="OI63" i="1" s="1"/>
  <c r="OG48" i="1"/>
  <c r="OG56" i="1" s="1"/>
  <c r="OG64" i="1" s="1"/>
  <c r="ON49" i="1"/>
  <c r="ON57" i="1" s="1"/>
  <c r="ON65" i="1" s="1"/>
  <c r="OF47" i="1"/>
  <c r="OF55" i="1" s="1"/>
  <c r="OF63" i="1" s="1"/>
  <c r="OM47" i="1"/>
  <c r="OM55" i="1" s="1"/>
  <c r="OM63" i="1" s="1"/>
  <c r="NG47" i="1"/>
  <c r="NG55" i="1" s="1"/>
  <c r="NG63" i="1" s="1"/>
  <c r="JH47" i="1"/>
  <c r="JH55" i="1" s="1"/>
  <c r="JH63" i="1" s="1"/>
  <c r="JB48" i="1"/>
  <c r="JB56" i="1" s="1"/>
  <c r="JB64" i="1" s="1"/>
  <c r="JC49" i="1"/>
  <c r="JC57" i="1" s="1"/>
  <c r="JC65" i="1" s="1"/>
  <c r="JD47" i="1"/>
  <c r="JD55" i="1" s="1"/>
  <c r="JD63" i="1" s="1"/>
  <c r="JG48" i="1"/>
  <c r="JG56" i="1" s="1"/>
  <c r="JG64" i="1" s="1"/>
  <c r="JU49" i="1"/>
  <c r="JU57" i="1" s="1"/>
  <c r="JU65" i="1" s="1"/>
  <c r="JL48" i="1"/>
  <c r="JL56" i="1" s="1"/>
  <c r="JL64" i="1" s="1"/>
  <c r="JJ49" i="1"/>
  <c r="JJ57" i="1" s="1"/>
  <c r="JJ65" i="1" s="1"/>
  <c r="JM49" i="1"/>
  <c r="JM57" i="1" s="1"/>
  <c r="JM65" i="1" s="1"/>
  <c r="MV47" i="1"/>
  <c r="MV55" i="1" s="1"/>
  <c r="MV63" i="1" s="1"/>
  <c r="LM48" i="1"/>
  <c r="LM56" i="1" s="1"/>
  <c r="LM64" i="1" s="1"/>
  <c r="JM48" i="1"/>
  <c r="JM56" i="1" s="1"/>
  <c r="JM64" i="1" s="1"/>
  <c r="JK49" i="1"/>
  <c r="JK57" i="1" s="1"/>
  <c r="JK65" i="1" s="1"/>
  <c r="JO49" i="1"/>
  <c r="JO57" i="1" s="1"/>
  <c r="JO65" i="1" s="1"/>
  <c r="KX47" i="1"/>
  <c r="KX55" i="1" s="1"/>
  <c r="KX63" i="1" s="1"/>
  <c r="KA48" i="1"/>
  <c r="KA56" i="1" s="1"/>
  <c r="KA64" i="1" s="1"/>
  <c r="KW47" i="1"/>
  <c r="KW55" i="1" s="1"/>
  <c r="KW63" i="1" s="1"/>
  <c r="LK47" i="1"/>
  <c r="LK55" i="1" s="1"/>
  <c r="LK63" i="1" s="1"/>
  <c r="KC48" i="1"/>
  <c r="KC56" i="1" s="1"/>
  <c r="KC64" i="1" s="1"/>
  <c r="LB49" i="1"/>
  <c r="LB57" i="1" s="1"/>
  <c r="LB65" i="1" s="1"/>
  <c r="LH47" i="1"/>
  <c r="LH55" i="1" s="1"/>
  <c r="LH63" i="1" s="1"/>
  <c r="OY49" i="1"/>
  <c r="OY57" i="1" s="1"/>
  <c r="OY65" i="1" s="1"/>
  <c r="LM47" i="1"/>
  <c r="LM55" i="1" s="1"/>
  <c r="LM63" i="1" s="1"/>
  <c r="LC49" i="1"/>
  <c r="LC57" i="1" s="1"/>
  <c r="LC65" i="1" s="1"/>
  <c r="LL48" i="1"/>
  <c r="LL56" i="1" s="1"/>
  <c r="LL64" i="1" s="1"/>
  <c r="LD48" i="1"/>
  <c r="LD56" i="1" s="1"/>
  <c r="LD64" i="1" s="1"/>
  <c r="KE49" i="1"/>
  <c r="KE57" i="1" s="1"/>
  <c r="KE65" i="1" s="1"/>
  <c r="LJ47" i="1"/>
  <c r="LJ55" i="1" s="1"/>
  <c r="LJ63" i="1" s="1"/>
  <c r="KT48" i="1"/>
  <c r="KT56" i="1" s="1"/>
  <c r="KT64" i="1" s="1"/>
  <c r="ON47" i="1"/>
  <c r="ON55" i="1" s="1"/>
  <c r="ON63" i="1" s="1"/>
  <c r="OB48" i="1"/>
  <c r="OB56" i="1" s="1"/>
  <c r="OB64" i="1" s="1"/>
  <c r="OC49" i="1"/>
  <c r="OC57" i="1" s="1"/>
  <c r="OC65" i="1" s="1"/>
  <c r="NX49" i="1"/>
  <c r="NX57" i="1" s="1"/>
  <c r="NX65" i="1" s="1"/>
  <c r="OK48" i="1"/>
  <c r="OK56" i="1" s="1"/>
  <c r="OK64" i="1" s="1"/>
  <c r="MY49" i="1"/>
  <c r="MY57" i="1" s="1"/>
  <c r="MY65" i="1" s="1"/>
  <c r="NK48" i="1"/>
  <c r="NK56" i="1" s="1"/>
  <c r="NK64" i="1" s="1"/>
  <c r="OE49" i="1"/>
  <c r="OE57" i="1" s="1"/>
  <c r="OE65" i="1" s="1"/>
  <c r="NT47" i="1"/>
  <c r="NT55" i="1" s="1"/>
  <c r="NT63" i="1" s="1"/>
  <c r="NH48" i="1"/>
  <c r="NH56" i="1" s="1"/>
  <c r="NH64" i="1" s="1"/>
  <c r="NM48" i="1"/>
  <c r="NM56" i="1" s="1"/>
  <c r="NM64" i="1" s="1"/>
  <c r="OT48" i="1"/>
  <c r="OT56" i="1" s="1"/>
  <c r="OT64" i="1" s="1"/>
  <c r="NI49" i="1"/>
  <c r="NI57" i="1" s="1"/>
  <c r="NI65" i="1" s="1"/>
  <c r="OP49" i="1"/>
  <c r="OP57" i="1" s="1"/>
  <c r="OP65" i="1" s="1"/>
  <c r="NP49" i="1"/>
  <c r="NP57" i="1" s="1"/>
  <c r="NP65" i="1" s="1"/>
  <c r="OO48" i="1"/>
  <c r="OO56" i="1" s="1"/>
  <c r="OO64" i="1" s="1"/>
  <c r="NC49" i="1"/>
  <c r="NC57" i="1" s="1"/>
  <c r="NC65" i="1" s="1"/>
  <c r="NY49" i="1"/>
  <c r="NY57" i="1" s="1"/>
  <c r="NY65" i="1" s="1"/>
  <c r="NW49" i="1"/>
  <c r="NW57" i="1" s="1"/>
  <c r="NW65" i="1" s="1"/>
  <c r="NO49" i="1"/>
  <c r="NO57" i="1" s="1"/>
  <c r="NO65" i="1" s="1"/>
  <c r="NJ48" i="1"/>
  <c r="NJ56" i="1" s="1"/>
  <c r="NJ64" i="1" s="1"/>
  <c r="OL48" i="1"/>
  <c r="OL56" i="1" s="1"/>
  <c r="OL64" i="1" s="1"/>
  <c r="ND49" i="1"/>
  <c r="ND57" i="1" s="1"/>
  <c r="ND65" i="1" s="1"/>
  <c r="OR48" i="1"/>
  <c r="OR56" i="1" s="1"/>
  <c r="OR64" i="1" s="1"/>
  <c r="JC47" i="1"/>
  <c r="JC55" i="1" s="1"/>
  <c r="JC63" i="1" s="1"/>
  <c r="JS48" i="1"/>
  <c r="JS56" i="1" s="1"/>
  <c r="JS64" i="1" s="1"/>
  <c r="JP48" i="1"/>
  <c r="JP56" i="1" s="1"/>
  <c r="JP64" i="1" s="1"/>
  <c r="JU47" i="1"/>
  <c r="JU55" i="1" s="1"/>
  <c r="JU63" i="1" s="1"/>
  <c r="JQ48" i="1"/>
  <c r="JQ56" i="1" s="1"/>
  <c r="JQ64" i="1" s="1"/>
  <c r="JN49" i="1"/>
  <c r="JN57" i="1" s="1"/>
  <c r="JN65" i="1" s="1"/>
  <c r="JJ47" i="1"/>
  <c r="JJ55" i="1" s="1"/>
  <c r="JJ63" i="1" s="1"/>
  <c r="JM47" i="1"/>
  <c r="JM55" i="1" s="1"/>
  <c r="JM63" i="1" s="1"/>
  <c r="JK48" i="1"/>
  <c r="JK56" i="1" s="1"/>
  <c r="JK64" i="1" s="1"/>
  <c r="JR49" i="1"/>
  <c r="JR57" i="1" s="1"/>
  <c r="JR65" i="1" s="1"/>
  <c r="JO48" i="1"/>
  <c r="JO56" i="1" s="1"/>
  <c r="JO64" i="1" s="1"/>
  <c r="KA47" i="1"/>
  <c r="KA55" i="1" s="1"/>
  <c r="KA63" i="1" s="1"/>
  <c r="KM49" i="1"/>
  <c r="KM57" i="1" s="1"/>
  <c r="KM65" i="1" s="1"/>
  <c r="KC47" i="1"/>
  <c r="KC55" i="1" s="1"/>
  <c r="KC63" i="1" s="1"/>
  <c r="LB48" i="1"/>
  <c r="LB56" i="1" s="1"/>
  <c r="LB64" i="1" s="1"/>
  <c r="OY48" i="1"/>
  <c r="OY56" i="1" s="1"/>
  <c r="OY64" i="1" s="1"/>
  <c r="KL49" i="1"/>
  <c r="KL57" i="1" s="1"/>
  <c r="KL65" i="1" s="1"/>
  <c r="LC48" i="1"/>
  <c r="LC56" i="1" s="1"/>
  <c r="LC64" i="1" s="1"/>
  <c r="KY49" i="1"/>
  <c r="KY57" i="1" s="1"/>
  <c r="KY65" i="1" s="1"/>
  <c r="LL47" i="1"/>
  <c r="LL55" i="1" s="1"/>
  <c r="LL63" i="1" s="1"/>
  <c r="NJ47" i="1"/>
  <c r="NJ55" i="1" s="1"/>
  <c r="NJ63" i="1" s="1"/>
  <c r="OL47" i="1"/>
  <c r="OL55" i="1" s="1"/>
  <c r="OL63" i="1" s="1"/>
  <c r="ND48" i="1"/>
  <c r="ND56" i="1" s="1"/>
  <c r="ND64" i="1" s="1"/>
  <c r="OR47" i="1"/>
  <c r="OR55" i="1" s="1"/>
  <c r="OR63" i="1" s="1"/>
  <c r="JS47" i="1"/>
  <c r="JS55" i="1" s="1"/>
  <c r="JS63" i="1" s="1"/>
  <c r="JP47" i="1"/>
  <c r="JP55" i="1" s="1"/>
  <c r="JP63" i="1" s="1"/>
  <c r="JQ47" i="1"/>
  <c r="JQ55" i="1" s="1"/>
  <c r="JQ63" i="1" s="1"/>
  <c r="JN48" i="1"/>
  <c r="JN56" i="1" s="1"/>
  <c r="JN64" i="1" s="1"/>
  <c r="LL53" i="1"/>
  <c r="LL61" i="1" s="1"/>
  <c r="LD53" i="1"/>
  <c r="LD61" i="1" s="1"/>
  <c r="KT53" i="1"/>
  <c r="KT61" i="1" s="1"/>
  <c r="HO53" i="1"/>
  <c r="HO61" i="1" s="1"/>
  <c r="OB53" i="1"/>
  <c r="OB61" i="1" s="1"/>
  <c r="OK53" i="1"/>
  <c r="OK61" i="1" s="1"/>
  <c r="NK53" i="1"/>
  <c r="NK61" i="1" s="1"/>
  <c r="NH53" i="1"/>
  <c r="NH61" i="1" s="1"/>
  <c r="NM53" i="1"/>
  <c r="NM61" i="1" s="1"/>
  <c r="OT53" i="1"/>
  <c r="OT61" i="1" s="1"/>
  <c r="OO53" i="1"/>
  <c r="OO61" i="1" s="1"/>
  <c r="NJ53" i="1"/>
  <c r="NJ61" i="1" s="1"/>
  <c r="OL53" i="1"/>
  <c r="OL61" i="1" s="1"/>
  <c r="OR53" i="1"/>
  <c r="OR61" i="1" s="1"/>
  <c r="JS53" i="1"/>
  <c r="JS61" i="1" s="1"/>
  <c r="JP53" i="1"/>
  <c r="JP61" i="1" s="1"/>
  <c r="JQ53" i="1"/>
  <c r="JQ61" i="1" s="1"/>
  <c r="JK53" i="1"/>
  <c r="JK61" i="1" s="1"/>
  <c r="JO53" i="1"/>
  <c r="JO61" i="1" s="1"/>
  <c r="LB53" i="1"/>
  <c r="LB61" i="1" s="1"/>
  <c r="OY53" i="1"/>
  <c r="OY61" i="1" s="1"/>
  <c r="LC53" i="1"/>
  <c r="LC61" i="1" s="1"/>
  <c r="KE53" i="1"/>
  <c r="KE61" i="1" s="1"/>
  <c r="OC53" i="1"/>
  <c r="OC61" i="1" s="1"/>
  <c r="NX53" i="1"/>
  <c r="NX61" i="1" s="1"/>
  <c r="MY53" i="1"/>
  <c r="MY61" i="1" s="1"/>
  <c r="OE53" i="1"/>
  <c r="OE61" i="1" s="1"/>
  <c r="NI53" i="1"/>
  <c r="NI61" i="1" s="1"/>
  <c r="OP53" i="1"/>
  <c r="OP61" i="1" s="1"/>
  <c r="NP53" i="1"/>
  <c r="NP61" i="1" s="1"/>
  <c r="NC53" i="1"/>
  <c r="NC61" i="1" s="1"/>
  <c r="NY53" i="1"/>
  <c r="NY61" i="1" s="1"/>
  <c r="NW53" i="1"/>
  <c r="NW61" i="1" s="1"/>
  <c r="NO53" i="1"/>
  <c r="NO61" i="1" s="1"/>
  <c r="ND53" i="1"/>
  <c r="ND61" i="1" s="1"/>
  <c r="JN53" i="1"/>
  <c r="JN61" i="1" s="1"/>
  <c r="JR53" i="1"/>
  <c r="JR61" i="1" s="1"/>
  <c r="KM53" i="1"/>
  <c r="KM61" i="1" s="1"/>
  <c r="KL53" i="1"/>
  <c r="KL61" i="1" s="1"/>
  <c r="KY53" i="1"/>
  <c r="KY61" i="1" s="1"/>
  <c r="NA53" i="1"/>
  <c r="NA61" i="1" s="1"/>
  <c r="NV53" i="1"/>
  <c r="NV61" i="1" s="1"/>
  <c r="OD53" i="1"/>
  <c r="OD61" i="1" s="1"/>
  <c r="OJ53" i="1"/>
  <c r="OJ61" i="1" s="1"/>
  <c r="NZ53" i="1"/>
  <c r="NZ61" i="1" s="1"/>
  <c r="OA53" i="1"/>
  <c r="OA61" i="1" s="1"/>
  <c r="NR53" i="1"/>
  <c r="NR61" i="1" s="1"/>
  <c r="NQ53" i="1"/>
  <c r="NQ61" i="1" s="1"/>
  <c r="JA53" i="1"/>
  <c r="JA61" i="1" s="1"/>
  <c r="JW53" i="1"/>
  <c r="JW61" i="1" s="1"/>
  <c r="KP53" i="1"/>
  <c r="KP61" i="1" s="1"/>
  <c r="KV53" i="1"/>
  <c r="KV61" i="1" s="1"/>
  <c r="KR53" i="1"/>
  <c r="KR61" i="1" s="1"/>
  <c r="NF53" i="1"/>
  <c r="NF61" i="1" s="1"/>
  <c r="NB53" i="1"/>
  <c r="NB61" i="1" s="1"/>
  <c r="MZ53" i="1"/>
  <c r="MZ61" i="1" s="1"/>
  <c r="NU53" i="1"/>
  <c r="NU61" i="1" s="1"/>
  <c r="OQ53" i="1"/>
  <c r="OQ61" i="1" s="1"/>
  <c r="IZ53" i="1"/>
  <c r="IZ61" i="1" s="1"/>
  <c r="JV53" i="1"/>
  <c r="JV61" i="1" s="1"/>
  <c r="JT53" i="1"/>
  <c r="JT61" i="1" s="1"/>
  <c r="MV53" i="1"/>
  <c r="MV61" i="1" s="1"/>
  <c r="LE53" i="1"/>
  <c r="LE61" i="1" s="1"/>
  <c r="LN53" i="1"/>
  <c r="LN61" i="1" s="1"/>
  <c r="KD53" i="1"/>
  <c r="KD61" i="1" s="1"/>
  <c r="KO53" i="1"/>
  <c r="KO61" i="1" s="1"/>
  <c r="KS53" i="1"/>
  <c r="KS61" i="1" s="1"/>
  <c r="NL53" i="1"/>
  <c r="NL61" i="1" s="1"/>
  <c r="OH53" i="1"/>
  <c r="OH61" i="1" s="1"/>
  <c r="NN53" i="1"/>
  <c r="NN61" i="1" s="1"/>
  <c r="OS53" i="1"/>
  <c r="OS61" i="1" s="1"/>
  <c r="JE53" i="1"/>
  <c r="JE61" i="1" s="1"/>
  <c r="JF53" i="1"/>
  <c r="JF61" i="1" s="1"/>
  <c r="JI53" i="1"/>
  <c r="JI61" i="1" s="1"/>
  <c r="KC53" i="1"/>
  <c r="KC61" i="1" s="1"/>
  <c r="JZ53" i="1"/>
  <c r="JZ61" i="1" s="1"/>
  <c r="KN53" i="1"/>
  <c r="KN61" i="1" s="1"/>
  <c r="LA53" i="1"/>
  <c r="LA61" i="1" s="1"/>
  <c r="KK53" i="1"/>
  <c r="KK61" i="1" s="1"/>
  <c r="LF53" i="1"/>
  <c r="LF61" i="1" s="1"/>
  <c r="KI53" i="1"/>
  <c r="KI61" i="1" s="1"/>
  <c r="LI53" i="1"/>
  <c r="LI61" i="1" s="1"/>
  <c r="KQ53" i="1"/>
  <c r="KQ61" i="1" s="1"/>
  <c r="OI53" i="1"/>
  <c r="OI61" i="1" s="1"/>
  <c r="NS53" i="1"/>
  <c r="NS61" i="1" s="1"/>
  <c r="NE53" i="1"/>
  <c r="NE61" i="1" s="1"/>
  <c r="OF53" i="1"/>
  <c r="OF61" i="1" s="1"/>
  <c r="OM53" i="1"/>
  <c r="OM61" i="1" s="1"/>
  <c r="NG53" i="1"/>
  <c r="NG61" i="1" s="1"/>
  <c r="JH53" i="1"/>
  <c r="JH61" i="1" s="1"/>
  <c r="JD53" i="1"/>
  <c r="JD61" i="1" s="1"/>
  <c r="KU53" i="1"/>
  <c r="KU61" i="1" s="1"/>
  <c r="KG53" i="1"/>
  <c r="KG61" i="1" s="1"/>
  <c r="KH53" i="1"/>
  <c r="KH61" i="1" s="1"/>
  <c r="KF53" i="1"/>
  <c r="KF61" i="1" s="1"/>
  <c r="LG53" i="1"/>
  <c r="LG61" i="1" s="1"/>
  <c r="JY53" i="1"/>
  <c r="JY61" i="1" s="1"/>
  <c r="KZ53" i="1"/>
  <c r="KZ61" i="1" s="1"/>
  <c r="KJ53" i="1"/>
  <c r="KJ61" i="1" s="1"/>
  <c r="KB53" i="1"/>
  <c r="KB61" i="1" s="1"/>
  <c r="OG53" i="1"/>
  <c r="OG61" i="1" s="1"/>
  <c r="JB53" i="1"/>
  <c r="JB61" i="1" s="1"/>
  <c r="JG53" i="1"/>
  <c r="JG61" i="1" s="1"/>
  <c r="JL53" i="1"/>
  <c r="JL61" i="1" s="1"/>
  <c r="KA53" i="1"/>
  <c r="KA61" i="1" s="1"/>
  <c r="KX53" i="1"/>
  <c r="KX61" i="1" s="1"/>
  <c r="KW53" i="1"/>
  <c r="KW61" i="1" s="1"/>
  <c r="LK53" i="1"/>
  <c r="LK61" i="1" s="1"/>
  <c r="LH53" i="1"/>
  <c r="LH61" i="1" s="1"/>
  <c r="LM53" i="1"/>
  <c r="LM61" i="1" s="1"/>
  <c r="LJ53" i="1"/>
  <c r="LJ61" i="1" s="1"/>
  <c r="ON53" i="1"/>
  <c r="ON61" i="1" s="1"/>
  <c r="NT53" i="1"/>
  <c r="NT61" i="1" s="1"/>
  <c r="JC53" i="1"/>
  <c r="JC61" i="1" s="1"/>
  <c r="JU53" i="1"/>
  <c r="JU61" i="1" s="1"/>
  <c r="JJ53" i="1"/>
  <c r="JJ61" i="1" s="1"/>
  <c r="JM53" i="1"/>
  <c r="JM61" i="1" s="1"/>
  <c r="G224" i="1"/>
  <c r="G221" i="1"/>
  <c r="G222" i="1"/>
  <c r="G223" i="1"/>
  <c r="G239" i="1"/>
  <c r="G232" i="1"/>
  <c r="G238" i="1"/>
  <c r="G237" i="1"/>
  <c r="G231" i="1"/>
  <c r="G236" i="1"/>
  <c r="G234" i="1"/>
  <c r="G233" i="1"/>
  <c r="G225" i="1"/>
  <c r="G229" i="1"/>
  <c r="G228" i="1"/>
  <c r="G227" i="1"/>
  <c r="G226" i="1"/>
  <c r="HM321"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BD59" i="1" s="1"/>
  <c r="EE498" i="1"/>
  <c r="EE6" i="1"/>
  <c r="BD36" i="1" l="1"/>
  <c r="BD44" i="1" s="1"/>
  <c r="BD52" i="1" s="1"/>
  <c r="BD60" i="1" s="1"/>
  <c r="EE9" i="1"/>
  <c r="ED5" i="1"/>
  <c r="EC5" i="1"/>
  <c r="EB5" i="1"/>
  <c r="EA5" i="1"/>
  <c r="BD37" i="1" l="1"/>
  <c r="BD45" i="1" s="1"/>
  <c r="EC498" i="1"/>
  <c r="EA498" i="1"/>
  <c r="ED498" i="1"/>
  <c r="EB498"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61" i="1" s="1"/>
  <c r="BD38" i="1"/>
  <c r="BD46" i="1" s="1"/>
  <c r="BD54" i="1" s="1"/>
  <c r="BD62" i="1" s="1"/>
  <c r="EB9" i="1"/>
  <c r="EC9" i="1"/>
  <c r="ED9" i="1"/>
  <c r="EA9" i="1"/>
  <c r="DZ6" i="1"/>
  <c r="EL498" i="1"/>
  <c r="DX6" i="1"/>
  <c r="EI498" i="1"/>
  <c r="DY6" i="1"/>
  <c r="GO498" i="1"/>
  <c r="GN6" i="1"/>
  <c r="GP498" i="1"/>
  <c r="FJ498" i="1"/>
  <c r="GQ6" i="1"/>
  <c r="EK498" i="1"/>
  <c r="EM6" i="1"/>
  <c r="GO6" i="1"/>
  <c r="GP6" i="1"/>
  <c r="EK6" i="1"/>
  <c r="EL6" i="1"/>
  <c r="EL9" i="1" s="1"/>
  <c r="FJ6" i="1"/>
  <c r="EI6" i="1"/>
  <c r="EM498" i="1"/>
  <c r="DZ498" i="1"/>
  <c r="ER498" i="1"/>
  <c r="EQ498" i="1"/>
  <c r="BD39" i="1" l="1"/>
  <c r="DZ9" i="1"/>
  <c r="EK9" i="1"/>
  <c r="GO9" i="1"/>
  <c r="GP9" i="1"/>
  <c r="EM9" i="1"/>
  <c r="DX9" i="1"/>
  <c r="DY9" i="1"/>
  <c r="FJ9" i="1"/>
  <c r="EI9" i="1"/>
  <c r="GQ9" i="1"/>
  <c r="GN9" i="1"/>
  <c r="DY498" i="1"/>
  <c r="DX498" i="1"/>
  <c r="BD40" i="1" l="1"/>
  <c r="BD48" i="1" s="1"/>
  <c r="BD56" i="1" s="1"/>
  <c r="BD64" i="1" s="1"/>
  <c r="BD41" i="1" l="1"/>
  <c r="GG498" i="1"/>
  <c r="HA498" i="1"/>
  <c r="C54" i="3"/>
  <c r="C53" i="3"/>
  <c r="C52" i="3"/>
  <c r="BD47" i="1" l="1"/>
  <c r="BD55" i="1" s="1"/>
  <c r="BD63" i="1" s="1"/>
  <c r="BD49" i="1"/>
  <c r="BD57" i="1" s="1"/>
  <c r="BD65" i="1" s="1"/>
  <c r="GG6" i="1"/>
  <c r="HA6" i="1"/>
  <c r="B35" i="3"/>
  <c r="B39" i="3"/>
  <c r="B37" i="3"/>
  <c r="B38" i="3"/>
  <c r="AL498" i="1"/>
  <c r="GG9" i="1" l="1"/>
  <c r="HA9" i="1"/>
  <c r="AL6" i="1"/>
  <c r="EW498" i="1" l="1"/>
  <c r="EV498" i="1"/>
  <c r="HV498" i="1"/>
  <c r="HW498" i="1"/>
  <c r="EV6" i="1" l="1"/>
  <c r="EV9" i="1" s="1"/>
  <c r="EW6" i="1"/>
  <c r="EW9" i="1" s="1"/>
  <c r="HV6" i="1"/>
  <c r="HW6" i="1"/>
  <c r="HW9" i="1" l="1"/>
  <c r="HV9" i="1"/>
  <c r="FD6" i="1"/>
  <c r="FD9" i="1" l="1"/>
  <c r="AK498" i="1" l="1"/>
  <c r="AK6" i="1" l="1"/>
  <c r="MH498" i="1"/>
  <c r="DO498" i="1"/>
  <c r="MH6" i="1" l="1"/>
  <c r="MH9" i="1" s="1"/>
  <c r="DO6" i="1"/>
  <c r="DO9" i="1" l="1"/>
  <c r="MI6" i="1"/>
  <c r="MI9" i="1" s="1"/>
  <c r="MG6" i="1"/>
  <c r="MG9" i="1" s="1"/>
  <c r="GM5" i="1"/>
  <c r="AJ498" i="1"/>
  <c r="AI498" i="1"/>
  <c r="AH498" i="1"/>
  <c r="DT6" i="1"/>
  <c r="MH18" i="1" l="1"/>
  <c r="DT9" i="1"/>
  <c r="FZ9" i="1"/>
  <c r="MH260" i="1" l="1"/>
  <c r="MH258" i="1"/>
  <c r="MH262" i="1"/>
  <c r="MH259" i="1"/>
  <c r="MH257" i="1"/>
  <c r="MH261" i="1"/>
  <c r="MH256" i="1"/>
  <c r="MH249" i="1"/>
  <c r="MH251" i="1"/>
  <c r="MH250" i="1"/>
  <c r="MH253" i="1"/>
  <c r="MH252" i="1"/>
  <c r="MH254" i="1"/>
  <c r="MH245" i="1"/>
  <c r="MH247" i="1"/>
  <c r="MH246" i="1"/>
  <c r="MH248" i="1"/>
  <c r="MH293" i="1"/>
  <c r="MH255" i="1"/>
  <c r="MH270" i="1"/>
  <c r="MH266" i="1"/>
  <c r="MH267" i="1"/>
  <c r="MH269" i="1"/>
  <c r="MH272" i="1"/>
  <c r="MH263" i="1"/>
  <c r="MH268" i="1"/>
  <c r="MH264" i="1"/>
  <c r="MH273" i="1"/>
  <c r="MH265" i="1"/>
  <c r="MH271" i="1"/>
  <c r="MH275" i="1"/>
  <c r="MH278" i="1"/>
  <c r="MH276" i="1"/>
  <c r="MH274" i="1"/>
  <c r="MH280" i="1"/>
  <c r="MH279" i="1"/>
  <c r="MH281" i="1"/>
  <c r="MH282" i="1"/>
  <c r="MH283" i="1"/>
  <c r="MH277" i="1"/>
  <c r="MH285" i="1"/>
  <c r="MH286" i="1"/>
  <c r="MH288" i="1"/>
  <c r="MH290" i="1"/>
  <c r="MH289" i="1"/>
  <c r="MH291" i="1"/>
  <c r="MH292" i="1"/>
  <c r="MH284" i="1"/>
  <c r="MH294" i="1"/>
  <c r="MH287" i="1"/>
  <c r="MH244" i="1"/>
  <c r="MH243" i="1"/>
  <c r="MH235" i="1"/>
  <c r="MH221" i="1"/>
  <c r="MH232" i="1"/>
  <c r="MH233" i="1"/>
  <c r="MH234" i="1"/>
  <c r="MH236" i="1"/>
  <c r="MH238" i="1"/>
  <c r="MH237" i="1"/>
  <c r="MH231" i="1"/>
  <c r="MH239" i="1"/>
  <c r="MH227" i="1"/>
  <c r="MH226" i="1"/>
  <c r="MH228" i="1"/>
  <c r="MH229" i="1"/>
  <c r="MH224" i="1"/>
  <c r="MH225" i="1"/>
  <c r="MH223" i="1"/>
  <c r="MH222" i="1"/>
  <c r="MH83" i="1"/>
  <c r="MH82" i="1"/>
  <c r="MH76" i="1"/>
  <c r="MH80" i="1"/>
  <c r="MH78" i="1"/>
  <c r="MH77" i="1"/>
  <c r="MH79" i="1"/>
  <c r="MH81" i="1"/>
  <c r="MH134" i="1"/>
  <c r="MH132" i="1"/>
  <c r="MH133" i="1"/>
  <c r="MH148" i="1"/>
  <c r="MH149" i="1"/>
  <c r="MH137" i="1"/>
  <c r="MH146" i="1"/>
  <c r="MH136" i="1"/>
  <c r="MH135" i="1"/>
  <c r="MH144" i="1"/>
  <c r="MH145" i="1"/>
  <c r="MH147" i="1"/>
  <c r="MH70" i="1"/>
  <c r="MH71" i="1"/>
  <c r="MH75" i="1"/>
  <c r="MH73" i="1"/>
  <c r="MH72" i="1"/>
  <c r="MH74" i="1"/>
  <c r="MH108" i="1"/>
  <c r="MH100" i="1"/>
  <c r="MH124" i="1"/>
  <c r="MH96" i="1"/>
  <c r="MH101" i="1"/>
  <c r="MH125" i="1"/>
  <c r="MH110" i="1"/>
  <c r="MH120" i="1"/>
  <c r="MH121" i="1"/>
  <c r="MH97" i="1"/>
  <c r="MH111" i="1"/>
  <c r="MH122" i="1"/>
  <c r="MH112" i="1"/>
  <c r="MH99" i="1"/>
  <c r="MH109" i="1"/>
  <c r="MH98" i="1"/>
  <c r="MH123" i="1"/>
  <c r="MH113" i="1"/>
  <c r="MH156" i="1"/>
  <c r="MH160" i="1"/>
  <c r="MH157" i="1"/>
  <c r="MH159" i="1"/>
  <c r="MH158" i="1"/>
  <c r="MH161" i="1"/>
  <c r="MH86" i="1"/>
  <c r="MH88" i="1"/>
  <c r="MH87" i="1"/>
  <c r="MH84" i="1"/>
  <c r="MH89" i="1"/>
  <c r="MH85" i="1"/>
  <c r="MG18" i="1"/>
  <c r="MI18" i="1"/>
  <c r="GS6" i="1"/>
  <c r="GS498" i="1"/>
  <c r="GR498" i="1"/>
  <c r="GR6" i="1"/>
  <c r="MG260" i="1" l="1"/>
  <c r="MG258" i="1"/>
  <c r="MI260" i="1"/>
  <c r="MI258" i="1"/>
  <c r="MG262" i="1"/>
  <c r="MG259" i="1"/>
  <c r="MG257" i="1"/>
  <c r="MI262" i="1"/>
  <c r="MI259" i="1"/>
  <c r="MI257" i="1"/>
  <c r="MI261" i="1"/>
  <c r="MI256" i="1"/>
  <c r="MG261" i="1"/>
  <c r="MG256" i="1"/>
  <c r="MG249" i="1"/>
  <c r="MG250" i="1"/>
  <c r="MG251" i="1"/>
  <c r="MG253" i="1"/>
  <c r="MG252" i="1"/>
  <c r="MG254" i="1"/>
  <c r="MI249" i="1"/>
  <c r="MI250" i="1"/>
  <c r="MI251" i="1"/>
  <c r="MI253" i="1"/>
  <c r="MI254" i="1"/>
  <c r="MI252" i="1"/>
  <c r="MI245" i="1"/>
  <c r="MI246" i="1"/>
  <c r="MI247" i="1"/>
  <c r="MI248" i="1"/>
  <c r="MG246" i="1"/>
  <c r="MG245" i="1"/>
  <c r="MG247" i="1"/>
  <c r="MG248" i="1"/>
  <c r="MI293" i="1"/>
  <c r="MI255" i="1"/>
  <c r="MG293" i="1"/>
  <c r="MG255" i="1"/>
  <c r="MI270" i="1"/>
  <c r="MI267" i="1"/>
  <c r="MI269" i="1"/>
  <c r="MI266" i="1"/>
  <c r="MI268" i="1"/>
  <c r="MI263" i="1"/>
  <c r="MI272" i="1"/>
  <c r="MI273" i="1"/>
  <c r="MI265" i="1"/>
  <c r="MI271" i="1"/>
  <c r="MI264" i="1"/>
  <c r="MG269" i="1"/>
  <c r="MG267" i="1"/>
  <c r="MG266" i="1"/>
  <c r="MG263" i="1"/>
  <c r="MG270" i="1"/>
  <c r="MG272" i="1"/>
  <c r="MG268" i="1"/>
  <c r="MG271" i="1"/>
  <c r="MG264" i="1"/>
  <c r="MG265" i="1"/>
  <c r="MG273" i="1"/>
  <c r="MI278" i="1"/>
  <c r="MI276" i="1"/>
  <c r="MI275" i="1"/>
  <c r="MI281" i="1"/>
  <c r="MI280" i="1"/>
  <c r="MI279" i="1"/>
  <c r="MI274" i="1"/>
  <c r="MI283" i="1"/>
  <c r="MI282" i="1"/>
  <c r="MI277" i="1"/>
  <c r="MG275" i="1"/>
  <c r="MG276" i="1"/>
  <c r="MG278" i="1"/>
  <c r="MG281" i="1"/>
  <c r="MG274" i="1"/>
  <c r="MG279" i="1"/>
  <c r="MG280" i="1"/>
  <c r="MG277" i="1"/>
  <c r="MG282" i="1"/>
  <c r="MG283" i="1"/>
  <c r="MG288" i="1"/>
  <c r="MG286" i="1"/>
  <c r="MG290" i="1"/>
  <c r="MG285" i="1"/>
  <c r="MG289" i="1"/>
  <c r="MG291" i="1"/>
  <c r="MG287" i="1"/>
  <c r="MG292" i="1"/>
  <c r="MG284" i="1"/>
  <c r="MG294" i="1"/>
  <c r="MI286" i="1"/>
  <c r="MI288" i="1"/>
  <c r="MI290" i="1"/>
  <c r="MI285" i="1"/>
  <c r="MI289" i="1"/>
  <c r="MI287" i="1"/>
  <c r="MI291" i="1"/>
  <c r="MI284" i="1"/>
  <c r="MI294" i="1"/>
  <c r="MI292" i="1"/>
  <c r="MI244" i="1"/>
  <c r="MG244" i="1"/>
  <c r="MI243" i="1"/>
  <c r="MG243" i="1"/>
  <c r="MI235" i="1"/>
  <c r="MG235" i="1"/>
  <c r="MI221" i="1"/>
  <c r="MI232" i="1"/>
  <c r="MI233" i="1"/>
  <c r="MI234" i="1"/>
  <c r="MI238" i="1"/>
  <c r="MI236" i="1"/>
  <c r="MI231" i="1"/>
  <c r="MI237" i="1"/>
  <c r="MI239" i="1"/>
  <c r="MG221" i="1"/>
  <c r="MG232" i="1"/>
  <c r="MG233" i="1"/>
  <c r="MG234" i="1"/>
  <c r="MG238" i="1"/>
  <c r="MG236" i="1"/>
  <c r="MG237" i="1"/>
  <c r="MG239" i="1"/>
  <c r="MG231" i="1"/>
  <c r="MI227" i="1"/>
  <c r="MI226" i="1"/>
  <c r="MI228" i="1"/>
  <c r="MI229" i="1"/>
  <c r="MG227" i="1"/>
  <c r="MG226" i="1"/>
  <c r="MG228" i="1"/>
  <c r="MG229" i="1"/>
  <c r="MI224" i="1"/>
  <c r="MI225" i="1"/>
  <c r="MG224" i="1"/>
  <c r="MG225" i="1"/>
  <c r="MI222" i="1"/>
  <c r="MI223" i="1"/>
  <c r="MG222" i="1"/>
  <c r="MG223" i="1"/>
  <c r="MI83" i="1"/>
  <c r="MI82" i="1"/>
  <c r="MG82" i="1"/>
  <c r="MG83" i="1"/>
  <c r="MI77" i="1"/>
  <c r="MI81" i="1"/>
  <c r="MI76" i="1"/>
  <c r="MI79" i="1"/>
  <c r="MI78" i="1"/>
  <c r="MI80" i="1"/>
  <c r="MG77" i="1"/>
  <c r="MG76" i="1"/>
  <c r="MG80" i="1"/>
  <c r="MG78" i="1"/>
  <c r="MG81" i="1"/>
  <c r="MG79" i="1"/>
  <c r="MI133" i="1"/>
  <c r="MI132" i="1"/>
  <c r="MI148" i="1"/>
  <c r="MI134" i="1"/>
  <c r="MI149" i="1"/>
  <c r="MI137" i="1"/>
  <c r="MI144" i="1"/>
  <c r="MI147" i="1"/>
  <c r="MI145" i="1"/>
  <c r="MI146" i="1"/>
  <c r="MI136" i="1"/>
  <c r="MI135" i="1"/>
  <c r="MG133" i="1"/>
  <c r="MG148" i="1"/>
  <c r="MG134" i="1"/>
  <c r="MG132" i="1"/>
  <c r="MG137" i="1"/>
  <c r="MG149" i="1"/>
  <c r="MG146" i="1"/>
  <c r="MG147" i="1"/>
  <c r="MG144" i="1"/>
  <c r="MG145" i="1"/>
  <c r="MG136" i="1"/>
  <c r="MG135" i="1"/>
  <c r="MI73" i="1"/>
  <c r="MI70" i="1"/>
  <c r="MI72" i="1"/>
  <c r="MI71" i="1"/>
  <c r="MI74" i="1"/>
  <c r="MI75" i="1"/>
  <c r="MG72" i="1"/>
  <c r="MG70" i="1"/>
  <c r="MG71" i="1"/>
  <c r="MG75" i="1"/>
  <c r="MG74" i="1"/>
  <c r="MG73" i="1"/>
  <c r="MI96" i="1"/>
  <c r="MI108" i="1"/>
  <c r="MI124" i="1"/>
  <c r="MI97" i="1"/>
  <c r="MI100" i="1"/>
  <c r="MI101" i="1"/>
  <c r="MI121" i="1"/>
  <c r="MI125" i="1"/>
  <c r="MI120" i="1"/>
  <c r="MI99" i="1"/>
  <c r="MI98" i="1"/>
  <c r="MI110" i="1"/>
  <c r="MI122" i="1"/>
  <c r="MI111" i="1"/>
  <c r="MI112" i="1"/>
  <c r="MI113" i="1"/>
  <c r="MI109" i="1"/>
  <c r="MI123" i="1"/>
  <c r="MG108" i="1"/>
  <c r="MG100" i="1"/>
  <c r="MG124" i="1"/>
  <c r="MG96" i="1"/>
  <c r="MG101" i="1"/>
  <c r="MG125" i="1"/>
  <c r="MG97" i="1"/>
  <c r="MG121" i="1"/>
  <c r="MG110" i="1"/>
  <c r="MG120" i="1"/>
  <c r="MG98" i="1"/>
  <c r="MG111" i="1"/>
  <c r="MG109" i="1"/>
  <c r="MG99" i="1"/>
  <c r="MG122" i="1"/>
  <c r="MG112" i="1"/>
  <c r="MG123" i="1"/>
  <c r="MG113" i="1"/>
  <c r="MI157" i="1"/>
  <c r="MI156" i="1"/>
  <c r="MI158" i="1"/>
  <c r="MI159" i="1"/>
  <c r="MI161" i="1"/>
  <c r="MI160" i="1"/>
  <c r="MG158" i="1"/>
  <c r="MG160" i="1"/>
  <c r="MG157" i="1"/>
  <c r="MG159" i="1"/>
  <c r="MG156" i="1"/>
  <c r="MG161" i="1"/>
  <c r="MI84" i="1"/>
  <c r="MI86" i="1"/>
  <c r="MI87" i="1"/>
  <c r="MI89" i="1"/>
  <c r="MI88" i="1"/>
  <c r="MI85" i="1"/>
  <c r="MG85" i="1"/>
  <c r="MG84" i="1"/>
  <c r="MG89" i="1"/>
  <c r="MG88" i="1"/>
  <c r="MG87" i="1"/>
  <c r="MG86" i="1"/>
  <c r="GS9" i="1"/>
  <c r="GR9" i="1"/>
  <c r="FC6" i="1"/>
  <c r="FB6" i="1"/>
  <c r="FA6" i="1"/>
  <c r="FA9" i="1" s="1"/>
  <c r="FC9" i="1" l="1"/>
  <c r="FB9" i="1"/>
  <c r="ET498" i="1"/>
  <c r="ES498" i="1" l="1"/>
  <c r="ES6" i="1"/>
  <c r="ES9" i="1" s="1"/>
  <c r="EU498" i="1"/>
  <c r="EU6" i="1"/>
  <c r="EU9" i="1" s="1"/>
  <c r="ET6" i="1"/>
  <c r="ET9" i="1" s="1"/>
  <c r="GB6" i="1"/>
  <c r="GB9" i="1" l="1"/>
  <c r="GA6" i="1"/>
  <c r="FZ498" i="1"/>
  <c r="GA498" i="1"/>
  <c r="GB498" i="1"/>
  <c r="ES24" i="1" l="1"/>
  <c r="ES18" i="1"/>
  <c r="GA9" i="1"/>
  <c r="DT498" i="1"/>
  <c r="GZ498" i="1"/>
  <c r="GZ6" i="1"/>
  <c r="GM498" i="1"/>
  <c r="GM6" i="1"/>
  <c r="GJ498" i="1"/>
  <c r="GJ6" i="1"/>
  <c r="GI498" i="1"/>
  <c r="GI6" i="1"/>
  <c r="GK498" i="1"/>
  <c r="GK6" i="1"/>
  <c r="GW498" i="1"/>
  <c r="GW6" i="1"/>
  <c r="GH498" i="1"/>
  <c r="GH6" i="1"/>
  <c r="GV498" i="1"/>
  <c r="GV6" i="1"/>
  <c r="GL498" i="1"/>
  <c r="GL6" i="1"/>
  <c r="ES260" i="1" l="1"/>
  <c r="ES258" i="1"/>
  <c r="ES262" i="1"/>
  <c r="ES259" i="1"/>
  <c r="ES257" i="1"/>
  <c r="ES261" i="1"/>
  <c r="ES256" i="1"/>
  <c r="ES249" i="1"/>
  <c r="ES251" i="1"/>
  <c r="ES250" i="1"/>
  <c r="ES253" i="1"/>
  <c r="ES254" i="1"/>
  <c r="ES252" i="1"/>
  <c r="ES245" i="1"/>
  <c r="ES247" i="1"/>
  <c r="ES248" i="1"/>
  <c r="ES246" i="1"/>
  <c r="ES293" i="1"/>
  <c r="ES255" i="1"/>
  <c r="ES267" i="1"/>
  <c r="ES269" i="1"/>
  <c r="ES266" i="1"/>
  <c r="ES263" i="1"/>
  <c r="ES272" i="1"/>
  <c r="ES270" i="1"/>
  <c r="ES271" i="1"/>
  <c r="ES264" i="1"/>
  <c r="ES265" i="1"/>
  <c r="ES273" i="1"/>
  <c r="ES268" i="1"/>
  <c r="ES275" i="1"/>
  <c r="ES276" i="1"/>
  <c r="ES278" i="1"/>
  <c r="ES280" i="1"/>
  <c r="ES274" i="1"/>
  <c r="ES281" i="1"/>
  <c r="ES279" i="1"/>
  <c r="ES282" i="1"/>
  <c r="ES283" i="1"/>
  <c r="ES277" i="1"/>
  <c r="ES286" i="1"/>
  <c r="ES288" i="1"/>
  <c r="ES290" i="1"/>
  <c r="ES289" i="1"/>
  <c r="ES285" i="1"/>
  <c r="ES291" i="1"/>
  <c r="ES294" i="1"/>
  <c r="ES292" i="1"/>
  <c r="ES284" i="1"/>
  <c r="ES287" i="1"/>
  <c r="ES244" i="1"/>
  <c r="ES243" i="1"/>
  <c r="ES235" i="1"/>
  <c r="ES221" i="1"/>
  <c r="ES232" i="1"/>
  <c r="ES233" i="1"/>
  <c r="ES234" i="1"/>
  <c r="ES236" i="1"/>
  <c r="ES238" i="1"/>
  <c r="ES237" i="1"/>
  <c r="ES239" i="1"/>
  <c r="ES231" i="1"/>
  <c r="ES227" i="1"/>
  <c r="ES226" i="1"/>
  <c r="ES229" i="1"/>
  <c r="ES228" i="1"/>
  <c r="ES225" i="1"/>
  <c r="ES224" i="1"/>
  <c r="ES222" i="1"/>
  <c r="ES223" i="1"/>
  <c r="ES83" i="1"/>
  <c r="ES82" i="1"/>
  <c r="ES80" i="1"/>
  <c r="ES77" i="1"/>
  <c r="ES79" i="1"/>
  <c r="ES78" i="1"/>
  <c r="ES81" i="1"/>
  <c r="ES76" i="1"/>
  <c r="ES150" i="1"/>
  <c r="ES138" i="1"/>
  <c r="ES143" i="1"/>
  <c r="ES133" i="1"/>
  <c r="ES148" i="1"/>
  <c r="ES142" i="1"/>
  <c r="ES140" i="1"/>
  <c r="ES132" i="1"/>
  <c r="ES152" i="1"/>
  <c r="ES149" i="1"/>
  <c r="ES137" i="1"/>
  <c r="ES139" i="1"/>
  <c r="ES144" i="1"/>
  <c r="ES146" i="1"/>
  <c r="ES134" i="1"/>
  <c r="ES141" i="1"/>
  <c r="ES135" i="1"/>
  <c r="ES145" i="1"/>
  <c r="ES154" i="1"/>
  <c r="ES151" i="1"/>
  <c r="ES155" i="1"/>
  <c r="ES147" i="1"/>
  <c r="ES136" i="1"/>
  <c r="ES153" i="1"/>
  <c r="ES75" i="1"/>
  <c r="ES70" i="1"/>
  <c r="ES73" i="1"/>
  <c r="ES72" i="1"/>
  <c r="ES71" i="1"/>
  <c r="ES74" i="1"/>
  <c r="ES108" i="1"/>
  <c r="ES115" i="1"/>
  <c r="ES106" i="1"/>
  <c r="ES100" i="1"/>
  <c r="ES124" i="1"/>
  <c r="ES96" i="1"/>
  <c r="ES116" i="1"/>
  <c r="ES117" i="1"/>
  <c r="ES101" i="1"/>
  <c r="ES125" i="1"/>
  <c r="ES97" i="1"/>
  <c r="ES102" i="1"/>
  <c r="ES128" i="1"/>
  <c r="ES121" i="1"/>
  <c r="ES114" i="1"/>
  <c r="ES118" i="1"/>
  <c r="ES126" i="1"/>
  <c r="ES105" i="1"/>
  <c r="ES120" i="1"/>
  <c r="ES110" i="1"/>
  <c r="ES127" i="1"/>
  <c r="ES98" i="1"/>
  <c r="ES103" i="1"/>
  <c r="ES111" i="1"/>
  <c r="ES109" i="1"/>
  <c r="ES122" i="1"/>
  <c r="ES129" i="1"/>
  <c r="ES119" i="1"/>
  <c r="ES99" i="1"/>
  <c r="ES112" i="1"/>
  <c r="ES113" i="1"/>
  <c r="ES123" i="1"/>
  <c r="ES130" i="1"/>
  <c r="ES104" i="1"/>
  <c r="ES107" i="1"/>
  <c r="ES131" i="1"/>
  <c r="ES156" i="1"/>
  <c r="ES159" i="1"/>
  <c r="ES157" i="1"/>
  <c r="ES158" i="1"/>
  <c r="ES160" i="1"/>
  <c r="ES161" i="1"/>
  <c r="ES91" i="1"/>
  <c r="ES90" i="1"/>
  <c r="ES93" i="1"/>
  <c r="ES92" i="1"/>
  <c r="ES95" i="1"/>
  <c r="ES94" i="1"/>
  <c r="ES88" i="1"/>
  <c r="ES84" i="1"/>
  <c r="ES86" i="1"/>
  <c r="ES85" i="1"/>
  <c r="ES87" i="1"/>
  <c r="ES89" i="1"/>
  <c r="GW9" i="1"/>
  <c r="GZ9" i="1"/>
  <c r="GK9" i="1"/>
  <c r="GI9" i="1"/>
  <c r="GH9" i="1"/>
  <c r="GJ9" i="1"/>
  <c r="GV9" i="1"/>
  <c r="GL9" i="1"/>
  <c r="GM9" i="1"/>
  <c r="AJ6" i="1" l="1"/>
  <c r="AI6" i="1"/>
  <c r="HP498" i="1" l="1"/>
  <c r="AH6" i="1" l="1"/>
  <c r="HU498" i="1" l="1"/>
  <c r="HL6" i="1"/>
  <c r="HK6" i="1"/>
  <c r="HK9" i="1" l="1"/>
  <c r="HL9" i="1"/>
  <c r="HL498" i="1"/>
  <c r="HK498" i="1"/>
  <c r="MG498" i="1" l="1"/>
  <c r="DW6" i="1" l="1"/>
  <c r="DW9" i="1" l="1"/>
  <c r="DW498" i="1"/>
  <c r="GC6" i="1"/>
  <c r="GD6" i="1"/>
  <c r="MC6" i="1"/>
  <c r="MF6" i="1"/>
  <c r="AO6" i="1"/>
  <c r="MF9" i="1" l="1"/>
  <c r="GC9" i="1"/>
  <c r="GD9" i="1"/>
  <c r="MC9" i="1"/>
  <c r="GC498" i="1"/>
  <c r="MF498" i="1"/>
  <c r="GD498" i="1"/>
  <c r="MC498" i="1"/>
  <c r="MI498" i="1"/>
  <c r="GE498" i="1"/>
  <c r="HR498" i="1"/>
  <c r="AO498"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M54" i="1" s="1"/>
  <c r="AS41" i="1"/>
  <c r="AR41" i="1"/>
  <c r="AQ41" i="1"/>
  <c r="AP41" i="1"/>
  <c r="AO41" i="1"/>
  <c r="BI40" i="1"/>
  <c r="G40" i="1"/>
  <c r="M55" i="1" l="1"/>
  <c r="OX54" i="1"/>
  <c r="OX53" i="1"/>
  <c r="BE41" i="1"/>
  <c r="BI41" i="1"/>
  <c r="BE42" i="1" s="1"/>
  <c r="G41" i="1"/>
  <c r="M56" i="1" l="1"/>
  <c r="OX55" i="1"/>
  <c r="B3" i="1"/>
  <c r="M57" i="1" l="1"/>
  <c r="OX56" i="1"/>
  <c r="HR20" i="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OX57" i="1" l="1"/>
  <c r="M58" i="1"/>
  <c r="G322" i="1"/>
  <c r="G323" i="1"/>
  <c r="G324" i="1"/>
  <c r="G325" i="1"/>
  <c r="G326" i="1"/>
  <c r="G327" i="1"/>
  <c r="G328" i="1"/>
  <c r="G329" i="1"/>
  <c r="G331" i="1"/>
  <c r="G332" i="1"/>
  <c r="G333" i="1"/>
  <c r="G334" i="1"/>
  <c r="G335" i="1"/>
  <c r="G336" i="1"/>
  <c r="G337" i="1"/>
  <c r="G338" i="1"/>
  <c r="G340" i="1"/>
  <c r="G341" i="1"/>
  <c r="G342" i="1"/>
  <c r="G343" i="1"/>
  <c r="G344" i="1"/>
  <c r="G345" i="1"/>
  <c r="G346" i="1"/>
  <c r="G347"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398" i="1"/>
  <c r="G399" i="1"/>
  <c r="G400" i="1"/>
  <c r="G401" i="1"/>
  <c r="G402" i="1"/>
  <c r="G403" i="1"/>
  <c r="G404" i="1"/>
  <c r="G406" i="1"/>
  <c r="G407" i="1"/>
  <c r="G408" i="1"/>
  <c r="G409" i="1"/>
  <c r="G410" i="1"/>
  <c r="G411" i="1"/>
  <c r="G412" i="1"/>
  <c r="G413"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HM329" i="1"/>
  <c r="HM326" i="1"/>
  <c r="HM323" i="1"/>
  <c r="HM327" i="1"/>
  <c r="HM324" i="1"/>
  <c r="HM328" i="1"/>
  <c r="HM325" i="1"/>
  <c r="AH38" i="1"/>
  <c r="AH46" i="1" s="1"/>
  <c r="AH54" i="1" s="1"/>
  <c r="AH62" i="1" s="1"/>
  <c r="AK38" i="1"/>
  <c r="AK46" i="1" s="1"/>
  <c r="AK54" i="1" s="1"/>
  <c r="AK62" i="1" s="1"/>
  <c r="BB38" i="1"/>
  <c r="BB46" i="1" s="1"/>
  <c r="BB54" i="1" s="1"/>
  <c r="BB62" i="1" s="1"/>
  <c r="AJ38" i="1"/>
  <c r="AJ46" i="1" s="1"/>
  <c r="AJ54" i="1" s="1"/>
  <c r="AJ62" i="1" s="1"/>
  <c r="BF35" i="1"/>
  <c r="BF43" i="1" s="1"/>
  <c r="BF51" i="1" s="1"/>
  <c r="BF59" i="1" s="1"/>
  <c r="BB36" i="1"/>
  <c r="BB44" i="1" s="1"/>
  <c r="BB52" i="1" s="1"/>
  <c r="BB60" i="1" s="1"/>
  <c r="BB35" i="1"/>
  <c r="BB43" i="1" s="1"/>
  <c r="BB51" i="1" s="1"/>
  <c r="BB59" i="1" s="1"/>
  <c r="BF38" i="1"/>
  <c r="BF46" i="1" s="1"/>
  <c r="BF54" i="1" s="1"/>
  <c r="BF62" i="1" s="1"/>
  <c r="IU28" i="1"/>
  <c r="IU37" i="1" s="1"/>
  <c r="IU45" i="1" s="1"/>
  <c r="EO7" i="1"/>
  <c r="BJ7" i="1"/>
  <c r="BI7" i="1"/>
  <c r="IM7" i="1"/>
  <c r="IP33" i="1"/>
  <c r="IR27" i="1"/>
  <c r="IR36" i="1" s="1"/>
  <c r="IR44" i="1" s="1"/>
  <c r="IR52" i="1" s="1"/>
  <c r="IR60" i="1" s="1"/>
  <c r="IQ27" i="1"/>
  <c r="IQ36" i="1" s="1"/>
  <c r="IQ44" i="1" s="1"/>
  <c r="IQ52" i="1" s="1"/>
  <c r="IQ60" i="1" s="1"/>
  <c r="IP32" i="1"/>
  <c r="IP41" i="1" s="1"/>
  <c r="IS27" i="1"/>
  <c r="IS36" i="1" s="1"/>
  <c r="IS44" i="1" s="1"/>
  <c r="IS52" i="1" s="1"/>
  <c r="IS60" i="1" s="1"/>
  <c r="AJ13" i="1"/>
  <c r="IQ31" i="1"/>
  <c r="IQ40" i="1" s="1"/>
  <c r="IS26" i="1"/>
  <c r="IS35" i="1" s="1"/>
  <c r="IS43" i="1" s="1"/>
  <c r="IS51" i="1" s="1"/>
  <c r="IS59" i="1" s="1"/>
  <c r="IS33" i="1"/>
  <c r="BL13" i="1"/>
  <c r="LU7" i="1"/>
  <c r="EG7" i="1"/>
  <c r="EX7" i="1"/>
  <c r="IN7" i="1"/>
  <c r="DV7" i="1"/>
  <c r="MA7" i="1"/>
  <c r="GF7" i="1"/>
  <c r="DS7" i="1"/>
  <c r="FL7" i="1"/>
  <c r="HC7" i="1"/>
  <c r="FK7" i="1"/>
  <c r="EJ7" i="1"/>
  <c r="HQ7" i="1"/>
  <c r="IU208" i="1"/>
  <c r="IA33" i="1"/>
  <c r="HS7" i="1"/>
  <c r="IA26" i="1"/>
  <c r="IA35" i="1" s="1"/>
  <c r="IA43" i="1" s="1"/>
  <c r="IA51" i="1" s="1"/>
  <c r="IA59" i="1" s="1"/>
  <c r="BI13" i="1"/>
  <c r="IK7" i="1"/>
  <c r="LO7" i="1"/>
  <c r="BE7" i="1"/>
  <c r="BE24" i="1" s="1"/>
  <c r="BE33" i="1" s="1"/>
  <c r="IR30" i="1"/>
  <c r="IR39" i="1" s="1"/>
  <c r="IS28" i="1"/>
  <c r="IS37" i="1" s="1"/>
  <c r="IS45" i="1" s="1"/>
  <c r="IV26" i="1"/>
  <c r="IV35" i="1" s="1"/>
  <c r="IV43" i="1" s="1"/>
  <c r="IV51" i="1" s="1"/>
  <c r="IV59" i="1" s="1"/>
  <c r="AV11" i="1"/>
  <c r="AV10" i="1"/>
  <c r="AV12" i="1"/>
  <c r="AV13" i="1" s="1"/>
  <c r="OZ11" i="1"/>
  <c r="OZ10" i="1"/>
  <c r="OZ12" i="1"/>
  <c r="OZ13" i="1" s="1"/>
  <c r="IP29" i="1"/>
  <c r="IP38" i="1" s="1"/>
  <c r="IP46" i="1" s="1"/>
  <c r="IP54" i="1" s="1"/>
  <c r="IP62" i="1" s="1"/>
  <c r="LR11" i="1"/>
  <c r="LR10" i="1"/>
  <c r="LR12" i="1"/>
  <c r="LR13" i="1" s="1"/>
  <c r="IT33" i="1"/>
  <c r="IP30" i="1"/>
  <c r="IP39" i="1" s="1"/>
  <c r="IQ29" i="1"/>
  <c r="IQ38" i="1" s="1"/>
  <c r="IQ46" i="1" s="1"/>
  <c r="IQ54" i="1" s="1"/>
  <c r="IQ62"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U54" i="1" s="1"/>
  <c r="IU62"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R54" i="1" s="1"/>
  <c r="IR62" i="1" s="1"/>
  <c r="IU31" i="1"/>
  <c r="IU40" i="1" s="1"/>
  <c r="GX11" i="1"/>
  <c r="GX10" i="1"/>
  <c r="GX12" i="1"/>
  <c r="GX13" i="1" s="1"/>
  <c r="IR26" i="1"/>
  <c r="IR35" i="1" s="1"/>
  <c r="IR43" i="1" s="1"/>
  <c r="IR51" i="1" s="1"/>
  <c r="IR59"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IT54" i="1" s="1"/>
  <c r="IT62" i="1" s="1"/>
  <c r="MR12" i="1"/>
  <c r="MR13" i="1" s="1"/>
  <c r="MR10" i="1"/>
  <c r="MR11" i="1"/>
  <c r="MM7" i="1"/>
  <c r="HD7" i="1"/>
  <c r="EX12" i="1"/>
  <c r="EX13" i="1" s="1"/>
  <c r="EX10" i="1"/>
  <c r="EX11" i="1"/>
  <c r="IV27" i="1"/>
  <c r="IV36" i="1" s="1"/>
  <c r="IV44" i="1" s="1"/>
  <c r="IV52" i="1" s="1"/>
  <c r="IV60" i="1" s="1"/>
  <c r="BN7" i="1"/>
  <c r="MD7" i="1"/>
  <c r="MP7" i="1"/>
  <c r="EN7" i="1"/>
  <c r="IV31" i="1"/>
  <c r="IV40" i="1" s="1"/>
  <c r="IV7" i="1"/>
  <c r="FT7" i="1"/>
  <c r="FR7" i="1"/>
  <c r="PB7" i="1"/>
  <c r="IV29" i="1"/>
  <c r="IV38" i="1" s="1"/>
  <c r="IV46" i="1" s="1"/>
  <c r="IV54" i="1" s="1"/>
  <c r="IV62"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IQ59" i="1" s="1"/>
  <c r="FN12" i="1"/>
  <c r="FN13" i="1" s="1"/>
  <c r="FN10" i="1"/>
  <c r="FN11" i="1"/>
  <c r="LX12" i="1"/>
  <c r="LX13" i="1" s="1"/>
  <c r="LX10" i="1"/>
  <c r="LX11" i="1"/>
  <c r="MK11" i="1"/>
  <c r="MK10" i="1"/>
  <c r="MK12" i="1"/>
  <c r="MK13" i="1" s="1"/>
  <c r="HH11" i="1"/>
  <c r="HH10" i="1"/>
  <c r="HH12" i="1"/>
  <c r="HH13" i="1" s="1"/>
  <c r="IP27" i="1"/>
  <c r="IP36" i="1" s="1"/>
  <c r="IP44" i="1" s="1"/>
  <c r="IP52" i="1" s="1"/>
  <c r="IP60" i="1" s="1"/>
  <c r="IR33" i="1"/>
  <c r="GY12" i="1"/>
  <c r="GY13" i="1" s="1"/>
  <c r="GY10" i="1"/>
  <c r="GY11" i="1"/>
  <c r="IU33" i="1"/>
  <c r="IT27" i="1"/>
  <c r="IT36" i="1" s="1"/>
  <c r="IT44" i="1" s="1"/>
  <c r="IT52" i="1" s="1"/>
  <c r="IT60" i="1" s="1"/>
  <c r="IT208" i="1"/>
  <c r="OW7" i="1"/>
  <c r="IQ33" i="1"/>
  <c r="IA27" i="1"/>
  <c r="IA36" i="1" s="1"/>
  <c r="IA44" i="1" s="1"/>
  <c r="IA52" i="1" s="1"/>
  <c r="IA60"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IA54" i="1" s="1"/>
  <c r="IA62"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IU60" i="1" s="1"/>
  <c r="DU12" i="1"/>
  <c r="DU13" i="1" s="1"/>
  <c r="DU10" i="1"/>
  <c r="DU11" i="1"/>
  <c r="AH13" i="1"/>
  <c r="IU30" i="1"/>
  <c r="IU39" i="1" s="1"/>
  <c r="IR32" i="1"/>
  <c r="IR41" i="1" s="1"/>
  <c r="IR47" i="1" s="1"/>
  <c r="IR55" i="1" s="1"/>
  <c r="IR63"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IS54" i="1" s="1"/>
  <c r="IS62"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29" i="1"/>
  <c r="ER378" i="1"/>
  <c r="ER327" i="1"/>
  <c r="ER387" i="1"/>
  <c r="ER411" i="1"/>
  <c r="ER404" i="1"/>
  <c r="ER475" i="1"/>
  <c r="ER479" i="1"/>
  <c r="ER301" i="1"/>
  <c r="ER326" i="1"/>
  <c r="ER494" i="1"/>
  <c r="ER322" i="1"/>
  <c r="ER318" i="1"/>
  <c r="ER368" i="1"/>
  <c r="ER421" i="1"/>
  <c r="ER362" i="1"/>
  <c r="ER397" i="1"/>
  <c r="ER487" i="1"/>
  <c r="ER482" i="1"/>
  <c r="ER333" i="1"/>
  <c r="ER429" i="1"/>
  <c r="ER443" i="1"/>
  <c r="ER468" i="1"/>
  <c r="ER408" i="1"/>
  <c r="ER467" i="1"/>
  <c r="ER462" i="1"/>
  <c r="ER340" i="1"/>
  <c r="ER440" i="1"/>
  <c r="ER393" i="1"/>
  <c r="ER395" i="1"/>
  <c r="ER342" i="1"/>
  <c r="ER347" i="1"/>
  <c r="ER398" i="1"/>
  <c r="ER454" i="1"/>
  <c r="ER401" i="1"/>
  <c r="ER343" i="1"/>
  <c r="ER375" i="1"/>
  <c r="ER439" i="1"/>
  <c r="ER461" i="1"/>
  <c r="ER344" i="1"/>
  <c r="ER355" i="1"/>
  <c r="ER437" i="1"/>
  <c r="ER423" i="1"/>
  <c r="ER445" i="1"/>
  <c r="ER302" i="1"/>
  <c r="ER452" i="1"/>
  <c r="ER313" i="1"/>
  <c r="ER474" i="1"/>
  <c r="ER446" i="1"/>
  <c r="ER307" i="1"/>
  <c r="ER402" i="1"/>
  <c r="ER465" i="1"/>
  <c r="ER319" i="1"/>
  <c r="ER493" i="1"/>
  <c r="ER334" i="1"/>
  <c r="ER374" i="1"/>
  <c r="ER328" i="1"/>
  <c r="ER336" i="1"/>
  <c r="ER308" i="1"/>
  <c r="ER370" i="1"/>
  <c r="ER432" i="1"/>
  <c r="ER380" i="1"/>
  <c r="ER413" i="1"/>
  <c r="ER463" i="1"/>
  <c r="ER441" i="1"/>
  <c r="ER486" i="1"/>
  <c r="ER400" i="1"/>
  <c r="ER364" i="1"/>
  <c r="ER358" i="1"/>
  <c r="ER361" i="1"/>
  <c r="ER492" i="1"/>
  <c r="ER481" i="1"/>
  <c r="ER403" i="1"/>
  <c r="ER478" i="1"/>
  <c r="ER438" i="1"/>
  <c r="ER371" i="1"/>
  <c r="ER300" i="1"/>
  <c r="ER476" i="1"/>
  <c r="ER412" i="1"/>
  <c r="ER315" i="1"/>
  <c r="ER480" i="1"/>
  <c r="ER485" i="1"/>
  <c r="ER352" i="1"/>
  <c r="ER428" i="1"/>
  <c r="ER354" i="1"/>
  <c r="ER394" i="1"/>
  <c r="ER477" i="1"/>
  <c r="ER470" i="1"/>
  <c r="ER356" i="1"/>
  <c r="ER453" i="1"/>
  <c r="ER427" i="1"/>
  <c r="ER392" i="1"/>
  <c r="ER338" i="1"/>
  <c r="ER435" i="1"/>
  <c r="ER376" i="1"/>
  <c r="ER405" i="1"/>
  <c r="ER490" i="1"/>
  <c r="ER346" i="1"/>
  <c r="ER379" i="1"/>
  <c r="ER335" i="1"/>
  <c r="ER360" i="1"/>
  <c r="ER325" i="1"/>
  <c r="ER396" i="1"/>
  <c r="ER425" i="1"/>
  <c r="ER365" i="1"/>
  <c r="ER426" i="1"/>
  <c r="ER457" i="1"/>
  <c r="ER406" i="1"/>
  <c r="ER320" i="1"/>
  <c r="ER409" i="1"/>
  <c r="ER466" i="1"/>
  <c r="ER345" i="1"/>
  <c r="ER424" i="1"/>
  <c r="ER431" i="1"/>
  <c r="ER391" i="1"/>
  <c r="ER385" i="1"/>
  <c r="ER489" i="1"/>
  <c r="ER372" i="1"/>
  <c r="ER373" i="1"/>
  <c r="ER388" i="1"/>
  <c r="ER433" i="1"/>
  <c r="ER430" i="1"/>
  <c r="ER399" i="1"/>
  <c r="ER483" i="1"/>
  <c r="ER323" i="1"/>
  <c r="ER434" i="1"/>
  <c r="ER420" i="1"/>
  <c r="ER386" i="1"/>
  <c r="ER473" i="1"/>
  <c r="ER357" i="1"/>
  <c r="ER363" i="1"/>
  <c r="ER419" i="1"/>
  <c r="ER451" i="1"/>
  <c r="ER331" i="1"/>
  <c r="ER460" i="1"/>
  <c r="ER442" i="1"/>
  <c r="ER410" i="1"/>
  <c r="ER390" i="1"/>
  <c r="ER469" i="1"/>
  <c r="ER484" i="1"/>
  <c r="ER316" i="1"/>
  <c r="ER324" i="1"/>
  <c r="ER20" i="1"/>
  <c r="ER359" i="1"/>
  <c r="ER369" i="1"/>
  <c r="ER377" i="1"/>
  <c r="ER459" i="1"/>
  <c r="ER337" i="1"/>
  <c r="ER341" i="1"/>
  <c r="ER367" i="1"/>
  <c r="ER332" i="1"/>
  <c r="ER444" i="1"/>
  <c r="ER418" i="1"/>
  <c r="ER436" i="1"/>
  <c r="ER471" i="1"/>
  <c r="ER455" i="1"/>
  <c r="ER299" i="1"/>
  <c r="ER314" i="1"/>
  <c r="ER472" i="1"/>
  <c r="ER488" i="1"/>
  <c r="ER317" i="1"/>
  <c r="ER458" i="1"/>
  <c r="ER353" i="1"/>
  <c r="ER366" i="1"/>
  <c r="ER389" i="1"/>
  <c r="ER456" i="1"/>
  <c r="ER491" i="1"/>
  <c r="ER422" i="1"/>
  <c r="ER407" i="1"/>
  <c r="ER19" i="1"/>
  <c r="ER464" i="1"/>
  <c r="FA482" i="1"/>
  <c r="FA472" i="1"/>
  <c r="FA398" i="1"/>
  <c r="FA336" i="1"/>
  <c r="FA392" i="1"/>
  <c r="FA318" i="1"/>
  <c r="FA386" i="1"/>
  <c r="FA468" i="1"/>
  <c r="FA354" i="1"/>
  <c r="FA489" i="1"/>
  <c r="FA471" i="1"/>
  <c r="FA377" i="1"/>
  <c r="FA490" i="1"/>
  <c r="FA327" i="1"/>
  <c r="FA358" i="1"/>
  <c r="FA481" i="1"/>
  <c r="FA20" i="1"/>
  <c r="FA406" i="1"/>
  <c r="FA461" i="1"/>
  <c r="FA387" i="1"/>
  <c r="FA357" i="1"/>
  <c r="FA427" i="1"/>
  <c r="FA439" i="1"/>
  <c r="FA445" i="1"/>
  <c r="FA341" i="1"/>
  <c r="FA487" i="1"/>
  <c r="FA337" i="1"/>
  <c r="FA469" i="1"/>
  <c r="FA452" i="1"/>
  <c r="FA403" i="1"/>
  <c r="FA491" i="1"/>
  <c r="FA391" i="1"/>
  <c r="FA477" i="1"/>
  <c r="FA396" i="1"/>
  <c r="FA465" i="1"/>
  <c r="FA422" i="1"/>
  <c r="FA410" i="1"/>
  <c r="FA458" i="1"/>
  <c r="FA425" i="1"/>
  <c r="FA316" i="1"/>
  <c r="FA436" i="1"/>
  <c r="FA314" i="1"/>
  <c r="FA372" i="1"/>
  <c r="FA397" i="1"/>
  <c r="FA430" i="1"/>
  <c r="FA332" i="1"/>
  <c r="FA313" i="1"/>
  <c r="FA334" i="1"/>
  <c r="FA367" i="1"/>
  <c r="FA441" i="1"/>
  <c r="FA395" i="1"/>
  <c r="FA302" i="1"/>
  <c r="FA385" i="1"/>
  <c r="FA480" i="1"/>
  <c r="FA379" i="1"/>
  <c r="FA455" i="1"/>
  <c r="FA444" i="1"/>
  <c r="FA456" i="1"/>
  <c r="FA408" i="1"/>
  <c r="FA459" i="1"/>
  <c r="FA346" i="1"/>
  <c r="FA443" i="1"/>
  <c r="FA435" i="1"/>
  <c r="FA473" i="1"/>
  <c r="FA419" i="1"/>
  <c r="FA488" i="1"/>
  <c r="FA442" i="1"/>
  <c r="FA400" i="1"/>
  <c r="FA300" i="1"/>
  <c r="FA335" i="1"/>
  <c r="FA463" i="1"/>
  <c r="FA376" i="1"/>
  <c r="FA399" i="1"/>
  <c r="FA485" i="1"/>
  <c r="FA345" i="1"/>
  <c r="FA401" i="1"/>
  <c r="FA466" i="1"/>
  <c r="FA424" i="1"/>
  <c r="FA453" i="1"/>
  <c r="FA423" i="1"/>
  <c r="FA486" i="1"/>
  <c r="FA352" i="1"/>
  <c r="FA368" i="1"/>
  <c r="FA483" i="1"/>
  <c r="FA333" i="1"/>
  <c r="FA308" i="1"/>
  <c r="FA369" i="1"/>
  <c r="FA390" i="1"/>
  <c r="FA371" i="1"/>
  <c r="FA389" i="1"/>
  <c r="FA375" i="1"/>
  <c r="FA378" i="1"/>
  <c r="FA402" i="1"/>
  <c r="FA493" i="1"/>
  <c r="FA356" i="1"/>
  <c r="FA347" i="1"/>
  <c r="FA374" i="1"/>
  <c r="FA344" i="1"/>
  <c r="FA365" i="1"/>
  <c r="FA479" i="1"/>
  <c r="FA364" i="1"/>
  <c r="FA407" i="1"/>
  <c r="FA319" i="1"/>
  <c r="FA433" i="1"/>
  <c r="FA420" i="1"/>
  <c r="FA437" i="1"/>
  <c r="FA470" i="1"/>
  <c r="FA342" i="1"/>
  <c r="FA431" i="1"/>
  <c r="FA426" i="1"/>
  <c r="FA412" i="1"/>
  <c r="FA315" i="1"/>
  <c r="FA467" i="1"/>
  <c r="FA317" i="1"/>
  <c r="FA380" i="1"/>
  <c r="FA413" i="1"/>
  <c r="FA322" i="1"/>
  <c r="FA324" i="1"/>
  <c r="FA421" i="1"/>
  <c r="FA326" i="1"/>
  <c r="FA328" i="1"/>
  <c r="FA457" i="1"/>
  <c r="FA428" i="1"/>
  <c r="FA451" i="1"/>
  <c r="FA411" i="1"/>
  <c r="FA464" i="1"/>
  <c r="FA394" i="1"/>
  <c r="FA474" i="1"/>
  <c r="FA362" i="1"/>
  <c r="FA454" i="1"/>
  <c r="FA462" i="1"/>
  <c r="FA418" i="1"/>
  <c r="FA475" i="1"/>
  <c r="FA343" i="1"/>
  <c r="FA360" i="1"/>
  <c r="FA359" i="1"/>
  <c r="FA299" i="1"/>
  <c r="FA440" i="1"/>
  <c r="FA434" i="1"/>
  <c r="FA323" i="1"/>
  <c r="FA446" i="1"/>
  <c r="FA301" i="1"/>
  <c r="FA355" i="1"/>
  <c r="FA329" i="1"/>
  <c r="FA429" i="1"/>
  <c r="FA460" i="1"/>
  <c r="FA494" i="1"/>
  <c r="FA366" i="1"/>
  <c r="FA353" i="1"/>
  <c r="FA361" i="1"/>
  <c r="FA438" i="1"/>
  <c r="FA432" i="1"/>
  <c r="FA320" i="1"/>
  <c r="FA404" i="1"/>
  <c r="FA492" i="1"/>
  <c r="FA340" i="1"/>
  <c r="FA405" i="1"/>
  <c r="FA478" i="1"/>
  <c r="FA363" i="1"/>
  <c r="FA307" i="1"/>
  <c r="FA370" i="1"/>
  <c r="FA476" i="1"/>
  <c r="FA373" i="1"/>
  <c r="FA484" i="1"/>
  <c r="FA338" i="1"/>
  <c r="FA393" i="1"/>
  <c r="FA325" i="1"/>
  <c r="FA409" i="1"/>
  <c r="FA388" i="1"/>
  <c r="FA19" i="1"/>
  <c r="FA331"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78" i="1"/>
  <c r="EQ379" i="1"/>
  <c r="EQ478" i="1"/>
  <c r="EQ313" i="1"/>
  <c r="EQ409" i="1"/>
  <c r="EQ395" i="1"/>
  <c r="EQ403" i="1"/>
  <c r="EQ412" i="1"/>
  <c r="EQ335" i="1"/>
  <c r="EQ467" i="1"/>
  <c r="EQ452" i="1"/>
  <c r="EQ377" i="1"/>
  <c r="EQ490" i="1"/>
  <c r="EQ456" i="1"/>
  <c r="EQ322" i="1"/>
  <c r="EQ331" i="1"/>
  <c r="EQ405" i="1"/>
  <c r="EQ368" i="1"/>
  <c r="EQ431" i="1"/>
  <c r="EQ477" i="1"/>
  <c r="EQ388" i="1"/>
  <c r="EQ359" i="1"/>
  <c r="EQ437" i="1"/>
  <c r="EQ399" i="1"/>
  <c r="EQ458" i="1"/>
  <c r="EQ342" i="1"/>
  <c r="EQ462" i="1"/>
  <c r="EQ347" i="1"/>
  <c r="EQ365" i="1"/>
  <c r="EQ354" i="1"/>
  <c r="EQ380" i="1"/>
  <c r="EQ493" i="1"/>
  <c r="EQ428" i="1"/>
  <c r="EQ397" i="1"/>
  <c r="EQ434" i="1"/>
  <c r="EQ366" i="1"/>
  <c r="EQ392" i="1"/>
  <c r="EQ484" i="1"/>
  <c r="EQ489" i="1"/>
  <c r="EQ479" i="1"/>
  <c r="EQ319" i="1"/>
  <c r="EQ328" i="1"/>
  <c r="EQ387" i="1"/>
  <c r="EQ333" i="1"/>
  <c r="EQ460" i="1"/>
  <c r="EQ353" i="1"/>
  <c r="EQ337" i="1"/>
  <c r="EQ385" i="1"/>
  <c r="EQ356" i="1"/>
  <c r="EQ299" i="1"/>
  <c r="EQ492" i="1"/>
  <c r="EQ435" i="1"/>
  <c r="EQ472" i="1"/>
  <c r="EQ340" i="1"/>
  <c r="EQ491" i="1"/>
  <c r="EQ476" i="1"/>
  <c r="EQ410" i="1"/>
  <c r="EQ474" i="1"/>
  <c r="EQ480" i="1"/>
  <c r="EQ308" i="1"/>
  <c r="EQ352" i="1"/>
  <c r="EQ394" i="1"/>
  <c r="EQ407" i="1"/>
  <c r="EQ463" i="1"/>
  <c r="EQ430" i="1"/>
  <c r="EQ445" i="1"/>
  <c r="EQ389" i="1"/>
  <c r="EQ424" i="1"/>
  <c r="EQ487" i="1"/>
  <c r="EQ442" i="1"/>
  <c r="EQ485" i="1"/>
  <c r="EQ488" i="1"/>
  <c r="EQ426" i="1"/>
  <c r="EQ439" i="1"/>
  <c r="EQ357" i="1"/>
  <c r="EQ370" i="1"/>
  <c r="EQ475" i="1"/>
  <c r="EQ390" i="1"/>
  <c r="EQ441" i="1"/>
  <c r="EQ413" i="1"/>
  <c r="EQ451" i="1"/>
  <c r="EQ482" i="1"/>
  <c r="EQ443" i="1"/>
  <c r="EQ386" i="1"/>
  <c r="EQ314" i="1"/>
  <c r="EQ324" i="1"/>
  <c r="EQ338" i="1"/>
  <c r="EQ408" i="1"/>
  <c r="EQ371" i="1"/>
  <c r="EQ369" i="1"/>
  <c r="EQ376" i="1"/>
  <c r="EQ346" i="1"/>
  <c r="EQ364" i="1"/>
  <c r="EQ393" i="1"/>
  <c r="EQ455" i="1"/>
  <c r="EQ367" i="1"/>
  <c r="EQ329" i="1"/>
  <c r="EQ302" i="1"/>
  <c r="EQ469" i="1"/>
  <c r="EQ418" i="1"/>
  <c r="EQ320" i="1"/>
  <c r="EQ307" i="1"/>
  <c r="EQ423" i="1"/>
  <c r="EQ345" i="1"/>
  <c r="EQ373" i="1"/>
  <c r="EQ444" i="1"/>
  <c r="EQ404" i="1"/>
  <c r="EQ400" i="1"/>
  <c r="EQ419" i="1"/>
  <c r="EQ372" i="1"/>
  <c r="EQ422" i="1"/>
  <c r="EQ398" i="1"/>
  <c r="EQ483" i="1"/>
  <c r="EQ361" i="1"/>
  <c r="EQ470" i="1"/>
  <c r="EQ336" i="1"/>
  <c r="EQ343" i="1"/>
  <c r="EQ481" i="1"/>
  <c r="EQ332" i="1"/>
  <c r="EQ473" i="1"/>
  <c r="EQ494" i="1"/>
  <c r="EQ468" i="1"/>
  <c r="EQ471" i="1"/>
  <c r="EQ486" i="1"/>
  <c r="EQ440" i="1"/>
  <c r="EQ391" i="1"/>
  <c r="EQ317" i="1"/>
  <c r="EQ457" i="1"/>
  <c r="EQ316" i="1"/>
  <c r="EQ464" i="1"/>
  <c r="EQ327" i="1"/>
  <c r="EQ362" i="1"/>
  <c r="EQ453" i="1"/>
  <c r="EQ466" i="1"/>
  <c r="EQ360" i="1"/>
  <c r="EQ358" i="1"/>
  <c r="EQ375" i="1"/>
  <c r="EQ402" i="1"/>
  <c r="EQ411" i="1"/>
  <c r="EQ301" i="1"/>
  <c r="EQ406" i="1"/>
  <c r="EQ429" i="1"/>
  <c r="EQ454" i="1"/>
  <c r="EQ446" i="1"/>
  <c r="EQ427" i="1"/>
  <c r="EQ461" i="1"/>
  <c r="EQ334" i="1"/>
  <c r="EQ326" i="1"/>
  <c r="EQ300" i="1"/>
  <c r="EQ20" i="1"/>
  <c r="EQ355" i="1"/>
  <c r="EQ363" i="1"/>
  <c r="EQ421" i="1"/>
  <c r="EQ438" i="1"/>
  <c r="EQ425" i="1"/>
  <c r="EQ433" i="1"/>
  <c r="EQ325" i="1"/>
  <c r="EQ396" i="1"/>
  <c r="EQ420" i="1"/>
  <c r="EQ432" i="1"/>
  <c r="EQ318" i="1"/>
  <c r="EQ344" i="1"/>
  <c r="EQ315" i="1"/>
  <c r="EQ465" i="1"/>
  <c r="EQ436" i="1"/>
  <c r="EQ459" i="1"/>
  <c r="EQ341" i="1"/>
  <c r="EQ374" i="1"/>
  <c r="EQ401" i="1"/>
  <c r="EQ19" i="1"/>
  <c r="EQ323"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91" i="1"/>
  <c r="MJ393" i="1"/>
  <c r="MJ365" i="1"/>
  <c r="MJ320" i="1"/>
  <c r="MJ486" i="1"/>
  <c r="MJ361" i="1"/>
  <c r="MJ385" i="1"/>
  <c r="MJ344" i="1"/>
  <c r="MJ446" i="1"/>
  <c r="MJ425" i="1"/>
  <c r="MJ358" i="1"/>
  <c r="MJ472" i="1"/>
  <c r="MJ477" i="1"/>
  <c r="MJ343" i="1"/>
  <c r="MJ406" i="1"/>
  <c r="MJ323" i="1"/>
  <c r="MJ419" i="1"/>
  <c r="MJ404" i="1"/>
  <c r="MJ476" i="1"/>
  <c r="MJ396" i="1"/>
  <c r="MJ418" i="1"/>
  <c r="MJ488" i="1"/>
  <c r="MJ444" i="1"/>
  <c r="MJ485" i="1"/>
  <c r="MJ438" i="1"/>
  <c r="MJ346" i="1"/>
  <c r="MJ400" i="1"/>
  <c r="MJ315" i="1"/>
  <c r="MJ411" i="1"/>
  <c r="MJ465" i="1"/>
  <c r="MJ460" i="1"/>
  <c r="MJ487" i="1"/>
  <c r="MJ352" i="1"/>
  <c r="MJ480" i="1"/>
  <c r="MJ407" i="1"/>
  <c r="MJ319" i="1"/>
  <c r="MJ423" i="1"/>
  <c r="MJ469" i="1"/>
  <c r="MJ374" i="1"/>
  <c r="MJ391" i="1"/>
  <c r="MJ316" i="1"/>
  <c r="MJ328" i="1"/>
  <c r="MJ435" i="1"/>
  <c r="MJ456" i="1"/>
  <c r="MJ434" i="1"/>
  <c r="MJ440" i="1"/>
  <c r="MJ401" i="1"/>
  <c r="MJ302" i="1"/>
  <c r="MJ362" i="1"/>
  <c r="MJ457" i="1"/>
  <c r="MJ372" i="1"/>
  <c r="MJ409" i="1"/>
  <c r="MJ405" i="1"/>
  <c r="MJ392" i="1"/>
  <c r="MJ317" i="1"/>
  <c r="MJ386" i="1"/>
  <c r="MJ410" i="1"/>
  <c r="MJ308" i="1"/>
  <c r="MJ397" i="1"/>
  <c r="MJ478" i="1"/>
  <c r="MJ301" i="1"/>
  <c r="MJ341" i="1"/>
  <c r="MJ370" i="1"/>
  <c r="MJ313" i="1"/>
  <c r="MJ388" i="1"/>
  <c r="MJ318" i="1"/>
  <c r="MJ314" i="1"/>
  <c r="MJ445" i="1"/>
  <c r="MJ360" i="1"/>
  <c r="MJ493" i="1"/>
  <c r="MJ340" i="1"/>
  <c r="MJ378" i="1"/>
  <c r="MJ325" i="1"/>
  <c r="MJ432" i="1"/>
  <c r="MJ489" i="1"/>
  <c r="MJ364" i="1"/>
  <c r="MJ463" i="1"/>
  <c r="MJ402" i="1"/>
  <c r="MJ403" i="1"/>
  <c r="MJ433" i="1"/>
  <c r="MJ473" i="1"/>
  <c r="MJ484" i="1"/>
  <c r="MJ399" i="1"/>
  <c r="MJ453" i="1"/>
  <c r="MJ376" i="1"/>
  <c r="MJ398" i="1"/>
  <c r="MJ345" i="1"/>
  <c r="MJ395" i="1"/>
  <c r="MJ333" i="1"/>
  <c r="MJ421" i="1"/>
  <c r="MJ475" i="1"/>
  <c r="MJ431" i="1"/>
  <c r="MJ375" i="1"/>
  <c r="MJ359" i="1"/>
  <c r="MJ354" i="1"/>
  <c r="MJ481" i="1"/>
  <c r="MJ367" i="1"/>
  <c r="MJ461" i="1"/>
  <c r="MJ430" i="1"/>
  <c r="MJ426" i="1"/>
  <c r="MJ408" i="1"/>
  <c r="MJ307" i="1"/>
  <c r="MJ442" i="1"/>
  <c r="MJ466" i="1"/>
  <c r="MJ356" i="1"/>
  <c r="MJ455" i="1"/>
  <c r="MJ467" i="1"/>
  <c r="MJ436" i="1"/>
  <c r="MJ459" i="1"/>
  <c r="MJ427" i="1"/>
  <c r="MJ324" i="1"/>
  <c r="MJ357" i="1"/>
  <c r="MJ462" i="1"/>
  <c r="MJ369" i="1"/>
  <c r="MJ490" i="1"/>
  <c r="MJ353" i="1"/>
  <c r="MJ373" i="1"/>
  <c r="MJ441" i="1"/>
  <c r="MJ336" i="1"/>
  <c r="MJ332" i="1"/>
  <c r="MJ428" i="1"/>
  <c r="MJ482" i="1"/>
  <c r="MJ368" i="1"/>
  <c r="MJ355" i="1"/>
  <c r="MJ452" i="1"/>
  <c r="MJ468" i="1"/>
  <c r="MJ422" i="1"/>
  <c r="MJ474" i="1"/>
  <c r="MJ424" i="1"/>
  <c r="MJ322" i="1"/>
  <c r="MJ387" i="1"/>
  <c r="MJ439" i="1"/>
  <c r="MJ334" i="1"/>
  <c r="MJ377" i="1"/>
  <c r="MJ338" i="1"/>
  <c r="MJ483" i="1"/>
  <c r="MJ329" i="1"/>
  <c r="MJ437" i="1"/>
  <c r="MJ337" i="1"/>
  <c r="MJ443" i="1"/>
  <c r="MJ326" i="1"/>
  <c r="MJ429" i="1"/>
  <c r="MJ494" i="1"/>
  <c r="MJ331" i="1"/>
  <c r="MJ371" i="1"/>
  <c r="MJ335" i="1"/>
  <c r="MJ394" i="1"/>
  <c r="MJ347" i="1"/>
  <c r="MJ327" i="1"/>
  <c r="MJ413" i="1"/>
  <c r="MJ464" i="1"/>
  <c r="MJ379" i="1"/>
  <c r="MJ479" i="1"/>
  <c r="MJ20" i="1"/>
  <c r="MJ492" i="1"/>
  <c r="MJ299" i="1"/>
  <c r="MJ342" i="1"/>
  <c r="MJ454" i="1"/>
  <c r="MJ363" i="1"/>
  <c r="MJ458" i="1"/>
  <c r="MJ390" i="1"/>
  <c r="MJ389" i="1"/>
  <c r="MJ412" i="1"/>
  <c r="MJ471" i="1"/>
  <c r="MJ380" i="1"/>
  <c r="MJ420" i="1"/>
  <c r="MJ366" i="1"/>
  <c r="MJ300" i="1"/>
  <c r="MJ451" i="1"/>
  <c r="MJ19" i="1"/>
  <c r="MJ470"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16" i="1"/>
  <c r="BD314" i="1"/>
  <c r="BD480" i="1"/>
  <c r="BD355" i="1"/>
  <c r="BD475" i="1"/>
  <c r="BD369" i="1"/>
  <c r="BD454" i="1"/>
  <c r="BD366" i="1"/>
  <c r="BD464" i="1"/>
  <c r="BD359" i="1"/>
  <c r="BD458" i="1"/>
  <c r="BD490" i="1"/>
  <c r="BD467" i="1"/>
  <c r="BD488" i="1"/>
  <c r="BD462" i="1"/>
  <c r="BD424" i="1"/>
  <c r="BD472" i="1"/>
  <c r="BD446" i="1"/>
  <c r="BD478" i="1"/>
  <c r="BD375" i="1"/>
  <c r="BD468" i="1"/>
  <c r="BD362" i="1"/>
  <c r="BD465" i="1"/>
  <c r="BD459" i="1"/>
  <c r="BD387" i="1"/>
  <c r="BD360" i="1"/>
  <c r="BD436" i="1"/>
  <c r="BD451" i="1"/>
  <c r="BD433" i="1"/>
  <c r="BD428" i="1"/>
  <c r="BD354" i="1"/>
  <c r="BD474" i="1"/>
  <c r="BD441" i="1"/>
  <c r="BD469" i="1"/>
  <c r="BD301" i="1"/>
  <c r="BD399" i="1"/>
  <c r="BD407" i="1"/>
  <c r="BD405" i="1"/>
  <c r="BD413" i="1"/>
  <c r="BD377" i="1"/>
  <c r="BD20" i="1"/>
  <c r="BD477" i="1"/>
  <c r="BD390" i="1"/>
  <c r="BD492" i="1"/>
  <c r="BD300" i="1"/>
  <c r="BD331" i="1"/>
  <c r="BD460" i="1"/>
  <c r="BD340" i="1"/>
  <c r="BD392" i="1"/>
  <c r="BD332" i="1"/>
  <c r="BD434" i="1"/>
  <c r="BD346" i="1"/>
  <c r="BD422" i="1"/>
  <c r="BD419" i="1"/>
  <c r="BD404" i="1"/>
  <c r="BD452" i="1"/>
  <c r="BD455" i="1"/>
  <c r="BD324" i="1"/>
  <c r="BD356" i="1"/>
  <c r="BD326" i="1"/>
  <c r="BD411" i="1"/>
  <c r="BD307" i="1"/>
  <c r="BD388" i="1"/>
  <c r="BD333" i="1"/>
  <c r="BD406" i="1"/>
  <c r="BD337" i="1"/>
  <c r="BD368" i="1"/>
  <c r="BD345" i="1"/>
  <c r="BD299" i="1"/>
  <c r="BD494" i="1"/>
  <c r="BD482" i="1"/>
  <c r="BD367" i="1"/>
  <c r="BD308" i="1"/>
  <c r="BD393" i="1"/>
  <c r="BD320" i="1"/>
  <c r="BD435" i="1"/>
  <c r="BD315" i="1"/>
  <c r="BD409" i="1"/>
  <c r="BD329" i="1"/>
  <c r="BD484" i="1"/>
  <c r="BD442" i="1"/>
  <c r="BD421" i="1"/>
  <c r="BD463" i="1"/>
  <c r="BD489" i="1"/>
  <c r="BD456" i="1"/>
  <c r="BD493" i="1"/>
  <c r="BD430" i="1"/>
  <c r="BD372" i="1"/>
  <c r="BD429" i="1"/>
  <c r="BD425" i="1"/>
  <c r="BD352" i="1"/>
  <c r="BD378" i="1"/>
  <c r="BD426" i="1"/>
  <c r="BD394" i="1"/>
  <c r="BD420" i="1"/>
  <c r="BD364" i="1"/>
  <c r="BD397" i="1"/>
  <c r="BD386" i="1"/>
  <c r="BD483" i="1"/>
  <c r="BD403" i="1"/>
  <c r="BD328" i="1"/>
  <c r="BD365" i="1"/>
  <c r="BD461" i="1"/>
  <c r="BD398" i="1"/>
  <c r="BD342" i="1"/>
  <c r="BD471" i="1"/>
  <c r="BD371" i="1"/>
  <c r="BD323" i="1"/>
  <c r="BD400" i="1"/>
  <c r="BD353" i="1"/>
  <c r="BD476" i="1"/>
  <c r="BD431" i="1"/>
  <c r="BD410" i="1"/>
  <c r="BD427" i="1"/>
  <c r="BD389" i="1"/>
  <c r="BD395" i="1"/>
  <c r="BD437" i="1"/>
  <c r="BD357" i="1"/>
  <c r="BD440" i="1"/>
  <c r="BD391" i="1"/>
  <c r="BD327" i="1"/>
  <c r="BD423" i="1"/>
  <c r="BD408" i="1"/>
  <c r="BD432" i="1"/>
  <c r="BD374" i="1"/>
  <c r="BD418" i="1"/>
  <c r="BD443" i="1"/>
  <c r="BD457" i="1"/>
  <c r="BD325" i="1"/>
  <c r="BD302" i="1"/>
  <c r="BD347" i="1"/>
  <c r="BD361" i="1"/>
  <c r="BD438" i="1"/>
  <c r="BD444" i="1"/>
  <c r="BD376" i="1"/>
  <c r="BD363" i="1"/>
  <c r="BD439" i="1"/>
  <c r="BD380" i="1"/>
  <c r="BD412" i="1"/>
  <c r="BD317" i="1"/>
  <c r="BD341" i="1"/>
  <c r="BD338" i="1"/>
  <c r="BD334" i="1"/>
  <c r="BD336" i="1"/>
  <c r="BD322" i="1"/>
  <c r="BD479" i="1"/>
  <c r="BD358" i="1"/>
  <c r="BD373" i="1"/>
  <c r="BD343" i="1"/>
  <c r="BD486" i="1"/>
  <c r="BD370" i="1"/>
  <c r="BD335" i="1"/>
  <c r="BD402" i="1"/>
  <c r="BD445" i="1"/>
  <c r="BD485" i="1"/>
  <c r="BD396" i="1"/>
  <c r="BD401" i="1"/>
  <c r="BD466" i="1"/>
  <c r="BD481" i="1"/>
  <c r="BD344" i="1"/>
  <c r="BD487" i="1"/>
  <c r="BD385" i="1"/>
  <c r="BD473" i="1"/>
  <c r="BD319" i="1"/>
  <c r="BD318" i="1"/>
  <c r="BD313" i="1"/>
  <c r="BD491" i="1"/>
  <c r="BD470" i="1"/>
  <c r="BD379" i="1"/>
  <c r="BD19" i="1"/>
  <c r="BD453" i="1"/>
  <c r="AM361" i="1"/>
  <c r="AM473" i="1"/>
  <c r="AM475" i="1"/>
  <c r="AM461" i="1"/>
  <c r="AM446" i="1"/>
  <c r="AM410" i="1"/>
  <c r="AM439" i="1"/>
  <c r="AM334" i="1"/>
  <c r="AM358" i="1"/>
  <c r="AM487" i="1"/>
  <c r="AM465" i="1"/>
  <c r="AM463" i="1"/>
  <c r="AM386" i="1"/>
  <c r="AM419" i="1"/>
  <c r="AM315" i="1"/>
  <c r="AM319" i="1"/>
  <c r="AM468" i="1"/>
  <c r="AM445" i="1"/>
  <c r="AM400" i="1"/>
  <c r="AM377" i="1"/>
  <c r="AM452" i="1"/>
  <c r="AM389" i="1"/>
  <c r="AM333" i="1"/>
  <c r="AM466" i="1"/>
  <c r="AM426" i="1"/>
  <c r="AM325" i="1"/>
  <c r="AM398" i="1"/>
  <c r="AM370" i="1"/>
  <c r="AM488" i="1"/>
  <c r="AM441" i="1"/>
  <c r="AM484" i="1"/>
  <c r="AM408" i="1"/>
  <c r="AM344" i="1"/>
  <c r="AM474" i="1"/>
  <c r="AM385" i="1"/>
  <c r="AM396" i="1"/>
  <c r="AM346" i="1"/>
  <c r="AM483" i="1"/>
  <c r="AM367" i="1"/>
  <c r="AM436" i="1"/>
  <c r="AM442" i="1"/>
  <c r="AM471" i="1"/>
  <c r="AM428" i="1"/>
  <c r="AM331" i="1"/>
  <c r="AM493" i="1"/>
  <c r="AM362" i="1"/>
  <c r="AM318" i="1"/>
  <c r="AM438" i="1"/>
  <c r="AM352" i="1"/>
  <c r="AM458" i="1"/>
  <c r="AM424" i="1"/>
  <c r="AM368" i="1"/>
  <c r="AM490" i="1"/>
  <c r="AM395" i="1"/>
  <c r="AM337" i="1"/>
  <c r="AM300" i="1"/>
  <c r="AM431" i="1"/>
  <c r="AM427" i="1"/>
  <c r="AM494" i="1"/>
  <c r="AM407" i="1"/>
  <c r="AM357" i="1"/>
  <c r="AM392" i="1"/>
  <c r="AM405" i="1"/>
  <c r="AM340" i="1"/>
  <c r="AM480" i="1"/>
  <c r="AM440" i="1"/>
  <c r="AM317" i="1"/>
  <c r="AM412" i="1"/>
  <c r="AM379" i="1"/>
  <c r="AM479" i="1"/>
  <c r="AM403" i="1"/>
  <c r="AM354" i="1"/>
  <c r="AM472" i="1"/>
  <c r="AM432" i="1"/>
  <c r="AM342" i="1"/>
  <c r="AM455" i="1"/>
  <c r="AM394" i="1"/>
  <c r="AM327" i="1"/>
  <c r="AM411" i="1"/>
  <c r="AM375" i="1"/>
  <c r="AM353" i="1"/>
  <c r="AM492" i="1"/>
  <c r="AM423" i="1"/>
  <c r="AM335" i="1"/>
  <c r="AM324" i="1"/>
  <c r="AM453" i="1"/>
  <c r="AM401" i="1"/>
  <c r="AM485" i="1"/>
  <c r="AM430" i="1"/>
  <c r="AM373" i="1"/>
  <c r="AM313" i="1"/>
  <c r="AM425" i="1"/>
  <c r="AM451" i="1"/>
  <c r="AM397" i="1"/>
  <c r="AM347" i="1"/>
  <c r="AM478" i="1"/>
  <c r="AM418" i="1"/>
  <c r="AM308" i="1"/>
  <c r="AM399" i="1"/>
  <c r="AM369" i="1"/>
  <c r="AM307" i="1"/>
  <c r="AM437" i="1"/>
  <c r="AM364" i="1"/>
  <c r="AM464" i="1"/>
  <c r="AM366" i="1"/>
  <c r="AM332" i="1"/>
  <c r="AM477" i="1"/>
  <c r="AM371" i="1"/>
  <c r="AM320" i="1"/>
  <c r="AM388" i="1"/>
  <c r="AM363" i="1"/>
  <c r="AM460" i="1"/>
  <c r="AM434" i="1"/>
  <c r="AM343" i="1"/>
  <c r="AM467" i="1"/>
  <c r="AM391" i="1"/>
  <c r="AM328" i="1"/>
  <c r="AM433" i="1"/>
  <c r="AM355" i="1"/>
  <c r="AM470" i="1"/>
  <c r="AM420" i="1"/>
  <c r="AM374" i="1"/>
  <c r="AM469" i="1"/>
  <c r="AM429" i="1"/>
  <c r="AM338" i="1"/>
  <c r="AM302" i="1"/>
  <c r="AM326" i="1"/>
  <c r="AM322" i="1"/>
  <c r="AM393" i="1"/>
  <c r="AM376" i="1"/>
  <c r="AM456" i="1"/>
  <c r="AM413" i="1"/>
  <c r="AM20" i="1"/>
  <c r="AM462" i="1"/>
  <c r="AM409" i="1"/>
  <c r="AM336" i="1"/>
  <c r="AM454" i="1"/>
  <c r="AM443" i="1"/>
  <c r="AM323" i="1"/>
  <c r="AM390" i="1"/>
  <c r="AM365" i="1"/>
  <c r="AM482" i="1"/>
  <c r="AM402" i="1"/>
  <c r="AM378" i="1"/>
  <c r="AM404" i="1"/>
  <c r="AM372" i="1"/>
  <c r="AM476" i="1"/>
  <c r="AM459" i="1"/>
  <c r="AM356" i="1"/>
  <c r="AM316" i="1"/>
  <c r="AM299" i="1"/>
  <c r="AM359" i="1"/>
  <c r="AM489" i="1"/>
  <c r="AM421" i="1"/>
  <c r="AM341" i="1"/>
  <c r="AM481" i="1"/>
  <c r="AM406" i="1"/>
  <c r="AM329" i="1"/>
  <c r="AM435" i="1"/>
  <c r="AM380" i="1"/>
  <c r="AM491" i="1"/>
  <c r="AM387" i="1"/>
  <c r="AM457" i="1"/>
  <c r="AM444" i="1"/>
  <c r="AM314" i="1"/>
  <c r="AM422" i="1"/>
  <c r="AM345" i="1"/>
  <c r="AM301" i="1"/>
  <c r="AM360" i="1"/>
  <c r="AM19" i="1"/>
  <c r="AM486" i="1"/>
  <c r="IJ29" i="1"/>
  <c r="IJ38" i="1" s="1"/>
  <c r="IJ46" i="1" s="1"/>
  <c r="IJ54" i="1" s="1"/>
  <c r="IJ62" i="1" s="1"/>
  <c r="FE12" i="1"/>
  <c r="FE13" i="1" s="1"/>
  <c r="FE10" i="1"/>
  <c r="FE11" i="1"/>
  <c r="BH28" i="1"/>
  <c r="BH37" i="1" s="1"/>
  <c r="BH45" i="1" s="1"/>
  <c r="IJ31" i="1"/>
  <c r="IJ40" i="1" s="1"/>
  <c r="EF7" i="1"/>
  <c r="AM26" i="1"/>
  <c r="AM35" i="1" s="1"/>
  <c r="AM43" i="1" s="1"/>
  <c r="AM51" i="1" s="1"/>
  <c r="AM59"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GE54" i="1" s="1"/>
  <c r="GE62" i="1" s="1"/>
  <c r="EI7" i="1"/>
  <c r="IF28" i="1"/>
  <c r="IE28" i="1" s="1" a="1"/>
  <c r="IE28" i="1" s="1"/>
  <c r="FJ12" i="1"/>
  <c r="FJ13" i="1" s="1"/>
  <c r="FJ10" i="1"/>
  <c r="FJ11" i="1"/>
  <c r="BH27" i="1"/>
  <c r="BH36" i="1" s="1"/>
  <c r="BH44" i="1" s="1"/>
  <c r="BH52" i="1" s="1"/>
  <c r="BH60" i="1" s="1"/>
  <c r="IF26" i="1"/>
  <c r="IE26" i="1" s="1" a="1"/>
  <c r="IE26" i="1" s="1"/>
  <c r="EE12" i="1"/>
  <c r="EE13" i="1" s="1"/>
  <c r="EE10" i="1"/>
  <c r="EE11" i="1"/>
  <c r="DX11" i="1"/>
  <c r="DX10" i="1"/>
  <c r="DX12" i="1"/>
  <c r="DX13" i="1" s="1"/>
  <c r="MJ27" i="1"/>
  <c r="MJ36" i="1" s="1"/>
  <c r="MJ44" i="1" s="1"/>
  <c r="MJ52" i="1" s="1"/>
  <c r="MJ60"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IH54" i="1" s="1"/>
  <c r="IH62"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MJ59"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MJ54" i="1" s="1"/>
  <c r="MJ62"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MI60" i="1" s="1"/>
  <c r="GE32" i="1"/>
  <c r="GE41" i="1" s="1"/>
  <c r="IG32" i="1"/>
  <c r="IG41" i="1" s="1"/>
  <c r="MH27" i="1"/>
  <c r="MH36" i="1" s="1"/>
  <c r="MH44" i="1" s="1"/>
  <c r="MH52" i="1" s="1"/>
  <c r="MH60" i="1" s="1"/>
  <c r="FB7" i="1"/>
  <c r="BH33" i="1"/>
  <c r="MH11" i="1"/>
  <c r="MH10" i="1"/>
  <c r="MH12" i="1"/>
  <c r="MH13" i="1" s="1"/>
  <c r="MH354" i="1"/>
  <c r="MH308" i="1"/>
  <c r="MH401" i="1"/>
  <c r="MH345" i="1"/>
  <c r="MH369" i="1"/>
  <c r="MH358" i="1"/>
  <c r="MH316" i="1"/>
  <c r="MH423" i="1"/>
  <c r="MH453" i="1"/>
  <c r="MH411" i="1"/>
  <c r="MH346" i="1"/>
  <c r="MH433" i="1"/>
  <c r="MH404" i="1"/>
  <c r="MH319" i="1"/>
  <c r="MH344" i="1"/>
  <c r="MH366" i="1"/>
  <c r="MH477" i="1"/>
  <c r="MH324" i="1"/>
  <c r="MH368" i="1"/>
  <c r="MH323" i="1"/>
  <c r="MH488" i="1"/>
  <c r="MH454" i="1"/>
  <c r="MH302" i="1"/>
  <c r="MH371" i="1"/>
  <c r="MH474" i="1"/>
  <c r="MH315" i="1"/>
  <c r="MH406" i="1"/>
  <c r="MH481" i="1"/>
  <c r="MH373" i="1"/>
  <c r="MH380" i="1"/>
  <c r="MH493" i="1"/>
  <c r="MH456" i="1"/>
  <c r="MH409" i="1"/>
  <c r="MH432" i="1"/>
  <c r="MH403" i="1"/>
  <c r="MH492" i="1"/>
  <c r="MH328" i="1"/>
  <c r="MH335" i="1"/>
  <c r="MH320" i="1"/>
  <c r="MH393" i="1"/>
  <c r="MH331" i="1"/>
  <c r="MH425" i="1"/>
  <c r="MH407" i="1"/>
  <c r="MH375" i="1"/>
  <c r="MH334" i="1"/>
  <c r="MH376" i="1"/>
  <c r="MH435" i="1"/>
  <c r="MH365" i="1"/>
  <c r="MH421" i="1"/>
  <c r="MH391" i="1"/>
  <c r="MH326" i="1"/>
  <c r="MH458" i="1"/>
  <c r="MH444" i="1"/>
  <c r="MH363" i="1"/>
  <c r="MH455" i="1"/>
  <c r="MH318" i="1"/>
  <c r="MH443" i="1"/>
  <c r="MH467" i="1"/>
  <c r="MH461" i="1"/>
  <c r="MH372" i="1"/>
  <c r="MH390" i="1"/>
  <c r="MH459" i="1"/>
  <c r="MH356" i="1"/>
  <c r="MH313" i="1"/>
  <c r="MH329" i="1"/>
  <c r="MH490" i="1"/>
  <c r="MH465" i="1"/>
  <c r="MH379" i="1"/>
  <c r="MH397" i="1"/>
  <c r="MH370" i="1"/>
  <c r="MH457" i="1"/>
  <c r="MH445" i="1"/>
  <c r="MH413" i="1"/>
  <c r="MH424" i="1"/>
  <c r="MH20" i="1"/>
  <c r="MH463" i="1"/>
  <c r="MH399" i="1"/>
  <c r="MH429" i="1"/>
  <c r="MH402" i="1"/>
  <c r="MH494" i="1"/>
  <c r="MH451" i="1"/>
  <c r="MH361" i="1"/>
  <c r="MH475" i="1"/>
  <c r="MH431" i="1"/>
  <c r="MH340" i="1"/>
  <c r="MH434" i="1"/>
  <c r="MH471" i="1"/>
  <c r="MH446" i="1"/>
  <c r="MH442" i="1"/>
  <c r="MH389" i="1"/>
  <c r="MH333" i="1"/>
  <c r="MH470" i="1"/>
  <c r="MH396" i="1"/>
  <c r="MH360" i="1"/>
  <c r="MH352" i="1"/>
  <c r="MH491" i="1"/>
  <c r="MH336" i="1"/>
  <c r="MH408" i="1"/>
  <c r="MH362" i="1"/>
  <c r="MH364" i="1"/>
  <c r="MH428" i="1"/>
  <c r="MH327" i="1"/>
  <c r="MH392" i="1"/>
  <c r="MH357" i="1"/>
  <c r="MH325" i="1"/>
  <c r="MH332" i="1"/>
  <c r="MH487" i="1"/>
  <c r="MH479" i="1"/>
  <c r="MH378" i="1"/>
  <c r="MH422" i="1"/>
  <c r="MH418" i="1"/>
  <c r="MH452" i="1"/>
  <c r="MH412" i="1"/>
  <c r="MH430" i="1"/>
  <c r="MH300" i="1"/>
  <c r="MH410" i="1"/>
  <c r="MH473" i="1"/>
  <c r="MH400" i="1"/>
  <c r="MH301" i="1"/>
  <c r="MH484" i="1"/>
  <c r="MH486" i="1"/>
  <c r="MH385" i="1"/>
  <c r="MH427" i="1"/>
  <c r="MH342" i="1"/>
  <c r="MH440" i="1"/>
  <c r="MH388" i="1"/>
  <c r="MH460" i="1"/>
  <c r="MH472" i="1"/>
  <c r="MH394" i="1"/>
  <c r="MH420" i="1"/>
  <c r="MH489" i="1"/>
  <c r="MH343" i="1"/>
  <c r="MH482" i="1"/>
  <c r="MH387" i="1"/>
  <c r="MH377" i="1"/>
  <c r="MH374" i="1"/>
  <c r="MH314" i="1"/>
  <c r="MH347" i="1"/>
  <c r="MH386" i="1"/>
  <c r="MH355" i="1"/>
  <c r="MH367" i="1"/>
  <c r="MH322" i="1"/>
  <c r="MH476" i="1"/>
  <c r="MH337" i="1"/>
  <c r="MH419" i="1"/>
  <c r="MH317" i="1"/>
  <c r="MH426" i="1"/>
  <c r="MH359" i="1"/>
  <c r="MH441" i="1"/>
  <c r="MH436" i="1"/>
  <c r="MH307" i="1"/>
  <c r="MH468" i="1"/>
  <c r="MH464" i="1"/>
  <c r="MH478" i="1"/>
  <c r="MH395" i="1"/>
  <c r="MH462" i="1"/>
  <c r="MH438" i="1"/>
  <c r="MH485" i="1"/>
  <c r="MH398" i="1"/>
  <c r="MH469" i="1"/>
  <c r="MH353" i="1"/>
  <c r="MH341" i="1"/>
  <c r="MH483" i="1"/>
  <c r="MH439" i="1"/>
  <c r="MH338" i="1"/>
  <c r="MH299" i="1"/>
  <c r="MH480" i="1"/>
  <c r="MH466" i="1"/>
  <c r="MH437" i="1"/>
  <c r="MH19" i="1"/>
  <c r="MH405" i="1"/>
  <c r="MG300" i="1"/>
  <c r="MG486" i="1"/>
  <c r="MG443" i="1"/>
  <c r="MG329" i="1"/>
  <c r="MG333" i="1"/>
  <c r="MG412" i="1"/>
  <c r="MG370" i="1"/>
  <c r="MG441" i="1"/>
  <c r="MG331" i="1"/>
  <c r="MG342" i="1"/>
  <c r="MG406" i="1"/>
  <c r="MG354" i="1"/>
  <c r="MG338" i="1"/>
  <c r="MG395" i="1"/>
  <c r="MG427" i="1"/>
  <c r="MG307" i="1"/>
  <c r="MG367" i="1"/>
  <c r="MG317" i="1"/>
  <c r="MG378" i="1"/>
  <c r="MG390" i="1"/>
  <c r="MG464" i="1"/>
  <c r="MG426" i="1"/>
  <c r="MG453" i="1"/>
  <c r="MG375" i="1"/>
  <c r="MG487" i="1"/>
  <c r="MG302" i="1"/>
  <c r="MG490" i="1"/>
  <c r="MG480" i="1"/>
  <c r="MG337" i="1"/>
  <c r="MG471" i="1"/>
  <c r="MG456" i="1"/>
  <c r="MG402" i="1"/>
  <c r="MG483" i="1"/>
  <c r="MG491" i="1"/>
  <c r="MG413" i="1"/>
  <c r="MG376" i="1"/>
  <c r="MG332" i="1"/>
  <c r="MG318" i="1"/>
  <c r="MG301" i="1"/>
  <c r="MG419" i="1"/>
  <c r="MG459" i="1"/>
  <c r="MG397" i="1"/>
  <c r="MG358" i="1"/>
  <c r="MG423" i="1"/>
  <c r="MG489" i="1"/>
  <c r="MG455" i="1"/>
  <c r="MG347" i="1"/>
  <c r="MG436" i="1"/>
  <c r="MG405" i="1"/>
  <c r="MG484" i="1"/>
  <c r="MG374" i="1"/>
  <c r="MG476" i="1"/>
  <c r="MG493" i="1"/>
  <c r="MG393" i="1"/>
  <c r="MG424" i="1"/>
  <c r="MG494" i="1"/>
  <c r="MG461" i="1"/>
  <c r="MG389" i="1"/>
  <c r="MG429" i="1"/>
  <c r="MG387" i="1"/>
  <c r="MG352" i="1"/>
  <c r="MG320" i="1"/>
  <c r="MG428" i="1"/>
  <c r="MG466" i="1"/>
  <c r="MG479" i="1"/>
  <c r="MG356" i="1"/>
  <c r="MG457" i="1"/>
  <c r="MG437" i="1"/>
  <c r="MG440" i="1"/>
  <c r="MG475" i="1"/>
  <c r="MG315" i="1"/>
  <c r="MG334" i="1"/>
  <c r="MG404" i="1"/>
  <c r="MG460" i="1"/>
  <c r="MG325" i="1"/>
  <c r="MG458" i="1"/>
  <c r="MG400" i="1"/>
  <c r="MG341" i="1"/>
  <c r="MG433" i="1"/>
  <c r="MG361" i="1"/>
  <c r="MG319" i="1"/>
  <c r="MG340" i="1"/>
  <c r="MG327" i="1"/>
  <c r="MG477" i="1"/>
  <c r="MG467" i="1"/>
  <c r="MG446" i="1"/>
  <c r="MG313" i="1"/>
  <c r="MG435" i="1"/>
  <c r="MG343" i="1"/>
  <c r="MG20" i="1"/>
  <c r="MG399" i="1"/>
  <c r="MG432" i="1"/>
  <c r="MG353" i="1"/>
  <c r="MG468" i="1"/>
  <c r="MG408" i="1"/>
  <c r="MG422" i="1"/>
  <c r="MG308" i="1"/>
  <c r="MG322" i="1"/>
  <c r="MG365" i="1"/>
  <c r="MG386" i="1"/>
  <c r="MG410" i="1"/>
  <c r="MG377" i="1"/>
  <c r="MG371" i="1"/>
  <c r="MG445" i="1"/>
  <c r="MG372" i="1"/>
  <c r="MG388" i="1"/>
  <c r="MG394" i="1"/>
  <c r="MG439" i="1"/>
  <c r="MG434" i="1"/>
  <c r="MG463" i="1"/>
  <c r="MG474" i="1"/>
  <c r="MG363" i="1"/>
  <c r="MG473" i="1"/>
  <c r="MG452" i="1"/>
  <c r="MG336" i="1"/>
  <c r="MG323" i="1"/>
  <c r="MG462" i="1"/>
  <c r="MG362" i="1"/>
  <c r="MG398" i="1"/>
  <c r="MG403" i="1"/>
  <c r="MG470" i="1"/>
  <c r="MG316" i="1"/>
  <c r="MG485" i="1"/>
  <c r="MG492" i="1"/>
  <c r="MG430" i="1"/>
  <c r="MG425" i="1"/>
  <c r="MG360" i="1"/>
  <c r="MG396" i="1"/>
  <c r="MG324" i="1"/>
  <c r="MG355" i="1"/>
  <c r="MG391" i="1"/>
  <c r="MG482" i="1"/>
  <c r="MG344" i="1"/>
  <c r="MG369" i="1"/>
  <c r="MG385" i="1"/>
  <c r="MG401" i="1"/>
  <c r="MG335" i="1"/>
  <c r="MG346" i="1"/>
  <c r="MG418" i="1"/>
  <c r="MG373" i="1"/>
  <c r="MG368" i="1"/>
  <c r="MG438" i="1"/>
  <c r="MG472" i="1"/>
  <c r="MG444" i="1"/>
  <c r="MG359" i="1"/>
  <c r="MG465" i="1"/>
  <c r="MG407" i="1"/>
  <c r="MG314" i="1"/>
  <c r="MG421" i="1"/>
  <c r="MG364" i="1"/>
  <c r="MG345" i="1"/>
  <c r="MG380" i="1"/>
  <c r="MG326" i="1"/>
  <c r="MG409" i="1"/>
  <c r="MG454" i="1"/>
  <c r="MG488" i="1"/>
  <c r="MG366" i="1"/>
  <c r="MG451" i="1"/>
  <c r="MG481" i="1"/>
  <c r="MG328" i="1"/>
  <c r="MG442" i="1"/>
  <c r="MG411" i="1"/>
  <c r="MG379" i="1"/>
  <c r="MG478" i="1"/>
  <c r="MG392" i="1"/>
  <c r="MG420" i="1"/>
  <c r="MG431" i="1"/>
  <c r="MG469" i="1"/>
  <c r="MG299" i="1"/>
  <c r="MG19" i="1"/>
  <c r="MG357" i="1"/>
  <c r="MI357" i="1"/>
  <c r="MI428" i="1"/>
  <c r="MI320" i="1"/>
  <c r="MI342" i="1"/>
  <c r="MI475" i="1"/>
  <c r="MI484" i="1"/>
  <c r="MI380" i="1"/>
  <c r="MI434" i="1"/>
  <c r="MI438" i="1"/>
  <c r="MI421" i="1"/>
  <c r="MI490" i="1"/>
  <c r="MI379" i="1"/>
  <c r="MI300" i="1"/>
  <c r="MI344" i="1"/>
  <c r="MI442" i="1"/>
  <c r="MI422" i="1"/>
  <c r="MI418" i="1"/>
  <c r="MI492" i="1"/>
  <c r="MI423" i="1"/>
  <c r="MI411" i="1"/>
  <c r="MI489" i="1"/>
  <c r="MI361" i="1"/>
  <c r="MI427" i="1"/>
  <c r="MI472" i="1"/>
  <c r="MI396" i="1"/>
  <c r="MI424" i="1"/>
  <c r="MI483" i="1"/>
  <c r="MI493" i="1"/>
  <c r="MI456" i="1"/>
  <c r="MI436" i="1"/>
  <c r="MI408" i="1"/>
  <c r="MI326" i="1"/>
  <c r="MI407" i="1"/>
  <c r="MI440" i="1"/>
  <c r="MI466" i="1"/>
  <c r="MI465" i="1"/>
  <c r="MI336" i="1"/>
  <c r="MI426" i="1"/>
  <c r="MI358" i="1"/>
  <c r="MI478" i="1"/>
  <c r="MI337" i="1"/>
  <c r="MI452" i="1"/>
  <c r="MI420" i="1"/>
  <c r="MI373" i="1"/>
  <c r="MI318" i="1"/>
  <c r="MI437" i="1"/>
  <c r="MI481" i="1"/>
  <c r="MI467" i="1"/>
  <c r="MI400" i="1"/>
  <c r="MI370" i="1"/>
  <c r="MI397" i="1"/>
  <c r="MI469" i="1"/>
  <c r="MI488" i="1"/>
  <c r="MI347" i="1"/>
  <c r="MI455" i="1"/>
  <c r="MI390" i="1"/>
  <c r="MI333" i="1"/>
  <c r="MI322" i="1"/>
  <c r="MI413" i="1"/>
  <c r="MI367" i="1"/>
  <c r="MI356" i="1"/>
  <c r="MI412" i="1"/>
  <c r="MI317" i="1"/>
  <c r="MI332" i="1"/>
  <c r="MI480" i="1"/>
  <c r="MI470" i="1"/>
  <c r="MI479" i="1"/>
  <c r="MI443" i="1"/>
  <c r="MI392" i="1"/>
  <c r="MI460" i="1"/>
  <c r="MI429" i="1"/>
  <c r="MI341" i="1"/>
  <c r="MI394" i="1"/>
  <c r="MI388" i="1"/>
  <c r="MI485" i="1"/>
  <c r="MI374" i="1"/>
  <c r="MI346" i="1"/>
  <c r="MI445" i="1"/>
  <c r="MI458" i="1"/>
  <c r="MI473" i="1"/>
  <c r="MI477" i="1"/>
  <c r="MI435" i="1"/>
  <c r="MI444" i="1"/>
  <c r="MI464" i="1"/>
  <c r="MI398" i="1"/>
  <c r="MI319" i="1"/>
  <c r="MI325" i="1"/>
  <c r="MI454" i="1"/>
  <c r="MI405" i="1"/>
  <c r="MI316" i="1"/>
  <c r="MI446" i="1"/>
  <c r="MI315" i="1"/>
  <c r="MI372" i="1"/>
  <c r="MI395" i="1"/>
  <c r="MI314" i="1"/>
  <c r="MI327" i="1"/>
  <c r="MI404" i="1"/>
  <c r="MI457" i="1"/>
  <c r="MI432" i="1"/>
  <c r="MI366" i="1"/>
  <c r="MI430" i="1"/>
  <c r="MI334" i="1"/>
  <c r="MI462" i="1"/>
  <c r="MI378" i="1"/>
  <c r="MI302" i="1"/>
  <c r="MI409" i="1"/>
  <c r="MI406" i="1"/>
  <c r="MI476" i="1"/>
  <c r="MI324" i="1"/>
  <c r="MI439" i="1"/>
  <c r="MI338" i="1"/>
  <c r="MI389" i="1"/>
  <c r="MI313" i="1"/>
  <c r="MI368" i="1"/>
  <c r="MI376" i="1"/>
  <c r="MI354" i="1"/>
  <c r="MI386" i="1"/>
  <c r="MI471" i="1"/>
  <c r="MI328" i="1"/>
  <c r="MI365" i="1"/>
  <c r="MI331" i="1"/>
  <c r="MI385" i="1"/>
  <c r="MI363" i="1"/>
  <c r="MI20" i="1"/>
  <c r="MI353" i="1"/>
  <c r="MI459" i="1"/>
  <c r="MI463" i="1"/>
  <c r="MI482" i="1"/>
  <c r="MI377" i="1"/>
  <c r="MI391" i="1"/>
  <c r="MI299" i="1"/>
  <c r="MI323" i="1"/>
  <c r="MI402" i="1"/>
  <c r="MI369" i="1"/>
  <c r="MI425" i="1"/>
  <c r="MI335" i="1"/>
  <c r="MI340" i="1"/>
  <c r="MI399" i="1"/>
  <c r="MI362" i="1"/>
  <c r="MI431" i="1"/>
  <c r="MI401" i="1"/>
  <c r="MI461" i="1"/>
  <c r="MI364" i="1"/>
  <c r="MI308" i="1"/>
  <c r="MI491" i="1"/>
  <c r="MI451" i="1"/>
  <c r="MI441" i="1"/>
  <c r="MI329" i="1"/>
  <c r="MI410" i="1"/>
  <c r="MI343" i="1"/>
  <c r="MI301" i="1"/>
  <c r="MI352" i="1"/>
  <c r="MI375" i="1"/>
  <c r="MI433" i="1"/>
  <c r="MI371" i="1"/>
  <c r="MI393" i="1"/>
  <c r="MI355" i="1"/>
  <c r="MI403" i="1"/>
  <c r="MI453" i="1"/>
  <c r="MI345" i="1"/>
  <c r="MI494" i="1"/>
  <c r="MI360" i="1"/>
  <c r="MI468" i="1"/>
  <c r="MI487" i="1"/>
  <c r="MI307" i="1"/>
  <c r="MI474" i="1"/>
  <c r="MI419" i="1"/>
  <c r="MI359" i="1"/>
  <c r="MI486" i="1"/>
  <c r="MI19" i="1"/>
  <c r="MI387"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AM54" i="1" s="1"/>
  <c r="AM62" i="1" s="1"/>
  <c r="BH29" i="1"/>
  <c r="BH38" i="1" s="1"/>
  <c r="BH46" i="1" s="1"/>
  <c r="BH54" i="1" s="1"/>
  <c r="BH62" i="1" s="1"/>
  <c r="GG7" i="1"/>
  <c r="HA11" i="1"/>
  <c r="HA10" i="1"/>
  <c r="HA12" i="1"/>
  <c r="HA13" i="1" s="1"/>
  <c r="GE31" i="1"/>
  <c r="GE40" i="1" s="1"/>
  <c r="EE7" i="1"/>
  <c r="AM25" i="1"/>
  <c r="AM34" i="1" s="1"/>
  <c r="AM42" i="1" s="1"/>
  <c r="AM27" i="1"/>
  <c r="AM36" i="1" s="1"/>
  <c r="AM44" i="1" s="1"/>
  <c r="AM52" i="1" s="1"/>
  <c r="AM60"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IJ60" i="1" s="1"/>
  <c r="GS12" i="1"/>
  <c r="GS13" i="1" s="1"/>
  <c r="GS10" i="1"/>
  <c r="GS11" i="1"/>
  <c r="GM7" i="1"/>
  <c r="GW11" i="1"/>
  <c r="GW10" i="1"/>
  <c r="GW12" i="1"/>
  <c r="GW13" i="1" s="1"/>
  <c r="MH31" i="1"/>
  <c r="MH40" i="1" s="1"/>
  <c r="GZ11" i="1"/>
  <c r="GZ10" i="1"/>
  <c r="GZ12" i="1"/>
  <c r="GZ13" i="1" s="1"/>
  <c r="ES443" i="1"/>
  <c r="ES336" i="1"/>
  <c r="ES355" i="1"/>
  <c r="ES475" i="1"/>
  <c r="ES343" i="1"/>
  <c r="ES316" i="1"/>
  <c r="ES435" i="1"/>
  <c r="ES352" i="1"/>
  <c r="ES437" i="1"/>
  <c r="ES390" i="1"/>
  <c r="ES482" i="1"/>
  <c r="ES392" i="1"/>
  <c r="ES397" i="1"/>
  <c r="ES302" i="1"/>
  <c r="ES406" i="1"/>
  <c r="ES469" i="1"/>
  <c r="ES364" i="1"/>
  <c r="ES480" i="1"/>
  <c r="ES360" i="1"/>
  <c r="ES473" i="1"/>
  <c r="ES399" i="1"/>
  <c r="ES418" i="1"/>
  <c r="ES368" i="1"/>
  <c r="ES372" i="1"/>
  <c r="ES326" i="1"/>
  <c r="ES462" i="1"/>
  <c r="ES376" i="1"/>
  <c r="ES356" i="1"/>
  <c r="ES454" i="1"/>
  <c r="ES314" i="1"/>
  <c r="ES456" i="1"/>
  <c r="ES404" i="1"/>
  <c r="ES344" i="1"/>
  <c r="ES402" i="1"/>
  <c r="ES307" i="1"/>
  <c r="ES460" i="1"/>
  <c r="ES395" i="1"/>
  <c r="ES299" i="1"/>
  <c r="ES325" i="1"/>
  <c r="ES445" i="1"/>
  <c r="ES363" i="1"/>
  <c r="ES483" i="1"/>
  <c r="ES365" i="1"/>
  <c r="ES337" i="1"/>
  <c r="ES377" i="1"/>
  <c r="ES453" i="1"/>
  <c r="ES430" i="1"/>
  <c r="ES408" i="1"/>
  <c r="ES472" i="1"/>
  <c r="ES371" i="1"/>
  <c r="ES489" i="1"/>
  <c r="ES425" i="1"/>
  <c r="ES400" i="1"/>
  <c r="ES439" i="1"/>
  <c r="ES328" i="1"/>
  <c r="ES429" i="1"/>
  <c r="ES427" i="1"/>
  <c r="ES20" i="1"/>
  <c r="ES393" i="1"/>
  <c r="ES378" i="1"/>
  <c r="ES494" i="1"/>
  <c r="ES407" i="1"/>
  <c r="ES333" i="1"/>
  <c r="ES424" i="1"/>
  <c r="ES466" i="1"/>
  <c r="ES444" i="1"/>
  <c r="ES375" i="1"/>
  <c r="ES432" i="1"/>
  <c r="ES324" i="1"/>
  <c r="ES491" i="1"/>
  <c r="ES387" i="1"/>
  <c r="ES374" i="1"/>
  <c r="ES401" i="1"/>
  <c r="ES322" i="1"/>
  <c r="ES488" i="1"/>
  <c r="ES301" i="1"/>
  <c r="ES362" i="1"/>
  <c r="ES461" i="1"/>
  <c r="ES329" i="1"/>
  <c r="ES481" i="1"/>
  <c r="ES411" i="1"/>
  <c r="ES423" i="1"/>
  <c r="ES476" i="1"/>
  <c r="ES394" i="1"/>
  <c r="ES471" i="1"/>
  <c r="ES409" i="1"/>
  <c r="ES308" i="1"/>
  <c r="ES370" i="1"/>
  <c r="ES455" i="1"/>
  <c r="ES422" i="1"/>
  <c r="ES403" i="1"/>
  <c r="ES465" i="1"/>
  <c r="ES332" i="1"/>
  <c r="ES386" i="1"/>
  <c r="ES419" i="1"/>
  <c r="ES405" i="1"/>
  <c r="ES359" i="1"/>
  <c r="ES338" i="1"/>
  <c r="ES388" i="1"/>
  <c r="ES446" i="1"/>
  <c r="ES327" i="1"/>
  <c r="ES477" i="1"/>
  <c r="ES479" i="1"/>
  <c r="ES468" i="1"/>
  <c r="ES346" i="1"/>
  <c r="ES436" i="1"/>
  <c r="ES493" i="1"/>
  <c r="ES335" i="1"/>
  <c r="ES320" i="1"/>
  <c r="ES420" i="1"/>
  <c r="ES358" i="1"/>
  <c r="ES361" i="1"/>
  <c r="ES331" i="1"/>
  <c r="ES313" i="1"/>
  <c r="ES484" i="1"/>
  <c r="ES357" i="1"/>
  <c r="ES353" i="1"/>
  <c r="ES341" i="1"/>
  <c r="ES464" i="1"/>
  <c r="ES451" i="1"/>
  <c r="ES380" i="1"/>
  <c r="ES315" i="1"/>
  <c r="ES487" i="1"/>
  <c r="ES391" i="1"/>
  <c r="ES398" i="1"/>
  <c r="ES474" i="1"/>
  <c r="ES323" i="1"/>
  <c r="ES440" i="1"/>
  <c r="ES485" i="1"/>
  <c r="ES438" i="1"/>
  <c r="ES389" i="1"/>
  <c r="ES467" i="1"/>
  <c r="ES340" i="1"/>
  <c r="ES413" i="1"/>
  <c r="ES441" i="1"/>
  <c r="ES385" i="1"/>
  <c r="ES379" i="1"/>
  <c r="ES410" i="1"/>
  <c r="ES459" i="1"/>
  <c r="ES433" i="1"/>
  <c r="ES396" i="1"/>
  <c r="ES431" i="1"/>
  <c r="ES492" i="1"/>
  <c r="ES300" i="1"/>
  <c r="ES442" i="1"/>
  <c r="ES345" i="1"/>
  <c r="ES318" i="1"/>
  <c r="ES452" i="1"/>
  <c r="ES319" i="1"/>
  <c r="ES434" i="1"/>
  <c r="ES366" i="1"/>
  <c r="ES354" i="1"/>
  <c r="ES342" i="1"/>
  <c r="ES317" i="1"/>
  <c r="ES478" i="1"/>
  <c r="ES369" i="1"/>
  <c r="ES373" i="1"/>
  <c r="ES428" i="1"/>
  <c r="ES470" i="1"/>
  <c r="ES486" i="1"/>
  <c r="ES421" i="1"/>
  <c r="ES334" i="1"/>
  <c r="ES463" i="1"/>
  <c r="ES458" i="1"/>
  <c r="ES457" i="1"/>
  <c r="ES426" i="1"/>
  <c r="ES367" i="1"/>
  <c r="ES490" i="1"/>
  <c r="ES347" i="1"/>
  <c r="ES19" i="1"/>
  <c r="ES412" i="1"/>
  <c r="GI12" i="1"/>
  <c r="GI13" i="1" s="1"/>
  <c r="GI10" i="1"/>
  <c r="GI11" i="1"/>
  <c r="MG33" i="1"/>
  <c r="MG32" i="1"/>
  <c r="MG41" i="1" s="1"/>
  <c r="MI33" i="1"/>
  <c r="EV7" i="1"/>
  <c r="MI29" i="1"/>
  <c r="MI38" i="1" s="1"/>
  <c r="MI46" i="1" s="1"/>
  <c r="MI54" i="1" s="1"/>
  <c r="MI62"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ES54" i="1" s="1"/>
  <c r="ES62" i="1" s="1"/>
  <c r="MG27" i="1"/>
  <c r="MG36" i="1" s="1"/>
  <c r="MG44" i="1" s="1"/>
  <c r="MG52" i="1" s="1"/>
  <c r="MG60" i="1" s="1"/>
  <c r="EC7" i="1"/>
  <c r="MH29" i="1"/>
  <c r="MH38" i="1" s="1"/>
  <c r="MH46" i="1" s="1"/>
  <c r="MH54" i="1" s="1"/>
  <c r="MH62"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IH60" i="1" s="1"/>
  <c r="MG31" i="1"/>
  <c r="MG40" i="1" s="1"/>
  <c r="HL7" i="1"/>
  <c r="MJ25" i="1"/>
  <c r="MJ34" i="1" s="1"/>
  <c r="MJ42" i="1" s="1"/>
  <c r="MJ32" i="1"/>
  <c r="MJ41" i="1" s="1"/>
  <c r="MJ47" i="1" s="1"/>
  <c r="MJ55" i="1" s="1"/>
  <c r="MJ63" i="1" s="1"/>
  <c r="MH32" i="1"/>
  <c r="MH41" i="1" s="1"/>
  <c r="GA12" i="1"/>
  <c r="GA13" i="1" s="1"/>
  <c r="GA10" i="1"/>
  <c r="GA11" i="1"/>
  <c r="GE25" i="1"/>
  <c r="GE34" i="1" s="1"/>
  <c r="GE42" i="1" s="1"/>
  <c r="GE27" i="1"/>
  <c r="GE36" i="1" s="1"/>
  <c r="GE44" i="1" s="1"/>
  <c r="GE52" i="1" s="1"/>
  <c r="GE60" i="1" s="1"/>
  <c r="MG28" i="1"/>
  <c r="MG37" i="1" s="1"/>
  <c r="MG45" i="1" s="1"/>
  <c r="GD7" i="1"/>
  <c r="GL7" i="1"/>
  <c r="GV7" i="1"/>
  <c r="AJ7" i="1"/>
  <c r="MG29" i="1"/>
  <c r="MG38" i="1" s="1"/>
  <c r="MG46" i="1" s="1"/>
  <c r="MG54" i="1" s="1"/>
  <c r="MG62"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58"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28" i="1"/>
  <c r="GE463" i="1"/>
  <c r="GE392" i="1"/>
  <c r="GE354" i="1"/>
  <c r="GE333" i="1"/>
  <c r="GE314" i="1"/>
  <c r="GE437" i="1"/>
  <c r="GE329" i="1"/>
  <c r="GE407" i="1"/>
  <c r="GE400" i="1"/>
  <c r="GE319" i="1"/>
  <c r="GE325" i="1"/>
  <c r="GE391" i="1"/>
  <c r="GE323" i="1"/>
  <c r="GE411" i="1"/>
  <c r="GE326" i="1"/>
  <c r="GE473" i="1"/>
  <c r="GE419" i="1"/>
  <c r="GE316" i="1"/>
  <c r="GE385" i="1"/>
  <c r="GE468" i="1"/>
  <c r="GE462" i="1"/>
  <c r="GE478" i="1"/>
  <c r="GE318" i="1"/>
  <c r="GE408" i="1"/>
  <c r="GE491" i="1"/>
  <c r="GE446" i="1"/>
  <c r="GE470" i="1"/>
  <c r="GE458" i="1"/>
  <c r="GE424" i="1"/>
  <c r="GE461" i="1"/>
  <c r="GE439" i="1"/>
  <c r="GE412" i="1"/>
  <c r="GE432" i="1"/>
  <c r="GE379" i="1"/>
  <c r="GE485" i="1"/>
  <c r="GE418" i="1"/>
  <c r="GE455" i="1"/>
  <c r="GE390" i="1"/>
  <c r="GE317" i="1"/>
  <c r="GE457" i="1"/>
  <c r="GE428" i="1"/>
  <c r="GE492" i="1"/>
  <c r="GE423" i="1"/>
  <c r="GE406" i="1"/>
  <c r="GE375" i="1"/>
  <c r="GE313" i="1"/>
  <c r="GE454" i="1"/>
  <c r="GE445" i="1"/>
  <c r="GE493" i="1"/>
  <c r="GE363" i="1"/>
  <c r="GE488" i="1"/>
  <c r="GE459" i="1"/>
  <c r="GE372" i="1"/>
  <c r="GE490" i="1"/>
  <c r="GE371" i="1"/>
  <c r="GE389" i="1"/>
  <c r="GE475" i="1"/>
  <c r="GE324" i="1"/>
  <c r="GE451" i="1"/>
  <c r="GE374" i="1"/>
  <c r="GE483" i="1"/>
  <c r="GE367" i="1"/>
  <c r="GE460" i="1"/>
  <c r="GE487" i="1"/>
  <c r="GE474" i="1"/>
  <c r="GE358" i="1"/>
  <c r="GE434" i="1"/>
  <c r="GE452" i="1"/>
  <c r="GE484" i="1"/>
  <c r="GE373" i="1"/>
  <c r="GE401" i="1"/>
  <c r="GE352" i="1"/>
  <c r="GE343" i="1"/>
  <c r="GE399" i="1"/>
  <c r="GE376" i="1"/>
  <c r="GE409" i="1"/>
  <c r="GE362" i="1"/>
  <c r="GE476" i="1"/>
  <c r="GE341" i="1"/>
  <c r="GE344" i="1"/>
  <c r="GE438" i="1"/>
  <c r="GE361" i="1"/>
  <c r="GE425" i="1"/>
  <c r="GE342" i="1"/>
  <c r="GE337" i="1"/>
  <c r="GE396" i="1"/>
  <c r="GE332" i="1"/>
  <c r="GE387" i="1"/>
  <c r="GE345" i="1"/>
  <c r="GE308" i="1"/>
  <c r="GE426" i="1"/>
  <c r="GE331" i="1"/>
  <c r="GE420" i="1"/>
  <c r="GE388" i="1"/>
  <c r="GE480" i="1"/>
  <c r="GE469" i="1"/>
  <c r="GE299" i="1"/>
  <c r="GE444" i="1"/>
  <c r="GE482" i="1"/>
  <c r="GE380" i="1"/>
  <c r="GE370" i="1"/>
  <c r="GE403" i="1"/>
  <c r="GE386" i="1"/>
  <c r="GE366" i="1"/>
  <c r="GE481" i="1"/>
  <c r="GE346" i="1"/>
  <c r="GE467" i="1"/>
  <c r="GE441" i="1"/>
  <c r="GE334" i="1"/>
  <c r="GE301" i="1"/>
  <c r="GE429" i="1"/>
  <c r="GE315" i="1"/>
  <c r="GE336" i="1"/>
  <c r="GE443" i="1"/>
  <c r="GE357" i="1"/>
  <c r="GE494" i="1"/>
  <c r="GE436" i="1"/>
  <c r="GE365" i="1"/>
  <c r="GE413" i="1"/>
  <c r="GE442" i="1"/>
  <c r="GE489" i="1"/>
  <c r="GE347" i="1"/>
  <c r="GE368" i="1"/>
  <c r="GE435" i="1"/>
  <c r="GE421" i="1"/>
  <c r="GE307" i="1"/>
  <c r="GE431" i="1"/>
  <c r="GE404" i="1"/>
  <c r="GE397" i="1"/>
  <c r="GE422" i="1"/>
  <c r="GE300" i="1"/>
  <c r="GE456" i="1"/>
  <c r="GE402" i="1"/>
  <c r="GE472" i="1"/>
  <c r="GE327" i="1"/>
  <c r="GE359" i="1"/>
  <c r="GE395" i="1"/>
  <c r="GE353" i="1"/>
  <c r="GE410" i="1"/>
  <c r="GE302" i="1"/>
  <c r="GE393" i="1"/>
  <c r="GE486" i="1"/>
  <c r="GE320" i="1"/>
  <c r="GE369" i="1"/>
  <c r="GE377" i="1"/>
  <c r="GE464" i="1"/>
  <c r="GE364" i="1"/>
  <c r="GE335" i="1"/>
  <c r="GE398" i="1"/>
  <c r="GE355" i="1"/>
  <c r="GE479" i="1"/>
  <c r="GE433" i="1"/>
  <c r="GE356" i="1"/>
  <c r="GE466" i="1"/>
  <c r="GE477" i="1"/>
  <c r="GE394" i="1"/>
  <c r="GE340" i="1"/>
  <c r="GE465" i="1"/>
  <c r="GE427" i="1"/>
  <c r="GE471" i="1"/>
  <c r="GE338" i="1"/>
  <c r="GE360" i="1"/>
  <c r="GE440" i="1"/>
  <c r="GE430" i="1"/>
  <c r="GE453" i="1"/>
  <c r="GE322" i="1"/>
  <c r="GE405" i="1"/>
  <c r="GE378" i="1"/>
  <c r="HK7" i="1"/>
  <c r="FA25" i="1"/>
  <c r="FA34" i="1" s="1"/>
  <c r="FA42" i="1" s="1"/>
  <c r="FA50" i="1" s="1"/>
  <c r="FA58"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OX58" i="1" l="1"/>
  <c r="M59" i="1"/>
  <c r="IU47" i="1"/>
  <c r="IU55" i="1" s="1"/>
  <c r="IU63" i="1" s="1"/>
  <c r="IQ47" i="1"/>
  <c r="IQ55" i="1" s="1"/>
  <c r="IQ63" i="1" s="1"/>
  <c r="IA47" i="1"/>
  <c r="IA55" i="1" s="1"/>
  <c r="IA63" i="1" s="1"/>
  <c r="IS47" i="1"/>
  <c r="IS55" i="1" s="1"/>
  <c r="IS63" i="1" s="1"/>
  <c r="MI47" i="1"/>
  <c r="MI55" i="1" s="1"/>
  <c r="MI63" i="1" s="1"/>
  <c r="GE47" i="1"/>
  <c r="GE55" i="1" s="1"/>
  <c r="GE63" i="1" s="1"/>
  <c r="MH47" i="1"/>
  <c r="MH55" i="1" s="1"/>
  <c r="MH63" i="1" s="1"/>
  <c r="IJ47" i="1"/>
  <c r="IJ55" i="1" s="1"/>
  <c r="IJ63" i="1" s="1"/>
  <c r="AM47" i="1"/>
  <c r="AM55" i="1" s="1"/>
  <c r="AM63" i="1" s="1"/>
  <c r="IJ48" i="1"/>
  <c r="IJ56" i="1" s="1"/>
  <c r="IJ64" i="1" s="1"/>
  <c r="IJ50" i="1"/>
  <c r="IJ58" i="1" s="1"/>
  <c r="MH49" i="1"/>
  <c r="MH57" i="1" s="1"/>
  <c r="MH65" i="1" s="1"/>
  <c r="MH51" i="1"/>
  <c r="MH59" i="1" s="1"/>
  <c r="IU48" i="1"/>
  <c r="IU56" i="1" s="1"/>
  <c r="IU64" i="1" s="1"/>
  <c r="IU50" i="1"/>
  <c r="IU58" i="1" s="1"/>
  <c r="IA48" i="1"/>
  <c r="IA56" i="1" s="1"/>
  <c r="IA64" i="1" s="1"/>
  <c r="IA50" i="1"/>
  <c r="IA58" i="1" s="1"/>
  <c r="IP48" i="1"/>
  <c r="IP56" i="1" s="1"/>
  <c r="IP64" i="1" s="1"/>
  <c r="IP50" i="1"/>
  <c r="IP58" i="1" s="1"/>
  <c r="IH48" i="1"/>
  <c r="IH56" i="1" s="1"/>
  <c r="IH64" i="1" s="1"/>
  <c r="IH50" i="1"/>
  <c r="IH58" i="1" s="1"/>
  <c r="AM48" i="1"/>
  <c r="AM56" i="1" s="1"/>
  <c r="AM64" i="1" s="1"/>
  <c r="AM50" i="1"/>
  <c r="AM58" i="1" s="1"/>
  <c r="IT48" i="1"/>
  <c r="IT56" i="1" s="1"/>
  <c r="IT64" i="1" s="1"/>
  <c r="IT50" i="1"/>
  <c r="IT58" i="1" s="1"/>
  <c r="IR48" i="1"/>
  <c r="IR56" i="1" s="1"/>
  <c r="IR64" i="1" s="1"/>
  <c r="IR50" i="1"/>
  <c r="IR58" i="1" s="1"/>
  <c r="MI49" i="1"/>
  <c r="MI57" i="1" s="1"/>
  <c r="MI65" i="1" s="1"/>
  <c r="MI51" i="1"/>
  <c r="MI59" i="1" s="1"/>
  <c r="IJ49" i="1"/>
  <c r="IJ57" i="1" s="1"/>
  <c r="IJ65" i="1" s="1"/>
  <c r="IJ51" i="1"/>
  <c r="IJ59" i="1" s="1"/>
  <c r="GE49" i="1"/>
  <c r="GE57" i="1" s="1"/>
  <c r="GE65" i="1" s="1"/>
  <c r="GE51" i="1"/>
  <c r="GE59" i="1" s="1"/>
  <c r="MI48" i="1"/>
  <c r="MI56" i="1" s="1"/>
  <c r="MI64" i="1" s="1"/>
  <c r="MI50" i="1"/>
  <c r="MI58" i="1" s="1"/>
  <c r="MG49" i="1"/>
  <c r="MG57" i="1" s="1"/>
  <c r="MG65" i="1" s="1"/>
  <c r="MG51" i="1"/>
  <c r="MG59" i="1" s="1"/>
  <c r="IH49" i="1"/>
  <c r="IH57" i="1" s="1"/>
  <c r="IH65" i="1" s="1"/>
  <c r="IH51" i="1"/>
  <c r="IH59" i="1" s="1"/>
  <c r="BH49" i="1"/>
  <c r="BH57" i="1" s="1"/>
  <c r="BH65" i="1" s="1"/>
  <c r="BH51" i="1"/>
  <c r="BH59" i="1" s="1"/>
  <c r="MH48" i="1"/>
  <c r="MH56" i="1" s="1"/>
  <c r="MH64" i="1" s="1"/>
  <c r="MH50" i="1"/>
  <c r="MH58" i="1" s="1"/>
  <c r="MG48" i="1"/>
  <c r="MG56" i="1" s="1"/>
  <c r="MG64" i="1" s="1"/>
  <c r="MG50" i="1"/>
  <c r="MG58" i="1" s="1"/>
  <c r="IP49" i="1"/>
  <c r="IP57" i="1" s="1"/>
  <c r="IP65" i="1" s="1"/>
  <c r="IP51" i="1"/>
  <c r="IP59" i="1" s="1"/>
  <c r="MJ48" i="1"/>
  <c r="MJ56" i="1" s="1"/>
  <c r="MJ64" i="1" s="1"/>
  <c r="MJ50" i="1"/>
  <c r="MJ58" i="1" s="1"/>
  <c r="BH48" i="1"/>
  <c r="BH56" i="1" s="1"/>
  <c r="BH64" i="1" s="1"/>
  <c r="BH50" i="1"/>
  <c r="BH58" i="1" s="1"/>
  <c r="IT49" i="1"/>
  <c r="IT57" i="1" s="1"/>
  <c r="IT65" i="1" s="1"/>
  <c r="IT51" i="1"/>
  <c r="IT59" i="1" s="1"/>
  <c r="IV48" i="1"/>
  <c r="IV56" i="1" s="1"/>
  <c r="IV64" i="1" s="1"/>
  <c r="IV50" i="1"/>
  <c r="IV58" i="1" s="1"/>
  <c r="IS48" i="1"/>
  <c r="IS56" i="1" s="1"/>
  <c r="IS64" i="1" s="1"/>
  <c r="IS50" i="1"/>
  <c r="IS58" i="1" s="1"/>
  <c r="GE48" i="1"/>
  <c r="GE56" i="1" s="1"/>
  <c r="GE64" i="1" s="1"/>
  <c r="GE50" i="1"/>
  <c r="GE58" i="1" s="1"/>
  <c r="IU49" i="1"/>
  <c r="IU57" i="1" s="1"/>
  <c r="IU65" i="1" s="1"/>
  <c r="IU51" i="1"/>
  <c r="IU59" i="1" s="1"/>
  <c r="IQ48" i="1"/>
  <c r="IQ56" i="1" s="1"/>
  <c r="IQ64" i="1" s="1"/>
  <c r="IQ50" i="1"/>
  <c r="IQ58" i="1" s="1"/>
  <c r="IT47" i="1"/>
  <c r="IT55" i="1" s="1"/>
  <c r="IT63" i="1" s="1"/>
  <c r="IQ49" i="1"/>
  <c r="IQ57" i="1" s="1"/>
  <c r="IQ65" i="1" s="1"/>
  <c r="IP47" i="1"/>
  <c r="IP55" i="1" s="1"/>
  <c r="IP63" i="1" s="1"/>
  <c r="IA49" i="1"/>
  <c r="IA57" i="1" s="1"/>
  <c r="IA65" i="1" s="1"/>
  <c r="IV47" i="1"/>
  <c r="IV55" i="1" s="1"/>
  <c r="IV63" i="1" s="1"/>
  <c r="IV49" i="1"/>
  <c r="IV57" i="1" s="1"/>
  <c r="IV65" i="1" s="1"/>
  <c r="BB49" i="1"/>
  <c r="BB57" i="1" s="1"/>
  <c r="BB65" i="1" s="1"/>
  <c r="MG47" i="1"/>
  <c r="MG55" i="1" s="1"/>
  <c r="MG63" i="1" s="1"/>
  <c r="BH47" i="1"/>
  <c r="BH55" i="1" s="1"/>
  <c r="BH63" i="1" s="1"/>
  <c r="IR49" i="1"/>
  <c r="IR57" i="1" s="1"/>
  <c r="IR65" i="1" s="1"/>
  <c r="IS49" i="1"/>
  <c r="IS57" i="1" s="1"/>
  <c r="IS65" i="1" s="1"/>
  <c r="BF49" i="1"/>
  <c r="BF57" i="1" s="1"/>
  <c r="BF65" i="1" s="1"/>
  <c r="MJ49" i="1"/>
  <c r="MJ57" i="1" s="1"/>
  <c r="MJ65" i="1" s="1"/>
  <c r="IH47" i="1"/>
  <c r="IH55" i="1" s="1"/>
  <c r="IH63" i="1" s="1"/>
  <c r="AM49" i="1"/>
  <c r="AM57" i="1" s="1"/>
  <c r="AM65" i="1" s="1"/>
  <c r="IH53" i="1"/>
  <c r="IH61" i="1" s="1"/>
  <c r="AM53" i="1"/>
  <c r="AM61" i="1" s="1"/>
  <c r="MJ53" i="1"/>
  <c r="MJ61" i="1" s="1"/>
  <c r="BH53" i="1"/>
  <c r="BH61" i="1" s="1"/>
  <c r="IS53" i="1"/>
  <c r="IS61" i="1" s="1"/>
  <c r="IJ53" i="1"/>
  <c r="IJ61" i="1" s="1"/>
  <c r="IA53" i="1"/>
  <c r="IA61" i="1" s="1"/>
  <c r="IQ53" i="1"/>
  <c r="IQ61" i="1" s="1"/>
  <c r="MH53" i="1"/>
  <c r="MH61" i="1" s="1"/>
  <c r="IU53" i="1"/>
  <c r="IU61" i="1" s="1"/>
  <c r="IV53" i="1"/>
  <c r="IV61" i="1" s="1"/>
  <c r="IR53" i="1"/>
  <c r="IR61" i="1" s="1"/>
  <c r="IP53" i="1"/>
  <c r="IP61" i="1" s="1"/>
  <c r="BB53" i="1"/>
  <c r="BB61" i="1" s="1"/>
  <c r="GE53" i="1"/>
  <c r="GE61" i="1" s="1"/>
  <c r="MG53" i="1"/>
  <c r="MG61" i="1" s="1"/>
  <c r="MI53" i="1"/>
  <c r="MI61" i="1" s="1"/>
  <c r="IT53" i="1"/>
  <c r="IT61" i="1" s="1"/>
  <c r="IE40" i="1" a="1"/>
  <c r="IE40" i="1" s="1"/>
  <c r="IE39" i="1" a="1"/>
  <c r="IE39" i="1" s="1"/>
  <c r="IE36" i="1" a="1"/>
  <c r="IE36" i="1" s="1"/>
  <c r="IF44" i="1"/>
  <c r="IF52" i="1" s="1"/>
  <c r="IF60" i="1" s="1"/>
  <c r="IE60" i="1" s="1" a="1"/>
  <c r="IE60" i="1" s="1"/>
  <c r="IE33" i="1" a="1"/>
  <c r="IE33" i="1" s="1"/>
  <c r="BH169" i="1"/>
  <c r="BH170" i="1"/>
  <c r="BI169" i="1"/>
  <c r="BI170" i="1"/>
  <c r="HF190" i="1"/>
  <c r="HF188" i="1"/>
  <c r="HF187" i="1"/>
  <c r="HF185" i="1"/>
  <c r="HF189" i="1"/>
  <c r="HF184" i="1"/>
  <c r="HF183" i="1"/>
  <c r="HF191" i="1"/>
  <c r="HF186" i="1"/>
  <c r="HF192" i="1"/>
  <c r="EL185" i="1"/>
  <c r="EL187" i="1"/>
  <c r="EL188" i="1"/>
  <c r="EL190" i="1"/>
  <c r="EL184" i="1"/>
  <c r="EL189" i="1"/>
  <c r="EL183" i="1"/>
  <c r="EL192" i="1"/>
  <c r="EL186" i="1"/>
  <c r="EL191" i="1"/>
  <c r="FB187" i="1"/>
  <c r="FB190" i="1"/>
  <c r="FB185" i="1"/>
  <c r="FB188" i="1"/>
  <c r="FB189" i="1"/>
  <c r="FB183" i="1"/>
  <c r="FB191" i="1"/>
  <c r="FB186" i="1"/>
  <c r="FB192" i="1"/>
  <c r="FB184" i="1"/>
  <c r="DN187" i="1"/>
  <c r="DN185" i="1"/>
  <c r="DN190" i="1"/>
  <c r="DN189" i="1"/>
  <c r="DN183" i="1"/>
  <c r="DN191" i="1"/>
  <c r="DN184" i="1"/>
  <c r="DN186" i="1"/>
  <c r="DN188" i="1"/>
  <c r="DN192" i="1"/>
  <c r="FP190" i="1"/>
  <c r="FP187" i="1"/>
  <c r="FP188" i="1"/>
  <c r="FP185" i="1"/>
  <c r="FP189" i="1"/>
  <c r="FP184" i="1"/>
  <c r="FP183" i="1"/>
  <c r="FP191" i="1"/>
  <c r="FP192" i="1"/>
  <c r="FP186" i="1"/>
  <c r="FM187" i="1"/>
  <c r="FM190" i="1"/>
  <c r="FM185" i="1"/>
  <c r="FM184" i="1"/>
  <c r="FM183" i="1"/>
  <c r="FM188" i="1"/>
  <c r="FM189" i="1"/>
  <c r="FM192" i="1"/>
  <c r="FM186" i="1"/>
  <c r="FM191" i="1"/>
  <c r="FV185" i="1"/>
  <c r="FV188" i="1"/>
  <c r="FV187" i="1"/>
  <c r="FV190" i="1"/>
  <c r="FV184" i="1"/>
  <c r="FV183" i="1"/>
  <c r="FV189" i="1"/>
  <c r="FV192" i="1"/>
  <c r="FV186" i="1"/>
  <c r="FV191" i="1"/>
  <c r="FI190" i="1"/>
  <c r="FI187" i="1"/>
  <c r="FI188" i="1"/>
  <c r="FI185" i="1"/>
  <c r="FI183" i="1"/>
  <c r="FI189" i="1"/>
  <c r="FI191" i="1"/>
  <c r="FI184" i="1"/>
  <c r="FI186" i="1"/>
  <c r="FI192" i="1"/>
  <c r="IG187" i="1"/>
  <c r="IG185" i="1"/>
  <c r="IG190" i="1"/>
  <c r="IG188" i="1"/>
  <c r="IG183" i="1"/>
  <c r="IG189" i="1"/>
  <c r="IG186" i="1"/>
  <c r="IG184" i="1"/>
  <c r="IG192" i="1"/>
  <c r="IG191" i="1"/>
  <c r="FO185" i="1"/>
  <c r="FO187" i="1"/>
  <c r="FO190" i="1"/>
  <c r="FO188" i="1"/>
  <c r="FO183" i="1"/>
  <c r="FO184" i="1"/>
  <c r="FO189" i="1"/>
  <c r="FO191" i="1"/>
  <c r="FO186" i="1"/>
  <c r="FO192" i="1"/>
  <c r="PB190" i="1"/>
  <c r="PB187" i="1"/>
  <c r="PB185" i="1"/>
  <c r="PB188" i="1"/>
  <c r="PB189" i="1"/>
  <c r="PB183" i="1"/>
  <c r="PB184" i="1"/>
  <c r="PB191" i="1"/>
  <c r="PB192" i="1"/>
  <c r="PB186" i="1"/>
  <c r="BN187" i="1"/>
  <c r="BN185" i="1"/>
  <c r="BN190" i="1"/>
  <c r="BN189" i="1"/>
  <c r="BN188" i="1"/>
  <c r="BN183" i="1"/>
  <c r="BN191" i="1"/>
  <c r="BN192" i="1"/>
  <c r="BN184" i="1"/>
  <c r="BN186" i="1"/>
  <c r="EP187" i="1"/>
  <c r="EP190" i="1"/>
  <c r="EP185" i="1"/>
  <c r="EP188" i="1"/>
  <c r="EP183" i="1"/>
  <c r="EP189" i="1"/>
  <c r="EP184" i="1"/>
  <c r="EP191" i="1"/>
  <c r="EP192" i="1"/>
  <c r="EP186" i="1"/>
  <c r="BG187" i="1"/>
  <c r="BG185" i="1"/>
  <c r="BG190" i="1"/>
  <c r="BG189" i="1"/>
  <c r="BG183" i="1"/>
  <c r="BG186" i="1"/>
  <c r="BG191" i="1"/>
  <c r="BG188" i="1"/>
  <c r="BG192" i="1"/>
  <c r="BG184" i="1"/>
  <c r="IE187" i="1"/>
  <c r="IE190" i="1"/>
  <c r="IE185" i="1"/>
  <c r="IE188" i="1"/>
  <c r="IE183" i="1"/>
  <c r="IE184" i="1"/>
  <c r="IE186" i="1"/>
  <c r="IE189" i="1"/>
  <c r="IE191" i="1"/>
  <c r="IE192" i="1"/>
  <c r="FZ190" i="1"/>
  <c r="FZ185" i="1"/>
  <c r="FZ187" i="1"/>
  <c r="FZ184" i="1"/>
  <c r="FZ188" i="1"/>
  <c r="FZ183" i="1"/>
  <c r="FZ189" i="1"/>
  <c r="FZ191" i="1"/>
  <c r="FZ186" i="1"/>
  <c r="FZ192" i="1"/>
  <c r="EJ187" i="1"/>
  <c r="EJ188" i="1"/>
  <c r="EJ185" i="1"/>
  <c r="EJ190" i="1"/>
  <c r="EJ183" i="1"/>
  <c r="EJ189" i="1"/>
  <c r="EJ184" i="1"/>
  <c r="EJ192" i="1"/>
  <c r="EJ191" i="1"/>
  <c r="EJ186" i="1"/>
  <c r="IN190" i="1"/>
  <c r="IN185" i="1"/>
  <c r="IN188" i="1"/>
  <c r="IN184" i="1"/>
  <c r="IN183" i="1"/>
  <c r="IN187" i="1"/>
  <c r="IN189" i="1"/>
  <c r="IN192" i="1"/>
  <c r="IN191" i="1"/>
  <c r="IN186" i="1"/>
  <c r="BJ190" i="1"/>
  <c r="BJ188" i="1"/>
  <c r="BJ187" i="1"/>
  <c r="BJ189" i="1"/>
  <c r="BJ184" i="1"/>
  <c r="BJ185" i="1"/>
  <c r="BJ183" i="1"/>
  <c r="BJ186" i="1"/>
  <c r="BJ192" i="1"/>
  <c r="BJ191" i="1"/>
  <c r="MF190" i="1"/>
  <c r="MF185" i="1"/>
  <c r="MF188" i="1"/>
  <c r="MF187" i="1"/>
  <c r="MF184" i="1"/>
  <c r="MF189" i="1"/>
  <c r="MF183" i="1"/>
  <c r="MF192" i="1"/>
  <c r="MF191" i="1"/>
  <c r="MF186" i="1"/>
  <c r="HE188" i="1"/>
  <c r="HE185" i="1"/>
  <c r="HE187" i="1"/>
  <c r="HE189" i="1"/>
  <c r="HE184" i="1"/>
  <c r="HE190" i="1"/>
  <c r="HE183" i="1"/>
  <c r="HE186" i="1"/>
  <c r="HE191" i="1"/>
  <c r="HE192" i="1"/>
  <c r="GK190" i="1"/>
  <c r="GK187" i="1"/>
  <c r="GK188" i="1"/>
  <c r="GK185" i="1"/>
  <c r="GK189" i="1"/>
  <c r="GK184" i="1"/>
  <c r="GK183" i="1"/>
  <c r="GK186" i="1"/>
  <c r="GK191" i="1"/>
  <c r="GK192" i="1"/>
  <c r="GD190" i="1"/>
  <c r="GD187" i="1"/>
  <c r="GD185" i="1"/>
  <c r="GD188" i="1"/>
  <c r="GD189" i="1"/>
  <c r="GD184" i="1"/>
  <c r="GD186" i="1"/>
  <c r="GD191" i="1"/>
  <c r="GD183" i="1"/>
  <c r="GD192" i="1"/>
  <c r="HA187" i="1"/>
  <c r="HA190" i="1"/>
  <c r="HA185" i="1"/>
  <c r="HA189" i="1"/>
  <c r="HA183" i="1"/>
  <c r="HA184" i="1"/>
  <c r="HA188" i="1"/>
  <c r="HA191" i="1"/>
  <c r="HA192" i="1"/>
  <c r="HA186" i="1"/>
  <c r="DT190" i="1"/>
  <c r="DT187" i="1"/>
  <c r="DT185" i="1"/>
  <c r="DT188" i="1"/>
  <c r="DT183" i="1"/>
  <c r="DT184" i="1"/>
  <c r="DT192" i="1"/>
  <c r="DT189" i="1"/>
  <c r="DT186" i="1"/>
  <c r="DT191" i="1"/>
  <c r="GM187" i="1"/>
  <c r="GM190" i="1"/>
  <c r="GM185" i="1"/>
  <c r="GM188" i="1"/>
  <c r="GM183" i="1"/>
  <c r="GM189" i="1"/>
  <c r="GM184" i="1"/>
  <c r="GM186" i="1"/>
  <c r="GM192" i="1"/>
  <c r="GM191" i="1"/>
  <c r="DO185" i="1"/>
  <c r="DO187" i="1"/>
  <c r="DO188" i="1"/>
  <c r="DO190" i="1"/>
  <c r="DO189" i="1"/>
  <c r="DO184" i="1"/>
  <c r="DO183" i="1"/>
  <c r="DO192" i="1"/>
  <c r="DO186" i="1"/>
  <c r="DO191" i="1"/>
  <c r="FJ187" i="1"/>
  <c r="FJ190" i="1"/>
  <c r="FJ185" i="1"/>
  <c r="FJ188" i="1"/>
  <c r="FJ183" i="1"/>
  <c r="FJ184" i="1"/>
  <c r="FJ191" i="1"/>
  <c r="FJ189" i="1"/>
  <c r="FJ192" i="1"/>
  <c r="FJ186" i="1"/>
  <c r="GO187" i="1"/>
  <c r="GO185" i="1"/>
  <c r="GO184" i="1"/>
  <c r="GO183" i="1"/>
  <c r="GO188" i="1"/>
  <c r="GO189" i="1"/>
  <c r="GO190" i="1"/>
  <c r="GO186" i="1"/>
  <c r="GO192" i="1"/>
  <c r="GO191" i="1"/>
  <c r="HN185" i="1"/>
  <c r="HN188" i="1"/>
  <c r="HN190" i="1"/>
  <c r="HN187" i="1"/>
  <c r="HN189" i="1"/>
  <c r="HN183" i="1"/>
  <c r="HN184" i="1"/>
  <c r="HN192" i="1"/>
  <c r="HN191" i="1"/>
  <c r="HN186" i="1"/>
  <c r="GX185" i="1"/>
  <c r="GX188" i="1"/>
  <c r="GX187" i="1"/>
  <c r="GX184" i="1"/>
  <c r="GX189" i="1"/>
  <c r="GX190" i="1"/>
  <c r="GX183" i="1"/>
  <c r="GX192" i="1"/>
  <c r="GX186" i="1"/>
  <c r="GX191" i="1"/>
  <c r="FR187" i="1"/>
  <c r="FR190" i="1"/>
  <c r="FR185" i="1"/>
  <c r="FR188" i="1"/>
  <c r="FR183" i="1"/>
  <c r="FR184" i="1"/>
  <c r="FR189" i="1"/>
  <c r="FR191" i="1"/>
  <c r="FR186" i="1"/>
  <c r="FR192" i="1"/>
  <c r="GY188" i="1"/>
  <c r="GY187" i="1"/>
  <c r="GY190" i="1"/>
  <c r="GY189" i="1"/>
  <c r="GY184" i="1"/>
  <c r="GY185" i="1"/>
  <c r="GY183" i="1"/>
  <c r="GY192" i="1"/>
  <c r="GY186" i="1"/>
  <c r="GY191" i="1"/>
  <c r="MU187" i="1"/>
  <c r="MU188" i="1"/>
  <c r="MU185" i="1"/>
  <c r="MU190" i="1"/>
  <c r="MU189" i="1"/>
  <c r="MU184" i="1"/>
  <c r="MU183" i="1"/>
  <c r="MU192" i="1"/>
  <c r="MU186" i="1"/>
  <c r="MU191" i="1"/>
  <c r="IK185" i="1"/>
  <c r="IK190" i="1"/>
  <c r="IK187" i="1"/>
  <c r="IK188" i="1"/>
  <c r="IK189" i="1"/>
  <c r="IK183" i="1"/>
  <c r="IK184" i="1"/>
  <c r="IK191" i="1"/>
  <c r="IK186" i="1"/>
  <c r="IK192" i="1"/>
  <c r="FK190" i="1"/>
  <c r="FK185" i="1"/>
  <c r="FK188" i="1"/>
  <c r="FK183" i="1"/>
  <c r="FK187" i="1"/>
  <c r="FK189" i="1"/>
  <c r="FK184" i="1"/>
  <c r="FK192" i="1"/>
  <c r="FK186" i="1"/>
  <c r="FK191" i="1"/>
  <c r="EX187" i="1"/>
  <c r="EX190" i="1"/>
  <c r="EX185" i="1"/>
  <c r="EX188" i="1"/>
  <c r="EX189" i="1"/>
  <c r="EX184" i="1"/>
  <c r="EX183" i="1"/>
  <c r="EX191" i="1"/>
  <c r="EX192" i="1"/>
  <c r="EX186" i="1"/>
  <c r="EO185" i="1"/>
  <c r="EO190" i="1"/>
  <c r="EO187" i="1"/>
  <c r="EO188" i="1"/>
  <c r="EO189" i="1"/>
  <c r="EO184" i="1"/>
  <c r="EO183" i="1"/>
  <c r="EO191" i="1"/>
  <c r="EO192" i="1"/>
  <c r="EO186" i="1"/>
  <c r="GA187" i="1"/>
  <c r="GA190" i="1"/>
  <c r="GA185" i="1"/>
  <c r="GA188" i="1"/>
  <c r="GA183" i="1"/>
  <c r="GA184" i="1"/>
  <c r="GA189" i="1"/>
  <c r="GA192" i="1"/>
  <c r="GA186" i="1"/>
  <c r="GA191" i="1"/>
  <c r="EV185" i="1"/>
  <c r="EV190" i="1"/>
  <c r="EV188" i="1"/>
  <c r="EV189" i="1"/>
  <c r="EV184" i="1"/>
  <c r="EV183" i="1"/>
  <c r="EV187" i="1"/>
  <c r="EV186" i="1"/>
  <c r="EV192" i="1"/>
  <c r="EV191" i="1"/>
  <c r="GB185" i="1"/>
  <c r="GB188" i="1"/>
  <c r="GB187" i="1"/>
  <c r="GB189" i="1"/>
  <c r="GB184" i="1"/>
  <c r="GB192" i="1"/>
  <c r="GB186" i="1"/>
  <c r="GB190" i="1"/>
  <c r="GB183" i="1"/>
  <c r="GB191" i="1"/>
  <c r="EW190" i="1"/>
  <c r="EW187" i="1"/>
  <c r="EW185" i="1"/>
  <c r="EW189" i="1"/>
  <c r="EW184" i="1"/>
  <c r="EW183" i="1"/>
  <c r="EW188" i="1"/>
  <c r="EW192" i="1"/>
  <c r="EW186" i="1"/>
  <c r="EW191" i="1"/>
  <c r="HH187" i="1"/>
  <c r="HH190" i="1"/>
  <c r="HH185" i="1"/>
  <c r="HH183" i="1"/>
  <c r="HH188" i="1"/>
  <c r="HH189" i="1"/>
  <c r="HH184" i="1"/>
  <c r="HH186" i="1"/>
  <c r="HH191" i="1"/>
  <c r="HH192" i="1"/>
  <c r="IA185" i="1"/>
  <c r="IA188" i="1"/>
  <c r="IA184" i="1"/>
  <c r="IA190" i="1"/>
  <c r="IA183" i="1"/>
  <c r="IA187" i="1"/>
  <c r="IA192" i="1"/>
  <c r="IA189" i="1"/>
  <c r="IA186" i="1"/>
  <c r="IA191" i="1"/>
  <c r="IW187" i="1"/>
  <c r="IW190" i="1"/>
  <c r="IW185" i="1"/>
  <c r="IW188" i="1"/>
  <c r="IW183" i="1"/>
  <c r="IW189" i="1"/>
  <c r="IW186" i="1"/>
  <c r="IW192" i="1"/>
  <c r="IW191" i="1"/>
  <c r="IW184" i="1"/>
  <c r="FN185" i="1"/>
  <c r="FN183" i="1"/>
  <c r="FN184" i="1"/>
  <c r="FN188" i="1"/>
  <c r="FN190" i="1"/>
  <c r="FN187" i="1"/>
  <c r="FN189" i="1"/>
  <c r="FN192" i="1"/>
  <c r="FN186" i="1"/>
  <c r="FN191" i="1"/>
  <c r="FX190" i="1"/>
  <c r="FX185" i="1"/>
  <c r="FX187" i="1"/>
  <c r="FX188" i="1"/>
  <c r="FX183" i="1"/>
  <c r="FX184" i="1"/>
  <c r="FX189" i="1"/>
  <c r="FX191" i="1"/>
  <c r="FX192" i="1"/>
  <c r="FX186" i="1"/>
  <c r="IX185" i="1"/>
  <c r="IX187" i="1"/>
  <c r="IX190" i="1"/>
  <c r="IX183" i="1"/>
  <c r="IX184" i="1"/>
  <c r="IX188" i="1"/>
  <c r="IX189" i="1"/>
  <c r="IX186" i="1"/>
  <c r="IX191" i="1"/>
  <c r="IX192" i="1"/>
  <c r="DQ188" i="1"/>
  <c r="DQ187" i="1"/>
  <c r="DQ190" i="1"/>
  <c r="DQ185" i="1"/>
  <c r="DQ189" i="1"/>
  <c r="DQ184" i="1"/>
  <c r="DQ183" i="1"/>
  <c r="DQ192" i="1"/>
  <c r="DQ191" i="1"/>
  <c r="DQ186" i="1"/>
  <c r="FT185" i="1"/>
  <c r="FT187" i="1"/>
  <c r="FT190" i="1"/>
  <c r="FT188" i="1"/>
  <c r="FT183" i="1"/>
  <c r="FT189" i="1"/>
  <c r="FT184" i="1"/>
  <c r="FT186" i="1"/>
  <c r="FT192" i="1"/>
  <c r="FT191" i="1"/>
  <c r="ID187" i="1"/>
  <c r="ID190" i="1"/>
  <c r="ID188" i="1"/>
  <c r="ID184" i="1"/>
  <c r="ID189" i="1"/>
  <c r="ID183" i="1"/>
  <c r="ID185" i="1"/>
  <c r="ID191" i="1"/>
  <c r="ID186" i="1"/>
  <c r="ID192" i="1"/>
  <c r="IR187" i="1"/>
  <c r="IR190" i="1"/>
  <c r="IR185" i="1"/>
  <c r="IR183" i="1"/>
  <c r="IR189" i="1"/>
  <c r="IR188" i="1"/>
  <c r="IR184" i="1"/>
  <c r="IR191" i="1"/>
  <c r="IR192" i="1"/>
  <c r="IR186" i="1"/>
  <c r="MX190" i="1"/>
  <c r="MX185" i="1"/>
  <c r="MX187" i="1"/>
  <c r="MX188" i="1"/>
  <c r="MX189" i="1"/>
  <c r="MX183" i="1"/>
  <c r="MX186" i="1"/>
  <c r="MX191" i="1"/>
  <c r="MX184" i="1"/>
  <c r="MX192" i="1"/>
  <c r="HG190" i="1"/>
  <c r="HG187" i="1"/>
  <c r="HG185" i="1"/>
  <c r="HG188" i="1"/>
  <c r="HG189" i="1"/>
  <c r="HG184" i="1"/>
  <c r="HG183" i="1"/>
  <c r="HG191" i="1"/>
  <c r="HG192" i="1"/>
  <c r="HG186" i="1"/>
  <c r="MR190" i="1"/>
  <c r="MR187" i="1"/>
  <c r="MR185" i="1"/>
  <c r="MR189" i="1"/>
  <c r="MR183" i="1"/>
  <c r="MR191" i="1"/>
  <c r="MR188" i="1"/>
  <c r="MR192" i="1"/>
  <c r="MR186" i="1"/>
  <c r="MR184" i="1"/>
  <c r="HC187" i="1"/>
  <c r="HC185" i="1"/>
  <c r="HC190" i="1"/>
  <c r="HC188" i="1"/>
  <c r="HC189" i="1"/>
  <c r="HC184" i="1"/>
  <c r="HC192" i="1"/>
  <c r="HC183" i="1"/>
  <c r="HC191" i="1"/>
  <c r="HC186" i="1"/>
  <c r="DW185" i="1"/>
  <c r="DW188" i="1"/>
  <c r="DW187" i="1"/>
  <c r="DW190" i="1"/>
  <c r="DW184" i="1"/>
  <c r="DW189" i="1"/>
  <c r="DW183" i="1"/>
  <c r="DW192" i="1"/>
  <c r="DW186" i="1"/>
  <c r="DW191" i="1"/>
  <c r="GJ185" i="1"/>
  <c r="GJ190" i="1"/>
  <c r="GJ188" i="1"/>
  <c r="GJ187" i="1"/>
  <c r="GJ189" i="1"/>
  <c r="GJ184" i="1"/>
  <c r="GJ183" i="1"/>
  <c r="GJ192" i="1"/>
  <c r="GJ191" i="1"/>
  <c r="GJ186" i="1"/>
  <c r="GW190" i="1"/>
  <c r="GW185" i="1"/>
  <c r="GW187" i="1"/>
  <c r="GW183" i="1"/>
  <c r="GW189" i="1"/>
  <c r="GW188" i="1"/>
  <c r="GW184" i="1"/>
  <c r="GW192" i="1"/>
  <c r="GW191" i="1"/>
  <c r="GW186" i="1"/>
  <c r="HW190" i="1"/>
  <c r="HW187" i="1"/>
  <c r="HW185" i="1"/>
  <c r="HW189" i="1"/>
  <c r="HW183" i="1"/>
  <c r="HW184" i="1"/>
  <c r="HW188" i="1"/>
  <c r="HW186" i="1"/>
  <c r="HW191" i="1"/>
  <c r="HW192" i="1"/>
  <c r="GP187" i="1"/>
  <c r="GP190" i="1"/>
  <c r="GP185" i="1"/>
  <c r="GP188" i="1"/>
  <c r="GP189" i="1"/>
  <c r="GP183" i="1"/>
  <c r="GP192" i="1"/>
  <c r="GP184" i="1"/>
  <c r="GP191" i="1"/>
  <c r="GP186" i="1"/>
  <c r="EI190" i="1"/>
  <c r="EI187" i="1"/>
  <c r="EI185" i="1"/>
  <c r="EI189" i="1"/>
  <c r="EI183" i="1"/>
  <c r="EI184" i="1"/>
  <c r="EI188" i="1"/>
  <c r="EI192" i="1"/>
  <c r="EI186" i="1"/>
  <c r="EI191" i="1"/>
  <c r="FW185" i="1"/>
  <c r="FW187" i="1"/>
  <c r="FW190" i="1"/>
  <c r="FW189" i="1"/>
  <c r="FW184" i="1"/>
  <c r="FW188" i="1"/>
  <c r="FW183" i="1"/>
  <c r="FW191" i="1"/>
  <c r="FW186" i="1"/>
  <c r="FW192" i="1"/>
  <c r="FE190" i="1"/>
  <c r="FE185" i="1"/>
  <c r="FE187" i="1"/>
  <c r="FE184" i="1"/>
  <c r="FE183" i="1"/>
  <c r="FE188" i="1"/>
  <c r="FE192" i="1"/>
  <c r="FE186" i="1"/>
  <c r="FE189" i="1"/>
  <c r="FE191" i="1"/>
  <c r="HY187" i="1"/>
  <c r="HY185" i="1"/>
  <c r="HY189" i="1"/>
  <c r="HY184" i="1"/>
  <c r="HY183" i="1"/>
  <c r="HY186" i="1"/>
  <c r="HY190" i="1"/>
  <c r="HY188" i="1"/>
  <c r="HY192" i="1"/>
  <c r="HY191" i="1"/>
  <c r="IS190" i="1"/>
  <c r="IS187" i="1"/>
  <c r="IS188" i="1"/>
  <c r="IS185" i="1"/>
  <c r="IS189" i="1"/>
  <c r="IS183" i="1"/>
  <c r="IS184" i="1"/>
  <c r="IS191" i="1"/>
  <c r="IS192" i="1"/>
  <c r="IS186" i="1"/>
  <c r="IV190" i="1"/>
  <c r="IV188" i="1"/>
  <c r="IV185" i="1"/>
  <c r="IV187" i="1"/>
  <c r="IV183" i="1"/>
  <c r="IV184" i="1"/>
  <c r="IV189" i="1"/>
  <c r="IV186" i="1"/>
  <c r="IV192" i="1"/>
  <c r="IV191" i="1"/>
  <c r="GU185" i="1"/>
  <c r="GU187" i="1"/>
  <c r="GU190" i="1"/>
  <c r="GU188" i="1"/>
  <c r="GU183" i="1"/>
  <c r="GU184" i="1"/>
  <c r="GU189" i="1"/>
  <c r="GU186" i="1"/>
  <c r="GU192" i="1"/>
  <c r="GU191" i="1"/>
  <c r="DM190" i="1"/>
  <c r="DM188" i="1"/>
  <c r="DM185" i="1"/>
  <c r="DM184" i="1"/>
  <c r="DM187" i="1"/>
  <c r="DM189" i="1"/>
  <c r="DM183" i="1"/>
  <c r="DM191" i="1"/>
  <c r="DM192" i="1"/>
  <c r="DM186" i="1"/>
  <c r="MW190" i="1"/>
  <c r="MW185" i="1"/>
  <c r="MW188" i="1"/>
  <c r="MW187" i="1"/>
  <c r="MW189" i="1"/>
  <c r="MW183" i="1"/>
  <c r="MW192" i="1"/>
  <c r="MW191" i="1"/>
  <c r="MW186" i="1"/>
  <c r="MW184" i="1"/>
  <c r="FL185" i="1"/>
  <c r="FL190" i="1"/>
  <c r="FL188" i="1"/>
  <c r="FL183" i="1"/>
  <c r="FL187" i="1"/>
  <c r="FL189" i="1"/>
  <c r="FL186" i="1"/>
  <c r="FL184" i="1"/>
  <c r="FL192" i="1"/>
  <c r="FL191" i="1"/>
  <c r="GH187" i="1"/>
  <c r="GH185" i="1"/>
  <c r="GH184" i="1"/>
  <c r="GH190" i="1"/>
  <c r="GH183" i="1"/>
  <c r="GH188" i="1"/>
  <c r="GH189" i="1"/>
  <c r="GH191" i="1"/>
  <c r="GH186" i="1"/>
  <c r="GH192" i="1"/>
  <c r="EU185" i="1"/>
  <c r="EU187" i="1"/>
  <c r="EU190" i="1"/>
  <c r="EU189" i="1"/>
  <c r="EU184" i="1"/>
  <c r="EU183" i="1"/>
  <c r="EU188" i="1"/>
  <c r="EU186" i="1"/>
  <c r="EU191" i="1"/>
  <c r="EU192" i="1"/>
  <c r="GG187" i="1"/>
  <c r="GG190" i="1"/>
  <c r="GG188" i="1"/>
  <c r="GG185" i="1"/>
  <c r="GG189" i="1"/>
  <c r="GG183" i="1"/>
  <c r="GG191" i="1"/>
  <c r="GG184" i="1"/>
  <c r="GG192" i="1"/>
  <c r="GG186" i="1"/>
  <c r="GN188" i="1"/>
  <c r="GN190" i="1"/>
  <c r="GN185" i="1"/>
  <c r="GN187" i="1"/>
  <c r="GN184" i="1"/>
  <c r="GN183" i="1"/>
  <c r="GN189" i="1"/>
  <c r="GN186" i="1"/>
  <c r="GN192" i="1"/>
  <c r="GN191" i="1"/>
  <c r="FG185" i="1"/>
  <c r="FG187" i="1"/>
  <c r="FG183" i="1"/>
  <c r="FG184" i="1"/>
  <c r="FG188" i="1"/>
  <c r="FG189" i="1"/>
  <c r="FG190" i="1"/>
  <c r="FG186" i="1"/>
  <c r="FG191" i="1"/>
  <c r="FG192" i="1"/>
  <c r="GT185" i="1"/>
  <c r="GT187" i="1"/>
  <c r="GT190" i="1"/>
  <c r="GT188" i="1"/>
  <c r="GT189" i="1"/>
  <c r="GT183" i="1"/>
  <c r="GT184" i="1"/>
  <c r="GT191" i="1"/>
  <c r="GT186" i="1"/>
  <c r="GT192" i="1"/>
  <c r="DU188" i="1"/>
  <c r="DU185" i="1"/>
  <c r="DU187" i="1"/>
  <c r="DU190" i="1"/>
  <c r="DU183" i="1"/>
  <c r="DU189" i="1"/>
  <c r="DU184" i="1"/>
  <c r="DU186" i="1"/>
  <c r="DU192" i="1"/>
  <c r="DU191" i="1"/>
  <c r="BL190" i="1"/>
  <c r="BL187" i="1"/>
  <c r="BL185" i="1"/>
  <c r="BL188" i="1"/>
  <c r="BL189" i="1"/>
  <c r="BL184" i="1"/>
  <c r="BL183" i="1"/>
  <c r="BL191" i="1"/>
  <c r="BL192" i="1"/>
  <c r="BL186" i="1"/>
  <c r="FS190" i="1"/>
  <c r="FS185" i="1"/>
  <c r="FS188" i="1"/>
  <c r="FS187" i="1"/>
  <c r="FS183" i="1"/>
  <c r="FS189" i="1"/>
  <c r="FS184" i="1"/>
  <c r="FS192" i="1"/>
  <c r="FS191" i="1"/>
  <c r="FS186" i="1"/>
  <c r="IB185" i="1"/>
  <c r="IB190" i="1"/>
  <c r="IB188" i="1"/>
  <c r="IB189" i="1"/>
  <c r="IB183" i="1"/>
  <c r="IB184" i="1"/>
  <c r="IB192" i="1"/>
  <c r="IB186" i="1"/>
  <c r="IB187" i="1"/>
  <c r="IB191" i="1"/>
  <c r="DP188" i="1"/>
  <c r="DP187" i="1"/>
  <c r="DP185" i="1"/>
  <c r="DP190" i="1"/>
  <c r="DP189" i="1"/>
  <c r="DP184" i="1"/>
  <c r="DP183" i="1"/>
  <c r="DP192" i="1"/>
  <c r="DP186" i="1"/>
  <c r="DP191" i="1"/>
  <c r="HS187" i="1"/>
  <c r="HS190" i="1"/>
  <c r="HS185" i="1"/>
  <c r="HS189" i="1"/>
  <c r="HS183" i="1"/>
  <c r="HS184" i="1"/>
  <c r="HS186" i="1"/>
  <c r="HS188" i="1"/>
  <c r="HS192" i="1"/>
  <c r="HS191" i="1"/>
  <c r="DS187" i="1"/>
  <c r="DS190" i="1"/>
  <c r="DS185" i="1"/>
  <c r="DS188" i="1"/>
  <c r="DS189" i="1"/>
  <c r="DS183" i="1"/>
  <c r="DS184" i="1"/>
  <c r="DS191" i="1"/>
  <c r="DS192" i="1"/>
  <c r="DS186" i="1"/>
  <c r="MC187" i="1"/>
  <c r="MC185" i="1"/>
  <c r="MC190" i="1"/>
  <c r="MC188" i="1"/>
  <c r="MC189" i="1"/>
  <c r="MC183" i="1"/>
  <c r="MC184" i="1"/>
  <c r="MC186" i="1"/>
  <c r="MC192" i="1"/>
  <c r="MC191" i="1"/>
  <c r="FC187" i="1"/>
  <c r="FC185" i="1"/>
  <c r="FC190" i="1"/>
  <c r="FC188" i="1"/>
  <c r="FC183" i="1"/>
  <c r="FC184" i="1"/>
  <c r="FC191" i="1"/>
  <c r="FC186" i="1"/>
  <c r="FC192" i="1"/>
  <c r="FC189" i="1"/>
  <c r="ET188" i="1"/>
  <c r="ET190" i="1"/>
  <c r="ET187" i="1"/>
  <c r="ET185" i="1"/>
  <c r="ET184" i="1"/>
  <c r="ET189" i="1"/>
  <c r="ET183" i="1"/>
  <c r="ET186" i="1"/>
  <c r="ET191" i="1"/>
  <c r="ET192" i="1"/>
  <c r="FQ187" i="1"/>
  <c r="FQ190" i="1"/>
  <c r="FQ185" i="1"/>
  <c r="FQ188" i="1"/>
  <c r="FQ183" i="1"/>
  <c r="FQ189" i="1"/>
  <c r="FQ191" i="1"/>
  <c r="FQ184" i="1"/>
  <c r="FQ186" i="1"/>
  <c r="FQ192" i="1"/>
  <c r="BH187" i="1"/>
  <c r="BH185" i="1"/>
  <c r="BH190" i="1"/>
  <c r="BH183" i="1"/>
  <c r="BH189" i="1"/>
  <c r="BH188" i="1"/>
  <c r="BH191" i="1"/>
  <c r="BH184" i="1"/>
  <c r="BH186" i="1"/>
  <c r="BH192" i="1"/>
  <c r="MB187" i="1"/>
  <c r="MB185" i="1"/>
  <c r="MB188" i="1"/>
  <c r="MB189" i="1"/>
  <c r="MB190" i="1"/>
  <c r="MB183" i="1"/>
  <c r="MB184" i="1"/>
  <c r="MB191" i="1"/>
  <c r="MB192" i="1"/>
  <c r="MB186" i="1"/>
  <c r="MT187" i="1"/>
  <c r="MT190" i="1"/>
  <c r="MT185" i="1"/>
  <c r="MT188" i="1"/>
  <c r="MT183" i="1"/>
  <c r="MT189" i="1"/>
  <c r="MT184" i="1"/>
  <c r="MT192" i="1"/>
  <c r="MT191" i="1"/>
  <c r="MT186" i="1"/>
  <c r="EN190" i="1"/>
  <c r="EN188" i="1"/>
  <c r="EN187" i="1"/>
  <c r="EN185" i="1"/>
  <c r="EN189" i="1"/>
  <c r="EN184" i="1"/>
  <c r="EN183" i="1"/>
  <c r="EN191" i="1"/>
  <c r="EN186" i="1"/>
  <c r="EN192" i="1"/>
  <c r="HD185" i="1"/>
  <c r="HD188" i="1"/>
  <c r="HD187" i="1"/>
  <c r="HD190" i="1"/>
  <c r="HD184" i="1"/>
  <c r="HD189" i="1"/>
  <c r="HD183" i="1"/>
  <c r="HD192" i="1"/>
  <c r="HD186" i="1"/>
  <c r="HD191" i="1"/>
  <c r="DR187" i="1"/>
  <c r="DR185" i="1"/>
  <c r="DR190" i="1"/>
  <c r="DR189" i="1"/>
  <c r="DR188" i="1"/>
  <c r="DR184" i="1"/>
  <c r="DR183" i="1"/>
  <c r="DR186" i="1"/>
  <c r="DR191" i="1"/>
  <c r="DR192" i="1"/>
  <c r="BF185" i="1"/>
  <c r="BF190" i="1"/>
  <c r="BF187" i="1"/>
  <c r="BF184" i="1"/>
  <c r="BF188" i="1"/>
  <c r="BF191" i="1"/>
  <c r="BF183" i="1"/>
  <c r="BF189" i="1"/>
  <c r="BF192" i="1"/>
  <c r="BF186" i="1"/>
  <c r="IH187" i="1"/>
  <c r="IH185" i="1"/>
  <c r="IH190" i="1"/>
  <c r="IH183" i="1"/>
  <c r="IH188" i="1"/>
  <c r="IH189" i="1"/>
  <c r="IH192" i="1"/>
  <c r="IH186" i="1"/>
  <c r="IH191" i="1"/>
  <c r="IH184" i="1"/>
  <c r="HI187" i="1"/>
  <c r="HI190" i="1"/>
  <c r="HI188" i="1"/>
  <c r="HI189" i="1"/>
  <c r="HI183" i="1"/>
  <c r="HI185" i="1"/>
  <c r="HI184" i="1"/>
  <c r="HI186" i="1"/>
  <c r="HI192" i="1"/>
  <c r="HI191" i="1"/>
  <c r="GF190" i="1"/>
  <c r="GF185" i="1"/>
  <c r="GF187" i="1"/>
  <c r="GF189" i="1"/>
  <c r="GF188" i="1"/>
  <c r="GF183" i="1"/>
  <c r="GF191" i="1"/>
  <c r="GF186" i="1"/>
  <c r="GF184" i="1"/>
  <c r="GF192" i="1"/>
  <c r="GL185" i="1"/>
  <c r="GL187" i="1"/>
  <c r="GL190" i="1"/>
  <c r="GL183" i="1"/>
  <c r="GL189" i="1"/>
  <c r="GL188" i="1"/>
  <c r="GL184" i="1"/>
  <c r="GL191" i="1"/>
  <c r="GL186" i="1"/>
  <c r="GL192" i="1"/>
  <c r="EK187" i="1"/>
  <c r="EK185" i="1"/>
  <c r="EK190" i="1"/>
  <c r="EK189" i="1"/>
  <c r="EK183" i="1"/>
  <c r="EK188" i="1"/>
  <c r="EK192" i="1"/>
  <c r="EK191" i="1"/>
  <c r="EK186" i="1"/>
  <c r="EK184" i="1"/>
  <c r="HV190" i="1"/>
  <c r="HV189" i="1"/>
  <c r="HV184" i="1"/>
  <c r="HV185" i="1"/>
  <c r="HV187" i="1"/>
  <c r="HV183" i="1"/>
  <c r="HV191" i="1"/>
  <c r="HV186" i="1"/>
  <c r="HV188" i="1"/>
  <c r="HV192" i="1"/>
  <c r="GS187" i="1"/>
  <c r="GS190" i="1"/>
  <c r="GS185" i="1"/>
  <c r="GS188" i="1"/>
  <c r="GS189" i="1"/>
  <c r="GS184" i="1"/>
  <c r="GS183" i="1"/>
  <c r="GS192" i="1"/>
  <c r="GS186" i="1"/>
  <c r="GS191" i="1"/>
  <c r="EM188" i="1"/>
  <c r="EM187" i="1"/>
  <c r="EM185" i="1"/>
  <c r="EM190" i="1"/>
  <c r="EM189" i="1"/>
  <c r="EM184" i="1"/>
  <c r="EM183" i="1"/>
  <c r="EM186" i="1"/>
  <c r="EM191" i="1"/>
  <c r="EM192" i="1"/>
  <c r="OU185" i="1"/>
  <c r="OU190" i="1"/>
  <c r="OU187" i="1"/>
  <c r="OU188" i="1"/>
  <c r="OU189" i="1"/>
  <c r="OU183" i="1"/>
  <c r="OU184" i="1"/>
  <c r="OU191" i="1"/>
  <c r="OU186" i="1"/>
  <c r="OU192" i="1"/>
  <c r="BM187" i="1"/>
  <c r="BM190" i="1"/>
  <c r="BM185" i="1"/>
  <c r="BM183" i="1"/>
  <c r="BM189" i="1"/>
  <c r="BM188" i="1"/>
  <c r="BM186" i="1"/>
  <c r="BM184" i="1"/>
  <c r="BM191" i="1"/>
  <c r="BM192" i="1"/>
  <c r="ME190" i="1"/>
  <c r="ME188" i="1"/>
  <c r="ME185" i="1"/>
  <c r="ME187" i="1"/>
  <c r="ME184" i="1"/>
  <c r="ME189" i="1"/>
  <c r="ME192" i="1"/>
  <c r="ME191" i="1"/>
  <c r="ME183" i="1"/>
  <c r="ME186" i="1"/>
  <c r="HZ185" i="1"/>
  <c r="HZ188" i="1"/>
  <c r="HZ190" i="1"/>
  <c r="HZ187" i="1"/>
  <c r="HZ189" i="1"/>
  <c r="HZ184" i="1"/>
  <c r="HZ183" i="1"/>
  <c r="HZ192" i="1"/>
  <c r="HZ186" i="1"/>
  <c r="HZ191" i="1"/>
  <c r="HX187" i="1"/>
  <c r="HX185" i="1"/>
  <c r="HX189" i="1"/>
  <c r="HX184" i="1"/>
  <c r="HX188" i="1"/>
  <c r="HX183" i="1"/>
  <c r="HX190" i="1"/>
  <c r="HX186" i="1"/>
  <c r="HX192" i="1"/>
  <c r="HX191" i="1"/>
  <c r="IF187" i="1"/>
  <c r="IF190" i="1"/>
  <c r="IF185" i="1"/>
  <c r="IF188" i="1"/>
  <c r="IF183" i="1"/>
  <c r="IF191" i="1"/>
  <c r="IF189" i="1"/>
  <c r="IF192" i="1"/>
  <c r="IF186" i="1"/>
  <c r="IF184" i="1"/>
  <c r="MP185" i="1"/>
  <c r="MP187" i="1"/>
  <c r="MP190" i="1"/>
  <c r="MP188" i="1"/>
  <c r="MP189" i="1"/>
  <c r="MP191" i="1"/>
  <c r="MP183" i="1"/>
  <c r="MP186" i="1"/>
  <c r="MP184" i="1"/>
  <c r="MP192" i="1"/>
  <c r="FU190" i="1"/>
  <c r="FU185" i="1"/>
  <c r="FU187" i="1"/>
  <c r="FU183" i="1"/>
  <c r="FU188" i="1"/>
  <c r="FU189" i="1"/>
  <c r="FU192" i="1"/>
  <c r="FU186" i="1"/>
  <c r="FU191" i="1"/>
  <c r="FU184" i="1"/>
  <c r="BK188" i="1"/>
  <c r="BK185" i="1"/>
  <c r="BK190" i="1"/>
  <c r="BK187" i="1"/>
  <c r="BK189" i="1"/>
  <c r="BK184" i="1"/>
  <c r="BK183" i="1"/>
  <c r="BK192" i="1"/>
  <c r="BK191" i="1"/>
  <c r="BK186" i="1"/>
  <c r="IM190" i="1"/>
  <c r="IM187" i="1"/>
  <c r="IM188" i="1"/>
  <c r="IM185" i="1"/>
  <c r="IM183" i="1"/>
  <c r="IM184" i="1"/>
  <c r="IM189" i="1"/>
  <c r="IM191" i="1"/>
  <c r="IM192" i="1"/>
  <c r="IM186" i="1"/>
  <c r="GC187" i="1"/>
  <c r="GC185" i="1"/>
  <c r="GC190" i="1"/>
  <c r="GC188" i="1"/>
  <c r="GC189" i="1"/>
  <c r="GC184" i="1"/>
  <c r="GC183" i="1"/>
  <c r="GC192" i="1"/>
  <c r="GC191" i="1"/>
  <c r="GC186" i="1"/>
  <c r="GV190" i="1"/>
  <c r="GV188" i="1"/>
  <c r="GV185" i="1"/>
  <c r="GV187" i="1"/>
  <c r="GV183" i="1"/>
  <c r="GV184" i="1"/>
  <c r="GV192" i="1"/>
  <c r="GV186" i="1"/>
  <c r="GV189" i="1"/>
  <c r="GV191" i="1"/>
  <c r="GQ185" i="1"/>
  <c r="GQ188" i="1"/>
  <c r="GQ187" i="1"/>
  <c r="GQ189" i="1"/>
  <c r="GQ184" i="1"/>
  <c r="GQ183" i="1"/>
  <c r="GQ186" i="1"/>
  <c r="GQ191" i="1"/>
  <c r="GQ190" i="1"/>
  <c r="GQ192" i="1"/>
  <c r="FD187" i="1"/>
  <c r="FD185" i="1"/>
  <c r="FD190" i="1"/>
  <c r="FD188" i="1"/>
  <c r="FD184" i="1"/>
  <c r="FD183" i="1"/>
  <c r="FD189" i="1"/>
  <c r="FD186" i="1"/>
  <c r="FD192" i="1"/>
  <c r="FD191" i="1"/>
  <c r="GR185" i="1"/>
  <c r="GR190" i="1"/>
  <c r="GR188" i="1"/>
  <c r="GR189" i="1"/>
  <c r="GR184" i="1"/>
  <c r="GR187" i="1"/>
  <c r="GR183" i="1"/>
  <c r="GR192" i="1"/>
  <c r="GR191" i="1"/>
  <c r="GR186" i="1"/>
  <c r="EY190" i="1"/>
  <c r="EY185" i="1"/>
  <c r="EY187" i="1"/>
  <c r="EY183" i="1"/>
  <c r="EY184" i="1"/>
  <c r="EY188" i="1"/>
  <c r="EY189" i="1"/>
  <c r="EY192" i="1"/>
  <c r="EY191" i="1"/>
  <c r="EY186" i="1"/>
  <c r="FF187" i="1"/>
  <c r="FF190" i="1"/>
  <c r="FF185" i="1"/>
  <c r="FF188" i="1"/>
  <c r="FF189" i="1"/>
  <c r="FF183" i="1"/>
  <c r="FF184" i="1"/>
  <c r="FF192" i="1"/>
  <c r="FF186" i="1"/>
  <c r="FF191" i="1"/>
  <c r="IQ185" i="1"/>
  <c r="IQ187" i="1"/>
  <c r="IQ190" i="1"/>
  <c r="IQ183" i="1"/>
  <c r="IQ189" i="1"/>
  <c r="IQ188" i="1"/>
  <c r="IQ184" i="1"/>
  <c r="IQ192" i="1"/>
  <c r="IQ186" i="1"/>
  <c r="IQ191" i="1"/>
  <c r="IC187" i="1"/>
  <c r="IC190" i="1"/>
  <c r="IC185" i="1"/>
  <c r="IC188" i="1"/>
  <c r="IC183" i="1"/>
  <c r="IC184" i="1"/>
  <c r="IC189" i="1"/>
  <c r="IC192" i="1"/>
  <c r="IC186" i="1"/>
  <c r="IC191" i="1"/>
  <c r="IL190" i="1"/>
  <c r="IL187" i="1"/>
  <c r="IL185" i="1"/>
  <c r="IL184" i="1"/>
  <c r="IL183" i="1"/>
  <c r="IL189" i="1"/>
  <c r="IL191" i="1"/>
  <c r="IL188" i="1"/>
  <c r="IL186" i="1"/>
  <c r="IL192" i="1"/>
  <c r="IO185" i="1"/>
  <c r="IO190" i="1"/>
  <c r="IO188" i="1"/>
  <c r="IO187" i="1"/>
  <c r="IO183" i="1"/>
  <c r="IO184" i="1"/>
  <c r="IO189" i="1"/>
  <c r="IO186" i="1"/>
  <c r="IO192" i="1"/>
  <c r="IO191" i="1"/>
  <c r="EZ187" i="1"/>
  <c r="EZ190" i="1"/>
  <c r="EZ188" i="1"/>
  <c r="EZ185" i="1"/>
  <c r="EZ183" i="1"/>
  <c r="EZ184" i="1"/>
  <c r="EZ189" i="1"/>
  <c r="EZ192" i="1"/>
  <c r="EZ191" i="1"/>
  <c r="EZ186" i="1"/>
  <c r="MD187" i="1"/>
  <c r="MD190" i="1"/>
  <c r="MD185" i="1"/>
  <c r="MD188" i="1"/>
  <c r="MD189" i="1"/>
  <c r="MD184" i="1"/>
  <c r="MD192" i="1"/>
  <c r="MD191" i="1"/>
  <c r="MD183" i="1"/>
  <c r="MD186" i="1"/>
  <c r="FH187" i="1"/>
  <c r="FH190" i="1"/>
  <c r="FH188" i="1"/>
  <c r="FH185" i="1"/>
  <c r="FH189" i="1"/>
  <c r="FH184" i="1"/>
  <c r="FH183" i="1"/>
  <c r="FH186" i="1"/>
  <c r="FH191" i="1"/>
  <c r="FH192" i="1"/>
  <c r="HM185" i="1"/>
  <c r="HM190" i="1"/>
  <c r="HM187" i="1"/>
  <c r="HM183" i="1"/>
  <c r="HM184" i="1"/>
  <c r="HM188" i="1"/>
  <c r="HM189" i="1"/>
  <c r="HM192" i="1"/>
  <c r="HM186" i="1"/>
  <c r="HM191" i="1"/>
  <c r="DV190" i="1"/>
  <c r="DV185" i="1"/>
  <c r="DV187" i="1"/>
  <c r="DV183" i="1"/>
  <c r="DV188" i="1"/>
  <c r="DV189" i="1"/>
  <c r="DV184" i="1"/>
  <c r="DV186" i="1"/>
  <c r="DV192" i="1"/>
  <c r="DV191" i="1"/>
  <c r="BI185" i="1"/>
  <c r="BI190" i="1"/>
  <c r="BI188" i="1"/>
  <c r="BI187" i="1"/>
  <c r="BI183" i="1"/>
  <c r="BI184" i="1"/>
  <c r="BI189" i="1"/>
  <c r="BI186" i="1"/>
  <c r="BI192" i="1"/>
  <c r="BI191" i="1"/>
  <c r="HF182" i="1"/>
  <c r="HF178" i="1"/>
  <c r="HF180" i="1"/>
  <c r="HF179" i="1"/>
  <c r="HF181" i="1"/>
  <c r="GA179" i="1"/>
  <c r="GA180" i="1"/>
  <c r="GA178" i="1"/>
  <c r="GA181" i="1"/>
  <c r="GA182" i="1"/>
  <c r="GL179" i="1"/>
  <c r="GL182" i="1"/>
  <c r="GL178" i="1"/>
  <c r="GL180" i="1"/>
  <c r="GL181" i="1"/>
  <c r="EV178" i="1"/>
  <c r="EV180" i="1"/>
  <c r="EV179" i="1"/>
  <c r="EV181" i="1"/>
  <c r="EV182" i="1"/>
  <c r="EL178" i="1"/>
  <c r="EL180" i="1"/>
  <c r="EL179" i="1"/>
  <c r="EL181" i="1"/>
  <c r="EL182" i="1"/>
  <c r="FB179" i="1"/>
  <c r="FB180" i="1"/>
  <c r="FB182" i="1"/>
  <c r="FB178" i="1"/>
  <c r="FB181" i="1"/>
  <c r="DN179" i="1"/>
  <c r="DN180" i="1"/>
  <c r="DN178" i="1"/>
  <c r="DN181" i="1"/>
  <c r="DN182" i="1"/>
  <c r="FP178" i="1"/>
  <c r="FP182" i="1"/>
  <c r="FP179" i="1"/>
  <c r="FP180" i="1"/>
  <c r="FP181" i="1"/>
  <c r="FM180" i="1"/>
  <c r="FM178" i="1"/>
  <c r="FM179" i="1"/>
  <c r="FM182" i="1"/>
  <c r="FM181" i="1"/>
  <c r="FV178" i="1"/>
  <c r="FV180" i="1"/>
  <c r="FV182" i="1"/>
  <c r="FV179" i="1"/>
  <c r="FV181" i="1"/>
  <c r="FI180" i="1"/>
  <c r="FI182" i="1"/>
  <c r="FI179" i="1"/>
  <c r="FI178" i="1"/>
  <c r="FI181" i="1"/>
  <c r="IG178" i="1"/>
  <c r="IG180" i="1"/>
  <c r="IG181" i="1"/>
  <c r="IG179" i="1"/>
  <c r="IG182" i="1"/>
  <c r="FO179" i="1"/>
  <c r="FO182" i="1"/>
  <c r="FO180" i="1"/>
  <c r="FO181" i="1"/>
  <c r="FO178" i="1"/>
  <c r="PB182" i="1"/>
  <c r="PB180" i="1"/>
  <c r="PB179" i="1"/>
  <c r="PB178" i="1"/>
  <c r="PB181" i="1"/>
  <c r="BN178" i="1"/>
  <c r="BN179" i="1"/>
  <c r="BN182" i="1"/>
  <c r="BN180" i="1"/>
  <c r="BN181" i="1"/>
  <c r="EP179" i="1"/>
  <c r="EP182" i="1"/>
  <c r="EP178" i="1"/>
  <c r="EP180" i="1"/>
  <c r="EP181" i="1"/>
  <c r="BG182" i="1"/>
  <c r="BG179" i="1"/>
  <c r="BG178" i="1"/>
  <c r="BG180" i="1"/>
  <c r="BG181" i="1"/>
  <c r="IE178" i="1"/>
  <c r="IE180" i="1"/>
  <c r="IE179" i="1"/>
  <c r="IE182" i="1"/>
  <c r="IE181" i="1"/>
  <c r="FZ182" i="1"/>
  <c r="FZ179" i="1"/>
  <c r="FZ178" i="1"/>
  <c r="FZ180" i="1"/>
  <c r="FZ181" i="1"/>
  <c r="EJ178" i="1"/>
  <c r="EJ182" i="1"/>
  <c r="EJ179" i="1"/>
  <c r="EJ180" i="1"/>
  <c r="EJ181" i="1"/>
  <c r="IN178" i="1"/>
  <c r="IN180" i="1"/>
  <c r="IN179" i="1"/>
  <c r="IN181" i="1"/>
  <c r="IN182" i="1"/>
  <c r="BJ180" i="1"/>
  <c r="BJ179" i="1"/>
  <c r="BJ178" i="1"/>
  <c r="BJ181" i="1"/>
  <c r="BJ182" i="1"/>
  <c r="MF180" i="1"/>
  <c r="MF179" i="1"/>
  <c r="MF178" i="1"/>
  <c r="MF182" i="1"/>
  <c r="MF181" i="1"/>
  <c r="HE178" i="1"/>
  <c r="HE180" i="1"/>
  <c r="HE179" i="1"/>
  <c r="HE181" i="1"/>
  <c r="HE182" i="1"/>
  <c r="GK179" i="1"/>
  <c r="GK180" i="1"/>
  <c r="GK181" i="1"/>
  <c r="GK178" i="1"/>
  <c r="GK182" i="1"/>
  <c r="GD180" i="1"/>
  <c r="GD178" i="1"/>
  <c r="GD179" i="1"/>
  <c r="GD182" i="1"/>
  <c r="GD181" i="1"/>
  <c r="HA179" i="1"/>
  <c r="HA182" i="1"/>
  <c r="HA178" i="1"/>
  <c r="HA180" i="1"/>
  <c r="HA181" i="1"/>
  <c r="DT178" i="1"/>
  <c r="DT179" i="1"/>
  <c r="DT182" i="1"/>
  <c r="DT180" i="1"/>
  <c r="DT181" i="1"/>
  <c r="GM180" i="1"/>
  <c r="GM179" i="1"/>
  <c r="GM182" i="1"/>
  <c r="GM178" i="1"/>
  <c r="GM181" i="1"/>
  <c r="DO178" i="1"/>
  <c r="DO180" i="1"/>
  <c r="DO181" i="1"/>
  <c r="DO182" i="1"/>
  <c r="DO179" i="1"/>
  <c r="FJ179" i="1"/>
  <c r="FJ178" i="1"/>
  <c r="FJ180" i="1"/>
  <c r="FJ181" i="1"/>
  <c r="FJ182" i="1"/>
  <c r="GO179" i="1"/>
  <c r="GO178" i="1"/>
  <c r="GO180" i="1"/>
  <c r="GO182" i="1"/>
  <c r="GO181" i="1"/>
  <c r="HN178" i="1"/>
  <c r="HN179" i="1"/>
  <c r="HN180" i="1"/>
  <c r="HN182" i="1"/>
  <c r="HN181" i="1"/>
  <c r="GX178" i="1"/>
  <c r="GX180" i="1"/>
  <c r="GX179" i="1"/>
  <c r="GX181" i="1"/>
  <c r="GX182" i="1"/>
  <c r="FR180" i="1"/>
  <c r="FR179" i="1"/>
  <c r="FR178" i="1"/>
  <c r="FR181" i="1"/>
  <c r="FR182" i="1"/>
  <c r="GY179" i="1"/>
  <c r="GY178" i="1"/>
  <c r="GY180" i="1"/>
  <c r="GY181" i="1"/>
  <c r="GY182" i="1"/>
  <c r="MU179" i="1"/>
  <c r="MU180" i="1"/>
  <c r="MU178" i="1"/>
  <c r="MU181" i="1"/>
  <c r="MU182" i="1"/>
  <c r="IK180" i="1"/>
  <c r="IK182" i="1"/>
  <c r="IK178" i="1"/>
  <c r="IK179" i="1"/>
  <c r="IK181" i="1"/>
  <c r="FK178" i="1"/>
  <c r="FK180" i="1"/>
  <c r="FK179" i="1"/>
  <c r="FK181" i="1"/>
  <c r="FK182" i="1"/>
  <c r="EX182" i="1"/>
  <c r="EX178" i="1"/>
  <c r="EX180" i="1"/>
  <c r="EX179" i="1"/>
  <c r="EX181" i="1"/>
  <c r="EO179" i="1"/>
  <c r="EO178" i="1"/>
  <c r="EO180" i="1"/>
  <c r="EO182" i="1"/>
  <c r="EO181" i="1"/>
  <c r="GB178" i="1"/>
  <c r="GB179" i="1"/>
  <c r="GB180" i="1"/>
  <c r="GB181" i="1"/>
  <c r="GB182" i="1"/>
  <c r="EW179" i="1"/>
  <c r="EW178" i="1"/>
  <c r="EW180" i="1"/>
  <c r="EW181" i="1"/>
  <c r="EW182" i="1"/>
  <c r="HH182" i="1"/>
  <c r="HH178" i="1"/>
  <c r="HH180" i="1"/>
  <c r="HH179" i="1"/>
  <c r="HH181" i="1"/>
  <c r="IA178" i="1"/>
  <c r="IA180" i="1"/>
  <c r="IA179" i="1"/>
  <c r="IA182" i="1"/>
  <c r="IA181" i="1"/>
  <c r="IW180" i="1"/>
  <c r="IW179" i="1"/>
  <c r="IW178" i="1"/>
  <c r="IW182" i="1"/>
  <c r="IW181" i="1"/>
  <c r="FN179" i="1"/>
  <c r="FN178" i="1"/>
  <c r="FN180" i="1"/>
  <c r="FN182" i="1"/>
  <c r="FN181" i="1"/>
  <c r="FX178" i="1"/>
  <c r="FX182" i="1"/>
  <c r="FX179" i="1"/>
  <c r="FX180" i="1"/>
  <c r="FX181" i="1"/>
  <c r="IX180" i="1"/>
  <c r="IX179" i="1"/>
  <c r="IX182" i="1"/>
  <c r="IX181" i="1"/>
  <c r="IX178" i="1"/>
  <c r="DQ180" i="1"/>
  <c r="DQ179" i="1"/>
  <c r="DQ178" i="1"/>
  <c r="DQ182" i="1"/>
  <c r="DQ181" i="1"/>
  <c r="FT180" i="1"/>
  <c r="FT179" i="1"/>
  <c r="FT178" i="1"/>
  <c r="FT181" i="1"/>
  <c r="FT182" i="1"/>
  <c r="ID178" i="1"/>
  <c r="ID179" i="1"/>
  <c r="ID180" i="1"/>
  <c r="ID182" i="1"/>
  <c r="ID181" i="1"/>
  <c r="IR178" i="1"/>
  <c r="IR182" i="1"/>
  <c r="IR179" i="1"/>
  <c r="IR180" i="1"/>
  <c r="IR181" i="1"/>
  <c r="MX179" i="1"/>
  <c r="MX182" i="1"/>
  <c r="MX178" i="1"/>
  <c r="MX180" i="1"/>
  <c r="MX181" i="1"/>
  <c r="HG179" i="1"/>
  <c r="HG178" i="1"/>
  <c r="HG180" i="1"/>
  <c r="HG182" i="1"/>
  <c r="HG181" i="1"/>
  <c r="MR179" i="1"/>
  <c r="MR178" i="1"/>
  <c r="MR180" i="1"/>
  <c r="MR182" i="1"/>
  <c r="MR181" i="1"/>
  <c r="HC178" i="1"/>
  <c r="HC180" i="1"/>
  <c r="HC182" i="1"/>
  <c r="HC179" i="1"/>
  <c r="HC181" i="1"/>
  <c r="DW180" i="1"/>
  <c r="DW178" i="1"/>
  <c r="DW179" i="1"/>
  <c r="DW181" i="1"/>
  <c r="DW182" i="1"/>
  <c r="GJ182" i="1"/>
  <c r="GJ179" i="1"/>
  <c r="GJ178" i="1"/>
  <c r="GJ180" i="1"/>
  <c r="GJ181" i="1"/>
  <c r="GW178" i="1"/>
  <c r="GW180" i="1"/>
  <c r="GW182" i="1"/>
  <c r="GW179" i="1"/>
  <c r="GW181" i="1"/>
  <c r="HW178" i="1"/>
  <c r="HW180" i="1"/>
  <c r="HW179" i="1"/>
  <c r="HW182" i="1"/>
  <c r="HW181" i="1"/>
  <c r="GP178" i="1"/>
  <c r="GP180" i="1"/>
  <c r="GP181" i="1"/>
  <c r="GP179" i="1"/>
  <c r="GP182" i="1"/>
  <c r="EI179" i="1"/>
  <c r="EI182" i="1"/>
  <c r="EI178" i="1"/>
  <c r="EI180" i="1"/>
  <c r="EI181" i="1"/>
  <c r="FW179" i="1"/>
  <c r="FW182" i="1"/>
  <c r="FW178" i="1"/>
  <c r="FW180" i="1"/>
  <c r="FW181" i="1"/>
  <c r="FE178" i="1"/>
  <c r="FE182" i="1"/>
  <c r="FE181" i="1"/>
  <c r="FE180" i="1"/>
  <c r="FE179" i="1"/>
  <c r="HY178" i="1"/>
  <c r="HY179" i="1"/>
  <c r="HY180" i="1"/>
  <c r="HY182" i="1"/>
  <c r="HY181" i="1"/>
  <c r="IS180" i="1"/>
  <c r="IS182" i="1"/>
  <c r="IS178" i="1"/>
  <c r="IS179" i="1"/>
  <c r="IS181" i="1"/>
  <c r="IV180" i="1"/>
  <c r="IV179" i="1"/>
  <c r="IV178" i="1"/>
  <c r="IV182" i="1"/>
  <c r="IV181" i="1"/>
  <c r="GU179" i="1"/>
  <c r="GU182" i="1"/>
  <c r="GU180" i="1"/>
  <c r="GU178" i="1"/>
  <c r="GU181" i="1"/>
  <c r="DM179" i="1"/>
  <c r="DM180" i="1"/>
  <c r="DM182" i="1"/>
  <c r="DM181" i="1"/>
  <c r="DM178" i="1"/>
  <c r="MW179" i="1"/>
  <c r="MW178" i="1"/>
  <c r="MW181" i="1"/>
  <c r="MW182" i="1"/>
  <c r="MW180" i="1"/>
  <c r="FL180" i="1"/>
  <c r="FL178" i="1"/>
  <c r="FL182" i="1"/>
  <c r="FL179" i="1"/>
  <c r="FL181" i="1"/>
  <c r="GH179" i="1"/>
  <c r="GH178" i="1"/>
  <c r="GH180" i="1"/>
  <c r="GH182" i="1"/>
  <c r="GH181" i="1"/>
  <c r="EU180" i="1"/>
  <c r="EU178" i="1"/>
  <c r="EU179" i="1"/>
  <c r="EU182" i="1"/>
  <c r="EU181" i="1"/>
  <c r="GG179" i="1"/>
  <c r="GG180" i="1"/>
  <c r="GG182" i="1"/>
  <c r="GG178" i="1"/>
  <c r="GG181" i="1"/>
  <c r="GN179" i="1"/>
  <c r="GN178" i="1"/>
  <c r="GN182" i="1"/>
  <c r="GN181" i="1"/>
  <c r="GN180" i="1"/>
  <c r="FG179" i="1"/>
  <c r="FG182" i="1"/>
  <c r="FG180" i="1"/>
  <c r="FG181" i="1"/>
  <c r="FG178" i="1"/>
  <c r="GT179" i="1"/>
  <c r="GT182" i="1"/>
  <c r="GT178" i="1"/>
  <c r="GT180" i="1"/>
  <c r="GT181" i="1"/>
  <c r="DU179" i="1"/>
  <c r="DU180" i="1"/>
  <c r="DU178" i="1"/>
  <c r="DU182" i="1"/>
  <c r="DU181" i="1"/>
  <c r="BL178" i="1"/>
  <c r="BL179" i="1"/>
  <c r="BL180" i="1"/>
  <c r="BL181" i="1"/>
  <c r="BL182" i="1"/>
  <c r="FS179" i="1"/>
  <c r="FS178" i="1"/>
  <c r="FS180" i="1"/>
  <c r="FS181" i="1"/>
  <c r="FS182" i="1"/>
  <c r="IB178" i="1"/>
  <c r="IB182" i="1"/>
  <c r="IB179" i="1"/>
  <c r="IB180" i="1"/>
  <c r="IB181" i="1"/>
  <c r="DP178" i="1"/>
  <c r="DP180" i="1"/>
  <c r="DP179" i="1"/>
  <c r="DP181" i="1"/>
  <c r="DP182" i="1"/>
  <c r="HS178" i="1"/>
  <c r="HS180" i="1"/>
  <c r="HS179" i="1"/>
  <c r="HS182" i="1"/>
  <c r="HS181" i="1"/>
  <c r="DS179" i="1"/>
  <c r="DS178" i="1"/>
  <c r="DS182" i="1"/>
  <c r="DS180" i="1"/>
  <c r="DS181" i="1"/>
  <c r="MC178" i="1"/>
  <c r="MC180" i="1"/>
  <c r="MC179" i="1"/>
  <c r="MC181" i="1"/>
  <c r="MC182" i="1"/>
  <c r="FC180" i="1"/>
  <c r="FC179" i="1"/>
  <c r="FC178" i="1"/>
  <c r="FC182" i="1"/>
  <c r="FC181" i="1"/>
  <c r="ET178" i="1"/>
  <c r="ET180" i="1"/>
  <c r="ET179" i="1"/>
  <c r="ET182" i="1"/>
  <c r="ET181" i="1"/>
  <c r="FQ178" i="1"/>
  <c r="FQ182" i="1"/>
  <c r="FQ180" i="1"/>
  <c r="FQ179" i="1"/>
  <c r="FQ181" i="1"/>
  <c r="BH182" i="1"/>
  <c r="BH178" i="1"/>
  <c r="BH179" i="1"/>
  <c r="BH180" i="1"/>
  <c r="BH181" i="1"/>
  <c r="MB178" i="1"/>
  <c r="MB179" i="1"/>
  <c r="MB180" i="1"/>
  <c r="MB182" i="1"/>
  <c r="MB181" i="1"/>
  <c r="MT180" i="1"/>
  <c r="MT178" i="1"/>
  <c r="MT179" i="1"/>
  <c r="MT181" i="1"/>
  <c r="MT182" i="1"/>
  <c r="EN180" i="1"/>
  <c r="EN182" i="1"/>
  <c r="EN179" i="1"/>
  <c r="EN181" i="1"/>
  <c r="EN178" i="1"/>
  <c r="HD178" i="1"/>
  <c r="HD180" i="1"/>
  <c r="HD179" i="1"/>
  <c r="HD181" i="1"/>
  <c r="HD182" i="1"/>
  <c r="DR179" i="1"/>
  <c r="DR178" i="1"/>
  <c r="DR180" i="1"/>
  <c r="DR181" i="1"/>
  <c r="DR182" i="1"/>
  <c r="BF178" i="1"/>
  <c r="BF180" i="1"/>
  <c r="BF179" i="1"/>
  <c r="BF182" i="1"/>
  <c r="BF181" i="1"/>
  <c r="IH178" i="1"/>
  <c r="IH180" i="1"/>
  <c r="IH179" i="1"/>
  <c r="IH182" i="1"/>
  <c r="IH181" i="1"/>
  <c r="HI180" i="1"/>
  <c r="HI178" i="1"/>
  <c r="HI179" i="1"/>
  <c r="HI181" i="1"/>
  <c r="HI182" i="1"/>
  <c r="GF180" i="1"/>
  <c r="GF179" i="1"/>
  <c r="GF182" i="1"/>
  <c r="GF178" i="1"/>
  <c r="GF181" i="1"/>
  <c r="EK178" i="1"/>
  <c r="EK180" i="1"/>
  <c r="EK182" i="1"/>
  <c r="EK181" i="1"/>
  <c r="EK179" i="1"/>
  <c r="HV178" i="1"/>
  <c r="HV179" i="1"/>
  <c r="HV182" i="1"/>
  <c r="HV180" i="1"/>
  <c r="HV181" i="1"/>
  <c r="GS179" i="1"/>
  <c r="GS178" i="1"/>
  <c r="GS180" i="1"/>
  <c r="GS182" i="1"/>
  <c r="GS181" i="1"/>
  <c r="EM178" i="1"/>
  <c r="EM180" i="1"/>
  <c r="EM181" i="1"/>
  <c r="EM179" i="1"/>
  <c r="EM182" i="1"/>
  <c r="OU182" i="1"/>
  <c r="OU180" i="1"/>
  <c r="OU179" i="1"/>
  <c r="OU178" i="1"/>
  <c r="OU181" i="1"/>
  <c r="BM178" i="1"/>
  <c r="BM182" i="1"/>
  <c r="BM179" i="1"/>
  <c r="BM180" i="1"/>
  <c r="BM181" i="1"/>
  <c r="ME178" i="1"/>
  <c r="ME179" i="1"/>
  <c r="ME182" i="1"/>
  <c r="ME180" i="1"/>
  <c r="ME181" i="1"/>
  <c r="HZ178" i="1"/>
  <c r="HZ180" i="1"/>
  <c r="HZ179" i="1"/>
  <c r="HZ182" i="1"/>
  <c r="HZ181" i="1"/>
  <c r="HX178" i="1"/>
  <c r="HX180" i="1"/>
  <c r="HX181" i="1"/>
  <c r="HX179" i="1"/>
  <c r="HX182" i="1"/>
  <c r="IF180" i="1"/>
  <c r="IF179" i="1"/>
  <c r="IF178" i="1"/>
  <c r="IF181" i="1"/>
  <c r="IF182" i="1"/>
  <c r="MP180" i="1"/>
  <c r="MP179" i="1"/>
  <c r="MP182" i="1"/>
  <c r="MP178" i="1"/>
  <c r="MP181" i="1"/>
  <c r="FU180" i="1"/>
  <c r="FU178" i="1"/>
  <c r="FU179" i="1"/>
  <c r="FU182" i="1"/>
  <c r="FU181" i="1"/>
  <c r="BK182" i="1"/>
  <c r="BK179" i="1"/>
  <c r="BK181" i="1"/>
  <c r="BK180" i="1"/>
  <c r="BK178" i="1"/>
  <c r="IM178" i="1"/>
  <c r="IM179" i="1"/>
  <c r="IM180" i="1"/>
  <c r="IM181" i="1"/>
  <c r="IM182" i="1"/>
  <c r="GC178" i="1"/>
  <c r="GC180" i="1"/>
  <c r="GC179" i="1"/>
  <c r="GC181" i="1"/>
  <c r="GC182" i="1"/>
  <c r="GV180" i="1"/>
  <c r="GV178" i="1"/>
  <c r="GV182" i="1"/>
  <c r="GV181" i="1"/>
  <c r="GV179" i="1"/>
  <c r="GQ178" i="1"/>
  <c r="GQ179" i="1"/>
  <c r="GQ180" i="1"/>
  <c r="GQ181" i="1"/>
  <c r="GQ182" i="1"/>
  <c r="FD178" i="1"/>
  <c r="FD180" i="1"/>
  <c r="FD179" i="1"/>
  <c r="FD182" i="1"/>
  <c r="FD181" i="1"/>
  <c r="GR178" i="1"/>
  <c r="GR180" i="1"/>
  <c r="GR179" i="1"/>
  <c r="GR181" i="1"/>
  <c r="GR182" i="1"/>
  <c r="EY180" i="1"/>
  <c r="EY178" i="1"/>
  <c r="EY179" i="1"/>
  <c r="EY182" i="1"/>
  <c r="EY181" i="1"/>
  <c r="FF178" i="1"/>
  <c r="FF180" i="1"/>
  <c r="FF179" i="1"/>
  <c r="FF182" i="1"/>
  <c r="FF181" i="1"/>
  <c r="IQ180" i="1"/>
  <c r="IQ179" i="1"/>
  <c r="IQ182" i="1"/>
  <c r="IQ178" i="1"/>
  <c r="IQ181" i="1"/>
  <c r="IC180" i="1"/>
  <c r="IC182" i="1"/>
  <c r="IC178" i="1"/>
  <c r="IC179" i="1"/>
  <c r="IC181" i="1"/>
  <c r="IL179" i="1"/>
  <c r="IL180" i="1"/>
  <c r="IL181" i="1"/>
  <c r="IL178" i="1"/>
  <c r="IL182" i="1"/>
  <c r="IO178" i="1"/>
  <c r="IO180" i="1"/>
  <c r="IO179" i="1"/>
  <c r="IO182" i="1"/>
  <c r="IO181" i="1"/>
  <c r="EZ180" i="1"/>
  <c r="EZ178" i="1"/>
  <c r="EZ182" i="1"/>
  <c r="EZ179" i="1"/>
  <c r="EZ181" i="1"/>
  <c r="MD180" i="1"/>
  <c r="MD179" i="1"/>
  <c r="MD178" i="1"/>
  <c r="MD181" i="1"/>
  <c r="MD182" i="1"/>
  <c r="FH178" i="1"/>
  <c r="FH182" i="1"/>
  <c r="FH179" i="1"/>
  <c r="FH180" i="1"/>
  <c r="FH181" i="1"/>
  <c r="HM180" i="1"/>
  <c r="HM182" i="1"/>
  <c r="HM178" i="1"/>
  <c r="HM179" i="1"/>
  <c r="HM181" i="1"/>
  <c r="DV178" i="1"/>
  <c r="DV179" i="1"/>
  <c r="DV180" i="1"/>
  <c r="DV182" i="1"/>
  <c r="DV181" i="1"/>
  <c r="BI179" i="1"/>
  <c r="BI178" i="1"/>
  <c r="BI180" i="1"/>
  <c r="BI181" i="1"/>
  <c r="BI182" i="1"/>
  <c r="DW220" i="1"/>
  <c r="DW230" i="1"/>
  <c r="ET220" i="1"/>
  <c r="ET230" i="1"/>
  <c r="HF220" i="1"/>
  <c r="HF230" i="1"/>
  <c r="GA220" i="1"/>
  <c r="GA230" i="1"/>
  <c r="GL220" i="1"/>
  <c r="GL230" i="1"/>
  <c r="EV220" i="1"/>
  <c r="EV230" i="1"/>
  <c r="EL220" i="1"/>
  <c r="EL230" i="1"/>
  <c r="FB220" i="1"/>
  <c r="FB230" i="1"/>
  <c r="DN220" i="1"/>
  <c r="DN230" i="1"/>
  <c r="FP220" i="1"/>
  <c r="FP230" i="1"/>
  <c r="FM220" i="1"/>
  <c r="FM230" i="1"/>
  <c r="FV220" i="1"/>
  <c r="FV230" i="1"/>
  <c r="FI220" i="1"/>
  <c r="FI230" i="1"/>
  <c r="IG220" i="1"/>
  <c r="IG230" i="1"/>
  <c r="FO220" i="1"/>
  <c r="FO230" i="1"/>
  <c r="PB220" i="1"/>
  <c r="PB230" i="1"/>
  <c r="BN220" i="1"/>
  <c r="BN230" i="1"/>
  <c r="EP220" i="1"/>
  <c r="EP230" i="1"/>
  <c r="BG220" i="1"/>
  <c r="BG230" i="1"/>
  <c r="IE220" i="1"/>
  <c r="IE230" i="1"/>
  <c r="FZ220" i="1"/>
  <c r="FZ230" i="1"/>
  <c r="LO220" i="1"/>
  <c r="LO230" i="1"/>
  <c r="EJ220" i="1"/>
  <c r="EJ230" i="1"/>
  <c r="IN220" i="1"/>
  <c r="IN230" i="1"/>
  <c r="BJ220" i="1"/>
  <c r="BJ230" i="1"/>
  <c r="MF220" i="1"/>
  <c r="MF230" i="1"/>
  <c r="HE220" i="1"/>
  <c r="HE230" i="1"/>
  <c r="GK220" i="1"/>
  <c r="GK230" i="1"/>
  <c r="GD220" i="1"/>
  <c r="GD230" i="1"/>
  <c r="HA220" i="1"/>
  <c r="HA230" i="1"/>
  <c r="DT220" i="1"/>
  <c r="DT230" i="1"/>
  <c r="GM220" i="1"/>
  <c r="GM230" i="1"/>
  <c r="AK220" i="1"/>
  <c r="AK230" i="1"/>
  <c r="DO220" i="1"/>
  <c r="DO230" i="1"/>
  <c r="FJ220" i="1"/>
  <c r="FJ230" i="1"/>
  <c r="GO220" i="1"/>
  <c r="GO230" i="1"/>
  <c r="LQ220" i="1"/>
  <c r="LQ230" i="1"/>
  <c r="HN220" i="1"/>
  <c r="HN230" i="1"/>
  <c r="GX220" i="1"/>
  <c r="GX230" i="1"/>
  <c r="FR220" i="1"/>
  <c r="FR230" i="1"/>
  <c r="GY220" i="1"/>
  <c r="GY230" i="1"/>
  <c r="IY220" i="1"/>
  <c r="IY230" i="1"/>
  <c r="MU220" i="1"/>
  <c r="MU230" i="1"/>
  <c r="LX220" i="1"/>
  <c r="LX230" i="1"/>
  <c r="IK220" i="1"/>
  <c r="IK230" i="1"/>
  <c r="FK220" i="1"/>
  <c r="FK230" i="1"/>
  <c r="EX220" i="1"/>
  <c r="EX230" i="1"/>
  <c r="EO220" i="1"/>
  <c r="EO230" i="1"/>
  <c r="HL220" i="1"/>
  <c r="HL230" i="1"/>
  <c r="GB220" i="1"/>
  <c r="GB230" i="1"/>
  <c r="AH220" i="1"/>
  <c r="AH230" i="1"/>
  <c r="EW220" i="1"/>
  <c r="EW230" i="1"/>
  <c r="HH220" i="1"/>
  <c r="HH230" i="1"/>
  <c r="IA220" i="1"/>
  <c r="IA230" i="1"/>
  <c r="IW220" i="1"/>
  <c r="IW230" i="1"/>
  <c r="FN220" i="1"/>
  <c r="FN230" i="1"/>
  <c r="FX220" i="1"/>
  <c r="FX230" i="1"/>
  <c r="LR220" i="1"/>
  <c r="LR230" i="1"/>
  <c r="IX220" i="1"/>
  <c r="IX230" i="1"/>
  <c r="DQ220" i="1"/>
  <c r="DQ230" i="1"/>
  <c r="LS220" i="1"/>
  <c r="LS230" i="1"/>
  <c r="FT220" i="1"/>
  <c r="FT230" i="1"/>
  <c r="LV220" i="1"/>
  <c r="LV230" i="1"/>
  <c r="ID220" i="1"/>
  <c r="ID230" i="1"/>
  <c r="IR220" i="1"/>
  <c r="IR230" i="1"/>
  <c r="MX220" i="1"/>
  <c r="MX230" i="1"/>
  <c r="HG220" i="1"/>
  <c r="HG230" i="1"/>
  <c r="MR220" i="1"/>
  <c r="MR230" i="1"/>
  <c r="HC220" i="1"/>
  <c r="HC230" i="1"/>
  <c r="GW220" i="1"/>
  <c r="GW230" i="1"/>
  <c r="GP220" i="1"/>
  <c r="GP230" i="1"/>
  <c r="EI220" i="1"/>
  <c r="EI230" i="1"/>
  <c r="FW220" i="1"/>
  <c r="FW230" i="1"/>
  <c r="FE220" i="1"/>
  <c r="FE230" i="1"/>
  <c r="HY220" i="1"/>
  <c r="HY230" i="1"/>
  <c r="IS220" i="1"/>
  <c r="IS230" i="1"/>
  <c r="IV220" i="1"/>
  <c r="IV230" i="1"/>
  <c r="GU220" i="1"/>
  <c r="GU230" i="1"/>
  <c r="DM220" i="1"/>
  <c r="DM230" i="1"/>
  <c r="LW220" i="1"/>
  <c r="LW230" i="1"/>
  <c r="MW220" i="1"/>
  <c r="MW230" i="1"/>
  <c r="FL220" i="1"/>
  <c r="FL230" i="1"/>
  <c r="LU220" i="1"/>
  <c r="LU230" i="1"/>
  <c r="HW220" i="1"/>
  <c r="HW230" i="1"/>
  <c r="GH220" i="1"/>
  <c r="GH230" i="1"/>
  <c r="EU220" i="1"/>
  <c r="EU230" i="1"/>
  <c r="GG220" i="1"/>
  <c r="GG230" i="1"/>
  <c r="GN220" i="1"/>
  <c r="GN230" i="1"/>
  <c r="FG220" i="1"/>
  <c r="FG230" i="1"/>
  <c r="GT220" i="1"/>
  <c r="GT230" i="1"/>
  <c r="DU220" i="1"/>
  <c r="DU230" i="1"/>
  <c r="JX220" i="1"/>
  <c r="JX230" i="1"/>
  <c r="BL220" i="1"/>
  <c r="BL230" i="1"/>
  <c r="FS220" i="1"/>
  <c r="FS230" i="1"/>
  <c r="IB220" i="1"/>
  <c r="IB230" i="1"/>
  <c r="DP220" i="1"/>
  <c r="DP230" i="1"/>
  <c r="HS220" i="1"/>
  <c r="HS230" i="1"/>
  <c r="DS220" i="1"/>
  <c r="DS230" i="1"/>
  <c r="AL220" i="1"/>
  <c r="AL230" i="1"/>
  <c r="FQ220" i="1"/>
  <c r="FQ230" i="1"/>
  <c r="BH220" i="1"/>
  <c r="BH230" i="1"/>
  <c r="MB220" i="1"/>
  <c r="MB230" i="1"/>
  <c r="MT220" i="1"/>
  <c r="MT230" i="1"/>
  <c r="EN220" i="1"/>
  <c r="EN230" i="1"/>
  <c r="HD220" i="1"/>
  <c r="HD230" i="1"/>
  <c r="DR220" i="1"/>
  <c r="DR230" i="1"/>
  <c r="BF220" i="1"/>
  <c r="BF230" i="1"/>
  <c r="IH220" i="1"/>
  <c r="IH230" i="1"/>
  <c r="HI220" i="1"/>
  <c r="HI230" i="1"/>
  <c r="GF220" i="1"/>
  <c r="GF230" i="1"/>
  <c r="GJ220" i="1"/>
  <c r="GJ230" i="1"/>
  <c r="FC220" i="1"/>
  <c r="FC230" i="1"/>
  <c r="HK220" i="1"/>
  <c r="HK230" i="1"/>
  <c r="AJ220" i="1"/>
  <c r="AJ230" i="1"/>
  <c r="AI220" i="1"/>
  <c r="AI230" i="1"/>
  <c r="EK220" i="1"/>
  <c r="EK230" i="1"/>
  <c r="HV220" i="1"/>
  <c r="HV230" i="1"/>
  <c r="GS220" i="1"/>
  <c r="GS230" i="1"/>
  <c r="EM220" i="1"/>
  <c r="EM230" i="1"/>
  <c r="OU220" i="1"/>
  <c r="OU230" i="1"/>
  <c r="BM220" i="1"/>
  <c r="BM230" i="1"/>
  <c r="ME220" i="1"/>
  <c r="ME230" i="1"/>
  <c r="HZ220" i="1"/>
  <c r="HZ230" i="1"/>
  <c r="HX220" i="1"/>
  <c r="HX230" i="1"/>
  <c r="IF220" i="1"/>
  <c r="IF230" i="1"/>
  <c r="LT220" i="1"/>
  <c r="LT230" i="1"/>
  <c r="MP220" i="1"/>
  <c r="MP230" i="1"/>
  <c r="FU220" i="1"/>
  <c r="FU230" i="1"/>
  <c r="BK220" i="1"/>
  <c r="BK230" i="1"/>
  <c r="IM220" i="1"/>
  <c r="IM230" i="1"/>
  <c r="MC220" i="1"/>
  <c r="MC230" i="1"/>
  <c r="GC220" i="1"/>
  <c r="GC230" i="1"/>
  <c r="GV220" i="1"/>
  <c r="GV230" i="1"/>
  <c r="GQ220" i="1"/>
  <c r="GQ230" i="1"/>
  <c r="FD220" i="1"/>
  <c r="FD230" i="1"/>
  <c r="GR220" i="1"/>
  <c r="GR230" i="1"/>
  <c r="EY220" i="1"/>
  <c r="EY230" i="1"/>
  <c r="FF220" i="1"/>
  <c r="FF230" i="1"/>
  <c r="IQ220" i="1"/>
  <c r="IQ230" i="1"/>
  <c r="IC220" i="1"/>
  <c r="IC230" i="1"/>
  <c r="IL220" i="1"/>
  <c r="IL230" i="1"/>
  <c r="LP220" i="1"/>
  <c r="LP230" i="1"/>
  <c r="IO220" i="1"/>
  <c r="IO230" i="1"/>
  <c r="EZ220" i="1"/>
  <c r="EZ230" i="1"/>
  <c r="MD220" i="1"/>
  <c r="MD230" i="1"/>
  <c r="FH220" i="1"/>
  <c r="FH230" i="1"/>
  <c r="HM220" i="1"/>
  <c r="HM230" i="1"/>
  <c r="DV220" i="1"/>
  <c r="DV230" i="1"/>
  <c r="BI220" i="1"/>
  <c r="BI230" i="1"/>
  <c r="HF201" i="1"/>
  <c r="HF202" i="1"/>
  <c r="HF203" i="1"/>
  <c r="HF205" i="1"/>
  <c r="HF204" i="1"/>
  <c r="HF206" i="1"/>
  <c r="GA202" i="1"/>
  <c r="GA203" i="1"/>
  <c r="GA205" i="1"/>
  <c r="GA206" i="1"/>
  <c r="GA201" i="1"/>
  <c r="GA204" i="1"/>
  <c r="GL203" i="1"/>
  <c r="GL202" i="1"/>
  <c r="GL201" i="1"/>
  <c r="GL204" i="1"/>
  <c r="GL205" i="1"/>
  <c r="GL206" i="1"/>
  <c r="EV202" i="1"/>
  <c r="EV203" i="1"/>
  <c r="EV204" i="1"/>
  <c r="EV206" i="1"/>
  <c r="EV201" i="1"/>
  <c r="EV205" i="1"/>
  <c r="EL205" i="1"/>
  <c r="EL201" i="1"/>
  <c r="EL202" i="1"/>
  <c r="EL204" i="1"/>
  <c r="EL203" i="1"/>
  <c r="EL206" i="1"/>
  <c r="FB201" i="1"/>
  <c r="FB202" i="1"/>
  <c r="FB203" i="1"/>
  <c r="FB205" i="1"/>
  <c r="FB204" i="1"/>
  <c r="FB206" i="1"/>
  <c r="DN203" i="1"/>
  <c r="DN201" i="1"/>
  <c r="DN205" i="1"/>
  <c r="DN206" i="1"/>
  <c r="DN204" i="1"/>
  <c r="DN202" i="1"/>
  <c r="FP201" i="1"/>
  <c r="FP205" i="1"/>
  <c r="FP202" i="1"/>
  <c r="FP203" i="1"/>
  <c r="FP204" i="1"/>
  <c r="FP206" i="1"/>
  <c r="FM201" i="1"/>
  <c r="FM205" i="1"/>
  <c r="FM202" i="1"/>
  <c r="FM206" i="1"/>
  <c r="FM203" i="1"/>
  <c r="FM204" i="1"/>
  <c r="FV201" i="1"/>
  <c r="FV202" i="1"/>
  <c r="FV203" i="1"/>
  <c r="FV206" i="1"/>
  <c r="FV205" i="1"/>
  <c r="FV204" i="1"/>
  <c r="FI203" i="1"/>
  <c r="FI201" i="1"/>
  <c r="FI202" i="1"/>
  <c r="FI205" i="1"/>
  <c r="FI204" i="1"/>
  <c r="FI206" i="1"/>
  <c r="IG203" i="1"/>
  <c r="IG205" i="1"/>
  <c r="IG201" i="1"/>
  <c r="IG206" i="1"/>
  <c r="IG202" i="1"/>
  <c r="IG204" i="1"/>
  <c r="FO201" i="1"/>
  <c r="FO202" i="1"/>
  <c r="FO203" i="1"/>
  <c r="FO204" i="1"/>
  <c r="FO205" i="1"/>
  <c r="FO206" i="1"/>
  <c r="PB203" i="1"/>
  <c r="PB202" i="1"/>
  <c r="PB201" i="1"/>
  <c r="PB205" i="1"/>
  <c r="PB204" i="1"/>
  <c r="PB206" i="1"/>
  <c r="BN202" i="1"/>
  <c r="BN201" i="1"/>
  <c r="BN203" i="1"/>
  <c r="BN205" i="1"/>
  <c r="BN204" i="1"/>
  <c r="BN206" i="1"/>
  <c r="EP203" i="1"/>
  <c r="EP202" i="1"/>
  <c r="EP201" i="1"/>
  <c r="EP206" i="1"/>
  <c r="EP204" i="1"/>
  <c r="EP205" i="1"/>
  <c r="BG201" i="1"/>
  <c r="BG205" i="1"/>
  <c r="BG202" i="1"/>
  <c r="BG203" i="1"/>
  <c r="BG206" i="1"/>
  <c r="BG204" i="1"/>
  <c r="IE203" i="1"/>
  <c r="IE205" i="1"/>
  <c r="IE201" i="1"/>
  <c r="IE206" i="1"/>
  <c r="IE202" i="1"/>
  <c r="IE204" i="1"/>
  <c r="FZ201" i="1"/>
  <c r="FZ202" i="1"/>
  <c r="FZ203" i="1"/>
  <c r="FZ204" i="1"/>
  <c r="FZ206" i="1"/>
  <c r="FZ205" i="1"/>
  <c r="EJ201" i="1"/>
  <c r="EJ205" i="1"/>
  <c r="EJ202" i="1"/>
  <c r="EJ204" i="1"/>
  <c r="EJ206" i="1"/>
  <c r="EJ203" i="1"/>
  <c r="IN205" i="1"/>
  <c r="IN203" i="1"/>
  <c r="IN202" i="1"/>
  <c r="IN206" i="1"/>
  <c r="IN201" i="1"/>
  <c r="IN204" i="1"/>
  <c r="BJ201" i="1"/>
  <c r="BJ203" i="1"/>
  <c r="BJ202" i="1"/>
  <c r="BJ204" i="1"/>
  <c r="BJ205" i="1"/>
  <c r="BJ206" i="1"/>
  <c r="MF203" i="1"/>
  <c r="MF202" i="1"/>
  <c r="MF201" i="1"/>
  <c r="MF205" i="1"/>
  <c r="MF204" i="1"/>
  <c r="MF206" i="1"/>
  <c r="HE202" i="1"/>
  <c r="HE203" i="1"/>
  <c r="HE201" i="1"/>
  <c r="HE205" i="1"/>
  <c r="HE204" i="1"/>
  <c r="HE206" i="1"/>
  <c r="GK201" i="1"/>
  <c r="GK205" i="1"/>
  <c r="GK202" i="1"/>
  <c r="GK203" i="1"/>
  <c r="GK204" i="1"/>
  <c r="GK206" i="1"/>
  <c r="GD201" i="1"/>
  <c r="GD203" i="1"/>
  <c r="GD205" i="1"/>
  <c r="GD202" i="1"/>
  <c r="GD204" i="1"/>
  <c r="GD206" i="1"/>
  <c r="HA202" i="1"/>
  <c r="HA203" i="1"/>
  <c r="HA201" i="1"/>
  <c r="HA205" i="1"/>
  <c r="HA206" i="1"/>
  <c r="HA204" i="1"/>
  <c r="DT205" i="1"/>
  <c r="DT202" i="1"/>
  <c r="DT201" i="1"/>
  <c r="DT203" i="1"/>
  <c r="DT204" i="1"/>
  <c r="DT206" i="1"/>
  <c r="GM203" i="1"/>
  <c r="GM202" i="1"/>
  <c r="GM205" i="1"/>
  <c r="GM204" i="1"/>
  <c r="GM206" i="1"/>
  <c r="GM201" i="1"/>
  <c r="DO201" i="1"/>
  <c r="DO203" i="1"/>
  <c r="DO202" i="1"/>
  <c r="DO204" i="1"/>
  <c r="DO206" i="1"/>
  <c r="DO205" i="1"/>
  <c r="FJ201" i="1"/>
  <c r="FJ202" i="1"/>
  <c r="FJ205" i="1"/>
  <c r="FJ203" i="1"/>
  <c r="FJ206" i="1"/>
  <c r="FJ204" i="1"/>
  <c r="GO203" i="1"/>
  <c r="GO201" i="1"/>
  <c r="GO202" i="1"/>
  <c r="GO206" i="1"/>
  <c r="GO204" i="1"/>
  <c r="GO205" i="1"/>
  <c r="HN202" i="1"/>
  <c r="HN201" i="1"/>
  <c r="HN203" i="1"/>
  <c r="HN204" i="1"/>
  <c r="HN205" i="1"/>
  <c r="HN206" i="1"/>
  <c r="GX201" i="1"/>
  <c r="GX203" i="1"/>
  <c r="GX202" i="1"/>
  <c r="GX204" i="1"/>
  <c r="GX206" i="1"/>
  <c r="GX205" i="1"/>
  <c r="FR201" i="1"/>
  <c r="FR202" i="1"/>
  <c r="FR203" i="1"/>
  <c r="FR205" i="1"/>
  <c r="FR204" i="1"/>
  <c r="FR206" i="1"/>
  <c r="GY202" i="1"/>
  <c r="GY201" i="1"/>
  <c r="GY203" i="1"/>
  <c r="GY206" i="1"/>
  <c r="GY205" i="1"/>
  <c r="GY204" i="1"/>
  <c r="MU201" i="1"/>
  <c r="MU202" i="1"/>
  <c r="MU203" i="1"/>
  <c r="MU205" i="1"/>
  <c r="MU204" i="1"/>
  <c r="MU206" i="1"/>
  <c r="IK205" i="1"/>
  <c r="IK201" i="1"/>
  <c r="IK202" i="1"/>
  <c r="IK203" i="1"/>
  <c r="IK206" i="1"/>
  <c r="IK204" i="1"/>
  <c r="FK202" i="1"/>
  <c r="FK203" i="1"/>
  <c r="FK201" i="1"/>
  <c r="FK206" i="1"/>
  <c r="FK204" i="1"/>
  <c r="FK205" i="1"/>
  <c r="EX202" i="1"/>
  <c r="EX201" i="1"/>
  <c r="EX203" i="1"/>
  <c r="EX204" i="1"/>
  <c r="EX206" i="1"/>
  <c r="EX205" i="1"/>
  <c r="EO202" i="1"/>
  <c r="EO201" i="1"/>
  <c r="EO203" i="1"/>
  <c r="EO204" i="1"/>
  <c r="EO206" i="1"/>
  <c r="EO205" i="1"/>
  <c r="GH203" i="1"/>
  <c r="GH202" i="1"/>
  <c r="GH201" i="1"/>
  <c r="GH205" i="1"/>
  <c r="GH206" i="1"/>
  <c r="GH204" i="1"/>
  <c r="GB203" i="1"/>
  <c r="GB201" i="1"/>
  <c r="GB202" i="1"/>
  <c r="GB206" i="1"/>
  <c r="GB204" i="1"/>
  <c r="GB205" i="1"/>
  <c r="EW202" i="1"/>
  <c r="EW201" i="1"/>
  <c r="EW203" i="1"/>
  <c r="EW205" i="1"/>
  <c r="EW206" i="1"/>
  <c r="EW204" i="1"/>
  <c r="HH202" i="1"/>
  <c r="HH205" i="1"/>
  <c r="HH201" i="1"/>
  <c r="HH203" i="1"/>
  <c r="HH206" i="1"/>
  <c r="HH204" i="1"/>
  <c r="IA201" i="1"/>
  <c r="IA205" i="1"/>
  <c r="IA202" i="1"/>
  <c r="IA203" i="1"/>
  <c r="IA204" i="1"/>
  <c r="IA206" i="1"/>
  <c r="IW201" i="1"/>
  <c r="IW202" i="1"/>
  <c r="IW203" i="1"/>
  <c r="IW205" i="1"/>
  <c r="IW204" i="1"/>
  <c r="IW206" i="1"/>
  <c r="FN201" i="1"/>
  <c r="FN203" i="1"/>
  <c r="FN204" i="1"/>
  <c r="FN205" i="1"/>
  <c r="FN206" i="1"/>
  <c r="FN202" i="1"/>
  <c r="FX201" i="1"/>
  <c r="FX205" i="1"/>
  <c r="FX202" i="1"/>
  <c r="FX203" i="1"/>
  <c r="FX204" i="1"/>
  <c r="FX206" i="1"/>
  <c r="IX201" i="1"/>
  <c r="IX205" i="1"/>
  <c r="IX202" i="1"/>
  <c r="IX203" i="1"/>
  <c r="IX204" i="1"/>
  <c r="IX206" i="1"/>
  <c r="DQ202" i="1"/>
  <c r="DQ203" i="1"/>
  <c r="DQ205" i="1"/>
  <c r="DQ204" i="1"/>
  <c r="DQ206" i="1"/>
  <c r="DQ201" i="1"/>
  <c r="FT203" i="1"/>
  <c r="FT201" i="1"/>
  <c r="FT202" i="1"/>
  <c r="FT205" i="1"/>
  <c r="FT204" i="1"/>
  <c r="FT206" i="1"/>
  <c r="ID202" i="1"/>
  <c r="ID203" i="1"/>
  <c r="ID201" i="1"/>
  <c r="ID204" i="1"/>
  <c r="ID206" i="1"/>
  <c r="ID205" i="1"/>
  <c r="IR201" i="1"/>
  <c r="IR202" i="1"/>
  <c r="IR203" i="1"/>
  <c r="IR204" i="1"/>
  <c r="IR205" i="1"/>
  <c r="IR206" i="1"/>
  <c r="MX205" i="1"/>
  <c r="MX202" i="1"/>
  <c r="MX203" i="1"/>
  <c r="MX204" i="1"/>
  <c r="MX201" i="1"/>
  <c r="MX206" i="1"/>
  <c r="HG202" i="1"/>
  <c r="HG203" i="1"/>
  <c r="HG204" i="1"/>
  <c r="HG201" i="1"/>
  <c r="HG206" i="1"/>
  <c r="HG205" i="1"/>
  <c r="MR201" i="1"/>
  <c r="MR202" i="1"/>
  <c r="MR203" i="1"/>
  <c r="MR206" i="1"/>
  <c r="MR205" i="1"/>
  <c r="MR204" i="1"/>
  <c r="HC203" i="1"/>
  <c r="HC201" i="1"/>
  <c r="HC202" i="1"/>
  <c r="HC204" i="1"/>
  <c r="HC206" i="1"/>
  <c r="HC205" i="1"/>
  <c r="DW202" i="1"/>
  <c r="DW203" i="1"/>
  <c r="DW201" i="1"/>
  <c r="DW205" i="1"/>
  <c r="DW206" i="1"/>
  <c r="DW204" i="1"/>
  <c r="GJ201" i="1"/>
  <c r="GJ202" i="1"/>
  <c r="GJ203" i="1"/>
  <c r="GJ204" i="1"/>
  <c r="GJ205" i="1"/>
  <c r="GJ206" i="1"/>
  <c r="GW203" i="1"/>
  <c r="GW201" i="1"/>
  <c r="GW202" i="1"/>
  <c r="GW205" i="1"/>
  <c r="GW204" i="1"/>
  <c r="GW206" i="1"/>
  <c r="HL201" i="1"/>
  <c r="HL202" i="1"/>
  <c r="HL203" i="1"/>
  <c r="HL205" i="1"/>
  <c r="HL206" i="1"/>
  <c r="HL204" i="1"/>
  <c r="HW202" i="1"/>
  <c r="HW203" i="1"/>
  <c r="HW201" i="1"/>
  <c r="HW204" i="1"/>
  <c r="HW205" i="1"/>
  <c r="HW206" i="1"/>
  <c r="GP202" i="1"/>
  <c r="GP203" i="1"/>
  <c r="GP205" i="1"/>
  <c r="GP201" i="1"/>
  <c r="GP206" i="1"/>
  <c r="GP204" i="1"/>
  <c r="EI203" i="1"/>
  <c r="EI202" i="1"/>
  <c r="EI201" i="1"/>
  <c r="EI206" i="1"/>
  <c r="EI205" i="1"/>
  <c r="EI204" i="1"/>
  <c r="FW201" i="1"/>
  <c r="FW202" i="1"/>
  <c r="FW203" i="1"/>
  <c r="FW205" i="1"/>
  <c r="FW206" i="1"/>
  <c r="FW204" i="1"/>
  <c r="FE201" i="1"/>
  <c r="FE205" i="1"/>
  <c r="FE203" i="1"/>
  <c r="FE204" i="1"/>
  <c r="FE206" i="1"/>
  <c r="FE202" i="1"/>
  <c r="HY202" i="1"/>
  <c r="HY203" i="1"/>
  <c r="HY205" i="1"/>
  <c r="HY201" i="1"/>
  <c r="HY204" i="1"/>
  <c r="HY206" i="1"/>
  <c r="IS201" i="1"/>
  <c r="IS202" i="1"/>
  <c r="IS203" i="1"/>
  <c r="IS206" i="1"/>
  <c r="IS204" i="1"/>
  <c r="IS205" i="1"/>
  <c r="IV203" i="1"/>
  <c r="IV205" i="1"/>
  <c r="IV202" i="1"/>
  <c r="IV201" i="1"/>
  <c r="IV204" i="1"/>
  <c r="IV206" i="1"/>
  <c r="GU202" i="1"/>
  <c r="GU203" i="1"/>
  <c r="GU201" i="1"/>
  <c r="GU205" i="1"/>
  <c r="GU204" i="1"/>
  <c r="GU206" i="1"/>
  <c r="DM205" i="1"/>
  <c r="DM202" i="1"/>
  <c r="DM203" i="1"/>
  <c r="DM201" i="1"/>
  <c r="DM204" i="1"/>
  <c r="DM206" i="1"/>
  <c r="MW202" i="1"/>
  <c r="MW203" i="1"/>
  <c r="MW201" i="1"/>
  <c r="MW205" i="1"/>
  <c r="MW204" i="1"/>
  <c r="MW206" i="1"/>
  <c r="FL203" i="1"/>
  <c r="FL201" i="1"/>
  <c r="FL202" i="1"/>
  <c r="FL205" i="1"/>
  <c r="FL206" i="1"/>
  <c r="FL204" i="1"/>
  <c r="GG205" i="1"/>
  <c r="GG202" i="1"/>
  <c r="GG203" i="1"/>
  <c r="GG201" i="1"/>
  <c r="GG204" i="1"/>
  <c r="GG206" i="1"/>
  <c r="GN202" i="1"/>
  <c r="GN201" i="1"/>
  <c r="GN203" i="1"/>
  <c r="GN204" i="1"/>
  <c r="GN206" i="1"/>
  <c r="GN205" i="1"/>
  <c r="FG201" i="1"/>
  <c r="FG203" i="1"/>
  <c r="FG202" i="1"/>
  <c r="FG204" i="1"/>
  <c r="FG206" i="1"/>
  <c r="FG205" i="1"/>
  <c r="GT202" i="1"/>
  <c r="GT203" i="1"/>
  <c r="GT204" i="1"/>
  <c r="GT201" i="1"/>
  <c r="GT206" i="1"/>
  <c r="GT205" i="1"/>
  <c r="DU202" i="1"/>
  <c r="DU203" i="1"/>
  <c r="DU201" i="1"/>
  <c r="DU206" i="1"/>
  <c r="DU204" i="1"/>
  <c r="DU205" i="1"/>
  <c r="BL201" i="1"/>
  <c r="BL203" i="1"/>
  <c r="BL202" i="1"/>
  <c r="BL205" i="1"/>
  <c r="BL206" i="1"/>
  <c r="BL204" i="1"/>
  <c r="FS203" i="1"/>
  <c r="FS205" i="1"/>
  <c r="FS201" i="1"/>
  <c r="FS202" i="1"/>
  <c r="FS204" i="1"/>
  <c r="FS206" i="1"/>
  <c r="IB201" i="1"/>
  <c r="IB202" i="1"/>
  <c r="IB203" i="1"/>
  <c r="IB204" i="1"/>
  <c r="IB205" i="1"/>
  <c r="IB206" i="1"/>
  <c r="DP203" i="1"/>
  <c r="DP201" i="1"/>
  <c r="DP202" i="1"/>
  <c r="DP205" i="1"/>
  <c r="DP204" i="1"/>
  <c r="DP206" i="1"/>
  <c r="HS201" i="1"/>
  <c r="HS203" i="1"/>
  <c r="HS205" i="1"/>
  <c r="HS202" i="1"/>
  <c r="HS204" i="1"/>
  <c r="HS206" i="1"/>
  <c r="DS202" i="1"/>
  <c r="DS203" i="1"/>
  <c r="DS201" i="1"/>
  <c r="DS204" i="1"/>
  <c r="DS206" i="1"/>
  <c r="DS205" i="1"/>
  <c r="EU202" i="1"/>
  <c r="EU203" i="1"/>
  <c r="EU201" i="1"/>
  <c r="EU204" i="1"/>
  <c r="EU206" i="1"/>
  <c r="EU205" i="1"/>
  <c r="MC201" i="1"/>
  <c r="MC202" i="1"/>
  <c r="MC204" i="1"/>
  <c r="MC206" i="1"/>
  <c r="MC203" i="1"/>
  <c r="MC205" i="1"/>
  <c r="FC202" i="1"/>
  <c r="FC203" i="1"/>
  <c r="FC201" i="1"/>
  <c r="FC206" i="1"/>
  <c r="FC204" i="1"/>
  <c r="FC205" i="1"/>
  <c r="ET202" i="1"/>
  <c r="ET201" i="1"/>
  <c r="ET203" i="1"/>
  <c r="ET204" i="1"/>
  <c r="ET205" i="1"/>
  <c r="ET206" i="1"/>
  <c r="FQ201" i="1"/>
  <c r="FQ202" i="1"/>
  <c r="FQ203" i="1"/>
  <c r="FQ205" i="1"/>
  <c r="FQ206" i="1"/>
  <c r="FQ204" i="1"/>
  <c r="BH202" i="1"/>
  <c r="BH201" i="1"/>
  <c r="BH203" i="1"/>
  <c r="BH205" i="1"/>
  <c r="BH204" i="1"/>
  <c r="BH206" i="1"/>
  <c r="MB201" i="1"/>
  <c r="MB202" i="1"/>
  <c r="MB203" i="1"/>
  <c r="MB204" i="1"/>
  <c r="MB205" i="1"/>
  <c r="MB206" i="1"/>
  <c r="MT202" i="1"/>
  <c r="MT203" i="1"/>
  <c r="MT206" i="1"/>
  <c r="MT205" i="1"/>
  <c r="MT204" i="1"/>
  <c r="MT201" i="1"/>
  <c r="EN201" i="1"/>
  <c r="EN202" i="1"/>
  <c r="EN205" i="1"/>
  <c r="EN203" i="1"/>
  <c r="EN206" i="1"/>
  <c r="EN204" i="1"/>
  <c r="HD202" i="1"/>
  <c r="HD201" i="1"/>
  <c r="HD205" i="1"/>
  <c r="HD204" i="1"/>
  <c r="HD203" i="1"/>
  <c r="HD206" i="1"/>
  <c r="DR203" i="1"/>
  <c r="DR201" i="1"/>
  <c r="DR202" i="1"/>
  <c r="DR205" i="1"/>
  <c r="DR206" i="1"/>
  <c r="DR204" i="1"/>
  <c r="BF202" i="1"/>
  <c r="BF203" i="1"/>
  <c r="BF201" i="1"/>
  <c r="BF204" i="1"/>
  <c r="BF205" i="1"/>
  <c r="BF206" i="1"/>
  <c r="IH203" i="1"/>
  <c r="IH201" i="1"/>
  <c r="IH205" i="1"/>
  <c r="IH202" i="1"/>
  <c r="IH206" i="1"/>
  <c r="IH204" i="1"/>
  <c r="HI202" i="1"/>
  <c r="HI203" i="1"/>
  <c r="HI201" i="1"/>
  <c r="HI205" i="1"/>
  <c r="HI206" i="1"/>
  <c r="HI204" i="1"/>
  <c r="GF201" i="1"/>
  <c r="GF202" i="1"/>
  <c r="GF203" i="1"/>
  <c r="GF205" i="1"/>
  <c r="GF204" i="1"/>
  <c r="GF206" i="1"/>
  <c r="HK203" i="1"/>
  <c r="HK201" i="1"/>
  <c r="HK205" i="1"/>
  <c r="HK202" i="1"/>
  <c r="HK204" i="1"/>
  <c r="HK206" i="1"/>
  <c r="EK201" i="1"/>
  <c r="EK202" i="1"/>
  <c r="EK203" i="1"/>
  <c r="EK206" i="1"/>
  <c r="EK204" i="1"/>
  <c r="EK205" i="1"/>
  <c r="HV202" i="1"/>
  <c r="HV201" i="1"/>
  <c r="HV203" i="1"/>
  <c r="HV206" i="1"/>
  <c r="HV204" i="1"/>
  <c r="HV205" i="1"/>
  <c r="GS205" i="1"/>
  <c r="GS202" i="1"/>
  <c r="GS203" i="1"/>
  <c r="GS201" i="1"/>
  <c r="GS206" i="1"/>
  <c r="GS204" i="1"/>
  <c r="EM201" i="1"/>
  <c r="EM205" i="1"/>
  <c r="EM202" i="1"/>
  <c r="EM203" i="1"/>
  <c r="EM204" i="1"/>
  <c r="EM206" i="1"/>
  <c r="OU205" i="1"/>
  <c r="OU202" i="1"/>
  <c r="OU203" i="1"/>
  <c r="OU204" i="1"/>
  <c r="OU206" i="1"/>
  <c r="OU201" i="1"/>
  <c r="BM203" i="1"/>
  <c r="BM201" i="1"/>
  <c r="BM202" i="1"/>
  <c r="BM204" i="1"/>
  <c r="BM206" i="1"/>
  <c r="BM205" i="1"/>
  <c r="ME203" i="1"/>
  <c r="ME205" i="1"/>
  <c r="ME202" i="1"/>
  <c r="ME201" i="1"/>
  <c r="ME206" i="1"/>
  <c r="ME204" i="1"/>
  <c r="HZ201" i="1"/>
  <c r="HZ205" i="1"/>
  <c r="HZ206" i="1"/>
  <c r="HZ203" i="1"/>
  <c r="HZ202" i="1"/>
  <c r="HZ204" i="1"/>
  <c r="HX202" i="1"/>
  <c r="HX201" i="1"/>
  <c r="HX203" i="1"/>
  <c r="HX205" i="1"/>
  <c r="HX206" i="1"/>
  <c r="HX204" i="1"/>
  <c r="IF201" i="1"/>
  <c r="IF203" i="1"/>
  <c r="IF205" i="1"/>
  <c r="IF206" i="1"/>
  <c r="IF202" i="1"/>
  <c r="IF204" i="1"/>
  <c r="MP202" i="1"/>
  <c r="MP201" i="1"/>
  <c r="MP203" i="1"/>
  <c r="MP205" i="1"/>
  <c r="MP204" i="1"/>
  <c r="MP206" i="1"/>
  <c r="FU201" i="1"/>
  <c r="FU205" i="1"/>
  <c r="FU202" i="1"/>
  <c r="FU204" i="1"/>
  <c r="FU203" i="1"/>
  <c r="FU206" i="1"/>
  <c r="BK201" i="1"/>
  <c r="BK202" i="1"/>
  <c r="BK203" i="1"/>
  <c r="BK205" i="1"/>
  <c r="BK204" i="1"/>
  <c r="BK206" i="1"/>
  <c r="IM203" i="1"/>
  <c r="IM201" i="1"/>
  <c r="IM202" i="1"/>
  <c r="IM204" i="1"/>
  <c r="IM206" i="1"/>
  <c r="IM205" i="1"/>
  <c r="GC201" i="1"/>
  <c r="GC202" i="1"/>
  <c r="GC205" i="1"/>
  <c r="GC203" i="1"/>
  <c r="GC204" i="1"/>
  <c r="GC206" i="1"/>
  <c r="GV203" i="1"/>
  <c r="GV201" i="1"/>
  <c r="GV205" i="1"/>
  <c r="GV202" i="1"/>
  <c r="GV204" i="1"/>
  <c r="GV206" i="1"/>
  <c r="GQ201" i="1"/>
  <c r="GQ202" i="1"/>
  <c r="GQ204" i="1"/>
  <c r="GQ205" i="1"/>
  <c r="GQ203" i="1"/>
  <c r="GQ206" i="1"/>
  <c r="FD202" i="1"/>
  <c r="FD203" i="1"/>
  <c r="FD201" i="1"/>
  <c r="FD206" i="1"/>
  <c r="FD205" i="1"/>
  <c r="FD204" i="1"/>
  <c r="GR201" i="1"/>
  <c r="GR202" i="1"/>
  <c r="GR203" i="1"/>
  <c r="GR205" i="1"/>
  <c r="GR206" i="1"/>
  <c r="GR204" i="1"/>
  <c r="EY203" i="1"/>
  <c r="EY205" i="1"/>
  <c r="EY201" i="1"/>
  <c r="EY206" i="1"/>
  <c r="EY204" i="1"/>
  <c r="EY202" i="1"/>
  <c r="FF202" i="1"/>
  <c r="FF201" i="1"/>
  <c r="FF203" i="1"/>
  <c r="FF206" i="1"/>
  <c r="FF204" i="1"/>
  <c r="FF205" i="1"/>
  <c r="IQ201" i="1"/>
  <c r="IQ203" i="1"/>
  <c r="IQ205" i="1"/>
  <c r="IQ202" i="1"/>
  <c r="IQ204" i="1"/>
  <c r="IQ206" i="1"/>
  <c r="IC203" i="1"/>
  <c r="IC206" i="1"/>
  <c r="IC202" i="1"/>
  <c r="IC201" i="1"/>
  <c r="IC204" i="1"/>
  <c r="IC205" i="1"/>
  <c r="IL203" i="1"/>
  <c r="IL201" i="1"/>
  <c r="IL202" i="1"/>
  <c r="IL204" i="1"/>
  <c r="IL205" i="1"/>
  <c r="IL206" i="1"/>
  <c r="IO205" i="1"/>
  <c r="IO203" i="1"/>
  <c r="IO201" i="1"/>
  <c r="IO202" i="1"/>
  <c r="IO206" i="1"/>
  <c r="IO204" i="1"/>
  <c r="EZ203" i="1"/>
  <c r="EZ201" i="1"/>
  <c r="EZ205" i="1"/>
  <c r="EZ202" i="1"/>
  <c r="EZ204" i="1"/>
  <c r="EZ206" i="1"/>
  <c r="MD201" i="1"/>
  <c r="MD202" i="1"/>
  <c r="MD203" i="1"/>
  <c r="MD204" i="1"/>
  <c r="MD206" i="1"/>
  <c r="MD205" i="1"/>
  <c r="FH201" i="1"/>
  <c r="FH203" i="1"/>
  <c r="FH205" i="1"/>
  <c r="FH202" i="1"/>
  <c r="FH204" i="1"/>
  <c r="FH206" i="1"/>
  <c r="HM202" i="1"/>
  <c r="HM203" i="1"/>
  <c r="HM201" i="1"/>
  <c r="HM205" i="1"/>
  <c r="HM206" i="1"/>
  <c r="HM204" i="1"/>
  <c r="DV203" i="1"/>
  <c r="DV201" i="1"/>
  <c r="DV205" i="1"/>
  <c r="DV202" i="1"/>
  <c r="DV204" i="1"/>
  <c r="DV206" i="1"/>
  <c r="BI203" i="1"/>
  <c r="BI202" i="1"/>
  <c r="BI201" i="1"/>
  <c r="BI206" i="1"/>
  <c r="BI205" i="1"/>
  <c r="BI204" i="1"/>
  <c r="MF198" i="1"/>
  <c r="MF200" i="1"/>
  <c r="MF199" i="1"/>
  <c r="HE198" i="1"/>
  <c r="HE200" i="1"/>
  <c r="HE199" i="1"/>
  <c r="GK199" i="1"/>
  <c r="GK200" i="1"/>
  <c r="GK198" i="1"/>
  <c r="GD200" i="1"/>
  <c r="GD199" i="1"/>
  <c r="GD198" i="1"/>
  <c r="HA199" i="1"/>
  <c r="HA198" i="1"/>
  <c r="HA200" i="1"/>
  <c r="DT199" i="1"/>
  <c r="DT198" i="1"/>
  <c r="DT200" i="1"/>
  <c r="GM199" i="1"/>
  <c r="GM198" i="1"/>
  <c r="GM200" i="1"/>
  <c r="DO198" i="1"/>
  <c r="DO199" i="1"/>
  <c r="DO200" i="1"/>
  <c r="FJ198" i="1"/>
  <c r="FJ200" i="1"/>
  <c r="FJ199" i="1"/>
  <c r="GO199" i="1"/>
  <c r="GO200" i="1"/>
  <c r="GO198" i="1"/>
  <c r="HN200" i="1"/>
  <c r="HN198" i="1"/>
  <c r="HN199" i="1"/>
  <c r="GX198" i="1"/>
  <c r="GX200" i="1"/>
  <c r="GX199" i="1"/>
  <c r="FR198" i="1"/>
  <c r="FR200" i="1"/>
  <c r="FR199" i="1"/>
  <c r="GY199" i="1"/>
  <c r="GY200" i="1"/>
  <c r="GY198" i="1"/>
  <c r="MU198" i="1"/>
  <c r="MU200" i="1"/>
  <c r="MU199" i="1"/>
  <c r="IK198" i="1"/>
  <c r="IK200" i="1"/>
  <c r="IK199" i="1"/>
  <c r="FK198" i="1"/>
  <c r="FK199" i="1"/>
  <c r="FK200" i="1"/>
  <c r="EX198" i="1"/>
  <c r="EX200" i="1"/>
  <c r="EX199" i="1"/>
  <c r="EO198" i="1"/>
  <c r="EO199" i="1"/>
  <c r="EO200" i="1"/>
  <c r="EV199" i="1"/>
  <c r="EV198" i="1"/>
  <c r="EV200" i="1"/>
  <c r="BN198" i="1"/>
  <c r="BN199" i="1"/>
  <c r="BN200" i="1"/>
  <c r="BG198" i="1"/>
  <c r="BG200" i="1"/>
  <c r="BG199" i="1"/>
  <c r="IN198" i="1"/>
  <c r="IN200" i="1"/>
  <c r="IN199" i="1"/>
  <c r="GB199" i="1"/>
  <c r="GB200" i="1"/>
  <c r="GB198" i="1"/>
  <c r="EW200" i="1"/>
  <c r="EW198" i="1"/>
  <c r="EW199" i="1"/>
  <c r="HH200" i="1"/>
  <c r="HH198" i="1"/>
  <c r="HH199" i="1"/>
  <c r="IA200" i="1"/>
  <c r="IA198" i="1"/>
  <c r="IA199" i="1"/>
  <c r="IW199" i="1"/>
  <c r="IW200" i="1"/>
  <c r="IW198" i="1"/>
  <c r="FN199" i="1"/>
  <c r="FN200" i="1"/>
  <c r="FN198" i="1"/>
  <c r="FX198" i="1"/>
  <c r="FX199" i="1"/>
  <c r="FX200" i="1"/>
  <c r="IX200" i="1"/>
  <c r="IX198" i="1"/>
  <c r="IX199" i="1"/>
  <c r="DQ200" i="1"/>
  <c r="DQ198" i="1"/>
  <c r="DQ199" i="1"/>
  <c r="FT199" i="1"/>
  <c r="FT198" i="1"/>
  <c r="FT200" i="1"/>
  <c r="ID198" i="1"/>
  <c r="ID199" i="1"/>
  <c r="ID200" i="1"/>
  <c r="IR200" i="1"/>
  <c r="IR198" i="1"/>
  <c r="IR199" i="1"/>
  <c r="MX199" i="1"/>
  <c r="MX198" i="1"/>
  <c r="MX200" i="1"/>
  <c r="HG198" i="1"/>
  <c r="HG200" i="1"/>
  <c r="HG199" i="1"/>
  <c r="MR200" i="1"/>
  <c r="MR198" i="1"/>
  <c r="MR199" i="1"/>
  <c r="HC200" i="1"/>
  <c r="HC199" i="1"/>
  <c r="HC198" i="1"/>
  <c r="FB198" i="1"/>
  <c r="FB200" i="1"/>
  <c r="FB199" i="1"/>
  <c r="FI198" i="1"/>
  <c r="FI199" i="1"/>
  <c r="FI200" i="1"/>
  <c r="IG199" i="1"/>
  <c r="IG200" i="1"/>
  <c r="IG198" i="1"/>
  <c r="EP198" i="1"/>
  <c r="EP199" i="1"/>
  <c r="EP200" i="1"/>
  <c r="IE200" i="1"/>
  <c r="IE199" i="1"/>
  <c r="IE198" i="1"/>
  <c r="EJ199" i="1"/>
  <c r="EJ198" i="1"/>
  <c r="EJ200" i="1"/>
  <c r="DW200" i="1"/>
  <c r="DW198" i="1"/>
  <c r="DW199" i="1"/>
  <c r="GJ199" i="1"/>
  <c r="GJ198" i="1"/>
  <c r="GJ200" i="1"/>
  <c r="GW199" i="1"/>
  <c r="GW200" i="1"/>
  <c r="GW198" i="1"/>
  <c r="HL200" i="1"/>
  <c r="HL198" i="1"/>
  <c r="HL199" i="1"/>
  <c r="HW198" i="1"/>
  <c r="HW199" i="1"/>
  <c r="HW200" i="1"/>
  <c r="GP199" i="1"/>
  <c r="GP198" i="1"/>
  <c r="GP200" i="1"/>
  <c r="EI200" i="1"/>
  <c r="EI198" i="1"/>
  <c r="EI199" i="1"/>
  <c r="FW200" i="1"/>
  <c r="FW198" i="1"/>
  <c r="FW199" i="1"/>
  <c r="FE198" i="1"/>
  <c r="FE199" i="1"/>
  <c r="FE200" i="1"/>
  <c r="HY198" i="1"/>
  <c r="HY199" i="1"/>
  <c r="HY200" i="1"/>
  <c r="IS199" i="1"/>
  <c r="IS198" i="1"/>
  <c r="IS200" i="1"/>
  <c r="IV198" i="1"/>
  <c r="IV200" i="1"/>
  <c r="IV199" i="1"/>
  <c r="GU198" i="1"/>
  <c r="GU199" i="1"/>
  <c r="GU200" i="1"/>
  <c r="DM200" i="1"/>
  <c r="DM198" i="1"/>
  <c r="DM199" i="1"/>
  <c r="MW198" i="1"/>
  <c r="MW199" i="1"/>
  <c r="MW200" i="1"/>
  <c r="FL199" i="1"/>
  <c r="FL198" i="1"/>
  <c r="FL200" i="1"/>
  <c r="HF200" i="1"/>
  <c r="HF199" i="1"/>
  <c r="HF198" i="1"/>
  <c r="FM200" i="1"/>
  <c r="FM198" i="1"/>
  <c r="FM199" i="1"/>
  <c r="PB199" i="1"/>
  <c r="PB198" i="1"/>
  <c r="PB200" i="1"/>
  <c r="FZ199" i="1"/>
  <c r="FZ198" i="1"/>
  <c r="FZ200" i="1"/>
  <c r="BJ199" i="1"/>
  <c r="BJ200" i="1"/>
  <c r="BJ198" i="1"/>
  <c r="GH198" i="1"/>
  <c r="GH199" i="1"/>
  <c r="GH200" i="1"/>
  <c r="EU200" i="1"/>
  <c r="EU198" i="1"/>
  <c r="EU199" i="1"/>
  <c r="GG200" i="1"/>
  <c r="GG198" i="1"/>
  <c r="GG199" i="1"/>
  <c r="GN198" i="1"/>
  <c r="GN200" i="1"/>
  <c r="GN199" i="1"/>
  <c r="FG199" i="1"/>
  <c r="FG198" i="1"/>
  <c r="FG200" i="1"/>
  <c r="GT198" i="1"/>
  <c r="GT199" i="1"/>
  <c r="GT200" i="1"/>
  <c r="DU200" i="1"/>
  <c r="DU198" i="1"/>
  <c r="DU199" i="1"/>
  <c r="BL200" i="1"/>
  <c r="BL199" i="1"/>
  <c r="BL198" i="1"/>
  <c r="FS200" i="1"/>
  <c r="FS199" i="1"/>
  <c r="FS198" i="1"/>
  <c r="IB198" i="1"/>
  <c r="IB200" i="1"/>
  <c r="IB199" i="1"/>
  <c r="DP199" i="1"/>
  <c r="DP200" i="1"/>
  <c r="DP198" i="1"/>
  <c r="HS198" i="1"/>
  <c r="HS200" i="1"/>
  <c r="HS199" i="1"/>
  <c r="DS198" i="1"/>
  <c r="DS199" i="1"/>
  <c r="DS200" i="1"/>
  <c r="GA200" i="1"/>
  <c r="GA199" i="1"/>
  <c r="GA198" i="1"/>
  <c r="MC199" i="1"/>
  <c r="MC198" i="1"/>
  <c r="MC200" i="1"/>
  <c r="FC198" i="1"/>
  <c r="FC200" i="1"/>
  <c r="FC199" i="1"/>
  <c r="ET198" i="1"/>
  <c r="ET199" i="1"/>
  <c r="ET200" i="1"/>
  <c r="FQ199" i="1"/>
  <c r="FQ200" i="1"/>
  <c r="FQ198" i="1"/>
  <c r="BH199" i="1"/>
  <c r="BH200" i="1"/>
  <c r="BH198" i="1"/>
  <c r="MB199" i="1"/>
  <c r="MB200" i="1"/>
  <c r="MB198" i="1"/>
  <c r="MT199" i="1"/>
  <c r="MT198" i="1"/>
  <c r="MT200" i="1"/>
  <c r="EN200" i="1"/>
  <c r="EN199" i="1"/>
  <c r="EN198" i="1"/>
  <c r="HD198" i="1"/>
  <c r="HD200" i="1"/>
  <c r="HD199" i="1"/>
  <c r="DR200" i="1"/>
  <c r="DR198" i="1"/>
  <c r="DR199" i="1"/>
  <c r="BF200" i="1"/>
  <c r="BF198" i="1"/>
  <c r="BF199" i="1"/>
  <c r="IH198" i="1"/>
  <c r="IH199" i="1"/>
  <c r="IH200" i="1"/>
  <c r="HI198" i="1"/>
  <c r="HI199" i="1"/>
  <c r="HI200" i="1"/>
  <c r="GF199" i="1"/>
  <c r="GF198" i="1"/>
  <c r="GF200" i="1"/>
  <c r="FP198" i="1"/>
  <c r="FP200" i="1"/>
  <c r="FP199" i="1"/>
  <c r="FV198" i="1"/>
  <c r="FV199" i="1"/>
  <c r="FV200" i="1"/>
  <c r="FO199" i="1"/>
  <c r="FO200" i="1"/>
  <c r="FO198" i="1"/>
  <c r="EK200" i="1"/>
  <c r="EK199" i="1"/>
  <c r="EK198" i="1"/>
  <c r="HV198" i="1"/>
  <c r="HV199" i="1"/>
  <c r="HV200" i="1"/>
  <c r="GS199" i="1"/>
  <c r="GS198" i="1"/>
  <c r="GS200" i="1"/>
  <c r="EM200" i="1"/>
  <c r="EM198" i="1"/>
  <c r="EM199" i="1"/>
  <c r="OU200" i="1"/>
  <c r="OU199" i="1"/>
  <c r="OU198" i="1"/>
  <c r="BM198" i="1"/>
  <c r="BM200" i="1"/>
  <c r="BM199" i="1"/>
  <c r="ME198" i="1"/>
  <c r="ME200" i="1"/>
  <c r="ME199" i="1"/>
  <c r="HZ199" i="1"/>
  <c r="HZ200" i="1"/>
  <c r="HZ198" i="1"/>
  <c r="HX198" i="1"/>
  <c r="HX199" i="1"/>
  <c r="HX200" i="1"/>
  <c r="IF199" i="1"/>
  <c r="IF198" i="1"/>
  <c r="IF200" i="1"/>
  <c r="MP199" i="1"/>
  <c r="MP200" i="1"/>
  <c r="MP198" i="1"/>
  <c r="FU198" i="1"/>
  <c r="FU199" i="1"/>
  <c r="FU200" i="1"/>
  <c r="BK199" i="1"/>
  <c r="BK198" i="1"/>
  <c r="BK200" i="1"/>
  <c r="IM199" i="1"/>
  <c r="IM198" i="1"/>
  <c r="IM200" i="1"/>
  <c r="GL200" i="1"/>
  <c r="GL198" i="1"/>
  <c r="GL199" i="1"/>
  <c r="EL199" i="1"/>
  <c r="EL198" i="1"/>
  <c r="EL200" i="1"/>
  <c r="DN198" i="1"/>
  <c r="DN199" i="1"/>
  <c r="DN200" i="1"/>
  <c r="HK198" i="1"/>
  <c r="HK200" i="1"/>
  <c r="HK199" i="1"/>
  <c r="GC199" i="1"/>
  <c r="GC198" i="1"/>
  <c r="GC200" i="1"/>
  <c r="GV198" i="1"/>
  <c r="GV199" i="1"/>
  <c r="GV200" i="1"/>
  <c r="GQ199" i="1"/>
  <c r="GQ200" i="1"/>
  <c r="GQ198" i="1"/>
  <c r="FD199" i="1"/>
  <c r="FD198" i="1"/>
  <c r="FD200" i="1"/>
  <c r="GR198" i="1"/>
  <c r="GR200" i="1"/>
  <c r="GR199" i="1"/>
  <c r="EY198" i="1"/>
  <c r="EY199" i="1"/>
  <c r="EY200" i="1"/>
  <c r="FF198" i="1"/>
  <c r="FF199" i="1"/>
  <c r="FF200" i="1"/>
  <c r="IQ198" i="1"/>
  <c r="IQ200" i="1"/>
  <c r="IQ199" i="1"/>
  <c r="IC200" i="1"/>
  <c r="IC199" i="1"/>
  <c r="IC198" i="1"/>
  <c r="IL198" i="1"/>
  <c r="IL199" i="1"/>
  <c r="IL200" i="1"/>
  <c r="IO199" i="1"/>
  <c r="IO198" i="1"/>
  <c r="IO200" i="1"/>
  <c r="EZ198" i="1"/>
  <c r="EZ200" i="1"/>
  <c r="EZ199" i="1"/>
  <c r="MD199" i="1"/>
  <c r="MD198" i="1"/>
  <c r="MD200" i="1"/>
  <c r="FH198" i="1"/>
  <c r="FH200" i="1"/>
  <c r="FH199" i="1"/>
  <c r="HM198" i="1"/>
  <c r="HM200" i="1"/>
  <c r="HM199" i="1"/>
  <c r="DV199" i="1"/>
  <c r="DV200" i="1"/>
  <c r="DV198" i="1"/>
  <c r="BI200" i="1"/>
  <c r="BI198" i="1"/>
  <c r="BI199" i="1"/>
  <c r="HF197" i="1"/>
  <c r="HF196" i="1"/>
  <c r="HF195" i="1"/>
  <c r="DN195" i="1"/>
  <c r="DN196" i="1"/>
  <c r="DN197" i="1"/>
  <c r="FO197" i="1"/>
  <c r="FO196" i="1"/>
  <c r="FO195" i="1"/>
  <c r="MF197" i="1"/>
  <c r="MF196" i="1"/>
  <c r="MF195" i="1"/>
  <c r="HE195" i="1"/>
  <c r="HE197" i="1"/>
  <c r="HE196" i="1"/>
  <c r="GK195" i="1"/>
  <c r="GK197" i="1"/>
  <c r="GK196" i="1"/>
  <c r="GD197" i="1"/>
  <c r="GD196" i="1"/>
  <c r="GD195" i="1"/>
  <c r="HA197" i="1"/>
  <c r="HA195" i="1"/>
  <c r="HA196" i="1"/>
  <c r="DT197" i="1"/>
  <c r="DT196" i="1"/>
  <c r="DT195" i="1"/>
  <c r="GM197" i="1"/>
  <c r="GM196" i="1"/>
  <c r="GM195" i="1"/>
  <c r="DO195" i="1"/>
  <c r="DO197" i="1"/>
  <c r="DO196" i="1"/>
  <c r="FJ195" i="1"/>
  <c r="FJ197" i="1"/>
  <c r="FJ196" i="1"/>
  <c r="GO197" i="1"/>
  <c r="GO195" i="1"/>
  <c r="GO196" i="1"/>
  <c r="HN196" i="1"/>
  <c r="HN195" i="1"/>
  <c r="HN197" i="1"/>
  <c r="GX195" i="1"/>
  <c r="GX197" i="1"/>
  <c r="GX196" i="1"/>
  <c r="FR197" i="1"/>
  <c r="FR195" i="1"/>
  <c r="FR196" i="1"/>
  <c r="GY196" i="1"/>
  <c r="GY195" i="1"/>
  <c r="GY197" i="1"/>
  <c r="MU195" i="1"/>
  <c r="MU197" i="1"/>
  <c r="MU196" i="1"/>
  <c r="IK197" i="1"/>
  <c r="IK196" i="1"/>
  <c r="IK195" i="1"/>
  <c r="FK195" i="1"/>
  <c r="FK197" i="1"/>
  <c r="FK196" i="1"/>
  <c r="EX197" i="1"/>
  <c r="EX195" i="1"/>
  <c r="EX196" i="1"/>
  <c r="EO197" i="1"/>
  <c r="EO196" i="1"/>
  <c r="EO195" i="1"/>
  <c r="FV197" i="1"/>
  <c r="FV196" i="1"/>
  <c r="FV195" i="1"/>
  <c r="PB195" i="1"/>
  <c r="PB196" i="1"/>
  <c r="PB197" i="1"/>
  <c r="BG196" i="1"/>
  <c r="BG197" i="1"/>
  <c r="BG195" i="1"/>
  <c r="IE195" i="1"/>
  <c r="IE197" i="1"/>
  <c r="IE196" i="1"/>
  <c r="GB197" i="1"/>
  <c r="GB195" i="1"/>
  <c r="GB196" i="1"/>
  <c r="EW195" i="1"/>
  <c r="EW196" i="1"/>
  <c r="EW197" i="1"/>
  <c r="HH195" i="1"/>
  <c r="HH196" i="1"/>
  <c r="HH197" i="1"/>
  <c r="IA196" i="1"/>
  <c r="IA197" i="1"/>
  <c r="IA195" i="1"/>
  <c r="IW196" i="1"/>
  <c r="IW197" i="1"/>
  <c r="IW195" i="1"/>
  <c r="FN197" i="1"/>
  <c r="FN195" i="1"/>
  <c r="FN196" i="1"/>
  <c r="FX196" i="1"/>
  <c r="FX197" i="1"/>
  <c r="FX195" i="1"/>
  <c r="IX197" i="1"/>
  <c r="IX196" i="1"/>
  <c r="IX195" i="1"/>
  <c r="DQ196" i="1"/>
  <c r="DQ197" i="1"/>
  <c r="DQ195" i="1"/>
  <c r="FT197" i="1"/>
  <c r="FT196" i="1"/>
  <c r="FT195" i="1"/>
  <c r="ID210" i="1"/>
  <c r="ID197" i="1"/>
  <c r="ID196" i="1"/>
  <c r="ID195" i="1"/>
  <c r="IR195" i="1"/>
  <c r="IR197" i="1"/>
  <c r="IR196" i="1"/>
  <c r="MX197" i="1"/>
  <c r="MX195" i="1"/>
  <c r="MX196" i="1"/>
  <c r="HG196" i="1"/>
  <c r="HG195" i="1"/>
  <c r="HG197" i="1"/>
  <c r="MR196" i="1"/>
  <c r="MR195" i="1"/>
  <c r="MR197" i="1"/>
  <c r="HC197" i="1"/>
  <c r="HC195" i="1"/>
  <c r="HC196" i="1"/>
  <c r="GA195" i="1"/>
  <c r="GA197" i="1"/>
  <c r="GA196" i="1"/>
  <c r="EV195" i="1"/>
  <c r="EV197" i="1"/>
  <c r="EV196" i="1"/>
  <c r="FB195" i="1"/>
  <c r="FB197" i="1"/>
  <c r="FB196" i="1"/>
  <c r="GJ195" i="1"/>
  <c r="GJ196" i="1"/>
  <c r="GJ197" i="1"/>
  <c r="GW195" i="1"/>
  <c r="GW197" i="1"/>
  <c r="GW196" i="1"/>
  <c r="HL195" i="1"/>
  <c r="HL197" i="1"/>
  <c r="HL196" i="1"/>
  <c r="HW195" i="1"/>
  <c r="HW196" i="1"/>
  <c r="HW197" i="1"/>
  <c r="GP195" i="1"/>
  <c r="GP197" i="1"/>
  <c r="GP196" i="1"/>
  <c r="EI197" i="1"/>
  <c r="EI196" i="1"/>
  <c r="EI195" i="1"/>
  <c r="FW197" i="1"/>
  <c r="FW195" i="1"/>
  <c r="FW196" i="1"/>
  <c r="FE196" i="1"/>
  <c r="FE195" i="1"/>
  <c r="FE197" i="1"/>
  <c r="HY196" i="1"/>
  <c r="HY195" i="1"/>
  <c r="HY197" i="1"/>
  <c r="IS195" i="1"/>
  <c r="IS197" i="1"/>
  <c r="IS196" i="1"/>
  <c r="IV197" i="1"/>
  <c r="IV195" i="1"/>
  <c r="IV196" i="1"/>
  <c r="GU196" i="1"/>
  <c r="GU195" i="1"/>
  <c r="GU197" i="1"/>
  <c r="DM197" i="1"/>
  <c r="DM195" i="1"/>
  <c r="DM196" i="1"/>
  <c r="MW195" i="1"/>
  <c r="MW197" i="1"/>
  <c r="MW196" i="1"/>
  <c r="FL195" i="1"/>
  <c r="FL197" i="1"/>
  <c r="FL196" i="1"/>
  <c r="GL196" i="1"/>
  <c r="GL197" i="1"/>
  <c r="GL195" i="1"/>
  <c r="IG196" i="1"/>
  <c r="IG195" i="1"/>
  <c r="IG197" i="1"/>
  <c r="DW197" i="1"/>
  <c r="DW196" i="1"/>
  <c r="DW195" i="1"/>
  <c r="GH197" i="1"/>
  <c r="GH196" i="1"/>
  <c r="GH195" i="1"/>
  <c r="EU195" i="1"/>
  <c r="EU196" i="1"/>
  <c r="EU197" i="1"/>
  <c r="GG197" i="1"/>
  <c r="GG195" i="1"/>
  <c r="GG196" i="1"/>
  <c r="GN195" i="1"/>
  <c r="GN197" i="1"/>
  <c r="GN196" i="1"/>
  <c r="FG195" i="1"/>
  <c r="FG197" i="1"/>
  <c r="FG196" i="1"/>
  <c r="GT195" i="1"/>
  <c r="GT196" i="1"/>
  <c r="GT197" i="1"/>
  <c r="DU195" i="1"/>
  <c r="DU197" i="1"/>
  <c r="DU196" i="1"/>
  <c r="BL196" i="1"/>
  <c r="BL197" i="1"/>
  <c r="BL195" i="1"/>
  <c r="FS197" i="1"/>
  <c r="FS195" i="1"/>
  <c r="FS196" i="1"/>
  <c r="IB197" i="1"/>
  <c r="IB195" i="1"/>
  <c r="IB196" i="1"/>
  <c r="DP196" i="1"/>
  <c r="DP195" i="1"/>
  <c r="DP197" i="1"/>
  <c r="HS196" i="1"/>
  <c r="HS197" i="1"/>
  <c r="HS195" i="1"/>
  <c r="DS196" i="1"/>
  <c r="DS197" i="1"/>
  <c r="DS195" i="1"/>
  <c r="EL196" i="1"/>
  <c r="EL195" i="1"/>
  <c r="EL197" i="1"/>
  <c r="FP196" i="1"/>
  <c r="FP197" i="1"/>
  <c r="FP195" i="1"/>
  <c r="FI195" i="1"/>
  <c r="FI196" i="1"/>
  <c r="FI197" i="1"/>
  <c r="EP197" i="1"/>
  <c r="EP195" i="1"/>
  <c r="EP196" i="1"/>
  <c r="EJ195" i="1"/>
  <c r="EJ196" i="1"/>
  <c r="EJ197" i="1"/>
  <c r="MC197" i="1"/>
  <c r="MC195" i="1"/>
  <c r="MC196" i="1"/>
  <c r="FC195" i="1"/>
  <c r="FC197" i="1"/>
  <c r="FC196" i="1"/>
  <c r="ET195" i="1"/>
  <c r="ET197" i="1"/>
  <c r="ET196" i="1"/>
  <c r="FQ195" i="1"/>
  <c r="FQ197" i="1"/>
  <c r="FQ196" i="1"/>
  <c r="BH197" i="1"/>
  <c r="BH195" i="1"/>
  <c r="BH196" i="1"/>
  <c r="MB197" i="1"/>
  <c r="MB196" i="1"/>
  <c r="MB195" i="1"/>
  <c r="MT196" i="1"/>
  <c r="MT195" i="1"/>
  <c r="MT197" i="1"/>
  <c r="EN195" i="1"/>
  <c r="EN197" i="1"/>
  <c r="EN196" i="1"/>
  <c r="HD195" i="1"/>
  <c r="HD196" i="1"/>
  <c r="HD197" i="1"/>
  <c r="DR196" i="1"/>
  <c r="DR197" i="1"/>
  <c r="DR195" i="1"/>
  <c r="BF197" i="1"/>
  <c r="BF195" i="1"/>
  <c r="BF196" i="1"/>
  <c r="IH195" i="1"/>
  <c r="IH197" i="1"/>
  <c r="IH196" i="1"/>
  <c r="HI195" i="1"/>
  <c r="HI196" i="1"/>
  <c r="HI197" i="1"/>
  <c r="GF197" i="1"/>
  <c r="GF195" i="1"/>
  <c r="GF196" i="1"/>
  <c r="FZ195" i="1"/>
  <c r="FZ197" i="1"/>
  <c r="FZ196" i="1"/>
  <c r="IN196" i="1"/>
  <c r="IN197" i="1"/>
  <c r="IN195" i="1"/>
  <c r="BJ195" i="1"/>
  <c r="BJ196" i="1"/>
  <c r="BJ197" i="1"/>
  <c r="HK196" i="1"/>
  <c r="HK197" i="1"/>
  <c r="HK195" i="1"/>
  <c r="EK196" i="1"/>
  <c r="EK195" i="1"/>
  <c r="EK197" i="1"/>
  <c r="HV195" i="1"/>
  <c r="HV197" i="1"/>
  <c r="HV196" i="1"/>
  <c r="GS197" i="1"/>
  <c r="GS196" i="1"/>
  <c r="GS195" i="1"/>
  <c r="EM196" i="1"/>
  <c r="EM197" i="1"/>
  <c r="EM195" i="1"/>
  <c r="OU197" i="1"/>
  <c r="OU195" i="1"/>
  <c r="OU196" i="1"/>
  <c r="BM197" i="1"/>
  <c r="BM196" i="1"/>
  <c r="BM195" i="1"/>
  <c r="ME197" i="1"/>
  <c r="ME195" i="1"/>
  <c r="ME196" i="1"/>
  <c r="HZ196" i="1"/>
  <c r="HZ197" i="1"/>
  <c r="HZ195" i="1"/>
  <c r="HX195" i="1"/>
  <c r="HX196" i="1"/>
  <c r="HX197" i="1"/>
  <c r="IF195" i="1"/>
  <c r="IF196" i="1"/>
  <c r="IF197" i="1"/>
  <c r="MP195" i="1"/>
  <c r="MP197" i="1"/>
  <c r="MP196" i="1"/>
  <c r="FU195" i="1"/>
  <c r="FU197" i="1"/>
  <c r="FU196" i="1"/>
  <c r="BK195" i="1"/>
  <c r="BK197" i="1"/>
  <c r="BK196" i="1"/>
  <c r="IM196" i="1"/>
  <c r="IM197" i="1"/>
  <c r="IM195" i="1"/>
  <c r="FM197" i="1"/>
  <c r="FM195" i="1"/>
  <c r="FM196" i="1"/>
  <c r="BN196" i="1"/>
  <c r="BN197" i="1"/>
  <c r="BN195" i="1"/>
  <c r="GC195" i="1"/>
  <c r="GC196" i="1"/>
  <c r="GC197" i="1"/>
  <c r="GV196" i="1"/>
  <c r="GV195" i="1"/>
  <c r="GV197" i="1"/>
  <c r="GQ196" i="1"/>
  <c r="GQ195" i="1"/>
  <c r="GQ197" i="1"/>
  <c r="FD195" i="1"/>
  <c r="FD196" i="1"/>
  <c r="FD197" i="1"/>
  <c r="GR197" i="1"/>
  <c r="GR195" i="1"/>
  <c r="GR196" i="1"/>
  <c r="EY195" i="1"/>
  <c r="EY196" i="1"/>
  <c r="EY197" i="1"/>
  <c r="FF196" i="1"/>
  <c r="FF195" i="1"/>
  <c r="FF197" i="1"/>
  <c r="IQ196" i="1"/>
  <c r="IQ197" i="1"/>
  <c r="IQ195" i="1"/>
  <c r="IC210" i="1"/>
  <c r="IC197" i="1"/>
  <c r="IC195" i="1"/>
  <c r="IC196" i="1"/>
  <c r="IL197" i="1"/>
  <c r="IL195" i="1"/>
  <c r="IL196" i="1"/>
  <c r="IO196" i="1"/>
  <c r="IO197" i="1"/>
  <c r="IO195" i="1"/>
  <c r="EZ196" i="1"/>
  <c r="EZ197" i="1"/>
  <c r="EZ195" i="1"/>
  <c r="MD195" i="1"/>
  <c r="MD196" i="1"/>
  <c r="MD197" i="1"/>
  <c r="FH196" i="1"/>
  <c r="FH197" i="1"/>
  <c r="FH195" i="1"/>
  <c r="HM195" i="1"/>
  <c r="HM197" i="1"/>
  <c r="HM196" i="1"/>
  <c r="DV196" i="1"/>
  <c r="DV195" i="1"/>
  <c r="DV197" i="1"/>
  <c r="BI196" i="1"/>
  <c r="BI197" i="1"/>
  <c r="BI195" i="1"/>
  <c r="FV173" i="1"/>
  <c r="FV210" i="1"/>
  <c r="IG173" i="1"/>
  <c r="IG210" i="1"/>
  <c r="PB173" i="1"/>
  <c r="PB210" i="1"/>
  <c r="FZ173" i="1"/>
  <c r="FZ210" i="1"/>
  <c r="MF173" i="1"/>
  <c r="MF210" i="1"/>
  <c r="HE173" i="1"/>
  <c r="HE210" i="1"/>
  <c r="GK173" i="1"/>
  <c r="GK210" i="1"/>
  <c r="GD173" i="1"/>
  <c r="GD210" i="1"/>
  <c r="HA173" i="1"/>
  <c r="HA210" i="1"/>
  <c r="DT173" i="1"/>
  <c r="DT210" i="1"/>
  <c r="GM173" i="1"/>
  <c r="GM210" i="1"/>
  <c r="DO173" i="1"/>
  <c r="DO210" i="1"/>
  <c r="FJ173" i="1"/>
  <c r="FJ210" i="1"/>
  <c r="GO173" i="1"/>
  <c r="GO210" i="1"/>
  <c r="HN173" i="1"/>
  <c r="HN210" i="1"/>
  <c r="GX173" i="1"/>
  <c r="GX210" i="1"/>
  <c r="FR173" i="1"/>
  <c r="FR210" i="1"/>
  <c r="GY173" i="1"/>
  <c r="GY210" i="1"/>
  <c r="MU173" i="1"/>
  <c r="MU210" i="1"/>
  <c r="IK173" i="1"/>
  <c r="IK210" i="1"/>
  <c r="FK173" i="1"/>
  <c r="FK210" i="1"/>
  <c r="EX173" i="1"/>
  <c r="EX210" i="1"/>
  <c r="EO173" i="1"/>
  <c r="EO210" i="1"/>
  <c r="EL173" i="1"/>
  <c r="EL210" i="1"/>
  <c r="FP173" i="1"/>
  <c r="FP210" i="1"/>
  <c r="EP173" i="1"/>
  <c r="EP210" i="1"/>
  <c r="GB173" i="1"/>
  <c r="GB210" i="1"/>
  <c r="EW173" i="1"/>
  <c r="EW210" i="1"/>
  <c r="HH173" i="1"/>
  <c r="HH210" i="1"/>
  <c r="IA173" i="1"/>
  <c r="IA210" i="1"/>
  <c r="IW173" i="1"/>
  <c r="IW210" i="1"/>
  <c r="FN173" i="1"/>
  <c r="FN210" i="1"/>
  <c r="FX173" i="1"/>
  <c r="FX210" i="1"/>
  <c r="IX173" i="1"/>
  <c r="IX210" i="1"/>
  <c r="DQ173" i="1"/>
  <c r="DQ210" i="1"/>
  <c r="FT173" i="1"/>
  <c r="FT210" i="1"/>
  <c r="IR173" i="1"/>
  <c r="IR210" i="1"/>
  <c r="MX173" i="1"/>
  <c r="MX210" i="1"/>
  <c r="HG173" i="1"/>
  <c r="HG210" i="1"/>
  <c r="MR173" i="1"/>
  <c r="MR210" i="1"/>
  <c r="HC173" i="1"/>
  <c r="HC210" i="1"/>
  <c r="GL173" i="1"/>
  <c r="GL210" i="1"/>
  <c r="DW173" i="1"/>
  <c r="DW210" i="1"/>
  <c r="GJ173" i="1"/>
  <c r="GJ210" i="1"/>
  <c r="GW173" i="1"/>
  <c r="GW210" i="1"/>
  <c r="HW173" i="1"/>
  <c r="HW210" i="1"/>
  <c r="GP173" i="1"/>
  <c r="GP210" i="1"/>
  <c r="EI173" i="1"/>
  <c r="EI210" i="1"/>
  <c r="FW173" i="1"/>
  <c r="FW210" i="1"/>
  <c r="FE173" i="1"/>
  <c r="FE210" i="1"/>
  <c r="HY173" i="1"/>
  <c r="HY210" i="1"/>
  <c r="IS173" i="1"/>
  <c r="IS210" i="1"/>
  <c r="IV173" i="1"/>
  <c r="IV210" i="1"/>
  <c r="GU173" i="1"/>
  <c r="GU210" i="1"/>
  <c r="DM173" i="1"/>
  <c r="DM210" i="1"/>
  <c r="MW173" i="1"/>
  <c r="MW210" i="1"/>
  <c r="FL173" i="1"/>
  <c r="FL210" i="1"/>
  <c r="HF173" i="1"/>
  <c r="HF210" i="1"/>
  <c r="FM173" i="1"/>
  <c r="FM210" i="1"/>
  <c r="FI173" i="1"/>
  <c r="FI210" i="1"/>
  <c r="BN173" i="1"/>
  <c r="BN210" i="1"/>
  <c r="BG173" i="1"/>
  <c r="BG210" i="1"/>
  <c r="IN173" i="1"/>
  <c r="IN210" i="1"/>
  <c r="GH173" i="1"/>
  <c r="GH210" i="1"/>
  <c r="EU173" i="1"/>
  <c r="EU210" i="1"/>
  <c r="GG173" i="1"/>
  <c r="GG210" i="1"/>
  <c r="GN173" i="1"/>
  <c r="GN210" i="1"/>
  <c r="FG173" i="1"/>
  <c r="FG210" i="1"/>
  <c r="GT173" i="1"/>
  <c r="GT210" i="1"/>
  <c r="DU173" i="1"/>
  <c r="DU210" i="1"/>
  <c r="BL173" i="1"/>
  <c r="BL210" i="1"/>
  <c r="FS173" i="1"/>
  <c r="FS210" i="1"/>
  <c r="IB173" i="1"/>
  <c r="IB210" i="1"/>
  <c r="DP173" i="1"/>
  <c r="DP210" i="1"/>
  <c r="HS173" i="1"/>
  <c r="HS210" i="1"/>
  <c r="DS173" i="1"/>
  <c r="DS210" i="1"/>
  <c r="DN173" i="1"/>
  <c r="DN210" i="1"/>
  <c r="FO173" i="1"/>
  <c r="FO210" i="1"/>
  <c r="IE173" i="1"/>
  <c r="IE210" i="1"/>
  <c r="BJ173" i="1"/>
  <c r="BJ210" i="1"/>
  <c r="MC173" i="1"/>
  <c r="MC210" i="1"/>
  <c r="FC173" i="1"/>
  <c r="FC210" i="1"/>
  <c r="ET173" i="1"/>
  <c r="ET210" i="1"/>
  <c r="FQ173" i="1"/>
  <c r="FQ210" i="1"/>
  <c r="BH173" i="1"/>
  <c r="BH210" i="1"/>
  <c r="MB173" i="1"/>
  <c r="MB210" i="1"/>
  <c r="MT173" i="1"/>
  <c r="MT210" i="1"/>
  <c r="EN173" i="1"/>
  <c r="EN210" i="1"/>
  <c r="HD173" i="1"/>
  <c r="HD210" i="1"/>
  <c r="DR173" i="1"/>
  <c r="DR210" i="1"/>
  <c r="BF173" i="1"/>
  <c r="BF210" i="1"/>
  <c r="IH173" i="1"/>
  <c r="IH210" i="1"/>
  <c r="HI173" i="1"/>
  <c r="HI210" i="1"/>
  <c r="GF173" i="1"/>
  <c r="GF210" i="1"/>
  <c r="GA173" i="1"/>
  <c r="GA210" i="1"/>
  <c r="FB173" i="1"/>
  <c r="FB210" i="1"/>
  <c r="HV173" i="1"/>
  <c r="HV210" i="1"/>
  <c r="GS173" i="1"/>
  <c r="GS210" i="1"/>
  <c r="EM173" i="1"/>
  <c r="EM210" i="1"/>
  <c r="OU173" i="1"/>
  <c r="OU210" i="1"/>
  <c r="BM173" i="1"/>
  <c r="BM210" i="1"/>
  <c r="ME173" i="1"/>
  <c r="ME210" i="1"/>
  <c r="HZ173" i="1"/>
  <c r="HZ210" i="1"/>
  <c r="HX173" i="1"/>
  <c r="HX210" i="1"/>
  <c r="IF173" i="1"/>
  <c r="IF210" i="1"/>
  <c r="MP173" i="1"/>
  <c r="MP210" i="1"/>
  <c r="FU173" i="1"/>
  <c r="FU210" i="1"/>
  <c r="BK173" i="1"/>
  <c r="BK210" i="1"/>
  <c r="IM173" i="1"/>
  <c r="IM210" i="1"/>
  <c r="EV173" i="1"/>
  <c r="EV210" i="1"/>
  <c r="EJ173" i="1"/>
  <c r="EJ210" i="1"/>
  <c r="EK173" i="1"/>
  <c r="EK210" i="1"/>
  <c r="GC173" i="1"/>
  <c r="GC210" i="1"/>
  <c r="GV173" i="1"/>
  <c r="GV210" i="1"/>
  <c r="GQ173" i="1"/>
  <c r="GQ210" i="1"/>
  <c r="FD173" i="1"/>
  <c r="FD210" i="1"/>
  <c r="GR173" i="1"/>
  <c r="GR210" i="1"/>
  <c r="EY173" i="1"/>
  <c r="EY210" i="1"/>
  <c r="FF173" i="1"/>
  <c r="FF210" i="1"/>
  <c r="IQ173" i="1"/>
  <c r="IQ210" i="1"/>
  <c r="IL173" i="1"/>
  <c r="IL210" i="1"/>
  <c r="IO173" i="1"/>
  <c r="IO210" i="1"/>
  <c r="EZ173" i="1"/>
  <c r="EZ210" i="1"/>
  <c r="MD173" i="1"/>
  <c r="MD210" i="1"/>
  <c r="FH173" i="1"/>
  <c r="FH210" i="1"/>
  <c r="HM173" i="1"/>
  <c r="HM210" i="1"/>
  <c r="DV173" i="1"/>
  <c r="DV210" i="1"/>
  <c r="BI173" i="1"/>
  <c r="BI210" i="1"/>
  <c r="ID173" i="1"/>
  <c r="ID171" i="1"/>
  <c r="IC173" i="1"/>
  <c r="IC171" i="1"/>
  <c r="HL171" i="1"/>
  <c r="HL173" i="1"/>
  <c r="HK171" i="1"/>
  <c r="HK173" i="1"/>
  <c r="EL208" i="1"/>
  <c r="EL171" i="1"/>
  <c r="FP208" i="1"/>
  <c r="FP171" i="1"/>
  <c r="FM208" i="1"/>
  <c r="FM171" i="1"/>
  <c r="BJ208" i="1"/>
  <c r="BJ171" i="1"/>
  <c r="MF208" i="1"/>
  <c r="MF171" i="1"/>
  <c r="HE208" i="1"/>
  <c r="HE171" i="1"/>
  <c r="GK208" i="1"/>
  <c r="GK171" i="1"/>
  <c r="GD208" i="1"/>
  <c r="GD171" i="1"/>
  <c r="HA208" i="1"/>
  <c r="HA171" i="1"/>
  <c r="DT208" i="1"/>
  <c r="DT171" i="1"/>
  <c r="GM208" i="1"/>
  <c r="GM171" i="1"/>
  <c r="DO208" i="1"/>
  <c r="DO171" i="1"/>
  <c r="FJ208" i="1"/>
  <c r="FJ171" i="1"/>
  <c r="GO208" i="1"/>
  <c r="GO171" i="1"/>
  <c r="HN208" i="1"/>
  <c r="HN171" i="1"/>
  <c r="GX208" i="1"/>
  <c r="GX171" i="1"/>
  <c r="FR208" i="1"/>
  <c r="FR171" i="1"/>
  <c r="GY208" i="1"/>
  <c r="GY171" i="1"/>
  <c r="MU208" i="1"/>
  <c r="MU171" i="1"/>
  <c r="IK208" i="1"/>
  <c r="IK171" i="1"/>
  <c r="FK208" i="1"/>
  <c r="FK171" i="1"/>
  <c r="EX208" i="1"/>
  <c r="EX171" i="1"/>
  <c r="EO208" i="1"/>
  <c r="EO171" i="1"/>
  <c r="FB208" i="1"/>
  <c r="FB171" i="1"/>
  <c r="IG208" i="1"/>
  <c r="IG171" i="1"/>
  <c r="FZ208" i="1"/>
  <c r="FZ171" i="1"/>
  <c r="GB208" i="1"/>
  <c r="GB171" i="1"/>
  <c r="EW208" i="1"/>
  <c r="EW171" i="1"/>
  <c r="HH208" i="1"/>
  <c r="HH171" i="1"/>
  <c r="IA208" i="1"/>
  <c r="IA171" i="1"/>
  <c r="IW208" i="1"/>
  <c r="IW171" i="1"/>
  <c r="FN208" i="1"/>
  <c r="FN171" i="1"/>
  <c r="FX208" i="1"/>
  <c r="FX171" i="1"/>
  <c r="IX208" i="1"/>
  <c r="IX171" i="1"/>
  <c r="DQ208" i="1"/>
  <c r="DQ171" i="1"/>
  <c r="FT208" i="1"/>
  <c r="FT171" i="1"/>
  <c r="ID208" i="1"/>
  <c r="IR208" i="1"/>
  <c r="IR171" i="1"/>
  <c r="MX208" i="1"/>
  <c r="MX171" i="1"/>
  <c r="HG208" i="1"/>
  <c r="HG171" i="1"/>
  <c r="MR208" i="1"/>
  <c r="MR171" i="1"/>
  <c r="HC208" i="1"/>
  <c r="HC171" i="1"/>
  <c r="GA208" i="1"/>
  <c r="GA171" i="1"/>
  <c r="GJ208" i="1"/>
  <c r="GJ171" i="1"/>
  <c r="GW208" i="1"/>
  <c r="GW171" i="1"/>
  <c r="HW208" i="1"/>
  <c r="HW171" i="1"/>
  <c r="GP208" i="1"/>
  <c r="GP171" i="1"/>
  <c r="EI208" i="1"/>
  <c r="EI171" i="1"/>
  <c r="FW208" i="1"/>
  <c r="FW171" i="1"/>
  <c r="FE208" i="1"/>
  <c r="FE171" i="1"/>
  <c r="HY208" i="1"/>
  <c r="HY171" i="1"/>
  <c r="IS208" i="1"/>
  <c r="IS171" i="1"/>
  <c r="IV208" i="1"/>
  <c r="IV171" i="1"/>
  <c r="GU208" i="1"/>
  <c r="GU171" i="1"/>
  <c r="DM208" i="1"/>
  <c r="DM171" i="1"/>
  <c r="MW208" i="1"/>
  <c r="MW171" i="1"/>
  <c r="FL208" i="1"/>
  <c r="FL171" i="1"/>
  <c r="HF208" i="1"/>
  <c r="HF171" i="1"/>
  <c r="IE208" i="1"/>
  <c r="IE171" i="1"/>
  <c r="GH208" i="1"/>
  <c r="GH171" i="1"/>
  <c r="EU208" i="1"/>
  <c r="EU171" i="1"/>
  <c r="GG208" i="1"/>
  <c r="GG171" i="1"/>
  <c r="GN208" i="1"/>
  <c r="GN171" i="1"/>
  <c r="FG208" i="1"/>
  <c r="FG171" i="1"/>
  <c r="GT208" i="1"/>
  <c r="GT171" i="1"/>
  <c r="DU208" i="1"/>
  <c r="DU171" i="1"/>
  <c r="BL208" i="1"/>
  <c r="BL171" i="1"/>
  <c r="FS208" i="1"/>
  <c r="FS171" i="1"/>
  <c r="IB208" i="1"/>
  <c r="IB171" i="1"/>
  <c r="DP208" i="1"/>
  <c r="DP171" i="1"/>
  <c r="HS208" i="1"/>
  <c r="HS171" i="1"/>
  <c r="DS208" i="1"/>
  <c r="DS171" i="1"/>
  <c r="GL208" i="1"/>
  <c r="GL171" i="1"/>
  <c r="EV208" i="1"/>
  <c r="EV171" i="1"/>
  <c r="FI208" i="1"/>
  <c r="FI171" i="1"/>
  <c r="BN208" i="1"/>
  <c r="BN171" i="1"/>
  <c r="EP208" i="1"/>
  <c r="EP171" i="1"/>
  <c r="EJ208" i="1"/>
  <c r="EJ171" i="1"/>
  <c r="MC208" i="1"/>
  <c r="MC171" i="1"/>
  <c r="FC208" i="1"/>
  <c r="FC171" i="1"/>
  <c r="ET208" i="1"/>
  <c r="ET171" i="1"/>
  <c r="FQ208" i="1"/>
  <c r="FQ171" i="1"/>
  <c r="BH208" i="1"/>
  <c r="BH171" i="1"/>
  <c r="MB208" i="1"/>
  <c r="MB171" i="1"/>
  <c r="MT208" i="1"/>
  <c r="MT171" i="1"/>
  <c r="EN208" i="1"/>
  <c r="EN171" i="1"/>
  <c r="HD208" i="1"/>
  <c r="HD171" i="1"/>
  <c r="DR208" i="1"/>
  <c r="DR171" i="1"/>
  <c r="BF208" i="1"/>
  <c r="BF171" i="1"/>
  <c r="IH208" i="1"/>
  <c r="IH171" i="1"/>
  <c r="HI208" i="1"/>
  <c r="HI171" i="1"/>
  <c r="GF208" i="1"/>
  <c r="GF171" i="1"/>
  <c r="DN208" i="1"/>
  <c r="DN171" i="1"/>
  <c r="FV208" i="1"/>
  <c r="FV171" i="1"/>
  <c r="FO208" i="1"/>
  <c r="FO171" i="1"/>
  <c r="PB208" i="1"/>
  <c r="PB171" i="1"/>
  <c r="DW208" i="1"/>
  <c r="DW171" i="1"/>
  <c r="EK208" i="1"/>
  <c r="EK171" i="1"/>
  <c r="HV208" i="1"/>
  <c r="HV171" i="1"/>
  <c r="GS208" i="1"/>
  <c r="GS171" i="1"/>
  <c r="EM208" i="1"/>
  <c r="EM171" i="1"/>
  <c r="OU208" i="1"/>
  <c r="OU171" i="1"/>
  <c r="BM208" i="1"/>
  <c r="BM171" i="1"/>
  <c r="ME208" i="1"/>
  <c r="ME171" i="1"/>
  <c r="HZ208" i="1"/>
  <c r="HZ171" i="1"/>
  <c r="HX208" i="1"/>
  <c r="HX171" i="1"/>
  <c r="IF208" i="1"/>
  <c r="IF171" i="1"/>
  <c r="MP208" i="1"/>
  <c r="MP171" i="1"/>
  <c r="FU208" i="1"/>
  <c r="FU171" i="1"/>
  <c r="BK208" i="1"/>
  <c r="BK171" i="1"/>
  <c r="IM208" i="1"/>
  <c r="IM171" i="1"/>
  <c r="BG208" i="1"/>
  <c r="BG171" i="1"/>
  <c r="IN208" i="1"/>
  <c r="IN171" i="1"/>
  <c r="GC208" i="1"/>
  <c r="GC171" i="1"/>
  <c r="GV208" i="1"/>
  <c r="GV171" i="1"/>
  <c r="GQ208" i="1"/>
  <c r="GQ171" i="1"/>
  <c r="FD208" i="1"/>
  <c r="FD171" i="1"/>
  <c r="GR208" i="1"/>
  <c r="GR171" i="1"/>
  <c r="EY208" i="1"/>
  <c r="EY171" i="1"/>
  <c r="FF208" i="1"/>
  <c r="FF171" i="1"/>
  <c r="IQ208" i="1"/>
  <c r="IQ171" i="1"/>
  <c r="IC208" i="1"/>
  <c r="IL208" i="1"/>
  <c r="IL171" i="1"/>
  <c r="IO208" i="1"/>
  <c r="IO171" i="1"/>
  <c r="EZ208" i="1"/>
  <c r="EZ171" i="1"/>
  <c r="MD208" i="1"/>
  <c r="MD171" i="1"/>
  <c r="FH208" i="1"/>
  <c r="FH171" i="1"/>
  <c r="HM208" i="1"/>
  <c r="HM171" i="1"/>
  <c r="DV208" i="1"/>
  <c r="DV171" i="1"/>
  <c r="BI208" i="1"/>
  <c r="BI171" i="1"/>
  <c r="HL169" i="1"/>
  <c r="HL170" i="1"/>
  <c r="HK169" i="1"/>
  <c r="HK170" i="1"/>
  <c r="GB194" i="1"/>
  <c r="GB193" i="1"/>
  <c r="EW193" i="1"/>
  <c r="EW194" i="1"/>
  <c r="HH194" i="1"/>
  <c r="HH193" i="1"/>
  <c r="IA194" i="1"/>
  <c r="IA193" i="1"/>
  <c r="IW194" i="1"/>
  <c r="IW193" i="1"/>
  <c r="FN194" i="1"/>
  <c r="FN193" i="1"/>
  <c r="FX193" i="1"/>
  <c r="FX194" i="1"/>
  <c r="IX194" i="1"/>
  <c r="IX193" i="1"/>
  <c r="DQ194" i="1"/>
  <c r="DQ193" i="1"/>
  <c r="PB194" i="1"/>
  <c r="PB193" i="1"/>
  <c r="BN194" i="1"/>
  <c r="BN193" i="1"/>
  <c r="EP194" i="1"/>
  <c r="EP193" i="1"/>
  <c r="BG194" i="1"/>
  <c r="BG193" i="1"/>
  <c r="IE193" i="1"/>
  <c r="IE194" i="1"/>
  <c r="FZ193" i="1"/>
  <c r="FZ194" i="1"/>
  <c r="EJ194" i="1"/>
  <c r="EJ193" i="1"/>
  <c r="IN193" i="1"/>
  <c r="IN194" i="1"/>
  <c r="BJ194" i="1"/>
  <c r="BJ193" i="1"/>
  <c r="GG194" i="1"/>
  <c r="GG193" i="1"/>
  <c r="DW194" i="1"/>
  <c r="DW193" i="1"/>
  <c r="GJ194" i="1"/>
  <c r="GJ193" i="1"/>
  <c r="GW194" i="1"/>
  <c r="GW193" i="1"/>
  <c r="HW193" i="1"/>
  <c r="HW194" i="1"/>
  <c r="GP194" i="1"/>
  <c r="GP193" i="1"/>
  <c r="EI193" i="1"/>
  <c r="EI194" i="1"/>
  <c r="FW194" i="1"/>
  <c r="FW193" i="1"/>
  <c r="FE193" i="1"/>
  <c r="FE194" i="1"/>
  <c r="HY193" i="1"/>
  <c r="HY194" i="1"/>
  <c r="FR194" i="1"/>
  <c r="FR193" i="1"/>
  <c r="GY194" i="1"/>
  <c r="GY193" i="1"/>
  <c r="MU193" i="1"/>
  <c r="MU194" i="1"/>
  <c r="IK193" i="1"/>
  <c r="IK194" i="1"/>
  <c r="FK193" i="1"/>
  <c r="FK194" i="1"/>
  <c r="EX194" i="1"/>
  <c r="EX193" i="1"/>
  <c r="EO194" i="1"/>
  <c r="EO193" i="1"/>
  <c r="FG194" i="1"/>
  <c r="FG193" i="1"/>
  <c r="GT193" i="1"/>
  <c r="GT194" i="1"/>
  <c r="DU193" i="1"/>
  <c r="DU194" i="1"/>
  <c r="ID193" i="1"/>
  <c r="ID194" i="1"/>
  <c r="HG194" i="1"/>
  <c r="HG193" i="1"/>
  <c r="HC194" i="1"/>
  <c r="HC193" i="1"/>
  <c r="MC193" i="1"/>
  <c r="MC194" i="1"/>
  <c r="FC193" i="1"/>
  <c r="FC194" i="1"/>
  <c r="ET193" i="1"/>
  <c r="ET194" i="1"/>
  <c r="FQ194" i="1"/>
  <c r="FQ193" i="1"/>
  <c r="BH193" i="1"/>
  <c r="BH194" i="1"/>
  <c r="II194" i="1"/>
  <c r="II193" i="1"/>
  <c r="IJ193" i="1"/>
  <c r="IJ194" i="1"/>
  <c r="IS193" i="1"/>
  <c r="IS194" i="1"/>
  <c r="IV193" i="1"/>
  <c r="IV194" i="1"/>
  <c r="GU193" i="1"/>
  <c r="GU194" i="1"/>
  <c r="DM194" i="1"/>
  <c r="DM193" i="1"/>
  <c r="MW194" i="1"/>
  <c r="MW193" i="1"/>
  <c r="FL193" i="1"/>
  <c r="FL194" i="1"/>
  <c r="EU193" i="1"/>
  <c r="EU194" i="1"/>
  <c r="EK194" i="1"/>
  <c r="EK193" i="1"/>
  <c r="HV193" i="1"/>
  <c r="HV194" i="1"/>
  <c r="GS194" i="1"/>
  <c r="GS193" i="1"/>
  <c r="EM193" i="1"/>
  <c r="EM194" i="1"/>
  <c r="OU194" i="1"/>
  <c r="OU193" i="1"/>
  <c r="BM194" i="1"/>
  <c r="BM193" i="1"/>
  <c r="ME194" i="1"/>
  <c r="ME193" i="1"/>
  <c r="HZ193" i="1"/>
  <c r="HZ194" i="1"/>
  <c r="HX194" i="1"/>
  <c r="HX193" i="1"/>
  <c r="IF193" i="1"/>
  <c r="IF194" i="1"/>
  <c r="MB193" i="1"/>
  <c r="MB194" i="1"/>
  <c r="BL194" i="1"/>
  <c r="BL193" i="1"/>
  <c r="FS194" i="1"/>
  <c r="FS193" i="1"/>
  <c r="IB193" i="1"/>
  <c r="IB194" i="1"/>
  <c r="DP193" i="1"/>
  <c r="DP194" i="1"/>
  <c r="HS194" i="1"/>
  <c r="HS193" i="1"/>
  <c r="DS193" i="1"/>
  <c r="DS194" i="1"/>
  <c r="IT193" i="1"/>
  <c r="IT194" i="1"/>
  <c r="MX194" i="1"/>
  <c r="MX193" i="1"/>
  <c r="GC193" i="1"/>
  <c r="GC194" i="1"/>
  <c r="GV194" i="1"/>
  <c r="GV193" i="1"/>
  <c r="GQ194" i="1"/>
  <c r="GQ193" i="1"/>
  <c r="FD193" i="1"/>
  <c r="FD194" i="1"/>
  <c r="GR194" i="1"/>
  <c r="GR193" i="1"/>
  <c r="EY194" i="1"/>
  <c r="EY193" i="1"/>
  <c r="FF194" i="1"/>
  <c r="FF193" i="1"/>
  <c r="IQ194" i="1"/>
  <c r="IQ193" i="1"/>
  <c r="IC193" i="1"/>
  <c r="IC194" i="1"/>
  <c r="IL193" i="1"/>
  <c r="IL194" i="1"/>
  <c r="IO194" i="1"/>
  <c r="IO193" i="1"/>
  <c r="EZ193" i="1"/>
  <c r="EZ194" i="1"/>
  <c r="MT194" i="1"/>
  <c r="MT193" i="1"/>
  <c r="EN194" i="1"/>
  <c r="EN193" i="1"/>
  <c r="HD194" i="1"/>
  <c r="HD193" i="1"/>
  <c r="DR194" i="1"/>
  <c r="DR193" i="1"/>
  <c r="BF194" i="1"/>
  <c r="BF193" i="1"/>
  <c r="IH193" i="1"/>
  <c r="IH194" i="1"/>
  <c r="HI194" i="1"/>
  <c r="HI193" i="1"/>
  <c r="GF194" i="1"/>
  <c r="GF193" i="1"/>
  <c r="FT193" i="1"/>
  <c r="FT194" i="1"/>
  <c r="MR193" i="1"/>
  <c r="MR194" i="1"/>
  <c r="HF194" i="1"/>
  <c r="HF193" i="1"/>
  <c r="GA194" i="1"/>
  <c r="GA193" i="1"/>
  <c r="GL193" i="1"/>
  <c r="GL194" i="1"/>
  <c r="EV194" i="1"/>
  <c r="EV193" i="1"/>
  <c r="EL194" i="1"/>
  <c r="EL193" i="1"/>
  <c r="FB193" i="1"/>
  <c r="FB194" i="1"/>
  <c r="DN193" i="1"/>
  <c r="DN194" i="1"/>
  <c r="FP193" i="1"/>
  <c r="FP194" i="1"/>
  <c r="FM194" i="1"/>
  <c r="FM193" i="1"/>
  <c r="FV193" i="1"/>
  <c r="FV194" i="1"/>
  <c r="FI194" i="1"/>
  <c r="FI193" i="1"/>
  <c r="IG193" i="1"/>
  <c r="IG194" i="1"/>
  <c r="FO194" i="1"/>
  <c r="FO193" i="1"/>
  <c r="MP194" i="1"/>
  <c r="MP193" i="1"/>
  <c r="FU194" i="1"/>
  <c r="FU193" i="1"/>
  <c r="BK194" i="1"/>
  <c r="BK193" i="1"/>
  <c r="IU194" i="1"/>
  <c r="IU193" i="1"/>
  <c r="IM194" i="1"/>
  <c r="IM193" i="1"/>
  <c r="GH194" i="1"/>
  <c r="GH193" i="1"/>
  <c r="GN194" i="1"/>
  <c r="GN193" i="1"/>
  <c r="IR194" i="1"/>
  <c r="IR193" i="1"/>
  <c r="MF194" i="1"/>
  <c r="MF193" i="1"/>
  <c r="HE193" i="1"/>
  <c r="HE194" i="1"/>
  <c r="GK194" i="1"/>
  <c r="GK193" i="1"/>
  <c r="GD194" i="1"/>
  <c r="GD193" i="1"/>
  <c r="HA194" i="1"/>
  <c r="HA193" i="1"/>
  <c r="DT194" i="1"/>
  <c r="DT193" i="1"/>
  <c r="GM194" i="1"/>
  <c r="GM193" i="1"/>
  <c r="DO193" i="1"/>
  <c r="DO194" i="1"/>
  <c r="FJ194" i="1"/>
  <c r="FJ193" i="1"/>
  <c r="GO194" i="1"/>
  <c r="GO193" i="1"/>
  <c r="HN193" i="1"/>
  <c r="HN194" i="1"/>
  <c r="GX194" i="1"/>
  <c r="GX193" i="1"/>
  <c r="MD194" i="1"/>
  <c r="MD193" i="1"/>
  <c r="FH194" i="1"/>
  <c r="FH193" i="1"/>
  <c r="HM193" i="1"/>
  <c r="HM194" i="1"/>
  <c r="DV193" i="1"/>
  <c r="DV194" i="1"/>
  <c r="BI193" i="1"/>
  <c r="BI194" i="1"/>
  <c r="EW207" i="1"/>
  <c r="EW215" i="1"/>
  <c r="EW216" i="1"/>
  <c r="HH207" i="1"/>
  <c r="HH216" i="1"/>
  <c r="HH215" i="1"/>
  <c r="IA207" i="1"/>
  <c r="IA216" i="1"/>
  <c r="IA215" i="1"/>
  <c r="IW207" i="1"/>
  <c r="IW215" i="1"/>
  <c r="IW216" i="1"/>
  <c r="FN207" i="1"/>
  <c r="FN216" i="1"/>
  <c r="FN215" i="1"/>
  <c r="FX207" i="1"/>
  <c r="FX215" i="1"/>
  <c r="FX216" i="1"/>
  <c r="IX207" i="1"/>
  <c r="IX216" i="1"/>
  <c r="IX215" i="1"/>
  <c r="DQ207" i="1"/>
  <c r="DQ215" i="1"/>
  <c r="DQ216" i="1"/>
  <c r="PB207" i="1"/>
  <c r="PB216" i="1"/>
  <c r="PB215" i="1"/>
  <c r="BN207" i="1"/>
  <c r="BN215" i="1"/>
  <c r="BN216" i="1"/>
  <c r="EP207" i="1"/>
  <c r="EP215" i="1"/>
  <c r="EP216" i="1"/>
  <c r="BG207" i="1"/>
  <c r="BG215" i="1"/>
  <c r="BG216" i="1"/>
  <c r="IE207" i="1"/>
  <c r="IE216" i="1"/>
  <c r="IE215" i="1"/>
  <c r="FZ207" i="1"/>
  <c r="FZ215" i="1"/>
  <c r="FZ216" i="1"/>
  <c r="EJ207" i="1"/>
  <c r="EJ216" i="1"/>
  <c r="EJ215" i="1"/>
  <c r="IN207" i="1"/>
  <c r="IN215" i="1"/>
  <c r="IN216" i="1"/>
  <c r="BJ207" i="1"/>
  <c r="BJ215" i="1"/>
  <c r="BJ216" i="1"/>
  <c r="DW207" i="1"/>
  <c r="DW216" i="1"/>
  <c r="DW215" i="1"/>
  <c r="GJ207" i="1"/>
  <c r="GJ216" i="1"/>
  <c r="GJ215" i="1"/>
  <c r="GW207" i="1"/>
  <c r="GW216" i="1"/>
  <c r="GW215" i="1"/>
  <c r="HW207" i="1"/>
  <c r="HW216" i="1"/>
  <c r="HW215" i="1"/>
  <c r="GP207" i="1"/>
  <c r="GP215" i="1"/>
  <c r="GP216" i="1"/>
  <c r="EI207" i="1"/>
  <c r="EI215" i="1"/>
  <c r="EI216" i="1"/>
  <c r="FW207" i="1"/>
  <c r="FW216" i="1"/>
  <c r="FW215" i="1"/>
  <c r="FE207" i="1"/>
  <c r="FE215" i="1"/>
  <c r="FE216" i="1"/>
  <c r="HY207" i="1"/>
  <c r="HY215" i="1"/>
  <c r="HY216" i="1"/>
  <c r="FR207" i="1"/>
  <c r="FR216" i="1"/>
  <c r="FR215" i="1"/>
  <c r="GY207" i="1"/>
  <c r="GY215" i="1"/>
  <c r="GY216" i="1"/>
  <c r="MU207" i="1"/>
  <c r="MU215" i="1"/>
  <c r="MU216" i="1"/>
  <c r="IK207" i="1"/>
  <c r="IK215" i="1"/>
  <c r="IK216" i="1"/>
  <c r="FK207" i="1"/>
  <c r="FK216" i="1"/>
  <c r="FK215" i="1"/>
  <c r="EX207" i="1"/>
  <c r="EX216" i="1"/>
  <c r="EX215" i="1"/>
  <c r="EO207" i="1"/>
  <c r="EO215" i="1"/>
  <c r="EO216" i="1"/>
  <c r="GH207" i="1"/>
  <c r="GH215" i="1"/>
  <c r="GH216" i="1"/>
  <c r="EU207" i="1"/>
  <c r="EU216" i="1"/>
  <c r="EU215" i="1"/>
  <c r="GG207" i="1"/>
  <c r="GG215" i="1"/>
  <c r="GG216" i="1"/>
  <c r="GN207" i="1"/>
  <c r="GN215" i="1"/>
  <c r="GN216" i="1"/>
  <c r="FG207" i="1"/>
  <c r="FG215" i="1"/>
  <c r="FG216" i="1"/>
  <c r="GT207" i="1"/>
  <c r="GT215" i="1"/>
  <c r="GT216" i="1"/>
  <c r="DU207" i="1"/>
  <c r="DU215" i="1"/>
  <c r="DU216" i="1"/>
  <c r="IT207" i="1"/>
  <c r="IT216" i="1"/>
  <c r="IT215" i="1"/>
  <c r="FT207" i="1"/>
  <c r="FT215" i="1"/>
  <c r="FT216" i="1"/>
  <c r="ID207" i="1"/>
  <c r="ID215" i="1"/>
  <c r="ID216" i="1"/>
  <c r="IR207" i="1"/>
  <c r="IR215" i="1"/>
  <c r="IR216" i="1"/>
  <c r="MX207" i="1"/>
  <c r="MX215" i="1"/>
  <c r="MX216" i="1"/>
  <c r="HG207" i="1"/>
  <c r="HG215" i="1"/>
  <c r="HG216" i="1"/>
  <c r="MR207" i="1"/>
  <c r="MR216" i="1"/>
  <c r="MR215" i="1"/>
  <c r="HC207" i="1"/>
  <c r="HC216" i="1"/>
  <c r="HC215" i="1"/>
  <c r="MC207" i="1"/>
  <c r="MC216" i="1"/>
  <c r="MC215" i="1"/>
  <c r="FC207" i="1"/>
  <c r="FC216" i="1"/>
  <c r="FC215" i="1"/>
  <c r="ET207" i="1"/>
  <c r="ET215" i="1"/>
  <c r="ET216" i="1"/>
  <c r="FQ207" i="1"/>
  <c r="FQ215" i="1"/>
  <c r="FQ216" i="1"/>
  <c r="BH207" i="1"/>
  <c r="BH215" i="1"/>
  <c r="BH216" i="1"/>
  <c r="II216" i="1"/>
  <c r="II215" i="1"/>
  <c r="IJ215" i="1"/>
  <c r="IJ216" i="1"/>
  <c r="IS207" i="1"/>
  <c r="IS215" i="1"/>
  <c r="IS216" i="1"/>
  <c r="IV207" i="1"/>
  <c r="IV215" i="1"/>
  <c r="IV216" i="1"/>
  <c r="GU207" i="1"/>
  <c r="GU216" i="1"/>
  <c r="GU215" i="1"/>
  <c r="DM207" i="1"/>
  <c r="DM215" i="1"/>
  <c r="DM216" i="1"/>
  <c r="MW207" i="1"/>
  <c r="MW215" i="1"/>
  <c r="MW216" i="1"/>
  <c r="FL207" i="1"/>
  <c r="FL215" i="1"/>
  <c r="FL216" i="1"/>
  <c r="EK207" i="1"/>
  <c r="EK216" i="1"/>
  <c r="EK215" i="1"/>
  <c r="HV207" i="1"/>
  <c r="HV215" i="1"/>
  <c r="HV216" i="1"/>
  <c r="GS207" i="1"/>
  <c r="GS215" i="1"/>
  <c r="GS216" i="1"/>
  <c r="EM207" i="1"/>
  <c r="EM215" i="1"/>
  <c r="EM216" i="1"/>
  <c r="OU207" i="1"/>
  <c r="OU215" i="1"/>
  <c r="OU216" i="1"/>
  <c r="BM207" i="1"/>
  <c r="BM216" i="1"/>
  <c r="BM215" i="1"/>
  <c r="ME207" i="1"/>
  <c r="ME216" i="1"/>
  <c r="ME215" i="1"/>
  <c r="HZ207" i="1"/>
  <c r="HZ216" i="1"/>
  <c r="HZ215" i="1"/>
  <c r="HX207" i="1"/>
  <c r="HX215" i="1"/>
  <c r="HX216" i="1"/>
  <c r="IF207" i="1"/>
  <c r="IF215" i="1"/>
  <c r="IF216" i="1"/>
  <c r="MB207" i="1"/>
  <c r="MB215" i="1"/>
  <c r="MB216" i="1"/>
  <c r="BL207" i="1"/>
  <c r="BL215" i="1"/>
  <c r="BL216" i="1"/>
  <c r="FS207" i="1"/>
  <c r="FS216" i="1"/>
  <c r="FS215" i="1"/>
  <c r="IB207" i="1"/>
  <c r="IB216" i="1"/>
  <c r="IB215" i="1"/>
  <c r="DP207" i="1"/>
  <c r="DP215" i="1"/>
  <c r="DP216" i="1"/>
  <c r="HS207" i="1"/>
  <c r="HS216" i="1"/>
  <c r="HS215" i="1"/>
  <c r="DS207" i="1"/>
  <c r="DS215" i="1"/>
  <c r="DS216" i="1"/>
  <c r="GC207" i="1"/>
  <c r="GC216" i="1"/>
  <c r="GC215" i="1"/>
  <c r="GV207" i="1"/>
  <c r="GV216" i="1"/>
  <c r="GV215" i="1"/>
  <c r="GQ207" i="1"/>
  <c r="GQ215" i="1"/>
  <c r="GQ216" i="1"/>
  <c r="FD207" i="1"/>
  <c r="FD215" i="1"/>
  <c r="FD216" i="1"/>
  <c r="GR207" i="1"/>
  <c r="GR215" i="1"/>
  <c r="GR216" i="1"/>
  <c r="EY207" i="1"/>
  <c r="EY216" i="1"/>
  <c r="EY215" i="1"/>
  <c r="FF207" i="1"/>
  <c r="FF216" i="1"/>
  <c r="FF215" i="1"/>
  <c r="IQ207" i="1"/>
  <c r="IQ216" i="1"/>
  <c r="IQ215" i="1"/>
  <c r="IC207" i="1"/>
  <c r="IC216" i="1"/>
  <c r="IC215" i="1"/>
  <c r="IL207" i="1"/>
  <c r="IL216" i="1"/>
  <c r="IL215" i="1"/>
  <c r="IO207" i="1"/>
  <c r="IO215" i="1"/>
  <c r="IO216" i="1"/>
  <c r="EZ207" i="1"/>
  <c r="EZ216" i="1"/>
  <c r="EZ215" i="1"/>
  <c r="MT207" i="1"/>
  <c r="MT216" i="1"/>
  <c r="MT215" i="1"/>
  <c r="EN207" i="1"/>
  <c r="EN215" i="1"/>
  <c r="EN216" i="1"/>
  <c r="HD207" i="1"/>
  <c r="HD215" i="1"/>
  <c r="HD216" i="1"/>
  <c r="DR207" i="1"/>
  <c r="DR215" i="1"/>
  <c r="DR216" i="1"/>
  <c r="BF207" i="1"/>
  <c r="BF216" i="1"/>
  <c r="BF215" i="1"/>
  <c r="IH216" i="1"/>
  <c r="IH215" i="1"/>
  <c r="HI207" i="1"/>
  <c r="HI216" i="1"/>
  <c r="HI215" i="1"/>
  <c r="GF207" i="1"/>
  <c r="GF215" i="1"/>
  <c r="GF216" i="1"/>
  <c r="GB207" i="1"/>
  <c r="GB215" i="1"/>
  <c r="GB216" i="1"/>
  <c r="HF207" i="1"/>
  <c r="HF215" i="1"/>
  <c r="HF216" i="1"/>
  <c r="GA207" i="1"/>
  <c r="GA216" i="1"/>
  <c r="GA215" i="1"/>
  <c r="GL207" i="1"/>
  <c r="GL216" i="1"/>
  <c r="GL215" i="1"/>
  <c r="EV207" i="1"/>
  <c r="EV215" i="1"/>
  <c r="EV216" i="1"/>
  <c r="EL207" i="1"/>
  <c r="EL215" i="1"/>
  <c r="EL216" i="1"/>
  <c r="FB207" i="1"/>
  <c r="FB215" i="1"/>
  <c r="FB216" i="1"/>
  <c r="DN207" i="1"/>
  <c r="DN216" i="1"/>
  <c r="DN215" i="1"/>
  <c r="FP207" i="1"/>
  <c r="FP215" i="1"/>
  <c r="FP216" i="1"/>
  <c r="FM207" i="1"/>
  <c r="FM215" i="1"/>
  <c r="FM216" i="1"/>
  <c r="FV207" i="1"/>
  <c r="FV216" i="1"/>
  <c r="FV215" i="1"/>
  <c r="FI207" i="1"/>
  <c r="FI216" i="1"/>
  <c r="FI215" i="1"/>
  <c r="IG215" i="1"/>
  <c r="IG216" i="1"/>
  <c r="FO207" i="1"/>
  <c r="FO216" i="1"/>
  <c r="FO215" i="1"/>
  <c r="MP207" i="1"/>
  <c r="MP216" i="1"/>
  <c r="MP215" i="1"/>
  <c r="FU207" i="1"/>
  <c r="FU215" i="1"/>
  <c r="FU216" i="1"/>
  <c r="BK207" i="1"/>
  <c r="BK216" i="1"/>
  <c r="BK215" i="1"/>
  <c r="IU207" i="1"/>
  <c r="IU215" i="1"/>
  <c r="IU216" i="1"/>
  <c r="IM207" i="1"/>
  <c r="IM216" i="1"/>
  <c r="IM215" i="1"/>
  <c r="MF207" i="1"/>
  <c r="MF215" i="1"/>
  <c r="MF216" i="1"/>
  <c r="HE207" i="1"/>
  <c r="HE215" i="1"/>
  <c r="HE216" i="1"/>
  <c r="GK207" i="1"/>
  <c r="GK215" i="1"/>
  <c r="GK216" i="1"/>
  <c r="GD207" i="1"/>
  <c r="GD215" i="1"/>
  <c r="GD216" i="1"/>
  <c r="HA207" i="1"/>
  <c r="HA215" i="1"/>
  <c r="HA216" i="1"/>
  <c r="DT207" i="1"/>
  <c r="DT215" i="1"/>
  <c r="DT216" i="1"/>
  <c r="GM207" i="1"/>
  <c r="GM215" i="1"/>
  <c r="GM216" i="1"/>
  <c r="DO207" i="1"/>
  <c r="DO216" i="1"/>
  <c r="DO215" i="1"/>
  <c r="FJ207" i="1"/>
  <c r="FJ215" i="1"/>
  <c r="FJ216" i="1"/>
  <c r="GO207" i="1"/>
  <c r="GO216" i="1"/>
  <c r="GO215" i="1"/>
  <c r="HN207" i="1"/>
  <c r="HN215" i="1"/>
  <c r="HN216" i="1"/>
  <c r="GX207" i="1"/>
  <c r="GX216" i="1"/>
  <c r="GX215" i="1"/>
  <c r="MD207" i="1"/>
  <c r="MD215" i="1"/>
  <c r="MD216" i="1"/>
  <c r="FH207" i="1"/>
  <c r="FH215" i="1"/>
  <c r="FH216" i="1"/>
  <c r="HM207" i="1"/>
  <c r="HM216" i="1"/>
  <c r="HM215" i="1"/>
  <c r="DV207" i="1"/>
  <c r="DV216" i="1"/>
  <c r="DV215" i="1"/>
  <c r="BI207" i="1"/>
  <c r="BI216" i="1"/>
  <c r="BI215" i="1"/>
  <c r="IH170" i="1"/>
  <c r="IH207" i="1"/>
  <c r="IG170" i="1"/>
  <c r="IG207" i="1"/>
  <c r="II169" i="1"/>
  <c r="II170" i="1"/>
  <c r="IJ169" i="1"/>
  <c r="IJ170" i="1"/>
  <c r="IJ172" i="1"/>
  <c r="II172" i="1"/>
  <c r="HH209" i="1"/>
  <c r="FN209" i="1"/>
  <c r="IX209" i="1"/>
  <c r="BN209" i="1"/>
  <c r="EP209" i="1"/>
  <c r="BG209" i="1"/>
  <c r="IE209" i="1"/>
  <c r="FZ209" i="1"/>
  <c r="EJ209" i="1"/>
  <c r="BJ209" i="1"/>
  <c r="DW209" i="1"/>
  <c r="GJ209" i="1"/>
  <c r="GW209" i="1"/>
  <c r="HL209" i="1"/>
  <c r="HW209" i="1"/>
  <c r="GP209" i="1"/>
  <c r="EI209" i="1"/>
  <c r="FW209" i="1"/>
  <c r="FE209" i="1"/>
  <c r="HY209" i="1"/>
  <c r="FR209" i="1"/>
  <c r="GY209" i="1"/>
  <c r="MU209" i="1"/>
  <c r="IK209" i="1"/>
  <c r="FK209" i="1"/>
  <c r="EX209" i="1"/>
  <c r="EO209" i="1"/>
  <c r="FX209" i="1"/>
  <c r="DQ209" i="1"/>
  <c r="PB209" i="1"/>
  <c r="IN209" i="1"/>
  <c r="GH209" i="1"/>
  <c r="EU209" i="1"/>
  <c r="GG209" i="1"/>
  <c r="GN209" i="1"/>
  <c r="FG209" i="1"/>
  <c r="GT209" i="1"/>
  <c r="DU209" i="1"/>
  <c r="IT209" i="1"/>
  <c r="FT209" i="1"/>
  <c r="ID209" i="1"/>
  <c r="IR209" i="1"/>
  <c r="MX209" i="1"/>
  <c r="HG209" i="1"/>
  <c r="MR209" i="1"/>
  <c r="HC209" i="1"/>
  <c r="FQ209" i="1"/>
  <c r="BH209" i="1"/>
  <c r="II209" i="1"/>
  <c r="IJ209" i="1"/>
  <c r="IS209" i="1"/>
  <c r="IV209" i="1"/>
  <c r="GU209" i="1"/>
  <c r="DM209" i="1"/>
  <c r="MW209" i="1"/>
  <c r="FL209" i="1"/>
  <c r="GB209" i="1"/>
  <c r="IA209" i="1"/>
  <c r="HK209" i="1"/>
  <c r="EK209" i="1"/>
  <c r="HV209" i="1"/>
  <c r="GS209" i="1"/>
  <c r="EM209" i="1"/>
  <c r="OU209" i="1"/>
  <c r="BM209" i="1"/>
  <c r="ME209" i="1"/>
  <c r="HZ209" i="1"/>
  <c r="HX209" i="1"/>
  <c r="IF209" i="1"/>
  <c r="MB209" i="1"/>
  <c r="BL209" i="1"/>
  <c r="FS209" i="1"/>
  <c r="IB209" i="1"/>
  <c r="DP209" i="1"/>
  <c r="HS209" i="1"/>
  <c r="DS209" i="1"/>
  <c r="IW209" i="1"/>
  <c r="FC209" i="1"/>
  <c r="GC209" i="1"/>
  <c r="GV209" i="1"/>
  <c r="GQ209" i="1"/>
  <c r="FD209" i="1"/>
  <c r="GR209" i="1"/>
  <c r="EY209" i="1"/>
  <c r="FF209" i="1"/>
  <c r="IQ209" i="1"/>
  <c r="IC209" i="1"/>
  <c r="IL209" i="1"/>
  <c r="IO209" i="1"/>
  <c r="EZ209" i="1"/>
  <c r="MT209" i="1"/>
  <c r="EN209" i="1"/>
  <c r="HD209" i="1"/>
  <c r="DR209" i="1"/>
  <c r="BF209" i="1"/>
  <c r="IH209" i="1"/>
  <c r="HI209" i="1"/>
  <c r="GF209" i="1"/>
  <c r="EW209" i="1"/>
  <c r="MC209" i="1"/>
  <c r="ET209" i="1"/>
  <c r="HF209" i="1"/>
  <c r="GA209" i="1"/>
  <c r="GL209" i="1"/>
  <c r="EV209" i="1"/>
  <c r="EL209" i="1"/>
  <c r="FB209" i="1"/>
  <c r="DN209" i="1"/>
  <c r="FP209" i="1"/>
  <c r="FM209" i="1"/>
  <c r="FV209" i="1"/>
  <c r="FI209" i="1"/>
  <c r="IG209" i="1"/>
  <c r="FO209" i="1"/>
  <c r="MP209" i="1"/>
  <c r="FU209" i="1"/>
  <c r="BK209" i="1"/>
  <c r="IU209" i="1"/>
  <c r="IM209" i="1"/>
  <c r="MF209" i="1"/>
  <c r="HE209" i="1"/>
  <c r="GK209" i="1"/>
  <c r="GD209" i="1"/>
  <c r="HA209" i="1"/>
  <c r="DT209" i="1"/>
  <c r="GM209" i="1"/>
  <c r="DO209" i="1"/>
  <c r="FJ209" i="1"/>
  <c r="GO209" i="1"/>
  <c r="HN209" i="1"/>
  <c r="GX209" i="1"/>
  <c r="MD209" i="1"/>
  <c r="FH209" i="1"/>
  <c r="HM209" i="1"/>
  <c r="DV209" i="1"/>
  <c r="BI209" i="1"/>
  <c r="HH169" i="1"/>
  <c r="HH170" i="1"/>
  <c r="HH172" i="1"/>
  <c r="FN170" i="1"/>
  <c r="FN172" i="1"/>
  <c r="FN169" i="1"/>
  <c r="IX170" i="1"/>
  <c r="IX169" i="1"/>
  <c r="IX172" i="1"/>
  <c r="PB170" i="1"/>
  <c r="PB169" i="1"/>
  <c r="PB172" i="1"/>
  <c r="IE170" i="1"/>
  <c r="IE172" i="1"/>
  <c r="IE169" i="1"/>
  <c r="EJ170" i="1"/>
  <c r="EJ169" i="1"/>
  <c r="EJ172" i="1"/>
  <c r="BJ172" i="1"/>
  <c r="BJ170" i="1"/>
  <c r="BJ169" i="1"/>
  <c r="EW169" i="1"/>
  <c r="EW170" i="1"/>
  <c r="EW172" i="1"/>
  <c r="FX172" i="1"/>
  <c r="FX169" i="1"/>
  <c r="FX170" i="1"/>
  <c r="DQ170" i="1"/>
  <c r="DQ169" i="1"/>
  <c r="DQ172" i="1"/>
  <c r="BN172" i="1"/>
  <c r="BN169" i="1"/>
  <c r="BN170" i="1"/>
  <c r="EP169" i="1"/>
  <c r="EP172" i="1"/>
  <c r="EP170" i="1"/>
  <c r="BG170" i="1"/>
  <c r="BG169" i="1"/>
  <c r="BG172" i="1"/>
  <c r="FZ169" i="1"/>
  <c r="FZ172" i="1"/>
  <c r="FZ170" i="1"/>
  <c r="IN169" i="1"/>
  <c r="IN172" i="1"/>
  <c r="IN170" i="1"/>
  <c r="HL172" i="1"/>
  <c r="FW170" i="1"/>
  <c r="FW169" i="1"/>
  <c r="FW172" i="1"/>
  <c r="GH172" i="1"/>
  <c r="GH169" i="1"/>
  <c r="GH170" i="1"/>
  <c r="EU172" i="1"/>
  <c r="EU170" i="1"/>
  <c r="EU169" i="1"/>
  <c r="GG170" i="1"/>
  <c r="GG172" i="1"/>
  <c r="GG169" i="1"/>
  <c r="GN170" i="1"/>
  <c r="GN172" i="1"/>
  <c r="GN169" i="1"/>
  <c r="FG172" i="1"/>
  <c r="FG170" i="1"/>
  <c r="FG169" i="1"/>
  <c r="GT170" i="1"/>
  <c r="GT172" i="1"/>
  <c r="GT169" i="1"/>
  <c r="DU169" i="1"/>
  <c r="DU170" i="1"/>
  <c r="DU172" i="1"/>
  <c r="IT170" i="1"/>
  <c r="IT172" i="1"/>
  <c r="IT169" i="1"/>
  <c r="FT170" i="1"/>
  <c r="FT172" i="1"/>
  <c r="FT169" i="1"/>
  <c r="ID169" i="1"/>
  <c r="ID172" i="1"/>
  <c r="ID170" i="1"/>
  <c r="IR169" i="1"/>
  <c r="IR172" i="1"/>
  <c r="IR170" i="1"/>
  <c r="MX172" i="1"/>
  <c r="MX169" i="1"/>
  <c r="MX170" i="1"/>
  <c r="HG170" i="1"/>
  <c r="HG172" i="1"/>
  <c r="HG169" i="1"/>
  <c r="MR170" i="1"/>
  <c r="MR172" i="1"/>
  <c r="MR169" i="1"/>
  <c r="HC169" i="1"/>
  <c r="HC172" i="1"/>
  <c r="HC170" i="1"/>
  <c r="GW172" i="1"/>
  <c r="GW170" i="1"/>
  <c r="GW169" i="1"/>
  <c r="HW170" i="1"/>
  <c r="HW169" i="1"/>
  <c r="HW172" i="1"/>
  <c r="MU169" i="1"/>
  <c r="MU170" i="1"/>
  <c r="MU172" i="1"/>
  <c r="MC170" i="1"/>
  <c r="MC172" i="1"/>
  <c r="MC169" i="1"/>
  <c r="FC172" i="1"/>
  <c r="FC169" i="1"/>
  <c r="FC170" i="1"/>
  <c r="ET169" i="1"/>
  <c r="ET170" i="1"/>
  <c r="ET172" i="1"/>
  <c r="FQ170" i="1"/>
  <c r="FQ169" i="1"/>
  <c r="FQ172" i="1"/>
  <c r="BH172" i="1"/>
  <c r="IS172" i="1"/>
  <c r="IS170" i="1"/>
  <c r="IS169" i="1"/>
  <c r="IV172" i="1"/>
  <c r="IV170" i="1"/>
  <c r="IV169" i="1"/>
  <c r="GU172" i="1"/>
  <c r="GU170" i="1"/>
  <c r="GU169" i="1"/>
  <c r="DM172" i="1"/>
  <c r="DM169" i="1"/>
  <c r="DM170" i="1"/>
  <c r="MW170" i="1"/>
  <c r="MW169" i="1"/>
  <c r="MW172" i="1"/>
  <c r="FL170" i="1"/>
  <c r="FL172" i="1"/>
  <c r="FL169" i="1"/>
  <c r="GJ172" i="1"/>
  <c r="GJ169" i="1"/>
  <c r="GJ170" i="1"/>
  <c r="HK172" i="1"/>
  <c r="EK169" i="1"/>
  <c r="EK172" i="1"/>
  <c r="EK170" i="1"/>
  <c r="HV172" i="1"/>
  <c r="HV169" i="1"/>
  <c r="HV170" i="1"/>
  <c r="GS169" i="1"/>
  <c r="GS170" i="1"/>
  <c r="GS172" i="1"/>
  <c r="EM169" i="1"/>
  <c r="EM170" i="1"/>
  <c r="EM172" i="1"/>
  <c r="OU169" i="1"/>
  <c r="OU170" i="1"/>
  <c r="OU172" i="1"/>
  <c r="BM170" i="1"/>
  <c r="BM169" i="1"/>
  <c r="BM172" i="1"/>
  <c r="ME170" i="1"/>
  <c r="ME169" i="1"/>
  <c r="ME172" i="1"/>
  <c r="HZ172" i="1"/>
  <c r="HZ170" i="1"/>
  <c r="HZ169" i="1"/>
  <c r="HX170" i="1"/>
  <c r="HX172" i="1"/>
  <c r="HX169" i="1"/>
  <c r="IF170" i="1"/>
  <c r="IF169" i="1"/>
  <c r="IF172" i="1"/>
  <c r="MB169" i="1"/>
  <c r="MB170" i="1"/>
  <c r="MB172" i="1"/>
  <c r="BL170" i="1"/>
  <c r="BL172" i="1"/>
  <c r="BL169" i="1"/>
  <c r="FS169" i="1"/>
  <c r="FS170" i="1"/>
  <c r="FS172" i="1"/>
  <c r="IB172" i="1"/>
  <c r="IB170" i="1"/>
  <c r="IB169" i="1"/>
  <c r="DP169" i="1"/>
  <c r="DP172" i="1"/>
  <c r="DP170" i="1"/>
  <c r="HS170" i="1"/>
  <c r="HS169" i="1"/>
  <c r="HS172" i="1"/>
  <c r="DS169" i="1"/>
  <c r="DS170" i="1"/>
  <c r="DS172" i="1"/>
  <c r="IW172" i="1"/>
  <c r="IW169" i="1"/>
  <c r="IW170" i="1"/>
  <c r="DW170" i="1"/>
  <c r="DW172" i="1"/>
  <c r="DW169" i="1"/>
  <c r="GP170" i="1"/>
  <c r="GP169" i="1"/>
  <c r="GP172" i="1"/>
  <c r="HY169" i="1"/>
  <c r="HY170" i="1"/>
  <c r="HY172" i="1"/>
  <c r="GY170" i="1"/>
  <c r="GY172" i="1"/>
  <c r="GY169" i="1"/>
  <c r="FK172" i="1"/>
  <c r="FK169" i="1"/>
  <c r="FK170" i="1"/>
  <c r="EX170" i="1"/>
  <c r="EX169" i="1"/>
  <c r="EX172" i="1"/>
  <c r="EO170" i="1"/>
  <c r="EO169" i="1"/>
  <c r="EO172" i="1"/>
  <c r="GC172" i="1"/>
  <c r="GC169" i="1"/>
  <c r="GC170" i="1"/>
  <c r="GV170" i="1"/>
  <c r="GV169" i="1"/>
  <c r="GV172" i="1"/>
  <c r="GQ169" i="1"/>
  <c r="GQ172" i="1"/>
  <c r="GQ170" i="1"/>
  <c r="FD169" i="1"/>
  <c r="FD170" i="1"/>
  <c r="FD172" i="1"/>
  <c r="GR169" i="1"/>
  <c r="GR170" i="1"/>
  <c r="GR172" i="1"/>
  <c r="EY172" i="1"/>
  <c r="EY170" i="1"/>
  <c r="EY169" i="1"/>
  <c r="FF170" i="1"/>
  <c r="FF172" i="1"/>
  <c r="FF169" i="1"/>
  <c r="IQ170" i="1"/>
  <c r="IQ172" i="1"/>
  <c r="IQ169" i="1"/>
  <c r="IC169" i="1"/>
  <c r="IC170" i="1"/>
  <c r="IC172" i="1"/>
  <c r="IL172" i="1"/>
  <c r="IL169" i="1"/>
  <c r="IL170" i="1"/>
  <c r="IO172" i="1"/>
  <c r="IO169" i="1"/>
  <c r="IO170" i="1"/>
  <c r="EZ172" i="1"/>
  <c r="EZ169" i="1"/>
  <c r="EZ170" i="1"/>
  <c r="MT169" i="1"/>
  <c r="MT172" i="1"/>
  <c r="MT170" i="1"/>
  <c r="EN170" i="1"/>
  <c r="EN172" i="1"/>
  <c r="EN169" i="1"/>
  <c r="HD169" i="1"/>
  <c r="HD172" i="1"/>
  <c r="HD170" i="1"/>
  <c r="DR172" i="1"/>
  <c r="DR170" i="1"/>
  <c r="DR169" i="1"/>
  <c r="BF169" i="1"/>
  <c r="BF170" i="1"/>
  <c r="BF172" i="1"/>
  <c r="IH172" i="1"/>
  <c r="IH169" i="1"/>
  <c r="HI169" i="1"/>
  <c r="HI172" i="1"/>
  <c r="HI170" i="1"/>
  <c r="GF169" i="1"/>
  <c r="GF172" i="1"/>
  <c r="GF170" i="1"/>
  <c r="IA169" i="1"/>
  <c r="IA170" i="1"/>
  <c r="IA172" i="1"/>
  <c r="EI169" i="1"/>
  <c r="EI170" i="1"/>
  <c r="EI172" i="1"/>
  <c r="FE170" i="1"/>
  <c r="FE172" i="1"/>
  <c r="FE169" i="1"/>
  <c r="HF170" i="1"/>
  <c r="HF172" i="1"/>
  <c r="HF169" i="1"/>
  <c r="GA172" i="1"/>
  <c r="GA169" i="1"/>
  <c r="GA170" i="1"/>
  <c r="GL170" i="1"/>
  <c r="GL169" i="1"/>
  <c r="GL172" i="1"/>
  <c r="EV170" i="1"/>
  <c r="EV172" i="1"/>
  <c r="EV169" i="1"/>
  <c r="EL169" i="1"/>
  <c r="EL170" i="1"/>
  <c r="EL172" i="1"/>
  <c r="FB172" i="1"/>
  <c r="FB169" i="1"/>
  <c r="FB170" i="1"/>
  <c r="DN169" i="1"/>
  <c r="DN172" i="1"/>
  <c r="DN170" i="1"/>
  <c r="FP170" i="1"/>
  <c r="FP169" i="1"/>
  <c r="FP172" i="1"/>
  <c r="FM172" i="1"/>
  <c r="FM169" i="1"/>
  <c r="FM170" i="1"/>
  <c r="FV169" i="1"/>
  <c r="FV172" i="1"/>
  <c r="FV170" i="1"/>
  <c r="FI172" i="1"/>
  <c r="FI170" i="1"/>
  <c r="FI169" i="1"/>
  <c r="IG169" i="1"/>
  <c r="IG172" i="1"/>
  <c r="FO172" i="1"/>
  <c r="FO170" i="1"/>
  <c r="FO169" i="1"/>
  <c r="MP170" i="1"/>
  <c r="MP172" i="1"/>
  <c r="MP169" i="1"/>
  <c r="FU172" i="1"/>
  <c r="FU169" i="1"/>
  <c r="FU170" i="1"/>
  <c r="BK172" i="1"/>
  <c r="BK170" i="1"/>
  <c r="BK169" i="1"/>
  <c r="IU172" i="1"/>
  <c r="IU169" i="1"/>
  <c r="IU170" i="1"/>
  <c r="IM170" i="1"/>
  <c r="IM172" i="1"/>
  <c r="IM169" i="1"/>
  <c r="GB169" i="1"/>
  <c r="GB172" i="1"/>
  <c r="GB170" i="1"/>
  <c r="FR169" i="1"/>
  <c r="FR170" i="1"/>
  <c r="FR172" i="1"/>
  <c r="IK169" i="1"/>
  <c r="IK170" i="1"/>
  <c r="IK172" i="1"/>
  <c r="MF170" i="1"/>
  <c r="MF169" i="1"/>
  <c r="MF172" i="1"/>
  <c r="HE172" i="1"/>
  <c r="HE169" i="1"/>
  <c r="HE170" i="1"/>
  <c r="GK169" i="1"/>
  <c r="GK170" i="1"/>
  <c r="GK172" i="1"/>
  <c r="GD169" i="1"/>
  <c r="GD170" i="1"/>
  <c r="GD172" i="1"/>
  <c r="HA170" i="1"/>
  <c r="HA172" i="1"/>
  <c r="HA169" i="1"/>
  <c r="DT172" i="1"/>
  <c r="DT169" i="1"/>
  <c r="DT170" i="1"/>
  <c r="GM172" i="1"/>
  <c r="GM169" i="1"/>
  <c r="GM170" i="1"/>
  <c r="DO170" i="1"/>
  <c r="DO172" i="1"/>
  <c r="DO169" i="1"/>
  <c r="FJ169" i="1"/>
  <c r="FJ170" i="1"/>
  <c r="FJ172" i="1"/>
  <c r="GO169" i="1"/>
  <c r="GO172" i="1"/>
  <c r="GO170" i="1"/>
  <c r="HN172" i="1"/>
  <c r="HN170" i="1"/>
  <c r="HN169" i="1"/>
  <c r="GX169" i="1"/>
  <c r="GX170" i="1"/>
  <c r="GX172" i="1"/>
  <c r="MD172" i="1"/>
  <c r="MD169" i="1"/>
  <c r="MD170" i="1"/>
  <c r="FH170" i="1"/>
  <c r="FH169" i="1"/>
  <c r="FH172" i="1"/>
  <c r="HM172" i="1"/>
  <c r="HM169" i="1"/>
  <c r="HM170" i="1"/>
  <c r="DV170" i="1"/>
  <c r="DV172" i="1"/>
  <c r="DV169" i="1"/>
  <c r="BI172" i="1"/>
  <c r="GB212" i="1"/>
  <c r="GB211" i="1"/>
  <c r="EK211" i="1"/>
  <c r="EK212" i="1"/>
  <c r="HV211" i="1"/>
  <c r="HV212" i="1"/>
  <c r="GS212" i="1"/>
  <c r="GS211" i="1"/>
  <c r="HH211" i="1"/>
  <c r="HH212" i="1"/>
  <c r="IA211" i="1"/>
  <c r="IA212" i="1"/>
  <c r="FN211" i="1"/>
  <c r="FN212" i="1"/>
  <c r="FX212" i="1"/>
  <c r="FX211" i="1"/>
  <c r="IX212" i="1"/>
  <c r="IX211" i="1"/>
  <c r="DQ212" i="1"/>
  <c r="DQ211" i="1"/>
  <c r="PB212" i="1"/>
  <c r="PB211" i="1"/>
  <c r="BN211" i="1"/>
  <c r="BN212" i="1"/>
  <c r="EP211" i="1"/>
  <c r="EP212" i="1"/>
  <c r="BG212" i="1"/>
  <c r="BG211" i="1"/>
  <c r="IE212" i="1"/>
  <c r="IE211" i="1"/>
  <c r="FZ211" i="1"/>
  <c r="FZ212" i="1"/>
  <c r="EJ211" i="1"/>
  <c r="EJ212" i="1"/>
  <c r="IN212" i="1"/>
  <c r="IN211" i="1"/>
  <c r="BJ211" i="1"/>
  <c r="BJ212" i="1"/>
  <c r="ET211" i="1"/>
  <c r="ET212" i="1"/>
  <c r="DO212" i="1"/>
  <c r="DO211" i="1"/>
  <c r="GJ212" i="1"/>
  <c r="GJ211" i="1"/>
  <c r="GW211" i="1"/>
  <c r="GW212" i="1"/>
  <c r="FD212" i="1"/>
  <c r="FD211" i="1"/>
  <c r="GR212" i="1"/>
  <c r="GR211" i="1"/>
  <c r="EI212" i="1"/>
  <c r="EI211" i="1"/>
  <c r="FE212" i="1"/>
  <c r="FE211" i="1"/>
  <c r="HY212" i="1"/>
  <c r="HY211" i="1"/>
  <c r="FR212" i="1"/>
  <c r="FR211" i="1"/>
  <c r="GY211" i="1"/>
  <c r="GY212" i="1"/>
  <c r="MU211" i="1"/>
  <c r="MU212" i="1"/>
  <c r="IK211" i="1"/>
  <c r="IK212" i="1"/>
  <c r="FK212" i="1"/>
  <c r="FK211" i="1"/>
  <c r="EX211" i="1"/>
  <c r="EX212" i="1"/>
  <c r="EO211" i="1"/>
  <c r="EO212" i="1"/>
  <c r="EU212" i="1"/>
  <c r="EU211" i="1"/>
  <c r="EL211" i="1"/>
  <c r="EL212" i="1"/>
  <c r="GN212" i="1"/>
  <c r="GN211" i="1"/>
  <c r="GT211" i="1"/>
  <c r="GT212" i="1"/>
  <c r="DU212" i="1"/>
  <c r="DU211" i="1"/>
  <c r="IT212" i="1"/>
  <c r="IT211" i="1"/>
  <c r="FT212" i="1"/>
  <c r="FT211" i="1"/>
  <c r="ID212" i="1"/>
  <c r="ID211" i="1"/>
  <c r="IR212" i="1"/>
  <c r="IR211" i="1"/>
  <c r="MX211" i="1"/>
  <c r="MX212" i="1"/>
  <c r="HG212" i="1"/>
  <c r="HG211" i="1"/>
  <c r="MR212" i="1"/>
  <c r="MR211" i="1"/>
  <c r="HC212" i="1"/>
  <c r="HC211" i="1"/>
  <c r="FQ211" i="1"/>
  <c r="FQ212" i="1"/>
  <c r="BH211" i="1"/>
  <c r="BH212" i="1"/>
  <c r="II212" i="1"/>
  <c r="II211" i="1"/>
  <c r="IJ212" i="1"/>
  <c r="IJ211" i="1"/>
  <c r="IS211" i="1"/>
  <c r="IS212" i="1"/>
  <c r="IV212" i="1"/>
  <c r="IV211" i="1"/>
  <c r="GU211" i="1"/>
  <c r="GU212" i="1"/>
  <c r="DM212" i="1"/>
  <c r="DM211" i="1"/>
  <c r="MW211" i="1"/>
  <c r="MW212" i="1"/>
  <c r="FL212" i="1"/>
  <c r="FL211" i="1"/>
  <c r="FC212" i="1"/>
  <c r="FC211" i="1"/>
  <c r="EW212" i="1"/>
  <c r="EW211" i="1"/>
  <c r="EM212" i="1"/>
  <c r="EM211" i="1"/>
  <c r="OU212" i="1"/>
  <c r="OU211" i="1"/>
  <c r="IW211" i="1"/>
  <c r="IW212" i="1"/>
  <c r="BM212" i="1"/>
  <c r="BM211" i="1"/>
  <c r="ME212" i="1"/>
  <c r="ME211" i="1"/>
  <c r="HZ211" i="1"/>
  <c r="HZ212" i="1"/>
  <c r="HX212" i="1"/>
  <c r="HX211" i="1"/>
  <c r="IF212" i="1"/>
  <c r="IF211" i="1"/>
  <c r="MB211" i="1"/>
  <c r="MB212" i="1"/>
  <c r="BL211" i="1"/>
  <c r="BL212" i="1"/>
  <c r="FS212" i="1"/>
  <c r="FS211" i="1"/>
  <c r="IB212" i="1"/>
  <c r="IB211" i="1"/>
  <c r="DP211" i="1"/>
  <c r="DP212" i="1"/>
  <c r="HS211" i="1"/>
  <c r="HS212" i="1"/>
  <c r="DS211" i="1"/>
  <c r="DS212" i="1"/>
  <c r="DW212" i="1"/>
  <c r="DW211" i="1"/>
  <c r="GC212" i="1"/>
  <c r="GC211" i="1"/>
  <c r="GV211" i="1"/>
  <c r="GV212" i="1"/>
  <c r="GQ211" i="1"/>
  <c r="GQ212" i="1"/>
  <c r="HW212" i="1"/>
  <c r="HW211" i="1"/>
  <c r="GP212" i="1"/>
  <c r="GP211" i="1"/>
  <c r="EY212" i="1"/>
  <c r="EY211" i="1"/>
  <c r="FF211" i="1"/>
  <c r="FF212" i="1"/>
  <c r="IQ212" i="1"/>
  <c r="IQ211" i="1"/>
  <c r="FW212" i="1"/>
  <c r="FW211" i="1"/>
  <c r="IC212" i="1"/>
  <c r="IC211" i="1"/>
  <c r="IL212" i="1"/>
  <c r="IL211" i="1"/>
  <c r="IO211" i="1"/>
  <c r="IO212" i="1"/>
  <c r="EZ212" i="1"/>
  <c r="EZ211" i="1"/>
  <c r="MT212" i="1"/>
  <c r="MT211" i="1"/>
  <c r="EN211" i="1"/>
  <c r="EN212" i="1"/>
  <c r="HD211" i="1"/>
  <c r="HD212" i="1"/>
  <c r="DR211" i="1"/>
  <c r="DR212" i="1"/>
  <c r="BF212" i="1"/>
  <c r="BF211" i="1"/>
  <c r="IH211" i="1"/>
  <c r="IH212" i="1"/>
  <c r="HI212" i="1"/>
  <c r="HI211" i="1"/>
  <c r="GF212" i="1"/>
  <c r="GF211" i="1"/>
  <c r="MC212" i="1"/>
  <c r="MC211" i="1"/>
  <c r="GM212" i="1"/>
  <c r="GM211" i="1"/>
  <c r="FJ212" i="1"/>
  <c r="FJ211" i="1"/>
  <c r="GH211" i="1"/>
  <c r="GH212" i="1"/>
  <c r="HF211" i="1"/>
  <c r="HF212" i="1"/>
  <c r="GA212" i="1"/>
  <c r="GA211" i="1"/>
  <c r="GL212" i="1"/>
  <c r="GL211" i="1"/>
  <c r="EV212" i="1"/>
  <c r="EV211" i="1"/>
  <c r="GG212" i="1"/>
  <c r="GG211" i="1"/>
  <c r="FB211" i="1"/>
  <c r="FB212" i="1"/>
  <c r="DN211" i="1"/>
  <c r="DN212" i="1"/>
  <c r="FP212" i="1"/>
  <c r="FP211" i="1"/>
  <c r="FG211" i="1"/>
  <c r="FG212" i="1"/>
  <c r="FM212" i="1"/>
  <c r="FM211" i="1"/>
  <c r="FV211" i="1"/>
  <c r="FV212" i="1"/>
  <c r="FI212" i="1"/>
  <c r="FI211" i="1"/>
  <c r="IG212" i="1"/>
  <c r="IG211" i="1"/>
  <c r="FO211" i="1"/>
  <c r="FO212" i="1"/>
  <c r="MP212" i="1"/>
  <c r="MP211" i="1"/>
  <c r="FU211" i="1"/>
  <c r="FU212" i="1"/>
  <c r="BK212" i="1"/>
  <c r="BK211" i="1"/>
  <c r="IU212" i="1"/>
  <c r="IU211" i="1"/>
  <c r="IM212" i="1"/>
  <c r="IM211" i="1"/>
  <c r="MF211" i="1"/>
  <c r="MF212" i="1"/>
  <c r="HE212" i="1"/>
  <c r="HE211" i="1"/>
  <c r="GK212" i="1"/>
  <c r="GK211" i="1"/>
  <c r="GD212" i="1"/>
  <c r="GD211" i="1"/>
  <c r="HA211" i="1"/>
  <c r="HA212" i="1"/>
  <c r="DT212" i="1"/>
  <c r="DT211" i="1"/>
  <c r="GO211" i="1"/>
  <c r="GO212" i="1"/>
  <c r="HN211" i="1"/>
  <c r="HN212" i="1"/>
  <c r="GX212" i="1"/>
  <c r="GX211" i="1"/>
  <c r="MD211" i="1"/>
  <c r="MD212" i="1"/>
  <c r="FH212" i="1"/>
  <c r="FH211" i="1"/>
  <c r="HM212" i="1"/>
  <c r="HM211" i="1"/>
  <c r="DV211" i="1"/>
  <c r="DV212" i="1"/>
  <c r="BI212" i="1"/>
  <c r="BI211" i="1"/>
  <c r="FN177" i="1"/>
  <c r="FN176" i="1"/>
  <c r="FX176" i="1"/>
  <c r="FX177" i="1"/>
  <c r="IX177" i="1"/>
  <c r="IX176" i="1"/>
  <c r="DQ176" i="1"/>
  <c r="DQ177" i="1"/>
  <c r="PB177" i="1"/>
  <c r="PB176" i="1"/>
  <c r="BN176" i="1"/>
  <c r="BN177" i="1"/>
  <c r="EP176" i="1"/>
  <c r="EP177" i="1"/>
  <c r="BG176" i="1"/>
  <c r="BG177" i="1"/>
  <c r="IE177" i="1"/>
  <c r="IE176" i="1"/>
  <c r="FZ177" i="1"/>
  <c r="FZ176" i="1"/>
  <c r="EJ176" i="1"/>
  <c r="EJ177" i="1"/>
  <c r="IN177" i="1"/>
  <c r="IN176" i="1"/>
  <c r="BJ177" i="1"/>
  <c r="BJ176" i="1"/>
  <c r="GB177" i="1"/>
  <c r="GB176" i="1"/>
  <c r="IA176" i="1"/>
  <c r="IA177" i="1"/>
  <c r="GJ177" i="1"/>
  <c r="GJ176" i="1"/>
  <c r="GW177" i="1"/>
  <c r="GW176" i="1"/>
  <c r="FD177" i="1"/>
  <c r="FD176" i="1"/>
  <c r="GR176" i="1"/>
  <c r="GR177" i="1"/>
  <c r="EI176" i="1"/>
  <c r="EI177" i="1"/>
  <c r="FE177" i="1"/>
  <c r="FE176" i="1"/>
  <c r="HY176" i="1"/>
  <c r="HY177" i="1"/>
  <c r="FR177" i="1"/>
  <c r="FR176" i="1"/>
  <c r="GY177" i="1"/>
  <c r="GY176" i="1"/>
  <c r="MU177" i="1"/>
  <c r="MU176" i="1"/>
  <c r="IK177" i="1"/>
  <c r="IK176" i="1"/>
  <c r="FK177" i="1"/>
  <c r="FK176" i="1"/>
  <c r="EX176" i="1"/>
  <c r="EX177" i="1"/>
  <c r="EO176" i="1"/>
  <c r="EO177" i="1"/>
  <c r="EU176" i="1"/>
  <c r="EU177" i="1"/>
  <c r="EL176" i="1"/>
  <c r="EL177" i="1"/>
  <c r="GN176" i="1"/>
  <c r="GN177" i="1"/>
  <c r="GT177" i="1"/>
  <c r="GT176" i="1"/>
  <c r="DU176" i="1"/>
  <c r="DU177" i="1"/>
  <c r="IT177" i="1"/>
  <c r="IT176" i="1"/>
  <c r="FT177" i="1"/>
  <c r="FT176" i="1"/>
  <c r="ID177" i="1"/>
  <c r="ID176" i="1"/>
  <c r="IR177" i="1"/>
  <c r="IR176" i="1"/>
  <c r="MX177" i="1"/>
  <c r="MX176" i="1"/>
  <c r="HG176" i="1"/>
  <c r="HG177" i="1"/>
  <c r="MR176" i="1"/>
  <c r="MR177" i="1"/>
  <c r="HC176" i="1"/>
  <c r="HC177" i="1"/>
  <c r="HV176" i="1"/>
  <c r="HV177" i="1"/>
  <c r="GM176" i="1"/>
  <c r="GM177" i="1"/>
  <c r="DO177" i="1"/>
  <c r="DO176" i="1"/>
  <c r="FJ177" i="1"/>
  <c r="FJ176" i="1"/>
  <c r="FQ177" i="1"/>
  <c r="FQ176" i="1"/>
  <c r="BH177" i="1"/>
  <c r="BH176" i="1"/>
  <c r="II176" i="1"/>
  <c r="II177" i="1"/>
  <c r="IJ176" i="1"/>
  <c r="IJ177" i="1"/>
  <c r="IS177" i="1"/>
  <c r="IS176" i="1"/>
  <c r="IV177" i="1"/>
  <c r="IV176" i="1"/>
  <c r="GU176" i="1"/>
  <c r="GU177" i="1"/>
  <c r="DM176" i="1"/>
  <c r="DM177" i="1"/>
  <c r="MW177" i="1"/>
  <c r="MW176" i="1"/>
  <c r="FL177" i="1"/>
  <c r="FL176" i="1"/>
  <c r="GS176" i="1"/>
  <c r="GS177" i="1"/>
  <c r="FC176" i="1"/>
  <c r="FC177" i="1"/>
  <c r="EW176" i="1"/>
  <c r="EW177" i="1"/>
  <c r="EM176" i="1"/>
  <c r="EM177" i="1"/>
  <c r="OU176" i="1"/>
  <c r="OU177" i="1"/>
  <c r="IW177" i="1"/>
  <c r="IW176" i="1"/>
  <c r="BM177" i="1"/>
  <c r="BM176" i="1"/>
  <c r="ME177" i="1"/>
  <c r="ME176" i="1"/>
  <c r="HZ176" i="1"/>
  <c r="HZ177" i="1"/>
  <c r="HX176" i="1"/>
  <c r="HX177" i="1"/>
  <c r="IF177" i="1"/>
  <c r="IF176" i="1"/>
  <c r="MB177" i="1"/>
  <c r="MB176" i="1"/>
  <c r="BL177" i="1"/>
  <c r="BL176" i="1"/>
  <c r="FS177" i="1"/>
  <c r="FS176" i="1"/>
  <c r="IB176" i="1"/>
  <c r="IB177" i="1"/>
  <c r="DP177" i="1"/>
  <c r="DP176" i="1"/>
  <c r="HS176" i="1"/>
  <c r="HS177" i="1"/>
  <c r="DS177" i="1"/>
  <c r="DS176" i="1"/>
  <c r="EK177" i="1"/>
  <c r="EK176" i="1"/>
  <c r="ET176" i="1"/>
  <c r="ET177" i="1"/>
  <c r="DW177" i="1"/>
  <c r="DW176" i="1"/>
  <c r="GC177" i="1"/>
  <c r="GC176" i="1"/>
  <c r="GV176" i="1"/>
  <c r="GV177" i="1"/>
  <c r="GQ177" i="1"/>
  <c r="GQ176" i="1"/>
  <c r="HW176" i="1"/>
  <c r="HW177" i="1"/>
  <c r="GP177" i="1"/>
  <c r="GP176" i="1"/>
  <c r="EY176" i="1"/>
  <c r="EY177" i="1"/>
  <c r="FF176" i="1"/>
  <c r="FF177" i="1"/>
  <c r="IQ177" i="1"/>
  <c r="IQ176" i="1"/>
  <c r="FW177" i="1"/>
  <c r="FW176" i="1"/>
  <c r="IC176" i="1"/>
  <c r="IC177" i="1"/>
  <c r="IL177" i="1"/>
  <c r="IL176" i="1"/>
  <c r="IO177" i="1"/>
  <c r="IO176" i="1"/>
  <c r="EZ176" i="1"/>
  <c r="EZ177" i="1"/>
  <c r="MT177" i="1"/>
  <c r="MT176" i="1"/>
  <c r="EN176" i="1"/>
  <c r="EN177" i="1"/>
  <c r="HD176" i="1"/>
  <c r="HD177" i="1"/>
  <c r="DR176" i="1"/>
  <c r="DR177" i="1"/>
  <c r="BF177" i="1"/>
  <c r="BF176" i="1"/>
  <c r="IH177" i="1"/>
  <c r="IH176" i="1"/>
  <c r="HI176" i="1"/>
  <c r="HI177" i="1"/>
  <c r="GF176" i="1"/>
  <c r="GF177" i="1"/>
  <c r="HH176" i="1"/>
  <c r="HH177" i="1"/>
  <c r="GH177" i="1"/>
  <c r="GH176" i="1"/>
  <c r="HF176" i="1"/>
  <c r="HF177" i="1"/>
  <c r="GA177" i="1"/>
  <c r="GA176" i="1"/>
  <c r="GL177" i="1"/>
  <c r="GL176" i="1"/>
  <c r="EV176" i="1"/>
  <c r="EV177" i="1"/>
  <c r="GG176" i="1"/>
  <c r="GG177" i="1"/>
  <c r="FB176" i="1"/>
  <c r="FB177" i="1"/>
  <c r="DN177" i="1"/>
  <c r="DN176" i="1"/>
  <c r="FP176" i="1"/>
  <c r="FP177" i="1"/>
  <c r="FG176" i="1"/>
  <c r="FG177" i="1"/>
  <c r="FM177" i="1"/>
  <c r="FM176" i="1"/>
  <c r="FV177" i="1"/>
  <c r="FV176" i="1"/>
  <c r="FI176" i="1"/>
  <c r="FI177" i="1"/>
  <c r="IG177" i="1"/>
  <c r="IG176" i="1"/>
  <c r="FO176" i="1"/>
  <c r="FO177" i="1"/>
  <c r="MP176" i="1"/>
  <c r="MP177" i="1"/>
  <c r="FU177" i="1"/>
  <c r="FU176" i="1"/>
  <c r="BK177" i="1"/>
  <c r="BK176" i="1"/>
  <c r="IU177" i="1"/>
  <c r="IU176" i="1"/>
  <c r="IM177" i="1"/>
  <c r="IM176" i="1"/>
  <c r="MC177" i="1"/>
  <c r="MC176" i="1"/>
  <c r="MF177" i="1"/>
  <c r="MF176" i="1"/>
  <c r="HE176" i="1"/>
  <c r="HE177" i="1"/>
  <c r="GK177" i="1"/>
  <c r="GK176" i="1"/>
  <c r="GD177" i="1"/>
  <c r="GD176" i="1"/>
  <c r="HA176" i="1"/>
  <c r="HA177" i="1"/>
  <c r="DT176" i="1"/>
  <c r="DT177" i="1"/>
  <c r="GO177" i="1"/>
  <c r="GO176" i="1"/>
  <c r="HN176" i="1"/>
  <c r="HN177" i="1"/>
  <c r="GX177" i="1"/>
  <c r="GX176" i="1"/>
  <c r="MD177" i="1"/>
  <c r="MD176" i="1"/>
  <c r="FH177" i="1"/>
  <c r="FH176" i="1"/>
  <c r="HM176" i="1"/>
  <c r="HM177" i="1"/>
  <c r="DV177" i="1"/>
  <c r="DV176" i="1"/>
  <c r="BI177" i="1"/>
  <c r="BI176" i="1"/>
  <c r="GB213" i="1"/>
  <c r="GB174" i="1"/>
  <c r="GB175" i="1"/>
  <c r="GB214" i="1"/>
  <c r="EK213" i="1"/>
  <c r="EK214" i="1"/>
  <c r="EK174" i="1"/>
  <c r="EK175" i="1"/>
  <c r="HV174" i="1"/>
  <c r="HV175" i="1"/>
  <c r="HV213" i="1"/>
  <c r="HV214" i="1"/>
  <c r="GS213" i="1"/>
  <c r="GS214" i="1"/>
  <c r="GS174" i="1"/>
  <c r="GS175" i="1"/>
  <c r="HH214" i="1"/>
  <c r="HH174" i="1"/>
  <c r="HH213" i="1"/>
  <c r="HH175" i="1"/>
  <c r="IA213" i="1"/>
  <c r="IA214" i="1"/>
  <c r="IA175" i="1"/>
  <c r="IA174" i="1"/>
  <c r="FN174" i="1"/>
  <c r="FN175" i="1"/>
  <c r="FN214" i="1"/>
  <c r="FN213" i="1"/>
  <c r="FX213" i="1"/>
  <c r="FX174" i="1"/>
  <c r="FX214" i="1"/>
  <c r="FX175" i="1"/>
  <c r="IX214" i="1"/>
  <c r="IX174" i="1"/>
  <c r="IX213" i="1"/>
  <c r="IX175" i="1"/>
  <c r="DQ174" i="1"/>
  <c r="DQ175" i="1"/>
  <c r="DQ213" i="1"/>
  <c r="DQ214" i="1"/>
  <c r="PB175" i="1"/>
  <c r="PB174" i="1"/>
  <c r="PB213" i="1"/>
  <c r="PB214" i="1"/>
  <c r="BN214" i="1"/>
  <c r="BN174" i="1"/>
  <c r="BN213" i="1"/>
  <c r="BN175" i="1"/>
  <c r="EP214" i="1"/>
  <c r="EP213" i="1"/>
  <c r="EP175" i="1"/>
  <c r="EP174" i="1"/>
  <c r="BG214" i="1"/>
  <c r="BG174" i="1"/>
  <c r="BG213" i="1"/>
  <c r="BG175" i="1"/>
  <c r="IE174" i="1"/>
  <c r="IE175" i="1"/>
  <c r="IE213" i="1"/>
  <c r="IE214" i="1"/>
  <c r="FZ213" i="1"/>
  <c r="FZ214" i="1"/>
  <c r="FZ174" i="1"/>
  <c r="FZ175" i="1"/>
  <c r="EJ174" i="1"/>
  <c r="EJ175" i="1"/>
  <c r="EJ214" i="1"/>
  <c r="EJ213" i="1"/>
  <c r="IN175" i="1"/>
  <c r="IN214" i="1"/>
  <c r="IN174" i="1"/>
  <c r="IN213" i="1"/>
  <c r="BJ213" i="1"/>
  <c r="BJ175" i="1"/>
  <c r="BJ174" i="1"/>
  <c r="BJ214" i="1"/>
  <c r="GJ175" i="1"/>
  <c r="GJ174" i="1"/>
  <c r="GJ214" i="1"/>
  <c r="GJ213" i="1"/>
  <c r="GW213" i="1"/>
  <c r="GW214" i="1"/>
  <c r="GW174" i="1"/>
  <c r="GW175" i="1"/>
  <c r="FD213" i="1"/>
  <c r="FD214" i="1"/>
  <c r="FD174" i="1"/>
  <c r="FD175" i="1"/>
  <c r="GR174" i="1"/>
  <c r="GR213" i="1"/>
  <c r="GR214" i="1"/>
  <c r="GR175" i="1"/>
  <c r="EI174" i="1"/>
  <c r="EI175" i="1"/>
  <c r="EI213" i="1"/>
  <c r="EI214" i="1"/>
  <c r="FE213" i="1"/>
  <c r="FE214" i="1"/>
  <c r="FE174" i="1"/>
  <c r="FE175" i="1"/>
  <c r="HY214" i="1"/>
  <c r="HY213" i="1"/>
  <c r="HY174" i="1"/>
  <c r="HY175" i="1"/>
  <c r="FR213" i="1"/>
  <c r="FR214" i="1"/>
  <c r="FR174" i="1"/>
  <c r="FR175" i="1"/>
  <c r="GY214" i="1"/>
  <c r="GY213" i="1"/>
  <c r="GY174" i="1"/>
  <c r="GY175" i="1"/>
  <c r="MU214" i="1"/>
  <c r="MU174" i="1"/>
  <c r="MU175" i="1"/>
  <c r="MU213" i="1"/>
  <c r="IK175" i="1"/>
  <c r="IK213" i="1"/>
  <c r="IK214" i="1"/>
  <c r="IK174" i="1"/>
  <c r="FK213" i="1"/>
  <c r="FK175" i="1"/>
  <c r="FK214" i="1"/>
  <c r="FK174" i="1"/>
  <c r="EX175" i="1"/>
  <c r="EX214" i="1"/>
  <c r="EX213" i="1"/>
  <c r="EX174" i="1"/>
  <c r="EO213" i="1"/>
  <c r="EO214" i="1"/>
  <c r="EO174" i="1"/>
  <c r="EO175" i="1"/>
  <c r="EU174" i="1"/>
  <c r="EU175" i="1"/>
  <c r="EU214" i="1"/>
  <c r="EU213" i="1"/>
  <c r="EL174" i="1"/>
  <c r="EL213" i="1"/>
  <c r="EL214" i="1"/>
  <c r="EL175" i="1"/>
  <c r="GN213" i="1"/>
  <c r="GN174" i="1"/>
  <c r="GN214" i="1"/>
  <c r="GN175" i="1"/>
  <c r="GT174" i="1"/>
  <c r="GT175" i="1"/>
  <c r="GT213" i="1"/>
  <c r="GT214" i="1"/>
  <c r="DU213" i="1"/>
  <c r="DU174" i="1"/>
  <c r="DU175" i="1"/>
  <c r="DU214" i="1"/>
  <c r="IT213" i="1"/>
  <c r="IT214" i="1"/>
  <c r="IT174" i="1"/>
  <c r="IT175" i="1"/>
  <c r="FT214" i="1"/>
  <c r="FT213" i="1"/>
  <c r="FT174" i="1"/>
  <c r="FT175" i="1"/>
  <c r="ID213" i="1"/>
  <c r="ID214" i="1"/>
  <c r="ID174" i="1"/>
  <c r="ID175" i="1"/>
  <c r="IR174" i="1"/>
  <c r="IR175" i="1"/>
  <c r="IR214" i="1"/>
  <c r="IR213" i="1"/>
  <c r="MX175" i="1"/>
  <c r="MX213" i="1"/>
  <c r="MX214" i="1"/>
  <c r="MX174" i="1"/>
  <c r="HG214" i="1"/>
  <c r="HG213" i="1"/>
  <c r="HG174" i="1"/>
  <c r="HG175" i="1"/>
  <c r="MR213" i="1"/>
  <c r="MR214" i="1"/>
  <c r="MR174" i="1"/>
  <c r="MR175" i="1"/>
  <c r="HC174" i="1"/>
  <c r="HC175" i="1"/>
  <c r="HC213" i="1"/>
  <c r="HC214" i="1"/>
  <c r="MC213" i="1"/>
  <c r="MC214" i="1"/>
  <c r="MC175" i="1"/>
  <c r="MC174" i="1"/>
  <c r="FC175" i="1"/>
  <c r="FC213" i="1"/>
  <c r="FC214" i="1"/>
  <c r="FC174" i="1"/>
  <c r="ET214" i="1"/>
  <c r="ET174" i="1"/>
  <c r="ET213" i="1"/>
  <c r="ET175" i="1"/>
  <c r="GM214" i="1"/>
  <c r="GM174" i="1"/>
  <c r="GM213" i="1"/>
  <c r="GM175" i="1"/>
  <c r="DO213" i="1"/>
  <c r="DO214" i="1"/>
  <c r="DO174" i="1"/>
  <c r="DO175" i="1"/>
  <c r="FJ174" i="1"/>
  <c r="FJ213" i="1"/>
  <c r="FJ214" i="1"/>
  <c r="FJ175" i="1"/>
  <c r="FQ175" i="1"/>
  <c r="FQ213" i="1"/>
  <c r="FQ214" i="1"/>
  <c r="FQ174" i="1"/>
  <c r="BH214" i="1"/>
  <c r="BH213" i="1"/>
  <c r="BH174" i="1"/>
  <c r="BH175" i="1"/>
  <c r="II213" i="1"/>
  <c r="II214" i="1"/>
  <c r="II174" i="1"/>
  <c r="II175" i="1"/>
  <c r="IJ174" i="1"/>
  <c r="IJ214" i="1"/>
  <c r="IJ213" i="1"/>
  <c r="IJ175" i="1"/>
  <c r="IS213" i="1"/>
  <c r="IS174" i="1"/>
  <c r="IS214" i="1"/>
  <c r="IS175" i="1"/>
  <c r="IV214" i="1"/>
  <c r="IV174" i="1"/>
  <c r="IV213" i="1"/>
  <c r="IV175" i="1"/>
  <c r="GU214" i="1"/>
  <c r="GU175" i="1"/>
  <c r="GU213" i="1"/>
  <c r="GU174" i="1"/>
  <c r="DM214" i="1"/>
  <c r="DM174" i="1"/>
  <c r="DM213" i="1"/>
  <c r="DM175" i="1"/>
  <c r="MW213" i="1"/>
  <c r="MW174" i="1"/>
  <c r="MW214" i="1"/>
  <c r="MW175" i="1"/>
  <c r="FL213" i="1"/>
  <c r="FL214" i="1"/>
  <c r="FL174" i="1"/>
  <c r="FL175" i="1"/>
  <c r="EW213" i="1"/>
  <c r="EW214" i="1"/>
  <c r="EW174" i="1"/>
  <c r="EW175" i="1"/>
  <c r="EM213" i="1"/>
  <c r="EM174" i="1"/>
  <c r="EM175" i="1"/>
  <c r="EM214" i="1"/>
  <c r="OU213" i="1"/>
  <c r="OU174" i="1"/>
  <c r="OU214" i="1"/>
  <c r="OU175" i="1"/>
  <c r="IW214" i="1"/>
  <c r="IW213" i="1"/>
  <c r="IW174" i="1"/>
  <c r="IW175" i="1"/>
  <c r="BM213" i="1"/>
  <c r="BM174" i="1"/>
  <c r="BM214" i="1"/>
  <c r="BM175" i="1"/>
  <c r="ME174" i="1"/>
  <c r="ME213" i="1"/>
  <c r="ME175" i="1"/>
  <c r="ME214" i="1"/>
  <c r="HZ214" i="1"/>
  <c r="HZ174" i="1"/>
  <c r="HZ213" i="1"/>
  <c r="HZ175" i="1"/>
  <c r="HX175" i="1"/>
  <c r="HX174" i="1"/>
  <c r="HX214" i="1"/>
  <c r="HX213" i="1"/>
  <c r="IF213" i="1"/>
  <c r="IF175" i="1"/>
  <c r="IF214" i="1"/>
  <c r="IF174" i="1"/>
  <c r="MB174" i="1"/>
  <c r="MB213" i="1"/>
  <c r="MB214" i="1"/>
  <c r="MB175" i="1"/>
  <c r="BL175" i="1"/>
  <c r="BL213" i="1"/>
  <c r="BL214" i="1"/>
  <c r="BL174" i="1"/>
  <c r="FS213" i="1"/>
  <c r="FS214" i="1"/>
  <c r="FS174" i="1"/>
  <c r="FS175" i="1"/>
  <c r="IB174" i="1"/>
  <c r="IB213" i="1"/>
  <c r="IB214" i="1"/>
  <c r="IB175" i="1"/>
  <c r="DP174" i="1"/>
  <c r="DP213" i="1"/>
  <c r="DP214" i="1"/>
  <c r="DP175" i="1"/>
  <c r="HS175" i="1"/>
  <c r="HS174" i="1"/>
  <c r="HS213" i="1"/>
  <c r="HS214" i="1"/>
  <c r="DS174" i="1"/>
  <c r="DS214" i="1"/>
  <c r="DS175" i="1"/>
  <c r="DS213" i="1"/>
  <c r="DW214" i="1"/>
  <c r="DW174" i="1"/>
  <c r="DW175" i="1"/>
  <c r="DW213" i="1"/>
  <c r="GC213" i="1"/>
  <c r="GC174" i="1"/>
  <c r="GC175" i="1"/>
  <c r="GC214" i="1"/>
  <c r="GV175" i="1"/>
  <c r="GV213" i="1"/>
  <c r="GV174" i="1"/>
  <c r="GV214" i="1"/>
  <c r="GQ174" i="1"/>
  <c r="GQ175" i="1"/>
  <c r="GQ213" i="1"/>
  <c r="GQ214" i="1"/>
  <c r="HW175" i="1"/>
  <c r="HW174" i="1"/>
  <c r="HW214" i="1"/>
  <c r="HW213" i="1"/>
  <c r="GP213" i="1"/>
  <c r="GP214" i="1"/>
  <c r="GP174" i="1"/>
  <c r="GP175" i="1"/>
  <c r="EY174" i="1"/>
  <c r="EY213" i="1"/>
  <c r="EY214" i="1"/>
  <c r="EY175" i="1"/>
  <c r="FF214" i="1"/>
  <c r="FF213" i="1"/>
  <c r="FF174" i="1"/>
  <c r="FF175" i="1"/>
  <c r="IQ213" i="1"/>
  <c r="IQ174" i="1"/>
  <c r="IQ214" i="1"/>
  <c r="IQ175" i="1"/>
  <c r="FW214" i="1"/>
  <c r="FW174" i="1"/>
  <c r="FW175" i="1"/>
  <c r="FW213" i="1"/>
  <c r="IC174" i="1"/>
  <c r="IC214" i="1"/>
  <c r="IC213" i="1"/>
  <c r="IC175" i="1"/>
  <c r="IL213" i="1"/>
  <c r="IL214" i="1"/>
  <c r="IL174" i="1"/>
  <c r="IL175" i="1"/>
  <c r="IO214" i="1"/>
  <c r="IO213" i="1"/>
  <c r="IO174" i="1"/>
  <c r="IO175" i="1"/>
  <c r="EZ174" i="1"/>
  <c r="EZ213" i="1"/>
  <c r="EZ214" i="1"/>
  <c r="EZ175" i="1"/>
  <c r="MT213" i="1"/>
  <c r="MT214" i="1"/>
  <c r="MT174" i="1"/>
  <c r="MT175" i="1"/>
  <c r="EN213" i="1"/>
  <c r="EN214" i="1"/>
  <c r="EN175" i="1"/>
  <c r="EN174" i="1"/>
  <c r="HD174" i="1"/>
  <c r="HD213" i="1"/>
  <c r="HD214" i="1"/>
  <c r="HD175" i="1"/>
  <c r="DR213" i="1"/>
  <c r="DR214" i="1"/>
  <c r="DR174" i="1"/>
  <c r="DR175" i="1"/>
  <c r="BF174" i="1"/>
  <c r="BF213" i="1"/>
  <c r="BF214" i="1"/>
  <c r="BF175" i="1"/>
  <c r="IH214" i="1"/>
  <c r="IH174" i="1"/>
  <c r="IH213" i="1"/>
  <c r="IH175" i="1"/>
  <c r="HI213" i="1"/>
  <c r="HI174" i="1"/>
  <c r="HI175" i="1"/>
  <c r="HI214" i="1"/>
  <c r="GF214" i="1"/>
  <c r="GF213" i="1"/>
  <c r="GF174" i="1"/>
  <c r="GF175" i="1"/>
  <c r="GH175" i="1"/>
  <c r="GH213" i="1"/>
  <c r="GH214" i="1"/>
  <c r="GH174" i="1"/>
  <c r="HF214" i="1"/>
  <c r="HF213" i="1"/>
  <c r="HF175" i="1"/>
  <c r="HF174" i="1"/>
  <c r="GA213" i="1"/>
  <c r="GA214" i="1"/>
  <c r="GA174" i="1"/>
  <c r="GA175" i="1"/>
  <c r="GL213" i="1"/>
  <c r="GL174" i="1"/>
  <c r="GL214" i="1"/>
  <c r="GL175" i="1"/>
  <c r="EV214" i="1"/>
  <c r="EV174" i="1"/>
  <c r="EV175" i="1"/>
  <c r="EV213" i="1"/>
  <c r="GG214" i="1"/>
  <c r="GG213" i="1"/>
  <c r="GG175" i="1"/>
  <c r="GG174" i="1"/>
  <c r="FB175" i="1"/>
  <c r="FB174" i="1"/>
  <c r="FB213" i="1"/>
  <c r="FB214" i="1"/>
  <c r="DN213" i="1"/>
  <c r="DN214" i="1"/>
  <c r="DN174" i="1"/>
  <c r="DN175" i="1"/>
  <c r="FP214" i="1"/>
  <c r="FP175" i="1"/>
  <c r="FP174" i="1"/>
  <c r="FP213" i="1"/>
  <c r="FG214" i="1"/>
  <c r="FG213" i="1"/>
  <c r="FG174" i="1"/>
  <c r="FG175" i="1"/>
  <c r="FM213" i="1"/>
  <c r="FM214" i="1"/>
  <c r="FM174" i="1"/>
  <c r="FM175" i="1"/>
  <c r="FV213" i="1"/>
  <c r="FV174" i="1"/>
  <c r="FV214" i="1"/>
  <c r="FV175" i="1"/>
  <c r="FI174" i="1"/>
  <c r="FI213" i="1"/>
  <c r="FI214" i="1"/>
  <c r="FI175" i="1"/>
  <c r="IG213" i="1"/>
  <c r="IG214" i="1"/>
  <c r="IG174" i="1"/>
  <c r="IG175" i="1"/>
  <c r="FO174" i="1"/>
  <c r="FO214" i="1"/>
  <c r="FO213" i="1"/>
  <c r="FO175" i="1"/>
  <c r="MP214" i="1"/>
  <c r="MP174" i="1"/>
  <c r="MP213" i="1"/>
  <c r="MP175" i="1"/>
  <c r="FU214" i="1"/>
  <c r="FU174" i="1"/>
  <c r="FU213" i="1"/>
  <c r="FU175" i="1"/>
  <c r="BK174" i="1"/>
  <c r="BK214" i="1"/>
  <c r="BK213" i="1"/>
  <c r="BK175" i="1"/>
  <c r="IU213" i="1"/>
  <c r="IU175" i="1"/>
  <c r="IU214" i="1"/>
  <c r="IU174" i="1"/>
  <c r="IM214" i="1"/>
  <c r="IM213" i="1"/>
  <c r="IM175" i="1"/>
  <c r="IM174" i="1"/>
  <c r="MF213" i="1"/>
  <c r="MF175" i="1"/>
  <c r="MF174" i="1"/>
  <c r="MF214" i="1"/>
  <c r="HE213" i="1"/>
  <c r="HE175" i="1"/>
  <c r="HE174" i="1"/>
  <c r="HE214" i="1"/>
  <c r="GK175" i="1"/>
  <c r="GK214" i="1"/>
  <c r="GK174" i="1"/>
  <c r="GK213" i="1"/>
  <c r="GD174" i="1"/>
  <c r="GD175" i="1"/>
  <c r="GD213" i="1"/>
  <c r="GD214" i="1"/>
  <c r="HA214" i="1"/>
  <c r="HA174" i="1"/>
  <c r="HA213" i="1"/>
  <c r="HA175" i="1"/>
  <c r="DT174" i="1"/>
  <c r="DT213" i="1"/>
  <c r="DT175" i="1"/>
  <c r="DT214" i="1"/>
  <c r="GO213" i="1"/>
  <c r="GO214" i="1"/>
  <c r="GO174" i="1"/>
  <c r="GO175" i="1"/>
  <c r="HN174" i="1"/>
  <c r="HN175" i="1"/>
  <c r="HN213" i="1"/>
  <c r="HN214" i="1"/>
  <c r="GX214" i="1"/>
  <c r="GX174" i="1"/>
  <c r="GX175" i="1"/>
  <c r="GX213" i="1"/>
  <c r="MD213" i="1"/>
  <c r="MD174" i="1"/>
  <c r="MD214" i="1"/>
  <c r="MD175" i="1"/>
  <c r="FH213" i="1"/>
  <c r="FH214" i="1"/>
  <c r="FH175" i="1"/>
  <c r="FH174" i="1"/>
  <c r="HM175" i="1"/>
  <c r="HM213" i="1"/>
  <c r="HM214" i="1"/>
  <c r="HM174" i="1"/>
  <c r="DV214" i="1"/>
  <c r="DV213" i="1"/>
  <c r="DV174" i="1"/>
  <c r="DV175" i="1"/>
  <c r="BI213" i="1"/>
  <c r="BI214" i="1"/>
  <c r="BI175" i="1"/>
  <c r="BI174" i="1"/>
  <c r="OU18" i="1"/>
  <c r="OU165" i="1"/>
  <c r="OU312" i="1"/>
  <c r="OU417" i="1"/>
  <c r="OU298" i="1"/>
  <c r="OU321" i="1"/>
  <c r="OU351" i="1"/>
  <c r="OU24" i="1"/>
  <c r="OU330" i="1"/>
  <c r="OU384" i="1"/>
  <c r="OU69" i="1"/>
  <c r="OU339" i="1"/>
  <c r="OU306" i="1"/>
  <c r="OU450" i="1"/>
  <c r="MU165" i="1"/>
  <c r="MX165" i="1"/>
  <c r="MW165" i="1"/>
  <c r="MT165" i="1"/>
  <c r="HN312" i="1"/>
  <c r="HM312" i="1"/>
  <c r="GB165" i="1"/>
  <c r="GS165" i="1"/>
  <c r="GJ165" i="1"/>
  <c r="GW165" i="1"/>
  <c r="FD165" i="1"/>
  <c r="GR165" i="1"/>
  <c r="EI165" i="1"/>
  <c r="FM165" i="1"/>
  <c r="FV165" i="1"/>
  <c r="FI165" i="1"/>
  <c r="IG339" i="1"/>
  <c r="IG165" i="1"/>
  <c r="FO165" i="1"/>
  <c r="FS165" i="1"/>
  <c r="IB165" i="1"/>
  <c r="IK339" i="1"/>
  <c r="IK165" i="1"/>
  <c r="FK165" i="1"/>
  <c r="EX339" i="1"/>
  <c r="EX165" i="1"/>
  <c r="EO339" i="1"/>
  <c r="EO165" i="1"/>
  <c r="HV165" i="1"/>
  <c r="IV165" i="1"/>
  <c r="EU165" i="1"/>
  <c r="EL165" i="1"/>
  <c r="GN165" i="1"/>
  <c r="GX339" i="1"/>
  <c r="GX165" i="1"/>
  <c r="EN339" i="1"/>
  <c r="EN165" i="1"/>
  <c r="HD339" i="1"/>
  <c r="HD165" i="1"/>
  <c r="DR339" i="1"/>
  <c r="DR165" i="1"/>
  <c r="BF165" i="1"/>
  <c r="IH339" i="1"/>
  <c r="IH165" i="1"/>
  <c r="HC339" i="1"/>
  <c r="HC165" i="1"/>
  <c r="EK165" i="1"/>
  <c r="HH165" i="1"/>
  <c r="MC165" i="1"/>
  <c r="FC165" i="1"/>
  <c r="ET165" i="1"/>
  <c r="GM165" i="1"/>
  <c r="DO165" i="1"/>
  <c r="FJ165" i="1"/>
  <c r="FN339" i="1"/>
  <c r="FN165" i="1"/>
  <c r="FX339" i="1"/>
  <c r="FX165" i="1"/>
  <c r="IX165" i="1"/>
  <c r="DQ339" i="1"/>
  <c r="DQ165" i="1"/>
  <c r="MP165" i="1"/>
  <c r="FU339" i="1"/>
  <c r="FU165" i="1"/>
  <c r="BK165" i="1"/>
  <c r="FL339" i="1"/>
  <c r="FL165" i="1"/>
  <c r="IA339" i="1"/>
  <c r="IA165" i="1"/>
  <c r="EW165" i="1"/>
  <c r="EM165" i="1"/>
  <c r="IW339" i="1"/>
  <c r="IW165" i="1"/>
  <c r="FE165" i="1"/>
  <c r="HY339" i="1"/>
  <c r="HY165" i="1"/>
  <c r="MD165" i="1"/>
  <c r="FH165" i="1"/>
  <c r="DP165" i="1"/>
  <c r="HS339" i="1"/>
  <c r="HS165" i="1"/>
  <c r="DS165" i="1"/>
  <c r="IL165" i="1"/>
  <c r="DM165" i="1"/>
  <c r="IN339" i="1"/>
  <c r="IN165" i="1"/>
  <c r="GC165" i="1"/>
  <c r="GV165" i="1"/>
  <c r="GQ165" i="1"/>
  <c r="HW165" i="1"/>
  <c r="GP165" i="1"/>
  <c r="EY165" i="1"/>
  <c r="FF165" i="1"/>
  <c r="IQ165" i="1"/>
  <c r="FW165" i="1"/>
  <c r="GT165" i="1"/>
  <c r="DU339" i="1"/>
  <c r="DU165" i="1"/>
  <c r="IT165" i="1"/>
  <c r="PB165" i="1"/>
  <c r="BN339" i="1"/>
  <c r="BN165" i="1"/>
  <c r="EP165" i="1"/>
  <c r="BG339" i="1"/>
  <c r="BG165" i="1"/>
  <c r="IE165" i="1"/>
  <c r="FZ165" i="1"/>
  <c r="HI165" i="1"/>
  <c r="GF339" i="1"/>
  <c r="GF165" i="1"/>
  <c r="IO165" i="1"/>
  <c r="GU339" i="1"/>
  <c r="GU165" i="1"/>
  <c r="EJ339" i="1"/>
  <c r="EJ165" i="1"/>
  <c r="DW165" i="1"/>
  <c r="GH165" i="1"/>
  <c r="HF165" i="1"/>
  <c r="GA165" i="1"/>
  <c r="GL165" i="1"/>
  <c r="EV165" i="1"/>
  <c r="GG165" i="1"/>
  <c r="FB165" i="1"/>
  <c r="DN339" i="1"/>
  <c r="DN165" i="1"/>
  <c r="FP339" i="1"/>
  <c r="FP165" i="1"/>
  <c r="FG165" i="1"/>
  <c r="FQ165" i="1"/>
  <c r="BH165" i="1"/>
  <c r="II339" i="1"/>
  <c r="II165" i="1"/>
  <c r="IJ165" i="1"/>
  <c r="IS339" i="1"/>
  <c r="IS165" i="1"/>
  <c r="FR165" i="1"/>
  <c r="GY339" i="1"/>
  <c r="GY165" i="1"/>
  <c r="IU339" i="1"/>
  <c r="IU165" i="1"/>
  <c r="IM165" i="1"/>
  <c r="IC165" i="1"/>
  <c r="EZ165" i="1"/>
  <c r="BJ24" i="1"/>
  <c r="BJ30" i="1" s="1"/>
  <c r="BJ39" i="1" s="1"/>
  <c r="BJ165" i="1"/>
  <c r="MF165" i="1"/>
  <c r="HE165" i="1"/>
  <c r="GK165" i="1"/>
  <c r="GD165" i="1"/>
  <c r="HA165" i="1"/>
  <c r="DT165" i="1"/>
  <c r="GO165" i="1"/>
  <c r="BM339" i="1"/>
  <c r="BM165" i="1"/>
  <c r="ME165" i="1"/>
  <c r="HZ165" i="1"/>
  <c r="HX339" i="1"/>
  <c r="HX165" i="1"/>
  <c r="IF339" i="1"/>
  <c r="IF165" i="1"/>
  <c r="MB165" i="1"/>
  <c r="BL165" i="1"/>
  <c r="FT339" i="1"/>
  <c r="FT165" i="1"/>
  <c r="ID165" i="1"/>
  <c r="IR165" i="1"/>
  <c r="HG339" i="1"/>
  <c r="HG165" i="1"/>
  <c r="MR339" i="1"/>
  <c r="MR165" i="1"/>
  <c r="DV339" i="1"/>
  <c r="DV165" i="1"/>
  <c r="BI339" i="1"/>
  <c r="BI165" i="1"/>
  <c r="IF37" i="1"/>
  <c r="IE30" i="1" a="1"/>
  <c r="IE30" i="1" s="1"/>
  <c r="FA28" i="1"/>
  <c r="FA37" i="1" s="1"/>
  <c r="FA45" i="1" s="1"/>
  <c r="ES37" i="1"/>
  <c r="ES45" i="1" s="1"/>
  <c r="FA30" i="1"/>
  <c r="FA39" i="1" s="1"/>
  <c r="ES39" i="1"/>
  <c r="ES47" i="1" s="1"/>
  <c r="ES55" i="1" s="1"/>
  <c r="ES63" i="1" s="1"/>
  <c r="FA27" i="1"/>
  <c r="FA36" i="1" s="1"/>
  <c r="FA44" i="1" s="1"/>
  <c r="FA52" i="1" s="1"/>
  <c r="FA60" i="1" s="1"/>
  <c r="ES36" i="1"/>
  <c r="ES44" i="1" s="1"/>
  <c r="FA31" i="1"/>
  <c r="FA40" i="1" s="1"/>
  <c r="FA48" i="1" s="1"/>
  <c r="FA56" i="1" s="1"/>
  <c r="FA64" i="1" s="1"/>
  <c r="ES40" i="1"/>
  <c r="ES48" i="1" s="1"/>
  <c r="ES56" i="1" s="1"/>
  <c r="ES64" i="1" s="1"/>
  <c r="FA26" i="1"/>
  <c r="FA35" i="1" s="1"/>
  <c r="FA43" i="1" s="1"/>
  <c r="FA51" i="1" s="1"/>
  <c r="FA59" i="1" s="1"/>
  <c r="ES35" i="1"/>
  <c r="ES43" i="1" s="1"/>
  <c r="AE12" i="1"/>
  <c r="AE13" i="1"/>
  <c r="IF35" i="1"/>
  <c r="IE27" i="1" a="1"/>
  <c r="IE27" i="1" s="1"/>
  <c r="IF38" i="1"/>
  <c r="F4" i="1"/>
  <c r="G4" i="1"/>
  <c r="E4" i="1"/>
  <c r="FA32" i="1"/>
  <c r="FA41" i="1" s="1"/>
  <c r="FA47" i="1" s="1"/>
  <c r="FA55" i="1" s="1"/>
  <c r="FA63" i="1" s="1"/>
  <c r="FA29" i="1"/>
  <c r="FA38" i="1" s="1"/>
  <c r="FA46" i="1" s="1"/>
  <c r="FA54" i="1" s="1"/>
  <c r="FA62" i="1" s="1"/>
  <c r="GC18" i="1"/>
  <c r="GC24" i="1"/>
  <c r="GC450" i="1"/>
  <c r="GC69" i="1"/>
  <c r="GC321" i="1"/>
  <c r="GC298" i="1"/>
  <c r="GC384" i="1"/>
  <c r="GC417" i="1"/>
  <c r="GC351" i="1"/>
  <c r="GC330" i="1"/>
  <c r="GC306" i="1"/>
  <c r="GC312" i="1"/>
  <c r="GC339" i="1"/>
  <c r="MC321" i="1"/>
  <c r="MC417" i="1"/>
  <c r="MC330" i="1"/>
  <c r="MC312" i="1"/>
  <c r="MC69" i="1"/>
  <c r="MC24" i="1"/>
  <c r="MC306" i="1"/>
  <c r="MC351" i="1"/>
  <c r="MC384" i="1"/>
  <c r="MC298" i="1"/>
  <c r="MC450" i="1"/>
  <c r="MC18" i="1"/>
  <c r="MC339" i="1"/>
  <c r="GQ312" i="1"/>
  <c r="GQ384" i="1"/>
  <c r="GQ18" i="1"/>
  <c r="GQ24" i="1"/>
  <c r="GQ330" i="1"/>
  <c r="GQ306" i="1"/>
  <c r="GQ417" i="1"/>
  <c r="GQ450" i="1"/>
  <c r="GQ351" i="1"/>
  <c r="GQ321" i="1"/>
  <c r="GQ298" i="1"/>
  <c r="GQ69" i="1"/>
  <c r="GQ339" i="1"/>
  <c r="HL306" i="1"/>
  <c r="HL384" i="1"/>
  <c r="HL24" i="1"/>
  <c r="HL18" i="1"/>
  <c r="HL417" i="1"/>
  <c r="HL351" i="1"/>
  <c r="HL298" i="1"/>
  <c r="HL69" i="1"/>
  <c r="HL450" i="1"/>
  <c r="HL321" i="1"/>
  <c r="HF321" i="1"/>
  <c r="HF69" i="1"/>
  <c r="HF351" i="1"/>
  <c r="HF306" i="1"/>
  <c r="HF417" i="1"/>
  <c r="HF330" i="1"/>
  <c r="HF24" i="1"/>
  <c r="HF298" i="1"/>
  <c r="HF384" i="1"/>
  <c r="HF312" i="1"/>
  <c r="HF18" i="1"/>
  <c r="HF450" i="1"/>
  <c r="HF339" i="1"/>
  <c r="HA321" i="1"/>
  <c r="HA298" i="1"/>
  <c r="HA69" i="1"/>
  <c r="HA330" i="1"/>
  <c r="HA450" i="1"/>
  <c r="HA351" i="1"/>
  <c r="HA24" i="1"/>
  <c r="HA384" i="1"/>
  <c r="HA18" i="1"/>
  <c r="HA417" i="1"/>
  <c r="HA312" i="1"/>
  <c r="HA306" i="1"/>
  <c r="HA339" i="1"/>
  <c r="GW312" i="1"/>
  <c r="GW306" i="1"/>
  <c r="GW18" i="1"/>
  <c r="GW69" i="1"/>
  <c r="GW417" i="1"/>
  <c r="GW351" i="1"/>
  <c r="GW321" i="1"/>
  <c r="GW298" i="1"/>
  <c r="GW24" i="1"/>
  <c r="GW330" i="1"/>
  <c r="GW450" i="1"/>
  <c r="GW384" i="1"/>
  <c r="GW339" i="1"/>
  <c r="HK18" i="1"/>
  <c r="HK306" i="1"/>
  <c r="HK351" i="1"/>
  <c r="HK417" i="1"/>
  <c r="HK298" i="1"/>
  <c r="HK384" i="1"/>
  <c r="HK24" i="1"/>
  <c r="HK69" i="1"/>
  <c r="HK450" i="1"/>
  <c r="HK321" i="1"/>
  <c r="MF298" i="1"/>
  <c r="MF417" i="1"/>
  <c r="MF69" i="1"/>
  <c r="MF450" i="1"/>
  <c r="MF351" i="1"/>
  <c r="MF330" i="1"/>
  <c r="MF18" i="1"/>
  <c r="MF312" i="1"/>
  <c r="MF384" i="1"/>
  <c r="MF24" i="1"/>
  <c r="MF306" i="1"/>
  <c r="MF321" i="1"/>
  <c r="MF339" i="1"/>
  <c r="GK321" i="1"/>
  <c r="GK312" i="1"/>
  <c r="GK298" i="1"/>
  <c r="GK384" i="1"/>
  <c r="GK330" i="1"/>
  <c r="GK306" i="1"/>
  <c r="GK450" i="1"/>
  <c r="GK417" i="1"/>
  <c r="GK18" i="1"/>
  <c r="GK24" i="1"/>
  <c r="GK69" i="1"/>
  <c r="GK351" i="1"/>
  <c r="GK339" i="1"/>
  <c r="AI18" i="1"/>
  <c r="AI384" i="1"/>
  <c r="AI298" i="1"/>
  <c r="AI24" i="1"/>
  <c r="AI306" i="1"/>
  <c r="AI417" i="1"/>
  <c r="AI450" i="1"/>
  <c r="AI351" i="1"/>
  <c r="EV24" i="1"/>
  <c r="EV351" i="1"/>
  <c r="EV450" i="1"/>
  <c r="EV69" i="1"/>
  <c r="EV321" i="1"/>
  <c r="EV298" i="1"/>
  <c r="EV417" i="1"/>
  <c r="EV330" i="1"/>
  <c r="EV18" i="1"/>
  <c r="EV312" i="1"/>
  <c r="EV384" i="1"/>
  <c r="EV306" i="1"/>
  <c r="EV339" i="1"/>
  <c r="IE25" i="1" a="1"/>
  <c r="IE25" i="1" s="1"/>
  <c r="IF34" i="1"/>
  <c r="EU321" i="1"/>
  <c r="EU69" i="1"/>
  <c r="EU330" i="1"/>
  <c r="EU351" i="1"/>
  <c r="EU24" i="1"/>
  <c r="EU32" i="1" s="1"/>
  <c r="EU41" i="1" s="1"/>
  <c r="EU47" i="1" s="1"/>
  <c r="EU18" i="1"/>
  <c r="EU306" i="1"/>
  <c r="EU298" i="1"/>
  <c r="EU384" i="1"/>
  <c r="EU450" i="1"/>
  <c r="EU417" i="1"/>
  <c r="EU312" i="1"/>
  <c r="EU339" i="1"/>
  <c r="FC321" i="1"/>
  <c r="FC69" i="1"/>
  <c r="FC330" i="1"/>
  <c r="FC351" i="1"/>
  <c r="FC450" i="1"/>
  <c r="FC384" i="1"/>
  <c r="FC417" i="1"/>
  <c r="FC298" i="1"/>
  <c r="FC312" i="1"/>
  <c r="FC18" i="1"/>
  <c r="FC306" i="1"/>
  <c r="FC24" i="1"/>
  <c r="FC339" i="1"/>
  <c r="AJ384" i="1"/>
  <c r="AJ417" i="1"/>
  <c r="AJ306" i="1"/>
  <c r="AJ351" i="1"/>
  <c r="AJ18" i="1"/>
  <c r="AJ260" i="1" s="1"/>
  <c r="AJ450" i="1"/>
  <c r="AJ298" i="1"/>
  <c r="GA321" i="1"/>
  <c r="GA69" i="1"/>
  <c r="GA306" i="1"/>
  <c r="GA330" i="1"/>
  <c r="GA351" i="1"/>
  <c r="GA18" i="1"/>
  <c r="GA384" i="1"/>
  <c r="GA312" i="1"/>
  <c r="GA24" i="1"/>
  <c r="GA298" i="1"/>
  <c r="GA417" i="1"/>
  <c r="GA450" i="1"/>
  <c r="GA339" i="1"/>
  <c r="HE321" i="1"/>
  <c r="HE69" i="1"/>
  <c r="HE351" i="1"/>
  <c r="HE18" i="1"/>
  <c r="HE24" i="1"/>
  <c r="HE384" i="1"/>
  <c r="HE330" i="1"/>
  <c r="HE306" i="1"/>
  <c r="HE298" i="1"/>
  <c r="HE312" i="1"/>
  <c r="HE450" i="1"/>
  <c r="HE417" i="1"/>
  <c r="HE339" i="1"/>
  <c r="AH321" i="1"/>
  <c r="AH306" i="1"/>
  <c r="AH417" i="1"/>
  <c r="AH330" i="1"/>
  <c r="AH351" i="1"/>
  <c r="AH312" i="1"/>
  <c r="AH450" i="1"/>
  <c r="AH384" i="1"/>
  <c r="AH298" i="1"/>
  <c r="AH18" i="1"/>
  <c r="AH339" i="1"/>
  <c r="GV69" i="1"/>
  <c r="GV24" i="1"/>
  <c r="GV351" i="1"/>
  <c r="GV18" i="1"/>
  <c r="GV330" i="1"/>
  <c r="GV298" i="1"/>
  <c r="GV450" i="1"/>
  <c r="GV306" i="1"/>
  <c r="GV384" i="1"/>
  <c r="GV417" i="1"/>
  <c r="GV321" i="1"/>
  <c r="GV312" i="1"/>
  <c r="GV339" i="1"/>
  <c r="DT321" i="1"/>
  <c r="DT69" i="1"/>
  <c r="DT351" i="1"/>
  <c r="DT24" i="1"/>
  <c r="DT298" i="1"/>
  <c r="DT330" i="1"/>
  <c r="DT306" i="1"/>
  <c r="DT450" i="1"/>
  <c r="DT417" i="1"/>
  <c r="DT312" i="1"/>
  <c r="DT18" i="1"/>
  <c r="DT384" i="1"/>
  <c r="DT339" i="1"/>
  <c r="GH18" i="1"/>
  <c r="GH24" i="1"/>
  <c r="GH351" i="1"/>
  <c r="GH321" i="1"/>
  <c r="GH384" i="1"/>
  <c r="GH69" i="1"/>
  <c r="GH306" i="1"/>
  <c r="GH330" i="1"/>
  <c r="GH417" i="1"/>
  <c r="GH450" i="1"/>
  <c r="GH312" i="1"/>
  <c r="GH298" i="1"/>
  <c r="GH339" i="1"/>
  <c r="GB312" i="1"/>
  <c r="GB298" i="1"/>
  <c r="GB306" i="1"/>
  <c r="GB450" i="1"/>
  <c r="GB384" i="1"/>
  <c r="GB417" i="1"/>
  <c r="GB321" i="1"/>
  <c r="GB69" i="1"/>
  <c r="GB24" i="1"/>
  <c r="GB330" i="1"/>
  <c r="GB351" i="1"/>
  <c r="GB18" i="1"/>
  <c r="GB339" i="1"/>
  <c r="GJ24" i="1"/>
  <c r="GJ18" i="1"/>
  <c r="GJ417" i="1"/>
  <c r="GJ321" i="1"/>
  <c r="GJ312" i="1"/>
  <c r="GJ330" i="1"/>
  <c r="GJ306" i="1"/>
  <c r="GJ298" i="1"/>
  <c r="GJ450" i="1"/>
  <c r="GJ351" i="1"/>
  <c r="GJ384" i="1"/>
  <c r="GJ69" i="1"/>
  <c r="GJ339" i="1"/>
  <c r="GL351" i="1"/>
  <c r="GL321" i="1"/>
  <c r="GL312" i="1"/>
  <c r="GL384" i="1"/>
  <c r="GL69" i="1"/>
  <c r="GL417" i="1"/>
  <c r="GL330" i="1"/>
  <c r="GL306" i="1"/>
  <c r="GL18" i="1"/>
  <c r="GL298" i="1"/>
  <c r="GL450" i="1"/>
  <c r="GL24" i="1"/>
  <c r="GL339" i="1"/>
  <c r="DW321" i="1"/>
  <c r="DW69" i="1"/>
  <c r="DW306" i="1"/>
  <c r="DW450" i="1"/>
  <c r="DW330" i="1"/>
  <c r="DW351" i="1"/>
  <c r="DW312" i="1"/>
  <c r="DW24" i="1"/>
  <c r="DW417" i="1"/>
  <c r="DW18" i="1"/>
  <c r="DW298" i="1"/>
  <c r="DW384" i="1"/>
  <c r="DW339" i="1"/>
  <c r="GD312" i="1"/>
  <c r="GD384" i="1"/>
  <c r="GD69" i="1"/>
  <c r="GD18" i="1"/>
  <c r="GD351" i="1"/>
  <c r="GD306" i="1"/>
  <c r="GD417" i="1"/>
  <c r="GD24" i="1"/>
  <c r="GD298" i="1"/>
  <c r="GD321" i="1"/>
  <c r="GD450" i="1"/>
  <c r="GD330" i="1"/>
  <c r="GD339" i="1"/>
  <c r="ET450" i="1"/>
  <c r="ET18" i="1"/>
  <c r="ET321" i="1"/>
  <c r="ET312" i="1"/>
  <c r="ET69" i="1"/>
  <c r="ET24" i="1"/>
  <c r="ET32" i="1" s="1"/>
  <c r="ET41" i="1" s="1"/>
  <c r="ET47" i="1" s="1"/>
  <c r="ET330" i="1"/>
  <c r="ET306" i="1"/>
  <c r="ET351" i="1"/>
  <c r="ET417" i="1"/>
  <c r="ET298" i="1"/>
  <c r="ET384" i="1"/>
  <c r="ET339" i="1"/>
  <c r="DO321" i="1"/>
  <c r="DO69" i="1"/>
  <c r="DO351" i="1"/>
  <c r="DO24" i="1"/>
  <c r="DO18" i="1"/>
  <c r="DO450" i="1"/>
  <c r="DO330" i="1"/>
  <c r="DO306" i="1"/>
  <c r="DO384" i="1"/>
  <c r="DO312" i="1"/>
  <c r="DO298" i="1"/>
  <c r="DO417" i="1"/>
  <c r="DO339" i="1"/>
  <c r="FB298" i="1"/>
  <c r="FB417" i="1"/>
  <c r="FB306" i="1"/>
  <c r="FB450" i="1"/>
  <c r="FB24" i="1"/>
  <c r="FB321" i="1"/>
  <c r="FB69" i="1"/>
  <c r="FB351" i="1"/>
  <c r="FB330" i="1"/>
  <c r="FB384" i="1"/>
  <c r="FB18" i="1"/>
  <c r="FB312" i="1"/>
  <c r="FB339" i="1"/>
  <c r="EL298" i="1"/>
  <c r="EL384" i="1"/>
  <c r="EL18" i="1"/>
  <c r="EL450" i="1"/>
  <c r="EL417" i="1"/>
  <c r="EL69" i="1"/>
  <c r="EL351" i="1"/>
  <c r="EL330" i="1"/>
  <c r="EL312" i="1"/>
  <c r="EL24" i="1"/>
  <c r="EL306" i="1"/>
  <c r="EL321" i="1"/>
  <c r="EL339" i="1"/>
  <c r="FD321" i="1"/>
  <c r="FD69" i="1"/>
  <c r="FD351" i="1"/>
  <c r="FD24" i="1"/>
  <c r="FD298" i="1"/>
  <c r="FD384" i="1"/>
  <c r="FD330" i="1"/>
  <c r="FD306" i="1"/>
  <c r="FD450" i="1"/>
  <c r="FD312" i="1"/>
  <c r="FD18" i="1"/>
  <c r="FD417" i="1"/>
  <c r="FD339" i="1"/>
  <c r="GG69" i="1"/>
  <c r="GG384" i="1"/>
  <c r="GG24" i="1"/>
  <c r="GG306" i="1"/>
  <c r="GG351" i="1"/>
  <c r="GG321" i="1"/>
  <c r="GG298" i="1"/>
  <c r="GG450" i="1"/>
  <c r="GG417" i="1"/>
  <c r="GG312" i="1"/>
  <c r="GG330" i="1"/>
  <c r="GG18" i="1"/>
  <c r="GG339" i="1"/>
  <c r="GP384" i="1"/>
  <c r="GP24" i="1"/>
  <c r="GP417" i="1"/>
  <c r="GP18" i="1"/>
  <c r="GP321" i="1"/>
  <c r="GP312" i="1"/>
  <c r="GP298" i="1"/>
  <c r="GP69" i="1"/>
  <c r="GP330" i="1"/>
  <c r="GP306" i="1"/>
  <c r="GP450" i="1"/>
  <c r="GP351" i="1"/>
  <c r="GP339" i="1"/>
  <c r="GS321" i="1"/>
  <c r="GS69" i="1"/>
  <c r="GS351" i="1"/>
  <c r="GS417" i="1"/>
  <c r="GS306" i="1"/>
  <c r="GS330" i="1"/>
  <c r="GS450" i="1"/>
  <c r="GS384" i="1"/>
  <c r="GS312" i="1"/>
  <c r="GS298" i="1"/>
  <c r="GS24" i="1"/>
  <c r="GS18" i="1"/>
  <c r="GS339" i="1"/>
  <c r="HV321" i="1"/>
  <c r="HV69" i="1"/>
  <c r="HV330" i="1"/>
  <c r="HV351" i="1"/>
  <c r="HV312" i="1"/>
  <c r="HV384" i="1"/>
  <c r="HV18" i="1"/>
  <c r="HV24" i="1"/>
  <c r="HV306" i="1"/>
  <c r="HV417" i="1"/>
  <c r="HV298" i="1"/>
  <c r="HV450" i="1"/>
  <c r="HV339" i="1"/>
  <c r="EW450" i="1"/>
  <c r="EW24" i="1"/>
  <c r="EW306" i="1"/>
  <c r="EW18" i="1"/>
  <c r="EW351" i="1"/>
  <c r="EW384" i="1"/>
  <c r="EW321" i="1"/>
  <c r="EW298" i="1"/>
  <c r="EW417" i="1"/>
  <c r="EW330" i="1"/>
  <c r="EW312" i="1"/>
  <c r="EW69" i="1"/>
  <c r="EW339" i="1"/>
  <c r="GR298" i="1"/>
  <c r="GR69" i="1"/>
  <c r="GR450" i="1"/>
  <c r="GR351" i="1"/>
  <c r="GR321" i="1"/>
  <c r="GR18" i="1"/>
  <c r="GR330" i="1"/>
  <c r="GR384" i="1"/>
  <c r="GR312" i="1"/>
  <c r="GR24" i="1"/>
  <c r="GR417" i="1"/>
  <c r="GR306" i="1"/>
  <c r="GR339" i="1"/>
  <c r="FJ330" i="1"/>
  <c r="FJ351" i="1"/>
  <c r="FJ339" i="1"/>
  <c r="FJ384" i="1"/>
  <c r="FJ69" i="1"/>
  <c r="FJ306" i="1"/>
  <c r="FJ24" i="1"/>
  <c r="FJ321" i="1"/>
  <c r="FJ450" i="1"/>
  <c r="FJ18" i="1"/>
  <c r="FJ298" i="1"/>
  <c r="FJ312" i="1"/>
  <c r="FJ417" i="1"/>
  <c r="EK321" i="1"/>
  <c r="EK69" i="1"/>
  <c r="EK330" i="1"/>
  <c r="EK351" i="1"/>
  <c r="EK312" i="1"/>
  <c r="EK306" i="1"/>
  <c r="EK298" i="1"/>
  <c r="EK384" i="1"/>
  <c r="EK18" i="1"/>
  <c r="EK450" i="1"/>
  <c r="EK417" i="1"/>
  <c r="EK24" i="1"/>
  <c r="EK339" i="1"/>
  <c r="GM321" i="1"/>
  <c r="GM298" i="1"/>
  <c r="GM69" i="1"/>
  <c r="GM18" i="1"/>
  <c r="GM330" i="1"/>
  <c r="GM450" i="1"/>
  <c r="GM351" i="1"/>
  <c r="GM384" i="1"/>
  <c r="GM24" i="1"/>
  <c r="GM417" i="1"/>
  <c r="GM312" i="1"/>
  <c r="GM306" i="1"/>
  <c r="GM339" i="1"/>
  <c r="AK321" i="1"/>
  <c r="AK298" i="1"/>
  <c r="AK384" i="1"/>
  <c r="AK330" i="1"/>
  <c r="AK351" i="1"/>
  <c r="AK306" i="1"/>
  <c r="AK450" i="1"/>
  <c r="AK312" i="1"/>
  <c r="AK18" i="1"/>
  <c r="AK417" i="1"/>
  <c r="AK339" i="1"/>
  <c r="HW312" i="1"/>
  <c r="HW298" i="1"/>
  <c r="HW384" i="1"/>
  <c r="HW18" i="1"/>
  <c r="HW24" i="1"/>
  <c r="HW351" i="1"/>
  <c r="HW306" i="1"/>
  <c r="HW450" i="1"/>
  <c r="HW417" i="1"/>
  <c r="HW69" i="1"/>
  <c r="HW330" i="1"/>
  <c r="HW321" i="1"/>
  <c r="HW339" i="1"/>
  <c r="AL321" i="1"/>
  <c r="AL351" i="1"/>
  <c r="AL24" i="1"/>
  <c r="AL18" i="1"/>
  <c r="AL450" i="1"/>
  <c r="AL330" i="1"/>
  <c r="AL306" i="1"/>
  <c r="AL312" i="1"/>
  <c r="AL298" i="1"/>
  <c r="AL417" i="1"/>
  <c r="AL384" i="1"/>
  <c r="AL339" i="1"/>
  <c r="EI69" i="1"/>
  <c r="EI24" i="1"/>
  <c r="EI18" i="1"/>
  <c r="EI351" i="1"/>
  <c r="EI306" i="1"/>
  <c r="EI417" i="1"/>
  <c r="EI321" i="1"/>
  <c r="EI330" i="1"/>
  <c r="EI312" i="1"/>
  <c r="EI298" i="1"/>
  <c r="EI384" i="1"/>
  <c r="EI450" i="1"/>
  <c r="EI339" i="1"/>
  <c r="IE32" i="1" a="1"/>
  <c r="IE32" i="1" s="1"/>
  <c r="IF41" i="1"/>
  <c r="EM24" i="1"/>
  <c r="EM321" i="1"/>
  <c r="EM312" i="1"/>
  <c r="EM298" i="1"/>
  <c r="EM69" i="1"/>
  <c r="EM330" i="1"/>
  <c r="EM306" i="1"/>
  <c r="EM450" i="1"/>
  <c r="EM351" i="1"/>
  <c r="EM18" i="1"/>
  <c r="EM417" i="1"/>
  <c r="EM384" i="1"/>
  <c r="EM339" i="1"/>
  <c r="IE31" i="1" a="1"/>
  <c r="IE31" i="1" s="1"/>
  <c r="GO18" i="1"/>
  <c r="GO298" i="1"/>
  <c r="GO24" i="1"/>
  <c r="GO351" i="1"/>
  <c r="GO450" i="1"/>
  <c r="GO321" i="1"/>
  <c r="GO384" i="1"/>
  <c r="GO330" i="1"/>
  <c r="GO417" i="1"/>
  <c r="GO306" i="1"/>
  <c r="GO312" i="1"/>
  <c r="GO69" i="1"/>
  <c r="GO339" i="1"/>
  <c r="GN321" i="1"/>
  <c r="GN312" i="1"/>
  <c r="GN298" i="1"/>
  <c r="GN24" i="1"/>
  <c r="GN330" i="1"/>
  <c r="GN306" i="1"/>
  <c r="GN450" i="1"/>
  <c r="GN18" i="1"/>
  <c r="GN384" i="1"/>
  <c r="GN417" i="1"/>
  <c r="GN69" i="1"/>
  <c r="GN351" i="1"/>
  <c r="GN339" i="1"/>
  <c r="IL298" i="1"/>
  <c r="IL450" i="1"/>
  <c r="IL321" i="1"/>
  <c r="IL312" i="1"/>
  <c r="IL306" i="1"/>
  <c r="IL24" i="1"/>
  <c r="IL18" i="1"/>
  <c r="IL384" i="1"/>
  <c r="IL417" i="1"/>
  <c r="IL69" i="1"/>
  <c r="IL351" i="1"/>
  <c r="IL330" i="1"/>
  <c r="IL339" i="1"/>
  <c r="HH321" i="1"/>
  <c r="HH330" i="1"/>
  <c r="HH312" i="1"/>
  <c r="HH306" i="1"/>
  <c r="HH298" i="1"/>
  <c r="HH450" i="1"/>
  <c r="HH24" i="1"/>
  <c r="HH18" i="1"/>
  <c r="HH69" i="1"/>
  <c r="HH351" i="1"/>
  <c r="HH384" i="1"/>
  <c r="HH417" i="1"/>
  <c r="HH339" i="1"/>
  <c r="EZ312" i="1"/>
  <c r="EZ298" i="1"/>
  <c r="EZ306" i="1"/>
  <c r="EZ450" i="1"/>
  <c r="EZ321" i="1"/>
  <c r="EZ384" i="1"/>
  <c r="EZ417" i="1"/>
  <c r="EZ24" i="1"/>
  <c r="EZ69" i="1"/>
  <c r="EZ330" i="1"/>
  <c r="EZ18" i="1"/>
  <c r="EZ351" i="1"/>
  <c r="EZ339" i="1"/>
  <c r="DS450" i="1"/>
  <c r="DS312" i="1"/>
  <c r="DS321" i="1"/>
  <c r="DS306" i="1"/>
  <c r="DS330" i="1"/>
  <c r="DS384" i="1"/>
  <c r="DS69" i="1"/>
  <c r="DS24" i="1"/>
  <c r="DS298" i="1"/>
  <c r="DS417" i="1"/>
  <c r="DS351" i="1"/>
  <c r="DS18" i="1"/>
  <c r="DS339" i="1"/>
  <c r="LS321" i="1"/>
  <c r="LS312" i="1"/>
  <c r="LS298" i="1"/>
  <c r="LS330" i="1"/>
  <c r="LS339" i="1"/>
  <c r="LS306" i="1"/>
  <c r="LS450" i="1"/>
  <c r="LS351" i="1"/>
  <c r="LS384" i="1"/>
  <c r="LS24" i="1"/>
  <c r="LS18" i="1"/>
  <c r="LS417" i="1"/>
  <c r="MD450" i="1"/>
  <c r="MD312" i="1"/>
  <c r="MD306" i="1"/>
  <c r="MD321" i="1"/>
  <c r="MD24" i="1"/>
  <c r="MD18" i="1"/>
  <c r="MD298" i="1"/>
  <c r="MD384" i="1"/>
  <c r="MD69" i="1"/>
  <c r="MD417" i="1"/>
  <c r="MD351" i="1"/>
  <c r="MD330" i="1"/>
  <c r="MD339" i="1"/>
  <c r="MU321" i="1"/>
  <c r="MU339" i="1"/>
  <c r="MU312" i="1"/>
  <c r="MU330" i="1"/>
  <c r="MU306" i="1"/>
  <c r="MU450" i="1"/>
  <c r="MU24" i="1"/>
  <c r="MU69" i="1"/>
  <c r="MU351" i="1"/>
  <c r="MU384" i="1"/>
  <c r="MU18" i="1"/>
  <c r="MU417" i="1"/>
  <c r="MU298" i="1"/>
  <c r="HI321" i="1"/>
  <c r="HI306" i="1"/>
  <c r="HI330" i="1"/>
  <c r="HI298" i="1"/>
  <c r="HI450" i="1"/>
  <c r="HI384" i="1"/>
  <c r="HI417" i="1"/>
  <c r="HI312" i="1"/>
  <c r="HI69" i="1"/>
  <c r="HI351" i="1"/>
  <c r="HI24" i="1"/>
  <c r="HI18" i="1"/>
  <c r="HI339" i="1"/>
  <c r="FQ321" i="1"/>
  <c r="FQ330" i="1"/>
  <c r="FQ298" i="1"/>
  <c r="FQ450" i="1"/>
  <c r="FQ312" i="1"/>
  <c r="FQ69" i="1"/>
  <c r="FQ351" i="1"/>
  <c r="FQ24" i="1"/>
  <c r="FQ384" i="1"/>
  <c r="FQ18" i="1"/>
  <c r="FQ417" i="1"/>
  <c r="FQ306" i="1"/>
  <c r="FQ339" i="1"/>
  <c r="LX312" i="1"/>
  <c r="LX330" i="1"/>
  <c r="LX339" i="1"/>
  <c r="LX306" i="1"/>
  <c r="LX321" i="1"/>
  <c r="LX450" i="1"/>
  <c r="LX18" i="1"/>
  <c r="LX417" i="1"/>
  <c r="LX351" i="1"/>
  <c r="LX384" i="1"/>
  <c r="LX24" i="1"/>
  <c r="LX298" i="1"/>
  <c r="IQ298" i="1"/>
  <c r="IQ306" i="1"/>
  <c r="IQ321" i="1"/>
  <c r="IQ450" i="1"/>
  <c r="IQ330" i="1"/>
  <c r="IQ312" i="1"/>
  <c r="IQ339" i="1"/>
  <c r="IQ18" i="1"/>
  <c r="IQ417" i="1"/>
  <c r="IQ351" i="1"/>
  <c r="IQ69" i="1"/>
  <c r="IQ384" i="1"/>
  <c r="DM312" i="1"/>
  <c r="DM298" i="1"/>
  <c r="DM321" i="1"/>
  <c r="DM306" i="1"/>
  <c r="DM450" i="1"/>
  <c r="DM330" i="1"/>
  <c r="DM384" i="1"/>
  <c r="DM69" i="1"/>
  <c r="DM417" i="1"/>
  <c r="DM351" i="1"/>
  <c r="DM24" i="1"/>
  <c r="DM18" i="1"/>
  <c r="DM339" i="1"/>
  <c r="EY306" i="1"/>
  <c r="EY298" i="1"/>
  <c r="EY321" i="1"/>
  <c r="EY450" i="1"/>
  <c r="EY330" i="1"/>
  <c r="EY384" i="1"/>
  <c r="EY69" i="1"/>
  <c r="EY417" i="1"/>
  <c r="EY351" i="1"/>
  <c r="EY24" i="1"/>
  <c r="EY18" i="1"/>
  <c r="EY312" i="1"/>
  <c r="GT312" i="1"/>
  <c r="GT298" i="1"/>
  <c r="GT321" i="1"/>
  <c r="GT306" i="1"/>
  <c r="GT450" i="1"/>
  <c r="GT330" i="1"/>
  <c r="GT384" i="1"/>
  <c r="GT417" i="1"/>
  <c r="GT18" i="1"/>
  <c r="GT24" i="1"/>
  <c r="GT69" i="1"/>
  <c r="GT351" i="1"/>
  <c r="GT339" i="1"/>
  <c r="IV298" i="1"/>
  <c r="IV450" i="1"/>
  <c r="IV312" i="1"/>
  <c r="IV306" i="1"/>
  <c r="IV321" i="1"/>
  <c r="IV330" i="1"/>
  <c r="IV69" i="1"/>
  <c r="IV351" i="1"/>
  <c r="IV384" i="1"/>
  <c r="IV18" i="1"/>
  <c r="IV417" i="1"/>
  <c r="IV339" i="1"/>
  <c r="LV298" i="1"/>
  <c r="LV450" i="1"/>
  <c r="LV330" i="1"/>
  <c r="LV312" i="1"/>
  <c r="LV339" i="1"/>
  <c r="LV306" i="1"/>
  <c r="LV321" i="1"/>
  <c r="LV351" i="1"/>
  <c r="LV384" i="1"/>
  <c r="LV18" i="1"/>
  <c r="LV417" i="1"/>
  <c r="LV24" i="1"/>
  <c r="EY339" i="1"/>
  <c r="FH312" i="1"/>
  <c r="FH306" i="1"/>
  <c r="FH321" i="1"/>
  <c r="FH330" i="1"/>
  <c r="FH298" i="1"/>
  <c r="FH450" i="1"/>
  <c r="FH18" i="1"/>
  <c r="FH384" i="1"/>
  <c r="FH69" i="1"/>
  <c r="FH24" i="1"/>
  <c r="FH417" i="1"/>
  <c r="FH351" i="1"/>
  <c r="FH339" i="1"/>
  <c r="IC312" i="1"/>
  <c r="IC306" i="1"/>
  <c r="IC298" i="1"/>
  <c r="IC450" i="1"/>
  <c r="IC321" i="1"/>
  <c r="IC69" i="1"/>
  <c r="IC330" i="1"/>
  <c r="IC351" i="1"/>
  <c r="IC18" i="1"/>
  <c r="IC384" i="1"/>
  <c r="IC417" i="1"/>
  <c r="IC339" i="1"/>
  <c r="IO321" i="1"/>
  <c r="IO330" i="1"/>
  <c r="IO312" i="1"/>
  <c r="IO306" i="1"/>
  <c r="IO298" i="1"/>
  <c r="IO450" i="1"/>
  <c r="IO24" i="1"/>
  <c r="IO69" i="1"/>
  <c r="IO351" i="1"/>
  <c r="IO384" i="1"/>
  <c r="IO417" i="1"/>
  <c r="IO18" i="1"/>
  <c r="IO339" i="1"/>
  <c r="II321" i="1"/>
  <c r="II450" i="1"/>
  <c r="II312" i="1"/>
  <c r="II330" i="1"/>
  <c r="II24" i="1"/>
  <c r="II384" i="1"/>
  <c r="II306" i="1"/>
  <c r="II417" i="1"/>
  <c r="II298" i="1"/>
  <c r="II69" i="1"/>
  <c r="II351" i="1"/>
  <c r="II18" i="1"/>
  <c r="FI312" i="1"/>
  <c r="FI298" i="1"/>
  <c r="FI321" i="1"/>
  <c r="FI306" i="1"/>
  <c r="FI450" i="1"/>
  <c r="FI330" i="1"/>
  <c r="FI384" i="1"/>
  <c r="FI24" i="1"/>
  <c r="FI417" i="1"/>
  <c r="FI69" i="1"/>
  <c r="FI351" i="1"/>
  <c r="FI18" i="1"/>
  <c r="ME298" i="1"/>
  <c r="ME450" i="1"/>
  <c r="ME312" i="1"/>
  <c r="ME321" i="1"/>
  <c r="ME306" i="1"/>
  <c r="ME24" i="1"/>
  <c r="ME384" i="1"/>
  <c r="ME330" i="1"/>
  <c r="ME417" i="1"/>
  <c r="ME69" i="1"/>
  <c r="ME351" i="1"/>
  <c r="ME18" i="1"/>
  <c r="BH312" i="1"/>
  <c r="BH306" i="1"/>
  <c r="BH298" i="1"/>
  <c r="BH321" i="1"/>
  <c r="BH450" i="1"/>
  <c r="BH330" i="1"/>
  <c r="BH18" i="1"/>
  <c r="BH384" i="1"/>
  <c r="BH69" i="1"/>
  <c r="BH351" i="1"/>
  <c r="BH417" i="1"/>
  <c r="IF450" i="1"/>
  <c r="IF312" i="1"/>
  <c r="IF306" i="1"/>
  <c r="IF321" i="1"/>
  <c r="IF69" i="1"/>
  <c r="IF18" i="1"/>
  <c r="IF298" i="1"/>
  <c r="IF351" i="1"/>
  <c r="IF384" i="1"/>
  <c r="IF417" i="1"/>
  <c r="IF330" i="1"/>
  <c r="JX330" i="1"/>
  <c r="JX321" i="1"/>
  <c r="JX339" i="1"/>
  <c r="JX450" i="1"/>
  <c r="JX417" i="1"/>
  <c r="JX312" i="1"/>
  <c r="JX298" i="1"/>
  <c r="JX306" i="1"/>
  <c r="JX24" i="1"/>
  <c r="JX351" i="1"/>
  <c r="JX18" i="1"/>
  <c r="JX384" i="1"/>
  <c r="IS321" i="1"/>
  <c r="IS330" i="1"/>
  <c r="IS298" i="1"/>
  <c r="IS312" i="1"/>
  <c r="IS450" i="1"/>
  <c r="IS306" i="1"/>
  <c r="IS384" i="1"/>
  <c r="IS69" i="1"/>
  <c r="IS417" i="1"/>
  <c r="IS351" i="1"/>
  <c r="IS18" i="1"/>
  <c r="BN450" i="1"/>
  <c r="BN312" i="1"/>
  <c r="BN321" i="1"/>
  <c r="BN306" i="1"/>
  <c r="BN330" i="1"/>
  <c r="BN298" i="1"/>
  <c r="BN24" i="1"/>
  <c r="BN384" i="1"/>
  <c r="BN69" i="1"/>
  <c r="BN417" i="1"/>
  <c r="BN351" i="1"/>
  <c r="BN18" i="1"/>
  <c r="EP298" i="1"/>
  <c r="EP450" i="1"/>
  <c r="EP312" i="1"/>
  <c r="EP321" i="1"/>
  <c r="EP306" i="1"/>
  <c r="EP330" i="1"/>
  <c r="EP69" i="1"/>
  <c r="EP351" i="1"/>
  <c r="EP384" i="1"/>
  <c r="EP24" i="1"/>
  <c r="EP417" i="1"/>
  <c r="EP18" i="1"/>
  <c r="MX298" i="1"/>
  <c r="MX339" i="1"/>
  <c r="MX321" i="1"/>
  <c r="MX306" i="1"/>
  <c r="MX330" i="1"/>
  <c r="MX450" i="1"/>
  <c r="MX384" i="1"/>
  <c r="MX417" i="1"/>
  <c r="MX24" i="1"/>
  <c r="MX312" i="1"/>
  <c r="MX69" i="1"/>
  <c r="MX351" i="1"/>
  <c r="MX18" i="1"/>
  <c r="FZ312" i="1"/>
  <c r="FZ321" i="1"/>
  <c r="FZ306" i="1"/>
  <c r="FZ330" i="1"/>
  <c r="FZ298" i="1"/>
  <c r="FZ450" i="1"/>
  <c r="FZ384" i="1"/>
  <c r="FZ69" i="1"/>
  <c r="FZ417" i="1"/>
  <c r="FZ351" i="1"/>
  <c r="FZ18" i="1"/>
  <c r="FZ24" i="1"/>
  <c r="DP312" i="1"/>
  <c r="DP298" i="1"/>
  <c r="DP321" i="1"/>
  <c r="DP306" i="1"/>
  <c r="DP450" i="1"/>
  <c r="DP330" i="1"/>
  <c r="DP24" i="1"/>
  <c r="DP384" i="1"/>
  <c r="DP69" i="1"/>
  <c r="DP417" i="1"/>
  <c r="DP351" i="1"/>
  <c r="DP18" i="1"/>
  <c r="GF450" i="1"/>
  <c r="GF312" i="1"/>
  <c r="GF306" i="1"/>
  <c r="GF321" i="1"/>
  <c r="GF298" i="1"/>
  <c r="GF384" i="1"/>
  <c r="GF69" i="1"/>
  <c r="GF330" i="1"/>
  <c r="GF417" i="1"/>
  <c r="GF351" i="1"/>
  <c r="GF18" i="1"/>
  <c r="GF24" i="1"/>
  <c r="IW321" i="1"/>
  <c r="IW312" i="1"/>
  <c r="IW330" i="1"/>
  <c r="IW306" i="1"/>
  <c r="IW298" i="1"/>
  <c r="IW450" i="1"/>
  <c r="IW24" i="1"/>
  <c r="IW18" i="1"/>
  <c r="IW384" i="1"/>
  <c r="IW417" i="1"/>
  <c r="IW69" i="1"/>
  <c r="IW351" i="1"/>
  <c r="FV450" i="1"/>
  <c r="FV312" i="1"/>
  <c r="FV321" i="1"/>
  <c r="FV306" i="1"/>
  <c r="FV330" i="1"/>
  <c r="FV384" i="1"/>
  <c r="FV417" i="1"/>
  <c r="FV298" i="1"/>
  <c r="FV69" i="1"/>
  <c r="FV18" i="1"/>
  <c r="FV24" i="1"/>
  <c r="FV351" i="1"/>
  <c r="FX321" i="1"/>
  <c r="FX330" i="1"/>
  <c r="FX312" i="1"/>
  <c r="FX298" i="1"/>
  <c r="FX306" i="1"/>
  <c r="FX450" i="1"/>
  <c r="FX69" i="1"/>
  <c r="FX351" i="1"/>
  <c r="FX384" i="1"/>
  <c r="FX417" i="1"/>
  <c r="FX24" i="1"/>
  <c r="FX18" i="1"/>
  <c r="HZ306" i="1"/>
  <c r="HZ321" i="1"/>
  <c r="HZ330" i="1"/>
  <c r="HZ298" i="1"/>
  <c r="HZ450" i="1"/>
  <c r="HZ69" i="1"/>
  <c r="HZ351" i="1"/>
  <c r="HZ18" i="1"/>
  <c r="HZ312" i="1"/>
  <c r="HZ384" i="1"/>
  <c r="HZ24" i="1"/>
  <c r="HZ417" i="1"/>
  <c r="FO450" i="1"/>
  <c r="FO321" i="1"/>
  <c r="FO312" i="1"/>
  <c r="FO330" i="1"/>
  <c r="FO306" i="1"/>
  <c r="FO18" i="1"/>
  <c r="FO298" i="1"/>
  <c r="FO384" i="1"/>
  <c r="FO69" i="1"/>
  <c r="FO351" i="1"/>
  <c r="FO417" i="1"/>
  <c r="FO24" i="1"/>
  <c r="MB450" i="1"/>
  <c r="MB312" i="1"/>
  <c r="MB306" i="1"/>
  <c r="MB321" i="1"/>
  <c r="MB330" i="1"/>
  <c r="MB417" i="1"/>
  <c r="MB69" i="1"/>
  <c r="MB298" i="1"/>
  <c r="MB18" i="1"/>
  <c r="MB24" i="1"/>
  <c r="MB339" i="1"/>
  <c r="MB351" i="1"/>
  <c r="MB384" i="1"/>
  <c r="IT321" i="1"/>
  <c r="IT450" i="1"/>
  <c r="IT330" i="1"/>
  <c r="IT312" i="1"/>
  <c r="IT306" i="1"/>
  <c r="IT384" i="1"/>
  <c r="IT69" i="1"/>
  <c r="IT417" i="1"/>
  <c r="IT351" i="1"/>
  <c r="IT18" i="1"/>
  <c r="IT298" i="1"/>
  <c r="BL450" i="1"/>
  <c r="BL330" i="1"/>
  <c r="BL312" i="1"/>
  <c r="BL339" i="1"/>
  <c r="BL306" i="1"/>
  <c r="BL321" i="1"/>
  <c r="BL417" i="1"/>
  <c r="BL351" i="1"/>
  <c r="BL298" i="1"/>
  <c r="BL384" i="1"/>
  <c r="BL24" i="1"/>
  <c r="BL69" i="1"/>
  <c r="BL18" i="1"/>
  <c r="PB321" i="1"/>
  <c r="PB312" i="1"/>
  <c r="PB330" i="1"/>
  <c r="PB306" i="1"/>
  <c r="PB298" i="1"/>
  <c r="PB450" i="1"/>
  <c r="PB24" i="1"/>
  <c r="PB384" i="1"/>
  <c r="PB69" i="1"/>
  <c r="PB18" i="1"/>
  <c r="PB417" i="1"/>
  <c r="PB351" i="1"/>
  <c r="GU312" i="1"/>
  <c r="GU298" i="1"/>
  <c r="GU306" i="1"/>
  <c r="GU450" i="1"/>
  <c r="GU321" i="1"/>
  <c r="GU330" i="1"/>
  <c r="GU24" i="1"/>
  <c r="GU384" i="1"/>
  <c r="GU69" i="1"/>
  <c r="GU417" i="1"/>
  <c r="GU351" i="1"/>
  <c r="GU18" i="1"/>
  <c r="ID298" i="1"/>
  <c r="ID450" i="1"/>
  <c r="ID321" i="1"/>
  <c r="ID312" i="1"/>
  <c r="ID330" i="1"/>
  <c r="ID306" i="1"/>
  <c r="ID18" i="1"/>
  <c r="ID384" i="1"/>
  <c r="ID69" i="1"/>
  <c r="ID417" i="1"/>
  <c r="ID351" i="1"/>
  <c r="IY312" i="1"/>
  <c r="IY306" i="1"/>
  <c r="IY330" i="1"/>
  <c r="IY321" i="1"/>
  <c r="IY339" i="1"/>
  <c r="IY450" i="1"/>
  <c r="IY417" i="1"/>
  <c r="IY18" i="1"/>
  <c r="IY298" i="1"/>
  <c r="IY351" i="1"/>
  <c r="IY384" i="1"/>
  <c r="HG321" i="1"/>
  <c r="HG330" i="1"/>
  <c r="HG312" i="1"/>
  <c r="HG298" i="1"/>
  <c r="HG306" i="1"/>
  <c r="HG450" i="1"/>
  <c r="HG384" i="1"/>
  <c r="HG69" i="1"/>
  <c r="HG417" i="1"/>
  <c r="HG351" i="1"/>
  <c r="HG18" i="1"/>
  <c r="HG24" i="1"/>
  <c r="MR450" i="1"/>
  <c r="MR312" i="1"/>
  <c r="MR321" i="1"/>
  <c r="MR306" i="1"/>
  <c r="MR330" i="1"/>
  <c r="MR384" i="1"/>
  <c r="MR417" i="1"/>
  <c r="MR298" i="1"/>
  <c r="MR69" i="1"/>
  <c r="MR351" i="1"/>
  <c r="MR24" i="1"/>
  <c r="MR18" i="1"/>
  <c r="IU298" i="1"/>
  <c r="IU312" i="1"/>
  <c r="IU450" i="1"/>
  <c r="IU306" i="1"/>
  <c r="IU321" i="1"/>
  <c r="IU330" i="1"/>
  <c r="IU69" i="1"/>
  <c r="IU351" i="1"/>
  <c r="IU384" i="1"/>
  <c r="IU417" i="1"/>
  <c r="IU18" i="1"/>
  <c r="EJ298" i="1"/>
  <c r="EJ321" i="1"/>
  <c r="EJ450" i="1"/>
  <c r="EJ330" i="1"/>
  <c r="EJ312" i="1"/>
  <c r="EJ306" i="1"/>
  <c r="EJ24" i="1"/>
  <c r="EJ33" i="1" s="1"/>
  <c r="EJ384" i="1"/>
  <c r="EJ69" i="1"/>
  <c r="EJ417" i="1"/>
  <c r="EJ351" i="1"/>
  <c r="EJ18" i="1"/>
  <c r="LU330" i="1"/>
  <c r="LU339" i="1"/>
  <c r="LU417" i="1"/>
  <c r="LU298" i="1"/>
  <c r="LU306" i="1"/>
  <c r="LU450" i="1"/>
  <c r="LU321" i="1"/>
  <c r="LU312" i="1"/>
  <c r="LU351" i="1"/>
  <c r="LU384" i="1"/>
  <c r="LU18" i="1"/>
  <c r="LU24" i="1"/>
  <c r="ID339" i="1"/>
  <c r="DP339" i="1"/>
  <c r="HZ339" i="1"/>
  <c r="LQ312" i="1"/>
  <c r="LQ306" i="1"/>
  <c r="LQ321" i="1"/>
  <c r="LQ330" i="1"/>
  <c r="LQ339" i="1"/>
  <c r="LQ450" i="1"/>
  <c r="LQ24" i="1"/>
  <c r="LQ417" i="1"/>
  <c r="LQ18" i="1"/>
  <c r="LQ298" i="1"/>
  <c r="LQ351" i="1"/>
  <c r="LQ384" i="1"/>
  <c r="FW321" i="1"/>
  <c r="FW306" i="1"/>
  <c r="FW450" i="1"/>
  <c r="FW330" i="1"/>
  <c r="FW384" i="1"/>
  <c r="FW69" i="1"/>
  <c r="FW417" i="1"/>
  <c r="FW351" i="1"/>
  <c r="FW24" i="1"/>
  <c r="FW312" i="1"/>
  <c r="FW298" i="1"/>
  <c r="FW18" i="1"/>
  <c r="HN298" i="1"/>
  <c r="HN450" i="1"/>
  <c r="HN24" i="1"/>
  <c r="HN384" i="1"/>
  <c r="HN69" i="1"/>
  <c r="HN306" i="1"/>
  <c r="HN417" i="1"/>
  <c r="HN351" i="1"/>
  <c r="HN18" i="1"/>
  <c r="LP321" i="1"/>
  <c r="LP417" i="1"/>
  <c r="LP330" i="1"/>
  <c r="LP298" i="1"/>
  <c r="LP339" i="1"/>
  <c r="LP450" i="1"/>
  <c r="LP312" i="1"/>
  <c r="LP306" i="1"/>
  <c r="LP24" i="1"/>
  <c r="LP18" i="1"/>
  <c r="LP351" i="1"/>
  <c r="LP384" i="1"/>
  <c r="DU321" i="1"/>
  <c r="DU306" i="1"/>
  <c r="DU330" i="1"/>
  <c r="DU298" i="1"/>
  <c r="DU450" i="1"/>
  <c r="DU384" i="1"/>
  <c r="DU69" i="1"/>
  <c r="DU24" i="1"/>
  <c r="DU417" i="1"/>
  <c r="DU351" i="1"/>
  <c r="DU312" i="1"/>
  <c r="DU18" i="1"/>
  <c r="GX306" i="1"/>
  <c r="GX298" i="1"/>
  <c r="GX321" i="1"/>
  <c r="GX450" i="1"/>
  <c r="GX384" i="1"/>
  <c r="GX69" i="1"/>
  <c r="GX18" i="1"/>
  <c r="GX312" i="1"/>
  <c r="GX417" i="1"/>
  <c r="GX351" i="1"/>
  <c r="GX330" i="1"/>
  <c r="GX24" i="1"/>
  <c r="LT321" i="1"/>
  <c r="LT450" i="1"/>
  <c r="LT330" i="1"/>
  <c r="LT312" i="1"/>
  <c r="LT339" i="1"/>
  <c r="LT298" i="1"/>
  <c r="LT18" i="1"/>
  <c r="LT306" i="1"/>
  <c r="LT351" i="1"/>
  <c r="LT384" i="1"/>
  <c r="LT24" i="1"/>
  <c r="LT417" i="1"/>
  <c r="IJ450" i="1"/>
  <c r="IJ312" i="1"/>
  <c r="IJ306" i="1"/>
  <c r="IJ321" i="1"/>
  <c r="IJ330" i="1"/>
  <c r="IJ69" i="1"/>
  <c r="IJ18" i="1"/>
  <c r="IJ351" i="1"/>
  <c r="IJ384" i="1"/>
  <c r="IJ417" i="1"/>
  <c r="IJ298" i="1"/>
  <c r="FR450" i="1"/>
  <c r="FR321" i="1"/>
  <c r="FR312" i="1"/>
  <c r="FR384" i="1"/>
  <c r="FR69" i="1"/>
  <c r="FR417" i="1"/>
  <c r="FR351" i="1"/>
  <c r="FR330" i="1"/>
  <c r="FR306" i="1"/>
  <c r="FR298" i="1"/>
  <c r="FR24" i="1"/>
  <c r="FR18" i="1"/>
  <c r="EN321" i="1"/>
  <c r="EN330" i="1"/>
  <c r="EN312" i="1"/>
  <c r="EN306" i="1"/>
  <c r="EN298" i="1"/>
  <c r="EN450" i="1"/>
  <c r="EN384" i="1"/>
  <c r="EN417" i="1"/>
  <c r="EN18" i="1"/>
  <c r="EN24" i="1"/>
  <c r="EN69" i="1"/>
  <c r="EN351" i="1"/>
  <c r="FU312" i="1"/>
  <c r="FU306" i="1"/>
  <c r="FU298" i="1"/>
  <c r="FU321" i="1"/>
  <c r="FU450" i="1"/>
  <c r="FU330" i="1"/>
  <c r="FU384" i="1"/>
  <c r="FU18" i="1"/>
  <c r="FU417" i="1"/>
  <c r="FU69" i="1"/>
  <c r="FU351" i="1"/>
  <c r="FU24" i="1"/>
  <c r="IR321" i="1"/>
  <c r="IR306" i="1"/>
  <c r="IR450" i="1"/>
  <c r="IR330" i="1"/>
  <c r="IR69" i="1"/>
  <c r="IR18" i="1"/>
  <c r="IR351" i="1"/>
  <c r="IR384" i="1"/>
  <c r="IR417" i="1"/>
  <c r="IR298" i="1"/>
  <c r="IR312" i="1"/>
  <c r="IE330" i="1"/>
  <c r="IE339" i="1"/>
  <c r="IE306" i="1"/>
  <c r="IE450" i="1"/>
  <c r="IE321" i="1"/>
  <c r="IE312" i="1"/>
  <c r="IE351" i="1"/>
  <c r="IE384" i="1"/>
  <c r="IE417" i="1"/>
  <c r="IE298" i="1"/>
  <c r="IE18" i="1"/>
  <c r="IE69" i="1"/>
  <c r="LW450" i="1"/>
  <c r="LW312" i="1"/>
  <c r="LW306" i="1"/>
  <c r="LW330" i="1"/>
  <c r="LW321" i="1"/>
  <c r="LW417" i="1"/>
  <c r="LW339" i="1"/>
  <c r="LW298" i="1"/>
  <c r="LW351" i="1"/>
  <c r="LW384" i="1"/>
  <c r="LW24" i="1"/>
  <c r="LW18" i="1"/>
  <c r="MW339" i="1"/>
  <c r="MW298" i="1"/>
  <c r="MW321" i="1"/>
  <c r="MW450" i="1"/>
  <c r="MW312" i="1"/>
  <c r="MW384" i="1"/>
  <c r="MW330" i="1"/>
  <c r="MW417" i="1"/>
  <c r="MW351" i="1"/>
  <c r="MW24" i="1"/>
  <c r="MW69" i="1"/>
  <c r="MW306" i="1"/>
  <c r="MW18" i="1"/>
  <c r="DV306" i="1"/>
  <c r="DV450" i="1"/>
  <c r="DV321" i="1"/>
  <c r="DV330" i="1"/>
  <c r="DV312" i="1"/>
  <c r="DV18" i="1"/>
  <c r="DV298" i="1"/>
  <c r="DV384" i="1"/>
  <c r="DV69" i="1"/>
  <c r="DV417" i="1"/>
  <c r="DV351" i="1"/>
  <c r="DV24" i="1"/>
  <c r="IM450" i="1"/>
  <c r="IM312" i="1"/>
  <c r="IM306" i="1"/>
  <c r="IM321" i="1"/>
  <c r="IM298" i="1"/>
  <c r="IM330" i="1"/>
  <c r="IM384" i="1"/>
  <c r="IM69" i="1"/>
  <c r="IM417" i="1"/>
  <c r="IM351" i="1"/>
  <c r="IM24" i="1"/>
  <c r="IM18" i="1"/>
  <c r="IJ339" i="1"/>
  <c r="FR339" i="1"/>
  <c r="FW339" i="1"/>
  <c r="IR339" i="1"/>
  <c r="DN312" i="1"/>
  <c r="DN298" i="1"/>
  <c r="DN306" i="1"/>
  <c r="DN450" i="1"/>
  <c r="DN321" i="1"/>
  <c r="DN69" i="1"/>
  <c r="DN351" i="1"/>
  <c r="DN330" i="1"/>
  <c r="DN384" i="1"/>
  <c r="DN18" i="1"/>
  <c r="DN417" i="1"/>
  <c r="DN24" i="1"/>
  <c r="FF298" i="1"/>
  <c r="FF69" i="1"/>
  <c r="FF24" i="1"/>
  <c r="FF450" i="1"/>
  <c r="FF351" i="1"/>
  <c r="FF330" i="1"/>
  <c r="FF417" i="1"/>
  <c r="FF321" i="1"/>
  <c r="FF18" i="1"/>
  <c r="FF312" i="1"/>
  <c r="FF384" i="1"/>
  <c r="FF306" i="1"/>
  <c r="IA312" i="1"/>
  <c r="IA321" i="1"/>
  <c r="IA306" i="1"/>
  <c r="IA330" i="1"/>
  <c r="IA298" i="1"/>
  <c r="IA450" i="1"/>
  <c r="IA69" i="1"/>
  <c r="IA351" i="1"/>
  <c r="IA384" i="1"/>
  <c r="IA417" i="1"/>
  <c r="IA18" i="1"/>
  <c r="FG330" i="1"/>
  <c r="FG339" i="1"/>
  <c r="FG306" i="1"/>
  <c r="FG321" i="1"/>
  <c r="FG450" i="1"/>
  <c r="FG312" i="1"/>
  <c r="FG18" i="1"/>
  <c r="FG69" i="1"/>
  <c r="FG351" i="1"/>
  <c r="FG384" i="1"/>
  <c r="FG24" i="1"/>
  <c r="FG417" i="1"/>
  <c r="FG298" i="1"/>
  <c r="FM312" i="1"/>
  <c r="FM306" i="1"/>
  <c r="FM321" i="1"/>
  <c r="FM330" i="1"/>
  <c r="FM298" i="1"/>
  <c r="FM450" i="1"/>
  <c r="FM69" i="1"/>
  <c r="FM18" i="1"/>
  <c r="FM351" i="1"/>
  <c r="FM24" i="1"/>
  <c r="FM384" i="1"/>
  <c r="FM417" i="1"/>
  <c r="FN306" i="1"/>
  <c r="FN298" i="1"/>
  <c r="FN321" i="1"/>
  <c r="FN450" i="1"/>
  <c r="FN330" i="1"/>
  <c r="FN312" i="1"/>
  <c r="FN384" i="1"/>
  <c r="FN69" i="1"/>
  <c r="FN24" i="1"/>
  <c r="FN417" i="1"/>
  <c r="FN351" i="1"/>
  <c r="FN18" i="1"/>
  <c r="IG321" i="1"/>
  <c r="IG330" i="1"/>
  <c r="IG312" i="1"/>
  <c r="IG306" i="1"/>
  <c r="IG298" i="1"/>
  <c r="IG450" i="1"/>
  <c r="IG384" i="1"/>
  <c r="IG417" i="1"/>
  <c r="IG18" i="1"/>
  <c r="IG69" i="1"/>
  <c r="IG351" i="1"/>
  <c r="HX306" i="1"/>
  <c r="HX450" i="1"/>
  <c r="HX321" i="1"/>
  <c r="HX330" i="1"/>
  <c r="HX384" i="1"/>
  <c r="HX69" i="1"/>
  <c r="HX417" i="1"/>
  <c r="HX351" i="1"/>
  <c r="HX312" i="1"/>
  <c r="HX18" i="1"/>
  <c r="HX24" i="1"/>
  <c r="HX298" i="1"/>
  <c r="IX312" i="1"/>
  <c r="IX306" i="1"/>
  <c r="IX321" i="1"/>
  <c r="IX330" i="1"/>
  <c r="IX450" i="1"/>
  <c r="IX69" i="1"/>
  <c r="IX351" i="1"/>
  <c r="IX24" i="1"/>
  <c r="IX384" i="1"/>
  <c r="IX18" i="1"/>
  <c r="IX298" i="1"/>
  <c r="IX417" i="1"/>
  <c r="MP312" i="1"/>
  <c r="MP321" i="1"/>
  <c r="MP306" i="1"/>
  <c r="MP330" i="1"/>
  <c r="MP298" i="1"/>
  <c r="MP450" i="1"/>
  <c r="MP384" i="1"/>
  <c r="MP69" i="1"/>
  <c r="MP24" i="1"/>
  <c r="MP18" i="1"/>
  <c r="MP417" i="1"/>
  <c r="MP351" i="1"/>
  <c r="BG321" i="1"/>
  <c r="BG312" i="1"/>
  <c r="BG330" i="1"/>
  <c r="BG306" i="1"/>
  <c r="BG450" i="1"/>
  <c r="BG69" i="1"/>
  <c r="BG351" i="1"/>
  <c r="BG298" i="1"/>
  <c r="BG24" i="1"/>
  <c r="BG384" i="1"/>
  <c r="BG18" i="1"/>
  <c r="BG417" i="1"/>
  <c r="BF321" i="1"/>
  <c r="BF330" i="1"/>
  <c r="BF298" i="1"/>
  <c r="BF450" i="1"/>
  <c r="BF312" i="1"/>
  <c r="BF306" i="1"/>
  <c r="BF384" i="1"/>
  <c r="BF69" i="1"/>
  <c r="BF18" i="1"/>
  <c r="BF417" i="1"/>
  <c r="BF351" i="1"/>
  <c r="IB321" i="1"/>
  <c r="IB312" i="1"/>
  <c r="IB330" i="1"/>
  <c r="IB306" i="1"/>
  <c r="IB298" i="1"/>
  <c r="IB450" i="1"/>
  <c r="IB24" i="1"/>
  <c r="IB384" i="1"/>
  <c r="IB69" i="1"/>
  <c r="IB18" i="1"/>
  <c r="IB417" i="1"/>
  <c r="IB351" i="1"/>
  <c r="HS312" i="1"/>
  <c r="HS306" i="1"/>
  <c r="HS298" i="1"/>
  <c r="HS321" i="1"/>
  <c r="HS450" i="1"/>
  <c r="HS330" i="1"/>
  <c r="HS384" i="1"/>
  <c r="HS69" i="1"/>
  <c r="HS24" i="1"/>
  <c r="HS417" i="1"/>
  <c r="HS351" i="1"/>
  <c r="HS18" i="1"/>
  <c r="FK321" i="1"/>
  <c r="FK312" i="1"/>
  <c r="FK330" i="1"/>
  <c r="FK306" i="1"/>
  <c r="FK298" i="1"/>
  <c r="FK450" i="1"/>
  <c r="FK18" i="1"/>
  <c r="FK384" i="1"/>
  <c r="FK69" i="1"/>
  <c r="FK417" i="1"/>
  <c r="FK351" i="1"/>
  <c r="FK24" i="1"/>
  <c r="IN312" i="1"/>
  <c r="IN298" i="1"/>
  <c r="IN321" i="1"/>
  <c r="IN306" i="1"/>
  <c r="IN450" i="1"/>
  <c r="IN330" i="1"/>
  <c r="IN18" i="1"/>
  <c r="IN24" i="1"/>
  <c r="IN384" i="1"/>
  <c r="IN69" i="1"/>
  <c r="IN417" i="1"/>
  <c r="IN351" i="1"/>
  <c r="BI321" i="1"/>
  <c r="BI330" i="1"/>
  <c r="BI312" i="1"/>
  <c r="BI298" i="1"/>
  <c r="BI306" i="1"/>
  <c r="BI450" i="1"/>
  <c r="BI18" i="1"/>
  <c r="BI384" i="1"/>
  <c r="BI69" i="1"/>
  <c r="BI417" i="1"/>
  <c r="BI351" i="1"/>
  <c r="EP339" i="1"/>
  <c r="IX339" i="1"/>
  <c r="IT339" i="1"/>
  <c r="ME339" i="1"/>
  <c r="FM339" i="1"/>
  <c r="IB339" i="1"/>
  <c r="FP321" i="1"/>
  <c r="FP330" i="1"/>
  <c r="FP312" i="1"/>
  <c r="FP298" i="1"/>
  <c r="FP306" i="1"/>
  <c r="FP450" i="1"/>
  <c r="FP24" i="1"/>
  <c r="FP18" i="1"/>
  <c r="FP384" i="1"/>
  <c r="FP69" i="1"/>
  <c r="FP417" i="1"/>
  <c r="FP351" i="1"/>
  <c r="FE321" i="1"/>
  <c r="FE24" i="1"/>
  <c r="FE18" i="1"/>
  <c r="FE306" i="1"/>
  <c r="FE330" i="1"/>
  <c r="FE450" i="1"/>
  <c r="FE298" i="1"/>
  <c r="FE69" i="1"/>
  <c r="FE351" i="1"/>
  <c r="FE312" i="1"/>
  <c r="FE417" i="1"/>
  <c r="FE384" i="1"/>
  <c r="LR312" i="1"/>
  <c r="LR306" i="1"/>
  <c r="LR321" i="1"/>
  <c r="LR330" i="1"/>
  <c r="LR298" i="1"/>
  <c r="LR339" i="1"/>
  <c r="LR450" i="1"/>
  <c r="LR417" i="1"/>
  <c r="LR24" i="1"/>
  <c r="LR18" i="1"/>
  <c r="LR351" i="1"/>
  <c r="LR384" i="1"/>
  <c r="IP306" i="1"/>
  <c r="IP321" i="1"/>
  <c r="IP450" i="1"/>
  <c r="IP312" i="1"/>
  <c r="IP298" i="1"/>
  <c r="IP330" i="1"/>
  <c r="IP351" i="1"/>
  <c r="IP417" i="1"/>
  <c r="IP384" i="1"/>
  <c r="IP18" i="1"/>
  <c r="IP339" i="1"/>
  <c r="IP69" i="1"/>
  <c r="FS450" i="1"/>
  <c r="FS321" i="1"/>
  <c r="FS330" i="1"/>
  <c r="FS312" i="1"/>
  <c r="FS306" i="1"/>
  <c r="FS384" i="1"/>
  <c r="FS417" i="1"/>
  <c r="FS24" i="1"/>
  <c r="FS18" i="1"/>
  <c r="FS298" i="1"/>
  <c r="FS69" i="1"/>
  <c r="FS351" i="1"/>
  <c r="BK450" i="1"/>
  <c r="BK312" i="1"/>
  <c r="BK306" i="1"/>
  <c r="BK330" i="1"/>
  <c r="BK321" i="1"/>
  <c r="BK298" i="1"/>
  <c r="BK339" i="1"/>
  <c r="BK351" i="1"/>
  <c r="BK384" i="1"/>
  <c r="BK24" i="1"/>
  <c r="BK69" i="1"/>
  <c r="BK18" i="1"/>
  <c r="BK417" i="1"/>
  <c r="IH450" i="1"/>
  <c r="IH312" i="1"/>
  <c r="IH321" i="1"/>
  <c r="IH306" i="1"/>
  <c r="IH298" i="1"/>
  <c r="IH330" i="1"/>
  <c r="IH384" i="1"/>
  <c r="IH69" i="1"/>
  <c r="IH18" i="1"/>
  <c r="IH417" i="1"/>
  <c r="IH351" i="1"/>
  <c r="LO321" i="1"/>
  <c r="LO298" i="1"/>
  <c r="LO450" i="1"/>
  <c r="LO330" i="1"/>
  <c r="LO312" i="1"/>
  <c r="LO339" i="1"/>
  <c r="LO351" i="1"/>
  <c r="LO18" i="1"/>
  <c r="LO384" i="1"/>
  <c r="LO417" i="1"/>
  <c r="LO306" i="1"/>
  <c r="LO24" i="1"/>
  <c r="HC298" i="1"/>
  <c r="HC321" i="1"/>
  <c r="HC450" i="1"/>
  <c r="HC330" i="1"/>
  <c r="HC312" i="1"/>
  <c r="HC306" i="1"/>
  <c r="HC24" i="1"/>
  <c r="HC384" i="1"/>
  <c r="HC69" i="1"/>
  <c r="HC417" i="1"/>
  <c r="HC18" i="1"/>
  <c r="HC351" i="1"/>
  <c r="EX312" i="1"/>
  <c r="EX298" i="1"/>
  <c r="EX321" i="1"/>
  <c r="EX306" i="1"/>
  <c r="EX450" i="1"/>
  <c r="EX384" i="1"/>
  <c r="EX417" i="1"/>
  <c r="EX18" i="1"/>
  <c r="EX330" i="1"/>
  <c r="EX24" i="1"/>
  <c r="EX69" i="1"/>
  <c r="EX351" i="1"/>
  <c r="BJ330" i="1"/>
  <c r="BJ298" i="1"/>
  <c r="BJ339" i="1"/>
  <c r="BJ450" i="1"/>
  <c r="BJ312" i="1"/>
  <c r="BJ306" i="1"/>
  <c r="BJ321" i="1"/>
  <c r="BJ18" i="1"/>
  <c r="BJ417" i="1"/>
  <c r="BJ351" i="1"/>
  <c r="BJ69" i="1"/>
  <c r="BJ384" i="1"/>
  <c r="BF339" i="1"/>
  <c r="FV339" i="1"/>
  <c r="FZ339" i="1"/>
  <c r="MP339" i="1"/>
  <c r="FK339" i="1"/>
  <c r="FF339" i="1"/>
  <c r="BM306" i="1"/>
  <c r="BM298" i="1"/>
  <c r="BM321" i="1"/>
  <c r="BM450" i="1"/>
  <c r="BM330" i="1"/>
  <c r="BM69" i="1"/>
  <c r="BM351" i="1"/>
  <c r="BM384" i="1"/>
  <c r="BM18" i="1"/>
  <c r="BM417" i="1"/>
  <c r="BM24" i="1"/>
  <c r="BM312" i="1"/>
  <c r="HY321" i="1"/>
  <c r="HY330" i="1"/>
  <c r="HY312" i="1"/>
  <c r="HY298" i="1"/>
  <c r="HY306" i="1"/>
  <c r="HY450" i="1"/>
  <c r="HY18" i="1"/>
  <c r="HY24" i="1"/>
  <c r="HY69" i="1"/>
  <c r="HY351" i="1"/>
  <c r="HY384" i="1"/>
  <c r="HY417" i="1"/>
  <c r="DQ450" i="1"/>
  <c r="DQ312" i="1"/>
  <c r="DQ321" i="1"/>
  <c r="DQ306" i="1"/>
  <c r="DQ330" i="1"/>
  <c r="DQ298" i="1"/>
  <c r="DQ69" i="1"/>
  <c r="DQ351" i="1"/>
  <c r="DQ18" i="1"/>
  <c r="DQ384" i="1"/>
  <c r="DQ417" i="1"/>
  <c r="DQ24" i="1"/>
  <c r="MT330" i="1"/>
  <c r="MT321" i="1"/>
  <c r="MT312" i="1"/>
  <c r="MT450" i="1"/>
  <c r="MT339" i="1"/>
  <c r="MT306" i="1"/>
  <c r="MT384" i="1"/>
  <c r="MT69" i="1"/>
  <c r="MT417" i="1"/>
  <c r="MT351" i="1"/>
  <c r="MT18" i="1"/>
  <c r="MT24" i="1"/>
  <c r="FT321" i="1"/>
  <c r="FT330" i="1"/>
  <c r="FT450" i="1"/>
  <c r="FT312" i="1"/>
  <c r="FT306" i="1"/>
  <c r="FT298" i="1"/>
  <c r="FT384" i="1"/>
  <c r="FT417" i="1"/>
  <c r="FT69" i="1"/>
  <c r="FT351" i="1"/>
  <c r="FT18" i="1"/>
  <c r="FT24" i="1"/>
  <c r="HD312" i="1"/>
  <c r="HD298" i="1"/>
  <c r="HD306" i="1"/>
  <c r="HD450" i="1"/>
  <c r="HD321" i="1"/>
  <c r="HD24" i="1"/>
  <c r="HD384" i="1"/>
  <c r="HD417" i="1"/>
  <c r="HD330" i="1"/>
  <c r="HD69" i="1"/>
  <c r="HD18" i="1"/>
  <c r="HD351" i="1"/>
  <c r="GY321" i="1"/>
  <c r="GY330" i="1"/>
  <c r="GY312" i="1"/>
  <c r="GY306" i="1"/>
  <c r="GY298" i="1"/>
  <c r="GY450" i="1"/>
  <c r="GY384" i="1"/>
  <c r="GY69" i="1"/>
  <c r="GY417" i="1"/>
  <c r="GY351" i="1"/>
  <c r="GY24" i="1"/>
  <c r="GY18" i="1"/>
  <c r="DR298" i="1"/>
  <c r="DR450" i="1"/>
  <c r="DR312" i="1"/>
  <c r="DR321" i="1"/>
  <c r="DR306" i="1"/>
  <c r="DR330" i="1"/>
  <c r="DR69" i="1"/>
  <c r="DR18" i="1"/>
  <c r="DR351" i="1"/>
  <c r="DR384" i="1"/>
  <c r="DR24" i="1"/>
  <c r="DR417" i="1"/>
  <c r="HM298" i="1"/>
  <c r="HM306" i="1"/>
  <c r="HM450" i="1"/>
  <c r="HM24" i="1"/>
  <c r="HM69" i="1"/>
  <c r="HM351" i="1"/>
  <c r="HM384" i="1"/>
  <c r="HM18" i="1"/>
  <c r="HM417" i="1"/>
  <c r="IK321" i="1"/>
  <c r="IK330" i="1"/>
  <c r="IK312" i="1"/>
  <c r="IK298" i="1"/>
  <c r="IK306" i="1"/>
  <c r="IK450" i="1"/>
  <c r="IK24" i="1"/>
  <c r="IK18" i="1"/>
  <c r="IK384" i="1"/>
  <c r="IK69" i="1"/>
  <c r="IK351" i="1"/>
  <c r="IK417" i="1"/>
  <c r="FL321" i="1"/>
  <c r="FL330" i="1"/>
  <c r="FL312" i="1"/>
  <c r="FL306" i="1"/>
  <c r="FL450" i="1"/>
  <c r="FL69" i="1"/>
  <c r="FL24" i="1"/>
  <c r="FL351" i="1"/>
  <c r="FL384" i="1"/>
  <c r="FL298" i="1"/>
  <c r="FL417" i="1"/>
  <c r="FL18" i="1"/>
  <c r="EO306" i="1"/>
  <c r="EO321" i="1"/>
  <c r="EO450" i="1"/>
  <c r="EO330" i="1"/>
  <c r="EO298" i="1"/>
  <c r="EO384" i="1"/>
  <c r="EO24" i="1"/>
  <c r="EO312" i="1"/>
  <c r="EO417" i="1"/>
  <c r="EO69" i="1"/>
  <c r="EO18" i="1"/>
  <c r="EO351" i="1"/>
  <c r="IM339" i="1"/>
  <c r="FO339" i="1"/>
  <c r="BH339" i="1"/>
  <c r="FI339" i="1"/>
  <c r="MT298" i="1"/>
  <c r="PB339" i="1"/>
  <c r="FS339" i="1"/>
  <c r="FE339" i="1"/>
  <c r="IG260" i="1" l="1"/>
  <c r="IG258" i="1"/>
  <c r="EZ260" i="1"/>
  <c r="EZ258" i="1"/>
  <c r="FS260" i="1"/>
  <c r="FS258" i="1"/>
  <c r="IB260" i="1"/>
  <c r="IB258" i="1"/>
  <c r="FN260" i="1"/>
  <c r="FN258" i="1"/>
  <c r="FM260" i="1"/>
  <c r="FM258" i="1"/>
  <c r="FU260" i="1"/>
  <c r="FU258" i="1"/>
  <c r="LT260" i="1"/>
  <c r="LT258" i="1"/>
  <c r="LU260" i="1"/>
  <c r="LU258" i="1"/>
  <c r="GU260" i="1"/>
  <c r="GU258" i="1"/>
  <c r="BL260" i="1"/>
  <c r="BL258" i="1"/>
  <c r="BH260" i="1"/>
  <c r="BH258" i="1"/>
  <c r="IV260" i="1"/>
  <c r="IV258" i="1"/>
  <c r="EY260" i="1"/>
  <c r="EY258" i="1"/>
  <c r="EI260" i="1"/>
  <c r="EI258" i="1"/>
  <c r="HW260" i="1"/>
  <c r="HW258" i="1"/>
  <c r="GM260" i="1"/>
  <c r="GM258" i="1"/>
  <c r="EK260" i="1"/>
  <c r="EK258" i="1"/>
  <c r="GG260" i="1"/>
  <c r="GG258" i="1"/>
  <c r="FB260" i="1"/>
  <c r="FB258" i="1"/>
  <c r="GW260" i="1"/>
  <c r="GW258" i="1"/>
  <c r="II260" i="1"/>
  <c r="II258" i="1"/>
  <c r="MT260" i="1"/>
  <c r="MT258" i="1"/>
  <c r="BK260" i="1"/>
  <c r="BK258" i="1"/>
  <c r="FP260" i="1"/>
  <c r="FP258" i="1"/>
  <c r="LW260" i="1"/>
  <c r="LW258" i="1"/>
  <c r="LP260" i="1"/>
  <c r="LP258" i="1"/>
  <c r="ID260" i="1"/>
  <c r="ID258" i="1"/>
  <c r="IW260" i="1"/>
  <c r="IW258" i="1"/>
  <c r="LX260" i="1"/>
  <c r="LX258" i="1"/>
  <c r="DS260" i="1"/>
  <c r="DS258" i="1"/>
  <c r="GN260" i="1"/>
  <c r="GN258" i="1"/>
  <c r="GV260" i="1"/>
  <c r="GV258" i="1"/>
  <c r="HE260" i="1"/>
  <c r="HE258" i="1"/>
  <c r="EV260" i="1"/>
  <c r="EV258" i="1"/>
  <c r="AI260" i="1"/>
  <c r="AI258" i="1"/>
  <c r="GQ260" i="1"/>
  <c r="GQ258" i="1"/>
  <c r="IX260" i="1"/>
  <c r="IX258" i="1"/>
  <c r="OU260" i="1"/>
  <c r="OU258" i="1"/>
  <c r="HD260" i="1"/>
  <c r="HD258" i="1"/>
  <c r="FE260" i="1"/>
  <c r="FE258" i="1"/>
  <c r="HS260" i="1"/>
  <c r="HS258" i="1"/>
  <c r="MR260" i="1"/>
  <c r="MR258" i="1"/>
  <c r="GF260" i="1"/>
  <c r="GF258" i="1"/>
  <c r="FZ260" i="1"/>
  <c r="FZ258" i="1"/>
  <c r="EP260" i="1"/>
  <c r="EP258" i="1"/>
  <c r="IS260" i="1"/>
  <c r="IS258" i="1"/>
  <c r="FH260" i="1"/>
  <c r="FH258" i="1"/>
  <c r="EM260" i="1"/>
  <c r="EM258" i="1"/>
  <c r="GB260" i="1"/>
  <c r="GB258" i="1"/>
  <c r="GH260" i="1"/>
  <c r="GH258" i="1"/>
  <c r="HF260" i="1"/>
  <c r="HF258" i="1"/>
  <c r="FO260" i="1"/>
  <c r="FO258" i="1"/>
  <c r="FV260" i="1"/>
  <c r="FV258" i="1"/>
  <c r="FI260" i="1"/>
  <c r="FI258" i="1"/>
  <c r="IC260" i="1"/>
  <c r="IC258" i="1"/>
  <c r="FQ260" i="1"/>
  <c r="FQ258" i="1"/>
  <c r="AL260" i="1"/>
  <c r="AL258" i="1"/>
  <c r="GP260" i="1"/>
  <c r="GP258" i="1"/>
  <c r="EL260" i="1"/>
  <c r="EL258" i="1"/>
  <c r="DO260" i="1"/>
  <c r="DO258" i="1"/>
  <c r="GL260" i="1"/>
  <c r="GL258" i="1"/>
  <c r="HL260" i="1"/>
  <c r="HL258" i="1"/>
  <c r="HM260" i="1"/>
  <c r="HM258" i="1"/>
  <c r="ME260" i="1"/>
  <c r="ME258" i="1"/>
  <c r="GJ260" i="1"/>
  <c r="GJ258" i="1"/>
  <c r="HA260" i="1"/>
  <c r="HA258" i="1"/>
  <c r="DR260" i="1"/>
  <c r="DR258" i="1"/>
  <c r="BI260" i="1"/>
  <c r="BI258" i="1"/>
  <c r="FK260" i="1"/>
  <c r="FK258" i="1"/>
  <c r="FF260" i="1"/>
  <c r="FF258" i="1"/>
  <c r="EN260" i="1"/>
  <c r="EN258" i="1"/>
  <c r="FT260" i="1"/>
  <c r="FT258" i="1"/>
  <c r="BF260" i="1"/>
  <c r="BF258" i="1"/>
  <c r="IM260" i="1"/>
  <c r="IM258" i="1"/>
  <c r="MW260" i="1"/>
  <c r="MW258" i="1"/>
  <c r="FR260" i="1"/>
  <c r="FR258" i="1"/>
  <c r="IJ260" i="1"/>
  <c r="IJ258" i="1"/>
  <c r="GX260" i="1"/>
  <c r="GX258" i="1"/>
  <c r="FW260" i="1"/>
  <c r="FW258" i="1"/>
  <c r="MB260" i="1"/>
  <c r="MB258" i="1"/>
  <c r="IO260" i="1"/>
  <c r="IO258" i="1"/>
  <c r="LV260" i="1"/>
  <c r="LV258" i="1"/>
  <c r="DM260" i="1"/>
  <c r="DM258" i="1"/>
  <c r="IQ260" i="1"/>
  <c r="IQ258" i="1"/>
  <c r="MU260" i="1"/>
  <c r="MU258" i="1"/>
  <c r="FJ260" i="1"/>
  <c r="FJ258" i="1"/>
  <c r="EW260" i="1"/>
  <c r="EW258" i="1"/>
  <c r="GA260" i="1"/>
  <c r="GA258" i="1"/>
  <c r="IH260" i="1"/>
  <c r="IH258" i="1"/>
  <c r="LR260" i="1"/>
  <c r="LR258" i="1"/>
  <c r="GY260" i="1"/>
  <c r="GY258" i="1"/>
  <c r="DU260" i="1"/>
  <c r="DU258" i="1"/>
  <c r="HN260" i="1"/>
  <c r="HN258" i="1"/>
  <c r="LQ260" i="1"/>
  <c r="LQ258" i="1"/>
  <c r="EJ260" i="1"/>
  <c r="EJ258" i="1"/>
  <c r="HY260" i="1"/>
  <c r="HY258" i="1"/>
  <c r="EX260" i="1"/>
  <c r="EX258" i="1"/>
  <c r="LO260" i="1"/>
  <c r="LO258" i="1"/>
  <c r="IA260" i="1"/>
  <c r="IA258" i="1"/>
  <c r="IY260" i="1"/>
  <c r="IY258" i="1"/>
  <c r="HZ260" i="1"/>
  <c r="HZ258" i="1"/>
  <c r="FX260" i="1"/>
  <c r="FX258" i="1"/>
  <c r="DP260" i="1"/>
  <c r="DP258" i="1"/>
  <c r="MX260" i="1"/>
  <c r="MX258" i="1"/>
  <c r="LS260" i="1"/>
  <c r="LS258" i="1"/>
  <c r="IL260" i="1"/>
  <c r="IL258" i="1"/>
  <c r="GO260" i="1"/>
  <c r="GO258" i="1"/>
  <c r="GR260" i="1"/>
  <c r="GR258" i="1"/>
  <c r="DW260" i="1"/>
  <c r="DW258" i="1"/>
  <c r="DT260" i="1"/>
  <c r="DT258" i="1"/>
  <c r="MF260" i="1"/>
  <c r="MF258" i="1"/>
  <c r="HK260" i="1"/>
  <c r="HK258" i="1"/>
  <c r="MC260" i="1"/>
  <c r="MC258" i="1"/>
  <c r="GC260" i="1"/>
  <c r="GC258" i="1"/>
  <c r="IN260" i="1"/>
  <c r="IN258" i="1"/>
  <c r="HG260" i="1"/>
  <c r="HG258" i="1"/>
  <c r="HH260" i="1"/>
  <c r="HH258" i="1"/>
  <c r="BJ260" i="1"/>
  <c r="BJ258" i="1"/>
  <c r="EO260" i="1"/>
  <c r="EO258" i="1"/>
  <c r="IP260" i="1"/>
  <c r="IP258" i="1"/>
  <c r="MP260" i="1"/>
  <c r="MP258" i="1"/>
  <c r="HX260" i="1"/>
  <c r="HX258" i="1"/>
  <c r="FL260" i="1"/>
  <c r="FL258" i="1"/>
  <c r="IK260" i="1"/>
  <c r="IK258" i="1"/>
  <c r="DQ260" i="1"/>
  <c r="DQ258" i="1"/>
  <c r="BM260" i="1"/>
  <c r="BM258" i="1"/>
  <c r="HC260" i="1"/>
  <c r="HC258" i="1"/>
  <c r="BG260" i="1"/>
  <c r="BG258" i="1"/>
  <c r="FG260" i="1"/>
  <c r="FG258" i="1"/>
  <c r="DN260" i="1"/>
  <c r="DN258" i="1"/>
  <c r="DV260" i="1"/>
  <c r="DV258" i="1"/>
  <c r="IE260" i="1"/>
  <c r="IE258" i="1"/>
  <c r="IR260" i="1"/>
  <c r="IR258" i="1"/>
  <c r="PB260" i="1"/>
  <c r="PB258" i="1"/>
  <c r="BN260" i="1"/>
  <c r="BN258" i="1"/>
  <c r="JX260" i="1"/>
  <c r="JX258" i="1"/>
  <c r="IF260" i="1"/>
  <c r="IF258" i="1"/>
  <c r="GT260" i="1"/>
  <c r="GT258" i="1"/>
  <c r="HI260" i="1"/>
  <c r="HI258" i="1"/>
  <c r="MD260" i="1"/>
  <c r="MD258" i="1"/>
  <c r="AK260" i="1"/>
  <c r="AK258" i="1"/>
  <c r="HV260" i="1"/>
  <c r="HV258" i="1"/>
  <c r="GS260" i="1"/>
  <c r="GS258" i="1"/>
  <c r="GD260" i="1"/>
  <c r="GD258" i="1"/>
  <c r="AH260" i="1"/>
  <c r="AH258" i="1"/>
  <c r="GK260" i="1"/>
  <c r="GK258" i="1"/>
  <c r="OX59" i="1"/>
  <c r="M60" i="1"/>
  <c r="HZ262" i="1"/>
  <c r="HZ259" i="1"/>
  <c r="HZ257" i="1"/>
  <c r="FX262" i="1"/>
  <c r="FX259" i="1"/>
  <c r="FX257" i="1"/>
  <c r="DP262" i="1"/>
  <c r="DP257" i="1"/>
  <c r="DP259" i="1"/>
  <c r="MX262" i="1"/>
  <c r="MX257" i="1"/>
  <c r="MX259" i="1"/>
  <c r="LS262" i="1"/>
  <c r="LS257" i="1"/>
  <c r="LS259" i="1"/>
  <c r="IL262" i="1"/>
  <c r="IL257" i="1"/>
  <c r="IL259" i="1"/>
  <c r="GO262" i="1"/>
  <c r="GO259" i="1"/>
  <c r="GO257" i="1"/>
  <c r="GR262" i="1"/>
  <c r="GR259" i="1"/>
  <c r="GR257" i="1"/>
  <c r="DW262" i="1"/>
  <c r="DW259" i="1"/>
  <c r="DW257" i="1"/>
  <c r="DT262" i="1"/>
  <c r="DT259" i="1"/>
  <c r="DT257" i="1"/>
  <c r="MF262" i="1"/>
  <c r="MF259" i="1"/>
  <c r="MF257" i="1"/>
  <c r="HK262" i="1"/>
  <c r="HK257" i="1"/>
  <c r="HK259" i="1"/>
  <c r="MC262" i="1"/>
  <c r="MC259" i="1"/>
  <c r="MC257" i="1"/>
  <c r="GC262" i="1"/>
  <c r="GC259" i="1"/>
  <c r="GC257" i="1"/>
  <c r="IA262" i="1"/>
  <c r="IA257" i="1"/>
  <c r="IA259" i="1"/>
  <c r="FL262" i="1"/>
  <c r="FL257" i="1"/>
  <c r="FL259" i="1"/>
  <c r="IK262" i="1"/>
  <c r="IK257" i="1"/>
  <c r="IK259" i="1"/>
  <c r="DQ262" i="1"/>
  <c r="DQ259" i="1"/>
  <c r="DQ257" i="1"/>
  <c r="BM262" i="1"/>
  <c r="BM257" i="1"/>
  <c r="BM259" i="1"/>
  <c r="HC262" i="1"/>
  <c r="HC259" i="1"/>
  <c r="HC257" i="1"/>
  <c r="BG262" i="1"/>
  <c r="BG257" i="1"/>
  <c r="BG259" i="1"/>
  <c r="FG262" i="1"/>
  <c r="FG259" i="1"/>
  <c r="FG257" i="1"/>
  <c r="DN262" i="1"/>
  <c r="DN259" i="1"/>
  <c r="DN257" i="1"/>
  <c r="DV262" i="1"/>
  <c r="DV259" i="1"/>
  <c r="DV257" i="1"/>
  <c r="IE262" i="1"/>
  <c r="IE257" i="1"/>
  <c r="IE259" i="1"/>
  <c r="IR262" i="1"/>
  <c r="IR259" i="1"/>
  <c r="IR257" i="1"/>
  <c r="PB262" i="1"/>
  <c r="PB259" i="1"/>
  <c r="PB257" i="1"/>
  <c r="BN262" i="1"/>
  <c r="BN257" i="1"/>
  <c r="BN259" i="1"/>
  <c r="JX262" i="1"/>
  <c r="JX259" i="1"/>
  <c r="JX257" i="1"/>
  <c r="IF262" i="1"/>
  <c r="IF257" i="1"/>
  <c r="IF259" i="1"/>
  <c r="GT262" i="1"/>
  <c r="GT259" i="1"/>
  <c r="GT257" i="1"/>
  <c r="HI262" i="1"/>
  <c r="HI259" i="1"/>
  <c r="HI257" i="1"/>
  <c r="MD262" i="1"/>
  <c r="MD257" i="1"/>
  <c r="MD259" i="1"/>
  <c r="AK262" i="1"/>
  <c r="AK259" i="1"/>
  <c r="AK257" i="1"/>
  <c r="HV262" i="1"/>
  <c r="HV257" i="1"/>
  <c r="HV259" i="1"/>
  <c r="GS262" i="1"/>
  <c r="GS257" i="1"/>
  <c r="GS259" i="1"/>
  <c r="GD262" i="1"/>
  <c r="GD259" i="1"/>
  <c r="GD257" i="1"/>
  <c r="AH262" i="1"/>
  <c r="AH259" i="1"/>
  <c r="AH257" i="1"/>
  <c r="GK262" i="1"/>
  <c r="GK259" i="1"/>
  <c r="GK257" i="1"/>
  <c r="EX262" i="1"/>
  <c r="EX257" i="1"/>
  <c r="EX259" i="1"/>
  <c r="LO262" i="1"/>
  <c r="LO257" i="1"/>
  <c r="LO259" i="1"/>
  <c r="IY262" i="1"/>
  <c r="IY257" i="1"/>
  <c r="IY259" i="1"/>
  <c r="HM262" i="1"/>
  <c r="HM259" i="1"/>
  <c r="HM257" i="1"/>
  <c r="IH262" i="1"/>
  <c r="IH257" i="1"/>
  <c r="IH259" i="1"/>
  <c r="LR262" i="1"/>
  <c r="LR259" i="1"/>
  <c r="LR257" i="1"/>
  <c r="IN262" i="1"/>
  <c r="IN259" i="1"/>
  <c r="IN257" i="1"/>
  <c r="IX262" i="1"/>
  <c r="IX259" i="1"/>
  <c r="IX257" i="1"/>
  <c r="IG262" i="1"/>
  <c r="IG259" i="1"/>
  <c r="IG257" i="1"/>
  <c r="HG262" i="1"/>
  <c r="HG259" i="1"/>
  <c r="HG257" i="1"/>
  <c r="ME262" i="1"/>
  <c r="ME257" i="1"/>
  <c r="ME259" i="1"/>
  <c r="II262" i="1"/>
  <c r="II259" i="1"/>
  <c r="II257" i="1"/>
  <c r="EZ262" i="1"/>
  <c r="EZ257" i="1"/>
  <c r="EZ259" i="1"/>
  <c r="HH262" i="1"/>
  <c r="HH257" i="1"/>
  <c r="HH259" i="1"/>
  <c r="GJ262" i="1"/>
  <c r="GJ259" i="1"/>
  <c r="GJ257" i="1"/>
  <c r="HA262" i="1"/>
  <c r="HA257" i="1"/>
  <c r="HA259" i="1"/>
  <c r="OU262" i="1"/>
  <c r="OU257" i="1"/>
  <c r="OU259" i="1"/>
  <c r="FS262" i="1"/>
  <c r="FS257" i="1"/>
  <c r="FS259" i="1"/>
  <c r="IB262" i="1"/>
  <c r="IB259" i="1"/>
  <c r="IB257" i="1"/>
  <c r="FN262" i="1"/>
  <c r="FN259" i="1"/>
  <c r="FN257" i="1"/>
  <c r="FM262" i="1"/>
  <c r="FM259" i="1"/>
  <c r="FM257" i="1"/>
  <c r="FU262" i="1"/>
  <c r="FU259" i="1"/>
  <c r="FU257" i="1"/>
  <c r="LT262" i="1"/>
  <c r="LT259" i="1"/>
  <c r="LT257" i="1"/>
  <c r="LU262" i="1"/>
  <c r="LU257" i="1"/>
  <c r="LU259" i="1"/>
  <c r="GU262" i="1"/>
  <c r="GU259" i="1"/>
  <c r="GU257" i="1"/>
  <c r="BL262" i="1"/>
  <c r="BL259" i="1"/>
  <c r="BL257" i="1"/>
  <c r="BH262" i="1"/>
  <c r="BH259" i="1"/>
  <c r="BH257" i="1"/>
  <c r="IV262" i="1"/>
  <c r="IV259" i="1"/>
  <c r="IV257" i="1"/>
  <c r="EY262" i="1"/>
  <c r="EY257" i="1"/>
  <c r="EY259" i="1"/>
  <c r="EI262" i="1"/>
  <c r="EI257" i="1"/>
  <c r="EI259" i="1"/>
  <c r="HW262" i="1"/>
  <c r="HW257" i="1"/>
  <c r="HW259" i="1"/>
  <c r="GM262" i="1"/>
  <c r="GM257" i="1"/>
  <c r="GM259" i="1"/>
  <c r="EK262" i="1"/>
  <c r="EK259" i="1"/>
  <c r="EK257" i="1"/>
  <c r="GG262" i="1"/>
  <c r="GG259" i="1"/>
  <c r="GG257" i="1"/>
  <c r="FB262" i="1"/>
  <c r="FB257" i="1"/>
  <c r="FB259" i="1"/>
  <c r="GW262" i="1"/>
  <c r="GW257" i="1"/>
  <c r="GW259" i="1"/>
  <c r="LW262" i="1"/>
  <c r="LW259" i="1"/>
  <c r="LW257" i="1"/>
  <c r="ID262" i="1"/>
  <c r="ID259" i="1"/>
  <c r="ID257" i="1"/>
  <c r="IW262" i="1"/>
  <c r="IW259" i="1"/>
  <c r="IW257" i="1"/>
  <c r="LX262" i="1"/>
  <c r="LX259" i="1"/>
  <c r="LX257" i="1"/>
  <c r="DS262" i="1"/>
  <c r="DS257" i="1"/>
  <c r="DS259" i="1"/>
  <c r="GN262" i="1"/>
  <c r="GN259" i="1"/>
  <c r="GN257" i="1"/>
  <c r="GV262" i="1"/>
  <c r="GV259" i="1"/>
  <c r="GV257" i="1"/>
  <c r="HE262" i="1"/>
  <c r="HE259" i="1"/>
  <c r="HE257" i="1"/>
  <c r="EV262" i="1"/>
  <c r="EV257" i="1"/>
  <c r="EV259" i="1"/>
  <c r="AI262" i="1"/>
  <c r="AI257" i="1"/>
  <c r="AI259" i="1"/>
  <c r="GQ262" i="1"/>
  <c r="GQ257" i="1"/>
  <c r="GQ259" i="1"/>
  <c r="MT262" i="1"/>
  <c r="MT259" i="1"/>
  <c r="MT257" i="1"/>
  <c r="GF262" i="1"/>
  <c r="GF259" i="1"/>
  <c r="GF257" i="1"/>
  <c r="FZ262" i="1"/>
  <c r="FZ259" i="1"/>
  <c r="FZ257" i="1"/>
  <c r="EP262" i="1"/>
  <c r="EP259" i="1"/>
  <c r="EP257" i="1"/>
  <c r="IS262" i="1"/>
  <c r="IS257" i="1"/>
  <c r="IS259" i="1"/>
  <c r="FH262" i="1"/>
  <c r="FH257" i="1"/>
  <c r="FH259" i="1"/>
  <c r="EM262" i="1"/>
  <c r="EM257" i="1"/>
  <c r="EM259" i="1"/>
  <c r="GB262" i="1"/>
  <c r="GB257" i="1"/>
  <c r="GB259" i="1"/>
  <c r="GH262" i="1"/>
  <c r="GH257" i="1"/>
  <c r="GH259" i="1"/>
  <c r="HF262" i="1"/>
  <c r="HF259" i="1"/>
  <c r="HF257" i="1"/>
  <c r="BJ262" i="1"/>
  <c r="BJ259" i="1"/>
  <c r="BJ257" i="1"/>
  <c r="BK262" i="1"/>
  <c r="BK257" i="1"/>
  <c r="BK259" i="1"/>
  <c r="FP262" i="1"/>
  <c r="FP257" i="1"/>
  <c r="FP259" i="1"/>
  <c r="FE262" i="1"/>
  <c r="FE259" i="1"/>
  <c r="FE257" i="1"/>
  <c r="DR262" i="1"/>
  <c r="DR259" i="1"/>
  <c r="DR257" i="1"/>
  <c r="GY262" i="1"/>
  <c r="GY259" i="1"/>
  <c r="GY257" i="1"/>
  <c r="IP262" i="1"/>
  <c r="IP257" i="1"/>
  <c r="IP259" i="1"/>
  <c r="BI262" i="1"/>
  <c r="BI259" i="1"/>
  <c r="BI257" i="1"/>
  <c r="FK262" i="1"/>
  <c r="FK257" i="1"/>
  <c r="FK259" i="1"/>
  <c r="MP262" i="1"/>
  <c r="MP257" i="1"/>
  <c r="MP259" i="1"/>
  <c r="HX262" i="1"/>
  <c r="HX259" i="1"/>
  <c r="HX257" i="1"/>
  <c r="FF262" i="1"/>
  <c r="FF259" i="1"/>
  <c r="FF257" i="1"/>
  <c r="EN262" i="1"/>
  <c r="EN259" i="1"/>
  <c r="EN257" i="1"/>
  <c r="DU262" i="1"/>
  <c r="DU257" i="1"/>
  <c r="DU259" i="1"/>
  <c r="HN262" i="1"/>
  <c r="HN259" i="1"/>
  <c r="HN257" i="1"/>
  <c r="LQ262" i="1"/>
  <c r="LQ259" i="1"/>
  <c r="LQ257" i="1"/>
  <c r="EJ262" i="1"/>
  <c r="EJ259" i="1"/>
  <c r="EJ257" i="1"/>
  <c r="FO262" i="1"/>
  <c r="FO257" i="1"/>
  <c r="FO259" i="1"/>
  <c r="FV262" i="1"/>
  <c r="FV259" i="1"/>
  <c r="FV257" i="1"/>
  <c r="FI262" i="1"/>
  <c r="FI257" i="1"/>
  <c r="FI259" i="1"/>
  <c r="IC262" i="1"/>
  <c r="IC257" i="1"/>
  <c r="IC259" i="1"/>
  <c r="FQ262" i="1"/>
  <c r="FQ259" i="1"/>
  <c r="FQ257" i="1"/>
  <c r="AL262" i="1"/>
  <c r="AL259" i="1"/>
  <c r="AL257" i="1"/>
  <c r="GP262" i="1"/>
  <c r="GP257" i="1"/>
  <c r="GP259" i="1"/>
  <c r="EL262" i="1"/>
  <c r="EL259" i="1"/>
  <c r="EL257" i="1"/>
  <c r="DO262" i="1"/>
  <c r="DO257" i="1"/>
  <c r="DO259" i="1"/>
  <c r="GL262" i="1"/>
  <c r="GL257" i="1"/>
  <c r="GL259" i="1"/>
  <c r="HL262" i="1"/>
  <c r="HL259" i="1"/>
  <c r="HL257" i="1"/>
  <c r="HD262" i="1"/>
  <c r="HD259" i="1"/>
  <c r="HD257" i="1"/>
  <c r="LP262" i="1"/>
  <c r="LP259" i="1"/>
  <c r="LP257" i="1"/>
  <c r="HS262" i="1"/>
  <c r="HS257" i="1"/>
  <c r="HS259" i="1"/>
  <c r="MR262" i="1"/>
  <c r="MR259" i="1"/>
  <c r="MR257" i="1"/>
  <c r="EO262" i="1"/>
  <c r="EO257" i="1"/>
  <c r="EO259" i="1"/>
  <c r="FT262" i="1"/>
  <c r="FT259" i="1"/>
  <c r="FT257" i="1"/>
  <c r="HY262" i="1"/>
  <c r="HY257" i="1"/>
  <c r="HY259" i="1"/>
  <c r="BF262" i="1"/>
  <c r="BF259" i="1"/>
  <c r="BF257" i="1"/>
  <c r="IM262" i="1"/>
  <c r="IM257" i="1"/>
  <c r="IM259" i="1"/>
  <c r="MW262" i="1"/>
  <c r="MW257" i="1"/>
  <c r="MW259" i="1"/>
  <c r="FR262" i="1"/>
  <c r="FR259" i="1"/>
  <c r="FR257" i="1"/>
  <c r="IJ262" i="1"/>
  <c r="IJ259" i="1"/>
  <c r="IJ257" i="1"/>
  <c r="GX262" i="1"/>
  <c r="GX259" i="1"/>
  <c r="GX257" i="1"/>
  <c r="FW262" i="1"/>
  <c r="FW257" i="1"/>
  <c r="FW259" i="1"/>
  <c r="MB262" i="1"/>
  <c r="MB257" i="1"/>
  <c r="MB259" i="1"/>
  <c r="IO262" i="1"/>
  <c r="IO259" i="1"/>
  <c r="IO257" i="1"/>
  <c r="LV262" i="1"/>
  <c r="LV257" i="1"/>
  <c r="LV259" i="1"/>
  <c r="DM262" i="1"/>
  <c r="DM257" i="1"/>
  <c r="DM259" i="1"/>
  <c r="IQ262" i="1"/>
  <c r="IQ259" i="1"/>
  <c r="IQ257" i="1"/>
  <c r="MU262" i="1"/>
  <c r="MU257" i="1"/>
  <c r="MU259" i="1"/>
  <c r="FJ262" i="1"/>
  <c r="FJ257" i="1"/>
  <c r="FJ259" i="1"/>
  <c r="EW262" i="1"/>
  <c r="EW259" i="1"/>
  <c r="EW257" i="1"/>
  <c r="GA262" i="1"/>
  <c r="GA259" i="1"/>
  <c r="GA257" i="1"/>
  <c r="AJ262" i="1"/>
  <c r="BJ261" i="1"/>
  <c r="BJ256" i="1"/>
  <c r="LP261" i="1"/>
  <c r="LP256" i="1"/>
  <c r="EX261" i="1"/>
  <c r="EX256" i="1"/>
  <c r="LO261" i="1"/>
  <c r="LO256" i="1"/>
  <c r="IA261" i="1"/>
  <c r="IA256" i="1"/>
  <c r="IY261" i="1"/>
  <c r="IY256" i="1"/>
  <c r="HZ261" i="1"/>
  <c r="HZ256" i="1"/>
  <c r="FX261" i="1"/>
  <c r="FX256" i="1"/>
  <c r="DP261" i="1"/>
  <c r="DP256" i="1"/>
  <c r="MX261" i="1"/>
  <c r="MX256" i="1"/>
  <c r="LS261" i="1"/>
  <c r="LS256" i="1"/>
  <c r="IL261" i="1"/>
  <c r="IL256" i="1"/>
  <c r="GO261" i="1"/>
  <c r="GO256" i="1"/>
  <c r="GR261" i="1"/>
  <c r="GR256" i="1"/>
  <c r="DW261" i="1"/>
  <c r="DW256" i="1"/>
  <c r="DT261" i="1"/>
  <c r="DT256" i="1"/>
  <c r="MF261" i="1"/>
  <c r="MF256" i="1"/>
  <c r="HK261" i="1"/>
  <c r="HK256" i="1"/>
  <c r="MC261" i="1"/>
  <c r="MC256" i="1"/>
  <c r="GC261" i="1"/>
  <c r="GC256" i="1"/>
  <c r="FZ261" i="1"/>
  <c r="FZ256" i="1"/>
  <c r="FL261" i="1"/>
  <c r="FL256" i="1"/>
  <c r="IK261" i="1"/>
  <c r="IK256" i="1"/>
  <c r="DQ261" i="1"/>
  <c r="DQ256" i="1"/>
  <c r="BM261" i="1"/>
  <c r="BM256" i="1"/>
  <c r="HC261" i="1"/>
  <c r="HC256" i="1"/>
  <c r="BG261" i="1"/>
  <c r="BG256" i="1"/>
  <c r="FG261" i="1"/>
  <c r="FG256" i="1"/>
  <c r="DN261" i="1"/>
  <c r="DN256" i="1"/>
  <c r="DV261" i="1"/>
  <c r="DV256" i="1"/>
  <c r="IE261" i="1"/>
  <c r="IE256" i="1"/>
  <c r="IR261" i="1"/>
  <c r="IR256" i="1"/>
  <c r="PB261" i="1"/>
  <c r="PB256" i="1"/>
  <c r="BN261" i="1"/>
  <c r="BN256" i="1"/>
  <c r="JX261" i="1"/>
  <c r="JX256" i="1"/>
  <c r="IF261" i="1"/>
  <c r="IF256" i="1"/>
  <c r="GT261" i="1"/>
  <c r="GT256" i="1"/>
  <c r="HI261" i="1"/>
  <c r="HI256" i="1"/>
  <c r="MD261" i="1"/>
  <c r="MD256" i="1"/>
  <c r="AK261" i="1"/>
  <c r="AK256" i="1"/>
  <c r="HV261" i="1"/>
  <c r="HV256" i="1"/>
  <c r="GS261" i="1"/>
  <c r="GS256" i="1"/>
  <c r="GD261" i="1"/>
  <c r="GD256" i="1"/>
  <c r="AH261" i="1"/>
  <c r="AH256" i="1"/>
  <c r="GK261" i="1"/>
  <c r="GK256" i="1"/>
  <c r="FM261" i="1"/>
  <c r="FM256" i="1"/>
  <c r="HS261" i="1"/>
  <c r="HS256" i="1"/>
  <c r="HM261" i="1"/>
  <c r="HM256" i="1"/>
  <c r="IH261" i="1"/>
  <c r="IH256" i="1"/>
  <c r="LR261" i="1"/>
  <c r="LR256" i="1"/>
  <c r="IN261" i="1"/>
  <c r="IN256" i="1"/>
  <c r="IX261" i="1"/>
  <c r="IX256" i="1"/>
  <c r="IG261" i="1"/>
  <c r="IG256" i="1"/>
  <c r="HG261" i="1"/>
  <c r="HG256" i="1"/>
  <c r="ME261" i="1"/>
  <c r="ME256" i="1"/>
  <c r="II261" i="1"/>
  <c r="II256" i="1"/>
  <c r="EZ261" i="1"/>
  <c r="EZ256" i="1"/>
  <c r="HH261" i="1"/>
  <c r="HH256" i="1"/>
  <c r="GJ261" i="1"/>
  <c r="GJ256" i="1"/>
  <c r="HA261" i="1"/>
  <c r="HA256" i="1"/>
  <c r="OU261" i="1"/>
  <c r="OU256" i="1"/>
  <c r="FU261" i="1"/>
  <c r="FU256" i="1"/>
  <c r="LU261" i="1"/>
  <c r="LU256" i="1"/>
  <c r="GU261" i="1"/>
  <c r="GU256" i="1"/>
  <c r="BL261" i="1"/>
  <c r="BL256" i="1"/>
  <c r="BH261" i="1"/>
  <c r="BH256" i="1"/>
  <c r="IV261" i="1"/>
  <c r="IV256" i="1"/>
  <c r="EY261" i="1"/>
  <c r="EY256" i="1"/>
  <c r="EI261" i="1"/>
  <c r="EI256" i="1"/>
  <c r="HW261" i="1"/>
  <c r="HW256" i="1"/>
  <c r="GM261" i="1"/>
  <c r="GM256" i="1"/>
  <c r="EK261" i="1"/>
  <c r="EK256" i="1"/>
  <c r="GG261" i="1"/>
  <c r="GG256" i="1"/>
  <c r="FB261" i="1"/>
  <c r="FB256" i="1"/>
  <c r="GW261" i="1"/>
  <c r="GW256" i="1"/>
  <c r="LT261" i="1"/>
  <c r="LT256" i="1"/>
  <c r="ID261" i="1"/>
  <c r="ID256" i="1"/>
  <c r="IW261" i="1"/>
  <c r="IW256" i="1"/>
  <c r="LX261" i="1"/>
  <c r="LX256" i="1"/>
  <c r="DS261" i="1"/>
  <c r="DS256" i="1"/>
  <c r="GN261" i="1"/>
  <c r="GN256" i="1"/>
  <c r="GV261" i="1"/>
  <c r="GV256" i="1"/>
  <c r="HE261" i="1"/>
  <c r="HE256" i="1"/>
  <c r="EV261" i="1"/>
  <c r="EV256" i="1"/>
  <c r="AI261" i="1"/>
  <c r="AI256" i="1"/>
  <c r="GQ261" i="1"/>
  <c r="GQ256" i="1"/>
  <c r="MT261" i="1"/>
  <c r="MT256" i="1"/>
  <c r="LW261" i="1"/>
  <c r="LW256" i="1"/>
  <c r="FE261" i="1"/>
  <c r="FE256" i="1"/>
  <c r="MR261" i="1"/>
  <c r="MR256" i="1"/>
  <c r="GF261" i="1"/>
  <c r="GF256" i="1"/>
  <c r="IS261" i="1"/>
  <c r="IS256" i="1"/>
  <c r="FH261" i="1"/>
  <c r="FH256" i="1"/>
  <c r="EM261" i="1"/>
  <c r="EM256" i="1"/>
  <c r="GB261" i="1"/>
  <c r="GB256" i="1"/>
  <c r="GH261" i="1"/>
  <c r="GH256" i="1"/>
  <c r="HF261" i="1"/>
  <c r="HF256" i="1"/>
  <c r="HD261" i="1"/>
  <c r="HD256" i="1"/>
  <c r="FS261" i="1"/>
  <c r="FS256" i="1"/>
  <c r="FN261" i="1"/>
  <c r="FN256" i="1"/>
  <c r="FP261" i="1"/>
  <c r="FP256" i="1"/>
  <c r="EP261" i="1"/>
  <c r="EP256" i="1"/>
  <c r="EO261" i="1"/>
  <c r="EO256" i="1"/>
  <c r="DR261" i="1"/>
  <c r="DR256" i="1"/>
  <c r="GY261" i="1"/>
  <c r="GY256" i="1"/>
  <c r="IP261" i="1"/>
  <c r="IP256" i="1"/>
  <c r="BI261" i="1"/>
  <c r="BI256" i="1"/>
  <c r="FK261" i="1"/>
  <c r="FK256" i="1"/>
  <c r="MP261" i="1"/>
  <c r="MP256" i="1"/>
  <c r="HX261" i="1"/>
  <c r="HX256" i="1"/>
  <c r="FF261" i="1"/>
  <c r="FF256" i="1"/>
  <c r="EN261" i="1"/>
  <c r="EN256" i="1"/>
  <c r="DU261" i="1"/>
  <c r="DU256" i="1"/>
  <c r="HN261" i="1"/>
  <c r="HN256" i="1"/>
  <c r="LQ261" i="1"/>
  <c r="LQ256" i="1"/>
  <c r="EJ261" i="1"/>
  <c r="EJ256" i="1"/>
  <c r="FO261" i="1"/>
  <c r="FO256" i="1"/>
  <c r="FV261" i="1"/>
  <c r="FV256" i="1"/>
  <c r="FI261" i="1"/>
  <c r="FI256" i="1"/>
  <c r="IC261" i="1"/>
  <c r="IC256" i="1"/>
  <c r="FQ261" i="1"/>
  <c r="FQ256" i="1"/>
  <c r="AL261" i="1"/>
  <c r="AL256" i="1"/>
  <c r="GP261" i="1"/>
  <c r="GP256" i="1"/>
  <c r="EL261" i="1"/>
  <c r="EL256" i="1"/>
  <c r="DO261" i="1"/>
  <c r="DO256" i="1"/>
  <c r="GL261" i="1"/>
  <c r="GL256" i="1"/>
  <c r="HL261" i="1"/>
  <c r="HL256" i="1"/>
  <c r="IB261" i="1"/>
  <c r="IB256" i="1"/>
  <c r="BK261" i="1"/>
  <c r="BK256" i="1"/>
  <c r="FT261" i="1"/>
  <c r="FT256" i="1"/>
  <c r="HY261" i="1"/>
  <c r="HY256" i="1"/>
  <c r="BF261" i="1"/>
  <c r="BF256" i="1"/>
  <c r="IM261" i="1"/>
  <c r="IM256" i="1"/>
  <c r="MW261" i="1"/>
  <c r="MW256" i="1"/>
  <c r="FR261" i="1"/>
  <c r="FR256" i="1"/>
  <c r="IJ261" i="1"/>
  <c r="IJ256" i="1"/>
  <c r="GX261" i="1"/>
  <c r="GX256" i="1"/>
  <c r="FW261" i="1"/>
  <c r="FW256" i="1"/>
  <c r="MB261" i="1"/>
  <c r="MB256" i="1"/>
  <c r="IO261" i="1"/>
  <c r="IO256" i="1"/>
  <c r="LV261" i="1"/>
  <c r="LV256" i="1"/>
  <c r="DM261" i="1"/>
  <c r="DM256" i="1"/>
  <c r="IQ261" i="1"/>
  <c r="IQ256" i="1"/>
  <c r="MU261" i="1"/>
  <c r="MU256" i="1"/>
  <c r="FJ261" i="1"/>
  <c r="FJ256" i="1"/>
  <c r="EW261" i="1"/>
  <c r="EW256" i="1"/>
  <c r="GA261" i="1"/>
  <c r="GA256" i="1"/>
  <c r="AJ261" i="1"/>
  <c r="AJ256" i="1"/>
  <c r="MT249" i="1"/>
  <c r="MT250" i="1"/>
  <c r="MT251" i="1"/>
  <c r="MT253" i="1"/>
  <c r="MT252" i="1"/>
  <c r="MT254" i="1"/>
  <c r="LP249" i="1"/>
  <c r="LP250" i="1"/>
  <c r="LP252" i="1"/>
  <c r="LP253" i="1"/>
  <c r="LP254" i="1"/>
  <c r="LP251" i="1"/>
  <c r="FT249" i="1"/>
  <c r="FT251" i="1"/>
  <c r="FT250" i="1"/>
  <c r="FT252" i="1"/>
  <c r="FT253" i="1"/>
  <c r="FT254" i="1"/>
  <c r="HY249" i="1"/>
  <c r="HY251" i="1"/>
  <c r="HY250" i="1"/>
  <c r="HY252" i="1"/>
  <c r="HY253" i="1"/>
  <c r="HY254" i="1"/>
  <c r="BF249" i="1"/>
  <c r="BF251" i="1"/>
  <c r="BF252" i="1"/>
  <c r="BF250" i="1"/>
  <c r="BF253" i="1"/>
  <c r="BF254" i="1"/>
  <c r="IM249" i="1"/>
  <c r="IM250" i="1"/>
  <c r="IM251" i="1"/>
  <c r="IM253" i="1"/>
  <c r="IM252" i="1"/>
  <c r="IM254" i="1"/>
  <c r="MW249" i="1"/>
  <c r="MW250" i="1"/>
  <c r="MW252" i="1"/>
  <c r="MW251" i="1"/>
  <c r="MW253" i="1"/>
  <c r="MW254" i="1"/>
  <c r="FR249" i="1"/>
  <c r="FR250" i="1"/>
  <c r="FR252" i="1"/>
  <c r="FR251" i="1"/>
  <c r="FR253" i="1"/>
  <c r="FR254" i="1"/>
  <c r="IJ249" i="1"/>
  <c r="IJ250" i="1"/>
  <c r="IJ251" i="1"/>
  <c r="IJ252" i="1"/>
  <c r="IJ253" i="1"/>
  <c r="IJ254" i="1"/>
  <c r="GX249" i="1"/>
  <c r="GX252" i="1"/>
  <c r="GX251" i="1"/>
  <c r="GX250" i="1"/>
  <c r="GX253" i="1"/>
  <c r="GX254" i="1"/>
  <c r="FW249" i="1"/>
  <c r="FW251" i="1"/>
  <c r="FW250" i="1"/>
  <c r="FW252" i="1"/>
  <c r="FW254" i="1"/>
  <c r="FW253" i="1"/>
  <c r="MB249" i="1"/>
  <c r="MB250" i="1"/>
  <c r="MB251" i="1"/>
  <c r="MB253" i="1"/>
  <c r="MB254" i="1"/>
  <c r="MB252" i="1"/>
  <c r="IO249" i="1"/>
  <c r="IO250" i="1"/>
  <c r="IO251" i="1"/>
  <c r="IO252" i="1"/>
  <c r="IO253" i="1"/>
  <c r="IO254" i="1"/>
  <c r="LV249" i="1"/>
  <c r="LV250" i="1"/>
  <c r="LV252" i="1"/>
  <c r="LV251" i="1"/>
  <c r="LV253" i="1"/>
  <c r="LV254" i="1"/>
  <c r="DM249" i="1"/>
  <c r="DM250" i="1"/>
  <c r="DM251" i="1"/>
  <c r="DM253" i="1"/>
  <c r="DM252" i="1"/>
  <c r="DM254" i="1"/>
  <c r="IQ249" i="1"/>
  <c r="IQ250" i="1"/>
  <c r="IQ251" i="1"/>
  <c r="IQ252" i="1"/>
  <c r="IQ254" i="1"/>
  <c r="IQ253" i="1"/>
  <c r="MU249" i="1"/>
  <c r="MU251" i="1"/>
  <c r="MU252" i="1"/>
  <c r="MU253" i="1"/>
  <c r="MU254" i="1"/>
  <c r="MU250" i="1"/>
  <c r="FJ249" i="1"/>
  <c r="FJ251" i="1"/>
  <c r="FJ250" i="1"/>
  <c r="FJ252" i="1"/>
  <c r="FJ253" i="1"/>
  <c r="FJ254" i="1"/>
  <c r="EW249" i="1"/>
  <c r="EW250" i="1"/>
  <c r="EW251" i="1"/>
  <c r="EW252" i="1"/>
  <c r="EW254" i="1"/>
  <c r="EW253" i="1"/>
  <c r="GA249" i="1"/>
  <c r="GA252" i="1"/>
  <c r="GA250" i="1"/>
  <c r="GA251" i="1"/>
  <c r="GA254" i="1"/>
  <c r="GA253" i="1"/>
  <c r="AJ249" i="1"/>
  <c r="AJ251" i="1"/>
  <c r="AJ250" i="1"/>
  <c r="AJ253" i="1"/>
  <c r="AJ254" i="1"/>
  <c r="AJ252" i="1"/>
  <c r="EX249" i="1"/>
  <c r="EX251" i="1"/>
  <c r="EX250" i="1"/>
  <c r="EX252" i="1"/>
  <c r="EX253" i="1"/>
  <c r="EX254" i="1"/>
  <c r="LO249" i="1"/>
  <c r="LO250" i="1"/>
  <c r="LO251" i="1"/>
  <c r="LO253" i="1"/>
  <c r="LO254" i="1"/>
  <c r="LO252" i="1"/>
  <c r="IA249" i="1"/>
  <c r="IA251" i="1"/>
  <c r="IA250" i="1"/>
  <c r="IA253" i="1"/>
  <c r="IA254" i="1"/>
  <c r="IA252" i="1"/>
  <c r="IY249" i="1"/>
  <c r="IY250" i="1"/>
  <c r="IY251" i="1"/>
  <c r="IY252" i="1"/>
  <c r="IY253" i="1"/>
  <c r="IY254" i="1"/>
  <c r="HZ249" i="1"/>
  <c r="HZ250" i="1"/>
  <c r="HZ251" i="1"/>
  <c r="HZ253" i="1"/>
  <c r="HZ252" i="1"/>
  <c r="HZ254" i="1"/>
  <c r="FX249" i="1"/>
  <c r="FX250" i="1"/>
  <c r="FX251" i="1"/>
  <c r="FX252" i="1"/>
  <c r="FX254" i="1"/>
  <c r="FX253" i="1"/>
  <c r="DP249" i="1"/>
  <c r="DP252" i="1"/>
  <c r="DP250" i="1"/>
  <c r="DP253" i="1"/>
  <c r="DP254" i="1"/>
  <c r="DP251" i="1"/>
  <c r="MX249" i="1"/>
  <c r="MX250" i="1"/>
  <c r="MX251" i="1"/>
  <c r="MX253" i="1"/>
  <c r="MX252" i="1"/>
  <c r="MX254" i="1"/>
  <c r="LS249" i="1"/>
  <c r="LS251" i="1"/>
  <c r="LS250" i="1"/>
  <c r="LS252" i="1"/>
  <c r="LS253" i="1"/>
  <c r="LS254" i="1"/>
  <c r="IL249" i="1"/>
  <c r="IL251" i="1"/>
  <c r="IL250" i="1"/>
  <c r="IL252" i="1"/>
  <c r="IL253" i="1"/>
  <c r="IL254" i="1"/>
  <c r="GO249" i="1"/>
  <c r="GO250" i="1"/>
  <c r="GO251" i="1"/>
  <c r="GO252" i="1"/>
  <c r="GO253" i="1"/>
  <c r="GO254" i="1"/>
  <c r="GR249" i="1"/>
  <c r="GR250" i="1"/>
  <c r="GR251" i="1"/>
  <c r="GR252" i="1"/>
  <c r="GR253" i="1"/>
  <c r="GR254" i="1"/>
  <c r="DW249" i="1"/>
  <c r="DW250" i="1"/>
  <c r="DW251" i="1"/>
  <c r="DW253" i="1"/>
  <c r="DW252" i="1"/>
  <c r="DW254" i="1"/>
  <c r="DT249" i="1"/>
  <c r="DT251" i="1"/>
  <c r="DT250" i="1"/>
  <c r="DT253" i="1"/>
  <c r="DT254" i="1"/>
  <c r="DT252" i="1"/>
  <c r="MF249" i="1"/>
  <c r="MF250" i="1"/>
  <c r="MF251" i="1"/>
  <c r="MF253" i="1"/>
  <c r="MF252" i="1"/>
  <c r="MF254" i="1"/>
  <c r="HK249" i="1"/>
  <c r="HK251" i="1"/>
  <c r="HK250" i="1"/>
  <c r="HK253" i="1"/>
  <c r="HK252" i="1"/>
  <c r="HK254" i="1"/>
  <c r="MC249" i="1"/>
  <c r="MC250" i="1"/>
  <c r="MC251" i="1"/>
  <c r="MC254" i="1"/>
  <c r="MC253" i="1"/>
  <c r="MC252" i="1"/>
  <c r="GC249" i="1"/>
  <c r="GC250" i="1"/>
  <c r="GC251" i="1"/>
  <c r="GC253" i="1"/>
  <c r="GC252" i="1"/>
  <c r="GC254" i="1"/>
  <c r="FS249" i="1"/>
  <c r="FS250" i="1"/>
  <c r="FS251" i="1"/>
  <c r="FS253" i="1"/>
  <c r="FS252" i="1"/>
  <c r="FS254" i="1"/>
  <c r="HS249" i="1"/>
  <c r="HS251" i="1"/>
  <c r="HS250" i="1"/>
  <c r="HS252" i="1"/>
  <c r="HS253" i="1"/>
  <c r="HS254" i="1"/>
  <c r="FL249" i="1"/>
  <c r="FL250" i="1"/>
  <c r="FL251" i="1"/>
  <c r="FL252" i="1"/>
  <c r="FL254" i="1"/>
  <c r="FL253" i="1"/>
  <c r="IK249" i="1"/>
  <c r="IK251" i="1"/>
  <c r="IK250" i="1"/>
  <c r="IK254" i="1"/>
  <c r="IK253" i="1"/>
  <c r="IK252" i="1"/>
  <c r="DQ249" i="1"/>
  <c r="DQ252" i="1"/>
  <c r="DQ250" i="1"/>
  <c r="DQ251" i="1"/>
  <c r="DQ253" i="1"/>
  <c r="DQ254" i="1"/>
  <c r="BM249" i="1"/>
  <c r="BM250" i="1"/>
  <c r="BM251" i="1"/>
  <c r="BM254" i="1"/>
  <c r="BM253" i="1"/>
  <c r="BM252" i="1"/>
  <c r="HC249" i="1"/>
  <c r="HC252" i="1"/>
  <c r="HC250" i="1"/>
  <c r="HC251" i="1"/>
  <c r="HC254" i="1"/>
  <c r="HC253" i="1"/>
  <c r="BG249" i="1"/>
  <c r="BG250" i="1"/>
  <c r="BG251" i="1"/>
  <c r="BG253" i="1"/>
  <c r="BG252" i="1"/>
  <c r="BG254" i="1"/>
  <c r="FG249" i="1"/>
  <c r="FG251" i="1"/>
  <c r="FG250" i="1"/>
  <c r="FG253" i="1"/>
  <c r="FG252" i="1"/>
  <c r="FG254" i="1"/>
  <c r="DN249" i="1"/>
  <c r="DN251" i="1"/>
  <c r="DN252" i="1"/>
  <c r="DN254" i="1"/>
  <c r="DN253" i="1"/>
  <c r="DN250" i="1"/>
  <c r="DV249" i="1"/>
  <c r="DV250" i="1"/>
  <c r="DV253" i="1"/>
  <c r="DV251" i="1"/>
  <c r="DV252" i="1"/>
  <c r="DV254" i="1"/>
  <c r="IE249" i="1"/>
  <c r="IE251" i="1"/>
  <c r="IE250" i="1"/>
  <c r="IE253" i="1"/>
  <c r="IE252" i="1"/>
  <c r="IE254" i="1"/>
  <c r="IR249" i="1"/>
  <c r="IR250" i="1"/>
  <c r="IR252" i="1"/>
  <c r="IR251" i="1"/>
  <c r="IR253" i="1"/>
  <c r="IR254" i="1"/>
  <c r="PB249" i="1"/>
  <c r="PB251" i="1"/>
  <c r="PB250" i="1"/>
  <c r="PB252" i="1"/>
  <c r="PB253" i="1"/>
  <c r="PB254" i="1"/>
  <c r="BN249" i="1"/>
  <c r="BN251" i="1"/>
  <c r="BN250" i="1"/>
  <c r="BN252" i="1"/>
  <c r="BN253" i="1"/>
  <c r="BN254" i="1"/>
  <c r="JX249" i="1"/>
  <c r="JX250" i="1"/>
  <c r="JX252" i="1"/>
  <c r="JX253" i="1"/>
  <c r="JX251" i="1"/>
  <c r="JX254" i="1"/>
  <c r="IF249" i="1"/>
  <c r="IF251" i="1"/>
  <c r="IF252" i="1"/>
  <c r="IF250" i="1"/>
  <c r="IF253" i="1"/>
  <c r="IF254" i="1"/>
  <c r="GT249" i="1"/>
  <c r="GT251" i="1"/>
  <c r="GT252" i="1"/>
  <c r="GT253" i="1"/>
  <c r="GT250" i="1"/>
  <c r="GT254" i="1"/>
  <c r="HI249" i="1"/>
  <c r="HI250" i="1"/>
  <c r="HI251" i="1"/>
  <c r="HI253" i="1"/>
  <c r="HI252" i="1"/>
  <c r="HI254" i="1"/>
  <c r="MD249" i="1"/>
  <c r="MD250" i="1"/>
  <c r="MD251" i="1"/>
  <c r="MD253" i="1"/>
  <c r="MD252" i="1"/>
  <c r="MD254" i="1"/>
  <c r="AK249" i="1"/>
  <c r="AK250" i="1"/>
  <c r="AK251" i="1"/>
  <c r="AK252" i="1"/>
  <c r="AK253" i="1"/>
  <c r="AK254" i="1"/>
  <c r="HV249" i="1"/>
  <c r="HV250" i="1"/>
  <c r="HV252" i="1"/>
  <c r="HV253" i="1"/>
  <c r="HV251" i="1"/>
  <c r="HV254" i="1"/>
  <c r="GS249" i="1"/>
  <c r="GS251" i="1"/>
  <c r="GS250" i="1"/>
  <c r="GS253" i="1"/>
  <c r="GS254" i="1"/>
  <c r="GS252" i="1"/>
  <c r="GD249" i="1"/>
  <c r="GD250" i="1"/>
  <c r="GD251" i="1"/>
  <c r="GD253" i="1"/>
  <c r="GD254" i="1"/>
  <c r="GD252" i="1"/>
  <c r="AH249" i="1"/>
  <c r="AH250" i="1"/>
  <c r="AH251" i="1"/>
  <c r="AH253" i="1"/>
  <c r="AH252" i="1"/>
  <c r="AH254" i="1"/>
  <c r="GK249" i="1"/>
  <c r="GK250" i="1"/>
  <c r="GK251" i="1"/>
  <c r="GK253" i="1"/>
  <c r="GK254" i="1"/>
  <c r="GK252" i="1"/>
  <c r="HM249" i="1"/>
  <c r="HM251" i="1"/>
  <c r="HM250" i="1"/>
  <c r="HM252" i="1"/>
  <c r="HM253" i="1"/>
  <c r="HM254" i="1"/>
  <c r="IH249" i="1"/>
  <c r="IH250" i="1"/>
  <c r="IH251" i="1"/>
  <c r="IH253" i="1"/>
  <c r="IH254" i="1"/>
  <c r="IH252" i="1"/>
  <c r="LR249" i="1"/>
  <c r="LR252" i="1"/>
  <c r="LR250" i="1"/>
  <c r="LR253" i="1"/>
  <c r="LR254" i="1"/>
  <c r="LR251" i="1"/>
  <c r="IN249" i="1"/>
  <c r="IN251" i="1"/>
  <c r="IN252" i="1"/>
  <c r="IN250" i="1"/>
  <c r="IN254" i="1"/>
  <c r="IN253" i="1"/>
  <c r="IX249" i="1"/>
  <c r="IX251" i="1"/>
  <c r="IX252" i="1"/>
  <c r="IX250" i="1"/>
  <c r="IX253" i="1"/>
  <c r="IX254" i="1"/>
  <c r="IG249" i="1"/>
  <c r="IG250" i="1"/>
  <c r="IG251" i="1"/>
  <c r="IG252" i="1"/>
  <c r="IG253" i="1"/>
  <c r="IG254" i="1"/>
  <c r="HG249" i="1"/>
  <c r="HG251" i="1"/>
  <c r="HG250" i="1"/>
  <c r="HG253" i="1"/>
  <c r="HG254" i="1"/>
  <c r="HG252" i="1"/>
  <c r="ME249" i="1"/>
  <c r="ME252" i="1"/>
  <c r="ME251" i="1"/>
  <c r="ME250" i="1"/>
  <c r="ME254" i="1"/>
  <c r="ME253" i="1"/>
  <c r="II249" i="1"/>
  <c r="II250" i="1"/>
  <c r="II251" i="1"/>
  <c r="II253" i="1"/>
  <c r="II254" i="1"/>
  <c r="II252" i="1"/>
  <c r="EZ249" i="1"/>
  <c r="EZ251" i="1"/>
  <c r="EZ252" i="1"/>
  <c r="EZ250" i="1"/>
  <c r="EZ253" i="1"/>
  <c r="EZ254" i="1"/>
  <c r="HH249" i="1"/>
  <c r="HH251" i="1"/>
  <c r="HH250" i="1"/>
  <c r="HH253" i="1"/>
  <c r="HH252" i="1"/>
  <c r="HH254" i="1"/>
  <c r="GJ249" i="1"/>
  <c r="GJ250" i="1"/>
  <c r="GJ251" i="1"/>
  <c r="GJ252" i="1"/>
  <c r="GJ253" i="1"/>
  <c r="GJ254" i="1"/>
  <c r="HA249" i="1"/>
  <c r="HA250" i="1"/>
  <c r="HA251" i="1"/>
  <c r="HA253" i="1"/>
  <c r="HA254" i="1"/>
  <c r="HA252" i="1"/>
  <c r="OU249" i="1"/>
  <c r="OU251" i="1"/>
  <c r="OU250" i="1"/>
  <c r="OU252" i="1"/>
  <c r="OU253" i="1"/>
  <c r="OU254" i="1"/>
  <c r="IB249" i="1"/>
  <c r="IB250" i="1"/>
  <c r="IB251" i="1"/>
  <c r="IB254" i="1"/>
  <c r="IB252" i="1"/>
  <c r="IB253" i="1"/>
  <c r="FN249" i="1"/>
  <c r="FN251" i="1"/>
  <c r="FN250" i="1"/>
  <c r="FN252" i="1"/>
  <c r="FN253" i="1"/>
  <c r="FN254" i="1"/>
  <c r="FM249" i="1"/>
  <c r="FM250" i="1"/>
  <c r="FM252" i="1"/>
  <c r="FM251" i="1"/>
  <c r="FM254" i="1"/>
  <c r="FM253" i="1"/>
  <c r="FU249" i="1"/>
  <c r="FU250" i="1"/>
  <c r="FU251" i="1"/>
  <c r="FU252" i="1"/>
  <c r="FU253" i="1"/>
  <c r="FU254" i="1"/>
  <c r="LT249" i="1"/>
  <c r="LT250" i="1"/>
  <c r="LT251" i="1"/>
  <c r="LT254" i="1"/>
  <c r="LT252" i="1"/>
  <c r="LT253" i="1"/>
  <c r="LU249" i="1"/>
  <c r="LU250" i="1"/>
  <c r="LU253" i="1"/>
  <c r="LU252" i="1"/>
  <c r="LU251" i="1"/>
  <c r="LU254" i="1"/>
  <c r="GU249" i="1"/>
  <c r="GU250" i="1"/>
  <c r="GU251" i="1"/>
  <c r="GU253" i="1"/>
  <c r="GU254" i="1"/>
  <c r="GU252" i="1"/>
  <c r="BL249" i="1"/>
  <c r="BL250" i="1"/>
  <c r="BL251" i="1"/>
  <c r="BL252" i="1"/>
  <c r="BL254" i="1"/>
  <c r="BL253" i="1"/>
  <c r="BH249" i="1"/>
  <c r="BH251" i="1"/>
  <c r="BH250" i="1"/>
  <c r="BH253" i="1"/>
  <c r="BH252" i="1"/>
  <c r="BH254" i="1"/>
  <c r="IV249" i="1"/>
  <c r="IV250" i="1"/>
  <c r="IV252" i="1"/>
  <c r="IV251" i="1"/>
  <c r="IV253" i="1"/>
  <c r="IV254" i="1"/>
  <c r="EY249" i="1"/>
  <c r="EY252" i="1"/>
  <c r="EY250" i="1"/>
  <c r="EY251" i="1"/>
  <c r="EY254" i="1"/>
  <c r="EY253" i="1"/>
  <c r="EI249" i="1"/>
  <c r="EI251" i="1"/>
  <c r="EI250" i="1"/>
  <c r="EI253" i="1"/>
  <c r="EI254" i="1"/>
  <c r="EI252" i="1"/>
  <c r="HW249" i="1"/>
  <c r="HW250" i="1"/>
  <c r="HW251" i="1"/>
  <c r="HW252" i="1"/>
  <c r="HW253" i="1"/>
  <c r="HW254" i="1"/>
  <c r="GM249" i="1"/>
  <c r="GM251" i="1"/>
  <c r="GM252" i="1"/>
  <c r="GM254" i="1"/>
  <c r="GM253" i="1"/>
  <c r="GM250" i="1"/>
  <c r="EK249" i="1"/>
  <c r="EK250" i="1"/>
  <c r="EK251" i="1"/>
  <c r="EK253" i="1"/>
  <c r="EK252" i="1"/>
  <c r="EK254" i="1"/>
  <c r="GG249" i="1"/>
  <c r="GG251" i="1"/>
  <c r="GG250" i="1"/>
  <c r="GG254" i="1"/>
  <c r="GG253" i="1"/>
  <c r="GG252" i="1"/>
  <c r="FB249" i="1"/>
  <c r="FB250" i="1"/>
  <c r="FB251" i="1"/>
  <c r="FB253" i="1"/>
  <c r="FB252" i="1"/>
  <c r="FB254" i="1"/>
  <c r="GW249" i="1"/>
  <c r="GW252" i="1"/>
  <c r="GW250" i="1"/>
  <c r="GW254" i="1"/>
  <c r="GW251" i="1"/>
  <c r="GW253" i="1"/>
  <c r="BJ249" i="1"/>
  <c r="BJ251" i="1"/>
  <c r="BJ250" i="1"/>
  <c r="BJ253" i="1"/>
  <c r="BJ254" i="1"/>
  <c r="BJ252" i="1"/>
  <c r="BK249" i="1"/>
  <c r="BK251" i="1"/>
  <c r="BK252" i="1"/>
  <c r="BK253" i="1"/>
  <c r="BK254" i="1"/>
  <c r="BK250" i="1"/>
  <c r="IW249" i="1"/>
  <c r="IW250" i="1"/>
  <c r="IW251" i="1"/>
  <c r="IW253" i="1"/>
  <c r="IW252" i="1"/>
  <c r="IW254" i="1"/>
  <c r="LX249" i="1"/>
  <c r="LX250" i="1"/>
  <c r="LX253" i="1"/>
  <c r="LX251" i="1"/>
  <c r="LX252" i="1"/>
  <c r="LX254" i="1"/>
  <c r="DS249" i="1"/>
  <c r="DS251" i="1"/>
  <c r="DS250" i="1"/>
  <c r="DS253" i="1"/>
  <c r="DS252" i="1"/>
  <c r="DS254" i="1"/>
  <c r="GN249" i="1"/>
  <c r="GN250" i="1"/>
  <c r="GN252" i="1"/>
  <c r="GN251" i="1"/>
  <c r="GN253" i="1"/>
  <c r="GN254" i="1"/>
  <c r="GV249" i="1"/>
  <c r="GV251" i="1"/>
  <c r="GV250" i="1"/>
  <c r="GV253" i="1"/>
  <c r="GV252" i="1"/>
  <c r="GV254" i="1"/>
  <c r="HE249" i="1"/>
  <c r="HE251" i="1"/>
  <c r="HE250" i="1"/>
  <c r="HE253" i="1"/>
  <c r="HE254" i="1"/>
  <c r="HE252" i="1"/>
  <c r="EV249" i="1"/>
  <c r="EV251" i="1"/>
  <c r="EV250" i="1"/>
  <c r="EV253" i="1"/>
  <c r="EV252" i="1"/>
  <c r="EV254" i="1"/>
  <c r="AI249" i="1"/>
  <c r="AI251" i="1"/>
  <c r="AI250" i="1"/>
  <c r="AI254" i="1"/>
  <c r="AI253" i="1"/>
  <c r="AI252" i="1"/>
  <c r="GQ249" i="1"/>
  <c r="GQ250" i="1"/>
  <c r="GQ254" i="1"/>
  <c r="GQ251" i="1"/>
  <c r="GQ252" i="1"/>
  <c r="GQ253" i="1"/>
  <c r="HD249" i="1"/>
  <c r="HD252" i="1"/>
  <c r="HD251" i="1"/>
  <c r="HD250" i="1"/>
  <c r="HD254" i="1"/>
  <c r="HD253" i="1"/>
  <c r="FP249" i="1"/>
  <c r="FP250" i="1"/>
  <c r="FP253" i="1"/>
  <c r="FP251" i="1"/>
  <c r="FP252" i="1"/>
  <c r="FP254" i="1"/>
  <c r="LW249" i="1"/>
  <c r="LW251" i="1"/>
  <c r="LW250" i="1"/>
  <c r="LW253" i="1"/>
  <c r="LW252" i="1"/>
  <c r="LW254" i="1"/>
  <c r="ID249" i="1"/>
  <c r="ID251" i="1"/>
  <c r="ID250" i="1"/>
  <c r="ID252" i="1"/>
  <c r="ID253" i="1"/>
  <c r="ID254" i="1"/>
  <c r="FE249" i="1"/>
  <c r="FE251" i="1"/>
  <c r="FE250" i="1"/>
  <c r="FE253" i="1"/>
  <c r="FE254" i="1"/>
  <c r="FE252" i="1"/>
  <c r="MR249" i="1"/>
  <c r="MR251" i="1"/>
  <c r="MR252" i="1"/>
  <c r="MR253" i="1"/>
  <c r="MR254" i="1"/>
  <c r="MR250" i="1"/>
  <c r="GF249" i="1"/>
  <c r="GF251" i="1"/>
  <c r="GF250" i="1"/>
  <c r="GF252" i="1"/>
  <c r="GF254" i="1"/>
  <c r="GF253" i="1"/>
  <c r="FZ249" i="1"/>
  <c r="FZ250" i="1"/>
  <c r="FZ251" i="1"/>
  <c r="FZ252" i="1"/>
  <c r="FZ253" i="1"/>
  <c r="FZ254" i="1"/>
  <c r="EP249" i="1"/>
  <c r="EP250" i="1"/>
  <c r="EP251" i="1"/>
  <c r="EP253" i="1"/>
  <c r="EP252" i="1"/>
  <c r="EP254" i="1"/>
  <c r="IS249" i="1"/>
  <c r="IS250" i="1"/>
  <c r="IS251" i="1"/>
  <c r="IS253" i="1"/>
  <c r="IS252" i="1"/>
  <c r="IS254" i="1"/>
  <c r="FH249" i="1"/>
  <c r="FH251" i="1"/>
  <c r="FH250" i="1"/>
  <c r="FH252" i="1"/>
  <c r="FH254" i="1"/>
  <c r="FH253" i="1"/>
  <c r="EM249" i="1"/>
  <c r="EM250" i="1"/>
  <c r="EM252" i="1"/>
  <c r="EM251" i="1"/>
  <c r="EM253" i="1"/>
  <c r="EM254" i="1"/>
  <c r="GB249" i="1"/>
  <c r="GB251" i="1"/>
  <c r="GB250" i="1"/>
  <c r="GB252" i="1"/>
  <c r="GB254" i="1"/>
  <c r="GB253" i="1"/>
  <c r="GH249" i="1"/>
  <c r="GH250" i="1"/>
  <c r="GH251" i="1"/>
  <c r="GH252" i="1"/>
  <c r="GH253" i="1"/>
  <c r="GH254" i="1"/>
  <c r="HF249" i="1"/>
  <c r="HF250" i="1"/>
  <c r="HF251" i="1"/>
  <c r="HF252" i="1"/>
  <c r="HF254" i="1"/>
  <c r="HF253" i="1"/>
  <c r="EO249" i="1"/>
  <c r="EO250" i="1"/>
  <c r="EO251" i="1"/>
  <c r="EO253" i="1"/>
  <c r="EO254" i="1"/>
  <c r="EO252" i="1"/>
  <c r="DR249" i="1"/>
  <c r="DR250" i="1"/>
  <c r="DR251" i="1"/>
  <c r="DR253" i="1"/>
  <c r="DR252" i="1"/>
  <c r="DR254" i="1"/>
  <c r="GY249" i="1"/>
  <c r="GY251" i="1"/>
  <c r="GY250" i="1"/>
  <c r="GY252" i="1"/>
  <c r="GY253" i="1"/>
  <c r="GY254" i="1"/>
  <c r="IP249" i="1"/>
  <c r="IP250" i="1"/>
  <c r="IP251" i="1"/>
  <c r="IP252" i="1"/>
  <c r="IP253" i="1"/>
  <c r="IP254" i="1"/>
  <c r="BI249" i="1"/>
  <c r="BI251" i="1"/>
  <c r="BI250" i="1"/>
  <c r="BI253" i="1"/>
  <c r="BI252" i="1"/>
  <c r="BI254" i="1"/>
  <c r="FK249" i="1"/>
  <c r="FK250" i="1"/>
  <c r="FK251" i="1"/>
  <c r="FK252" i="1"/>
  <c r="FK253" i="1"/>
  <c r="FK254" i="1"/>
  <c r="MP249" i="1"/>
  <c r="MP251" i="1"/>
  <c r="MP250" i="1"/>
  <c r="MP252" i="1"/>
  <c r="MP254" i="1"/>
  <c r="MP253" i="1"/>
  <c r="HX249" i="1"/>
  <c r="HX251" i="1"/>
  <c r="HX252" i="1"/>
  <c r="HX250" i="1"/>
  <c r="HX253" i="1"/>
  <c r="HX254" i="1"/>
  <c r="FF249" i="1"/>
  <c r="FF250" i="1"/>
  <c r="FF251" i="1"/>
  <c r="FF253" i="1"/>
  <c r="FF252" i="1"/>
  <c r="FF254" i="1"/>
  <c r="EN249" i="1"/>
  <c r="EN250" i="1"/>
  <c r="EN251" i="1"/>
  <c r="EN253" i="1"/>
  <c r="EN252" i="1"/>
  <c r="EN254" i="1"/>
  <c r="DU249" i="1"/>
  <c r="DU250" i="1"/>
  <c r="DU251" i="1"/>
  <c r="DU252" i="1"/>
  <c r="DU254" i="1"/>
  <c r="DU253" i="1"/>
  <c r="HN249" i="1"/>
  <c r="HN250" i="1"/>
  <c r="HN251" i="1"/>
  <c r="HN252" i="1"/>
  <c r="HN253" i="1"/>
  <c r="HN254" i="1"/>
  <c r="LQ249" i="1"/>
  <c r="LQ250" i="1"/>
  <c r="LQ251" i="1"/>
  <c r="LQ253" i="1"/>
  <c r="LQ252" i="1"/>
  <c r="LQ254" i="1"/>
  <c r="EJ249" i="1"/>
  <c r="EJ250" i="1"/>
  <c r="EJ251" i="1"/>
  <c r="EJ253" i="1"/>
  <c r="EJ252" i="1"/>
  <c r="EJ254" i="1"/>
  <c r="FO249" i="1"/>
  <c r="FO250" i="1"/>
  <c r="FO251" i="1"/>
  <c r="FO252" i="1"/>
  <c r="FO254" i="1"/>
  <c r="FO253" i="1"/>
  <c r="FV249" i="1"/>
  <c r="FV251" i="1"/>
  <c r="FV250" i="1"/>
  <c r="FV252" i="1"/>
  <c r="FV253" i="1"/>
  <c r="FV254" i="1"/>
  <c r="FI249" i="1"/>
  <c r="FI250" i="1"/>
  <c r="FI251" i="1"/>
  <c r="FI252" i="1"/>
  <c r="FI254" i="1"/>
  <c r="FI253" i="1"/>
  <c r="IC249" i="1"/>
  <c r="IC251" i="1"/>
  <c r="IC250" i="1"/>
  <c r="IC252" i="1"/>
  <c r="IC253" i="1"/>
  <c r="IC254" i="1"/>
  <c r="FQ249" i="1"/>
  <c r="FQ250" i="1"/>
  <c r="FQ251" i="1"/>
  <c r="FQ252" i="1"/>
  <c r="FQ253" i="1"/>
  <c r="FQ254" i="1"/>
  <c r="AL249" i="1"/>
  <c r="AL250" i="1"/>
  <c r="AL251" i="1"/>
  <c r="AL252" i="1"/>
  <c r="AL253" i="1"/>
  <c r="AL254" i="1"/>
  <c r="GP249" i="1"/>
  <c r="GP252" i="1"/>
  <c r="GP250" i="1"/>
  <c r="GP251" i="1"/>
  <c r="GP253" i="1"/>
  <c r="GP254" i="1"/>
  <c r="EL249" i="1"/>
  <c r="EL251" i="1"/>
  <c r="EL250" i="1"/>
  <c r="EL253" i="1"/>
  <c r="EL252" i="1"/>
  <c r="EL254" i="1"/>
  <c r="DO249" i="1"/>
  <c r="DO252" i="1"/>
  <c r="DO250" i="1"/>
  <c r="DO251" i="1"/>
  <c r="DO253" i="1"/>
  <c r="DO254" i="1"/>
  <c r="GL249" i="1"/>
  <c r="GL250" i="1"/>
  <c r="GL251" i="1"/>
  <c r="GL252" i="1"/>
  <c r="GL253" i="1"/>
  <c r="GL254" i="1"/>
  <c r="HL249" i="1"/>
  <c r="HL252" i="1"/>
  <c r="HL250" i="1"/>
  <c r="HL251" i="1"/>
  <c r="HL254" i="1"/>
  <c r="HL253" i="1"/>
  <c r="BJ245" i="1"/>
  <c r="BJ248" i="1"/>
  <c r="BJ246" i="1"/>
  <c r="BJ247" i="1"/>
  <c r="BK245" i="1"/>
  <c r="BK247" i="1"/>
  <c r="BK246" i="1"/>
  <c r="BK248" i="1"/>
  <c r="FT245" i="1"/>
  <c r="FT248" i="1"/>
  <c r="FT247" i="1"/>
  <c r="FT246" i="1"/>
  <c r="HY247" i="1"/>
  <c r="HY245" i="1"/>
  <c r="HY246" i="1"/>
  <c r="HY248" i="1"/>
  <c r="BF247" i="1"/>
  <c r="BF245" i="1"/>
  <c r="BF248" i="1"/>
  <c r="BF246" i="1"/>
  <c r="IM247" i="1"/>
  <c r="IM245" i="1"/>
  <c r="IM248" i="1"/>
  <c r="IM246" i="1"/>
  <c r="MW247" i="1"/>
  <c r="MW245" i="1"/>
  <c r="MW246" i="1"/>
  <c r="MW248" i="1"/>
  <c r="FR245" i="1"/>
  <c r="FR247" i="1"/>
  <c r="FR248" i="1"/>
  <c r="FR246" i="1"/>
  <c r="IJ247" i="1"/>
  <c r="IJ245" i="1"/>
  <c r="IJ246" i="1"/>
  <c r="IJ248" i="1"/>
  <c r="GX247" i="1"/>
  <c r="GX245" i="1"/>
  <c r="GX246" i="1"/>
  <c r="GX248" i="1"/>
  <c r="FW247" i="1"/>
  <c r="FW246" i="1"/>
  <c r="FW245" i="1"/>
  <c r="FW248" i="1"/>
  <c r="MB245" i="1"/>
  <c r="MB247" i="1"/>
  <c r="MB248" i="1"/>
  <c r="MB246" i="1"/>
  <c r="IO247" i="1"/>
  <c r="IO245" i="1"/>
  <c r="IO248" i="1"/>
  <c r="IO246" i="1"/>
  <c r="LV247" i="1"/>
  <c r="LV246" i="1"/>
  <c r="LV245" i="1"/>
  <c r="LV248" i="1"/>
  <c r="DM246" i="1"/>
  <c r="DM245" i="1"/>
  <c r="DM247" i="1"/>
  <c r="DM248" i="1"/>
  <c r="IQ247" i="1"/>
  <c r="IQ248" i="1"/>
  <c r="IQ245" i="1"/>
  <c r="IQ246" i="1"/>
  <c r="MU247" i="1"/>
  <c r="MU245" i="1"/>
  <c r="MU248" i="1"/>
  <c r="MU246" i="1"/>
  <c r="FJ247" i="1"/>
  <c r="FJ245" i="1"/>
  <c r="FJ248" i="1"/>
  <c r="FJ246" i="1"/>
  <c r="EW247" i="1"/>
  <c r="EW245" i="1"/>
  <c r="EW248" i="1"/>
  <c r="EW246" i="1"/>
  <c r="GA247" i="1"/>
  <c r="GA245" i="1"/>
  <c r="GA248" i="1"/>
  <c r="GA246" i="1"/>
  <c r="AJ247" i="1"/>
  <c r="AJ245" i="1"/>
  <c r="AJ248" i="1"/>
  <c r="AJ246" i="1"/>
  <c r="EX247" i="1"/>
  <c r="EX245" i="1"/>
  <c r="EX248" i="1"/>
  <c r="EX246" i="1"/>
  <c r="LO247" i="1"/>
  <c r="LO245" i="1"/>
  <c r="LO246" i="1"/>
  <c r="LO248" i="1"/>
  <c r="IA247" i="1"/>
  <c r="IA245" i="1"/>
  <c r="IA246" i="1"/>
  <c r="IA248" i="1"/>
  <c r="IY247" i="1"/>
  <c r="IY245" i="1"/>
  <c r="IY248" i="1"/>
  <c r="IY246" i="1"/>
  <c r="HZ247" i="1"/>
  <c r="HZ245" i="1"/>
  <c r="HZ248" i="1"/>
  <c r="HZ246" i="1"/>
  <c r="FX245" i="1"/>
  <c r="FX247" i="1"/>
  <c r="FX246" i="1"/>
  <c r="FX248" i="1"/>
  <c r="DP247" i="1"/>
  <c r="DP245" i="1"/>
  <c r="DP246" i="1"/>
  <c r="DP248" i="1"/>
  <c r="MX247" i="1"/>
  <c r="MX248" i="1"/>
  <c r="MX246" i="1"/>
  <c r="MX245" i="1"/>
  <c r="LS245" i="1"/>
  <c r="LS247" i="1"/>
  <c r="LS248" i="1"/>
  <c r="LS246" i="1"/>
  <c r="IL247" i="1"/>
  <c r="IL246" i="1"/>
  <c r="IL245" i="1"/>
  <c r="IL248" i="1"/>
  <c r="GO247" i="1"/>
  <c r="GO246" i="1"/>
  <c r="GO245" i="1"/>
  <c r="GO248" i="1"/>
  <c r="GR247" i="1"/>
  <c r="GR245" i="1"/>
  <c r="GR246" i="1"/>
  <c r="GR248" i="1"/>
  <c r="DW247" i="1"/>
  <c r="DW245" i="1"/>
  <c r="DW246" i="1"/>
  <c r="DW248" i="1"/>
  <c r="DT245" i="1"/>
  <c r="DT247" i="1"/>
  <c r="DT248" i="1"/>
  <c r="DT246" i="1"/>
  <c r="MF247" i="1"/>
  <c r="MF245" i="1"/>
  <c r="MF246" i="1"/>
  <c r="MF248" i="1"/>
  <c r="HK245" i="1"/>
  <c r="HK247" i="1"/>
  <c r="HK248" i="1"/>
  <c r="HK246" i="1"/>
  <c r="MC245" i="1"/>
  <c r="MC247" i="1"/>
  <c r="MC248" i="1"/>
  <c r="MC246" i="1"/>
  <c r="GC245" i="1"/>
  <c r="GC247" i="1"/>
  <c r="GC248" i="1"/>
  <c r="GC246" i="1"/>
  <c r="FP245" i="1"/>
  <c r="FP247" i="1"/>
  <c r="FP246" i="1"/>
  <c r="FP248" i="1"/>
  <c r="HS245" i="1"/>
  <c r="HS247" i="1"/>
  <c r="HS248" i="1"/>
  <c r="HS246" i="1"/>
  <c r="DQ247" i="1"/>
  <c r="DQ245" i="1"/>
  <c r="DQ246" i="1"/>
  <c r="DQ248" i="1"/>
  <c r="BM245" i="1"/>
  <c r="BM247" i="1"/>
  <c r="BM248" i="1"/>
  <c r="BM246" i="1"/>
  <c r="HC246" i="1"/>
  <c r="HC247" i="1"/>
  <c r="HC245" i="1"/>
  <c r="HC248" i="1"/>
  <c r="BG245" i="1"/>
  <c r="BG247" i="1"/>
  <c r="BG246" i="1"/>
  <c r="BG248" i="1"/>
  <c r="FG247" i="1"/>
  <c r="FG245" i="1"/>
  <c r="FG246" i="1"/>
  <c r="FG248" i="1"/>
  <c r="DN247" i="1"/>
  <c r="DN245" i="1"/>
  <c r="DN246" i="1"/>
  <c r="DN248" i="1"/>
  <c r="DV245" i="1"/>
  <c r="DV248" i="1"/>
  <c r="DV247" i="1"/>
  <c r="DV246" i="1"/>
  <c r="IE245" i="1"/>
  <c r="IE247" i="1"/>
  <c r="IE248" i="1"/>
  <c r="IE246" i="1"/>
  <c r="IR247" i="1"/>
  <c r="IR245" i="1"/>
  <c r="IR248" i="1"/>
  <c r="IR246" i="1"/>
  <c r="PB246" i="1"/>
  <c r="PB247" i="1"/>
  <c r="PB245" i="1"/>
  <c r="PB248" i="1"/>
  <c r="BN247" i="1"/>
  <c r="BN245" i="1"/>
  <c r="BN248" i="1"/>
  <c r="BN246" i="1"/>
  <c r="JX245" i="1"/>
  <c r="JX246" i="1"/>
  <c r="JX248" i="1"/>
  <c r="JX247" i="1"/>
  <c r="IF247" i="1"/>
  <c r="IF246" i="1"/>
  <c r="IF248" i="1"/>
  <c r="IF245" i="1"/>
  <c r="GT245" i="1"/>
  <c r="GT247" i="1"/>
  <c r="GT248" i="1"/>
  <c r="GT246" i="1"/>
  <c r="HI245" i="1"/>
  <c r="HI247" i="1"/>
  <c r="HI248" i="1"/>
  <c r="HI246" i="1"/>
  <c r="MD245" i="1"/>
  <c r="MD247" i="1"/>
  <c r="MD248" i="1"/>
  <c r="MD246" i="1"/>
  <c r="AK245" i="1"/>
  <c r="AK247" i="1"/>
  <c r="AK246" i="1"/>
  <c r="AK248" i="1"/>
  <c r="HV245" i="1"/>
  <c r="HV247" i="1"/>
  <c r="HV246" i="1"/>
  <c r="HV248" i="1"/>
  <c r="GS245" i="1"/>
  <c r="GS247" i="1"/>
  <c r="GS248" i="1"/>
  <c r="GS246" i="1"/>
  <c r="GD245" i="1"/>
  <c r="GD248" i="1"/>
  <c r="GD247" i="1"/>
  <c r="GD246" i="1"/>
  <c r="AH245" i="1"/>
  <c r="AH247" i="1"/>
  <c r="AH248" i="1"/>
  <c r="AH246" i="1"/>
  <c r="GK245" i="1"/>
  <c r="GK247" i="1"/>
  <c r="GK246" i="1"/>
  <c r="GK248" i="1"/>
  <c r="FE247" i="1"/>
  <c r="FE246" i="1"/>
  <c r="FE245" i="1"/>
  <c r="FE248" i="1"/>
  <c r="FL247" i="1"/>
  <c r="FL245" i="1"/>
  <c r="FL248" i="1"/>
  <c r="FL246" i="1"/>
  <c r="IK245" i="1"/>
  <c r="IK247" i="1"/>
  <c r="IK246" i="1"/>
  <c r="IK248" i="1"/>
  <c r="HM247" i="1"/>
  <c r="HM245" i="1"/>
  <c r="HM246" i="1"/>
  <c r="HM248" i="1"/>
  <c r="IH245" i="1"/>
  <c r="IH246" i="1"/>
  <c r="IH248" i="1"/>
  <c r="IH247" i="1"/>
  <c r="LR245" i="1"/>
  <c r="LR246" i="1"/>
  <c r="LR247" i="1"/>
  <c r="LR248" i="1"/>
  <c r="IN247" i="1"/>
  <c r="IN246" i="1"/>
  <c r="IN245" i="1"/>
  <c r="IN248" i="1"/>
  <c r="IX247" i="1"/>
  <c r="IX245" i="1"/>
  <c r="IX246" i="1"/>
  <c r="IX248" i="1"/>
  <c r="IG245" i="1"/>
  <c r="IG247" i="1"/>
  <c r="IG248" i="1"/>
  <c r="IG246" i="1"/>
  <c r="HG245" i="1"/>
  <c r="HG247" i="1"/>
  <c r="HG246" i="1"/>
  <c r="HG248" i="1"/>
  <c r="ME245" i="1"/>
  <c r="ME246" i="1"/>
  <c r="ME247" i="1"/>
  <c r="ME248" i="1"/>
  <c r="II245" i="1"/>
  <c r="II246" i="1"/>
  <c r="II248" i="1"/>
  <c r="II247" i="1"/>
  <c r="EZ245" i="1"/>
  <c r="EZ247" i="1"/>
  <c r="EZ246" i="1"/>
  <c r="EZ248" i="1"/>
  <c r="HH245" i="1"/>
  <c r="HH247" i="1"/>
  <c r="HH246" i="1"/>
  <c r="HH248" i="1"/>
  <c r="GJ247" i="1"/>
  <c r="GJ245" i="1"/>
  <c r="GJ246" i="1"/>
  <c r="GJ248" i="1"/>
  <c r="HA245" i="1"/>
  <c r="HA247" i="1"/>
  <c r="HA248" i="1"/>
  <c r="HA246" i="1"/>
  <c r="OU247" i="1"/>
  <c r="OU245" i="1"/>
  <c r="OU246" i="1"/>
  <c r="OU248" i="1"/>
  <c r="MT247" i="1"/>
  <c r="MT246" i="1"/>
  <c r="MT245" i="1"/>
  <c r="MT248" i="1"/>
  <c r="FS247" i="1"/>
  <c r="FS245" i="1"/>
  <c r="FS248" i="1"/>
  <c r="FS246" i="1"/>
  <c r="IB245" i="1"/>
  <c r="IB247" i="1"/>
  <c r="IB248" i="1"/>
  <c r="IB246" i="1"/>
  <c r="FN245" i="1"/>
  <c r="FN246" i="1"/>
  <c r="FN247" i="1"/>
  <c r="FN248" i="1"/>
  <c r="FM247" i="1"/>
  <c r="FM245" i="1"/>
  <c r="FM246" i="1"/>
  <c r="FM248" i="1"/>
  <c r="FU247" i="1"/>
  <c r="FU246" i="1"/>
  <c r="FU245" i="1"/>
  <c r="FU248" i="1"/>
  <c r="LT245" i="1"/>
  <c r="LT247" i="1"/>
  <c r="LT246" i="1"/>
  <c r="LT248" i="1"/>
  <c r="LU247" i="1"/>
  <c r="LU245" i="1"/>
  <c r="LU246" i="1"/>
  <c r="LU248" i="1"/>
  <c r="GU245" i="1"/>
  <c r="GU246" i="1"/>
  <c r="GU248" i="1"/>
  <c r="GU247" i="1"/>
  <c r="BL245" i="1"/>
  <c r="BL247" i="1"/>
  <c r="BL248" i="1"/>
  <c r="BL246" i="1"/>
  <c r="BH247" i="1"/>
  <c r="BH248" i="1"/>
  <c r="BH245" i="1"/>
  <c r="BH246" i="1"/>
  <c r="IV246" i="1"/>
  <c r="IV247" i="1"/>
  <c r="IV245" i="1"/>
  <c r="IV248" i="1"/>
  <c r="EY245" i="1"/>
  <c r="EY247" i="1"/>
  <c r="EY246" i="1"/>
  <c r="EY248" i="1"/>
  <c r="EI246" i="1"/>
  <c r="EI245" i="1"/>
  <c r="EI247" i="1"/>
  <c r="EI248" i="1"/>
  <c r="HW247" i="1"/>
  <c r="HW245" i="1"/>
  <c r="HW248" i="1"/>
  <c r="HW246" i="1"/>
  <c r="GM246" i="1"/>
  <c r="GM247" i="1"/>
  <c r="GM245" i="1"/>
  <c r="GM248" i="1"/>
  <c r="EK247" i="1"/>
  <c r="EK248" i="1"/>
  <c r="EK246" i="1"/>
  <c r="EK245" i="1"/>
  <c r="GG245" i="1"/>
  <c r="GG247" i="1"/>
  <c r="GG246" i="1"/>
  <c r="GG248" i="1"/>
  <c r="FB245" i="1"/>
  <c r="FB247" i="1"/>
  <c r="FB248" i="1"/>
  <c r="FB246" i="1"/>
  <c r="GW246" i="1"/>
  <c r="GW245" i="1"/>
  <c r="GW247" i="1"/>
  <c r="GW248" i="1"/>
  <c r="LW246" i="1"/>
  <c r="LW247" i="1"/>
  <c r="LW245" i="1"/>
  <c r="LW248" i="1"/>
  <c r="LP247" i="1"/>
  <c r="LP246" i="1"/>
  <c r="LP245" i="1"/>
  <c r="LP248" i="1"/>
  <c r="ID247" i="1"/>
  <c r="ID245" i="1"/>
  <c r="ID246" i="1"/>
  <c r="ID248" i="1"/>
  <c r="IW247" i="1"/>
  <c r="IW245" i="1"/>
  <c r="IW246" i="1"/>
  <c r="IW248" i="1"/>
  <c r="LX246" i="1"/>
  <c r="LX247" i="1"/>
  <c r="LX245" i="1"/>
  <c r="LX248" i="1"/>
  <c r="DS247" i="1"/>
  <c r="DS245" i="1"/>
  <c r="DS246" i="1"/>
  <c r="DS248" i="1"/>
  <c r="GN245" i="1"/>
  <c r="GN247" i="1"/>
  <c r="GN246" i="1"/>
  <c r="GN248" i="1"/>
  <c r="GV247" i="1"/>
  <c r="GV245" i="1"/>
  <c r="GV248" i="1"/>
  <c r="GV246" i="1"/>
  <c r="HE246" i="1"/>
  <c r="HE247" i="1"/>
  <c r="HE245" i="1"/>
  <c r="HE248" i="1"/>
  <c r="EV245" i="1"/>
  <c r="EV247" i="1"/>
  <c r="EV248" i="1"/>
  <c r="EV246" i="1"/>
  <c r="AI247" i="1"/>
  <c r="AI245" i="1"/>
  <c r="AI246" i="1"/>
  <c r="AI248" i="1"/>
  <c r="GQ245" i="1"/>
  <c r="GQ246" i="1"/>
  <c r="GQ247" i="1"/>
  <c r="GQ248" i="1"/>
  <c r="HD246" i="1"/>
  <c r="HD245" i="1"/>
  <c r="HD247" i="1"/>
  <c r="HD248" i="1"/>
  <c r="FZ247" i="1"/>
  <c r="FZ245" i="1"/>
  <c r="FZ248" i="1"/>
  <c r="FZ246" i="1"/>
  <c r="EP247" i="1"/>
  <c r="EP245" i="1"/>
  <c r="EP246" i="1"/>
  <c r="EP248" i="1"/>
  <c r="IS245" i="1"/>
  <c r="IS247" i="1"/>
  <c r="IS248" i="1"/>
  <c r="IS246" i="1"/>
  <c r="FH245" i="1"/>
  <c r="FH247" i="1"/>
  <c r="FH246" i="1"/>
  <c r="FH248" i="1"/>
  <c r="EM245" i="1"/>
  <c r="EM247" i="1"/>
  <c r="EM246" i="1"/>
  <c r="EM248" i="1"/>
  <c r="GB245" i="1"/>
  <c r="GB247" i="1"/>
  <c r="GB248" i="1"/>
  <c r="GB246" i="1"/>
  <c r="GH247" i="1"/>
  <c r="GH245" i="1"/>
  <c r="GH246" i="1"/>
  <c r="GH248" i="1"/>
  <c r="HF246" i="1"/>
  <c r="HF247" i="1"/>
  <c r="HF245" i="1"/>
  <c r="HF248" i="1"/>
  <c r="MR246" i="1"/>
  <c r="MR245" i="1"/>
  <c r="MR247" i="1"/>
  <c r="MR248" i="1"/>
  <c r="GF245" i="1"/>
  <c r="GF247" i="1"/>
  <c r="GF246" i="1"/>
  <c r="GF248" i="1"/>
  <c r="EO247" i="1"/>
  <c r="EO245" i="1"/>
  <c r="EO248" i="1"/>
  <c r="EO246" i="1"/>
  <c r="DR247" i="1"/>
  <c r="DR245" i="1"/>
  <c r="DR248" i="1"/>
  <c r="DR246" i="1"/>
  <c r="GY246" i="1"/>
  <c r="GY247" i="1"/>
  <c r="GY248" i="1"/>
  <c r="GY245" i="1"/>
  <c r="IP245" i="1"/>
  <c r="IP247" i="1"/>
  <c r="IP246" i="1"/>
  <c r="IP248" i="1"/>
  <c r="BI247" i="1"/>
  <c r="BI245" i="1"/>
  <c r="BI246" i="1"/>
  <c r="BI248" i="1"/>
  <c r="FK247" i="1"/>
  <c r="FK245" i="1"/>
  <c r="FK246" i="1"/>
  <c r="FK248" i="1"/>
  <c r="MP245" i="1"/>
  <c r="MP247" i="1"/>
  <c r="MP246" i="1"/>
  <c r="MP248" i="1"/>
  <c r="HX245" i="1"/>
  <c r="HX247" i="1"/>
  <c r="HX248" i="1"/>
  <c r="HX246" i="1"/>
  <c r="FF247" i="1"/>
  <c r="FF245" i="1"/>
  <c r="FF246" i="1"/>
  <c r="FF248" i="1"/>
  <c r="EN245" i="1"/>
  <c r="EN247" i="1"/>
  <c r="EN246" i="1"/>
  <c r="EN248" i="1"/>
  <c r="DU245" i="1"/>
  <c r="DU248" i="1"/>
  <c r="DU247" i="1"/>
  <c r="DU246" i="1"/>
  <c r="HN247" i="1"/>
  <c r="HN245" i="1"/>
  <c r="HN248" i="1"/>
  <c r="HN246" i="1"/>
  <c r="LQ247" i="1"/>
  <c r="LQ246" i="1"/>
  <c r="LQ245" i="1"/>
  <c r="LQ248" i="1"/>
  <c r="EJ245" i="1"/>
  <c r="EJ247" i="1"/>
  <c r="EJ246" i="1"/>
  <c r="EJ248" i="1"/>
  <c r="FO247" i="1"/>
  <c r="FO245" i="1"/>
  <c r="FO246" i="1"/>
  <c r="FO248" i="1"/>
  <c r="FV247" i="1"/>
  <c r="FV245" i="1"/>
  <c r="FV246" i="1"/>
  <c r="FV248" i="1"/>
  <c r="FI247" i="1"/>
  <c r="FI245" i="1"/>
  <c r="FI246" i="1"/>
  <c r="FI248" i="1"/>
  <c r="IC247" i="1"/>
  <c r="IC246" i="1"/>
  <c r="IC245" i="1"/>
  <c r="IC248" i="1"/>
  <c r="FQ247" i="1"/>
  <c r="FQ245" i="1"/>
  <c r="FQ248" i="1"/>
  <c r="FQ246" i="1"/>
  <c r="AL245" i="1"/>
  <c r="AL247" i="1"/>
  <c r="AL246" i="1"/>
  <c r="AL248" i="1"/>
  <c r="GP245" i="1"/>
  <c r="GP247" i="1"/>
  <c r="GP246" i="1"/>
  <c r="GP248" i="1"/>
  <c r="EL245" i="1"/>
  <c r="EL247" i="1"/>
  <c r="EL248" i="1"/>
  <c r="EL246" i="1"/>
  <c r="DO247" i="1"/>
  <c r="DO248" i="1"/>
  <c r="DO245" i="1"/>
  <c r="DO246" i="1"/>
  <c r="GL247" i="1"/>
  <c r="GL245" i="1"/>
  <c r="GL248" i="1"/>
  <c r="GL246" i="1"/>
  <c r="HL246" i="1"/>
  <c r="HL247" i="1"/>
  <c r="HL245" i="1"/>
  <c r="HL248" i="1"/>
  <c r="IB293" i="1"/>
  <c r="IB255" i="1"/>
  <c r="FP293" i="1"/>
  <c r="FP255" i="1"/>
  <c r="LW293" i="1"/>
  <c r="LW255" i="1"/>
  <c r="MT293" i="1"/>
  <c r="MT255" i="1"/>
  <c r="LP293" i="1"/>
  <c r="LP255" i="1"/>
  <c r="ID293" i="1"/>
  <c r="ID255" i="1"/>
  <c r="IW293" i="1"/>
  <c r="IW255" i="1"/>
  <c r="LX293" i="1"/>
  <c r="LX255" i="1"/>
  <c r="DS293" i="1"/>
  <c r="DS255" i="1"/>
  <c r="GN293" i="1"/>
  <c r="GN255" i="1"/>
  <c r="GV293" i="1"/>
  <c r="GV255" i="1"/>
  <c r="HE293" i="1"/>
  <c r="HE255" i="1"/>
  <c r="EV293" i="1"/>
  <c r="EV255" i="1"/>
  <c r="AI293" i="1"/>
  <c r="AI255" i="1"/>
  <c r="GQ293" i="1"/>
  <c r="GQ255" i="1"/>
  <c r="FE293" i="1"/>
  <c r="FE255" i="1"/>
  <c r="HS293" i="1"/>
  <c r="HS255" i="1"/>
  <c r="MR293" i="1"/>
  <c r="MR255" i="1"/>
  <c r="GF293" i="1"/>
  <c r="GF255" i="1"/>
  <c r="FZ293" i="1"/>
  <c r="FZ255" i="1"/>
  <c r="EP293" i="1"/>
  <c r="EP255" i="1"/>
  <c r="IS293" i="1"/>
  <c r="IS255" i="1"/>
  <c r="FH293" i="1"/>
  <c r="FH255" i="1"/>
  <c r="EM293" i="1"/>
  <c r="EM255" i="1"/>
  <c r="GB293" i="1"/>
  <c r="GB255" i="1"/>
  <c r="GH293" i="1"/>
  <c r="GH255" i="1"/>
  <c r="HF293" i="1"/>
  <c r="HF255" i="1"/>
  <c r="FO293" i="1"/>
  <c r="FO255" i="1"/>
  <c r="EL293" i="1"/>
  <c r="EL255" i="1"/>
  <c r="HD293" i="1"/>
  <c r="HD255" i="1"/>
  <c r="EO293" i="1"/>
  <c r="EO255" i="1"/>
  <c r="MP293" i="1"/>
  <c r="MP255" i="1"/>
  <c r="EN293" i="1"/>
  <c r="EN255" i="1"/>
  <c r="HN293" i="1"/>
  <c r="HN255" i="1"/>
  <c r="FV293" i="1"/>
  <c r="FV255" i="1"/>
  <c r="IC293" i="1"/>
  <c r="IC255" i="1"/>
  <c r="FQ293" i="1"/>
  <c r="FQ255" i="1"/>
  <c r="AL293" i="1"/>
  <c r="AL255" i="1"/>
  <c r="GP293" i="1"/>
  <c r="GP255" i="1"/>
  <c r="FT293" i="1"/>
  <c r="FT255" i="1"/>
  <c r="HY293" i="1"/>
  <c r="HY255" i="1"/>
  <c r="IM293" i="1"/>
  <c r="IM255" i="1"/>
  <c r="FR293" i="1"/>
  <c r="FR255" i="1"/>
  <c r="IJ293" i="1"/>
  <c r="IJ255" i="1"/>
  <c r="GX293" i="1"/>
  <c r="GX255" i="1"/>
  <c r="FW293" i="1"/>
  <c r="FW255" i="1"/>
  <c r="MB293" i="1"/>
  <c r="MB255" i="1"/>
  <c r="IO293" i="1"/>
  <c r="IO255" i="1"/>
  <c r="LV293" i="1"/>
  <c r="LV255" i="1"/>
  <c r="DM293" i="1"/>
  <c r="DM255" i="1"/>
  <c r="IQ293" i="1"/>
  <c r="IQ255" i="1"/>
  <c r="MU293" i="1"/>
  <c r="MU255" i="1"/>
  <c r="FJ293" i="1"/>
  <c r="FJ255" i="1"/>
  <c r="EW293" i="1"/>
  <c r="EW255" i="1"/>
  <c r="GA293" i="1"/>
  <c r="GA255" i="1"/>
  <c r="AJ293" i="1"/>
  <c r="AJ255" i="1"/>
  <c r="GY293" i="1"/>
  <c r="GY255" i="1"/>
  <c r="IP293" i="1"/>
  <c r="IP255" i="1"/>
  <c r="FK293" i="1"/>
  <c r="FK255" i="1"/>
  <c r="EJ293" i="1"/>
  <c r="EJ255" i="1"/>
  <c r="BF293" i="1"/>
  <c r="BF255" i="1"/>
  <c r="LO293" i="1"/>
  <c r="LO255" i="1"/>
  <c r="IY293" i="1"/>
  <c r="IY255" i="1"/>
  <c r="HZ293" i="1"/>
  <c r="HZ255" i="1"/>
  <c r="FX293" i="1"/>
  <c r="FX255" i="1"/>
  <c r="DP293" i="1"/>
  <c r="DP255" i="1"/>
  <c r="MX293" i="1"/>
  <c r="MX255" i="1"/>
  <c r="LS293" i="1"/>
  <c r="LS255" i="1"/>
  <c r="IL293" i="1"/>
  <c r="IL255" i="1"/>
  <c r="GO293" i="1"/>
  <c r="GO255" i="1"/>
  <c r="GR293" i="1"/>
  <c r="GR255" i="1"/>
  <c r="DW293" i="1"/>
  <c r="DW255" i="1"/>
  <c r="DT293" i="1"/>
  <c r="DT255" i="1"/>
  <c r="MF293" i="1"/>
  <c r="MF255" i="1"/>
  <c r="HK293" i="1"/>
  <c r="HK255" i="1"/>
  <c r="MC293" i="1"/>
  <c r="MC255" i="1"/>
  <c r="GC293" i="1"/>
  <c r="GC255" i="1"/>
  <c r="BJ293" i="1"/>
  <c r="BJ255" i="1"/>
  <c r="BK293" i="1"/>
  <c r="BK255" i="1"/>
  <c r="DR293" i="1"/>
  <c r="DR255" i="1"/>
  <c r="BI293" i="1"/>
  <c r="BI255" i="1"/>
  <c r="HX293" i="1"/>
  <c r="HX255" i="1"/>
  <c r="FF293" i="1"/>
  <c r="FF255" i="1"/>
  <c r="DU293" i="1"/>
  <c r="DU255" i="1"/>
  <c r="GL293" i="1"/>
  <c r="GL255" i="1"/>
  <c r="HL293" i="1"/>
  <c r="HL255" i="1"/>
  <c r="IA293" i="1"/>
  <c r="IA255" i="1"/>
  <c r="FL293" i="1"/>
  <c r="FL255" i="1"/>
  <c r="IK293" i="1"/>
  <c r="IK255" i="1"/>
  <c r="DQ293" i="1"/>
  <c r="DQ255" i="1"/>
  <c r="BM293" i="1"/>
  <c r="BM255" i="1"/>
  <c r="HC293" i="1"/>
  <c r="HC255" i="1"/>
  <c r="BG293" i="1"/>
  <c r="BG255" i="1"/>
  <c r="FG293" i="1"/>
  <c r="FG255" i="1"/>
  <c r="DN293" i="1"/>
  <c r="DN255" i="1"/>
  <c r="DV293" i="1"/>
  <c r="DV255" i="1"/>
  <c r="IE293" i="1"/>
  <c r="IE255" i="1"/>
  <c r="IR293" i="1"/>
  <c r="IR255" i="1"/>
  <c r="PB293" i="1"/>
  <c r="PB255" i="1"/>
  <c r="BN293" i="1"/>
  <c r="BN255" i="1"/>
  <c r="JX293" i="1"/>
  <c r="JX255" i="1"/>
  <c r="IF293" i="1"/>
  <c r="IF255" i="1"/>
  <c r="GT293" i="1"/>
  <c r="GT255" i="1"/>
  <c r="HI293" i="1"/>
  <c r="HI255" i="1"/>
  <c r="MD293" i="1"/>
  <c r="MD255" i="1"/>
  <c r="AK293" i="1"/>
  <c r="AK255" i="1"/>
  <c r="HV293" i="1"/>
  <c r="HV255" i="1"/>
  <c r="GS293" i="1"/>
  <c r="GS255" i="1"/>
  <c r="GD293" i="1"/>
  <c r="GD255" i="1"/>
  <c r="AH293" i="1"/>
  <c r="AH255" i="1"/>
  <c r="GK293" i="1"/>
  <c r="GK255" i="1"/>
  <c r="FS293" i="1"/>
  <c r="FS255" i="1"/>
  <c r="LQ293" i="1"/>
  <c r="LQ255" i="1"/>
  <c r="FI293" i="1"/>
  <c r="FI255" i="1"/>
  <c r="DO293" i="1"/>
  <c r="DO255" i="1"/>
  <c r="MW293" i="1"/>
  <c r="MW255" i="1"/>
  <c r="EX293" i="1"/>
  <c r="EX255" i="1"/>
  <c r="HM293" i="1"/>
  <c r="HM255" i="1"/>
  <c r="IH293" i="1"/>
  <c r="IH255" i="1"/>
  <c r="LR293" i="1"/>
  <c r="LR255" i="1"/>
  <c r="IN293" i="1"/>
  <c r="IN255" i="1"/>
  <c r="IX293" i="1"/>
  <c r="IX255" i="1"/>
  <c r="IG293" i="1"/>
  <c r="IG255" i="1"/>
  <c r="HG293" i="1"/>
  <c r="HG255" i="1"/>
  <c r="ME293" i="1"/>
  <c r="ME255" i="1"/>
  <c r="II293" i="1"/>
  <c r="II255" i="1"/>
  <c r="EZ293" i="1"/>
  <c r="EZ255" i="1"/>
  <c r="HH293" i="1"/>
  <c r="HH255" i="1"/>
  <c r="GJ293" i="1"/>
  <c r="GJ255" i="1"/>
  <c r="HA293" i="1"/>
  <c r="HA255" i="1"/>
  <c r="OU293" i="1"/>
  <c r="OU255" i="1"/>
  <c r="FN293" i="1"/>
  <c r="FN255" i="1"/>
  <c r="FM293" i="1"/>
  <c r="FM255" i="1"/>
  <c r="FU293" i="1"/>
  <c r="FU255" i="1"/>
  <c r="LT293" i="1"/>
  <c r="LT255" i="1"/>
  <c r="LU293" i="1"/>
  <c r="LU255" i="1"/>
  <c r="GU293" i="1"/>
  <c r="GU255" i="1"/>
  <c r="BL293" i="1"/>
  <c r="BL255" i="1"/>
  <c r="BH293" i="1"/>
  <c r="BH255" i="1"/>
  <c r="IV293" i="1"/>
  <c r="IV255" i="1"/>
  <c r="EY293" i="1"/>
  <c r="EY255" i="1"/>
  <c r="EI293" i="1"/>
  <c r="EI255" i="1"/>
  <c r="HW293" i="1"/>
  <c r="HW255" i="1"/>
  <c r="GM293" i="1"/>
  <c r="GM255" i="1"/>
  <c r="EK293" i="1"/>
  <c r="EK255" i="1"/>
  <c r="GG293" i="1"/>
  <c r="GG255" i="1"/>
  <c r="FB293" i="1"/>
  <c r="FB255" i="1"/>
  <c r="GW293" i="1"/>
  <c r="GW255" i="1"/>
  <c r="EW270" i="1"/>
  <c r="EW266" i="1"/>
  <c r="EW269" i="1"/>
  <c r="EW267" i="1"/>
  <c r="EW272" i="1"/>
  <c r="EW263" i="1"/>
  <c r="EW271" i="1"/>
  <c r="EW268" i="1"/>
  <c r="EW264" i="1"/>
  <c r="EW273" i="1"/>
  <c r="EW265" i="1"/>
  <c r="FP263" i="1"/>
  <c r="FP267" i="1"/>
  <c r="FP270" i="1"/>
  <c r="FP269" i="1"/>
  <c r="FP266" i="1"/>
  <c r="FP272" i="1"/>
  <c r="FP268" i="1"/>
  <c r="FP273" i="1"/>
  <c r="FP271" i="1"/>
  <c r="FP264" i="1"/>
  <c r="FP265" i="1"/>
  <c r="HS269" i="1"/>
  <c r="HS267" i="1"/>
  <c r="HS266" i="1"/>
  <c r="HS263" i="1"/>
  <c r="HS270" i="1"/>
  <c r="HS272" i="1"/>
  <c r="HS268" i="1"/>
  <c r="HS265" i="1"/>
  <c r="HS273" i="1"/>
  <c r="HS271" i="1"/>
  <c r="HS264" i="1"/>
  <c r="MR267" i="1"/>
  <c r="MR270" i="1"/>
  <c r="MR269" i="1"/>
  <c r="MR266" i="1"/>
  <c r="MR263" i="1"/>
  <c r="MR268" i="1"/>
  <c r="MR272" i="1"/>
  <c r="MR273" i="1"/>
  <c r="MR271" i="1"/>
  <c r="MR265" i="1"/>
  <c r="MR264" i="1"/>
  <c r="GF267" i="1"/>
  <c r="GF270" i="1"/>
  <c r="GF269" i="1"/>
  <c r="GF272" i="1"/>
  <c r="GF263" i="1"/>
  <c r="GF266" i="1"/>
  <c r="GF264" i="1"/>
  <c r="GF273" i="1"/>
  <c r="GF268" i="1"/>
  <c r="GF265" i="1"/>
  <c r="GF271" i="1"/>
  <c r="FZ266" i="1"/>
  <c r="FZ270" i="1"/>
  <c r="FZ269" i="1"/>
  <c r="FZ267" i="1"/>
  <c r="FZ268" i="1"/>
  <c r="FZ263" i="1"/>
  <c r="FZ272" i="1"/>
  <c r="FZ265" i="1"/>
  <c r="FZ273" i="1"/>
  <c r="FZ271" i="1"/>
  <c r="FZ264" i="1"/>
  <c r="EP267" i="1"/>
  <c r="EP269" i="1"/>
  <c r="EP270" i="1"/>
  <c r="EP263" i="1"/>
  <c r="EP272" i="1"/>
  <c r="EP266" i="1"/>
  <c r="EP268" i="1"/>
  <c r="EP265" i="1"/>
  <c r="EP273" i="1"/>
  <c r="EP271" i="1"/>
  <c r="EP264" i="1"/>
  <c r="IS263" i="1"/>
  <c r="IS270" i="1"/>
  <c r="IS267" i="1"/>
  <c r="IS269" i="1"/>
  <c r="IS272" i="1"/>
  <c r="IS268" i="1"/>
  <c r="IS266" i="1"/>
  <c r="IS273" i="1"/>
  <c r="IS264" i="1"/>
  <c r="IS271" i="1"/>
  <c r="IS265" i="1"/>
  <c r="FH266" i="1"/>
  <c r="FH267" i="1"/>
  <c r="FH269" i="1"/>
  <c r="FH270" i="1"/>
  <c r="FH263" i="1"/>
  <c r="FH272" i="1"/>
  <c r="FH268" i="1"/>
  <c r="FH273" i="1"/>
  <c r="FH265" i="1"/>
  <c r="FH264" i="1"/>
  <c r="FH271" i="1"/>
  <c r="EM266" i="1"/>
  <c r="EM270" i="1"/>
  <c r="EM267" i="1"/>
  <c r="EM269" i="1"/>
  <c r="EM272" i="1"/>
  <c r="EM263" i="1"/>
  <c r="EM268" i="1"/>
  <c r="EM273" i="1"/>
  <c r="EM271" i="1"/>
  <c r="EM264" i="1"/>
  <c r="EM265" i="1"/>
  <c r="GB269" i="1"/>
  <c r="GB270" i="1"/>
  <c r="GB267" i="1"/>
  <c r="GB266" i="1"/>
  <c r="GB263" i="1"/>
  <c r="GB272" i="1"/>
  <c r="GB268" i="1"/>
  <c r="GB273" i="1"/>
  <c r="GB264" i="1"/>
  <c r="GB271" i="1"/>
  <c r="GB265" i="1"/>
  <c r="GH266" i="1"/>
  <c r="GH269" i="1"/>
  <c r="GH267" i="1"/>
  <c r="GH272" i="1"/>
  <c r="GH268" i="1"/>
  <c r="GH270" i="1"/>
  <c r="GH263" i="1"/>
  <c r="GH264" i="1"/>
  <c r="GH273" i="1"/>
  <c r="GH271" i="1"/>
  <c r="GH265" i="1"/>
  <c r="HF266" i="1"/>
  <c r="HF267" i="1"/>
  <c r="HF269" i="1"/>
  <c r="HF263" i="1"/>
  <c r="HF270" i="1"/>
  <c r="HF272" i="1"/>
  <c r="HF273" i="1"/>
  <c r="HF264" i="1"/>
  <c r="HF265" i="1"/>
  <c r="HF271" i="1"/>
  <c r="HF268" i="1"/>
  <c r="FR267" i="1"/>
  <c r="FR263" i="1"/>
  <c r="FR270" i="1"/>
  <c r="FR269" i="1"/>
  <c r="FR272" i="1"/>
  <c r="FR268" i="1"/>
  <c r="FR266" i="1"/>
  <c r="FR273" i="1"/>
  <c r="FR271" i="1"/>
  <c r="FR264" i="1"/>
  <c r="FR265" i="1"/>
  <c r="BJ263" i="1"/>
  <c r="BJ266" i="1"/>
  <c r="BJ269" i="1"/>
  <c r="BJ267" i="1"/>
  <c r="BJ272" i="1"/>
  <c r="BJ270" i="1"/>
  <c r="BJ268" i="1"/>
  <c r="BJ271" i="1"/>
  <c r="BJ265" i="1"/>
  <c r="BJ273" i="1"/>
  <c r="BJ264" i="1"/>
  <c r="FE267" i="1"/>
  <c r="FE269" i="1"/>
  <c r="FE266" i="1"/>
  <c r="FE263" i="1"/>
  <c r="FE270" i="1"/>
  <c r="FE272" i="1"/>
  <c r="FE273" i="1"/>
  <c r="FE271" i="1"/>
  <c r="FE268" i="1"/>
  <c r="FE264" i="1"/>
  <c r="FE265" i="1"/>
  <c r="EO266" i="1"/>
  <c r="EO269" i="1"/>
  <c r="EO270" i="1"/>
  <c r="EO272" i="1"/>
  <c r="EO268" i="1"/>
  <c r="EO267" i="1"/>
  <c r="EO263" i="1"/>
  <c r="EO265" i="1"/>
  <c r="EO273" i="1"/>
  <c r="EO271" i="1"/>
  <c r="EO264" i="1"/>
  <c r="DR267" i="1"/>
  <c r="DR266" i="1"/>
  <c r="DR272" i="1"/>
  <c r="DR269" i="1"/>
  <c r="DR270" i="1"/>
  <c r="DR268" i="1"/>
  <c r="DR263" i="1"/>
  <c r="DR264" i="1"/>
  <c r="DR265" i="1"/>
  <c r="DR271" i="1"/>
  <c r="DR273" i="1"/>
  <c r="GY269" i="1"/>
  <c r="GY270" i="1"/>
  <c r="GY267" i="1"/>
  <c r="GY266" i="1"/>
  <c r="GY263" i="1"/>
  <c r="GY268" i="1"/>
  <c r="GY272" i="1"/>
  <c r="GY273" i="1"/>
  <c r="GY264" i="1"/>
  <c r="GY271" i="1"/>
  <c r="GY265" i="1"/>
  <c r="IP269" i="1"/>
  <c r="IP266" i="1"/>
  <c r="IP263" i="1"/>
  <c r="IP267" i="1"/>
  <c r="IP270" i="1"/>
  <c r="IP268" i="1"/>
  <c r="IP272" i="1"/>
  <c r="IP273" i="1"/>
  <c r="IP271" i="1"/>
  <c r="IP264" i="1"/>
  <c r="IP265" i="1"/>
  <c r="BI270" i="1"/>
  <c r="BI263" i="1"/>
  <c r="BI267" i="1"/>
  <c r="BI269" i="1"/>
  <c r="BI266" i="1"/>
  <c r="BI272" i="1"/>
  <c r="BI273" i="1"/>
  <c r="BI268" i="1"/>
  <c r="BI265" i="1"/>
  <c r="BI271" i="1"/>
  <c r="BI264" i="1"/>
  <c r="FK266" i="1"/>
  <c r="FK263" i="1"/>
  <c r="FK269" i="1"/>
  <c r="FK270" i="1"/>
  <c r="FK267" i="1"/>
  <c r="FK268" i="1"/>
  <c r="FK272" i="1"/>
  <c r="FK265" i="1"/>
  <c r="FK271" i="1"/>
  <c r="FK273" i="1"/>
  <c r="FK264" i="1"/>
  <c r="MP266" i="1"/>
  <c r="MP270" i="1"/>
  <c r="MP267" i="1"/>
  <c r="MP269" i="1"/>
  <c r="MP263" i="1"/>
  <c r="MP268" i="1"/>
  <c r="MP272" i="1"/>
  <c r="MP265" i="1"/>
  <c r="MP271" i="1"/>
  <c r="MP264" i="1"/>
  <c r="MP273" i="1"/>
  <c r="HX270" i="1"/>
  <c r="HX267" i="1"/>
  <c r="HX269" i="1"/>
  <c r="HX266" i="1"/>
  <c r="HX263" i="1"/>
  <c r="HX272" i="1"/>
  <c r="HX271" i="1"/>
  <c r="HX268" i="1"/>
  <c r="HX264" i="1"/>
  <c r="HX265" i="1"/>
  <c r="HX273" i="1"/>
  <c r="FF267" i="1"/>
  <c r="FF266" i="1"/>
  <c r="FF269" i="1"/>
  <c r="FF270" i="1"/>
  <c r="FF263" i="1"/>
  <c r="FF272" i="1"/>
  <c r="FF265" i="1"/>
  <c r="FF273" i="1"/>
  <c r="FF264" i="1"/>
  <c r="FF268" i="1"/>
  <c r="FF271" i="1"/>
  <c r="EN266" i="1"/>
  <c r="EN263" i="1"/>
  <c r="EN270" i="1"/>
  <c r="EN267" i="1"/>
  <c r="EN272" i="1"/>
  <c r="EN269" i="1"/>
  <c r="EN268" i="1"/>
  <c r="EN271" i="1"/>
  <c r="EN265" i="1"/>
  <c r="EN264" i="1"/>
  <c r="EN273" i="1"/>
  <c r="DU266" i="1"/>
  <c r="DU263" i="1"/>
  <c r="DU269" i="1"/>
  <c r="DU270" i="1"/>
  <c r="DU267" i="1"/>
  <c r="DU272" i="1"/>
  <c r="DU265" i="1"/>
  <c r="DU268" i="1"/>
  <c r="DU271" i="1"/>
  <c r="DU273" i="1"/>
  <c r="DU264" i="1"/>
  <c r="HN266" i="1"/>
  <c r="HN269" i="1"/>
  <c r="HN270" i="1"/>
  <c r="HN267" i="1"/>
  <c r="HN268" i="1"/>
  <c r="HN263" i="1"/>
  <c r="HN272" i="1"/>
  <c r="HN271" i="1"/>
  <c r="HN265" i="1"/>
  <c r="HN273" i="1"/>
  <c r="HN264" i="1"/>
  <c r="LQ263" i="1"/>
  <c r="LQ269" i="1"/>
  <c r="LQ266" i="1"/>
  <c r="LQ267" i="1"/>
  <c r="LQ270" i="1"/>
  <c r="LQ272" i="1"/>
  <c r="LQ268" i="1"/>
  <c r="LQ264" i="1"/>
  <c r="LQ273" i="1"/>
  <c r="LQ265" i="1"/>
  <c r="LQ271" i="1"/>
  <c r="EJ263" i="1"/>
  <c r="EJ270" i="1"/>
  <c r="EJ267" i="1"/>
  <c r="EJ266" i="1"/>
  <c r="EJ269" i="1"/>
  <c r="EJ272" i="1"/>
  <c r="EJ265" i="1"/>
  <c r="EJ271" i="1"/>
  <c r="EJ273" i="1"/>
  <c r="EJ264" i="1"/>
  <c r="EJ268" i="1"/>
  <c r="FO266" i="1"/>
  <c r="FO269" i="1"/>
  <c r="FO267" i="1"/>
  <c r="FO270" i="1"/>
  <c r="FO263" i="1"/>
  <c r="FO272" i="1"/>
  <c r="FO264" i="1"/>
  <c r="FO268" i="1"/>
  <c r="FO273" i="1"/>
  <c r="FO271" i="1"/>
  <c r="FO265" i="1"/>
  <c r="FV267" i="1"/>
  <c r="FV266" i="1"/>
  <c r="FV269" i="1"/>
  <c r="FV270" i="1"/>
  <c r="FV263" i="1"/>
  <c r="FV272" i="1"/>
  <c r="FV264" i="1"/>
  <c r="FV265" i="1"/>
  <c r="FV268" i="1"/>
  <c r="FV271" i="1"/>
  <c r="FV273" i="1"/>
  <c r="FI266" i="1"/>
  <c r="FI270" i="1"/>
  <c r="FI269" i="1"/>
  <c r="FI267" i="1"/>
  <c r="FI263" i="1"/>
  <c r="FI272" i="1"/>
  <c r="FI268" i="1"/>
  <c r="FI271" i="1"/>
  <c r="FI265" i="1"/>
  <c r="FI264" i="1"/>
  <c r="FI273" i="1"/>
  <c r="IC269" i="1"/>
  <c r="IC266" i="1"/>
  <c r="IC263" i="1"/>
  <c r="IC270" i="1"/>
  <c r="IC267" i="1"/>
  <c r="IC272" i="1"/>
  <c r="IC268" i="1"/>
  <c r="IC271" i="1"/>
  <c r="IC265" i="1"/>
  <c r="IC264" i="1"/>
  <c r="IC273" i="1"/>
  <c r="FQ270" i="1"/>
  <c r="FQ269" i="1"/>
  <c r="FQ267" i="1"/>
  <c r="FQ266" i="1"/>
  <c r="FQ268" i="1"/>
  <c r="FQ263" i="1"/>
  <c r="FQ272" i="1"/>
  <c r="FQ265" i="1"/>
  <c r="FQ264" i="1"/>
  <c r="FQ273" i="1"/>
  <c r="FQ271" i="1"/>
  <c r="AL270" i="1"/>
  <c r="AL266" i="1"/>
  <c r="AL269" i="1"/>
  <c r="AL267" i="1"/>
  <c r="AL268" i="1"/>
  <c r="AL263" i="1"/>
  <c r="AL272" i="1"/>
  <c r="AL273" i="1"/>
  <c r="AL271" i="1"/>
  <c r="AL264" i="1"/>
  <c r="AL265" i="1"/>
  <c r="GP270" i="1"/>
  <c r="GP267" i="1"/>
  <c r="GP269" i="1"/>
  <c r="GP266" i="1"/>
  <c r="GP272" i="1"/>
  <c r="GP268" i="1"/>
  <c r="GP263" i="1"/>
  <c r="GP264" i="1"/>
  <c r="GP273" i="1"/>
  <c r="GP265" i="1"/>
  <c r="GP271" i="1"/>
  <c r="EL269" i="1"/>
  <c r="EL266" i="1"/>
  <c r="EL267" i="1"/>
  <c r="EL270" i="1"/>
  <c r="EL263" i="1"/>
  <c r="EL272" i="1"/>
  <c r="EL268" i="1"/>
  <c r="EL265" i="1"/>
  <c r="EL273" i="1"/>
  <c r="EL264" i="1"/>
  <c r="EL271" i="1"/>
  <c r="DO270" i="1"/>
  <c r="DO267" i="1"/>
  <c r="DO266" i="1"/>
  <c r="DO269" i="1"/>
  <c r="DO263" i="1"/>
  <c r="DO272" i="1"/>
  <c r="DO268" i="1"/>
  <c r="DO271" i="1"/>
  <c r="DO264" i="1"/>
  <c r="DO265" i="1"/>
  <c r="DO273" i="1"/>
  <c r="GL266" i="1"/>
  <c r="GL270" i="1"/>
  <c r="GL269" i="1"/>
  <c r="GL267" i="1"/>
  <c r="GL263" i="1"/>
  <c r="GL272" i="1"/>
  <c r="GL268" i="1"/>
  <c r="GL271" i="1"/>
  <c r="GL273" i="1"/>
  <c r="GL264" i="1"/>
  <c r="GL265" i="1"/>
  <c r="HL266" i="1"/>
  <c r="HL267" i="1"/>
  <c r="HL270" i="1"/>
  <c r="HL269" i="1"/>
  <c r="HL263" i="1"/>
  <c r="HL272" i="1"/>
  <c r="HL268" i="1"/>
  <c r="HL271" i="1"/>
  <c r="HL265" i="1"/>
  <c r="HL264" i="1"/>
  <c r="HL273" i="1"/>
  <c r="FT263" i="1"/>
  <c r="FT266" i="1"/>
  <c r="FT267" i="1"/>
  <c r="FT269" i="1"/>
  <c r="FT270" i="1"/>
  <c r="FT268" i="1"/>
  <c r="FT272" i="1"/>
  <c r="FT271" i="1"/>
  <c r="FT264" i="1"/>
  <c r="FT265" i="1"/>
  <c r="FT273" i="1"/>
  <c r="BF267" i="1"/>
  <c r="BF266" i="1"/>
  <c r="BF270" i="1"/>
  <c r="BF263" i="1"/>
  <c r="BF269" i="1"/>
  <c r="BF272" i="1"/>
  <c r="BF268" i="1"/>
  <c r="BF271" i="1"/>
  <c r="BF273" i="1"/>
  <c r="BF265" i="1"/>
  <c r="BF264" i="1"/>
  <c r="FW266" i="1"/>
  <c r="FW267" i="1"/>
  <c r="FW269" i="1"/>
  <c r="FW270" i="1"/>
  <c r="FW263" i="1"/>
  <c r="FW272" i="1"/>
  <c r="FW271" i="1"/>
  <c r="FW264" i="1"/>
  <c r="FW273" i="1"/>
  <c r="FW268" i="1"/>
  <c r="FW265" i="1"/>
  <c r="EX266" i="1"/>
  <c r="EX263" i="1"/>
  <c r="EX267" i="1"/>
  <c r="EX270" i="1"/>
  <c r="EX272" i="1"/>
  <c r="EX268" i="1"/>
  <c r="EX269" i="1"/>
  <c r="EX271" i="1"/>
  <c r="EX264" i="1"/>
  <c r="EX265" i="1"/>
  <c r="EX273" i="1"/>
  <c r="LO269" i="1"/>
  <c r="LO263" i="1"/>
  <c r="LO270" i="1"/>
  <c r="LO267" i="1"/>
  <c r="LO266" i="1"/>
  <c r="LO272" i="1"/>
  <c r="LO268" i="1"/>
  <c r="LO273" i="1"/>
  <c r="LO265" i="1"/>
  <c r="LO271" i="1"/>
  <c r="LO264" i="1"/>
  <c r="IA266" i="1"/>
  <c r="IA269" i="1"/>
  <c r="IA270" i="1"/>
  <c r="IA263" i="1"/>
  <c r="IA267" i="1"/>
  <c r="IA272" i="1"/>
  <c r="IA268" i="1"/>
  <c r="IA264" i="1"/>
  <c r="IA273" i="1"/>
  <c r="IA271" i="1"/>
  <c r="IA265" i="1"/>
  <c r="IY263" i="1"/>
  <c r="IY266" i="1"/>
  <c r="IY269" i="1"/>
  <c r="IY272" i="1"/>
  <c r="IY267" i="1"/>
  <c r="IY270" i="1"/>
  <c r="IY268" i="1"/>
  <c r="IY265" i="1"/>
  <c r="IY271" i="1"/>
  <c r="IY273" i="1"/>
  <c r="IY264" i="1"/>
  <c r="HZ270" i="1"/>
  <c r="HZ269" i="1"/>
  <c r="HZ266" i="1"/>
  <c r="HZ272" i="1"/>
  <c r="HZ267" i="1"/>
  <c r="HZ263" i="1"/>
  <c r="HZ271" i="1"/>
  <c r="HZ268" i="1"/>
  <c r="HZ264" i="1"/>
  <c r="HZ273" i="1"/>
  <c r="HZ265" i="1"/>
  <c r="FX266" i="1"/>
  <c r="FX267" i="1"/>
  <c r="FX270" i="1"/>
  <c r="FX263" i="1"/>
  <c r="FX269" i="1"/>
  <c r="FX272" i="1"/>
  <c r="FX268" i="1"/>
  <c r="FX264" i="1"/>
  <c r="FX271" i="1"/>
  <c r="FX265" i="1"/>
  <c r="FX273" i="1"/>
  <c r="DP266" i="1"/>
  <c r="DP267" i="1"/>
  <c r="DP270" i="1"/>
  <c r="DP269" i="1"/>
  <c r="DP263" i="1"/>
  <c r="DP272" i="1"/>
  <c r="DP268" i="1"/>
  <c r="DP273" i="1"/>
  <c r="DP264" i="1"/>
  <c r="DP271" i="1"/>
  <c r="DP265" i="1"/>
  <c r="MX269" i="1"/>
  <c r="MX266" i="1"/>
  <c r="MX267" i="1"/>
  <c r="MX270" i="1"/>
  <c r="MX263" i="1"/>
  <c r="MX272" i="1"/>
  <c r="MX268" i="1"/>
  <c r="MX271" i="1"/>
  <c r="MX265" i="1"/>
  <c r="MX264" i="1"/>
  <c r="MX273" i="1"/>
  <c r="LS266" i="1"/>
  <c r="LS269" i="1"/>
  <c r="LS270" i="1"/>
  <c r="LS267" i="1"/>
  <c r="LS263" i="1"/>
  <c r="LS272" i="1"/>
  <c r="LS268" i="1"/>
  <c r="LS265" i="1"/>
  <c r="LS271" i="1"/>
  <c r="LS273" i="1"/>
  <c r="LS264" i="1"/>
  <c r="IL269" i="1"/>
  <c r="IL270" i="1"/>
  <c r="IL267" i="1"/>
  <c r="IL268" i="1"/>
  <c r="IL266" i="1"/>
  <c r="IL263" i="1"/>
  <c r="IL272" i="1"/>
  <c r="IL265" i="1"/>
  <c r="IL273" i="1"/>
  <c r="IL271" i="1"/>
  <c r="IL264" i="1"/>
  <c r="GO266" i="1"/>
  <c r="GO267" i="1"/>
  <c r="GO270" i="1"/>
  <c r="GO268" i="1"/>
  <c r="GO272" i="1"/>
  <c r="GO269" i="1"/>
  <c r="GO263" i="1"/>
  <c r="GO264" i="1"/>
  <c r="GO273" i="1"/>
  <c r="GO271" i="1"/>
  <c r="GO265" i="1"/>
  <c r="GR266" i="1"/>
  <c r="GR270" i="1"/>
  <c r="GR267" i="1"/>
  <c r="GR269" i="1"/>
  <c r="GR263" i="1"/>
  <c r="GR272" i="1"/>
  <c r="GR264" i="1"/>
  <c r="GR265" i="1"/>
  <c r="GR268" i="1"/>
  <c r="GR271" i="1"/>
  <c r="GR273" i="1"/>
  <c r="DW269" i="1"/>
  <c r="DW266" i="1"/>
  <c r="DW263" i="1"/>
  <c r="DW267" i="1"/>
  <c r="DW272" i="1"/>
  <c r="DW268" i="1"/>
  <c r="DW270" i="1"/>
  <c r="DW273" i="1"/>
  <c r="DW271" i="1"/>
  <c r="DW264" i="1"/>
  <c r="DW265" i="1"/>
  <c r="DT267" i="1"/>
  <c r="DT269" i="1"/>
  <c r="DT270" i="1"/>
  <c r="DT266" i="1"/>
  <c r="DT263" i="1"/>
  <c r="DT272" i="1"/>
  <c r="DT273" i="1"/>
  <c r="DT271" i="1"/>
  <c r="DT265" i="1"/>
  <c r="DT264" i="1"/>
  <c r="DT268" i="1"/>
  <c r="MF269" i="1"/>
  <c r="MF266" i="1"/>
  <c r="MF263" i="1"/>
  <c r="MF267" i="1"/>
  <c r="MF272" i="1"/>
  <c r="MF270" i="1"/>
  <c r="MF268" i="1"/>
  <c r="MF273" i="1"/>
  <c r="MF265" i="1"/>
  <c r="MF271" i="1"/>
  <c r="MF264" i="1"/>
  <c r="HK266" i="1"/>
  <c r="HK267" i="1"/>
  <c r="HK269" i="1"/>
  <c r="HK270" i="1"/>
  <c r="HK263" i="1"/>
  <c r="HK272" i="1"/>
  <c r="HK268" i="1"/>
  <c r="HK265" i="1"/>
  <c r="HK271" i="1"/>
  <c r="HK264" i="1"/>
  <c r="HK273" i="1"/>
  <c r="MC269" i="1"/>
  <c r="MC270" i="1"/>
  <c r="MC266" i="1"/>
  <c r="MC267" i="1"/>
  <c r="MC268" i="1"/>
  <c r="MC263" i="1"/>
  <c r="MC272" i="1"/>
  <c r="MC273" i="1"/>
  <c r="MC271" i="1"/>
  <c r="MC265" i="1"/>
  <c r="MC264" i="1"/>
  <c r="GC270" i="1"/>
  <c r="GC263" i="1"/>
  <c r="GC266" i="1"/>
  <c r="GC267" i="1"/>
  <c r="GC269" i="1"/>
  <c r="GC272" i="1"/>
  <c r="GC264" i="1"/>
  <c r="GC265" i="1"/>
  <c r="GC273" i="1"/>
  <c r="GC268" i="1"/>
  <c r="GC271" i="1"/>
  <c r="MW266" i="1"/>
  <c r="MW267" i="1"/>
  <c r="MW269" i="1"/>
  <c r="MW263" i="1"/>
  <c r="MW270" i="1"/>
  <c r="MW272" i="1"/>
  <c r="MW265" i="1"/>
  <c r="MW271" i="1"/>
  <c r="MW264" i="1"/>
  <c r="MW268" i="1"/>
  <c r="MW273" i="1"/>
  <c r="IO267" i="1"/>
  <c r="IO266" i="1"/>
  <c r="IO269" i="1"/>
  <c r="IO270" i="1"/>
  <c r="IO272" i="1"/>
  <c r="IO263" i="1"/>
  <c r="IO264" i="1"/>
  <c r="IO265" i="1"/>
  <c r="IO271" i="1"/>
  <c r="IO268" i="1"/>
  <c r="IO273" i="1"/>
  <c r="AJ267" i="1"/>
  <c r="AJ269" i="1"/>
  <c r="AJ266" i="1"/>
  <c r="AJ270" i="1"/>
  <c r="AJ263" i="1"/>
  <c r="AJ272" i="1"/>
  <c r="AJ268" i="1"/>
  <c r="AJ264" i="1"/>
  <c r="AJ271" i="1"/>
  <c r="AJ265" i="1"/>
  <c r="AJ273" i="1"/>
  <c r="FL270" i="1"/>
  <c r="FL263" i="1"/>
  <c r="FL266" i="1"/>
  <c r="FL267" i="1"/>
  <c r="FL272" i="1"/>
  <c r="FL269" i="1"/>
  <c r="FL268" i="1"/>
  <c r="FL271" i="1"/>
  <c r="FL273" i="1"/>
  <c r="FL264" i="1"/>
  <c r="FL265" i="1"/>
  <c r="IK266" i="1"/>
  <c r="IK263" i="1"/>
  <c r="IK270" i="1"/>
  <c r="IK269" i="1"/>
  <c r="IK272" i="1"/>
  <c r="IK268" i="1"/>
  <c r="IK267" i="1"/>
  <c r="IK265" i="1"/>
  <c r="IK264" i="1"/>
  <c r="IK273" i="1"/>
  <c r="IK271" i="1"/>
  <c r="DQ266" i="1"/>
  <c r="DQ267" i="1"/>
  <c r="DQ263" i="1"/>
  <c r="DQ270" i="1"/>
  <c r="DQ268" i="1"/>
  <c r="DQ269" i="1"/>
  <c r="DQ272" i="1"/>
  <c r="DQ265" i="1"/>
  <c r="DQ271" i="1"/>
  <c r="DQ264" i="1"/>
  <c r="DQ273" i="1"/>
  <c r="BM266" i="1"/>
  <c r="BM267" i="1"/>
  <c r="BM270" i="1"/>
  <c r="BM268" i="1"/>
  <c r="BM272" i="1"/>
  <c r="BM263" i="1"/>
  <c r="BM269" i="1"/>
  <c r="BM265" i="1"/>
  <c r="BM264" i="1"/>
  <c r="BM273" i="1"/>
  <c r="BM271" i="1"/>
  <c r="HC267" i="1"/>
  <c r="HC270" i="1"/>
  <c r="HC266" i="1"/>
  <c r="HC269" i="1"/>
  <c r="HC263" i="1"/>
  <c r="HC272" i="1"/>
  <c r="HC268" i="1"/>
  <c r="HC273" i="1"/>
  <c r="HC271" i="1"/>
  <c r="HC265" i="1"/>
  <c r="HC264" i="1"/>
  <c r="BG269" i="1"/>
  <c r="BG270" i="1"/>
  <c r="BG267" i="1"/>
  <c r="BG266" i="1"/>
  <c r="BG263" i="1"/>
  <c r="BG272" i="1"/>
  <c r="BG268" i="1"/>
  <c r="BG265" i="1"/>
  <c r="BG273" i="1"/>
  <c r="BG264" i="1"/>
  <c r="BG271" i="1"/>
  <c r="FG266" i="1"/>
  <c r="FG267" i="1"/>
  <c r="FG269" i="1"/>
  <c r="FG263" i="1"/>
  <c r="FG270" i="1"/>
  <c r="FG272" i="1"/>
  <c r="FG271" i="1"/>
  <c r="FG264" i="1"/>
  <c r="FG273" i="1"/>
  <c r="FG268" i="1"/>
  <c r="FG265" i="1"/>
  <c r="DN270" i="1"/>
  <c r="DN266" i="1"/>
  <c r="DN269" i="1"/>
  <c r="DN272" i="1"/>
  <c r="DN263" i="1"/>
  <c r="DN267" i="1"/>
  <c r="DN273" i="1"/>
  <c r="DN265" i="1"/>
  <c r="DN268" i="1"/>
  <c r="DN264" i="1"/>
  <c r="DN271" i="1"/>
  <c r="DV266" i="1"/>
  <c r="DV269" i="1"/>
  <c r="DV270" i="1"/>
  <c r="DV263" i="1"/>
  <c r="DV267" i="1"/>
  <c r="DV272" i="1"/>
  <c r="DV268" i="1"/>
  <c r="DV265" i="1"/>
  <c r="DV271" i="1"/>
  <c r="DV264" i="1"/>
  <c r="DV273" i="1"/>
  <c r="IE263" i="1"/>
  <c r="IE266" i="1"/>
  <c r="IE270" i="1"/>
  <c r="IE268" i="1"/>
  <c r="IE272" i="1"/>
  <c r="IE269" i="1"/>
  <c r="IE267" i="1"/>
  <c r="IE271" i="1"/>
  <c r="IE273" i="1"/>
  <c r="IE264" i="1"/>
  <c r="IE265" i="1"/>
  <c r="IR270" i="1"/>
  <c r="IR269" i="1"/>
  <c r="IR263" i="1"/>
  <c r="IR266" i="1"/>
  <c r="IR267" i="1"/>
  <c r="IR268" i="1"/>
  <c r="IR272" i="1"/>
  <c r="IR265" i="1"/>
  <c r="IR273" i="1"/>
  <c r="IR264" i="1"/>
  <c r="IR271" i="1"/>
  <c r="PB267" i="1"/>
  <c r="PB269" i="1"/>
  <c r="PB266" i="1"/>
  <c r="PB263" i="1"/>
  <c r="PB270" i="1"/>
  <c r="PB268" i="1"/>
  <c r="PB272" i="1"/>
  <c r="PB265" i="1"/>
  <c r="PB264" i="1"/>
  <c r="PB271" i="1"/>
  <c r="PB273" i="1"/>
  <c r="BN269" i="1"/>
  <c r="BN266" i="1"/>
  <c r="BN270" i="1"/>
  <c r="BN267" i="1"/>
  <c r="BN263" i="1"/>
  <c r="BN272" i="1"/>
  <c r="BN268" i="1"/>
  <c r="BN273" i="1"/>
  <c r="BN264" i="1"/>
  <c r="BN265" i="1"/>
  <c r="BN271" i="1"/>
  <c r="JX263" i="1"/>
  <c r="JX266" i="1"/>
  <c r="JX267" i="1"/>
  <c r="JX270" i="1"/>
  <c r="JX269" i="1"/>
  <c r="JX272" i="1"/>
  <c r="JX268" i="1"/>
  <c r="JX271" i="1"/>
  <c r="JX264" i="1"/>
  <c r="JX265" i="1"/>
  <c r="JX273" i="1"/>
  <c r="IF267" i="1"/>
  <c r="IF269" i="1"/>
  <c r="IF266" i="1"/>
  <c r="IF263" i="1"/>
  <c r="IF270" i="1"/>
  <c r="IF272" i="1"/>
  <c r="IF271" i="1"/>
  <c r="IF273" i="1"/>
  <c r="IF264" i="1"/>
  <c r="IF265" i="1"/>
  <c r="IF268" i="1"/>
  <c r="GT270" i="1"/>
  <c r="GT269" i="1"/>
  <c r="GT267" i="1"/>
  <c r="GT266" i="1"/>
  <c r="GT263" i="1"/>
  <c r="GT272" i="1"/>
  <c r="GT268" i="1"/>
  <c r="GT271" i="1"/>
  <c r="GT273" i="1"/>
  <c r="GT264" i="1"/>
  <c r="GT265" i="1"/>
  <c r="HI267" i="1"/>
  <c r="HI270" i="1"/>
  <c r="HI266" i="1"/>
  <c r="HI269" i="1"/>
  <c r="HI263" i="1"/>
  <c r="HI272" i="1"/>
  <c r="HI264" i="1"/>
  <c r="HI265" i="1"/>
  <c r="HI268" i="1"/>
  <c r="HI273" i="1"/>
  <c r="HI271" i="1"/>
  <c r="MD269" i="1"/>
  <c r="MD263" i="1"/>
  <c r="MD266" i="1"/>
  <c r="MD267" i="1"/>
  <c r="MD270" i="1"/>
  <c r="MD268" i="1"/>
  <c r="MD272" i="1"/>
  <c r="MD264" i="1"/>
  <c r="MD271" i="1"/>
  <c r="MD273" i="1"/>
  <c r="MD265" i="1"/>
  <c r="AK266" i="1"/>
  <c r="AK269" i="1"/>
  <c r="AK270" i="1"/>
  <c r="AK263" i="1"/>
  <c r="AK272" i="1"/>
  <c r="AK267" i="1"/>
  <c r="AK264" i="1"/>
  <c r="AK268" i="1"/>
  <c r="AK265" i="1"/>
  <c r="AK273" i="1"/>
  <c r="AK271" i="1"/>
  <c r="HV266" i="1"/>
  <c r="HV263" i="1"/>
  <c r="HV269" i="1"/>
  <c r="HV270" i="1"/>
  <c r="HV267" i="1"/>
  <c r="HV268" i="1"/>
  <c r="HV272" i="1"/>
  <c r="HV271" i="1"/>
  <c r="HV265" i="1"/>
  <c r="HV273" i="1"/>
  <c r="HV264" i="1"/>
  <c r="GS267" i="1"/>
  <c r="GS269" i="1"/>
  <c r="GS270" i="1"/>
  <c r="GS266" i="1"/>
  <c r="GS263" i="1"/>
  <c r="GS272" i="1"/>
  <c r="GS265" i="1"/>
  <c r="GS271" i="1"/>
  <c r="GS268" i="1"/>
  <c r="GS264" i="1"/>
  <c r="GS273" i="1"/>
  <c r="GD266" i="1"/>
  <c r="GD263" i="1"/>
  <c r="GD270" i="1"/>
  <c r="GD267" i="1"/>
  <c r="GD269" i="1"/>
  <c r="GD272" i="1"/>
  <c r="GD264" i="1"/>
  <c r="GD273" i="1"/>
  <c r="GD268" i="1"/>
  <c r="GD271" i="1"/>
  <c r="GD265" i="1"/>
  <c r="AH266" i="1"/>
  <c r="AH270" i="1"/>
  <c r="AH267" i="1"/>
  <c r="AH269" i="1"/>
  <c r="AH263" i="1"/>
  <c r="AH272" i="1"/>
  <c r="AH273" i="1"/>
  <c r="AH268" i="1"/>
  <c r="AH271" i="1"/>
  <c r="AH265" i="1"/>
  <c r="AH264" i="1"/>
  <c r="GK267" i="1"/>
  <c r="GK269" i="1"/>
  <c r="GK270" i="1"/>
  <c r="GK266" i="1"/>
  <c r="GK263" i="1"/>
  <c r="GK272" i="1"/>
  <c r="GK268" i="1"/>
  <c r="GK265" i="1"/>
  <c r="GK271" i="1"/>
  <c r="GK264" i="1"/>
  <c r="GK273" i="1"/>
  <c r="DM270" i="1"/>
  <c r="DM266" i="1"/>
  <c r="DM267" i="1"/>
  <c r="DM269" i="1"/>
  <c r="DM263" i="1"/>
  <c r="DM272" i="1"/>
  <c r="DM271" i="1"/>
  <c r="DM268" i="1"/>
  <c r="DM273" i="1"/>
  <c r="DM264" i="1"/>
  <c r="DM265" i="1"/>
  <c r="HM267" i="1"/>
  <c r="HM269" i="1"/>
  <c r="HM266" i="1"/>
  <c r="HM263" i="1"/>
  <c r="HM270" i="1"/>
  <c r="HM272" i="1"/>
  <c r="HM268" i="1"/>
  <c r="HM271" i="1"/>
  <c r="HM264" i="1"/>
  <c r="HM265" i="1"/>
  <c r="HM273" i="1"/>
  <c r="IH267" i="1"/>
  <c r="IH263" i="1"/>
  <c r="IH269" i="1"/>
  <c r="IH266" i="1"/>
  <c r="IH270" i="1"/>
  <c r="IH272" i="1"/>
  <c r="IH264" i="1"/>
  <c r="IH271" i="1"/>
  <c r="IH265" i="1"/>
  <c r="IH273" i="1"/>
  <c r="IH268" i="1"/>
  <c r="LR266" i="1"/>
  <c r="LR263" i="1"/>
  <c r="LR270" i="1"/>
  <c r="LR269" i="1"/>
  <c r="LR267" i="1"/>
  <c r="LR272" i="1"/>
  <c r="LR264" i="1"/>
  <c r="LR273" i="1"/>
  <c r="LR268" i="1"/>
  <c r="LR271" i="1"/>
  <c r="LR265" i="1"/>
  <c r="IN267" i="1"/>
  <c r="IN269" i="1"/>
  <c r="IN266" i="1"/>
  <c r="IN263" i="1"/>
  <c r="IN270" i="1"/>
  <c r="IN272" i="1"/>
  <c r="IN271" i="1"/>
  <c r="IN264" i="1"/>
  <c r="IN268" i="1"/>
  <c r="IN265" i="1"/>
  <c r="IN273" i="1"/>
  <c r="IX266" i="1"/>
  <c r="IX270" i="1"/>
  <c r="IX263" i="1"/>
  <c r="IX269" i="1"/>
  <c r="IX272" i="1"/>
  <c r="IX267" i="1"/>
  <c r="IX264" i="1"/>
  <c r="IX265" i="1"/>
  <c r="IX273" i="1"/>
  <c r="IX268" i="1"/>
  <c r="IX271" i="1"/>
  <c r="IG267" i="1"/>
  <c r="IG263" i="1"/>
  <c r="IG270" i="1"/>
  <c r="IG272" i="1"/>
  <c r="IG266" i="1"/>
  <c r="IG269" i="1"/>
  <c r="IG273" i="1"/>
  <c r="IG264" i="1"/>
  <c r="IG265" i="1"/>
  <c r="IG268" i="1"/>
  <c r="IG271" i="1"/>
  <c r="HG267" i="1"/>
  <c r="HG269" i="1"/>
  <c r="HG270" i="1"/>
  <c r="HG266" i="1"/>
  <c r="HG263" i="1"/>
  <c r="HG272" i="1"/>
  <c r="HG271" i="1"/>
  <c r="HG268" i="1"/>
  <c r="HG264" i="1"/>
  <c r="HG265" i="1"/>
  <c r="HG273" i="1"/>
  <c r="ME263" i="1"/>
  <c r="ME266" i="1"/>
  <c r="ME269" i="1"/>
  <c r="ME270" i="1"/>
  <c r="ME267" i="1"/>
  <c r="ME268" i="1"/>
  <c r="ME272" i="1"/>
  <c r="ME273" i="1"/>
  <c r="ME271" i="1"/>
  <c r="ME265" i="1"/>
  <c r="ME264" i="1"/>
  <c r="II267" i="1"/>
  <c r="II270" i="1"/>
  <c r="II263" i="1"/>
  <c r="II269" i="1"/>
  <c r="II272" i="1"/>
  <c r="II268" i="1"/>
  <c r="II266" i="1"/>
  <c r="II265" i="1"/>
  <c r="II273" i="1"/>
  <c r="II271" i="1"/>
  <c r="II264" i="1"/>
  <c r="EZ266" i="1"/>
  <c r="EZ267" i="1"/>
  <c r="EZ263" i="1"/>
  <c r="EZ270" i="1"/>
  <c r="EZ269" i="1"/>
  <c r="EZ272" i="1"/>
  <c r="EZ268" i="1"/>
  <c r="EZ265" i="1"/>
  <c r="EZ264" i="1"/>
  <c r="EZ273" i="1"/>
  <c r="EZ271" i="1"/>
  <c r="HH267" i="1"/>
  <c r="HH270" i="1"/>
  <c r="HH263" i="1"/>
  <c r="HH266" i="1"/>
  <c r="HH269" i="1"/>
  <c r="HH272" i="1"/>
  <c r="HH268" i="1"/>
  <c r="HH271" i="1"/>
  <c r="HH273" i="1"/>
  <c r="HH264" i="1"/>
  <c r="HH265" i="1"/>
  <c r="GJ270" i="1"/>
  <c r="GJ263" i="1"/>
  <c r="GJ266" i="1"/>
  <c r="GJ267" i="1"/>
  <c r="GJ269" i="1"/>
  <c r="GJ272" i="1"/>
  <c r="GJ268" i="1"/>
  <c r="GJ264" i="1"/>
  <c r="GJ265" i="1"/>
  <c r="GJ271" i="1"/>
  <c r="GJ273" i="1"/>
  <c r="HA266" i="1"/>
  <c r="HA269" i="1"/>
  <c r="HA267" i="1"/>
  <c r="HA270" i="1"/>
  <c r="HA272" i="1"/>
  <c r="HA263" i="1"/>
  <c r="HA271" i="1"/>
  <c r="HA273" i="1"/>
  <c r="HA264" i="1"/>
  <c r="HA265" i="1"/>
  <c r="HA268" i="1"/>
  <c r="OU270" i="1"/>
  <c r="OU266" i="1"/>
  <c r="OU269" i="1"/>
  <c r="OU267" i="1"/>
  <c r="OU263" i="1"/>
  <c r="OU272" i="1"/>
  <c r="OU268" i="1"/>
  <c r="OU264" i="1"/>
  <c r="OU273" i="1"/>
  <c r="OU265" i="1"/>
  <c r="OU271" i="1"/>
  <c r="HY267" i="1"/>
  <c r="HY266" i="1"/>
  <c r="HY269" i="1"/>
  <c r="HY270" i="1"/>
  <c r="HY272" i="1"/>
  <c r="HY263" i="1"/>
  <c r="HY273" i="1"/>
  <c r="HY264" i="1"/>
  <c r="HY265" i="1"/>
  <c r="HY268" i="1"/>
  <c r="HY271" i="1"/>
  <c r="GX267" i="1"/>
  <c r="GX266" i="1"/>
  <c r="GX269" i="1"/>
  <c r="GX263" i="1"/>
  <c r="GX272" i="1"/>
  <c r="GX268" i="1"/>
  <c r="GX270" i="1"/>
  <c r="GX273" i="1"/>
  <c r="GX271" i="1"/>
  <c r="GX264" i="1"/>
  <c r="GX265" i="1"/>
  <c r="MB269" i="1"/>
  <c r="MB270" i="1"/>
  <c r="MB267" i="1"/>
  <c r="MB266" i="1"/>
  <c r="MB263" i="1"/>
  <c r="MB272" i="1"/>
  <c r="MB265" i="1"/>
  <c r="MB268" i="1"/>
  <c r="MB271" i="1"/>
  <c r="MB273" i="1"/>
  <c r="MB264" i="1"/>
  <c r="LV266" i="1"/>
  <c r="LV267" i="1"/>
  <c r="LV269" i="1"/>
  <c r="LV263" i="1"/>
  <c r="LV270" i="1"/>
  <c r="LV268" i="1"/>
  <c r="LV272" i="1"/>
  <c r="LV264" i="1"/>
  <c r="LV273" i="1"/>
  <c r="LV271" i="1"/>
  <c r="LV265" i="1"/>
  <c r="MU263" i="1"/>
  <c r="MU266" i="1"/>
  <c r="MU267" i="1"/>
  <c r="MU270" i="1"/>
  <c r="MU268" i="1"/>
  <c r="MU269" i="1"/>
  <c r="MU272" i="1"/>
  <c r="MU271" i="1"/>
  <c r="MU273" i="1"/>
  <c r="MU264" i="1"/>
  <c r="MU265" i="1"/>
  <c r="GA269" i="1"/>
  <c r="GA263" i="1"/>
  <c r="GA270" i="1"/>
  <c r="GA267" i="1"/>
  <c r="GA266" i="1"/>
  <c r="GA268" i="1"/>
  <c r="GA272" i="1"/>
  <c r="GA273" i="1"/>
  <c r="GA265" i="1"/>
  <c r="GA271" i="1"/>
  <c r="GA264" i="1"/>
  <c r="HD267" i="1"/>
  <c r="HD266" i="1"/>
  <c r="HD269" i="1"/>
  <c r="HD263" i="1"/>
  <c r="HD270" i="1"/>
  <c r="HD272" i="1"/>
  <c r="HD268" i="1"/>
  <c r="HD264" i="1"/>
  <c r="HD265" i="1"/>
  <c r="HD271" i="1"/>
  <c r="HD273" i="1"/>
  <c r="MT267" i="1"/>
  <c r="MT269" i="1"/>
  <c r="MT263" i="1"/>
  <c r="MT270" i="1"/>
  <c r="MT266" i="1"/>
  <c r="MT272" i="1"/>
  <c r="MT268" i="1"/>
  <c r="MT265" i="1"/>
  <c r="MT271" i="1"/>
  <c r="MT264" i="1"/>
  <c r="MT273" i="1"/>
  <c r="FS269" i="1"/>
  <c r="FS270" i="1"/>
  <c r="FS267" i="1"/>
  <c r="FS268" i="1"/>
  <c r="FS263" i="1"/>
  <c r="FS266" i="1"/>
  <c r="FS272" i="1"/>
  <c r="FS265" i="1"/>
  <c r="FS271" i="1"/>
  <c r="FS273" i="1"/>
  <c r="FS264" i="1"/>
  <c r="IB270" i="1"/>
  <c r="IB269" i="1"/>
  <c r="IB263" i="1"/>
  <c r="IB272" i="1"/>
  <c r="IB267" i="1"/>
  <c r="IB268" i="1"/>
  <c r="IB266" i="1"/>
  <c r="IB271" i="1"/>
  <c r="IB265" i="1"/>
  <c r="IB264" i="1"/>
  <c r="IB273" i="1"/>
  <c r="FN266" i="1"/>
  <c r="FN263" i="1"/>
  <c r="FN267" i="1"/>
  <c r="FN270" i="1"/>
  <c r="FN269" i="1"/>
  <c r="FN272" i="1"/>
  <c r="FN268" i="1"/>
  <c r="FN273" i="1"/>
  <c r="FN264" i="1"/>
  <c r="FN271" i="1"/>
  <c r="FN265" i="1"/>
  <c r="FM267" i="1"/>
  <c r="FM269" i="1"/>
  <c r="FM266" i="1"/>
  <c r="FM263" i="1"/>
  <c r="FM270" i="1"/>
  <c r="FM272" i="1"/>
  <c r="FM271" i="1"/>
  <c r="FM264" i="1"/>
  <c r="FM265" i="1"/>
  <c r="FM268" i="1"/>
  <c r="FM273" i="1"/>
  <c r="FU266" i="1"/>
  <c r="FU263" i="1"/>
  <c r="FU270" i="1"/>
  <c r="FU272" i="1"/>
  <c r="FU269" i="1"/>
  <c r="FU267" i="1"/>
  <c r="FU268" i="1"/>
  <c r="FU264" i="1"/>
  <c r="FU265" i="1"/>
  <c r="FU273" i="1"/>
  <c r="FU271" i="1"/>
  <c r="LT263" i="1"/>
  <c r="LT270" i="1"/>
  <c r="LT266" i="1"/>
  <c r="LT269" i="1"/>
  <c r="LT272" i="1"/>
  <c r="LT267" i="1"/>
  <c r="LT265" i="1"/>
  <c r="LT273" i="1"/>
  <c r="LT271" i="1"/>
  <c r="LT268" i="1"/>
  <c r="LT264" i="1"/>
  <c r="LU267" i="1"/>
  <c r="LU270" i="1"/>
  <c r="LU269" i="1"/>
  <c r="LU266" i="1"/>
  <c r="LU263" i="1"/>
  <c r="LU268" i="1"/>
  <c r="LU272" i="1"/>
  <c r="LU264" i="1"/>
  <c r="LU265" i="1"/>
  <c r="LU271" i="1"/>
  <c r="LU273" i="1"/>
  <c r="GU267" i="1"/>
  <c r="GU270" i="1"/>
  <c r="GU266" i="1"/>
  <c r="GU269" i="1"/>
  <c r="GU263" i="1"/>
  <c r="GU272" i="1"/>
  <c r="GU264" i="1"/>
  <c r="GU271" i="1"/>
  <c r="GU268" i="1"/>
  <c r="GU265" i="1"/>
  <c r="GU273" i="1"/>
  <c r="BL270" i="1"/>
  <c r="BL266" i="1"/>
  <c r="BL267" i="1"/>
  <c r="BL272" i="1"/>
  <c r="BL268" i="1"/>
  <c r="BL269" i="1"/>
  <c r="BL263" i="1"/>
  <c r="BL271" i="1"/>
  <c r="BL265" i="1"/>
  <c r="BL273" i="1"/>
  <c r="BL264" i="1"/>
  <c r="BH266" i="1"/>
  <c r="BH267" i="1"/>
  <c r="BH269" i="1"/>
  <c r="BH263" i="1"/>
  <c r="BH270" i="1"/>
  <c r="BH268" i="1"/>
  <c r="BH272" i="1"/>
  <c r="BH273" i="1"/>
  <c r="BH265" i="1"/>
  <c r="BH271" i="1"/>
  <c r="BH264" i="1"/>
  <c r="IV263" i="1"/>
  <c r="IV269" i="1"/>
  <c r="IV270" i="1"/>
  <c r="IV267" i="1"/>
  <c r="IV266" i="1"/>
  <c r="IV272" i="1"/>
  <c r="IV268" i="1"/>
  <c r="IV273" i="1"/>
  <c r="IV264" i="1"/>
  <c r="IV271" i="1"/>
  <c r="IV265" i="1"/>
  <c r="EY263" i="1"/>
  <c r="EY270" i="1"/>
  <c r="EY267" i="1"/>
  <c r="EY269" i="1"/>
  <c r="EY266" i="1"/>
  <c r="EY268" i="1"/>
  <c r="EY272" i="1"/>
  <c r="EY271" i="1"/>
  <c r="EY264" i="1"/>
  <c r="EY265" i="1"/>
  <c r="EY273" i="1"/>
  <c r="EI270" i="1"/>
  <c r="EI267" i="1"/>
  <c r="EI269" i="1"/>
  <c r="EI266" i="1"/>
  <c r="EI263" i="1"/>
  <c r="EI272" i="1"/>
  <c r="EI265" i="1"/>
  <c r="EI268" i="1"/>
  <c r="EI271" i="1"/>
  <c r="EI264" i="1"/>
  <c r="EI273" i="1"/>
  <c r="HW267" i="1"/>
  <c r="HW269" i="1"/>
  <c r="HW270" i="1"/>
  <c r="HW263" i="1"/>
  <c r="HW266" i="1"/>
  <c r="HW272" i="1"/>
  <c r="HW265" i="1"/>
  <c r="HW271" i="1"/>
  <c r="HW264" i="1"/>
  <c r="HW268" i="1"/>
  <c r="HW273" i="1"/>
  <c r="GM266" i="1"/>
  <c r="GM267" i="1"/>
  <c r="GM269" i="1"/>
  <c r="GM270" i="1"/>
  <c r="GM263" i="1"/>
  <c r="GM272" i="1"/>
  <c r="GM273" i="1"/>
  <c r="GM271" i="1"/>
  <c r="GM268" i="1"/>
  <c r="GM264" i="1"/>
  <c r="GM265" i="1"/>
  <c r="EK270" i="1"/>
  <c r="EK263" i="1"/>
  <c r="EK266" i="1"/>
  <c r="EK267" i="1"/>
  <c r="EK269" i="1"/>
  <c r="EK272" i="1"/>
  <c r="EK271" i="1"/>
  <c r="EK264" i="1"/>
  <c r="EK265" i="1"/>
  <c r="EK273" i="1"/>
  <c r="EK268" i="1"/>
  <c r="GG270" i="1"/>
  <c r="GG267" i="1"/>
  <c r="GG269" i="1"/>
  <c r="GG266" i="1"/>
  <c r="GG272" i="1"/>
  <c r="GG268" i="1"/>
  <c r="GG263" i="1"/>
  <c r="GG264" i="1"/>
  <c r="GG271" i="1"/>
  <c r="GG273" i="1"/>
  <c r="GG265" i="1"/>
  <c r="FB267" i="1"/>
  <c r="FB269" i="1"/>
  <c r="FB270" i="1"/>
  <c r="FB263" i="1"/>
  <c r="FB266" i="1"/>
  <c r="FB272" i="1"/>
  <c r="FB265" i="1"/>
  <c r="FB273" i="1"/>
  <c r="FB271" i="1"/>
  <c r="FB264" i="1"/>
  <c r="FB268" i="1"/>
  <c r="GW267" i="1"/>
  <c r="GW266" i="1"/>
  <c r="GW270" i="1"/>
  <c r="GW263" i="1"/>
  <c r="GW269" i="1"/>
  <c r="GW272" i="1"/>
  <c r="GW268" i="1"/>
  <c r="GW264" i="1"/>
  <c r="GW273" i="1"/>
  <c r="GW271" i="1"/>
  <c r="GW265" i="1"/>
  <c r="IM263" i="1"/>
  <c r="IM270" i="1"/>
  <c r="IM266" i="1"/>
  <c r="IM267" i="1"/>
  <c r="IM269" i="1"/>
  <c r="IM272" i="1"/>
  <c r="IM271" i="1"/>
  <c r="IM268" i="1"/>
  <c r="IM265" i="1"/>
  <c r="IM264" i="1"/>
  <c r="IM273" i="1"/>
  <c r="IJ270" i="1"/>
  <c r="IJ269" i="1"/>
  <c r="IJ266" i="1"/>
  <c r="IJ267" i="1"/>
  <c r="IJ263" i="1"/>
  <c r="IJ268" i="1"/>
  <c r="IJ272" i="1"/>
  <c r="IJ264" i="1"/>
  <c r="IJ265" i="1"/>
  <c r="IJ273" i="1"/>
  <c r="IJ271" i="1"/>
  <c r="IQ269" i="1"/>
  <c r="IQ267" i="1"/>
  <c r="IQ270" i="1"/>
  <c r="IQ263" i="1"/>
  <c r="IQ272" i="1"/>
  <c r="IQ268" i="1"/>
  <c r="IQ266" i="1"/>
  <c r="IQ271" i="1"/>
  <c r="IQ264" i="1"/>
  <c r="IQ265" i="1"/>
  <c r="IQ273" i="1"/>
  <c r="FJ266" i="1"/>
  <c r="FJ263" i="1"/>
  <c r="FJ270" i="1"/>
  <c r="FJ267" i="1"/>
  <c r="FJ269" i="1"/>
  <c r="FJ272" i="1"/>
  <c r="FJ268" i="1"/>
  <c r="FJ271" i="1"/>
  <c r="FJ265" i="1"/>
  <c r="FJ264" i="1"/>
  <c r="FJ273" i="1"/>
  <c r="BK270" i="1"/>
  <c r="BK267" i="1"/>
  <c r="BK269" i="1"/>
  <c r="BK263" i="1"/>
  <c r="BK272" i="1"/>
  <c r="BK266" i="1"/>
  <c r="BK268" i="1"/>
  <c r="BK273" i="1"/>
  <c r="BK265" i="1"/>
  <c r="BK271" i="1"/>
  <c r="BK264" i="1"/>
  <c r="LW270" i="1"/>
  <c r="LW267" i="1"/>
  <c r="LW269" i="1"/>
  <c r="LW266" i="1"/>
  <c r="LW268" i="1"/>
  <c r="LW263" i="1"/>
  <c r="LW272" i="1"/>
  <c r="LW273" i="1"/>
  <c r="LW264" i="1"/>
  <c r="LW265" i="1"/>
  <c r="LW271" i="1"/>
  <c r="LP270" i="1"/>
  <c r="LP267" i="1"/>
  <c r="LP269" i="1"/>
  <c r="LP266" i="1"/>
  <c r="LP272" i="1"/>
  <c r="LP263" i="1"/>
  <c r="LP268" i="1"/>
  <c r="LP273" i="1"/>
  <c r="LP264" i="1"/>
  <c r="LP271" i="1"/>
  <c r="LP265" i="1"/>
  <c r="ID266" i="1"/>
  <c r="ID269" i="1"/>
  <c r="ID270" i="1"/>
  <c r="ID267" i="1"/>
  <c r="ID268" i="1"/>
  <c r="ID263" i="1"/>
  <c r="ID272" i="1"/>
  <c r="ID265" i="1"/>
  <c r="ID273" i="1"/>
  <c r="ID264" i="1"/>
  <c r="ID271" i="1"/>
  <c r="IW263" i="1"/>
  <c r="IW266" i="1"/>
  <c r="IW267" i="1"/>
  <c r="IW269" i="1"/>
  <c r="IW268" i="1"/>
  <c r="IW270" i="1"/>
  <c r="IW272" i="1"/>
  <c r="IW273" i="1"/>
  <c r="IW265" i="1"/>
  <c r="IW264" i="1"/>
  <c r="IW271" i="1"/>
  <c r="LX270" i="1"/>
  <c r="LX267" i="1"/>
  <c r="LX266" i="1"/>
  <c r="LX269" i="1"/>
  <c r="LX263" i="1"/>
  <c r="LX268" i="1"/>
  <c r="LX272" i="1"/>
  <c r="LX273" i="1"/>
  <c r="LX264" i="1"/>
  <c r="LX265" i="1"/>
  <c r="LX271" i="1"/>
  <c r="DS266" i="1"/>
  <c r="DS270" i="1"/>
  <c r="DS267" i="1"/>
  <c r="DS269" i="1"/>
  <c r="DS263" i="1"/>
  <c r="DS272" i="1"/>
  <c r="DS268" i="1"/>
  <c r="DS273" i="1"/>
  <c r="DS265" i="1"/>
  <c r="DS271" i="1"/>
  <c r="DS264" i="1"/>
  <c r="GN270" i="1"/>
  <c r="GN267" i="1"/>
  <c r="GN269" i="1"/>
  <c r="GN263" i="1"/>
  <c r="GN266" i="1"/>
  <c r="GN272" i="1"/>
  <c r="GN268" i="1"/>
  <c r="GN271" i="1"/>
  <c r="GN273" i="1"/>
  <c r="GN264" i="1"/>
  <c r="GN265" i="1"/>
  <c r="GV267" i="1"/>
  <c r="GV266" i="1"/>
  <c r="GV269" i="1"/>
  <c r="GV263" i="1"/>
  <c r="GV270" i="1"/>
  <c r="GV272" i="1"/>
  <c r="GV268" i="1"/>
  <c r="GV265" i="1"/>
  <c r="GV271" i="1"/>
  <c r="GV264" i="1"/>
  <c r="GV273" i="1"/>
  <c r="HE267" i="1"/>
  <c r="HE266" i="1"/>
  <c r="HE263" i="1"/>
  <c r="HE269" i="1"/>
  <c r="HE270" i="1"/>
  <c r="HE268" i="1"/>
  <c r="HE272" i="1"/>
  <c r="HE264" i="1"/>
  <c r="HE265" i="1"/>
  <c r="HE271" i="1"/>
  <c r="HE273" i="1"/>
  <c r="EV267" i="1"/>
  <c r="EV270" i="1"/>
  <c r="EV266" i="1"/>
  <c r="EV269" i="1"/>
  <c r="EV263" i="1"/>
  <c r="EV272" i="1"/>
  <c r="EV271" i="1"/>
  <c r="EV265" i="1"/>
  <c r="EV268" i="1"/>
  <c r="EV273" i="1"/>
  <c r="EV264" i="1"/>
  <c r="AI266" i="1"/>
  <c r="AI263" i="1"/>
  <c r="AI267" i="1"/>
  <c r="AI269" i="1"/>
  <c r="AI270" i="1"/>
  <c r="AI272" i="1"/>
  <c r="AI264" i="1"/>
  <c r="AI271" i="1"/>
  <c r="AI268" i="1"/>
  <c r="AI265" i="1"/>
  <c r="AI273" i="1"/>
  <c r="GQ269" i="1"/>
  <c r="GQ270" i="1"/>
  <c r="GQ267" i="1"/>
  <c r="GQ266" i="1"/>
  <c r="GQ263" i="1"/>
  <c r="GQ272" i="1"/>
  <c r="GQ268" i="1"/>
  <c r="GQ273" i="1"/>
  <c r="GQ264" i="1"/>
  <c r="GQ271" i="1"/>
  <c r="GQ265" i="1"/>
  <c r="HD275" i="1"/>
  <c r="HD276" i="1"/>
  <c r="HD279" i="1"/>
  <c r="HD282" i="1"/>
  <c r="HD274" i="1"/>
  <c r="HD278" i="1"/>
  <c r="HD280" i="1"/>
  <c r="HD281" i="1"/>
  <c r="HD283" i="1"/>
  <c r="HD277" i="1"/>
  <c r="FS275" i="1"/>
  <c r="FS276" i="1"/>
  <c r="FS281" i="1"/>
  <c r="FS278" i="1"/>
  <c r="FS280" i="1"/>
  <c r="FS274" i="1"/>
  <c r="FS279" i="1"/>
  <c r="FS277" i="1"/>
  <c r="FS283" i="1"/>
  <c r="FS282" i="1"/>
  <c r="FP275" i="1"/>
  <c r="FP276" i="1"/>
  <c r="FP279" i="1"/>
  <c r="FP281" i="1"/>
  <c r="FP274" i="1"/>
  <c r="FP280" i="1"/>
  <c r="FP278" i="1"/>
  <c r="FP283" i="1"/>
  <c r="FP277" i="1"/>
  <c r="FP282" i="1"/>
  <c r="HS275" i="1"/>
  <c r="HS276" i="1"/>
  <c r="HS281" i="1"/>
  <c r="HS274" i="1"/>
  <c r="HS278" i="1"/>
  <c r="HS280" i="1"/>
  <c r="HS279" i="1"/>
  <c r="HS277" i="1"/>
  <c r="HS283" i="1"/>
  <c r="HS282" i="1"/>
  <c r="GF275" i="1"/>
  <c r="GF276" i="1"/>
  <c r="GF278" i="1"/>
  <c r="GF280" i="1"/>
  <c r="GF282" i="1"/>
  <c r="GF274" i="1"/>
  <c r="GF279" i="1"/>
  <c r="GF281" i="1"/>
  <c r="GF283" i="1"/>
  <c r="GF277" i="1"/>
  <c r="FZ275" i="1"/>
  <c r="FZ276" i="1"/>
  <c r="FZ279" i="1"/>
  <c r="FZ278" i="1"/>
  <c r="FZ281" i="1"/>
  <c r="FZ280" i="1"/>
  <c r="FZ274" i="1"/>
  <c r="FZ282" i="1"/>
  <c r="FZ283" i="1"/>
  <c r="FZ277" i="1"/>
  <c r="EP278" i="1"/>
  <c r="EP276" i="1"/>
  <c r="EP275" i="1"/>
  <c r="EP280" i="1"/>
  <c r="EP279" i="1"/>
  <c r="EP281" i="1"/>
  <c r="EP274" i="1"/>
  <c r="EP277" i="1"/>
  <c r="EP283" i="1"/>
  <c r="EP282" i="1"/>
  <c r="IS278" i="1"/>
  <c r="IS275" i="1"/>
  <c r="IS276" i="1"/>
  <c r="IS280" i="1"/>
  <c r="IS281" i="1"/>
  <c r="IS279" i="1"/>
  <c r="IS282" i="1"/>
  <c r="IS274" i="1"/>
  <c r="IS277" i="1"/>
  <c r="IS283" i="1"/>
  <c r="FH276" i="1"/>
  <c r="FH275" i="1"/>
  <c r="FH281" i="1"/>
  <c r="FH279" i="1"/>
  <c r="FH274" i="1"/>
  <c r="FH278" i="1"/>
  <c r="FH280" i="1"/>
  <c r="FH283" i="1"/>
  <c r="FH282" i="1"/>
  <c r="FH277" i="1"/>
  <c r="EM276" i="1"/>
  <c r="EM275" i="1"/>
  <c r="EM278" i="1"/>
  <c r="EM280" i="1"/>
  <c r="EM274" i="1"/>
  <c r="EM281" i="1"/>
  <c r="EM279" i="1"/>
  <c r="EM282" i="1"/>
  <c r="EM277" i="1"/>
  <c r="EM283" i="1"/>
  <c r="GB276" i="1"/>
  <c r="GB275" i="1"/>
  <c r="GB278" i="1"/>
  <c r="GB274" i="1"/>
  <c r="GB279" i="1"/>
  <c r="GB280" i="1"/>
  <c r="GB281" i="1"/>
  <c r="GB277" i="1"/>
  <c r="GB282" i="1"/>
  <c r="GB283" i="1"/>
  <c r="GH276" i="1"/>
  <c r="GH275" i="1"/>
  <c r="GH278" i="1"/>
  <c r="GH279" i="1"/>
  <c r="GH281" i="1"/>
  <c r="GH274" i="1"/>
  <c r="GH280" i="1"/>
  <c r="GH283" i="1"/>
  <c r="GH282" i="1"/>
  <c r="GH277" i="1"/>
  <c r="HF278" i="1"/>
  <c r="HF276" i="1"/>
  <c r="HF275" i="1"/>
  <c r="HF280" i="1"/>
  <c r="HF279" i="1"/>
  <c r="HF281" i="1"/>
  <c r="HF274" i="1"/>
  <c r="HF283" i="1"/>
  <c r="HF277" i="1"/>
  <c r="HF282" i="1"/>
  <c r="EO276" i="1"/>
  <c r="EO275" i="1"/>
  <c r="EO278" i="1"/>
  <c r="EO281" i="1"/>
  <c r="EO274" i="1"/>
  <c r="EO279" i="1"/>
  <c r="EO280" i="1"/>
  <c r="EO283" i="1"/>
  <c r="EO282" i="1"/>
  <c r="EO277" i="1"/>
  <c r="DR276" i="1"/>
  <c r="DR275" i="1"/>
  <c r="DR279" i="1"/>
  <c r="DR280" i="1"/>
  <c r="DR278" i="1"/>
  <c r="DR274" i="1"/>
  <c r="DR281" i="1"/>
  <c r="DR277" i="1"/>
  <c r="DR282" i="1"/>
  <c r="DR283" i="1"/>
  <c r="GY275" i="1"/>
  <c r="GY276" i="1"/>
  <c r="GY278" i="1"/>
  <c r="GY274" i="1"/>
  <c r="GY279" i="1"/>
  <c r="GY281" i="1"/>
  <c r="GY280" i="1"/>
  <c r="GY277" i="1"/>
  <c r="GY282" i="1"/>
  <c r="GY283" i="1"/>
  <c r="IP275" i="1"/>
  <c r="IP276" i="1"/>
  <c r="IP278" i="1"/>
  <c r="IP279" i="1"/>
  <c r="IP280" i="1"/>
  <c r="IP274" i="1"/>
  <c r="IP281" i="1"/>
  <c r="IP282" i="1"/>
  <c r="IP277" i="1"/>
  <c r="IP283" i="1"/>
  <c r="BI278" i="1"/>
  <c r="BI275" i="1"/>
  <c r="BI276" i="1"/>
  <c r="BI281" i="1"/>
  <c r="BI280" i="1"/>
  <c r="BI279" i="1"/>
  <c r="BI274" i="1"/>
  <c r="BI282" i="1"/>
  <c r="BI283" i="1"/>
  <c r="BI277" i="1"/>
  <c r="FK275" i="1"/>
  <c r="FK276" i="1"/>
  <c r="FK279" i="1"/>
  <c r="FK280" i="1"/>
  <c r="FK278" i="1"/>
  <c r="FK281" i="1"/>
  <c r="FK274" i="1"/>
  <c r="FK282" i="1"/>
  <c r="FK277" i="1"/>
  <c r="FK283" i="1"/>
  <c r="MP275" i="1"/>
  <c r="MP278" i="1"/>
  <c r="MP276" i="1"/>
  <c r="MP282" i="1"/>
  <c r="MP280" i="1"/>
  <c r="MP279" i="1"/>
  <c r="MP281" i="1"/>
  <c r="MP274" i="1"/>
  <c r="MP283" i="1"/>
  <c r="MP277" i="1"/>
  <c r="HX275" i="1"/>
  <c r="HX276" i="1"/>
  <c r="HX278" i="1"/>
  <c r="HX280" i="1"/>
  <c r="HX274" i="1"/>
  <c r="HX279" i="1"/>
  <c r="HX281" i="1"/>
  <c r="HX282" i="1"/>
  <c r="HX283" i="1"/>
  <c r="HX277" i="1"/>
  <c r="FF276" i="1"/>
  <c r="FF278" i="1"/>
  <c r="FF275" i="1"/>
  <c r="FF279" i="1"/>
  <c r="FF280" i="1"/>
  <c r="FF274" i="1"/>
  <c r="FF281" i="1"/>
  <c r="FF282" i="1"/>
  <c r="FF277" i="1"/>
  <c r="FF283" i="1"/>
  <c r="EN275" i="1"/>
  <c r="EN276" i="1"/>
  <c r="EN279" i="1"/>
  <c r="EN282" i="1"/>
  <c r="EN274" i="1"/>
  <c r="EN278" i="1"/>
  <c r="EN281" i="1"/>
  <c r="EN280" i="1"/>
  <c r="EN277" i="1"/>
  <c r="EN283" i="1"/>
  <c r="DU275" i="1"/>
  <c r="DU276" i="1"/>
  <c r="DU278" i="1"/>
  <c r="DU274" i="1"/>
  <c r="DU281" i="1"/>
  <c r="DU279" i="1"/>
  <c r="DU280" i="1"/>
  <c r="DU283" i="1"/>
  <c r="DU277" i="1"/>
  <c r="DU282" i="1"/>
  <c r="HN275" i="1"/>
  <c r="HN276" i="1"/>
  <c r="HN274" i="1"/>
  <c r="HN279" i="1"/>
  <c r="HN281" i="1"/>
  <c r="HN278" i="1"/>
  <c r="HN280" i="1"/>
  <c r="HN283" i="1"/>
  <c r="HN282" i="1"/>
  <c r="HN277" i="1"/>
  <c r="LQ276" i="1"/>
  <c r="LQ278" i="1"/>
  <c r="LQ275" i="1"/>
  <c r="LQ274" i="1"/>
  <c r="LQ280" i="1"/>
  <c r="LQ279" i="1"/>
  <c r="LQ281" i="1"/>
  <c r="LQ282" i="1"/>
  <c r="LQ283" i="1"/>
  <c r="LQ277" i="1"/>
  <c r="EJ275" i="1"/>
  <c r="EJ276" i="1"/>
  <c r="EJ278" i="1"/>
  <c r="EJ281" i="1"/>
  <c r="EJ274" i="1"/>
  <c r="EJ279" i="1"/>
  <c r="EJ280" i="1"/>
  <c r="EJ283" i="1"/>
  <c r="EJ277" i="1"/>
  <c r="EJ282" i="1"/>
  <c r="FO276" i="1"/>
  <c r="FO275" i="1"/>
  <c r="FO278" i="1"/>
  <c r="FO279" i="1"/>
  <c r="FO281" i="1"/>
  <c r="FO280" i="1"/>
  <c r="FO274" i="1"/>
  <c r="FO282" i="1"/>
  <c r="FO277" i="1"/>
  <c r="FO283" i="1"/>
  <c r="FV278" i="1"/>
  <c r="FV275" i="1"/>
  <c r="FV276" i="1"/>
  <c r="FV280" i="1"/>
  <c r="FV281" i="1"/>
  <c r="FV279" i="1"/>
  <c r="FV274" i="1"/>
  <c r="FV277" i="1"/>
  <c r="FV282" i="1"/>
  <c r="FV283" i="1"/>
  <c r="FI276" i="1"/>
  <c r="FI275" i="1"/>
  <c r="FI278" i="1"/>
  <c r="FI274" i="1"/>
  <c r="FI280" i="1"/>
  <c r="FI281" i="1"/>
  <c r="FI279" i="1"/>
  <c r="FI282" i="1"/>
  <c r="FI283" i="1"/>
  <c r="FI277" i="1"/>
  <c r="IC275" i="1"/>
  <c r="IC276" i="1"/>
  <c r="IC274" i="1"/>
  <c r="IC280" i="1"/>
  <c r="IC281" i="1"/>
  <c r="IC278" i="1"/>
  <c r="IC279" i="1"/>
  <c r="IC282" i="1"/>
  <c r="IC277" i="1"/>
  <c r="IC283" i="1"/>
  <c r="FQ275" i="1"/>
  <c r="FQ276" i="1"/>
  <c r="FQ281" i="1"/>
  <c r="FQ278" i="1"/>
  <c r="FQ279" i="1"/>
  <c r="FQ280" i="1"/>
  <c r="FQ274" i="1"/>
  <c r="FQ277" i="1"/>
  <c r="FQ283" i="1"/>
  <c r="FQ282" i="1"/>
  <c r="AL276" i="1"/>
  <c r="AL275" i="1"/>
  <c r="AL281" i="1"/>
  <c r="AL278" i="1"/>
  <c r="AL274" i="1"/>
  <c r="AL280" i="1"/>
  <c r="AL279" i="1"/>
  <c r="AL283" i="1"/>
  <c r="AL282" i="1"/>
  <c r="AL277" i="1"/>
  <c r="GP275" i="1"/>
  <c r="GP276" i="1"/>
  <c r="GP281" i="1"/>
  <c r="GP278" i="1"/>
  <c r="GP279" i="1"/>
  <c r="GP282" i="1"/>
  <c r="GP274" i="1"/>
  <c r="GP280" i="1"/>
  <c r="GP283" i="1"/>
  <c r="GP277" i="1"/>
  <c r="EL276" i="1"/>
  <c r="EL275" i="1"/>
  <c r="EL278" i="1"/>
  <c r="EL279" i="1"/>
  <c r="EL274" i="1"/>
  <c r="EL280" i="1"/>
  <c r="EL281" i="1"/>
  <c r="EL277" i="1"/>
  <c r="EL283" i="1"/>
  <c r="EL282" i="1"/>
  <c r="DO276" i="1"/>
  <c r="DO275" i="1"/>
  <c r="DO280" i="1"/>
  <c r="DO274" i="1"/>
  <c r="DO278" i="1"/>
  <c r="DO281" i="1"/>
  <c r="DO279" i="1"/>
  <c r="DO277" i="1"/>
  <c r="DO283" i="1"/>
  <c r="DO282" i="1"/>
  <c r="GL275" i="1"/>
  <c r="GL278" i="1"/>
  <c r="GL276" i="1"/>
  <c r="GL279" i="1"/>
  <c r="GL280" i="1"/>
  <c r="GL281" i="1"/>
  <c r="GL274" i="1"/>
  <c r="GL277" i="1"/>
  <c r="GL283" i="1"/>
  <c r="GL282" i="1"/>
  <c r="HL276" i="1"/>
  <c r="HL275" i="1"/>
  <c r="HL278" i="1"/>
  <c r="HL279" i="1"/>
  <c r="HL280" i="1"/>
  <c r="HL281" i="1"/>
  <c r="HL274" i="1"/>
  <c r="HL277" i="1"/>
  <c r="HL283" i="1"/>
  <c r="HL282" i="1"/>
  <c r="FE276" i="1"/>
  <c r="FE278" i="1"/>
  <c r="FE275" i="1"/>
  <c r="FE279" i="1"/>
  <c r="FE274" i="1"/>
  <c r="FE281" i="1"/>
  <c r="FE280" i="1"/>
  <c r="FE277" i="1"/>
  <c r="FE283" i="1"/>
  <c r="FE282" i="1"/>
  <c r="FT275" i="1"/>
  <c r="FT278" i="1"/>
  <c r="FT276" i="1"/>
  <c r="FT274" i="1"/>
  <c r="FT280" i="1"/>
  <c r="FT279" i="1"/>
  <c r="FT281" i="1"/>
  <c r="FT283" i="1"/>
  <c r="FT277" i="1"/>
  <c r="FT282" i="1"/>
  <c r="HY276" i="1"/>
  <c r="HY278" i="1"/>
  <c r="HY275" i="1"/>
  <c r="HY274" i="1"/>
  <c r="HY279" i="1"/>
  <c r="HY280" i="1"/>
  <c r="HY281" i="1"/>
  <c r="HY277" i="1"/>
  <c r="HY282" i="1"/>
  <c r="HY283" i="1"/>
  <c r="BF275" i="1"/>
  <c r="BF276" i="1"/>
  <c r="BF279" i="1"/>
  <c r="BF278" i="1"/>
  <c r="BF281" i="1"/>
  <c r="BF274" i="1"/>
  <c r="BF280" i="1"/>
  <c r="BF277" i="1"/>
  <c r="BF282" i="1"/>
  <c r="BF283" i="1"/>
  <c r="IM275" i="1"/>
  <c r="IM276" i="1"/>
  <c r="IM278" i="1"/>
  <c r="IM281" i="1"/>
  <c r="IM274" i="1"/>
  <c r="IM280" i="1"/>
  <c r="IM279" i="1"/>
  <c r="IM283" i="1"/>
  <c r="IM277" i="1"/>
  <c r="IM282" i="1"/>
  <c r="MW275" i="1"/>
  <c r="MW276" i="1"/>
  <c r="MW278" i="1"/>
  <c r="MW280" i="1"/>
  <c r="MW279" i="1"/>
  <c r="MW282" i="1"/>
  <c r="MW274" i="1"/>
  <c r="MW281" i="1"/>
  <c r="MW277" i="1"/>
  <c r="MW283" i="1"/>
  <c r="FR275" i="1"/>
  <c r="FR276" i="1"/>
  <c r="FR281" i="1"/>
  <c r="FR279" i="1"/>
  <c r="FR282" i="1"/>
  <c r="FR278" i="1"/>
  <c r="FR274" i="1"/>
  <c r="FR280" i="1"/>
  <c r="FR277" i="1"/>
  <c r="FR283" i="1"/>
  <c r="IJ275" i="1"/>
  <c r="IJ276" i="1"/>
  <c r="IJ279" i="1"/>
  <c r="IJ281" i="1"/>
  <c r="IJ278" i="1"/>
  <c r="IJ280" i="1"/>
  <c r="IJ274" i="1"/>
  <c r="IJ282" i="1"/>
  <c r="IJ283" i="1"/>
  <c r="IJ277" i="1"/>
  <c r="GX275" i="1"/>
  <c r="GX276" i="1"/>
  <c r="GX281" i="1"/>
  <c r="GX279" i="1"/>
  <c r="GX282" i="1"/>
  <c r="GX274" i="1"/>
  <c r="GX278" i="1"/>
  <c r="GX280" i="1"/>
  <c r="GX277" i="1"/>
  <c r="GX283" i="1"/>
  <c r="FW276" i="1"/>
  <c r="FW275" i="1"/>
  <c r="FW279" i="1"/>
  <c r="FW281" i="1"/>
  <c r="FW274" i="1"/>
  <c r="FW280" i="1"/>
  <c r="FW278" i="1"/>
  <c r="FW282" i="1"/>
  <c r="FW283" i="1"/>
  <c r="FW277" i="1"/>
  <c r="MB275" i="1"/>
  <c r="MB276" i="1"/>
  <c r="MB278" i="1"/>
  <c r="MB280" i="1"/>
  <c r="MB281" i="1"/>
  <c r="MB279" i="1"/>
  <c r="MB274" i="1"/>
  <c r="MB277" i="1"/>
  <c r="MB283" i="1"/>
  <c r="MB282" i="1"/>
  <c r="IO275" i="1"/>
  <c r="IO278" i="1"/>
  <c r="IO276" i="1"/>
  <c r="IO274" i="1"/>
  <c r="IO279" i="1"/>
  <c r="IO280" i="1"/>
  <c r="IO281" i="1"/>
  <c r="IO282" i="1"/>
  <c r="IO283" i="1"/>
  <c r="IO277" i="1"/>
  <c r="LV275" i="1"/>
  <c r="LV276" i="1"/>
  <c r="LV274" i="1"/>
  <c r="LV280" i="1"/>
  <c r="LV279" i="1"/>
  <c r="LV281" i="1"/>
  <c r="LV278" i="1"/>
  <c r="LV277" i="1"/>
  <c r="LV283" i="1"/>
  <c r="LV282" i="1"/>
  <c r="DM278" i="1"/>
  <c r="DM275" i="1"/>
  <c r="DM276" i="1"/>
  <c r="DM274" i="1"/>
  <c r="DM280" i="1"/>
  <c r="DM279" i="1"/>
  <c r="DM281" i="1"/>
  <c r="DM282" i="1"/>
  <c r="DM283" i="1"/>
  <c r="DM277" i="1"/>
  <c r="IQ275" i="1"/>
  <c r="IQ276" i="1"/>
  <c r="IQ279" i="1"/>
  <c r="IQ274" i="1"/>
  <c r="IQ280" i="1"/>
  <c r="IQ281" i="1"/>
  <c r="IQ278" i="1"/>
  <c r="IQ282" i="1"/>
  <c r="IQ277" i="1"/>
  <c r="IQ283" i="1"/>
  <c r="MU276" i="1"/>
  <c r="MU275" i="1"/>
  <c r="MU278" i="1"/>
  <c r="MU274" i="1"/>
  <c r="MU279" i="1"/>
  <c r="MU280" i="1"/>
  <c r="MU281" i="1"/>
  <c r="MU283" i="1"/>
  <c r="MU282" i="1"/>
  <c r="MU277" i="1"/>
  <c r="FJ275" i="1"/>
  <c r="FJ276" i="1"/>
  <c r="FJ278" i="1"/>
  <c r="FJ280" i="1"/>
  <c r="FJ281" i="1"/>
  <c r="FJ279" i="1"/>
  <c r="FJ282" i="1"/>
  <c r="FJ274" i="1"/>
  <c r="FJ283" i="1"/>
  <c r="FJ277" i="1"/>
  <c r="EW278" i="1"/>
  <c r="EW276" i="1"/>
  <c r="EW275" i="1"/>
  <c r="EW280" i="1"/>
  <c r="EW279" i="1"/>
  <c r="EW281" i="1"/>
  <c r="EW274" i="1"/>
  <c r="EW282" i="1"/>
  <c r="EW283" i="1"/>
  <c r="EW277" i="1"/>
  <c r="GA275" i="1"/>
  <c r="GA276" i="1"/>
  <c r="GA280" i="1"/>
  <c r="GA281" i="1"/>
  <c r="GA279" i="1"/>
  <c r="GA282" i="1"/>
  <c r="GA274" i="1"/>
  <c r="GA278" i="1"/>
  <c r="GA277" i="1"/>
  <c r="GA283" i="1"/>
  <c r="AJ276" i="1"/>
  <c r="AJ275" i="1"/>
  <c r="AJ279" i="1"/>
  <c r="AJ280" i="1"/>
  <c r="AJ274" i="1"/>
  <c r="AJ278" i="1"/>
  <c r="AJ281" i="1"/>
  <c r="AJ282" i="1"/>
  <c r="AJ277" i="1"/>
  <c r="AJ283" i="1"/>
  <c r="MT275" i="1"/>
  <c r="MT276" i="1"/>
  <c r="MT282" i="1"/>
  <c r="MT280" i="1"/>
  <c r="MT281" i="1"/>
  <c r="MT279" i="1"/>
  <c r="MT278" i="1"/>
  <c r="MT274" i="1"/>
  <c r="MT277" i="1"/>
  <c r="MT283" i="1"/>
  <c r="EX275" i="1"/>
  <c r="EX276" i="1"/>
  <c r="EX274" i="1"/>
  <c r="EX279" i="1"/>
  <c r="EX278" i="1"/>
  <c r="EX280" i="1"/>
  <c r="EX281" i="1"/>
  <c r="EX277" i="1"/>
  <c r="EX283" i="1"/>
  <c r="EX282" i="1"/>
  <c r="LO276" i="1"/>
  <c r="LO275" i="1"/>
  <c r="LO281" i="1"/>
  <c r="LO279" i="1"/>
  <c r="LO280" i="1"/>
  <c r="LO282" i="1"/>
  <c r="LO278" i="1"/>
  <c r="LO274" i="1"/>
  <c r="LO277" i="1"/>
  <c r="LO283" i="1"/>
  <c r="IA275" i="1"/>
  <c r="IA276" i="1"/>
  <c r="IA279" i="1"/>
  <c r="IA281" i="1"/>
  <c r="IA274" i="1"/>
  <c r="IA278" i="1"/>
  <c r="IA280" i="1"/>
  <c r="IA282" i="1"/>
  <c r="IA283" i="1"/>
  <c r="IA277" i="1"/>
  <c r="IY278" i="1"/>
  <c r="IY275" i="1"/>
  <c r="IY276" i="1"/>
  <c r="IY279" i="1"/>
  <c r="IY281" i="1"/>
  <c r="IY280" i="1"/>
  <c r="IY274" i="1"/>
  <c r="IY277" i="1"/>
  <c r="IY283" i="1"/>
  <c r="IY282" i="1"/>
  <c r="HZ275" i="1"/>
  <c r="HZ276" i="1"/>
  <c r="HZ279" i="1"/>
  <c r="HZ281" i="1"/>
  <c r="HZ274" i="1"/>
  <c r="HZ280" i="1"/>
  <c r="HZ282" i="1"/>
  <c r="HZ278" i="1"/>
  <c r="HZ283" i="1"/>
  <c r="HZ277" i="1"/>
  <c r="FX276" i="1"/>
  <c r="FX275" i="1"/>
  <c r="FX278" i="1"/>
  <c r="FX274" i="1"/>
  <c r="FX279" i="1"/>
  <c r="FX280" i="1"/>
  <c r="FX281" i="1"/>
  <c r="FX277" i="1"/>
  <c r="FX282" i="1"/>
  <c r="FX283" i="1"/>
  <c r="DP276" i="1"/>
  <c r="DP275" i="1"/>
  <c r="DP278" i="1"/>
  <c r="DP280" i="1"/>
  <c r="DP279" i="1"/>
  <c r="DP274" i="1"/>
  <c r="DP281" i="1"/>
  <c r="DP277" i="1"/>
  <c r="DP282" i="1"/>
  <c r="DP283" i="1"/>
  <c r="MX276" i="1"/>
  <c r="MX275" i="1"/>
  <c r="MX281" i="1"/>
  <c r="MX274" i="1"/>
  <c r="MX279" i="1"/>
  <c r="MX278" i="1"/>
  <c r="MX280" i="1"/>
  <c r="MX282" i="1"/>
  <c r="MX283" i="1"/>
  <c r="MX277" i="1"/>
  <c r="LS276" i="1"/>
  <c r="LS278" i="1"/>
  <c r="LS275" i="1"/>
  <c r="LS280" i="1"/>
  <c r="LS279" i="1"/>
  <c r="LS281" i="1"/>
  <c r="LS274" i="1"/>
  <c r="LS277" i="1"/>
  <c r="LS283" i="1"/>
  <c r="LS282" i="1"/>
  <c r="IL275" i="1"/>
  <c r="IL276" i="1"/>
  <c r="IL278" i="1"/>
  <c r="IL281" i="1"/>
  <c r="IL280" i="1"/>
  <c r="IL274" i="1"/>
  <c r="IL279" i="1"/>
  <c r="IL277" i="1"/>
  <c r="IL282" i="1"/>
  <c r="IL283" i="1"/>
  <c r="GO275" i="1"/>
  <c r="GO276" i="1"/>
  <c r="GO280" i="1"/>
  <c r="GO274" i="1"/>
  <c r="GO278" i="1"/>
  <c r="GO281" i="1"/>
  <c r="GO279" i="1"/>
  <c r="GO282" i="1"/>
  <c r="GO283" i="1"/>
  <c r="GO277" i="1"/>
  <c r="GR275" i="1"/>
  <c r="GR276" i="1"/>
  <c r="GR278" i="1"/>
  <c r="GR274" i="1"/>
  <c r="GR280" i="1"/>
  <c r="GR279" i="1"/>
  <c r="GR281" i="1"/>
  <c r="GR282" i="1"/>
  <c r="GR283" i="1"/>
  <c r="GR277" i="1"/>
  <c r="DW276" i="1"/>
  <c r="DW275" i="1"/>
  <c r="DW278" i="1"/>
  <c r="DW281" i="1"/>
  <c r="DW279" i="1"/>
  <c r="DW280" i="1"/>
  <c r="DW274" i="1"/>
  <c r="DW282" i="1"/>
  <c r="DW277" i="1"/>
  <c r="DW283" i="1"/>
  <c r="DT276" i="1"/>
  <c r="DT275" i="1"/>
  <c r="DT278" i="1"/>
  <c r="DT281" i="1"/>
  <c r="DT282" i="1"/>
  <c r="DT280" i="1"/>
  <c r="DT279" i="1"/>
  <c r="DT274" i="1"/>
  <c r="DT283" i="1"/>
  <c r="DT277" i="1"/>
  <c r="MF276" i="1"/>
  <c r="MF275" i="1"/>
  <c r="MF281" i="1"/>
  <c r="MF279" i="1"/>
  <c r="MF282" i="1"/>
  <c r="MF274" i="1"/>
  <c r="MF278" i="1"/>
  <c r="MF280" i="1"/>
  <c r="MF283" i="1"/>
  <c r="MF277" i="1"/>
  <c r="HK276" i="1"/>
  <c r="HK275" i="1"/>
  <c r="HK279" i="1"/>
  <c r="HK274" i="1"/>
  <c r="HK281" i="1"/>
  <c r="HK278" i="1"/>
  <c r="HK280" i="1"/>
  <c r="HK282" i="1"/>
  <c r="HK283" i="1"/>
  <c r="HK277" i="1"/>
  <c r="MC275" i="1"/>
  <c r="MC276" i="1"/>
  <c r="MC279" i="1"/>
  <c r="MC282" i="1"/>
  <c r="MC278" i="1"/>
  <c r="MC280" i="1"/>
  <c r="MC281" i="1"/>
  <c r="MC274" i="1"/>
  <c r="MC283" i="1"/>
  <c r="MC277" i="1"/>
  <c r="GC275" i="1"/>
  <c r="GC278" i="1"/>
  <c r="GC276" i="1"/>
  <c r="GC274" i="1"/>
  <c r="GC281" i="1"/>
  <c r="GC280" i="1"/>
  <c r="GC279" i="1"/>
  <c r="GC277" i="1"/>
  <c r="GC282" i="1"/>
  <c r="GC283" i="1"/>
  <c r="FL275" i="1"/>
  <c r="FL276" i="1"/>
  <c r="FL278" i="1"/>
  <c r="FL281" i="1"/>
  <c r="FL274" i="1"/>
  <c r="FL280" i="1"/>
  <c r="FL279" i="1"/>
  <c r="FL277" i="1"/>
  <c r="FL282" i="1"/>
  <c r="FL283" i="1"/>
  <c r="IK276" i="1"/>
  <c r="IK275" i="1"/>
  <c r="IK278" i="1"/>
  <c r="IK280" i="1"/>
  <c r="IK281" i="1"/>
  <c r="IK279" i="1"/>
  <c r="IK282" i="1"/>
  <c r="IK274" i="1"/>
  <c r="IK277" i="1"/>
  <c r="IK283" i="1"/>
  <c r="DQ275" i="1"/>
  <c r="DQ276" i="1"/>
  <c r="DQ280" i="1"/>
  <c r="DQ282" i="1"/>
  <c r="DQ274" i="1"/>
  <c r="DQ278" i="1"/>
  <c r="DQ279" i="1"/>
  <c r="DQ281" i="1"/>
  <c r="DQ283" i="1"/>
  <c r="DQ277" i="1"/>
  <c r="BM275" i="1"/>
  <c r="BM276" i="1"/>
  <c r="BM274" i="1"/>
  <c r="BM279" i="1"/>
  <c r="BM281" i="1"/>
  <c r="BM280" i="1"/>
  <c r="BM278" i="1"/>
  <c r="BM283" i="1"/>
  <c r="BM282" i="1"/>
  <c r="BM277" i="1"/>
  <c r="HC276" i="1"/>
  <c r="HC275" i="1"/>
  <c r="HC280" i="1"/>
  <c r="HC281" i="1"/>
  <c r="HC274" i="1"/>
  <c r="HC279" i="1"/>
  <c r="HC278" i="1"/>
  <c r="HC282" i="1"/>
  <c r="HC283" i="1"/>
  <c r="HC277" i="1"/>
  <c r="BG275" i="1"/>
  <c r="BG276" i="1"/>
  <c r="BG274" i="1"/>
  <c r="BG280" i="1"/>
  <c r="BG278" i="1"/>
  <c r="BG279" i="1"/>
  <c r="BG281" i="1"/>
  <c r="BG282" i="1"/>
  <c r="BG283" i="1"/>
  <c r="BG277" i="1"/>
  <c r="FG275" i="1"/>
  <c r="FG276" i="1"/>
  <c r="FG281" i="1"/>
  <c r="FG279" i="1"/>
  <c r="FG274" i="1"/>
  <c r="FG278" i="1"/>
  <c r="FG280" i="1"/>
  <c r="FG277" i="1"/>
  <c r="FG282" i="1"/>
  <c r="FG283" i="1"/>
  <c r="DN275" i="1"/>
  <c r="DN276" i="1"/>
  <c r="DN278" i="1"/>
  <c r="DN280" i="1"/>
  <c r="DN281" i="1"/>
  <c r="DN279" i="1"/>
  <c r="DN274" i="1"/>
  <c r="DN283" i="1"/>
  <c r="DN277" i="1"/>
  <c r="DN282" i="1"/>
  <c r="DV278" i="1"/>
  <c r="DV275" i="1"/>
  <c r="DV276" i="1"/>
  <c r="DV282" i="1"/>
  <c r="DV274" i="1"/>
  <c r="DV279" i="1"/>
  <c r="DV280" i="1"/>
  <c r="DV281" i="1"/>
  <c r="DV277" i="1"/>
  <c r="DV283" i="1"/>
  <c r="IE275" i="1"/>
  <c r="IE278" i="1"/>
  <c r="IE276" i="1"/>
  <c r="IE281" i="1"/>
  <c r="IE274" i="1"/>
  <c r="IE280" i="1"/>
  <c r="IE279" i="1"/>
  <c r="IE283" i="1"/>
  <c r="IE277" i="1"/>
  <c r="IE282" i="1"/>
  <c r="IR276" i="1"/>
  <c r="IR278" i="1"/>
  <c r="IR275" i="1"/>
  <c r="IR280" i="1"/>
  <c r="IR279" i="1"/>
  <c r="IR274" i="1"/>
  <c r="IR281" i="1"/>
  <c r="IR282" i="1"/>
  <c r="IR283" i="1"/>
  <c r="IR277" i="1"/>
  <c r="PB275" i="1"/>
  <c r="PB276" i="1"/>
  <c r="PB281" i="1"/>
  <c r="PB274" i="1"/>
  <c r="PB279" i="1"/>
  <c r="PB280" i="1"/>
  <c r="PB278" i="1"/>
  <c r="PB277" i="1"/>
  <c r="PB283" i="1"/>
  <c r="PB282" i="1"/>
  <c r="BN275" i="1"/>
  <c r="BN276" i="1"/>
  <c r="BN281" i="1"/>
  <c r="BN278" i="1"/>
  <c r="BN274" i="1"/>
  <c r="BN280" i="1"/>
  <c r="BN279" i="1"/>
  <c r="BN277" i="1"/>
  <c r="BN282" i="1"/>
  <c r="BN283" i="1"/>
  <c r="JX275" i="1"/>
  <c r="JX276" i="1"/>
  <c r="JX279" i="1"/>
  <c r="JX280" i="1"/>
  <c r="JX282" i="1"/>
  <c r="JX274" i="1"/>
  <c r="JX278" i="1"/>
  <c r="JX281" i="1"/>
  <c r="JX277" i="1"/>
  <c r="JX283" i="1"/>
  <c r="IF275" i="1"/>
  <c r="IF278" i="1"/>
  <c r="IF276" i="1"/>
  <c r="IF274" i="1"/>
  <c r="IF280" i="1"/>
  <c r="IF279" i="1"/>
  <c r="IF281" i="1"/>
  <c r="IF282" i="1"/>
  <c r="IF283" i="1"/>
  <c r="IF277" i="1"/>
  <c r="GT276" i="1"/>
  <c r="GT275" i="1"/>
  <c r="GT278" i="1"/>
  <c r="GT281" i="1"/>
  <c r="GT280" i="1"/>
  <c r="GT274" i="1"/>
  <c r="GT279" i="1"/>
  <c r="GT277" i="1"/>
  <c r="GT283" i="1"/>
  <c r="GT282" i="1"/>
  <c r="HI275" i="1"/>
  <c r="HI276" i="1"/>
  <c r="HI281" i="1"/>
  <c r="HI279" i="1"/>
  <c r="HI280" i="1"/>
  <c r="HI274" i="1"/>
  <c r="HI278" i="1"/>
  <c r="HI282" i="1"/>
  <c r="HI277" i="1"/>
  <c r="HI283" i="1"/>
  <c r="MD275" i="1"/>
  <c r="MD278" i="1"/>
  <c r="MD276" i="1"/>
  <c r="MD281" i="1"/>
  <c r="MD279" i="1"/>
  <c r="MD274" i="1"/>
  <c r="MD280" i="1"/>
  <c r="MD282" i="1"/>
  <c r="MD277" i="1"/>
  <c r="MD283" i="1"/>
  <c r="AK276" i="1"/>
  <c r="AK275" i="1"/>
  <c r="AK279" i="1"/>
  <c r="AK274" i="1"/>
  <c r="AK281" i="1"/>
  <c r="AK278" i="1"/>
  <c r="AK280" i="1"/>
  <c r="AK277" i="1"/>
  <c r="AK282" i="1"/>
  <c r="AK283" i="1"/>
  <c r="HV276" i="1"/>
  <c r="HV275" i="1"/>
  <c r="HV281" i="1"/>
  <c r="HV274" i="1"/>
  <c r="HV279" i="1"/>
  <c r="HV280" i="1"/>
  <c r="HV278" i="1"/>
  <c r="HV283" i="1"/>
  <c r="HV277" i="1"/>
  <c r="HV282" i="1"/>
  <c r="GS275" i="1"/>
  <c r="GS276" i="1"/>
  <c r="GS278" i="1"/>
  <c r="GS281" i="1"/>
  <c r="GS282" i="1"/>
  <c r="GS279" i="1"/>
  <c r="GS280" i="1"/>
  <c r="GS274" i="1"/>
  <c r="GS277" i="1"/>
  <c r="GS283" i="1"/>
  <c r="GD275" i="1"/>
  <c r="GD278" i="1"/>
  <c r="GD276" i="1"/>
  <c r="GD281" i="1"/>
  <c r="GD280" i="1"/>
  <c r="GD279" i="1"/>
  <c r="GD274" i="1"/>
  <c r="GD277" i="1"/>
  <c r="GD282" i="1"/>
  <c r="GD283" i="1"/>
  <c r="AH275" i="1"/>
  <c r="AH278" i="1"/>
  <c r="AH276" i="1"/>
  <c r="AH281" i="1"/>
  <c r="AH274" i="1"/>
  <c r="AH280" i="1"/>
  <c r="AH279" i="1"/>
  <c r="AH283" i="1"/>
  <c r="AH282" i="1"/>
  <c r="AH277" i="1"/>
  <c r="GK275" i="1"/>
  <c r="GK278" i="1"/>
  <c r="GK276" i="1"/>
  <c r="GK279" i="1"/>
  <c r="GK281" i="1"/>
  <c r="GK280" i="1"/>
  <c r="GK274" i="1"/>
  <c r="GK282" i="1"/>
  <c r="GK283" i="1"/>
  <c r="GK277" i="1"/>
  <c r="BJ276" i="1"/>
  <c r="BJ275" i="1"/>
  <c r="BJ280" i="1"/>
  <c r="BJ274" i="1"/>
  <c r="BJ278" i="1"/>
  <c r="BJ279" i="1"/>
  <c r="BJ281" i="1"/>
  <c r="BJ283" i="1"/>
  <c r="BJ277" i="1"/>
  <c r="BJ282" i="1"/>
  <c r="BK275" i="1"/>
  <c r="BK278" i="1"/>
  <c r="BK276" i="1"/>
  <c r="BK280" i="1"/>
  <c r="BK281" i="1"/>
  <c r="BK274" i="1"/>
  <c r="BK279" i="1"/>
  <c r="BK282" i="1"/>
  <c r="BK277" i="1"/>
  <c r="BK283" i="1"/>
  <c r="MR275" i="1"/>
  <c r="MR276" i="1"/>
  <c r="MR278" i="1"/>
  <c r="MR281" i="1"/>
  <c r="MR282" i="1"/>
  <c r="MR280" i="1"/>
  <c r="MR274" i="1"/>
  <c r="MR279" i="1"/>
  <c r="MR277" i="1"/>
  <c r="MR283" i="1"/>
  <c r="HM276" i="1"/>
  <c r="HM275" i="1"/>
  <c r="HM278" i="1"/>
  <c r="HM279" i="1"/>
  <c r="HM282" i="1"/>
  <c r="HM274" i="1"/>
  <c r="HM280" i="1"/>
  <c r="HM281" i="1"/>
  <c r="HM283" i="1"/>
  <c r="HM277" i="1"/>
  <c r="IH276" i="1"/>
  <c r="IH278" i="1"/>
  <c r="IH275" i="1"/>
  <c r="IH280" i="1"/>
  <c r="IH281" i="1"/>
  <c r="IH274" i="1"/>
  <c r="IH279" i="1"/>
  <c r="IH282" i="1"/>
  <c r="IH283" i="1"/>
  <c r="IH277" i="1"/>
  <c r="LR278" i="1"/>
  <c r="LR275" i="1"/>
  <c r="LR276" i="1"/>
  <c r="LR280" i="1"/>
  <c r="LR281" i="1"/>
  <c r="LR279" i="1"/>
  <c r="LR274" i="1"/>
  <c r="LR277" i="1"/>
  <c r="LR283" i="1"/>
  <c r="LR282" i="1"/>
  <c r="IN278" i="1"/>
  <c r="IN276" i="1"/>
  <c r="IN275" i="1"/>
  <c r="IN279" i="1"/>
  <c r="IN274" i="1"/>
  <c r="IN280" i="1"/>
  <c r="IN281" i="1"/>
  <c r="IN277" i="1"/>
  <c r="IN282" i="1"/>
  <c r="IN283" i="1"/>
  <c r="IX276" i="1"/>
  <c r="IX278" i="1"/>
  <c r="IX275" i="1"/>
  <c r="IX274" i="1"/>
  <c r="IX280" i="1"/>
  <c r="IX281" i="1"/>
  <c r="IX279" i="1"/>
  <c r="IX277" i="1"/>
  <c r="IX282" i="1"/>
  <c r="IX283" i="1"/>
  <c r="IG275" i="1"/>
  <c r="IG276" i="1"/>
  <c r="IG278" i="1"/>
  <c r="IG280" i="1"/>
  <c r="IG279" i="1"/>
  <c r="IG281" i="1"/>
  <c r="IG274" i="1"/>
  <c r="IG282" i="1"/>
  <c r="IG283" i="1"/>
  <c r="IG277" i="1"/>
  <c r="HG276" i="1"/>
  <c r="HG275" i="1"/>
  <c r="HG278" i="1"/>
  <c r="HG274" i="1"/>
  <c r="HG280" i="1"/>
  <c r="HG279" i="1"/>
  <c r="HG281" i="1"/>
  <c r="HG282" i="1"/>
  <c r="HG277" i="1"/>
  <c r="HG283" i="1"/>
  <c r="ME275" i="1"/>
  <c r="ME276" i="1"/>
  <c r="ME281" i="1"/>
  <c r="ME280" i="1"/>
  <c r="ME278" i="1"/>
  <c r="ME279" i="1"/>
  <c r="ME274" i="1"/>
  <c r="ME277" i="1"/>
  <c r="ME283" i="1"/>
  <c r="ME282" i="1"/>
  <c r="II275" i="1"/>
  <c r="II276" i="1"/>
  <c r="II281" i="1"/>
  <c r="II274" i="1"/>
  <c r="II279" i="1"/>
  <c r="II280" i="1"/>
  <c r="II278" i="1"/>
  <c r="II283" i="1"/>
  <c r="II282" i="1"/>
  <c r="II277" i="1"/>
  <c r="EZ276" i="1"/>
  <c r="EZ275" i="1"/>
  <c r="EZ280" i="1"/>
  <c r="EZ274" i="1"/>
  <c r="EZ281" i="1"/>
  <c r="EZ278" i="1"/>
  <c r="EZ279" i="1"/>
  <c r="EZ282" i="1"/>
  <c r="EZ277" i="1"/>
  <c r="EZ283" i="1"/>
  <c r="HH276" i="1"/>
  <c r="HH278" i="1"/>
  <c r="HH275" i="1"/>
  <c r="HH281" i="1"/>
  <c r="HH274" i="1"/>
  <c r="HH279" i="1"/>
  <c r="HH280" i="1"/>
  <c r="HH277" i="1"/>
  <c r="HH282" i="1"/>
  <c r="HH283" i="1"/>
  <c r="GJ276" i="1"/>
  <c r="GJ275" i="1"/>
  <c r="GJ278" i="1"/>
  <c r="GJ274" i="1"/>
  <c r="GJ280" i="1"/>
  <c r="GJ279" i="1"/>
  <c r="GJ281" i="1"/>
  <c r="GJ282" i="1"/>
  <c r="GJ283" i="1"/>
  <c r="GJ277" i="1"/>
  <c r="HA275" i="1"/>
  <c r="HA276" i="1"/>
  <c r="HA278" i="1"/>
  <c r="HA281" i="1"/>
  <c r="HA279" i="1"/>
  <c r="HA280" i="1"/>
  <c r="HA274" i="1"/>
  <c r="HA283" i="1"/>
  <c r="HA277" i="1"/>
  <c r="HA282" i="1"/>
  <c r="OU276" i="1"/>
  <c r="OU278" i="1"/>
  <c r="OU275" i="1"/>
  <c r="OU274" i="1"/>
  <c r="OU280" i="1"/>
  <c r="OU279" i="1"/>
  <c r="OU281" i="1"/>
  <c r="OU283" i="1"/>
  <c r="OU282" i="1"/>
  <c r="OU277" i="1"/>
  <c r="IB276" i="1"/>
  <c r="IB275" i="1"/>
  <c r="IB280" i="1"/>
  <c r="IB278" i="1"/>
  <c r="IB279" i="1"/>
  <c r="IB274" i="1"/>
  <c r="IB281" i="1"/>
  <c r="IB277" i="1"/>
  <c r="IB282" i="1"/>
  <c r="IB283" i="1"/>
  <c r="FN276" i="1"/>
  <c r="FN278" i="1"/>
  <c r="FN275" i="1"/>
  <c r="FN279" i="1"/>
  <c r="FN274" i="1"/>
  <c r="FN280" i="1"/>
  <c r="FN281" i="1"/>
  <c r="FN282" i="1"/>
  <c r="FN283" i="1"/>
  <c r="FN277" i="1"/>
  <c r="FM275" i="1"/>
  <c r="FM276" i="1"/>
  <c r="FM278" i="1"/>
  <c r="FM274" i="1"/>
  <c r="FM279" i="1"/>
  <c r="FM281" i="1"/>
  <c r="FM280" i="1"/>
  <c r="FM277" i="1"/>
  <c r="FM282" i="1"/>
  <c r="FM283" i="1"/>
  <c r="FU275" i="1"/>
  <c r="FU276" i="1"/>
  <c r="FU278" i="1"/>
  <c r="FU274" i="1"/>
  <c r="FU280" i="1"/>
  <c r="FU279" i="1"/>
  <c r="FU281" i="1"/>
  <c r="FU282" i="1"/>
  <c r="FU277" i="1"/>
  <c r="FU283" i="1"/>
  <c r="LT275" i="1"/>
  <c r="LT276" i="1"/>
  <c r="LT281" i="1"/>
  <c r="LT282" i="1"/>
  <c r="LT280" i="1"/>
  <c r="LT278" i="1"/>
  <c r="LT279" i="1"/>
  <c r="LT274" i="1"/>
  <c r="LT283" i="1"/>
  <c r="LT277" i="1"/>
  <c r="LU278" i="1"/>
  <c r="LU276" i="1"/>
  <c r="LU275" i="1"/>
  <c r="LU280" i="1"/>
  <c r="LU281" i="1"/>
  <c r="LU274" i="1"/>
  <c r="LU279" i="1"/>
  <c r="LU282" i="1"/>
  <c r="LU277" i="1"/>
  <c r="LU283" i="1"/>
  <c r="GU276" i="1"/>
  <c r="GU275" i="1"/>
  <c r="GU278" i="1"/>
  <c r="GU282" i="1"/>
  <c r="GU279" i="1"/>
  <c r="GU280" i="1"/>
  <c r="GU281" i="1"/>
  <c r="GU274" i="1"/>
  <c r="GU277" i="1"/>
  <c r="GU283" i="1"/>
  <c r="BL275" i="1"/>
  <c r="BL276" i="1"/>
  <c r="BL280" i="1"/>
  <c r="BL278" i="1"/>
  <c r="BL279" i="1"/>
  <c r="BL274" i="1"/>
  <c r="BL281" i="1"/>
  <c r="BL282" i="1"/>
  <c r="BL277" i="1"/>
  <c r="BL283" i="1"/>
  <c r="BH275" i="1"/>
  <c r="BH278" i="1"/>
  <c r="BH276" i="1"/>
  <c r="BH274" i="1"/>
  <c r="BH280" i="1"/>
  <c r="BH281" i="1"/>
  <c r="BH279" i="1"/>
  <c r="BH283" i="1"/>
  <c r="BH282" i="1"/>
  <c r="BH277" i="1"/>
  <c r="IV276" i="1"/>
  <c r="IV275" i="1"/>
  <c r="IV281" i="1"/>
  <c r="IV278" i="1"/>
  <c r="IV280" i="1"/>
  <c r="IV274" i="1"/>
  <c r="IV279" i="1"/>
  <c r="IV282" i="1"/>
  <c r="IV277" i="1"/>
  <c r="IV283" i="1"/>
  <c r="EY276" i="1"/>
  <c r="EY275" i="1"/>
  <c r="EY274" i="1"/>
  <c r="EY279" i="1"/>
  <c r="EY281" i="1"/>
  <c r="EY280" i="1"/>
  <c r="EY278" i="1"/>
  <c r="EY282" i="1"/>
  <c r="EY277" i="1"/>
  <c r="EY283" i="1"/>
  <c r="EI276" i="1"/>
  <c r="EI275" i="1"/>
  <c r="EI278" i="1"/>
  <c r="EI279" i="1"/>
  <c r="EI280" i="1"/>
  <c r="EI274" i="1"/>
  <c r="EI281" i="1"/>
  <c r="EI277" i="1"/>
  <c r="EI282" i="1"/>
  <c r="EI283" i="1"/>
  <c r="HW275" i="1"/>
  <c r="HW276" i="1"/>
  <c r="HW278" i="1"/>
  <c r="HW279" i="1"/>
  <c r="HW281" i="1"/>
  <c r="HW274" i="1"/>
  <c r="HW280" i="1"/>
  <c r="HW277" i="1"/>
  <c r="HW282" i="1"/>
  <c r="HW283" i="1"/>
  <c r="GM276" i="1"/>
  <c r="GM275" i="1"/>
  <c r="GM274" i="1"/>
  <c r="GM278" i="1"/>
  <c r="GM279" i="1"/>
  <c r="GM280" i="1"/>
  <c r="GM281" i="1"/>
  <c r="GM282" i="1"/>
  <c r="GM283" i="1"/>
  <c r="GM277" i="1"/>
  <c r="EK275" i="1"/>
  <c r="EK276" i="1"/>
  <c r="EK278" i="1"/>
  <c r="EK279" i="1"/>
  <c r="EK280" i="1"/>
  <c r="EK281" i="1"/>
  <c r="EK274" i="1"/>
  <c r="EK282" i="1"/>
  <c r="EK277" i="1"/>
  <c r="EK283" i="1"/>
  <c r="GG276" i="1"/>
  <c r="GG275" i="1"/>
  <c r="GG281" i="1"/>
  <c r="GG280" i="1"/>
  <c r="GG279" i="1"/>
  <c r="GG278" i="1"/>
  <c r="GG274" i="1"/>
  <c r="GG277" i="1"/>
  <c r="GG282" i="1"/>
  <c r="GG283" i="1"/>
  <c r="FB275" i="1"/>
  <c r="FB276" i="1"/>
  <c r="FB278" i="1"/>
  <c r="FB279" i="1"/>
  <c r="FB281" i="1"/>
  <c r="FB274" i="1"/>
  <c r="FB280" i="1"/>
  <c r="FB277" i="1"/>
  <c r="FB282" i="1"/>
  <c r="FB283" i="1"/>
  <c r="GW276" i="1"/>
  <c r="GW275" i="1"/>
  <c r="GW278" i="1"/>
  <c r="GW280" i="1"/>
  <c r="GW281" i="1"/>
  <c r="GW274" i="1"/>
  <c r="GW279" i="1"/>
  <c r="GW283" i="1"/>
  <c r="GW282" i="1"/>
  <c r="GW277" i="1"/>
  <c r="LW275" i="1"/>
  <c r="LW276" i="1"/>
  <c r="LW281" i="1"/>
  <c r="LW278" i="1"/>
  <c r="LW279" i="1"/>
  <c r="LW282" i="1"/>
  <c r="LW280" i="1"/>
  <c r="LW274" i="1"/>
  <c r="LW283" i="1"/>
  <c r="LW277" i="1"/>
  <c r="LP275" i="1"/>
  <c r="LP276" i="1"/>
  <c r="LP278" i="1"/>
  <c r="LP280" i="1"/>
  <c r="LP274" i="1"/>
  <c r="LP279" i="1"/>
  <c r="LP281" i="1"/>
  <c r="LP282" i="1"/>
  <c r="LP277" i="1"/>
  <c r="LP283" i="1"/>
  <c r="ID278" i="1"/>
  <c r="ID275" i="1"/>
  <c r="ID276" i="1"/>
  <c r="ID279" i="1"/>
  <c r="ID281" i="1"/>
  <c r="ID280" i="1"/>
  <c r="ID274" i="1"/>
  <c r="ID282" i="1"/>
  <c r="ID277" i="1"/>
  <c r="ID283" i="1"/>
  <c r="IW275" i="1"/>
  <c r="IW278" i="1"/>
  <c r="IW276" i="1"/>
  <c r="IW274" i="1"/>
  <c r="IW280" i="1"/>
  <c r="IW279" i="1"/>
  <c r="IW281" i="1"/>
  <c r="IW277" i="1"/>
  <c r="IW283" i="1"/>
  <c r="IW282" i="1"/>
  <c r="LX275" i="1"/>
  <c r="LX276" i="1"/>
  <c r="LX281" i="1"/>
  <c r="LX274" i="1"/>
  <c r="LX279" i="1"/>
  <c r="LX280" i="1"/>
  <c r="LX278" i="1"/>
  <c r="LX282" i="1"/>
  <c r="LX277" i="1"/>
  <c r="LX283" i="1"/>
  <c r="DS275" i="1"/>
  <c r="DS278" i="1"/>
  <c r="DS276" i="1"/>
  <c r="DS280" i="1"/>
  <c r="DS279" i="1"/>
  <c r="DS281" i="1"/>
  <c r="DS274" i="1"/>
  <c r="DS283" i="1"/>
  <c r="DS277" i="1"/>
  <c r="DS282" i="1"/>
  <c r="GN275" i="1"/>
  <c r="GN276" i="1"/>
  <c r="GN280" i="1"/>
  <c r="GN278" i="1"/>
  <c r="GN279" i="1"/>
  <c r="GN281" i="1"/>
  <c r="GN274" i="1"/>
  <c r="GN277" i="1"/>
  <c r="GN283" i="1"/>
  <c r="GN282" i="1"/>
  <c r="GV276" i="1"/>
  <c r="GV275" i="1"/>
  <c r="GV279" i="1"/>
  <c r="GV281" i="1"/>
  <c r="GV274" i="1"/>
  <c r="GV278" i="1"/>
  <c r="GV280" i="1"/>
  <c r="GV277" i="1"/>
  <c r="GV282" i="1"/>
  <c r="GV283" i="1"/>
  <c r="HE275" i="1"/>
  <c r="HE276" i="1"/>
  <c r="HE278" i="1"/>
  <c r="HE280" i="1"/>
  <c r="HE281" i="1"/>
  <c r="HE274" i="1"/>
  <c r="HE279" i="1"/>
  <c r="HE282" i="1"/>
  <c r="HE277" i="1"/>
  <c r="HE283" i="1"/>
  <c r="EV276" i="1"/>
  <c r="EV275" i="1"/>
  <c r="EV278" i="1"/>
  <c r="EV281" i="1"/>
  <c r="EV279" i="1"/>
  <c r="EV280" i="1"/>
  <c r="EV274" i="1"/>
  <c r="EV277" i="1"/>
  <c r="EV282" i="1"/>
  <c r="EV283" i="1"/>
  <c r="AI275" i="1"/>
  <c r="AI276" i="1"/>
  <c r="AI278" i="1"/>
  <c r="AI280" i="1"/>
  <c r="AI281" i="1"/>
  <c r="AI279" i="1"/>
  <c r="AI274" i="1"/>
  <c r="AI277" i="1"/>
  <c r="AI283" i="1"/>
  <c r="AI282" i="1"/>
  <c r="GQ276" i="1"/>
  <c r="GQ275" i="1"/>
  <c r="GQ278" i="1"/>
  <c r="GQ274" i="1"/>
  <c r="GQ279" i="1"/>
  <c r="GQ281" i="1"/>
  <c r="GQ280" i="1"/>
  <c r="GQ277" i="1"/>
  <c r="GQ283" i="1"/>
  <c r="GQ282" i="1"/>
  <c r="FZ288" i="1"/>
  <c r="FZ286" i="1"/>
  <c r="FZ289" i="1"/>
  <c r="FZ285" i="1"/>
  <c r="FZ290" i="1"/>
  <c r="FZ287" i="1"/>
  <c r="FZ284" i="1"/>
  <c r="FZ292" i="1"/>
  <c r="FZ291" i="1"/>
  <c r="FZ294" i="1"/>
  <c r="IS286" i="1"/>
  <c r="IS288" i="1"/>
  <c r="IS285" i="1"/>
  <c r="IS289" i="1"/>
  <c r="IS290" i="1"/>
  <c r="IS284" i="1"/>
  <c r="IS292" i="1"/>
  <c r="IS287" i="1"/>
  <c r="IS294" i="1"/>
  <c r="IS291" i="1"/>
  <c r="EM288" i="1"/>
  <c r="EM286" i="1"/>
  <c r="EM285" i="1"/>
  <c r="EM290" i="1"/>
  <c r="EM289" i="1"/>
  <c r="EM294" i="1"/>
  <c r="EM284" i="1"/>
  <c r="EM287" i="1"/>
  <c r="EM292" i="1"/>
  <c r="EM291" i="1"/>
  <c r="GH288" i="1"/>
  <c r="GH285" i="1"/>
  <c r="GH286" i="1"/>
  <c r="GH289" i="1"/>
  <c r="GH290" i="1"/>
  <c r="GH284" i="1"/>
  <c r="GH292" i="1"/>
  <c r="GH291" i="1"/>
  <c r="GH294" i="1"/>
  <c r="GH287" i="1"/>
  <c r="EO286" i="1"/>
  <c r="EO288" i="1"/>
  <c r="EO285" i="1"/>
  <c r="EO289" i="1"/>
  <c r="EO290" i="1"/>
  <c r="EO294" i="1"/>
  <c r="EO284" i="1"/>
  <c r="EO287" i="1"/>
  <c r="EO292" i="1"/>
  <c r="EO291" i="1"/>
  <c r="DR286" i="1"/>
  <c r="DR288" i="1"/>
  <c r="DR290" i="1"/>
  <c r="DR285" i="1"/>
  <c r="DR289" i="1"/>
  <c r="DR294" i="1"/>
  <c r="DR284" i="1"/>
  <c r="DR291" i="1"/>
  <c r="DR292" i="1"/>
  <c r="DR287" i="1"/>
  <c r="GY286" i="1"/>
  <c r="GY288" i="1"/>
  <c r="GY289" i="1"/>
  <c r="GY290" i="1"/>
  <c r="GY285" i="1"/>
  <c r="GY294" i="1"/>
  <c r="GY284" i="1"/>
  <c r="GY287" i="1"/>
  <c r="GY292" i="1"/>
  <c r="GY291" i="1"/>
  <c r="IP286" i="1"/>
  <c r="IP288" i="1"/>
  <c r="IP290" i="1"/>
  <c r="IP285" i="1"/>
  <c r="IP289" i="1"/>
  <c r="IP287" i="1"/>
  <c r="IP284" i="1"/>
  <c r="IP291" i="1"/>
  <c r="IP292" i="1"/>
  <c r="IP294" i="1"/>
  <c r="BI286" i="1"/>
  <c r="BI288" i="1"/>
  <c r="BI285" i="1"/>
  <c r="BI289" i="1"/>
  <c r="BI290" i="1"/>
  <c r="BI291" i="1"/>
  <c r="BI292" i="1"/>
  <c r="BI287" i="1"/>
  <c r="BI294" i="1"/>
  <c r="BI284" i="1"/>
  <c r="FK286" i="1"/>
  <c r="FK288" i="1"/>
  <c r="FK289" i="1"/>
  <c r="FK290" i="1"/>
  <c r="FK285" i="1"/>
  <c r="FK292" i="1"/>
  <c r="FK287" i="1"/>
  <c r="FK294" i="1"/>
  <c r="FK284" i="1"/>
  <c r="FK291" i="1"/>
  <c r="MP285" i="1"/>
  <c r="MP286" i="1"/>
  <c r="MP288" i="1"/>
  <c r="MP290" i="1"/>
  <c r="MP289" i="1"/>
  <c r="MP284" i="1"/>
  <c r="MP292" i="1"/>
  <c r="MP294" i="1"/>
  <c r="MP291" i="1"/>
  <c r="MP287" i="1"/>
  <c r="HX288" i="1"/>
  <c r="HX286" i="1"/>
  <c r="HX290" i="1"/>
  <c r="HX285" i="1"/>
  <c r="HX289" i="1"/>
  <c r="HX291" i="1"/>
  <c r="HX284" i="1"/>
  <c r="HX287" i="1"/>
  <c r="HX294" i="1"/>
  <c r="HX292" i="1"/>
  <c r="FF286" i="1"/>
  <c r="FF288" i="1"/>
  <c r="FF285" i="1"/>
  <c r="FF289" i="1"/>
  <c r="FF290" i="1"/>
  <c r="FF284" i="1"/>
  <c r="FF287" i="1"/>
  <c r="FF294" i="1"/>
  <c r="FF292" i="1"/>
  <c r="FF291" i="1"/>
  <c r="EN285" i="1"/>
  <c r="EN288" i="1"/>
  <c r="EN286" i="1"/>
  <c r="EN289" i="1"/>
  <c r="EN290" i="1"/>
  <c r="EN294" i="1"/>
  <c r="EN284" i="1"/>
  <c r="EN291" i="1"/>
  <c r="EN287" i="1"/>
  <c r="EN292" i="1"/>
  <c r="DU288" i="1"/>
  <c r="DU286" i="1"/>
  <c r="DU285" i="1"/>
  <c r="DU290" i="1"/>
  <c r="DU289" i="1"/>
  <c r="DU292" i="1"/>
  <c r="DU291" i="1"/>
  <c r="DU284" i="1"/>
  <c r="DU287" i="1"/>
  <c r="DU294" i="1"/>
  <c r="HN285" i="1"/>
  <c r="HN286" i="1"/>
  <c r="HN288" i="1"/>
  <c r="HN294" i="1"/>
  <c r="HN289" i="1"/>
  <c r="HN290" i="1"/>
  <c r="HN292" i="1"/>
  <c r="HN284" i="1"/>
  <c r="HN287" i="1"/>
  <c r="HN291" i="1"/>
  <c r="LQ286" i="1"/>
  <c r="LQ288" i="1"/>
  <c r="LQ285" i="1"/>
  <c r="LQ290" i="1"/>
  <c r="LQ289" i="1"/>
  <c r="LQ294" i="1"/>
  <c r="LQ284" i="1"/>
  <c r="LQ287" i="1"/>
  <c r="LQ292" i="1"/>
  <c r="LQ291" i="1"/>
  <c r="EJ286" i="1"/>
  <c r="EJ288" i="1"/>
  <c r="EJ285" i="1"/>
  <c r="EJ289" i="1"/>
  <c r="EJ290" i="1"/>
  <c r="EJ284" i="1"/>
  <c r="EJ287" i="1"/>
  <c r="EJ294" i="1"/>
  <c r="EJ292" i="1"/>
  <c r="EJ291" i="1"/>
  <c r="FO286" i="1"/>
  <c r="FO288" i="1"/>
  <c r="FO290" i="1"/>
  <c r="FO285" i="1"/>
  <c r="FO289" i="1"/>
  <c r="FO287" i="1"/>
  <c r="FO284" i="1"/>
  <c r="FO291" i="1"/>
  <c r="FO292" i="1"/>
  <c r="FO294" i="1"/>
  <c r="FV288" i="1"/>
  <c r="FV285" i="1"/>
  <c r="FV286" i="1"/>
  <c r="FV289" i="1"/>
  <c r="FV290" i="1"/>
  <c r="FV292" i="1"/>
  <c r="FV291" i="1"/>
  <c r="FV294" i="1"/>
  <c r="FV284" i="1"/>
  <c r="FV287" i="1"/>
  <c r="FI288" i="1"/>
  <c r="FI286" i="1"/>
  <c r="FI290" i="1"/>
  <c r="FI289" i="1"/>
  <c r="FI285" i="1"/>
  <c r="FI294" i="1"/>
  <c r="FI287" i="1"/>
  <c r="FI284" i="1"/>
  <c r="FI292" i="1"/>
  <c r="FI291" i="1"/>
  <c r="IC288" i="1"/>
  <c r="IC286" i="1"/>
  <c r="IC285" i="1"/>
  <c r="IC290" i="1"/>
  <c r="IC289" i="1"/>
  <c r="IC291" i="1"/>
  <c r="IC287" i="1"/>
  <c r="IC284" i="1"/>
  <c r="IC292" i="1"/>
  <c r="IC294" i="1"/>
  <c r="FQ288" i="1"/>
  <c r="FQ286" i="1"/>
  <c r="FQ289" i="1"/>
  <c r="FQ290" i="1"/>
  <c r="FQ285" i="1"/>
  <c r="FQ284" i="1"/>
  <c r="FQ292" i="1"/>
  <c r="FQ287" i="1"/>
  <c r="FQ291" i="1"/>
  <c r="FQ294" i="1"/>
  <c r="AL285" i="1"/>
  <c r="AL286" i="1"/>
  <c r="AL288" i="1"/>
  <c r="AL289" i="1"/>
  <c r="AL290" i="1"/>
  <c r="AL284" i="1"/>
  <c r="AL292" i="1"/>
  <c r="AL287" i="1"/>
  <c r="AL294" i="1"/>
  <c r="AL291" i="1"/>
  <c r="GP288" i="1"/>
  <c r="GP285" i="1"/>
  <c r="GP286" i="1"/>
  <c r="GP289" i="1"/>
  <c r="GP290" i="1"/>
  <c r="GP292" i="1"/>
  <c r="GP294" i="1"/>
  <c r="GP284" i="1"/>
  <c r="GP291" i="1"/>
  <c r="GP287" i="1"/>
  <c r="EL286" i="1"/>
  <c r="EL288" i="1"/>
  <c r="EL285" i="1"/>
  <c r="EL289" i="1"/>
  <c r="EL290" i="1"/>
  <c r="EL291" i="1"/>
  <c r="EL287" i="1"/>
  <c r="EL294" i="1"/>
  <c r="EL284" i="1"/>
  <c r="EL292" i="1"/>
  <c r="DO286" i="1"/>
  <c r="DO288" i="1"/>
  <c r="DO285" i="1"/>
  <c r="DO290" i="1"/>
  <c r="DO289" i="1"/>
  <c r="DO292" i="1"/>
  <c r="DO284" i="1"/>
  <c r="DO287" i="1"/>
  <c r="DO291" i="1"/>
  <c r="DO294" i="1"/>
  <c r="GL285" i="1"/>
  <c r="GL288" i="1"/>
  <c r="GL286" i="1"/>
  <c r="GL290" i="1"/>
  <c r="GL289" i="1"/>
  <c r="GL294" i="1"/>
  <c r="GL292" i="1"/>
  <c r="GL291" i="1"/>
  <c r="GL287" i="1"/>
  <c r="GL284" i="1"/>
  <c r="HL286" i="1"/>
  <c r="HL288" i="1"/>
  <c r="HL285" i="1"/>
  <c r="HL289" i="1"/>
  <c r="HL290" i="1"/>
  <c r="HL287" i="1"/>
  <c r="HL294" i="1"/>
  <c r="HL284" i="1"/>
  <c r="HL292" i="1"/>
  <c r="HL291" i="1"/>
  <c r="HS286" i="1"/>
  <c r="HS288" i="1"/>
  <c r="HS285" i="1"/>
  <c r="HS289" i="1"/>
  <c r="HS290" i="1"/>
  <c r="HS291" i="1"/>
  <c r="HS287" i="1"/>
  <c r="HS294" i="1"/>
  <c r="HS292" i="1"/>
  <c r="HS284" i="1"/>
  <c r="GF286" i="1"/>
  <c r="GF288" i="1"/>
  <c r="GF285" i="1"/>
  <c r="GF289" i="1"/>
  <c r="GF290" i="1"/>
  <c r="GF291" i="1"/>
  <c r="GF292" i="1"/>
  <c r="GF287" i="1"/>
  <c r="GF294" i="1"/>
  <c r="GF284" i="1"/>
  <c r="EP286" i="1"/>
  <c r="EP288" i="1"/>
  <c r="EP289" i="1"/>
  <c r="EP290" i="1"/>
  <c r="EP285" i="1"/>
  <c r="EP292" i="1"/>
  <c r="EP287" i="1"/>
  <c r="EP294" i="1"/>
  <c r="EP284" i="1"/>
  <c r="EP291" i="1"/>
  <c r="FH288" i="1"/>
  <c r="FH286" i="1"/>
  <c r="FH289" i="1"/>
  <c r="FH290" i="1"/>
  <c r="FH285" i="1"/>
  <c r="FH291" i="1"/>
  <c r="FH284" i="1"/>
  <c r="FH294" i="1"/>
  <c r="FH292" i="1"/>
  <c r="FH287" i="1"/>
  <c r="FT286" i="1"/>
  <c r="FT288" i="1"/>
  <c r="FT285" i="1"/>
  <c r="FT289" i="1"/>
  <c r="FT290" i="1"/>
  <c r="FT291" i="1"/>
  <c r="FT292" i="1"/>
  <c r="FT294" i="1"/>
  <c r="FT284" i="1"/>
  <c r="FT287" i="1"/>
  <c r="HY288" i="1"/>
  <c r="HY286" i="1"/>
  <c r="HY285" i="1"/>
  <c r="HY289" i="1"/>
  <c r="HY290" i="1"/>
  <c r="HY284" i="1"/>
  <c r="HY287" i="1"/>
  <c r="HY294" i="1"/>
  <c r="HY292" i="1"/>
  <c r="HY291" i="1"/>
  <c r="BF286" i="1"/>
  <c r="BF285" i="1"/>
  <c r="BF288" i="1"/>
  <c r="BF290" i="1"/>
  <c r="BF289" i="1"/>
  <c r="BF287" i="1"/>
  <c r="BF294" i="1"/>
  <c r="BF292" i="1"/>
  <c r="BF284" i="1"/>
  <c r="BF291" i="1"/>
  <c r="IM286" i="1"/>
  <c r="IM288" i="1"/>
  <c r="IM285" i="1"/>
  <c r="IM289" i="1"/>
  <c r="IM290" i="1"/>
  <c r="IM294" i="1"/>
  <c r="IM287" i="1"/>
  <c r="IM284" i="1"/>
  <c r="IM292" i="1"/>
  <c r="IM291" i="1"/>
  <c r="MW285" i="1"/>
  <c r="MW288" i="1"/>
  <c r="MW286" i="1"/>
  <c r="MW289" i="1"/>
  <c r="MW290" i="1"/>
  <c r="MW294" i="1"/>
  <c r="MW287" i="1"/>
  <c r="MW291" i="1"/>
  <c r="MW284" i="1"/>
  <c r="MW292" i="1"/>
  <c r="FR286" i="1"/>
  <c r="FR288" i="1"/>
  <c r="FR285" i="1"/>
  <c r="FR289" i="1"/>
  <c r="FR290" i="1"/>
  <c r="FR287" i="1"/>
  <c r="FR284" i="1"/>
  <c r="FR292" i="1"/>
  <c r="FR294" i="1"/>
  <c r="FR291" i="1"/>
  <c r="IJ286" i="1"/>
  <c r="IJ288" i="1"/>
  <c r="IJ289" i="1"/>
  <c r="IJ290" i="1"/>
  <c r="IJ285" i="1"/>
  <c r="IJ284" i="1"/>
  <c r="IJ292" i="1"/>
  <c r="IJ291" i="1"/>
  <c r="IJ287" i="1"/>
  <c r="IJ294" i="1"/>
  <c r="GX288" i="1"/>
  <c r="GX285" i="1"/>
  <c r="GX286" i="1"/>
  <c r="GX289" i="1"/>
  <c r="GX290" i="1"/>
  <c r="GX292" i="1"/>
  <c r="GX294" i="1"/>
  <c r="GX291" i="1"/>
  <c r="GX284" i="1"/>
  <c r="GX287" i="1"/>
  <c r="FW286" i="1"/>
  <c r="FW285" i="1"/>
  <c r="FW288" i="1"/>
  <c r="FW289" i="1"/>
  <c r="FW290" i="1"/>
  <c r="FW291" i="1"/>
  <c r="FW292" i="1"/>
  <c r="FW287" i="1"/>
  <c r="FW294" i="1"/>
  <c r="FW284" i="1"/>
  <c r="MB288" i="1"/>
  <c r="MB286" i="1"/>
  <c r="MB285" i="1"/>
  <c r="MB290" i="1"/>
  <c r="MB289" i="1"/>
  <c r="MB284" i="1"/>
  <c r="MB292" i="1"/>
  <c r="MB291" i="1"/>
  <c r="MB294" i="1"/>
  <c r="MB287" i="1"/>
  <c r="IO285" i="1"/>
  <c r="IO286" i="1"/>
  <c r="IO288" i="1"/>
  <c r="IO289" i="1"/>
  <c r="IO290" i="1"/>
  <c r="IO294" i="1"/>
  <c r="IO284" i="1"/>
  <c r="IO292" i="1"/>
  <c r="IO291" i="1"/>
  <c r="IO287" i="1"/>
  <c r="LV286" i="1"/>
  <c r="LV288" i="1"/>
  <c r="LV290" i="1"/>
  <c r="LV285" i="1"/>
  <c r="LV289" i="1"/>
  <c r="LV284" i="1"/>
  <c r="LV292" i="1"/>
  <c r="LV291" i="1"/>
  <c r="LV287" i="1"/>
  <c r="LV294" i="1"/>
  <c r="DM285" i="1"/>
  <c r="DM286" i="1"/>
  <c r="DM288" i="1"/>
  <c r="DM290" i="1"/>
  <c r="DM289" i="1"/>
  <c r="DM292" i="1"/>
  <c r="DM291" i="1"/>
  <c r="DM294" i="1"/>
  <c r="DM287" i="1"/>
  <c r="DM284" i="1"/>
  <c r="IQ286" i="1"/>
  <c r="IQ288" i="1"/>
  <c r="IQ285" i="1"/>
  <c r="IQ289" i="1"/>
  <c r="IQ290" i="1"/>
  <c r="IQ294" i="1"/>
  <c r="IQ292" i="1"/>
  <c r="IQ287" i="1"/>
  <c r="IQ291" i="1"/>
  <c r="IQ284" i="1"/>
  <c r="MU286" i="1"/>
  <c r="MU288" i="1"/>
  <c r="MU290" i="1"/>
  <c r="MU285" i="1"/>
  <c r="MU289" i="1"/>
  <c r="MU284" i="1"/>
  <c r="MU291" i="1"/>
  <c r="MU294" i="1"/>
  <c r="MU292" i="1"/>
  <c r="MU287" i="1"/>
  <c r="FJ286" i="1"/>
  <c r="FJ288" i="1"/>
  <c r="FJ285" i="1"/>
  <c r="FJ290" i="1"/>
  <c r="FJ289" i="1"/>
  <c r="FJ284" i="1"/>
  <c r="FJ291" i="1"/>
  <c r="FJ292" i="1"/>
  <c r="FJ294" i="1"/>
  <c r="FJ287" i="1"/>
  <c r="EW288" i="1"/>
  <c r="EW286" i="1"/>
  <c r="EW289" i="1"/>
  <c r="EW290" i="1"/>
  <c r="EW285" i="1"/>
  <c r="EW284" i="1"/>
  <c r="EW291" i="1"/>
  <c r="EW292" i="1"/>
  <c r="EW294" i="1"/>
  <c r="EW287" i="1"/>
  <c r="GA288" i="1"/>
  <c r="GA286" i="1"/>
  <c r="GA285" i="1"/>
  <c r="GA289" i="1"/>
  <c r="GA290" i="1"/>
  <c r="GA284" i="1"/>
  <c r="GA292" i="1"/>
  <c r="GA294" i="1"/>
  <c r="GA287" i="1"/>
  <c r="GA291" i="1"/>
  <c r="AJ286" i="1"/>
  <c r="AJ285" i="1"/>
  <c r="AJ288" i="1"/>
  <c r="AJ289" i="1"/>
  <c r="AJ290" i="1"/>
  <c r="AJ294" i="1"/>
  <c r="AJ287" i="1"/>
  <c r="AJ291" i="1"/>
  <c r="AJ284" i="1"/>
  <c r="AJ292" i="1"/>
  <c r="HF285" i="1"/>
  <c r="HF286" i="1"/>
  <c r="HF288" i="1"/>
  <c r="HF290" i="1"/>
  <c r="HF289" i="1"/>
  <c r="HF292" i="1"/>
  <c r="HF287" i="1"/>
  <c r="HF294" i="1"/>
  <c r="HF284" i="1"/>
  <c r="HF291" i="1"/>
  <c r="EX286" i="1"/>
  <c r="EX288" i="1"/>
  <c r="EX290" i="1"/>
  <c r="EX285" i="1"/>
  <c r="EX289" i="1"/>
  <c r="EX291" i="1"/>
  <c r="EX287" i="1"/>
  <c r="EX294" i="1"/>
  <c r="EX284" i="1"/>
  <c r="EX292" i="1"/>
  <c r="LO286" i="1"/>
  <c r="LO288" i="1"/>
  <c r="LO285" i="1"/>
  <c r="LO290" i="1"/>
  <c r="LO289" i="1"/>
  <c r="LO287" i="1"/>
  <c r="LO291" i="1"/>
  <c r="LO292" i="1"/>
  <c r="LO284" i="1"/>
  <c r="LO294" i="1"/>
  <c r="IA285" i="1"/>
  <c r="IA286" i="1"/>
  <c r="IA288" i="1"/>
  <c r="IA289" i="1"/>
  <c r="IA290" i="1"/>
  <c r="IA291" i="1"/>
  <c r="IA294" i="1"/>
  <c r="IA292" i="1"/>
  <c r="IA287" i="1"/>
  <c r="IA284" i="1"/>
  <c r="IY285" i="1"/>
  <c r="IY286" i="1"/>
  <c r="IY288" i="1"/>
  <c r="IY289" i="1"/>
  <c r="IY290" i="1"/>
  <c r="IY292" i="1"/>
  <c r="IY291" i="1"/>
  <c r="IY284" i="1"/>
  <c r="IY294" i="1"/>
  <c r="IY287" i="1"/>
  <c r="HZ288" i="1"/>
  <c r="HZ286" i="1"/>
  <c r="HZ285" i="1"/>
  <c r="HZ289" i="1"/>
  <c r="HZ290" i="1"/>
  <c r="HZ287" i="1"/>
  <c r="HZ284" i="1"/>
  <c r="HZ291" i="1"/>
  <c r="HZ292" i="1"/>
  <c r="HZ294" i="1"/>
  <c r="FX288" i="1"/>
  <c r="FX285" i="1"/>
  <c r="FX286" i="1"/>
  <c r="FX290" i="1"/>
  <c r="FX289" i="1"/>
  <c r="FX287" i="1"/>
  <c r="FX294" i="1"/>
  <c r="FX292" i="1"/>
  <c r="FX284" i="1"/>
  <c r="FX291" i="1"/>
  <c r="DP286" i="1"/>
  <c r="DP288" i="1"/>
  <c r="DP285" i="1"/>
  <c r="DP290" i="1"/>
  <c r="DP289" i="1"/>
  <c r="DP291" i="1"/>
  <c r="DP292" i="1"/>
  <c r="DP294" i="1"/>
  <c r="DP284" i="1"/>
  <c r="DP287" i="1"/>
  <c r="MX286" i="1"/>
  <c r="MX288" i="1"/>
  <c r="MX290" i="1"/>
  <c r="MX289" i="1"/>
  <c r="MX294" i="1"/>
  <c r="MX285" i="1"/>
  <c r="MX287" i="1"/>
  <c r="MX291" i="1"/>
  <c r="MX284" i="1"/>
  <c r="MX292" i="1"/>
  <c r="LS288" i="1"/>
  <c r="LS285" i="1"/>
  <c r="LS286" i="1"/>
  <c r="LS290" i="1"/>
  <c r="LS289" i="1"/>
  <c r="LS292" i="1"/>
  <c r="LS291" i="1"/>
  <c r="LS294" i="1"/>
  <c r="LS287" i="1"/>
  <c r="LS284" i="1"/>
  <c r="IL286" i="1"/>
  <c r="IL288" i="1"/>
  <c r="IL285" i="1"/>
  <c r="IL290" i="1"/>
  <c r="IL294" i="1"/>
  <c r="IL289" i="1"/>
  <c r="IL287" i="1"/>
  <c r="IL291" i="1"/>
  <c r="IL284" i="1"/>
  <c r="IL292" i="1"/>
  <c r="GO288" i="1"/>
  <c r="GO286" i="1"/>
  <c r="GO285" i="1"/>
  <c r="GO289" i="1"/>
  <c r="GO290" i="1"/>
  <c r="GO284" i="1"/>
  <c r="GO292" i="1"/>
  <c r="GO287" i="1"/>
  <c r="GO291" i="1"/>
  <c r="GO294" i="1"/>
  <c r="GR288" i="1"/>
  <c r="GR285" i="1"/>
  <c r="GR286" i="1"/>
  <c r="GR289" i="1"/>
  <c r="GR290" i="1"/>
  <c r="GR287" i="1"/>
  <c r="GR292" i="1"/>
  <c r="GR284" i="1"/>
  <c r="GR294" i="1"/>
  <c r="GR291" i="1"/>
  <c r="DW288" i="1"/>
  <c r="DW286" i="1"/>
  <c r="DW289" i="1"/>
  <c r="DW290" i="1"/>
  <c r="DW285" i="1"/>
  <c r="DW287" i="1"/>
  <c r="DW291" i="1"/>
  <c r="DW284" i="1"/>
  <c r="DW294" i="1"/>
  <c r="DW292" i="1"/>
  <c r="DT286" i="1"/>
  <c r="DT288" i="1"/>
  <c r="DT289" i="1"/>
  <c r="DT290" i="1"/>
  <c r="DT285" i="1"/>
  <c r="DT287" i="1"/>
  <c r="DT291" i="1"/>
  <c r="DT292" i="1"/>
  <c r="DT294" i="1"/>
  <c r="DT284" i="1"/>
  <c r="MF286" i="1"/>
  <c r="MF285" i="1"/>
  <c r="MF288" i="1"/>
  <c r="MF289" i="1"/>
  <c r="MF290" i="1"/>
  <c r="MF292" i="1"/>
  <c r="MF287" i="1"/>
  <c r="MF294" i="1"/>
  <c r="MF284" i="1"/>
  <c r="MF291" i="1"/>
  <c r="HK286" i="1"/>
  <c r="HK288" i="1"/>
  <c r="HK290" i="1"/>
  <c r="HK285" i="1"/>
  <c r="HK289" i="1"/>
  <c r="HK284" i="1"/>
  <c r="HK291" i="1"/>
  <c r="HK294" i="1"/>
  <c r="HK292" i="1"/>
  <c r="HK287" i="1"/>
  <c r="MC288" i="1"/>
  <c r="MC286" i="1"/>
  <c r="MC290" i="1"/>
  <c r="MC285" i="1"/>
  <c r="MC289" i="1"/>
  <c r="MC292" i="1"/>
  <c r="MC294" i="1"/>
  <c r="MC287" i="1"/>
  <c r="MC284" i="1"/>
  <c r="MC291" i="1"/>
  <c r="GC286" i="1"/>
  <c r="GC288" i="1"/>
  <c r="GC290" i="1"/>
  <c r="GC285" i="1"/>
  <c r="GC289" i="1"/>
  <c r="GC294" i="1"/>
  <c r="GC284" i="1"/>
  <c r="GC291" i="1"/>
  <c r="GC292" i="1"/>
  <c r="GC287" i="1"/>
  <c r="FL288" i="1"/>
  <c r="FL286" i="1"/>
  <c r="FL285" i="1"/>
  <c r="FL289" i="1"/>
  <c r="FL290" i="1"/>
  <c r="FL287" i="1"/>
  <c r="FL294" i="1"/>
  <c r="FL291" i="1"/>
  <c r="FL284" i="1"/>
  <c r="FL292" i="1"/>
  <c r="IK286" i="1"/>
  <c r="IK285" i="1"/>
  <c r="IK288" i="1"/>
  <c r="IK290" i="1"/>
  <c r="IK289" i="1"/>
  <c r="IK291" i="1"/>
  <c r="IK284" i="1"/>
  <c r="IK292" i="1"/>
  <c r="IK294" i="1"/>
  <c r="IK287" i="1"/>
  <c r="DQ285" i="1"/>
  <c r="DQ286" i="1"/>
  <c r="DQ288" i="1"/>
  <c r="DQ289" i="1"/>
  <c r="DQ290" i="1"/>
  <c r="DQ294" i="1"/>
  <c r="DQ284" i="1"/>
  <c r="DQ287" i="1"/>
  <c r="DQ292" i="1"/>
  <c r="DQ291" i="1"/>
  <c r="BM288" i="1"/>
  <c r="BM286" i="1"/>
  <c r="BM290" i="1"/>
  <c r="BM285" i="1"/>
  <c r="BM289" i="1"/>
  <c r="BM291" i="1"/>
  <c r="BM294" i="1"/>
  <c r="BM284" i="1"/>
  <c r="BM292" i="1"/>
  <c r="BM287" i="1"/>
  <c r="HC286" i="1"/>
  <c r="HC288" i="1"/>
  <c r="HC285" i="1"/>
  <c r="HC289" i="1"/>
  <c r="HC290" i="1"/>
  <c r="HC294" i="1"/>
  <c r="HC287" i="1"/>
  <c r="HC284" i="1"/>
  <c r="HC292" i="1"/>
  <c r="HC291" i="1"/>
  <c r="BG286" i="1"/>
  <c r="BG288" i="1"/>
  <c r="BG285" i="1"/>
  <c r="BG290" i="1"/>
  <c r="BG289" i="1"/>
  <c r="BG291" i="1"/>
  <c r="BG292" i="1"/>
  <c r="BG287" i="1"/>
  <c r="BG294" i="1"/>
  <c r="BG284" i="1"/>
  <c r="FG288" i="1"/>
  <c r="FG286" i="1"/>
  <c r="FG289" i="1"/>
  <c r="FG285" i="1"/>
  <c r="FG290" i="1"/>
  <c r="FG284" i="1"/>
  <c r="FG287" i="1"/>
  <c r="FG291" i="1"/>
  <c r="FG292" i="1"/>
  <c r="FG294" i="1"/>
  <c r="DN288" i="1"/>
  <c r="DN285" i="1"/>
  <c r="DN286" i="1"/>
  <c r="DN289" i="1"/>
  <c r="DN290" i="1"/>
  <c r="DN292" i="1"/>
  <c r="DN287" i="1"/>
  <c r="DN294" i="1"/>
  <c r="DN284" i="1"/>
  <c r="DN291" i="1"/>
  <c r="DV288" i="1"/>
  <c r="DV286" i="1"/>
  <c r="DV289" i="1"/>
  <c r="DV290" i="1"/>
  <c r="DV285" i="1"/>
  <c r="DV294" i="1"/>
  <c r="DV287" i="1"/>
  <c r="DV284" i="1"/>
  <c r="DV291" i="1"/>
  <c r="DV292" i="1"/>
  <c r="IE286" i="1"/>
  <c r="IE288" i="1"/>
  <c r="IE285" i="1"/>
  <c r="IE289" i="1"/>
  <c r="IE290" i="1"/>
  <c r="IE294" i="1"/>
  <c r="IE284" i="1"/>
  <c r="IE292" i="1"/>
  <c r="IE291" i="1"/>
  <c r="IE287" i="1"/>
  <c r="IR286" i="1"/>
  <c r="IR288" i="1"/>
  <c r="IR289" i="1"/>
  <c r="IR290" i="1"/>
  <c r="IR285" i="1"/>
  <c r="IR287" i="1"/>
  <c r="IR284" i="1"/>
  <c r="IR292" i="1"/>
  <c r="IR291" i="1"/>
  <c r="IR294" i="1"/>
  <c r="PB286" i="1"/>
  <c r="PB288" i="1"/>
  <c r="PB285" i="1"/>
  <c r="PB289" i="1"/>
  <c r="PB290" i="1"/>
  <c r="PB291" i="1"/>
  <c r="PB294" i="1"/>
  <c r="PB292" i="1"/>
  <c r="PB287" i="1"/>
  <c r="PB284" i="1"/>
  <c r="BN285" i="1"/>
  <c r="BN286" i="1"/>
  <c r="BN288" i="1"/>
  <c r="BN289" i="1"/>
  <c r="BN290" i="1"/>
  <c r="BN291" i="1"/>
  <c r="BN294" i="1"/>
  <c r="BN292" i="1"/>
  <c r="BN284" i="1"/>
  <c r="BN287" i="1"/>
  <c r="JX288" i="1"/>
  <c r="JX286" i="1"/>
  <c r="JX285" i="1"/>
  <c r="JX289" i="1"/>
  <c r="JX290" i="1"/>
  <c r="JX294" i="1"/>
  <c r="JX287" i="1"/>
  <c r="JX291" i="1"/>
  <c r="JX284" i="1"/>
  <c r="JX292" i="1"/>
  <c r="IF288" i="1"/>
  <c r="IF286" i="1"/>
  <c r="IF289" i="1"/>
  <c r="IF290" i="1"/>
  <c r="IF285" i="1"/>
  <c r="IF284" i="1"/>
  <c r="IF294" i="1"/>
  <c r="IF287" i="1"/>
  <c r="IF292" i="1"/>
  <c r="IF291" i="1"/>
  <c r="GT288" i="1"/>
  <c r="GT286" i="1"/>
  <c r="GT285" i="1"/>
  <c r="GT290" i="1"/>
  <c r="GT289" i="1"/>
  <c r="GT292" i="1"/>
  <c r="GT291" i="1"/>
  <c r="GT284" i="1"/>
  <c r="GT287" i="1"/>
  <c r="GT294" i="1"/>
  <c r="HI288" i="1"/>
  <c r="HI286" i="1"/>
  <c r="HI289" i="1"/>
  <c r="HI290" i="1"/>
  <c r="HI285" i="1"/>
  <c r="HI294" i="1"/>
  <c r="HI284" i="1"/>
  <c r="HI287" i="1"/>
  <c r="HI291" i="1"/>
  <c r="HI292" i="1"/>
  <c r="MD286" i="1"/>
  <c r="MD288" i="1"/>
  <c r="MD290" i="1"/>
  <c r="MD285" i="1"/>
  <c r="MD289" i="1"/>
  <c r="MD284" i="1"/>
  <c r="MD291" i="1"/>
  <c r="MD287" i="1"/>
  <c r="MD294" i="1"/>
  <c r="MD292" i="1"/>
  <c r="AK286" i="1"/>
  <c r="AK288" i="1"/>
  <c r="AK285" i="1"/>
  <c r="AK289" i="1"/>
  <c r="AK290" i="1"/>
  <c r="AK291" i="1"/>
  <c r="AK292" i="1"/>
  <c r="AK294" i="1"/>
  <c r="AK284" i="1"/>
  <c r="AK287" i="1"/>
  <c r="HV286" i="1"/>
  <c r="HV288" i="1"/>
  <c r="HV294" i="1"/>
  <c r="HV289" i="1"/>
  <c r="HV285" i="1"/>
  <c r="HV290" i="1"/>
  <c r="HV291" i="1"/>
  <c r="HV284" i="1"/>
  <c r="HV287" i="1"/>
  <c r="HV292" i="1"/>
  <c r="GS286" i="1"/>
  <c r="GS288" i="1"/>
  <c r="GS285" i="1"/>
  <c r="GS289" i="1"/>
  <c r="GS290" i="1"/>
  <c r="GS292" i="1"/>
  <c r="GS291" i="1"/>
  <c r="GS284" i="1"/>
  <c r="GS287" i="1"/>
  <c r="GS294" i="1"/>
  <c r="GD288" i="1"/>
  <c r="GD286" i="1"/>
  <c r="GD285" i="1"/>
  <c r="GD290" i="1"/>
  <c r="GD289" i="1"/>
  <c r="GD287" i="1"/>
  <c r="GD292" i="1"/>
  <c r="GD291" i="1"/>
  <c r="GD284" i="1"/>
  <c r="GD294" i="1"/>
  <c r="AH286" i="1"/>
  <c r="AH288" i="1"/>
  <c r="AH289" i="1"/>
  <c r="AH290" i="1"/>
  <c r="AH285" i="1"/>
  <c r="AH292" i="1"/>
  <c r="AH287" i="1"/>
  <c r="AH294" i="1"/>
  <c r="AH284" i="1"/>
  <c r="AH291" i="1"/>
  <c r="GK286" i="1"/>
  <c r="GK288" i="1"/>
  <c r="GK285" i="1"/>
  <c r="GK289" i="1"/>
  <c r="GK290" i="1"/>
  <c r="GK287" i="1"/>
  <c r="GK291" i="1"/>
  <c r="GK284" i="1"/>
  <c r="GK294" i="1"/>
  <c r="GK292" i="1"/>
  <c r="MR286" i="1"/>
  <c r="MR288" i="1"/>
  <c r="MR285" i="1"/>
  <c r="MR289" i="1"/>
  <c r="MR290" i="1"/>
  <c r="MR292" i="1"/>
  <c r="MR291" i="1"/>
  <c r="MR284" i="1"/>
  <c r="MR294" i="1"/>
  <c r="MR287" i="1"/>
  <c r="GB286" i="1"/>
  <c r="GB288" i="1"/>
  <c r="GB289" i="1"/>
  <c r="GB294" i="1"/>
  <c r="GB290" i="1"/>
  <c r="GB285" i="1"/>
  <c r="GB284" i="1"/>
  <c r="GB292" i="1"/>
  <c r="GB291" i="1"/>
  <c r="GB287" i="1"/>
  <c r="HM285" i="1"/>
  <c r="HM286" i="1"/>
  <c r="HM288" i="1"/>
  <c r="HM289" i="1"/>
  <c r="HM290" i="1"/>
  <c r="HM294" i="1"/>
  <c r="HM291" i="1"/>
  <c r="HM287" i="1"/>
  <c r="HM284" i="1"/>
  <c r="HM292" i="1"/>
  <c r="IH288" i="1"/>
  <c r="IH286" i="1"/>
  <c r="IH289" i="1"/>
  <c r="IH290" i="1"/>
  <c r="IH285" i="1"/>
  <c r="IH284" i="1"/>
  <c r="IH291" i="1"/>
  <c r="IH292" i="1"/>
  <c r="IH287" i="1"/>
  <c r="IH294" i="1"/>
  <c r="LR288" i="1"/>
  <c r="LR286" i="1"/>
  <c r="LR290" i="1"/>
  <c r="LR285" i="1"/>
  <c r="LR289" i="1"/>
  <c r="LR292" i="1"/>
  <c r="LR291" i="1"/>
  <c r="LR284" i="1"/>
  <c r="LR287" i="1"/>
  <c r="LR294" i="1"/>
  <c r="IN288" i="1"/>
  <c r="IN286" i="1"/>
  <c r="IN285" i="1"/>
  <c r="IN289" i="1"/>
  <c r="IN290" i="1"/>
  <c r="IN294" i="1"/>
  <c r="IN287" i="1"/>
  <c r="IN292" i="1"/>
  <c r="IN291" i="1"/>
  <c r="IN284" i="1"/>
  <c r="IX286" i="1"/>
  <c r="IX288" i="1"/>
  <c r="IX285" i="1"/>
  <c r="IX290" i="1"/>
  <c r="IX289" i="1"/>
  <c r="IX294" i="1"/>
  <c r="IX292" i="1"/>
  <c r="IX287" i="1"/>
  <c r="IX291" i="1"/>
  <c r="IX284" i="1"/>
  <c r="IG285" i="1"/>
  <c r="IG286" i="1"/>
  <c r="IG288" i="1"/>
  <c r="IG290" i="1"/>
  <c r="IG289" i="1"/>
  <c r="IG294" i="1"/>
  <c r="IG284" i="1"/>
  <c r="IG287" i="1"/>
  <c r="IG292" i="1"/>
  <c r="IG291" i="1"/>
  <c r="HG286" i="1"/>
  <c r="HG288" i="1"/>
  <c r="HG290" i="1"/>
  <c r="HG289" i="1"/>
  <c r="HG285" i="1"/>
  <c r="HG291" i="1"/>
  <c r="HG284" i="1"/>
  <c r="HG292" i="1"/>
  <c r="HG294" i="1"/>
  <c r="HG287" i="1"/>
  <c r="ME286" i="1"/>
  <c r="ME288" i="1"/>
  <c r="ME285" i="1"/>
  <c r="ME289" i="1"/>
  <c r="ME290" i="1"/>
  <c r="ME291" i="1"/>
  <c r="ME294" i="1"/>
  <c r="ME287" i="1"/>
  <c r="ME284" i="1"/>
  <c r="ME292" i="1"/>
  <c r="II286" i="1"/>
  <c r="II288" i="1"/>
  <c r="II290" i="1"/>
  <c r="II289" i="1"/>
  <c r="II285" i="1"/>
  <c r="II294" i="1"/>
  <c r="II287" i="1"/>
  <c r="II292" i="1"/>
  <c r="II284" i="1"/>
  <c r="II291" i="1"/>
  <c r="EZ286" i="1"/>
  <c r="EZ288" i="1"/>
  <c r="EZ285" i="1"/>
  <c r="EZ290" i="1"/>
  <c r="EZ289" i="1"/>
  <c r="EZ284" i="1"/>
  <c r="EZ287" i="1"/>
  <c r="EZ291" i="1"/>
  <c r="EZ292" i="1"/>
  <c r="EZ294" i="1"/>
  <c r="HH288" i="1"/>
  <c r="HH286" i="1"/>
  <c r="HH285" i="1"/>
  <c r="HH289" i="1"/>
  <c r="HH290" i="1"/>
  <c r="HH294" i="1"/>
  <c r="HH287" i="1"/>
  <c r="HH284" i="1"/>
  <c r="HH292" i="1"/>
  <c r="HH291" i="1"/>
  <c r="GJ286" i="1"/>
  <c r="GJ288" i="1"/>
  <c r="GJ290" i="1"/>
  <c r="GJ289" i="1"/>
  <c r="GJ285" i="1"/>
  <c r="GJ284" i="1"/>
  <c r="GJ294" i="1"/>
  <c r="GJ292" i="1"/>
  <c r="GJ291" i="1"/>
  <c r="GJ287" i="1"/>
  <c r="HA286" i="1"/>
  <c r="HA288" i="1"/>
  <c r="HA285" i="1"/>
  <c r="HA289" i="1"/>
  <c r="HA290" i="1"/>
  <c r="HA284" i="1"/>
  <c r="HA287" i="1"/>
  <c r="HA294" i="1"/>
  <c r="HA292" i="1"/>
  <c r="HA291" i="1"/>
  <c r="OU286" i="1"/>
  <c r="OU288" i="1"/>
  <c r="OU285" i="1"/>
  <c r="OU289" i="1"/>
  <c r="OU290" i="1"/>
  <c r="OU291" i="1"/>
  <c r="OU292" i="1"/>
  <c r="OU294" i="1"/>
  <c r="OU284" i="1"/>
  <c r="OU287" i="1"/>
  <c r="HD285" i="1"/>
  <c r="HD286" i="1"/>
  <c r="HD288" i="1"/>
  <c r="HD289" i="1"/>
  <c r="HD290" i="1"/>
  <c r="HD294" i="1"/>
  <c r="HD287" i="1"/>
  <c r="HD291" i="1"/>
  <c r="HD284" i="1"/>
  <c r="HD292" i="1"/>
  <c r="MT286" i="1"/>
  <c r="MT288" i="1"/>
  <c r="MT290" i="1"/>
  <c r="MT285" i="1"/>
  <c r="MT289" i="1"/>
  <c r="MT294" i="1"/>
  <c r="MT287" i="1"/>
  <c r="MT291" i="1"/>
  <c r="MT284" i="1"/>
  <c r="MT292" i="1"/>
  <c r="FS286" i="1"/>
  <c r="FS288" i="1"/>
  <c r="FS285" i="1"/>
  <c r="FS289" i="1"/>
  <c r="FS290" i="1"/>
  <c r="FS292" i="1"/>
  <c r="FS287" i="1"/>
  <c r="FS294" i="1"/>
  <c r="FS284" i="1"/>
  <c r="FS291" i="1"/>
  <c r="IB286" i="1"/>
  <c r="IB288" i="1"/>
  <c r="IB290" i="1"/>
  <c r="IB289" i="1"/>
  <c r="IB285" i="1"/>
  <c r="IB294" i="1"/>
  <c r="IB287" i="1"/>
  <c r="IB284" i="1"/>
  <c r="IB292" i="1"/>
  <c r="IB291" i="1"/>
  <c r="FN286" i="1"/>
  <c r="FN285" i="1"/>
  <c r="FN288" i="1"/>
  <c r="FN289" i="1"/>
  <c r="FN290" i="1"/>
  <c r="FN287" i="1"/>
  <c r="FN284" i="1"/>
  <c r="FN292" i="1"/>
  <c r="FN291" i="1"/>
  <c r="FN294" i="1"/>
  <c r="FM286" i="1"/>
  <c r="FM288" i="1"/>
  <c r="FM285" i="1"/>
  <c r="FM290" i="1"/>
  <c r="FM289" i="1"/>
  <c r="FM294" i="1"/>
  <c r="FM292" i="1"/>
  <c r="FM287" i="1"/>
  <c r="FM291" i="1"/>
  <c r="FM284" i="1"/>
  <c r="FU288" i="1"/>
  <c r="FU286" i="1"/>
  <c r="FU285" i="1"/>
  <c r="FU290" i="1"/>
  <c r="FU289" i="1"/>
  <c r="FU294" i="1"/>
  <c r="FU292" i="1"/>
  <c r="FU287" i="1"/>
  <c r="FU291" i="1"/>
  <c r="FU284" i="1"/>
  <c r="LT286" i="1"/>
  <c r="LT288" i="1"/>
  <c r="LT289" i="1"/>
  <c r="LT290" i="1"/>
  <c r="LT285" i="1"/>
  <c r="LT291" i="1"/>
  <c r="LT292" i="1"/>
  <c r="LT294" i="1"/>
  <c r="LT284" i="1"/>
  <c r="LT287" i="1"/>
  <c r="LU288" i="1"/>
  <c r="LU286" i="1"/>
  <c r="LU290" i="1"/>
  <c r="LU285" i="1"/>
  <c r="LU289" i="1"/>
  <c r="LU292" i="1"/>
  <c r="LU284" i="1"/>
  <c r="LU291" i="1"/>
  <c r="LU287" i="1"/>
  <c r="LU294" i="1"/>
  <c r="GU288" i="1"/>
  <c r="GU286" i="1"/>
  <c r="GU289" i="1"/>
  <c r="GU290" i="1"/>
  <c r="GU285" i="1"/>
  <c r="GU294" i="1"/>
  <c r="GU287" i="1"/>
  <c r="GU291" i="1"/>
  <c r="GU284" i="1"/>
  <c r="GU292" i="1"/>
  <c r="BL286" i="1"/>
  <c r="BL288" i="1"/>
  <c r="BL285" i="1"/>
  <c r="BL289" i="1"/>
  <c r="BL290" i="1"/>
  <c r="BL294" i="1"/>
  <c r="BL284" i="1"/>
  <c r="BL291" i="1"/>
  <c r="BL292" i="1"/>
  <c r="BL287" i="1"/>
  <c r="BH285" i="1"/>
  <c r="BH288" i="1"/>
  <c r="BH286" i="1"/>
  <c r="BH290" i="1"/>
  <c r="BH289" i="1"/>
  <c r="BH284" i="1"/>
  <c r="BH287" i="1"/>
  <c r="BH291" i="1"/>
  <c r="BH294" i="1"/>
  <c r="BH292" i="1"/>
  <c r="IV286" i="1"/>
  <c r="IV288" i="1"/>
  <c r="IV289" i="1"/>
  <c r="IV294" i="1"/>
  <c r="IV285" i="1"/>
  <c r="IV290" i="1"/>
  <c r="IV292" i="1"/>
  <c r="IV287" i="1"/>
  <c r="IV284" i="1"/>
  <c r="IV291" i="1"/>
  <c r="EY286" i="1"/>
  <c r="EY288" i="1"/>
  <c r="EY285" i="1"/>
  <c r="EY289" i="1"/>
  <c r="EY290" i="1"/>
  <c r="EY294" i="1"/>
  <c r="EY284" i="1"/>
  <c r="EY287" i="1"/>
  <c r="EY292" i="1"/>
  <c r="EY291" i="1"/>
  <c r="EI286" i="1"/>
  <c r="EI288" i="1"/>
  <c r="EI285" i="1"/>
  <c r="EI289" i="1"/>
  <c r="EI290" i="1"/>
  <c r="EI292" i="1"/>
  <c r="EI291" i="1"/>
  <c r="EI287" i="1"/>
  <c r="EI294" i="1"/>
  <c r="EI284" i="1"/>
  <c r="HW285" i="1"/>
  <c r="HW288" i="1"/>
  <c r="HW286" i="1"/>
  <c r="HW289" i="1"/>
  <c r="HW290" i="1"/>
  <c r="HW284" i="1"/>
  <c r="HW294" i="1"/>
  <c r="HW291" i="1"/>
  <c r="HW292" i="1"/>
  <c r="HW287" i="1"/>
  <c r="GM288" i="1"/>
  <c r="GM286" i="1"/>
  <c r="GM285" i="1"/>
  <c r="GM289" i="1"/>
  <c r="GM290" i="1"/>
  <c r="GM284" i="1"/>
  <c r="GM292" i="1"/>
  <c r="GM294" i="1"/>
  <c r="GM287" i="1"/>
  <c r="GM291" i="1"/>
  <c r="EK288" i="1"/>
  <c r="EK286" i="1"/>
  <c r="EK285" i="1"/>
  <c r="EK289" i="1"/>
  <c r="EK290" i="1"/>
  <c r="EK294" i="1"/>
  <c r="EK284" i="1"/>
  <c r="EK291" i="1"/>
  <c r="EK292" i="1"/>
  <c r="EK287" i="1"/>
  <c r="GG288" i="1"/>
  <c r="GG286" i="1"/>
  <c r="GG285" i="1"/>
  <c r="GG289" i="1"/>
  <c r="GG290" i="1"/>
  <c r="GG294" i="1"/>
  <c r="GG287" i="1"/>
  <c r="GG292" i="1"/>
  <c r="GG284" i="1"/>
  <c r="GG291" i="1"/>
  <c r="FB288" i="1"/>
  <c r="FB286" i="1"/>
  <c r="FB290" i="1"/>
  <c r="FB289" i="1"/>
  <c r="FB285" i="1"/>
  <c r="FB287" i="1"/>
  <c r="FB294" i="1"/>
  <c r="FB284" i="1"/>
  <c r="FB291" i="1"/>
  <c r="FB292" i="1"/>
  <c r="GW288" i="1"/>
  <c r="GW286" i="1"/>
  <c r="GW289" i="1"/>
  <c r="GW290" i="1"/>
  <c r="GW285" i="1"/>
  <c r="GW291" i="1"/>
  <c r="GW294" i="1"/>
  <c r="GW287" i="1"/>
  <c r="GW284" i="1"/>
  <c r="GW292" i="1"/>
  <c r="FE286" i="1"/>
  <c r="FE288" i="1"/>
  <c r="FE285" i="1"/>
  <c r="FE290" i="1"/>
  <c r="FE289" i="1"/>
  <c r="FE294" i="1"/>
  <c r="FE287" i="1"/>
  <c r="FE284" i="1"/>
  <c r="FE292" i="1"/>
  <c r="FE291" i="1"/>
  <c r="BJ285" i="1"/>
  <c r="BJ286" i="1"/>
  <c r="BJ288" i="1"/>
  <c r="BJ290" i="1"/>
  <c r="BJ289" i="1"/>
  <c r="BJ291" i="1"/>
  <c r="BJ292" i="1"/>
  <c r="BJ284" i="1"/>
  <c r="BJ294" i="1"/>
  <c r="BJ287" i="1"/>
  <c r="BK286" i="1"/>
  <c r="BK288" i="1"/>
  <c r="BK285" i="1"/>
  <c r="BK289" i="1"/>
  <c r="BK290" i="1"/>
  <c r="BK292" i="1"/>
  <c r="BK294" i="1"/>
  <c r="BK284" i="1"/>
  <c r="BK287" i="1"/>
  <c r="BK291" i="1"/>
  <c r="FP288" i="1"/>
  <c r="FP286" i="1"/>
  <c r="FP285" i="1"/>
  <c r="FP290" i="1"/>
  <c r="FP289" i="1"/>
  <c r="FP294" i="1"/>
  <c r="FP287" i="1"/>
  <c r="FP292" i="1"/>
  <c r="FP284" i="1"/>
  <c r="FP291" i="1"/>
  <c r="LW286" i="1"/>
  <c r="LW288" i="1"/>
  <c r="LW285" i="1"/>
  <c r="LW289" i="1"/>
  <c r="LW290" i="1"/>
  <c r="LW287" i="1"/>
  <c r="LW292" i="1"/>
  <c r="LW294" i="1"/>
  <c r="LW284" i="1"/>
  <c r="LW291" i="1"/>
  <c r="LP286" i="1"/>
  <c r="LP288" i="1"/>
  <c r="LP285" i="1"/>
  <c r="LP290" i="1"/>
  <c r="LP289" i="1"/>
  <c r="LP284" i="1"/>
  <c r="LP292" i="1"/>
  <c r="LP287" i="1"/>
  <c r="LP291" i="1"/>
  <c r="LP294" i="1"/>
  <c r="ID286" i="1"/>
  <c r="ID288" i="1"/>
  <c r="ID294" i="1"/>
  <c r="ID285" i="1"/>
  <c r="ID289" i="1"/>
  <c r="ID290" i="1"/>
  <c r="ID292" i="1"/>
  <c r="ID284" i="1"/>
  <c r="ID287" i="1"/>
  <c r="ID291" i="1"/>
  <c r="IW288" i="1"/>
  <c r="IW285" i="1"/>
  <c r="IW286" i="1"/>
  <c r="IW289" i="1"/>
  <c r="IW290" i="1"/>
  <c r="IW284" i="1"/>
  <c r="IW291" i="1"/>
  <c r="IW287" i="1"/>
  <c r="IW292" i="1"/>
  <c r="IW294" i="1"/>
  <c r="LX286" i="1"/>
  <c r="LX288" i="1"/>
  <c r="LX290" i="1"/>
  <c r="LX285" i="1"/>
  <c r="LX289" i="1"/>
  <c r="LX287" i="1"/>
  <c r="LX291" i="1"/>
  <c r="LX294" i="1"/>
  <c r="LX292" i="1"/>
  <c r="LX284" i="1"/>
  <c r="DS288" i="1"/>
  <c r="DS286" i="1"/>
  <c r="DS290" i="1"/>
  <c r="DS285" i="1"/>
  <c r="DS289" i="1"/>
  <c r="DS294" i="1"/>
  <c r="DS292" i="1"/>
  <c r="DS287" i="1"/>
  <c r="DS291" i="1"/>
  <c r="DS284" i="1"/>
  <c r="GN286" i="1"/>
  <c r="GN288" i="1"/>
  <c r="GN285" i="1"/>
  <c r="GN290" i="1"/>
  <c r="GN289" i="1"/>
  <c r="GN284" i="1"/>
  <c r="GN292" i="1"/>
  <c r="GN291" i="1"/>
  <c r="GN294" i="1"/>
  <c r="GN287" i="1"/>
  <c r="GV288" i="1"/>
  <c r="GV286" i="1"/>
  <c r="GV289" i="1"/>
  <c r="GV290" i="1"/>
  <c r="GV285" i="1"/>
  <c r="GV284" i="1"/>
  <c r="GV291" i="1"/>
  <c r="GV287" i="1"/>
  <c r="GV294" i="1"/>
  <c r="GV292" i="1"/>
  <c r="HE286" i="1"/>
  <c r="HE288" i="1"/>
  <c r="HE285" i="1"/>
  <c r="HE290" i="1"/>
  <c r="HE289" i="1"/>
  <c r="HE287" i="1"/>
  <c r="HE294" i="1"/>
  <c r="HE292" i="1"/>
  <c r="HE284" i="1"/>
  <c r="HE291" i="1"/>
  <c r="EV286" i="1"/>
  <c r="EV285" i="1"/>
  <c r="EV288" i="1"/>
  <c r="EV289" i="1"/>
  <c r="EV290" i="1"/>
  <c r="EV287" i="1"/>
  <c r="EV284" i="1"/>
  <c r="EV292" i="1"/>
  <c r="EV291" i="1"/>
  <c r="EV294" i="1"/>
  <c r="AI288" i="1"/>
  <c r="AI286" i="1"/>
  <c r="AI289" i="1"/>
  <c r="AI290" i="1"/>
  <c r="AI285" i="1"/>
  <c r="AI284" i="1"/>
  <c r="AI291" i="1"/>
  <c r="AI292" i="1"/>
  <c r="AI287" i="1"/>
  <c r="AI294" i="1"/>
  <c r="GQ285" i="1"/>
  <c r="GQ286" i="1"/>
  <c r="GQ288" i="1"/>
  <c r="GQ289" i="1"/>
  <c r="GQ290" i="1"/>
  <c r="GQ287" i="1"/>
  <c r="GQ294" i="1"/>
  <c r="GQ284" i="1"/>
  <c r="GQ292" i="1"/>
  <c r="GQ291" i="1"/>
  <c r="IE52" i="1" a="1"/>
  <c r="IE52" i="1" s="1"/>
  <c r="ES49" i="1"/>
  <c r="ES57" i="1" s="1"/>
  <c r="ES65" i="1" s="1"/>
  <c r="ES51" i="1"/>
  <c r="ES59" i="1" s="1"/>
  <c r="ES52" i="1"/>
  <c r="ES60" i="1" s="1"/>
  <c r="FA49" i="1"/>
  <c r="FA57" i="1" s="1"/>
  <c r="FA65" i="1" s="1"/>
  <c r="FA53" i="1"/>
  <c r="FA61" i="1" s="1"/>
  <c r="ES53" i="1"/>
  <c r="ES61" i="1" s="1"/>
  <c r="IE44" i="1" a="1"/>
  <c r="IE44" i="1" s="1"/>
  <c r="IE34" i="1" a="1"/>
  <c r="IE34" i="1" s="1"/>
  <c r="IF42" i="1"/>
  <c r="IF50" i="1" s="1"/>
  <c r="IF58" i="1" s="1"/>
  <c r="IE58" i="1" s="1" a="1"/>
  <c r="IE58" i="1" s="1"/>
  <c r="IE38" i="1" a="1"/>
  <c r="IE38" i="1" s="1"/>
  <c r="IF46" i="1"/>
  <c r="IF54" i="1" s="1"/>
  <c r="IE37" i="1" a="1"/>
  <c r="IE37" i="1" s="1"/>
  <c r="IF45" i="1"/>
  <c r="IF53" i="1" s="1"/>
  <c r="IF61" i="1" s="1"/>
  <c r="IE61" i="1" s="1" a="1"/>
  <c r="IE61" i="1" s="1"/>
  <c r="IE41" i="1" a="1"/>
  <c r="IE41" i="1" s="1"/>
  <c r="IF47" i="1"/>
  <c r="IE35" i="1" a="1"/>
  <c r="IE35" i="1" s="1"/>
  <c r="IF43" i="1"/>
  <c r="IF51" i="1" s="1"/>
  <c r="IF59" i="1" s="1"/>
  <c r="IE59" i="1" s="1" a="1"/>
  <c r="IE59" i="1" s="1"/>
  <c r="AE24" i="1" a="1"/>
  <c r="AE24" i="1" s="1"/>
  <c r="EZ244" i="1"/>
  <c r="HD244" i="1"/>
  <c r="MT244" i="1"/>
  <c r="FS244" i="1"/>
  <c r="IB244" i="1"/>
  <c r="FN244" i="1"/>
  <c r="FM244" i="1"/>
  <c r="FU244" i="1"/>
  <c r="LT244" i="1"/>
  <c r="LU244" i="1"/>
  <c r="GU244" i="1"/>
  <c r="BL244" i="1"/>
  <c r="BH244" i="1"/>
  <c r="IV244" i="1"/>
  <c r="EY244" i="1"/>
  <c r="EI244" i="1"/>
  <c r="HW244" i="1"/>
  <c r="GM244" i="1"/>
  <c r="EK244" i="1"/>
  <c r="GG244" i="1"/>
  <c r="FB244" i="1"/>
  <c r="GW244" i="1"/>
  <c r="II244" i="1"/>
  <c r="BK244" i="1"/>
  <c r="FP244" i="1"/>
  <c r="LW244" i="1"/>
  <c r="LP244" i="1"/>
  <c r="ID244" i="1"/>
  <c r="IW244" i="1"/>
  <c r="LX244" i="1"/>
  <c r="DS244" i="1"/>
  <c r="GN244" i="1"/>
  <c r="GV244" i="1"/>
  <c r="HE244" i="1"/>
  <c r="EV244" i="1"/>
  <c r="AI244" i="1"/>
  <c r="GQ244" i="1"/>
  <c r="HG244" i="1"/>
  <c r="HH244" i="1"/>
  <c r="BJ244" i="1"/>
  <c r="FE244" i="1"/>
  <c r="HS244" i="1"/>
  <c r="MR244" i="1"/>
  <c r="GF244" i="1"/>
  <c r="FZ244" i="1"/>
  <c r="EP244" i="1"/>
  <c r="IS244" i="1"/>
  <c r="FH244" i="1"/>
  <c r="EM244" i="1"/>
  <c r="GB244" i="1"/>
  <c r="GH244" i="1"/>
  <c r="HF244" i="1"/>
  <c r="HM244" i="1"/>
  <c r="IG244" i="1"/>
  <c r="EO244" i="1"/>
  <c r="AL244" i="1"/>
  <c r="GP244" i="1"/>
  <c r="EL244" i="1"/>
  <c r="DO244" i="1"/>
  <c r="GL244" i="1"/>
  <c r="HL244" i="1"/>
  <c r="LR244" i="1"/>
  <c r="IX244" i="1"/>
  <c r="GY244" i="1"/>
  <c r="FK244" i="1"/>
  <c r="MP244" i="1"/>
  <c r="FF244" i="1"/>
  <c r="DU244" i="1"/>
  <c r="LQ244" i="1"/>
  <c r="FO244" i="1"/>
  <c r="FV244" i="1"/>
  <c r="FT244" i="1"/>
  <c r="HY244" i="1"/>
  <c r="BF244" i="1"/>
  <c r="IM244" i="1"/>
  <c r="MW244" i="1"/>
  <c r="FR244" i="1"/>
  <c r="IJ244" i="1"/>
  <c r="GX244" i="1"/>
  <c r="FW244" i="1"/>
  <c r="MB244" i="1"/>
  <c r="IO244" i="1"/>
  <c r="LV244" i="1"/>
  <c r="DM244" i="1"/>
  <c r="IQ244" i="1"/>
  <c r="MU244" i="1"/>
  <c r="FJ244" i="1"/>
  <c r="EW244" i="1"/>
  <c r="GA244" i="1"/>
  <c r="AJ244" i="1"/>
  <c r="IH244" i="1"/>
  <c r="DR244" i="1"/>
  <c r="BI244" i="1"/>
  <c r="HX244" i="1"/>
  <c r="EN244" i="1"/>
  <c r="HN244" i="1"/>
  <c r="EJ244" i="1"/>
  <c r="FI244" i="1"/>
  <c r="IC244" i="1"/>
  <c r="FQ244" i="1"/>
  <c r="EX244" i="1"/>
  <c r="LO244" i="1"/>
  <c r="IA244" i="1"/>
  <c r="IY244" i="1"/>
  <c r="HZ244" i="1"/>
  <c r="FX244" i="1"/>
  <c r="DP244" i="1"/>
  <c r="MX244" i="1"/>
  <c r="LS244" i="1"/>
  <c r="IL244" i="1"/>
  <c r="GO244" i="1"/>
  <c r="GR244" i="1"/>
  <c r="DW244" i="1"/>
  <c r="DT244" i="1"/>
  <c r="MF244" i="1"/>
  <c r="HK244" i="1"/>
  <c r="MC244" i="1"/>
  <c r="GC244" i="1"/>
  <c r="IN244" i="1"/>
  <c r="IP244" i="1"/>
  <c r="FL244" i="1"/>
  <c r="IK244" i="1"/>
  <c r="DQ244" i="1"/>
  <c r="BM244" i="1"/>
  <c r="HC244" i="1"/>
  <c r="BG244" i="1"/>
  <c r="FG244" i="1"/>
  <c r="DN244" i="1"/>
  <c r="DV244" i="1"/>
  <c r="IE244" i="1"/>
  <c r="IR244" i="1"/>
  <c r="PB244" i="1"/>
  <c r="BN244" i="1"/>
  <c r="JX244" i="1"/>
  <c r="IF244" i="1"/>
  <c r="GT244" i="1"/>
  <c r="HI244" i="1"/>
  <c r="MD244" i="1"/>
  <c r="AK244" i="1"/>
  <c r="HV244" i="1"/>
  <c r="GS244" i="1"/>
  <c r="GD244" i="1"/>
  <c r="AH244" i="1"/>
  <c r="GK244" i="1"/>
  <c r="ME244" i="1"/>
  <c r="GJ244" i="1"/>
  <c r="HA244" i="1"/>
  <c r="OU244" i="1"/>
  <c r="MT243" i="1"/>
  <c r="GM243" i="1"/>
  <c r="BJ243" i="1"/>
  <c r="BK243" i="1"/>
  <c r="FP243" i="1"/>
  <c r="LW243" i="1"/>
  <c r="LP243" i="1"/>
  <c r="ID243" i="1"/>
  <c r="IW243" i="1"/>
  <c r="LX243" i="1"/>
  <c r="DS243" i="1"/>
  <c r="GN243" i="1"/>
  <c r="GV243" i="1"/>
  <c r="HE243" i="1"/>
  <c r="EV243" i="1"/>
  <c r="AI243" i="1"/>
  <c r="GQ243" i="1"/>
  <c r="BL243" i="1"/>
  <c r="GW243" i="1"/>
  <c r="FE243" i="1"/>
  <c r="HS243" i="1"/>
  <c r="MR243" i="1"/>
  <c r="GF243" i="1"/>
  <c r="FZ243" i="1"/>
  <c r="EP243" i="1"/>
  <c r="IS243" i="1"/>
  <c r="FH243" i="1"/>
  <c r="EM243" i="1"/>
  <c r="GB243" i="1"/>
  <c r="GH243" i="1"/>
  <c r="HF243" i="1"/>
  <c r="HD243" i="1"/>
  <c r="LU243" i="1"/>
  <c r="GU243" i="1"/>
  <c r="BH243" i="1"/>
  <c r="IV243" i="1"/>
  <c r="HW243" i="1"/>
  <c r="FO243" i="1"/>
  <c r="FV243" i="1"/>
  <c r="FI243" i="1"/>
  <c r="IC243" i="1"/>
  <c r="FQ243" i="1"/>
  <c r="AL243" i="1"/>
  <c r="GP243" i="1"/>
  <c r="EL243" i="1"/>
  <c r="DO243" i="1"/>
  <c r="GL243" i="1"/>
  <c r="HL243" i="1"/>
  <c r="FS243" i="1"/>
  <c r="FU243" i="1"/>
  <c r="LT243" i="1"/>
  <c r="EY243" i="1"/>
  <c r="EI243" i="1"/>
  <c r="EK243" i="1"/>
  <c r="EO243" i="1"/>
  <c r="DR243" i="1"/>
  <c r="FF243" i="1"/>
  <c r="DU243" i="1"/>
  <c r="FT243" i="1"/>
  <c r="HY243" i="1"/>
  <c r="BF243" i="1"/>
  <c r="IM243" i="1"/>
  <c r="MW243" i="1"/>
  <c r="FR243" i="1"/>
  <c r="IJ243" i="1"/>
  <c r="GX243" i="1"/>
  <c r="FW243" i="1"/>
  <c r="MB243" i="1"/>
  <c r="IO243" i="1"/>
  <c r="LV243" i="1"/>
  <c r="DM243" i="1"/>
  <c r="IQ243" i="1"/>
  <c r="MU243" i="1"/>
  <c r="FJ243" i="1"/>
  <c r="EW243" i="1"/>
  <c r="GA243" i="1"/>
  <c r="AJ243" i="1"/>
  <c r="FK243" i="1"/>
  <c r="MP243" i="1"/>
  <c r="LQ243" i="1"/>
  <c r="EJ243" i="1"/>
  <c r="EX243" i="1"/>
  <c r="LO243" i="1"/>
  <c r="IA243" i="1"/>
  <c r="IY243" i="1"/>
  <c r="HZ243" i="1"/>
  <c r="FX243" i="1"/>
  <c r="DP243" i="1"/>
  <c r="MX243" i="1"/>
  <c r="LS243" i="1"/>
  <c r="IL243" i="1"/>
  <c r="GO243" i="1"/>
  <c r="GR243" i="1"/>
  <c r="DW243" i="1"/>
  <c r="DT243" i="1"/>
  <c r="MF243" i="1"/>
  <c r="HK243" i="1"/>
  <c r="MC243" i="1"/>
  <c r="GC243" i="1"/>
  <c r="FN243" i="1"/>
  <c r="GY243" i="1"/>
  <c r="IP243" i="1"/>
  <c r="BI243" i="1"/>
  <c r="FL243" i="1"/>
  <c r="DQ243" i="1"/>
  <c r="BM243" i="1"/>
  <c r="HC243" i="1"/>
  <c r="BG243" i="1"/>
  <c r="FG243" i="1"/>
  <c r="DN243" i="1"/>
  <c r="DV243" i="1"/>
  <c r="IE243" i="1"/>
  <c r="IR243" i="1"/>
  <c r="PB243" i="1"/>
  <c r="BN243" i="1"/>
  <c r="JX243" i="1"/>
  <c r="IF243" i="1"/>
  <c r="GT243" i="1"/>
  <c r="HI243" i="1"/>
  <c r="MD243" i="1"/>
  <c r="AK243" i="1"/>
  <c r="HV243" i="1"/>
  <c r="GS243" i="1"/>
  <c r="GD243" i="1"/>
  <c r="AH243" i="1"/>
  <c r="GK243" i="1"/>
  <c r="IB243" i="1"/>
  <c r="FM243" i="1"/>
  <c r="GG243" i="1"/>
  <c r="FB243" i="1"/>
  <c r="HX243" i="1"/>
  <c r="EN243" i="1"/>
  <c r="HN243" i="1"/>
  <c r="IK243" i="1"/>
  <c r="HM243" i="1"/>
  <c r="IH243" i="1"/>
  <c r="LR243" i="1"/>
  <c r="IN243" i="1"/>
  <c r="IX243" i="1"/>
  <c r="IG243" i="1"/>
  <c r="HG243" i="1"/>
  <c r="ME243" i="1"/>
  <c r="II243" i="1"/>
  <c r="EZ243" i="1"/>
  <c r="HH243" i="1"/>
  <c r="GJ243" i="1"/>
  <c r="HA243" i="1"/>
  <c r="OU243" i="1"/>
  <c r="BJ235" i="1"/>
  <c r="BK235" i="1"/>
  <c r="EO235" i="1"/>
  <c r="DR235" i="1"/>
  <c r="GY235" i="1"/>
  <c r="IP235" i="1"/>
  <c r="BI235" i="1"/>
  <c r="FK235" i="1"/>
  <c r="MP235" i="1"/>
  <c r="HX235" i="1"/>
  <c r="FF235" i="1"/>
  <c r="EN235" i="1"/>
  <c r="DU235" i="1"/>
  <c r="HN235" i="1"/>
  <c r="LQ235" i="1"/>
  <c r="EJ235" i="1"/>
  <c r="FO235" i="1"/>
  <c r="FV235" i="1"/>
  <c r="FI235" i="1"/>
  <c r="IC235" i="1"/>
  <c r="FQ235" i="1"/>
  <c r="AL235" i="1"/>
  <c r="GP235" i="1"/>
  <c r="EL235" i="1"/>
  <c r="DO235" i="1"/>
  <c r="ET235" i="1"/>
  <c r="GL235" i="1"/>
  <c r="HL235" i="1"/>
  <c r="HS235" i="1"/>
  <c r="BF235" i="1"/>
  <c r="IM235" i="1"/>
  <c r="MW235" i="1"/>
  <c r="FR235" i="1"/>
  <c r="IJ235" i="1"/>
  <c r="GX235" i="1"/>
  <c r="FW235" i="1"/>
  <c r="MB235" i="1"/>
  <c r="IO235" i="1"/>
  <c r="LV235" i="1"/>
  <c r="DM235" i="1"/>
  <c r="IQ235" i="1"/>
  <c r="MU235" i="1"/>
  <c r="FJ235" i="1"/>
  <c r="EW235" i="1"/>
  <c r="GA235" i="1"/>
  <c r="AJ235" i="1"/>
  <c r="FC235" i="1"/>
  <c r="FP235" i="1"/>
  <c r="HY235" i="1"/>
  <c r="EX235" i="1"/>
  <c r="LO235" i="1"/>
  <c r="IA235" i="1"/>
  <c r="IY235" i="1"/>
  <c r="HZ235" i="1"/>
  <c r="FX235" i="1"/>
  <c r="DP235" i="1"/>
  <c r="MX235" i="1"/>
  <c r="LS235" i="1"/>
  <c r="IL235" i="1"/>
  <c r="GO235" i="1"/>
  <c r="GR235" i="1"/>
  <c r="DW235" i="1"/>
  <c r="DT235" i="1"/>
  <c r="EU235" i="1"/>
  <c r="MF235" i="1"/>
  <c r="HK235" i="1"/>
  <c r="MC235" i="1"/>
  <c r="GC235" i="1"/>
  <c r="FL235" i="1"/>
  <c r="IK235" i="1"/>
  <c r="DQ235" i="1"/>
  <c r="BM235" i="1"/>
  <c r="HC235" i="1"/>
  <c r="BG235" i="1"/>
  <c r="FG235" i="1"/>
  <c r="DN235" i="1"/>
  <c r="DV235" i="1"/>
  <c r="IE235" i="1"/>
  <c r="IR235" i="1"/>
  <c r="PB235" i="1"/>
  <c r="IT235" i="1"/>
  <c r="BN235" i="1"/>
  <c r="JX235" i="1"/>
  <c r="IF235" i="1"/>
  <c r="GT235" i="1"/>
  <c r="HI235" i="1"/>
  <c r="MD235" i="1"/>
  <c r="AK235" i="1"/>
  <c r="HV235" i="1"/>
  <c r="GS235" i="1"/>
  <c r="FD235" i="1"/>
  <c r="GD235" i="1"/>
  <c r="AH235" i="1"/>
  <c r="GK235" i="1"/>
  <c r="FE235" i="1"/>
  <c r="FT235" i="1"/>
  <c r="HM235" i="1"/>
  <c r="IH235" i="1"/>
  <c r="LR235" i="1"/>
  <c r="IN235" i="1"/>
  <c r="IX235" i="1"/>
  <c r="IG235" i="1"/>
  <c r="IU235" i="1"/>
  <c r="HG235" i="1"/>
  <c r="ME235" i="1"/>
  <c r="II235" i="1"/>
  <c r="EZ235" i="1"/>
  <c r="HH235" i="1"/>
  <c r="GJ235" i="1"/>
  <c r="HA235" i="1"/>
  <c r="OU235" i="1"/>
  <c r="HD235" i="1"/>
  <c r="MT235" i="1"/>
  <c r="FS235" i="1"/>
  <c r="IB235" i="1"/>
  <c r="FN235" i="1"/>
  <c r="FM235" i="1"/>
  <c r="FU235" i="1"/>
  <c r="LT235" i="1"/>
  <c r="LU235" i="1"/>
  <c r="GU235" i="1"/>
  <c r="BL235" i="1"/>
  <c r="BH235" i="1"/>
  <c r="IV235" i="1"/>
  <c r="EY235" i="1"/>
  <c r="EI235" i="1"/>
  <c r="HW235" i="1"/>
  <c r="GM235" i="1"/>
  <c r="EK235" i="1"/>
  <c r="GG235" i="1"/>
  <c r="FB235" i="1"/>
  <c r="GW235" i="1"/>
  <c r="LP235" i="1"/>
  <c r="ID235" i="1"/>
  <c r="IW235" i="1"/>
  <c r="LX235" i="1"/>
  <c r="DS235" i="1"/>
  <c r="GN235" i="1"/>
  <c r="GV235" i="1"/>
  <c r="HE235" i="1"/>
  <c r="EV235" i="1"/>
  <c r="AI235" i="1"/>
  <c r="GQ235" i="1"/>
  <c r="LW235" i="1"/>
  <c r="MR235" i="1"/>
  <c r="GF235" i="1"/>
  <c r="FZ235" i="1"/>
  <c r="EP235" i="1"/>
  <c r="IS235" i="1"/>
  <c r="FH235" i="1"/>
  <c r="EM235" i="1"/>
  <c r="GB235" i="1"/>
  <c r="GH235" i="1"/>
  <c r="HF235" i="1"/>
  <c r="AE220" i="1" a="1"/>
  <c r="AE220" i="1" s="1"/>
  <c r="FE221" i="1"/>
  <c r="FE233" i="1"/>
  <c r="FE232" i="1"/>
  <c r="FE234" i="1"/>
  <c r="FE236" i="1"/>
  <c r="FE238" i="1"/>
  <c r="FE237" i="1"/>
  <c r="FE239" i="1"/>
  <c r="FE231" i="1"/>
  <c r="FZ221" i="1"/>
  <c r="FZ232" i="1"/>
  <c r="FZ233" i="1"/>
  <c r="FZ238" i="1"/>
  <c r="FZ234" i="1"/>
  <c r="FZ236" i="1"/>
  <c r="FZ231" i="1"/>
  <c r="FZ237" i="1"/>
  <c r="FZ239" i="1"/>
  <c r="FH221" i="1"/>
  <c r="FH232" i="1"/>
  <c r="FH233" i="1"/>
  <c r="FH234" i="1"/>
  <c r="FH236" i="1"/>
  <c r="FH239" i="1"/>
  <c r="FH231" i="1"/>
  <c r="FH237" i="1"/>
  <c r="FH238" i="1"/>
  <c r="EO221" i="1"/>
  <c r="EO232" i="1"/>
  <c r="EO234" i="1"/>
  <c r="EO233" i="1"/>
  <c r="EO236" i="1"/>
  <c r="EO231" i="1"/>
  <c r="EO238" i="1"/>
  <c r="EO239" i="1"/>
  <c r="EO237" i="1"/>
  <c r="DR221" i="1"/>
  <c r="DR233" i="1"/>
  <c r="DR234" i="1"/>
  <c r="DR232" i="1"/>
  <c r="DR236" i="1"/>
  <c r="DR231" i="1"/>
  <c r="DR238" i="1"/>
  <c r="DR239" i="1"/>
  <c r="DR237" i="1"/>
  <c r="GY221" i="1"/>
  <c r="GY233" i="1"/>
  <c r="GY232" i="1"/>
  <c r="GY236" i="1"/>
  <c r="GY234" i="1"/>
  <c r="GY231" i="1"/>
  <c r="GY239" i="1"/>
  <c r="GY238" i="1"/>
  <c r="GY237" i="1"/>
  <c r="IP221" i="1"/>
  <c r="IP233" i="1"/>
  <c r="IP232" i="1"/>
  <c r="IP236" i="1"/>
  <c r="IP234" i="1"/>
  <c r="IP238" i="1"/>
  <c r="IP237" i="1"/>
  <c r="IP239" i="1"/>
  <c r="IP231" i="1"/>
  <c r="BI221" i="1"/>
  <c r="BI233" i="1"/>
  <c r="BI232" i="1"/>
  <c r="BI234" i="1"/>
  <c r="BI236" i="1"/>
  <c r="BI237" i="1"/>
  <c r="BI231" i="1"/>
  <c r="BI239" i="1"/>
  <c r="BI238" i="1"/>
  <c r="FK221" i="1"/>
  <c r="FK232" i="1"/>
  <c r="FK233" i="1"/>
  <c r="FK236" i="1"/>
  <c r="FK234" i="1"/>
  <c r="FK238" i="1"/>
  <c r="FK239" i="1"/>
  <c r="FK237" i="1"/>
  <c r="FK231" i="1"/>
  <c r="MP221" i="1"/>
  <c r="MP233" i="1"/>
  <c r="MP232" i="1"/>
  <c r="MP234" i="1"/>
  <c r="MP236" i="1"/>
  <c r="MP237" i="1"/>
  <c r="MP231" i="1"/>
  <c r="MP239" i="1"/>
  <c r="MP238" i="1"/>
  <c r="HX221" i="1"/>
  <c r="HX232" i="1"/>
  <c r="HX233" i="1"/>
  <c r="HX238" i="1"/>
  <c r="HX234" i="1"/>
  <c r="HX236" i="1"/>
  <c r="HX237" i="1"/>
  <c r="HX239" i="1"/>
  <c r="HX231" i="1"/>
  <c r="FF221" i="1"/>
  <c r="FF232" i="1"/>
  <c r="FF233" i="1"/>
  <c r="FF236" i="1"/>
  <c r="FF234" i="1"/>
  <c r="FF238" i="1"/>
  <c r="FF231" i="1"/>
  <c r="FF237" i="1"/>
  <c r="FF239" i="1"/>
  <c r="EN221" i="1"/>
  <c r="EN233" i="1"/>
  <c r="EN232" i="1"/>
  <c r="EN234" i="1"/>
  <c r="EN236" i="1"/>
  <c r="EN238" i="1"/>
  <c r="EN237" i="1"/>
  <c r="EN231" i="1"/>
  <c r="EN239" i="1"/>
  <c r="DU221" i="1"/>
  <c r="DU232" i="1"/>
  <c r="DU233" i="1"/>
  <c r="DU236" i="1"/>
  <c r="DU238" i="1"/>
  <c r="DU234" i="1"/>
  <c r="DU239" i="1"/>
  <c r="DU237" i="1"/>
  <c r="DU231" i="1"/>
  <c r="HN221" i="1"/>
  <c r="HN232" i="1"/>
  <c r="HN233" i="1"/>
  <c r="HN238" i="1"/>
  <c r="HN236" i="1"/>
  <c r="HN234" i="1"/>
  <c r="HN239" i="1"/>
  <c r="HN231" i="1"/>
  <c r="HN237" i="1"/>
  <c r="LQ221" i="1"/>
  <c r="LQ232" i="1"/>
  <c r="LQ233" i="1"/>
  <c r="LQ234" i="1"/>
  <c r="LQ236" i="1"/>
  <c r="LQ238" i="1"/>
  <c r="LQ237" i="1"/>
  <c r="LQ231" i="1"/>
  <c r="LQ239" i="1"/>
  <c r="EJ221" i="1"/>
  <c r="EJ232" i="1"/>
  <c r="EJ233" i="1"/>
  <c r="EJ234" i="1"/>
  <c r="EJ236" i="1"/>
  <c r="EJ239" i="1"/>
  <c r="EJ231" i="1"/>
  <c r="EJ237" i="1"/>
  <c r="EJ238" i="1"/>
  <c r="FO221" i="1"/>
  <c r="FO233" i="1"/>
  <c r="FO232" i="1"/>
  <c r="FO234" i="1"/>
  <c r="FO238" i="1"/>
  <c r="FO236" i="1"/>
  <c r="FO237" i="1"/>
  <c r="FO239" i="1"/>
  <c r="FO231" i="1"/>
  <c r="FV221" i="1"/>
  <c r="FV232" i="1"/>
  <c r="FV233" i="1"/>
  <c r="FV236" i="1"/>
  <c r="FV234" i="1"/>
  <c r="FV238" i="1"/>
  <c r="FV231" i="1"/>
  <c r="FV237" i="1"/>
  <c r="FV239" i="1"/>
  <c r="FI221" i="1"/>
  <c r="FI232" i="1"/>
  <c r="FI233" i="1"/>
  <c r="FI236" i="1"/>
  <c r="FI238" i="1"/>
  <c r="FI234" i="1"/>
  <c r="FI239" i="1"/>
  <c r="FI231" i="1"/>
  <c r="FI237" i="1"/>
  <c r="IC221" i="1"/>
  <c r="IC233" i="1"/>
  <c r="IC232" i="1"/>
  <c r="IC238" i="1"/>
  <c r="IC234" i="1"/>
  <c r="IC236" i="1"/>
  <c r="IC237" i="1"/>
  <c r="IC231" i="1"/>
  <c r="IC239" i="1"/>
  <c r="FQ221" i="1"/>
  <c r="FQ232" i="1"/>
  <c r="FQ233" i="1"/>
  <c r="FQ236" i="1"/>
  <c r="FQ238" i="1"/>
  <c r="FQ234" i="1"/>
  <c r="FQ239" i="1"/>
  <c r="FQ231" i="1"/>
  <c r="FQ237" i="1"/>
  <c r="AL221" i="1"/>
  <c r="AL232" i="1"/>
  <c r="AL233" i="1"/>
  <c r="AL238" i="1"/>
  <c r="AL234" i="1"/>
  <c r="AL236" i="1"/>
  <c r="AL231" i="1"/>
  <c r="AL239" i="1"/>
  <c r="AL237" i="1"/>
  <c r="GP221" i="1"/>
  <c r="GP233" i="1"/>
  <c r="GP232" i="1"/>
  <c r="GP234" i="1"/>
  <c r="GP236" i="1"/>
  <c r="GP238" i="1"/>
  <c r="GP237" i="1"/>
  <c r="GP231" i="1"/>
  <c r="GP239" i="1"/>
  <c r="EL221" i="1"/>
  <c r="EL232" i="1"/>
  <c r="EL233" i="1"/>
  <c r="EL236" i="1"/>
  <c r="EL238" i="1"/>
  <c r="EL234" i="1"/>
  <c r="EL239" i="1"/>
  <c r="EL237" i="1"/>
  <c r="EL231" i="1"/>
  <c r="DO221" i="1"/>
  <c r="DO232" i="1"/>
  <c r="DO233" i="1"/>
  <c r="DO234" i="1"/>
  <c r="DO236" i="1"/>
  <c r="DO237" i="1"/>
  <c r="DO231" i="1"/>
  <c r="DO239" i="1"/>
  <c r="DO238" i="1"/>
  <c r="ET221" i="1"/>
  <c r="ET232" i="1"/>
  <c r="ET233" i="1"/>
  <c r="ET238" i="1"/>
  <c r="ET234" i="1"/>
  <c r="ET236" i="1"/>
  <c r="ET237" i="1"/>
  <c r="ET231" i="1"/>
  <c r="ET239" i="1"/>
  <c r="GL221" i="1"/>
  <c r="GL232" i="1"/>
  <c r="GL233" i="1"/>
  <c r="GL234" i="1"/>
  <c r="GL236" i="1"/>
  <c r="GL237" i="1"/>
  <c r="GL239" i="1"/>
  <c r="GL238" i="1"/>
  <c r="GL231" i="1"/>
  <c r="HL221" i="1"/>
  <c r="HL232" i="1"/>
  <c r="HL233" i="1"/>
  <c r="HL234" i="1"/>
  <c r="HL236" i="1"/>
  <c r="HL238" i="1"/>
  <c r="HL237" i="1"/>
  <c r="HL239" i="1"/>
  <c r="HL231" i="1"/>
  <c r="GF221" i="1"/>
  <c r="GF232" i="1"/>
  <c r="GF233" i="1"/>
  <c r="GF234" i="1"/>
  <c r="GF236" i="1"/>
  <c r="GF231" i="1"/>
  <c r="GF237" i="1"/>
  <c r="GF239" i="1"/>
  <c r="GF238" i="1"/>
  <c r="EP221" i="1"/>
  <c r="EP233" i="1"/>
  <c r="EP232" i="1"/>
  <c r="EP236" i="1"/>
  <c r="EP234" i="1"/>
  <c r="EP237" i="1"/>
  <c r="EP239" i="1"/>
  <c r="EP238" i="1"/>
  <c r="EP231" i="1"/>
  <c r="FT221" i="1"/>
  <c r="FT233" i="1"/>
  <c r="FT232" i="1"/>
  <c r="FT236" i="1"/>
  <c r="FT234" i="1"/>
  <c r="FT231" i="1"/>
  <c r="FT239" i="1"/>
  <c r="FT238" i="1"/>
  <c r="FT237" i="1"/>
  <c r="HY221" i="1"/>
  <c r="HY232" i="1"/>
  <c r="HY233" i="1"/>
  <c r="HY238" i="1"/>
  <c r="HY236" i="1"/>
  <c r="HY234" i="1"/>
  <c r="HY237" i="1"/>
  <c r="HY231" i="1"/>
  <c r="HY239" i="1"/>
  <c r="BF221" i="1"/>
  <c r="BF232" i="1"/>
  <c r="BF233" i="1"/>
  <c r="BF234" i="1"/>
  <c r="BF236" i="1"/>
  <c r="BF238" i="1"/>
  <c r="BF231" i="1"/>
  <c r="BF237" i="1"/>
  <c r="BF239" i="1"/>
  <c r="IM221" i="1"/>
  <c r="IM233" i="1"/>
  <c r="IM232" i="1"/>
  <c r="IM234" i="1"/>
  <c r="IM238" i="1"/>
  <c r="IM236" i="1"/>
  <c r="IM231" i="1"/>
  <c r="IM239" i="1"/>
  <c r="IM237" i="1"/>
  <c r="MW221" i="1"/>
  <c r="MW232" i="1"/>
  <c r="MW233" i="1"/>
  <c r="MW236" i="1"/>
  <c r="MW234" i="1"/>
  <c r="MW238" i="1"/>
  <c r="MW237" i="1"/>
  <c r="MW231" i="1"/>
  <c r="MW239" i="1"/>
  <c r="FR221" i="1"/>
  <c r="FR233" i="1"/>
  <c r="FR232" i="1"/>
  <c r="FR236" i="1"/>
  <c r="FR238" i="1"/>
  <c r="FR234" i="1"/>
  <c r="FR237" i="1"/>
  <c r="FR231" i="1"/>
  <c r="FR239" i="1"/>
  <c r="IJ221" i="1"/>
  <c r="IJ232" i="1"/>
  <c r="IJ233" i="1"/>
  <c r="IJ236" i="1"/>
  <c r="IJ238" i="1"/>
  <c r="IJ234" i="1"/>
  <c r="IJ239" i="1"/>
  <c r="IJ237" i="1"/>
  <c r="IJ231" i="1"/>
  <c r="GX221" i="1"/>
  <c r="GX233" i="1"/>
  <c r="GX232" i="1"/>
  <c r="GX236" i="1"/>
  <c r="GX238" i="1"/>
  <c r="GX234" i="1"/>
  <c r="GX239" i="1"/>
  <c r="GX237" i="1"/>
  <c r="GX231" i="1"/>
  <c r="FW221" i="1"/>
  <c r="FW232" i="1"/>
  <c r="FW233" i="1"/>
  <c r="FW234" i="1"/>
  <c r="FW238" i="1"/>
  <c r="FW236" i="1"/>
  <c r="FW231" i="1"/>
  <c r="FW237" i="1"/>
  <c r="FW239" i="1"/>
  <c r="MB221" i="1"/>
  <c r="MB232" i="1"/>
  <c r="MB233" i="1"/>
  <c r="MB238" i="1"/>
  <c r="MB234" i="1"/>
  <c r="MB236" i="1"/>
  <c r="MB237" i="1"/>
  <c r="MB231" i="1"/>
  <c r="MB239" i="1"/>
  <c r="IO221" i="1"/>
  <c r="IO232" i="1"/>
  <c r="IO233" i="1"/>
  <c r="IO236" i="1"/>
  <c r="IO238" i="1"/>
  <c r="IO234" i="1"/>
  <c r="IO237" i="1"/>
  <c r="IO231" i="1"/>
  <c r="IO239" i="1"/>
  <c r="LV221" i="1"/>
  <c r="LV233" i="1"/>
  <c r="LV234" i="1"/>
  <c r="LV232" i="1"/>
  <c r="LV238" i="1"/>
  <c r="LV236" i="1"/>
  <c r="LV237" i="1"/>
  <c r="LV231" i="1"/>
  <c r="LV239" i="1"/>
  <c r="DM221" i="1"/>
  <c r="DM232" i="1"/>
  <c r="DM233" i="1"/>
  <c r="DM234" i="1"/>
  <c r="DM238" i="1"/>
  <c r="DM236" i="1"/>
  <c r="DM237" i="1"/>
  <c r="DM239" i="1"/>
  <c r="DM231" i="1"/>
  <c r="IQ221" i="1"/>
  <c r="IQ232" i="1"/>
  <c r="IQ233" i="1"/>
  <c r="IQ236" i="1"/>
  <c r="IQ238" i="1"/>
  <c r="IQ234" i="1"/>
  <c r="IQ237" i="1"/>
  <c r="IQ231" i="1"/>
  <c r="IQ239" i="1"/>
  <c r="MU221" i="1"/>
  <c r="MU233" i="1"/>
  <c r="MU232" i="1"/>
  <c r="MU234" i="1"/>
  <c r="MU236" i="1"/>
  <c r="MU238" i="1"/>
  <c r="MU239" i="1"/>
  <c r="MU237" i="1"/>
  <c r="MU231" i="1"/>
  <c r="FJ221" i="1"/>
  <c r="FJ233" i="1"/>
  <c r="FJ232" i="1"/>
  <c r="FJ238" i="1"/>
  <c r="FJ234" i="1"/>
  <c r="FJ236" i="1"/>
  <c r="FJ237" i="1"/>
  <c r="FJ231" i="1"/>
  <c r="FJ239" i="1"/>
  <c r="EW221" i="1"/>
  <c r="EW233" i="1"/>
  <c r="EW232" i="1"/>
  <c r="EW234" i="1"/>
  <c r="EW236" i="1"/>
  <c r="EW231" i="1"/>
  <c r="EW237" i="1"/>
  <c r="EW239" i="1"/>
  <c r="EW238" i="1"/>
  <c r="GA221" i="1"/>
  <c r="GA233" i="1"/>
  <c r="GA232" i="1"/>
  <c r="GA238" i="1"/>
  <c r="GA234" i="1"/>
  <c r="GA236" i="1"/>
  <c r="GA237" i="1"/>
  <c r="GA231" i="1"/>
  <c r="GA239" i="1"/>
  <c r="AJ221" i="1"/>
  <c r="AJ233" i="1"/>
  <c r="AJ232" i="1"/>
  <c r="AJ236" i="1"/>
  <c r="AJ234" i="1"/>
  <c r="AJ231" i="1"/>
  <c r="AJ239" i="1"/>
  <c r="AJ237" i="1"/>
  <c r="AJ238" i="1"/>
  <c r="FC221" i="1"/>
  <c r="FC232" i="1"/>
  <c r="FC233" i="1"/>
  <c r="FC236" i="1"/>
  <c r="FC234" i="1"/>
  <c r="FC238" i="1"/>
  <c r="FC239" i="1"/>
  <c r="FC237" i="1"/>
  <c r="FC231" i="1"/>
  <c r="BJ221" i="1"/>
  <c r="BJ232" i="1"/>
  <c r="BJ233" i="1"/>
  <c r="BJ236" i="1"/>
  <c r="BJ234" i="1"/>
  <c r="BJ238" i="1"/>
  <c r="BJ239" i="1"/>
  <c r="BJ231" i="1"/>
  <c r="BJ237" i="1"/>
  <c r="BK221" i="1"/>
  <c r="BK233" i="1"/>
  <c r="BK232" i="1"/>
  <c r="BK236" i="1"/>
  <c r="BK234" i="1"/>
  <c r="BK239" i="1"/>
  <c r="BK237" i="1"/>
  <c r="BK238" i="1"/>
  <c r="BK231" i="1"/>
  <c r="FP221" i="1"/>
  <c r="FP232" i="1"/>
  <c r="FP233" i="1"/>
  <c r="FP234" i="1"/>
  <c r="FP236" i="1"/>
  <c r="FP231" i="1"/>
  <c r="FP237" i="1"/>
  <c r="FP239" i="1"/>
  <c r="FP238" i="1"/>
  <c r="LW221" i="1"/>
  <c r="LW233" i="1"/>
  <c r="LW232" i="1"/>
  <c r="LW236" i="1"/>
  <c r="LW234" i="1"/>
  <c r="LW239" i="1"/>
  <c r="LW238" i="1"/>
  <c r="LW237" i="1"/>
  <c r="LW231" i="1"/>
  <c r="LP221" i="1"/>
  <c r="LP232" i="1"/>
  <c r="LP233" i="1"/>
  <c r="LP234" i="1"/>
  <c r="LP236" i="1"/>
  <c r="LP238" i="1"/>
  <c r="LP231" i="1"/>
  <c r="LP237" i="1"/>
  <c r="LP239" i="1"/>
  <c r="ID221" i="1"/>
  <c r="ID232" i="1"/>
  <c r="ID233" i="1"/>
  <c r="ID236" i="1"/>
  <c r="ID234" i="1"/>
  <c r="ID238" i="1"/>
  <c r="ID239" i="1"/>
  <c r="ID237" i="1"/>
  <c r="ID231" i="1"/>
  <c r="IW221" i="1"/>
  <c r="IW232" i="1"/>
  <c r="IW233" i="1"/>
  <c r="IW234" i="1"/>
  <c r="IW236" i="1"/>
  <c r="IW237" i="1"/>
  <c r="IW231" i="1"/>
  <c r="IW239" i="1"/>
  <c r="IW238" i="1"/>
  <c r="EX221" i="1"/>
  <c r="EX232" i="1"/>
  <c r="EX233" i="1"/>
  <c r="EX234" i="1"/>
  <c r="EX236" i="1"/>
  <c r="EX239" i="1"/>
  <c r="EX231" i="1"/>
  <c r="EX238" i="1"/>
  <c r="EX237" i="1"/>
  <c r="LO221" i="1"/>
  <c r="LO233" i="1"/>
  <c r="LO232" i="1"/>
  <c r="LO238" i="1"/>
  <c r="LO236" i="1"/>
  <c r="LO234" i="1"/>
  <c r="LO239" i="1"/>
  <c r="LO237" i="1"/>
  <c r="LO231" i="1"/>
  <c r="IA221" i="1"/>
  <c r="IA232" i="1"/>
  <c r="IA233" i="1"/>
  <c r="IA234" i="1"/>
  <c r="IA236" i="1"/>
  <c r="IA238" i="1"/>
  <c r="IA237" i="1"/>
  <c r="IA231" i="1"/>
  <c r="IA239" i="1"/>
  <c r="IY221" i="1"/>
  <c r="IY232" i="1"/>
  <c r="IY233" i="1"/>
  <c r="IY236" i="1"/>
  <c r="IY234" i="1"/>
  <c r="IY238" i="1"/>
  <c r="IY239" i="1"/>
  <c r="IY237" i="1"/>
  <c r="IY231" i="1"/>
  <c r="HZ221" i="1"/>
  <c r="HZ232" i="1"/>
  <c r="HZ233" i="1"/>
  <c r="HZ238" i="1"/>
  <c r="HZ234" i="1"/>
  <c r="HZ236" i="1"/>
  <c r="HZ237" i="1"/>
  <c r="HZ239" i="1"/>
  <c r="HZ231" i="1"/>
  <c r="FX221" i="1"/>
  <c r="FX232" i="1"/>
  <c r="FX233" i="1"/>
  <c r="FX234" i="1"/>
  <c r="FX236" i="1"/>
  <c r="FX238" i="1"/>
  <c r="FX237" i="1"/>
  <c r="FX239" i="1"/>
  <c r="FX231" i="1"/>
  <c r="DP221" i="1"/>
  <c r="DP233" i="1"/>
  <c r="DP232" i="1"/>
  <c r="DP236" i="1"/>
  <c r="DP234" i="1"/>
  <c r="DP237" i="1"/>
  <c r="DP231" i="1"/>
  <c r="DP238" i="1"/>
  <c r="DP239" i="1"/>
  <c r="MX221" i="1"/>
  <c r="MX232" i="1"/>
  <c r="MX233" i="1"/>
  <c r="MX234" i="1"/>
  <c r="MX238" i="1"/>
  <c r="MX236" i="1"/>
  <c r="MX239" i="1"/>
  <c r="MX237" i="1"/>
  <c r="MX231" i="1"/>
  <c r="LS221" i="1"/>
  <c r="LS232" i="1"/>
  <c r="LS233" i="1"/>
  <c r="LS236" i="1"/>
  <c r="LS238" i="1"/>
  <c r="LS234" i="1"/>
  <c r="LS239" i="1"/>
  <c r="LS237" i="1"/>
  <c r="LS231" i="1"/>
  <c r="IL221" i="1"/>
  <c r="IL232" i="1"/>
  <c r="IL233" i="1"/>
  <c r="IL236" i="1"/>
  <c r="IL234" i="1"/>
  <c r="IL238" i="1"/>
  <c r="IL239" i="1"/>
  <c r="IL237" i="1"/>
  <c r="IL231" i="1"/>
  <c r="GO221" i="1"/>
  <c r="GO233" i="1"/>
  <c r="GO232" i="1"/>
  <c r="GO234" i="1"/>
  <c r="GO236" i="1"/>
  <c r="GO238" i="1"/>
  <c r="GO231" i="1"/>
  <c r="GO237" i="1"/>
  <c r="GO239" i="1"/>
  <c r="GR221" i="1"/>
  <c r="GR233" i="1"/>
  <c r="GR232" i="1"/>
  <c r="GR236" i="1"/>
  <c r="GR234" i="1"/>
  <c r="GR238" i="1"/>
  <c r="GR239" i="1"/>
  <c r="GR237" i="1"/>
  <c r="GR231" i="1"/>
  <c r="DW221" i="1"/>
  <c r="DW233" i="1"/>
  <c r="DW232" i="1"/>
  <c r="DW236" i="1"/>
  <c r="DW238" i="1"/>
  <c r="DW234" i="1"/>
  <c r="DW239" i="1"/>
  <c r="DW237" i="1"/>
  <c r="DW231" i="1"/>
  <c r="DT221" i="1"/>
  <c r="DT232" i="1"/>
  <c r="DT233" i="1"/>
  <c r="DT234" i="1"/>
  <c r="DT236" i="1"/>
  <c r="DT238" i="1"/>
  <c r="DT231" i="1"/>
  <c r="DT237" i="1"/>
  <c r="DT239" i="1"/>
  <c r="EU221" i="1"/>
  <c r="EU232" i="1"/>
  <c r="EU233" i="1"/>
  <c r="EU236" i="1"/>
  <c r="EU234" i="1"/>
  <c r="EU238" i="1"/>
  <c r="EU231" i="1"/>
  <c r="EU239" i="1"/>
  <c r="EU237" i="1"/>
  <c r="MF221" i="1"/>
  <c r="MF233" i="1"/>
  <c r="MF232" i="1"/>
  <c r="MF236" i="1"/>
  <c r="MF238" i="1"/>
  <c r="MF234" i="1"/>
  <c r="MF237" i="1"/>
  <c r="MF231" i="1"/>
  <c r="MF239" i="1"/>
  <c r="HK221" i="1"/>
  <c r="HK233" i="1"/>
  <c r="HK232" i="1"/>
  <c r="HK238" i="1"/>
  <c r="HK234" i="1"/>
  <c r="HK236" i="1"/>
  <c r="HK239" i="1"/>
  <c r="HK237" i="1"/>
  <c r="HK231" i="1"/>
  <c r="MC221" i="1"/>
  <c r="MC234" i="1"/>
  <c r="MC232" i="1"/>
  <c r="MC233" i="1"/>
  <c r="MC236" i="1"/>
  <c r="MC238" i="1"/>
  <c r="MC237" i="1"/>
  <c r="MC239" i="1"/>
  <c r="MC231" i="1"/>
  <c r="GC221" i="1"/>
  <c r="GC233" i="1"/>
  <c r="GC232" i="1"/>
  <c r="GC234" i="1"/>
  <c r="GC236" i="1"/>
  <c r="GC231" i="1"/>
  <c r="GC239" i="1"/>
  <c r="GC237" i="1"/>
  <c r="GC238" i="1"/>
  <c r="GN221" i="1"/>
  <c r="GN232" i="1"/>
  <c r="GN233" i="1"/>
  <c r="GN236" i="1"/>
  <c r="GN234" i="1"/>
  <c r="GN238" i="1"/>
  <c r="GN231" i="1"/>
  <c r="GN237" i="1"/>
  <c r="GN239" i="1"/>
  <c r="MR221" i="1"/>
  <c r="MR232" i="1"/>
  <c r="MR233" i="1"/>
  <c r="MR236" i="1"/>
  <c r="MR234" i="1"/>
  <c r="MR231" i="1"/>
  <c r="MR238" i="1"/>
  <c r="MR237" i="1"/>
  <c r="MR239" i="1"/>
  <c r="IS221" i="1"/>
  <c r="IS234" i="1"/>
  <c r="IS232" i="1"/>
  <c r="IS233" i="1"/>
  <c r="IS238" i="1"/>
  <c r="IS236" i="1"/>
  <c r="IS237" i="1"/>
  <c r="IS231" i="1"/>
  <c r="IS239" i="1"/>
  <c r="FL221" i="1"/>
  <c r="FL233" i="1"/>
  <c r="FL232" i="1"/>
  <c r="FL234" i="1"/>
  <c r="FL238" i="1"/>
  <c r="FL236" i="1"/>
  <c r="FL231" i="1"/>
  <c r="FL239" i="1"/>
  <c r="FL237" i="1"/>
  <c r="IK221" i="1"/>
  <c r="IK234" i="1"/>
  <c r="IK232" i="1"/>
  <c r="IK233" i="1"/>
  <c r="IK236" i="1"/>
  <c r="IK238" i="1"/>
  <c r="IK231" i="1"/>
  <c r="IK237" i="1"/>
  <c r="IK239" i="1"/>
  <c r="DQ221" i="1"/>
  <c r="DQ233" i="1"/>
  <c r="DQ232" i="1"/>
  <c r="DQ236" i="1"/>
  <c r="DQ234" i="1"/>
  <c r="DQ239" i="1"/>
  <c r="DQ238" i="1"/>
  <c r="DQ237" i="1"/>
  <c r="DQ231" i="1"/>
  <c r="BM221" i="1"/>
  <c r="BM232" i="1"/>
  <c r="BM233" i="1"/>
  <c r="BM238" i="1"/>
  <c r="BM236" i="1"/>
  <c r="BM234" i="1"/>
  <c r="BM237" i="1"/>
  <c r="BM239" i="1"/>
  <c r="BM231" i="1"/>
  <c r="HC221" i="1"/>
  <c r="HC232" i="1"/>
  <c r="HC233" i="1"/>
  <c r="HC234" i="1"/>
  <c r="HC236" i="1"/>
  <c r="HC238" i="1"/>
  <c r="HC237" i="1"/>
  <c r="HC239" i="1"/>
  <c r="HC231" i="1"/>
  <c r="BG221" i="1"/>
  <c r="BG232" i="1"/>
  <c r="BG233" i="1"/>
  <c r="BG234" i="1"/>
  <c r="BG238" i="1"/>
  <c r="BG236" i="1"/>
  <c r="BG239" i="1"/>
  <c r="BG237" i="1"/>
  <c r="BG231" i="1"/>
  <c r="FG221" i="1"/>
  <c r="FG233" i="1"/>
  <c r="FG232" i="1"/>
  <c r="FG234" i="1"/>
  <c r="FG236" i="1"/>
  <c r="FG237" i="1"/>
  <c r="FG239" i="1"/>
  <c r="FG238" i="1"/>
  <c r="FG231" i="1"/>
  <c r="DN221" i="1"/>
  <c r="DN233" i="1"/>
  <c r="DN232" i="1"/>
  <c r="DN238" i="1"/>
  <c r="DN234" i="1"/>
  <c r="DN236" i="1"/>
  <c r="DN237" i="1"/>
  <c r="DN231" i="1"/>
  <c r="DN239" i="1"/>
  <c r="DV221" i="1"/>
  <c r="DV233" i="1"/>
  <c r="DV232" i="1"/>
  <c r="DV234" i="1"/>
  <c r="DV236" i="1"/>
  <c r="DV238" i="1"/>
  <c r="DV231" i="1"/>
  <c r="DV237" i="1"/>
  <c r="DV239" i="1"/>
  <c r="IE221" i="1"/>
  <c r="IE233" i="1"/>
  <c r="IE232" i="1"/>
  <c r="IE234" i="1"/>
  <c r="IE236" i="1"/>
  <c r="IE231" i="1"/>
  <c r="IE238" i="1"/>
  <c r="IE239" i="1"/>
  <c r="IE237" i="1"/>
  <c r="IR221" i="1"/>
  <c r="IR232" i="1"/>
  <c r="IR233" i="1"/>
  <c r="IR234" i="1"/>
  <c r="IR238" i="1"/>
  <c r="IR236" i="1"/>
  <c r="IR237" i="1"/>
  <c r="IR231" i="1"/>
  <c r="IR239" i="1"/>
  <c r="PB221" i="1"/>
  <c r="PB233" i="1"/>
  <c r="PB232" i="1"/>
  <c r="PB236" i="1"/>
  <c r="PB234" i="1"/>
  <c r="PB237" i="1"/>
  <c r="PB231" i="1"/>
  <c r="PB239" i="1"/>
  <c r="PB238" i="1"/>
  <c r="IT221" i="1"/>
  <c r="IT232" i="1"/>
  <c r="IT233" i="1"/>
  <c r="IT238" i="1"/>
  <c r="IT234" i="1"/>
  <c r="IT236" i="1"/>
  <c r="IT239" i="1"/>
  <c r="IT237" i="1"/>
  <c r="IT231" i="1"/>
  <c r="BN221" i="1"/>
  <c r="BN232" i="1"/>
  <c r="BN233" i="1"/>
  <c r="BN234" i="1"/>
  <c r="BN236" i="1"/>
  <c r="BN238" i="1"/>
  <c r="BN231" i="1"/>
  <c r="BN237" i="1"/>
  <c r="BN239" i="1"/>
  <c r="JX221" i="1"/>
  <c r="JX232" i="1"/>
  <c r="JX233" i="1"/>
  <c r="JX234" i="1"/>
  <c r="JX236" i="1"/>
  <c r="JX238" i="1"/>
  <c r="JX237" i="1"/>
  <c r="JX231" i="1"/>
  <c r="JX239" i="1"/>
  <c r="IF221" i="1"/>
  <c r="IF233" i="1"/>
  <c r="IF232" i="1"/>
  <c r="IF234" i="1"/>
  <c r="IF236" i="1"/>
  <c r="IF239" i="1"/>
  <c r="IF237" i="1"/>
  <c r="IF231" i="1"/>
  <c r="IF238" i="1"/>
  <c r="GT221" i="1"/>
  <c r="GT232" i="1"/>
  <c r="GT233" i="1"/>
  <c r="GT234" i="1"/>
  <c r="GT236" i="1"/>
  <c r="GT238" i="1"/>
  <c r="GT237" i="1"/>
  <c r="GT239" i="1"/>
  <c r="GT231" i="1"/>
  <c r="HI221" i="1"/>
  <c r="HI232" i="1"/>
  <c r="HI233" i="1"/>
  <c r="HI236" i="1"/>
  <c r="HI234" i="1"/>
  <c r="HI231" i="1"/>
  <c r="HI237" i="1"/>
  <c r="HI239" i="1"/>
  <c r="HI238" i="1"/>
  <c r="MD221" i="1"/>
  <c r="MD232" i="1"/>
  <c r="MD233" i="1"/>
  <c r="MD234" i="1"/>
  <c r="MD236" i="1"/>
  <c r="MD238" i="1"/>
  <c r="MD239" i="1"/>
  <c r="MD237" i="1"/>
  <c r="MD231" i="1"/>
  <c r="AK221" i="1"/>
  <c r="AK233" i="1"/>
  <c r="AK232" i="1"/>
  <c r="AK234" i="1"/>
  <c r="AK236" i="1"/>
  <c r="AK237" i="1"/>
  <c r="AK238" i="1"/>
  <c r="AK231" i="1"/>
  <c r="AK239" i="1"/>
  <c r="HV221" i="1"/>
  <c r="HV232" i="1"/>
  <c r="HV233" i="1"/>
  <c r="HV236" i="1"/>
  <c r="HV234" i="1"/>
  <c r="HV237" i="1"/>
  <c r="HV238" i="1"/>
  <c r="HV231" i="1"/>
  <c r="HV239" i="1"/>
  <c r="GS221" i="1"/>
  <c r="GS234" i="1"/>
  <c r="GS233" i="1"/>
  <c r="GS232" i="1"/>
  <c r="GS238" i="1"/>
  <c r="GS236" i="1"/>
  <c r="GS237" i="1"/>
  <c r="GS231" i="1"/>
  <c r="GS239" i="1"/>
  <c r="FD221" i="1"/>
  <c r="FD232" i="1"/>
  <c r="FD233" i="1"/>
  <c r="FD234" i="1"/>
  <c r="FD238" i="1"/>
  <c r="FD236" i="1"/>
  <c r="FD237" i="1"/>
  <c r="FD231" i="1"/>
  <c r="FD239" i="1"/>
  <c r="GD221" i="1"/>
  <c r="GD232" i="1"/>
  <c r="GD234" i="1"/>
  <c r="GD233" i="1"/>
  <c r="GD236" i="1"/>
  <c r="GD237" i="1"/>
  <c r="GD238" i="1"/>
  <c r="GD231" i="1"/>
  <c r="GD239" i="1"/>
  <c r="AH221" i="1"/>
  <c r="AH233" i="1"/>
  <c r="AH232" i="1"/>
  <c r="AH234" i="1"/>
  <c r="AH236" i="1"/>
  <c r="AH238" i="1"/>
  <c r="AH237" i="1"/>
  <c r="AH231" i="1"/>
  <c r="AH239" i="1"/>
  <c r="GK221" i="1"/>
  <c r="GK232" i="1"/>
  <c r="GK234" i="1"/>
  <c r="GK233" i="1"/>
  <c r="GK236" i="1"/>
  <c r="GK238" i="1"/>
  <c r="GK231" i="1"/>
  <c r="GK239" i="1"/>
  <c r="GK237" i="1"/>
  <c r="HS221" i="1"/>
  <c r="HS233" i="1"/>
  <c r="HS232" i="1"/>
  <c r="HS234" i="1"/>
  <c r="HS236" i="1"/>
  <c r="HS238" i="1"/>
  <c r="HS231" i="1"/>
  <c r="HS237" i="1"/>
  <c r="HS239" i="1"/>
  <c r="HM221" i="1"/>
  <c r="HM232" i="1"/>
  <c r="HM233" i="1"/>
  <c r="HM238" i="1"/>
  <c r="HM234" i="1"/>
  <c r="HM236" i="1"/>
  <c r="HM231" i="1"/>
  <c r="HM237" i="1"/>
  <c r="HM239" i="1"/>
  <c r="IH221" i="1"/>
  <c r="IH233" i="1"/>
  <c r="IH232" i="1"/>
  <c r="IH234" i="1"/>
  <c r="IH236" i="1"/>
  <c r="IH237" i="1"/>
  <c r="IH239" i="1"/>
  <c r="IH238" i="1"/>
  <c r="IH231" i="1"/>
  <c r="LR221" i="1"/>
  <c r="LR232" i="1"/>
  <c r="LR233" i="1"/>
  <c r="LR236" i="1"/>
  <c r="LR234" i="1"/>
  <c r="LR238" i="1"/>
  <c r="LR231" i="1"/>
  <c r="LR237" i="1"/>
  <c r="LR239" i="1"/>
  <c r="IN221" i="1"/>
  <c r="IN232" i="1"/>
  <c r="IN233" i="1"/>
  <c r="IN234" i="1"/>
  <c r="IN236" i="1"/>
  <c r="IN238" i="1"/>
  <c r="IN239" i="1"/>
  <c r="IN231" i="1"/>
  <c r="IN237" i="1"/>
  <c r="IX221" i="1"/>
  <c r="IX232" i="1"/>
  <c r="IX233" i="1"/>
  <c r="IX234" i="1"/>
  <c r="IX236" i="1"/>
  <c r="IX238" i="1"/>
  <c r="IX231" i="1"/>
  <c r="IX237" i="1"/>
  <c r="IX239" i="1"/>
  <c r="IG221" i="1"/>
  <c r="IG232" i="1"/>
  <c r="IG233" i="1"/>
  <c r="IG234" i="1"/>
  <c r="IG236" i="1"/>
  <c r="IG238" i="1"/>
  <c r="IG237" i="1"/>
  <c r="IG231" i="1"/>
  <c r="IG239" i="1"/>
  <c r="IU221" i="1"/>
  <c r="IU233" i="1"/>
  <c r="IU232" i="1"/>
  <c r="IU234" i="1"/>
  <c r="IU236" i="1"/>
  <c r="IU238" i="1"/>
  <c r="IU231" i="1"/>
  <c r="IU239" i="1"/>
  <c r="IU237" i="1"/>
  <c r="HG221" i="1"/>
  <c r="HG234" i="1"/>
  <c r="HG232" i="1"/>
  <c r="HG233" i="1"/>
  <c r="HG236" i="1"/>
  <c r="HG231" i="1"/>
  <c r="HG239" i="1"/>
  <c r="HG238" i="1"/>
  <c r="HG237" i="1"/>
  <c r="ME221" i="1"/>
  <c r="ME233" i="1"/>
  <c r="ME234" i="1"/>
  <c r="ME232" i="1"/>
  <c r="ME238" i="1"/>
  <c r="ME236" i="1"/>
  <c r="ME231" i="1"/>
  <c r="ME237" i="1"/>
  <c r="ME239" i="1"/>
  <c r="II221" i="1"/>
  <c r="II232" i="1"/>
  <c r="II233" i="1"/>
  <c r="II234" i="1"/>
  <c r="II236" i="1"/>
  <c r="II238" i="1"/>
  <c r="II237" i="1"/>
  <c r="II231" i="1"/>
  <c r="II239" i="1"/>
  <c r="EZ221" i="1"/>
  <c r="EZ233" i="1"/>
  <c r="EZ232" i="1"/>
  <c r="EZ238" i="1"/>
  <c r="EZ234" i="1"/>
  <c r="EZ236" i="1"/>
  <c r="EZ231" i="1"/>
  <c r="EZ237" i="1"/>
  <c r="EZ239" i="1"/>
  <c r="HH221" i="1"/>
  <c r="HH232" i="1"/>
  <c r="HH233" i="1"/>
  <c r="HH234" i="1"/>
  <c r="HH236" i="1"/>
  <c r="HH239" i="1"/>
  <c r="HH238" i="1"/>
  <c r="HH231" i="1"/>
  <c r="HH237" i="1"/>
  <c r="GJ221" i="1"/>
  <c r="GJ233" i="1"/>
  <c r="GJ232" i="1"/>
  <c r="GJ236" i="1"/>
  <c r="GJ234" i="1"/>
  <c r="GJ238" i="1"/>
  <c r="GJ239" i="1"/>
  <c r="GJ237" i="1"/>
  <c r="GJ231" i="1"/>
  <c r="HA221" i="1"/>
  <c r="HA233" i="1"/>
  <c r="HA232" i="1"/>
  <c r="HA234" i="1"/>
  <c r="HA236" i="1"/>
  <c r="HA238" i="1"/>
  <c r="HA237" i="1"/>
  <c r="HA239" i="1"/>
  <c r="HA231" i="1"/>
  <c r="OU221" i="1"/>
  <c r="OU232" i="1"/>
  <c r="OU233" i="1"/>
  <c r="OU236" i="1"/>
  <c r="OU234" i="1"/>
  <c r="OU238" i="1"/>
  <c r="OU237" i="1"/>
  <c r="OU231" i="1"/>
  <c r="OU239" i="1"/>
  <c r="DS221" i="1"/>
  <c r="DS232" i="1"/>
  <c r="DS233" i="1"/>
  <c r="DS234" i="1"/>
  <c r="DS236" i="1"/>
  <c r="DS237" i="1"/>
  <c r="DS239" i="1"/>
  <c r="DS238" i="1"/>
  <c r="DS231" i="1"/>
  <c r="HD221" i="1"/>
  <c r="HD232" i="1"/>
  <c r="HD233" i="1"/>
  <c r="HD236" i="1"/>
  <c r="HD238" i="1"/>
  <c r="HD234" i="1"/>
  <c r="HD239" i="1"/>
  <c r="HD237" i="1"/>
  <c r="HD231" i="1"/>
  <c r="MT221" i="1"/>
  <c r="MT234" i="1"/>
  <c r="MT232" i="1"/>
  <c r="MT233" i="1"/>
  <c r="MT236" i="1"/>
  <c r="MT238" i="1"/>
  <c r="MT237" i="1"/>
  <c r="MT231" i="1"/>
  <c r="MT239" i="1"/>
  <c r="FS221" i="1"/>
  <c r="FS232" i="1"/>
  <c r="FS233" i="1"/>
  <c r="FS236" i="1"/>
  <c r="FS234" i="1"/>
  <c r="FS237" i="1"/>
  <c r="FS238" i="1"/>
  <c r="FS239" i="1"/>
  <c r="FS231" i="1"/>
  <c r="IB221" i="1"/>
  <c r="IB232" i="1"/>
  <c r="IB233" i="1"/>
  <c r="IB236" i="1"/>
  <c r="IB238" i="1"/>
  <c r="IB234" i="1"/>
  <c r="IB239" i="1"/>
  <c r="IB237" i="1"/>
  <c r="IB231" i="1"/>
  <c r="FN221" i="1"/>
  <c r="FN232" i="1"/>
  <c r="FN233" i="1"/>
  <c r="FN238" i="1"/>
  <c r="FN236" i="1"/>
  <c r="FN234" i="1"/>
  <c r="FN231" i="1"/>
  <c r="FN237" i="1"/>
  <c r="FN239" i="1"/>
  <c r="FM221" i="1"/>
  <c r="FM232" i="1"/>
  <c r="FM233" i="1"/>
  <c r="FM236" i="1"/>
  <c r="FM238" i="1"/>
  <c r="FM234" i="1"/>
  <c r="FM239" i="1"/>
  <c r="FM237" i="1"/>
  <c r="FM231" i="1"/>
  <c r="FU221" i="1"/>
  <c r="FU233" i="1"/>
  <c r="FU232" i="1"/>
  <c r="FU236" i="1"/>
  <c r="FU234" i="1"/>
  <c r="FU238" i="1"/>
  <c r="FU237" i="1"/>
  <c r="FU231" i="1"/>
  <c r="FU239" i="1"/>
  <c r="LT221" i="1"/>
  <c r="LT233" i="1"/>
  <c r="LT234" i="1"/>
  <c r="LT232" i="1"/>
  <c r="LT236" i="1"/>
  <c r="LT238" i="1"/>
  <c r="LT231" i="1"/>
  <c r="LT237" i="1"/>
  <c r="LT239" i="1"/>
  <c r="LU221" i="1"/>
  <c r="LU232" i="1"/>
  <c r="LU233" i="1"/>
  <c r="LU234" i="1"/>
  <c r="LU236" i="1"/>
  <c r="LU238" i="1"/>
  <c r="LU237" i="1"/>
  <c r="LU239" i="1"/>
  <c r="LU231" i="1"/>
  <c r="GU221" i="1"/>
  <c r="GU232" i="1"/>
  <c r="GU233" i="1"/>
  <c r="GU234" i="1"/>
  <c r="GU236" i="1"/>
  <c r="GU238" i="1"/>
  <c r="GU231" i="1"/>
  <c r="GU237" i="1"/>
  <c r="GU239" i="1"/>
  <c r="BL221" i="1"/>
  <c r="BL234" i="1"/>
  <c r="BL232" i="1"/>
  <c r="BL233" i="1"/>
  <c r="BL236" i="1"/>
  <c r="BL238" i="1"/>
  <c r="BL237" i="1"/>
  <c r="BL231" i="1"/>
  <c r="BL239" i="1"/>
  <c r="BH221" i="1"/>
  <c r="BH232" i="1"/>
  <c r="BH233" i="1"/>
  <c r="BH234" i="1"/>
  <c r="BH236" i="1"/>
  <c r="BH238" i="1"/>
  <c r="BH237" i="1"/>
  <c r="BH231" i="1"/>
  <c r="BH239" i="1"/>
  <c r="IV221" i="1"/>
  <c r="IV233" i="1"/>
  <c r="IV234" i="1"/>
  <c r="IV236" i="1"/>
  <c r="IV232" i="1"/>
  <c r="IV231" i="1"/>
  <c r="IV238" i="1"/>
  <c r="IV237" i="1"/>
  <c r="IV239" i="1"/>
  <c r="EY221" i="1"/>
  <c r="EY232" i="1"/>
  <c r="EY233" i="1"/>
  <c r="EY234" i="1"/>
  <c r="EY236" i="1"/>
  <c r="EY238" i="1"/>
  <c r="EY237" i="1"/>
  <c r="EY239" i="1"/>
  <c r="EY231" i="1"/>
  <c r="EI221" i="1"/>
  <c r="EI232" i="1"/>
  <c r="EI233" i="1"/>
  <c r="EI234" i="1"/>
  <c r="EI236" i="1"/>
  <c r="EI238" i="1"/>
  <c r="EI231" i="1"/>
  <c r="EI237" i="1"/>
  <c r="EI239" i="1"/>
  <c r="HW221" i="1"/>
  <c r="HW232" i="1"/>
  <c r="HW233" i="1"/>
  <c r="HW234" i="1"/>
  <c r="HW236" i="1"/>
  <c r="HW237" i="1"/>
  <c r="HW238" i="1"/>
  <c r="HW231" i="1"/>
  <c r="HW239" i="1"/>
  <c r="GM221" i="1"/>
  <c r="GM232" i="1"/>
  <c r="GM233" i="1"/>
  <c r="GM234" i="1"/>
  <c r="GM236" i="1"/>
  <c r="GM238" i="1"/>
  <c r="GM231" i="1"/>
  <c r="GM237" i="1"/>
  <c r="GM239" i="1"/>
  <c r="EK221" i="1"/>
  <c r="EK232" i="1"/>
  <c r="EK233" i="1"/>
  <c r="EK234" i="1"/>
  <c r="EK236" i="1"/>
  <c r="EK238" i="1"/>
  <c r="EK231" i="1"/>
  <c r="EK237" i="1"/>
  <c r="EK239" i="1"/>
  <c r="GG221" i="1"/>
  <c r="GG232" i="1"/>
  <c r="GG233" i="1"/>
  <c r="GG234" i="1"/>
  <c r="GG236" i="1"/>
  <c r="GG238" i="1"/>
  <c r="GG239" i="1"/>
  <c r="GG231" i="1"/>
  <c r="GG237" i="1"/>
  <c r="FB221" i="1"/>
  <c r="FB233" i="1"/>
  <c r="FB232" i="1"/>
  <c r="FB236" i="1"/>
  <c r="FB238" i="1"/>
  <c r="FB234" i="1"/>
  <c r="FB237" i="1"/>
  <c r="FB231" i="1"/>
  <c r="FB239" i="1"/>
  <c r="GW221" i="1"/>
  <c r="GW232" i="1"/>
  <c r="GW233" i="1"/>
  <c r="GW234" i="1"/>
  <c r="GW236" i="1"/>
  <c r="GW238" i="1"/>
  <c r="GW237" i="1"/>
  <c r="GW239" i="1"/>
  <c r="GW231" i="1"/>
  <c r="LX221" i="1"/>
  <c r="LX233" i="1"/>
  <c r="LX232" i="1"/>
  <c r="LX236" i="1"/>
  <c r="LX234" i="1"/>
  <c r="LX238" i="1"/>
  <c r="LX231" i="1"/>
  <c r="LX237" i="1"/>
  <c r="LX239" i="1"/>
  <c r="GV221" i="1"/>
  <c r="GV232" i="1"/>
  <c r="GV233" i="1"/>
  <c r="GV234" i="1"/>
  <c r="GV236" i="1"/>
  <c r="GV239" i="1"/>
  <c r="GV238" i="1"/>
  <c r="GV231" i="1"/>
  <c r="GV237" i="1"/>
  <c r="HE221" i="1"/>
  <c r="HE233" i="1"/>
  <c r="HE232" i="1"/>
  <c r="HE238" i="1"/>
  <c r="HE236" i="1"/>
  <c r="HE234" i="1"/>
  <c r="HE231" i="1"/>
  <c r="HE239" i="1"/>
  <c r="HE237" i="1"/>
  <c r="EV221" i="1"/>
  <c r="EV232" i="1"/>
  <c r="EV233" i="1"/>
  <c r="EV236" i="1"/>
  <c r="EV234" i="1"/>
  <c r="EV237" i="1"/>
  <c r="EV231" i="1"/>
  <c r="EV238" i="1"/>
  <c r="EV239" i="1"/>
  <c r="AI221" i="1"/>
  <c r="AI232" i="1"/>
  <c r="AI233" i="1"/>
  <c r="AI234" i="1"/>
  <c r="AI236" i="1"/>
  <c r="AI238" i="1"/>
  <c r="AI237" i="1"/>
  <c r="AI239" i="1"/>
  <c r="AI231" i="1"/>
  <c r="GQ221" i="1"/>
  <c r="GQ232" i="1"/>
  <c r="GQ233" i="1"/>
  <c r="GQ236" i="1"/>
  <c r="GQ234" i="1"/>
  <c r="GQ239" i="1"/>
  <c r="GQ237" i="1"/>
  <c r="GQ231" i="1"/>
  <c r="GQ238" i="1"/>
  <c r="EM221" i="1"/>
  <c r="EM233" i="1"/>
  <c r="EM232" i="1"/>
  <c r="EM236" i="1"/>
  <c r="EM234" i="1"/>
  <c r="EM237" i="1"/>
  <c r="EM231" i="1"/>
  <c r="EM238" i="1"/>
  <c r="EM239" i="1"/>
  <c r="GB221" i="1"/>
  <c r="GB232" i="1"/>
  <c r="GB233" i="1"/>
  <c r="GB234" i="1"/>
  <c r="GB238" i="1"/>
  <c r="GB236" i="1"/>
  <c r="GB239" i="1"/>
  <c r="GB237" i="1"/>
  <c r="GB231" i="1"/>
  <c r="GH221" i="1"/>
  <c r="GH233" i="1"/>
  <c r="GH232" i="1"/>
  <c r="GH238" i="1"/>
  <c r="GH234" i="1"/>
  <c r="GH236" i="1"/>
  <c r="GH237" i="1"/>
  <c r="GH231" i="1"/>
  <c r="GH239" i="1"/>
  <c r="HF221" i="1"/>
  <c r="HF233" i="1"/>
  <c r="HF232" i="1"/>
  <c r="HF234" i="1"/>
  <c r="HF236" i="1"/>
  <c r="HF238" i="1"/>
  <c r="HF237" i="1"/>
  <c r="HF231" i="1"/>
  <c r="HF239" i="1"/>
  <c r="LX227" i="1"/>
  <c r="LX228" i="1"/>
  <c r="LX226" i="1"/>
  <c r="LX229" i="1"/>
  <c r="DS227" i="1"/>
  <c r="DS228" i="1"/>
  <c r="DS226" i="1"/>
  <c r="DS229" i="1"/>
  <c r="GN227" i="1"/>
  <c r="GN226" i="1"/>
  <c r="GN228" i="1"/>
  <c r="GN229" i="1"/>
  <c r="GV227" i="1"/>
  <c r="GV226" i="1"/>
  <c r="GV228" i="1"/>
  <c r="GV229" i="1"/>
  <c r="HE227" i="1"/>
  <c r="HE226" i="1"/>
  <c r="HE229" i="1"/>
  <c r="HE228" i="1"/>
  <c r="EV226" i="1"/>
  <c r="EV227" i="1"/>
  <c r="EV229" i="1"/>
  <c r="EV228" i="1"/>
  <c r="AI227" i="1"/>
  <c r="AI226" i="1"/>
  <c r="AI229" i="1"/>
  <c r="AI228" i="1"/>
  <c r="GQ227" i="1"/>
  <c r="GQ226" i="1"/>
  <c r="GQ228" i="1"/>
  <c r="GQ229" i="1"/>
  <c r="MR226" i="1"/>
  <c r="MR228" i="1"/>
  <c r="MR227" i="1"/>
  <c r="MR229" i="1"/>
  <c r="GF226" i="1"/>
  <c r="GF227" i="1"/>
  <c r="GF228" i="1"/>
  <c r="GF229" i="1"/>
  <c r="FZ226" i="1"/>
  <c r="FZ227" i="1"/>
  <c r="FZ228" i="1"/>
  <c r="FZ229" i="1"/>
  <c r="EP227" i="1"/>
  <c r="EP228" i="1"/>
  <c r="EP226" i="1"/>
  <c r="EP229" i="1"/>
  <c r="IS226" i="1"/>
  <c r="IS227" i="1"/>
  <c r="IS229" i="1"/>
  <c r="IS228" i="1"/>
  <c r="FH226" i="1"/>
  <c r="FH227" i="1"/>
  <c r="FH228" i="1"/>
  <c r="FH229" i="1"/>
  <c r="EM227" i="1"/>
  <c r="EM226" i="1"/>
  <c r="EM229" i="1"/>
  <c r="EM228" i="1"/>
  <c r="GB227" i="1"/>
  <c r="GB226" i="1"/>
  <c r="GB229" i="1"/>
  <c r="GB228" i="1"/>
  <c r="GH226" i="1"/>
  <c r="GH227" i="1"/>
  <c r="GH228" i="1"/>
  <c r="GH229" i="1"/>
  <c r="HF226" i="1"/>
  <c r="HF227" i="1"/>
  <c r="HF228" i="1"/>
  <c r="HF229" i="1"/>
  <c r="FE227" i="1"/>
  <c r="FE226" i="1"/>
  <c r="FE228" i="1"/>
  <c r="FE229" i="1"/>
  <c r="EO227" i="1"/>
  <c r="EO228" i="1"/>
  <c r="EO226" i="1"/>
  <c r="EO229" i="1"/>
  <c r="DR227" i="1"/>
  <c r="DR226" i="1"/>
  <c r="DR228" i="1"/>
  <c r="DR229" i="1"/>
  <c r="GY227" i="1"/>
  <c r="GY226" i="1"/>
  <c r="GY228" i="1"/>
  <c r="GY229" i="1"/>
  <c r="IP228" i="1"/>
  <c r="IP226" i="1"/>
  <c r="IP227" i="1"/>
  <c r="IP229" i="1"/>
  <c r="BI227" i="1"/>
  <c r="BI226" i="1"/>
  <c r="BI228" i="1"/>
  <c r="BI229" i="1"/>
  <c r="FK227" i="1"/>
  <c r="FK226" i="1"/>
  <c r="FK229" i="1"/>
  <c r="FK228" i="1"/>
  <c r="MP227" i="1"/>
  <c r="MP228" i="1"/>
  <c r="MP226" i="1"/>
  <c r="MP229" i="1"/>
  <c r="HX227" i="1"/>
  <c r="HX228" i="1"/>
  <c r="HX226" i="1"/>
  <c r="HX229" i="1"/>
  <c r="FF226" i="1"/>
  <c r="FF227" i="1"/>
  <c r="FF228" i="1"/>
  <c r="FF229" i="1"/>
  <c r="EN226" i="1"/>
  <c r="EN227" i="1"/>
  <c r="EN229" i="1"/>
  <c r="EN228" i="1"/>
  <c r="DU227" i="1"/>
  <c r="DU226" i="1"/>
  <c r="DU229" i="1"/>
  <c r="DU228" i="1"/>
  <c r="HN227" i="1"/>
  <c r="HN226" i="1"/>
  <c r="HN228" i="1"/>
  <c r="HN229" i="1"/>
  <c r="LQ227" i="1"/>
  <c r="LQ228" i="1"/>
  <c r="LQ226" i="1"/>
  <c r="LQ229" i="1"/>
  <c r="EJ227" i="1"/>
  <c r="EJ226" i="1"/>
  <c r="EJ228" i="1"/>
  <c r="EJ229" i="1"/>
  <c r="FO228" i="1"/>
  <c r="FO226" i="1"/>
  <c r="FO227" i="1"/>
  <c r="FO229" i="1"/>
  <c r="FV227" i="1"/>
  <c r="FV228" i="1"/>
  <c r="FV226" i="1"/>
  <c r="FV229" i="1"/>
  <c r="FI226" i="1"/>
  <c r="FI227" i="1"/>
  <c r="FI228" i="1"/>
  <c r="FI229" i="1"/>
  <c r="IC226" i="1"/>
  <c r="IC227" i="1"/>
  <c r="IC229" i="1"/>
  <c r="IC228" i="1"/>
  <c r="FQ227" i="1"/>
  <c r="FQ226" i="1"/>
  <c r="FQ229" i="1"/>
  <c r="FQ228" i="1"/>
  <c r="AL227" i="1"/>
  <c r="AL226" i="1"/>
  <c r="AL228" i="1"/>
  <c r="AL229" i="1"/>
  <c r="GP227" i="1"/>
  <c r="GP226" i="1"/>
  <c r="GP228" i="1"/>
  <c r="GP229" i="1"/>
  <c r="EL227" i="1"/>
  <c r="EL226" i="1"/>
  <c r="EL228" i="1"/>
  <c r="EL229" i="1"/>
  <c r="DO227" i="1"/>
  <c r="DO226" i="1"/>
  <c r="DO228" i="1"/>
  <c r="DO229" i="1"/>
  <c r="ET227" i="1"/>
  <c r="ET226" i="1"/>
  <c r="ET228" i="1"/>
  <c r="ET229" i="1"/>
  <c r="GL227" i="1"/>
  <c r="GL228" i="1"/>
  <c r="GL226" i="1"/>
  <c r="GL229" i="1"/>
  <c r="HL227" i="1"/>
  <c r="HL226" i="1"/>
  <c r="HL228" i="1"/>
  <c r="HL229" i="1"/>
  <c r="HS227" i="1"/>
  <c r="HS226" i="1"/>
  <c r="HS229" i="1"/>
  <c r="HS228" i="1"/>
  <c r="HY226" i="1"/>
  <c r="HY227" i="1"/>
  <c r="HY228" i="1"/>
  <c r="HY229" i="1"/>
  <c r="BF227" i="1"/>
  <c r="BF226" i="1"/>
  <c r="BF228" i="1"/>
  <c r="BF229" i="1"/>
  <c r="IM227" i="1"/>
  <c r="IM226" i="1"/>
  <c r="IM228" i="1"/>
  <c r="IM229" i="1"/>
  <c r="MW226" i="1"/>
  <c r="MW227" i="1"/>
  <c r="MW229" i="1"/>
  <c r="MW228" i="1"/>
  <c r="FR226" i="1"/>
  <c r="FR227" i="1"/>
  <c r="FR229" i="1"/>
  <c r="FR228" i="1"/>
  <c r="IJ226" i="1"/>
  <c r="IJ227" i="1"/>
  <c r="IJ228" i="1"/>
  <c r="IJ229" i="1"/>
  <c r="GX226" i="1"/>
  <c r="GX227" i="1"/>
  <c r="GX229" i="1"/>
  <c r="GX228" i="1"/>
  <c r="FW227" i="1"/>
  <c r="FW226" i="1"/>
  <c r="FW228" i="1"/>
  <c r="FW229" i="1"/>
  <c r="MB228" i="1"/>
  <c r="MB227" i="1"/>
  <c r="MB226" i="1"/>
  <c r="MB229" i="1"/>
  <c r="IO227" i="1"/>
  <c r="IO228" i="1"/>
  <c r="IO226" i="1"/>
  <c r="IO229" i="1"/>
  <c r="LV227" i="1"/>
  <c r="LV226" i="1"/>
  <c r="LV228" i="1"/>
  <c r="LV229" i="1"/>
  <c r="DM227" i="1"/>
  <c r="DM226" i="1"/>
  <c r="DM228" i="1"/>
  <c r="DM229" i="1"/>
  <c r="IQ226" i="1"/>
  <c r="IQ227" i="1"/>
  <c r="IQ229" i="1"/>
  <c r="IQ228" i="1"/>
  <c r="MU226" i="1"/>
  <c r="MU227" i="1"/>
  <c r="MU229" i="1"/>
  <c r="MU228" i="1"/>
  <c r="FJ226" i="1"/>
  <c r="FJ227" i="1"/>
  <c r="FJ229" i="1"/>
  <c r="FJ228" i="1"/>
  <c r="EW227" i="1"/>
  <c r="EW228" i="1"/>
  <c r="EW226" i="1"/>
  <c r="EW229" i="1"/>
  <c r="GA227" i="1"/>
  <c r="GA226" i="1"/>
  <c r="GA229" i="1"/>
  <c r="GA228" i="1"/>
  <c r="AJ227" i="1"/>
  <c r="AJ226" i="1"/>
  <c r="AJ229" i="1"/>
  <c r="AJ228" i="1"/>
  <c r="FC227" i="1"/>
  <c r="FC226" i="1"/>
  <c r="FC229" i="1"/>
  <c r="FC228" i="1"/>
  <c r="FT227" i="1"/>
  <c r="FT226" i="1"/>
  <c r="FT228" i="1"/>
  <c r="FT229" i="1"/>
  <c r="EX226" i="1"/>
  <c r="EX227" i="1"/>
  <c r="EX228" i="1"/>
  <c r="EX229" i="1"/>
  <c r="LO226" i="1"/>
  <c r="LO227" i="1"/>
  <c r="LO229" i="1"/>
  <c r="LO228" i="1"/>
  <c r="IA227" i="1"/>
  <c r="IA226" i="1"/>
  <c r="IA229" i="1"/>
  <c r="IA228" i="1"/>
  <c r="IY226" i="1"/>
  <c r="IY227" i="1"/>
  <c r="IY228" i="1"/>
  <c r="IY229" i="1"/>
  <c r="HZ227" i="1"/>
  <c r="HZ228" i="1"/>
  <c r="HZ226" i="1"/>
  <c r="HZ229" i="1"/>
  <c r="FX227" i="1"/>
  <c r="FX226" i="1"/>
  <c r="FX229" i="1"/>
  <c r="FX228" i="1"/>
  <c r="DP227" i="1"/>
  <c r="DP226" i="1"/>
  <c r="DP228" i="1"/>
  <c r="DP229" i="1"/>
  <c r="MX226" i="1"/>
  <c r="MX228" i="1"/>
  <c r="MX227" i="1"/>
  <c r="MX229" i="1"/>
  <c r="LS226" i="1"/>
  <c r="LS227" i="1"/>
  <c r="LS229" i="1"/>
  <c r="LS228" i="1"/>
  <c r="IL227" i="1"/>
  <c r="IL226" i="1"/>
  <c r="IL228" i="1"/>
  <c r="IL229" i="1"/>
  <c r="GO226" i="1"/>
  <c r="GO227" i="1"/>
  <c r="GO229" i="1"/>
  <c r="GO228" i="1"/>
  <c r="GR226" i="1"/>
  <c r="GR227" i="1"/>
  <c r="GR229" i="1"/>
  <c r="GR228" i="1"/>
  <c r="DW227" i="1"/>
  <c r="DW226" i="1"/>
  <c r="DW228" i="1"/>
  <c r="DW229" i="1"/>
  <c r="DT227" i="1"/>
  <c r="DT226" i="1"/>
  <c r="DT228" i="1"/>
  <c r="DT229" i="1"/>
  <c r="EU227" i="1"/>
  <c r="EU226" i="1"/>
  <c r="EU228" i="1"/>
  <c r="EU229" i="1"/>
  <c r="MF226" i="1"/>
  <c r="MF227" i="1"/>
  <c r="MF228" i="1"/>
  <c r="MF229" i="1"/>
  <c r="HK227" i="1"/>
  <c r="HK226" i="1"/>
  <c r="HK228" i="1"/>
  <c r="HK229" i="1"/>
  <c r="MC226" i="1"/>
  <c r="MC227" i="1"/>
  <c r="MC228" i="1"/>
  <c r="MC229" i="1"/>
  <c r="GC227" i="1"/>
  <c r="GC226" i="1"/>
  <c r="GC228" i="1"/>
  <c r="GC229" i="1"/>
  <c r="LW227" i="1"/>
  <c r="LW226" i="1"/>
  <c r="LW228" i="1"/>
  <c r="LW229" i="1"/>
  <c r="ID227" i="1"/>
  <c r="ID226" i="1"/>
  <c r="ID229" i="1"/>
  <c r="ID228" i="1"/>
  <c r="IW226" i="1"/>
  <c r="IW227" i="1"/>
  <c r="IW228" i="1"/>
  <c r="IW229" i="1"/>
  <c r="FL227" i="1"/>
  <c r="FL226" i="1"/>
  <c r="FL229" i="1"/>
  <c r="FL228" i="1"/>
  <c r="IK226" i="1"/>
  <c r="IK227" i="1"/>
  <c r="IK229" i="1"/>
  <c r="IK228" i="1"/>
  <c r="DQ227" i="1"/>
  <c r="DQ226" i="1"/>
  <c r="DQ228" i="1"/>
  <c r="DQ229" i="1"/>
  <c r="BM227" i="1"/>
  <c r="BM228" i="1"/>
  <c r="BM226" i="1"/>
  <c r="BM229" i="1"/>
  <c r="HC227" i="1"/>
  <c r="HC226" i="1"/>
  <c r="HC229" i="1"/>
  <c r="HC228" i="1"/>
  <c r="BG227" i="1"/>
  <c r="BG226" i="1"/>
  <c r="BG229" i="1"/>
  <c r="BG228" i="1"/>
  <c r="FG228" i="1"/>
  <c r="FG227" i="1"/>
  <c r="FG226" i="1"/>
  <c r="FG229" i="1"/>
  <c r="DN226" i="1"/>
  <c r="DN227" i="1"/>
  <c r="DN228" i="1"/>
  <c r="DN229" i="1"/>
  <c r="DV227" i="1"/>
  <c r="DV226" i="1"/>
  <c r="DV229" i="1"/>
  <c r="DV228" i="1"/>
  <c r="IE227" i="1"/>
  <c r="IE226" i="1"/>
  <c r="IE228" i="1"/>
  <c r="IE229" i="1"/>
  <c r="IR227" i="1"/>
  <c r="IR226" i="1"/>
  <c r="IR228" i="1"/>
  <c r="IR229" i="1"/>
  <c r="PB227" i="1"/>
  <c r="PB226" i="1"/>
  <c r="PB228" i="1"/>
  <c r="PB229" i="1"/>
  <c r="IT227" i="1"/>
  <c r="IT226" i="1"/>
  <c r="IT229" i="1"/>
  <c r="IT228" i="1"/>
  <c r="BN227" i="1"/>
  <c r="BN226" i="1"/>
  <c r="BN228" i="1"/>
  <c r="BN229" i="1"/>
  <c r="JX227" i="1"/>
  <c r="JX226" i="1"/>
  <c r="JX229" i="1"/>
  <c r="JX228" i="1"/>
  <c r="IF226" i="1"/>
  <c r="IF227" i="1"/>
  <c r="IF228" i="1"/>
  <c r="IF229" i="1"/>
  <c r="GT227" i="1"/>
  <c r="GT228" i="1"/>
  <c r="GT226" i="1"/>
  <c r="GT229" i="1"/>
  <c r="HI227" i="1"/>
  <c r="HI226" i="1"/>
  <c r="HI228" i="1"/>
  <c r="HI229" i="1"/>
  <c r="MD226" i="1"/>
  <c r="MD227" i="1"/>
  <c r="MD228" i="1"/>
  <c r="MD229" i="1"/>
  <c r="AK227" i="1"/>
  <c r="AK226" i="1"/>
  <c r="AK228" i="1"/>
  <c r="AK229" i="1"/>
  <c r="HV227" i="1"/>
  <c r="HV226" i="1"/>
  <c r="HV229" i="1"/>
  <c r="HV228" i="1"/>
  <c r="GS228" i="1"/>
  <c r="GS227" i="1"/>
  <c r="GS226" i="1"/>
  <c r="GS229" i="1"/>
  <c r="FD226" i="1"/>
  <c r="FD227" i="1"/>
  <c r="FD228" i="1"/>
  <c r="FD229" i="1"/>
  <c r="GD226" i="1"/>
  <c r="GD228" i="1"/>
  <c r="GD227" i="1"/>
  <c r="GD229" i="1"/>
  <c r="AH227" i="1"/>
  <c r="AH226" i="1"/>
  <c r="AH228" i="1"/>
  <c r="AH229" i="1"/>
  <c r="GK228" i="1"/>
  <c r="GK226" i="1"/>
  <c r="GK227" i="1"/>
  <c r="GK229" i="1"/>
  <c r="BJ227" i="1"/>
  <c r="BJ226" i="1"/>
  <c r="BJ229" i="1"/>
  <c r="BJ228" i="1"/>
  <c r="BK227" i="1"/>
  <c r="BK226" i="1"/>
  <c r="BK228" i="1"/>
  <c r="BK229" i="1"/>
  <c r="FP226" i="1"/>
  <c r="FP227" i="1"/>
  <c r="FP229" i="1"/>
  <c r="FP228" i="1"/>
  <c r="LP227" i="1"/>
  <c r="LP228" i="1"/>
  <c r="LP226" i="1"/>
  <c r="LP229" i="1"/>
  <c r="HM227" i="1"/>
  <c r="HM226" i="1"/>
  <c r="HM229" i="1"/>
  <c r="HM228" i="1"/>
  <c r="IH226" i="1"/>
  <c r="IH228" i="1"/>
  <c r="IH227" i="1"/>
  <c r="IH229" i="1"/>
  <c r="LR227" i="1"/>
  <c r="LR226" i="1"/>
  <c r="LR228" i="1"/>
  <c r="LR229" i="1"/>
  <c r="IN226" i="1"/>
  <c r="IN227" i="1"/>
  <c r="IN228" i="1"/>
  <c r="IN229" i="1"/>
  <c r="IX226" i="1"/>
  <c r="IX227" i="1"/>
  <c r="IX228" i="1"/>
  <c r="IX229" i="1"/>
  <c r="IG226" i="1"/>
  <c r="IG227" i="1"/>
  <c r="IG228" i="1"/>
  <c r="IG229" i="1"/>
  <c r="IU226" i="1"/>
  <c r="IU227" i="1"/>
  <c r="IU228" i="1"/>
  <c r="IU229" i="1"/>
  <c r="HG228" i="1"/>
  <c r="HG227" i="1"/>
  <c r="HG226" i="1"/>
  <c r="HG229" i="1"/>
  <c r="ME227" i="1"/>
  <c r="ME226" i="1"/>
  <c r="ME229" i="1"/>
  <c r="ME228" i="1"/>
  <c r="II226" i="1"/>
  <c r="II227" i="1"/>
  <c r="II228" i="1"/>
  <c r="II229" i="1"/>
  <c r="EZ227" i="1"/>
  <c r="EZ226" i="1"/>
  <c r="EZ228" i="1"/>
  <c r="EZ229" i="1"/>
  <c r="HH226" i="1"/>
  <c r="HH227" i="1"/>
  <c r="HH228" i="1"/>
  <c r="HH229" i="1"/>
  <c r="GJ227" i="1"/>
  <c r="GJ226" i="1"/>
  <c r="GJ229" i="1"/>
  <c r="GJ228" i="1"/>
  <c r="HA227" i="1"/>
  <c r="HA228" i="1"/>
  <c r="HA226" i="1"/>
  <c r="HA229" i="1"/>
  <c r="OU227" i="1"/>
  <c r="OU228" i="1"/>
  <c r="OU226" i="1"/>
  <c r="OU229" i="1"/>
  <c r="HD227" i="1"/>
  <c r="HD226" i="1"/>
  <c r="HD229" i="1"/>
  <c r="HD228" i="1"/>
  <c r="MT227" i="1"/>
  <c r="MT226" i="1"/>
  <c r="MT229" i="1"/>
  <c r="MT228" i="1"/>
  <c r="FS227" i="1"/>
  <c r="FS226" i="1"/>
  <c r="FS228" i="1"/>
  <c r="FS229" i="1"/>
  <c r="IB227" i="1"/>
  <c r="IB226" i="1"/>
  <c r="IB228" i="1"/>
  <c r="IB229" i="1"/>
  <c r="FN226" i="1"/>
  <c r="FN227" i="1"/>
  <c r="FN228" i="1"/>
  <c r="FN229" i="1"/>
  <c r="FM227" i="1"/>
  <c r="FM226" i="1"/>
  <c r="FM228" i="1"/>
  <c r="FM229" i="1"/>
  <c r="FU227" i="1"/>
  <c r="FU228" i="1"/>
  <c r="FU226" i="1"/>
  <c r="FU229" i="1"/>
  <c r="LT226" i="1"/>
  <c r="LT227" i="1"/>
  <c r="LT228" i="1"/>
  <c r="LT229" i="1"/>
  <c r="LU226" i="1"/>
  <c r="LU227" i="1"/>
  <c r="LU228" i="1"/>
  <c r="LU229" i="1"/>
  <c r="GU227" i="1"/>
  <c r="GU228" i="1"/>
  <c r="GU226" i="1"/>
  <c r="GU229" i="1"/>
  <c r="BL227" i="1"/>
  <c r="BL226" i="1"/>
  <c r="BL228" i="1"/>
  <c r="BL229" i="1"/>
  <c r="BH227" i="1"/>
  <c r="BH226" i="1"/>
  <c r="BH229" i="1"/>
  <c r="BH228" i="1"/>
  <c r="IV226" i="1"/>
  <c r="IV227" i="1"/>
  <c r="IV228" i="1"/>
  <c r="IV229" i="1"/>
  <c r="EY228" i="1"/>
  <c r="EY227" i="1"/>
  <c r="EY226" i="1"/>
  <c r="EY229" i="1"/>
  <c r="EI227" i="1"/>
  <c r="EI226" i="1"/>
  <c r="EI228" i="1"/>
  <c r="EI229" i="1"/>
  <c r="HW226" i="1"/>
  <c r="HW227" i="1"/>
  <c r="HW228" i="1"/>
  <c r="HW229" i="1"/>
  <c r="GM227" i="1"/>
  <c r="GM228" i="1"/>
  <c r="GM226" i="1"/>
  <c r="GM229" i="1"/>
  <c r="EK226" i="1"/>
  <c r="EK227" i="1"/>
  <c r="EK229" i="1"/>
  <c r="EK228" i="1"/>
  <c r="GG227" i="1"/>
  <c r="GG226" i="1"/>
  <c r="GG228" i="1"/>
  <c r="GG229" i="1"/>
  <c r="FB226" i="1"/>
  <c r="FB227" i="1"/>
  <c r="FB229" i="1"/>
  <c r="FB228" i="1"/>
  <c r="GW226" i="1"/>
  <c r="GW227" i="1"/>
  <c r="GW229" i="1"/>
  <c r="GW228" i="1"/>
  <c r="BK225" i="1"/>
  <c r="BK224" i="1"/>
  <c r="ID225" i="1"/>
  <c r="ID224" i="1"/>
  <c r="LX224" i="1"/>
  <c r="LX225" i="1"/>
  <c r="DS224" i="1"/>
  <c r="DS225" i="1"/>
  <c r="GN224" i="1"/>
  <c r="GN225" i="1"/>
  <c r="GV225" i="1"/>
  <c r="GV224" i="1"/>
  <c r="HE224" i="1"/>
  <c r="HE225" i="1"/>
  <c r="EV225" i="1"/>
  <c r="EV224" i="1"/>
  <c r="AI225" i="1"/>
  <c r="AI224" i="1"/>
  <c r="GQ224" i="1"/>
  <c r="GQ225" i="1"/>
  <c r="LW225" i="1"/>
  <c r="LW224" i="1"/>
  <c r="LP225" i="1"/>
  <c r="LP224" i="1"/>
  <c r="GF225" i="1"/>
  <c r="GF224" i="1"/>
  <c r="FZ224" i="1"/>
  <c r="FZ225" i="1"/>
  <c r="EP225" i="1"/>
  <c r="EP224" i="1"/>
  <c r="FH224" i="1"/>
  <c r="FH225" i="1"/>
  <c r="EM224" i="1"/>
  <c r="EM225" i="1"/>
  <c r="GB225" i="1"/>
  <c r="GB224" i="1"/>
  <c r="GH225" i="1"/>
  <c r="GH224" i="1"/>
  <c r="HF225" i="1"/>
  <c r="HF224" i="1"/>
  <c r="FE224" i="1"/>
  <c r="FE225" i="1"/>
  <c r="DR224" i="1"/>
  <c r="DR225" i="1"/>
  <c r="GY224" i="1"/>
  <c r="GY225" i="1"/>
  <c r="IP225" i="1"/>
  <c r="IP224" i="1"/>
  <c r="BI225" i="1"/>
  <c r="BI224" i="1"/>
  <c r="FK224" i="1"/>
  <c r="FK225" i="1"/>
  <c r="MP224" i="1"/>
  <c r="MP225" i="1"/>
  <c r="HX224" i="1"/>
  <c r="HX225" i="1"/>
  <c r="FF224" i="1"/>
  <c r="FF225" i="1"/>
  <c r="EN225" i="1"/>
  <c r="EN224" i="1"/>
  <c r="DU224" i="1"/>
  <c r="DU225" i="1"/>
  <c r="HN224" i="1"/>
  <c r="HN225" i="1"/>
  <c r="LQ224" i="1"/>
  <c r="LQ225" i="1"/>
  <c r="EJ224" i="1"/>
  <c r="EJ225" i="1"/>
  <c r="FO224" i="1"/>
  <c r="FO225" i="1"/>
  <c r="FV224" i="1"/>
  <c r="FV225" i="1"/>
  <c r="FI224" i="1"/>
  <c r="FI225" i="1"/>
  <c r="IC224" i="1"/>
  <c r="IC225" i="1"/>
  <c r="FQ224" i="1"/>
  <c r="FQ225" i="1"/>
  <c r="AL225" i="1"/>
  <c r="AL224" i="1"/>
  <c r="GP224" i="1"/>
  <c r="GP225" i="1"/>
  <c r="EL225" i="1"/>
  <c r="EL224" i="1"/>
  <c r="DO224" i="1"/>
  <c r="DO225" i="1"/>
  <c r="ET224" i="1"/>
  <c r="ET225" i="1"/>
  <c r="GL225" i="1"/>
  <c r="GL224" i="1"/>
  <c r="HL225" i="1"/>
  <c r="HL224" i="1"/>
  <c r="EO225" i="1"/>
  <c r="EO224" i="1"/>
  <c r="FT224" i="1"/>
  <c r="FT225" i="1"/>
  <c r="HY224" i="1"/>
  <c r="HY225" i="1"/>
  <c r="BF225" i="1"/>
  <c r="BF224" i="1"/>
  <c r="IM224" i="1"/>
  <c r="IM225" i="1"/>
  <c r="MW225" i="1"/>
  <c r="MW224" i="1"/>
  <c r="FR224" i="1"/>
  <c r="FR225" i="1"/>
  <c r="IJ225" i="1"/>
  <c r="IJ224" i="1"/>
  <c r="GX224" i="1"/>
  <c r="GX225" i="1"/>
  <c r="FW225" i="1"/>
  <c r="FW224" i="1"/>
  <c r="MB225" i="1"/>
  <c r="MB224" i="1"/>
  <c r="IO224" i="1"/>
  <c r="IO225" i="1"/>
  <c r="LV224" i="1"/>
  <c r="LV225" i="1"/>
  <c r="DM224" i="1"/>
  <c r="DM225" i="1"/>
  <c r="IQ224" i="1"/>
  <c r="IQ225" i="1"/>
  <c r="MU225" i="1"/>
  <c r="MU224" i="1"/>
  <c r="FJ224" i="1"/>
  <c r="FJ225" i="1"/>
  <c r="EW224" i="1"/>
  <c r="EW225" i="1"/>
  <c r="GA224" i="1"/>
  <c r="GA225" i="1"/>
  <c r="AJ224" i="1"/>
  <c r="AJ225" i="1"/>
  <c r="FC224" i="1"/>
  <c r="FC225" i="1"/>
  <c r="HS225" i="1"/>
  <c r="HS224" i="1"/>
  <c r="MR224" i="1"/>
  <c r="MR225" i="1"/>
  <c r="IS224" i="1"/>
  <c r="IS225" i="1"/>
  <c r="EX225" i="1"/>
  <c r="EX224" i="1"/>
  <c r="LO224" i="1"/>
  <c r="LO225" i="1"/>
  <c r="IA225" i="1"/>
  <c r="IA224" i="1"/>
  <c r="IY224" i="1"/>
  <c r="IY225" i="1"/>
  <c r="HZ224" i="1"/>
  <c r="HZ225" i="1"/>
  <c r="FX224" i="1"/>
  <c r="FX225" i="1"/>
  <c r="DP224" i="1"/>
  <c r="DP225" i="1"/>
  <c r="MX224" i="1"/>
  <c r="MX225" i="1"/>
  <c r="LS224" i="1"/>
  <c r="LS225" i="1"/>
  <c r="IL225" i="1"/>
  <c r="IL224" i="1"/>
  <c r="GO225" i="1"/>
  <c r="GO224" i="1"/>
  <c r="GR224" i="1"/>
  <c r="GR225" i="1"/>
  <c r="DW224" i="1"/>
  <c r="DW225" i="1"/>
  <c r="DT224" i="1"/>
  <c r="DT225" i="1"/>
  <c r="EU224" i="1"/>
  <c r="EU225" i="1"/>
  <c r="MF225" i="1"/>
  <c r="MF224" i="1"/>
  <c r="HK225" i="1"/>
  <c r="HK224" i="1"/>
  <c r="MC224" i="1"/>
  <c r="MC225" i="1"/>
  <c r="GC224" i="1"/>
  <c r="GC225" i="1"/>
  <c r="FP225" i="1"/>
  <c r="FP224" i="1"/>
  <c r="IW224" i="1"/>
  <c r="IW225" i="1"/>
  <c r="BM224" i="1"/>
  <c r="BM225" i="1"/>
  <c r="BG224" i="1"/>
  <c r="BG225" i="1"/>
  <c r="FG225" i="1"/>
  <c r="FG224" i="1"/>
  <c r="DN225" i="1"/>
  <c r="DN224" i="1"/>
  <c r="DV225" i="1"/>
  <c r="DV224" i="1"/>
  <c r="IE224" i="1"/>
  <c r="IE225" i="1"/>
  <c r="IR224" i="1"/>
  <c r="IR225" i="1"/>
  <c r="PB225" i="1"/>
  <c r="PB224" i="1"/>
  <c r="IT225" i="1"/>
  <c r="IT224" i="1"/>
  <c r="BN225" i="1"/>
  <c r="BN224" i="1"/>
  <c r="JX224" i="1"/>
  <c r="JX225" i="1"/>
  <c r="IF224" i="1"/>
  <c r="IF225" i="1"/>
  <c r="GT225" i="1"/>
  <c r="GT224" i="1"/>
  <c r="HI224" i="1"/>
  <c r="HI225" i="1"/>
  <c r="MD224" i="1"/>
  <c r="MD225" i="1"/>
  <c r="AK224" i="1"/>
  <c r="AK225" i="1"/>
  <c r="HV225" i="1"/>
  <c r="HV224" i="1"/>
  <c r="GS224" i="1"/>
  <c r="GS225" i="1"/>
  <c r="FD224" i="1"/>
  <c r="FD225" i="1"/>
  <c r="GD224" i="1"/>
  <c r="GD225" i="1"/>
  <c r="AH225" i="1"/>
  <c r="AH224" i="1"/>
  <c r="GK224" i="1"/>
  <c r="GK225" i="1"/>
  <c r="FL224" i="1"/>
  <c r="FL225" i="1"/>
  <c r="IK224" i="1"/>
  <c r="IK225" i="1"/>
  <c r="DQ225" i="1"/>
  <c r="DQ224" i="1"/>
  <c r="HC225" i="1"/>
  <c r="HC224" i="1"/>
  <c r="HM224" i="1"/>
  <c r="HM225" i="1"/>
  <c r="IH224" i="1"/>
  <c r="IH225" i="1"/>
  <c r="LR225" i="1"/>
  <c r="LR224" i="1"/>
  <c r="IN224" i="1"/>
  <c r="IN225" i="1"/>
  <c r="IX225" i="1"/>
  <c r="IX224" i="1"/>
  <c r="IG225" i="1"/>
  <c r="IG224" i="1"/>
  <c r="IU224" i="1"/>
  <c r="IU225" i="1"/>
  <c r="HG224" i="1"/>
  <c r="HG225" i="1"/>
  <c r="ME225" i="1"/>
  <c r="ME224" i="1"/>
  <c r="II225" i="1"/>
  <c r="II224" i="1"/>
  <c r="EZ225" i="1"/>
  <c r="EZ224" i="1"/>
  <c r="HH224" i="1"/>
  <c r="HH225" i="1"/>
  <c r="GJ225" i="1"/>
  <c r="GJ224" i="1"/>
  <c r="HA225" i="1"/>
  <c r="HA224" i="1"/>
  <c r="OU224" i="1"/>
  <c r="OU225" i="1"/>
  <c r="BJ224" i="1"/>
  <c r="BJ225" i="1"/>
  <c r="HD225" i="1"/>
  <c r="HD224" i="1"/>
  <c r="MT224" i="1"/>
  <c r="MT225" i="1"/>
  <c r="FS224" i="1"/>
  <c r="FS225" i="1"/>
  <c r="IB224" i="1"/>
  <c r="IB225" i="1"/>
  <c r="FN225" i="1"/>
  <c r="FN224" i="1"/>
  <c r="FM225" i="1"/>
  <c r="FM224" i="1"/>
  <c r="FU224" i="1"/>
  <c r="FU225" i="1"/>
  <c r="LT224" i="1"/>
  <c r="LT225" i="1"/>
  <c r="LU224" i="1"/>
  <c r="LU225" i="1"/>
  <c r="GU224" i="1"/>
  <c r="GU225" i="1"/>
  <c r="BL224" i="1"/>
  <c r="BL225" i="1"/>
  <c r="BH224" i="1"/>
  <c r="BH225" i="1"/>
  <c r="IV225" i="1"/>
  <c r="IV224" i="1"/>
  <c r="EY224" i="1"/>
  <c r="EY225" i="1"/>
  <c r="EI224" i="1"/>
  <c r="EI225" i="1"/>
  <c r="HW224" i="1"/>
  <c r="HW225" i="1"/>
  <c r="GM224" i="1"/>
  <c r="GM225" i="1"/>
  <c r="EK224" i="1"/>
  <c r="EK225" i="1"/>
  <c r="GG224" i="1"/>
  <c r="GG225" i="1"/>
  <c r="FB224" i="1"/>
  <c r="FB225" i="1"/>
  <c r="GW224" i="1"/>
  <c r="GW225" i="1"/>
  <c r="LX222" i="1"/>
  <c r="LX223" i="1"/>
  <c r="DS223" i="1"/>
  <c r="DS222" i="1"/>
  <c r="GN222" i="1"/>
  <c r="GN223" i="1"/>
  <c r="GV223" i="1"/>
  <c r="GV222" i="1"/>
  <c r="HE223" i="1"/>
  <c r="HE222" i="1"/>
  <c r="EV222" i="1"/>
  <c r="EV223" i="1"/>
  <c r="AI223" i="1"/>
  <c r="AI222" i="1"/>
  <c r="GQ223" i="1"/>
  <c r="GQ222" i="1"/>
  <c r="FE223" i="1"/>
  <c r="FE222" i="1"/>
  <c r="MR222" i="1"/>
  <c r="MR223" i="1"/>
  <c r="GF223" i="1"/>
  <c r="GF222" i="1"/>
  <c r="FZ222" i="1"/>
  <c r="FZ223" i="1"/>
  <c r="EP223" i="1"/>
  <c r="EP222" i="1"/>
  <c r="IS223" i="1"/>
  <c r="IS222" i="1"/>
  <c r="FH223" i="1"/>
  <c r="FH222" i="1"/>
  <c r="EM222" i="1"/>
  <c r="EM223" i="1"/>
  <c r="GB223" i="1"/>
  <c r="GB222" i="1"/>
  <c r="GH222" i="1"/>
  <c r="GH223" i="1"/>
  <c r="HF222" i="1"/>
  <c r="HF223" i="1"/>
  <c r="LP222" i="1"/>
  <c r="LP223" i="1"/>
  <c r="HS223" i="1"/>
  <c r="HS222" i="1"/>
  <c r="EO223" i="1"/>
  <c r="EO222" i="1"/>
  <c r="DR223" i="1"/>
  <c r="DR222" i="1"/>
  <c r="GY223" i="1"/>
  <c r="GY222" i="1"/>
  <c r="IP223" i="1"/>
  <c r="IP222" i="1"/>
  <c r="BI223" i="1"/>
  <c r="BI222" i="1"/>
  <c r="FK222" i="1"/>
  <c r="FK223" i="1"/>
  <c r="MP223" i="1"/>
  <c r="MP222" i="1"/>
  <c r="HX222" i="1"/>
  <c r="HX223" i="1"/>
  <c r="FF222" i="1"/>
  <c r="FF223" i="1"/>
  <c r="EN222" i="1"/>
  <c r="EN223" i="1"/>
  <c r="DU222" i="1"/>
  <c r="DU223" i="1"/>
  <c r="HN223" i="1"/>
  <c r="HN222" i="1"/>
  <c r="LQ222" i="1"/>
  <c r="LQ223" i="1"/>
  <c r="EJ222" i="1"/>
  <c r="EJ223" i="1"/>
  <c r="FO223" i="1"/>
  <c r="FO222" i="1"/>
  <c r="FV223" i="1"/>
  <c r="FV222" i="1"/>
  <c r="FI223" i="1"/>
  <c r="FI222" i="1"/>
  <c r="IC222" i="1"/>
  <c r="IC223" i="1"/>
  <c r="FQ223" i="1"/>
  <c r="FQ222" i="1"/>
  <c r="AL222" i="1"/>
  <c r="AL223" i="1"/>
  <c r="GP223" i="1"/>
  <c r="GP222" i="1"/>
  <c r="EL222" i="1"/>
  <c r="EL223" i="1"/>
  <c r="DO223" i="1"/>
  <c r="DO222" i="1"/>
  <c r="ET222" i="1"/>
  <c r="ET223" i="1"/>
  <c r="GL223" i="1"/>
  <c r="GL222" i="1"/>
  <c r="HL222" i="1"/>
  <c r="HL223" i="1"/>
  <c r="FM222" i="1"/>
  <c r="FM223" i="1"/>
  <c r="BJ223" i="1"/>
  <c r="BJ222" i="1"/>
  <c r="ID222" i="1"/>
  <c r="ID223" i="1"/>
  <c r="IW222" i="1"/>
  <c r="IW223" i="1"/>
  <c r="FT222" i="1"/>
  <c r="FT223" i="1"/>
  <c r="HY222" i="1"/>
  <c r="HY223" i="1"/>
  <c r="IM222" i="1"/>
  <c r="IM223" i="1"/>
  <c r="MW222" i="1"/>
  <c r="MW223" i="1"/>
  <c r="FR223" i="1"/>
  <c r="FR222" i="1"/>
  <c r="IJ223" i="1"/>
  <c r="IJ222" i="1"/>
  <c r="GX223" i="1"/>
  <c r="GX222" i="1"/>
  <c r="FW223" i="1"/>
  <c r="FW222" i="1"/>
  <c r="MB223" i="1"/>
  <c r="MB222" i="1"/>
  <c r="IO222" i="1"/>
  <c r="IO223" i="1"/>
  <c r="LV222" i="1"/>
  <c r="LV223" i="1"/>
  <c r="DM222" i="1"/>
  <c r="DM223" i="1"/>
  <c r="IQ222" i="1"/>
  <c r="IQ223" i="1"/>
  <c r="MU222" i="1"/>
  <c r="MU223" i="1"/>
  <c r="FJ222" i="1"/>
  <c r="FJ223" i="1"/>
  <c r="EW223" i="1"/>
  <c r="EW222" i="1"/>
  <c r="GA223" i="1"/>
  <c r="GA222" i="1"/>
  <c r="AJ223" i="1"/>
  <c r="AJ222" i="1"/>
  <c r="FC222" i="1"/>
  <c r="FC223" i="1"/>
  <c r="FS223" i="1"/>
  <c r="FS222" i="1"/>
  <c r="FN222" i="1"/>
  <c r="FN223" i="1"/>
  <c r="FU222" i="1"/>
  <c r="FU223" i="1"/>
  <c r="LW223" i="1"/>
  <c r="LW222" i="1"/>
  <c r="BF223" i="1"/>
  <c r="BF222" i="1"/>
  <c r="EX223" i="1"/>
  <c r="EX222" i="1"/>
  <c r="LO223" i="1"/>
  <c r="LO222" i="1"/>
  <c r="IA223" i="1"/>
  <c r="IA222" i="1"/>
  <c r="IY223" i="1"/>
  <c r="IY222" i="1"/>
  <c r="HZ222" i="1"/>
  <c r="HZ223" i="1"/>
  <c r="FX223" i="1"/>
  <c r="FX222" i="1"/>
  <c r="DP223" i="1"/>
  <c r="DP222" i="1"/>
  <c r="MX222" i="1"/>
  <c r="MX223" i="1"/>
  <c r="LS223" i="1"/>
  <c r="LS222" i="1"/>
  <c r="IL222" i="1"/>
  <c r="IL223" i="1"/>
  <c r="GO223" i="1"/>
  <c r="GO222" i="1"/>
  <c r="GR223" i="1"/>
  <c r="GR222" i="1"/>
  <c r="DW223" i="1"/>
  <c r="DW222" i="1"/>
  <c r="DT222" i="1"/>
  <c r="DT223" i="1"/>
  <c r="EU222" i="1"/>
  <c r="EU223" i="1"/>
  <c r="MF222" i="1"/>
  <c r="MF223" i="1"/>
  <c r="HK223" i="1"/>
  <c r="HK222" i="1"/>
  <c r="MC223" i="1"/>
  <c r="MC222" i="1"/>
  <c r="GC222" i="1"/>
  <c r="GC223" i="1"/>
  <c r="BK223" i="1"/>
  <c r="BK222" i="1"/>
  <c r="BM223" i="1"/>
  <c r="BM222" i="1"/>
  <c r="HC223" i="1"/>
  <c r="HC222" i="1"/>
  <c r="FG222" i="1"/>
  <c r="FG223" i="1"/>
  <c r="DN222" i="1"/>
  <c r="DN223" i="1"/>
  <c r="PB223" i="1"/>
  <c r="PB222" i="1"/>
  <c r="IT223" i="1"/>
  <c r="IT222" i="1"/>
  <c r="BN223" i="1"/>
  <c r="BN222" i="1"/>
  <c r="JX223" i="1"/>
  <c r="JX222" i="1"/>
  <c r="IF223" i="1"/>
  <c r="IF222" i="1"/>
  <c r="GT223" i="1"/>
  <c r="GT222" i="1"/>
  <c r="HI222" i="1"/>
  <c r="HI223" i="1"/>
  <c r="MD222" i="1"/>
  <c r="MD223" i="1"/>
  <c r="AK223" i="1"/>
  <c r="AK222" i="1"/>
  <c r="HV223" i="1"/>
  <c r="HV222" i="1"/>
  <c r="GS222" i="1"/>
  <c r="GS223" i="1"/>
  <c r="FD222" i="1"/>
  <c r="FD223" i="1"/>
  <c r="GD222" i="1"/>
  <c r="GD223" i="1"/>
  <c r="AH223" i="1"/>
  <c r="AH222" i="1"/>
  <c r="GK222" i="1"/>
  <c r="GK223" i="1"/>
  <c r="HD223" i="1"/>
  <c r="HD222" i="1"/>
  <c r="FP223" i="1"/>
  <c r="FP222" i="1"/>
  <c r="FL222" i="1"/>
  <c r="FL223" i="1"/>
  <c r="IK222" i="1"/>
  <c r="IK223" i="1"/>
  <c r="DQ222" i="1"/>
  <c r="DQ223" i="1"/>
  <c r="BG222" i="1"/>
  <c r="BG223" i="1"/>
  <c r="DV222" i="1"/>
  <c r="DV223" i="1"/>
  <c r="IE222" i="1"/>
  <c r="IE223" i="1"/>
  <c r="IR222" i="1"/>
  <c r="IR223" i="1"/>
  <c r="HM223" i="1"/>
  <c r="HM222" i="1"/>
  <c r="IH223" i="1"/>
  <c r="IH222" i="1"/>
  <c r="LR223" i="1"/>
  <c r="LR222" i="1"/>
  <c r="IN223" i="1"/>
  <c r="IN222" i="1"/>
  <c r="IX223" i="1"/>
  <c r="IX222" i="1"/>
  <c r="IG223" i="1"/>
  <c r="IG222" i="1"/>
  <c r="IU222" i="1"/>
  <c r="IU223" i="1"/>
  <c r="HG222" i="1"/>
  <c r="HG223" i="1"/>
  <c r="ME223" i="1"/>
  <c r="ME222" i="1"/>
  <c r="II223" i="1"/>
  <c r="II222" i="1"/>
  <c r="EZ222" i="1"/>
  <c r="EZ223" i="1"/>
  <c r="HH223" i="1"/>
  <c r="HH222" i="1"/>
  <c r="GJ223" i="1"/>
  <c r="GJ222" i="1"/>
  <c r="HA223" i="1"/>
  <c r="HA222" i="1"/>
  <c r="OU223" i="1"/>
  <c r="OU222" i="1"/>
  <c r="MT223" i="1"/>
  <c r="MT222" i="1"/>
  <c r="IB222" i="1"/>
  <c r="IB223" i="1"/>
  <c r="LT222" i="1"/>
  <c r="LT223" i="1"/>
  <c r="LU222" i="1"/>
  <c r="LU223" i="1"/>
  <c r="GU222" i="1"/>
  <c r="GU223" i="1"/>
  <c r="BL222" i="1"/>
  <c r="BL223" i="1"/>
  <c r="BH223" i="1"/>
  <c r="BH222" i="1"/>
  <c r="IV222" i="1"/>
  <c r="IV223" i="1"/>
  <c r="EY222" i="1"/>
  <c r="EY223" i="1"/>
  <c r="EI222" i="1"/>
  <c r="EI223" i="1"/>
  <c r="HW222" i="1"/>
  <c r="HW223" i="1"/>
  <c r="GM223" i="1"/>
  <c r="GM222" i="1"/>
  <c r="EK222" i="1"/>
  <c r="EK223" i="1"/>
  <c r="GG222" i="1"/>
  <c r="GG223" i="1"/>
  <c r="FB222" i="1"/>
  <c r="FB223" i="1"/>
  <c r="GW223" i="1"/>
  <c r="GW222" i="1"/>
  <c r="AE169" i="1" a="1"/>
  <c r="AE169" i="1" s="1"/>
  <c r="OU33" i="1"/>
  <c r="OU25" i="1"/>
  <c r="OU34" i="1" s="1"/>
  <c r="OU42" i="1" s="1"/>
  <c r="OU50" i="1" s="1"/>
  <c r="OU58" i="1" s="1"/>
  <c r="OU26" i="1"/>
  <c r="OU35" i="1" s="1"/>
  <c r="OU43" i="1" s="1"/>
  <c r="OU51" i="1" s="1"/>
  <c r="OU59" i="1" s="1"/>
  <c r="OU27" i="1"/>
  <c r="OU36" i="1" s="1"/>
  <c r="OU44" i="1" s="1"/>
  <c r="OU52" i="1" s="1"/>
  <c r="OU60" i="1" s="1"/>
  <c r="OU28" i="1"/>
  <c r="OU37" i="1" s="1"/>
  <c r="OU45" i="1" s="1"/>
  <c r="OU29" i="1"/>
  <c r="OU38" i="1" s="1"/>
  <c r="OU46" i="1" s="1"/>
  <c r="OU54" i="1" s="1"/>
  <c r="OU62" i="1" s="1"/>
  <c r="OU30" i="1"/>
  <c r="OU39" i="1" s="1"/>
  <c r="OU31" i="1"/>
  <c r="OU40" i="1" s="1"/>
  <c r="OU32" i="1"/>
  <c r="OU41" i="1" s="1"/>
  <c r="OU72" i="1"/>
  <c r="OU80" i="1"/>
  <c r="OU88" i="1"/>
  <c r="OU96" i="1"/>
  <c r="OU104" i="1"/>
  <c r="OU112" i="1"/>
  <c r="OU120" i="1"/>
  <c r="OU128" i="1"/>
  <c r="OU136" i="1"/>
  <c r="OU144" i="1"/>
  <c r="OU152" i="1"/>
  <c r="OU160" i="1"/>
  <c r="OU308" i="1"/>
  <c r="OU319" i="1"/>
  <c r="OU327" i="1"/>
  <c r="OU335" i="1"/>
  <c r="OU343" i="1"/>
  <c r="OU354" i="1"/>
  <c r="OU362" i="1"/>
  <c r="OU370" i="1"/>
  <c r="OU378" i="1"/>
  <c r="OU389" i="1"/>
  <c r="OU397" i="1"/>
  <c r="OU405" i="1"/>
  <c r="OU413" i="1"/>
  <c r="OU424" i="1"/>
  <c r="OU432" i="1"/>
  <c r="OU440" i="1"/>
  <c r="OU451" i="1"/>
  <c r="OU459" i="1"/>
  <c r="OU467" i="1"/>
  <c r="OU475" i="1"/>
  <c r="OU483" i="1"/>
  <c r="OU491" i="1"/>
  <c r="OU73" i="1"/>
  <c r="OU89" i="1"/>
  <c r="OU97" i="1"/>
  <c r="OU113" i="1"/>
  <c r="OU129" i="1"/>
  <c r="OU145" i="1"/>
  <c r="OU161" i="1"/>
  <c r="OU328" i="1"/>
  <c r="OU344" i="1"/>
  <c r="OU363" i="1"/>
  <c r="OU379" i="1"/>
  <c r="OU398" i="1"/>
  <c r="OU425" i="1"/>
  <c r="OU441" i="1"/>
  <c r="OU460" i="1"/>
  <c r="OU476" i="1"/>
  <c r="OU492" i="1"/>
  <c r="OU19" i="1"/>
  <c r="OU81" i="1"/>
  <c r="OU105" i="1"/>
  <c r="OU121" i="1"/>
  <c r="OU137" i="1"/>
  <c r="OU153" i="1"/>
  <c r="OU320" i="1"/>
  <c r="OU336" i="1"/>
  <c r="OU355" i="1"/>
  <c r="OU371" i="1"/>
  <c r="OU390" i="1"/>
  <c r="OU406" i="1"/>
  <c r="OU433" i="1"/>
  <c r="OU452" i="1"/>
  <c r="OU468" i="1"/>
  <c r="OU484" i="1"/>
  <c r="OU20" i="1"/>
  <c r="OU74" i="1"/>
  <c r="OU82" i="1"/>
  <c r="OU90" i="1"/>
  <c r="OU98" i="1"/>
  <c r="OU106" i="1"/>
  <c r="OU114" i="1"/>
  <c r="OU122" i="1"/>
  <c r="OU130" i="1"/>
  <c r="OU138" i="1"/>
  <c r="OU146" i="1"/>
  <c r="OU154" i="1"/>
  <c r="OU299" i="1"/>
  <c r="OU313" i="1"/>
  <c r="OU329" i="1"/>
  <c r="OU337" i="1"/>
  <c r="OU345" i="1"/>
  <c r="OU356" i="1"/>
  <c r="OU364" i="1"/>
  <c r="OU372" i="1"/>
  <c r="OU380" i="1"/>
  <c r="OU391" i="1"/>
  <c r="OU399" i="1"/>
  <c r="OU407" i="1"/>
  <c r="OU418" i="1"/>
  <c r="OU426" i="1"/>
  <c r="OU434" i="1"/>
  <c r="OU442" i="1"/>
  <c r="OU453" i="1"/>
  <c r="OU461" i="1"/>
  <c r="OU469" i="1"/>
  <c r="OU477" i="1"/>
  <c r="OU485" i="1"/>
  <c r="OU493" i="1"/>
  <c r="OU77" i="1"/>
  <c r="OU101" i="1"/>
  <c r="OU133" i="1"/>
  <c r="OU157" i="1"/>
  <c r="OU324" i="1"/>
  <c r="OU386" i="1"/>
  <c r="OU410" i="1"/>
  <c r="OU456" i="1"/>
  <c r="OU488" i="1"/>
  <c r="OU318" i="1"/>
  <c r="OU369" i="1"/>
  <c r="OU404" i="1"/>
  <c r="OU439" i="1"/>
  <c r="OU474" i="1"/>
  <c r="OU75" i="1"/>
  <c r="OU83" i="1"/>
  <c r="OU91" i="1"/>
  <c r="OU99" i="1"/>
  <c r="OU107" i="1"/>
  <c r="OU115" i="1"/>
  <c r="OU123" i="1"/>
  <c r="OU131" i="1"/>
  <c r="OU139" i="1"/>
  <c r="OU147" i="1"/>
  <c r="OU155" i="1"/>
  <c r="OU300" i="1"/>
  <c r="OU314" i="1"/>
  <c r="OU322" i="1"/>
  <c r="OU338" i="1"/>
  <c r="OU346" i="1"/>
  <c r="OU357" i="1"/>
  <c r="OU365" i="1"/>
  <c r="OU373" i="1"/>
  <c r="OU392" i="1"/>
  <c r="OU400" i="1"/>
  <c r="OU408" i="1"/>
  <c r="OU419" i="1"/>
  <c r="OU427" i="1"/>
  <c r="OU435" i="1"/>
  <c r="OU443" i="1"/>
  <c r="OU454" i="1"/>
  <c r="OU462" i="1"/>
  <c r="OU470" i="1"/>
  <c r="OU478" i="1"/>
  <c r="OU486" i="1"/>
  <c r="OU494" i="1"/>
  <c r="OU109" i="1"/>
  <c r="OU141" i="1"/>
  <c r="OU302" i="1"/>
  <c r="OU340" i="1"/>
  <c r="OU367" i="1"/>
  <c r="OU402" i="1"/>
  <c r="OU437" i="1"/>
  <c r="OU472" i="1"/>
  <c r="OU377" i="1"/>
  <c r="OU423" i="1"/>
  <c r="OU466" i="1"/>
  <c r="OU76" i="1"/>
  <c r="OU84" i="1"/>
  <c r="OU92" i="1"/>
  <c r="OU100" i="1"/>
  <c r="OU108" i="1"/>
  <c r="OU116" i="1"/>
  <c r="OU124" i="1"/>
  <c r="OU132" i="1"/>
  <c r="OU140" i="1"/>
  <c r="OU148" i="1"/>
  <c r="OU156" i="1"/>
  <c r="OU301" i="1"/>
  <c r="OU315" i="1"/>
  <c r="OU323" i="1"/>
  <c r="OU331" i="1"/>
  <c r="OU347" i="1"/>
  <c r="OU358" i="1"/>
  <c r="OU366" i="1"/>
  <c r="OU374" i="1"/>
  <c r="OU385" i="1"/>
  <c r="OU393" i="1"/>
  <c r="OU401" i="1"/>
  <c r="OU409" i="1"/>
  <c r="OU420" i="1"/>
  <c r="OU428" i="1"/>
  <c r="OU436" i="1"/>
  <c r="OU444" i="1"/>
  <c r="OU455" i="1"/>
  <c r="OU463" i="1"/>
  <c r="OU471" i="1"/>
  <c r="OU479" i="1"/>
  <c r="OU487" i="1"/>
  <c r="OU93" i="1"/>
  <c r="OU117" i="1"/>
  <c r="OU149" i="1"/>
  <c r="OU316" i="1"/>
  <c r="OU359" i="1"/>
  <c r="OU394" i="1"/>
  <c r="OU421" i="1"/>
  <c r="OU445" i="1"/>
  <c r="OU480" i="1"/>
  <c r="OU159" i="1"/>
  <c r="OU342" i="1"/>
  <c r="OU388" i="1"/>
  <c r="OU431" i="1"/>
  <c r="OU482" i="1"/>
  <c r="OU85" i="1"/>
  <c r="OU125" i="1"/>
  <c r="OU332" i="1"/>
  <c r="OU375" i="1"/>
  <c r="OU429" i="1"/>
  <c r="OU464" i="1"/>
  <c r="OU307" i="1"/>
  <c r="OU353" i="1"/>
  <c r="OU412" i="1"/>
  <c r="OU458" i="1"/>
  <c r="OU70" i="1"/>
  <c r="OU78" i="1"/>
  <c r="OU86" i="1"/>
  <c r="OU94" i="1"/>
  <c r="OU102" i="1"/>
  <c r="OU110" i="1"/>
  <c r="OU118" i="1"/>
  <c r="OU126" i="1"/>
  <c r="OU134" i="1"/>
  <c r="OU142" i="1"/>
  <c r="OU150" i="1"/>
  <c r="OU158" i="1"/>
  <c r="OU317" i="1"/>
  <c r="OU325" i="1"/>
  <c r="OU333" i="1"/>
  <c r="OU341" i="1"/>
  <c r="OU352" i="1"/>
  <c r="OU360" i="1"/>
  <c r="OU368" i="1"/>
  <c r="OU376" i="1"/>
  <c r="OU387" i="1"/>
  <c r="OU395" i="1"/>
  <c r="OU403" i="1"/>
  <c r="OU411" i="1"/>
  <c r="OU422" i="1"/>
  <c r="OU430" i="1"/>
  <c r="OU438" i="1"/>
  <c r="OU446" i="1"/>
  <c r="OU457" i="1"/>
  <c r="OU465" i="1"/>
  <c r="OU473" i="1"/>
  <c r="OU481" i="1"/>
  <c r="OU489" i="1"/>
  <c r="OU71" i="1"/>
  <c r="OU79" i="1"/>
  <c r="OU87" i="1"/>
  <c r="OU95" i="1"/>
  <c r="OU103" i="1"/>
  <c r="OU111" i="1"/>
  <c r="OU119" i="1"/>
  <c r="OU127" i="1"/>
  <c r="OU135" i="1"/>
  <c r="OU143" i="1"/>
  <c r="OU151" i="1"/>
  <c r="OU326" i="1"/>
  <c r="OU334" i="1"/>
  <c r="OU361" i="1"/>
  <c r="OU396" i="1"/>
  <c r="OU490" i="1"/>
  <c r="BJ29" i="1"/>
  <c r="BJ38" i="1" s="1"/>
  <c r="BJ46" i="1" s="1"/>
  <c r="BJ54" i="1" s="1"/>
  <c r="BJ62" i="1" s="1"/>
  <c r="BJ25" i="1"/>
  <c r="BJ34" i="1" s="1"/>
  <c r="BJ42" i="1" s="1"/>
  <c r="BJ50" i="1" s="1"/>
  <c r="BJ58" i="1" s="1"/>
  <c r="BJ33" i="1"/>
  <c r="BJ26" i="1"/>
  <c r="BJ35" i="1" s="1"/>
  <c r="BJ43" i="1" s="1"/>
  <c r="BJ51" i="1" s="1"/>
  <c r="BJ59" i="1" s="1"/>
  <c r="BJ28" i="1"/>
  <c r="BJ37" i="1" s="1"/>
  <c r="BJ45" i="1" s="1"/>
  <c r="BJ31" i="1"/>
  <c r="BJ40" i="1" s="1"/>
  <c r="BJ27" i="1"/>
  <c r="BJ36" i="1" s="1"/>
  <c r="BJ44" i="1" s="1"/>
  <c r="BJ52" i="1" s="1"/>
  <c r="BJ60" i="1" s="1"/>
  <c r="BJ32" i="1"/>
  <c r="BJ41" i="1" s="1"/>
  <c r="BJ47" i="1" s="1"/>
  <c r="BJ55" i="1" s="1"/>
  <c r="BJ63" i="1" s="1"/>
  <c r="AE165" i="1" a="1"/>
  <c r="AE165" i="1" s="1"/>
  <c r="AF12" i="1"/>
  <c r="BN76" i="1"/>
  <c r="EX82" i="1"/>
  <c r="EX83" i="1"/>
  <c r="IM83" i="1"/>
  <c r="IM82" i="1"/>
  <c r="MW83" i="1"/>
  <c r="MW82" i="1"/>
  <c r="IJ83" i="1"/>
  <c r="IJ82" i="1"/>
  <c r="FW83" i="1"/>
  <c r="FW82" i="1"/>
  <c r="EW83" i="1"/>
  <c r="EW82" i="1"/>
  <c r="GA83" i="1"/>
  <c r="GA82" i="1"/>
  <c r="FC82" i="1"/>
  <c r="FC83" i="1"/>
  <c r="FL83" i="1"/>
  <c r="FL82" i="1"/>
  <c r="IK83" i="1"/>
  <c r="IK82" i="1"/>
  <c r="DQ82" i="1"/>
  <c r="DQ83" i="1"/>
  <c r="BM82" i="1"/>
  <c r="BM83" i="1"/>
  <c r="HC83" i="1"/>
  <c r="HC82" i="1"/>
  <c r="FP83" i="1"/>
  <c r="FP82" i="1"/>
  <c r="IA82" i="1"/>
  <c r="IA83" i="1"/>
  <c r="HZ83" i="1"/>
  <c r="HZ82" i="1"/>
  <c r="FX83" i="1"/>
  <c r="FX82" i="1"/>
  <c r="DP82" i="1"/>
  <c r="DP83" i="1"/>
  <c r="MX82" i="1"/>
  <c r="MX83" i="1"/>
  <c r="IL82" i="1"/>
  <c r="IL83" i="1"/>
  <c r="GO83" i="1"/>
  <c r="GO82" i="1"/>
  <c r="GR83" i="1"/>
  <c r="GR82" i="1"/>
  <c r="DW83" i="1"/>
  <c r="DW82" i="1"/>
  <c r="DT83" i="1"/>
  <c r="DT82" i="1"/>
  <c r="EU82" i="1"/>
  <c r="EU83" i="1"/>
  <c r="MF83" i="1"/>
  <c r="MF82" i="1"/>
  <c r="HK83" i="1"/>
  <c r="HK82" i="1"/>
  <c r="MC83" i="1"/>
  <c r="MC82" i="1"/>
  <c r="GC83" i="1"/>
  <c r="GC82" i="1"/>
  <c r="MB83" i="1"/>
  <c r="MB82" i="1"/>
  <c r="IO82" i="1"/>
  <c r="IO83" i="1"/>
  <c r="IQ83" i="1"/>
  <c r="IQ82" i="1"/>
  <c r="MU83" i="1"/>
  <c r="MU82" i="1"/>
  <c r="IH83" i="1"/>
  <c r="IH82" i="1"/>
  <c r="HS82" i="1"/>
  <c r="HS83" i="1"/>
  <c r="DN82" i="1"/>
  <c r="DN83" i="1"/>
  <c r="DV83" i="1"/>
  <c r="DV82" i="1"/>
  <c r="IE83" i="1"/>
  <c r="IE82" i="1"/>
  <c r="IR82" i="1"/>
  <c r="IR83" i="1"/>
  <c r="PB83" i="1"/>
  <c r="PB82" i="1"/>
  <c r="IT82" i="1"/>
  <c r="IT83" i="1"/>
  <c r="BN82" i="1"/>
  <c r="BN83" i="1"/>
  <c r="IF83" i="1"/>
  <c r="IF82" i="1"/>
  <c r="GT82" i="1"/>
  <c r="GT83" i="1"/>
  <c r="HI82" i="1"/>
  <c r="HI83" i="1"/>
  <c r="MD82" i="1"/>
  <c r="MD83" i="1"/>
  <c r="HV82" i="1"/>
  <c r="HV83" i="1"/>
  <c r="GS83" i="1"/>
  <c r="GS82" i="1"/>
  <c r="FD82" i="1"/>
  <c r="FD83" i="1"/>
  <c r="GD83" i="1"/>
  <c r="GD82" i="1"/>
  <c r="GK83" i="1"/>
  <c r="GK82" i="1"/>
  <c r="IB83" i="1"/>
  <c r="IB82" i="1"/>
  <c r="GX83" i="1"/>
  <c r="GX82" i="1"/>
  <c r="DM83" i="1"/>
  <c r="DM82" i="1"/>
  <c r="FJ83" i="1"/>
  <c r="FJ82" i="1"/>
  <c r="HM82" i="1"/>
  <c r="HM83" i="1"/>
  <c r="FE82" i="1"/>
  <c r="FE83" i="1"/>
  <c r="FG83" i="1"/>
  <c r="FG82" i="1"/>
  <c r="HD82" i="1"/>
  <c r="HD83" i="1"/>
  <c r="MT82" i="1"/>
  <c r="MT83" i="1"/>
  <c r="FS82" i="1"/>
  <c r="FS83" i="1"/>
  <c r="BI83" i="1"/>
  <c r="BI82" i="1"/>
  <c r="FK82" i="1"/>
  <c r="FK83" i="1"/>
  <c r="MP83" i="1"/>
  <c r="MP82" i="1"/>
  <c r="IG83" i="1"/>
  <c r="IG82" i="1"/>
  <c r="IU83" i="1"/>
  <c r="IU82" i="1"/>
  <c r="HG83" i="1"/>
  <c r="HG82" i="1"/>
  <c r="ME83" i="1"/>
  <c r="ME82" i="1"/>
  <c r="II83" i="1"/>
  <c r="II82" i="1"/>
  <c r="EZ82" i="1"/>
  <c r="EZ83" i="1"/>
  <c r="HH82" i="1"/>
  <c r="HH83" i="1"/>
  <c r="GJ83" i="1"/>
  <c r="GJ82" i="1"/>
  <c r="HA82" i="1"/>
  <c r="HA83" i="1"/>
  <c r="FR83" i="1"/>
  <c r="FR82" i="1"/>
  <c r="BJ83" i="1"/>
  <c r="BJ82" i="1"/>
  <c r="BK82" i="1"/>
  <c r="BK83" i="1"/>
  <c r="BF82" i="1"/>
  <c r="BF83" i="1"/>
  <c r="FN83" i="1"/>
  <c r="FN82" i="1"/>
  <c r="FM82" i="1"/>
  <c r="FM83" i="1"/>
  <c r="FU83" i="1"/>
  <c r="FU82" i="1"/>
  <c r="GU83" i="1"/>
  <c r="GU82" i="1"/>
  <c r="BL83" i="1"/>
  <c r="BL82" i="1"/>
  <c r="BH82" i="1"/>
  <c r="BH83" i="1"/>
  <c r="IV83" i="1"/>
  <c r="IV82" i="1"/>
  <c r="EY82" i="1"/>
  <c r="EY83" i="1"/>
  <c r="EI83" i="1"/>
  <c r="EI82" i="1"/>
  <c r="HW82" i="1"/>
  <c r="HW83" i="1"/>
  <c r="GM83" i="1"/>
  <c r="GM82" i="1"/>
  <c r="EK83" i="1"/>
  <c r="EK82" i="1"/>
  <c r="GG83" i="1"/>
  <c r="GG82" i="1"/>
  <c r="FB82" i="1"/>
  <c r="FB83" i="1"/>
  <c r="GW83" i="1"/>
  <c r="GW82" i="1"/>
  <c r="ID82" i="1"/>
  <c r="ID83" i="1"/>
  <c r="DS83" i="1"/>
  <c r="DS82" i="1"/>
  <c r="GN82" i="1"/>
  <c r="GN83" i="1"/>
  <c r="GV82" i="1"/>
  <c r="GV83" i="1"/>
  <c r="HE83" i="1"/>
  <c r="HE82" i="1"/>
  <c r="EV83" i="1"/>
  <c r="EV82" i="1"/>
  <c r="GQ82" i="1"/>
  <c r="GQ83" i="1"/>
  <c r="GY83" i="1"/>
  <c r="GY82" i="1"/>
  <c r="BG83" i="1"/>
  <c r="BG82" i="1"/>
  <c r="MR82" i="1"/>
  <c r="MR83" i="1"/>
  <c r="GF83" i="1"/>
  <c r="GF82" i="1"/>
  <c r="IS83" i="1"/>
  <c r="IS82" i="1"/>
  <c r="GB82" i="1"/>
  <c r="GB83" i="1"/>
  <c r="GH82" i="1"/>
  <c r="GH83" i="1"/>
  <c r="HF83" i="1"/>
  <c r="HF82" i="1"/>
  <c r="EO82" i="1"/>
  <c r="EO83" i="1"/>
  <c r="DR83" i="1"/>
  <c r="DR82" i="1"/>
  <c r="IP83" i="1"/>
  <c r="IP82" i="1"/>
  <c r="FZ82" i="1"/>
  <c r="FZ83" i="1"/>
  <c r="EP83" i="1"/>
  <c r="EP82" i="1"/>
  <c r="FH82" i="1"/>
  <c r="FH83" i="1"/>
  <c r="EM82" i="1"/>
  <c r="EM83" i="1"/>
  <c r="FT83" i="1"/>
  <c r="FT82" i="1"/>
  <c r="HY83" i="1"/>
  <c r="HY82" i="1"/>
  <c r="IN82" i="1"/>
  <c r="IN83" i="1"/>
  <c r="HX83" i="1"/>
  <c r="HX82" i="1"/>
  <c r="FF83" i="1"/>
  <c r="FF82" i="1"/>
  <c r="EN82" i="1"/>
  <c r="EN83" i="1"/>
  <c r="DU83" i="1"/>
  <c r="DU82" i="1"/>
  <c r="HN83" i="1"/>
  <c r="HN82" i="1"/>
  <c r="EJ82" i="1"/>
  <c r="EJ83" i="1"/>
  <c r="FO83" i="1"/>
  <c r="FO82" i="1"/>
  <c r="FV82" i="1"/>
  <c r="FV83" i="1"/>
  <c r="FI83" i="1"/>
  <c r="FI82" i="1"/>
  <c r="IC82" i="1"/>
  <c r="IC83" i="1"/>
  <c r="FQ83" i="1"/>
  <c r="FQ82" i="1"/>
  <c r="GP83" i="1"/>
  <c r="GP82" i="1"/>
  <c r="EL83" i="1"/>
  <c r="EL82" i="1"/>
  <c r="DO83" i="1"/>
  <c r="DO82" i="1"/>
  <c r="ET82" i="1"/>
  <c r="ET83" i="1"/>
  <c r="GL82" i="1"/>
  <c r="GL83" i="1"/>
  <c r="HL83" i="1"/>
  <c r="HL82" i="1"/>
  <c r="FR76" i="1"/>
  <c r="FR78" i="1"/>
  <c r="FR77" i="1"/>
  <c r="FR81" i="1"/>
  <c r="FR80" i="1"/>
  <c r="FR79" i="1"/>
  <c r="IJ78" i="1"/>
  <c r="IJ81" i="1"/>
  <c r="IJ76" i="1"/>
  <c r="IJ77" i="1"/>
  <c r="IJ80" i="1"/>
  <c r="IJ79" i="1"/>
  <c r="GX80" i="1"/>
  <c r="GX77" i="1"/>
  <c r="GX76" i="1"/>
  <c r="GX81" i="1"/>
  <c r="GX79" i="1"/>
  <c r="GX78" i="1"/>
  <c r="FW81" i="1"/>
  <c r="FW76" i="1"/>
  <c r="FW80" i="1"/>
  <c r="FW77" i="1"/>
  <c r="FW78" i="1"/>
  <c r="FW79" i="1"/>
  <c r="MB77" i="1"/>
  <c r="MB78" i="1"/>
  <c r="MB76" i="1"/>
  <c r="MB79" i="1"/>
  <c r="MB81" i="1"/>
  <c r="MB80" i="1"/>
  <c r="IO77" i="1"/>
  <c r="IO76" i="1"/>
  <c r="IO80" i="1"/>
  <c r="IO79" i="1"/>
  <c r="IO81" i="1"/>
  <c r="IO78" i="1"/>
  <c r="DM80" i="1"/>
  <c r="DM76" i="1"/>
  <c r="DM77" i="1"/>
  <c r="DM78" i="1"/>
  <c r="DM79" i="1"/>
  <c r="DM81" i="1"/>
  <c r="IQ77" i="1"/>
  <c r="IQ78" i="1"/>
  <c r="IQ76" i="1"/>
  <c r="IQ81" i="1"/>
  <c r="IQ80" i="1"/>
  <c r="IQ79" i="1"/>
  <c r="MU80" i="1"/>
  <c r="MU76" i="1"/>
  <c r="MU77" i="1"/>
  <c r="MU81" i="1"/>
  <c r="MU78" i="1"/>
  <c r="MU79" i="1"/>
  <c r="FJ76" i="1"/>
  <c r="FJ77" i="1"/>
  <c r="FJ80" i="1"/>
  <c r="FJ78" i="1"/>
  <c r="FJ79" i="1"/>
  <c r="FJ81" i="1"/>
  <c r="EW80" i="1"/>
  <c r="EW77" i="1"/>
  <c r="EW81" i="1"/>
  <c r="EW76" i="1"/>
  <c r="EW79" i="1"/>
  <c r="EW78" i="1"/>
  <c r="GA77" i="1"/>
  <c r="GA80" i="1"/>
  <c r="GA76" i="1"/>
  <c r="GA81" i="1"/>
  <c r="GA78" i="1"/>
  <c r="GA79" i="1"/>
  <c r="FC77" i="1"/>
  <c r="FC80" i="1"/>
  <c r="FC78" i="1"/>
  <c r="FC76" i="1"/>
  <c r="FC81" i="1"/>
  <c r="FC79" i="1"/>
  <c r="GY77" i="1"/>
  <c r="GY78" i="1"/>
  <c r="GY80" i="1"/>
  <c r="GY81" i="1"/>
  <c r="GY79" i="1"/>
  <c r="GY76" i="1"/>
  <c r="MW78" i="1"/>
  <c r="MW76" i="1"/>
  <c r="MW80" i="1"/>
  <c r="MW77" i="1"/>
  <c r="MW81" i="1"/>
  <c r="MW79" i="1"/>
  <c r="FL76" i="1"/>
  <c r="FL79" i="1"/>
  <c r="FL80" i="1"/>
  <c r="FL78" i="1"/>
  <c r="FL77" i="1"/>
  <c r="FL81" i="1"/>
  <c r="IK77" i="1"/>
  <c r="IK81" i="1"/>
  <c r="IK76" i="1"/>
  <c r="IK80" i="1"/>
  <c r="IK79" i="1"/>
  <c r="IK78" i="1"/>
  <c r="DQ78" i="1"/>
  <c r="DQ76" i="1"/>
  <c r="DQ80" i="1"/>
  <c r="DQ81" i="1"/>
  <c r="DQ79" i="1"/>
  <c r="DQ77" i="1"/>
  <c r="BM80" i="1"/>
  <c r="BM76" i="1"/>
  <c r="BM78" i="1"/>
  <c r="BM77" i="1"/>
  <c r="BM79" i="1"/>
  <c r="BM81" i="1"/>
  <c r="HC80" i="1"/>
  <c r="HC77" i="1"/>
  <c r="HC76" i="1"/>
  <c r="HC81" i="1"/>
  <c r="HC78" i="1"/>
  <c r="HC79" i="1"/>
  <c r="FP78" i="1"/>
  <c r="FP80" i="1"/>
  <c r="FP76" i="1"/>
  <c r="FP77" i="1"/>
  <c r="FP79" i="1"/>
  <c r="FP81" i="1"/>
  <c r="IA77" i="1"/>
  <c r="IA78" i="1"/>
  <c r="IA76" i="1"/>
  <c r="IA80" i="1"/>
  <c r="IA81" i="1"/>
  <c r="IA79" i="1"/>
  <c r="HZ78" i="1"/>
  <c r="HZ80" i="1"/>
  <c r="HZ77" i="1"/>
  <c r="HZ76" i="1"/>
  <c r="HZ81" i="1"/>
  <c r="HZ79" i="1"/>
  <c r="FX80" i="1"/>
  <c r="FX76" i="1"/>
  <c r="FX78" i="1"/>
  <c r="FX77" i="1"/>
  <c r="FX81" i="1"/>
  <c r="FX79" i="1"/>
  <c r="DP80" i="1"/>
  <c r="DP79" i="1"/>
  <c r="DP77" i="1"/>
  <c r="DP78" i="1"/>
  <c r="DP81" i="1"/>
  <c r="DP76" i="1"/>
  <c r="MX80" i="1"/>
  <c r="MX76" i="1"/>
  <c r="MX77" i="1"/>
  <c r="MX78" i="1"/>
  <c r="MX81" i="1"/>
  <c r="MX79" i="1"/>
  <c r="IL76" i="1"/>
  <c r="IL78" i="1"/>
  <c r="IL77" i="1"/>
  <c r="IL80" i="1"/>
  <c r="IL81" i="1"/>
  <c r="IL79" i="1"/>
  <c r="GO80" i="1"/>
  <c r="GO77" i="1"/>
  <c r="GO78" i="1"/>
  <c r="GO81" i="1"/>
  <c r="GO79" i="1"/>
  <c r="GO76" i="1"/>
  <c r="GR76" i="1"/>
  <c r="GR80" i="1"/>
  <c r="GR78" i="1"/>
  <c r="GR77" i="1"/>
  <c r="GR81" i="1"/>
  <c r="GR79" i="1"/>
  <c r="DW76" i="1"/>
  <c r="DW78" i="1"/>
  <c r="DW77" i="1"/>
  <c r="DW79" i="1"/>
  <c r="DW80" i="1"/>
  <c r="DW81" i="1"/>
  <c r="DT80" i="1"/>
  <c r="DT77" i="1"/>
  <c r="DT78" i="1"/>
  <c r="DT79" i="1"/>
  <c r="DT76" i="1"/>
  <c r="DT81" i="1"/>
  <c r="EU80" i="1"/>
  <c r="EU76" i="1"/>
  <c r="EU77" i="1"/>
  <c r="EU79" i="1"/>
  <c r="EU78" i="1"/>
  <c r="EU81" i="1"/>
  <c r="MF78" i="1"/>
  <c r="MF76" i="1"/>
  <c r="MF80" i="1"/>
  <c r="MF77" i="1"/>
  <c r="MF79" i="1"/>
  <c r="MF81" i="1"/>
  <c r="HK76" i="1"/>
  <c r="HK78" i="1"/>
  <c r="HK77" i="1"/>
  <c r="HK80" i="1"/>
  <c r="HK81" i="1"/>
  <c r="HK79" i="1"/>
  <c r="MC76" i="1"/>
  <c r="MC80" i="1"/>
  <c r="MC77" i="1"/>
  <c r="MC78" i="1"/>
  <c r="MC81" i="1"/>
  <c r="MC79" i="1"/>
  <c r="GC80" i="1"/>
  <c r="GC77" i="1"/>
  <c r="GC76" i="1"/>
  <c r="GC81" i="1"/>
  <c r="GC79" i="1"/>
  <c r="GC78" i="1"/>
  <c r="DR77" i="1"/>
  <c r="DR80" i="1"/>
  <c r="DR78" i="1"/>
  <c r="DR79" i="1"/>
  <c r="DR81" i="1"/>
  <c r="DR76" i="1"/>
  <c r="IP80" i="1"/>
  <c r="IP77" i="1"/>
  <c r="IP78" i="1"/>
  <c r="IP79" i="1"/>
  <c r="IP76" i="1"/>
  <c r="IP81" i="1"/>
  <c r="BG80" i="1"/>
  <c r="BG77" i="1"/>
  <c r="BG78" i="1"/>
  <c r="BG81" i="1"/>
  <c r="BG79" i="1"/>
  <c r="BG76" i="1"/>
  <c r="HM80" i="1"/>
  <c r="HM76" i="1"/>
  <c r="HM78" i="1"/>
  <c r="HM77" i="1"/>
  <c r="HM79" i="1"/>
  <c r="HM81" i="1"/>
  <c r="IH78" i="1"/>
  <c r="IH80" i="1"/>
  <c r="IH77" i="1"/>
  <c r="IH76" i="1"/>
  <c r="IH79" i="1"/>
  <c r="IH81" i="1"/>
  <c r="FE78" i="1"/>
  <c r="FE77" i="1"/>
  <c r="FE76" i="1"/>
  <c r="FE80" i="1"/>
  <c r="FE79" i="1"/>
  <c r="FE81" i="1"/>
  <c r="HS80" i="1"/>
  <c r="HS77" i="1"/>
  <c r="HS76" i="1"/>
  <c r="HS81" i="1"/>
  <c r="HS78" i="1"/>
  <c r="HS79" i="1"/>
  <c r="FG78" i="1"/>
  <c r="FG81" i="1"/>
  <c r="FG80" i="1"/>
  <c r="FG76" i="1"/>
  <c r="FG77" i="1"/>
  <c r="FG79" i="1"/>
  <c r="DN76" i="1"/>
  <c r="DN80" i="1"/>
  <c r="DN77" i="1"/>
  <c r="DN79" i="1"/>
  <c r="DN81" i="1"/>
  <c r="DN78" i="1"/>
  <c r="DV77" i="1"/>
  <c r="DV80" i="1"/>
  <c r="DV76" i="1"/>
  <c r="DV78" i="1"/>
  <c r="DV81" i="1"/>
  <c r="DV79" i="1"/>
  <c r="IE80" i="1"/>
  <c r="IE77" i="1"/>
  <c r="IE78" i="1"/>
  <c r="IE79" i="1"/>
  <c r="IE81" i="1"/>
  <c r="IE76" i="1"/>
  <c r="IR78" i="1"/>
  <c r="IR80" i="1"/>
  <c r="IR81" i="1"/>
  <c r="IR76" i="1"/>
  <c r="IR77" i="1"/>
  <c r="IR79" i="1"/>
  <c r="PB81" i="1"/>
  <c r="PB80" i="1"/>
  <c r="PB78" i="1"/>
  <c r="PB77" i="1"/>
  <c r="PB79" i="1"/>
  <c r="PB76" i="1"/>
  <c r="IT78" i="1"/>
  <c r="IT76" i="1"/>
  <c r="IT80" i="1"/>
  <c r="IT77" i="1"/>
  <c r="IT81" i="1"/>
  <c r="IT79" i="1"/>
  <c r="BN78" i="1"/>
  <c r="BN80" i="1"/>
  <c r="BN77" i="1"/>
  <c r="BN81" i="1"/>
  <c r="BN79" i="1"/>
  <c r="IF80" i="1"/>
  <c r="IF77" i="1"/>
  <c r="IF76" i="1"/>
  <c r="IF81" i="1"/>
  <c r="IF78" i="1"/>
  <c r="IF79" i="1"/>
  <c r="GT76" i="1"/>
  <c r="GT81" i="1"/>
  <c r="GT80" i="1"/>
  <c r="GT77" i="1"/>
  <c r="GT79" i="1"/>
  <c r="GT78" i="1"/>
  <c r="HI80" i="1"/>
  <c r="HI77" i="1"/>
  <c r="HI81" i="1"/>
  <c r="HI76" i="1"/>
  <c r="HI79" i="1"/>
  <c r="HI78" i="1"/>
  <c r="MD80" i="1"/>
  <c r="MD77" i="1"/>
  <c r="MD76" i="1"/>
  <c r="MD78" i="1"/>
  <c r="MD79" i="1"/>
  <c r="MD81" i="1"/>
  <c r="HV77" i="1"/>
  <c r="HV80" i="1"/>
  <c r="HV78" i="1"/>
  <c r="HV81" i="1"/>
  <c r="HV76" i="1"/>
  <c r="HV79" i="1"/>
  <c r="GS78" i="1"/>
  <c r="GS81" i="1"/>
  <c r="GS80" i="1"/>
  <c r="GS77" i="1"/>
  <c r="GS79" i="1"/>
  <c r="GS76" i="1"/>
  <c r="FD78" i="1"/>
  <c r="FD77" i="1"/>
  <c r="FD80" i="1"/>
  <c r="FD76" i="1"/>
  <c r="FD81" i="1"/>
  <c r="FD79" i="1"/>
  <c r="GD80" i="1"/>
  <c r="GD76" i="1"/>
  <c r="GD77" i="1"/>
  <c r="GD79" i="1"/>
  <c r="GD81" i="1"/>
  <c r="GD78" i="1"/>
  <c r="GK76" i="1"/>
  <c r="GK80" i="1"/>
  <c r="GK77" i="1"/>
  <c r="GK78" i="1"/>
  <c r="GK79" i="1"/>
  <c r="GK81" i="1"/>
  <c r="ID80" i="1"/>
  <c r="ID76" i="1"/>
  <c r="ID78" i="1"/>
  <c r="ID77" i="1"/>
  <c r="ID79" i="1"/>
  <c r="ID81" i="1"/>
  <c r="EO78" i="1"/>
  <c r="EO77" i="1"/>
  <c r="EO81" i="1"/>
  <c r="EO80" i="1"/>
  <c r="EO76" i="1"/>
  <c r="EO79" i="1"/>
  <c r="EX81" i="1"/>
  <c r="EX77" i="1"/>
  <c r="EX79" i="1"/>
  <c r="EX78" i="1"/>
  <c r="EX76" i="1"/>
  <c r="EX80" i="1"/>
  <c r="IB80" i="1"/>
  <c r="IB78" i="1"/>
  <c r="IB77" i="1"/>
  <c r="IB76" i="1"/>
  <c r="IB79" i="1"/>
  <c r="IB81" i="1"/>
  <c r="IM80" i="1"/>
  <c r="IM77" i="1"/>
  <c r="IM76" i="1"/>
  <c r="IM78" i="1"/>
  <c r="IM81" i="1"/>
  <c r="IM79" i="1"/>
  <c r="HD80" i="1"/>
  <c r="HD81" i="1"/>
  <c r="HD77" i="1"/>
  <c r="HD76" i="1"/>
  <c r="HD78" i="1"/>
  <c r="HD79" i="1"/>
  <c r="MT76" i="1"/>
  <c r="MT80" i="1"/>
  <c r="MT77" i="1"/>
  <c r="MT81" i="1"/>
  <c r="MT78" i="1"/>
  <c r="MT79" i="1"/>
  <c r="FS77" i="1"/>
  <c r="FS78" i="1"/>
  <c r="FS80" i="1"/>
  <c r="FS81" i="1"/>
  <c r="FS76" i="1"/>
  <c r="FS79" i="1"/>
  <c r="BI80" i="1"/>
  <c r="BI76" i="1"/>
  <c r="BI77" i="1"/>
  <c r="BI81" i="1"/>
  <c r="BI78" i="1"/>
  <c r="BI79" i="1"/>
  <c r="FK80" i="1"/>
  <c r="FK77" i="1"/>
  <c r="FK81" i="1"/>
  <c r="FK76" i="1"/>
  <c r="FK79" i="1"/>
  <c r="FK78" i="1"/>
  <c r="MP78" i="1"/>
  <c r="MP80" i="1"/>
  <c r="MP76" i="1"/>
  <c r="MP81" i="1"/>
  <c r="MP77" i="1"/>
  <c r="MP79" i="1"/>
  <c r="IG77" i="1"/>
  <c r="IG76" i="1"/>
  <c r="IG80" i="1"/>
  <c r="IG81" i="1"/>
  <c r="IG79" i="1"/>
  <c r="IG78" i="1"/>
  <c r="IU80" i="1"/>
  <c r="IU77" i="1"/>
  <c r="IU81" i="1"/>
  <c r="IU76" i="1"/>
  <c r="IU79" i="1"/>
  <c r="IU78" i="1"/>
  <c r="HG77" i="1"/>
  <c r="HG78" i="1"/>
  <c r="HG80" i="1"/>
  <c r="HG79" i="1"/>
  <c r="HG81" i="1"/>
  <c r="HG76" i="1"/>
  <c r="ME80" i="1"/>
  <c r="ME76" i="1"/>
  <c r="ME78" i="1"/>
  <c r="ME77" i="1"/>
  <c r="ME81" i="1"/>
  <c r="ME79" i="1"/>
  <c r="II77" i="1"/>
  <c r="II76" i="1"/>
  <c r="II81" i="1"/>
  <c r="II80" i="1"/>
  <c r="II78" i="1"/>
  <c r="II79" i="1"/>
  <c r="EZ77" i="1"/>
  <c r="EZ78" i="1"/>
  <c r="EZ80" i="1"/>
  <c r="EZ81" i="1"/>
  <c r="EZ79" i="1"/>
  <c r="EZ76" i="1"/>
  <c r="HH80" i="1"/>
  <c r="HH81" i="1"/>
  <c r="HH77" i="1"/>
  <c r="HH76" i="1"/>
  <c r="HH78" i="1"/>
  <c r="HH79" i="1"/>
  <c r="GJ76" i="1"/>
  <c r="GJ77" i="1"/>
  <c r="GJ78" i="1"/>
  <c r="GJ80" i="1"/>
  <c r="GJ81" i="1"/>
  <c r="GJ79" i="1"/>
  <c r="HA80" i="1"/>
  <c r="HA77" i="1"/>
  <c r="HA76" i="1"/>
  <c r="HA81" i="1"/>
  <c r="HA79" i="1"/>
  <c r="HA78" i="1"/>
  <c r="BJ76" i="1"/>
  <c r="BJ78" i="1"/>
  <c r="BJ80" i="1"/>
  <c r="BJ77" i="1"/>
  <c r="BJ81" i="1"/>
  <c r="BJ79" i="1"/>
  <c r="BK77" i="1"/>
  <c r="BK78" i="1"/>
  <c r="BK76" i="1"/>
  <c r="BK80" i="1"/>
  <c r="BK79" i="1"/>
  <c r="BK81" i="1"/>
  <c r="BF76" i="1"/>
  <c r="BF80" i="1"/>
  <c r="BF77" i="1"/>
  <c r="BF81" i="1"/>
  <c r="BF78" i="1"/>
  <c r="BF79" i="1"/>
  <c r="FN80" i="1"/>
  <c r="FN78" i="1"/>
  <c r="FN79" i="1"/>
  <c r="FN76" i="1"/>
  <c r="FN77" i="1"/>
  <c r="FN81" i="1"/>
  <c r="FM77" i="1"/>
  <c r="FM76" i="1"/>
  <c r="FM78" i="1"/>
  <c r="FM80" i="1"/>
  <c r="FM81" i="1"/>
  <c r="FM79" i="1"/>
  <c r="FU77" i="1"/>
  <c r="FU78" i="1"/>
  <c r="FU76" i="1"/>
  <c r="FU80" i="1"/>
  <c r="FU79" i="1"/>
  <c r="FU81" i="1"/>
  <c r="GU77" i="1"/>
  <c r="GU78" i="1"/>
  <c r="GU80" i="1"/>
  <c r="GU79" i="1"/>
  <c r="GU81" i="1"/>
  <c r="GU76" i="1"/>
  <c r="BL76" i="1"/>
  <c r="BL80" i="1"/>
  <c r="BL77" i="1"/>
  <c r="BL78" i="1"/>
  <c r="BL79" i="1"/>
  <c r="BL81" i="1"/>
  <c r="BH76" i="1"/>
  <c r="BH77" i="1"/>
  <c r="BH78" i="1"/>
  <c r="BH80" i="1"/>
  <c r="BH81" i="1"/>
  <c r="BH79" i="1"/>
  <c r="IV77" i="1"/>
  <c r="IV80" i="1"/>
  <c r="IV81" i="1"/>
  <c r="IV78" i="1"/>
  <c r="IV76" i="1"/>
  <c r="IV79" i="1"/>
  <c r="EY77" i="1"/>
  <c r="EY80" i="1"/>
  <c r="EY76" i="1"/>
  <c r="EY81" i="1"/>
  <c r="EY78" i="1"/>
  <c r="EY79" i="1"/>
  <c r="EI78" i="1"/>
  <c r="EI76" i="1"/>
  <c r="EI80" i="1"/>
  <c r="EI77" i="1"/>
  <c r="EI79" i="1"/>
  <c r="EI81" i="1"/>
  <c r="HW80" i="1"/>
  <c r="HW77" i="1"/>
  <c r="HW76" i="1"/>
  <c r="HW81" i="1"/>
  <c r="HW79" i="1"/>
  <c r="HW78" i="1"/>
  <c r="GM76" i="1"/>
  <c r="GM78" i="1"/>
  <c r="GM80" i="1"/>
  <c r="GM77" i="1"/>
  <c r="GM81" i="1"/>
  <c r="GM79" i="1"/>
  <c r="EK76" i="1"/>
  <c r="EK78" i="1"/>
  <c r="EK80" i="1"/>
  <c r="EK77" i="1"/>
  <c r="EK79" i="1"/>
  <c r="EK81" i="1"/>
  <c r="GG76" i="1"/>
  <c r="GG80" i="1"/>
  <c r="GG77" i="1"/>
  <c r="GG78" i="1"/>
  <c r="GG81" i="1"/>
  <c r="GG79" i="1"/>
  <c r="FB76" i="1"/>
  <c r="FB80" i="1"/>
  <c r="FB77" i="1"/>
  <c r="FB78" i="1"/>
  <c r="FB81" i="1"/>
  <c r="FB79" i="1"/>
  <c r="GW78" i="1"/>
  <c r="GW76" i="1"/>
  <c r="GW80" i="1"/>
  <c r="GW77" i="1"/>
  <c r="GW81" i="1"/>
  <c r="GW79" i="1"/>
  <c r="DS80" i="1"/>
  <c r="DS77" i="1"/>
  <c r="DS81" i="1"/>
  <c r="DS79" i="1"/>
  <c r="DS78" i="1"/>
  <c r="DS76" i="1"/>
  <c r="GN76" i="1"/>
  <c r="GN80" i="1"/>
  <c r="GN77" i="1"/>
  <c r="GN81" i="1"/>
  <c r="GN78" i="1"/>
  <c r="GN79" i="1"/>
  <c r="GV80" i="1"/>
  <c r="GV77" i="1"/>
  <c r="GV81" i="1"/>
  <c r="GV76" i="1"/>
  <c r="GV78" i="1"/>
  <c r="GV79" i="1"/>
  <c r="HE78" i="1"/>
  <c r="HE80" i="1"/>
  <c r="HE77" i="1"/>
  <c r="HE76" i="1"/>
  <c r="HE79" i="1"/>
  <c r="HE81" i="1"/>
  <c r="EV80" i="1"/>
  <c r="EV77" i="1"/>
  <c r="EV76" i="1"/>
  <c r="EV78" i="1"/>
  <c r="EV81" i="1"/>
  <c r="EV79" i="1"/>
  <c r="GQ77" i="1"/>
  <c r="GQ78" i="1"/>
  <c r="GQ81" i="1"/>
  <c r="GQ80" i="1"/>
  <c r="GQ79" i="1"/>
  <c r="GQ76" i="1"/>
  <c r="FZ76" i="1"/>
  <c r="FZ80" i="1"/>
  <c r="FZ77" i="1"/>
  <c r="FZ81" i="1"/>
  <c r="FZ78" i="1"/>
  <c r="FZ79" i="1"/>
  <c r="EP77" i="1"/>
  <c r="EP76" i="1"/>
  <c r="EP78" i="1"/>
  <c r="EP79" i="1"/>
  <c r="EP80" i="1"/>
  <c r="EP81" i="1"/>
  <c r="IS77" i="1"/>
  <c r="IS76" i="1"/>
  <c r="IS80" i="1"/>
  <c r="IS78" i="1"/>
  <c r="IS81" i="1"/>
  <c r="IS79" i="1"/>
  <c r="FH80" i="1"/>
  <c r="FH78" i="1"/>
  <c r="FH76" i="1"/>
  <c r="FH77" i="1"/>
  <c r="FH81" i="1"/>
  <c r="FH79" i="1"/>
  <c r="EM77" i="1"/>
  <c r="EM78" i="1"/>
  <c r="EM80" i="1"/>
  <c r="EM79" i="1"/>
  <c r="EM81" i="1"/>
  <c r="EM76" i="1"/>
  <c r="GB80" i="1"/>
  <c r="GB76" i="1"/>
  <c r="GB78" i="1"/>
  <c r="GB77" i="1"/>
  <c r="GB79" i="1"/>
  <c r="GB81" i="1"/>
  <c r="GH76" i="1"/>
  <c r="GH80" i="1"/>
  <c r="GH77" i="1"/>
  <c r="GH78" i="1"/>
  <c r="GH81" i="1"/>
  <c r="GH79" i="1"/>
  <c r="HF77" i="1"/>
  <c r="HF80" i="1"/>
  <c r="HF78" i="1"/>
  <c r="HF81" i="1"/>
  <c r="HF76" i="1"/>
  <c r="HF79" i="1"/>
  <c r="MR76" i="1"/>
  <c r="MR80" i="1"/>
  <c r="MR77" i="1"/>
  <c r="MR78" i="1"/>
  <c r="MR81" i="1"/>
  <c r="MR79" i="1"/>
  <c r="GF76" i="1"/>
  <c r="GF80" i="1"/>
  <c r="GF78" i="1"/>
  <c r="GF77" i="1"/>
  <c r="GF81" i="1"/>
  <c r="GF79" i="1"/>
  <c r="FT80" i="1"/>
  <c r="FT76" i="1"/>
  <c r="FT79" i="1"/>
  <c r="FT78" i="1"/>
  <c r="FT77" i="1"/>
  <c r="FT81" i="1"/>
  <c r="HY77" i="1"/>
  <c r="HY81" i="1"/>
  <c r="HY79" i="1"/>
  <c r="HY78" i="1"/>
  <c r="HY80" i="1"/>
  <c r="HY76" i="1"/>
  <c r="IN77" i="1"/>
  <c r="IN80" i="1"/>
  <c r="IN76" i="1"/>
  <c r="IN78" i="1"/>
  <c r="IN79" i="1"/>
  <c r="IN81" i="1"/>
  <c r="HX76" i="1"/>
  <c r="HX78" i="1"/>
  <c r="HX77" i="1"/>
  <c r="HX80" i="1"/>
  <c r="HX79" i="1"/>
  <c r="HX81" i="1"/>
  <c r="FF77" i="1"/>
  <c r="FF78" i="1"/>
  <c r="FF80" i="1"/>
  <c r="FF76" i="1"/>
  <c r="FF81" i="1"/>
  <c r="FF79" i="1"/>
  <c r="EN76" i="1"/>
  <c r="EN81" i="1"/>
  <c r="EN80" i="1"/>
  <c r="EN79" i="1"/>
  <c r="EN77" i="1"/>
  <c r="EN78" i="1"/>
  <c r="DU80" i="1"/>
  <c r="DU77" i="1"/>
  <c r="DU79" i="1"/>
  <c r="DU76" i="1"/>
  <c r="DU81" i="1"/>
  <c r="DU78" i="1"/>
  <c r="HN77" i="1"/>
  <c r="HN78" i="1"/>
  <c r="HN80" i="1"/>
  <c r="HN76" i="1"/>
  <c r="HN81" i="1"/>
  <c r="HN79" i="1"/>
  <c r="EJ77" i="1"/>
  <c r="EJ80" i="1"/>
  <c r="EJ78" i="1"/>
  <c r="EJ76" i="1"/>
  <c r="EJ79" i="1"/>
  <c r="EJ81" i="1"/>
  <c r="FO81" i="1"/>
  <c r="FO80" i="1"/>
  <c r="FO77" i="1"/>
  <c r="FO76" i="1"/>
  <c r="FO79" i="1"/>
  <c r="FO78" i="1"/>
  <c r="FV78" i="1"/>
  <c r="FV77" i="1"/>
  <c r="FV76" i="1"/>
  <c r="FV80" i="1"/>
  <c r="FV81" i="1"/>
  <c r="FV79" i="1"/>
  <c r="FI76" i="1"/>
  <c r="FI80" i="1"/>
  <c r="FI77" i="1"/>
  <c r="FI78" i="1"/>
  <c r="FI79" i="1"/>
  <c r="FI81" i="1"/>
  <c r="IC81" i="1"/>
  <c r="IC78" i="1"/>
  <c r="IC80" i="1"/>
  <c r="IC77" i="1"/>
  <c r="IC76" i="1"/>
  <c r="IC79" i="1"/>
  <c r="FQ76" i="1"/>
  <c r="FQ80" i="1"/>
  <c r="FQ77" i="1"/>
  <c r="FQ81" i="1"/>
  <c r="FQ79" i="1"/>
  <c r="FQ78" i="1"/>
  <c r="GP77" i="1"/>
  <c r="GP80" i="1"/>
  <c r="GP76" i="1"/>
  <c r="GP81" i="1"/>
  <c r="GP79" i="1"/>
  <c r="GP78" i="1"/>
  <c r="EL80" i="1"/>
  <c r="EL78" i="1"/>
  <c r="EL77" i="1"/>
  <c r="EL76" i="1"/>
  <c r="EL79" i="1"/>
  <c r="EL81" i="1"/>
  <c r="DO77" i="1"/>
  <c r="DO76" i="1"/>
  <c r="DO80" i="1"/>
  <c r="DO81" i="1"/>
  <c r="DO78" i="1"/>
  <c r="DO79" i="1"/>
  <c r="ET78" i="1"/>
  <c r="ET77" i="1"/>
  <c r="ET76" i="1"/>
  <c r="ET80" i="1"/>
  <c r="ET81" i="1"/>
  <c r="ET79" i="1"/>
  <c r="GL80" i="1"/>
  <c r="GL76" i="1"/>
  <c r="GL77" i="1"/>
  <c r="GL79" i="1"/>
  <c r="GL81" i="1"/>
  <c r="GL78" i="1"/>
  <c r="HL76" i="1"/>
  <c r="HL78" i="1"/>
  <c r="HL81" i="1"/>
  <c r="HL80" i="1"/>
  <c r="HL79" i="1"/>
  <c r="HL77" i="1"/>
  <c r="EX143" i="1"/>
  <c r="EX132" i="1"/>
  <c r="EX140" i="1"/>
  <c r="EX133" i="1"/>
  <c r="EX142" i="1"/>
  <c r="EX148" i="1"/>
  <c r="EX150" i="1"/>
  <c r="EX139" i="1"/>
  <c r="EX146" i="1"/>
  <c r="EX141" i="1"/>
  <c r="EX134" i="1"/>
  <c r="EX138" i="1"/>
  <c r="EX144" i="1"/>
  <c r="EX149" i="1"/>
  <c r="EX135" i="1"/>
  <c r="EX154" i="1"/>
  <c r="EX147" i="1"/>
  <c r="EX151" i="1"/>
  <c r="EX153" i="1"/>
  <c r="EX136" i="1"/>
  <c r="EX152" i="1"/>
  <c r="EX137" i="1"/>
  <c r="EX155" i="1"/>
  <c r="EX145" i="1"/>
  <c r="IB134" i="1"/>
  <c r="IB143" i="1"/>
  <c r="IB142" i="1"/>
  <c r="IB140" i="1"/>
  <c r="IB132" i="1"/>
  <c r="IB133" i="1"/>
  <c r="IB148" i="1"/>
  <c r="IB150" i="1"/>
  <c r="IB138" i="1"/>
  <c r="IB144" i="1"/>
  <c r="IB139" i="1"/>
  <c r="IB152" i="1"/>
  <c r="IB146" i="1"/>
  <c r="IB149" i="1"/>
  <c r="IB141" i="1"/>
  <c r="IB151" i="1"/>
  <c r="IB136" i="1"/>
  <c r="IB135" i="1"/>
  <c r="IB153" i="1"/>
  <c r="IB147" i="1"/>
  <c r="IB137" i="1"/>
  <c r="IB145" i="1"/>
  <c r="IB154" i="1"/>
  <c r="IB155" i="1"/>
  <c r="FW134" i="1"/>
  <c r="FW138" i="1"/>
  <c r="FW132" i="1"/>
  <c r="FW143" i="1"/>
  <c r="FW133" i="1"/>
  <c r="FW142" i="1"/>
  <c r="FW140" i="1"/>
  <c r="FW148" i="1"/>
  <c r="FW152" i="1"/>
  <c r="FW139" i="1"/>
  <c r="FW151" i="1"/>
  <c r="FW137" i="1"/>
  <c r="FW149" i="1"/>
  <c r="FW141" i="1"/>
  <c r="FW144" i="1"/>
  <c r="FW146" i="1"/>
  <c r="FW136" i="1"/>
  <c r="FW153" i="1"/>
  <c r="FW135" i="1"/>
  <c r="FW145" i="1"/>
  <c r="FW147" i="1"/>
  <c r="FW154" i="1"/>
  <c r="FW150" i="1"/>
  <c r="FW155" i="1"/>
  <c r="MB133" i="1"/>
  <c r="MB148" i="1"/>
  <c r="MB150" i="1"/>
  <c r="MB138" i="1"/>
  <c r="MB132" i="1"/>
  <c r="MB134" i="1"/>
  <c r="MB143" i="1"/>
  <c r="MB142" i="1"/>
  <c r="MB149" i="1"/>
  <c r="MB140" i="1"/>
  <c r="MB144" i="1"/>
  <c r="MB152" i="1"/>
  <c r="MB139" i="1"/>
  <c r="MB151" i="1"/>
  <c r="MB141" i="1"/>
  <c r="MB145" i="1"/>
  <c r="MB147" i="1"/>
  <c r="MB146" i="1"/>
  <c r="MB155" i="1"/>
  <c r="MB136" i="1"/>
  <c r="MB153" i="1"/>
  <c r="MB135" i="1"/>
  <c r="MB137" i="1"/>
  <c r="MB154" i="1"/>
  <c r="DM133" i="1"/>
  <c r="DM142" i="1"/>
  <c r="DM140" i="1"/>
  <c r="DM148" i="1"/>
  <c r="DM134" i="1"/>
  <c r="DM150" i="1"/>
  <c r="DM138" i="1"/>
  <c r="DM151" i="1"/>
  <c r="DM137" i="1"/>
  <c r="DM143" i="1"/>
  <c r="DM149" i="1"/>
  <c r="DM141" i="1"/>
  <c r="DM152" i="1"/>
  <c r="DM146" i="1"/>
  <c r="DM139" i="1"/>
  <c r="DM154" i="1"/>
  <c r="DM132" i="1"/>
  <c r="DM153" i="1"/>
  <c r="DM145" i="1"/>
  <c r="DM155" i="1"/>
  <c r="DM136" i="1"/>
  <c r="DM135" i="1"/>
  <c r="DM144" i="1"/>
  <c r="DM147" i="1"/>
  <c r="GA133" i="1"/>
  <c r="GA150" i="1"/>
  <c r="GA138" i="1"/>
  <c r="GA132" i="1"/>
  <c r="GA148" i="1"/>
  <c r="GA134" i="1"/>
  <c r="GA143" i="1"/>
  <c r="GA142" i="1"/>
  <c r="GA149" i="1"/>
  <c r="GA141" i="1"/>
  <c r="GA144" i="1"/>
  <c r="GA140" i="1"/>
  <c r="GA151" i="1"/>
  <c r="GA137" i="1"/>
  <c r="GA152" i="1"/>
  <c r="GA139" i="1"/>
  <c r="GA153" i="1"/>
  <c r="GA155" i="1"/>
  <c r="GA147" i="1"/>
  <c r="GA145" i="1"/>
  <c r="GA146" i="1"/>
  <c r="GA136" i="1"/>
  <c r="GA154" i="1"/>
  <c r="GA135" i="1"/>
  <c r="IK133" i="1"/>
  <c r="IK142" i="1"/>
  <c r="IK140" i="1"/>
  <c r="IK148" i="1"/>
  <c r="IK150" i="1"/>
  <c r="IK138" i="1"/>
  <c r="IK132" i="1"/>
  <c r="IK151" i="1"/>
  <c r="IK134" i="1"/>
  <c r="IK141" i="1"/>
  <c r="IK146" i="1"/>
  <c r="IK153" i="1"/>
  <c r="IK149" i="1"/>
  <c r="IK144" i="1"/>
  <c r="IK152" i="1"/>
  <c r="IK137" i="1"/>
  <c r="IK139" i="1"/>
  <c r="IK154" i="1"/>
  <c r="IK147" i="1"/>
  <c r="IK145" i="1"/>
  <c r="IK143" i="1"/>
  <c r="IK155" i="1"/>
  <c r="IK135" i="1"/>
  <c r="IK136" i="1"/>
  <c r="DQ138" i="1"/>
  <c r="DQ133" i="1"/>
  <c r="DQ143" i="1"/>
  <c r="DQ132" i="1"/>
  <c r="DQ140" i="1"/>
  <c r="DQ142" i="1"/>
  <c r="DQ150" i="1"/>
  <c r="DQ148" i="1"/>
  <c r="DQ139" i="1"/>
  <c r="DQ137" i="1"/>
  <c r="DQ146" i="1"/>
  <c r="DQ141" i="1"/>
  <c r="DQ151" i="1"/>
  <c r="DQ149" i="1"/>
  <c r="DQ144" i="1"/>
  <c r="DQ134" i="1"/>
  <c r="DQ136" i="1"/>
  <c r="DQ147" i="1"/>
  <c r="DQ135" i="1"/>
  <c r="DQ152" i="1"/>
  <c r="DQ153" i="1"/>
  <c r="DQ145" i="1"/>
  <c r="DQ155" i="1"/>
  <c r="DQ154" i="1"/>
  <c r="BM148" i="1"/>
  <c r="BM150" i="1"/>
  <c r="BM134" i="1"/>
  <c r="BM138" i="1"/>
  <c r="BM132" i="1"/>
  <c r="BM143" i="1"/>
  <c r="BM140" i="1"/>
  <c r="BM133" i="1"/>
  <c r="BM142" i="1"/>
  <c r="BM144" i="1"/>
  <c r="BM141" i="1"/>
  <c r="BM152" i="1"/>
  <c r="BM137" i="1"/>
  <c r="BM151" i="1"/>
  <c r="BM139" i="1"/>
  <c r="BM146" i="1"/>
  <c r="BM149" i="1"/>
  <c r="BM155" i="1"/>
  <c r="BM145" i="1"/>
  <c r="BM136" i="1"/>
  <c r="BM135" i="1"/>
  <c r="BM154" i="1"/>
  <c r="BM153" i="1"/>
  <c r="BM147" i="1"/>
  <c r="HC150" i="1"/>
  <c r="HC138" i="1"/>
  <c r="HC133" i="1"/>
  <c r="HC132" i="1"/>
  <c r="HC148" i="1"/>
  <c r="HC142" i="1"/>
  <c r="HC140" i="1"/>
  <c r="HC151" i="1"/>
  <c r="HC141" i="1"/>
  <c r="HC152" i="1"/>
  <c r="HC149" i="1"/>
  <c r="HC146" i="1"/>
  <c r="HC139" i="1"/>
  <c r="HC144" i="1"/>
  <c r="HC137" i="1"/>
  <c r="HC143" i="1"/>
  <c r="HC134" i="1"/>
  <c r="HC145" i="1"/>
  <c r="HC135" i="1"/>
  <c r="HC136" i="1"/>
  <c r="HC153" i="1"/>
  <c r="HC147" i="1"/>
  <c r="HC155" i="1"/>
  <c r="HC154" i="1"/>
  <c r="FP143" i="1"/>
  <c r="FP133" i="1"/>
  <c r="FP142" i="1"/>
  <c r="FP150" i="1"/>
  <c r="FP140" i="1"/>
  <c r="FP148" i="1"/>
  <c r="FP132" i="1"/>
  <c r="FP134" i="1"/>
  <c r="FP138" i="1"/>
  <c r="FP139" i="1"/>
  <c r="FP144" i="1"/>
  <c r="FP141" i="1"/>
  <c r="FP137" i="1"/>
  <c r="FP151" i="1"/>
  <c r="FP149" i="1"/>
  <c r="FP152" i="1"/>
  <c r="FP147" i="1"/>
  <c r="FP135" i="1"/>
  <c r="FP146" i="1"/>
  <c r="FP154" i="1"/>
  <c r="FP153" i="1"/>
  <c r="FP145" i="1"/>
  <c r="FP155" i="1"/>
  <c r="FP136" i="1"/>
  <c r="IA133" i="1"/>
  <c r="IA138" i="1"/>
  <c r="IA143" i="1"/>
  <c r="IA148" i="1"/>
  <c r="IA142" i="1"/>
  <c r="IA140" i="1"/>
  <c r="IA134" i="1"/>
  <c r="IA150" i="1"/>
  <c r="IA132" i="1"/>
  <c r="IA144" i="1"/>
  <c r="IA151" i="1"/>
  <c r="IA141" i="1"/>
  <c r="IA152" i="1"/>
  <c r="IA149" i="1"/>
  <c r="IA137" i="1"/>
  <c r="IA146" i="1"/>
  <c r="IA153" i="1"/>
  <c r="IA136" i="1"/>
  <c r="IA155" i="1"/>
  <c r="IA135" i="1"/>
  <c r="IA154" i="1"/>
  <c r="IA147" i="1"/>
  <c r="IA139" i="1"/>
  <c r="IA145" i="1"/>
  <c r="HZ134" i="1"/>
  <c r="HZ150" i="1"/>
  <c r="HZ132" i="1"/>
  <c r="HZ138" i="1"/>
  <c r="HZ143" i="1"/>
  <c r="HZ133" i="1"/>
  <c r="HZ142" i="1"/>
  <c r="HZ140" i="1"/>
  <c r="HZ149" i="1"/>
  <c r="HZ152" i="1"/>
  <c r="HZ146" i="1"/>
  <c r="HZ139" i="1"/>
  <c r="HZ144" i="1"/>
  <c r="HZ141" i="1"/>
  <c r="HZ148" i="1"/>
  <c r="HZ151" i="1"/>
  <c r="HZ137" i="1"/>
  <c r="HZ145" i="1"/>
  <c r="HZ155" i="1"/>
  <c r="HZ136" i="1"/>
  <c r="HZ135" i="1"/>
  <c r="HZ147" i="1"/>
  <c r="HZ154" i="1"/>
  <c r="HZ153" i="1"/>
  <c r="FX143" i="1"/>
  <c r="FX133" i="1"/>
  <c r="FX150" i="1"/>
  <c r="FX142" i="1"/>
  <c r="FX140" i="1"/>
  <c r="FX148" i="1"/>
  <c r="FX132" i="1"/>
  <c r="FX134" i="1"/>
  <c r="FX138" i="1"/>
  <c r="FX144" i="1"/>
  <c r="FX141" i="1"/>
  <c r="FX151" i="1"/>
  <c r="FX149" i="1"/>
  <c r="FX137" i="1"/>
  <c r="FX152" i="1"/>
  <c r="FX146" i="1"/>
  <c r="FX147" i="1"/>
  <c r="FX139" i="1"/>
  <c r="FX154" i="1"/>
  <c r="FX153" i="1"/>
  <c r="FX145" i="1"/>
  <c r="FX155" i="1"/>
  <c r="FX136" i="1"/>
  <c r="FX135" i="1"/>
  <c r="DP148" i="1"/>
  <c r="DP134" i="1"/>
  <c r="DP133" i="1"/>
  <c r="DP142" i="1"/>
  <c r="DP140" i="1"/>
  <c r="DP141" i="1"/>
  <c r="DP150" i="1"/>
  <c r="DP152" i="1"/>
  <c r="DP138" i="1"/>
  <c r="DP143" i="1"/>
  <c r="DP139" i="1"/>
  <c r="DP146" i="1"/>
  <c r="DP132" i="1"/>
  <c r="DP151" i="1"/>
  <c r="DP137" i="1"/>
  <c r="DP144" i="1"/>
  <c r="DP149" i="1"/>
  <c r="DP136" i="1"/>
  <c r="DP135" i="1"/>
  <c r="DP155" i="1"/>
  <c r="DP147" i="1"/>
  <c r="DP145" i="1"/>
  <c r="DP154" i="1"/>
  <c r="DP153" i="1"/>
  <c r="MX133" i="1"/>
  <c r="MX143" i="1"/>
  <c r="MX148" i="1"/>
  <c r="MX142" i="1"/>
  <c r="MX140" i="1"/>
  <c r="MX134" i="1"/>
  <c r="MX132" i="1"/>
  <c r="MX138" i="1"/>
  <c r="MX139" i="1"/>
  <c r="MX137" i="1"/>
  <c r="MX141" i="1"/>
  <c r="MX144" i="1"/>
  <c r="MX149" i="1"/>
  <c r="MX151" i="1"/>
  <c r="MX146" i="1"/>
  <c r="MX152" i="1"/>
  <c r="MX153" i="1"/>
  <c r="MX147" i="1"/>
  <c r="MX145" i="1"/>
  <c r="MX136" i="1"/>
  <c r="MX155" i="1"/>
  <c r="MX135" i="1"/>
  <c r="MX154" i="1"/>
  <c r="MX150" i="1"/>
  <c r="IL148" i="1"/>
  <c r="IL134" i="1"/>
  <c r="IL150" i="1"/>
  <c r="IL138" i="1"/>
  <c r="IL142" i="1"/>
  <c r="IL133" i="1"/>
  <c r="IL143" i="1"/>
  <c r="IL132" i="1"/>
  <c r="IL140" i="1"/>
  <c r="IL146" i="1"/>
  <c r="IL149" i="1"/>
  <c r="IL152" i="1"/>
  <c r="IL139" i="1"/>
  <c r="IL151" i="1"/>
  <c r="IL141" i="1"/>
  <c r="IL137" i="1"/>
  <c r="IL155" i="1"/>
  <c r="IL154" i="1"/>
  <c r="IL145" i="1"/>
  <c r="IL153" i="1"/>
  <c r="IL136" i="1"/>
  <c r="IL135" i="1"/>
  <c r="IL144" i="1"/>
  <c r="IL147" i="1"/>
  <c r="GO140" i="1"/>
  <c r="GO134" i="1"/>
  <c r="GO150" i="1"/>
  <c r="GO138" i="1"/>
  <c r="GO143" i="1"/>
  <c r="GO133" i="1"/>
  <c r="GO132" i="1"/>
  <c r="GO142" i="1"/>
  <c r="GO151" i="1"/>
  <c r="GO137" i="1"/>
  <c r="GO141" i="1"/>
  <c r="GO152" i="1"/>
  <c r="GO149" i="1"/>
  <c r="GO146" i="1"/>
  <c r="GO148" i="1"/>
  <c r="GO139" i="1"/>
  <c r="GO144" i="1"/>
  <c r="GO153" i="1"/>
  <c r="GO136" i="1"/>
  <c r="GO155" i="1"/>
  <c r="GO135" i="1"/>
  <c r="GO147" i="1"/>
  <c r="GO145" i="1"/>
  <c r="GO154" i="1"/>
  <c r="GR133" i="1"/>
  <c r="GR143" i="1"/>
  <c r="GR140" i="1"/>
  <c r="GR132" i="1"/>
  <c r="GR150" i="1"/>
  <c r="GR134" i="1"/>
  <c r="GR148" i="1"/>
  <c r="GR142" i="1"/>
  <c r="GR138" i="1"/>
  <c r="GR139" i="1"/>
  <c r="GR141" i="1"/>
  <c r="GR137" i="1"/>
  <c r="GR151" i="1"/>
  <c r="GR144" i="1"/>
  <c r="GR149" i="1"/>
  <c r="GR153" i="1"/>
  <c r="GR136" i="1"/>
  <c r="GR152" i="1"/>
  <c r="GR135" i="1"/>
  <c r="GR147" i="1"/>
  <c r="GR146" i="1"/>
  <c r="GR145" i="1"/>
  <c r="GR155" i="1"/>
  <c r="GR154" i="1"/>
  <c r="DW150" i="1"/>
  <c r="DW138" i="1"/>
  <c r="DW132" i="1"/>
  <c r="DW148" i="1"/>
  <c r="DW134" i="1"/>
  <c r="DW142" i="1"/>
  <c r="DW140" i="1"/>
  <c r="DW141" i="1"/>
  <c r="DW144" i="1"/>
  <c r="DW151" i="1"/>
  <c r="DW133" i="1"/>
  <c r="DW137" i="1"/>
  <c r="DW143" i="1"/>
  <c r="DW152" i="1"/>
  <c r="DW146" i="1"/>
  <c r="DW154" i="1"/>
  <c r="DW155" i="1"/>
  <c r="DW145" i="1"/>
  <c r="DW136" i="1"/>
  <c r="DW139" i="1"/>
  <c r="DW135" i="1"/>
  <c r="DW149" i="1"/>
  <c r="DW153" i="1"/>
  <c r="DW147" i="1"/>
  <c r="DT132" i="1"/>
  <c r="DT143" i="1"/>
  <c r="DT133" i="1"/>
  <c r="DT142" i="1"/>
  <c r="DT148" i="1"/>
  <c r="DT150" i="1"/>
  <c r="DT140" i="1"/>
  <c r="DT134" i="1"/>
  <c r="DT151" i="1"/>
  <c r="DT138" i="1"/>
  <c r="DT149" i="1"/>
  <c r="DT146" i="1"/>
  <c r="DT141" i="1"/>
  <c r="DT137" i="1"/>
  <c r="DT144" i="1"/>
  <c r="DT152" i="1"/>
  <c r="DT147" i="1"/>
  <c r="DT153" i="1"/>
  <c r="DT154" i="1"/>
  <c r="DT139" i="1"/>
  <c r="DT155" i="1"/>
  <c r="DT145" i="1"/>
  <c r="DT136" i="1"/>
  <c r="DT135" i="1"/>
  <c r="EU132" i="1"/>
  <c r="EU134" i="1"/>
  <c r="EU143" i="1"/>
  <c r="EU142" i="1"/>
  <c r="EU140" i="1"/>
  <c r="EU133" i="1"/>
  <c r="EU150" i="1"/>
  <c r="EU138" i="1"/>
  <c r="EU148" i="1"/>
  <c r="EU139" i="1"/>
  <c r="EU151" i="1"/>
  <c r="EU141" i="1"/>
  <c r="EU137" i="1"/>
  <c r="EU149" i="1"/>
  <c r="EU144" i="1"/>
  <c r="EU136" i="1"/>
  <c r="EU135" i="1"/>
  <c r="EU154" i="1"/>
  <c r="EU147" i="1"/>
  <c r="EU152" i="1"/>
  <c r="EU146" i="1"/>
  <c r="EU145" i="1"/>
  <c r="EU153" i="1"/>
  <c r="EU155" i="1"/>
  <c r="MF150" i="1"/>
  <c r="MF143" i="1"/>
  <c r="MF138" i="1"/>
  <c r="MF133" i="1"/>
  <c r="MF142" i="1"/>
  <c r="MF132" i="1"/>
  <c r="MF140" i="1"/>
  <c r="MF148" i="1"/>
  <c r="MF134" i="1"/>
  <c r="MF139" i="1"/>
  <c r="MF141" i="1"/>
  <c r="MF149" i="1"/>
  <c r="MF137" i="1"/>
  <c r="MF151" i="1"/>
  <c r="MF135" i="1"/>
  <c r="MF152" i="1"/>
  <c r="MF153" i="1"/>
  <c r="MF144" i="1"/>
  <c r="MF147" i="1"/>
  <c r="MF154" i="1"/>
  <c r="MF136" i="1"/>
  <c r="MF146" i="1"/>
  <c r="MF155" i="1"/>
  <c r="MF145" i="1"/>
  <c r="HK132" i="1"/>
  <c r="HK150" i="1"/>
  <c r="HK133" i="1"/>
  <c r="HK138" i="1"/>
  <c r="HK148" i="1"/>
  <c r="HK142" i="1"/>
  <c r="HK143" i="1"/>
  <c r="HK140" i="1"/>
  <c r="HK134" i="1"/>
  <c r="HK141" i="1"/>
  <c r="HK152" i="1"/>
  <c r="HK149" i="1"/>
  <c r="HK146" i="1"/>
  <c r="HK139" i="1"/>
  <c r="HK137" i="1"/>
  <c r="HK151" i="1"/>
  <c r="HK144" i="1"/>
  <c r="HK147" i="1"/>
  <c r="HK145" i="1"/>
  <c r="HK154" i="1"/>
  <c r="HK153" i="1"/>
  <c r="HK136" i="1"/>
  <c r="HK155" i="1"/>
  <c r="HK135" i="1"/>
  <c r="MC150" i="1"/>
  <c r="MC138" i="1"/>
  <c r="MC133" i="1"/>
  <c r="MC143" i="1"/>
  <c r="MC132" i="1"/>
  <c r="MC134" i="1"/>
  <c r="MC140" i="1"/>
  <c r="MC152" i="1"/>
  <c r="MC139" i="1"/>
  <c r="MC146" i="1"/>
  <c r="MC141" i="1"/>
  <c r="MC148" i="1"/>
  <c r="MC142" i="1"/>
  <c r="MC144" i="1"/>
  <c r="MC137" i="1"/>
  <c r="MC147" i="1"/>
  <c r="MC149" i="1"/>
  <c r="MC136" i="1"/>
  <c r="MC151" i="1"/>
  <c r="MC153" i="1"/>
  <c r="MC135" i="1"/>
  <c r="MC145" i="1"/>
  <c r="MC155" i="1"/>
  <c r="MC154" i="1"/>
  <c r="GC148" i="1"/>
  <c r="GC142" i="1"/>
  <c r="GC134" i="1"/>
  <c r="GC133" i="1"/>
  <c r="GC143" i="1"/>
  <c r="GC132" i="1"/>
  <c r="GC140" i="1"/>
  <c r="GC150" i="1"/>
  <c r="GC138" i="1"/>
  <c r="GC144" i="1"/>
  <c r="GC149" i="1"/>
  <c r="GC152" i="1"/>
  <c r="GC139" i="1"/>
  <c r="GC141" i="1"/>
  <c r="GC151" i="1"/>
  <c r="GC137" i="1"/>
  <c r="GC155" i="1"/>
  <c r="GC153" i="1"/>
  <c r="GC136" i="1"/>
  <c r="GC135" i="1"/>
  <c r="GC146" i="1"/>
  <c r="GC147" i="1"/>
  <c r="GC145" i="1"/>
  <c r="GC154" i="1"/>
  <c r="IM150" i="1"/>
  <c r="IM133" i="1"/>
  <c r="IM143" i="1"/>
  <c r="IM138" i="1"/>
  <c r="IM140" i="1"/>
  <c r="IM142" i="1"/>
  <c r="IM148" i="1"/>
  <c r="IM134" i="1"/>
  <c r="IM152" i="1"/>
  <c r="IM139" i="1"/>
  <c r="IM153" i="1"/>
  <c r="IM144" i="1"/>
  <c r="IM137" i="1"/>
  <c r="IM132" i="1"/>
  <c r="IM151" i="1"/>
  <c r="IM141" i="1"/>
  <c r="IM146" i="1"/>
  <c r="IM136" i="1"/>
  <c r="IM147" i="1"/>
  <c r="IM149" i="1"/>
  <c r="IM145" i="1"/>
  <c r="IM154" i="1"/>
  <c r="IM155" i="1"/>
  <c r="IM135" i="1"/>
  <c r="MW150" i="1"/>
  <c r="MW138" i="1"/>
  <c r="MW133" i="1"/>
  <c r="MW132" i="1"/>
  <c r="MW148" i="1"/>
  <c r="MW143" i="1"/>
  <c r="MW142" i="1"/>
  <c r="MW140" i="1"/>
  <c r="MW134" i="1"/>
  <c r="MW152" i="1"/>
  <c r="MW149" i="1"/>
  <c r="MW139" i="1"/>
  <c r="MW151" i="1"/>
  <c r="MW141" i="1"/>
  <c r="MW144" i="1"/>
  <c r="MW137" i="1"/>
  <c r="MW155" i="1"/>
  <c r="MW154" i="1"/>
  <c r="MW135" i="1"/>
  <c r="MW147" i="1"/>
  <c r="MW146" i="1"/>
  <c r="MW153" i="1"/>
  <c r="MW145" i="1"/>
  <c r="MW136" i="1"/>
  <c r="IJ142" i="1"/>
  <c r="IJ140" i="1"/>
  <c r="IJ133" i="1"/>
  <c r="IJ132" i="1"/>
  <c r="IJ148" i="1"/>
  <c r="IJ150" i="1"/>
  <c r="IJ138" i="1"/>
  <c r="IJ151" i="1"/>
  <c r="IJ146" i="1"/>
  <c r="IJ134" i="1"/>
  <c r="IJ143" i="1"/>
  <c r="IJ152" i="1"/>
  <c r="IJ149" i="1"/>
  <c r="IJ141" i="1"/>
  <c r="IJ139" i="1"/>
  <c r="IJ137" i="1"/>
  <c r="IJ135" i="1"/>
  <c r="IJ154" i="1"/>
  <c r="IJ144" i="1"/>
  <c r="IJ147" i="1"/>
  <c r="IJ153" i="1"/>
  <c r="IJ145" i="1"/>
  <c r="IJ155" i="1"/>
  <c r="IJ136" i="1"/>
  <c r="GX150" i="1"/>
  <c r="GX138" i="1"/>
  <c r="GX132" i="1"/>
  <c r="GX148" i="1"/>
  <c r="GX134" i="1"/>
  <c r="GX142" i="1"/>
  <c r="GX140" i="1"/>
  <c r="GX151" i="1"/>
  <c r="GX141" i="1"/>
  <c r="GX137" i="1"/>
  <c r="GX144" i="1"/>
  <c r="GX152" i="1"/>
  <c r="GX133" i="1"/>
  <c r="GX139" i="1"/>
  <c r="GX146" i="1"/>
  <c r="GX143" i="1"/>
  <c r="GX153" i="1"/>
  <c r="GX154" i="1"/>
  <c r="GX145" i="1"/>
  <c r="GX136" i="1"/>
  <c r="GX155" i="1"/>
  <c r="GX135" i="1"/>
  <c r="GX149" i="1"/>
  <c r="GX147" i="1"/>
  <c r="IQ148" i="1"/>
  <c r="IQ142" i="1"/>
  <c r="IQ140" i="1"/>
  <c r="IQ134" i="1"/>
  <c r="IQ132" i="1"/>
  <c r="IQ151" i="1"/>
  <c r="IQ133" i="1"/>
  <c r="IQ138" i="1"/>
  <c r="IQ143" i="1"/>
  <c r="IQ144" i="1"/>
  <c r="IQ137" i="1"/>
  <c r="IQ141" i="1"/>
  <c r="IQ152" i="1"/>
  <c r="IQ149" i="1"/>
  <c r="IQ146" i="1"/>
  <c r="IQ139" i="1"/>
  <c r="IQ145" i="1"/>
  <c r="IQ136" i="1"/>
  <c r="IQ155" i="1"/>
  <c r="IQ153" i="1"/>
  <c r="IQ135" i="1"/>
  <c r="IQ154" i="1"/>
  <c r="IQ147" i="1"/>
  <c r="IQ150" i="1"/>
  <c r="MU134" i="1"/>
  <c r="MU132" i="1"/>
  <c r="MU150" i="1"/>
  <c r="MU138" i="1"/>
  <c r="MU133" i="1"/>
  <c r="MU143" i="1"/>
  <c r="MU142" i="1"/>
  <c r="MU137" i="1"/>
  <c r="MU144" i="1"/>
  <c r="MU146" i="1"/>
  <c r="MU148" i="1"/>
  <c r="MU141" i="1"/>
  <c r="MU140" i="1"/>
  <c r="MU151" i="1"/>
  <c r="MU139" i="1"/>
  <c r="MU145" i="1"/>
  <c r="MU154" i="1"/>
  <c r="MU153" i="1"/>
  <c r="MU155" i="1"/>
  <c r="MU135" i="1"/>
  <c r="MU147" i="1"/>
  <c r="MU152" i="1"/>
  <c r="MU136" i="1"/>
  <c r="MU149" i="1"/>
  <c r="FJ142" i="1"/>
  <c r="FJ140" i="1"/>
  <c r="FJ133" i="1"/>
  <c r="FJ150" i="1"/>
  <c r="FJ138" i="1"/>
  <c r="FJ132" i="1"/>
  <c r="FJ148" i="1"/>
  <c r="FJ134" i="1"/>
  <c r="FJ139" i="1"/>
  <c r="FJ152" i="1"/>
  <c r="FJ149" i="1"/>
  <c r="FJ141" i="1"/>
  <c r="FJ143" i="1"/>
  <c r="FJ144" i="1"/>
  <c r="FJ151" i="1"/>
  <c r="FJ135" i="1"/>
  <c r="FJ153" i="1"/>
  <c r="FJ147" i="1"/>
  <c r="FJ136" i="1"/>
  <c r="FJ145" i="1"/>
  <c r="FJ137" i="1"/>
  <c r="FJ155" i="1"/>
  <c r="FJ146" i="1"/>
  <c r="FJ154" i="1"/>
  <c r="EW134" i="1"/>
  <c r="EW138" i="1"/>
  <c r="EW132" i="1"/>
  <c r="EW148" i="1"/>
  <c r="EW133" i="1"/>
  <c r="EW143" i="1"/>
  <c r="EW140" i="1"/>
  <c r="EW142" i="1"/>
  <c r="EW150" i="1"/>
  <c r="EW146" i="1"/>
  <c r="EW149" i="1"/>
  <c r="EW152" i="1"/>
  <c r="EW151" i="1"/>
  <c r="EW139" i="1"/>
  <c r="EW144" i="1"/>
  <c r="EW137" i="1"/>
  <c r="EW155" i="1"/>
  <c r="EW154" i="1"/>
  <c r="EW145" i="1"/>
  <c r="EW141" i="1"/>
  <c r="EW153" i="1"/>
  <c r="EW136" i="1"/>
  <c r="EW147" i="1"/>
  <c r="EW135" i="1"/>
  <c r="IH134" i="1"/>
  <c r="IH150" i="1"/>
  <c r="IH132" i="1"/>
  <c r="IH138" i="1"/>
  <c r="IH143" i="1"/>
  <c r="IH133" i="1"/>
  <c r="IH142" i="1"/>
  <c r="IH140" i="1"/>
  <c r="IH148" i="1"/>
  <c r="IH152" i="1"/>
  <c r="IH146" i="1"/>
  <c r="IH139" i="1"/>
  <c r="IH151" i="1"/>
  <c r="IH141" i="1"/>
  <c r="IH137" i="1"/>
  <c r="IH144" i="1"/>
  <c r="IH136" i="1"/>
  <c r="IH149" i="1"/>
  <c r="IH135" i="1"/>
  <c r="IH147" i="1"/>
  <c r="IH153" i="1"/>
  <c r="IH154" i="1"/>
  <c r="IH145" i="1"/>
  <c r="IH155" i="1"/>
  <c r="FE132" i="1"/>
  <c r="FE148" i="1"/>
  <c r="FE133" i="1"/>
  <c r="FE143" i="1"/>
  <c r="FE140" i="1"/>
  <c r="FE142" i="1"/>
  <c r="FE150" i="1"/>
  <c r="FE149" i="1"/>
  <c r="FE152" i="1"/>
  <c r="FE151" i="1"/>
  <c r="FE139" i="1"/>
  <c r="FE144" i="1"/>
  <c r="FE137" i="1"/>
  <c r="FE134" i="1"/>
  <c r="FE138" i="1"/>
  <c r="FE141" i="1"/>
  <c r="FE135" i="1"/>
  <c r="FE154" i="1"/>
  <c r="FE153" i="1"/>
  <c r="FE136" i="1"/>
  <c r="FE147" i="1"/>
  <c r="FE146" i="1"/>
  <c r="FE155" i="1"/>
  <c r="FE145" i="1"/>
  <c r="HS133" i="1"/>
  <c r="HS138" i="1"/>
  <c r="HS148" i="1"/>
  <c r="HS142" i="1"/>
  <c r="HS140" i="1"/>
  <c r="HS134" i="1"/>
  <c r="HS150" i="1"/>
  <c r="HS132" i="1"/>
  <c r="HS143" i="1"/>
  <c r="HS139" i="1"/>
  <c r="HS151" i="1"/>
  <c r="HS144" i="1"/>
  <c r="HS137" i="1"/>
  <c r="HS147" i="1"/>
  <c r="HS141" i="1"/>
  <c r="HS145" i="1"/>
  <c r="HS154" i="1"/>
  <c r="HS153" i="1"/>
  <c r="HS152" i="1"/>
  <c r="HS146" i="1"/>
  <c r="HS136" i="1"/>
  <c r="HS155" i="1"/>
  <c r="HS149" i="1"/>
  <c r="HS135" i="1"/>
  <c r="FG148" i="1"/>
  <c r="FG140" i="1"/>
  <c r="FG150" i="1"/>
  <c r="FG134" i="1"/>
  <c r="FG138" i="1"/>
  <c r="FG143" i="1"/>
  <c r="FG132" i="1"/>
  <c r="FG133" i="1"/>
  <c r="FG142" i="1"/>
  <c r="FG146" i="1"/>
  <c r="FG141" i="1"/>
  <c r="FG144" i="1"/>
  <c r="FG152" i="1"/>
  <c r="FG139" i="1"/>
  <c r="FG151" i="1"/>
  <c r="FG149" i="1"/>
  <c r="FG137" i="1"/>
  <c r="FG155" i="1"/>
  <c r="FG145" i="1"/>
  <c r="FG136" i="1"/>
  <c r="FG135" i="1"/>
  <c r="FG153" i="1"/>
  <c r="FG147" i="1"/>
  <c r="FG154" i="1"/>
  <c r="DN148" i="1"/>
  <c r="DN142" i="1"/>
  <c r="DN140" i="1"/>
  <c r="DN143" i="1"/>
  <c r="DN134" i="1"/>
  <c r="DN150" i="1"/>
  <c r="DN138" i="1"/>
  <c r="DN132" i="1"/>
  <c r="DN133" i="1"/>
  <c r="DN151" i="1"/>
  <c r="DN144" i="1"/>
  <c r="DN152" i="1"/>
  <c r="DN137" i="1"/>
  <c r="DN139" i="1"/>
  <c r="DN146" i="1"/>
  <c r="DN141" i="1"/>
  <c r="DN145" i="1"/>
  <c r="DN149" i="1"/>
  <c r="DN153" i="1"/>
  <c r="DN154" i="1"/>
  <c r="DN136" i="1"/>
  <c r="DN155" i="1"/>
  <c r="DN135" i="1"/>
  <c r="DN147" i="1"/>
  <c r="DV140" i="1"/>
  <c r="DV134" i="1"/>
  <c r="DV150" i="1"/>
  <c r="DV138" i="1"/>
  <c r="DV132" i="1"/>
  <c r="DV133" i="1"/>
  <c r="DV143" i="1"/>
  <c r="DV141" i="1"/>
  <c r="DV149" i="1"/>
  <c r="DV151" i="1"/>
  <c r="DV142" i="1"/>
  <c r="DV152" i="1"/>
  <c r="DV137" i="1"/>
  <c r="DV139" i="1"/>
  <c r="DV146" i="1"/>
  <c r="DV148" i="1"/>
  <c r="DV153" i="1"/>
  <c r="DV136" i="1"/>
  <c r="DV155" i="1"/>
  <c r="DV144" i="1"/>
  <c r="DV135" i="1"/>
  <c r="DV154" i="1"/>
  <c r="DV147" i="1"/>
  <c r="DV145" i="1"/>
  <c r="IE132" i="1"/>
  <c r="IE150" i="1"/>
  <c r="IE133" i="1"/>
  <c r="IE143" i="1"/>
  <c r="IE140" i="1"/>
  <c r="IE142" i="1"/>
  <c r="IE138" i="1"/>
  <c r="IE151" i="1"/>
  <c r="IE149" i="1"/>
  <c r="IE152" i="1"/>
  <c r="IE139" i="1"/>
  <c r="IE144" i="1"/>
  <c r="IE137" i="1"/>
  <c r="IE148" i="1"/>
  <c r="IE134" i="1"/>
  <c r="IE141" i="1"/>
  <c r="IE135" i="1"/>
  <c r="IE154" i="1"/>
  <c r="IE136" i="1"/>
  <c r="IE147" i="1"/>
  <c r="IE146" i="1"/>
  <c r="IE153" i="1"/>
  <c r="IE145" i="1"/>
  <c r="IE155" i="1"/>
  <c r="IR132" i="1"/>
  <c r="IR140" i="1"/>
  <c r="IR133" i="1"/>
  <c r="IR148" i="1"/>
  <c r="IR150" i="1"/>
  <c r="IR138" i="1"/>
  <c r="IR134" i="1"/>
  <c r="IR143" i="1"/>
  <c r="IR149" i="1"/>
  <c r="IR141" i="1"/>
  <c r="IR139" i="1"/>
  <c r="IR151" i="1"/>
  <c r="IR142" i="1"/>
  <c r="IR144" i="1"/>
  <c r="IR152" i="1"/>
  <c r="IR137" i="1"/>
  <c r="IR155" i="1"/>
  <c r="IR147" i="1"/>
  <c r="IR145" i="1"/>
  <c r="IR154" i="1"/>
  <c r="IR135" i="1"/>
  <c r="IR153" i="1"/>
  <c r="IR146" i="1"/>
  <c r="IR136" i="1"/>
  <c r="PB132" i="1"/>
  <c r="PB133" i="1"/>
  <c r="PB150" i="1"/>
  <c r="PB148" i="1"/>
  <c r="PB138" i="1"/>
  <c r="PB143" i="1"/>
  <c r="PB134" i="1"/>
  <c r="PB141" i="1"/>
  <c r="PB149" i="1"/>
  <c r="PB146" i="1"/>
  <c r="PB142" i="1"/>
  <c r="PB152" i="1"/>
  <c r="PB140" i="1"/>
  <c r="PB139" i="1"/>
  <c r="PB144" i="1"/>
  <c r="PB151" i="1"/>
  <c r="PB137" i="1"/>
  <c r="PB153" i="1"/>
  <c r="PB155" i="1"/>
  <c r="PB147" i="1"/>
  <c r="PB145" i="1"/>
  <c r="PB154" i="1"/>
  <c r="PB135" i="1"/>
  <c r="PB136" i="1"/>
  <c r="IT148" i="1"/>
  <c r="IT150" i="1"/>
  <c r="IT138" i="1"/>
  <c r="IT133" i="1"/>
  <c r="IT143" i="1"/>
  <c r="IT132" i="1"/>
  <c r="IT142" i="1"/>
  <c r="IT140" i="1"/>
  <c r="IT151" i="1"/>
  <c r="IT134" i="1"/>
  <c r="IT149" i="1"/>
  <c r="IT152" i="1"/>
  <c r="IT139" i="1"/>
  <c r="IT141" i="1"/>
  <c r="IT137" i="1"/>
  <c r="IT144" i="1"/>
  <c r="IT146" i="1"/>
  <c r="IT136" i="1"/>
  <c r="IT135" i="1"/>
  <c r="IT147" i="1"/>
  <c r="IT153" i="1"/>
  <c r="IT155" i="1"/>
  <c r="IT145" i="1"/>
  <c r="IT154" i="1"/>
  <c r="BN140" i="1"/>
  <c r="BN138" i="1"/>
  <c r="BN132" i="1"/>
  <c r="BN143" i="1"/>
  <c r="BN133" i="1"/>
  <c r="BN142" i="1"/>
  <c r="BN148" i="1"/>
  <c r="BN150" i="1"/>
  <c r="BN139" i="1"/>
  <c r="BN144" i="1"/>
  <c r="BN149" i="1"/>
  <c r="BN134" i="1"/>
  <c r="BN151" i="1"/>
  <c r="BN141" i="1"/>
  <c r="BN146" i="1"/>
  <c r="BN137" i="1"/>
  <c r="BN135" i="1"/>
  <c r="BN136" i="1"/>
  <c r="BN147" i="1"/>
  <c r="BN154" i="1"/>
  <c r="BN152" i="1"/>
  <c r="BN153" i="1"/>
  <c r="BN155" i="1"/>
  <c r="BN145" i="1"/>
  <c r="IF132" i="1"/>
  <c r="IF140" i="1"/>
  <c r="IF133" i="1"/>
  <c r="IF142" i="1"/>
  <c r="IF148" i="1"/>
  <c r="IF134" i="1"/>
  <c r="IF150" i="1"/>
  <c r="IF151" i="1"/>
  <c r="IF141" i="1"/>
  <c r="IF149" i="1"/>
  <c r="IF137" i="1"/>
  <c r="IF138" i="1"/>
  <c r="IF144" i="1"/>
  <c r="IF152" i="1"/>
  <c r="IF139" i="1"/>
  <c r="IF147" i="1"/>
  <c r="IF143" i="1"/>
  <c r="IF136" i="1"/>
  <c r="IF155" i="1"/>
  <c r="IF145" i="1"/>
  <c r="IF153" i="1"/>
  <c r="IF146" i="1"/>
  <c r="IF135" i="1"/>
  <c r="IF154" i="1"/>
  <c r="GT134" i="1"/>
  <c r="GT138" i="1"/>
  <c r="GT143" i="1"/>
  <c r="GT132" i="1"/>
  <c r="GT140" i="1"/>
  <c r="GT133" i="1"/>
  <c r="GT142" i="1"/>
  <c r="GT150" i="1"/>
  <c r="GT152" i="1"/>
  <c r="GT146" i="1"/>
  <c r="GT139" i="1"/>
  <c r="GT148" i="1"/>
  <c r="GT137" i="1"/>
  <c r="GT149" i="1"/>
  <c r="GT141" i="1"/>
  <c r="GT151" i="1"/>
  <c r="GT144" i="1"/>
  <c r="GT145" i="1"/>
  <c r="GT136" i="1"/>
  <c r="GT135" i="1"/>
  <c r="GT155" i="1"/>
  <c r="GT154" i="1"/>
  <c r="GT147" i="1"/>
  <c r="GT153" i="1"/>
  <c r="HI133" i="1"/>
  <c r="HI142" i="1"/>
  <c r="HI148" i="1"/>
  <c r="HI150" i="1"/>
  <c r="HI132" i="1"/>
  <c r="HI140" i="1"/>
  <c r="HI134" i="1"/>
  <c r="HI138" i="1"/>
  <c r="HI143" i="1"/>
  <c r="HI141" i="1"/>
  <c r="HI144" i="1"/>
  <c r="HI149" i="1"/>
  <c r="HI151" i="1"/>
  <c r="HI137" i="1"/>
  <c r="HI152" i="1"/>
  <c r="HI139" i="1"/>
  <c r="HI155" i="1"/>
  <c r="HI145" i="1"/>
  <c r="HI136" i="1"/>
  <c r="HI147" i="1"/>
  <c r="HI153" i="1"/>
  <c r="HI135" i="1"/>
  <c r="HI146" i="1"/>
  <c r="HI154" i="1"/>
  <c r="MD133" i="1"/>
  <c r="MD143" i="1"/>
  <c r="MD140" i="1"/>
  <c r="MD148" i="1"/>
  <c r="MD142" i="1"/>
  <c r="MD134" i="1"/>
  <c r="MD132" i="1"/>
  <c r="MD138" i="1"/>
  <c r="MD150" i="1"/>
  <c r="MD144" i="1"/>
  <c r="MD137" i="1"/>
  <c r="MD141" i="1"/>
  <c r="MD146" i="1"/>
  <c r="MD149" i="1"/>
  <c r="MD152" i="1"/>
  <c r="MD151" i="1"/>
  <c r="MD139" i="1"/>
  <c r="MD147" i="1"/>
  <c r="MD153" i="1"/>
  <c r="MD145" i="1"/>
  <c r="MD136" i="1"/>
  <c r="MD155" i="1"/>
  <c r="MD154" i="1"/>
  <c r="MD135" i="1"/>
  <c r="HV140" i="1"/>
  <c r="HV148" i="1"/>
  <c r="HV150" i="1"/>
  <c r="HV138" i="1"/>
  <c r="HV134" i="1"/>
  <c r="HV133" i="1"/>
  <c r="HV143" i="1"/>
  <c r="HV137" i="1"/>
  <c r="HV146" i="1"/>
  <c r="HV144" i="1"/>
  <c r="HV151" i="1"/>
  <c r="HV149" i="1"/>
  <c r="HV142" i="1"/>
  <c r="HV152" i="1"/>
  <c r="HV132" i="1"/>
  <c r="HV139" i="1"/>
  <c r="HV145" i="1"/>
  <c r="HV155" i="1"/>
  <c r="HV154" i="1"/>
  <c r="HV147" i="1"/>
  <c r="HV141" i="1"/>
  <c r="HV153" i="1"/>
  <c r="HV136" i="1"/>
  <c r="HV135" i="1"/>
  <c r="GS140" i="1"/>
  <c r="GS148" i="1"/>
  <c r="GS142" i="1"/>
  <c r="GS150" i="1"/>
  <c r="GS132" i="1"/>
  <c r="GS134" i="1"/>
  <c r="GS138" i="1"/>
  <c r="GS133" i="1"/>
  <c r="GS143" i="1"/>
  <c r="GS144" i="1"/>
  <c r="GS141" i="1"/>
  <c r="GS146" i="1"/>
  <c r="GS151" i="1"/>
  <c r="GS149" i="1"/>
  <c r="GS152" i="1"/>
  <c r="GS139" i="1"/>
  <c r="GS137" i="1"/>
  <c r="GS145" i="1"/>
  <c r="GS135" i="1"/>
  <c r="GS155" i="1"/>
  <c r="GS136" i="1"/>
  <c r="GS147" i="1"/>
  <c r="GS154" i="1"/>
  <c r="GS153" i="1"/>
  <c r="FD140" i="1"/>
  <c r="FD142" i="1"/>
  <c r="FD150" i="1"/>
  <c r="FD132" i="1"/>
  <c r="FD138" i="1"/>
  <c r="FD148" i="1"/>
  <c r="FD134" i="1"/>
  <c r="FD133" i="1"/>
  <c r="FD143" i="1"/>
  <c r="FD151" i="1"/>
  <c r="FD144" i="1"/>
  <c r="FD152" i="1"/>
  <c r="FD139" i="1"/>
  <c r="FD137" i="1"/>
  <c r="FD146" i="1"/>
  <c r="FD145" i="1"/>
  <c r="FD155" i="1"/>
  <c r="FD147" i="1"/>
  <c r="FD154" i="1"/>
  <c r="FD153" i="1"/>
  <c r="FD141" i="1"/>
  <c r="FD149" i="1"/>
  <c r="FD136" i="1"/>
  <c r="FD135" i="1"/>
  <c r="GD133" i="1"/>
  <c r="GD143" i="1"/>
  <c r="GD140" i="1"/>
  <c r="GD142" i="1"/>
  <c r="GD150" i="1"/>
  <c r="GD132" i="1"/>
  <c r="GD148" i="1"/>
  <c r="GD134" i="1"/>
  <c r="GD138" i="1"/>
  <c r="GD151" i="1"/>
  <c r="GD137" i="1"/>
  <c r="GD144" i="1"/>
  <c r="GD141" i="1"/>
  <c r="GD146" i="1"/>
  <c r="GD149" i="1"/>
  <c r="GD152" i="1"/>
  <c r="GD139" i="1"/>
  <c r="GD136" i="1"/>
  <c r="GD145" i="1"/>
  <c r="GD153" i="1"/>
  <c r="GD147" i="1"/>
  <c r="GD155" i="1"/>
  <c r="GD135" i="1"/>
  <c r="GD154" i="1"/>
  <c r="GK140" i="1"/>
  <c r="GK142" i="1"/>
  <c r="GK150" i="1"/>
  <c r="GK148" i="1"/>
  <c r="GK134" i="1"/>
  <c r="GK138" i="1"/>
  <c r="GK132" i="1"/>
  <c r="GK144" i="1"/>
  <c r="GK143" i="1"/>
  <c r="GK141" i="1"/>
  <c r="GK146" i="1"/>
  <c r="GK149" i="1"/>
  <c r="GK152" i="1"/>
  <c r="GK133" i="1"/>
  <c r="GK139" i="1"/>
  <c r="GK145" i="1"/>
  <c r="GK137" i="1"/>
  <c r="GK155" i="1"/>
  <c r="GK135" i="1"/>
  <c r="GK151" i="1"/>
  <c r="GK153" i="1"/>
  <c r="GK136" i="1"/>
  <c r="GK147" i="1"/>
  <c r="GK154" i="1"/>
  <c r="FR140" i="1"/>
  <c r="FR133" i="1"/>
  <c r="FR150" i="1"/>
  <c r="FR138" i="1"/>
  <c r="FR132" i="1"/>
  <c r="FR148" i="1"/>
  <c r="FR134" i="1"/>
  <c r="FR143" i="1"/>
  <c r="FR139" i="1"/>
  <c r="FR152" i="1"/>
  <c r="FR146" i="1"/>
  <c r="FR149" i="1"/>
  <c r="FR141" i="1"/>
  <c r="FR144" i="1"/>
  <c r="FR151" i="1"/>
  <c r="FR137" i="1"/>
  <c r="FR153" i="1"/>
  <c r="FR147" i="1"/>
  <c r="FR154" i="1"/>
  <c r="FR135" i="1"/>
  <c r="FR145" i="1"/>
  <c r="FR142" i="1"/>
  <c r="FR155" i="1"/>
  <c r="FR136" i="1"/>
  <c r="IO134" i="1"/>
  <c r="IO150" i="1"/>
  <c r="IO143" i="1"/>
  <c r="IO138" i="1"/>
  <c r="IO133" i="1"/>
  <c r="IO142" i="1"/>
  <c r="IO140" i="1"/>
  <c r="IO148" i="1"/>
  <c r="IO144" i="1"/>
  <c r="IO152" i="1"/>
  <c r="IO132" i="1"/>
  <c r="IO139" i="1"/>
  <c r="IO141" i="1"/>
  <c r="IO149" i="1"/>
  <c r="IO137" i="1"/>
  <c r="IO145" i="1"/>
  <c r="IO136" i="1"/>
  <c r="IO135" i="1"/>
  <c r="IO153" i="1"/>
  <c r="IO151" i="1"/>
  <c r="IO147" i="1"/>
  <c r="IO154" i="1"/>
  <c r="IO146" i="1"/>
  <c r="IO155" i="1"/>
  <c r="FC143" i="1"/>
  <c r="FC133" i="1"/>
  <c r="FC142" i="1"/>
  <c r="FC140" i="1"/>
  <c r="FC150" i="1"/>
  <c r="FC138" i="1"/>
  <c r="FC148" i="1"/>
  <c r="FC134" i="1"/>
  <c r="FC151" i="1"/>
  <c r="FC137" i="1"/>
  <c r="FC149" i="1"/>
  <c r="FC132" i="1"/>
  <c r="FC141" i="1"/>
  <c r="FC144" i="1"/>
  <c r="FC152" i="1"/>
  <c r="FC135" i="1"/>
  <c r="FC147" i="1"/>
  <c r="FC154" i="1"/>
  <c r="FC146" i="1"/>
  <c r="FC145" i="1"/>
  <c r="FC153" i="1"/>
  <c r="FC155" i="1"/>
  <c r="FC139" i="1"/>
  <c r="FC136" i="1"/>
  <c r="FL134" i="1"/>
  <c r="FL150" i="1"/>
  <c r="FL148" i="1"/>
  <c r="FL133" i="1"/>
  <c r="FL142" i="1"/>
  <c r="FL138" i="1"/>
  <c r="FL143" i="1"/>
  <c r="FL132" i="1"/>
  <c r="FL140" i="1"/>
  <c r="FL144" i="1"/>
  <c r="FL152" i="1"/>
  <c r="FL139" i="1"/>
  <c r="FL149" i="1"/>
  <c r="FL137" i="1"/>
  <c r="FL146" i="1"/>
  <c r="FL141" i="1"/>
  <c r="FL145" i="1"/>
  <c r="FL151" i="1"/>
  <c r="FL155" i="1"/>
  <c r="FL154" i="1"/>
  <c r="FL147" i="1"/>
  <c r="FL153" i="1"/>
  <c r="FL136" i="1"/>
  <c r="FL135" i="1"/>
  <c r="HM134" i="1"/>
  <c r="HM143" i="1"/>
  <c r="HM142" i="1"/>
  <c r="HM140" i="1"/>
  <c r="HM133" i="1"/>
  <c r="HM148" i="1"/>
  <c r="HM150" i="1"/>
  <c r="HM138" i="1"/>
  <c r="HM139" i="1"/>
  <c r="HM151" i="1"/>
  <c r="HM137" i="1"/>
  <c r="HM146" i="1"/>
  <c r="HM141" i="1"/>
  <c r="HM149" i="1"/>
  <c r="HM132" i="1"/>
  <c r="HM144" i="1"/>
  <c r="HM136" i="1"/>
  <c r="HM135" i="1"/>
  <c r="HM153" i="1"/>
  <c r="HM152" i="1"/>
  <c r="HM147" i="1"/>
  <c r="HM145" i="1"/>
  <c r="HM155" i="1"/>
  <c r="HM154" i="1"/>
  <c r="HD132" i="1"/>
  <c r="HD148" i="1"/>
  <c r="HD151" i="1"/>
  <c r="HD134" i="1"/>
  <c r="HD143" i="1"/>
  <c r="HD142" i="1"/>
  <c r="HD140" i="1"/>
  <c r="HD133" i="1"/>
  <c r="HD144" i="1"/>
  <c r="HD150" i="1"/>
  <c r="HD137" i="1"/>
  <c r="HD138" i="1"/>
  <c r="HD149" i="1"/>
  <c r="HD153" i="1"/>
  <c r="HD155" i="1"/>
  <c r="HD136" i="1"/>
  <c r="HD135" i="1"/>
  <c r="HD154" i="1"/>
  <c r="HD141" i="1"/>
  <c r="HD147" i="1"/>
  <c r="HD139" i="1"/>
  <c r="HD152" i="1"/>
  <c r="HD145" i="1"/>
  <c r="HD146" i="1"/>
  <c r="MT140" i="1"/>
  <c r="MT134" i="1"/>
  <c r="MT132" i="1"/>
  <c r="MT148" i="1"/>
  <c r="MT138" i="1"/>
  <c r="MT142" i="1"/>
  <c r="MT143" i="1"/>
  <c r="MT151" i="1"/>
  <c r="MT141" i="1"/>
  <c r="MT152" i="1"/>
  <c r="MT146" i="1"/>
  <c r="MT139" i="1"/>
  <c r="MT149" i="1"/>
  <c r="MT133" i="1"/>
  <c r="MT150" i="1"/>
  <c r="MT155" i="1"/>
  <c r="MT154" i="1"/>
  <c r="MT137" i="1"/>
  <c r="MT153" i="1"/>
  <c r="MT145" i="1"/>
  <c r="MT135" i="1"/>
  <c r="MT144" i="1"/>
  <c r="MT136" i="1"/>
  <c r="MT147" i="1"/>
  <c r="FS140" i="1"/>
  <c r="FS133" i="1"/>
  <c r="FS150" i="1"/>
  <c r="FS138" i="1"/>
  <c r="FS148" i="1"/>
  <c r="FS132" i="1"/>
  <c r="FS134" i="1"/>
  <c r="FS143" i="1"/>
  <c r="FS149" i="1"/>
  <c r="FS141" i="1"/>
  <c r="FS144" i="1"/>
  <c r="FS152" i="1"/>
  <c r="FS142" i="1"/>
  <c r="FS139" i="1"/>
  <c r="FS151" i="1"/>
  <c r="FS137" i="1"/>
  <c r="FS147" i="1"/>
  <c r="FS146" i="1"/>
  <c r="FS145" i="1"/>
  <c r="FS154" i="1"/>
  <c r="FS153" i="1"/>
  <c r="FS155" i="1"/>
  <c r="FS136" i="1"/>
  <c r="FS135" i="1"/>
  <c r="BI133" i="1"/>
  <c r="BI132" i="1"/>
  <c r="BI150" i="1"/>
  <c r="BI138" i="1"/>
  <c r="BI148" i="1"/>
  <c r="BI134" i="1"/>
  <c r="BI143" i="1"/>
  <c r="BI142" i="1"/>
  <c r="BI141" i="1"/>
  <c r="BI139" i="1"/>
  <c r="BI144" i="1"/>
  <c r="BI152" i="1"/>
  <c r="BI151" i="1"/>
  <c r="BI140" i="1"/>
  <c r="BI137" i="1"/>
  <c r="BI153" i="1"/>
  <c r="BI147" i="1"/>
  <c r="BI149" i="1"/>
  <c r="BI146" i="1"/>
  <c r="BI145" i="1"/>
  <c r="BI154" i="1"/>
  <c r="BI136" i="1"/>
  <c r="BI155" i="1"/>
  <c r="BI135" i="1"/>
  <c r="FK142" i="1"/>
  <c r="FK140" i="1"/>
  <c r="FK150" i="1"/>
  <c r="FK138" i="1"/>
  <c r="FK148" i="1"/>
  <c r="FK132" i="1"/>
  <c r="FK134" i="1"/>
  <c r="FK133" i="1"/>
  <c r="FK143" i="1"/>
  <c r="FK149" i="1"/>
  <c r="FK144" i="1"/>
  <c r="FK141" i="1"/>
  <c r="FK152" i="1"/>
  <c r="FK139" i="1"/>
  <c r="FK154" i="1"/>
  <c r="FK135" i="1"/>
  <c r="FK147" i="1"/>
  <c r="FK146" i="1"/>
  <c r="FK145" i="1"/>
  <c r="FK151" i="1"/>
  <c r="FK137" i="1"/>
  <c r="FK153" i="1"/>
  <c r="FK155" i="1"/>
  <c r="FK136" i="1"/>
  <c r="MP134" i="1"/>
  <c r="MP140" i="1"/>
  <c r="MP142" i="1"/>
  <c r="MP132" i="1"/>
  <c r="MP133" i="1"/>
  <c r="MP150" i="1"/>
  <c r="MP148" i="1"/>
  <c r="MP143" i="1"/>
  <c r="MP138" i="1"/>
  <c r="MP141" i="1"/>
  <c r="MP149" i="1"/>
  <c r="MP146" i="1"/>
  <c r="MP137" i="1"/>
  <c r="MP152" i="1"/>
  <c r="MP151" i="1"/>
  <c r="MP139" i="1"/>
  <c r="MP144" i="1"/>
  <c r="MP136" i="1"/>
  <c r="MP135" i="1"/>
  <c r="MP145" i="1"/>
  <c r="MP153" i="1"/>
  <c r="MP155" i="1"/>
  <c r="MP147" i="1"/>
  <c r="MP154" i="1"/>
  <c r="IX132" i="1"/>
  <c r="IX138" i="1"/>
  <c r="IX143" i="1"/>
  <c r="IX133" i="1"/>
  <c r="IX142" i="1"/>
  <c r="IX140" i="1"/>
  <c r="IX148" i="1"/>
  <c r="IX134" i="1"/>
  <c r="IX139" i="1"/>
  <c r="IX144" i="1"/>
  <c r="IX141" i="1"/>
  <c r="IX137" i="1"/>
  <c r="IX151" i="1"/>
  <c r="IX149" i="1"/>
  <c r="IX150" i="1"/>
  <c r="IX147" i="1"/>
  <c r="IX154" i="1"/>
  <c r="IX153" i="1"/>
  <c r="IX145" i="1"/>
  <c r="IX155" i="1"/>
  <c r="IX135" i="1"/>
  <c r="IX146" i="1"/>
  <c r="IX136" i="1"/>
  <c r="IX152" i="1"/>
  <c r="IG132" i="1"/>
  <c r="IG148" i="1"/>
  <c r="IG140" i="1"/>
  <c r="IG134" i="1"/>
  <c r="IG150" i="1"/>
  <c r="IG143" i="1"/>
  <c r="IG138" i="1"/>
  <c r="IG133" i="1"/>
  <c r="IG142" i="1"/>
  <c r="IG151" i="1"/>
  <c r="IG144" i="1"/>
  <c r="IG152" i="1"/>
  <c r="IG139" i="1"/>
  <c r="IG141" i="1"/>
  <c r="IG149" i="1"/>
  <c r="IG155" i="1"/>
  <c r="IG145" i="1"/>
  <c r="IG146" i="1"/>
  <c r="IG136" i="1"/>
  <c r="IG135" i="1"/>
  <c r="IG137" i="1"/>
  <c r="IG153" i="1"/>
  <c r="IG147" i="1"/>
  <c r="IG154" i="1"/>
  <c r="IU138" i="1"/>
  <c r="IU148" i="1"/>
  <c r="IU133" i="1"/>
  <c r="IU143" i="1"/>
  <c r="IU140" i="1"/>
  <c r="IU142" i="1"/>
  <c r="IU134" i="1"/>
  <c r="IU132" i="1"/>
  <c r="IU151" i="1"/>
  <c r="IU139" i="1"/>
  <c r="IU144" i="1"/>
  <c r="IU137" i="1"/>
  <c r="IU141" i="1"/>
  <c r="IU150" i="1"/>
  <c r="IU146" i="1"/>
  <c r="IU149" i="1"/>
  <c r="IU136" i="1"/>
  <c r="IU147" i="1"/>
  <c r="IU153" i="1"/>
  <c r="IU135" i="1"/>
  <c r="IU145" i="1"/>
  <c r="IU155" i="1"/>
  <c r="IU152" i="1"/>
  <c r="IU154" i="1"/>
  <c r="HG132" i="1"/>
  <c r="HG134" i="1"/>
  <c r="HG138" i="1"/>
  <c r="HG148" i="1"/>
  <c r="HG133" i="1"/>
  <c r="HG143" i="1"/>
  <c r="HG141" i="1"/>
  <c r="HG142" i="1"/>
  <c r="HG149" i="1"/>
  <c r="HG150" i="1"/>
  <c r="HG152" i="1"/>
  <c r="HG139" i="1"/>
  <c r="HG146" i="1"/>
  <c r="HG140" i="1"/>
  <c r="HG137" i="1"/>
  <c r="HG151" i="1"/>
  <c r="HG145" i="1"/>
  <c r="HG155" i="1"/>
  <c r="HG135" i="1"/>
  <c r="HG144" i="1"/>
  <c r="HG136" i="1"/>
  <c r="HG147" i="1"/>
  <c r="HG154" i="1"/>
  <c r="HG153" i="1"/>
  <c r="ME148" i="1"/>
  <c r="ME134" i="1"/>
  <c r="ME150" i="1"/>
  <c r="ME138" i="1"/>
  <c r="ME143" i="1"/>
  <c r="ME140" i="1"/>
  <c r="ME133" i="1"/>
  <c r="ME142" i="1"/>
  <c r="ME149" i="1"/>
  <c r="ME132" i="1"/>
  <c r="ME144" i="1"/>
  <c r="ME152" i="1"/>
  <c r="ME151" i="1"/>
  <c r="ME139" i="1"/>
  <c r="ME137" i="1"/>
  <c r="ME141" i="1"/>
  <c r="ME155" i="1"/>
  <c r="ME145" i="1"/>
  <c r="ME136" i="1"/>
  <c r="ME146" i="1"/>
  <c r="ME153" i="1"/>
  <c r="ME135" i="1"/>
  <c r="ME154" i="1"/>
  <c r="ME147" i="1"/>
  <c r="II148" i="1"/>
  <c r="II142" i="1"/>
  <c r="II140" i="1"/>
  <c r="II150" i="1"/>
  <c r="II134" i="1"/>
  <c r="II132" i="1"/>
  <c r="II143" i="1"/>
  <c r="II144" i="1"/>
  <c r="II151" i="1"/>
  <c r="II133" i="1"/>
  <c r="II141" i="1"/>
  <c r="II152" i="1"/>
  <c r="II149" i="1"/>
  <c r="II146" i="1"/>
  <c r="II139" i="1"/>
  <c r="II138" i="1"/>
  <c r="II137" i="1"/>
  <c r="II154" i="1"/>
  <c r="II136" i="1"/>
  <c r="II155" i="1"/>
  <c r="II135" i="1"/>
  <c r="II153" i="1"/>
  <c r="II145" i="1"/>
  <c r="II147" i="1"/>
  <c r="EZ134" i="1"/>
  <c r="EZ150" i="1"/>
  <c r="EZ143" i="1"/>
  <c r="EZ133" i="1"/>
  <c r="EZ138" i="1"/>
  <c r="EZ132" i="1"/>
  <c r="EZ142" i="1"/>
  <c r="EZ140" i="1"/>
  <c r="EZ148" i="1"/>
  <c r="EZ152" i="1"/>
  <c r="EZ146" i="1"/>
  <c r="EZ139" i="1"/>
  <c r="EZ144" i="1"/>
  <c r="EZ141" i="1"/>
  <c r="EZ151" i="1"/>
  <c r="EZ136" i="1"/>
  <c r="EZ137" i="1"/>
  <c r="EZ135" i="1"/>
  <c r="EZ153" i="1"/>
  <c r="EZ149" i="1"/>
  <c r="EZ145" i="1"/>
  <c r="EZ147" i="1"/>
  <c r="EZ154" i="1"/>
  <c r="EZ155" i="1"/>
  <c r="HH143" i="1"/>
  <c r="HH132" i="1"/>
  <c r="HH140" i="1"/>
  <c r="HH133" i="1"/>
  <c r="HH142" i="1"/>
  <c r="HH148" i="1"/>
  <c r="HH150" i="1"/>
  <c r="HH151" i="1"/>
  <c r="HH139" i="1"/>
  <c r="HH137" i="1"/>
  <c r="HH149" i="1"/>
  <c r="HH134" i="1"/>
  <c r="HH138" i="1"/>
  <c r="HH141" i="1"/>
  <c r="HH144" i="1"/>
  <c r="HH135" i="1"/>
  <c r="HH146" i="1"/>
  <c r="HH154" i="1"/>
  <c r="HH153" i="1"/>
  <c r="HH147" i="1"/>
  <c r="HH136" i="1"/>
  <c r="HH152" i="1"/>
  <c r="HH155" i="1"/>
  <c r="HH145" i="1"/>
  <c r="GJ142" i="1"/>
  <c r="GJ133" i="1"/>
  <c r="GJ138" i="1"/>
  <c r="GJ143" i="1"/>
  <c r="GJ140" i="1"/>
  <c r="GJ150" i="1"/>
  <c r="GJ132" i="1"/>
  <c r="GJ152" i="1"/>
  <c r="GJ134" i="1"/>
  <c r="GJ139" i="1"/>
  <c r="GJ141" i="1"/>
  <c r="GJ151" i="1"/>
  <c r="GJ137" i="1"/>
  <c r="GJ148" i="1"/>
  <c r="GJ149" i="1"/>
  <c r="GJ153" i="1"/>
  <c r="GJ136" i="1"/>
  <c r="GJ135" i="1"/>
  <c r="GJ147" i="1"/>
  <c r="GJ145" i="1"/>
  <c r="GJ146" i="1"/>
  <c r="GJ144" i="1"/>
  <c r="GJ155" i="1"/>
  <c r="GJ154" i="1"/>
  <c r="HA134" i="1"/>
  <c r="HA138" i="1"/>
  <c r="HA143" i="1"/>
  <c r="HA132" i="1"/>
  <c r="HA140" i="1"/>
  <c r="HA133" i="1"/>
  <c r="HA142" i="1"/>
  <c r="HA148" i="1"/>
  <c r="HA150" i="1"/>
  <c r="HA152" i="1"/>
  <c r="HA139" i="1"/>
  <c r="HA146" i="1"/>
  <c r="HA137" i="1"/>
  <c r="HA151" i="1"/>
  <c r="HA141" i="1"/>
  <c r="HA144" i="1"/>
  <c r="HA149" i="1"/>
  <c r="HA135" i="1"/>
  <c r="HA154" i="1"/>
  <c r="HA147" i="1"/>
  <c r="HA136" i="1"/>
  <c r="HA145" i="1"/>
  <c r="HA153" i="1"/>
  <c r="HA155" i="1"/>
  <c r="BJ132" i="1"/>
  <c r="BJ150" i="1"/>
  <c r="BJ138" i="1"/>
  <c r="BJ148" i="1"/>
  <c r="BJ134" i="1"/>
  <c r="BJ143" i="1"/>
  <c r="BJ142" i="1"/>
  <c r="BJ140" i="1"/>
  <c r="BJ144" i="1"/>
  <c r="BJ152" i="1"/>
  <c r="BJ133" i="1"/>
  <c r="BJ139" i="1"/>
  <c r="BJ151" i="1"/>
  <c r="BJ137" i="1"/>
  <c r="BJ141" i="1"/>
  <c r="BJ153" i="1"/>
  <c r="BJ155" i="1"/>
  <c r="BJ154" i="1"/>
  <c r="BJ136" i="1"/>
  <c r="BJ149" i="1"/>
  <c r="BJ135" i="1"/>
  <c r="BJ146" i="1"/>
  <c r="BJ145" i="1"/>
  <c r="BJ147" i="1"/>
  <c r="BK134" i="1"/>
  <c r="BK133" i="1"/>
  <c r="BK143" i="1"/>
  <c r="BK132" i="1"/>
  <c r="BK140" i="1"/>
  <c r="BK150" i="1"/>
  <c r="BK142" i="1"/>
  <c r="BK138" i="1"/>
  <c r="BK152" i="1"/>
  <c r="BK139" i="1"/>
  <c r="BK137" i="1"/>
  <c r="BK146" i="1"/>
  <c r="BK141" i="1"/>
  <c r="BK149" i="1"/>
  <c r="BK151" i="1"/>
  <c r="BK144" i="1"/>
  <c r="BK148" i="1"/>
  <c r="BK153" i="1"/>
  <c r="BK136" i="1"/>
  <c r="BK147" i="1"/>
  <c r="BK135" i="1"/>
  <c r="BK145" i="1"/>
  <c r="BK155" i="1"/>
  <c r="BK154" i="1"/>
  <c r="BF134" i="1"/>
  <c r="BF138" i="1"/>
  <c r="BF132" i="1"/>
  <c r="BF140" i="1"/>
  <c r="BF143" i="1"/>
  <c r="BF133" i="1"/>
  <c r="BF142" i="1"/>
  <c r="BF148" i="1"/>
  <c r="BF150" i="1"/>
  <c r="BF152" i="1"/>
  <c r="BF149" i="1"/>
  <c r="BF139" i="1"/>
  <c r="BF151" i="1"/>
  <c r="BF144" i="1"/>
  <c r="BF146" i="1"/>
  <c r="BF136" i="1"/>
  <c r="BF141" i="1"/>
  <c r="BF135" i="1"/>
  <c r="BF137" i="1"/>
  <c r="BF147" i="1"/>
  <c r="BF145" i="1"/>
  <c r="BF153" i="1"/>
  <c r="BF155" i="1"/>
  <c r="BF154" i="1"/>
  <c r="FN132" i="1"/>
  <c r="FN140" i="1"/>
  <c r="FN133" i="1"/>
  <c r="FN142" i="1"/>
  <c r="FN148" i="1"/>
  <c r="FN150" i="1"/>
  <c r="FN134" i="1"/>
  <c r="FN138" i="1"/>
  <c r="FN143" i="1"/>
  <c r="FN149" i="1"/>
  <c r="FN146" i="1"/>
  <c r="FN151" i="1"/>
  <c r="FN137" i="1"/>
  <c r="FN144" i="1"/>
  <c r="FN152" i="1"/>
  <c r="FN139" i="1"/>
  <c r="FN141" i="1"/>
  <c r="FN147" i="1"/>
  <c r="FN153" i="1"/>
  <c r="FN155" i="1"/>
  <c r="FN145" i="1"/>
  <c r="FN136" i="1"/>
  <c r="FN135" i="1"/>
  <c r="FN154" i="1"/>
  <c r="FM133" i="1"/>
  <c r="FM143" i="1"/>
  <c r="FM132" i="1"/>
  <c r="FM140" i="1"/>
  <c r="FM142" i="1"/>
  <c r="FM150" i="1"/>
  <c r="FM151" i="1"/>
  <c r="FM134" i="1"/>
  <c r="FM138" i="1"/>
  <c r="FM152" i="1"/>
  <c r="FM139" i="1"/>
  <c r="FM137" i="1"/>
  <c r="FM144" i="1"/>
  <c r="FM141" i="1"/>
  <c r="FM148" i="1"/>
  <c r="FM146" i="1"/>
  <c r="FM149" i="1"/>
  <c r="FM153" i="1"/>
  <c r="FM136" i="1"/>
  <c r="FM147" i="1"/>
  <c r="FM135" i="1"/>
  <c r="FM145" i="1"/>
  <c r="FM155" i="1"/>
  <c r="FM154" i="1"/>
  <c r="FU133" i="1"/>
  <c r="FU143" i="1"/>
  <c r="FU140" i="1"/>
  <c r="FU142" i="1"/>
  <c r="FU150" i="1"/>
  <c r="FU132" i="1"/>
  <c r="FU148" i="1"/>
  <c r="FU134" i="1"/>
  <c r="FU138" i="1"/>
  <c r="FU139" i="1"/>
  <c r="FU151" i="1"/>
  <c r="FU137" i="1"/>
  <c r="FU144" i="1"/>
  <c r="FU141" i="1"/>
  <c r="FU146" i="1"/>
  <c r="FU149" i="1"/>
  <c r="FU153" i="1"/>
  <c r="FU136" i="1"/>
  <c r="FU147" i="1"/>
  <c r="FU152" i="1"/>
  <c r="FU145" i="1"/>
  <c r="FU155" i="1"/>
  <c r="FU135" i="1"/>
  <c r="FU154" i="1"/>
  <c r="GU133" i="1"/>
  <c r="GU142" i="1"/>
  <c r="GU148" i="1"/>
  <c r="GU150" i="1"/>
  <c r="GU132" i="1"/>
  <c r="GU134" i="1"/>
  <c r="GU138" i="1"/>
  <c r="GU141" i="1"/>
  <c r="GU149" i="1"/>
  <c r="GU140" i="1"/>
  <c r="GU144" i="1"/>
  <c r="GU146" i="1"/>
  <c r="GU137" i="1"/>
  <c r="GU151" i="1"/>
  <c r="GU143" i="1"/>
  <c r="GU152" i="1"/>
  <c r="GU139" i="1"/>
  <c r="GU147" i="1"/>
  <c r="GU154" i="1"/>
  <c r="GU155" i="1"/>
  <c r="GU145" i="1"/>
  <c r="GU136" i="1"/>
  <c r="GU153" i="1"/>
  <c r="GU135" i="1"/>
  <c r="BL148" i="1"/>
  <c r="BL140" i="1"/>
  <c r="BL142" i="1"/>
  <c r="BL150" i="1"/>
  <c r="BL134" i="1"/>
  <c r="BL138" i="1"/>
  <c r="BL132" i="1"/>
  <c r="BL141" i="1"/>
  <c r="BL137" i="1"/>
  <c r="BL143" i="1"/>
  <c r="BL149" i="1"/>
  <c r="BL151" i="1"/>
  <c r="BL152" i="1"/>
  <c r="BL139" i="1"/>
  <c r="BL154" i="1"/>
  <c r="BL133" i="1"/>
  <c r="BL145" i="1"/>
  <c r="BL144" i="1"/>
  <c r="BL155" i="1"/>
  <c r="BL146" i="1"/>
  <c r="BL135" i="1"/>
  <c r="BL153" i="1"/>
  <c r="BL136" i="1"/>
  <c r="BL147" i="1"/>
  <c r="BH148" i="1"/>
  <c r="BH142" i="1"/>
  <c r="BH140" i="1"/>
  <c r="BH134" i="1"/>
  <c r="BH150" i="1"/>
  <c r="BH138" i="1"/>
  <c r="BH132" i="1"/>
  <c r="BH143" i="1"/>
  <c r="BH151" i="1"/>
  <c r="BH141" i="1"/>
  <c r="BH152" i="1"/>
  <c r="BH149" i="1"/>
  <c r="BH137" i="1"/>
  <c r="BH133" i="1"/>
  <c r="BH139" i="1"/>
  <c r="BH144" i="1"/>
  <c r="BH146" i="1"/>
  <c r="BH153" i="1"/>
  <c r="BH136" i="1"/>
  <c r="BH155" i="1"/>
  <c r="BH145" i="1"/>
  <c r="BH135" i="1"/>
  <c r="BH154" i="1"/>
  <c r="BH147" i="1"/>
  <c r="IV148" i="1"/>
  <c r="IV134" i="1"/>
  <c r="IV150" i="1"/>
  <c r="IV132" i="1"/>
  <c r="IV138" i="1"/>
  <c r="IV143" i="1"/>
  <c r="IV140" i="1"/>
  <c r="IV133" i="1"/>
  <c r="IV144" i="1"/>
  <c r="IV152" i="1"/>
  <c r="IV151" i="1"/>
  <c r="IV139" i="1"/>
  <c r="IV137" i="1"/>
  <c r="IV149" i="1"/>
  <c r="IV141" i="1"/>
  <c r="IV153" i="1"/>
  <c r="IV155" i="1"/>
  <c r="IV145" i="1"/>
  <c r="IV142" i="1"/>
  <c r="IV135" i="1"/>
  <c r="IV154" i="1"/>
  <c r="IV146" i="1"/>
  <c r="IV136" i="1"/>
  <c r="IV147" i="1"/>
  <c r="EY148" i="1"/>
  <c r="EY150" i="1"/>
  <c r="EY140" i="1"/>
  <c r="EY134" i="1"/>
  <c r="EY138" i="1"/>
  <c r="EY143" i="1"/>
  <c r="EY137" i="1"/>
  <c r="EY146" i="1"/>
  <c r="EY133" i="1"/>
  <c r="EY152" i="1"/>
  <c r="EY132" i="1"/>
  <c r="EY139" i="1"/>
  <c r="EY141" i="1"/>
  <c r="EY144" i="1"/>
  <c r="EY142" i="1"/>
  <c r="EY151" i="1"/>
  <c r="EY153" i="1"/>
  <c r="EY155" i="1"/>
  <c r="EY145" i="1"/>
  <c r="EY136" i="1"/>
  <c r="EY149" i="1"/>
  <c r="EY135" i="1"/>
  <c r="EY147" i="1"/>
  <c r="EY154" i="1"/>
  <c r="EI140" i="1"/>
  <c r="EI133" i="1"/>
  <c r="EI142" i="1"/>
  <c r="EI148" i="1"/>
  <c r="EI150" i="1"/>
  <c r="EI132" i="1"/>
  <c r="EI134" i="1"/>
  <c r="EI138" i="1"/>
  <c r="EI151" i="1"/>
  <c r="EI149" i="1"/>
  <c r="EI141" i="1"/>
  <c r="EI144" i="1"/>
  <c r="EI152" i="1"/>
  <c r="EI137" i="1"/>
  <c r="EI143" i="1"/>
  <c r="EI139" i="1"/>
  <c r="EI147" i="1"/>
  <c r="EI154" i="1"/>
  <c r="EI155" i="1"/>
  <c r="EI153" i="1"/>
  <c r="EI145" i="1"/>
  <c r="EI146" i="1"/>
  <c r="EI136" i="1"/>
  <c r="EI135" i="1"/>
  <c r="HW134" i="1"/>
  <c r="HW132" i="1"/>
  <c r="HW148" i="1"/>
  <c r="HW138" i="1"/>
  <c r="HW150" i="1"/>
  <c r="HW133" i="1"/>
  <c r="HW143" i="1"/>
  <c r="HW140" i="1"/>
  <c r="HW142" i="1"/>
  <c r="HW151" i="1"/>
  <c r="HW149" i="1"/>
  <c r="HW146" i="1"/>
  <c r="HW152" i="1"/>
  <c r="HW139" i="1"/>
  <c r="HW144" i="1"/>
  <c r="HW137" i="1"/>
  <c r="HW155" i="1"/>
  <c r="HW141" i="1"/>
  <c r="HW135" i="1"/>
  <c r="HW136" i="1"/>
  <c r="HW147" i="1"/>
  <c r="HW145" i="1"/>
  <c r="HW153" i="1"/>
  <c r="HW154" i="1"/>
  <c r="GM143" i="1"/>
  <c r="GM132" i="1"/>
  <c r="GM140" i="1"/>
  <c r="GM133" i="1"/>
  <c r="GM142" i="1"/>
  <c r="GM148" i="1"/>
  <c r="GM150" i="1"/>
  <c r="GM134" i="1"/>
  <c r="GM138" i="1"/>
  <c r="GM151" i="1"/>
  <c r="GM144" i="1"/>
  <c r="GM149" i="1"/>
  <c r="GM137" i="1"/>
  <c r="GM141" i="1"/>
  <c r="GM146" i="1"/>
  <c r="GM152" i="1"/>
  <c r="GM147" i="1"/>
  <c r="GM154" i="1"/>
  <c r="GM135" i="1"/>
  <c r="GM139" i="1"/>
  <c r="GM155" i="1"/>
  <c r="GM145" i="1"/>
  <c r="GM153" i="1"/>
  <c r="GM136" i="1"/>
  <c r="EK132" i="1"/>
  <c r="EK134" i="1"/>
  <c r="EK143" i="1"/>
  <c r="EK150" i="1"/>
  <c r="EK138" i="1"/>
  <c r="EK133" i="1"/>
  <c r="EK148" i="1"/>
  <c r="EK142" i="1"/>
  <c r="EK151" i="1"/>
  <c r="EK152" i="1"/>
  <c r="EK149" i="1"/>
  <c r="EK137" i="1"/>
  <c r="EK139" i="1"/>
  <c r="EK144" i="1"/>
  <c r="EK146" i="1"/>
  <c r="EK141" i="1"/>
  <c r="EK136" i="1"/>
  <c r="EK155" i="1"/>
  <c r="EK135" i="1"/>
  <c r="EK153" i="1"/>
  <c r="EK140" i="1"/>
  <c r="EK147" i="1"/>
  <c r="EK145" i="1"/>
  <c r="EK154" i="1"/>
  <c r="GG133" i="1"/>
  <c r="GG150" i="1"/>
  <c r="GG142" i="1"/>
  <c r="GG140" i="1"/>
  <c r="GG148" i="1"/>
  <c r="GG132" i="1"/>
  <c r="GG134" i="1"/>
  <c r="GG138" i="1"/>
  <c r="GG141" i="1"/>
  <c r="GG151" i="1"/>
  <c r="GG137" i="1"/>
  <c r="GG143" i="1"/>
  <c r="GG149" i="1"/>
  <c r="GG152" i="1"/>
  <c r="GG146" i="1"/>
  <c r="GG139" i="1"/>
  <c r="GG154" i="1"/>
  <c r="GG147" i="1"/>
  <c r="GG153" i="1"/>
  <c r="GG145" i="1"/>
  <c r="GG155" i="1"/>
  <c r="GG136" i="1"/>
  <c r="GG144" i="1"/>
  <c r="GG135" i="1"/>
  <c r="FB134" i="1"/>
  <c r="FB143" i="1"/>
  <c r="FB142" i="1"/>
  <c r="FB140" i="1"/>
  <c r="FB133" i="1"/>
  <c r="FB150" i="1"/>
  <c r="FB138" i="1"/>
  <c r="FB132" i="1"/>
  <c r="FB148" i="1"/>
  <c r="FB137" i="1"/>
  <c r="FB149" i="1"/>
  <c r="FB139" i="1"/>
  <c r="FB141" i="1"/>
  <c r="FB152" i="1"/>
  <c r="FB144" i="1"/>
  <c r="FB146" i="1"/>
  <c r="FB136" i="1"/>
  <c r="FB155" i="1"/>
  <c r="FB135" i="1"/>
  <c r="FB153" i="1"/>
  <c r="FB147" i="1"/>
  <c r="FB145" i="1"/>
  <c r="FB154" i="1"/>
  <c r="FB151" i="1"/>
  <c r="GW134" i="1"/>
  <c r="GW150" i="1"/>
  <c r="GW138" i="1"/>
  <c r="GW132" i="1"/>
  <c r="GW133" i="1"/>
  <c r="GW148" i="1"/>
  <c r="GW142" i="1"/>
  <c r="GW151" i="1"/>
  <c r="GW137" i="1"/>
  <c r="GW141" i="1"/>
  <c r="GW152" i="1"/>
  <c r="GW149" i="1"/>
  <c r="GW146" i="1"/>
  <c r="GW139" i="1"/>
  <c r="GW144" i="1"/>
  <c r="GW140" i="1"/>
  <c r="GW136" i="1"/>
  <c r="GW155" i="1"/>
  <c r="GW153" i="1"/>
  <c r="GW135" i="1"/>
  <c r="GW154" i="1"/>
  <c r="GW147" i="1"/>
  <c r="GW143" i="1"/>
  <c r="GW145" i="1"/>
  <c r="GV140" i="1"/>
  <c r="GV148" i="1"/>
  <c r="GV132" i="1"/>
  <c r="GV134" i="1"/>
  <c r="GV138" i="1"/>
  <c r="GV150" i="1"/>
  <c r="GV143" i="1"/>
  <c r="GV133" i="1"/>
  <c r="GV151" i="1"/>
  <c r="GV149" i="1"/>
  <c r="GV142" i="1"/>
  <c r="GV152" i="1"/>
  <c r="GV137" i="1"/>
  <c r="GV139" i="1"/>
  <c r="GV146" i="1"/>
  <c r="GV144" i="1"/>
  <c r="GV141" i="1"/>
  <c r="GV145" i="1"/>
  <c r="GV155" i="1"/>
  <c r="GV136" i="1"/>
  <c r="GV153" i="1"/>
  <c r="GV135" i="1"/>
  <c r="GV147" i="1"/>
  <c r="GV154" i="1"/>
  <c r="HE151" i="1"/>
  <c r="HE132" i="1"/>
  <c r="HE134" i="1"/>
  <c r="HE143" i="1"/>
  <c r="HE133" i="1"/>
  <c r="HE142" i="1"/>
  <c r="HE140" i="1"/>
  <c r="HE150" i="1"/>
  <c r="HE138" i="1"/>
  <c r="HE152" i="1"/>
  <c r="HE137" i="1"/>
  <c r="HE139" i="1"/>
  <c r="HE146" i="1"/>
  <c r="HE149" i="1"/>
  <c r="HE141" i="1"/>
  <c r="HE144" i="1"/>
  <c r="HE153" i="1"/>
  <c r="HE136" i="1"/>
  <c r="HE154" i="1"/>
  <c r="HE135" i="1"/>
  <c r="HE148" i="1"/>
  <c r="HE147" i="1"/>
  <c r="HE145" i="1"/>
  <c r="HE155" i="1"/>
  <c r="EV134" i="1"/>
  <c r="EV138" i="1"/>
  <c r="EV140" i="1"/>
  <c r="EV142" i="1"/>
  <c r="EV150" i="1"/>
  <c r="EV132" i="1"/>
  <c r="EV148" i="1"/>
  <c r="EV141" i="1"/>
  <c r="EV133" i="1"/>
  <c r="EV151" i="1"/>
  <c r="EV149" i="1"/>
  <c r="EV144" i="1"/>
  <c r="EV143" i="1"/>
  <c r="EV152" i="1"/>
  <c r="EV139" i="1"/>
  <c r="EV146" i="1"/>
  <c r="EV137" i="1"/>
  <c r="EV145" i="1"/>
  <c r="EV155" i="1"/>
  <c r="EV154" i="1"/>
  <c r="EV135" i="1"/>
  <c r="EV153" i="1"/>
  <c r="EV147" i="1"/>
  <c r="EV136" i="1"/>
  <c r="GQ150" i="1"/>
  <c r="GQ138" i="1"/>
  <c r="GQ148" i="1"/>
  <c r="GQ132" i="1"/>
  <c r="GQ134" i="1"/>
  <c r="GQ133" i="1"/>
  <c r="GQ143" i="1"/>
  <c r="GQ142" i="1"/>
  <c r="GQ140" i="1"/>
  <c r="GQ144" i="1"/>
  <c r="GQ137" i="1"/>
  <c r="GQ152" i="1"/>
  <c r="GQ151" i="1"/>
  <c r="GQ139" i="1"/>
  <c r="GQ146" i="1"/>
  <c r="GQ155" i="1"/>
  <c r="GQ141" i="1"/>
  <c r="GQ145" i="1"/>
  <c r="GQ153" i="1"/>
  <c r="GQ149" i="1"/>
  <c r="GQ136" i="1"/>
  <c r="GQ135" i="1"/>
  <c r="GQ154" i="1"/>
  <c r="GQ147" i="1"/>
  <c r="DS134" i="1"/>
  <c r="DS138" i="1"/>
  <c r="DS132" i="1"/>
  <c r="DS143" i="1"/>
  <c r="DS140" i="1"/>
  <c r="DS133" i="1"/>
  <c r="DS142" i="1"/>
  <c r="DS151" i="1"/>
  <c r="DS152" i="1"/>
  <c r="DS137" i="1"/>
  <c r="DS150" i="1"/>
  <c r="DS139" i="1"/>
  <c r="DS141" i="1"/>
  <c r="DS144" i="1"/>
  <c r="DS148" i="1"/>
  <c r="DS146" i="1"/>
  <c r="DS149" i="1"/>
  <c r="DS145" i="1"/>
  <c r="DS136" i="1"/>
  <c r="DS155" i="1"/>
  <c r="DS135" i="1"/>
  <c r="DS154" i="1"/>
  <c r="DS147" i="1"/>
  <c r="DS153" i="1"/>
  <c r="GY148" i="1"/>
  <c r="GY132" i="1"/>
  <c r="GY134" i="1"/>
  <c r="GY142" i="1"/>
  <c r="GY140" i="1"/>
  <c r="GY133" i="1"/>
  <c r="GY150" i="1"/>
  <c r="GY143" i="1"/>
  <c r="GY138" i="1"/>
  <c r="GY152" i="1"/>
  <c r="GY137" i="1"/>
  <c r="GY151" i="1"/>
  <c r="GY139" i="1"/>
  <c r="GY141" i="1"/>
  <c r="GY144" i="1"/>
  <c r="GY146" i="1"/>
  <c r="GY149" i="1"/>
  <c r="GY154" i="1"/>
  <c r="GY155" i="1"/>
  <c r="GY153" i="1"/>
  <c r="GY136" i="1"/>
  <c r="GY135" i="1"/>
  <c r="GY147" i="1"/>
  <c r="GY145" i="1"/>
  <c r="IP150" i="1"/>
  <c r="IP132" i="1"/>
  <c r="IP138" i="1"/>
  <c r="IP143" i="1"/>
  <c r="IP133" i="1"/>
  <c r="IP142" i="1"/>
  <c r="IP140" i="1"/>
  <c r="IP148" i="1"/>
  <c r="IP151" i="1"/>
  <c r="IP152" i="1"/>
  <c r="IP146" i="1"/>
  <c r="IP139" i="1"/>
  <c r="IP141" i="1"/>
  <c r="IP137" i="1"/>
  <c r="IP134" i="1"/>
  <c r="IP149" i="1"/>
  <c r="IP135" i="1"/>
  <c r="IP147" i="1"/>
  <c r="IP144" i="1"/>
  <c r="IP154" i="1"/>
  <c r="IP153" i="1"/>
  <c r="IP136" i="1"/>
  <c r="IP145" i="1"/>
  <c r="IP155" i="1"/>
  <c r="BG132" i="1"/>
  <c r="BG143" i="1"/>
  <c r="BG133" i="1"/>
  <c r="BG142" i="1"/>
  <c r="BG140" i="1"/>
  <c r="BG148" i="1"/>
  <c r="BG134" i="1"/>
  <c r="BG150" i="1"/>
  <c r="BG144" i="1"/>
  <c r="BG141" i="1"/>
  <c r="BG151" i="1"/>
  <c r="BG149" i="1"/>
  <c r="BG137" i="1"/>
  <c r="BG152" i="1"/>
  <c r="BG146" i="1"/>
  <c r="BG147" i="1"/>
  <c r="BG138" i="1"/>
  <c r="BG154" i="1"/>
  <c r="BG139" i="1"/>
  <c r="BG153" i="1"/>
  <c r="BG145" i="1"/>
  <c r="BG155" i="1"/>
  <c r="BG136" i="1"/>
  <c r="BG135" i="1"/>
  <c r="GF138" i="1"/>
  <c r="GF143" i="1"/>
  <c r="GF133" i="1"/>
  <c r="GF142" i="1"/>
  <c r="GF140" i="1"/>
  <c r="GF148" i="1"/>
  <c r="GF132" i="1"/>
  <c r="GF150" i="1"/>
  <c r="GF139" i="1"/>
  <c r="GF134" i="1"/>
  <c r="GF141" i="1"/>
  <c r="GF144" i="1"/>
  <c r="GF151" i="1"/>
  <c r="GF149" i="1"/>
  <c r="GF137" i="1"/>
  <c r="GF146" i="1"/>
  <c r="GF153" i="1"/>
  <c r="GF135" i="1"/>
  <c r="GF152" i="1"/>
  <c r="GF147" i="1"/>
  <c r="GF154" i="1"/>
  <c r="GF136" i="1"/>
  <c r="GF155" i="1"/>
  <c r="GF145" i="1"/>
  <c r="FZ148" i="1"/>
  <c r="FZ142" i="1"/>
  <c r="FZ140" i="1"/>
  <c r="FZ134" i="1"/>
  <c r="FZ150" i="1"/>
  <c r="FZ138" i="1"/>
  <c r="FZ143" i="1"/>
  <c r="FZ151" i="1"/>
  <c r="FZ137" i="1"/>
  <c r="FZ132" i="1"/>
  <c r="FZ133" i="1"/>
  <c r="FZ141" i="1"/>
  <c r="FZ152" i="1"/>
  <c r="FZ149" i="1"/>
  <c r="FZ139" i="1"/>
  <c r="FZ144" i="1"/>
  <c r="FZ146" i="1"/>
  <c r="FZ153" i="1"/>
  <c r="FZ136" i="1"/>
  <c r="FZ155" i="1"/>
  <c r="FZ135" i="1"/>
  <c r="FZ145" i="1"/>
  <c r="FZ147" i="1"/>
  <c r="FZ154" i="1"/>
  <c r="EP134" i="1"/>
  <c r="EP138" i="1"/>
  <c r="EP143" i="1"/>
  <c r="EP132" i="1"/>
  <c r="EP140" i="1"/>
  <c r="EP133" i="1"/>
  <c r="EP142" i="1"/>
  <c r="EP148" i="1"/>
  <c r="EP150" i="1"/>
  <c r="EP152" i="1"/>
  <c r="EP137" i="1"/>
  <c r="EP139" i="1"/>
  <c r="EP141" i="1"/>
  <c r="EP151" i="1"/>
  <c r="EP144" i="1"/>
  <c r="EP149" i="1"/>
  <c r="EP136" i="1"/>
  <c r="EP145" i="1"/>
  <c r="EP146" i="1"/>
  <c r="EP135" i="1"/>
  <c r="EP154" i="1"/>
  <c r="EP147" i="1"/>
  <c r="EP153" i="1"/>
  <c r="EP155" i="1"/>
  <c r="IS140" i="1"/>
  <c r="IS148" i="1"/>
  <c r="IS150" i="1"/>
  <c r="IS138" i="1"/>
  <c r="IS132" i="1"/>
  <c r="IS133" i="1"/>
  <c r="IS134" i="1"/>
  <c r="IS143" i="1"/>
  <c r="IS149" i="1"/>
  <c r="IS142" i="1"/>
  <c r="IS144" i="1"/>
  <c r="IS152" i="1"/>
  <c r="IS139" i="1"/>
  <c r="IS137" i="1"/>
  <c r="IS146" i="1"/>
  <c r="IS147" i="1"/>
  <c r="IS145" i="1"/>
  <c r="IS154" i="1"/>
  <c r="IS155" i="1"/>
  <c r="IS151" i="1"/>
  <c r="IS136" i="1"/>
  <c r="IS141" i="1"/>
  <c r="IS153" i="1"/>
  <c r="IS135" i="1"/>
  <c r="FH143" i="1"/>
  <c r="FH132" i="1"/>
  <c r="FH133" i="1"/>
  <c r="FH142" i="1"/>
  <c r="FH140" i="1"/>
  <c r="FH148" i="1"/>
  <c r="FH150" i="1"/>
  <c r="FH138" i="1"/>
  <c r="FH152" i="1"/>
  <c r="FH146" i="1"/>
  <c r="FH139" i="1"/>
  <c r="FH144" i="1"/>
  <c r="FH141" i="1"/>
  <c r="FH151" i="1"/>
  <c r="FH149" i="1"/>
  <c r="FH137" i="1"/>
  <c r="FH135" i="1"/>
  <c r="FH147" i="1"/>
  <c r="FH154" i="1"/>
  <c r="FH153" i="1"/>
  <c r="FH145" i="1"/>
  <c r="FH155" i="1"/>
  <c r="FH134" i="1"/>
  <c r="FH136" i="1"/>
  <c r="EM132" i="1"/>
  <c r="EM134" i="1"/>
  <c r="EM143" i="1"/>
  <c r="EM142" i="1"/>
  <c r="EM140" i="1"/>
  <c r="EM133" i="1"/>
  <c r="EM150" i="1"/>
  <c r="EM138" i="1"/>
  <c r="EM148" i="1"/>
  <c r="EM152" i="1"/>
  <c r="EM139" i="1"/>
  <c r="EM146" i="1"/>
  <c r="EM151" i="1"/>
  <c r="EM137" i="1"/>
  <c r="EM149" i="1"/>
  <c r="EM144" i="1"/>
  <c r="EM136" i="1"/>
  <c r="EM135" i="1"/>
  <c r="EM154" i="1"/>
  <c r="EM147" i="1"/>
  <c r="EM141" i="1"/>
  <c r="EM145" i="1"/>
  <c r="EM153" i="1"/>
  <c r="EM155" i="1"/>
  <c r="GB133" i="1"/>
  <c r="GB150" i="1"/>
  <c r="GB138" i="1"/>
  <c r="GB148" i="1"/>
  <c r="GB132" i="1"/>
  <c r="GB134" i="1"/>
  <c r="GB143" i="1"/>
  <c r="GB142" i="1"/>
  <c r="GB144" i="1"/>
  <c r="GB149" i="1"/>
  <c r="GB140" i="1"/>
  <c r="GB152" i="1"/>
  <c r="GB139" i="1"/>
  <c r="GB151" i="1"/>
  <c r="GB137" i="1"/>
  <c r="GB146" i="1"/>
  <c r="GB145" i="1"/>
  <c r="GB153" i="1"/>
  <c r="GB155" i="1"/>
  <c r="GB147" i="1"/>
  <c r="GB141" i="1"/>
  <c r="GB136" i="1"/>
  <c r="GB135" i="1"/>
  <c r="GB154" i="1"/>
  <c r="GH148" i="1"/>
  <c r="GH142" i="1"/>
  <c r="GH132" i="1"/>
  <c r="GH140" i="1"/>
  <c r="GH134" i="1"/>
  <c r="GH150" i="1"/>
  <c r="GH138" i="1"/>
  <c r="GH143" i="1"/>
  <c r="GH133" i="1"/>
  <c r="GH151" i="1"/>
  <c r="GH137" i="1"/>
  <c r="GH141" i="1"/>
  <c r="GH152" i="1"/>
  <c r="GH149" i="1"/>
  <c r="GH146" i="1"/>
  <c r="GH139" i="1"/>
  <c r="GH144" i="1"/>
  <c r="GH153" i="1"/>
  <c r="GH136" i="1"/>
  <c r="GH155" i="1"/>
  <c r="GH145" i="1"/>
  <c r="GH135" i="1"/>
  <c r="GH154" i="1"/>
  <c r="GH147" i="1"/>
  <c r="HF133" i="1"/>
  <c r="HF143" i="1"/>
  <c r="HF138" i="1"/>
  <c r="HF140" i="1"/>
  <c r="HF132" i="1"/>
  <c r="HF150" i="1"/>
  <c r="HF148" i="1"/>
  <c r="HF142" i="1"/>
  <c r="HF134" i="1"/>
  <c r="HF141" i="1"/>
  <c r="HF146" i="1"/>
  <c r="HF144" i="1"/>
  <c r="HF149" i="1"/>
  <c r="HF152" i="1"/>
  <c r="HF135" i="1"/>
  <c r="HF136" i="1"/>
  <c r="HF151" i="1"/>
  <c r="HF139" i="1"/>
  <c r="HF145" i="1"/>
  <c r="HF155" i="1"/>
  <c r="HF147" i="1"/>
  <c r="HF154" i="1"/>
  <c r="HF137" i="1"/>
  <c r="HF153" i="1"/>
  <c r="ID148" i="1"/>
  <c r="ID150" i="1"/>
  <c r="ID138" i="1"/>
  <c r="ID134" i="1"/>
  <c r="ID133" i="1"/>
  <c r="ID142" i="1"/>
  <c r="ID143" i="1"/>
  <c r="ID132" i="1"/>
  <c r="ID144" i="1"/>
  <c r="ID137" i="1"/>
  <c r="ID149" i="1"/>
  <c r="ID153" i="1"/>
  <c r="ID152" i="1"/>
  <c r="ID139" i="1"/>
  <c r="ID141" i="1"/>
  <c r="ID145" i="1"/>
  <c r="ID155" i="1"/>
  <c r="ID147" i="1"/>
  <c r="ID154" i="1"/>
  <c r="ID140" i="1"/>
  <c r="ID136" i="1"/>
  <c r="ID146" i="1"/>
  <c r="ID135" i="1"/>
  <c r="ID151" i="1"/>
  <c r="IW134" i="1"/>
  <c r="IW150" i="1"/>
  <c r="IW143" i="1"/>
  <c r="IW138" i="1"/>
  <c r="IW140" i="1"/>
  <c r="IW133" i="1"/>
  <c r="IW142" i="1"/>
  <c r="IW132" i="1"/>
  <c r="IW148" i="1"/>
  <c r="IW144" i="1"/>
  <c r="IW152" i="1"/>
  <c r="IW139" i="1"/>
  <c r="IW151" i="1"/>
  <c r="IW141" i="1"/>
  <c r="IW149" i="1"/>
  <c r="IW137" i="1"/>
  <c r="IW136" i="1"/>
  <c r="IW135" i="1"/>
  <c r="IW153" i="1"/>
  <c r="IW146" i="1"/>
  <c r="IW147" i="1"/>
  <c r="IW154" i="1"/>
  <c r="IW155" i="1"/>
  <c r="IW145" i="1"/>
  <c r="GN142" i="1"/>
  <c r="GN140" i="1"/>
  <c r="GN148" i="1"/>
  <c r="GN132" i="1"/>
  <c r="GN134" i="1"/>
  <c r="GN138" i="1"/>
  <c r="GN150" i="1"/>
  <c r="GN143" i="1"/>
  <c r="GN151" i="1"/>
  <c r="GN149" i="1"/>
  <c r="GN137" i="1"/>
  <c r="GN152" i="1"/>
  <c r="GN146" i="1"/>
  <c r="GN139" i="1"/>
  <c r="GN144" i="1"/>
  <c r="GN133" i="1"/>
  <c r="GN153" i="1"/>
  <c r="GN145" i="1"/>
  <c r="GN155" i="1"/>
  <c r="GN141" i="1"/>
  <c r="GN136" i="1"/>
  <c r="GN135" i="1"/>
  <c r="GN147" i="1"/>
  <c r="GN154" i="1"/>
  <c r="EO151" i="1"/>
  <c r="EO132" i="1"/>
  <c r="EO134" i="1"/>
  <c r="EO138" i="1"/>
  <c r="EO133" i="1"/>
  <c r="EO143" i="1"/>
  <c r="EO148" i="1"/>
  <c r="EO141" i="1"/>
  <c r="EO146" i="1"/>
  <c r="EO144" i="1"/>
  <c r="EO149" i="1"/>
  <c r="EO142" i="1"/>
  <c r="EO152" i="1"/>
  <c r="EO150" i="1"/>
  <c r="EO139" i="1"/>
  <c r="EO140" i="1"/>
  <c r="EO145" i="1"/>
  <c r="EO155" i="1"/>
  <c r="EO154" i="1"/>
  <c r="EO135" i="1"/>
  <c r="EO137" i="1"/>
  <c r="EO153" i="1"/>
  <c r="EO136" i="1"/>
  <c r="EO147" i="1"/>
  <c r="DR140" i="1"/>
  <c r="DR142" i="1"/>
  <c r="DR150" i="1"/>
  <c r="DR134" i="1"/>
  <c r="DR138" i="1"/>
  <c r="DR132" i="1"/>
  <c r="DR148" i="1"/>
  <c r="DR133" i="1"/>
  <c r="DR143" i="1"/>
  <c r="DR144" i="1"/>
  <c r="DR137" i="1"/>
  <c r="DR141" i="1"/>
  <c r="DR146" i="1"/>
  <c r="DR149" i="1"/>
  <c r="DR151" i="1"/>
  <c r="DR152" i="1"/>
  <c r="DR139" i="1"/>
  <c r="DR145" i="1"/>
  <c r="DR135" i="1"/>
  <c r="DR155" i="1"/>
  <c r="DR154" i="1"/>
  <c r="DR153" i="1"/>
  <c r="DR136" i="1"/>
  <c r="DR147" i="1"/>
  <c r="MR133" i="1"/>
  <c r="MR150" i="1"/>
  <c r="MR148" i="1"/>
  <c r="MR138" i="1"/>
  <c r="MR143" i="1"/>
  <c r="MR132" i="1"/>
  <c r="MR134" i="1"/>
  <c r="MR140" i="1"/>
  <c r="MR142" i="1"/>
  <c r="MR149" i="1"/>
  <c r="MR152" i="1"/>
  <c r="MR139" i="1"/>
  <c r="MR137" i="1"/>
  <c r="MR144" i="1"/>
  <c r="MR141" i="1"/>
  <c r="MR151" i="1"/>
  <c r="MR146" i="1"/>
  <c r="MR145" i="1"/>
  <c r="MR153" i="1"/>
  <c r="MR154" i="1"/>
  <c r="MR155" i="1"/>
  <c r="MR136" i="1"/>
  <c r="MR135" i="1"/>
  <c r="MR147" i="1"/>
  <c r="FT148" i="1"/>
  <c r="FT138" i="1"/>
  <c r="FT142" i="1"/>
  <c r="FT133" i="1"/>
  <c r="FT143" i="1"/>
  <c r="FT140" i="1"/>
  <c r="FT134" i="1"/>
  <c r="FT132" i="1"/>
  <c r="FT144" i="1"/>
  <c r="FT152" i="1"/>
  <c r="FT149" i="1"/>
  <c r="FT139" i="1"/>
  <c r="FT146" i="1"/>
  <c r="FT141" i="1"/>
  <c r="FT150" i="1"/>
  <c r="FT151" i="1"/>
  <c r="FT137" i="1"/>
  <c r="FT155" i="1"/>
  <c r="FT154" i="1"/>
  <c r="FT153" i="1"/>
  <c r="FT136" i="1"/>
  <c r="FT135" i="1"/>
  <c r="FT145" i="1"/>
  <c r="FT147" i="1"/>
  <c r="HY132" i="1"/>
  <c r="HY148" i="1"/>
  <c r="HY140" i="1"/>
  <c r="HY134" i="1"/>
  <c r="HY150" i="1"/>
  <c r="HY143" i="1"/>
  <c r="HY138" i="1"/>
  <c r="HY133" i="1"/>
  <c r="HY146" i="1"/>
  <c r="HY141" i="1"/>
  <c r="HY144" i="1"/>
  <c r="HY152" i="1"/>
  <c r="HY139" i="1"/>
  <c r="HY142" i="1"/>
  <c r="HY151" i="1"/>
  <c r="HY137" i="1"/>
  <c r="HY155" i="1"/>
  <c r="HY145" i="1"/>
  <c r="HY149" i="1"/>
  <c r="HY136" i="1"/>
  <c r="HY135" i="1"/>
  <c r="HY153" i="1"/>
  <c r="HY147" i="1"/>
  <c r="HY154" i="1"/>
  <c r="IN140" i="1"/>
  <c r="IN133" i="1"/>
  <c r="IN142" i="1"/>
  <c r="IN148" i="1"/>
  <c r="IN132" i="1"/>
  <c r="IN134" i="1"/>
  <c r="IN150" i="1"/>
  <c r="IN138" i="1"/>
  <c r="IN143" i="1"/>
  <c r="IN141" i="1"/>
  <c r="IN146" i="1"/>
  <c r="IN144" i="1"/>
  <c r="IN152" i="1"/>
  <c r="IN139" i="1"/>
  <c r="IN151" i="1"/>
  <c r="IN149" i="1"/>
  <c r="IN136" i="1"/>
  <c r="IN147" i="1"/>
  <c r="IN155" i="1"/>
  <c r="IN137" i="1"/>
  <c r="IN145" i="1"/>
  <c r="IN153" i="1"/>
  <c r="IN135" i="1"/>
  <c r="IN154" i="1"/>
  <c r="HX132" i="1"/>
  <c r="HX138" i="1"/>
  <c r="HX143" i="1"/>
  <c r="HX140" i="1"/>
  <c r="HX133" i="1"/>
  <c r="HX142" i="1"/>
  <c r="HX148" i="1"/>
  <c r="HX134" i="1"/>
  <c r="HX150" i="1"/>
  <c r="HX137" i="1"/>
  <c r="HX146" i="1"/>
  <c r="HX141" i="1"/>
  <c r="HX151" i="1"/>
  <c r="HX149" i="1"/>
  <c r="HX144" i="1"/>
  <c r="HX152" i="1"/>
  <c r="HX154" i="1"/>
  <c r="HX147" i="1"/>
  <c r="HX135" i="1"/>
  <c r="HX155" i="1"/>
  <c r="HX139" i="1"/>
  <c r="HX153" i="1"/>
  <c r="HX145" i="1"/>
  <c r="HX136" i="1"/>
  <c r="FF143" i="1"/>
  <c r="FF132" i="1"/>
  <c r="FF140" i="1"/>
  <c r="FF133" i="1"/>
  <c r="FF142" i="1"/>
  <c r="FF148" i="1"/>
  <c r="FF150" i="1"/>
  <c r="FF134" i="1"/>
  <c r="FF138" i="1"/>
  <c r="FF141" i="1"/>
  <c r="FF144" i="1"/>
  <c r="FF146" i="1"/>
  <c r="FF149" i="1"/>
  <c r="FF151" i="1"/>
  <c r="FF152" i="1"/>
  <c r="FF137" i="1"/>
  <c r="FF154" i="1"/>
  <c r="FF136" i="1"/>
  <c r="FF147" i="1"/>
  <c r="FF153" i="1"/>
  <c r="FF155" i="1"/>
  <c r="FF135" i="1"/>
  <c r="FF145" i="1"/>
  <c r="FF139" i="1"/>
  <c r="EN133" i="1"/>
  <c r="EN143" i="1"/>
  <c r="EN140" i="1"/>
  <c r="EN134" i="1"/>
  <c r="EN150" i="1"/>
  <c r="EN142" i="1"/>
  <c r="EN148" i="1"/>
  <c r="EN132" i="1"/>
  <c r="EN137" i="1"/>
  <c r="EN146" i="1"/>
  <c r="EN138" i="1"/>
  <c r="EN141" i="1"/>
  <c r="EN151" i="1"/>
  <c r="EN149" i="1"/>
  <c r="EN152" i="1"/>
  <c r="EN135" i="1"/>
  <c r="EN147" i="1"/>
  <c r="EN144" i="1"/>
  <c r="EN139" i="1"/>
  <c r="EN145" i="1"/>
  <c r="EN155" i="1"/>
  <c r="EN154" i="1"/>
  <c r="EN136" i="1"/>
  <c r="EN153" i="1"/>
  <c r="DU142" i="1"/>
  <c r="DU140" i="1"/>
  <c r="DU148" i="1"/>
  <c r="DU150" i="1"/>
  <c r="DU134" i="1"/>
  <c r="DU138" i="1"/>
  <c r="DU132" i="1"/>
  <c r="DU143" i="1"/>
  <c r="DU133" i="1"/>
  <c r="DU151" i="1"/>
  <c r="DU137" i="1"/>
  <c r="DU152" i="1"/>
  <c r="DU146" i="1"/>
  <c r="DU139" i="1"/>
  <c r="DU149" i="1"/>
  <c r="DU144" i="1"/>
  <c r="DU153" i="1"/>
  <c r="DU145" i="1"/>
  <c r="DU155" i="1"/>
  <c r="DU136" i="1"/>
  <c r="DU135" i="1"/>
  <c r="DU141" i="1"/>
  <c r="DU147" i="1"/>
  <c r="DU154" i="1"/>
  <c r="HN132" i="1"/>
  <c r="HN142" i="1"/>
  <c r="HN151" i="1"/>
  <c r="HN140" i="1"/>
  <c r="HN148" i="1"/>
  <c r="HN134" i="1"/>
  <c r="HN150" i="1"/>
  <c r="HN138" i="1"/>
  <c r="HN133" i="1"/>
  <c r="HN141" i="1"/>
  <c r="HN137" i="1"/>
  <c r="HN144" i="1"/>
  <c r="HN146" i="1"/>
  <c r="HN143" i="1"/>
  <c r="HN149" i="1"/>
  <c r="HN152" i="1"/>
  <c r="HN139" i="1"/>
  <c r="HN147" i="1"/>
  <c r="HN145" i="1"/>
  <c r="HN155" i="1"/>
  <c r="HN154" i="1"/>
  <c r="HN153" i="1"/>
  <c r="HN136" i="1"/>
  <c r="HN135" i="1"/>
  <c r="EJ140" i="1"/>
  <c r="EJ148" i="1"/>
  <c r="EJ132" i="1"/>
  <c r="EJ134" i="1"/>
  <c r="EJ138" i="1"/>
  <c r="EJ143" i="1"/>
  <c r="EJ133" i="1"/>
  <c r="EJ150" i="1"/>
  <c r="EJ151" i="1"/>
  <c r="EJ149" i="1"/>
  <c r="EJ137" i="1"/>
  <c r="EJ152" i="1"/>
  <c r="EJ146" i="1"/>
  <c r="EJ142" i="1"/>
  <c r="EJ139" i="1"/>
  <c r="EJ141" i="1"/>
  <c r="EJ144" i="1"/>
  <c r="EJ153" i="1"/>
  <c r="EJ145" i="1"/>
  <c r="EJ155" i="1"/>
  <c r="EJ136" i="1"/>
  <c r="EJ135" i="1"/>
  <c r="EJ147" i="1"/>
  <c r="EJ154" i="1"/>
  <c r="FO150" i="1"/>
  <c r="FO134" i="1"/>
  <c r="FO138" i="1"/>
  <c r="FO143" i="1"/>
  <c r="FO133" i="1"/>
  <c r="FO142" i="1"/>
  <c r="FO141" i="1"/>
  <c r="FO132" i="1"/>
  <c r="FO148" i="1"/>
  <c r="FO144" i="1"/>
  <c r="FO152" i="1"/>
  <c r="FO139" i="1"/>
  <c r="FO140" i="1"/>
  <c r="FO151" i="1"/>
  <c r="FO149" i="1"/>
  <c r="FO137" i="1"/>
  <c r="FO145" i="1"/>
  <c r="FO155" i="1"/>
  <c r="FO136" i="1"/>
  <c r="FO135" i="1"/>
  <c r="FO153" i="1"/>
  <c r="FO146" i="1"/>
  <c r="FO147" i="1"/>
  <c r="FO154" i="1"/>
  <c r="FV140" i="1"/>
  <c r="FV133" i="1"/>
  <c r="FV142" i="1"/>
  <c r="FV148" i="1"/>
  <c r="FV150" i="1"/>
  <c r="FV134" i="1"/>
  <c r="FV138" i="1"/>
  <c r="FV143" i="1"/>
  <c r="FV151" i="1"/>
  <c r="FV132" i="1"/>
  <c r="FV141" i="1"/>
  <c r="FV144" i="1"/>
  <c r="FV152" i="1"/>
  <c r="FV149" i="1"/>
  <c r="FV137" i="1"/>
  <c r="FV139" i="1"/>
  <c r="FV146" i="1"/>
  <c r="FV136" i="1"/>
  <c r="FV153" i="1"/>
  <c r="FV155" i="1"/>
  <c r="FV147" i="1"/>
  <c r="FV145" i="1"/>
  <c r="FV135" i="1"/>
  <c r="FV154" i="1"/>
  <c r="FI132" i="1"/>
  <c r="FI133" i="1"/>
  <c r="FI143" i="1"/>
  <c r="FI148" i="1"/>
  <c r="FI142" i="1"/>
  <c r="FI140" i="1"/>
  <c r="FI134" i="1"/>
  <c r="FI150" i="1"/>
  <c r="FI138" i="1"/>
  <c r="FI139" i="1"/>
  <c r="FI144" i="1"/>
  <c r="FI146" i="1"/>
  <c r="FI151" i="1"/>
  <c r="FI149" i="1"/>
  <c r="FI147" i="1"/>
  <c r="FI154" i="1"/>
  <c r="FI137" i="1"/>
  <c r="FI141" i="1"/>
  <c r="FI145" i="1"/>
  <c r="FI153" i="1"/>
  <c r="FI136" i="1"/>
  <c r="FI155" i="1"/>
  <c r="FI152" i="1"/>
  <c r="FI135" i="1"/>
  <c r="IC143" i="1"/>
  <c r="IC142" i="1"/>
  <c r="IC140" i="1"/>
  <c r="IC133" i="1"/>
  <c r="IC148" i="1"/>
  <c r="IC150" i="1"/>
  <c r="IC138" i="1"/>
  <c r="IC132" i="1"/>
  <c r="IC151" i="1"/>
  <c r="IC141" i="1"/>
  <c r="IC137" i="1"/>
  <c r="IC153" i="1"/>
  <c r="IC149" i="1"/>
  <c r="IC144" i="1"/>
  <c r="IC152" i="1"/>
  <c r="IC135" i="1"/>
  <c r="IC147" i="1"/>
  <c r="IC154" i="1"/>
  <c r="IC145" i="1"/>
  <c r="IC139" i="1"/>
  <c r="IC155" i="1"/>
  <c r="IC136" i="1"/>
  <c r="IC134" i="1"/>
  <c r="IC146" i="1"/>
  <c r="FQ133" i="1"/>
  <c r="FQ143" i="1"/>
  <c r="FQ148" i="1"/>
  <c r="FQ142" i="1"/>
  <c r="FQ140" i="1"/>
  <c r="FQ134" i="1"/>
  <c r="FQ132" i="1"/>
  <c r="FQ150" i="1"/>
  <c r="FQ138" i="1"/>
  <c r="FQ151" i="1"/>
  <c r="FQ137" i="1"/>
  <c r="FQ141" i="1"/>
  <c r="FQ152" i="1"/>
  <c r="FQ149" i="1"/>
  <c r="FQ146" i="1"/>
  <c r="FQ147" i="1"/>
  <c r="FQ139" i="1"/>
  <c r="FQ144" i="1"/>
  <c r="FQ153" i="1"/>
  <c r="FQ136" i="1"/>
  <c r="FQ155" i="1"/>
  <c r="FQ145" i="1"/>
  <c r="FQ135" i="1"/>
  <c r="FQ154" i="1"/>
  <c r="GP133" i="1"/>
  <c r="GP150" i="1"/>
  <c r="GP138" i="1"/>
  <c r="GP132" i="1"/>
  <c r="GP148" i="1"/>
  <c r="GP134" i="1"/>
  <c r="GP143" i="1"/>
  <c r="GP142" i="1"/>
  <c r="GP140" i="1"/>
  <c r="GP149" i="1"/>
  <c r="GP141" i="1"/>
  <c r="GP144" i="1"/>
  <c r="GP137" i="1"/>
  <c r="GP151" i="1"/>
  <c r="GP139" i="1"/>
  <c r="GP152" i="1"/>
  <c r="GP146" i="1"/>
  <c r="GP145" i="1"/>
  <c r="GP155" i="1"/>
  <c r="GP136" i="1"/>
  <c r="GP154" i="1"/>
  <c r="GP153" i="1"/>
  <c r="GP147" i="1"/>
  <c r="GP135" i="1"/>
  <c r="EL132" i="1"/>
  <c r="EL148" i="1"/>
  <c r="EL134" i="1"/>
  <c r="EL143" i="1"/>
  <c r="EL142" i="1"/>
  <c r="EL140" i="1"/>
  <c r="EL133" i="1"/>
  <c r="EL144" i="1"/>
  <c r="EL151" i="1"/>
  <c r="EL152" i="1"/>
  <c r="EL137" i="1"/>
  <c r="EL146" i="1"/>
  <c r="EL150" i="1"/>
  <c r="EL139" i="1"/>
  <c r="EL138" i="1"/>
  <c r="EL149" i="1"/>
  <c r="EL141" i="1"/>
  <c r="EL136" i="1"/>
  <c r="EL135" i="1"/>
  <c r="EL153" i="1"/>
  <c r="EL155" i="1"/>
  <c r="EL147" i="1"/>
  <c r="EL154" i="1"/>
  <c r="EL145" i="1"/>
  <c r="DO133" i="1"/>
  <c r="DO132" i="1"/>
  <c r="DO150" i="1"/>
  <c r="DO138" i="1"/>
  <c r="DO148" i="1"/>
  <c r="DO134" i="1"/>
  <c r="DO143" i="1"/>
  <c r="DO142" i="1"/>
  <c r="DO140" i="1"/>
  <c r="DO139" i="1"/>
  <c r="DO141" i="1"/>
  <c r="DO152" i="1"/>
  <c r="DO144" i="1"/>
  <c r="DO149" i="1"/>
  <c r="DO146" i="1"/>
  <c r="DO151" i="1"/>
  <c r="DO137" i="1"/>
  <c r="DO145" i="1"/>
  <c r="DO154" i="1"/>
  <c r="DO153" i="1"/>
  <c r="DO147" i="1"/>
  <c r="DO136" i="1"/>
  <c r="DO155" i="1"/>
  <c r="DO135" i="1"/>
  <c r="ET134" i="1"/>
  <c r="ET143" i="1"/>
  <c r="ET142" i="1"/>
  <c r="ET140" i="1"/>
  <c r="ET133" i="1"/>
  <c r="ET150" i="1"/>
  <c r="ET138" i="1"/>
  <c r="ET132" i="1"/>
  <c r="ET151" i="1"/>
  <c r="ET139" i="1"/>
  <c r="ET152" i="1"/>
  <c r="ET137" i="1"/>
  <c r="ET148" i="1"/>
  <c r="ET149" i="1"/>
  <c r="ET141" i="1"/>
  <c r="ET144" i="1"/>
  <c r="ET136" i="1"/>
  <c r="ET146" i="1"/>
  <c r="ET155" i="1"/>
  <c r="ET135" i="1"/>
  <c r="ET153" i="1"/>
  <c r="ET147" i="1"/>
  <c r="ET145" i="1"/>
  <c r="ET154" i="1"/>
  <c r="GL148" i="1"/>
  <c r="GL150" i="1"/>
  <c r="GL134" i="1"/>
  <c r="GL138" i="1"/>
  <c r="GL143" i="1"/>
  <c r="GL132" i="1"/>
  <c r="GL140" i="1"/>
  <c r="GL133" i="1"/>
  <c r="GL142" i="1"/>
  <c r="GL152" i="1"/>
  <c r="GL149" i="1"/>
  <c r="GL139" i="1"/>
  <c r="GL137" i="1"/>
  <c r="GL151" i="1"/>
  <c r="GL141" i="1"/>
  <c r="GL155" i="1"/>
  <c r="GL145" i="1"/>
  <c r="GL144" i="1"/>
  <c r="GL146" i="1"/>
  <c r="GL135" i="1"/>
  <c r="GL136" i="1"/>
  <c r="GL154" i="1"/>
  <c r="GL147" i="1"/>
  <c r="GL153" i="1"/>
  <c r="HL134" i="1"/>
  <c r="HL143" i="1"/>
  <c r="HL142" i="1"/>
  <c r="HL140" i="1"/>
  <c r="HL133" i="1"/>
  <c r="HL132" i="1"/>
  <c r="HL146" i="1"/>
  <c r="HL148" i="1"/>
  <c r="HL144" i="1"/>
  <c r="HL137" i="1"/>
  <c r="HL150" i="1"/>
  <c r="HL139" i="1"/>
  <c r="HL152" i="1"/>
  <c r="HL138" i="1"/>
  <c r="HL149" i="1"/>
  <c r="HL141" i="1"/>
  <c r="HL136" i="1"/>
  <c r="HL154" i="1"/>
  <c r="HL155" i="1"/>
  <c r="HL135" i="1"/>
  <c r="HL147" i="1"/>
  <c r="HL145" i="1"/>
  <c r="HL151" i="1"/>
  <c r="HL153" i="1"/>
  <c r="MW70" i="1"/>
  <c r="MW71" i="1"/>
  <c r="MW72" i="1"/>
  <c r="MW73" i="1"/>
  <c r="MW75" i="1"/>
  <c r="MW74" i="1"/>
  <c r="GX72" i="1"/>
  <c r="GX71" i="1"/>
  <c r="GX75" i="1"/>
  <c r="GX74" i="1"/>
  <c r="GX70" i="1"/>
  <c r="GX73" i="1"/>
  <c r="MB70" i="1"/>
  <c r="MB73" i="1"/>
  <c r="MB72" i="1"/>
  <c r="MB71" i="1"/>
  <c r="MB74" i="1"/>
  <c r="MB75" i="1"/>
  <c r="DM70" i="1"/>
  <c r="DM72" i="1"/>
  <c r="DM71" i="1"/>
  <c r="DM73" i="1"/>
  <c r="DM75" i="1"/>
  <c r="DM74" i="1"/>
  <c r="FL70" i="1"/>
  <c r="FL73" i="1"/>
  <c r="FL72" i="1"/>
  <c r="FL71" i="1"/>
  <c r="FL75" i="1"/>
  <c r="FL74" i="1"/>
  <c r="IK70" i="1"/>
  <c r="IK73" i="1"/>
  <c r="IK72" i="1"/>
  <c r="IK71" i="1"/>
  <c r="IK75" i="1"/>
  <c r="IK74" i="1"/>
  <c r="DQ72" i="1"/>
  <c r="DQ71" i="1"/>
  <c r="DQ73" i="1"/>
  <c r="DQ70" i="1"/>
  <c r="DQ74" i="1"/>
  <c r="DQ75" i="1"/>
  <c r="BM70" i="1"/>
  <c r="BM72" i="1"/>
  <c r="BM73" i="1"/>
  <c r="BM71" i="1"/>
  <c r="BM75" i="1"/>
  <c r="BM74" i="1"/>
  <c r="HC75" i="1"/>
  <c r="HC73" i="1"/>
  <c r="HC72" i="1"/>
  <c r="HC71" i="1"/>
  <c r="HC70" i="1"/>
  <c r="HC74" i="1"/>
  <c r="FP70" i="1"/>
  <c r="FP72" i="1"/>
  <c r="FP73" i="1"/>
  <c r="FP71" i="1"/>
  <c r="FP74" i="1"/>
  <c r="FP75" i="1"/>
  <c r="IA73" i="1"/>
  <c r="IA72" i="1"/>
  <c r="IA70" i="1"/>
  <c r="IA71" i="1"/>
  <c r="IA75" i="1"/>
  <c r="IA74" i="1"/>
  <c r="HZ71" i="1"/>
  <c r="HZ73" i="1"/>
  <c r="HZ75" i="1"/>
  <c r="HZ70" i="1"/>
  <c r="HZ72" i="1"/>
  <c r="HZ74" i="1"/>
  <c r="FX70" i="1"/>
  <c r="FX72" i="1"/>
  <c r="FX71" i="1"/>
  <c r="FX75" i="1"/>
  <c r="FX74" i="1"/>
  <c r="FX73" i="1"/>
  <c r="DP70" i="1"/>
  <c r="DP72" i="1"/>
  <c r="DP71" i="1"/>
  <c r="DP74" i="1"/>
  <c r="DP75" i="1"/>
  <c r="DP73" i="1"/>
  <c r="MX73" i="1"/>
  <c r="MX70" i="1"/>
  <c r="MX71" i="1"/>
  <c r="MX72" i="1"/>
  <c r="MX75" i="1"/>
  <c r="MX74" i="1"/>
  <c r="IL70" i="1"/>
  <c r="IL72" i="1"/>
  <c r="IL71" i="1"/>
  <c r="IL75" i="1"/>
  <c r="IL73" i="1"/>
  <c r="IL74" i="1"/>
  <c r="GO71" i="1"/>
  <c r="GO75" i="1"/>
  <c r="GO73" i="1"/>
  <c r="GO72" i="1"/>
  <c r="GO70" i="1"/>
  <c r="GO74" i="1"/>
  <c r="GR72" i="1"/>
  <c r="GR71" i="1"/>
  <c r="GR73" i="1"/>
  <c r="GR70" i="1"/>
  <c r="GR74" i="1"/>
  <c r="GR75" i="1"/>
  <c r="DW72" i="1"/>
  <c r="DW71" i="1"/>
  <c r="DW70" i="1"/>
  <c r="DW73" i="1"/>
  <c r="DW74" i="1"/>
  <c r="DW75" i="1"/>
  <c r="DT71" i="1"/>
  <c r="DT72" i="1"/>
  <c r="DT70" i="1"/>
  <c r="DT73" i="1"/>
  <c r="DT74" i="1"/>
  <c r="DT75" i="1"/>
  <c r="EU72" i="1"/>
  <c r="EU71" i="1"/>
  <c r="EU73" i="1"/>
  <c r="EU70" i="1"/>
  <c r="EU74" i="1"/>
  <c r="EU75" i="1"/>
  <c r="MF75" i="1"/>
  <c r="MF70" i="1"/>
  <c r="MF72" i="1"/>
  <c r="MF71" i="1"/>
  <c r="MF73" i="1"/>
  <c r="MF74" i="1"/>
  <c r="MC73" i="1"/>
  <c r="MC70" i="1"/>
  <c r="MC72" i="1"/>
  <c r="MC71" i="1"/>
  <c r="MC75" i="1"/>
  <c r="MC74" i="1"/>
  <c r="GC70" i="1"/>
  <c r="GC73" i="1"/>
  <c r="GC72" i="1"/>
  <c r="GC71" i="1"/>
  <c r="GC75" i="1"/>
  <c r="GC74" i="1"/>
  <c r="EW73" i="1"/>
  <c r="EW72" i="1"/>
  <c r="EW71" i="1"/>
  <c r="EW70" i="1"/>
  <c r="EW75" i="1"/>
  <c r="EW74" i="1"/>
  <c r="GA73" i="1"/>
  <c r="GA72" i="1"/>
  <c r="GA71" i="1"/>
  <c r="GA70" i="1"/>
  <c r="GA75" i="1"/>
  <c r="GA74" i="1"/>
  <c r="HM72" i="1"/>
  <c r="HM71" i="1"/>
  <c r="HM70" i="1"/>
  <c r="HM73" i="1"/>
  <c r="HM74" i="1"/>
  <c r="HM75" i="1"/>
  <c r="IH75" i="1"/>
  <c r="IH70" i="1"/>
  <c r="IH72" i="1"/>
  <c r="IH73" i="1"/>
  <c r="IH71" i="1"/>
  <c r="IH74" i="1"/>
  <c r="FE73" i="1"/>
  <c r="FE72" i="1"/>
  <c r="FE71" i="1"/>
  <c r="FE70" i="1"/>
  <c r="FE75" i="1"/>
  <c r="FE74" i="1"/>
  <c r="HS73" i="1"/>
  <c r="HS72" i="1"/>
  <c r="HS70" i="1"/>
  <c r="HS71" i="1"/>
  <c r="HS75" i="1"/>
  <c r="HS74" i="1"/>
  <c r="FG70" i="1"/>
  <c r="FG73" i="1"/>
  <c r="FG75" i="1"/>
  <c r="FG74" i="1"/>
  <c r="FG71" i="1"/>
  <c r="FG72" i="1"/>
  <c r="DN71" i="1"/>
  <c r="DN75" i="1"/>
  <c r="DN70" i="1"/>
  <c r="DN73" i="1"/>
  <c r="DN72" i="1"/>
  <c r="DN74" i="1"/>
  <c r="DV71" i="1"/>
  <c r="DV75" i="1"/>
  <c r="DV70" i="1"/>
  <c r="DV73" i="1"/>
  <c r="DV72" i="1"/>
  <c r="DV74" i="1"/>
  <c r="IE75" i="1"/>
  <c r="IE72" i="1"/>
  <c r="IE71" i="1"/>
  <c r="IE70" i="1"/>
  <c r="IE74" i="1"/>
  <c r="IE73" i="1"/>
  <c r="IR73" i="1"/>
  <c r="IR70" i="1"/>
  <c r="IR72" i="1"/>
  <c r="IR71" i="1"/>
  <c r="IR75" i="1"/>
  <c r="IR74" i="1"/>
  <c r="PB75" i="1"/>
  <c r="PB70" i="1"/>
  <c r="PB73" i="1"/>
  <c r="PB72" i="1"/>
  <c r="PB71" i="1"/>
  <c r="PB74" i="1"/>
  <c r="IT70" i="1"/>
  <c r="IT72" i="1"/>
  <c r="IT71" i="1"/>
  <c r="IT73" i="1"/>
  <c r="IT75" i="1"/>
  <c r="IT74" i="1"/>
  <c r="BN75" i="1"/>
  <c r="BN70" i="1"/>
  <c r="BN72" i="1"/>
  <c r="BN74" i="1"/>
  <c r="BN71" i="1"/>
  <c r="BN73" i="1"/>
  <c r="IF71" i="1"/>
  <c r="IF70" i="1"/>
  <c r="IF73" i="1"/>
  <c r="IF72" i="1"/>
  <c r="IF74" i="1"/>
  <c r="IF75" i="1"/>
  <c r="GT73" i="1"/>
  <c r="GT75" i="1"/>
  <c r="GT71" i="1"/>
  <c r="GT70" i="1"/>
  <c r="GT74" i="1"/>
  <c r="GT72" i="1"/>
  <c r="HI72" i="1"/>
  <c r="HI73" i="1"/>
  <c r="HI75" i="1"/>
  <c r="HI70" i="1"/>
  <c r="HI71" i="1"/>
  <c r="HI74" i="1"/>
  <c r="MD70" i="1"/>
  <c r="MD73" i="1"/>
  <c r="MD72" i="1"/>
  <c r="MD71" i="1"/>
  <c r="MD75" i="1"/>
  <c r="MD74" i="1"/>
  <c r="HV73" i="1"/>
  <c r="HV70" i="1"/>
  <c r="HV72" i="1"/>
  <c r="HV71" i="1"/>
  <c r="HV75" i="1"/>
  <c r="HV74" i="1"/>
  <c r="GS73" i="1"/>
  <c r="GS70" i="1"/>
  <c r="GS72" i="1"/>
  <c r="GS71" i="1"/>
  <c r="GS75" i="1"/>
  <c r="GS74" i="1"/>
  <c r="FD70" i="1"/>
  <c r="FD73" i="1"/>
  <c r="FD72" i="1"/>
  <c r="FD71" i="1"/>
  <c r="FD75" i="1"/>
  <c r="FD74" i="1"/>
  <c r="GD71" i="1"/>
  <c r="GD73" i="1"/>
  <c r="GD72" i="1"/>
  <c r="GD74" i="1"/>
  <c r="GD70" i="1"/>
  <c r="GD75" i="1"/>
  <c r="GK73" i="1"/>
  <c r="GK70" i="1"/>
  <c r="GK72" i="1"/>
  <c r="GK71" i="1"/>
  <c r="GK75" i="1"/>
  <c r="GK74" i="1"/>
  <c r="FR70" i="1"/>
  <c r="FR73" i="1"/>
  <c r="FR72" i="1"/>
  <c r="FR71" i="1"/>
  <c r="FR74" i="1"/>
  <c r="FR75" i="1"/>
  <c r="IO73" i="1"/>
  <c r="IO75" i="1"/>
  <c r="IO70" i="1"/>
  <c r="IO71" i="1"/>
  <c r="IO72" i="1"/>
  <c r="IO74" i="1"/>
  <c r="IQ70" i="1"/>
  <c r="IQ71" i="1"/>
  <c r="IQ75" i="1"/>
  <c r="IQ73" i="1"/>
  <c r="IQ72" i="1"/>
  <c r="IQ74" i="1"/>
  <c r="MU73" i="1"/>
  <c r="MU75" i="1"/>
  <c r="MU71" i="1"/>
  <c r="MU72" i="1"/>
  <c r="MU70" i="1"/>
  <c r="MU74" i="1"/>
  <c r="FJ70" i="1"/>
  <c r="FJ72" i="1"/>
  <c r="FJ75" i="1"/>
  <c r="FJ71" i="1"/>
  <c r="FJ73" i="1"/>
  <c r="FJ74" i="1"/>
  <c r="FC71" i="1"/>
  <c r="FC73" i="1"/>
  <c r="FC70" i="1"/>
  <c r="FC74" i="1"/>
  <c r="FC72" i="1"/>
  <c r="FC75" i="1"/>
  <c r="HD72" i="1"/>
  <c r="HD71" i="1"/>
  <c r="HD70" i="1"/>
  <c r="HD73" i="1"/>
  <c r="HD74" i="1"/>
  <c r="HD75" i="1"/>
  <c r="MT70" i="1"/>
  <c r="MT73" i="1"/>
  <c r="MT72" i="1"/>
  <c r="MT71" i="1"/>
  <c r="MT75" i="1"/>
  <c r="MT74" i="1"/>
  <c r="FS73" i="1"/>
  <c r="FS70" i="1"/>
  <c r="FS72" i="1"/>
  <c r="FS71" i="1"/>
  <c r="FS74" i="1"/>
  <c r="FS75" i="1"/>
  <c r="BI73" i="1"/>
  <c r="BI72" i="1"/>
  <c r="BI71" i="1"/>
  <c r="BI70" i="1"/>
  <c r="BI75" i="1"/>
  <c r="BI74" i="1"/>
  <c r="FK73" i="1"/>
  <c r="FK70" i="1"/>
  <c r="FK72" i="1"/>
  <c r="FK75" i="1"/>
  <c r="FK71" i="1"/>
  <c r="FK74" i="1"/>
  <c r="MP71" i="1"/>
  <c r="MP70" i="1"/>
  <c r="MP75" i="1"/>
  <c r="MP73" i="1"/>
  <c r="MP72" i="1"/>
  <c r="MP74" i="1"/>
  <c r="IX72" i="1"/>
  <c r="IX70" i="1"/>
  <c r="IX71" i="1"/>
  <c r="IX73" i="1"/>
  <c r="IX75" i="1"/>
  <c r="IX74" i="1"/>
  <c r="IG71" i="1"/>
  <c r="IG73" i="1"/>
  <c r="IG75" i="1"/>
  <c r="IG70" i="1"/>
  <c r="IG74" i="1"/>
  <c r="IG72" i="1"/>
  <c r="IU71" i="1"/>
  <c r="IU70" i="1"/>
  <c r="IU73" i="1"/>
  <c r="IU75" i="1"/>
  <c r="IU74" i="1"/>
  <c r="IU72" i="1"/>
  <c r="HG73" i="1"/>
  <c r="HG70" i="1"/>
  <c r="HG72" i="1"/>
  <c r="HG71" i="1"/>
  <c r="HG75" i="1"/>
  <c r="HG74" i="1"/>
  <c r="ME72" i="1"/>
  <c r="ME73" i="1"/>
  <c r="ME71" i="1"/>
  <c r="ME70" i="1"/>
  <c r="ME75" i="1"/>
  <c r="ME74" i="1"/>
  <c r="II72" i="1"/>
  <c r="II71" i="1"/>
  <c r="II70" i="1"/>
  <c r="II75" i="1"/>
  <c r="II73" i="1"/>
  <c r="II74" i="1"/>
  <c r="EZ73" i="1"/>
  <c r="EZ75" i="1"/>
  <c r="EZ70" i="1"/>
  <c r="EZ72" i="1"/>
  <c r="EZ71" i="1"/>
  <c r="EZ74" i="1"/>
  <c r="HH75" i="1"/>
  <c r="HH71" i="1"/>
  <c r="HH72" i="1"/>
  <c r="HH70" i="1"/>
  <c r="HH74" i="1"/>
  <c r="HH73" i="1"/>
  <c r="GJ70" i="1"/>
  <c r="GJ72" i="1"/>
  <c r="GJ71" i="1"/>
  <c r="GJ73" i="1"/>
  <c r="GJ75" i="1"/>
  <c r="GJ74" i="1"/>
  <c r="HA73" i="1"/>
  <c r="HA75" i="1"/>
  <c r="HA71" i="1"/>
  <c r="HA70" i="1"/>
  <c r="HA72" i="1"/>
  <c r="HA74" i="1"/>
  <c r="EX75" i="1"/>
  <c r="EX71" i="1"/>
  <c r="EX70" i="1"/>
  <c r="EX72" i="1"/>
  <c r="EX74" i="1"/>
  <c r="EX73" i="1"/>
  <c r="IB72" i="1"/>
  <c r="IB71" i="1"/>
  <c r="IB70" i="1"/>
  <c r="IB73" i="1"/>
  <c r="IB75" i="1"/>
  <c r="IB74" i="1"/>
  <c r="IM72" i="1"/>
  <c r="IM71" i="1"/>
  <c r="IM70" i="1"/>
  <c r="IM73" i="1"/>
  <c r="IM75" i="1"/>
  <c r="IM74" i="1"/>
  <c r="IJ71" i="1"/>
  <c r="IJ73" i="1"/>
  <c r="IJ70" i="1"/>
  <c r="IJ75" i="1"/>
  <c r="IJ72" i="1"/>
  <c r="IJ74" i="1"/>
  <c r="FW73" i="1"/>
  <c r="FW75" i="1"/>
  <c r="FW70" i="1"/>
  <c r="FW71" i="1"/>
  <c r="FW72" i="1"/>
  <c r="FW74" i="1"/>
  <c r="BJ73" i="1"/>
  <c r="BJ70" i="1"/>
  <c r="BJ72" i="1"/>
  <c r="BJ71" i="1"/>
  <c r="BJ74" i="1"/>
  <c r="BJ75" i="1"/>
  <c r="BK72" i="1"/>
  <c r="BK71" i="1"/>
  <c r="BK73" i="1"/>
  <c r="BK75" i="1"/>
  <c r="BK70" i="1"/>
  <c r="BK74" i="1"/>
  <c r="BF73" i="1"/>
  <c r="BF75" i="1"/>
  <c r="BF70" i="1"/>
  <c r="BF71" i="1"/>
  <c r="BF72" i="1"/>
  <c r="BF74" i="1"/>
  <c r="FN71" i="1"/>
  <c r="FN70" i="1"/>
  <c r="FN73" i="1"/>
  <c r="FN72" i="1"/>
  <c r="FN74" i="1"/>
  <c r="FN75" i="1"/>
  <c r="FM72" i="1"/>
  <c r="FM71" i="1"/>
  <c r="FM70" i="1"/>
  <c r="FM73" i="1"/>
  <c r="FM75" i="1"/>
  <c r="FM74" i="1"/>
  <c r="FU72" i="1"/>
  <c r="FU71" i="1"/>
  <c r="FU70" i="1"/>
  <c r="FU73" i="1"/>
  <c r="FU74" i="1"/>
  <c r="FU75" i="1"/>
  <c r="GU70" i="1"/>
  <c r="GU72" i="1"/>
  <c r="GU71" i="1"/>
  <c r="GU73" i="1"/>
  <c r="GU75" i="1"/>
  <c r="GU74" i="1"/>
  <c r="BL70" i="1"/>
  <c r="BL73" i="1"/>
  <c r="BL72" i="1"/>
  <c r="BL75" i="1"/>
  <c r="BL71" i="1"/>
  <c r="BL74" i="1"/>
  <c r="BH71" i="1"/>
  <c r="BH75" i="1"/>
  <c r="BH70" i="1"/>
  <c r="BH73" i="1"/>
  <c r="BH74" i="1"/>
  <c r="BH72" i="1"/>
  <c r="IV70" i="1"/>
  <c r="IV73" i="1"/>
  <c r="IV72" i="1"/>
  <c r="IV71" i="1"/>
  <c r="IV75" i="1"/>
  <c r="IV74" i="1"/>
  <c r="EY72" i="1"/>
  <c r="EY70" i="1"/>
  <c r="EY73" i="1"/>
  <c r="EY74" i="1"/>
  <c r="EY71" i="1"/>
  <c r="EY75" i="1"/>
  <c r="EI70" i="1"/>
  <c r="EI72" i="1"/>
  <c r="EI71" i="1"/>
  <c r="EI73" i="1"/>
  <c r="EI75" i="1"/>
  <c r="EI74" i="1"/>
  <c r="HW73" i="1"/>
  <c r="HW72" i="1"/>
  <c r="HW71" i="1"/>
  <c r="HW70" i="1"/>
  <c r="HW75" i="1"/>
  <c r="HW74" i="1"/>
  <c r="GM70" i="1"/>
  <c r="GM72" i="1"/>
  <c r="GM71" i="1"/>
  <c r="GM73" i="1"/>
  <c r="GM75" i="1"/>
  <c r="GM74" i="1"/>
  <c r="EK75" i="1"/>
  <c r="EK70" i="1"/>
  <c r="EK73" i="1"/>
  <c r="EK72" i="1"/>
  <c r="EK74" i="1"/>
  <c r="EK71" i="1"/>
  <c r="GG72" i="1"/>
  <c r="GG70" i="1"/>
  <c r="GG71" i="1"/>
  <c r="GG73" i="1"/>
  <c r="GG75" i="1"/>
  <c r="GG74" i="1"/>
  <c r="FB71" i="1"/>
  <c r="FB73" i="1"/>
  <c r="FB70" i="1"/>
  <c r="FB75" i="1"/>
  <c r="FB72" i="1"/>
  <c r="FB74" i="1"/>
  <c r="GW75" i="1"/>
  <c r="GW73" i="1"/>
  <c r="GW72" i="1"/>
  <c r="GW70" i="1"/>
  <c r="GW71" i="1"/>
  <c r="GW74" i="1"/>
  <c r="ID73" i="1"/>
  <c r="ID70" i="1"/>
  <c r="ID72" i="1"/>
  <c r="ID71" i="1"/>
  <c r="ID75" i="1"/>
  <c r="ID74" i="1"/>
  <c r="IW73" i="1"/>
  <c r="IW75" i="1"/>
  <c r="IW70" i="1"/>
  <c r="IW71" i="1"/>
  <c r="IW72" i="1"/>
  <c r="IW74" i="1"/>
  <c r="DS73" i="1"/>
  <c r="DS75" i="1"/>
  <c r="DS71" i="1"/>
  <c r="DS72" i="1"/>
  <c r="DS70" i="1"/>
  <c r="DS74" i="1"/>
  <c r="GN70" i="1"/>
  <c r="GN73" i="1"/>
  <c r="GN71" i="1"/>
  <c r="GN74" i="1"/>
  <c r="GN75" i="1"/>
  <c r="GN72" i="1"/>
  <c r="GV71" i="1"/>
  <c r="GV75" i="1"/>
  <c r="GV73" i="1"/>
  <c r="GV70" i="1"/>
  <c r="GV72" i="1"/>
  <c r="GV74" i="1"/>
  <c r="HE72" i="1"/>
  <c r="HE71" i="1"/>
  <c r="HE73" i="1"/>
  <c r="HE75" i="1"/>
  <c r="HE70" i="1"/>
  <c r="HE74" i="1"/>
  <c r="EV70" i="1"/>
  <c r="EV73" i="1"/>
  <c r="EV72" i="1"/>
  <c r="EV71" i="1"/>
  <c r="EV75" i="1"/>
  <c r="EV74" i="1"/>
  <c r="GQ73" i="1"/>
  <c r="GQ70" i="1"/>
  <c r="GQ72" i="1"/>
  <c r="GQ71" i="1"/>
  <c r="GQ74" i="1"/>
  <c r="GQ75" i="1"/>
  <c r="EO73" i="1"/>
  <c r="EO72" i="1"/>
  <c r="EO71" i="1"/>
  <c r="EO70" i="1"/>
  <c r="EO74" i="1"/>
  <c r="EO75" i="1"/>
  <c r="GY70" i="1"/>
  <c r="GY72" i="1"/>
  <c r="GY71" i="1"/>
  <c r="GY75" i="1"/>
  <c r="GY74" i="1"/>
  <c r="GY73" i="1"/>
  <c r="IP75" i="1"/>
  <c r="IP73" i="1"/>
  <c r="IP72" i="1"/>
  <c r="IP70" i="1"/>
  <c r="IP71" i="1"/>
  <c r="IP74" i="1"/>
  <c r="BG70" i="1"/>
  <c r="BG72" i="1"/>
  <c r="BG71" i="1"/>
  <c r="BG73" i="1"/>
  <c r="BG75" i="1"/>
  <c r="BG74" i="1"/>
  <c r="FZ71" i="1"/>
  <c r="FZ75" i="1"/>
  <c r="FZ70" i="1"/>
  <c r="FZ73" i="1"/>
  <c r="FZ72" i="1"/>
  <c r="FZ74" i="1"/>
  <c r="EP73" i="1"/>
  <c r="EP75" i="1"/>
  <c r="EP71" i="1"/>
  <c r="EP70" i="1"/>
  <c r="EP72" i="1"/>
  <c r="EP74" i="1"/>
  <c r="IS73" i="1"/>
  <c r="IS70" i="1"/>
  <c r="IS72" i="1"/>
  <c r="IS71" i="1"/>
  <c r="IS74" i="1"/>
  <c r="IS75" i="1"/>
  <c r="FH75" i="1"/>
  <c r="FH70" i="1"/>
  <c r="FH72" i="1"/>
  <c r="FH73" i="1"/>
  <c r="FH71" i="1"/>
  <c r="FH74" i="1"/>
  <c r="EM72" i="1"/>
  <c r="EM71" i="1"/>
  <c r="EM73" i="1"/>
  <c r="EM75" i="1"/>
  <c r="EM70" i="1"/>
  <c r="EM74" i="1"/>
  <c r="GB73" i="1"/>
  <c r="GB70" i="1"/>
  <c r="GB72" i="1"/>
  <c r="GB71" i="1"/>
  <c r="GB74" i="1"/>
  <c r="GB75" i="1"/>
  <c r="GH70" i="1"/>
  <c r="GH71" i="1"/>
  <c r="GH75" i="1"/>
  <c r="GH73" i="1"/>
  <c r="GH72" i="1"/>
  <c r="GH74" i="1"/>
  <c r="HF71" i="1"/>
  <c r="HF73" i="1"/>
  <c r="HF74" i="1"/>
  <c r="HF70" i="1"/>
  <c r="HF72" i="1"/>
  <c r="HF75" i="1"/>
  <c r="DR73" i="1"/>
  <c r="DR72" i="1"/>
  <c r="DR71" i="1"/>
  <c r="DR75" i="1"/>
  <c r="DR74" i="1"/>
  <c r="DR70" i="1"/>
  <c r="MR73" i="1"/>
  <c r="MR70" i="1"/>
  <c r="MR72" i="1"/>
  <c r="MR71" i="1"/>
  <c r="MR75" i="1"/>
  <c r="MR74" i="1"/>
  <c r="GF75" i="1"/>
  <c r="GF70" i="1"/>
  <c r="GF71" i="1"/>
  <c r="GF72" i="1"/>
  <c r="GF74" i="1"/>
  <c r="GF73" i="1"/>
  <c r="FT70" i="1"/>
  <c r="FT72" i="1"/>
  <c r="FT71" i="1"/>
  <c r="FT73" i="1"/>
  <c r="FT75" i="1"/>
  <c r="FT74" i="1"/>
  <c r="HY72" i="1"/>
  <c r="HY71" i="1"/>
  <c r="HY73" i="1"/>
  <c r="HY70" i="1"/>
  <c r="HY75" i="1"/>
  <c r="HY74" i="1"/>
  <c r="IN70" i="1"/>
  <c r="IN73" i="1"/>
  <c r="IN75" i="1"/>
  <c r="IN72" i="1"/>
  <c r="IN71" i="1"/>
  <c r="IN74" i="1"/>
  <c r="HX72" i="1"/>
  <c r="HX71" i="1"/>
  <c r="HX70" i="1"/>
  <c r="HX73" i="1"/>
  <c r="HX75" i="1"/>
  <c r="HX74" i="1"/>
  <c r="FF71" i="1"/>
  <c r="FF72" i="1"/>
  <c r="FF70" i="1"/>
  <c r="FF73" i="1"/>
  <c r="FF74" i="1"/>
  <c r="FF75" i="1"/>
  <c r="EN71" i="1"/>
  <c r="EN73" i="1"/>
  <c r="EN70" i="1"/>
  <c r="EN74" i="1"/>
  <c r="EN72" i="1"/>
  <c r="EN75" i="1"/>
  <c r="DU71" i="1"/>
  <c r="DU73" i="1"/>
  <c r="DU70" i="1"/>
  <c r="DU74" i="1"/>
  <c r="DU72" i="1"/>
  <c r="DU75" i="1"/>
  <c r="HN73" i="1"/>
  <c r="HN70" i="1"/>
  <c r="HN72" i="1"/>
  <c r="HN71" i="1"/>
  <c r="HN74" i="1"/>
  <c r="HN75" i="1"/>
  <c r="EJ71" i="1"/>
  <c r="EJ75" i="1"/>
  <c r="EJ73" i="1"/>
  <c r="EJ70" i="1"/>
  <c r="EJ72" i="1"/>
  <c r="EJ74" i="1"/>
  <c r="FO70" i="1"/>
  <c r="FO73" i="1"/>
  <c r="FO75" i="1"/>
  <c r="FO71" i="1"/>
  <c r="FO72" i="1"/>
  <c r="FO74" i="1"/>
  <c r="FV70" i="1"/>
  <c r="FV73" i="1"/>
  <c r="FV72" i="1"/>
  <c r="FV75" i="1"/>
  <c r="FV71" i="1"/>
  <c r="FV74" i="1"/>
  <c r="FI70" i="1"/>
  <c r="FI73" i="1"/>
  <c r="FI72" i="1"/>
  <c r="FI71" i="1"/>
  <c r="FI75" i="1"/>
  <c r="FI74" i="1"/>
  <c r="IC71" i="1"/>
  <c r="IC73" i="1"/>
  <c r="IC70" i="1"/>
  <c r="IC74" i="1"/>
  <c r="IC72" i="1"/>
  <c r="IC75" i="1"/>
  <c r="FQ72" i="1"/>
  <c r="FQ71" i="1"/>
  <c r="FQ75" i="1"/>
  <c r="FQ73" i="1"/>
  <c r="FQ74" i="1"/>
  <c r="FQ70" i="1"/>
  <c r="GP73" i="1"/>
  <c r="GP72" i="1"/>
  <c r="GP71" i="1"/>
  <c r="GP70" i="1"/>
  <c r="GP75" i="1"/>
  <c r="GP74" i="1"/>
  <c r="EL72" i="1"/>
  <c r="EL71" i="1"/>
  <c r="EL70" i="1"/>
  <c r="EL73" i="1"/>
  <c r="EL74" i="1"/>
  <c r="EL75" i="1"/>
  <c r="DO72" i="1"/>
  <c r="DO71" i="1"/>
  <c r="DO70" i="1"/>
  <c r="DO75" i="1"/>
  <c r="DO73" i="1"/>
  <c r="DO74" i="1"/>
  <c r="ET72" i="1"/>
  <c r="ET71" i="1"/>
  <c r="ET70" i="1"/>
  <c r="ET73" i="1"/>
  <c r="ET74" i="1"/>
  <c r="ET75" i="1"/>
  <c r="GL72" i="1"/>
  <c r="GL73" i="1"/>
  <c r="GL71" i="1"/>
  <c r="GL70" i="1"/>
  <c r="GL75" i="1"/>
  <c r="GL74" i="1"/>
  <c r="HK159" i="1"/>
  <c r="HK115" i="1"/>
  <c r="HK117" i="1"/>
  <c r="HK119" i="1"/>
  <c r="HK123" i="1"/>
  <c r="HK129" i="1"/>
  <c r="HK157" i="1"/>
  <c r="HK114" i="1"/>
  <c r="HK116" i="1"/>
  <c r="HK118" i="1"/>
  <c r="HK120" i="1"/>
  <c r="HK122" i="1"/>
  <c r="HK124" i="1"/>
  <c r="HK126" i="1"/>
  <c r="HK128" i="1"/>
  <c r="HK130" i="1"/>
  <c r="HK156" i="1"/>
  <c r="HK158" i="1"/>
  <c r="HK160" i="1"/>
  <c r="HK121" i="1"/>
  <c r="HK127" i="1"/>
  <c r="HK131" i="1"/>
  <c r="HK161" i="1"/>
  <c r="HK125" i="1"/>
  <c r="HL115" i="1"/>
  <c r="HL117" i="1"/>
  <c r="HL119" i="1"/>
  <c r="HL121" i="1"/>
  <c r="HL123" i="1"/>
  <c r="HL125" i="1"/>
  <c r="HL127" i="1"/>
  <c r="HL129" i="1"/>
  <c r="HL131" i="1"/>
  <c r="HL157" i="1"/>
  <c r="HL159" i="1"/>
  <c r="HL161" i="1"/>
  <c r="HL116" i="1"/>
  <c r="HL160" i="1"/>
  <c r="HL114" i="1"/>
  <c r="HL118" i="1"/>
  <c r="HL120" i="1"/>
  <c r="HL122" i="1"/>
  <c r="HL124" i="1"/>
  <c r="HL126" i="1"/>
  <c r="HL128" i="1"/>
  <c r="HL130" i="1"/>
  <c r="HL156" i="1"/>
  <c r="HL158" i="1"/>
  <c r="HK108" i="1"/>
  <c r="HK109" i="1"/>
  <c r="HK111" i="1"/>
  <c r="HK113" i="1"/>
  <c r="HK110" i="1"/>
  <c r="HK112" i="1"/>
  <c r="HL108" i="1"/>
  <c r="HL109" i="1"/>
  <c r="HL111" i="1"/>
  <c r="HL113" i="1"/>
  <c r="HL110" i="1"/>
  <c r="HL112" i="1"/>
  <c r="GY115" i="1"/>
  <c r="GY106" i="1"/>
  <c r="GY116" i="1"/>
  <c r="GY100" i="1"/>
  <c r="GY108" i="1"/>
  <c r="GY117" i="1"/>
  <c r="GY96" i="1"/>
  <c r="GY121" i="1"/>
  <c r="GY101" i="1"/>
  <c r="GY118" i="1"/>
  <c r="GY114" i="1"/>
  <c r="GY124" i="1"/>
  <c r="GY126" i="1"/>
  <c r="GY97" i="1"/>
  <c r="GY110" i="1"/>
  <c r="GY102" i="1"/>
  <c r="GY128" i="1"/>
  <c r="GY103" i="1"/>
  <c r="GY111" i="1"/>
  <c r="GY120" i="1"/>
  <c r="GY127" i="1"/>
  <c r="GY105" i="1"/>
  <c r="GY98" i="1"/>
  <c r="GY125" i="1"/>
  <c r="GY122" i="1"/>
  <c r="GY99" i="1"/>
  <c r="GY119" i="1"/>
  <c r="GY107" i="1"/>
  <c r="GY131" i="1"/>
  <c r="GY130" i="1"/>
  <c r="GY129" i="1"/>
  <c r="GY113" i="1"/>
  <c r="GY123" i="1"/>
  <c r="GY109" i="1"/>
  <c r="GY112" i="1"/>
  <c r="GY104" i="1"/>
  <c r="EX96" i="1"/>
  <c r="EX108" i="1"/>
  <c r="EX115" i="1"/>
  <c r="EX116" i="1"/>
  <c r="EX100" i="1"/>
  <c r="EX124" i="1"/>
  <c r="EX106" i="1"/>
  <c r="EX117" i="1"/>
  <c r="EX101" i="1"/>
  <c r="EX118" i="1"/>
  <c r="EX125" i="1"/>
  <c r="EX121" i="1"/>
  <c r="EX114" i="1"/>
  <c r="EX102" i="1"/>
  <c r="EX128" i="1"/>
  <c r="EX105" i="1"/>
  <c r="EX126" i="1"/>
  <c r="EX110" i="1"/>
  <c r="EX120" i="1"/>
  <c r="EX127" i="1"/>
  <c r="EX99" i="1"/>
  <c r="EX111" i="1"/>
  <c r="EX97" i="1"/>
  <c r="EX129" i="1"/>
  <c r="EX103" i="1"/>
  <c r="EX122" i="1"/>
  <c r="EX109" i="1"/>
  <c r="EX112" i="1"/>
  <c r="EX131" i="1"/>
  <c r="EX123" i="1"/>
  <c r="EX98" i="1"/>
  <c r="EX113" i="1"/>
  <c r="EX104" i="1"/>
  <c r="EX119" i="1"/>
  <c r="EX107" i="1"/>
  <c r="EX130" i="1"/>
  <c r="IB100" i="1"/>
  <c r="IB108" i="1"/>
  <c r="IB106" i="1"/>
  <c r="IB124" i="1"/>
  <c r="IB96" i="1"/>
  <c r="IB116" i="1"/>
  <c r="IB117" i="1"/>
  <c r="IB125" i="1"/>
  <c r="IB102" i="1"/>
  <c r="IB128" i="1"/>
  <c r="IB126" i="1"/>
  <c r="IB114" i="1"/>
  <c r="IB101" i="1"/>
  <c r="IB118" i="1"/>
  <c r="IB97" i="1"/>
  <c r="IB105" i="1"/>
  <c r="IB115" i="1"/>
  <c r="IB120" i="1"/>
  <c r="IB121" i="1"/>
  <c r="IB110" i="1"/>
  <c r="IB127" i="1"/>
  <c r="IB103" i="1"/>
  <c r="IB111" i="1"/>
  <c r="IB129" i="1"/>
  <c r="IB98" i="1"/>
  <c r="IB122" i="1"/>
  <c r="IB99" i="1"/>
  <c r="IB109" i="1"/>
  <c r="IB112" i="1"/>
  <c r="IB113" i="1"/>
  <c r="IB119" i="1"/>
  <c r="IB123" i="1"/>
  <c r="IB130" i="1"/>
  <c r="IB104" i="1"/>
  <c r="IB131" i="1"/>
  <c r="IB107" i="1"/>
  <c r="IM117" i="1"/>
  <c r="IM96" i="1"/>
  <c r="IM106" i="1"/>
  <c r="IM115" i="1"/>
  <c r="IM108" i="1"/>
  <c r="IM116" i="1"/>
  <c r="IM100" i="1"/>
  <c r="IM124" i="1"/>
  <c r="IM101" i="1"/>
  <c r="IM126" i="1"/>
  <c r="IM102" i="1"/>
  <c r="IM118" i="1"/>
  <c r="IM128" i="1"/>
  <c r="IM97" i="1"/>
  <c r="IM110" i="1"/>
  <c r="IM121" i="1"/>
  <c r="IM125" i="1"/>
  <c r="IM120" i="1"/>
  <c r="IM111" i="1"/>
  <c r="IM114" i="1"/>
  <c r="IM98" i="1"/>
  <c r="IM127" i="1"/>
  <c r="IM99" i="1"/>
  <c r="IM109" i="1"/>
  <c r="IM103" i="1"/>
  <c r="IM122" i="1"/>
  <c r="IM113" i="1"/>
  <c r="IM123" i="1"/>
  <c r="IM107" i="1"/>
  <c r="IM119" i="1"/>
  <c r="IM112" i="1"/>
  <c r="IM130" i="1"/>
  <c r="IM131" i="1"/>
  <c r="IM105" i="1"/>
  <c r="IM129" i="1"/>
  <c r="IM104" i="1"/>
  <c r="MW101" i="1"/>
  <c r="MW117" i="1"/>
  <c r="MW96" i="1"/>
  <c r="MW108" i="1"/>
  <c r="MW106" i="1"/>
  <c r="MW115" i="1"/>
  <c r="MW126" i="1"/>
  <c r="MW128" i="1"/>
  <c r="MW97" i="1"/>
  <c r="MW118" i="1"/>
  <c r="MW125" i="1"/>
  <c r="MW100" i="1"/>
  <c r="MW121" i="1"/>
  <c r="MW116" i="1"/>
  <c r="MW114" i="1"/>
  <c r="MW102" i="1"/>
  <c r="MW127" i="1"/>
  <c r="MW105" i="1"/>
  <c r="MW110" i="1"/>
  <c r="MW124" i="1"/>
  <c r="MW120" i="1"/>
  <c r="MW112" i="1"/>
  <c r="MW98" i="1"/>
  <c r="MW129" i="1"/>
  <c r="MW109" i="1"/>
  <c r="MW103" i="1"/>
  <c r="MW111" i="1"/>
  <c r="MW123" i="1"/>
  <c r="MW122" i="1"/>
  <c r="MW119" i="1"/>
  <c r="MW99" i="1"/>
  <c r="MW107" i="1"/>
  <c r="MW131" i="1"/>
  <c r="MW113" i="1"/>
  <c r="MW130" i="1"/>
  <c r="MW104" i="1"/>
  <c r="FR100" i="1"/>
  <c r="FR117" i="1"/>
  <c r="FR101" i="1"/>
  <c r="FR108" i="1"/>
  <c r="FR116" i="1"/>
  <c r="FR106" i="1"/>
  <c r="FR115" i="1"/>
  <c r="FR124" i="1"/>
  <c r="FR114" i="1"/>
  <c r="FR125" i="1"/>
  <c r="FR96" i="1"/>
  <c r="FR97" i="1"/>
  <c r="FR128" i="1"/>
  <c r="FR102" i="1"/>
  <c r="FR120" i="1"/>
  <c r="FR118" i="1"/>
  <c r="FR126" i="1"/>
  <c r="FR121" i="1"/>
  <c r="FR105" i="1"/>
  <c r="FR98" i="1"/>
  <c r="FR103" i="1"/>
  <c r="FR99" i="1"/>
  <c r="FR122" i="1"/>
  <c r="FR112" i="1"/>
  <c r="FR129" i="1"/>
  <c r="FR110" i="1"/>
  <c r="FR109" i="1"/>
  <c r="FR127" i="1"/>
  <c r="FR111" i="1"/>
  <c r="FR104" i="1"/>
  <c r="FR123" i="1"/>
  <c r="FR119" i="1"/>
  <c r="FR107" i="1"/>
  <c r="FR113" i="1"/>
  <c r="FR131" i="1"/>
  <c r="FR130" i="1"/>
  <c r="IJ124" i="1"/>
  <c r="IJ116" i="1"/>
  <c r="IJ117" i="1"/>
  <c r="IJ100" i="1"/>
  <c r="IJ108" i="1"/>
  <c r="IJ96" i="1"/>
  <c r="IJ101" i="1"/>
  <c r="IJ115" i="1"/>
  <c r="IJ125" i="1"/>
  <c r="IJ121" i="1"/>
  <c r="IJ102" i="1"/>
  <c r="IJ128" i="1"/>
  <c r="IJ126" i="1"/>
  <c r="IJ114" i="1"/>
  <c r="IJ105" i="1"/>
  <c r="IJ120" i="1"/>
  <c r="IJ110" i="1"/>
  <c r="IJ118" i="1"/>
  <c r="IJ106" i="1"/>
  <c r="IJ97" i="1"/>
  <c r="IJ103" i="1"/>
  <c r="IJ122" i="1"/>
  <c r="IJ109" i="1"/>
  <c r="IJ98" i="1"/>
  <c r="IJ129" i="1"/>
  <c r="IJ127" i="1"/>
  <c r="IJ123" i="1"/>
  <c r="IJ130" i="1"/>
  <c r="IJ104" i="1"/>
  <c r="IJ99" i="1"/>
  <c r="IJ113" i="1"/>
  <c r="IJ111" i="1"/>
  <c r="IJ112" i="1"/>
  <c r="IJ107" i="1"/>
  <c r="IJ119" i="1"/>
  <c r="IJ131" i="1"/>
  <c r="GX115" i="1"/>
  <c r="GX108" i="1"/>
  <c r="GX106" i="1"/>
  <c r="GX124" i="1"/>
  <c r="GX117" i="1"/>
  <c r="GX100" i="1"/>
  <c r="GX96" i="1"/>
  <c r="GX121" i="1"/>
  <c r="GX97" i="1"/>
  <c r="GX116" i="1"/>
  <c r="GX125" i="1"/>
  <c r="GX128" i="1"/>
  <c r="GX118" i="1"/>
  <c r="GX114" i="1"/>
  <c r="GX102" i="1"/>
  <c r="GX126" i="1"/>
  <c r="GX110" i="1"/>
  <c r="GX101" i="1"/>
  <c r="GX105" i="1"/>
  <c r="GX103" i="1"/>
  <c r="GX109" i="1"/>
  <c r="GX127" i="1"/>
  <c r="GX120" i="1"/>
  <c r="GX111" i="1"/>
  <c r="GX98" i="1"/>
  <c r="GX99" i="1"/>
  <c r="GX122" i="1"/>
  <c r="GX112" i="1"/>
  <c r="GX123" i="1"/>
  <c r="GX119" i="1"/>
  <c r="GX113" i="1"/>
  <c r="GX131" i="1"/>
  <c r="GX107" i="1"/>
  <c r="GX130" i="1"/>
  <c r="GX129" i="1"/>
  <c r="GX104" i="1"/>
  <c r="FW106" i="1"/>
  <c r="FW108" i="1"/>
  <c r="FW117" i="1"/>
  <c r="FW96" i="1"/>
  <c r="FW118" i="1"/>
  <c r="FW116" i="1"/>
  <c r="FW100" i="1"/>
  <c r="FW124" i="1"/>
  <c r="FW102" i="1"/>
  <c r="FW114" i="1"/>
  <c r="FW125" i="1"/>
  <c r="FW128" i="1"/>
  <c r="FW97" i="1"/>
  <c r="FW101" i="1"/>
  <c r="FW121" i="1"/>
  <c r="FW115" i="1"/>
  <c r="FW126" i="1"/>
  <c r="FW110" i="1"/>
  <c r="FW105" i="1"/>
  <c r="FW127" i="1"/>
  <c r="FW109" i="1"/>
  <c r="FW98" i="1"/>
  <c r="FW103" i="1"/>
  <c r="FW111" i="1"/>
  <c r="FW129" i="1"/>
  <c r="FW120" i="1"/>
  <c r="FW122" i="1"/>
  <c r="FW99" i="1"/>
  <c r="FW107" i="1"/>
  <c r="FW130" i="1"/>
  <c r="FW113" i="1"/>
  <c r="FW119" i="1"/>
  <c r="FW131" i="1"/>
  <c r="FW104" i="1"/>
  <c r="FW123" i="1"/>
  <c r="FW112" i="1"/>
  <c r="MB100" i="1"/>
  <c r="MB108" i="1"/>
  <c r="MB117" i="1"/>
  <c r="MB101" i="1"/>
  <c r="MB106" i="1"/>
  <c r="MB124" i="1"/>
  <c r="MB115" i="1"/>
  <c r="MB96" i="1"/>
  <c r="MB116" i="1"/>
  <c r="MB128" i="1"/>
  <c r="MB126" i="1"/>
  <c r="MB125" i="1"/>
  <c r="MB121" i="1"/>
  <c r="MB97" i="1"/>
  <c r="MB118" i="1"/>
  <c r="MB102" i="1"/>
  <c r="MB114" i="1"/>
  <c r="MB98" i="1"/>
  <c r="MB99" i="1"/>
  <c r="MB110" i="1"/>
  <c r="MB122" i="1"/>
  <c r="MB112" i="1"/>
  <c r="MB129" i="1"/>
  <c r="MB103" i="1"/>
  <c r="MB105" i="1"/>
  <c r="MB120" i="1"/>
  <c r="MB127" i="1"/>
  <c r="MB111" i="1"/>
  <c r="MB109" i="1"/>
  <c r="MB107" i="1"/>
  <c r="MB123" i="1"/>
  <c r="MB119" i="1"/>
  <c r="MB104" i="1"/>
  <c r="MB113" i="1"/>
  <c r="MB131" i="1"/>
  <c r="MB130" i="1"/>
  <c r="IO108" i="1"/>
  <c r="IO100" i="1"/>
  <c r="IO124" i="1"/>
  <c r="IO101" i="1"/>
  <c r="IO96" i="1"/>
  <c r="IO106" i="1"/>
  <c r="IO114" i="1"/>
  <c r="IO125" i="1"/>
  <c r="IO128" i="1"/>
  <c r="IO118" i="1"/>
  <c r="IO102" i="1"/>
  <c r="IO126" i="1"/>
  <c r="IO97" i="1"/>
  <c r="IO115" i="1"/>
  <c r="IO105" i="1"/>
  <c r="IO110" i="1"/>
  <c r="IO116" i="1"/>
  <c r="IO120" i="1"/>
  <c r="IO117" i="1"/>
  <c r="IO103" i="1"/>
  <c r="IO111" i="1"/>
  <c r="IO109" i="1"/>
  <c r="IO121" i="1"/>
  <c r="IO127" i="1"/>
  <c r="IO122" i="1"/>
  <c r="IO99" i="1"/>
  <c r="IO112" i="1"/>
  <c r="IO98" i="1"/>
  <c r="IO113" i="1"/>
  <c r="IO119" i="1"/>
  <c r="IO129" i="1"/>
  <c r="IO107" i="1"/>
  <c r="IO130" i="1"/>
  <c r="IO131" i="1"/>
  <c r="IO123" i="1"/>
  <c r="IO104" i="1"/>
  <c r="DM117" i="1"/>
  <c r="DM100" i="1"/>
  <c r="DM124" i="1"/>
  <c r="DM96" i="1"/>
  <c r="DM101" i="1"/>
  <c r="DM108" i="1"/>
  <c r="DM115" i="1"/>
  <c r="DM106" i="1"/>
  <c r="DM121" i="1"/>
  <c r="DM126" i="1"/>
  <c r="DM128" i="1"/>
  <c r="DM116" i="1"/>
  <c r="DM114" i="1"/>
  <c r="DM102" i="1"/>
  <c r="DM125" i="1"/>
  <c r="DM120" i="1"/>
  <c r="DM105" i="1"/>
  <c r="DM110" i="1"/>
  <c r="DM97" i="1"/>
  <c r="DM111" i="1"/>
  <c r="DM122" i="1"/>
  <c r="DM118" i="1"/>
  <c r="DM103" i="1"/>
  <c r="DM112" i="1"/>
  <c r="DM129" i="1"/>
  <c r="DM127" i="1"/>
  <c r="DM98" i="1"/>
  <c r="DM99" i="1"/>
  <c r="DM109" i="1"/>
  <c r="DM123" i="1"/>
  <c r="DM130" i="1"/>
  <c r="DM107" i="1"/>
  <c r="DM113" i="1"/>
  <c r="DM119" i="1"/>
  <c r="DM131" i="1"/>
  <c r="DM104" i="1"/>
  <c r="IQ108" i="1"/>
  <c r="IQ117" i="1"/>
  <c r="IQ116" i="1"/>
  <c r="IQ100" i="1"/>
  <c r="IQ124" i="1"/>
  <c r="IQ96" i="1"/>
  <c r="IQ101" i="1"/>
  <c r="IQ115" i="1"/>
  <c r="IQ102" i="1"/>
  <c r="IQ121" i="1"/>
  <c r="IQ97" i="1"/>
  <c r="IQ106" i="1"/>
  <c r="IQ125" i="1"/>
  <c r="IQ118" i="1"/>
  <c r="IQ126" i="1"/>
  <c r="IQ110" i="1"/>
  <c r="IQ105" i="1"/>
  <c r="IQ128" i="1"/>
  <c r="IQ114" i="1"/>
  <c r="IQ120" i="1"/>
  <c r="IQ111" i="1"/>
  <c r="IQ129" i="1"/>
  <c r="IQ122" i="1"/>
  <c r="IQ103" i="1"/>
  <c r="IQ99" i="1"/>
  <c r="IQ109" i="1"/>
  <c r="IQ98" i="1"/>
  <c r="IQ131" i="1"/>
  <c r="IQ104" i="1"/>
  <c r="IQ127" i="1"/>
  <c r="IQ112" i="1"/>
  <c r="IQ123" i="1"/>
  <c r="IQ130" i="1"/>
  <c r="IQ107" i="1"/>
  <c r="IQ113" i="1"/>
  <c r="IQ119" i="1"/>
  <c r="MU117" i="1"/>
  <c r="MU100" i="1"/>
  <c r="MU108" i="1"/>
  <c r="MU124" i="1"/>
  <c r="MU96" i="1"/>
  <c r="MU101" i="1"/>
  <c r="MU115" i="1"/>
  <c r="MU106" i="1"/>
  <c r="MU125" i="1"/>
  <c r="MU114" i="1"/>
  <c r="MU97" i="1"/>
  <c r="MU121" i="1"/>
  <c r="MU128" i="1"/>
  <c r="MU126" i="1"/>
  <c r="MU118" i="1"/>
  <c r="MU116" i="1"/>
  <c r="MU120" i="1"/>
  <c r="MU110" i="1"/>
  <c r="MU102" i="1"/>
  <c r="MU105" i="1"/>
  <c r="MU98" i="1"/>
  <c r="MU111" i="1"/>
  <c r="MU103" i="1"/>
  <c r="MU122" i="1"/>
  <c r="MU129" i="1"/>
  <c r="MU99" i="1"/>
  <c r="MU127" i="1"/>
  <c r="MU109" i="1"/>
  <c r="MU112" i="1"/>
  <c r="MU131" i="1"/>
  <c r="MU113" i="1"/>
  <c r="MU123" i="1"/>
  <c r="MU104" i="1"/>
  <c r="MU107" i="1"/>
  <c r="MU119" i="1"/>
  <c r="MU130" i="1"/>
  <c r="FJ100" i="1"/>
  <c r="FJ115" i="1"/>
  <c r="FJ96" i="1"/>
  <c r="FJ101" i="1"/>
  <c r="FJ116" i="1"/>
  <c r="FJ108" i="1"/>
  <c r="FJ106" i="1"/>
  <c r="FJ102" i="1"/>
  <c r="FJ117" i="1"/>
  <c r="FJ121" i="1"/>
  <c r="FJ114" i="1"/>
  <c r="FJ128" i="1"/>
  <c r="FJ125" i="1"/>
  <c r="FJ105" i="1"/>
  <c r="FJ126" i="1"/>
  <c r="FJ110" i="1"/>
  <c r="FJ118" i="1"/>
  <c r="FJ97" i="1"/>
  <c r="FJ98" i="1"/>
  <c r="FJ103" i="1"/>
  <c r="FJ99" i="1"/>
  <c r="FJ122" i="1"/>
  <c r="FJ124" i="1"/>
  <c r="FJ129" i="1"/>
  <c r="FJ120" i="1"/>
  <c r="FJ127" i="1"/>
  <c r="FJ104" i="1"/>
  <c r="FJ123" i="1"/>
  <c r="FJ131" i="1"/>
  <c r="FJ111" i="1"/>
  <c r="FJ109" i="1"/>
  <c r="FJ119" i="1"/>
  <c r="FJ112" i="1"/>
  <c r="FJ113" i="1"/>
  <c r="FJ107" i="1"/>
  <c r="FJ130" i="1"/>
  <c r="EW117" i="1"/>
  <c r="EW116" i="1"/>
  <c r="EW108" i="1"/>
  <c r="EW115" i="1"/>
  <c r="EW100" i="1"/>
  <c r="EW124" i="1"/>
  <c r="EW96" i="1"/>
  <c r="EW106" i="1"/>
  <c r="EW125" i="1"/>
  <c r="EW102" i="1"/>
  <c r="EW126" i="1"/>
  <c r="EW121" i="1"/>
  <c r="EW101" i="1"/>
  <c r="EW114" i="1"/>
  <c r="EW128" i="1"/>
  <c r="EW120" i="1"/>
  <c r="EW99" i="1"/>
  <c r="EW103" i="1"/>
  <c r="EW111" i="1"/>
  <c r="EW105" i="1"/>
  <c r="EW127" i="1"/>
  <c r="EW98" i="1"/>
  <c r="EW118" i="1"/>
  <c r="EW97" i="1"/>
  <c r="EW110" i="1"/>
  <c r="EW122" i="1"/>
  <c r="EW130" i="1"/>
  <c r="EW129" i="1"/>
  <c r="EW131" i="1"/>
  <c r="EW104" i="1"/>
  <c r="EW109" i="1"/>
  <c r="EW112" i="1"/>
  <c r="EW107" i="1"/>
  <c r="EW123" i="1"/>
  <c r="EW119" i="1"/>
  <c r="EW113" i="1"/>
  <c r="GA100" i="1"/>
  <c r="GA117" i="1"/>
  <c r="GA101" i="1"/>
  <c r="GA108" i="1"/>
  <c r="GA106" i="1"/>
  <c r="GA124" i="1"/>
  <c r="GA96" i="1"/>
  <c r="GA115" i="1"/>
  <c r="GA114" i="1"/>
  <c r="GA102" i="1"/>
  <c r="GA128" i="1"/>
  <c r="GA97" i="1"/>
  <c r="GA121" i="1"/>
  <c r="GA118" i="1"/>
  <c r="GA125" i="1"/>
  <c r="GA105" i="1"/>
  <c r="GA122" i="1"/>
  <c r="GA112" i="1"/>
  <c r="GA126" i="1"/>
  <c r="GA129" i="1"/>
  <c r="GA110" i="1"/>
  <c r="GA116" i="1"/>
  <c r="GA120" i="1"/>
  <c r="GA127" i="1"/>
  <c r="GA111" i="1"/>
  <c r="GA98" i="1"/>
  <c r="GA99" i="1"/>
  <c r="GA109" i="1"/>
  <c r="GA119" i="1"/>
  <c r="GA107" i="1"/>
  <c r="GA113" i="1"/>
  <c r="GA103" i="1"/>
  <c r="GA131" i="1"/>
  <c r="GA130" i="1"/>
  <c r="GA104" i="1"/>
  <c r="GA123" i="1"/>
  <c r="FC106" i="1"/>
  <c r="FC116" i="1"/>
  <c r="FC100" i="1"/>
  <c r="FC108" i="1"/>
  <c r="FC117" i="1"/>
  <c r="FC96" i="1"/>
  <c r="FC101" i="1"/>
  <c r="FC124" i="1"/>
  <c r="FC114" i="1"/>
  <c r="FC125" i="1"/>
  <c r="FC126" i="1"/>
  <c r="FC102" i="1"/>
  <c r="FC128" i="1"/>
  <c r="FC115" i="1"/>
  <c r="FC118" i="1"/>
  <c r="FC121" i="1"/>
  <c r="FC110" i="1"/>
  <c r="FC105" i="1"/>
  <c r="FC97" i="1"/>
  <c r="FC127" i="1"/>
  <c r="FC122" i="1"/>
  <c r="FC98" i="1"/>
  <c r="FC129" i="1"/>
  <c r="FC109" i="1"/>
  <c r="FC111" i="1"/>
  <c r="FC103" i="1"/>
  <c r="FC131" i="1"/>
  <c r="FC123" i="1"/>
  <c r="FC130" i="1"/>
  <c r="FC120" i="1"/>
  <c r="FC113" i="1"/>
  <c r="FC104" i="1"/>
  <c r="FC99" i="1"/>
  <c r="FC112" i="1"/>
  <c r="FC119" i="1"/>
  <c r="FC107" i="1"/>
  <c r="ID108" i="1"/>
  <c r="ID116" i="1"/>
  <c r="ID100" i="1"/>
  <c r="ID117" i="1"/>
  <c r="ID101" i="1"/>
  <c r="ID124" i="1"/>
  <c r="ID96" i="1"/>
  <c r="ID115" i="1"/>
  <c r="ID125" i="1"/>
  <c r="ID102" i="1"/>
  <c r="ID121" i="1"/>
  <c r="ID114" i="1"/>
  <c r="ID106" i="1"/>
  <c r="ID128" i="1"/>
  <c r="ID126" i="1"/>
  <c r="ID97" i="1"/>
  <c r="ID105" i="1"/>
  <c r="ID118" i="1"/>
  <c r="ID127" i="1"/>
  <c r="ID111" i="1"/>
  <c r="ID122" i="1"/>
  <c r="ID99" i="1"/>
  <c r="ID129" i="1"/>
  <c r="ID98" i="1"/>
  <c r="ID103" i="1"/>
  <c r="ID120" i="1"/>
  <c r="ID109" i="1"/>
  <c r="ID113" i="1"/>
  <c r="ID130" i="1"/>
  <c r="ID110" i="1"/>
  <c r="ID131" i="1"/>
  <c r="ID112" i="1"/>
  <c r="ID119" i="1"/>
  <c r="ID107" i="1"/>
  <c r="ID104" i="1"/>
  <c r="ID123" i="1"/>
  <c r="IW100" i="1"/>
  <c r="IW124" i="1"/>
  <c r="IW116" i="1"/>
  <c r="IW117" i="1"/>
  <c r="IW101" i="1"/>
  <c r="IW96" i="1"/>
  <c r="IW106" i="1"/>
  <c r="IW108" i="1"/>
  <c r="IW115" i="1"/>
  <c r="IW105" i="1"/>
  <c r="IW114" i="1"/>
  <c r="IW128" i="1"/>
  <c r="IW118" i="1"/>
  <c r="IW102" i="1"/>
  <c r="IW126" i="1"/>
  <c r="IW97" i="1"/>
  <c r="IW121" i="1"/>
  <c r="IW125" i="1"/>
  <c r="IW120" i="1"/>
  <c r="IW127" i="1"/>
  <c r="IW122" i="1"/>
  <c r="IW99" i="1"/>
  <c r="IW98" i="1"/>
  <c r="IW129" i="1"/>
  <c r="IW110" i="1"/>
  <c r="IW109" i="1"/>
  <c r="IW119" i="1"/>
  <c r="IW113" i="1"/>
  <c r="IW103" i="1"/>
  <c r="IW107" i="1"/>
  <c r="IW130" i="1"/>
  <c r="IW111" i="1"/>
  <c r="IW112" i="1"/>
  <c r="IW131" i="1"/>
  <c r="IW104" i="1"/>
  <c r="IW123" i="1"/>
  <c r="IP115" i="1"/>
  <c r="IP101" i="1"/>
  <c r="IP106" i="1"/>
  <c r="IP117" i="1"/>
  <c r="IP108" i="1"/>
  <c r="IP121" i="1"/>
  <c r="IP114" i="1"/>
  <c r="IP100" i="1"/>
  <c r="IP116" i="1"/>
  <c r="IP118" i="1"/>
  <c r="IP96" i="1"/>
  <c r="IP102" i="1"/>
  <c r="IP97" i="1"/>
  <c r="IP128" i="1"/>
  <c r="IP120" i="1"/>
  <c r="IP105" i="1"/>
  <c r="IP126" i="1"/>
  <c r="IP124" i="1"/>
  <c r="IP112" i="1"/>
  <c r="IP127" i="1"/>
  <c r="IP103" i="1"/>
  <c r="IP110" i="1"/>
  <c r="IP98" i="1"/>
  <c r="IP109" i="1"/>
  <c r="IP125" i="1"/>
  <c r="IP111" i="1"/>
  <c r="IP129" i="1"/>
  <c r="IP99" i="1"/>
  <c r="IP119" i="1"/>
  <c r="IP122" i="1"/>
  <c r="IP107" i="1"/>
  <c r="IP130" i="1"/>
  <c r="IP131" i="1"/>
  <c r="IP104" i="1"/>
  <c r="IP113" i="1"/>
  <c r="IP123" i="1"/>
  <c r="FL117" i="1"/>
  <c r="FL115" i="1"/>
  <c r="FL124" i="1"/>
  <c r="FL96" i="1"/>
  <c r="FL108" i="1"/>
  <c r="FL106" i="1"/>
  <c r="FL128" i="1"/>
  <c r="FL118" i="1"/>
  <c r="FL100" i="1"/>
  <c r="FL114" i="1"/>
  <c r="FL101" i="1"/>
  <c r="FL116" i="1"/>
  <c r="FL125" i="1"/>
  <c r="FL102" i="1"/>
  <c r="FL110" i="1"/>
  <c r="FL105" i="1"/>
  <c r="FL129" i="1"/>
  <c r="FL97" i="1"/>
  <c r="FL120" i="1"/>
  <c r="FL111" i="1"/>
  <c r="FL109" i="1"/>
  <c r="FL121" i="1"/>
  <c r="FL126" i="1"/>
  <c r="FL98" i="1"/>
  <c r="FL103" i="1"/>
  <c r="FL127" i="1"/>
  <c r="FL99" i="1"/>
  <c r="FL112" i="1"/>
  <c r="FL104" i="1"/>
  <c r="FL123" i="1"/>
  <c r="FL122" i="1"/>
  <c r="FL107" i="1"/>
  <c r="FL113" i="1"/>
  <c r="FL131" i="1"/>
  <c r="FL119" i="1"/>
  <c r="FL130" i="1"/>
  <c r="IK124" i="1"/>
  <c r="IK96" i="1"/>
  <c r="IK115" i="1"/>
  <c r="IK100" i="1"/>
  <c r="IK101" i="1"/>
  <c r="IK108" i="1"/>
  <c r="IK117" i="1"/>
  <c r="IK102" i="1"/>
  <c r="IK128" i="1"/>
  <c r="IK114" i="1"/>
  <c r="IK116" i="1"/>
  <c r="IK118" i="1"/>
  <c r="IK125" i="1"/>
  <c r="IK126" i="1"/>
  <c r="IK121" i="1"/>
  <c r="IK105" i="1"/>
  <c r="IK97" i="1"/>
  <c r="IK106" i="1"/>
  <c r="IK110" i="1"/>
  <c r="IK127" i="1"/>
  <c r="IK111" i="1"/>
  <c r="IK109" i="1"/>
  <c r="IK120" i="1"/>
  <c r="IK98" i="1"/>
  <c r="IK99" i="1"/>
  <c r="IK122" i="1"/>
  <c r="IK112" i="1"/>
  <c r="IK103" i="1"/>
  <c r="IK129" i="1"/>
  <c r="IK131" i="1"/>
  <c r="IK130" i="1"/>
  <c r="IK104" i="1"/>
  <c r="IK123" i="1"/>
  <c r="IK107" i="1"/>
  <c r="IK119" i="1"/>
  <c r="IK113" i="1"/>
  <c r="DQ108" i="1"/>
  <c r="DQ96" i="1"/>
  <c r="DQ116" i="1"/>
  <c r="DQ100" i="1"/>
  <c r="DQ115" i="1"/>
  <c r="DQ101" i="1"/>
  <c r="DQ124" i="1"/>
  <c r="DQ106" i="1"/>
  <c r="DQ125" i="1"/>
  <c r="DQ102" i="1"/>
  <c r="DQ126" i="1"/>
  <c r="DQ97" i="1"/>
  <c r="DQ117" i="1"/>
  <c r="DQ121" i="1"/>
  <c r="DQ128" i="1"/>
  <c r="DQ118" i="1"/>
  <c r="DQ105" i="1"/>
  <c r="DQ114" i="1"/>
  <c r="DQ110" i="1"/>
  <c r="DQ98" i="1"/>
  <c r="DQ103" i="1"/>
  <c r="DQ127" i="1"/>
  <c r="DQ122" i="1"/>
  <c r="DQ129" i="1"/>
  <c r="DQ120" i="1"/>
  <c r="DQ99" i="1"/>
  <c r="DQ119" i="1"/>
  <c r="DQ131" i="1"/>
  <c r="DQ123" i="1"/>
  <c r="DQ130" i="1"/>
  <c r="DQ111" i="1"/>
  <c r="DQ109" i="1"/>
  <c r="DQ113" i="1"/>
  <c r="DQ112" i="1"/>
  <c r="DQ104" i="1"/>
  <c r="DQ107" i="1"/>
  <c r="BM100" i="1"/>
  <c r="BM124" i="1"/>
  <c r="BM115" i="1"/>
  <c r="BM101" i="1"/>
  <c r="BM117" i="1"/>
  <c r="BM106" i="1"/>
  <c r="BM116" i="1"/>
  <c r="BM108" i="1"/>
  <c r="BM96" i="1"/>
  <c r="BM126" i="1"/>
  <c r="BM102" i="1"/>
  <c r="BM128" i="1"/>
  <c r="BM125" i="1"/>
  <c r="BM121" i="1"/>
  <c r="BM97" i="1"/>
  <c r="BM118" i="1"/>
  <c r="BM105" i="1"/>
  <c r="BM120" i="1"/>
  <c r="BM114" i="1"/>
  <c r="BM103" i="1"/>
  <c r="BM122" i="1"/>
  <c r="BM129" i="1"/>
  <c r="BM109" i="1"/>
  <c r="BM98" i="1"/>
  <c r="BM110" i="1"/>
  <c r="BM99" i="1"/>
  <c r="BM111" i="1"/>
  <c r="BM119" i="1"/>
  <c r="BM123" i="1"/>
  <c r="BM107" i="1"/>
  <c r="BM113" i="1"/>
  <c r="BM130" i="1"/>
  <c r="BM127" i="1"/>
  <c r="BM131" i="1"/>
  <c r="BM112" i="1"/>
  <c r="BM104" i="1"/>
  <c r="HC115" i="1"/>
  <c r="HC108" i="1"/>
  <c r="HC106" i="1"/>
  <c r="HC100" i="1"/>
  <c r="HC124" i="1"/>
  <c r="HC96" i="1"/>
  <c r="HC101" i="1"/>
  <c r="HC116" i="1"/>
  <c r="HC117" i="1"/>
  <c r="HC125" i="1"/>
  <c r="HC97" i="1"/>
  <c r="HC102" i="1"/>
  <c r="HC114" i="1"/>
  <c r="HC128" i="1"/>
  <c r="HC105" i="1"/>
  <c r="HC118" i="1"/>
  <c r="HC121" i="1"/>
  <c r="HC126" i="1"/>
  <c r="HC110" i="1"/>
  <c r="HC127" i="1"/>
  <c r="HC122" i="1"/>
  <c r="HC98" i="1"/>
  <c r="HC129" i="1"/>
  <c r="HC103" i="1"/>
  <c r="HC119" i="1"/>
  <c r="HC123" i="1"/>
  <c r="HC130" i="1"/>
  <c r="HC120" i="1"/>
  <c r="HC111" i="1"/>
  <c r="HC99" i="1"/>
  <c r="HC109" i="1"/>
  <c r="HC104" i="1"/>
  <c r="HC113" i="1"/>
  <c r="HC112" i="1"/>
  <c r="HC131" i="1"/>
  <c r="HC107" i="1"/>
  <c r="FP117" i="1"/>
  <c r="FP100" i="1"/>
  <c r="FP124" i="1"/>
  <c r="FP96" i="1"/>
  <c r="FP116" i="1"/>
  <c r="FP101" i="1"/>
  <c r="FP115" i="1"/>
  <c r="FP121" i="1"/>
  <c r="FP97" i="1"/>
  <c r="FP108" i="1"/>
  <c r="FP125" i="1"/>
  <c r="FP114" i="1"/>
  <c r="FP106" i="1"/>
  <c r="FP128" i="1"/>
  <c r="FP120" i="1"/>
  <c r="FP102" i="1"/>
  <c r="FP110" i="1"/>
  <c r="FP126" i="1"/>
  <c r="FP99" i="1"/>
  <c r="FP109" i="1"/>
  <c r="FP118" i="1"/>
  <c r="FP111" i="1"/>
  <c r="FP129" i="1"/>
  <c r="FP122" i="1"/>
  <c r="FP103" i="1"/>
  <c r="FP98" i="1"/>
  <c r="FP131" i="1"/>
  <c r="FP107" i="1"/>
  <c r="FP104" i="1"/>
  <c r="FP105" i="1"/>
  <c r="FP127" i="1"/>
  <c r="FP123" i="1"/>
  <c r="FP130" i="1"/>
  <c r="FP112" i="1"/>
  <c r="FP113" i="1"/>
  <c r="FP119" i="1"/>
  <c r="IA115" i="1"/>
  <c r="IA106" i="1"/>
  <c r="IA108" i="1"/>
  <c r="IA117" i="1"/>
  <c r="IA100" i="1"/>
  <c r="IA124" i="1"/>
  <c r="IA96" i="1"/>
  <c r="IA128" i="1"/>
  <c r="IA102" i="1"/>
  <c r="IA121" i="1"/>
  <c r="IA114" i="1"/>
  <c r="IA97" i="1"/>
  <c r="IA125" i="1"/>
  <c r="IA126" i="1"/>
  <c r="IA110" i="1"/>
  <c r="IA116" i="1"/>
  <c r="IA120" i="1"/>
  <c r="IA101" i="1"/>
  <c r="IA99" i="1"/>
  <c r="IA109" i="1"/>
  <c r="IA105" i="1"/>
  <c r="IA127" i="1"/>
  <c r="IA98" i="1"/>
  <c r="IA118" i="1"/>
  <c r="IA111" i="1"/>
  <c r="IA129" i="1"/>
  <c r="IA122" i="1"/>
  <c r="IA103" i="1"/>
  <c r="IA119" i="1"/>
  <c r="IA113" i="1"/>
  <c r="IA112" i="1"/>
  <c r="IA131" i="1"/>
  <c r="IA104" i="1"/>
  <c r="IA130" i="1"/>
  <c r="IA123" i="1"/>
  <c r="IA107" i="1"/>
  <c r="HZ100" i="1"/>
  <c r="HZ124" i="1"/>
  <c r="HZ96" i="1"/>
  <c r="HZ115" i="1"/>
  <c r="HZ101" i="1"/>
  <c r="HZ106" i="1"/>
  <c r="HZ117" i="1"/>
  <c r="HZ128" i="1"/>
  <c r="HZ126" i="1"/>
  <c r="HZ125" i="1"/>
  <c r="HZ121" i="1"/>
  <c r="HZ108" i="1"/>
  <c r="HZ114" i="1"/>
  <c r="HZ116" i="1"/>
  <c r="HZ118" i="1"/>
  <c r="HZ102" i="1"/>
  <c r="HZ120" i="1"/>
  <c r="HZ97" i="1"/>
  <c r="HZ110" i="1"/>
  <c r="HZ109" i="1"/>
  <c r="HZ122" i="1"/>
  <c r="HZ105" i="1"/>
  <c r="HZ127" i="1"/>
  <c r="HZ103" i="1"/>
  <c r="HZ98" i="1"/>
  <c r="HZ99" i="1"/>
  <c r="HZ111" i="1"/>
  <c r="HZ129" i="1"/>
  <c r="HZ112" i="1"/>
  <c r="HZ119" i="1"/>
  <c r="HZ123" i="1"/>
  <c r="HZ107" i="1"/>
  <c r="HZ130" i="1"/>
  <c r="HZ113" i="1"/>
  <c r="HZ131" i="1"/>
  <c r="HZ104" i="1"/>
  <c r="FX117" i="1"/>
  <c r="FX108" i="1"/>
  <c r="FX116" i="1"/>
  <c r="FX100" i="1"/>
  <c r="FX124" i="1"/>
  <c r="FX101" i="1"/>
  <c r="FX115" i="1"/>
  <c r="FX106" i="1"/>
  <c r="FX125" i="1"/>
  <c r="FX114" i="1"/>
  <c r="FX118" i="1"/>
  <c r="FX128" i="1"/>
  <c r="FX102" i="1"/>
  <c r="FX126" i="1"/>
  <c r="FX110" i="1"/>
  <c r="FX121" i="1"/>
  <c r="FX96" i="1"/>
  <c r="FX97" i="1"/>
  <c r="FX105" i="1"/>
  <c r="FX120" i="1"/>
  <c r="FX109" i="1"/>
  <c r="FX111" i="1"/>
  <c r="FX99" i="1"/>
  <c r="FX122" i="1"/>
  <c r="FX103" i="1"/>
  <c r="FX112" i="1"/>
  <c r="FX129" i="1"/>
  <c r="FX127" i="1"/>
  <c r="FX98" i="1"/>
  <c r="FX131" i="1"/>
  <c r="FX104" i="1"/>
  <c r="FX123" i="1"/>
  <c r="FX107" i="1"/>
  <c r="FX113" i="1"/>
  <c r="FX119" i="1"/>
  <c r="FX130" i="1"/>
  <c r="DP124" i="1"/>
  <c r="DP115" i="1"/>
  <c r="DP106" i="1"/>
  <c r="DP116" i="1"/>
  <c r="DP100" i="1"/>
  <c r="DP108" i="1"/>
  <c r="DP117" i="1"/>
  <c r="DP96" i="1"/>
  <c r="DP118" i="1"/>
  <c r="DP121" i="1"/>
  <c r="DP125" i="1"/>
  <c r="DP101" i="1"/>
  <c r="DP114" i="1"/>
  <c r="DP102" i="1"/>
  <c r="DP128" i="1"/>
  <c r="DP110" i="1"/>
  <c r="DP120" i="1"/>
  <c r="DP103" i="1"/>
  <c r="DP111" i="1"/>
  <c r="DP97" i="1"/>
  <c r="DP127" i="1"/>
  <c r="DP99" i="1"/>
  <c r="DP98" i="1"/>
  <c r="DP122" i="1"/>
  <c r="DP126" i="1"/>
  <c r="DP109" i="1"/>
  <c r="DP119" i="1"/>
  <c r="DP107" i="1"/>
  <c r="DP113" i="1"/>
  <c r="DP131" i="1"/>
  <c r="DP123" i="1"/>
  <c r="DP130" i="1"/>
  <c r="DP112" i="1"/>
  <c r="DP105" i="1"/>
  <c r="DP104" i="1"/>
  <c r="DP129" i="1"/>
  <c r="MX115" i="1"/>
  <c r="MX106" i="1"/>
  <c r="MX100" i="1"/>
  <c r="MX108" i="1"/>
  <c r="MX124" i="1"/>
  <c r="MX96" i="1"/>
  <c r="MX101" i="1"/>
  <c r="MX116" i="1"/>
  <c r="MX117" i="1"/>
  <c r="MX97" i="1"/>
  <c r="MX118" i="1"/>
  <c r="MX128" i="1"/>
  <c r="MX126" i="1"/>
  <c r="MX114" i="1"/>
  <c r="MX125" i="1"/>
  <c r="MX110" i="1"/>
  <c r="MX121" i="1"/>
  <c r="MX102" i="1"/>
  <c r="MX127" i="1"/>
  <c r="MX103" i="1"/>
  <c r="MX120" i="1"/>
  <c r="MX109" i="1"/>
  <c r="MX111" i="1"/>
  <c r="MX105" i="1"/>
  <c r="MX99" i="1"/>
  <c r="MX122" i="1"/>
  <c r="MX112" i="1"/>
  <c r="MX113" i="1"/>
  <c r="MX119" i="1"/>
  <c r="MX107" i="1"/>
  <c r="MX98" i="1"/>
  <c r="MX131" i="1"/>
  <c r="MX130" i="1"/>
  <c r="MX129" i="1"/>
  <c r="MX104" i="1"/>
  <c r="MX123" i="1"/>
  <c r="IL100" i="1"/>
  <c r="IL117" i="1"/>
  <c r="IL96" i="1"/>
  <c r="IL101" i="1"/>
  <c r="IL124" i="1"/>
  <c r="IL115" i="1"/>
  <c r="IL106" i="1"/>
  <c r="IL125" i="1"/>
  <c r="IL108" i="1"/>
  <c r="IL116" i="1"/>
  <c r="IL114" i="1"/>
  <c r="IL126" i="1"/>
  <c r="IL102" i="1"/>
  <c r="IL128" i="1"/>
  <c r="IL118" i="1"/>
  <c r="IL105" i="1"/>
  <c r="IL121" i="1"/>
  <c r="IL110" i="1"/>
  <c r="IL122" i="1"/>
  <c r="IL99" i="1"/>
  <c r="IL120" i="1"/>
  <c r="IL98" i="1"/>
  <c r="IL111" i="1"/>
  <c r="IL129" i="1"/>
  <c r="IL97" i="1"/>
  <c r="IL103" i="1"/>
  <c r="IL109" i="1"/>
  <c r="IL127" i="1"/>
  <c r="IL112" i="1"/>
  <c r="IL113" i="1"/>
  <c r="IL123" i="1"/>
  <c r="IL104" i="1"/>
  <c r="IL119" i="1"/>
  <c r="IL107" i="1"/>
  <c r="IL131" i="1"/>
  <c r="IL130" i="1"/>
  <c r="GO108" i="1"/>
  <c r="GO100" i="1"/>
  <c r="GO101" i="1"/>
  <c r="GO115" i="1"/>
  <c r="GO106" i="1"/>
  <c r="GO124" i="1"/>
  <c r="GO96" i="1"/>
  <c r="GO116" i="1"/>
  <c r="GO117" i="1"/>
  <c r="GO118" i="1"/>
  <c r="GO121" i="1"/>
  <c r="GO125" i="1"/>
  <c r="GO102" i="1"/>
  <c r="GO128" i="1"/>
  <c r="GO114" i="1"/>
  <c r="GO126" i="1"/>
  <c r="GO105" i="1"/>
  <c r="GO109" i="1"/>
  <c r="GO97" i="1"/>
  <c r="GO110" i="1"/>
  <c r="GO120" i="1"/>
  <c r="GO103" i="1"/>
  <c r="GO129" i="1"/>
  <c r="GO127" i="1"/>
  <c r="GO98" i="1"/>
  <c r="GO99" i="1"/>
  <c r="GO122" i="1"/>
  <c r="GO112" i="1"/>
  <c r="GO107" i="1"/>
  <c r="GO119" i="1"/>
  <c r="GO131" i="1"/>
  <c r="GO113" i="1"/>
  <c r="GO123" i="1"/>
  <c r="GO130" i="1"/>
  <c r="GO104" i="1"/>
  <c r="GO111" i="1"/>
  <c r="GR96" i="1"/>
  <c r="GR116" i="1"/>
  <c r="GR100" i="1"/>
  <c r="GR124" i="1"/>
  <c r="GR108" i="1"/>
  <c r="GR117" i="1"/>
  <c r="GR101" i="1"/>
  <c r="GR106" i="1"/>
  <c r="GR115" i="1"/>
  <c r="GR121" i="1"/>
  <c r="GR125" i="1"/>
  <c r="GR102" i="1"/>
  <c r="GR126" i="1"/>
  <c r="GR97" i="1"/>
  <c r="GR128" i="1"/>
  <c r="GR114" i="1"/>
  <c r="GR105" i="1"/>
  <c r="GR118" i="1"/>
  <c r="GR110" i="1"/>
  <c r="GR120" i="1"/>
  <c r="GR98" i="1"/>
  <c r="GR127" i="1"/>
  <c r="GR99" i="1"/>
  <c r="GR122" i="1"/>
  <c r="GR129" i="1"/>
  <c r="GR103" i="1"/>
  <c r="GR131" i="1"/>
  <c r="GR104" i="1"/>
  <c r="GR109" i="1"/>
  <c r="GR112" i="1"/>
  <c r="GR119" i="1"/>
  <c r="GR123" i="1"/>
  <c r="GR130" i="1"/>
  <c r="GR111" i="1"/>
  <c r="GR107" i="1"/>
  <c r="GR113" i="1"/>
  <c r="DW115" i="1"/>
  <c r="DW106" i="1"/>
  <c r="DW116" i="1"/>
  <c r="DW124" i="1"/>
  <c r="DW117" i="1"/>
  <c r="DW100" i="1"/>
  <c r="DW96" i="1"/>
  <c r="DW126" i="1"/>
  <c r="DW97" i="1"/>
  <c r="DW101" i="1"/>
  <c r="DW125" i="1"/>
  <c r="DW102" i="1"/>
  <c r="DW121" i="1"/>
  <c r="DW108" i="1"/>
  <c r="DW114" i="1"/>
  <c r="DW128" i="1"/>
  <c r="DW105" i="1"/>
  <c r="DW110" i="1"/>
  <c r="DW120" i="1"/>
  <c r="DW118" i="1"/>
  <c r="DW127" i="1"/>
  <c r="DW111" i="1"/>
  <c r="DW98" i="1"/>
  <c r="DW103" i="1"/>
  <c r="DW122" i="1"/>
  <c r="DW112" i="1"/>
  <c r="DW129" i="1"/>
  <c r="DW119" i="1"/>
  <c r="DW123" i="1"/>
  <c r="DW109" i="1"/>
  <c r="DW131" i="1"/>
  <c r="DW113" i="1"/>
  <c r="DW130" i="1"/>
  <c r="DW104" i="1"/>
  <c r="DW99" i="1"/>
  <c r="DW107" i="1"/>
  <c r="DT108" i="1"/>
  <c r="DT117" i="1"/>
  <c r="DT96" i="1"/>
  <c r="DT118" i="1"/>
  <c r="DT116" i="1"/>
  <c r="DT100" i="1"/>
  <c r="DT124" i="1"/>
  <c r="DT115" i="1"/>
  <c r="DT101" i="1"/>
  <c r="DT106" i="1"/>
  <c r="DT121" i="1"/>
  <c r="DT126" i="1"/>
  <c r="DT97" i="1"/>
  <c r="DT114" i="1"/>
  <c r="DT128" i="1"/>
  <c r="DT125" i="1"/>
  <c r="DT102" i="1"/>
  <c r="DT105" i="1"/>
  <c r="DT110" i="1"/>
  <c r="DT120" i="1"/>
  <c r="DT111" i="1"/>
  <c r="DT129" i="1"/>
  <c r="DT103" i="1"/>
  <c r="DT122" i="1"/>
  <c r="DT127" i="1"/>
  <c r="DT109" i="1"/>
  <c r="DT112" i="1"/>
  <c r="DT131" i="1"/>
  <c r="DT104" i="1"/>
  <c r="DT123" i="1"/>
  <c r="DT98" i="1"/>
  <c r="DT99" i="1"/>
  <c r="DT119" i="1"/>
  <c r="DT113" i="1"/>
  <c r="DT107" i="1"/>
  <c r="DT130" i="1"/>
  <c r="EU115" i="1"/>
  <c r="EU124" i="1"/>
  <c r="EU106" i="1"/>
  <c r="EU116" i="1"/>
  <c r="EU100" i="1"/>
  <c r="EU108" i="1"/>
  <c r="EU117" i="1"/>
  <c r="EU96" i="1"/>
  <c r="EU101" i="1"/>
  <c r="EU114" i="1"/>
  <c r="EU125" i="1"/>
  <c r="EU126" i="1"/>
  <c r="EU121" i="1"/>
  <c r="EU102" i="1"/>
  <c r="EU128" i="1"/>
  <c r="EU120" i="1"/>
  <c r="EU105" i="1"/>
  <c r="EU118" i="1"/>
  <c r="EU97" i="1"/>
  <c r="EU110" i="1"/>
  <c r="EU98" i="1"/>
  <c r="EU111" i="1"/>
  <c r="EU122" i="1"/>
  <c r="EU129" i="1"/>
  <c r="EU109" i="1"/>
  <c r="EU112" i="1"/>
  <c r="EU131" i="1"/>
  <c r="EU130" i="1"/>
  <c r="EU99" i="1"/>
  <c r="EU104" i="1"/>
  <c r="EU113" i="1"/>
  <c r="EU107" i="1"/>
  <c r="EU103" i="1"/>
  <c r="EU127" i="1"/>
  <c r="EU123" i="1"/>
  <c r="EU119" i="1"/>
  <c r="MF100" i="1"/>
  <c r="MF124" i="1"/>
  <c r="MF101" i="1"/>
  <c r="MF96" i="1"/>
  <c r="MF115" i="1"/>
  <c r="MF117" i="1"/>
  <c r="MF114" i="1"/>
  <c r="MF108" i="1"/>
  <c r="MF118" i="1"/>
  <c r="MF102" i="1"/>
  <c r="MF126" i="1"/>
  <c r="MF97" i="1"/>
  <c r="MF106" i="1"/>
  <c r="MF125" i="1"/>
  <c r="MF116" i="1"/>
  <c r="MF128" i="1"/>
  <c r="MF105" i="1"/>
  <c r="MF121" i="1"/>
  <c r="MF122" i="1"/>
  <c r="MF99" i="1"/>
  <c r="MF120" i="1"/>
  <c r="MF98" i="1"/>
  <c r="MF109" i="1"/>
  <c r="MF129" i="1"/>
  <c r="MF110" i="1"/>
  <c r="MF127" i="1"/>
  <c r="MF103" i="1"/>
  <c r="MF111" i="1"/>
  <c r="MF119" i="1"/>
  <c r="MF107" i="1"/>
  <c r="MF104" i="1"/>
  <c r="MF130" i="1"/>
  <c r="MF112" i="1"/>
  <c r="MF131" i="1"/>
  <c r="MF123" i="1"/>
  <c r="MF113" i="1"/>
  <c r="MC115" i="1"/>
  <c r="MC96" i="1"/>
  <c r="MC106" i="1"/>
  <c r="MC124" i="1"/>
  <c r="MC128" i="1"/>
  <c r="MC118" i="1"/>
  <c r="MC126" i="1"/>
  <c r="MC100" i="1"/>
  <c r="MC97" i="1"/>
  <c r="MC117" i="1"/>
  <c r="MC102" i="1"/>
  <c r="MC121" i="1"/>
  <c r="MC125" i="1"/>
  <c r="MC114" i="1"/>
  <c r="MC105" i="1"/>
  <c r="MC110" i="1"/>
  <c r="MC116" i="1"/>
  <c r="MC108" i="1"/>
  <c r="MC129" i="1"/>
  <c r="MC101" i="1"/>
  <c r="MC103" i="1"/>
  <c r="MC109" i="1"/>
  <c r="MC120" i="1"/>
  <c r="MC111" i="1"/>
  <c r="MC98" i="1"/>
  <c r="MC127" i="1"/>
  <c r="MC112" i="1"/>
  <c r="MC122" i="1"/>
  <c r="MC119" i="1"/>
  <c r="MC107" i="1"/>
  <c r="MC104" i="1"/>
  <c r="MC131" i="1"/>
  <c r="MC130" i="1"/>
  <c r="MC99" i="1"/>
  <c r="MC113" i="1"/>
  <c r="MC123" i="1"/>
  <c r="GC115" i="1"/>
  <c r="GC108" i="1"/>
  <c r="GC106" i="1"/>
  <c r="GC124" i="1"/>
  <c r="GC96" i="1"/>
  <c r="GC116" i="1"/>
  <c r="GC100" i="1"/>
  <c r="GC117" i="1"/>
  <c r="GC114" i="1"/>
  <c r="GC101" i="1"/>
  <c r="GC125" i="1"/>
  <c r="GC102" i="1"/>
  <c r="GC126" i="1"/>
  <c r="GC97" i="1"/>
  <c r="GC128" i="1"/>
  <c r="GC110" i="1"/>
  <c r="GC120" i="1"/>
  <c r="GC121" i="1"/>
  <c r="GC118" i="1"/>
  <c r="GC105" i="1"/>
  <c r="GC111" i="1"/>
  <c r="GC109" i="1"/>
  <c r="GC98" i="1"/>
  <c r="GC103" i="1"/>
  <c r="GC127" i="1"/>
  <c r="GC99" i="1"/>
  <c r="GC122" i="1"/>
  <c r="GC129" i="1"/>
  <c r="GC107" i="1"/>
  <c r="GC113" i="1"/>
  <c r="GC131" i="1"/>
  <c r="GC112" i="1"/>
  <c r="GC119" i="1"/>
  <c r="GC130" i="1"/>
  <c r="GC123" i="1"/>
  <c r="GC104" i="1"/>
  <c r="IH100" i="1"/>
  <c r="IH124" i="1"/>
  <c r="IH96" i="1"/>
  <c r="IH108" i="1"/>
  <c r="IH115" i="1"/>
  <c r="IH101" i="1"/>
  <c r="IH106" i="1"/>
  <c r="IH117" i="1"/>
  <c r="IH126" i="1"/>
  <c r="IH121" i="1"/>
  <c r="IH114" i="1"/>
  <c r="IH128" i="1"/>
  <c r="IH116" i="1"/>
  <c r="IH118" i="1"/>
  <c r="IH102" i="1"/>
  <c r="IH97" i="1"/>
  <c r="IH125" i="1"/>
  <c r="IH120" i="1"/>
  <c r="IH105" i="1"/>
  <c r="IH122" i="1"/>
  <c r="IH112" i="1"/>
  <c r="IH127" i="1"/>
  <c r="IH110" i="1"/>
  <c r="IH98" i="1"/>
  <c r="IH99" i="1"/>
  <c r="IH109" i="1"/>
  <c r="IH103" i="1"/>
  <c r="IH111" i="1"/>
  <c r="IH129" i="1"/>
  <c r="IH119" i="1"/>
  <c r="IH107" i="1"/>
  <c r="IH130" i="1"/>
  <c r="IH123" i="1"/>
  <c r="IH131" i="1"/>
  <c r="IH104" i="1"/>
  <c r="IH113" i="1"/>
  <c r="FE117" i="1"/>
  <c r="FE108" i="1"/>
  <c r="FE116" i="1"/>
  <c r="FE115" i="1"/>
  <c r="FE100" i="1"/>
  <c r="FE124" i="1"/>
  <c r="FE96" i="1"/>
  <c r="FE106" i="1"/>
  <c r="FE114" i="1"/>
  <c r="FE101" i="1"/>
  <c r="FE118" i="1"/>
  <c r="FE125" i="1"/>
  <c r="FE128" i="1"/>
  <c r="FE110" i="1"/>
  <c r="FE97" i="1"/>
  <c r="FE102" i="1"/>
  <c r="FE126" i="1"/>
  <c r="FE103" i="1"/>
  <c r="FE121" i="1"/>
  <c r="FE99" i="1"/>
  <c r="FE109" i="1"/>
  <c r="FE105" i="1"/>
  <c r="FE127" i="1"/>
  <c r="FE98" i="1"/>
  <c r="FE129" i="1"/>
  <c r="FE122" i="1"/>
  <c r="FE111" i="1"/>
  <c r="FE131" i="1"/>
  <c r="FE113" i="1"/>
  <c r="FE123" i="1"/>
  <c r="FE130" i="1"/>
  <c r="FE104" i="1"/>
  <c r="FE120" i="1"/>
  <c r="FE112" i="1"/>
  <c r="FE119" i="1"/>
  <c r="FE107" i="1"/>
  <c r="HS101" i="1"/>
  <c r="HS115" i="1"/>
  <c r="HS116" i="1"/>
  <c r="HS106" i="1"/>
  <c r="HS108" i="1"/>
  <c r="HS117" i="1"/>
  <c r="HS100" i="1"/>
  <c r="HS96" i="1"/>
  <c r="HS118" i="1"/>
  <c r="HS114" i="1"/>
  <c r="HS124" i="1"/>
  <c r="HS102" i="1"/>
  <c r="HS121" i="1"/>
  <c r="HS97" i="1"/>
  <c r="HS125" i="1"/>
  <c r="HS105" i="1"/>
  <c r="HS112" i="1"/>
  <c r="HS128" i="1"/>
  <c r="HS99" i="1"/>
  <c r="HS109" i="1"/>
  <c r="HS127" i="1"/>
  <c r="HS98" i="1"/>
  <c r="HS129" i="1"/>
  <c r="HS120" i="1"/>
  <c r="HS111" i="1"/>
  <c r="HS126" i="1"/>
  <c r="HS110" i="1"/>
  <c r="HS103" i="1"/>
  <c r="HS113" i="1"/>
  <c r="HS119" i="1"/>
  <c r="HS130" i="1"/>
  <c r="HS131" i="1"/>
  <c r="HS104" i="1"/>
  <c r="HS122" i="1"/>
  <c r="HS107" i="1"/>
  <c r="HS123" i="1"/>
  <c r="FG100" i="1"/>
  <c r="FG124" i="1"/>
  <c r="FG115" i="1"/>
  <c r="FG101" i="1"/>
  <c r="FG106" i="1"/>
  <c r="FG108" i="1"/>
  <c r="FG117" i="1"/>
  <c r="FG96" i="1"/>
  <c r="FG102" i="1"/>
  <c r="FG114" i="1"/>
  <c r="FG125" i="1"/>
  <c r="FG121" i="1"/>
  <c r="FG128" i="1"/>
  <c r="FG97" i="1"/>
  <c r="FG116" i="1"/>
  <c r="FG118" i="1"/>
  <c r="FG120" i="1"/>
  <c r="FG105" i="1"/>
  <c r="FG122" i="1"/>
  <c r="FG99" i="1"/>
  <c r="FG112" i="1"/>
  <c r="FG126" i="1"/>
  <c r="FG127" i="1"/>
  <c r="FG98" i="1"/>
  <c r="FG110" i="1"/>
  <c r="FG111" i="1"/>
  <c r="FG129" i="1"/>
  <c r="FG119" i="1"/>
  <c r="FG103" i="1"/>
  <c r="FG107" i="1"/>
  <c r="FG130" i="1"/>
  <c r="FG109" i="1"/>
  <c r="FG131" i="1"/>
  <c r="FG104" i="1"/>
  <c r="FG123" i="1"/>
  <c r="FG113" i="1"/>
  <c r="DN108" i="1"/>
  <c r="DN115" i="1"/>
  <c r="DN106" i="1"/>
  <c r="DN100" i="1"/>
  <c r="DN124" i="1"/>
  <c r="DN96" i="1"/>
  <c r="DN117" i="1"/>
  <c r="DN101" i="1"/>
  <c r="DN126" i="1"/>
  <c r="DN97" i="1"/>
  <c r="DN125" i="1"/>
  <c r="DN118" i="1"/>
  <c r="DN121" i="1"/>
  <c r="DN116" i="1"/>
  <c r="DN102" i="1"/>
  <c r="DN105" i="1"/>
  <c r="DN110" i="1"/>
  <c r="DN98" i="1"/>
  <c r="DN114" i="1"/>
  <c r="DN120" i="1"/>
  <c r="DN99" i="1"/>
  <c r="DN122" i="1"/>
  <c r="DN127" i="1"/>
  <c r="DN103" i="1"/>
  <c r="DN111" i="1"/>
  <c r="DN129" i="1"/>
  <c r="DN109" i="1"/>
  <c r="DN112" i="1"/>
  <c r="DN113" i="1"/>
  <c r="DN131" i="1"/>
  <c r="DN107" i="1"/>
  <c r="DN119" i="1"/>
  <c r="DN128" i="1"/>
  <c r="DN123" i="1"/>
  <c r="DN130" i="1"/>
  <c r="DN104" i="1"/>
  <c r="DV115" i="1"/>
  <c r="DV106" i="1"/>
  <c r="DV108" i="1"/>
  <c r="DV101" i="1"/>
  <c r="DV100" i="1"/>
  <c r="DV124" i="1"/>
  <c r="DV96" i="1"/>
  <c r="DV116" i="1"/>
  <c r="DV117" i="1"/>
  <c r="DV118" i="1"/>
  <c r="DV125" i="1"/>
  <c r="DV121" i="1"/>
  <c r="DV114" i="1"/>
  <c r="DV102" i="1"/>
  <c r="DV128" i="1"/>
  <c r="DV110" i="1"/>
  <c r="DV97" i="1"/>
  <c r="DV126" i="1"/>
  <c r="DV120" i="1"/>
  <c r="DV129" i="1"/>
  <c r="DV98" i="1"/>
  <c r="DV122" i="1"/>
  <c r="DV105" i="1"/>
  <c r="DV127" i="1"/>
  <c r="DV103" i="1"/>
  <c r="DV99" i="1"/>
  <c r="DV111" i="1"/>
  <c r="DV107" i="1"/>
  <c r="DV119" i="1"/>
  <c r="DV113" i="1"/>
  <c r="DV123" i="1"/>
  <c r="DV130" i="1"/>
  <c r="DV104" i="1"/>
  <c r="DV112" i="1"/>
  <c r="DV109" i="1"/>
  <c r="DV131" i="1"/>
  <c r="IE124" i="1"/>
  <c r="IE118" i="1"/>
  <c r="IE96" i="1"/>
  <c r="IE106" i="1"/>
  <c r="IE117" i="1"/>
  <c r="IE108" i="1"/>
  <c r="IE121" i="1"/>
  <c r="IE114" i="1"/>
  <c r="IE128" i="1"/>
  <c r="IE100" i="1"/>
  <c r="IE115" i="1"/>
  <c r="IE101" i="1"/>
  <c r="IE116" i="1"/>
  <c r="IE126" i="1"/>
  <c r="IE102" i="1"/>
  <c r="IE125" i="1"/>
  <c r="IE97" i="1"/>
  <c r="IE110" i="1"/>
  <c r="IE105" i="1"/>
  <c r="IE127" i="1"/>
  <c r="IE120" i="1"/>
  <c r="IE111" i="1"/>
  <c r="IE129" i="1"/>
  <c r="IE98" i="1"/>
  <c r="IE99" i="1"/>
  <c r="IE109" i="1"/>
  <c r="IE112" i="1"/>
  <c r="IE122" i="1"/>
  <c r="IE113" i="1"/>
  <c r="IE107" i="1"/>
  <c r="IE130" i="1"/>
  <c r="IE103" i="1"/>
  <c r="IE119" i="1"/>
  <c r="IE131" i="1"/>
  <c r="IE104" i="1"/>
  <c r="IE123" i="1"/>
  <c r="IR124" i="1"/>
  <c r="IR100" i="1"/>
  <c r="IR117" i="1"/>
  <c r="IR101" i="1"/>
  <c r="IR96" i="1"/>
  <c r="IR108" i="1"/>
  <c r="IR115" i="1"/>
  <c r="IR106" i="1"/>
  <c r="IR102" i="1"/>
  <c r="IR128" i="1"/>
  <c r="IR114" i="1"/>
  <c r="IR126" i="1"/>
  <c r="IR97" i="1"/>
  <c r="IR118" i="1"/>
  <c r="IR121" i="1"/>
  <c r="IR105" i="1"/>
  <c r="IR116" i="1"/>
  <c r="IR120" i="1"/>
  <c r="IR125" i="1"/>
  <c r="IR110" i="1"/>
  <c r="IR103" i="1"/>
  <c r="IR122" i="1"/>
  <c r="IR98" i="1"/>
  <c r="IR129" i="1"/>
  <c r="IR99" i="1"/>
  <c r="IR109" i="1"/>
  <c r="IR127" i="1"/>
  <c r="IR104" i="1"/>
  <c r="IR131" i="1"/>
  <c r="IR123" i="1"/>
  <c r="IR111" i="1"/>
  <c r="IR112" i="1"/>
  <c r="IR113" i="1"/>
  <c r="IR130" i="1"/>
  <c r="IR107" i="1"/>
  <c r="IR119" i="1"/>
  <c r="PB100" i="1"/>
  <c r="PB124" i="1"/>
  <c r="PB96" i="1"/>
  <c r="PB115" i="1"/>
  <c r="PB101" i="1"/>
  <c r="PB108" i="1"/>
  <c r="PB117" i="1"/>
  <c r="PB106" i="1"/>
  <c r="PB116" i="1"/>
  <c r="PB118" i="1"/>
  <c r="PB128" i="1"/>
  <c r="PB114" i="1"/>
  <c r="PB121" i="1"/>
  <c r="PB126" i="1"/>
  <c r="PB97" i="1"/>
  <c r="PB120" i="1"/>
  <c r="PB105" i="1"/>
  <c r="PB125" i="1"/>
  <c r="PB122" i="1"/>
  <c r="PB103" i="1"/>
  <c r="PB112" i="1"/>
  <c r="PB99" i="1"/>
  <c r="PB98" i="1"/>
  <c r="PB102" i="1"/>
  <c r="PB127" i="1"/>
  <c r="PB110" i="1"/>
  <c r="PB111" i="1"/>
  <c r="PB104" i="1"/>
  <c r="PB129" i="1"/>
  <c r="PB109" i="1"/>
  <c r="PB113" i="1"/>
  <c r="PB130" i="1"/>
  <c r="PB119" i="1"/>
  <c r="PB107" i="1"/>
  <c r="PB123" i="1"/>
  <c r="PB131" i="1"/>
  <c r="IT100" i="1"/>
  <c r="IT117" i="1"/>
  <c r="IT101" i="1"/>
  <c r="IT108" i="1"/>
  <c r="IT96" i="1"/>
  <c r="IT115" i="1"/>
  <c r="IT106" i="1"/>
  <c r="IT124" i="1"/>
  <c r="IT116" i="1"/>
  <c r="IT121" i="1"/>
  <c r="IT114" i="1"/>
  <c r="IT128" i="1"/>
  <c r="IT118" i="1"/>
  <c r="IT97" i="1"/>
  <c r="IT126" i="1"/>
  <c r="IT125" i="1"/>
  <c r="IT105" i="1"/>
  <c r="IT122" i="1"/>
  <c r="IT99" i="1"/>
  <c r="IT129" i="1"/>
  <c r="IT120" i="1"/>
  <c r="IT103" i="1"/>
  <c r="IT98" i="1"/>
  <c r="IT111" i="1"/>
  <c r="IT109" i="1"/>
  <c r="IT110" i="1"/>
  <c r="IT123" i="1"/>
  <c r="IT127" i="1"/>
  <c r="IT119" i="1"/>
  <c r="IT107" i="1"/>
  <c r="IT102" i="1"/>
  <c r="IT104" i="1"/>
  <c r="IT131" i="1"/>
  <c r="IT130" i="1"/>
  <c r="IT113" i="1"/>
  <c r="IT112" i="1"/>
  <c r="BN108" i="1"/>
  <c r="BN117" i="1"/>
  <c r="BN96" i="1"/>
  <c r="BN118" i="1"/>
  <c r="BN116" i="1"/>
  <c r="BN100" i="1"/>
  <c r="BN124" i="1"/>
  <c r="BN115" i="1"/>
  <c r="BN121" i="1"/>
  <c r="BN97" i="1"/>
  <c r="BN125" i="1"/>
  <c r="BN128" i="1"/>
  <c r="BN101" i="1"/>
  <c r="BN106" i="1"/>
  <c r="BN105" i="1"/>
  <c r="BN110" i="1"/>
  <c r="BN114" i="1"/>
  <c r="BN120" i="1"/>
  <c r="BN102" i="1"/>
  <c r="BN126" i="1"/>
  <c r="BN98" i="1"/>
  <c r="BN99" i="1"/>
  <c r="BN111" i="1"/>
  <c r="BN129" i="1"/>
  <c r="BN122" i="1"/>
  <c r="BN103" i="1"/>
  <c r="BN112" i="1"/>
  <c r="BN107" i="1"/>
  <c r="BN131" i="1"/>
  <c r="BN104" i="1"/>
  <c r="BN109" i="1"/>
  <c r="BN130" i="1"/>
  <c r="BN123" i="1"/>
  <c r="BN127" i="1"/>
  <c r="BN119" i="1"/>
  <c r="BN113" i="1"/>
  <c r="IF117" i="1"/>
  <c r="IF116" i="1"/>
  <c r="IF115" i="1"/>
  <c r="IF100" i="1"/>
  <c r="IF124" i="1"/>
  <c r="IF106" i="1"/>
  <c r="IF108" i="1"/>
  <c r="IF96" i="1"/>
  <c r="IF101" i="1"/>
  <c r="IF114" i="1"/>
  <c r="IF125" i="1"/>
  <c r="IF121" i="1"/>
  <c r="IF128" i="1"/>
  <c r="IF97" i="1"/>
  <c r="IF102" i="1"/>
  <c r="IF126" i="1"/>
  <c r="IF118" i="1"/>
  <c r="IF110" i="1"/>
  <c r="IF105" i="1"/>
  <c r="IF129" i="1"/>
  <c r="IF111" i="1"/>
  <c r="IF127" i="1"/>
  <c r="IF98" i="1"/>
  <c r="IF122" i="1"/>
  <c r="IF109" i="1"/>
  <c r="IF120" i="1"/>
  <c r="IF131" i="1"/>
  <c r="IF113" i="1"/>
  <c r="IF130" i="1"/>
  <c r="IF112" i="1"/>
  <c r="IF103" i="1"/>
  <c r="IF104" i="1"/>
  <c r="IF99" i="1"/>
  <c r="IF107" i="1"/>
  <c r="IF123" i="1"/>
  <c r="IF119" i="1"/>
  <c r="GT108" i="1"/>
  <c r="GT117" i="1"/>
  <c r="GT101" i="1"/>
  <c r="GT106" i="1"/>
  <c r="GT96" i="1"/>
  <c r="GT115" i="1"/>
  <c r="GT124" i="1"/>
  <c r="GT125" i="1"/>
  <c r="GT102" i="1"/>
  <c r="GT128" i="1"/>
  <c r="GT118" i="1"/>
  <c r="GT97" i="1"/>
  <c r="GT126" i="1"/>
  <c r="GT114" i="1"/>
  <c r="GT100" i="1"/>
  <c r="GT110" i="1"/>
  <c r="GT121" i="1"/>
  <c r="GT116" i="1"/>
  <c r="GT105" i="1"/>
  <c r="GT103" i="1"/>
  <c r="GT99" i="1"/>
  <c r="GT109" i="1"/>
  <c r="GT112" i="1"/>
  <c r="GT98" i="1"/>
  <c r="GT127" i="1"/>
  <c r="GT120" i="1"/>
  <c r="GT129" i="1"/>
  <c r="GT111" i="1"/>
  <c r="GT107" i="1"/>
  <c r="GT130" i="1"/>
  <c r="GT131" i="1"/>
  <c r="GT123" i="1"/>
  <c r="GT119" i="1"/>
  <c r="GT122" i="1"/>
  <c r="GT113" i="1"/>
  <c r="GT104" i="1"/>
  <c r="HI96" i="1"/>
  <c r="HI116" i="1"/>
  <c r="HI100" i="1"/>
  <c r="HI124" i="1"/>
  <c r="HI115" i="1"/>
  <c r="HI101" i="1"/>
  <c r="HI106" i="1"/>
  <c r="HI108" i="1"/>
  <c r="HI128" i="1"/>
  <c r="HI125" i="1"/>
  <c r="HI126" i="1"/>
  <c r="HI117" i="1"/>
  <c r="HI121" i="1"/>
  <c r="HI102" i="1"/>
  <c r="HI114" i="1"/>
  <c r="HI118" i="1"/>
  <c r="HI120" i="1"/>
  <c r="HI97" i="1"/>
  <c r="HI110" i="1"/>
  <c r="HI111" i="1"/>
  <c r="HI129" i="1"/>
  <c r="HI122" i="1"/>
  <c r="HI112" i="1"/>
  <c r="HI105" i="1"/>
  <c r="HI127" i="1"/>
  <c r="HI98" i="1"/>
  <c r="HI109" i="1"/>
  <c r="HI99" i="1"/>
  <c r="HI103" i="1"/>
  <c r="HI119" i="1"/>
  <c r="HI113" i="1"/>
  <c r="HI107" i="1"/>
  <c r="HI123" i="1"/>
  <c r="HI130" i="1"/>
  <c r="HI131" i="1"/>
  <c r="HI104" i="1"/>
  <c r="MD124" i="1"/>
  <c r="MD106" i="1"/>
  <c r="MD115" i="1"/>
  <c r="MD108" i="1"/>
  <c r="MD116" i="1"/>
  <c r="MD100" i="1"/>
  <c r="MD117" i="1"/>
  <c r="MD101" i="1"/>
  <c r="MD102" i="1"/>
  <c r="MD118" i="1"/>
  <c r="MD125" i="1"/>
  <c r="MD97" i="1"/>
  <c r="MD96" i="1"/>
  <c r="MD121" i="1"/>
  <c r="MD128" i="1"/>
  <c r="MD126" i="1"/>
  <c r="MD105" i="1"/>
  <c r="MD110" i="1"/>
  <c r="MD127" i="1"/>
  <c r="MD111" i="1"/>
  <c r="MD98" i="1"/>
  <c r="MD114" i="1"/>
  <c r="MD99" i="1"/>
  <c r="MD109" i="1"/>
  <c r="MD112" i="1"/>
  <c r="MD103" i="1"/>
  <c r="MD122" i="1"/>
  <c r="MD129" i="1"/>
  <c r="MD120" i="1"/>
  <c r="MD131" i="1"/>
  <c r="MD130" i="1"/>
  <c r="MD107" i="1"/>
  <c r="MD123" i="1"/>
  <c r="MD104" i="1"/>
  <c r="MD119" i="1"/>
  <c r="MD113" i="1"/>
  <c r="HV106" i="1"/>
  <c r="HV116" i="1"/>
  <c r="HV100" i="1"/>
  <c r="HV117" i="1"/>
  <c r="HV101" i="1"/>
  <c r="HV108" i="1"/>
  <c r="HV124" i="1"/>
  <c r="HV96" i="1"/>
  <c r="HV125" i="1"/>
  <c r="HV114" i="1"/>
  <c r="HV102" i="1"/>
  <c r="HV128" i="1"/>
  <c r="HV126" i="1"/>
  <c r="HV97" i="1"/>
  <c r="HV118" i="1"/>
  <c r="HV121" i="1"/>
  <c r="HV115" i="1"/>
  <c r="HV105" i="1"/>
  <c r="HV120" i="1"/>
  <c r="HV110" i="1"/>
  <c r="HV111" i="1"/>
  <c r="HV98" i="1"/>
  <c r="HV122" i="1"/>
  <c r="HV99" i="1"/>
  <c r="HV129" i="1"/>
  <c r="HV127" i="1"/>
  <c r="HV103" i="1"/>
  <c r="HV109" i="1"/>
  <c r="HV131" i="1"/>
  <c r="HV130" i="1"/>
  <c r="HV113" i="1"/>
  <c r="HV104" i="1"/>
  <c r="HV112" i="1"/>
  <c r="HV119" i="1"/>
  <c r="HV107" i="1"/>
  <c r="HV123" i="1"/>
  <c r="GS100" i="1"/>
  <c r="GS108" i="1"/>
  <c r="GS124" i="1"/>
  <c r="GS96" i="1"/>
  <c r="GS106" i="1"/>
  <c r="GS101" i="1"/>
  <c r="GS118" i="1"/>
  <c r="GS117" i="1"/>
  <c r="GS116" i="1"/>
  <c r="GS102" i="1"/>
  <c r="GS126" i="1"/>
  <c r="GS97" i="1"/>
  <c r="GS128" i="1"/>
  <c r="GS121" i="1"/>
  <c r="GS114" i="1"/>
  <c r="GS115" i="1"/>
  <c r="GS105" i="1"/>
  <c r="GS110" i="1"/>
  <c r="GS120" i="1"/>
  <c r="GS125" i="1"/>
  <c r="GS122" i="1"/>
  <c r="GS103" i="1"/>
  <c r="GS99" i="1"/>
  <c r="GS111" i="1"/>
  <c r="GS109" i="1"/>
  <c r="GS98" i="1"/>
  <c r="GS112" i="1"/>
  <c r="GS107" i="1"/>
  <c r="GS129" i="1"/>
  <c r="GS104" i="1"/>
  <c r="GS131" i="1"/>
  <c r="GS123" i="1"/>
  <c r="GS130" i="1"/>
  <c r="GS119" i="1"/>
  <c r="GS127" i="1"/>
  <c r="GS113" i="1"/>
  <c r="FD100" i="1"/>
  <c r="FD108" i="1"/>
  <c r="FD106" i="1"/>
  <c r="FD101" i="1"/>
  <c r="FD117" i="1"/>
  <c r="FD124" i="1"/>
  <c r="FD96" i="1"/>
  <c r="FD128" i="1"/>
  <c r="FD118" i="1"/>
  <c r="FD115" i="1"/>
  <c r="FD114" i="1"/>
  <c r="FD121" i="1"/>
  <c r="FD125" i="1"/>
  <c r="FD102" i="1"/>
  <c r="FD110" i="1"/>
  <c r="FD116" i="1"/>
  <c r="FD97" i="1"/>
  <c r="FD105" i="1"/>
  <c r="FD122" i="1"/>
  <c r="FD99" i="1"/>
  <c r="FD120" i="1"/>
  <c r="FD129" i="1"/>
  <c r="FD111" i="1"/>
  <c r="FD109" i="1"/>
  <c r="FD126" i="1"/>
  <c r="FD127" i="1"/>
  <c r="FD98" i="1"/>
  <c r="FD103" i="1"/>
  <c r="FD119" i="1"/>
  <c r="FD113" i="1"/>
  <c r="FD107" i="1"/>
  <c r="FD104" i="1"/>
  <c r="FD130" i="1"/>
  <c r="FD123" i="1"/>
  <c r="FD112" i="1"/>
  <c r="FD131" i="1"/>
  <c r="GD115" i="1"/>
  <c r="GD100" i="1"/>
  <c r="GD124" i="1"/>
  <c r="GD96" i="1"/>
  <c r="GD106" i="1"/>
  <c r="GD108" i="1"/>
  <c r="GD101" i="1"/>
  <c r="GD118" i="1"/>
  <c r="GD117" i="1"/>
  <c r="GD114" i="1"/>
  <c r="GD102" i="1"/>
  <c r="GD121" i="1"/>
  <c r="GD126" i="1"/>
  <c r="GD97" i="1"/>
  <c r="GD128" i="1"/>
  <c r="GD116" i="1"/>
  <c r="GD105" i="1"/>
  <c r="GD110" i="1"/>
  <c r="GD125" i="1"/>
  <c r="GD127" i="1"/>
  <c r="GD98" i="1"/>
  <c r="GD129" i="1"/>
  <c r="GD99" i="1"/>
  <c r="GD122" i="1"/>
  <c r="GD103" i="1"/>
  <c r="GD111" i="1"/>
  <c r="GD120" i="1"/>
  <c r="GD112" i="1"/>
  <c r="GD130" i="1"/>
  <c r="GD123" i="1"/>
  <c r="GD107" i="1"/>
  <c r="GD104" i="1"/>
  <c r="GD131" i="1"/>
  <c r="GD113" i="1"/>
  <c r="GD109" i="1"/>
  <c r="GD119" i="1"/>
  <c r="GK115" i="1"/>
  <c r="GK100" i="1"/>
  <c r="GK108" i="1"/>
  <c r="GK124" i="1"/>
  <c r="GK96" i="1"/>
  <c r="GK106" i="1"/>
  <c r="GK101" i="1"/>
  <c r="GK118" i="1"/>
  <c r="GK117" i="1"/>
  <c r="GK105" i="1"/>
  <c r="GK125" i="1"/>
  <c r="GK102" i="1"/>
  <c r="GK126" i="1"/>
  <c r="GK97" i="1"/>
  <c r="GK128" i="1"/>
  <c r="GK116" i="1"/>
  <c r="GK114" i="1"/>
  <c r="GK121" i="1"/>
  <c r="GK110" i="1"/>
  <c r="GK127" i="1"/>
  <c r="GK98" i="1"/>
  <c r="GK103" i="1"/>
  <c r="GK122" i="1"/>
  <c r="GK111" i="1"/>
  <c r="GK109" i="1"/>
  <c r="GK129" i="1"/>
  <c r="GK99" i="1"/>
  <c r="GK120" i="1"/>
  <c r="GK113" i="1"/>
  <c r="GK107" i="1"/>
  <c r="GK104" i="1"/>
  <c r="GK112" i="1"/>
  <c r="GK119" i="1"/>
  <c r="GK131" i="1"/>
  <c r="GK123" i="1"/>
  <c r="GK130" i="1"/>
  <c r="EO117" i="1"/>
  <c r="EO108" i="1"/>
  <c r="EO116" i="1"/>
  <c r="EO115" i="1"/>
  <c r="EO100" i="1"/>
  <c r="EO128" i="1"/>
  <c r="EO125" i="1"/>
  <c r="EO124" i="1"/>
  <c r="EO114" i="1"/>
  <c r="EO101" i="1"/>
  <c r="EO118" i="1"/>
  <c r="EO106" i="1"/>
  <c r="EO121" i="1"/>
  <c r="EO110" i="1"/>
  <c r="EO96" i="1"/>
  <c r="EO105" i="1"/>
  <c r="EO102" i="1"/>
  <c r="EO126" i="1"/>
  <c r="EO129" i="1"/>
  <c r="EO120" i="1"/>
  <c r="EO111" i="1"/>
  <c r="EO99" i="1"/>
  <c r="EO103" i="1"/>
  <c r="EO127" i="1"/>
  <c r="EO98" i="1"/>
  <c r="EO109" i="1"/>
  <c r="EO107" i="1"/>
  <c r="EO119" i="1"/>
  <c r="EO123" i="1"/>
  <c r="EO97" i="1"/>
  <c r="EO131" i="1"/>
  <c r="EO104" i="1"/>
  <c r="EO122" i="1"/>
  <c r="EO112" i="1"/>
  <c r="EO113" i="1"/>
  <c r="EO130" i="1"/>
  <c r="DR100" i="1"/>
  <c r="DR124" i="1"/>
  <c r="DR96" i="1"/>
  <c r="DR106" i="1"/>
  <c r="DR101" i="1"/>
  <c r="DR118" i="1"/>
  <c r="DR108" i="1"/>
  <c r="DR117" i="1"/>
  <c r="DR116" i="1"/>
  <c r="DR102" i="1"/>
  <c r="DR121" i="1"/>
  <c r="DR126" i="1"/>
  <c r="DR97" i="1"/>
  <c r="DR128" i="1"/>
  <c r="DR114" i="1"/>
  <c r="DR110" i="1"/>
  <c r="DR120" i="1"/>
  <c r="DR105" i="1"/>
  <c r="DR122" i="1"/>
  <c r="DR129" i="1"/>
  <c r="DR99" i="1"/>
  <c r="DR103" i="1"/>
  <c r="DR125" i="1"/>
  <c r="DR111" i="1"/>
  <c r="DR115" i="1"/>
  <c r="DR130" i="1"/>
  <c r="DR107" i="1"/>
  <c r="DR123" i="1"/>
  <c r="DR98" i="1"/>
  <c r="DR119" i="1"/>
  <c r="DR131" i="1"/>
  <c r="DR104" i="1"/>
  <c r="DR112" i="1"/>
  <c r="DR127" i="1"/>
  <c r="DR109" i="1"/>
  <c r="DR113" i="1"/>
  <c r="BG96" i="1"/>
  <c r="BG108" i="1"/>
  <c r="BG117" i="1"/>
  <c r="BG100" i="1"/>
  <c r="BG124" i="1"/>
  <c r="BG101" i="1"/>
  <c r="BG116" i="1"/>
  <c r="BG115" i="1"/>
  <c r="BG106" i="1"/>
  <c r="BG118" i="1"/>
  <c r="BG125" i="1"/>
  <c r="BG114" i="1"/>
  <c r="BG126" i="1"/>
  <c r="BG121" i="1"/>
  <c r="BG102" i="1"/>
  <c r="BG110" i="1"/>
  <c r="BG105" i="1"/>
  <c r="BG128" i="1"/>
  <c r="BG120" i="1"/>
  <c r="BG109" i="1"/>
  <c r="BG97" i="1"/>
  <c r="BG111" i="1"/>
  <c r="BG122" i="1"/>
  <c r="BG129" i="1"/>
  <c r="BG103" i="1"/>
  <c r="BG112" i="1"/>
  <c r="BG127" i="1"/>
  <c r="BG98" i="1"/>
  <c r="BG99" i="1"/>
  <c r="BG131" i="1"/>
  <c r="BG104" i="1"/>
  <c r="BG113" i="1"/>
  <c r="BG123" i="1"/>
  <c r="BG130" i="1"/>
  <c r="BG119" i="1"/>
  <c r="BG107" i="1"/>
  <c r="HM106" i="1"/>
  <c r="HM100" i="1"/>
  <c r="HM101" i="1"/>
  <c r="HM96" i="1"/>
  <c r="HM97" i="1"/>
  <c r="HM105" i="1"/>
  <c r="HM98" i="1"/>
  <c r="HM99" i="1"/>
  <c r="HM102" i="1"/>
  <c r="HM103" i="1"/>
  <c r="HM107" i="1"/>
  <c r="HM104" i="1"/>
  <c r="HD106" i="1"/>
  <c r="HD108" i="1"/>
  <c r="HD124" i="1"/>
  <c r="HD115" i="1"/>
  <c r="HD116" i="1"/>
  <c r="HD96" i="1"/>
  <c r="HD100" i="1"/>
  <c r="HD117" i="1"/>
  <c r="HD121" i="1"/>
  <c r="HD128" i="1"/>
  <c r="HD102" i="1"/>
  <c r="HD118" i="1"/>
  <c r="HD126" i="1"/>
  <c r="HD101" i="1"/>
  <c r="HD110" i="1"/>
  <c r="HD114" i="1"/>
  <c r="HD125" i="1"/>
  <c r="HD105" i="1"/>
  <c r="HD127" i="1"/>
  <c r="HD111" i="1"/>
  <c r="HD120" i="1"/>
  <c r="HD98" i="1"/>
  <c r="HD103" i="1"/>
  <c r="HD99" i="1"/>
  <c r="HD97" i="1"/>
  <c r="HD122" i="1"/>
  <c r="HD129" i="1"/>
  <c r="HD119" i="1"/>
  <c r="HD109" i="1"/>
  <c r="HD113" i="1"/>
  <c r="HD131" i="1"/>
  <c r="HD107" i="1"/>
  <c r="HD130" i="1"/>
  <c r="HD104" i="1"/>
  <c r="HD112" i="1"/>
  <c r="HD123" i="1"/>
  <c r="MT108" i="1"/>
  <c r="MT117" i="1"/>
  <c r="MT100" i="1"/>
  <c r="MT116" i="1"/>
  <c r="MT101" i="1"/>
  <c r="MT124" i="1"/>
  <c r="MT115" i="1"/>
  <c r="MT96" i="1"/>
  <c r="MT106" i="1"/>
  <c r="MT118" i="1"/>
  <c r="MT125" i="1"/>
  <c r="MT97" i="1"/>
  <c r="MT121" i="1"/>
  <c r="MT114" i="1"/>
  <c r="MT126" i="1"/>
  <c r="MT128" i="1"/>
  <c r="MT102" i="1"/>
  <c r="MT105" i="1"/>
  <c r="MT110" i="1"/>
  <c r="MT98" i="1"/>
  <c r="MT129" i="1"/>
  <c r="MT99" i="1"/>
  <c r="MT122" i="1"/>
  <c r="MT120" i="1"/>
  <c r="MT127" i="1"/>
  <c r="MT103" i="1"/>
  <c r="MT131" i="1"/>
  <c r="MT104" i="1"/>
  <c r="MT123" i="1"/>
  <c r="MT107" i="1"/>
  <c r="MT130" i="1"/>
  <c r="MT109" i="1"/>
  <c r="MT111" i="1"/>
  <c r="MT112" i="1"/>
  <c r="MT119" i="1"/>
  <c r="MT113" i="1"/>
  <c r="FS124" i="1"/>
  <c r="FS100" i="1"/>
  <c r="FS108" i="1"/>
  <c r="FS117" i="1"/>
  <c r="FS96" i="1"/>
  <c r="FS101" i="1"/>
  <c r="FS115" i="1"/>
  <c r="FS106" i="1"/>
  <c r="FS125" i="1"/>
  <c r="FS121" i="1"/>
  <c r="FS126" i="1"/>
  <c r="FS102" i="1"/>
  <c r="FS128" i="1"/>
  <c r="FS116" i="1"/>
  <c r="FS118" i="1"/>
  <c r="FS105" i="1"/>
  <c r="FS120" i="1"/>
  <c r="FS114" i="1"/>
  <c r="FS110" i="1"/>
  <c r="FS127" i="1"/>
  <c r="FS122" i="1"/>
  <c r="FS129" i="1"/>
  <c r="FS103" i="1"/>
  <c r="FS97" i="1"/>
  <c r="FS98" i="1"/>
  <c r="FS113" i="1"/>
  <c r="FS109" i="1"/>
  <c r="FS99" i="1"/>
  <c r="FS112" i="1"/>
  <c r="FS104" i="1"/>
  <c r="FS111" i="1"/>
  <c r="FS119" i="1"/>
  <c r="FS107" i="1"/>
  <c r="FS131" i="1"/>
  <c r="FS130" i="1"/>
  <c r="FS123" i="1"/>
  <c r="BI100" i="1"/>
  <c r="BI96" i="1"/>
  <c r="BI117" i="1"/>
  <c r="BI101" i="1"/>
  <c r="BI108" i="1"/>
  <c r="BI106" i="1"/>
  <c r="BI115" i="1"/>
  <c r="BI124" i="1"/>
  <c r="BI116" i="1"/>
  <c r="BI114" i="1"/>
  <c r="BI118" i="1"/>
  <c r="BI102" i="1"/>
  <c r="BI126" i="1"/>
  <c r="BI97" i="1"/>
  <c r="BI125" i="1"/>
  <c r="BI121" i="1"/>
  <c r="BI128" i="1"/>
  <c r="BI120" i="1"/>
  <c r="BI122" i="1"/>
  <c r="BI112" i="1"/>
  <c r="BI129" i="1"/>
  <c r="BI105" i="1"/>
  <c r="BI110" i="1"/>
  <c r="BI127" i="1"/>
  <c r="BI99" i="1"/>
  <c r="BI111" i="1"/>
  <c r="BI107" i="1"/>
  <c r="BI98" i="1"/>
  <c r="BI123" i="1"/>
  <c r="BI113" i="1"/>
  <c r="BI119" i="1"/>
  <c r="BI131" i="1"/>
  <c r="BI130" i="1"/>
  <c r="BI103" i="1"/>
  <c r="BI109" i="1"/>
  <c r="BI104" i="1"/>
  <c r="FK116" i="1"/>
  <c r="FK100" i="1"/>
  <c r="FK108" i="1"/>
  <c r="FK117" i="1"/>
  <c r="FK96" i="1"/>
  <c r="FK101" i="1"/>
  <c r="FK115" i="1"/>
  <c r="FK114" i="1"/>
  <c r="FK125" i="1"/>
  <c r="FK126" i="1"/>
  <c r="FK102" i="1"/>
  <c r="FK128" i="1"/>
  <c r="FK124" i="1"/>
  <c r="FK106" i="1"/>
  <c r="FK121" i="1"/>
  <c r="FK110" i="1"/>
  <c r="FK105" i="1"/>
  <c r="FK97" i="1"/>
  <c r="FK118" i="1"/>
  <c r="FK99" i="1"/>
  <c r="FK112" i="1"/>
  <c r="FK111" i="1"/>
  <c r="FK122" i="1"/>
  <c r="FK127" i="1"/>
  <c r="FK129" i="1"/>
  <c r="FK109" i="1"/>
  <c r="FK103" i="1"/>
  <c r="FK120" i="1"/>
  <c r="FK98" i="1"/>
  <c r="FK131" i="1"/>
  <c r="FK104" i="1"/>
  <c r="FK113" i="1"/>
  <c r="FK123" i="1"/>
  <c r="FK119" i="1"/>
  <c r="FK107" i="1"/>
  <c r="FK130" i="1"/>
  <c r="MP115" i="1"/>
  <c r="MP106" i="1"/>
  <c r="MP100" i="1"/>
  <c r="MP124" i="1"/>
  <c r="MP96" i="1"/>
  <c r="MP116" i="1"/>
  <c r="MP101" i="1"/>
  <c r="MP117" i="1"/>
  <c r="MP118" i="1"/>
  <c r="MP108" i="1"/>
  <c r="MP114" i="1"/>
  <c r="MP121" i="1"/>
  <c r="MP105" i="1"/>
  <c r="MP120" i="1"/>
  <c r="MP97" i="1"/>
  <c r="MP125" i="1"/>
  <c r="MP126" i="1"/>
  <c r="MP110" i="1"/>
  <c r="MP128" i="1"/>
  <c r="MP111" i="1"/>
  <c r="MP129" i="1"/>
  <c r="MP122" i="1"/>
  <c r="MP127" i="1"/>
  <c r="MP103" i="1"/>
  <c r="MP112" i="1"/>
  <c r="MP99" i="1"/>
  <c r="MP109" i="1"/>
  <c r="MP102" i="1"/>
  <c r="MP98" i="1"/>
  <c r="MP131" i="1"/>
  <c r="MP123" i="1"/>
  <c r="MP130" i="1"/>
  <c r="MP119" i="1"/>
  <c r="MP113" i="1"/>
  <c r="MP104" i="1"/>
  <c r="MP107" i="1"/>
  <c r="IX106" i="1"/>
  <c r="IX117" i="1"/>
  <c r="IX118" i="1"/>
  <c r="IX116" i="1"/>
  <c r="IX100" i="1"/>
  <c r="IX108" i="1"/>
  <c r="IX124" i="1"/>
  <c r="IX96" i="1"/>
  <c r="IX114" i="1"/>
  <c r="IX101" i="1"/>
  <c r="IX125" i="1"/>
  <c r="IX102" i="1"/>
  <c r="IX97" i="1"/>
  <c r="IX115" i="1"/>
  <c r="IX126" i="1"/>
  <c r="IX128" i="1"/>
  <c r="IX121" i="1"/>
  <c r="IX110" i="1"/>
  <c r="IX105" i="1"/>
  <c r="IX127" i="1"/>
  <c r="IX98" i="1"/>
  <c r="IX120" i="1"/>
  <c r="IX103" i="1"/>
  <c r="IX111" i="1"/>
  <c r="IX129" i="1"/>
  <c r="IX99" i="1"/>
  <c r="IX122" i="1"/>
  <c r="IX107" i="1"/>
  <c r="IX130" i="1"/>
  <c r="IX112" i="1"/>
  <c r="IX131" i="1"/>
  <c r="IX104" i="1"/>
  <c r="IX123" i="1"/>
  <c r="IX119" i="1"/>
  <c r="IX109" i="1"/>
  <c r="IX113" i="1"/>
  <c r="IG115" i="1"/>
  <c r="IG100" i="1"/>
  <c r="IG124" i="1"/>
  <c r="IG101" i="1"/>
  <c r="IG108" i="1"/>
  <c r="IG117" i="1"/>
  <c r="IG96" i="1"/>
  <c r="IG106" i="1"/>
  <c r="IG121" i="1"/>
  <c r="IG116" i="1"/>
  <c r="IG125" i="1"/>
  <c r="IG128" i="1"/>
  <c r="IG105" i="1"/>
  <c r="IG118" i="1"/>
  <c r="IG110" i="1"/>
  <c r="IG97" i="1"/>
  <c r="IG127" i="1"/>
  <c r="IG129" i="1"/>
  <c r="IG103" i="1"/>
  <c r="IG111" i="1"/>
  <c r="IG102" i="1"/>
  <c r="IG126" i="1"/>
  <c r="IG120" i="1"/>
  <c r="IG99" i="1"/>
  <c r="IG122" i="1"/>
  <c r="IG98" i="1"/>
  <c r="IG113" i="1"/>
  <c r="IG119" i="1"/>
  <c r="IG112" i="1"/>
  <c r="IG107" i="1"/>
  <c r="IG130" i="1"/>
  <c r="IG114" i="1"/>
  <c r="IG109" i="1"/>
  <c r="IG131" i="1"/>
  <c r="IG104" i="1"/>
  <c r="IG123" i="1"/>
  <c r="IU96" i="1"/>
  <c r="IU106" i="1"/>
  <c r="IU108" i="1"/>
  <c r="IU117" i="1"/>
  <c r="IU124" i="1"/>
  <c r="IU115" i="1"/>
  <c r="IU116" i="1"/>
  <c r="IU100" i="1"/>
  <c r="IU126" i="1"/>
  <c r="IU102" i="1"/>
  <c r="IU118" i="1"/>
  <c r="IU125" i="1"/>
  <c r="IU97" i="1"/>
  <c r="IU114" i="1"/>
  <c r="IU128" i="1"/>
  <c r="IU121" i="1"/>
  <c r="IU110" i="1"/>
  <c r="IU101" i="1"/>
  <c r="IU120" i="1"/>
  <c r="IU127" i="1"/>
  <c r="IU111" i="1"/>
  <c r="IU98" i="1"/>
  <c r="IU99" i="1"/>
  <c r="IU109" i="1"/>
  <c r="IU103" i="1"/>
  <c r="IU122" i="1"/>
  <c r="IU105" i="1"/>
  <c r="IU129" i="1"/>
  <c r="IU107" i="1"/>
  <c r="IU123" i="1"/>
  <c r="IU131" i="1"/>
  <c r="IU130" i="1"/>
  <c r="IU113" i="1"/>
  <c r="IU119" i="1"/>
  <c r="IU104" i="1"/>
  <c r="IU112" i="1"/>
  <c r="HG101" i="1"/>
  <c r="HG117" i="1"/>
  <c r="HG116" i="1"/>
  <c r="HG115" i="1"/>
  <c r="HG114" i="1"/>
  <c r="HG128" i="1"/>
  <c r="HG118" i="1"/>
  <c r="HG124" i="1"/>
  <c r="HG121" i="1"/>
  <c r="HG125" i="1"/>
  <c r="HG96" i="1"/>
  <c r="HG106" i="1"/>
  <c r="HG105" i="1"/>
  <c r="HG110" i="1"/>
  <c r="HG100" i="1"/>
  <c r="HG97" i="1"/>
  <c r="HG108" i="1"/>
  <c r="HG129" i="1"/>
  <c r="HG99" i="1"/>
  <c r="HG103" i="1"/>
  <c r="HG102" i="1"/>
  <c r="HG126" i="1"/>
  <c r="HG120" i="1"/>
  <c r="HG111" i="1"/>
  <c r="HG127" i="1"/>
  <c r="HG98" i="1"/>
  <c r="HG109" i="1"/>
  <c r="HG112" i="1"/>
  <c r="HG107" i="1"/>
  <c r="HG104" i="1"/>
  <c r="HG130" i="1"/>
  <c r="HG131" i="1"/>
  <c r="HG123" i="1"/>
  <c r="HG119" i="1"/>
  <c r="HG113" i="1"/>
  <c r="HG122" i="1"/>
  <c r="ME115" i="1"/>
  <c r="ME100" i="1"/>
  <c r="ME124" i="1"/>
  <c r="ME106" i="1"/>
  <c r="ME108" i="1"/>
  <c r="ME96" i="1"/>
  <c r="ME101" i="1"/>
  <c r="ME118" i="1"/>
  <c r="ME117" i="1"/>
  <c r="ME116" i="1"/>
  <c r="ME125" i="1"/>
  <c r="ME114" i="1"/>
  <c r="ME97" i="1"/>
  <c r="ME121" i="1"/>
  <c r="ME128" i="1"/>
  <c r="ME102" i="1"/>
  <c r="ME126" i="1"/>
  <c r="ME120" i="1"/>
  <c r="ME111" i="1"/>
  <c r="ME127" i="1"/>
  <c r="ME98" i="1"/>
  <c r="ME105" i="1"/>
  <c r="ME122" i="1"/>
  <c r="ME109" i="1"/>
  <c r="ME112" i="1"/>
  <c r="ME103" i="1"/>
  <c r="ME129" i="1"/>
  <c r="ME99" i="1"/>
  <c r="ME110" i="1"/>
  <c r="ME119" i="1"/>
  <c r="ME107" i="1"/>
  <c r="ME123" i="1"/>
  <c r="ME130" i="1"/>
  <c r="ME104" i="1"/>
  <c r="ME131" i="1"/>
  <c r="ME113" i="1"/>
  <c r="II106" i="1"/>
  <c r="II108" i="1"/>
  <c r="II117" i="1"/>
  <c r="II100" i="1"/>
  <c r="II124" i="1"/>
  <c r="II96" i="1"/>
  <c r="II101" i="1"/>
  <c r="II116" i="1"/>
  <c r="II115" i="1"/>
  <c r="II102" i="1"/>
  <c r="II121" i="1"/>
  <c r="II114" i="1"/>
  <c r="II97" i="1"/>
  <c r="II118" i="1"/>
  <c r="II125" i="1"/>
  <c r="II126" i="1"/>
  <c r="II128" i="1"/>
  <c r="II105" i="1"/>
  <c r="II110" i="1"/>
  <c r="II127" i="1"/>
  <c r="II98" i="1"/>
  <c r="II129" i="1"/>
  <c r="II120" i="1"/>
  <c r="II111" i="1"/>
  <c r="II122" i="1"/>
  <c r="II112" i="1"/>
  <c r="II103" i="1"/>
  <c r="II130" i="1"/>
  <c r="II109" i="1"/>
  <c r="II131" i="1"/>
  <c r="II104" i="1"/>
  <c r="II99" i="1"/>
  <c r="II107" i="1"/>
  <c r="II123" i="1"/>
  <c r="II119" i="1"/>
  <c r="II113" i="1"/>
  <c r="EZ115" i="1"/>
  <c r="EZ106" i="1"/>
  <c r="EZ117" i="1"/>
  <c r="EZ96" i="1"/>
  <c r="EZ108" i="1"/>
  <c r="EZ100" i="1"/>
  <c r="EZ124" i="1"/>
  <c r="EZ101" i="1"/>
  <c r="EZ126" i="1"/>
  <c r="EZ116" i="1"/>
  <c r="EZ102" i="1"/>
  <c r="EZ121" i="1"/>
  <c r="EZ97" i="1"/>
  <c r="EZ125" i="1"/>
  <c r="EZ114" i="1"/>
  <c r="EZ128" i="1"/>
  <c r="EZ118" i="1"/>
  <c r="EZ105" i="1"/>
  <c r="EZ120" i="1"/>
  <c r="EZ110" i="1"/>
  <c r="EZ127" i="1"/>
  <c r="EZ98" i="1"/>
  <c r="EZ99" i="1"/>
  <c r="EZ109" i="1"/>
  <c r="EZ111" i="1"/>
  <c r="EZ122" i="1"/>
  <c r="EZ129" i="1"/>
  <c r="EZ119" i="1"/>
  <c r="EZ107" i="1"/>
  <c r="EZ103" i="1"/>
  <c r="EZ130" i="1"/>
  <c r="EZ131" i="1"/>
  <c r="EZ104" i="1"/>
  <c r="EZ113" i="1"/>
  <c r="EZ123" i="1"/>
  <c r="EZ112" i="1"/>
  <c r="HH108" i="1"/>
  <c r="HH117" i="1"/>
  <c r="HH116" i="1"/>
  <c r="HH96" i="1"/>
  <c r="HH106" i="1"/>
  <c r="HH100" i="1"/>
  <c r="HH124" i="1"/>
  <c r="HH115" i="1"/>
  <c r="HH114" i="1"/>
  <c r="HH101" i="1"/>
  <c r="HH102" i="1"/>
  <c r="HH121" i="1"/>
  <c r="HH128" i="1"/>
  <c r="HH97" i="1"/>
  <c r="HH118" i="1"/>
  <c r="HH126" i="1"/>
  <c r="HH105" i="1"/>
  <c r="HH120" i="1"/>
  <c r="HH110" i="1"/>
  <c r="HH129" i="1"/>
  <c r="HH125" i="1"/>
  <c r="HH111" i="1"/>
  <c r="HH109" i="1"/>
  <c r="HH127" i="1"/>
  <c r="HH103" i="1"/>
  <c r="HH122" i="1"/>
  <c r="HH99" i="1"/>
  <c r="HH112" i="1"/>
  <c r="HH131" i="1"/>
  <c r="HH123" i="1"/>
  <c r="HH113" i="1"/>
  <c r="HH119" i="1"/>
  <c r="HH98" i="1"/>
  <c r="HH107" i="1"/>
  <c r="HH104" i="1"/>
  <c r="HH130" i="1"/>
  <c r="GJ117" i="1"/>
  <c r="GJ108" i="1"/>
  <c r="GJ96" i="1"/>
  <c r="GJ124" i="1"/>
  <c r="GJ115" i="1"/>
  <c r="GJ116" i="1"/>
  <c r="GJ100" i="1"/>
  <c r="GJ101" i="1"/>
  <c r="GJ114" i="1"/>
  <c r="GJ106" i="1"/>
  <c r="GJ125" i="1"/>
  <c r="GJ102" i="1"/>
  <c r="GJ121" i="1"/>
  <c r="GJ126" i="1"/>
  <c r="GJ97" i="1"/>
  <c r="GJ118" i="1"/>
  <c r="GJ120" i="1"/>
  <c r="GJ128" i="1"/>
  <c r="GJ105" i="1"/>
  <c r="GJ110" i="1"/>
  <c r="GJ111" i="1"/>
  <c r="GJ109" i="1"/>
  <c r="GJ98" i="1"/>
  <c r="GJ103" i="1"/>
  <c r="GJ99" i="1"/>
  <c r="GJ112" i="1"/>
  <c r="GJ127" i="1"/>
  <c r="GJ122" i="1"/>
  <c r="GJ129" i="1"/>
  <c r="GJ119" i="1"/>
  <c r="GJ107" i="1"/>
  <c r="GJ131" i="1"/>
  <c r="GJ104" i="1"/>
  <c r="GJ123" i="1"/>
  <c r="GJ113" i="1"/>
  <c r="GJ130" i="1"/>
  <c r="HA117" i="1"/>
  <c r="HA116" i="1"/>
  <c r="HA115" i="1"/>
  <c r="HA96" i="1"/>
  <c r="HA100" i="1"/>
  <c r="HA124" i="1"/>
  <c r="HA106" i="1"/>
  <c r="HA97" i="1"/>
  <c r="HA121" i="1"/>
  <c r="HA125" i="1"/>
  <c r="HA101" i="1"/>
  <c r="HA102" i="1"/>
  <c r="HA128" i="1"/>
  <c r="HA105" i="1"/>
  <c r="HA108" i="1"/>
  <c r="HA118" i="1"/>
  <c r="HA126" i="1"/>
  <c r="HA114" i="1"/>
  <c r="HA98" i="1"/>
  <c r="HA103" i="1"/>
  <c r="HA120" i="1"/>
  <c r="HA129" i="1"/>
  <c r="HA110" i="1"/>
  <c r="HA111" i="1"/>
  <c r="HA99" i="1"/>
  <c r="HA127" i="1"/>
  <c r="HA122" i="1"/>
  <c r="HA131" i="1"/>
  <c r="HA123" i="1"/>
  <c r="HA107" i="1"/>
  <c r="HA113" i="1"/>
  <c r="HA109" i="1"/>
  <c r="HA112" i="1"/>
  <c r="HA119" i="1"/>
  <c r="HA104" i="1"/>
  <c r="HA130" i="1"/>
  <c r="BJ124" i="1"/>
  <c r="BJ115" i="1"/>
  <c r="BJ106" i="1"/>
  <c r="BJ102" i="1"/>
  <c r="BJ128" i="1"/>
  <c r="BJ118" i="1"/>
  <c r="BJ121" i="1"/>
  <c r="BJ125" i="1"/>
  <c r="BJ108" i="1"/>
  <c r="BJ117" i="1"/>
  <c r="BJ96" i="1"/>
  <c r="BJ116" i="1"/>
  <c r="BJ114" i="1"/>
  <c r="BJ110" i="1"/>
  <c r="BJ100" i="1"/>
  <c r="BJ101" i="1"/>
  <c r="BJ126" i="1"/>
  <c r="BJ105" i="1"/>
  <c r="BJ97" i="1"/>
  <c r="BJ127" i="1"/>
  <c r="BJ129" i="1"/>
  <c r="BJ109" i="1"/>
  <c r="BJ120" i="1"/>
  <c r="BJ103" i="1"/>
  <c r="BJ99" i="1"/>
  <c r="BJ98" i="1"/>
  <c r="BJ111" i="1"/>
  <c r="BJ113" i="1"/>
  <c r="BJ119" i="1"/>
  <c r="BJ107" i="1"/>
  <c r="BJ104" i="1"/>
  <c r="BJ122" i="1"/>
  <c r="BJ112" i="1"/>
  <c r="BJ131" i="1"/>
  <c r="BJ123" i="1"/>
  <c r="BJ130" i="1"/>
  <c r="BK96" i="1"/>
  <c r="BK108" i="1"/>
  <c r="BK117" i="1"/>
  <c r="BK116" i="1"/>
  <c r="BK100" i="1"/>
  <c r="BK115" i="1"/>
  <c r="BK101" i="1"/>
  <c r="BK124" i="1"/>
  <c r="BK114" i="1"/>
  <c r="BK106" i="1"/>
  <c r="BK125" i="1"/>
  <c r="BK102" i="1"/>
  <c r="BK126" i="1"/>
  <c r="BK97" i="1"/>
  <c r="BK118" i="1"/>
  <c r="BK120" i="1"/>
  <c r="BK105" i="1"/>
  <c r="BK110" i="1"/>
  <c r="BK111" i="1"/>
  <c r="BK109" i="1"/>
  <c r="BK98" i="1"/>
  <c r="BK103" i="1"/>
  <c r="BK112" i="1"/>
  <c r="BK128" i="1"/>
  <c r="BK127" i="1"/>
  <c r="BK122" i="1"/>
  <c r="BK129" i="1"/>
  <c r="BK121" i="1"/>
  <c r="BK130" i="1"/>
  <c r="BK99" i="1"/>
  <c r="BK119" i="1"/>
  <c r="BK131" i="1"/>
  <c r="BK104" i="1"/>
  <c r="BK107" i="1"/>
  <c r="BK123" i="1"/>
  <c r="BK113" i="1"/>
  <c r="BF108" i="1"/>
  <c r="BF106" i="1"/>
  <c r="BF96" i="1"/>
  <c r="BF117" i="1"/>
  <c r="BF118" i="1"/>
  <c r="BF116" i="1"/>
  <c r="BF100" i="1"/>
  <c r="BF124" i="1"/>
  <c r="BF102" i="1"/>
  <c r="BF126" i="1"/>
  <c r="BF121" i="1"/>
  <c r="BF97" i="1"/>
  <c r="BF114" i="1"/>
  <c r="BF128" i="1"/>
  <c r="BF101" i="1"/>
  <c r="BF125" i="1"/>
  <c r="BF105" i="1"/>
  <c r="BF110" i="1"/>
  <c r="BF120" i="1"/>
  <c r="BF103" i="1"/>
  <c r="BF109" i="1"/>
  <c r="BF98" i="1"/>
  <c r="BF99" i="1"/>
  <c r="BF127" i="1"/>
  <c r="BF111" i="1"/>
  <c r="BF129" i="1"/>
  <c r="BF115" i="1"/>
  <c r="BF122" i="1"/>
  <c r="BF107" i="1"/>
  <c r="BF130" i="1"/>
  <c r="BF112" i="1"/>
  <c r="BF131" i="1"/>
  <c r="BF104" i="1"/>
  <c r="BF123" i="1"/>
  <c r="BF119" i="1"/>
  <c r="BF113" i="1"/>
  <c r="FN96" i="1"/>
  <c r="FN106" i="1"/>
  <c r="FN100" i="1"/>
  <c r="FN108" i="1"/>
  <c r="FN124" i="1"/>
  <c r="FN115" i="1"/>
  <c r="FN101" i="1"/>
  <c r="FN117" i="1"/>
  <c r="FN118" i="1"/>
  <c r="FN114" i="1"/>
  <c r="FN116" i="1"/>
  <c r="FN102" i="1"/>
  <c r="FN121" i="1"/>
  <c r="FN128" i="1"/>
  <c r="FN126" i="1"/>
  <c r="FN120" i="1"/>
  <c r="FN97" i="1"/>
  <c r="FN110" i="1"/>
  <c r="FN125" i="1"/>
  <c r="FN105" i="1"/>
  <c r="FN127" i="1"/>
  <c r="FN111" i="1"/>
  <c r="FN99" i="1"/>
  <c r="FN103" i="1"/>
  <c r="FN122" i="1"/>
  <c r="FN109" i="1"/>
  <c r="FN98" i="1"/>
  <c r="FN129" i="1"/>
  <c r="FN112" i="1"/>
  <c r="FN104" i="1"/>
  <c r="FN130" i="1"/>
  <c r="FN119" i="1"/>
  <c r="FN107" i="1"/>
  <c r="FN113" i="1"/>
  <c r="FN131" i="1"/>
  <c r="FN123" i="1"/>
  <c r="FM116" i="1"/>
  <c r="FM115" i="1"/>
  <c r="FM100" i="1"/>
  <c r="FM124" i="1"/>
  <c r="FM96" i="1"/>
  <c r="FM106" i="1"/>
  <c r="FM101" i="1"/>
  <c r="FM118" i="1"/>
  <c r="FM105" i="1"/>
  <c r="FM102" i="1"/>
  <c r="FM121" i="1"/>
  <c r="FM126" i="1"/>
  <c r="FM97" i="1"/>
  <c r="FM108" i="1"/>
  <c r="FM117" i="1"/>
  <c r="FM125" i="1"/>
  <c r="FM114" i="1"/>
  <c r="FM120" i="1"/>
  <c r="FM110" i="1"/>
  <c r="FM128" i="1"/>
  <c r="FM111" i="1"/>
  <c r="FM109" i="1"/>
  <c r="FM127" i="1"/>
  <c r="FM98" i="1"/>
  <c r="FM99" i="1"/>
  <c r="FM122" i="1"/>
  <c r="FM129" i="1"/>
  <c r="FM103" i="1"/>
  <c r="FM104" i="1"/>
  <c r="FM130" i="1"/>
  <c r="FM112" i="1"/>
  <c r="FM131" i="1"/>
  <c r="FM107" i="1"/>
  <c r="FM123" i="1"/>
  <c r="FM113" i="1"/>
  <c r="FM119" i="1"/>
  <c r="FU115" i="1"/>
  <c r="FU100" i="1"/>
  <c r="FU124" i="1"/>
  <c r="FU96" i="1"/>
  <c r="FU106" i="1"/>
  <c r="FU101" i="1"/>
  <c r="FU108" i="1"/>
  <c r="FU117" i="1"/>
  <c r="FU114" i="1"/>
  <c r="FU118" i="1"/>
  <c r="FU125" i="1"/>
  <c r="FU102" i="1"/>
  <c r="FU126" i="1"/>
  <c r="FU97" i="1"/>
  <c r="FU121" i="1"/>
  <c r="FU128" i="1"/>
  <c r="FU120" i="1"/>
  <c r="FU105" i="1"/>
  <c r="FU110" i="1"/>
  <c r="FU109" i="1"/>
  <c r="FU116" i="1"/>
  <c r="FU127" i="1"/>
  <c r="FU98" i="1"/>
  <c r="FU122" i="1"/>
  <c r="FU111" i="1"/>
  <c r="FU103" i="1"/>
  <c r="FU119" i="1"/>
  <c r="FU104" i="1"/>
  <c r="FU129" i="1"/>
  <c r="FU112" i="1"/>
  <c r="FU123" i="1"/>
  <c r="FU107" i="1"/>
  <c r="FU99" i="1"/>
  <c r="FU131" i="1"/>
  <c r="FU113" i="1"/>
  <c r="FU130" i="1"/>
  <c r="GU117" i="1"/>
  <c r="GU108" i="1"/>
  <c r="GU96" i="1"/>
  <c r="GU118" i="1"/>
  <c r="GU116" i="1"/>
  <c r="GU100" i="1"/>
  <c r="GU124" i="1"/>
  <c r="GU115" i="1"/>
  <c r="GU101" i="1"/>
  <c r="GU106" i="1"/>
  <c r="GU121" i="1"/>
  <c r="GU126" i="1"/>
  <c r="GU128" i="1"/>
  <c r="GU114" i="1"/>
  <c r="GU125" i="1"/>
  <c r="GU97" i="1"/>
  <c r="GU110" i="1"/>
  <c r="GU120" i="1"/>
  <c r="GU105" i="1"/>
  <c r="GU102" i="1"/>
  <c r="GU111" i="1"/>
  <c r="GU129" i="1"/>
  <c r="GU103" i="1"/>
  <c r="GU122" i="1"/>
  <c r="GU99" i="1"/>
  <c r="GU127" i="1"/>
  <c r="GU109" i="1"/>
  <c r="GU98" i="1"/>
  <c r="GU104" i="1"/>
  <c r="GU113" i="1"/>
  <c r="GU123" i="1"/>
  <c r="GU112" i="1"/>
  <c r="GU130" i="1"/>
  <c r="GU119" i="1"/>
  <c r="GU107" i="1"/>
  <c r="GU131" i="1"/>
  <c r="BL115" i="1"/>
  <c r="BL100" i="1"/>
  <c r="BL124" i="1"/>
  <c r="BL96" i="1"/>
  <c r="BL106" i="1"/>
  <c r="BL101" i="1"/>
  <c r="BL118" i="1"/>
  <c r="BL108" i="1"/>
  <c r="BL117" i="1"/>
  <c r="BL105" i="1"/>
  <c r="BL102" i="1"/>
  <c r="BL121" i="1"/>
  <c r="BL126" i="1"/>
  <c r="BL97" i="1"/>
  <c r="BL128" i="1"/>
  <c r="BL114" i="1"/>
  <c r="BL116" i="1"/>
  <c r="BL125" i="1"/>
  <c r="BL98" i="1"/>
  <c r="BL122" i="1"/>
  <c r="BL120" i="1"/>
  <c r="BL111" i="1"/>
  <c r="BL99" i="1"/>
  <c r="BL103" i="1"/>
  <c r="BL127" i="1"/>
  <c r="BL130" i="1"/>
  <c r="BL119" i="1"/>
  <c r="BL129" i="1"/>
  <c r="BL107" i="1"/>
  <c r="BL104" i="1"/>
  <c r="BL110" i="1"/>
  <c r="BL123" i="1"/>
  <c r="BL109" i="1"/>
  <c r="BL131" i="1"/>
  <c r="BL113" i="1"/>
  <c r="BL112" i="1"/>
  <c r="BH108" i="1"/>
  <c r="BH117" i="1"/>
  <c r="BH100" i="1"/>
  <c r="BH101" i="1"/>
  <c r="BH115" i="1"/>
  <c r="BH106" i="1"/>
  <c r="BH128" i="1"/>
  <c r="BH125" i="1"/>
  <c r="BH126" i="1"/>
  <c r="BH124" i="1"/>
  <c r="BH96" i="1"/>
  <c r="BH118" i="1"/>
  <c r="BH121" i="1"/>
  <c r="BH116" i="1"/>
  <c r="BH102" i="1"/>
  <c r="BH110" i="1"/>
  <c r="BH120" i="1"/>
  <c r="BH97" i="1"/>
  <c r="BH105" i="1"/>
  <c r="BH129" i="1"/>
  <c r="BH99" i="1"/>
  <c r="BH127" i="1"/>
  <c r="BH103" i="1"/>
  <c r="BH114" i="1"/>
  <c r="BH111" i="1"/>
  <c r="BH122" i="1"/>
  <c r="BH109" i="1"/>
  <c r="BH112" i="1"/>
  <c r="BH98" i="1"/>
  <c r="BH107" i="1"/>
  <c r="BH104" i="1"/>
  <c r="BH119" i="1"/>
  <c r="BH131" i="1"/>
  <c r="BH113" i="1"/>
  <c r="BH123" i="1"/>
  <c r="BH130" i="1"/>
  <c r="IV115" i="1"/>
  <c r="IV100" i="1"/>
  <c r="IV124" i="1"/>
  <c r="IV106" i="1"/>
  <c r="IV96" i="1"/>
  <c r="IV101" i="1"/>
  <c r="IV118" i="1"/>
  <c r="IV108" i="1"/>
  <c r="IV117" i="1"/>
  <c r="IV116" i="1"/>
  <c r="IV114" i="1"/>
  <c r="IV97" i="1"/>
  <c r="IV121" i="1"/>
  <c r="IV128" i="1"/>
  <c r="IV102" i="1"/>
  <c r="IV126" i="1"/>
  <c r="IV110" i="1"/>
  <c r="IV111" i="1"/>
  <c r="IV125" i="1"/>
  <c r="IV127" i="1"/>
  <c r="IV98" i="1"/>
  <c r="IV129" i="1"/>
  <c r="IV105" i="1"/>
  <c r="IV122" i="1"/>
  <c r="IV109" i="1"/>
  <c r="IV120" i="1"/>
  <c r="IV103" i="1"/>
  <c r="IV99" i="1"/>
  <c r="IV119" i="1"/>
  <c r="IV113" i="1"/>
  <c r="IV130" i="1"/>
  <c r="IV112" i="1"/>
  <c r="IV107" i="1"/>
  <c r="IV123" i="1"/>
  <c r="IV104" i="1"/>
  <c r="IV131" i="1"/>
  <c r="EY100" i="1"/>
  <c r="EY124" i="1"/>
  <c r="EY115" i="1"/>
  <c r="EY101" i="1"/>
  <c r="EY106" i="1"/>
  <c r="EY108" i="1"/>
  <c r="EY117" i="1"/>
  <c r="EY118" i="1"/>
  <c r="EY114" i="1"/>
  <c r="EY96" i="1"/>
  <c r="EY102" i="1"/>
  <c r="EY126" i="1"/>
  <c r="EY128" i="1"/>
  <c r="EY97" i="1"/>
  <c r="EY116" i="1"/>
  <c r="EY125" i="1"/>
  <c r="EY110" i="1"/>
  <c r="EY121" i="1"/>
  <c r="EY105" i="1"/>
  <c r="EY122" i="1"/>
  <c r="EY103" i="1"/>
  <c r="EY127" i="1"/>
  <c r="EY109" i="1"/>
  <c r="EY98" i="1"/>
  <c r="EY99" i="1"/>
  <c r="EY113" i="1"/>
  <c r="EY123" i="1"/>
  <c r="EY111" i="1"/>
  <c r="EY129" i="1"/>
  <c r="EY119" i="1"/>
  <c r="EY107" i="1"/>
  <c r="EY130" i="1"/>
  <c r="EY120" i="1"/>
  <c r="EY131" i="1"/>
  <c r="EY104" i="1"/>
  <c r="EY112" i="1"/>
  <c r="EI108" i="1"/>
  <c r="EI117" i="1"/>
  <c r="EI96" i="1"/>
  <c r="EI118" i="1"/>
  <c r="EI116" i="1"/>
  <c r="EI100" i="1"/>
  <c r="EI124" i="1"/>
  <c r="EI115" i="1"/>
  <c r="EI101" i="1"/>
  <c r="EI106" i="1"/>
  <c r="EI125" i="1"/>
  <c r="EI114" i="1"/>
  <c r="EI126" i="1"/>
  <c r="EI128" i="1"/>
  <c r="EI110" i="1"/>
  <c r="EI121" i="1"/>
  <c r="EI105" i="1"/>
  <c r="EI120" i="1"/>
  <c r="EI97" i="1"/>
  <c r="EI102" i="1"/>
  <c r="EI111" i="1"/>
  <c r="EI129" i="1"/>
  <c r="EI122" i="1"/>
  <c r="EI127" i="1"/>
  <c r="EI109" i="1"/>
  <c r="EI98" i="1"/>
  <c r="EI99" i="1"/>
  <c r="EI112" i="1"/>
  <c r="EI104" i="1"/>
  <c r="EI103" i="1"/>
  <c r="EI113" i="1"/>
  <c r="EI131" i="1"/>
  <c r="EI119" i="1"/>
  <c r="EI107" i="1"/>
  <c r="EI130" i="1"/>
  <c r="EI123" i="1"/>
  <c r="HW100" i="1"/>
  <c r="HW124" i="1"/>
  <c r="HW101" i="1"/>
  <c r="HW118" i="1"/>
  <c r="HW96" i="1"/>
  <c r="HW117" i="1"/>
  <c r="HW106" i="1"/>
  <c r="HW108" i="1"/>
  <c r="HW115" i="1"/>
  <c r="HW114" i="1"/>
  <c r="HW128" i="1"/>
  <c r="HW116" i="1"/>
  <c r="HW126" i="1"/>
  <c r="HW102" i="1"/>
  <c r="HW121" i="1"/>
  <c r="HW97" i="1"/>
  <c r="HW110" i="1"/>
  <c r="HW125" i="1"/>
  <c r="HW105" i="1"/>
  <c r="HW127" i="1"/>
  <c r="HW122" i="1"/>
  <c r="HW129" i="1"/>
  <c r="HW120" i="1"/>
  <c r="HW111" i="1"/>
  <c r="HW98" i="1"/>
  <c r="HW103" i="1"/>
  <c r="HW112" i="1"/>
  <c r="HW113" i="1"/>
  <c r="HW130" i="1"/>
  <c r="HW107" i="1"/>
  <c r="HW123" i="1"/>
  <c r="HW119" i="1"/>
  <c r="HW109" i="1"/>
  <c r="HW131" i="1"/>
  <c r="HW104" i="1"/>
  <c r="HW99" i="1"/>
  <c r="GM117" i="1"/>
  <c r="GM96" i="1"/>
  <c r="GM118" i="1"/>
  <c r="GM108" i="1"/>
  <c r="GM116" i="1"/>
  <c r="GM100" i="1"/>
  <c r="GM124" i="1"/>
  <c r="GM115" i="1"/>
  <c r="GM101" i="1"/>
  <c r="GM106" i="1"/>
  <c r="GM97" i="1"/>
  <c r="GM128" i="1"/>
  <c r="GM121" i="1"/>
  <c r="GM126" i="1"/>
  <c r="GM102" i="1"/>
  <c r="GM110" i="1"/>
  <c r="GM120" i="1"/>
  <c r="GM114" i="1"/>
  <c r="GM125" i="1"/>
  <c r="GM103" i="1"/>
  <c r="GM99" i="1"/>
  <c r="GM111" i="1"/>
  <c r="GM129" i="1"/>
  <c r="GM122" i="1"/>
  <c r="GM105" i="1"/>
  <c r="GM127" i="1"/>
  <c r="GM109" i="1"/>
  <c r="GM131" i="1"/>
  <c r="GM104" i="1"/>
  <c r="GM98" i="1"/>
  <c r="GM123" i="1"/>
  <c r="GM113" i="1"/>
  <c r="GM112" i="1"/>
  <c r="GM119" i="1"/>
  <c r="GM107" i="1"/>
  <c r="GM130" i="1"/>
  <c r="EK115" i="1"/>
  <c r="EK108" i="1"/>
  <c r="EK106" i="1"/>
  <c r="EK124" i="1"/>
  <c r="EK96" i="1"/>
  <c r="EK116" i="1"/>
  <c r="EK117" i="1"/>
  <c r="EK100" i="1"/>
  <c r="EK118" i="1"/>
  <c r="EK121" i="1"/>
  <c r="EK102" i="1"/>
  <c r="EK114" i="1"/>
  <c r="EK101" i="1"/>
  <c r="EK126" i="1"/>
  <c r="EK125" i="1"/>
  <c r="EK110" i="1"/>
  <c r="EK120" i="1"/>
  <c r="EK105" i="1"/>
  <c r="EK127" i="1"/>
  <c r="EK103" i="1"/>
  <c r="EK99" i="1"/>
  <c r="EK109" i="1"/>
  <c r="EK122" i="1"/>
  <c r="EK128" i="1"/>
  <c r="EK98" i="1"/>
  <c r="EK129" i="1"/>
  <c r="EK111" i="1"/>
  <c r="EK131" i="1"/>
  <c r="EK107" i="1"/>
  <c r="EK119" i="1"/>
  <c r="EK113" i="1"/>
  <c r="EK97" i="1"/>
  <c r="EK123" i="1"/>
  <c r="EK130" i="1"/>
  <c r="EK104" i="1"/>
  <c r="EK112" i="1"/>
  <c r="GG117" i="1"/>
  <c r="GG96" i="1"/>
  <c r="GG100" i="1"/>
  <c r="GG124" i="1"/>
  <c r="GG116" i="1"/>
  <c r="GG101" i="1"/>
  <c r="GG115" i="1"/>
  <c r="GG106" i="1"/>
  <c r="GG108" i="1"/>
  <c r="GG128" i="1"/>
  <c r="GG118" i="1"/>
  <c r="GG121" i="1"/>
  <c r="GG102" i="1"/>
  <c r="GG125" i="1"/>
  <c r="GG97" i="1"/>
  <c r="GG105" i="1"/>
  <c r="GG120" i="1"/>
  <c r="GG114" i="1"/>
  <c r="GG110" i="1"/>
  <c r="GG111" i="1"/>
  <c r="GG122" i="1"/>
  <c r="GG129" i="1"/>
  <c r="GG103" i="1"/>
  <c r="GG112" i="1"/>
  <c r="GG99" i="1"/>
  <c r="GG126" i="1"/>
  <c r="GG127" i="1"/>
  <c r="GG98" i="1"/>
  <c r="GG131" i="1"/>
  <c r="GG123" i="1"/>
  <c r="GG107" i="1"/>
  <c r="GG113" i="1"/>
  <c r="GG119" i="1"/>
  <c r="GG130" i="1"/>
  <c r="GG104" i="1"/>
  <c r="GG109" i="1"/>
  <c r="FB124" i="1"/>
  <c r="FB115" i="1"/>
  <c r="FB116" i="1"/>
  <c r="FB100" i="1"/>
  <c r="FB101" i="1"/>
  <c r="FB117" i="1"/>
  <c r="FB108" i="1"/>
  <c r="FB126" i="1"/>
  <c r="FB118" i="1"/>
  <c r="FB102" i="1"/>
  <c r="FB114" i="1"/>
  <c r="FB128" i="1"/>
  <c r="FB106" i="1"/>
  <c r="FB121" i="1"/>
  <c r="FB97" i="1"/>
  <c r="FB105" i="1"/>
  <c r="FB110" i="1"/>
  <c r="FB111" i="1"/>
  <c r="FB125" i="1"/>
  <c r="FB98" i="1"/>
  <c r="FB103" i="1"/>
  <c r="FB99" i="1"/>
  <c r="FB122" i="1"/>
  <c r="FB112" i="1"/>
  <c r="FB129" i="1"/>
  <c r="FB96" i="1"/>
  <c r="FB120" i="1"/>
  <c r="FB109" i="1"/>
  <c r="FB131" i="1"/>
  <c r="FB130" i="1"/>
  <c r="FB104" i="1"/>
  <c r="FB127" i="1"/>
  <c r="FB113" i="1"/>
  <c r="FB107" i="1"/>
  <c r="FB119" i="1"/>
  <c r="FB123" i="1"/>
  <c r="GW115" i="1"/>
  <c r="GW106" i="1"/>
  <c r="GW108" i="1"/>
  <c r="GW124" i="1"/>
  <c r="GW96" i="1"/>
  <c r="GW116" i="1"/>
  <c r="GW100" i="1"/>
  <c r="GW117" i="1"/>
  <c r="GW118" i="1"/>
  <c r="GW125" i="1"/>
  <c r="GW114" i="1"/>
  <c r="GW121" i="1"/>
  <c r="GW102" i="1"/>
  <c r="GW101" i="1"/>
  <c r="GW126" i="1"/>
  <c r="GW128" i="1"/>
  <c r="GW110" i="1"/>
  <c r="GW97" i="1"/>
  <c r="GW120" i="1"/>
  <c r="GW105" i="1"/>
  <c r="GW109" i="1"/>
  <c r="GW127" i="1"/>
  <c r="GW111" i="1"/>
  <c r="GW122" i="1"/>
  <c r="GW99" i="1"/>
  <c r="GW103" i="1"/>
  <c r="GW107" i="1"/>
  <c r="GW119" i="1"/>
  <c r="GW129" i="1"/>
  <c r="GW112" i="1"/>
  <c r="GW123" i="1"/>
  <c r="GW130" i="1"/>
  <c r="GW104" i="1"/>
  <c r="GW113" i="1"/>
  <c r="GW131" i="1"/>
  <c r="GW98" i="1"/>
  <c r="DS101" i="1"/>
  <c r="DS115" i="1"/>
  <c r="DS116" i="1"/>
  <c r="DS108" i="1"/>
  <c r="DS96" i="1"/>
  <c r="DS106" i="1"/>
  <c r="DS102" i="1"/>
  <c r="DS128" i="1"/>
  <c r="DS124" i="1"/>
  <c r="DS121" i="1"/>
  <c r="DS97" i="1"/>
  <c r="DS125" i="1"/>
  <c r="DS126" i="1"/>
  <c r="DS117" i="1"/>
  <c r="DS100" i="1"/>
  <c r="DS114" i="1"/>
  <c r="DS110" i="1"/>
  <c r="DS105" i="1"/>
  <c r="DS109" i="1"/>
  <c r="DS112" i="1"/>
  <c r="DS98" i="1"/>
  <c r="DS129" i="1"/>
  <c r="DS127" i="1"/>
  <c r="DS99" i="1"/>
  <c r="DS118" i="1"/>
  <c r="DS111" i="1"/>
  <c r="DS107" i="1"/>
  <c r="DS113" i="1"/>
  <c r="DS130" i="1"/>
  <c r="DS119" i="1"/>
  <c r="DS131" i="1"/>
  <c r="DS104" i="1"/>
  <c r="DS103" i="1"/>
  <c r="DS122" i="1"/>
  <c r="DS120" i="1"/>
  <c r="DS123" i="1"/>
  <c r="GN100" i="1"/>
  <c r="GN124" i="1"/>
  <c r="GN101" i="1"/>
  <c r="GN96" i="1"/>
  <c r="GN115" i="1"/>
  <c r="GN108" i="1"/>
  <c r="GN106" i="1"/>
  <c r="GN128" i="1"/>
  <c r="GN117" i="1"/>
  <c r="GN116" i="1"/>
  <c r="GN102" i="1"/>
  <c r="GN126" i="1"/>
  <c r="GN118" i="1"/>
  <c r="GN125" i="1"/>
  <c r="GN114" i="1"/>
  <c r="GN121" i="1"/>
  <c r="GN97" i="1"/>
  <c r="GN110" i="1"/>
  <c r="GN103" i="1"/>
  <c r="GN122" i="1"/>
  <c r="GN127" i="1"/>
  <c r="GN98" i="1"/>
  <c r="GN105" i="1"/>
  <c r="GN129" i="1"/>
  <c r="GN99" i="1"/>
  <c r="GN109" i="1"/>
  <c r="GN123" i="1"/>
  <c r="GN107" i="1"/>
  <c r="GN113" i="1"/>
  <c r="GN119" i="1"/>
  <c r="GN120" i="1"/>
  <c r="GN112" i="1"/>
  <c r="GN131" i="1"/>
  <c r="GN104" i="1"/>
  <c r="GN130" i="1"/>
  <c r="GN111" i="1"/>
  <c r="GV100" i="1"/>
  <c r="GV124" i="1"/>
  <c r="GV96" i="1"/>
  <c r="GV101" i="1"/>
  <c r="GV108" i="1"/>
  <c r="GV115" i="1"/>
  <c r="GV106" i="1"/>
  <c r="GV117" i="1"/>
  <c r="GV128" i="1"/>
  <c r="GV118" i="1"/>
  <c r="GV102" i="1"/>
  <c r="GV116" i="1"/>
  <c r="GV121" i="1"/>
  <c r="GV97" i="1"/>
  <c r="GV125" i="1"/>
  <c r="GV114" i="1"/>
  <c r="GV122" i="1"/>
  <c r="GV129" i="1"/>
  <c r="GV112" i="1"/>
  <c r="GV99" i="1"/>
  <c r="GV127" i="1"/>
  <c r="GV98" i="1"/>
  <c r="GV126" i="1"/>
  <c r="GV109" i="1"/>
  <c r="GV120" i="1"/>
  <c r="GV111" i="1"/>
  <c r="GV110" i="1"/>
  <c r="GV107" i="1"/>
  <c r="GV113" i="1"/>
  <c r="GV119" i="1"/>
  <c r="GV130" i="1"/>
  <c r="GV131" i="1"/>
  <c r="GV104" i="1"/>
  <c r="GV105" i="1"/>
  <c r="GV103" i="1"/>
  <c r="GV123" i="1"/>
  <c r="HE115" i="1"/>
  <c r="HE106" i="1"/>
  <c r="HE116" i="1"/>
  <c r="HE100" i="1"/>
  <c r="HE108" i="1"/>
  <c r="HE117" i="1"/>
  <c r="HE96" i="1"/>
  <c r="HE101" i="1"/>
  <c r="HE118" i="1"/>
  <c r="HE114" i="1"/>
  <c r="HE125" i="1"/>
  <c r="HE97" i="1"/>
  <c r="HE124" i="1"/>
  <c r="HE102" i="1"/>
  <c r="HE128" i="1"/>
  <c r="HE126" i="1"/>
  <c r="HE120" i="1"/>
  <c r="HE121" i="1"/>
  <c r="HE110" i="1"/>
  <c r="HE127" i="1"/>
  <c r="HE111" i="1"/>
  <c r="HE105" i="1"/>
  <c r="HE98" i="1"/>
  <c r="HE122" i="1"/>
  <c r="HE99" i="1"/>
  <c r="HE129" i="1"/>
  <c r="HE109" i="1"/>
  <c r="HE119" i="1"/>
  <c r="HE107" i="1"/>
  <c r="HE104" i="1"/>
  <c r="HE112" i="1"/>
  <c r="HE131" i="1"/>
  <c r="HE123" i="1"/>
  <c r="HE130" i="1"/>
  <c r="HE113" i="1"/>
  <c r="HE103" i="1"/>
  <c r="EV100" i="1"/>
  <c r="EV101" i="1"/>
  <c r="EV117" i="1"/>
  <c r="EV106" i="1"/>
  <c r="EV124" i="1"/>
  <c r="EV115" i="1"/>
  <c r="EV125" i="1"/>
  <c r="EV102" i="1"/>
  <c r="EV126" i="1"/>
  <c r="EV97" i="1"/>
  <c r="EV96" i="1"/>
  <c r="EV128" i="1"/>
  <c r="EV108" i="1"/>
  <c r="EV118" i="1"/>
  <c r="EV116" i="1"/>
  <c r="EV121" i="1"/>
  <c r="EV105" i="1"/>
  <c r="EV114" i="1"/>
  <c r="EV120" i="1"/>
  <c r="EV112" i="1"/>
  <c r="EV127" i="1"/>
  <c r="EV122" i="1"/>
  <c r="EV129" i="1"/>
  <c r="EV110" i="1"/>
  <c r="EV99" i="1"/>
  <c r="EV111" i="1"/>
  <c r="EV109" i="1"/>
  <c r="EV98" i="1"/>
  <c r="EV103" i="1"/>
  <c r="EV113" i="1"/>
  <c r="EV130" i="1"/>
  <c r="EV104" i="1"/>
  <c r="EV107" i="1"/>
  <c r="EV119" i="1"/>
  <c r="EV123" i="1"/>
  <c r="EV131" i="1"/>
  <c r="GQ115" i="1"/>
  <c r="GQ106" i="1"/>
  <c r="GQ124" i="1"/>
  <c r="GQ102" i="1"/>
  <c r="GQ128" i="1"/>
  <c r="GQ101" i="1"/>
  <c r="GQ116" i="1"/>
  <c r="GQ118" i="1"/>
  <c r="GQ108" i="1"/>
  <c r="GQ121" i="1"/>
  <c r="GQ100" i="1"/>
  <c r="GQ97" i="1"/>
  <c r="GQ125" i="1"/>
  <c r="GQ117" i="1"/>
  <c r="GQ110" i="1"/>
  <c r="GQ126" i="1"/>
  <c r="GQ114" i="1"/>
  <c r="GQ105" i="1"/>
  <c r="GQ129" i="1"/>
  <c r="GQ109" i="1"/>
  <c r="GQ127" i="1"/>
  <c r="GQ103" i="1"/>
  <c r="GQ98" i="1"/>
  <c r="GQ111" i="1"/>
  <c r="GQ99" i="1"/>
  <c r="GQ96" i="1"/>
  <c r="GQ120" i="1"/>
  <c r="GQ112" i="1"/>
  <c r="GQ123" i="1"/>
  <c r="GQ119" i="1"/>
  <c r="GQ107" i="1"/>
  <c r="GQ104" i="1"/>
  <c r="GQ122" i="1"/>
  <c r="GQ131" i="1"/>
  <c r="GQ130" i="1"/>
  <c r="GQ113" i="1"/>
  <c r="MR115" i="1"/>
  <c r="MR106" i="1"/>
  <c r="MR108" i="1"/>
  <c r="MR96" i="1"/>
  <c r="MR118" i="1"/>
  <c r="MR117" i="1"/>
  <c r="MR101" i="1"/>
  <c r="MR124" i="1"/>
  <c r="MR100" i="1"/>
  <c r="MR116" i="1"/>
  <c r="MR114" i="1"/>
  <c r="MR105" i="1"/>
  <c r="MR102" i="1"/>
  <c r="MR126" i="1"/>
  <c r="MR125" i="1"/>
  <c r="MR110" i="1"/>
  <c r="MR97" i="1"/>
  <c r="MR120" i="1"/>
  <c r="MR127" i="1"/>
  <c r="MR98" i="1"/>
  <c r="MR122" i="1"/>
  <c r="MR103" i="1"/>
  <c r="MR111" i="1"/>
  <c r="MR99" i="1"/>
  <c r="MR128" i="1"/>
  <c r="MR129" i="1"/>
  <c r="MR107" i="1"/>
  <c r="MR113" i="1"/>
  <c r="MR130" i="1"/>
  <c r="MR104" i="1"/>
  <c r="MR131" i="1"/>
  <c r="MR121" i="1"/>
  <c r="MR109" i="1"/>
  <c r="MR112" i="1"/>
  <c r="MR123" i="1"/>
  <c r="MR119" i="1"/>
  <c r="GF117" i="1"/>
  <c r="GF96" i="1"/>
  <c r="GF118" i="1"/>
  <c r="GF116" i="1"/>
  <c r="GF100" i="1"/>
  <c r="GF108" i="1"/>
  <c r="GF124" i="1"/>
  <c r="GF115" i="1"/>
  <c r="GF97" i="1"/>
  <c r="GF101" i="1"/>
  <c r="GF121" i="1"/>
  <c r="GF114" i="1"/>
  <c r="GF126" i="1"/>
  <c r="GF106" i="1"/>
  <c r="GF128" i="1"/>
  <c r="GF105" i="1"/>
  <c r="GF125" i="1"/>
  <c r="GF110" i="1"/>
  <c r="GF120" i="1"/>
  <c r="GF98" i="1"/>
  <c r="GF102" i="1"/>
  <c r="GF103" i="1"/>
  <c r="GF111" i="1"/>
  <c r="GF129" i="1"/>
  <c r="GF122" i="1"/>
  <c r="GF99" i="1"/>
  <c r="GF112" i="1"/>
  <c r="GF131" i="1"/>
  <c r="GF104" i="1"/>
  <c r="GF107" i="1"/>
  <c r="GF113" i="1"/>
  <c r="GF109" i="1"/>
  <c r="GF127" i="1"/>
  <c r="GF130" i="1"/>
  <c r="GF119" i="1"/>
  <c r="GF123" i="1"/>
  <c r="FZ117" i="1"/>
  <c r="FZ108" i="1"/>
  <c r="FZ101" i="1"/>
  <c r="FZ100" i="1"/>
  <c r="FZ115" i="1"/>
  <c r="FZ106" i="1"/>
  <c r="FZ128" i="1"/>
  <c r="FZ124" i="1"/>
  <c r="FZ96" i="1"/>
  <c r="FZ116" i="1"/>
  <c r="FZ126" i="1"/>
  <c r="FZ97" i="1"/>
  <c r="FZ118" i="1"/>
  <c r="FZ121" i="1"/>
  <c r="FZ102" i="1"/>
  <c r="FZ125" i="1"/>
  <c r="FZ110" i="1"/>
  <c r="FZ114" i="1"/>
  <c r="FZ105" i="1"/>
  <c r="FZ120" i="1"/>
  <c r="FZ129" i="1"/>
  <c r="FZ122" i="1"/>
  <c r="FZ109" i="1"/>
  <c r="FZ111" i="1"/>
  <c r="FZ127" i="1"/>
  <c r="FZ103" i="1"/>
  <c r="FZ99" i="1"/>
  <c r="FZ98" i="1"/>
  <c r="FZ107" i="1"/>
  <c r="FZ119" i="1"/>
  <c r="FZ112" i="1"/>
  <c r="FZ104" i="1"/>
  <c r="FZ131" i="1"/>
  <c r="FZ113" i="1"/>
  <c r="FZ123" i="1"/>
  <c r="FZ130" i="1"/>
  <c r="EP106" i="1"/>
  <c r="EP117" i="1"/>
  <c r="EP96" i="1"/>
  <c r="EP115" i="1"/>
  <c r="EP116" i="1"/>
  <c r="EP100" i="1"/>
  <c r="EP108" i="1"/>
  <c r="EP124" i="1"/>
  <c r="EP118" i="1"/>
  <c r="EP125" i="1"/>
  <c r="EP121" i="1"/>
  <c r="EP97" i="1"/>
  <c r="EP101" i="1"/>
  <c r="EP126" i="1"/>
  <c r="EP110" i="1"/>
  <c r="EP105" i="1"/>
  <c r="EP102" i="1"/>
  <c r="EP128" i="1"/>
  <c r="EP114" i="1"/>
  <c r="EP98" i="1"/>
  <c r="EP129" i="1"/>
  <c r="EP127" i="1"/>
  <c r="EP99" i="1"/>
  <c r="EP111" i="1"/>
  <c r="EP120" i="1"/>
  <c r="EP103" i="1"/>
  <c r="EP122" i="1"/>
  <c r="EP109" i="1"/>
  <c r="EP113" i="1"/>
  <c r="EP131" i="1"/>
  <c r="EP123" i="1"/>
  <c r="EP104" i="1"/>
  <c r="EP130" i="1"/>
  <c r="EP112" i="1"/>
  <c r="EP107" i="1"/>
  <c r="EP119" i="1"/>
  <c r="IS96" i="1"/>
  <c r="IS100" i="1"/>
  <c r="IS101" i="1"/>
  <c r="IS115" i="1"/>
  <c r="IS116" i="1"/>
  <c r="IS108" i="1"/>
  <c r="IS117" i="1"/>
  <c r="IS106" i="1"/>
  <c r="IS118" i="1"/>
  <c r="IS125" i="1"/>
  <c r="IS126" i="1"/>
  <c r="IS114" i="1"/>
  <c r="IS124" i="1"/>
  <c r="IS121" i="1"/>
  <c r="IS97" i="1"/>
  <c r="IS102" i="1"/>
  <c r="IS128" i="1"/>
  <c r="IS110" i="1"/>
  <c r="IS98" i="1"/>
  <c r="IS99" i="1"/>
  <c r="IS105" i="1"/>
  <c r="IS122" i="1"/>
  <c r="IS103" i="1"/>
  <c r="IS129" i="1"/>
  <c r="IS120" i="1"/>
  <c r="IS109" i="1"/>
  <c r="IS104" i="1"/>
  <c r="IS107" i="1"/>
  <c r="IS123" i="1"/>
  <c r="IS131" i="1"/>
  <c r="IS112" i="1"/>
  <c r="IS111" i="1"/>
  <c r="IS130" i="1"/>
  <c r="IS119" i="1"/>
  <c r="IS127" i="1"/>
  <c r="IS113" i="1"/>
  <c r="FH106" i="1"/>
  <c r="FH116" i="1"/>
  <c r="FH117" i="1"/>
  <c r="FH108" i="1"/>
  <c r="FH100" i="1"/>
  <c r="FH124" i="1"/>
  <c r="FH96" i="1"/>
  <c r="FH101" i="1"/>
  <c r="FH102" i="1"/>
  <c r="FH121" i="1"/>
  <c r="FH97" i="1"/>
  <c r="FH115" i="1"/>
  <c r="FH125" i="1"/>
  <c r="FH114" i="1"/>
  <c r="FH118" i="1"/>
  <c r="FH126" i="1"/>
  <c r="FH105" i="1"/>
  <c r="FH120" i="1"/>
  <c r="FH110" i="1"/>
  <c r="FH128" i="1"/>
  <c r="FH127" i="1"/>
  <c r="FH98" i="1"/>
  <c r="FH129" i="1"/>
  <c r="FH111" i="1"/>
  <c r="FH99" i="1"/>
  <c r="FH122" i="1"/>
  <c r="FH103" i="1"/>
  <c r="FH112" i="1"/>
  <c r="FH131" i="1"/>
  <c r="FH104" i="1"/>
  <c r="FH107" i="1"/>
  <c r="FH109" i="1"/>
  <c r="FH123" i="1"/>
  <c r="FH113" i="1"/>
  <c r="FH130" i="1"/>
  <c r="FH119" i="1"/>
  <c r="EM124" i="1"/>
  <c r="EM115" i="1"/>
  <c r="EM106" i="1"/>
  <c r="EM116" i="1"/>
  <c r="EM100" i="1"/>
  <c r="EM108" i="1"/>
  <c r="EM117" i="1"/>
  <c r="EM96" i="1"/>
  <c r="EM118" i="1"/>
  <c r="EM101" i="1"/>
  <c r="EM114" i="1"/>
  <c r="EM125" i="1"/>
  <c r="EM102" i="1"/>
  <c r="EM128" i="1"/>
  <c r="EM110" i="1"/>
  <c r="EM120" i="1"/>
  <c r="EM97" i="1"/>
  <c r="EM103" i="1"/>
  <c r="EM112" i="1"/>
  <c r="EM99" i="1"/>
  <c r="EM121" i="1"/>
  <c r="EM98" i="1"/>
  <c r="EM111" i="1"/>
  <c r="EM122" i="1"/>
  <c r="EM126" i="1"/>
  <c r="EM105" i="1"/>
  <c r="EM127" i="1"/>
  <c r="EM129" i="1"/>
  <c r="EM109" i="1"/>
  <c r="EM119" i="1"/>
  <c r="EM107" i="1"/>
  <c r="EM131" i="1"/>
  <c r="EM123" i="1"/>
  <c r="EM130" i="1"/>
  <c r="EM104" i="1"/>
  <c r="EM113" i="1"/>
  <c r="GB100" i="1"/>
  <c r="GB108" i="1"/>
  <c r="GB117" i="1"/>
  <c r="GB124" i="1"/>
  <c r="GB96" i="1"/>
  <c r="GB101" i="1"/>
  <c r="GB115" i="1"/>
  <c r="GB106" i="1"/>
  <c r="GB126" i="1"/>
  <c r="GB102" i="1"/>
  <c r="GB128" i="1"/>
  <c r="GB116" i="1"/>
  <c r="GB118" i="1"/>
  <c r="GB121" i="1"/>
  <c r="GB114" i="1"/>
  <c r="GB97" i="1"/>
  <c r="GB110" i="1"/>
  <c r="GB105" i="1"/>
  <c r="GB122" i="1"/>
  <c r="GB129" i="1"/>
  <c r="GB109" i="1"/>
  <c r="GB103" i="1"/>
  <c r="GB127" i="1"/>
  <c r="GB98" i="1"/>
  <c r="GB120" i="1"/>
  <c r="GB111" i="1"/>
  <c r="GB104" i="1"/>
  <c r="GB125" i="1"/>
  <c r="GB113" i="1"/>
  <c r="GB119" i="1"/>
  <c r="GB107" i="1"/>
  <c r="GB112" i="1"/>
  <c r="GB123" i="1"/>
  <c r="GB99" i="1"/>
  <c r="GB131" i="1"/>
  <c r="GB130" i="1"/>
  <c r="GH108" i="1"/>
  <c r="GH100" i="1"/>
  <c r="GH101" i="1"/>
  <c r="GH115" i="1"/>
  <c r="GH106" i="1"/>
  <c r="GH124" i="1"/>
  <c r="GH96" i="1"/>
  <c r="GH116" i="1"/>
  <c r="GH114" i="1"/>
  <c r="GH126" i="1"/>
  <c r="GH125" i="1"/>
  <c r="GH118" i="1"/>
  <c r="GH121" i="1"/>
  <c r="GH97" i="1"/>
  <c r="GH117" i="1"/>
  <c r="GH128" i="1"/>
  <c r="GH105" i="1"/>
  <c r="GH98" i="1"/>
  <c r="GH122" i="1"/>
  <c r="GH129" i="1"/>
  <c r="GH120" i="1"/>
  <c r="GH111" i="1"/>
  <c r="GH110" i="1"/>
  <c r="GH127" i="1"/>
  <c r="GH103" i="1"/>
  <c r="GH109" i="1"/>
  <c r="GH102" i="1"/>
  <c r="GH112" i="1"/>
  <c r="GH107" i="1"/>
  <c r="GH119" i="1"/>
  <c r="GH113" i="1"/>
  <c r="GH131" i="1"/>
  <c r="GH123" i="1"/>
  <c r="GH130" i="1"/>
  <c r="GH99" i="1"/>
  <c r="GH104" i="1"/>
  <c r="HF117" i="1"/>
  <c r="HF96" i="1"/>
  <c r="HF106" i="1"/>
  <c r="HF116" i="1"/>
  <c r="HF100" i="1"/>
  <c r="HF108" i="1"/>
  <c r="HF124" i="1"/>
  <c r="HF115" i="1"/>
  <c r="HF101" i="1"/>
  <c r="HF125" i="1"/>
  <c r="HF102" i="1"/>
  <c r="HF126" i="1"/>
  <c r="HF97" i="1"/>
  <c r="HF128" i="1"/>
  <c r="HF118" i="1"/>
  <c r="HF114" i="1"/>
  <c r="HF105" i="1"/>
  <c r="HF121" i="1"/>
  <c r="HF103" i="1"/>
  <c r="HF110" i="1"/>
  <c r="HF99" i="1"/>
  <c r="HF109" i="1"/>
  <c r="HF122" i="1"/>
  <c r="HF129" i="1"/>
  <c r="HF127" i="1"/>
  <c r="HF111" i="1"/>
  <c r="HF120" i="1"/>
  <c r="HF104" i="1"/>
  <c r="HF112" i="1"/>
  <c r="HF123" i="1"/>
  <c r="HF119" i="1"/>
  <c r="HF130" i="1"/>
  <c r="HF98" i="1"/>
  <c r="HF113" i="1"/>
  <c r="HF107" i="1"/>
  <c r="HF131" i="1"/>
  <c r="FT117" i="1"/>
  <c r="FT124" i="1"/>
  <c r="FT108" i="1"/>
  <c r="FT96" i="1"/>
  <c r="FT106" i="1"/>
  <c r="FT116" i="1"/>
  <c r="FT100" i="1"/>
  <c r="FT115" i="1"/>
  <c r="FT118" i="1"/>
  <c r="FT114" i="1"/>
  <c r="FT101" i="1"/>
  <c r="FT121" i="1"/>
  <c r="FT125" i="1"/>
  <c r="FT110" i="1"/>
  <c r="FT102" i="1"/>
  <c r="FT128" i="1"/>
  <c r="FT126" i="1"/>
  <c r="FT97" i="1"/>
  <c r="FT105" i="1"/>
  <c r="FT120" i="1"/>
  <c r="FT129" i="1"/>
  <c r="FT111" i="1"/>
  <c r="FT98" i="1"/>
  <c r="FT103" i="1"/>
  <c r="FT99" i="1"/>
  <c r="FT122" i="1"/>
  <c r="FT113" i="1"/>
  <c r="FT107" i="1"/>
  <c r="FT104" i="1"/>
  <c r="FT109" i="1"/>
  <c r="FT131" i="1"/>
  <c r="FT112" i="1"/>
  <c r="FT119" i="1"/>
  <c r="FT123" i="1"/>
  <c r="FT130" i="1"/>
  <c r="FT127" i="1"/>
  <c r="HY106" i="1"/>
  <c r="HY118" i="1"/>
  <c r="HY117" i="1"/>
  <c r="HY100" i="1"/>
  <c r="HY124" i="1"/>
  <c r="HY108" i="1"/>
  <c r="HY115" i="1"/>
  <c r="HY101" i="1"/>
  <c r="HY116" i="1"/>
  <c r="HY96" i="1"/>
  <c r="HY121" i="1"/>
  <c r="HY105" i="1"/>
  <c r="HY125" i="1"/>
  <c r="HY102" i="1"/>
  <c r="HY126" i="1"/>
  <c r="HY114" i="1"/>
  <c r="HY128" i="1"/>
  <c r="HY97" i="1"/>
  <c r="HY110" i="1"/>
  <c r="HY129" i="1"/>
  <c r="HY99" i="1"/>
  <c r="HY127" i="1"/>
  <c r="HY103" i="1"/>
  <c r="HY111" i="1"/>
  <c r="HY120" i="1"/>
  <c r="HY122" i="1"/>
  <c r="HY109" i="1"/>
  <c r="HY98" i="1"/>
  <c r="HY130" i="1"/>
  <c r="HY131" i="1"/>
  <c r="HY113" i="1"/>
  <c r="HY119" i="1"/>
  <c r="HY112" i="1"/>
  <c r="HY107" i="1"/>
  <c r="HY123" i="1"/>
  <c r="HY104" i="1"/>
  <c r="IN116" i="1"/>
  <c r="IN115" i="1"/>
  <c r="IN100" i="1"/>
  <c r="IN124" i="1"/>
  <c r="IN106" i="1"/>
  <c r="IN96" i="1"/>
  <c r="IN101" i="1"/>
  <c r="IN125" i="1"/>
  <c r="IN114" i="1"/>
  <c r="IN105" i="1"/>
  <c r="IN97" i="1"/>
  <c r="IN118" i="1"/>
  <c r="IN102" i="1"/>
  <c r="IN126" i="1"/>
  <c r="IN117" i="1"/>
  <c r="IN121" i="1"/>
  <c r="IN108" i="1"/>
  <c r="IN128" i="1"/>
  <c r="IN110" i="1"/>
  <c r="IN127" i="1"/>
  <c r="IN98" i="1"/>
  <c r="IN122" i="1"/>
  <c r="IN120" i="1"/>
  <c r="IN129" i="1"/>
  <c r="IN103" i="1"/>
  <c r="IN111" i="1"/>
  <c r="IN99" i="1"/>
  <c r="IN131" i="1"/>
  <c r="IN109" i="1"/>
  <c r="IN130" i="1"/>
  <c r="IN113" i="1"/>
  <c r="IN119" i="1"/>
  <c r="IN107" i="1"/>
  <c r="IN123" i="1"/>
  <c r="IN112" i="1"/>
  <c r="IN104" i="1"/>
  <c r="HX108" i="1"/>
  <c r="HX117" i="1"/>
  <c r="HX116" i="1"/>
  <c r="HX115" i="1"/>
  <c r="HX100" i="1"/>
  <c r="HX124" i="1"/>
  <c r="HX106" i="1"/>
  <c r="HX118" i="1"/>
  <c r="HX102" i="1"/>
  <c r="HX126" i="1"/>
  <c r="HX96" i="1"/>
  <c r="HX125" i="1"/>
  <c r="HX101" i="1"/>
  <c r="HX114" i="1"/>
  <c r="HX97" i="1"/>
  <c r="HX110" i="1"/>
  <c r="HX120" i="1"/>
  <c r="HX121" i="1"/>
  <c r="HX105" i="1"/>
  <c r="HX103" i="1"/>
  <c r="HX99" i="1"/>
  <c r="HX128" i="1"/>
  <c r="HX111" i="1"/>
  <c r="HX109" i="1"/>
  <c r="HX127" i="1"/>
  <c r="HX98" i="1"/>
  <c r="HX122" i="1"/>
  <c r="HX129" i="1"/>
  <c r="HX104" i="1"/>
  <c r="HX131" i="1"/>
  <c r="HX112" i="1"/>
  <c r="HX123" i="1"/>
  <c r="HX119" i="1"/>
  <c r="HX113" i="1"/>
  <c r="HX130" i="1"/>
  <c r="HX107" i="1"/>
  <c r="FF96" i="1"/>
  <c r="FF115" i="1"/>
  <c r="FF100" i="1"/>
  <c r="FF108" i="1"/>
  <c r="FF124" i="1"/>
  <c r="FF106" i="1"/>
  <c r="FF101" i="1"/>
  <c r="FF126" i="1"/>
  <c r="FF125" i="1"/>
  <c r="FF117" i="1"/>
  <c r="FF114" i="1"/>
  <c r="FF105" i="1"/>
  <c r="FF116" i="1"/>
  <c r="FF121" i="1"/>
  <c r="FF118" i="1"/>
  <c r="FF102" i="1"/>
  <c r="FF128" i="1"/>
  <c r="FF120" i="1"/>
  <c r="FF97" i="1"/>
  <c r="FF110" i="1"/>
  <c r="FF111" i="1"/>
  <c r="FF129" i="1"/>
  <c r="FF103" i="1"/>
  <c r="FF122" i="1"/>
  <c r="FF127" i="1"/>
  <c r="FF109" i="1"/>
  <c r="FF98" i="1"/>
  <c r="FF104" i="1"/>
  <c r="FF113" i="1"/>
  <c r="FF112" i="1"/>
  <c r="FF130" i="1"/>
  <c r="FF123" i="1"/>
  <c r="FF119" i="1"/>
  <c r="FF107" i="1"/>
  <c r="FF131" i="1"/>
  <c r="FF99" i="1"/>
  <c r="EN117" i="1"/>
  <c r="EN96" i="1"/>
  <c r="EN116" i="1"/>
  <c r="EN100" i="1"/>
  <c r="EN115" i="1"/>
  <c r="EN101" i="1"/>
  <c r="EN124" i="1"/>
  <c r="EN106" i="1"/>
  <c r="EN108" i="1"/>
  <c r="EN121" i="1"/>
  <c r="EN125" i="1"/>
  <c r="EN102" i="1"/>
  <c r="EN126" i="1"/>
  <c r="EN128" i="1"/>
  <c r="EN118" i="1"/>
  <c r="EN114" i="1"/>
  <c r="EN105" i="1"/>
  <c r="EN97" i="1"/>
  <c r="EN122" i="1"/>
  <c r="EN110" i="1"/>
  <c r="EN120" i="1"/>
  <c r="EN127" i="1"/>
  <c r="EN129" i="1"/>
  <c r="EN99" i="1"/>
  <c r="EN111" i="1"/>
  <c r="EN109" i="1"/>
  <c r="EN113" i="1"/>
  <c r="EN131" i="1"/>
  <c r="EN103" i="1"/>
  <c r="EN130" i="1"/>
  <c r="EN119" i="1"/>
  <c r="EN104" i="1"/>
  <c r="EN123" i="1"/>
  <c r="EN98" i="1"/>
  <c r="EN107" i="1"/>
  <c r="EN112" i="1"/>
  <c r="DU100" i="1"/>
  <c r="DU124" i="1"/>
  <c r="DU101" i="1"/>
  <c r="DU115" i="1"/>
  <c r="DU106" i="1"/>
  <c r="DU116" i="1"/>
  <c r="DU96" i="1"/>
  <c r="DU108" i="1"/>
  <c r="DU121" i="1"/>
  <c r="DU126" i="1"/>
  <c r="DU117" i="1"/>
  <c r="DU118" i="1"/>
  <c r="DU102" i="1"/>
  <c r="DU125" i="1"/>
  <c r="DU114" i="1"/>
  <c r="DU128" i="1"/>
  <c r="DU105" i="1"/>
  <c r="DU97" i="1"/>
  <c r="DU110" i="1"/>
  <c r="DU120" i="1"/>
  <c r="DU122" i="1"/>
  <c r="DU103" i="1"/>
  <c r="DU129" i="1"/>
  <c r="DU127" i="1"/>
  <c r="DU98" i="1"/>
  <c r="DU99" i="1"/>
  <c r="DU109" i="1"/>
  <c r="DU111" i="1"/>
  <c r="DU123" i="1"/>
  <c r="DU130" i="1"/>
  <c r="DU107" i="1"/>
  <c r="DU113" i="1"/>
  <c r="DU119" i="1"/>
  <c r="DU112" i="1"/>
  <c r="DU131" i="1"/>
  <c r="DU104" i="1"/>
  <c r="HN100" i="1"/>
  <c r="HN106" i="1"/>
  <c r="HN101" i="1"/>
  <c r="HN96" i="1"/>
  <c r="HN97" i="1"/>
  <c r="HN105" i="1"/>
  <c r="HN102" i="1"/>
  <c r="HN99" i="1"/>
  <c r="HN103" i="1"/>
  <c r="HN98" i="1"/>
  <c r="HN107" i="1"/>
  <c r="HN104" i="1"/>
  <c r="EJ100" i="1"/>
  <c r="EJ124" i="1"/>
  <c r="EJ108" i="1"/>
  <c r="EJ101" i="1"/>
  <c r="EJ116" i="1"/>
  <c r="EJ115" i="1"/>
  <c r="EJ106" i="1"/>
  <c r="EJ96" i="1"/>
  <c r="EJ117" i="1"/>
  <c r="EJ126" i="1"/>
  <c r="EJ102" i="1"/>
  <c r="EJ121" i="1"/>
  <c r="EJ128" i="1"/>
  <c r="EJ97" i="1"/>
  <c r="EJ118" i="1"/>
  <c r="EJ114" i="1"/>
  <c r="EJ105" i="1"/>
  <c r="EJ125" i="1"/>
  <c r="EJ120" i="1"/>
  <c r="EJ122" i="1"/>
  <c r="EJ129" i="1"/>
  <c r="EJ110" i="1"/>
  <c r="EJ103" i="1"/>
  <c r="EJ112" i="1"/>
  <c r="EJ127" i="1"/>
  <c r="EJ98" i="1"/>
  <c r="EJ99" i="1"/>
  <c r="EJ109" i="1"/>
  <c r="EJ111" i="1"/>
  <c r="EJ113" i="1"/>
  <c r="EJ119" i="1"/>
  <c r="EJ107" i="1"/>
  <c r="EJ123" i="1"/>
  <c r="EJ130" i="1"/>
  <c r="EJ131" i="1"/>
  <c r="EJ104" i="1"/>
  <c r="FO115" i="1"/>
  <c r="FO101" i="1"/>
  <c r="FO106" i="1"/>
  <c r="FO108" i="1"/>
  <c r="FO117" i="1"/>
  <c r="FO96" i="1"/>
  <c r="FO102" i="1"/>
  <c r="FO100" i="1"/>
  <c r="FO97" i="1"/>
  <c r="FO126" i="1"/>
  <c r="FO124" i="1"/>
  <c r="FO118" i="1"/>
  <c r="FO125" i="1"/>
  <c r="FO128" i="1"/>
  <c r="FO121" i="1"/>
  <c r="FO105" i="1"/>
  <c r="FO116" i="1"/>
  <c r="FO114" i="1"/>
  <c r="FO112" i="1"/>
  <c r="FO127" i="1"/>
  <c r="FO109" i="1"/>
  <c r="FO98" i="1"/>
  <c r="FO110" i="1"/>
  <c r="FO103" i="1"/>
  <c r="FO111" i="1"/>
  <c r="FO129" i="1"/>
  <c r="FO120" i="1"/>
  <c r="FO99" i="1"/>
  <c r="FO119" i="1"/>
  <c r="FO107" i="1"/>
  <c r="FO130" i="1"/>
  <c r="FO122" i="1"/>
  <c r="FO131" i="1"/>
  <c r="FO104" i="1"/>
  <c r="FO123" i="1"/>
  <c r="FO113" i="1"/>
  <c r="FV100" i="1"/>
  <c r="FV124" i="1"/>
  <c r="FV101" i="1"/>
  <c r="FV117" i="1"/>
  <c r="FV108" i="1"/>
  <c r="FV116" i="1"/>
  <c r="FV118" i="1"/>
  <c r="FV114" i="1"/>
  <c r="FV115" i="1"/>
  <c r="FV102" i="1"/>
  <c r="FV121" i="1"/>
  <c r="FV128" i="1"/>
  <c r="FV96" i="1"/>
  <c r="FV106" i="1"/>
  <c r="FV97" i="1"/>
  <c r="FV125" i="1"/>
  <c r="FV126" i="1"/>
  <c r="FV120" i="1"/>
  <c r="FV105" i="1"/>
  <c r="FV110" i="1"/>
  <c r="FV111" i="1"/>
  <c r="FV127" i="1"/>
  <c r="FV103" i="1"/>
  <c r="FV122" i="1"/>
  <c r="FV109" i="1"/>
  <c r="FV112" i="1"/>
  <c r="FV98" i="1"/>
  <c r="FV129" i="1"/>
  <c r="FV99" i="1"/>
  <c r="FV104" i="1"/>
  <c r="FV119" i="1"/>
  <c r="FV107" i="1"/>
  <c r="FV130" i="1"/>
  <c r="FV113" i="1"/>
  <c r="FV131" i="1"/>
  <c r="FV123" i="1"/>
  <c r="FI100" i="1"/>
  <c r="FI124" i="1"/>
  <c r="FI96" i="1"/>
  <c r="FI101" i="1"/>
  <c r="FI116" i="1"/>
  <c r="FI117" i="1"/>
  <c r="FI108" i="1"/>
  <c r="FI115" i="1"/>
  <c r="FI106" i="1"/>
  <c r="FI102" i="1"/>
  <c r="FI128" i="1"/>
  <c r="FI97" i="1"/>
  <c r="FI114" i="1"/>
  <c r="FI126" i="1"/>
  <c r="FI121" i="1"/>
  <c r="FI118" i="1"/>
  <c r="FI125" i="1"/>
  <c r="FI105" i="1"/>
  <c r="FI110" i="1"/>
  <c r="FI99" i="1"/>
  <c r="FI109" i="1"/>
  <c r="FI120" i="1"/>
  <c r="FI98" i="1"/>
  <c r="FI111" i="1"/>
  <c r="FI122" i="1"/>
  <c r="FI129" i="1"/>
  <c r="FI123" i="1"/>
  <c r="FI130" i="1"/>
  <c r="FI127" i="1"/>
  <c r="FI104" i="1"/>
  <c r="FI131" i="1"/>
  <c r="FI103" i="1"/>
  <c r="FI107" i="1"/>
  <c r="FI113" i="1"/>
  <c r="FI119" i="1"/>
  <c r="FI112" i="1"/>
  <c r="IC108" i="1"/>
  <c r="IC106" i="1"/>
  <c r="IC124" i="1"/>
  <c r="IC96" i="1"/>
  <c r="IC100" i="1"/>
  <c r="IC117" i="1"/>
  <c r="IC101" i="1"/>
  <c r="IC116" i="1"/>
  <c r="IC118" i="1"/>
  <c r="IC128" i="1"/>
  <c r="IC102" i="1"/>
  <c r="IC115" i="1"/>
  <c r="IC126" i="1"/>
  <c r="IC125" i="1"/>
  <c r="IC121" i="1"/>
  <c r="IC110" i="1"/>
  <c r="IC114" i="1"/>
  <c r="IC120" i="1"/>
  <c r="IC127" i="1"/>
  <c r="IC111" i="1"/>
  <c r="IC109" i="1"/>
  <c r="IC98" i="1"/>
  <c r="IC99" i="1"/>
  <c r="IC97" i="1"/>
  <c r="IC103" i="1"/>
  <c r="IC122" i="1"/>
  <c r="IC112" i="1"/>
  <c r="IC129" i="1"/>
  <c r="IC105" i="1"/>
  <c r="IC113" i="1"/>
  <c r="IC131" i="1"/>
  <c r="IC130" i="1"/>
  <c r="IC104" i="1"/>
  <c r="IC119" i="1"/>
  <c r="IC107" i="1"/>
  <c r="IC123" i="1"/>
  <c r="FQ124" i="1"/>
  <c r="FQ96" i="1"/>
  <c r="FQ117" i="1"/>
  <c r="FQ100" i="1"/>
  <c r="FQ108" i="1"/>
  <c r="FQ115" i="1"/>
  <c r="FQ106" i="1"/>
  <c r="FQ128" i="1"/>
  <c r="FQ116" i="1"/>
  <c r="FQ126" i="1"/>
  <c r="FQ114" i="1"/>
  <c r="FQ118" i="1"/>
  <c r="FQ125" i="1"/>
  <c r="FQ105" i="1"/>
  <c r="FQ101" i="1"/>
  <c r="FQ121" i="1"/>
  <c r="FQ110" i="1"/>
  <c r="FQ122" i="1"/>
  <c r="FQ99" i="1"/>
  <c r="FQ111" i="1"/>
  <c r="FQ129" i="1"/>
  <c r="FQ109" i="1"/>
  <c r="FQ97" i="1"/>
  <c r="FQ127" i="1"/>
  <c r="FQ98" i="1"/>
  <c r="FQ103" i="1"/>
  <c r="FQ104" i="1"/>
  <c r="FQ131" i="1"/>
  <c r="FQ113" i="1"/>
  <c r="FQ102" i="1"/>
  <c r="FQ112" i="1"/>
  <c r="FQ123" i="1"/>
  <c r="FQ130" i="1"/>
  <c r="FQ120" i="1"/>
  <c r="FQ107" i="1"/>
  <c r="FQ119" i="1"/>
  <c r="GP108" i="1"/>
  <c r="GP115" i="1"/>
  <c r="GP117" i="1"/>
  <c r="GP96" i="1"/>
  <c r="GP106" i="1"/>
  <c r="GP124" i="1"/>
  <c r="GP101" i="1"/>
  <c r="GP118" i="1"/>
  <c r="GP102" i="1"/>
  <c r="GP121" i="1"/>
  <c r="GP128" i="1"/>
  <c r="GP125" i="1"/>
  <c r="GP126" i="1"/>
  <c r="GP100" i="1"/>
  <c r="GP114" i="1"/>
  <c r="GP110" i="1"/>
  <c r="GP97" i="1"/>
  <c r="GP105" i="1"/>
  <c r="GP129" i="1"/>
  <c r="GP120" i="1"/>
  <c r="GP127" i="1"/>
  <c r="GP103" i="1"/>
  <c r="GP111" i="1"/>
  <c r="GP116" i="1"/>
  <c r="GP98" i="1"/>
  <c r="GP99" i="1"/>
  <c r="GP119" i="1"/>
  <c r="GP113" i="1"/>
  <c r="GP123" i="1"/>
  <c r="GP109" i="1"/>
  <c r="GP131" i="1"/>
  <c r="GP130" i="1"/>
  <c r="GP122" i="1"/>
  <c r="GP112" i="1"/>
  <c r="GP104" i="1"/>
  <c r="GP107" i="1"/>
  <c r="EL117" i="1"/>
  <c r="EL96" i="1"/>
  <c r="EL106" i="1"/>
  <c r="EL124" i="1"/>
  <c r="EL115" i="1"/>
  <c r="EL116" i="1"/>
  <c r="EL108" i="1"/>
  <c r="EL100" i="1"/>
  <c r="EL125" i="1"/>
  <c r="EL101" i="1"/>
  <c r="EL126" i="1"/>
  <c r="EL102" i="1"/>
  <c r="EL128" i="1"/>
  <c r="EL118" i="1"/>
  <c r="EL121" i="1"/>
  <c r="EL110" i="1"/>
  <c r="EL97" i="1"/>
  <c r="EL105" i="1"/>
  <c r="EL127" i="1"/>
  <c r="EL99" i="1"/>
  <c r="EL111" i="1"/>
  <c r="EL114" i="1"/>
  <c r="EL120" i="1"/>
  <c r="EL98" i="1"/>
  <c r="EL103" i="1"/>
  <c r="EL109" i="1"/>
  <c r="EL122" i="1"/>
  <c r="EL129" i="1"/>
  <c r="EL119" i="1"/>
  <c r="EL131" i="1"/>
  <c r="EL130" i="1"/>
  <c r="EL113" i="1"/>
  <c r="EL104" i="1"/>
  <c r="EL112" i="1"/>
  <c r="EL107" i="1"/>
  <c r="EL123" i="1"/>
  <c r="DO96" i="1"/>
  <c r="DO106" i="1"/>
  <c r="DO117" i="1"/>
  <c r="DO124" i="1"/>
  <c r="DO115" i="1"/>
  <c r="DO118" i="1"/>
  <c r="DO126" i="1"/>
  <c r="DO101" i="1"/>
  <c r="DO102" i="1"/>
  <c r="DO108" i="1"/>
  <c r="DO116" i="1"/>
  <c r="DO121" i="1"/>
  <c r="DO105" i="1"/>
  <c r="DO100" i="1"/>
  <c r="DO97" i="1"/>
  <c r="DO110" i="1"/>
  <c r="DO125" i="1"/>
  <c r="DO128" i="1"/>
  <c r="DO129" i="1"/>
  <c r="DO127" i="1"/>
  <c r="DO99" i="1"/>
  <c r="DO111" i="1"/>
  <c r="DO114" i="1"/>
  <c r="DO120" i="1"/>
  <c r="DO98" i="1"/>
  <c r="DO103" i="1"/>
  <c r="DO109" i="1"/>
  <c r="DO112" i="1"/>
  <c r="DO113" i="1"/>
  <c r="DO119" i="1"/>
  <c r="DO131" i="1"/>
  <c r="DO130" i="1"/>
  <c r="DO104" i="1"/>
  <c r="DO122" i="1"/>
  <c r="DO107" i="1"/>
  <c r="DO123" i="1"/>
  <c r="ET106" i="1"/>
  <c r="ET108" i="1"/>
  <c r="ET124" i="1"/>
  <c r="ET117" i="1"/>
  <c r="ET100" i="1"/>
  <c r="ET101" i="1"/>
  <c r="ET116" i="1"/>
  <c r="ET96" i="1"/>
  <c r="ET115" i="1"/>
  <c r="ET102" i="1"/>
  <c r="ET128" i="1"/>
  <c r="ET125" i="1"/>
  <c r="ET114" i="1"/>
  <c r="ET118" i="1"/>
  <c r="ET110" i="1"/>
  <c r="ET97" i="1"/>
  <c r="ET105" i="1"/>
  <c r="ET126" i="1"/>
  <c r="ET127" i="1"/>
  <c r="ET99" i="1"/>
  <c r="ET111" i="1"/>
  <c r="ET98" i="1"/>
  <c r="ET103" i="1"/>
  <c r="ET122" i="1"/>
  <c r="ET112" i="1"/>
  <c r="ET121" i="1"/>
  <c r="ET120" i="1"/>
  <c r="ET129" i="1"/>
  <c r="ET113" i="1"/>
  <c r="ET131" i="1"/>
  <c r="ET123" i="1"/>
  <c r="ET130" i="1"/>
  <c r="ET119" i="1"/>
  <c r="ET109" i="1"/>
  <c r="ET104" i="1"/>
  <c r="ET107" i="1"/>
  <c r="GL100" i="1"/>
  <c r="GL124" i="1"/>
  <c r="GL117" i="1"/>
  <c r="GL101" i="1"/>
  <c r="GL108" i="1"/>
  <c r="GL106" i="1"/>
  <c r="GL116" i="1"/>
  <c r="GL115" i="1"/>
  <c r="GL96" i="1"/>
  <c r="GL102" i="1"/>
  <c r="GL121" i="1"/>
  <c r="GL128" i="1"/>
  <c r="GL97" i="1"/>
  <c r="GL118" i="1"/>
  <c r="GL125" i="1"/>
  <c r="GL120" i="1"/>
  <c r="GL126" i="1"/>
  <c r="GL122" i="1"/>
  <c r="GL114" i="1"/>
  <c r="GL105" i="1"/>
  <c r="GL109" i="1"/>
  <c r="GL98" i="1"/>
  <c r="GL103" i="1"/>
  <c r="GL110" i="1"/>
  <c r="GL129" i="1"/>
  <c r="GL111" i="1"/>
  <c r="GL99" i="1"/>
  <c r="GL119" i="1"/>
  <c r="GL107" i="1"/>
  <c r="GL104" i="1"/>
  <c r="GL130" i="1"/>
  <c r="GL112" i="1"/>
  <c r="GL131" i="1"/>
  <c r="GL123" i="1"/>
  <c r="GL127" i="1"/>
  <c r="GL113" i="1"/>
  <c r="GX157" i="1"/>
  <c r="GX160" i="1"/>
  <c r="GX158" i="1"/>
  <c r="GX156" i="1"/>
  <c r="GX161" i="1"/>
  <c r="GX159" i="1"/>
  <c r="MB158" i="1"/>
  <c r="MB159" i="1"/>
  <c r="MB156" i="1"/>
  <c r="MB160" i="1"/>
  <c r="MB157" i="1"/>
  <c r="MB161" i="1"/>
  <c r="IQ156" i="1"/>
  <c r="IQ160" i="1"/>
  <c r="IQ157" i="1"/>
  <c r="IQ159" i="1"/>
  <c r="IQ158" i="1"/>
  <c r="IQ161" i="1"/>
  <c r="MU158" i="1"/>
  <c r="MU157" i="1"/>
  <c r="MU159" i="1"/>
  <c r="MU156" i="1"/>
  <c r="MU160" i="1"/>
  <c r="MU161" i="1"/>
  <c r="FJ158" i="1"/>
  <c r="FJ156" i="1"/>
  <c r="FJ157" i="1"/>
  <c r="FJ159" i="1"/>
  <c r="FJ160" i="1"/>
  <c r="FJ161" i="1"/>
  <c r="FL160" i="1"/>
  <c r="FL158" i="1"/>
  <c r="FL156" i="1"/>
  <c r="FL157" i="1"/>
  <c r="FL159" i="1"/>
  <c r="FL161" i="1"/>
  <c r="IK157" i="1"/>
  <c r="IK158" i="1"/>
  <c r="IK159" i="1"/>
  <c r="IK156" i="1"/>
  <c r="IK160" i="1"/>
  <c r="IK161" i="1"/>
  <c r="DQ159" i="1"/>
  <c r="DQ160" i="1"/>
  <c r="DQ157" i="1"/>
  <c r="DQ156" i="1"/>
  <c r="DQ158" i="1"/>
  <c r="DQ161" i="1"/>
  <c r="BM156" i="1"/>
  <c r="BM158" i="1"/>
  <c r="BM157" i="1"/>
  <c r="BM159" i="1"/>
  <c r="BM161" i="1"/>
  <c r="BM160" i="1"/>
  <c r="HC156" i="1"/>
  <c r="HC159" i="1"/>
  <c r="HC157" i="1"/>
  <c r="HC158" i="1"/>
  <c r="HC160" i="1"/>
  <c r="HC161" i="1"/>
  <c r="FP160" i="1"/>
  <c r="FP156" i="1"/>
  <c r="FP157" i="1"/>
  <c r="FP159" i="1"/>
  <c r="FP161" i="1"/>
  <c r="FP158" i="1"/>
  <c r="IA158" i="1"/>
  <c r="IA156" i="1"/>
  <c r="IA160" i="1"/>
  <c r="IA157" i="1"/>
  <c r="IA161" i="1"/>
  <c r="IA159" i="1"/>
  <c r="HZ157" i="1"/>
  <c r="HZ156" i="1"/>
  <c r="HZ158" i="1"/>
  <c r="HZ159" i="1"/>
  <c r="HZ160" i="1"/>
  <c r="HZ161" i="1"/>
  <c r="FX160" i="1"/>
  <c r="FX156" i="1"/>
  <c r="FX157" i="1"/>
  <c r="FX159" i="1"/>
  <c r="FX158" i="1"/>
  <c r="FX161" i="1"/>
  <c r="DP156" i="1"/>
  <c r="DP159" i="1"/>
  <c r="DP158" i="1"/>
  <c r="DP157" i="1"/>
  <c r="DP161" i="1"/>
  <c r="DP160" i="1"/>
  <c r="MX160" i="1"/>
  <c r="MX157" i="1"/>
  <c r="MX156" i="1"/>
  <c r="MX159" i="1"/>
  <c r="MX158" i="1"/>
  <c r="MX161" i="1"/>
  <c r="IL157" i="1"/>
  <c r="IL158" i="1"/>
  <c r="IL156" i="1"/>
  <c r="IL159" i="1"/>
  <c r="IL160" i="1"/>
  <c r="IL161" i="1"/>
  <c r="GO158" i="1"/>
  <c r="GO156" i="1"/>
  <c r="GO159" i="1"/>
  <c r="GO157" i="1"/>
  <c r="GO161" i="1"/>
  <c r="GO160" i="1"/>
  <c r="GR158" i="1"/>
  <c r="GR157" i="1"/>
  <c r="GR160" i="1"/>
  <c r="GR156" i="1"/>
  <c r="GR159" i="1"/>
  <c r="GR161" i="1"/>
  <c r="DW160" i="1"/>
  <c r="DW158" i="1"/>
  <c r="DW156" i="1"/>
  <c r="DW157" i="1"/>
  <c r="DW159" i="1"/>
  <c r="DW161" i="1"/>
  <c r="DT159" i="1"/>
  <c r="DT160" i="1"/>
  <c r="DT157" i="1"/>
  <c r="DT156" i="1"/>
  <c r="DT161" i="1"/>
  <c r="DT158" i="1"/>
  <c r="EU158" i="1"/>
  <c r="EU157" i="1"/>
  <c r="EU159" i="1"/>
  <c r="EU156" i="1"/>
  <c r="EU161" i="1"/>
  <c r="EU160" i="1"/>
  <c r="MF158" i="1"/>
  <c r="MF156" i="1"/>
  <c r="MF157" i="1"/>
  <c r="MF159" i="1"/>
  <c r="MF160" i="1"/>
  <c r="MF161" i="1"/>
  <c r="MC156" i="1"/>
  <c r="MC159" i="1"/>
  <c r="MC160" i="1"/>
  <c r="MC157" i="1"/>
  <c r="MC161" i="1"/>
  <c r="MC158" i="1"/>
  <c r="GC156" i="1"/>
  <c r="GC157" i="1"/>
  <c r="GC158" i="1"/>
  <c r="GC159" i="1"/>
  <c r="GC160" i="1"/>
  <c r="GC161" i="1"/>
  <c r="EX157" i="1"/>
  <c r="EX159" i="1"/>
  <c r="EX156" i="1"/>
  <c r="EX161" i="1"/>
  <c r="EX160" i="1"/>
  <c r="EX158" i="1"/>
  <c r="GA158" i="1"/>
  <c r="GA156" i="1"/>
  <c r="GA159" i="1"/>
  <c r="GA157" i="1"/>
  <c r="GA160" i="1"/>
  <c r="GA161" i="1"/>
  <c r="IH159" i="1"/>
  <c r="IH156" i="1"/>
  <c r="IH158" i="1"/>
  <c r="IH161" i="1"/>
  <c r="IH157" i="1"/>
  <c r="IH160" i="1"/>
  <c r="FE159" i="1"/>
  <c r="FE157" i="1"/>
  <c r="FE158" i="1"/>
  <c r="FE161" i="1"/>
  <c r="FE156" i="1"/>
  <c r="FE160" i="1"/>
  <c r="HS159" i="1"/>
  <c r="HS158" i="1"/>
  <c r="HS156" i="1"/>
  <c r="HS160" i="1"/>
  <c r="HS157" i="1"/>
  <c r="HS161" i="1"/>
  <c r="FG156" i="1"/>
  <c r="FG158" i="1"/>
  <c r="FG160" i="1"/>
  <c r="FG161" i="1"/>
  <c r="FG157" i="1"/>
  <c r="FG159" i="1"/>
  <c r="DN158" i="1"/>
  <c r="DN157" i="1"/>
  <c r="DN156" i="1"/>
  <c r="DN159" i="1"/>
  <c r="DN161" i="1"/>
  <c r="DN160" i="1"/>
  <c r="DV158" i="1"/>
  <c r="DV156" i="1"/>
  <c r="DV159" i="1"/>
  <c r="DV157" i="1"/>
  <c r="DV160" i="1"/>
  <c r="DV161" i="1"/>
  <c r="IE160" i="1"/>
  <c r="IE159" i="1"/>
  <c r="IE158" i="1"/>
  <c r="IE156" i="1"/>
  <c r="IE161" i="1"/>
  <c r="IE157" i="1"/>
  <c r="IR157" i="1"/>
  <c r="IR156" i="1"/>
  <c r="IR158" i="1"/>
  <c r="IR159" i="1"/>
  <c r="IR161" i="1"/>
  <c r="IR160" i="1"/>
  <c r="PB157" i="1"/>
  <c r="PB159" i="1"/>
  <c r="PB158" i="1"/>
  <c r="PB156" i="1"/>
  <c r="PB160" i="1"/>
  <c r="PB161" i="1"/>
  <c r="IT158" i="1"/>
  <c r="IT156" i="1"/>
  <c r="IT159" i="1"/>
  <c r="IT157" i="1"/>
  <c r="IT160" i="1"/>
  <c r="IT161" i="1"/>
  <c r="BN156" i="1"/>
  <c r="BN158" i="1"/>
  <c r="BN160" i="1"/>
  <c r="BN159" i="1"/>
  <c r="BN157" i="1"/>
  <c r="BN161" i="1"/>
  <c r="IF157" i="1"/>
  <c r="IF156" i="1"/>
  <c r="IF159" i="1"/>
  <c r="IF158" i="1"/>
  <c r="IF161" i="1"/>
  <c r="IF160" i="1"/>
  <c r="GT156" i="1"/>
  <c r="GT158" i="1"/>
  <c r="GT157" i="1"/>
  <c r="GT159" i="1"/>
  <c r="GT160" i="1"/>
  <c r="GT161" i="1"/>
  <c r="HI157" i="1"/>
  <c r="HI159" i="1"/>
  <c r="HI156" i="1"/>
  <c r="HI158" i="1"/>
  <c r="HI160" i="1"/>
  <c r="HI161" i="1"/>
  <c r="MD159" i="1"/>
  <c r="MD157" i="1"/>
  <c r="MD156" i="1"/>
  <c r="MD158" i="1"/>
  <c r="MD160" i="1"/>
  <c r="MD161" i="1"/>
  <c r="AE339" i="1" a="1"/>
  <c r="AE339" i="1" s="1"/>
  <c r="HV157" i="1"/>
  <c r="HV158" i="1"/>
  <c r="HV156" i="1"/>
  <c r="HV159" i="1"/>
  <c r="HV160" i="1"/>
  <c r="HV161" i="1"/>
  <c r="GS158" i="1"/>
  <c r="GS156" i="1"/>
  <c r="GS159" i="1"/>
  <c r="GS160" i="1"/>
  <c r="GS157" i="1"/>
  <c r="GS161" i="1"/>
  <c r="FD158" i="1"/>
  <c r="FD159" i="1"/>
  <c r="FD160" i="1"/>
  <c r="FD157" i="1"/>
  <c r="FD156" i="1"/>
  <c r="FD161" i="1"/>
  <c r="GD157" i="1"/>
  <c r="GD159" i="1"/>
  <c r="GD158" i="1"/>
  <c r="GD156" i="1"/>
  <c r="GD160" i="1"/>
  <c r="GD161" i="1"/>
  <c r="GK158" i="1"/>
  <c r="GK156" i="1"/>
  <c r="GK157" i="1"/>
  <c r="GK160" i="1"/>
  <c r="GK159" i="1"/>
  <c r="GK161" i="1"/>
  <c r="IM157" i="1"/>
  <c r="IM156" i="1"/>
  <c r="IM158" i="1"/>
  <c r="IM159" i="1"/>
  <c r="IM161" i="1"/>
  <c r="IM160" i="1"/>
  <c r="MW156" i="1"/>
  <c r="MW157" i="1"/>
  <c r="MW159" i="1"/>
  <c r="MW158" i="1"/>
  <c r="MW161" i="1"/>
  <c r="MW160" i="1"/>
  <c r="IJ157" i="1"/>
  <c r="IJ156" i="1"/>
  <c r="IJ158" i="1"/>
  <c r="IJ159" i="1"/>
  <c r="IJ160" i="1"/>
  <c r="IJ161" i="1"/>
  <c r="FW156" i="1"/>
  <c r="FW158" i="1"/>
  <c r="FW160" i="1"/>
  <c r="FW157" i="1"/>
  <c r="FW161" i="1"/>
  <c r="FW159" i="1"/>
  <c r="IO159" i="1"/>
  <c r="IO156" i="1"/>
  <c r="IO158" i="1"/>
  <c r="IO160" i="1"/>
  <c r="IO161" i="1"/>
  <c r="IO157" i="1"/>
  <c r="DM156" i="1"/>
  <c r="DM157" i="1"/>
  <c r="DM159" i="1"/>
  <c r="DM158" i="1"/>
  <c r="DM161" i="1"/>
  <c r="DM160" i="1"/>
  <c r="EW156" i="1"/>
  <c r="EW157" i="1"/>
  <c r="EW159" i="1"/>
  <c r="EW158" i="1"/>
  <c r="EW161" i="1"/>
  <c r="EW160" i="1"/>
  <c r="FC158" i="1"/>
  <c r="FC157" i="1"/>
  <c r="FC156" i="1"/>
  <c r="FC159" i="1"/>
  <c r="FC160" i="1"/>
  <c r="FC161" i="1"/>
  <c r="HD160" i="1"/>
  <c r="HD157" i="1"/>
  <c r="HD158" i="1"/>
  <c r="HD156" i="1"/>
  <c r="HD159" i="1"/>
  <c r="HD161" i="1"/>
  <c r="MT157" i="1"/>
  <c r="MT156" i="1"/>
  <c r="MT159" i="1"/>
  <c r="MT158" i="1"/>
  <c r="MT160" i="1"/>
  <c r="MT161" i="1"/>
  <c r="FS158" i="1"/>
  <c r="FS159" i="1"/>
  <c r="FS157" i="1"/>
  <c r="FS156" i="1"/>
  <c r="FS160" i="1"/>
  <c r="FS161" i="1"/>
  <c r="BI157" i="1"/>
  <c r="BI158" i="1"/>
  <c r="BI159" i="1"/>
  <c r="BI156" i="1"/>
  <c r="BI160" i="1"/>
  <c r="BI161" i="1"/>
  <c r="FK158" i="1"/>
  <c r="FK157" i="1"/>
  <c r="FK159" i="1"/>
  <c r="FK156" i="1"/>
  <c r="FK161" i="1"/>
  <c r="FK160" i="1"/>
  <c r="MP157" i="1"/>
  <c r="MP159" i="1"/>
  <c r="MP158" i="1"/>
  <c r="MP156" i="1"/>
  <c r="MP160" i="1"/>
  <c r="MP161" i="1"/>
  <c r="IX158" i="1"/>
  <c r="IX159" i="1"/>
  <c r="IX160" i="1"/>
  <c r="IX157" i="1"/>
  <c r="IX156" i="1"/>
  <c r="IX161" i="1"/>
  <c r="IG157" i="1"/>
  <c r="IG158" i="1"/>
  <c r="IG159" i="1"/>
  <c r="IG160" i="1"/>
  <c r="IG156" i="1"/>
  <c r="IG161" i="1"/>
  <c r="IU157" i="1"/>
  <c r="IU158" i="1"/>
  <c r="IU156" i="1"/>
  <c r="IU159" i="1"/>
  <c r="IU160" i="1"/>
  <c r="IU161" i="1"/>
  <c r="HG157" i="1"/>
  <c r="HG158" i="1"/>
  <c r="HG156" i="1"/>
  <c r="HG159" i="1"/>
  <c r="HG160" i="1"/>
  <c r="HG161" i="1"/>
  <c r="ME157" i="1"/>
  <c r="ME156" i="1"/>
  <c r="ME159" i="1"/>
  <c r="ME158" i="1"/>
  <c r="ME160" i="1"/>
  <c r="ME161" i="1"/>
  <c r="II158" i="1"/>
  <c r="II156" i="1"/>
  <c r="II160" i="1"/>
  <c r="II157" i="1"/>
  <c r="II159" i="1"/>
  <c r="II161" i="1"/>
  <c r="EZ158" i="1"/>
  <c r="EZ160" i="1"/>
  <c r="EZ156" i="1"/>
  <c r="EZ157" i="1"/>
  <c r="EZ159" i="1"/>
  <c r="EZ161" i="1"/>
  <c r="HH157" i="1"/>
  <c r="HH156" i="1"/>
  <c r="HH159" i="1"/>
  <c r="HH158" i="1"/>
  <c r="HH161" i="1"/>
  <c r="HH160" i="1"/>
  <c r="GJ157" i="1"/>
  <c r="GJ158" i="1"/>
  <c r="GJ159" i="1"/>
  <c r="GJ160" i="1"/>
  <c r="GJ156" i="1"/>
  <c r="GJ161" i="1"/>
  <c r="HA157" i="1"/>
  <c r="HA159" i="1"/>
  <c r="HA156" i="1"/>
  <c r="HA161" i="1"/>
  <c r="HA158" i="1"/>
  <c r="HA160" i="1"/>
  <c r="IB157" i="1"/>
  <c r="IB156" i="1"/>
  <c r="IB158" i="1"/>
  <c r="IB160" i="1"/>
  <c r="IB161" i="1"/>
  <c r="IB159" i="1"/>
  <c r="FR158" i="1"/>
  <c r="FR156" i="1"/>
  <c r="FR159" i="1"/>
  <c r="FR157" i="1"/>
  <c r="FR160" i="1"/>
  <c r="FR161" i="1"/>
  <c r="BJ156" i="1"/>
  <c r="BJ157" i="1"/>
  <c r="BJ159" i="1"/>
  <c r="BJ160" i="1"/>
  <c r="BJ158" i="1"/>
  <c r="BJ161" i="1"/>
  <c r="BK159" i="1"/>
  <c r="BK157" i="1"/>
  <c r="BK158" i="1"/>
  <c r="BK161" i="1"/>
  <c r="BK156" i="1"/>
  <c r="BK160" i="1"/>
  <c r="FN157" i="1"/>
  <c r="FN159" i="1"/>
  <c r="FN156" i="1"/>
  <c r="FN158" i="1"/>
  <c r="FN160" i="1"/>
  <c r="FN161" i="1"/>
  <c r="FM157" i="1"/>
  <c r="FM159" i="1"/>
  <c r="FM158" i="1"/>
  <c r="FM156" i="1"/>
  <c r="FM160" i="1"/>
  <c r="FM161" i="1"/>
  <c r="FU159" i="1"/>
  <c r="FU158" i="1"/>
  <c r="FU157" i="1"/>
  <c r="FU156" i="1"/>
  <c r="FU161" i="1"/>
  <c r="FU160" i="1"/>
  <c r="GU160" i="1"/>
  <c r="GU157" i="1"/>
  <c r="GU159" i="1"/>
  <c r="GU156" i="1"/>
  <c r="GU158" i="1"/>
  <c r="GU161" i="1"/>
  <c r="BL157" i="1"/>
  <c r="BL158" i="1"/>
  <c r="BL156" i="1"/>
  <c r="BL160" i="1"/>
  <c r="BL161" i="1"/>
  <c r="BL159" i="1"/>
  <c r="BH158" i="1"/>
  <c r="BH156" i="1"/>
  <c r="BH159" i="1"/>
  <c r="BH157" i="1"/>
  <c r="BH160" i="1"/>
  <c r="BH161" i="1"/>
  <c r="IV157" i="1"/>
  <c r="IV156" i="1"/>
  <c r="IV159" i="1"/>
  <c r="IV158" i="1"/>
  <c r="IV160" i="1"/>
  <c r="IV161" i="1"/>
  <c r="EY157" i="1"/>
  <c r="EY159" i="1"/>
  <c r="EY156" i="1"/>
  <c r="EY158" i="1"/>
  <c r="EY160" i="1"/>
  <c r="EY161" i="1"/>
  <c r="EI160" i="1"/>
  <c r="EI157" i="1"/>
  <c r="EI159" i="1"/>
  <c r="EI156" i="1"/>
  <c r="EI158" i="1"/>
  <c r="EI161" i="1"/>
  <c r="HW160" i="1"/>
  <c r="HW157" i="1"/>
  <c r="HW156" i="1"/>
  <c r="HW158" i="1"/>
  <c r="HW159" i="1"/>
  <c r="HW161" i="1"/>
  <c r="GM159" i="1"/>
  <c r="GM160" i="1"/>
  <c r="GM157" i="1"/>
  <c r="GM161" i="1"/>
  <c r="GM156" i="1"/>
  <c r="GM158" i="1"/>
  <c r="EK156" i="1"/>
  <c r="EK159" i="1"/>
  <c r="EK157" i="1"/>
  <c r="EK158" i="1"/>
  <c r="EK160" i="1"/>
  <c r="EK161" i="1"/>
  <c r="GG156" i="1"/>
  <c r="GG157" i="1"/>
  <c r="GG159" i="1"/>
  <c r="GG158" i="1"/>
  <c r="GG161" i="1"/>
  <c r="GG160" i="1"/>
  <c r="FB159" i="1"/>
  <c r="FB158" i="1"/>
  <c r="FB156" i="1"/>
  <c r="FB157" i="1"/>
  <c r="FB160" i="1"/>
  <c r="FB161" i="1"/>
  <c r="GW156" i="1"/>
  <c r="GW159" i="1"/>
  <c r="GW157" i="1"/>
  <c r="GW158" i="1"/>
  <c r="GW160" i="1"/>
  <c r="GW161" i="1"/>
  <c r="IW158" i="1"/>
  <c r="IW156" i="1"/>
  <c r="IW157" i="1"/>
  <c r="IW159" i="1"/>
  <c r="IW161" i="1"/>
  <c r="IW160" i="1"/>
  <c r="DS158" i="1"/>
  <c r="DS157" i="1"/>
  <c r="DS159" i="1"/>
  <c r="DS156" i="1"/>
  <c r="DS161" i="1"/>
  <c r="DS160" i="1"/>
  <c r="GN157" i="1"/>
  <c r="GN159" i="1"/>
  <c r="GN158" i="1"/>
  <c r="GN160" i="1"/>
  <c r="GN161" i="1"/>
  <c r="GN156" i="1"/>
  <c r="GV157" i="1"/>
  <c r="GV159" i="1"/>
  <c r="GV158" i="1"/>
  <c r="GV160" i="1"/>
  <c r="GV156" i="1"/>
  <c r="GV161" i="1"/>
  <c r="HE156" i="1"/>
  <c r="HE157" i="1"/>
  <c r="HE158" i="1"/>
  <c r="HE159" i="1"/>
  <c r="HE160" i="1"/>
  <c r="HE161" i="1"/>
  <c r="EV160" i="1"/>
  <c r="EV157" i="1"/>
  <c r="EV156" i="1"/>
  <c r="EV158" i="1"/>
  <c r="EV161" i="1"/>
  <c r="EV159" i="1"/>
  <c r="GQ157" i="1"/>
  <c r="GQ156" i="1"/>
  <c r="GQ159" i="1"/>
  <c r="GQ161" i="1"/>
  <c r="GQ158" i="1"/>
  <c r="GQ160" i="1"/>
  <c r="ID157" i="1"/>
  <c r="ID158" i="1"/>
  <c r="ID156" i="1"/>
  <c r="ID159" i="1"/>
  <c r="ID161" i="1"/>
  <c r="ID160" i="1"/>
  <c r="GY156" i="1"/>
  <c r="GY157" i="1"/>
  <c r="GY159" i="1"/>
  <c r="GY158" i="1"/>
  <c r="GY160" i="1"/>
  <c r="GY161" i="1"/>
  <c r="IP156" i="1"/>
  <c r="IP158" i="1"/>
  <c r="IP160" i="1"/>
  <c r="IP159" i="1"/>
  <c r="IP157" i="1"/>
  <c r="IP161" i="1"/>
  <c r="MR157" i="1"/>
  <c r="MR156" i="1"/>
  <c r="MR158" i="1"/>
  <c r="MR159" i="1"/>
  <c r="MR161" i="1"/>
  <c r="MR160" i="1"/>
  <c r="GF156" i="1"/>
  <c r="GF158" i="1"/>
  <c r="GF160" i="1"/>
  <c r="GF159" i="1"/>
  <c r="GF157" i="1"/>
  <c r="GF161" i="1"/>
  <c r="FZ157" i="1"/>
  <c r="FZ158" i="1"/>
  <c r="FZ156" i="1"/>
  <c r="FZ159" i="1"/>
  <c r="FZ161" i="1"/>
  <c r="FZ160" i="1"/>
  <c r="EP158" i="1"/>
  <c r="EP156" i="1"/>
  <c r="EP157" i="1"/>
  <c r="EP159" i="1"/>
  <c r="EP160" i="1"/>
  <c r="EP161" i="1"/>
  <c r="IS158" i="1"/>
  <c r="IS159" i="1"/>
  <c r="IS157" i="1"/>
  <c r="IS156" i="1"/>
  <c r="IS160" i="1"/>
  <c r="IS161" i="1"/>
  <c r="FH158" i="1"/>
  <c r="FH160" i="1"/>
  <c r="FH156" i="1"/>
  <c r="FH157" i="1"/>
  <c r="FH159" i="1"/>
  <c r="FH161" i="1"/>
  <c r="EM156" i="1"/>
  <c r="EM159" i="1"/>
  <c r="EM158" i="1"/>
  <c r="EM157" i="1"/>
  <c r="EM160" i="1"/>
  <c r="EM161" i="1"/>
  <c r="GB158" i="1"/>
  <c r="GB157" i="1"/>
  <c r="GB156" i="1"/>
  <c r="GB159" i="1"/>
  <c r="GB160" i="1"/>
  <c r="GB161" i="1"/>
  <c r="GH157" i="1"/>
  <c r="GH158" i="1"/>
  <c r="GH156" i="1"/>
  <c r="GH159" i="1"/>
  <c r="GH161" i="1"/>
  <c r="GH160" i="1"/>
  <c r="HF157" i="1"/>
  <c r="HF158" i="1"/>
  <c r="HF160" i="1"/>
  <c r="HF156" i="1"/>
  <c r="HF159" i="1"/>
  <c r="HF161" i="1"/>
  <c r="EO158" i="1"/>
  <c r="EO156" i="1"/>
  <c r="EO159" i="1"/>
  <c r="EO161" i="1"/>
  <c r="EO160" i="1"/>
  <c r="EO157" i="1"/>
  <c r="DR157" i="1"/>
  <c r="DR158" i="1"/>
  <c r="DR156" i="1"/>
  <c r="DR159" i="1"/>
  <c r="DR160" i="1"/>
  <c r="DR161" i="1"/>
  <c r="BG160" i="1"/>
  <c r="BG156" i="1"/>
  <c r="BG157" i="1"/>
  <c r="BG159" i="1"/>
  <c r="BG158" i="1"/>
  <c r="BG161" i="1"/>
  <c r="FT156" i="1"/>
  <c r="FT157" i="1"/>
  <c r="FT158" i="1"/>
  <c r="FT159" i="1"/>
  <c r="FT161" i="1"/>
  <c r="FT160" i="1"/>
  <c r="HY156" i="1"/>
  <c r="HY157" i="1"/>
  <c r="HY158" i="1"/>
  <c r="HY159" i="1"/>
  <c r="HY160" i="1"/>
  <c r="HY161" i="1"/>
  <c r="IN156" i="1"/>
  <c r="IN159" i="1"/>
  <c r="IN158" i="1"/>
  <c r="IN157" i="1"/>
  <c r="IN160" i="1"/>
  <c r="IN161" i="1"/>
  <c r="HX157" i="1"/>
  <c r="HX156" i="1"/>
  <c r="HX159" i="1"/>
  <c r="HX158" i="1"/>
  <c r="HX161" i="1"/>
  <c r="HX160" i="1"/>
  <c r="FF157" i="1"/>
  <c r="FF159" i="1"/>
  <c r="FF156" i="1"/>
  <c r="FF161" i="1"/>
  <c r="FF160" i="1"/>
  <c r="FF158" i="1"/>
  <c r="EN159" i="1"/>
  <c r="EN160" i="1"/>
  <c r="EN157" i="1"/>
  <c r="EN156" i="1"/>
  <c r="EN158" i="1"/>
  <c r="EN161" i="1"/>
  <c r="DU157" i="1"/>
  <c r="DU159" i="1"/>
  <c r="DU158" i="1"/>
  <c r="DU160" i="1"/>
  <c r="DU156" i="1"/>
  <c r="DU161" i="1"/>
  <c r="EJ157" i="1"/>
  <c r="EJ159" i="1"/>
  <c r="EJ158" i="1"/>
  <c r="EJ160" i="1"/>
  <c r="EJ156" i="1"/>
  <c r="EJ161" i="1"/>
  <c r="FO159" i="1"/>
  <c r="FO156" i="1"/>
  <c r="FO158" i="1"/>
  <c r="FO160" i="1"/>
  <c r="FO157" i="1"/>
  <c r="FO161" i="1"/>
  <c r="FV158" i="1"/>
  <c r="FV159" i="1"/>
  <c r="FV160" i="1"/>
  <c r="FV157" i="1"/>
  <c r="FV161" i="1"/>
  <c r="FV156" i="1"/>
  <c r="FI157" i="1"/>
  <c r="FI158" i="1"/>
  <c r="FI156" i="1"/>
  <c r="FI159" i="1"/>
  <c r="FI161" i="1"/>
  <c r="FI160" i="1"/>
  <c r="IC160" i="1"/>
  <c r="IC157" i="1"/>
  <c r="IC158" i="1"/>
  <c r="IC159" i="1"/>
  <c r="IC161" i="1"/>
  <c r="IC156" i="1"/>
  <c r="FQ157" i="1"/>
  <c r="FQ158" i="1"/>
  <c r="FQ156" i="1"/>
  <c r="FQ159" i="1"/>
  <c r="FQ161" i="1"/>
  <c r="FQ160" i="1"/>
  <c r="GP156" i="1"/>
  <c r="GP159" i="1"/>
  <c r="GP157" i="1"/>
  <c r="GP160" i="1"/>
  <c r="GP158" i="1"/>
  <c r="GP161" i="1"/>
  <c r="EL160" i="1"/>
  <c r="EL159" i="1"/>
  <c r="EL158" i="1"/>
  <c r="EL156" i="1"/>
  <c r="EL157" i="1"/>
  <c r="EL161" i="1"/>
  <c r="DO156" i="1"/>
  <c r="DO160" i="1"/>
  <c r="DO157" i="1"/>
  <c r="DO159" i="1"/>
  <c r="DO158" i="1"/>
  <c r="DO161" i="1"/>
  <c r="ET160" i="1"/>
  <c r="ET158" i="1"/>
  <c r="ET156" i="1"/>
  <c r="ET157" i="1"/>
  <c r="ET159" i="1"/>
  <c r="ET161" i="1"/>
  <c r="GL156" i="1"/>
  <c r="GL157" i="1"/>
  <c r="GL158" i="1"/>
  <c r="GL159" i="1"/>
  <c r="GL160" i="1"/>
  <c r="GL161" i="1"/>
  <c r="AF14" i="1"/>
  <c r="AF16" i="1"/>
  <c r="BJ92" i="1"/>
  <c r="BJ90" i="1"/>
  <c r="BJ91" i="1"/>
  <c r="BJ93" i="1"/>
  <c r="BJ94" i="1"/>
  <c r="BJ95" i="1"/>
  <c r="GY90" i="1"/>
  <c r="GY91" i="1"/>
  <c r="GY92" i="1"/>
  <c r="GY93" i="1"/>
  <c r="GY94" i="1"/>
  <c r="GY95" i="1"/>
  <c r="MR93" i="1"/>
  <c r="MR90" i="1"/>
  <c r="MR94" i="1"/>
  <c r="MR92" i="1"/>
  <c r="MR91" i="1"/>
  <c r="MR95" i="1"/>
  <c r="EP94" i="1"/>
  <c r="EP91" i="1"/>
  <c r="EP90" i="1"/>
  <c r="EP92" i="1"/>
  <c r="EP95" i="1"/>
  <c r="EP93" i="1"/>
  <c r="GN91" i="1"/>
  <c r="GN92" i="1"/>
  <c r="GN93" i="1"/>
  <c r="GN90" i="1"/>
  <c r="GN94" i="1"/>
  <c r="GN95" i="1"/>
  <c r="FT93" i="1"/>
  <c r="FT92" i="1"/>
  <c r="FT90" i="1"/>
  <c r="FT95" i="1"/>
  <c r="FT91" i="1"/>
  <c r="FT94" i="1"/>
  <c r="HY93" i="1"/>
  <c r="HY92" i="1"/>
  <c r="HY90" i="1"/>
  <c r="HY91" i="1"/>
  <c r="HY94" i="1"/>
  <c r="HY95" i="1"/>
  <c r="IN94" i="1"/>
  <c r="IN92" i="1"/>
  <c r="IN91" i="1"/>
  <c r="IN93" i="1"/>
  <c r="IN95" i="1"/>
  <c r="IN90" i="1"/>
  <c r="HX93" i="1"/>
  <c r="HX90" i="1"/>
  <c r="HX94" i="1"/>
  <c r="HX92" i="1"/>
  <c r="HX91" i="1"/>
  <c r="HX95" i="1"/>
  <c r="FF91" i="1"/>
  <c r="FF90" i="1"/>
  <c r="FF93" i="1"/>
  <c r="FF92" i="1"/>
  <c r="FF94" i="1"/>
  <c r="FF95" i="1"/>
  <c r="EN93" i="1"/>
  <c r="EN92" i="1"/>
  <c r="EN91" i="1"/>
  <c r="EN90" i="1"/>
  <c r="EN95" i="1"/>
  <c r="EN94" i="1"/>
  <c r="DU90" i="1"/>
  <c r="DU92" i="1"/>
  <c r="DU91" i="1"/>
  <c r="DU93" i="1"/>
  <c r="DU94" i="1"/>
  <c r="DU95" i="1"/>
  <c r="HN92" i="1"/>
  <c r="HN91" i="1"/>
  <c r="HN94" i="1"/>
  <c r="HN90" i="1"/>
  <c r="HN93" i="1"/>
  <c r="HN95" i="1"/>
  <c r="EJ92" i="1"/>
  <c r="EJ91" i="1"/>
  <c r="EJ93" i="1"/>
  <c r="EJ94" i="1"/>
  <c r="EJ95" i="1"/>
  <c r="EJ90" i="1"/>
  <c r="FO91" i="1"/>
  <c r="FO93" i="1"/>
  <c r="FO90" i="1"/>
  <c r="FO92" i="1"/>
  <c r="FO95" i="1"/>
  <c r="FO94" i="1"/>
  <c r="FV90" i="1"/>
  <c r="FV92" i="1"/>
  <c r="FV93" i="1"/>
  <c r="FV94" i="1"/>
  <c r="FV91" i="1"/>
  <c r="FV95" i="1"/>
  <c r="FI90" i="1"/>
  <c r="FI92" i="1"/>
  <c r="FI94" i="1"/>
  <c r="FI91" i="1"/>
  <c r="FI93" i="1"/>
  <c r="FI95" i="1"/>
  <c r="IC92" i="1"/>
  <c r="IC91" i="1"/>
  <c r="IC93" i="1"/>
  <c r="IC90" i="1"/>
  <c r="IC95" i="1"/>
  <c r="IC94" i="1"/>
  <c r="FQ91" i="1"/>
  <c r="FQ90" i="1"/>
  <c r="FQ92" i="1"/>
  <c r="FQ93" i="1"/>
  <c r="FQ94" i="1"/>
  <c r="FQ95" i="1"/>
  <c r="EM90" i="1"/>
  <c r="EM91" i="1"/>
  <c r="EM93" i="1"/>
  <c r="EM92" i="1"/>
  <c r="EM95" i="1"/>
  <c r="EM94" i="1"/>
  <c r="GM94" i="1"/>
  <c r="GM92" i="1"/>
  <c r="GM90" i="1"/>
  <c r="GM93" i="1"/>
  <c r="GM91" i="1"/>
  <c r="GM95" i="1"/>
  <c r="EK92" i="1"/>
  <c r="EK91" i="1"/>
  <c r="EK90" i="1"/>
  <c r="EK95" i="1"/>
  <c r="EK94" i="1"/>
  <c r="EK93" i="1"/>
  <c r="GG91" i="1"/>
  <c r="GG92" i="1"/>
  <c r="GG90" i="1"/>
  <c r="GG93" i="1"/>
  <c r="GG94" i="1"/>
  <c r="GG95" i="1"/>
  <c r="FB93" i="1"/>
  <c r="FB90" i="1"/>
  <c r="FB92" i="1"/>
  <c r="FB91" i="1"/>
  <c r="FB95" i="1"/>
  <c r="FB94" i="1"/>
  <c r="MF93" i="1"/>
  <c r="MF90" i="1"/>
  <c r="MF91" i="1"/>
  <c r="MF92" i="1"/>
  <c r="MF94" i="1"/>
  <c r="MF95" i="1"/>
  <c r="DR94" i="1"/>
  <c r="DR92" i="1"/>
  <c r="DR91" i="1"/>
  <c r="DR93" i="1"/>
  <c r="DR90" i="1"/>
  <c r="DR95" i="1"/>
  <c r="GF91" i="1"/>
  <c r="GF93" i="1"/>
  <c r="GF94" i="1"/>
  <c r="GF92" i="1"/>
  <c r="GF95" i="1"/>
  <c r="GF90" i="1"/>
  <c r="FH93" i="1"/>
  <c r="FH94" i="1"/>
  <c r="FH90" i="1"/>
  <c r="FH92" i="1"/>
  <c r="FH95" i="1"/>
  <c r="FH91" i="1"/>
  <c r="GJ93" i="1"/>
  <c r="GJ92" i="1"/>
  <c r="GJ91" i="1"/>
  <c r="GJ90" i="1"/>
  <c r="GJ95" i="1"/>
  <c r="GJ94" i="1"/>
  <c r="EX94" i="1"/>
  <c r="EX91" i="1"/>
  <c r="EX90" i="1"/>
  <c r="EX93" i="1"/>
  <c r="EX95" i="1"/>
  <c r="EX92" i="1"/>
  <c r="IB93" i="1"/>
  <c r="IB91" i="1"/>
  <c r="IB90" i="1"/>
  <c r="IB92" i="1"/>
  <c r="IB95" i="1"/>
  <c r="IB94" i="1"/>
  <c r="IM93" i="1"/>
  <c r="IM90" i="1"/>
  <c r="IM92" i="1"/>
  <c r="IM94" i="1"/>
  <c r="IM91" i="1"/>
  <c r="IM95" i="1"/>
  <c r="MW91" i="1"/>
  <c r="MW93" i="1"/>
  <c r="MW92" i="1"/>
  <c r="MW90" i="1"/>
  <c r="MW95" i="1"/>
  <c r="MW94" i="1"/>
  <c r="FR93" i="1"/>
  <c r="FR90" i="1"/>
  <c r="FR91" i="1"/>
  <c r="FR92" i="1"/>
  <c r="FR95" i="1"/>
  <c r="FR94" i="1"/>
  <c r="IJ93" i="1"/>
  <c r="IJ92" i="1"/>
  <c r="IJ91" i="1"/>
  <c r="IJ90" i="1"/>
  <c r="IJ94" i="1"/>
  <c r="IJ95" i="1"/>
  <c r="GX91" i="1"/>
  <c r="GX92" i="1"/>
  <c r="GX93" i="1"/>
  <c r="GX90" i="1"/>
  <c r="GX94" i="1"/>
  <c r="GX95" i="1"/>
  <c r="FW93" i="1"/>
  <c r="FW90" i="1"/>
  <c r="FW91" i="1"/>
  <c r="FW94" i="1"/>
  <c r="FW92" i="1"/>
  <c r="FW95" i="1"/>
  <c r="MB93" i="1"/>
  <c r="MB90" i="1"/>
  <c r="MB91" i="1"/>
  <c r="MB95" i="1"/>
  <c r="MB92" i="1"/>
  <c r="MB94" i="1"/>
  <c r="IO91" i="1"/>
  <c r="IO90" i="1"/>
  <c r="IO93" i="1"/>
  <c r="IO92" i="1"/>
  <c r="IO94" i="1"/>
  <c r="IO95" i="1"/>
  <c r="DM90" i="1"/>
  <c r="DM92" i="1"/>
  <c r="DM91" i="1"/>
  <c r="DM93" i="1"/>
  <c r="DM94" i="1"/>
  <c r="DM95" i="1"/>
  <c r="IQ90" i="1"/>
  <c r="IQ94" i="1"/>
  <c r="IQ91" i="1"/>
  <c r="IQ92" i="1"/>
  <c r="IQ95" i="1"/>
  <c r="IQ93" i="1"/>
  <c r="MU91" i="1"/>
  <c r="MU92" i="1"/>
  <c r="MU93" i="1"/>
  <c r="MU90" i="1"/>
  <c r="MU94" i="1"/>
  <c r="MU95" i="1"/>
  <c r="GV92" i="1"/>
  <c r="GV93" i="1"/>
  <c r="GV91" i="1"/>
  <c r="GV90" i="1"/>
  <c r="GV94" i="1"/>
  <c r="GV95" i="1"/>
  <c r="GK90" i="1"/>
  <c r="GK93" i="1"/>
  <c r="GK92" i="1"/>
  <c r="GK94" i="1"/>
  <c r="GK91" i="1"/>
  <c r="GK95" i="1"/>
  <c r="MC91" i="1"/>
  <c r="MC90" i="1"/>
  <c r="MC92" i="1"/>
  <c r="MC93" i="1"/>
  <c r="MC94" i="1"/>
  <c r="MC95" i="1"/>
  <c r="GC93" i="1"/>
  <c r="GC90" i="1"/>
  <c r="GC94" i="1"/>
  <c r="GC92" i="1"/>
  <c r="GC91" i="1"/>
  <c r="GC95" i="1"/>
  <c r="EO92" i="1"/>
  <c r="EO91" i="1"/>
  <c r="EO93" i="1"/>
  <c r="EO90" i="1"/>
  <c r="EO94" i="1"/>
  <c r="EO95" i="1"/>
  <c r="BG94" i="1"/>
  <c r="BG92" i="1"/>
  <c r="BG91" i="1"/>
  <c r="BG93" i="1"/>
  <c r="BG90" i="1"/>
  <c r="BG95" i="1"/>
  <c r="FZ90" i="1"/>
  <c r="FZ92" i="1"/>
  <c r="FZ91" i="1"/>
  <c r="FZ93" i="1"/>
  <c r="FZ95" i="1"/>
  <c r="FZ94" i="1"/>
  <c r="IS91" i="1"/>
  <c r="IS90" i="1"/>
  <c r="IS93" i="1"/>
  <c r="IS92" i="1"/>
  <c r="IS95" i="1"/>
  <c r="IS94" i="1"/>
  <c r="HW92" i="1"/>
  <c r="HW91" i="1"/>
  <c r="HW93" i="1"/>
  <c r="HW90" i="1"/>
  <c r="HW94" i="1"/>
  <c r="HW95" i="1"/>
  <c r="EU91" i="1"/>
  <c r="EU93" i="1"/>
  <c r="EU92" i="1"/>
  <c r="EU95" i="1"/>
  <c r="EU94" i="1"/>
  <c r="EU90" i="1"/>
  <c r="FL91" i="1"/>
  <c r="FL90" i="1"/>
  <c r="FL93" i="1"/>
  <c r="FL92" i="1"/>
  <c r="FL94" i="1"/>
  <c r="FL95" i="1"/>
  <c r="IK93" i="1"/>
  <c r="IK90" i="1"/>
  <c r="IK92" i="1"/>
  <c r="IK91" i="1"/>
  <c r="IK95" i="1"/>
  <c r="IK94" i="1"/>
  <c r="DQ93" i="1"/>
  <c r="DQ92" i="1"/>
  <c r="DQ91" i="1"/>
  <c r="DQ90" i="1"/>
  <c r="DQ95" i="1"/>
  <c r="DQ94" i="1"/>
  <c r="BM93" i="1"/>
  <c r="BM92" i="1"/>
  <c r="BM91" i="1"/>
  <c r="BM90" i="1"/>
  <c r="BM95" i="1"/>
  <c r="BM94" i="1"/>
  <c r="HC93" i="1"/>
  <c r="HC90" i="1"/>
  <c r="HC92" i="1"/>
  <c r="HC95" i="1"/>
  <c r="HC91" i="1"/>
  <c r="HC94" i="1"/>
  <c r="FP94" i="1"/>
  <c r="FP91" i="1"/>
  <c r="FP92" i="1"/>
  <c r="FP90" i="1"/>
  <c r="FP95" i="1"/>
  <c r="FP93" i="1"/>
  <c r="IA90" i="1"/>
  <c r="IA93" i="1"/>
  <c r="IA94" i="1"/>
  <c r="IA91" i="1"/>
  <c r="IA92" i="1"/>
  <c r="IA95" i="1"/>
  <c r="HZ92" i="1"/>
  <c r="HZ93" i="1"/>
  <c r="HZ90" i="1"/>
  <c r="HZ91" i="1"/>
  <c r="HZ94" i="1"/>
  <c r="HZ95" i="1"/>
  <c r="FX94" i="1"/>
  <c r="FX92" i="1"/>
  <c r="FX93" i="1"/>
  <c r="FX90" i="1"/>
  <c r="FX91" i="1"/>
  <c r="FX95" i="1"/>
  <c r="DP92" i="1"/>
  <c r="DP90" i="1"/>
  <c r="DP91" i="1"/>
  <c r="DP93" i="1"/>
  <c r="DP95" i="1"/>
  <c r="DP94" i="1"/>
  <c r="MX91" i="1"/>
  <c r="MX90" i="1"/>
  <c r="MX93" i="1"/>
  <c r="MX92" i="1"/>
  <c r="MX95" i="1"/>
  <c r="MX94" i="1"/>
  <c r="GB91" i="1"/>
  <c r="GB90" i="1"/>
  <c r="GB92" i="1"/>
  <c r="GB93" i="1"/>
  <c r="GB94" i="1"/>
  <c r="GB95" i="1"/>
  <c r="GH90" i="1"/>
  <c r="GH92" i="1"/>
  <c r="GH93" i="1"/>
  <c r="GH91" i="1"/>
  <c r="GH95" i="1"/>
  <c r="GH94" i="1"/>
  <c r="HE90" i="1"/>
  <c r="HE91" i="1"/>
  <c r="HE93" i="1"/>
  <c r="HE92" i="1"/>
  <c r="HE95" i="1"/>
  <c r="HE94" i="1"/>
  <c r="HM92" i="1"/>
  <c r="HM93" i="1"/>
  <c r="HM90" i="1"/>
  <c r="HM95" i="1"/>
  <c r="HM91" i="1"/>
  <c r="HM94" i="1"/>
  <c r="IH93" i="1"/>
  <c r="IH91" i="1"/>
  <c r="IH90" i="1"/>
  <c r="IH94" i="1"/>
  <c r="IH95" i="1"/>
  <c r="IH92" i="1"/>
  <c r="FE94" i="1"/>
  <c r="FE92" i="1"/>
  <c r="FE91" i="1"/>
  <c r="FE93" i="1"/>
  <c r="FE90" i="1"/>
  <c r="FE95" i="1"/>
  <c r="HS93" i="1"/>
  <c r="HS90" i="1"/>
  <c r="HS91" i="1"/>
  <c r="HS94" i="1"/>
  <c r="HS92" i="1"/>
  <c r="HS95" i="1"/>
  <c r="FG93" i="1"/>
  <c r="FG91" i="1"/>
  <c r="FG94" i="1"/>
  <c r="FG90" i="1"/>
  <c r="FG95" i="1"/>
  <c r="FG92" i="1"/>
  <c r="DN93" i="1"/>
  <c r="DN90" i="1"/>
  <c r="DN92" i="1"/>
  <c r="DN91" i="1"/>
  <c r="DN94" i="1"/>
  <c r="DN95" i="1"/>
  <c r="DV93" i="1"/>
  <c r="DV92" i="1"/>
  <c r="DV91" i="1"/>
  <c r="DV95" i="1"/>
  <c r="DV90" i="1"/>
  <c r="DV94" i="1"/>
  <c r="IE91" i="1"/>
  <c r="IE93" i="1"/>
  <c r="IE90" i="1"/>
  <c r="IE94" i="1"/>
  <c r="IE92" i="1"/>
  <c r="IE95" i="1"/>
  <c r="IR93" i="1"/>
  <c r="IR91" i="1"/>
  <c r="IR90" i="1"/>
  <c r="IR92" i="1"/>
  <c r="IR95" i="1"/>
  <c r="IR94" i="1"/>
  <c r="PB94" i="1"/>
  <c r="PB90" i="1"/>
  <c r="PB92" i="1"/>
  <c r="PB91" i="1"/>
  <c r="PB93" i="1"/>
  <c r="PB95" i="1"/>
  <c r="IT91" i="1"/>
  <c r="IT92" i="1"/>
  <c r="IT93" i="1"/>
  <c r="IT94" i="1"/>
  <c r="IT90" i="1"/>
  <c r="IT95" i="1"/>
  <c r="BN94" i="1"/>
  <c r="BN91" i="1"/>
  <c r="BN92" i="1"/>
  <c r="BN90" i="1"/>
  <c r="BN95" i="1"/>
  <c r="BN93" i="1"/>
  <c r="IF90" i="1"/>
  <c r="IF93" i="1"/>
  <c r="IF94" i="1"/>
  <c r="IF92" i="1"/>
  <c r="IF91" i="1"/>
  <c r="IF95" i="1"/>
  <c r="GT91" i="1"/>
  <c r="GT92" i="1"/>
  <c r="GT94" i="1"/>
  <c r="GT93" i="1"/>
  <c r="GT90" i="1"/>
  <c r="GT95" i="1"/>
  <c r="HI90" i="1"/>
  <c r="HI92" i="1"/>
  <c r="HI91" i="1"/>
  <c r="HI94" i="1"/>
  <c r="HI93" i="1"/>
  <c r="HI95" i="1"/>
  <c r="MD93" i="1"/>
  <c r="MD90" i="1"/>
  <c r="MD92" i="1"/>
  <c r="MD91" i="1"/>
  <c r="MD95" i="1"/>
  <c r="MD94" i="1"/>
  <c r="IL93" i="1"/>
  <c r="IL90" i="1"/>
  <c r="IL92" i="1"/>
  <c r="IL91" i="1"/>
  <c r="IL95" i="1"/>
  <c r="IL94" i="1"/>
  <c r="GO91" i="1"/>
  <c r="GO92" i="1"/>
  <c r="GO93" i="1"/>
  <c r="GO95" i="1"/>
  <c r="GO90" i="1"/>
  <c r="GO94" i="1"/>
  <c r="GP91" i="1"/>
  <c r="GP92" i="1"/>
  <c r="GP90" i="1"/>
  <c r="GP95" i="1"/>
  <c r="GP94" i="1"/>
  <c r="GP93" i="1"/>
  <c r="EL93" i="1"/>
  <c r="EL90" i="1"/>
  <c r="EL91" i="1"/>
  <c r="EL94" i="1"/>
  <c r="EL92" i="1"/>
  <c r="EL95" i="1"/>
  <c r="DO91" i="1"/>
  <c r="DO90" i="1"/>
  <c r="DO94" i="1"/>
  <c r="DO93" i="1"/>
  <c r="DO92" i="1"/>
  <c r="DO95" i="1"/>
  <c r="ET91" i="1"/>
  <c r="ET92" i="1"/>
  <c r="ET93" i="1"/>
  <c r="ET90" i="1"/>
  <c r="ET95" i="1"/>
  <c r="ET94" i="1"/>
  <c r="GL92" i="1"/>
  <c r="GL93" i="1"/>
  <c r="GL91" i="1"/>
  <c r="GL94" i="1"/>
  <c r="GL95" i="1"/>
  <c r="GL90" i="1"/>
  <c r="EV90" i="1"/>
  <c r="EV92" i="1"/>
  <c r="EV91" i="1"/>
  <c r="EV93" i="1"/>
  <c r="EV94" i="1"/>
  <c r="EV95" i="1"/>
  <c r="HA91" i="1"/>
  <c r="HA94" i="1"/>
  <c r="HA93" i="1"/>
  <c r="HA90" i="1"/>
  <c r="HA92" i="1"/>
  <c r="HA95" i="1"/>
  <c r="IP93" i="1"/>
  <c r="IP91" i="1"/>
  <c r="IP94" i="1"/>
  <c r="IP90" i="1"/>
  <c r="IP92" i="1"/>
  <c r="IP95" i="1"/>
  <c r="DS93" i="1"/>
  <c r="DS94" i="1"/>
  <c r="DS91" i="1"/>
  <c r="DS92" i="1"/>
  <c r="DS90" i="1"/>
  <c r="DS95" i="1"/>
  <c r="HD91" i="1"/>
  <c r="HD93" i="1"/>
  <c r="HD90" i="1"/>
  <c r="HD92" i="1"/>
  <c r="HD94" i="1"/>
  <c r="HD95" i="1"/>
  <c r="MT94" i="1"/>
  <c r="MT92" i="1"/>
  <c r="MT91" i="1"/>
  <c r="MT93" i="1"/>
  <c r="MT95" i="1"/>
  <c r="MT90" i="1"/>
  <c r="FS93" i="1"/>
  <c r="FS91" i="1"/>
  <c r="FS90" i="1"/>
  <c r="FS92" i="1"/>
  <c r="FS95" i="1"/>
  <c r="FS94" i="1"/>
  <c r="BI93" i="1"/>
  <c r="BI90" i="1"/>
  <c r="BI92" i="1"/>
  <c r="BI91" i="1"/>
  <c r="BI95" i="1"/>
  <c r="BI94" i="1"/>
  <c r="FK93" i="1"/>
  <c r="FK91" i="1"/>
  <c r="FK90" i="1"/>
  <c r="FK92" i="1"/>
  <c r="FK95" i="1"/>
  <c r="FK94" i="1"/>
  <c r="MP93" i="1"/>
  <c r="MP94" i="1"/>
  <c r="MP90" i="1"/>
  <c r="MP92" i="1"/>
  <c r="MP91" i="1"/>
  <c r="MP95" i="1"/>
  <c r="IX93" i="1"/>
  <c r="IX91" i="1"/>
  <c r="IX90" i="1"/>
  <c r="IX94" i="1"/>
  <c r="IX92" i="1"/>
  <c r="IX95" i="1"/>
  <c r="IG93" i="1"/>
  <c r="IG91" i="1"/>
  <c r="IG90" i="1"/>
  <c r="IG92" i="1"/>
  <c r="IG94" i="1"/>
  <c r="IG95" i="1"/>
  <c r="IU93" i="1"/>
  <c r="IU94" i="1"/>
  <c r="IU90" i="1"/>
  <c r="IU92" i="1"/>
  <c r="IU91" i="1"/>
  <c r="IU95" i="1"/>
  <c r="HG93" i="1"/>
  <c r="HG92" i="1"/>
  <c r="HG91" i="1"/>
  <c r="HG90" i="1"/>
  <c r="HG95" i="1"/>
  <c r="HG94" i="1"/>
  <c r="ME91" i="1"/>
  <c r="ME93" i="1"/>
  <c r="ME90" i="1"/>
  <c r="ME94" i="1"/>
  <c r="ME95" i="1"/>
  <c r="ME92" i="1"/>
  <c r="II91" i="1"/>
  <c r="II93" i="1"/>
  <c r="II90" i="1"/>
  <c r="II94" i="1"/>
  <c r="II92" i="1"/>
  <c r="II95" i="1"/>
  <c r="FJ91" i="1"/>
  <c r="FJ93" i="1"/>
  <c r="FJ90" i="1"/>
  <c r="FJ92" i="1"/>
  <c r="FJ95" i="1"/>
  <c r="FJ94" i="1"/>
  <c r="EW94" i="1"/>
  <c r="EW92" i="1"/>
  <c r="EW91" i="1"/>
  <c r="EW90" i="1"/>
  <c r="EW93" i="1"/>
  <c r="EW95" i="1"/>
  <c r="GW92" i="1"/>
  <c r="GW93" i="1"/>
  <c r="GW91" i="1"/>
  <c r="GW90" i="1"/>
  <c r="GW94" i="1"/>
  <c r="GW95" i="1"/>
  <c r="BK93" i="1"/>
  <c r="BK90" i="1"/>
  <c r="BK92" i="1"/>
  <c r="BK91" i="1"/>
  <c r="BK95" i="1"/>
  <c r="BK94" i="1"/>
  <c r="GU90" i="1"/>
  <c r="GU92" i="1"/>
  <c r="GU93" i="1"/>
  <c r="GU91" i="1"/>
  <c r="GU94" i="1"/>
  <c r="GU95" i="1"/>
  <c r="BL93" i="1"/>
  <c r="BL90" i="1"/>
  <c r="BL92" i="1"/>
  <c r="BL91" i="1"/>
  <c r="BL94" i="1"/>
  <c r="BL95" i="1"/>
  <c r="BH90" i="1"/>
  <c r="BH93" i="1"/>
  <c r="BH92" i="1"/>
  <c r="BH91" i="1"/>
  <c r="BH95" i="1"/>
  <c r="BH94" i="1"/>
  <c r="IV92" i="1"/>
  <c r="IV91" i="1"/>
  <c r="IV93" i="1"/>
  <c r="IV90" i="1"/>
  <c r="IV94" i="1"/>
  <c r="IV95" i="1"/>
  <c r="EY92" i="1"/>
  <c r="EY90" i="1"/>
  <c r="EY93" i="1"/>
  <c r="EY91" i="1"/>
  <c r="EY94" i="1"/>
  <c r="EY95" i="1"/>
  <c r="EZ93" i="1"/>
  <c r="EZ94" i="1"/>
  <c r="EZ91" i="1"/>
  <c r="EZ92" i="1"/>
  <c r="EZ90" i="1"/>
  <c r="EZ95" i="1"/>
  <c r="HH94" i="1"/>
  <c r="HH93" i="1"/>
  <c r="HH90" i="1"/>
  <c r="HH92" i="1"/>
  <c r="HH91" i="1"/>
  <c r="HH95" i="1"/>
  <c r="GR93" i="1"/>
  <c r="GR92" i="1"/>
  <c r="GR91" i="1"/>
  <c r="GR90" i="1"/>
  <c r="GR95" i="1"/>
  <c r="GR94" i="1"/>
  <c r="DW91" i="1"/>
  <c r="DW92" i="1"/>
  <c r="DW93" i="1"/>
  <c r="DW90" i="1"/>
  <c r="DW94" i="1"/>
  <c r="DW95" i="1"/>
  <c r="DT94" i="1"/>
  <c r="DT91" i="1"/>
  <c r="DT92" i="1"/>
  <c r="DT93" i="1"/>
  <c r="DT90" i="1"/>
  <c r="DT95" i="1"/>
  <c r="GA93" i="1"/>
  <c r="GA90" i="1"/>
  <c r="GA91" i="1"/>
  <c r="GA92" i="1"/>
  <c r="GA95" i="1"/>
  <c r="GA94" i="1"/>
  <c r="GQ91" i="1"/>
  <c r="GQ92" i="1"/>
  <c r="GQ90" i="1"/>
  <c r="GQ93" i="1"/>
  <c r="GQ94" i="1"/>
  <c r="GQ95" i="1"/>
  <c r="BF90" i="1"/>
  <c r="BF94" i="1"/>
  <c r="BF92" i="1"/>
  <c r="BF93" i="1"/>
  <c r="BF91" i="1"/>
  <c r="BF95" i="1"/>
  <c r="FN90" i="1"/>
  <c r="FN91" i="1"/>
  <c r="FN93" i="1"/>
  <c r="FN94" i="1"/>
  <c r="FN92" i="1"/>
  <c r="FN95" i="1"/>
  <c r="FM94" i="1"/>
  <c r="FM92" i="1"/>
  <c r="FM91" i="1"/>
  <c r="FM90" i="1"/>
  <c r="FM93" i="1"/>
  <c r="FM95" i="1"/>
  <c r="FU92" i="1"/>
  <c r="FU91" i="1"/>
  <c r="FU90" i="1"/>
  <c r="FU93" i="1"/>
  <c r="FU94" i="1"/>
  <c r="FU95" i="1"/>
  <c r="ID92" i="1"/>
  <c r="ID93" i="1"/>
  <c r="ID90" i="1"/>
  <c r="ID91" i="1"/>
  <c r="ID95" i="1"/>
  <c r="ID94" i="1"/>
  <c r="IW93" i="1"/>
  <c r="IW90" i="1"/>
  <c r="IW94" i="1"/>
  <c r="IW91" i="1"/>
  <c r="IW95" i="1"/>
  <c r="IW92" i="1"/>
  <c r="EI90" i="1"/>
  <c r="EI92" i="1"/>
  <c r="EI93" i="1"/>
  <c r="EI91" i="1"/>
  <c r="EI94" i="1"/>
  <c r="EI95" i="1"/>
  <c r="HV92" i="1"/>
  <c r="HV93" i="1"/>
  <c r="HV90" i="1"/>
  <c r="HV91" i="1"/>
  <c r="HV95" i="1"/>
  <c r="HV94" i="1"/>
  <c r="GS93" i="1"/>
  <c r="GS94" i="1"/>
  <c r="GS92" i="1"/>
  <c r="GS91" i="1"/>
  <c r="GS90" i="1"/>
  <c r="GS95" i="1"/>
  <c r="FD92" i="1"/>
  <c r="FD91" i="1"/>
  <c r="FD90" i="1"/>
  <c r="FD93" i="1"/>
  <c r="FD94" i="1"/>
  <c r="FD95" i="1"/>
  <c r="GD91" i="1"/>
  <c r="GD90" i="1"/>
  <c r="GD93" i="1"/>
  <c r="GD94" i="1"/>
  <c r="GD95" i="1"/>
  <c r="GD92" i="1"/>
  <c r="FC93" i="1"/>
  <c r="FC91" i="1"/>
  <c r="FC92" i="1"/>
  <c r="FC90" i="1"/>
  <c r="FC95" i="1"/>
  <c r="FC94" i="1"/>
  <c r="HF93" i="1"/>
  <c r="HF92" i="1"/>
  <c r="HF91" i="1"/>
  <c r="HF90" i="1"/>
  <c r="HF95" i="1"/>
  <c r="HF94" i="1"/>
  <c r="EM86" i="1"/>
  <c r="EM84" i="1"/>
  <c r="EM85" i="1"/>
  <c r="EM87" i="1"/>
  <c r="EM89" i="1"/>
  <c r="EM88" i="1"/>
  <c r="EK85" i="1"/>
  <c r="EK84" i="1"/>
  <c r="EK86" i="1"/>
  <c r="EK87" i="1"/>
  <c r="EK89" i="1"/>
  <c r="EK88" i="1"/>
  <c r="EX86" i="1"/>
  <c r="EX85" i="1"/>
  <c r="EX84" i="1"/>
  <c r="EX88" i="1"/>
  <c r="EX89" i="1"/>
  <c r="EX87" i="1"/>
  <c r="IB87" i="1"/>
  <c r="IB85" i="1"/>
  <c r="IB84" i="1"/>
  <c r="IB88" i="1"/>
  <c r="IB89" i="1"/>
  <c r="IB86" i="1"/>
  <c r="IM88" i="1"/>
  <c r="IM86" i="1"/>
  <c r="IM84" i="1"/>
  <c r="IM87" i="1"/>
  <c r="IM85" i="1"/>
  <c r="IM89" i="1"/>
  <c r="MW85" i="1"/>
  <c r="MW87" i="1"/>
  <c r="MW86" i="1"/>
  <c r="MW84" i="1"/>
  <c r="MW88" i="1"/>
  <c r="MW89" i="1"/>
  <c r="FR84" i="1"/>
  <c r="FR86" i="1"/>
  <c r="FR85" i="1"/>
  <c r="FR89" i="1"/>
  <c r="FR87" i="1"/>
  <c r="FR88" i="1"/>
  <c r="IJ85" i="1"/>
  <c r="IJ84" i="1"/>
  <c r="IJ86" i="1"/>
  <c r="IJ89" i="1"/>
  <c r="IJ87" i="1"/>
  <c r="IJ88" i="1"/>
  <c r="GX88" i="1"/>
  <c r="GX86" i="1"/>
  <c r="GX85" i="1"/>
  <c r="GX87" i="1"/>
  <c r="GX89" i="1"/>
  <c r="GX84" i="1"/>
  <c r="FW86" i="1"/>
  <c r="FW84" i="1"/>
  <c r="FW85" i="1"/>
  <c r="FW89" i="1"/>
  <c r="FW87" i="1"/>
  <c r="FW88" i="1"/>
  <c r="MB84" i="1"/>
  <c r="MB86" i="1"/>
  <c r="MB85" i="1"/>
  <c r="MB88" i="1"/>
  <c r="MB89" i="1"/>
  <c r="MB87" i="1"/>
  <c r="IO88" i="1"/>
  <c r="IO86" i="1"/>
  <c r="IO84" i="1"/>
  <c r="IO87" i="1"/>
  <c r="IO89" i="1"/>
  <c r="IO85" i="1"/>
  <c r="DM84" i="1"/>
  <c r="DM88" i="1"/>
  <c r="DM87" i="1"/>
  <c r="DM86" i="1"/>
  <c r="DM85" i="1"/>
  <c r="DM89" i="1"/>
  <c r="IQ86" i="1"/>
  <c r="IQ85" i="1"/>
  <c r="IQ84" i="1"/>
  <c r="IQ88" i="1"/>
  <c r="IQ89" i="1"/>
  <c r="IQ87" i="1"/>
  <c r="MU85" i="1"/>
  <c r="MU88" i="1"/>
  <c r="MU86" i="1"/>
  <c r="MU84" i="1"/>
  <c r="MU89" i="1"/>
  <c r="MU87" i="1"/>
  <c r="GV86" i="1"/>
  <c r="GV84" i="1"/>
  <c r="GV87" i="1"/>
  <c r="GV89" i="1"/>
  <c r="GV88" i="1"/>
  <c r="GV85" i="1"/>
  <c r="MF88" i="1"/>
  <c r="MF85" i="1"/>
  <c r="MF87" i="1"/>
  <c r="MF86" i="1"/>
  <c r="MF89" i="1"/>
  <c r="MF84" i="1"/>
  <c r="FT86" i="1"/>
  <c r="FT84" i="1"/>
  <c r="FT85" i="1"/>
  <c r="FT88" i="1"/>
  <c r="FT89" i="1"/>
  <c r="FT87" i="1"/>
  <c r="HY86" i="1"/>
  <c r="HY84" i="1"/>
  <c r="HY87" i="1"/>
  <c r="HY89" i="1"/>
  <c r="HY88" i="1"/>
  <c r="HY85" i="1"/>
  <c r="FF86" i="1"/>
  <c r="FF88" i="1"/>
  <c r="FF84" i="1"/>
  <c r="FF85" i="1"/>
  <c r="FF89" i="1"/>
  <c r="FF87" i="1"/>
  <c r="FQ84" i="1"/>
  <c r="FQ86" i="1"/>
  <c r="FQ88" i="1"/>
  <c r="FQ87" i="1"/>
  <c r="FQ85" i="1"/>
  <c r="FQ89" i="1"/>
  <c r="GM88" i="1"/>
  <c r="GM84" i="1"/>
  <c r="GM89" i="1"/>
  <c r="GM86" i="1"/>
  <c r="GM85" i="1"/>
  <c r="GM87" i="1"/>
  <c r="FL86" i="1"/>
  <c r="FL84" i="1"/>
  <c r="FL88" i="1"/>
  <c r="FL85" i="1"/>
  <c r="FL87" i="1"/>
  <c r="FL89" i="1"/>
  <c r="IK84" i="1"/>
  <c r="IK86" i="1"/>
  <c r="IK88" i="1"/>
  <c r="IK87" i="1"/>
  <c r="IK85" i="1"/>
  <c r="IK89" i="1"/>
  <c r="DQ88" i="1"/>
  <c r="DQ84" i="1"/>
  <c r="DQ89" i="1"/>
  <c r="DQ85" i="1"/>
  <c r="DQ87" i="1"/>
  <c r="DQ86" i="1"/>
  <c r="BM85" i="1"/>
  <c r="BM84" i="1"/>
  <c r="BM89" i="1"/>
  <c r="BM87" i="1"/>
  <c r="BM88" i="1"/>
  <c r="BM86" i="1"/>
  <c r="HC85" i="1"/>
  <c r="HC84" i="1"/>
  <c r="HC86" i="1"/>
  <c r="HC89" i="1"/>
  <c r="HC88" i="1"/>
  <c r="HC87" i="1"/>
  <c r="FP85" i="1"/>
  <c r="FP84" i="1"/>
  <c r="FP89" i="1"/>
  <c r="FP88" i="1"/>
  <c r="FP86" i="1"/>
  <c r="FP87" i="1"/>
  <c r="IA84" i="1"/>
  <c r="IA85" i="1"/>
  <c r="IA86" i="1"/>
  <c r="IA88" i="1"/>
  <c r="IA87" i="1"/>
  <c r="IA89" i="1"/>
  <c r="HZ86" i="1"/>
  <c r="HZ87" i="1"/>
  <c r="HZ88" i="1"/>
  <c r="HZ84" i="1"/>
  <c r="HZ89" i="1"/>
  <c r="HZ85" i="1"/>
  <c r="FX84" i="1"/>
  <c r="FX86" i="1"/>
  <c r="FX88" i="1"/>
  <c r="FX85" i="1"/>
  <c r="FX89" i="1"/>
  <c r="FX87" i="1"/>
  <c r="DP86" i="1"/>
  <c r="DP84" i="1"/>
  <c r="DP85" i="1"/>
  <c r="DP88" i="1"/>
  <c r="DP87" i="1"/>
  <c r="DP89" i="1"/>
  <c r="MX85" i="1"/>
  <c r="MX84" i="1"/>
  <c r="MX86" i="1"/>
  <c r="MX88" i="1"/>
  <c r="MX87" i="1"/>
  <c r="MX89" i="1"/>
  <c r="GB86" i="1"/>
  <c r="GB84" i="1"/>
  <c r="GB85" i="1"/>
  <c r="GB87" i="1"/>
  <c r="GB88" i="1"/>
  <c r="GB89" i="1"/>
  <c r="GH84" i="1"/>
  <c r="GH86" i="1"/>
  <c r="GH88" i="1"/>
  <c r="GH87" i="1"/>
  <c r="GH85" i="1"/>
  <c r="GH89" i="1"/>
  <c r="HE86" i="1"/>
  <c r="HE84" i="1"/>
  <c r="HE85" i="1"/>
  <c r="HE88" i="1"/>
  <c r="HE89" i="1"/>
  <c r="HE87" i="1"/>
  <c r="GK85" i="1"/>
  <c r="GK87" i="1"/>
  <c r="GK86" i="1"/>
  <c r="GK84" i="1"/>
  <c r="GK89" i="1"/>
  <c r="GK88" i="1"/>
  <c r="MC88" i="1"/>
  <c r="MC84" i="1"/>
  <c r="MC89" i="1"/>
  <c r="MC86" i="1"/>
  <c r="MC85" i="1"/>
  <c r="MC87" i="1"/>
  <c r="GC84" i="1"/>
  <c r="GC85" i="1"/>
  <c r="GC86" i="1"/>
  <c r="GC88" i="1"/>
  <c r="GC89" i="1"/>
  <c r="GC87" i="1"/>
  <c r="IN86" i="1"/>
  <c r="IN84" i="1"/>
  <c r="IN88" i="1"/>
  <c r="IN87" i="1"/>
  <c r="IN85" i="1"/>
  <c r="IN89" i="1"/>
  <c r="HN84" i="1"/>
  <c r="HN85" i="1"/>
  <c r="HN86" i="1"/>
  <c r="HN88" i="1"/>
  <c r="HN87" i="1"/>
  <c r="HN89" i="1"/>
  <c r="FI84" i="1"/>
  <c r="FI86" i="1"/>
  <c r="FI88" i="1"/>
  <c r="FI89" i="1"/>
  <c r="FI85" i="1"/>
  <c r="FI87" i="1"/>
  <c r="FB86" i="1"/>
  <c r="FB85" i="1"/>
  <c r="FB84" i="1"/>
  <c r="FB88" i="1"/>
  <c r="FB87" i="1"/>
  <c r="FB89" i="1"/>
  <c r="HM86" i="1"/>
  <c r="HM85" i="1"/>
  <c r="HM84" i="1"/>
  <c r="HM87" i="1"/>
  <c r="HM88" i="1"/>
  <c r="HM89" i="1"/>
  <c r="IH88" i="1"/>
  <c r="IH86" i="1"/>
  <c r="IH89" i="1"/>
  <c r="IH84" i="1"/>
  <c r="IH85" i="1"/>
  <c r="IH87" i="1"/>
  <c r="FE84" i="1"/>
  <c r="FE85" i="1"/>
  <c r="FE87" i="1"/>
  <c r="FE86" i="1"/>
  <c r="FE88" i="1"/>
  <c r="FE89" i="1"/>
  <c r="HS84" i="1"/>
  <c r="HS85" i="1"/>
  <c r="HS86" i="1"/>
  <c r="HS87" i="1"/>
  <c r="HS88" i="1"/>
  <c r="HS89" i="1"/>
  <c r="FG84" i="1"/>
  <c r="FG85" i="1"/>
  <c r="FG86" i="1"/>
  <c r="FG87" i="1"/>
  <c r="FG88" i="1"/>
  <c r="FG89" i="1"/>
  <c r="DN84" i="1"/>
  <c r="DN86" i="1"/>
  <c r="DN85" i="1"/>
  <c r="DN87" i="1"/>
  <c r="DN89" i="1"/>
  <c r="DN88" i="1"/>
  <c r="DV84" i="1"/>
  <c r="DV86" i="1"/>
  <c r="DV87" i="1"/>
  <c r="DV88" i="1"/>
  <c r="DV89" i="1"/>
  <c r="DV85" i="1"/>
  <c r="IE88" i="1"/>
  <c r="IE84" i="1"/>
  <c r="IE86" i="1"/>
  <c r="IE87" i="1"/>
  <c r="IE89" i="1"/>
  <c r="IE85" i="1"/>
  <c r="IR85" i="1"/>
  <c r="IR84" i="1"/>
  <c r="IR88" i="1"/>
  <c r="IR89" i="1"/>
  <c r="IR86" i="1"/>
  <c r="IR87" i="1"/>
  <c r="PB88" i="1"/>
  <c r="PB84" i="1"/>
  <c r="PB85" i="1"/>
  <c r="PB89" i="1"/>
  <c r="PB87" i="1"/>
  <c r="PB86" i="1"/>
  <c r="IT88" i="1"/>
  <c r="IT86" i="1"/>
  <c r="IT85" i="1"/>
  <c r="IT84" i="1"/>
  <c r="IT89" i="1"/>
  <c r="IT87" i="1"/>
  <c r="BN86" i="1"/>
  <c r="BN87" i="1"/>
  <c r="BN88" i="1"/>
  <c r="BN89" i="1"/>
  <c r="BN84" i="1"/>
  <c r="BN85" i="1"/>
  <c r="IF86" i="1"/>
  <c r="IF84" i="1"/>
  <c r="IF87" i="1"/>
  <c r="IF89" i="1"/>
  <c r="IF85" i="1"/>
  <c r="IF88" i="1"/>
  <c r="GT85" i="1"/>
  <c r="GT84" i="1"/>
  <c r="GT86" i="1"/>
  <c r="GT88" i="1"/>
  <c r="GT87" i="1"/>
  <c r="GT89" i="1"/>
  <c r="HI88" i="1"/>
  <c r="HI84" i="1"/>
  <c r="HI87" i="1"/>
  <c r="HI89" i="1"/>
  <c r="HI86" i="1"/>
  <c r="HI85" i="1"/>
  <c r="MD86" i="1"/>
  <c r="MD84" i="1"/>
  <c r="MD89" i="1"/>
  <c r="MD87" i="1"/>
  <c r="MD85" i="1"/>
  <c r="MD88" i="1"/>
  <c r="IL84" i="1"/>
  <c r="IL86" i="1"/>
  <c r="IL88" i="1"/>
  <c r="IL89" i="1"/>
  <c r="IL87" i="1"/>
  <c r="IL85" i="1"/>
  <c r="GO84" i="1"/>
  <c r="GO86" i="1"/>
  <c r="GO85" i="1"/>
  <c r="GO88" i="1"/>
  <c r="GO87" i="1"/>
  <c r="GO89" i="1"/>
  <c r="GP88" i="1"/>
  <c r="GP87" i="1"/>
  <c r="GP84" i="1"/>
  <c r="GP89" i="1"/>
  <c r="GP85" i="1"/>
  <c r="GP86" i="1"/>
  <c r="EL86" i="1"/>
  <c r="EL85" i="1"/>
  <c r="EL84" i="1"/>
  <c r="EL88" i="1"/>
  <c r="EL87" i="1"/>
  <c r="EL89" i="1"/>
  <c r="DO88" i="1"/>
  <c r="DO84" i="1"/>
  <c r="DO89" i="1"/>
  <c r="DO87" i="1"/>
  <c r="DO86" i="1"/>
  <c r="DO85" i="1"/>
  <c r="ET86" i="1"/>
  <c r="ET85" i="1"/>
  <c r="ET84" i="1"/>
  <c r="ET87" i="1"/>
  <c r="ET89" i="1"/>
  <c r="ET88" i="1"/>
  <c r="GL85" i="1"/>
  <c r="GL84" i="1"/>
  <c r="GL86" i="1"/>
  <c r="GL87" i="1"/>
  <c r="GL89" i="1"/>
  <c r="GL88" i="1"/>
  <c r="HX86" i="1"/>
  <c r="HX84" i="1"/>
  <c r="HX85" i="1"/>
  <c r="HX87" i="1"/>
  <c r="HX89" i="1"/>
  <c r="HX88" i="1"/>
  <c r="DU86" i="1"/>
  <c r="DU87" i="1"/>
  <c r="DU84" i="1"/>
  <c r="DU85" i="1"/>
  <c r="DU88" i="1"/>
  <c r="DU89" i="1"/>
  <c r="EJ86" i="1"/>
  <c r="EJ88" i="1"/>
  <c r="EJ84" i="1"/>
  <c r="EJ89" i="1"/>
  <c r="EJ85" i="1"/>
  <c r="EJ87" i="1"/>
  <c r="FO86" i="1"/>
  <c r="FO88" i="1"/>
  <c r="FO87" i="1"/>
  <c r="FO84" i="1"/>
  <c r="FO85" i="1"/>
  <c r="FO89" i="1"/>
  <c r="FV88" i="1"/>
  <c r="FV85" i="1"/>
  <c r="FV84" i="1"/>
  <c r="FV86" i="1"/>
  <c r="FV89" i="1"/>
  <c r="FV87" i="1"/>
  <c r="IC88" i="1"/>
  <c r="IC84" i="1"/>
  <c r="IC86" i="1"/>
  <c r="IC89" i="1"/>
  <c r="IC85" i="1"/>
  <c r="IC87" i="1"/>
  <c r="GG84" i="1"/>
  <c r="GG86" i="1"/>
  <c r="GG88" i="1"/>
  <c r="GG85" i="1"/>
  <c r="GG87" i="1"/>
  <c r="GG89" i="1"/>
  <c r="HD86" i="1"/>
  <c r="HD85" i="1"/>
  <c r="HD84" i="1"/>
  <c r="HD87" i="1"/>
  <c r="HD88" i="1"/>
  <c r="HD89" i="1"/>
  <c r="MT86" i="1"/>
  <c r="MT84" i="1"/>
  <c r="MT88" i="1"/>
  <c r="MT87" i="1"/>
  <c r="MT85" i="1"/>
  <c r="MT89" i="1"/>
  <c r="FS88" i="1"/>
  <c r="FS86" i="1"/>
  <c r="FS87" i="1"/>
  <c r="FS85" i="1"/>
  <c r="FS89" i="1"/>
  <c r="FS84" i="1"/>
  <c r="BI88" i="1"/>
  <c r="BI86" i="1"/>
  <c r="BI85" i="1"/>
  <c r="BI84" i="1"/>
  <c r="BI89" i="1"/>
  <c r="BI87" i="1"/>
  <c r="FK88" i="1"/>
  <c r="FK84" i="1"/>
  <c r="FK89" i="1"/>
  <c r="FK86" i="1"/>
  <c r="FK85" i="1"/>
  <c r="FK87" i="1"/>
  <c r="MP88" i="1"/>
  <c r="MP84" i="1"/>
  <c r="MP85" i="1"/>
  <c r="MP89" i="1"/>
  <c r="MP87" i="1"/>
  <c r="MP86" i="1"/>
  <c r="IX85" i="1"/>
  <c r="IX84" i="1"/>
  <c r="IX87" i="1"/>
  <c r="IX88" i="1"/>
  <c r="IX89" i="1"/>
  <c r="IX86" i="1"/>
  <c r="IG84" i="1"/>
  <c r="IG85" i="1"/>
  <c r="IG87" i="1"/>
  <c r="IG86" i="1"/>
  <c r="IG89" i="1"/>
  <c r="IG88" i="1"/>
  <c r="IU86" i="1"/>
  <c r="IU84" i="1"/>
  <c r="IU85" i="1"/>
  <c r="IU87" i="1"/>
  <c r="IU88" i="1"/>
  <c r="IU89" i="1"/>
  <c r="HG86" i="1"/>
  <c r="HG84" i="1"/>
  <c r="HG88" i="1"/>
  <c r="HG85" i="1"/>
  <c r="HG87" i="1"/>
  <c r="HG89" i="1"/>
  <c r="ME84" i="1"/>
  <c r="ME85" i="1"/>
  <c r="ME87" i="1"/>
  <c r="ME86" i="1"/>
  <c r="ME89" i="1"/>
  <c r="ME88" i="1"/>
  <c r="II86" i="1"/>
  <c r="II85" i="1"/>
  <c r="II88" i="1"/>
  <c r="II84" i="1"/>
  <c r="II89" i="1"/>
  <c r="II87" i="1"/>
  <c r="FJ86" i="1"/>
  <c r="FJ84" i="1"/>
  <c r="FJ85" i="1"/>
  <c r="FJ89" i="1"/>
  <c r="FJ88" i="1"/>
  <c r="FJ87" i="1"/>
  <c r="EW86" i="1"/>
  <c r="EW84" i="1"/>
  <c r="EW88" i="1"/>
  <c r="EW85" i="1"/>
  <c r="EW89" i="1"/>
  <c r="EW87" i="1"/>
  <c r="EV86" i="1"/>
  <c r="EV84" i="1"/>
  <c r="EV85" i="1"/>
  <c r="EV87" i="1"/>
  <c r="EV88" i="1"/>
  <c r="EV89" i="1"/>
  <c r="HA84" i="1"/>
  <c r="HA86" i="1"/>
  <c r="HA87" i="1"/>
  <c r="HA89" i="1"/>
  <c r="HA88" i="1"/>
  <c r="HA85" i="1"/>
  <c r="EN88" i="1"/>
  <c r="EN86" i="1"/>
  <c r="EN89" i="1"/>
  <c r="EN85" i="1"/>
  <c r="EN84" i="1"/>
  <c r="EN87" i="1"/>
  <c r="BJ85" i="1"/>
  <c r="BJ86" i="1"/>
  <c r="BJ84" i="1"/>
  <c r="BJ89" i="1"/>
  <c r="BJ87" i="1"/>
  <c r="BJ88" i="1"/>
  <c r="BK85" i="1"/>
  <c r="BK88" i="1"/>
  <c r="BK86" i="1"/>
  <c r="BK84" i="1"/>
  <c r="BK89" i="1"/>
  <c r="BK87" i="1"/>
  <c r="BF86" i="1"/>
  <c r="BF87" i="1"/>
  <c r="BF84" i="1"/>
  <c r="BF88" i="1"/>
  <c r="BF85" i="1"/>
  <c r="BF89" i="1"/>
  <c r="FN88" i="1"/>
  <c r="FN85" i="1"/>
  <c r="FN89" i="1"/>
  <c r="FN86" i="1"/>
  <c r="FN87" i="1"/>
  <c r="FN84" i="1"/>
  <c r="FM88" i="1"/>
  <c r="FM86" i="1"/>
  <c r="FM84" i="1"/>
  <c r="FM85" i="1"/>
  <c r="FM89" i="1"/>
  <c r="FM87" i="1"/>
  <c r="FU88" i="1"/>
  <c r="FU84" i="1"/>
  <c r="FU85" i="1"/>
  <c r="FU89" i="1"/>
  <c r="FU86" i="1"/>
  <c r="FU87" i="1"/>
  <c r="GU88" i="1"/>
  <c r="GU84" i="1"/>
  <c r="GU85" i="1"/>
  <c r="GU86" i="1"/>
  <c r="GU89" i="1"/>
  <c r="GU87" i="1"/>
  <c r="BL87" i="1"/>
  <c r="BL86" i="1"/>
  <c r="BL84" i="1"/>
  <c r="BL85" i="1"/>
  <c r="BL88" i="1"/>
  <c r="BL89" i="1"/>
  <c r="BH84" i="1"/>
  <c r="BH86" i="1"/>
  <c r="BH88" i="1"/>
  <c r="BH87" i="1"/>
  <c r="BH89" i="1"/>
  <c r="BH85" i="1"/>
  <c r="IV86" i="1"/>
  <c r="IV84" i="1"/>
  <c r="IV85" i="1"/>
  <c r="IV87" i="1"/>
  <c r="IV89" i="1"/>
  <c r="IV88" i="1"/>
  <c r="EY84" i="1"/>
  <c r="EY86" i="1"/>
  <c r="EY89" i="1"/>
  <c r="EY85" i="1"/>
  <c r="EY87" i="1"/>
  <c r="EY88" i="1"/>
  <c r="EZ85" i="1"/>
  <c r="EZ84" i="1"/>
  <c r="EZ88" i="1"/>
  <c r="EZ89" i="1"/>
  <c r="EZ87" i="1"/>
  <c r="EZ86" i="1"/>
  <c r="HH86" i="1"/>
  <c r="HH87" i="1"/>
  <c r="HH85" i="1"/>
  <c r="HH84" i="1"/>
  <c r="HH89" i="1"/>
  <c r="HH88" i="1"/>
  <c r="GR88" i="1"/>
  <c r="GR84" i="1"/>
  <c r="GR89" i="1"/>
  <c r="GR85" i="1"/>
  <c r="GR87" i="1"/>
  <c r="GR86" i="1"/>
  <c r="DW88" i="1"/>
  <c r="DW86" i="1"/>
  <c r="DW84" i="1"/>
  <c r="DW87" i="1"/>
  <c r="DW85" i="1"/>
  <c r="DW89" i="1"/>
  <c r="DT88" i="1"/>
  <c r="DT84" i="1"/>
  <c r="DT85" i="1"/>
  <c r="DT87" i="1"/>
  <c r="DT89" i="1"/>
  <c r="DT86" i="1"/>
  <c r="GA88" i="1"/>
  <c r="GA86" i="1"/>
  <c r="GA85" i="1"/>
  <c r="GA84" i="1"/>
  <c r="GA89" i="1"/>
  <c r="GA87" i="1"/>
  <c r="GW88" i="1"/>
  <c r="GW84" i="1"/>
  <c r="GW89" i="1"/>
  <c r="GW87" i="1"/>
  <c r="GW85" i="1"/>
  <c r="GW86" i="1"/>
  <c r="ID86" i="1"/>
  <c r="ID84" i="1"/>
  <c r="ID88" i="1"/>
  <c r="ID89" i="1"/>
  <c r="ID85" i="1"/>
  <c r="ID87" i="1"/>
  <c r="IW88" i="1"/>
  <c r="IW84" i="1"/>
  <c r="IW87" i="1"/>
  <c r="IW89" i="1"/>
  <c r="IW86" i="1"/>
  <c r="IW85" i="1"/>
  <c r="EI88" i="1"/>
  <c r="EI84" i="1"/>
  <c r="EI86" i="1"/>
  <c r="EI85" i="1"/>
  <c r="EI87" i="1"/>
  <c r="EI89" i="1"/>
  <c r="HV86" i="1"/>
  <c r="HV85" i="1"/>
  <c r="HV84" i="1"/>
  <c r="HV88" i="1"/>
  <c r="HV87" i="1"/>
  <c r="HV89" i="1"/>
  <c r="GS85" i="1"/>
  <c r="GS87" i="1"/>
  <c r="GS86" i="1"/>
  <c r="GS84" i="1"/>
  <c r="GS89" i="1"/>
  <c r="GS88" i="1"/>
  <c r="FD86" i="1"/>
  <c r="FD84" i="1"/>
  <c r="FD85" i="1"/>
  <c r="FD87" i="1"/>
  <c r="FD89" i="1"/>
  <c r="FD88" i="1"/>
  <c r="GD88" i="1"/>
  <c r="GD85" i="1"/>
  <c r="GD87" i="1"/>
  <c r="GD86" i="1"/>
  <c r="GD84" i="1"/>
  <c r="GD89" i="1"/>
  <c r="FC85" i="1"/>
  <c r="FC88" i="1"/>
  <c r="FC86" i="1"/>
  <c r="FC84" i="1"/>
  <c r="FC87" i="1"/>
  <c r="FC89" i="1"/>
  <c r="GQ86" i="1"/>
  <c r="GQ84" i="1"/>
  <c r="GQ87" i="1"/>
  <c r="GQ85" i="1"/>
  <c r="GQ88" i="1"/>
  <c r="GQ89" i="1"/>
  <c r="EO86" i="1"/>
  <c r="EO84" i="1"/>
  <c r="EO88" i="1"/>
  <c r="EO87" i="1"/>
  <c r="EO85" i="1"/>
  <c r="EO89" i="1"/>
  <c r="DR87" i="1"/>
  <c r="DR86" i="1"/>
  <c r="DR84" i="1"/>
  <c r="DR88" i="1"/>
  <c r="DR85" i="1"/>
  <c r="DR89" i="1"/>
  <c r="GY86" i="1"/>
  <c r="GY84" i="1"/>
  <c r="GY87" i="1"/>
  <c r="GY88" i="1"/>
  <c r="GY85" i="1"/>
  <c r="GY89" i="1"/>
  <c r="IP88" i="1"/>
  <c r="IP85" i="1"/>
  <c r="IP84" i="1"/>
  <c r="IP86" i="1"/>
  <c r="IP87" i="1"/>
  <c r="IP89" i="1"/>
  <c r="BG84" i="1"/>
  <c r="BG88" i="1"/>
  <c r="BG86" i="1"/>
  <c r="BG87" i="1"/>
  <c r="BG85" i="1"/>
  <c r="BG89" i="1"/>
  <c r="MR84" i="1"/>
  <c r="MR86" i="1"/>
  <c r="MR88" i="1"/>
  <c r="MR85" i="1"/>
  <c r="MR87" i="1"/>
  <c r="MR89" i="1"/>
  <c r="GF86" i="1"/>
  <c r="GF85" i="1"/>
  <c r="GF89" i="1"/>
  <c r="GF84" i="1"/>
  <c r="GF88" i="1"/>
  <c r="GF87" i="1"/>
  <c r="FZ84" i="1"/>
  <c r="FZ86" i="1"/>
  <c r="FZ85" i="1"/>
  <c r="FZ89" i="1"/>
  <c r="FZ88" i="1"/>
  <c r="FZ87" i="1"/>
  <c r="EP84" i="1"/>
  <c r="EP86" i="1"/>
  <c r="EP87" i="1"/>
  <c r="EP88" i="1"/>
  <c r="EP85" i="1"/>
  <c r="EP89" i="1"/>
  <c r="IS84" i="1"/>
  <c r="IS86" i="1"/>
  <c r="IS85" i="1"/>
  <c r="IS88" i="1"/>
  <c r="IS89" i="1"/>
  <c r="IS87" i="1"/>
  <c r="FH85" i="1"/>
  <c r="FH88" i="1"/>
  <c r="FH84" i="1"/>
  <c r="FH86" i="1"/>
  <c r="FH89" i="1"/>
  <c r="FH87" i="1"/>
  <c r="DS84" i="1"/>
  <c r="DS86" i="1"/>
  <c r="DS88" i="1"/>
  <c r="DS85" i="1"/>
  <c r="DS87" i="1"/>
  <c r="DS89" i="1"/>
  <c r="GN86" i="1"/>
  <c r="GN84" i="1"/>
  <c r="GN85" i="1"/>
  <c r="GN88" i="1"/>
  <c r="GN89" i="1"/>
  <c r="GN87" i="1"/>
  <c r="HW85" i="1"/>
  <c r="HW88" i="1"/>
  <c r="HW86" i="1"/>
  <c r="HW84" i="1"/>
  <c r="HW87" i="1"/>
  <c r="HW89" i="1"/>
  <c r="GJ85" i="1"/>
  <c r="GJ88" i="1"/>
  <c r="GJ86" i="1"/>
  <c r="GJ84" i="1"/>
  <c r="GJ87" i="1"/>
  <c r="GJ89" i="1"/>
  <c r="EU84" i="1"/>
  <c r="EU85" i="1"/>
  <c r="EU86" i="1"/>
  <c r="EU89" i="1"/>
  <c r="EU88" i="1"/>
  <c r="EU87" i="1"/>
  <c r="HF88" i="1"/>
  <c r="HF86" i="1"/>
  <c r="HF89" i="1"/>
  <c r="HF84" i="1"/>
  <c r="HF87" i="1"/>
  <c r="HF85" i="1"/>
  <c r="AF15" i="1"/>
  <c r="AF13" i="1"/>
  <c r="FB32" i="1"/>
  <c r="FB41" i="1" s="1"/>
  <c r="FB47" i="1" s="1"/>
  <c r="FC32" i="1"/>
  <c r="FC41" i="1" s="1"/>
  <c r="FC47" i="1" s="1"/>
  <c r="AF17" i="1"/>
  <c r="AE312" i="1" a="1"/>
  <c r="AE312" i="1" s="1"/>
  <c r="AE330" i="1" a="1"/>
  <c r="AE330" i="1" s="1"/>
  <c r="LO359" i="1"/>
  <c r="LO363" i="1"/>
  <c r="LO380" i="1"/>
  <c r="LO360" i="1"/>
  <c r="LO451" i="1"/>
  <c r="LO459" i="1"/>
  <c r="LO445" i="1"/>
  <c r="LO385" i="1"/>
  <c r="LO386" i="1"/>
  <c r="LO425" i="1"/>
  <c r="LO473" i="1"/>
  <c r="LO313" i="1"/>
  <c r="LO482" i="1"/>
  <c r="LO470" i="1"/>
  <c r="LO405" i="1"/>
  <c r="LO427" i="1"/>
  <c r="LO373" i="1"/>
  <c r="LO453" i="1"/>
  <c r="LO413" i="1"/>
  <c r="LO401" i="1"/>
  <c r="LO302" i="1"/>
  <c r="LO484" i="1"/>
  <c r="LO454" i="1"/>
  <c r="LO375" i="1"/>
  <c r="LO474" i="1"/>
  <c r="LO458" i="1"/>
  <c r="LO433" i="1"/>
  <c r="LO431" i="1"/>
  <c r="LO336" i="1"/>
  <c r="LO316" i="1"/>
  <c r="LO322" i="1"/>
  <c r="LO319" i="1"/>
  <c r="LO409" i="1"/>
  <c r="LO465" i="1"/>
  <c r="LO434" i="1"/>
  <c r="LO335" i="1"/>
  <c r="LO331" i="1"/>
  <c r="LO361" i="1"/>
  <c r="LO320" i="1"/>
  <c r="LO379" i="1"/>
  <c r="LO329" i="1"/>
  <c r="LO461" i="1"/>
  <c r="LO333" i="1"/>
  <c r="LO19" i="1"/>
  <c r="LO355" i="1"/>
  <c r="LO467" i="1"/>
  <c r="LO440" i="1"/>
  <c r="LO404" i="1"/>
  <c r="LO326" i="1"/>
  <c r="LO332" i="1"/>
  <c r="LO426" i="1"/>
  <c r="LO366" i="1"/>
  <c r="LO389" i="1"/>
  <c r="LO420" i="1"/>
  <c r="LO354" i="1"/>
  <c r="LO338" i="1"/>
  <c r="LO347" i="1"/>
  <c r="LO471" i="1"/>
  <c r="LO300" i="1"/>
  <c r="LO337" i="1"/>
  <c r="LO394" i="1"/>
  <c r="LO424" i="1"/>
  <c r="LO403" i="1"/>
  <c r="LO367" i="1"/>
  <c r="LO487" i="1"/>
  <c r="LO428" i="1"/>
  <c r="LO494" i="1"/>
  <c r="LO344" i="1"/>
  <c r="LO342" i="1"/>
  <c r="LO301" i="1"/>
  <c r="LO452" i="1"/>
  <c r="LO443" i="1"/>
  <c r="LO341" i="1"/>
  <c r="LO377" i="1"/>
  <c r="LO477" i="1"/>
  <c r="LO489" i="1"/>
  <c r="LO469" i="1"/>
  <c r="LO462" i="1"/>
  <c r="LO365" i="1"/>
  <c r="LO370" i="1"/>
  <c r="LO486" i="1"/>
  <c r="LO480" i="1"/>
  <c r="LO315" i="1"/>
  <c r="LO371" i="1"/>
  <c r="LO318" i="1"/>
  <c r="LO483" i="1"/>
  <c r="LO327" i="1"/>
  <c r="LO432" i="1"/>
  <c r="LO439" i="1"/>
  <c r="LO464" i="1"/>
  <c r="LO488" i="1"/>
  <c r="LO441" i="1"/>
  <c r="LO399" i="1"/>
  <c r="LO406" i="1"/>
  <c r="LO423" i="1"/>
  <c r="LO324" i="1"/>
  <c r="LO328" i="1"/>
  <c r="LO314" i="1"/>
  <c r="LO325" i="1"/>
  <c r="LO422" i="1"/>
  <c r="LO387" i="1"/>
  <c r="LO407" i="1"/>
  <c r="LO390" i="1"/>
  <c r="LO490" i="1"/>
  <c r="LO456" i="1"/>
  <c r="LO444" i="1"/>
  <c r="LO442" i="1"/>
  <c r="LO393" i="1"/>
  <c r="LO485" i="1"/>
  <c r="LO308" i="1"/>
  <c r="LO435" i="1"/>
  <c r="LO397" i="1"/>
  <c r="LO346" i="1"/>
  <c r="LO362" i="1"/>
  <c r="LO334" i="1"/>
  <c r="LO345" i="1"/>
  <c r="LO299" i="1"/>
  <c r="LO457" i="1"/>
  <c r="LO412" i="1"/>
  <c r="LO392" i="1"/>
  <c r="LO358" i="1"/>
  <c r="LO364" i="1"/>
  <c r="LO396" i="1"/>
  <c r="LO429" i="1"/>
  <c r="LO400" i="1"/>
  <c r="LO388" i="1"/>
  <c r="LO437" i="1"/>
  <c r="LO340" i="1"/>
  <c r="LO391" i="1"/>
  <c r="LO478" i="1"/>
  <c r="LO368" i="1"/>
  <c r="LO408" i="1"/>
  <c r="LO492" i="1"/>
  <c r="LO372" i="1"/>
  <c r="LO460" i="1"/>
  <c r="LO411" i="1"/>
  <c r="LO323" i="1"/>
  <c r="LO466" i="1"/>
  <c r="LO20" i="1"/>
  <c r="LO356" i="1"/>
  <c r="LO481" i="1"/>
  <c r="LO352" i="1"/>
  <c r="LO402" i="1"/>
  <c r="LO374" i="1"/>
  <c r="LO307" i="1"/>
  <c r="LO421" i="1"/>
  <c r="LO472" i="1"/>
  <c r="LO410" i="1"/>
  <c r="LO353" i="1"/>
  <c r="LO376" i="1"/>
  <c r="LO430" i="1"/>
  <c r="LO357" i="1"/>
  <c r="LO468" i="1"/>
  <c r="LO369" i="1"/>
  <c r="LO343" i="1"/>
  <c r="LO438" i="1"/>
  <c r="LO419" i="1"/>
  <c r="LO455" i="1"/>
  <c r="LO436" i="1"/>
  <c r="LO479" i="1"/>
  <c r="LO446" i="1"/>
  <c r="LO395" i="1"/>
  <c r="LO493" i="1"/>
  <c r="LO378" i="1"/>
  <c r="LO475" i="1"/>
  <c r="LO491" i="1"/>
  <c r="LO463" i="1"/>
  <c r="LO476" i="1"/>
  <c r="LO398" i="1"/>
  <c r="LO317" i="1"/>
  <c r="LO418" i="1"/>
  <c r="IM446" i="1"/>
  <c r="IM404" i="1"/>
  <c r="IM476" i="1"/>
  <c r="IM333" i="1"/>
  <c r="IM322" i="1"/>
  <c r="IM360" i="1"/>
  <c r="IM372" i="1"/>
  <c r="IM440" i="1"/>
  <c r="IM423" i="1"/>
  <c r="IM480" i="1"/>
  <c r="IM402" i="1"/>
  <c r="IM488" i="1"/>
  <c r="IM491" i="1"/>
  <c r="IM454" i="1"/>
  <c r="IM455" i="1"/>
  <c r="IM425" i="1"/>
  <c r="IM315" i="1"/>
  <c r="IM314" i="1"/>
  <c r="IM336" i="1"/>
  <c r="IM371" i="1"/>
  <c r="IM409" i="1"/>
  <c r="IM19" i="1"/>
  <c r="IM332" i="1"/>
  <c r="IM465" i="1"/>
  <c r="IM419" i="1"/>
  <c r="IM300" i="1"/>
  <c r="IM370" i="1"/>
  <c r="IM493" i="1"/>
  <c r="IM438" i="1"/>
  <c r="IM400" i="1"/>
  <c r="IM325" i="1"/>
  <c r="IM328" i="1"/>
  <c r="IM474" i="1"/>
  <c r="IM302" i="1"/>
  <c r="IM353" i="1"/>
  <c r="IM424" i="1"/>
  <c r="IM430" i="1"/>
  <c r="IM473" i="1"/>
  <c r="IM439" i="1"/>
  <c r="IM373" i="1"/>
  <c r="IM361" i="1"/>
  <c r="IM489" i="1"/>
  <c r="IM413" i="1"/>
  <c r="IM385" i="1"/>
  <c r="IM390" i="1"/>
  <c r="IM397" i="1"/>
  <c r="IM317" i="1"/>
  <c r="IM379" i="1"/>
  <c r="IM366" i="1"/>
  <c r="IM411" i="1"/>
  <c r="IM401" i="1"/>
  <c r="IM452" i="1"/>
  <c r="IM483" i="1"/>
  <c r="IM405" i="1"/>
  <c r="IM365" i="1"/>
  <c r="IM346" i="1"/>
  <c r="IM376" i="1"/>
  <c r="IM408" i="1"/>
  <c r="IM324" i="1"/>
  <c r="IM323" i="1"/>
  <c r="IM356" i="1"/>
  <c r="IM352" i="1"/>
  <c r="IM431" i="1"/>
  <c r="IM395" i="1"/>
  <c r="IM386" i="1"/>
  <c r="IM494" i="1"/>
  <c r="IM388" i="1"/>
  <c r="IM355" i="1"/>
  <c r="IM338" i="1"/>
  <c r="IM472" i="1"/>
  <c r="IM301" i="1"/>
  <c r="IM307" i="1"/>
  <c r="IM326" i="1"/>
  <c r="IM340" i="1"/>
  <c r="IM337" i="1"/>
  <c r="IM389" i="1"/>
  <c r="IM433" i="1"/>
  <c r="IM469" i="1"/>
  <c r="IM479" i="1"/>
  <c r="IM468" i="1"/>
  <c r="IM399" i="1"/>
  <c r="IM368" i="1"/>
  <c r="IM407" i="1"/>
  <c r="IM461" i="1"/>
  <c r="IM475" i="1"/>
  <c r="IM335" i="1"/>
  <c r="IM342" i="1"/>
  <c r="IM458" i="1"/>
  <c r="IM436" i="1"/>
  <c r="IM420" i="1"/>
  <c r="IM347" i="1"/>
  <c r="IM463" i="1"/>
  <c r="IM378" i="1"/>
  <c r="IM435" i="1"/>
  <c r="IM396" i="1"/>
  <c r="IM426" i="1"/>
  <c r="IM329" i="1"/>
  <c r="IM327" i="1"/>
  <c r="IM357" i="1"/>
  <c r="IM364" i="1"/>
  <c r="IM485" i="1"/>
  <c r="IM453" i="1"/>
  <c r="IM334" i="1"/>
  <c r="IM380" i="1"/>
  <c r="IM369" i="1"/>
  <c r="IM406" i="1"/>
  <c r="IM457" i="1"/>
  <c r="IM460" i="1"/>
  <c r="IM477" i="1"/>
  <c r="IM459" i="1"/>
  <c r="IM490" i="1"/>
  <c r="IM392" i="1"/>
  <c r="IM320" i="1"/>
  <c r="IM318" i="1"/>
  <c r="IM482" i="1"/>
  <c r="IM341" i="1"/>
  <c r="IM374" i="1"/>
  <c r="IM394" i="1"/>
  <c r="IM486" i="1"/>
  <c r="IM391" i="1"/>
  <c r="IM313" i="1"/>
  <c r="IM403" i="1"/>
  <c r="IM344" i="1"/>
  <c r="IM462" i="1"/>
  <c r="IM487" i="1"/>
  <c r="IM441" i="1"/>
  <c r="IM470" i="1"/>
  <c r="IM467" i="1"/>
  <c r="IM434" i="1"/>
  <c r="IM367" i="1"/>
  <c r="IM358" i="1"/>
  <c r="IM319" i="1"/>
  <c r="IM308" i="1"/>
  <c r="IM445" i="1"/>
  <c r="IM387" i="1"/>
  <c r="IM398" i="1"/>
  <c r="IM427" i="1"/>
  <c r="IM443" i="1"/>
  <c r="IM343" i="1"/>
  <c r="IM442" i="1"/>
  <c r="IM464" i="1"/>
  <c r="IM345" i="1"/>
  <c r="IM299" i="1"/>
  <c r="IM492" i="1"/>
  <c r="IM359" i="1"/>
  <c r="IM331" i="1"/>
  <c r="IM422" i="1"/>
  <c r="IM429" i="1"/>
  <c r="IM354" i="1"/>
  <c r="IM484" i="1"/>
  <c r="IM444" i="1"/>
  <c r="IM418" i="1"/>
  <c r="IM410" i="1"/>
  <c r="IM393" i="1"/>
  <c r="IM432" i="1"/>
  <c r="IM428" i="1"/>
  <c r="IM377" i="1"/>
  <c r="IM437" i="1"/>
  <c r="IM421" i="1"/>
  <c r="IM362" i="1"/>
  <c r="IM316" i="1"/>
  <c r="IM466" i="1"/>
  <c r="IM412" i="1"/>
  <c r="IM481" i="1"/>
  <c r="IM478" i="1"/>
  <c r="IM363" i="1"/>
  <c r="IM456" i="1"/>
  <c r="IM451" i="1"/>
  <c r="IM471" i="1"/>
  <c r="IM375" i="1"/>
  <c r="IM20" i="1"/>
  <c r="FP26" i="1"/>
  <c r="FP35" i="1" s="1"/>
  <c r="FP43" i="1" s="1"/>
  <c r="FP31" i="1"/>
  <c r="FP40" i="1" s="1"/>
  <c r="FP33" i="1"/>
  <c r="FP28" i="1"/>
  <c r="FP37" i="1" s="1"/>
  <c r="FP45" i="1" s="1"/>
  <c r="FP27" i="1"/>
  <c r="FP36" i="1" s="1"/>
  <c r="FP44" i="1" s="1"/>
  <c r="FP52" i="1" s="1"/>
  <c r="FP60" i="1" s="1"/>
  <c r="FP32" i="1"/>
  <c r="FP41" i="1" s="1"/>
  <c r="FP30" i="1"/>
  <c r="FP39" i="1" s="1"/>
  <c r="FP25" i="1"/>
  <c r="FP34" i="1" s="1"/>
  <c r="FP42" i="1" s="1"/>
  <c r="FP29" i="1"/>
  <c r="FP38" i="1" s="1"/>
  <c r="FP46" i="1" s="1"/>
  <c r="FP54" i="1" s="1"/>
  <c r="FP62" i="1" s="1"/>
  <c r="HS456" i="1"/>
  <c r="HS453" i="1"/>
  <c r="HS444" i="1"/>
  <c r="HS454" i="1"/>
  <c r="HS486" i="1"/>
  <c r="HS317" i="1"/>
  <c r="HS479" i="1"/>
  <c r="HS475" i="1"/>
  <c r="HS345" i="1"/>
  <c r="HS354" i="1"/>
  <c r="HS452" i="1"/>
  <c r="HS463" i="1"/>
  <c r="HS483" i="1"/>
  <c r="HS397" i="1"/>
  <c r="HS390" i="1"/>
  <c r="HS367" i="1"/>
  <c r="HS301" i="1"/>
  <c r="HS477" i="1"/>
  <c r="HS342" i="1"/>
  <c r="HS315" i="1"/>
  <c r="HS308" i="1"/>
  <c r="HS20" i="1"/>
  <c r="HS369" i="1"/>
  <c r="HS364" i="1"/>
  <c r="HS446" i="1"/>
  <c r="HS370" i="1"/>
  <c r="HS429" i="1"/>
  <c r="HS395" i="1"/>
  <c r="HS439" i="1"/>
  <c r="HS387" i="1"/>
  <c r="HS474" i="1"/>
  <c r="HS465" i="1"/>
  <c r="HS421" i="1"/>
  <c r="HS432" i="1"/>
  <c r="HS426" i="1"/>
  <c r="HS428" i="1"/>
  <c r="HS361" i="1"/>
  <c r="HS409" i="1"/>
  <c r="HS366" i="1"/>
  <c r="HS487" i="1"/>
  <c r="HS392" i="1"/>
  <c r="HS436" i="1"/>
  <c r="HS411" i="1"/>
  <c r="HS437" i="1"/>
  <c r="HS356" i="1"/>
  <c r="HS476" i="1"/>
  <c r="HS320" i="1"/>
  <c r="HS316" i="1"/>
  <c r="HS352" i="1"/>
  <c r="HS338" i="1"/>
  <c r="HS394" i="1"/>
  <c r="HS400" i="1"/>
  <c r="HS424" i="1"/>
  <c r="HS482" i="1"/>
  <c r="HS326" i="1"/>
  <c r="HS492" i="1"/>
  <c r="HS478" i="1"/>
  <c r="HS313" i="1"/>
  <c r="HS328" i="1"/>
  <c r="HS427" i="1"/>
  <c r="HS353" i="1"/>
  <c r="HS363" i="1"/>
  <c r="HS19" i="1"/>
  <c r="HS319" i="1"/>
  <c r="HS418" i="1"/>
  <c r="HS425" i="1"/>
  <c r="HS402" i="1"/>
  <c r="HS438" i="1"/>
  <c r="HS469" i="1"/>
  <c r="HS473" i="1"/>
  <c r="HS413" i="1"/>
  <c r="HS327" i="1"/>
  <c r="HS336" i="1"/>
  <c r="HS372" i="1"/>
  <c r="HS420" i="1"/>
  <c r="HS302" i="1"/>
  <c r="HS396" i="1"/>
  <c r="HS406" i="1"/>
  <c r="HS464" i="1"/>
  <c r="HS443" i="1"/>
  <c r="HS493" i="1"/>
  <c r="HS484" i="1"/>
  <c r="HS468" i="1"/>
  <c r="HS461" i="1"/>
  <c r="HS358" i="1"/>
  <c r="HS324" i="1"/>
  <c r="HS467" i="1"/>
  <c r="HS373" i="1"/>
  <c r="HS362" i="1"/>
  <c r="HS419" i="1"/>
  <c r="HS365" i="1"/>
  <c r="HS408" i="1"/>
  <c r="HS401" i="1"/>
  <c r="HS391" i="1"/>
  <c r="HS300" i="1"/>
  <c r="HS346" i="1"/>
  <c r="HS371" i="1"/>
  <c r="HS445" i="1"/>
  <c r="HS322" i="1"/>
  <c r="HS334" i="1"/>
  <c r="HS380" i="1"/>
  <c r="HS357" i="1"/>
  <c r="HS377" i="1"/>
  <c r="HS318" i="1"/>
  <c r="HS398" i="1"/>
  <c r="HS407" i="1"/>
  <c r="HS359" i="1"/>
  <c r="HS343" i="1"/>
  <c r="HS485" i="1"/>
  <c r="HS489" i="1"/>
  <c r="HS458" i="1"/>
  <c r="HS462" i="1"/>
  <c r="HS333" i="1"/>
  <c r="HS341" i="1"/>
  <c r="HS480" i="1"/>
  <c r="HS423" i="1"/>
  <c r="HS393" i="1"/>
  <c r="HS481" i="1"/>
  <c r="HS490" i="1"/>
  <c r="HS433" i="1"/>
  <c r="HS442" i="1"/>
  <c r="HS459" i="1"/>
  <c r="HS329" i="1"/>
  <c r="HS455" i="1"/>
  <c r="HS314" i="1"/>
  <c r="HS325" i="1"/>
  <c r="HS332" i="1"/>
  <c r="HS355" i="1"/>
  <c r="HS472" i="1"/>
  <c r="HS441" i="1"/>
  <c r="HS323" i="1"/>
  <c r="HS379" i="1"/>
  <c r="HS405" i="1"/>
  <c r="HS368" i="1"/>
  <c r="HS460" i="1"/>
  <c r="HS457" i="1"/>
  <c r="HS451" i="1"/>
  <c r="HS470" i="1"/>
  <c r="HS430" i="1"/>
  <c r="HS410" i="1"/>
  <c r="HS422" i="1"/>
  <c r="HS337" i="1"/>
  <c r="HS404" i="1"/>
  <c r="HS389" i="1"/>
  <c r="HS385" i="1"/>
  <c r="HS440" i="1"/>
  <c r="HS378" i="1"/>
  <c r="HS403" i="1"/>
  <c r="HS299" i="1"/>
  <c r="HS488" i="1"/>
  <c r="HS431" i="1"/>
  <c r="HS434" i="1"/>
  <c r="HS335" i="1"/>
  <c r="HS388" i="1"/>
  <c r="HS360" i="1"/>
  <c r="HS374" i="1"/>
  <c r="HS344" i="1"/>
  <c r="HS331" i="1"/>
  <c r="HS386" i="1"/>
  <c r="HS340" i="1"/>
  <c r="HS399" i="1"/>
  <c r="HS494" i="1"/>
  <c r="HS471" i="1"/>
  <c r="HS376" i="1"/>
  <c r="HS412" i="1"/>
  <c r="HS491" i="1"/>
  <c r="HS435" i="1"/>
  <c r="HS307" i="1"/>
  <c r="HS466" i="1"/>
  <c r="HS375" i="1"/>
  <c r="HS347" i="1"/>
  <c r="FM32" i="1"/>
  <c r="FM41" i="1" s="1"/>
  <c r="FM28" i="1"/>
  <c r="FM37" i="1" s="1"/>
  <c r="FM45" i="1" s="1"/>
  <c r="FM33" i="1"/>
  <c r="FM27" i="1"/>
  <c r="FM36" i="1" s="1"/>
  <c r="FM44" i="1" s="1"/>
  <c r="FM52" i="1" s="1"/>
  <c r="FM60" i="1" s="1"/>
  <c r="FM31" i="1"/>
  <c r="FM40" i="1" s="1"/>
  <c r="FM29" i="1"/>
  <c r="FM38" i="1" s="1"/>
  <c r="FM46" i="1" s="1"/>
  <c r="FM54" i="1" s="1"/>
  <c r="FM62" i="1" s="1"/>
  <c r="FM30" i="1"/>
  <c r="FM39" i="1" s="1"/>
  <c r="FM25" i="1"/>
  <c r="FM34" i="1" s="1"/>
  <c r="FM42" i="1" s="1"/>
  <c r="FM50" i="1" s="1"/>
  <c r="FM58" i="1" s="1"/>
  <c r="FM26" i="1"/>
  <c r="FM35" i="1" s="1"/>
  <c r="FM43" i="1" s="1"/>
  <c r="FG344" i="1"/>
  <c r="FG485" i="1"/>
  <c r="FG494" i="1"/>
  <c r="FG314" i="1"/>
  <c r="FG479" i="1"/>
  <c r="FG338" i="1"/>
  <c r="FG372" i="1"/>
  <c r="FG341" i="1"/>
  <c r="FG392" i="1"/>
  <c r="FG445" i="1"/>
  <c r="FG443" i="1"/>
  <c r="FG476" i="1"/>
  <c r="FG332" i="1"/>
  <c r="FG469" i="1"/>
  <c r="FG453" i="1"/>
  <c r="FG358" i="1"/>
  <c r="FG320" i="1"/>
  <c r="FG331" i="1"/>
  <c r="FG375" i="1"/>
  <c r="FG361" i="1"/>
  <c r="FG353" i="1"/>
  <c r="FG19" i="1"/>
  <c r="FG427" i="1"/>
  <c r="FG322" i="1"/>
  <c r="FG404" i="1"/>
  <c r="FG438" i="1"/>
  <c r="FG390" i="1"/>
  <c r="FG466" i="1"/>
  <c r="FG483" i="1"/>
  <c r="FG411" i="1"/>
  <c r="FG315" i="1"/>
  <c r="FG325" i="1"/>
  <c r="FG374" i="1"/>
  <c r="FG413" i="1"/>
  <c r="FG420" i="1"/>
  <c r="FG396" i="1"/>
  <c r="FG299" i="1"/>
  <c r="FG464" i="1"/>
  <c r="FG302" i="1"/>
  <c r="FG441" i="1"/>
  <c r="FG451" i="1"/>
  <c r="FG455" i="1"/>
  <c r="FG467" i="1"/>
  <c r="FG410" i="1"/>
  <c r="FG475" i="1"/>
  <c r="FG401" i="1"/>
  <c r="FG442" i="1"/>
  <c r="FG363" i="1"/>
  <c r="FG355" i="1"/>
  <c r="FG377" i="1"/>
  <c r="FG399" i="1"/>
  <c r="FG421" i="1"/>
  <c r="FG403" i="1"/>
  <c r="FG484" i="1"/>
  <c r="FG340" i="1"/>
  <c r="FG371" i="1"/>
  <c r="FG366" i="1"/>
  <c r="FG482" i="1"/>
  <c r="FG328" i="1"/>
  <c r="FG405" i="1"/>
  <c r="FG360" i="1"/>
  <c r="FG402" i="1"/>
  <c r="FG324" i="1"/>
  <c r="FG394" i="1"/>
  <c r="FG391" i="1"/>
  <c r="FG487" i="1"/>
  <c r="FG471" i="1"/>
  <c r="FG409" i="1"/>
  <c r="FG489" i="1"/>
  <c r="FG491" i="1"/>
  <c r="FG456" i="1"/>
  <c r="FG335" i="1"/>
  <c r="FG346" i="1"/>
  <c r="FG465" i="1"/>
  <c r="FG356" i="1"/>
  <c r="FG386" i="1"/>
  <c r="FG478" i="1"/>
  <c r="FG454" i="1"/>
  <c r="FG430" i="1"/>
  <c r="FG436" i="1"/>
  <c r="FG463" i="1"/>
  <c r="FG318" i="1"/>
  <c r="FG477" i="1"/>
  <c r="FG473" i="1"/>
  <c r="FG327" i="1"/>
  <c r="FG337" i="1"/>
  <c r="FG364" i="1"/>
  <c r="FG444" i="1"/>
  <c r="FG379" i="1"/>
  <c r="FG343" i="1"/>
  <c r="FG323" i="1"/>
  <c r="FG362" i="1"/>
  <c r="FG308" i="1"/>
  <c r="FG376" i="1"/>
  <c r="FG385" i="1"/>
  <c r="FG412" i="1"/>
  <c r="FG389" i="1"/>
  <c r="FG334" i="1"/>
  <c r="FG345" i="1"/>
  <c r="FG301" i="1"/>
  <c r="FG313" i="1"/>
  <c r="FG319" i="1"/>
  <c r="FG333" i="1"/>
  <c r="FG342" i="1"/>
  <c r="FG20" i="1"/>
  <c r="FG367" i="1"/>
  <c r="FG422" i="1"/>
  <c r="FG387" i="1"/>
  <c r="FG307" i="1"/>
  <c r="FG380" i="1"/>
  <c r="FG373" i="1"/>
  <c r="FG468" i="1"/>
  <c r="FG457" i="1"/>
  <c r="FG452" i="1"/>
  <c r="FG470" i="1"/>
  <c r="FG460" i="1"/>
  <c r="FG326" i="1"/>
  <c r="FG352" i="1"/>
  <c r="FG458" i="1"/>
  <c r="FG419" i="1"/>
  <c r="FG474" i="1"/>
  <c r="FG368" i="1"/>
  <c r="FG435" i="1"/>
  <c r="FG439" i="1"/>
  <c r="FG472" i="1"/>
  <c r="FG459" i="1"/>
  <c r="FG347" i="1"/>
  <c r="FG480" i="1"/>
  <c r="FG317" i="1"/>
  <c r="FG354" i="1"/>
  <c r="FG488" i="1"/>
  <c r="FG336" i="1"/>
  <c r="FG395" i="1"/>
  <c r="FG316" i="1"/>
  <c r="FG461" i="1"/>
  <c r="FG446" i="1"/>
  <c r="FG486" i="1"/>
  <c r="FG407" i="1"/>
  <c r="FG428" i="1"/>
  <c r="FG432" i="1"/>
  <c r="FG424" i="1"/>
  <c r="FG398" i="1"/>
  <c r="FG433" i="1"/>
  <c r="FG378" i="1"/>
  <c r="FG418" i="1"/>
  <c r="FG490" i="1"/>
  <c r="FG388" i="1"/>
  <c r="FG408" i="1"/>
  <c r="FG359" i="1"/>
  <c r="FG300" i="1"/>
  <c r="FG431" i="1"/>
  <c r="FG492" i="1"/>
  <c r="FG397" i="1"/>
  <c r="FG370" i="1"/>
  <c r="FG393" i="1"/>
  <c r="FG365" i="1"/>
  <c r="FG440" i="1"/>
  <c r="FG357" i="1"/>
  <c r="FG406" i="1"/>
  <c r="FG425" i="1"/>
  <c r="FG400" i="1"/>
  <c r="FG493" i="1"/>
  <c r="FG429" i="1"/>
  <c r="FG426" i="1"/>
  <c r="FG462" i="1"/>
  <c r="FG437" i="1"/>
  <c r="FG369" i="1"/>
  <c r="FG434" i="1"/>
  <c r="FG329" i="1"/>
  <c r="FG423" i="1"/>
  <c r="FG481" i="1"/>
  <c r="DN327" i="1"/>
  <c r="DN318" i="1"/>
  <c r="DN361" i="1"/>
  <c r="DN401" i="1"/>
  <c r="DN360" i="1"/>
  <c r="DN437" i="1"/>
  <c r="DN412" i="1"/>
  <c r="DN485" i="1"/>
  <c r="DN420" i="1"/>
  <c r="DN451" i="1"/>
  <c r="DN346" i="1"/>
  <c r="DN408" i="1"/>
  <c r="DN332" i="1"/>
  <c r="DN342" i="1"/>
  <c r="DN395" i="1"/>
  <c r="DN352" i="1"/>
  <c r="DN366" i="1"/>
  <c r="DN489" i="1"/>
  <c r="DN446" i="1"/>
  <c r="DN406" i="1"/>
  <c r="DN358" i="1"/>
  <c r="DN343" i="1"/>
  <c r="DN491" i="1"/>
  <c r="DN486" i="1"/>
  <c r="DN470" i="1"/>
  <c r="DN478" i="1"/>
  <c r="DN335" i="1"/>
  <c r="DN341" i="1"/>
  <c r="DN388" i="1"/>
  <c r="DN359" i="1"/>
  <c r="DN433" i="1"/>
  <c r="DN457" i="1"/>
  <c r="DN484" i="1"/>
  <c r="DN411" i="1"/>
  <c r="DN400" i="1"/>
  <c r="DN453" i="1"/>
  <c r="DN324" i="1"/>
  <c r="DN482" i="1"/>
  <c r="DN479" i="1"/>
  <c r="DN322" i="1"/>
  <c r="DN329" i="1"/>
  <c r="DN373" i="1"/>
  <c r="DN426" i="1"/>
  <c r="DN391" i="1"/>
  <c r="DN325" i="1"/>
  <c r="DN404" i="1"/>
  <c r="DN436" i="1"/>
  <c r="DN370" i="1"/>
  <c r="DN463" i="1"/>
  <c r="DN469" i="1"/>
  <c r="DN474" i="1"/>
  <c r="DN458" i="1"/>
  <c r="DN430" i="1"/>
  <c r="DN409" i="1"/>
  <c r="DN389" i="1"/>
  <c r="DN337" i="1"/>
  <c r="DN380" i="1"/>
  <c r="DN367" i="1"/>
  <c r="DN396" i="1"/>
  <c r="DN442" i="1"/>
  <c r="DN419" i="1"/>
  <c r="DN454" i="1"/>
  <c r="DN494" i="1"/>
  <c r="DN481" i="1"/>
  <c r="DN428" i="1"/>
  <c r="DN432" i="1"/>
  <c r="DN347" i="1"/>
  <c r="DN374" i="1"/>
  <c r="DN443" i="1"/>
  <c r="DN368" i="1"/>
  <c r="DN369" i="1"/>
  <c r="DN399" i="1"/>
  <c r="DN393" i="1"/>
  <c r="DN331" i="1"/>
  <c r="DN340" i="1"/>
  <c r="DN466" i="1"/>
  <c r="DN464" i="1"/>
  <c r="DN308" i="1"/>
  <c r="DN333" i="1"/>
  <c r="DN334" i="1"/>
  <c r="DN372" i="1"/>
  <c r="DN376" i="1"/>
  <c r="DN424" i="1"/>
  <c r="DN445" i="1"/>
  <c r="DN460" i="1"/>
  <c r="DN471" i="1"/>
  <c r="DN407" i="1"/>
  <c r="DN490" i="1"/>
  <c r="DN462" i="1"/>
  <c r="DN455" i="1"/>
  <c r="DN467" i="1"/>
  <c r="DN465" i="1"/>
  <c r="DN345" i="1"/>
  <c r="DN20" i="1"/>
  <c r="DN473" i="1"/>
  <c r="DN300" i="1"/>
  <c r="DN480" i="1"/>
  <c r="DN421" i="1"/>
  <c r="DN434" i="1"/>
  <c r="DN402" i="1"/>
  <c r="DN487" i="1"/>
  <c r="DN468" i="1"/>
  <c r="DN344" i="1"/>
  <c r="DN313" i="1"/>
  <c r="DN307" i="1"/>
  <c r="DN354" i="1"/>
  <c r="DN398" i="1"/>
  <c r="DN378" i="1"/>
  <c r="DN439" i="1"/>
  <c r="DN392" i="1"/>
  <c r="DN413" i="1"/>
  <c r="DN385" i="1"/>
  <c r="DN429" i="1"/>
  <c r="DN405" i="1"/>
  <c r="DN493" i="1"/>
  <c r="DN456" i="1"/>
  <c r="DN441" i="1"/>
  <c r="DN431" i="1"/>
  <c r="DN375" i="1"/>
  <c r="DN315" i="1"/>
  <c r="DN356" i="1"/>
  <c r="DN364" i="1"/>
  <c r="DN418" i="1"/>
  <c r="DN423" i="1"/>
  <c r="DN301" i="1"/>
  <c r="DN397" i="1"/>
  <c r="DN390" i="1"/>
  <c r="DN438" i="1"/>
  <c r="DN435" i="1"/>
  <c r="DN355" i="1"/>
  <c r="DN319" i="1"/>
  <c r="DN314" i="1"/>
  <c r="DN317" i="1"/>
  <c r="DN357" i="1"/>
  <c r="DN363" i="1"/>
  <c r="DN338" i="1"/>
  <c r="DN379" i="1"/>
  <c r="DN425" i="1"/>
  <c r="DN476" i="1"/>
  <c r="DN328" i="1"/>
  <c r="DN475" i="1"/>
  <c r="DN459" i="1"/>
  <c r="DN353" i="1"/>
  <c r="DN488" i="1"/>
  <c r="DN326" i="1"/>
  <c r="DN377" i="1"/>
  <c r="DN362" i="1"/>
  <c r="DN371" i="1"/>
  <c r="DN19" i="1"/>
  <c r="DN386" i="1"/>
  <c r="DN444" i="1"/>
  <c r="DN483" i="1"/>
  <c r="DN427" i="1"/>
  <c r="DN440" i="1"/>
  <c r="DN472" i="1"/>
  <c r="DN422" i="1"/>
  <c r="DN302" i="1"/>
  <c r="DN452" i="1"/>
  <c r="DN477" i="1"/>
  <c r="DN365" i="1"/>
  <c r="DN492" i="1"/>
  <c r="DN461" i="1"/>
  <c r="DN410" i="1"/>
  <c r="DN403" i="1"/>
  <c r="DN320" i="1"/>
  <c r="DN316" i="1"/>
  <c r="DN323" i="1"/>
  <c r="DN387" i="1"/>
  <c r="DN299" i="1"/>
  <c r="DN394" i="1"/>
  <c r="DN336" i="1"/>
  <c r="DV451" i="1"/>
  <c r="DV476" i="1"/>
  <c r="DV408" i="1"/>
  <c r="DV434" i="1"/>
  <c r="DV319" i="1"/>
  <c r="DV459" i="1"/>
  <c r="DV327" i="1"/>
  <c r="DV466" i="1"/>
  <c r="DV425" i="1"/>
  <c r="DV352" i="1"/>
  <c r="DV480" i="1"/>
  <c r="DV325" i="1"/>
  <c r="DV371" i="1"/>
  <c r="DV378" i="1"/>
  <c r="DV342" i="1"/>
  <c r="DV404" i="1"/>
  <c r="DV318" i="1"/>
  <c r="DV365" i="1"/>
  <c r="DV462" i="1"/>
  <c r="DV345" i="1"/>
  <c r="DV472" i="1"/>
  <c r="DV357" i="1"/>
  <c r="DV375" i="1"/>
  <c r="DV376" i="1"/>
  <c r="DV341" i="1"/>
  <c r="DV474" i="1"/>
  <c r="DV407" i="1"/>
  <c r="DV487" i="1"/>
  <c r="DV436" i="1"/>
  <c r="DV428" i="1"/>
  <c r="DV488" i="1"/>
  <c r="DV406" i="1"/>
  <c r="DV393" i="1"/>
  <c r="DV490" i="1"/>
  <c r="DV455" i="1"/>
  <c r="DV422" i="1"/>
  <c r="DV465" i="1"/>
  <c r="DV346" i="1"/>
  <c r="DV359" i="1"/>
  <c r="DV452" i="1"/>
  <c r="DV394" i="1"/>
  <c r="DV369" i="1"/>
  <c r="DV397" i="1"/>
  <c r="DV473" i="1"/>
  <c r="DV411" i="1"/>
  <c r="DV360" i="1"/>
  <c r="DV300" i="1"/>
  <c r="DV419" i="1"/>
  <c r="DV484" i="1"/>
  <c r="DV454" i="1"/>
  <c r="DV467" i="1"/>
  <c r="DV20" i="1"/>
  <c r="DV399" i="1"/>
  <c r="DV446" i="1"/>
  <c r="DV402" i="1"/>
  <c r="DV421" i="1"/>
  <c r="DV431" i="1"/>
  <c r="DV316" i="1"/>
  <c r="DV343" i="1"/>
  <c r="DV328" i="1"/>
  <c r="DV372" i="1"/>
  <c r="DV314" i="1"/>
  <c r="DV420" i="1"/>
  <c r="DV485" i="1"/>
  <c r="DV332" i="1"/>
  <c r="DV331" i="1"/>
  <c r="DV333" i="1"/>
  <c r="DV401" i="1"/>
  <c r="DV430" i="1"/>
  <c r="DV477" i="1"/>
  <c r="DV456" i="1"/>
  <c r="DV379" i="1"/>
  <c r="DV334" i="1"/>
  <c r="DV461" i="1"/>
  <c r="DV302" i="1"/>
  <c r="DV441" i="1"/>
  <c r="DV426" i="1"/>
  <c r="DV453" i="1"/>
  <c r="DV364" i="1"/>
  <c r="DV301" i="1"/>
  <c r="DV400" i="1"/>
  <c r="DV308" i="1"/>
  <c r="DV410" i="1"/>
  <c r="DV392" i="1"/>
  <c r="DV362" i="1"/>
  <c r="DV385" i="1"/>
  <c r="DV336" i="1"/>
  <c r="DV464" i="1"/>
  <c r="DV463" i="1"/>
  <c r="DV388" i="1"/>
  <c r="DV423" i="1"/>
  <c r="DV367" i="1"/>
  <c r="DV475" i="1"/>
  <c r="DV347" i="1"/>
  <c r="DV374" i="1"/>
  <c r="DV396" i="1"/>
  <c r="DV366" i="1"/>
  <c r="DV481" i="1"/>
  <c r="DV368" i="1"/>
  <c r="DV460" i="1"/>
  <c r="DV443" i="1"/>
  <c r="DV471" i="1"/>
  <c r="DV380" i="1"/>
  <c r="DV323" i="1"/>
  <c r="DV405" i="1"/>
  <c r="DV437" i="1"/>
  <c r="DV387" i="1"/>
  <c r="DV363" i="1"/>
  <c r="DV438" i="1"/>
  <c r="DV442" i="1"/>
  <c r="DV395" i="1"/>
  <c r="DV338" i="1"/>
  <c r="DV486" i="1"/>
  <c r="DV398" i="1"/>
  <c r="DV317" i="1"/>
  <c r="DV491" i="1"/>
  <c r="DV19" i="1"/>
  <c r="DV469" i="1"/>
  <c r="DV335" i="1"/>
  <c r="DV470" i="1"/>
  <c r="DV492" i="1"/>
  <c r="DV390" i="1"/>
  <c r="DV427" i="1"/>
  <c r="DV424" i="1"/>
  <c r="DV432" i="1"/>
  <c r="DV483" i="1"/>
  <c r="DV403" i="1"/>
  <c r="DV299" i="1"/>
  <c r="DV361" i="1"/>
  <c r="DV494" i="1"/>
  <c r="DV326" i="1"/>
  <c r="DV322" i="1"/>
  <c r="DV307" i="1"/>
  <c r="DV356" i="1"/>
  <c r="DV445" i="1"/>
  <c r="DV468" i="1"/>
  <c r="DV433" i="1"/>
  <c r="DV389" i="1"/>
  <c r="DV444" i="1"/>
  <c r="DV418" i="1"/>
  <c r="DV373" i="1"/>
  <c r="DV315" i="1"/>
  <c r="DV478" i="1"/>
  <c r="DV489" i="1"/>
  <c r="DV340" i="1"/>
  <c r="DV482" i="1"/>
  <c r="DV457" i="1"/>
  <c r="DV337" i="1"/>
  <c r="DV377" i="1"/>
  <c r="DV412" i="1"/>
  <c r="DV409" i="1"/>
  <c r="DV435" i="1"/>
  <c r="DV353" i="1"/>
  <c r="DV493" i="1"/>
  <c r="DV354" i="1"/>
  <c r="DV440" i="1"/>
  <c r="DV370" i="1"/>
  <c r="DV479" i="1"/>
  <c r="DV329" i="1"/>
  <c r="DV320" i="1"/>
  <c r="DV386" i="1"/>
  <c r="DV458" i="1"/>
  <c r="DV344" i="1"/>
  <c r="DV355" i="1"/>
  <c r="DV413" i="1"/>
  <c r="DV313" i="1"/>
  <c r="DV324" i="1"/>
  <c r="DV439" i="1"/>
  <c r="DV391" i="1"/>
  <c r="DV429" i="1"/>
  <c r="DV358" i="1"/>
  <c r="IE456" i="1"/>
  <c r="IE406" i="1"/>
  <c r="IE380" i="1"/>
  <c r="IE369" i="1"/>
  <c r="IE466" i="1"/>
  <c r="IE419" i="1"/>
  <c r="IE404" i="1"/>
  <c r="IE446" i="1"/>
  <c r="IE478" i="1"/>
  <c r="IE320" i="1"/>
  <c r="IE455" i="1"/>
  <c r="IE313" i="1"/>
  <c r="IE468" i="1"/>
  <c r="IE338" i="1"/>
  <c r="IE363" i="1"/>
  <c r="IE420" i="1"/>
  <c r="IE367" i="1"/>
  <c r="IE443" i="1"/>
  <c r="IE457" i="1"/>
  <c r="IE458" i="1"/>
  <c r="IE408" i="1"/>
  <c r="IE322" i="1"/>
  <c r="IE409" i="1"/>
  <c r="IE441" i="1"/>
  <c r="IE464" i="1"/>
  <c r="IE314" i="1"/>
  <c r="IE319" i="1"/>
  <c r="IE346" i="1"/>
  <c r="IE360" i="1"/>
  <c r="IE353" i="1"/>
  <c r="IE365" i="1"/>
  <c r="IE439" i="1"/>
  <c r="IE391" i="1"/>
  <c r="IE424" i="1"/>
  <c r="IE371" i="1"/>
  <c r="IE489" i="1"/>
  <c r="IE469" i="1"/>
  <c r="IE480" i="1"/>
  <c r="IE482" i="1"/>
  <c r="IE465" i="1"/>
  <c r="IE376" i="1"/>
  <c r="IE428" i="1"/>
  <c r="IE355" i="1"/>
  <c r="IE347" i="1"/>
  <c r="IE359" i="1"/>
  <c r="IE332" i="1"/>
  <c r="IE389" i="1"/>
  <c r="IE399" i="1"/>
  <c r="IE390" i="1"/>
  <c r="IE471" i="1"/>
  <c r="IE342" i="1"/>
  <c r="IE470" i="1"/>
  <c r="IE307" i="1"/>
  <c r="IE324" i="1"/>
  <c r="IE345" i="1"/>
  <c r="IE372" i="1"/>
  <c r="IE396" i="1"/>
  <c r="IE385" i="1"/>
  <c r="IE436" i="1"/>
  <c r="IE438" i="1"/>
  <c r="IE398" i="1"/>
  <c r="IE378" i="1"/>
  <c r="IE334" i="1"/>
  <c r="IE467" i="1"/>
  <c r="IE393" i="1"/>
  <c r="IE358" i="1"/>
  <c r="IE335" i="1"/>
  <c r="IE374" i="1"/>
  <c r="IE354" i="1"/>
  <c r="IE362" i="1"/>
  <c r="IE375" i="1"/>
  <c r="IE301" i="1"/>
  <c r="IE392" i="1"/>
  <c r="IE400" i="1"/>
  <c r="IE403" i="1"/>
  <c r="IE490" i="1"/>
  <c r="IE475" i="1"/>
  <c r="IE461" i="1"/>
  <c r="IE316" i="1"/>
  <c r="IE485" i="1"/>
  <c r="IE344" i="1"/>
  <c r="IE356" i="1"/>
  <c r="IE340" i="1"/>
  <c r="IE474" i="1"/>
  <c r="IE463" i="1"/>
  <c r="IE368" i="1"/>
  <c r="IE366" i="1"/>
  <c r="IE300" i="1"/>
  <c r="IE481" i="1"/>
  <c r="IE483" i="1"/>
  <c r="IE479" i="1"/>
  <c r="IE323" i="1"/>
  <c r="IE370" i="1"/>
  <c r="IE357" i="1"/>
  <c r="IE361" i="1"/>
  <c r="IE418" i="1"/>
  <c r="IE397" i="1"/>
  <c r="IE407" i="1"/>
  <c r="IE440" i="1"/>
  <c r="IE430" i="1"/>
  <c r="IE423" i="1"/>
  <c r="IE486" i="1"/>
  <c r="IE492" i="1"/>
  <c r="IE421" i="1"/>
  <c r="IE413" i="1"/>
  <c r="IE437" i="1"/>
  <c r="IE19" i="1"/>
  <c r="IE388" i="1"/>
  <c r="IE454" i="1"/>
  <c r="IE386" i="1"/>
  <c r="IE387" i="1"/>
  <c r="IE488" i="1"/>
  <c r="IE422" i="1"/>
  <c r="IE411" i="1"/>
  <c r="IE433" i="1"/>
  <c r="IE451" i="1"/>
  <c r="IE473" i="1"/>
  <c r="IE476" i="1"/>
  <c r="IE328" i="1"/>
  <c r="IE341" i="1"/>
  <c r="IE377" i="1"/>
  <c r="IE364" i="1"/>
  <c r="IE379" i="1"/>
  <c r="IE405" i="1"/>
  <c r="IE352" i="1"/>
  <c r="IE308" i="1"/>
  <c r="IE333" i="1"/>
  <c r="IE315" i="1"/>
  <c r="IE329" i="1"/>
  <c r="IE494" i="1"/>
  <c r="IE401" i="1"/>
  <c r="IE325" i="1"/>
  <c r="IE337" i="1"/>
  <c r="IE412" i="1"/>
  <c r="IE442" i="1"/>
  <c r="IE410" i="1"/>
  <c r="IE493" i="1"/>
  <c r="IE432" i="1"/>
  <c r="IE444" i="1"/>
  <c r="IE429" i="1"/>
  <c r="IE426" i="1"/>
  <c r="IE459" i="1"/>
  <c r="IE462" i="1"/>
  <c r="IE452" i="1"/>
  <c r="IE425" i="1"/>
  <c r="IE326" i="1"/>
  <c r="IE343" i="1"/>
  <c r="IE427" i="1"/>
  <c r="IE445" i="1"/>
  <c r="IE487" i="1"/>
  <c r="IE302" i="1"/>
  <c r="IE491" i="1"/>
  <c r="IE317" i="1"/>
  <c r="IE327" i="1"/>
  <c r="IE336" i="1"/>
  <c r="IE453" i="1"/>
  <c r="IE299" i="1"/>
  <c r="IE472" i="1"/>
  <c r="IE431" i="1"/>
  <c r="IE373" i="1"/>
  <c r="IE331" i="1"/>
  <c r="IE460" i="1"/>
  <c r="IE434" i="1"/>
  <c r="IE20" i="1"/>
  <c r="IE484" i="1"/>
  <c r="IE395" i="1"/>
  <c r="IE394" i="1"/>
  <c r="IE477" i="1"/>
  <c r="IE318" i="1"/>
  <c r="IE435" i="1"/>
  <c r="IE402" i="1"/>
  <c r="IR360" i="1"/>
  <c r="IR352" i="1"/>
  <c r="IR337" i="1"/>
  <c r="IR463" i="1"/>
  <c r="IR479" i="1"/>
  <c r="IR364" i="1"/>
  <c r="IR332" i="1"/>
  <c r="IR343" i="1"/>
  <c r="IR493" i="1"/>
  <c r="IR377" i="1"/>
  <c r="IR399" i="1"/>
  <c r="IR459" i="1"/>
  <c r="IR475" i="1"/>
  <c r="IR365" i="1"/>
  <c r="IR442" i="1"/>
  <c r="IR468" i="1"/>
  <c r="IR428" i="1"/>
  <c r="IR452" i="1"/>
  <c r="IR313" i="1"/>
  <c r="IR488" i="1"/>
  <c r="IR465" i="1"/>
  <c r="IR444" i="1"/>
  <c r="IR472" i="1"/>
  <c r="IR480" i="1"/>
  <c r="IR467" i="1"/>
  <c r="IR485" i="1"/>
  <c r="IR419" i="1"/>
  <c r="IR341" i="1"/>
  <c r="IR353" i="1"/>
  <c r="IR368" i="1"/>
  <c r="IR486" i="1"/>
  <c r="IR478" i="1"/>
  <c r="IR484" i="1"/>
  <c r="IR395" i="1"/>
  <c r="IR433" i="1"/>
  <c r="IR456" i="1"/>
  <c r="IR460" i="1"/>
  <c r="IR454" i="1"/>
  <c r="IR371" i="1"/>
  <c r="IR487" i="1"/>
  <c r="IR482" i="1"/>
  <c r="IR420" i="1"/>
  <c r="IR363" i="1"/>
  <c r="IR325" i="1"/>
  <c r="IR412" i="1"/>
  <c r="IR378" i="1"/>
  <c r="IR373" i="1"/>
  <c r="IR347" i="1"/>
  <c r="IR492" i="1"/>
  <c r="IR491" i="1"/>
  <c r="IR346" i="1"/>
  <c r="IR451" i="1"/>
  <c r="IR362" i="1"/>
  <c r="IR356" i="1"/>
  <c r="IR19" i="1"/>
  <c r="IR469" i="1"/>
  <c r="IR474" i="1"/>
  <c r="IR391" i="1"/>
  <c r="IR441" i="1"/>
  <c r="IR402" i="1"/>
  <c r="IR455" i="1"/>
  <c r="IR471" i="1"/>
  <c r="IR483" i="1"/>
  <c r="IR385" i="1"/>
  <c r="IR426" i="1"/>
  <c r="IR320" i="1"/>
  <c r="IR437" i="1"/>
  <c r="IR403" i="1"/>
  <c r="IR394" i="1"/>
  <c r="IR453" i="1"/>
  <c r="IR473" i="1"/>
  <c r="IR358" i="1"/>
  <c r="IR458" i="1"/>
  <c r="IR406" i="1"/>
  <c r="IR357" i="1"/>
  <c r="IR359" i="1"/>
  <c r="IR409" i="1"/>
  <c r="IR410" i="1"/>
  <c r="IR388" i="1"/>
  <c r="IR344" i="1"/>
  <c r="IR342" i="1"/>
  <c r="IR466" i="1"/>
  <c r="IR334" i="1"/>
  <c r="IR338" i="1"/>
  <c r="IR335" i="1"/>
  <c r="IR314" i="1"/>
  <c r="IR302" i="1"/>
  <c r="IR387" i="1"/>
  <c r="IR407" i="1"/>
  <c r="IR439" i="1"/>
  <c r="IR404" i="1"/>
  <c r="IR436" i="1"/>
  <c r="IR457" i="1"/>
  <c r="IR477" i="1"/>
  <c r="IR481" i="1"/>
  <c r="IR328" i="1"/>
  <c r="IR389" i="1"/>
  <c r="IR413" i="1"/>
  <c r="IR400" i="1"/>
  <c r="IR411" i="1"/>
  <c r="IR380" i="1"/>
  <c r="IR299" i="1"/>
  <c r="IR331" i="1"/>
  <c r="IR329" i="1"/>
  <c r="IR20" i="1"/>
  <c r="IR392" i="1"/>
  <c r="IR333" i="1"/>
  <c r="IR401" i="1"/>
  <c r="IR366" i="1"/>
  <c r="IR300" i="1"/>
  <c r="IR307" i="1"/>
  <c r="IR326" i="1"/>
  <c r="IR424" i="1"/>
  <c r="IR370" i="1"/>
  <c r="IR430" i="1"/>
  <c r="IR367" i="1"/>
  <c r="IR361" i="1"/>
  <c r="IR431" i="1"/>
  <c r="IR438" i="1"/>
  <c r="IR376" i="1"/>
  <c r="IR393" i="1"/>
  <c r="IR317" i="1"/>
  <c r="IR345" i="1"/>
  <c r="IR397" i="1"/>
  <c r="IR494" i="1"/>
  <c r="IR443" i="1"/>
  <c r="IR369" i="1"/>
  <c r="IR440" i="1"/>
  <c r="IR405" i="1"/>
  <c r="IR462" i="1"/>
  <c r="IR315" i="1"/>
  <c r="IR379" i="1"/>
  <c r="IR470" i="1"/>
  <c r="IR322" i="1"/>
  <c r="IR374" i="1"/>
  <c r="IR476" i="1"/>
  <c r="IR318" i="1"/>
  <c r="IR408" i="1"/>
  <c r="IR423" i="1"/>
  <c r="IR396" i="1"/>
  <c r="IR324" i="1"/>
  <c r="IR316" i="1"/>
  <c r="IR386" i="1"/>
  <c r="IR435" i="1"/>
  <c r="IR446" i="1"/>
  <c r="IR398" i="1"/>
  <c r="IR355" i="1"/>
  <c r="IR319" i="1"/>
  <c r="IR390" i="1"/>
  <c r="IR323" i="1"/>
  <c r="IR375" i="1"/>
  <c r="IR427" i="1"/>
  <c r="IR336" i="1"/>
  <c r="IR434" i="1"/>
  <c r="IR372" i="1"/>
  <c r="IR340" i="1"/>
  <c r="IR418" i="1"/>
  <c r="IR327" i="1"/>
  <c r="IR432" i="1"/>
  <c r="IR445" i="1"/>
  <c r="IR461" i="1"/>
  <c r="IR354" i="1"/>
  <c r="IR421" i="1"/>
  <c r="IR489" i="1"/>
  <c r="IR490" i="1"/>
  <c r="IR308" i="1"/>
  <c r="IR301" i="1"/>
  <c r="IR425" i="1"/>
  <c r="IR422" i="1"/>
  <c r="IR429" i="1"/>
  <c r="IR464" i="1"/>
  <c r="HG27" i="1"/>
  <c r="HG36" i="1" s="1"/>
  <c r="HG44" i="1" s="1"/>
  <c r="HG52" i="1" s="1"/>
  <c r="HG60" i="1" s="1"/>
  <c r="HG26" i="1"/>
  <c r="HG35" i="1" s="1"/>
  <c r="HG43" i="1" s="1"/>
  <c r="HG32" i="1"/>
  <c r="HG41" i="1" s="1"/>
  <c r="HG28" i="1"/>
  <c r="HG37" i="1" s="1"/>
  <c r="HG45" i="1" s="1"/>
  <c r="HG31" i="1"/>
  <c r="HG40" i="1" s="1"/>
  <c r="HG30" i="1"/>
  <c r="HG39" i="1" s="1"/>
  <c r="HG29" i="1"/>
  <c r="HG38" i="1" s="1"/>
  <c r="HG46" i="1" s="1"/>
  <c r="HG54" i="1" s="1"/>
  <c r="HG62" i="1" s="1"/>
  <c r="HG25" i="1"/>
  <c r="HG34" i="1" s="1"/>
  <c r="HG42" i="1" s="1"/>
  <c r="HG50" i="1" s="1"/>
  <c r="HG58" i="1" s="1"/>
  <c r="HG33" i="1"/>
  <c r="PB392" i="1"/>
  <c r="PB494" i="1"/>
  <c r="PB318" i="1"/>
  <c r="PB357" i="1"/>
  <c r="PB460" i="1"/>
  <c r="PB433" i="1"/>
  <c r="PB367" i="1"/>
  <c r="PB380" i="1"/>
  <c r="PB481" i="1"/>
  <c r="PB432" i="1"/>
  <c r="PB491" i="1"/>
  <c r="PB467" i="1"/>
  <c r="PB408" i="1"/>
  <c r="PB472" i="1"/>
  <c r="PB308" i="1"/>
  <c r="PB329" i="1"/>
  <c r="PB387" i="1"/>
  <c r="PB340" i="1"/>
  <c r="PB409" i="1"/>
  <c r="PB322" i="1"/>
  <c r="PB405" i="1"/>
  <c r="PB353" i="1"/>
  <c r="PB471" i="1"/>
  <c r="PB341" i="1"/>
  <c r="PB364" i="1"/>
  <c r="PB396" i="1"/>
  <c r="PB465" i="1"/>
  <c r="PB372" i="1"/>
  <c r="PB356" i="1"/>
  <c r="PB452" i="1"/>
  <c r="PB493" i="1"/>
  <c r="PB376" i="1"/>
  <c r="PB488" i="1"/>
  <c r="PB425" i="1"/>
  <c r="PB437" i="1"/>
  <c r="PB474" i="1"/>
  <c r="PB482" i="1"/>
  <c r="PB398" i="1"/>
  <c r="PB403" i="1"/>
  <c r="PB335" i="1"/>
  <c r="PB430" i="1"/>
  <c r="PB391" i="1"/>
  <c r="PB410" i="1"/>
  <c r="PB363" i="1"/>
  <c r="PB393" i="1"/>
  <c r="PB345" i="1"/>
  <c r="PB331" i="1"/>
  <c r="PB453" i="1"/>
  <c r="PB426" i="1"/>
  <c r="PB404" i="1"/>
  <c r="PB463" i="1"/>
  <c r="PB418" i="1"/>
  <c r="PB316" i="1"/>
  <c r="PB485" i="1"/>
  <c r="PB445" i="1"/>
  <c r="PB459" i="1"/>
  <c r="PB332" i="1"/>
  <c r="PB371" i="1"/>
  <c r="PB413" i="1"/>
  <c r="PB422" i="1"/>
  <c r="PB438" i="1"/>
  <c r="PB343" i="1"/>
  <c r="PB361" i="1"/>
  <c r="PB300" i="1"/>
  <c r="PB307" i="1"/>
  <c r="PB441" i="1"/>
  <c r="PB411" i="1"/>
  <c r="PB377" i="1"/>
  <c r="PB319" i="1"/>
  <c r="PB476" i="1"/>
  <c r="PB375" i="1"/>
  <c r="PB315" i="1"/>
  <c r="PB446" i="1"/>
  <c r="PB440" i="1"/>
  <c r="PB342" i="1"/>
  <c r="PB326" i="1"/>
  <c r="PB399" i="1"/>
  <c r="PB428" i="1"/>
  <c r="PB344" i="1"/>
  <c r="PB299" i="1"/>
  <c r="PB400" i="1"/>
  <c r="PB489" i="1"/>
  <c r="PB486" i="1"/>
  <c r="PB484" i="1"/>
  <c r="PB368" i="1"/>
  <c r="PB360" i="1"/>
  <c r="PB466" i="1"/>
  <c r="PB454" i="1"/>
  <c r="PB461" i="1"/>
  <c r="PB436" i="1"/>
  <c r="PB325" i="1"/>
  <c r="PB324" i="1"/>
  <c r="PB444" i="1"/>
  <c r="PB478" i="1"/>
  <c r="PB346" i="1"/>
  <c r="PB394" i="1"/>
  <c r="PB427" i="1"/>
  <c r="PB373" i="1"/>
  <c r="PB490" i="1"/>
  <c r="PB443" i="1"/>
  <c r="PB420" i="1"/>
  <c r="PB462" i="1"/>
  <c r="PB301" i="1"/>
  <c r="PB365" i="1"/>
  <c r="PB327" i="1"/>
  <c r="PB419" i="1"/>
  <c r="PB355" i="1"/>
  <c r="PB313" i="1"/>
  <c r="PB397" i="1"/>
  <c r="PB369" i="1"/>
  <c r="PB402" i="1"/>
  <c r="PB333" i="1"/>
  <c r="PB423" i="1"/>
  <c r="PB389" i="1"/>
  <c r="PB352" i="1"/>
  <c r="PB337" i="1"/>
  <c r="PB421" i="1"/>
  <c r="PB475" i="1"/>
  <c r="PB20" i="1"/>
  <c r="PB451" i="1"/>
  <c r="PB479" i="1"/>
  <c r="PB374" i="1"/>
  <c r="PB492" i="1"/>
  <c r="PB338" i="1"/>
  <c r="PB379" i="1"/>
  <c r="PB385" i="1"/>
  <c r="PB406" i="1"/>
  <c r="PB470" i="1"/>
  <c r="PB412" i="1"/>
  <c r="PB434" i="1"/>
  <c r="PB328" i="1"/>
  <c r="PB366" i="1"/>
  <c r="PB442" i="1"/>
  <c r="PB390" i="1"/>
  <c r="PB386" i="1"/>
  <c r="PB388" i="1"/>
  <c r="PB439" i="1"/>
  <c r="PB407" i="1"/>
  <c r="PB456" i="1"/>
  <c r="PB435" i="1"/>
  <c r="PB469" i="1"/>
  <c r="PB359" i="1"/>
  <c r="PB362" i="1"/>
  <c r="PB455" i="1"/>
  <c r="PB458" i="1"/>
  <c r="PB334" i="1"/>
  <c r="PB358" i="1"/>
  <c r="PB464" i="1"/>
  <c r="PB354" i="1"/>
  <c r="PB473" i="1"/>
  <c r="PB317" i="1"/>
  <c r="PB314" i="1"/>
  <c r="PB378" i="1"/>
  <c r="PB395" i="1"/>
  <c r="PB457" i="1"/>
  <c r="PB347" i="1"/>
  <c r="PB431" i="1"/>
  <c r="PB19" i="1"/>
  <c r="PB323" i="1"/>
  <c r="PB320" i="1"/>
  <c r="PB468" i="1"/>
  <c r="PB480" i="1"/>
  <c r="PB477" i="1"/>
  <c r="PB302" i="1"/>
  <c r="PB401" i="1"/>
  <c r="PB424" i="1"/>
  <c r="PB487" i="1"/>
  <c r="PB370" i="1"/>
  <c r="PB483" i="1"/>
  <c r="PB429" i="1"/>
  <c r="PB336" i="1"/>
  <c r="IT409" i="1"/>
  <c r="IT470" i="1"/>
  <c r="IT395" i="1"/>
  <c r="IT399" i="1"/>
  <c r="IT380" i="1"/>
  <c r="IT463" i="1"/>
  <c r="IT412" i="1"/>
  <c r="IT421" i="1"/>
  <c r="IT456" i="1"/>
  <c r="IT393" i="1"/>
  <c r="IT491" i="1"/>
  <c r="IT483" i="1"/>
  <c r="IT492" i="1"/>
  <c r="IT367" i="1"/>
  <c r="IT335" i="1"/>
  <c r="IT317" i="1"/>
  <c r="IT422" i="1"/>
  <c r="IT353" i="1"/>
  <c r="IT370" i="1"/>
  <c r="IT19" i="1"/>
  <c r="IT474" i="1"/>
  <c r="IT397" i="1"/>
  <c r="IT20" i="1"/>
  <c r="IT418" i="1"/>
  <c r="IT466" i="1"/>
  <c r="IT442" i="1"/>
  <c r="IT457" i="1"/>
  <c r="IT337" i="1"/>
  <c r="IT313" i="1"/>
  <c r="IT369" i="1"/>
  <c r="IT338" i="1"/>
  <c r="IT482" i="1"/>
  <c r="IT411" i="1"/>
  <c r="IT307" i="1"/>
  <c r="IT364" i="1"/>
  <c r="IT439" i="1"/>
  <c r="IT375" i="1"/>
  <c r="IT354" i="1"/>
  <c r="IT460" i="1"/>
  <c r="IT444" i="1"/>
  <c r="IT318" i="1"/>
  <c r="IT314" i="1"/>
  <c r="IT452" i="1"/>
  <c r="IT357" i="1"/>
  <c r="IT352" i="1"/>
  <c r="IT493" i="1"/>
  <c r="IT481" i="1"/>
  <c r="IT400" i="1"/>
  <c r="IT475" i="1"/>
  <c r="IT327" i="1"/>
  <c r="IT410" i="1"/>
  <c r="IT347" i="1"/>
  <c r="IT346" i="1"/>
  <c r="IT490" i="1"/>
  <c r="IT329" i="1"/>
  <c r="IT322" i="1"/>
  <c r="IT446" i="1"/>
  <c r="IT428" i="1"/>
  <c r="IT358" i="1"/>
  <c r="IT385" i="1"/>
  <c r="IT438" i="1"/>
  <c r="IT316" i="1"/>
  <c r="IT401" i="1"/>
  <c r="IT427" i="1"/>
  <c r="IT455" i="1"/>
  <c r="IT477" i="1"/>
  <c r="IT453" i="1"/>
  <c r="IT433" i="1"/>
  <c r="IT435" i="1"/>
  <c r="IT332" i="1"/>
  <c r="IT328" i="1"/>
  <c r="IT408" i="1"/>
  <c r="IT478" i="1"/>
  <c r="IT355" i="1"/>
  <c r="IT459" i="1"/>
  <c r="IT388" i="1"/>
  <c r="IT371" i="1"/>
  <c r="IT387" i="1"/>
  <c r="IT359" i="1"/>
  <c r="IT430" i="1"/>
  <c r="IT488" i="1"/>
  <c r="IT405" i="1"/>
  <c r="IT331" i="1"/>
  <c r="IT396" i="1"/>
  <c r="IT302" i="1"/>
  <c r="IT420" i="1"/>
  <c r="IT469" i="1"/>
  <c r="IT431" i="1"/>
  <c r="IT343" i="1"/>
  <c r="IT356" i="1"/>
  <c r="IT386" i="1"/>
  <c r="IT472" i="1"/>
  <c r="IT365" i="1"/>
  <c r="IT407" i="1"/>
  <c r="IT324" i="1"/>
  <c r="IT398" i="1"/>
  <c r="IT326" i="1"/>
  <c r="IT299" i="1"/>
  <c r="IT445" i="1"/>
  <c r="IT485" i="1"/>
  <c r="IT480" i="1"/>
  <c r="IT336" i="1"/>
  <c r="IT424" i="1"/>
  <c r="IT486" i="1"/>
  <c r="IT377" i="1"/>
  <c r="IT473" i="1"/>
  <c r="IT315" i="1"/>
  <c r="IT363" i="1"/>
  <c r="IT404" i="1"/>
  <c r="IT479" i="1"/>
  <c r="IT454" i="1"/>
  <c r="IT366" i="1"/>
  <c r="IT461" i="1"/>
  <c r="IT432" i="1"/>
  <c r="IT394" i="1"/>
  <c r="IT341" i="1"/>
  <c r="IT471" i="1"/>
  <c r="IT406" i="1"/>
  <c r="IT484" i="1"/>
  <c r="IT368" i="1"/>
  <c r="IT344" i="1"/>
  <c r="IT323" i="1"/>
  <c r="IT489" i="1"/>
  <c r="IT468" i="1"/>
  <c r="IT308" i="1"/>
  <c r="IT320" i="1"/>
  <c r="IT426" i="1"/>
  <c r="IT362" i="1"/>
  <c r="IT423" i="1"/>
  <c r="IT361" i="1"/>
  <c r="IT389" i="1"/>
  <c r="IT390" i="1"/>
  <c r="IT392" i="1"/>
  <c r="IT464" i="1"/>
  <c r="IT443" i="1"/>
  <c r="IT378" i="1"/>
  <c r="IT476" i="1"/>
  <c r="IT402" i="1"/>
  <c r="IT425" i="1"/>
  <c r="IT319" i="1"/>
  <c r="IT467" i="1"/>
  <c r="IT333" i="1"/>
  <c r="IT458" i="1"/>
  <c r="IT360" i="1"/>
  <c r="IT403" i="1"/>
  <c r="IT440" i="1"/>
  <c r="IT451" i="1"/>
  <c r="IT391" i="1"/>
  <c r="IT379" i="1"/>
  <c r="IT374" i="1"/>
  <c r="IT413" i="1"/>
  <c r="IT434" i="1"/>
  <c r="IT436" i="1"/>
  <c r="IT325" i="1"/>
  <c r="IT487" i="1"/>
  <c r="IT334" i="1"/>
  <c r="IT441" i="1"/>
  <c r="IT429" i="1"/>
  <c r="IT372" i="1"/>
  <c r="IT494" i="1"/>
  <c r="IT345" i="1"/>
  <c r="IT462" i="1"/>
  <c r="IT300" i="1"/>
  <c r="IT376" i="1"/>
  <c r="IT373" i="1"/>
  <c r="IT465" i="1"/>
  <c r="IT301" i="1"/>
  <c r="IT340" i="1"/>
  <c r="IT419" i="1"/>
  <c r="IT342" i="1"/>
  <c r="IT437" i="1"/>
  <c r="FX28" i="1"/>
  <c r="FX37" i="1" s="1"/>
  <c r="FX45" i="1" s="1"/>
  <c r="FX26" i="1"/>
  <c r="FX35" i="1" s="1"/>
  <c r="FX43" i="1" s="1"/>
  <c r="FX31" i="1"/>
  <c r="FX40" i="1" s="1"/>
  <c r="FX32" i="1"/>
  <c r="FX41" i="1" s="1"/>
  <c r="FX27" i="1"/>
  <c r="FX36" i="1" s="1"/>
  <c r="FX44" i="1" s="1"/>
  <c r="FX52" i="1" s="1"/>
  <c r="FX60" i="1" s="1"/>
  <c r="FX33" i="1"/>
  <c r="FX25" i="1"/>
  <c r="FX34" i="1" s="1"/>
  <c r="FX42" i="1" s="1"/>
  <c r="FX30" i="1"/>
  <c r="FX39" i="1" s="1"/>
  <c r="FX29" i="1"/>
  <c r="FX38" i="1" s="1"/>
  <c r="FX46" i="1" s="1"/>
  <c r="FX54" i="1" s="1"/>
  <c r="FX62" i="1" s="1"/>
  <c r="BN322" i="1"/>
  <c r="BN435" i="1"/>
  <c r="BN434" i="1"/>
  <c r="BN392" i="1"/>
  <c r="BN326" i="1"/>
  <c r="BN485" i="1"/>
  <c r="BN461" i="1"/>
  <c r="BN315" i="1"/>
  <c r="BN314" i="1"/>
  <c r="BN301" i="1"/>
  <c r="BN440" i="1"/>
  <c r="BN462" i="1"/>
  <c r="BN328" i="1"/>
  <c r="BN438" i="1"/>
  <c r="BN455" i="1"/>
  <c r="BN471" i="1"/>
  <c r="BN430" i="1"/>
  <c r="BN318" i="1"/>
  <c r="BN486" i="1"/>
  <c r="BN389" i="1"/>
  <c r="BN463" i="1"/>
  <c r="BN480" i="1"/>
  <c r="BN481" i="1"/>
  <c r="BN317" i="1"/>
  <c r="BN378" i="1"/>
  <c r="BN411" i="1"/>
  <c r="BN308" i="1"/>
  <c r="BN369" i="1"/>
  <c r="BN464" i="1"/>
  <c r="BN313" i="1"/>
  <c r="BN393" i="1"/>
  <c r="BN362" i="1"/>
  <c r="BN399" i="1"/>
  <c r="BN493" i="1"/>
  <c r="BN475" i="1"/>
  <c r="BN345" i="1"/>
  <c r="BN302" i="1"/>
  <c r="BN489" i="1"/>
  <c r="BN347" i="1"/>
  <c r="BN467" i="1"/>
  <c r="BN420" i="1"/>
  <c r="BN359" i="1"/>
  <c r="BN19" i="1"/>
  <c r="BN355" i="1"/>
  <c r="BN427" i="1"/>
  <c r="BN307" i="1"/>
  <c r="BN466" i="1"/>
  <c r="BN375" i="1"/>
  <c r="BN333" i="1"/>
  <c r="BN472" i="1"/>
  <c r="BN474" i="1"/>
  <c r="BN446" i="1"/>
  <c r="BN465" i="1"/>
  <c r="BN367" i="1"/>
  <c r="BN329" i="1"/>
  <c r="BN390" i="1"/>
  <c r="BN483" i="1"/>
  <c r="BN394" i="1"/>
  <c r="BN368" i="1"/>
  <c r="BN451" i="1"/>
  <c r="BN388" i="1"/>
  <c r="BN334" i="1"/>
  <c r="BN374" i="1"/>
  <c r="BN398" i="1"/>
  <c r="BN487" i="1"/>
  <c r="BN300" i="1"/>
  <c r="BN332" i="1"/>
  <c r="BN432" i="1"/>
  <c r="BN336" i="1"/>
  <c r="BN412" i="1"/>
  <c r="BN358" i="1"/>
  <c r="BN323" i="1"/>
  <c r="BN406" i="1"/>
  <c r="BN357" i="1"/>
  <c r="BN344" i="1"/>
  <c r="BN431" i="1"/>
  <c r="BN343" i="1"/>
  <c r="BN404" i="1"/>
  <c r="BN484" i="1"/>
  <c r="BN457" i="1"/>
  <c r="BN373" i="1"/>
  <c r="BN352" i="1"/>
  <c r="BN490" i="1"/>
  <c r="BN372" i="1"/>
  <c r="BN453" i="1"/>
  <c r="BN459" i="1"/>
  <c r="BN360" i="1"/>
  <c r="BN370" i="1"/>
  <c r="BN409" i="1"/>
  <c r="BN442" i="1"/>
  <c r="BN337" i="1"/>
  <c r="BN460" i="1"/>
  <c r="BN402" i="1"/>
  <c r="BN473" i="1"/>
  <c r="BN397" i="1"/>
  <c r="BN396" i="1"/>
  <c r="BN491" i="1"/>
  <c r="BN454" i="1"/>
  <c r="BN433" i="1"/>
  <c r="BN488" i="1"/>
  <c r="BN401" i="1"/>
  <c r="BN371" i="1"/>
  <c r="BN377" i="1"/>
  <c r="BN395" i="1"/>
  <c r="BN331" i="1"/>
  <c r="BN419" i="1"/>
  <c r="BN391" i="1"/>
  <c r="BN319" i="1"/>
  <c r="BN405" i="1"/>
  <c r="BN346" i="1"/>
  <c r="BN456" i="1"/>
  <c r="BN400" i="1"/>
  <c r="BN437" i="1"/>
  <c r="BN364" i="1"/>
  <c r="BN426" i="1"/>
  <c r="BN469" i="1"/>
  <c r="BN20" i="1"/>
  <c r="BN418" i="1"/>
  <c r="BN478" i="1"/>
  <c r="BN410" i="1"/>
  <c r="BN408" i="1"/>
  <c r="BN468" i="1"/>
  <c r="BN363" i="1"/>
  <c r="BN356" i="1"/>
  <c r="BN477" i="1"/>
  <c r="BN324" i="1"/>
  <c r="BN476" i="1"/>
  <c r="BN366" i="1"/>
  <c r="BN379" i="1"/>
  <c r="BN425" i="1"/>
  <c r="BN482" i="1"/>
  <c r="BN380" i="1"/>
  <c r="BN421" i="1"/>
  <c r="BN316" i="1"/>
  <c r="BN452" i="1"/>
  <c r="BN299" i="1"/>
  <c r="BN340" i="1"/>
  <c r="BN361" i="1"/>
  <c r="BN387" i="1"/>
  <c r="BN320" i="1"/>
  <c r="BN376" i="1"/>
  <c r="BN492" i="1"/>
  <c r="BN365" i="1"/>
  <c r="BN327" i="1"/>
  <c r="BN458" i="1"/>
  <c r="BN353" i="1"/>
  <c r="BN338" i="1"/>
  <c r="BN445" i="1"/>
  <c r="BN441" i="1"/>
  <c r="BN424" i="1"/>
  <c r="BN479" i="1"/>
  <c r="BN423" i="1"/>
  <c r="BN342" i="1"/>
  <c r="BN325" i="1"/>
  <c r="BN341" i="1"/>
  <c r="BN436" i="1"/>
  <c r="BN407" i="1"/>
  <c r="BN428" i="1"/>
  <c r="BN444" i="1"/>
  <c r="BN386" i="1"/>
  <c r="BN470" i="1"/>
  <c r="BN494" i="1"/>
  <c r="BN354" i="1"/>
  <c r="BN443" i="1"/>
  <c r="BN335" i="1"/>
  <c r="BN439" i="1"/>
  <c r="BN422" i="1"/>
  <c r="BN429" i="1"/>
  <c r="BN385" i="1"/>
  <c r="BN413" i="1"/>
  <c r="BN403" i="1"/>
  <c r="JX475" i="1"/>
  <c r="JX300" i="1"/>
  <c r="JX478" i="1"/>
  <c r="JX451" i="1"/>
  <c r="JX302" i="1"/>
  <c r="JX437" i="1"/>
  <c r="JX329" i="1"/>
  <c r="JX325" i="1"/>
  <c r="JX333" i="1"/>
  <c r="JX401" i="1"/>
  <c r="JX385" i="1"/>
  <c r="JX374" i="1"/>
  <c r="JX378" i="1"/>
  <c r="JX370" i="1"/>
  <c r="JX338" i="1"/>
  <c r="JX445" i="1"/>
  <c r="JX387" i="1"/>
  <c r="JX372" i="1"/>
  <c r="JX319" i="1"/>
  <c r="JX476" i="1"/>
  <c r="JX408" i="1"/>
  <c r="JX429" i="1"/>
  <c r="JX322" i="1"/>
  <c r="JX324" i="1"/>
  <c r="JX489" i="1"/>
  <c r="JX488" i="1"/>
  <c r="JX479" i="1"/>
  <c r="JX468" i="1"/>
  <c r="JX369" i="1"/>
  <c r="JX356" i="1"/>
  <c r="JX456" i="1"/>
  <c r="JX317" i="1"/>
  <c r="JX467" i="1"/>
  <c r="JX365" i="1"/>
  <c r="JX379" i="1"/>
  <c r="JX434" i="1"/>
  <c r="JX410" i="1"/>
  <c r="JX455" i="1"/>
  <c r="JX461" i="1"/>
  <c r="JX400" i="1"/>
  <c r="JX358" i="1"/>
  <c r="JX357" i="1"/>
  <c r="JX301" i="1"/>
  <c r="JX482" i="1"/>
  <c r="JX425" i="1"/>
  <c r="JX407" i="1"/>
  <c r="JX459" i="1"/>
  <c r="JX422" i="1"/>
  <c r="JX405" i="1"/>
  <c r="JX326" i="1"/>
  <c r="JX316" i="1"/>
  <c r="JX470" i="1"/>
  <c r="JX314" i="1"/>
  <c r="JX406" i="1"/>
  <c r="JX439" i="1"/>
  <c r="JX431" i="1"/>
  <c r="JX424" i="1"/>
  <c r="JX361" i="1"/>
  <c r="JX483" i="1"/>
  <c r="JX376" i="1"/>
  <c r="JX419" i="1"/>
  <c r="JX394" i="1"/>
  <c r="JX454" i="1"/>
  <c r="JX481" i="1"/>
  <c r="JX444" i="1"/>
  <c r="JX380" i="1"/>
  <c r="JX398" i="1"/>
  <c r="JX352" i="1"/>
  <c r="JX402" i="1"/>
  <c r="JX362" i="1"/>
  <c r="JX363" i="1"/>
  <c r="JX308" i="1"/>
  <c r="JX435" i="1"/>
  <c r="JX428" i="1"/>
  <c r="JX440" i="1"/>
  <c r="JX340" i="1"/>
  <c r="JX491" i="1"/>
  <c r="JX299" i="1"/>
  <c r="JX472" i="1"/>
  <c r="JX465" i="1"/>
  <c r="JX367" i="1"/>
  <c r="JX353" i="1"/>
  <c r="JX345" i="1"/>
  <c r="JX375" i="1"/>
  <c r="JX377" i="1"/>
  <c r="JX392" i="1"/>
  <c r="JX19" i="1"/>
  <c r="JX473" i="1"/>
  <c r="JX458" i="1"/>
  <c r="JX344" i="1"/>
  <c r="JX477" i="1"/>
  <c r="JX480" i="1"/>
  <c r="JX313" i="1"/>
  <c r="JX346" i="1"/>
  <c r="JX355" i="1"/>
  <c r="JX373" i="1"/>
  <c r="JX466" i="1"/>
  <c r="JX469" i="1"/>
  <c r="JX436" i="1"/>
  <c r="JX418" i="1"/>
  <c r="JX412" i="1"/>
  <c r="JX397" i="1"/>
  <c r="JX371" i="1"/>
  <c r="JX453" i="1"/>
  <c r="JX484" i="1"/>
  <c r="JX337" i="1"/>
  <c r="JX341" i="1"/>
  <c r="JX331" i="1"/>
  <c r="JX328" i="1"/>
  <c r="JX423" i="1"/>
  <c r="JX388" i="1"/>
  <c r="JX463" i="1"/>
  <c r="JX404" i="1"/>
  <c r="JX395" i="1"/>
  <c r="JX441" i="1"/>
  <c r="JX471" i="1"/>
  <c r="JX487" i="1"/>
  <c r="JX490" i="1"/>
  <c r="JX420" i="1"/>
  <c r="JX390" i="1"/>
  <c r="JX20" i="1"/>
  <c r="JX334" i="1"/>
  <c r="JX332" i="1"/>
  <c r="JX486" i="1"/>
  <c r="JX485" i="1"/>
  <c r="JX430" i="1"/>
  <c r="JX391" i="1"/>
  <c r="JX438" i="1"/>
  <c r="JX457" i="1"/>
  <c r="JX492" i="1"/>
  <c r="JX336" i="1"/>
  <c r="JX433" i="1"/>
  <c r="JX464" i="1"/>
  <c r="JX323" i="1"/>
  <c r="JX413" i="1"/>
  <c r="JX409" i="1"/>
  <c r="JX442" i="1"/>
  <c r="JX460" i="1"/>
  <c r="JX446" i="1"/>
  <c r="JX389" i="1"/>
  <c r="JX347" i="1"/>
  <c r="JX335" i="1"/>
  <c r="JX396" i="1"/>
  <c r="JX462" i="1"/>
  <c r="JX327" i="1"/>
  <c r="JX386" i="1"/>
  <c r="JX368" i="1"/>
  <c r="JX411" i="1"/>
  <c r="JX432" i="1"/>
  <c r="JX320" i="1"/>
  <c r="JX443" i="1"/>
  <c r="JX343" i="1"/>
  <c r="JX342" i="1"/>
  <c r="JX354" i="1"/>
  <c r="JX318" i="1"/>
  <c r="JX493" i="1"/>
  <c r="JX399" i="1"/>
  <c r="JX403" i="1"/>
  <c r="JX359" i="1"/>
  <c r="JX315" i="1"/>
  <c r="JX452" i="1"/>
  <c r="JX421" i="1"/>
  <c r="JX427" i="1"/>
  <c r="JX494" i="1"/>
  <c r="JX393" i="1"/>
  <c r="JX360" i="1"/>
  <c r="JX307" i="1"/>
  <c r="JX426" i="1"/>
  <c r="JX364" i="1"/>
  <c r="JX474" i="1"/>
  <c r="JX366" i="1"/>
  <c r="IF478" i="1"/>
  <c r="IF347" i="1"/>
  <c r="IF346" i="1"/>
  <c r="IF338" i="1"/>
  <c r="IF358" i="1"/>
  <c r="IF322" i="1"/>
  <c r="IF323" i="1"/>
  <c r="IF481" i="1"/>
  <c r="IF314" i="1"/>
  <c r="IF398" i="1"/>
  <c r="IF377" i="1"/>
  <c r="IF313" i="1"/>
  <c r="IF352" i="1"/>
  <c r="IF404" i="1"/>
  <c r="IF336" i="1"/>
  <c r="IF468" i="1"/>
  <c r="IF390" i="1"/>
  <c r="IF418" i="1"/>
  <c r="IF407" i="1"/>
  <c r="IF360" i="1"/>
  <c r="IF397" i="1"/>
  <c r="IF20" i="1"/>
  <c r="IF328" i="1"/>
  <c r="IF385" i="1"/>
  <c r="IF471" i="1"/>
  <c r="IF366" i="1"/>
  <c r="IF391" i="1"/>
  <c r="IF492" i="1"/>
  <c r="IF353" i="1"/>
  <c r="IF442" i="1"/>
  <c r="IF375" i="1"/>
  <c r="IF410" i="1"/>
  <c r="IF301" i="1"/>
  <c r="IF386" i="1"/>
  <c r="IF487" i="1"/>
  <c r="IF343" i="1"/>
  <c r="IF367" i="1"/>
  <c r="IF333" i="1"/>
  <c r="IF470" i="1"/>
  <c r="IF411" i="1"/>
  <c r="IF315" i="1"/>
  <c r="IF422" i="1"/>
  <c r="IF425" i="1"/>
  <c r="IF318" i="1"/>
  <c r="IF491" i="1"/>
  <c r="IF488" i="1"/>
  <c r="IF329" i="1"/>
  <c r="IF359" i="1"/>
  <c r="IF413" i="1"/>
  <c r="IF335" i="1"/>
  <c r="IF426" i="1"/>
  <c r="IF494" i="1"/>
  <c r="IF326" i="1"/>
  <c r="IF364" i="1"/>
  <c r="IF317" i="1"/>
  <c r="IF327" i="1"/>
  <c r="IF474" i="1"/>
  <c r="IF479" i="1"/>
  <c r="IF439" i="1"/>
  <c r="IF344" i="1"/>
  <c r="IF307" i="1"/>
  <c r="IF473" i="1"/>
  <c r="IF445" i="1"/>
  <c r="IF345" i="1"/>
  <c r="IF409" i="1"/>
  <c r="IF392" i="1"/>
  <c r="IF403" i="1"/>
  <c r="IF378" i="1"/>
  <c r="IF431" i="1"/>
  <c r="IF477" i="1"/>
  <c r="IF486" i="1"/>
  <c r="IF433" i="1"/>
  <c r="IF490" i="1"/>
  <c r="IF319" i="1"/>
  <c r="IF402" i="1"/>
  <c r="IF441" i="1"/>
  <c r="IF376" i="1"/>
  <c r="IF459" i="1"/>
  <c r="IF464" i="1"/>
  <c r="IF308" i="1"/>
  <c r="IF463" i="1"/>
  <c r="IF453" i="1"/>
  <c r="IF408" i="1"/>
  <c r="IF419" i="1"/>
  <c r="IF483" i="1"/>
  <c r="IF395" i="1"/>
  <c r="IF462" i="1"/>
  <c r="IF423" i="1"/>
  <c r="IF421" i="1"/>
  <c r="IF365" i="1"/>
  <c r="IF437" i="1"/>
  <c r="IF368" i="1"/>
  <c r="IF436" i="1"/>
  <c r="IF372" i="1"/>
  <c r="IF394" i="1"/>
  <c r="IF446" i="1"/>
  <c r="IF472" i="1"/>
  <c r="IF451" i="1"/>
  <c r="IF380" i="1"/>
  <c r="IF342" i="1"/>
  <c r="IF332" i="1"/>
  <c r="IF363" i="1"/>
  <c r="IF484" i="1"/>
  <c r="IF357" i="1"/>
  <c r="IF341" i="1"/>
  <c r="IF467" i="1"/>
  <c r="IF458" i="1"/>
  <c r="IF406" i="1"/>
  <c r="IF460" i="1"/>
  <c r="IF405" i="1"/>
  <c r="IF371" i="1"/>
  <c r="IF396" i="1"/>
  <c r="IF465" i="1"/>
  <c r="IF424" i="1"/>
  <c r="IF435" i="1"/>
  <c r="IF434" i="1"/>
  <c r="IF324" i="1"/>
  <c r="IF420" i="1"/>
  <c r="IF438" i="1"/>
  <c r="IF370" i="1"/>
  <c r="IF429" i="1"/>
  <c r="IF454" i="1"/>
  <c r="IF476" i="1"/>
  <c r="IF489" i="1"/>
  <c r="IF452" i="1"/>
  <c r="IF485" i="1"/>
  <c r="IF300" i="1"/>
  <c r="IF362" i="1"/>
  <c r="IF19" i="1"/>
  <c r="IF337" i="1"/>
  <c r="IF443" i="1"/>
  <c r="IF440" i="1"/>
  <c r="IF320" i="1"/>
  <c r="IF399" i="1"/>
  <c r="IF400" i="1"/>
  <c r="IF461" i="1"/>
  <c r="IF387" i="1"/>
  <c r="IF374" i="1"/>
  <c r="IF475" i="1"/>
  <c r="IF373" i="1"/>
  <c r="IF355" i="1"/>
  <c r="IF299" i="1"/>
  <c r="IF430" i="1"/>
  <c r="IF469" i="1"/>
  <c r="IF401" i="1"/>
  <c r="IF334" i="1"/>
  <c r="IF427" i="1"/>
  <c r="IF444" i="1"/>
  <c r="IF316" i="1"/>
  <c r="IF331" i="1"/>
  <c r="IF432" i="1"/>
  <c r="IF325" i="1"/>
  <c r="IF379" i="1"/>
  <c r="IF389" i="1"/>
  <c r="IF428" i="1"/>
  <c r="IF457" i="1"/>
  <c r="IF456" i="1"/>
  <c r="IF455" i="1"/>
  <c r="IF361" i="1"/>
  <c r="IF493" i="1"/>
  <c r="IF302" i="1"/>
  <c r="IF356" i="1"/>
  <c r="IF466" i="1"/>
  <c r="IF480" i="1"/>
  <c r="IF482" i="1"/>
  <c r="IF412" i="1"/>
  <c r="IF340" i="1"/>
  <c r="IF369" i="1"/>
  <c r="IF393" i="1"/>
  <c r="IF354" i="1"/>
  <c r="IF388" i="1"/>
  <c r="II26" i="1"/>
  <c r="II35" i="1" s="1"/>
  <c r="II43" i="1" s="1"/>
  <c r="II51" i="1" s="1"/>
  <c r="II59" i="1" s="1"/>
  <c r="II29" i="1"/>
  <c r="II38" i="1" s="1"/>
  <c r="II46" i="1" s="1"/>
  <c r="II54" i="1" s="1"/>
  <c r="II62" i="1" s="1"/>
  <c r="II32" i="1"/>
  <c r="II41" i="1" s="1"/>
  <c r="II28" i="1"/>
  <c r="II37" i="1" s="1"/>
  <c r="II45" i="1" s="1"/>
  <c r="II33" i="1"/>
  <c r="II30" i="1"/>
  <c r="II39" i="1" s="1"/>
  <c r="II27" i="1"/>
  <c r="II36" i="1" s="1"/>
  <c r="II44" i="1" s="1"/>
  <c r="II52" i="1" s="1"/>
  <c r="II60" i="1" s="1"/>
  <c r="II31" i="1"/>
  <c r="II40" i="1" s="1"/>
  <c r="II25" i="1"/>
  <c r="II34" i="1" s="1"/>
  <c r="II42" i="1" s="1"/>
  <c r="II50" i="1" s="1"/>
  <c r="II58" i="1" s="1"/>
  <c r="GT485" i="1"/>
  <c r="GT347" i="1"/>
  <c r="GT426" i="1"/>
  <c r="GT481" i="1"/>
  <c r="GT473" i="1"/>
  <c r="GT493" i="1"/>
  <c r="GT491" i="1"/>
  <c r="GT452" i="1"/>
  <c r="GT342" i="1"/>
  <c r="GT372" i="1"/>
  <c r="GT316" i="1"/>
  <c r="GT424" i="1"/>
  <c r="GT370" i="1"/>
  <c r="GT443" i="1"/>
  <c r="GT431" i="1"/>
  <c r="GT336" i="1"/>
  <c r="GT343" i="1"/>
  <c r="GT302" i="1"/>
  <c r="GT476" i="1"/>
  <c r="GT317" i="1"/>
  <c r="GT360" i="1"/>
  <c r="GT391" i="1"/>
  <c r="GT407" i="1"/>
  <c r="GT366" i="1"/>
  <c r="GT385" i="1"/>
  <c r="GT400" i="1"/>
  <c r="GT401" i="1"/>
  <c r="GT397" i="1"/>
  <c r="GT394" i="1"/>
  <c r="GT486" i="1"/>
  <c r="GT468" i="1"/>
  <c r="GT455" i="1"/>
  <c r="GT492" i="1"/>
  <c r="GT307" i="1"/>
  <c r="GT454" i="1"/>
  <c r="GT341" i="1"/>
  <c r="GT358" i="1"/>
  <c r="GT464" i="1"/>
  <c r="GT462" i="1"/>
  <c r="GT459" i="1"/>
  <c r="GT456" i="1"/>
  <c r="GT396" i="1"/>
  <c r="GT404" i="1"/>
  <c r="GT437" i="1"/>
  <c r="GT395" i="1"/>
  <c r="GT429" i="1"/>
  <c r="GT488" i="1"/>
  <c r="GT318" i="1"/>
  <c r="GT329" i="1"/>
  <c r="GT364" i="1"/>
  <c r="GT371" i="1"/>
  <c r="GT314" i="1"/>
  <c r="GT369" i="1"/>
  <c r="GT433" i="1"/>
  <c r="GT411" i="1"/>
  <c r="GT444" i="1"/>
  <c r="GT441" i="1"/>
  <c r="GT480" i="1"/>
  <c r="GT472" i="1"/>
  <c r="GT413" i="1"/>
  <c r="GT430" i="1"/>
  <c r="GT375" i="1"/>
  <c r="GT403" i="1"/>
  <c r="GT352" i="1"/>
  <c r="GT463" i="1"/>
  <c r="GT338" i="1"/>
  <c r="GT461" i="1"/>
  <c r="GT432" i="1"/>
  <c r="GT446" i="1"/>
  <c r="GT377" i="1"/>
  <c r="GT453" i="1"/>
  <c r="GT484" i="1"/>
  <c r="GT494" i="1"/>
  <c r="GT315" i="1"/>
  <c r="GT470" i="1"/>
  <c r="GT374" i="1"/>
  <c r="GT354" i="1"/>
  <c r="GT323" i="1"/>
  <c r="GT365" i="1"/>
  <c r="GT393" i="1"/>
  <c r="GT353" i="1"/>
  <c r="GT319" i="1"/>
  <c r="GT327" i="1"/>
  <c r="GT458" i="1"/>
  <c r="GT475" i="1"/>
  <c r="GT361" i="1"/>
  <c r="GT412" i="1"/>
  <c r="GT359" i="1"/>
  <c r="GT308" i="1"/>
  <c r="GT362" i="1"/>
  <c r="GT440" i="1"/>
  <c r="GT410" i="1"/>
  <c r="GT388" i="1"/>
  <c r="GT434" i="1"/>
  <c r="GT420" i="1"/>
  <c r="GT435" i="1"/>
  <c r="GT320" i="1"/>
  <c r="GT467" i="1"/>
  <c r="GT425" i="1"/>
  <c r="GT325" i="1"/>
  <c r="GT331" i="1"/>
  <c r="GT418" i="1"/>
  <c r="GT439" i="1"/>
  <c r="GT299" i="1"/>
  <c r="GT421" i="1"/>
  <c r="GT405" i="1"/>
  <c r="GT474" i="1"/>
  <c r="GT373" i="1"/>
  <c r="GT427" i="1"/>
  <c r="GT332" i="1"/>
  <c r="GT490" i="1"/>
  <c r="GT479" i="1"/>
  <c r="GT326" i="1"/>
  <c r="GT335" i="1"/>
  <c r="GT344" i="1"/>
  <c r="GT357" i="1"/>
  <c r="GT20" i="1"/>
  <c r="GT428" i="1"/>
  <c r="GT398" i="1"/>
  <c r="GT482" i="1"/>
  <c r="GT409" i="1"/>
  <c r="GT471" i="1"/>
  <c r="GT346" i="1"/>
  <c r="GT355" i="1"/>
  <c r="GT387" i="1"/>
  <c r="GT324" i="1"/>
  <c r="GT328" i="1"/>
  <c r="GT438" i="1"/>
  <c r="GT337" i="1"/>
  <c r="GT466" i="1"/>
  <c r="GT378" i="1"/>
  <c r="GT423" i="1"/>
  <c r="GT422" i="1"/>
  <c r="GT392" i="1"/>
  <c r="GT300" i="1"/>
  <c r="GT483" i="1"/>
  <c r="GT477" i="1"/>
  <c r="GT469" i="1"/>
  <c r="GT406" i="1"/>
  <c r="GT333" i="1"/>
  <c r="GT345" i="1"/>
  <c r="GT386" i="1"/>
  <c r="GT376" i="1"/>
  <c r="GT379" i="1"/>
  <c r="GT478" i="1"/>
  <c r="GT465" i="1"/>
  <c r="GT380" i="1"/>
  <c r="GT419" i="1"/>
  <c r="GT301" i="1"/>
  <c r="GT390" i="1"/>
  <c r="GT322" i="1"/>
  <c r="GT356" i="1"/>
  <c r="GT334" i="1"/>
  <c r="GT340" i="1"/>
  <c r="GT451" i="1"/>
  <c r="GT368" i="1"/>
  <c r="GT363" i="1"/>
  <c r="GT460" i="1"/>
  <c r="GT389" i="1"/>
  <c r="GT489" i="1"/>
  <c r="GT19" i="1"/>
  <c r="GT367" i="1"/>
  <c r="GT313" i="1"/>
  <c r="GT442" i="1"/>
  <c r="GT445" i="1"/>
  <c r="GT457" i="1"/>
  <c r="GT487" i="1"/>
  <c r="GT399" i="1"/>
  <c r="GT436" i="1"/>
  <c r="GT408" i="1"/>
  <c r="GT402" i="1"/>
  <c r="HI426" i="1"/>
  <c r="HI481" i="1"/>
  <c r="HI424" i="1"/>
  <c r="HI475" i="1"/>
  <c r="HI428" i="1"/>
  <c r="HI322" i="1"/>
  <c r="HI334" i="1"/>
  <c r="HI471" i="1"/>
  <c r="HI363" i="1"/>
  <c r="HI369" i="1"/>
  <c r="HI404" i="1"/>
  <c r="HI420" i="1"/>
  <c r="HI442" i="1"/>
  <c r="HI411" i="1"/>
  <c r="HI439" i="1"/>
  <c r="HI326" i="1"/>
  <c r="HI453" i="1"/>
  <c r="HI458" i="1"/>
  <c r="HI331" i="1"/>
  <c r="HI413" i="1"/>
  <c r="HI389" i="1"/>
  <c r="HI308" i="1"/>
  <c r="HI366" i="1"/>
  <c r="HI355" i="1"/>
  <c r="HI467" i="1"/>
  <c r="HI421" i="1"/>
  <c r="HI396" i="1"/>
  <c r="HI397" i="1"/>
  <c r="HI469" i="1"/>
  <c r="HI387" i="1"/>
  <c r="HI455" i="1"/>
  <c r="HI482" i="1"/>
  <c r="HI385" i="1"/>
  <c r="HI328" i="1"/>
  <c r="HI20" i="1"/>
  <c r="HI336" i="1"/>
  <c r="HI359" i="1"/>
  <c r="HI325" i="1"/>
  <c r="HI392" i="1"/>
  <c r="HI440" i="1"/>
  <c r="HI345" i="1"/>
  <c r="HI333" i="1"/>
  <c r="HI344" i="1"/>
  <c r="HI338" i="1"/>
  <c r="HI430" i="1"/>
  <c r="HI435" i="1"/>
  <c r="HI332" i="1"/>
  <c r="HI346" i="1"/>
  <c r="HI438" i="1"/>
  <c r="HI362" i="1"/>
  <c r="HI472" i="1"/>
  <c r="HI299" i="1"/>
  <c r="HI454" i="1"/>
  <c r="HI390" i="1"/>
  <c r="HI488" i="1"/>
  <c r="HI307" i="1"/>
  <c r="HI465" i="1"/>
  <c r="HI342" i="1"/>
  <c r="HI361" i="1"/>
  <c r="HI340" i="1"/>
  <c r="HI379" i="1"/>
  <c r="HI352" i="1"/>
  <c r="HI393" i="1"/>
  <c r="HI386" i="1"/>
  <c r="HI357" i="1"/>
  <c r="HI300" i="1"/>
  <c r="HI462" i="1"/>
  <c r="HI365" i="1"/>
  <c r="HI375" i="1"/>
  <c r="HI423" i="1"/>
  <c r="HI19" i="1"/>
  <c r="HI476" i="1"/>
  <c r="HI456" i="1"/>
  <c r="HI443" i="1"/>
  <c r="HI400" i="1"/>
  <c r="HI466" i="1"/>
  <c r="HI436" i="1"/>
  <c r="HI441" i="1"/>
  <c r="HI446" i="1"/>
  <c r="HI480" i="1"/>
  <c r="HI377" i="1"/>
  <c r="HI313" i="1"/>
  <c r="HI317" i="1"/>
  <c r="HI371" i="1"/>
  <c r="HI374" i="1"/>
  <c r="HI372" i="1"/>
  <c r="HI409" i="1"/>
  <c r="HI433" i="1"/>
  <c r="HI376" i="1"/>
  <c r="HI470" i="1"/>
  <c r="HI478" i="1"/>
  <c r="HI451" i="1"/>
  <c r="HI402" i="1"/>
  <c r="HI335" i="1"/>
  <c r="HI316" i="1"/>
  <c r="HI427" i="1"/>
  <c r="HI391" i="1"/>
  <c r="HI491" i="1"/>
  <c r="HI492" i="1"/>
  <c r="HI425" i="1"/>
  <c r="HI314" i="1"/>
  <c r="HI323" i="1"/>
  <c r="HI378" i="1"/>
  <c r="HI353" i="1"/>
  <c r="HI354" i="1"/>
  <c r="HI406" i="1"/>
  <c r="HI418" i="1"/>
  <c r="HI399" i="1"/>
  <c r="HI493" i="1"/>
  <c r="HI422" i="1"/>
  <c r="HI494" i="1"/>
  <c r="HI341" i="1"/>
  <c r="HI358" i="1"/>
  <c r="HI483" i="1"/>
  <c r="HI324" i="1"/>
  <c r="HI437" i="1"/>
  <c r="HI407" i="1"/>
  <c r="HI302" i="1"/>
  <c r="HI318" i="1"/>
  <c r="HI319" i="1"/>
  <c r="HI468" i="1"/>
  <c r="HI364" i="1"/>
  <c r="HI401" i="1"/>
  <c r="HI412" i="1"/>
  <c r="HI419" i="1"/>
  <c r="HI479" i="1"/>
  <c r="HI360" i="1"/>
  <c r="HI395" i="1"/>
  <c r="HI327" i="1"/>
  <c r="HI329" i="1"/>
  <c r="HI434" i="1"/>
  <c r="HI452" i="1"/>
  <c r="HI487" i="1"/>
  <c r="HI463" i="1"/>
  <c r="HI459" i="1"/>
  <c r="HI380" i="1"/>
  <c r="HI444" i="1"/>
  <c r="HI370" i="1"/>
  <c r="HI337" i="1"/>
  <c r="HI485" i="1"/>
  <c r="HI484" i="1"/>
  <c r="HI474" i="1"/>
  <c r="HI477" i="1"/>
  <c r="HI445" i="1"/>
  <c r="HI403" i="1"/>
  <c r="HI368" i="1"/>
  <c r="HI347" i="1"/>
  <c r="HI464" i="1"/>
  <c r="HI490" i="1"/>
  <c r="HI388" i="1"/>
  <c r="HI301" i="1"/>
  <c r="HI356" i="1"/>
  <c r="HI320" i="1"/>
  <c r="HI432" i="1"/>
  <c r="HI431" i="1"/>
  <c r="HI373" i="1"/>
  <c r="HI473" i="1"/>
  <c r="HI489" i="1"/>
  <c r="HI367" i="1"/>
  <c r="HI405" i="1"/>
  <c r="HI410" i="1"/>
  <c r="HI461" i="1"/>
  <c r="HI408" i="1"/>
  <c r="HI429" i="1"/>
  <c r="HI315" i="1"/>
  <c r="HI457" i="1"/>
  <c r="HI394" i="1"/>
  <c r="HI398" i="1"/>
  <c r="HI460" i="1"/>
  <c r="HI486" i="1"/>
  <c r="HI343" i="1"/>
  <c r="MD412" i="1"/>
  <c r="MD422" i="1"/>
  <c r="MD379" i="1"/>
  <c r="MD378" i="1"/>
  <c r="MD375" i="1"/>
  <c r="MD437" i="1"/>
  <c r="MD413" i="1"/>
  <c r="MD341" i="1"/>
  <c r="MD344" i="1"/>
  <c r="MD357" i="1"/>
  <c r="MD343" i="1"/>
  <c r="MD491" i="1"/>
  <c r="MD481" i="1"/>
  <c r="MD337" i="1"/>
  <c r="MD358" i="1"/>
  <c r="MD438" i="1"/>
  <c r="MD376" i="1"/>
  <c r="MD420" i="1"/>
  <c r="MD398" i="1"/>
  <c r="MD402" i="1"/>
  <c r="MD440" i="1"/>
  <c r="MD314" i="1"/>
  <c r="MD410" i="1"/>
  <c r="MD399" i="1"/>
  <c r="MD464" i="1"/>
  <c r="MD327" i="1"/>
  <c r="MD342" i="1"/>
  <c r="MD355" i="1"/>
  <c r="MD472" i="1"/>
  <c r="MD471" i="1"/>
  <c r="MD345" i="1"/>
  <c r="MD431" i="1"/>
  <c r="MD480" i="1"/>
  <c r="MD477" i="1"/>
  <c r="MD463" i="1"/>
  <c r="MD425" i="1"/>
  <c r="MD488" i="1"/>
  <c r="MD322" i="1"/>
  <c r="MD487" i="1"/>
  <c r="MD20" i="1"/>
  <c r="MD19" i="1"/>
  <c r="MD411" i="1"/>
  <c r="MD377" i="1"/>
  <c r="MD396" i="1"/>
  <c r="MD426" i="1"/>
  <c r="MD360" i="1"/>
  <c r="MD469" i="1"/>
  <c r="MD483" i="1"/>
  <c r="MD374" i="1"/>
  <c r="MD392" i="1"/>
  <c r="MD391" i="1"/>
  <c r="MD455" i="1"/>
  <c r="MD361" i="1"/>
  <c r="MD486" i="1"/>
  <c r="MD401" i="1"/>
  <c r="MD434" i="1"/>
  <c r="MD453" i="1"/>
  <c r="MD436" i="1"/>
  <c r="MD388" i="1"/>
  <c r="MD403" i="1"/>
  <c r="MD456" i="1"/>
  <c r="MD446" i="1"/>
  <c r="MD478" i="1"/>
  <c r="MD373" i="1"/>
  <c r="MD428" i="1"/>
  <c r="MD485" i="1"/>
  <c r="MD354" i="1"/>
  <c r="MD364" i="1"/>
  <c r="MD359" i="1"/>
  <c r="MD432" i="1"/>
  <c r="MD299" i="1"/>
  <c r="MD387" i="1"/>
  <c r="MD316" i="1"/>
  <c r="MD473" i="1"/>
  <c r="MD460" i="1"/>
  <c r="MD468" i="1"/>
  <c r="MD475" i="1"/>
  <c r="MD318" i="1"/>
  <c r="MD333" i="1"/>
  <c r="MD467" i="1"/>
  <c r="MD352" i="1"/>
  <c r="MD404" i="1"/>
  <c r="MD445" i="1"/>
  <c r="MD406" i="1"/>
  <c r="MD380" i="1"/>
  <c r="MD347" i="1"/>
  <c r="MD308" i="1"/>
  <c r="MD459" i="1"/>
  <c r="MD461" i="1"/>
  <c r="MD419" i="1"/>
  <c r="MD329" i="1"/>
  <c r="MD336" i="1"/>
  <c r="MD353" i="1"/>
  <c r="MD405" i="1"/>
  <c r="MD482" i="1"/>
  <c r="MD385" i="1"/>
  <c r="MD386" i="1"/>
  <c r="MD470" i="1"/>
  <c r="MD390" i="1"/>
  <c r="MD429" i="1"/>
  <c r="MD334" i="1"/>
  <c r="MD466" i="1"/>
  <c r="MD441" i="1"/>
  <c r="MD319" i="1"/>
  <c r="MD335" i="1"/>
  <c r="MD418" i="1"/>
  <c r="MD427" i="1"/>
  <c r="MD369" i="1"/>
  <c r="MD370" i="1"/>
  <c r="MD302" i="1"/>
  <c r="MD433" i="1"/>
  <c r="MD315" i="1"/>
  <c r="MD423" i="1"/>
  <c r="MD332" i="1"/>
  <c r="MD340" i="1"/>
  <c r="MD371" i="1"/>
  <c r="MD317" i="1"/>
  <c r="MD307" i="1"/>
  <c r="MD331" i="1"/>
  <c r="MD324" i="1"/>
  <c r="MD362" i="1"/>
  <c r="MD368" i="1"/>
  <c r="MD457" i="1"/>
  <c r="MD395" i="1"/>
  <c r="MD409" i="1"/>
  <c r="MD421" i="1"/>
  <c r="MD301" i="1"/>
  <c r="MD393" i="1"/>
  <c r="MD493" i="1"/>
  <c r="MD489" i="1"/>
  <c r="MD442" i="1"/>
  <c r="MD338" i="1"/>
  <c r="MD356" i="1"/>
  <c r="MD363" i="1"/>
  <c r="MD365" i="1"/>
  <c r="MD326" i="1"/>
  <c r="MD454" i="1"/>
  <c r="MD476" i="1"/>
  <c r="MD313" i="1"/>
  <c r="MD444" i="1"/>
  <c r="MD492" i="1"/>
  <c r="MD443" i="1"/>
  <c r="MD452" i="1"/>
  <c r="MD462" i="1"/>
  <c r="MD323" i="1"/>
  <c r="MD346" i="1"/>
  <c r="MD435" i="1"/>
  <c r="MD372" i="1"/>
  <c r="MD367" i="1"/>
  <c r="MD408" i="1"/>
  <c r="MD451" i="1"/>
  <c r="MD439" i="1"/>
  <c r="MD400" i="1"/>
  <c r="MD494" i="1"/>
  <c r="MD300" i="1"/>
  <c r="MD328" i="1"/>
  <c r="MD490" i="1"/>
  <c r="MD320" i="1"/>
  <c r="MD394" i="1"/>
  <c r="MD424" i="1"/>
  <c r="MD474" i="1"/>
  <c r="MD389" i="1"/>
  <c r="MD465" i="1"/>
  <c r="MD407" i="1"/>
  <c r="MD325" i="1"/>
  <c r="MD397" i="1"/>
  <c r="MD430" i="1"/>
  <c r="MD458" i="1"/>
  <c r="MD479" i="1"/>
  <c r="MD484" i="1"/>
  <c r="MD366" i="1"/>
  <c r="LS27" i="1"/>
  <c r="LS36" i="1" s="1"/>
  <c r="LS44" i="1" s="1"/>
  <c r="LS52" i="1" s="1"/>
  <c r="LS60" i="1" s="1"/>
  <c r="LS29" i="1"/>
  <c r="LS38" i="1" s="1"/>
  <c r="LS46" i="1" s="1"/>
  <c r="LS54" i="1" s="1"/>
  <c r="LS62" i="1" s="1"/>
  <c r="LS30" i="1"/>
  <c r="LS39" i="1" s="1"/>
  <c r="LS31" i="1"/>
  <c r="LS40" i="1" s="1"/>
  <c r="LS33" i="1"/>
  <c r="LS28" i="1"/>
  <c r="LS37" i="1" s="1"/>
  <c r="LS45" i="1" s="1"/>
  <c r="LS26" i="1"/>
  <c r="LS35" i="1" s="1"/>
  <c r="LS43" i="1" s="1"/>
  <c r="LS32" i="1"/>
  <c r="LS41" i="1" s="1"/>
  <c r="LS25" i="1"/>
  <c r="LS34" i="1" s="1"/>
  <c r="LS42" i="1" s="1"/>
  <c r="DS26" i="1"/>
  <c r="DS35" i="1" s="1"/>
  <c r="DS43" i="1" s="1"/>
  <c r="DS51" i="1" s="1"/>
  <c r="DS59" i="1" s="1"/>
  <c r="DS28" i="1"/>
  <c r="DS37" i="1" s="1"/>
  <c r="DS45" i="1" s="1"/>
  <c r="DS31" i="1"/>
  <c r="DS40" i="1" s="1"/>
  <c r="DS29" i="1"/>
  <c r="DS38" i="1" s="1"/>
  <c r="DS46" i="1" s="1"/>
  <c r="DS54" i="1" s="1"/>
  <c r="DS62" i="1" s="1"/>
  <c r="DS30" i="1"/>
  <c r="DS39" i="1" s="1"/>
  <c r="DS25" i="1"/>
  <c r="DS34" i="1" s="1"/>
  <c r="DS42" i="1" s="1"/>
  <c r="DS27" i="1"/>
  <c r="DS36" i="1" s="1"/>
  <c r="DS44" i="1" s="1"/>
  <c r="DS52" i="1" s="1"/>
  <c r="DS60" i="1" s="1"/>
  <c r="DS32" i="1"/>
  <c r="DS41" i="1" s="1"/>
  <c r="DS33" i="1"/>
  <c r="IL375" i="1"/>
  <c r="IL409" i="1"/>
  <c r="IL468" i="1"/>
  <c r="IL392" i="1"/>
  <c r="IL393" i="1"/>
  <c r="IL435" i="1"/>
  <c r="IL387" i="1"/>
  <c r="IL377" i="1"/>
  <c r="IL466" i="1"/>
  <c r="IL489" i="1"/>
  <c r="IL353" i="1"/>
  <c r="IL327" i="1"/>
  <c r="IL334" i="1"/>
  <c r="IL373" i="1"/>
  <c r="IL487" i="1"/>
  <c r="IL302" i="1"/>
  <c r="IL318" i="1"/>
  <c r="IL328" i="1"/>
  <c r="IL337" i="1"/>
  <c r="IL433" i="1"/>
  <c r="IL360" i="1"/>
  <c r="IL322" i="1"/>
  <c r="IL400" i="1"/>
  <c r="IL396" i="1"/>
  <c r="IL492" i="1"/>
  <c r="IL430" i="1"/>
  <c r="IL478" i="1"/>
  <c r="IL340" i="1"/>
  <c r="IL455" i="1"/>
  <c r="IL320" i="1"/>
  <c r="IL438" i="1"/>
  <c r="IL394" i="1"/>
  <c r="IL300" i="1"/>
  <c r="IL453" i="1"/>
  <c r="IL452" i="1"/>
  <c r="IL443" i="1"/>
  <c r="IL326" i="1"/>
  <c r="IL344" i="1"/>
  <c r="IL368" i="1"/>
  <c r="IL356" i="1"/>
  <c r="IL434" i="1"/>
  <c r="IL406" i="1"/>
  <c r="IL411" i="1"/>
  <c r="IL376" i="1"/>
  <c r="IL359" i="1"/>
  <c r="IL372" i="1"/>
  <c r="IL397" i="1"/>
  <c r="IL441" i="1"/>
  <c r="IL432" i="1"/>
  <c r="IL483" i="1"/>
  <c r="IL454" i="1"/>
  <c r="IL456" i="1"/>
  <c r="IL457" i="1"/>
  <c r="IL315" i="1"/>
  <c r="IL442" i="1"/>
  <c r="IL421" i="1"/>
  <c r="IL325" i="1"/>
  <c r="IL405" i="1"/>
  <c r="IL413" i="1"/>
  <c r="IL407" i="1"/>
  <c r="IL374" i="1"/>
  <c r="IL486" i="1"/>
  <c r="IL475" i="1"/>
  <c r="IL458" i="1"/>
  <c r="IL470" i="1"/>
  <c r="IL465" i="1"/>
  <c r="IL333" i="1"/>
  <c r="IL354" i="1"/>
  <c r="IL401" i="1"/>
  <c r="IL355" i="1"/>
  <c r="IL323" i="1"/>
  <c r="IL494" i="1"/>
  <c r="IL363" i="1"/>
  <c r="IL358" i="1"/>
  <c r="IL335" i="1"/>
  <c r="IL369" i="1"/>
  <c r="IL431" i="1"/>
  <c r="IL429" i="1"/>
  <c r="IL420" i="1"/>
  <c r="IL424" i="1"/>
  <c r="IL472" i="1"/>
  <c r="IL474" i="1"/>
  <c r="IL332" i="1"/>
  <c r="IL462" i="1"/>
  <c r="IL473" i="1"/>
  <c r="IL404" i="1"/>
  <c r="IL484" i="1"/>
  <c r="IL471" i="1"/>
  <c r="IL314" i="1"/>
  <c r="IL386" i="1"/>
  <c r="IL380" i="1"/>
  <c r="IL460" i="1"/>
  <c r="IL469" i="1"/>
  <c r="IL338" i="1"/>
  <c r="IL423" i="1"/>
  <c r="IL479" i="1"/>
  <c r="IL482" i="1"/>
  <c r="IL419" i="1"/>
  <c r="IL390" i="1"/>
  <c r="IL439" i="1"/>
  <c r="IL366" i="1"/>
  <c r="IL371" i="1"/>
  <c r="IL391" i="1"/>
  <c r="IL389" i="1"/>
  <c r="IL481" i="1"/>
  <c r="IL362" i="1"/>
  <c r="IL480" i="1"/>
  <c r="IL427" i="1"/>
  <c r="IL476" i="1"/>
  <c r="IL331" i="1"/>
  <c r="IL463" i="1"/>
  <c r="IL490" i="1"/>
  <c r="IL488" i="1"/>
  <c r="IL329" i="1"/>
  <c r="IL307" i="1"/>
  <c r="IL446" i="1"/>
  <c r="IL370" i="1"/>
  <c r="IL412" i="1"/>
  <c r="IL352" i="1"/>
  <c r="IL408" i="1"/>
  <c r="IL398" i="1"/>
  <c r="IL445" i="1"/>
  <c r="IL399" i="1"/>
  <c r="IL477" i="1"/>
  <c r="IL440" i="1"/>
  <c r="IL299" i="1"/>
  <c r="IL410" i="1"/>
  <c r="IL364" i="1"/>
  <c r="IL317" i="1"/>
  <c r="IL20" i="1"/>
  <c r="IL395" i="1"/>
  <c r="IL361" i="1"/>
  <c r="IL426" i="1"/>
  <c r="IL324" i="1"/>
  <c r="IL336" i="1"/>
  <c r="IL402" i="1"/>
  <c r="IL357" i="1"/>
  <c r="IL422" i="1"/>
  <c r="IL19" i="1"/>
  <c r="IL428" i="1"/>
  <c r="IL347" i="1"/>
  <c r="IL436" i="1"/>
  <c r="IL467" i="1"/>
  <c r="IL459" i="1"/>
  <c r="IL379" i="1"/>
  <c r="IL385" i="1"/>
  <c r="IL301" i="1"/>
  <c r="IL451" i="1"/>
  <c r="IL464" i="1"/>
  <c r="IL316" i="1"/>
  <c r="IL313" i="1"/>
  <c r="IL308" i="1"/>
  <c r="IL491" i="1"/>
  <c r="IL493" i="1"/>
  <c r="IL403" i="1"/>
  <c r="IL418" i="1"/>
  <c r="IL346" i="1"/>
  <c r="IL437" i="1"/>
  <c r="IL444" i="1"/>
  <c r="IL367" i="1"/>
  <c r="IL425" i="1"/>
  <c r="IL365" i="1"/>
  <c r="IL343" i="1"/>
  <c r="IL342" i="1"/>
  <c r="IL378" i="1"/>
  <c r="IL485" i="1"/>
  <c r="IL319" i="1"/>
  <c r="IL461" i="1"/>
  <c r="IL341" i="1"/>
  <c r="IL345" i="1"/>
  <c r="IL388" i="1"/>
  <c r="GN28" i="1"/>
  <c r="GN37" i="1" s="1"/>
  <c r="GN45" i="1" s="1"/>
  <c r="GN32" i="1"/>
  <c r="GN41" i="1" s="1"/>
  <c r="GN26" i="1"/>
  <c r="GN35" i="1" s="1"/>
  <c r="GN43" i="1" s="1"/>
  <c r="GN31" i="1"/>
  <c r="GN40" i="1" s="1"/>
  <c r="GN29" i="1"/>
  <c r="GN38" i="1" s="1"/>
  <c r="GN46" i="1" s="1"/>
  <c r="GN54" i="1" s="1"/>
  <c r="GN62" i="1" s="1"/>
  <c r="GN25" i="1"/>
  <c r="GN34" i="1" s="1"/>
  <c r="GN42" i="1" s="1"/>
  <c r="GN50" i="1" s="1"/>
  <c r="GN58" i="1" s="1"/>
  <c r="GN30" i="1"/>
  <c r="GN39" i="1" s="1"/>
  <c r="GN33" i="1"/>
  <c r="GN27" i="1"/>
  <c r="GN36" i="1" s="1"/>
  <c r="GN44" i="1" s="1"/>
  <c r="GN52" i="1" s="1"/>
  <c r="GN60" i="1" s="1"/>
  <c r="GO422" i="1"/>
  <c r="GO428" i="1"/>
  <c r="GO486" i="1"/>
  <c r="GO408" i="1"/>
  <c r="GO440" i="1"/>
  <c r="GO455" i="1"/>
  <c r="GO421" i="1"/>
  <c r="GO324" i="1"/>
  <c r="GO424" i="1"/>
  <c r="GO337" i="1"/>
  <c r="GO300" i="1"/>
  <c r="GO361" i="1"/>
  <c r="GO469" i="1"/>
  <c r="GO389" i="1"/>
  <c r="GO490" i="1"/>
  <c r="GO353" i="1"/>
  <c r="GO368" i="1"/>
  <c r="GO380" i="1"/>
  <c r="GO485" i="1"/>
  <c r="GO363" i="1"/>
  <c r="GO475" i="1"/>
  <c r="GO470" i="1"/>
  <c r="GO359" i="1"/>
  <c r="GO401" i="1"/>
  <c r="GO419" i="1"/>
  <c r="GO20" i="1"/>
  <c r="GO340" i="1"/>
  <c r="GO426" i="1"/>
  <c r="GO362" i="1"/>
  <c r="GO398" i="1"/>
  <c r="GO392" i="1"/>
  <c r="GO420" i="1"/>
  <c r="GO345" i="1"/>
  <c r="GO365" i="1"/>
  <c r="GO460" i="1"/>
  <c r="GO452" i="1"/>
  <c r="GO462" i="1"/>
  <c r="GO360" i="1"/>
  <c r="GO489" i="1"/>
  <c r="GO377" i="1"/>
  <c r="GO406" i="1"/>
  <c r="GO404" i="1"/>
  <c r="GO407" i="1"/>
  <c r="GO354" i="1"/>
  <c r="GO399" i="1"/>
  <c r="GO322" i="1"/>
  <c r="GO488" i="1"/>
  <c r="GO443" i="1"/>
  <c r="GO308" i="1"/>
  <c r="GO439" i="1"/>
  <c r="GO333" i="1"/>
  <c r="GO317" i="1"/>
  <c r="GO372" i="1"/>
  <c r="GO388" i="1"/>
  <c r="GO391" i="1"/>
  <c r="GO451" i="1"/>
  <c r="GO444" i="1"/>
  <c r="GO409" i="1"/>
  <c r="GO433" i="1"/>
  <c r="GO434" i="1"/>
  <c r="GO357" i="1"/>
  <c r="GO465" i="1"/>
  <c r="GO371" i="1"/>
  <c r="GO307" i="1"/>
  <c r="GO315" i="1"/>
  <c r="GO492" i="1"/>
  <c r="GO463" i="1"/>
  <c r="GO373" i="1"/>
  <c r="GO446" i="1"/>
  <c r="GO326" i="1"/>
  <c r="GO338" i="1"/>
  <c r="GO464" i="1"/>
  <c r="GO394" i="1"/>
  <c r="GO379" i="1"/>
  <c r="GO400" i="1"/>
  <c r="GO336" i="1"/>
  <c r="GO467" i="1"/>
  <c r="GO341" i="1"/>
  <c r="GO386" i="1"/>
  <c r="GO429" i="1"/>
  <c r="GO299" i="1"/>
  <c r="GO494" i="1"/>
  <c r="GO478" i="1"/>
  <c r="GO320" i="1"/>
  <c r="GO430" i="1"/>
  <c r="GO432" i="1"/>
  <c r="GO378" i="1"/>
  <c r="GO370" i="1"/>
  <c r="GO397" i="1"/>
  <c r="GO458" i="1"/>
  <c r="GO476" i="1"/>
  <c r="GO436" i="1"/>
  <c r="GO352" i="1"/>
  <c r="GO410" i="1"/>
  <c r="GO325" i="1"/>
  <c r="GO491" i="1"/>
  <c r="GO331" i="1"/>
  <c r="GO356" i="1"/>
  <c r="GO482" i="1"/>
  <c r="GO425" i="1"/>
  <c r="GO493" i="1"/>
  <c r="GO445" i="1"/>
  <c r="GO342" i="1"/>
  <c r="GO435" i="1"/>
  <c r="GO442" i="1"/>
  <c r="GO412" i="1"/>
  <c r="GO364" i="1"/>
  <c r="GO332" i="1"/>
  <c r="GO466" i="1"/>
  <c r="GO328" i="1"/>
  <c r="GO474" i="1"/>
  <c r="GO366" i="1"/>
  <c r="GO344" i="1"/>
  <c r="GO487" i="1"/>
  <c r="GO441" i="1"/>
  <c r="GO479" i="1"/>
  <c r="GO431" i="1"/>
  <c r="GO369" i="1"/>
  <c r="GO423" i="1"/>
  <c r="GO461" i="1"/>
  <c r="GO387" i="1"/>
  <c r="GO335" i="1"/>
  <c r="GO301" i="1"/>
  <c r="GO346" i="1"/>
  <c r="GO393" i="1"/>
  <c r="GO316" i="1"/>
  <c r="GO418" i="1"/>
  <c r="GO347" i="1"/>
  <c r="GO19" i="1"/>
  <c r="GO376" i="1"/>
  <c r="GO472" i="1"/>
  <c r="GO438" i="1"/>
  <c r="GO313" i="1"/>
  <c r="GO323" i="1"/>
  <c r="GO403" i="1"/>
  <c r="GO358" i="1"/>
  <c r="GO453" i="1"/>
  <c r="GO457" i="1"/>
  <c r="GO396" i="1"/>
  <c r="GO480" i="1"/>
  <c r="GO374" i="1"/>
  <c r="GO385" i="1"/>
  <c r="GO327" i="1"/>
  <c r="GO481" i="1"/>
  <c r="GO484" i="1"/>
  <c r="GO477" i="1"/>
  <c r="GO454" i="1"/>
  <c r="GO411" i="1"/>
  <c r="GO318" i="1"/>
  <c r="GO334" i="1"/>
  <c r="GO468" i="1"/>
  <c r="GO402" i="1"/>
  <c r="GO343" i="1"/>
  <c r="GO405" i="1"/>
  <c r="GO302" i="1"/>
  <c r="GO319" i="1"/>
  <c r="GO355" i="1"/>
  <c r="GO413" i="1"/>
  <c r="GO427" i="1"/>
  <c r="GO459" i="1"/>
  <c r="GO483" i="1"/>
  <c r="GO329" i="1"/>
  <c r="GO375" i="1"/>
  <c r="GO390" i="1"/>
  <c r="GO395" i="1"/>
  <c r="GO456" i="1"/>
  <c r="GO314" i="1"/>
  <c r="GO473" i="1"/>
  <c r="GO367" i="1"/>
  <c r="GO471" i="1"/>
  <c r="GO437" i="1"/>
  <c r="AE321" i="1" a="1"/>
  <c r="AE321" i="1" s="1"/>
  <c r="AL33" i="1"/>
  <c r="AL32" i="1"/>
  <c r="AL41" i="1" s="1"/>
  <c r="AL26" i="1"/>
  <c r="AL35" i="1" s="1"/>
  <c r="AL43" i="1" s="1"/>
  <c r="AL27" i="1"/>
  <c r="AL36" i="1" s="1"/>
  <c r="AL44" i="1" s="1"/>
  <c r="AL52" i="1" s="1"/>
  <c r="AL60" i="1" s="1"/>
  <c r="AL31" i="1"/>
  <c r="AL40" i="1" s="1"/>
  <c r="AL28" i="1"/>
  <c r="AL37" i="1" s="1"/>
  <c r="AL45" i="1" s="1"/>
  <c r="AL30" i="1"/>
  <c r="AL39" i="1" s="1"/>
  <c r="AL29" i="1"/>
  <c r="AL38" i="1" s="1"/>
  <c r="AL46" i="1" s="1"/>
  <c r="AL54" i="1" s="1"/>
  <c r="AL62" i="1" s="1"/>
  <c r="AL25" i="1"/>
  <c r="AL34" i="1" s="1"/>
  <c r="AL42" i="1" s="1"/>
  <c r="GD28" i="1"/>
  <c r="GD37" i="1" s="1"/>
  <c r="GD45" i="1" s="1"/>
  <c r="GD30" i="1"/>
  <c r="GD39" i="1" s="1"/>
  <c r="GD27" i="1"/>
  <c r="GD36" i="1" s="1"/>
  <c r="GD44" i="1" s="1"/>
  <c r="GD52" i="1" s="1"/>
  <c r="GD60" i="1" s="1"/>
  <c r="GD32" i="1"/>
  <c r="GD41" i="1" s="1"/>
  <c r="GD25" i="1"/>
  <c r="GD34" i="1" s="1"/>
  <c r="GD42" i="1" s="1"/>
  <c r="GD50" i="1" s="1"/>
  <c r="GD58" i="1" s="1"/>
  <c r="GD33" i="1"/>
  <c r="GD29" i="1"/>
  <c r="GD38" i="1" s="1"/>
  <c r="GD46" i="1" s="1"/>
  <c r="GD54" i="1" s="1"/>
  <c r="GD62" i="1" s="1"/>
  <c r="GD31" i="1"/>
  <c r="GD40" i="1" s="1"/>
  <c r="GD26" i="1"/>
  <c r="GD35" i="1" s="1"/>
  <c r="GD43" i="1" s="1"/>
  <c r="GL27" i="1"/>
  <c r="GL36" i="1" s="1"/>
  <c r="GL44" i="1" s="1"/>
  <c r="GL52" i="1" s="1"/>
  <c r="GL60" i="1" s="1"/>
  <c r="GL29" i="1"/>
  <c r="GL38" i="1" s="1"/>
  <c r="GL46" i="1" s="1"/>
  <c r="GL54" i="1" s="1"/>
  <c r="GL62" i="1" s="1"/>
  <c r="GL33" i="1"/>
  <c r="GL25" i="1"/>
  <c r="GL34" i="1" s="1"/>
  <c r="GL42" i="1" s="1"/>
  <c r="GL50" i="1" s="1"/>
  <c r="GL58" i="1" s="1"/>
  <c r="GL28" i="1"/>
  <c r="GL37" i="1" s="1"/>
  <c r="GL45" i="1" s="1"/>
  <c r="GL26" i="1"/>
  <c r="GL35" i="1" s="1"/>
  <c r="GL43" i="1" s="1"/>
  <c r="GL32" i="1"/>
  <c r="GL41" i="1" s="1"/>
  <c r="GL30" i="1"/>
  <c r="GL39" i="1" s="1"/>
  <c r="GL31" i="1"/>
  <c r="GL40" i="1" s="1"/>
  <c r="GJ30" i="1"/>
  <c r="GJ39" i="1" s="1"/>
  <c r="GJ29" i="1"/>
  <c r="GJ38" i="1" s="1"/>
  <c r="GJ46" i="1" s="1"/>
  <c r="GJ54" i="1" s="1"/>
  <c r="GJ62" i="1" s="1"/>
  <c r="GJ33" i="1"/>
  <c r="GJ27" i="1"/>
  <c r="GJ36" i="1" s="1"/>
  <c r="GJ44" i="1" s="1"/>
  <c r="GJ52" i="1" s="1"/>
  <c r="GJ60" i="1" s="1"/>
  <c r="GJ32" i="1"/>
  <c r="GJ41" i="1" s="1"/>
  <c r="GJ28" i="1"/>
  <c r="GJ37" i="1" s="1"/>
  <c r="GJ45" i="1" s="1"/>
  <c r="GJ25" i="1"/>
  <c r="GJ34" i="1" s="1"/>
  <c r="GJ42" i="1" s="1"/>
  <c r="GJ50" i="1" s="1"/>
  <c r="GJ58" i="1" s="1"/>
  <c r="GJ26" i="1"/>
  <c r="GJ35" i="1" s="1"/>
  <c r="GJ43" i="1" s="1"/>
  <c r="GJ51" i="1" s="1"/>
  <c r="GJ59" i="1" s="1"/>
  <c r="GJ31" i="1"/>
  <c r="GJ40" i="1" s="1"/>
  <c r="GV26" i="1"/>
  <c r="GV35" i="1" s="1"/>
  <c r="GV43" i="1" s="1"/>
  <c r="GV51" i="1" s="1"/>
  <c r="GV59" i="1" s="1"/>
  <c r="GV31" i="1"/>
  <c r="GV40" i="1" s="1"/>
  <c r="GV25" i="1"/>
  <c r="GV34" i="1" s="1"/>
  <c r="GV42" i="1" s="1"/>
  <c r="GV30" i="1"/>
  <c r="GV39" i="1" s="1"/>
  <c r="GV28" i="1"/>
  <c r="GV37" i="1" s="1"/>
  <c r="GV45" i="1" s="1"/>
  <c r="GV27" i="1"/>
  <c r="GV36" i="1" s="1"/>
  <c r="GV44" i="1" s="1"/>
  <c r="GV52" i="1" s="1"/>
  <c r="GV60" i="1" s="1"/>
  <c r="GV29" i="1"/>
  <c r="GV38" i="1" s="1"/>
  <c r="GV46" i="1" s="1"/>
  <c r="GV54" i="1" s="1"/>
  <c r="GV62" i="1" s="1"/>
  <c r="GV33" i="1"/>
  <c r="GV32" i="1"/>
  <c r="GV41" i="1" s="1"/>
  <c r="HA27" i="1"/>
  <c r="HA36" i="1" s="1"/>
  <c r="HA44" i="1" s="1"/>
  <c r="HA52" i="1" s="1"/>
  <c r="HA60" i="1" s="1"/>
  <c r="HA26" i="1"/>
  <c r="HA35" i="1" s="1"/>
  <c r="HA43" i="1" s="1"/>
  <c r="HA32" i="1"/>
  <c r="HA41" i="1" s="1"/>
  <c r="HA29" i="1"/>
  <c r="HA38" i="1" s="1"/>
  <c r="HA46" i="1" s="1"/>
  <c r="HA54" i="1" s="1"/>
  <c r="HA62" i="1" s="1"/>
  <c r="HA30" i="1"/>
  <c r="HA39" i="1" s="1"/>
  <c r="HA28" i="1"/>
  <c r="HA37" i="1" s="1"/>
  <c r="HA45" i="1" s="1"/>
  <c r="HA25" i="1"/>
  <c r="HA34" i="1" s="1"/>
  <c r="HA42" i="1" s="1"/>
  <c r="HA33" i="1"/>
  <c r="HA31" i="1"/>
  <c r="HA40" i="1" s="1"/>
  <c r="HL31" i="1"/>
  <c r="HL40" i="1" s="1"/>
  <c r="HL27" i="1"/>
  <c r="HL36" i="1" s="1"/>
  <c r="HL44" i="1" s="1"/>
  <c r="HL52" i="1" s="1"/>
  <c r="HL60" i="1" s="1"/>
  <c r="HL28" i="1"/>
  <c r="HL37" i="1" s="1"/>
  <c r="HL45" i="1" s="1"/>
  <c r="HL33" i="1"/>
  <c r="HL30" i="1"/>
  <c r="HL39" i="1" s="1"/>
  <c r="HL26" i="1"/>
  <c r="HL35" i="1" s="1"/>
  <c r="HL43" i="1" s="1"/>
  <c r="HL51" i="1" s="1"/>
  <c r="HL59" i="1" s="1"/>
  <c r="HL25" i="1"/>
  <c r="HL34" i="1" s="1"/>
  <c r="HL42" i="1" s="1"/>
  <c r="HL50" i="1" s="1"/>
  <c r="HL58" i="1" s="1"/>
  <c r="HL29" i="1"/>
  <c r="HL38" i="1" s="1"/>
  <c r="HL46" i="1" s="1"/>
  <c r="HL54" i="1" s="1"/>
  <c r="HL62" i="1" s="1"/>
  <c r="HL32" i="1"/>
  <c r="HL41" i="1" s="1"/>
  <c r="GC26" i="1"/>
  <c r="GC35" i="1" s="1"/>
  <c r="GC43" i="1" s="1"/>
  <c r="GC32" i="1"/>
  <c r="GC41" i="1" s="1"/>
  <c r="GC28" i="1"/>
  <c r="GC37" i="1" s="1"/>
  <c r="GC45" i="1" s="1"/>
  <c r="GC27" i="1"/>
  <c r="GC36" i="1" s="1"/>
  <c r="GC44" i="1" s="1"/>
  <c r="GC52" i="1" s="1"/>
  <c r="GC60" i="1" s="1"/>
  <c r="GC29" i="1"/>
  <c r="GC38" i="1" s="1"/>
  <c r="GC46" i="1" s="1"/>
  <c r="GC54" i="1" s="1"/>
  <c r="GC62" i="1" s="1"/>
  <c r="GC25" i="1"/>
  <c r="GC34" i="1" s="1"/>
  <c r="GC42" i="1" s="1"/>
  <c r="GC50" i="1" s="1"/>
  <c r="GC58" i="1" s="1"/>
  <c r="GC30" i="1"/>
  <c r="GC39" i="1" s="1"/>
  <c r="GC31" i="1"/>
  <c r="GC40" i="1" s="1"/>
  <c r="GC33" i="1"/>
  <c r="IH396" i="1"/>
  <c r="IH402" i="1"/>
  <c r="IH427" i="1"/>
  <c r="IH389" i="1"/>
  <c r="IH361" i="1"/>
  <c r="IH486" i="1"/>
  <c r="IH455" i="1"/>
  <c r="IH334" i="1"/>
  <c r="IH326" i="1"/>
  <c r="IH328" i="1"/>
  <c r="IH367" i="1"/>
  <c r="IH401" i="1"/>
  <c r="IH406" i="1"/>
  <c r="IH438" i="1"/>
  <c r="IH385" i="1"/>
  <c r="IH430" i="1"/>
  <c r="IH444" i="1"/>
  <c r="IH413" i="1"/>
  <c r="IH412" i="1"/>
  <c r="IH490" i="1"/>
  <c r="IH488" i="1"/>
  <c r="IH354" i="1"/>
  <c r="IH456" i="1"/>
  <c r="IH398" i="1"/>
  <c r="IH426" i="1"/>
  <c r="IH356" i="1"/>
  <c r="IH368" i="1"/>
  <c r="IH397" i="1"/>
  <c r="IH424" i="1"/>
  <c r="IH387" i="1"/>
  <c r="IH347" i="1"/>
  <c r="IH421" i="1"/>
  <c r="IH478" i="1"/>
  <c r="IH346" i="1"/>
  <c r="IH378" i="1"/>
  <c r="IH366" i="1"/>
  <c r="IH325" i="1"/>
  <c r="IH336" i="1"/>
  <c r="IH485" i="1"/>
  <c r="IH469" i="1"/>
  <c r="IH446" i="1"/>
  <c r="IH409" i="1"/>
  <c r="IH474" i="1"/>
  <c r="IH320" i="1"/>
  <c r="IH373" i="1"/>
  <c r="IH333" i="1"/>
  <c r="IH340" i="1"/>
  <c r="IH468" i="1"/>
  <c r="IH365" i="1"/>
  <c r="IH299" i="1"/>
  <c r="IH463" i="1"/>
  <c r="IH453" i="1"/>
  <c r="IH362" i="1"/>
  <c r="IH441" i="1"/>
  <c r="IH462" i="1"/>
  <c r="IH443" i="1"/>
  <c r="IH452" i="1"/>
  <c r="IH470" i="1"/>
  <c r="IH331" i="1"/>
  <c r="IH329" i="1"/>
  <c r="IH358" i="1"/>
  <c r="IH442" i="1"/>
  <c r="IH380" i="1"/>
  <c r="IH394" i="1"/>
  <c r="IH422" i="1"/>
  <c r="IH419" i="1"/>
  <c r="IH408" i="1"/>
  <c r="IH300" i="1"/>
  <c r="IH492" i="1"/>
  <c r="IH459" i="1"/>
  <c r="IH461" i="1"/>
  <c r="IH437" i="1"/>
  <c r="IH431" i="1"/>
  <c r="IH395" i="1"/>
  <c r="IH429" i="1"/>
  <c r="IH432" i="1"/>
  <c r="IH404" i="1"/>
  <c r="IH434" i="1"/>
  <c r="IH418" i="1"/>
  <c r="IH405" i="1"/>
  <c r="IH483" i="1"/>
  <c r="IH439" i="1"/>
  <c r="IH390" i="1"/>
  <c r="IH369" i="1"/>
  <c r="IH377" i="1"/>
  <c r="IH343" i="1"/>
  <c r="IH464" i="1"/>
  <c r="IH374" i="1"/>
  <c r="IH391" i="1"/>
  <c r="IH435" i="1"/>
  <c r="IH440" i="1"/>
  <c r="IH484" i="1"/>
  <c r="IH327" i="1"/>
  <c r="IH342" i="1"/>
  <c r="IH344" i="1"/>
  <c r="IH313" i="1"/>
  <c r="IH315" i="1"/>
  <c r="IH337" i="1"/>
  <c r="IH341" i="1"/>
  <c r="IH355" i="1"/>
  <c r="IH364" i="1"/>
  <c r="IH318" i="1"/>
  <c r="IH319" i="1"/>
  <c r="IH481" i="1"/>
  <c r="IH357" i="1"/>
  <c r="IH489" i="1"/>
  <c r="IH480" i="1"/>
  <c r="IH467" i="1"/>
  <c r="IH314" i="1"/>
  <c r="IH386" i="1"/>
  <c r="IH345" i="1"/>
  <c r="IH371" i="1"/>
  <c r="IH370" i="1"/>
  <c r="IH471" i="1"/>
  <c r="IH472" i="1"/>
  <c r="IH454" i="1"/>
  <c r="IH433" i="1"/>
  <c r="IH425" i="1"/>
  <c r="IH301" i="1"/>
  <c r="IH466" i="1"/>
  <c r="IH475" i="1"/>
  <c r="IH494" i="1"/>
  <c r="IH316" i="1"/>
  <c r="IH445" i="1"/>
  <c r="IH473" i="1"/>
  <c r="IH352" i="1"/>
  <c r="IH436" i="1"/>
  <c r="IH477" i="1"/>
  <c r="IH376" i="1"/>
  <c r="IH363" i="1"/>
  <c r="IH400" i="1"/>
  <c r="IH317" i="1"/>
  <c r="IH360" i="1"/>
  <c r="IH399" i="1"/>
  <c r="IH482" i="1"/>
  <c r="IH428" i="1"/>
  <c r="IH308" i="1"/>
  <c r="IH322" i="1"/>
  <c r="IH457" i="1"/>
  <c r="IH353" i="1"/>
  <c r="IH338" i="1"/>
  <c r="IH407" i="1"/>
  <c r="IH493" i="1"/>
  <c r="IH302" i="1"/>
  <c r="IH379" i="1"/>
  <c r="IH479" i="1"/>
  <c r="IH19" i="1"/>
  <c r="IH458" i="1"/>
  <c r="IH410" i="1"/>
  <c r="IH487" i="1"/>
  <c r="IH323" i="1"/>
  <c r="IH375" i="1"/>
  <c r="IH20" i="1"/>
  <c r="IH476" i="1"/>
  <c r="IH372" i="1"/>
  <c r="IH420" i="1"/>
  <c r="IH451" i="1"/>
  <c r="IH388" i="1"/>
  <c r="IH423" i="1"/>
  <c r="IH332" i="1"/>
  <c r="IH307" i="1"/>
  <c r="IH460" i="1"/>
  <c r="IH335" i="1"/>
  <c r="IH465" i="1"/>
  <c r="IH393" i="1"/>
  <c r="IH392" i="1"/>
  <c r="IH403" i="1"/>
  <c r="IH411" i="1"/>
  <c r="IH491" i="1"/>
  <c r="IH324" i="1"/>
  <c r="IH359" i="1"/>
  <c r="FE327" i="1"/>
  <c r="FE315" i="1"/>
  <c r="FE433" i="1"/>
  <c r="FE475" i="1"/>
  <c r="FE443" i="1"/>
  <c r="FE347" i="1"/>
  <c r="FE379" i="1"/>
  <c r="FE390" i="1"/>
  <c r="FE471" i="1"/>
  <c r="FE20" i="1"/>
  <c r="FE411" i="1"/>
  <c r="FE378" i="1"/>
  <c r="FE455" i="1"/>
  <c r="FE439" i="1"/>
  <c r="FE435" i="1"/>
  <c r="FE493" i="1"/>
  <c r="FE457" i="1"/>
  <c r="FE481" i="1"/>
  <c r="FE332" i="1"/>
  <c r="FE412" i="1"/>
  <c r="FE476" i="1"/>
  <c r="FE421" i="1"/>
  <c r="FE361" i="1"/>
  <c r="FE341" i="1"/>
  <c r="FE371" i="1"/>
  <c r="FE409" i="1"/>
  <c r="FE451" i="1"/>
  <c r="FE462" i="1"/>
  <c r="FE479" i="1"/>
  <c r="FE359" i="1"/>
  <c r="FE441" i="1"/>
  <c r="FE489" i="1"/>
  <c r="FE484" i="1"/>
  <c r="FE389" i="1"/>
  <c r="FE487" i="1"/>
  <c r="FE307" i="1"/>
  <c r="FE387" i="1"/>
  <c r="FE385" i="1"/>
  <c r="FE491" i="1"/>
  <c r="FE333" i="1"/>
  <c r="FE393" i="1"/>
  <c r="FE320" i="1"/>
  <c r="FE19" i="1"/>
  <c r="FE370" i="1"/>
  <c r="FE354" i="1"/>
  <c r="FE394" i="1"/>
  <c r="FE403" i="1"/>
  <c r="FE466" i="1"/>
  <c r="FE336" i="1"/>
  <c r="FE442" i="1"/>
  <c r="FE482" i="1"/>
  <c r="FE302" i="1"/>
  <c r="FE317" i="1"/>
  <c r="FE469" i="1"/>
  <c r="FE319" i="1"/>
  <c r="FE425" i="1"/>
  <c r="FE397" i="1"/>
  <c r="FE380" i="1"/>
  <c r="FE376" i="1"/>
  <c r="FE472" i="1"/>
  <c r="FE474" i="1"/>
  <c r="FE325" i="1"/>
  <c r="FE368" i="1"/>
  <c r="FE413" i="1"/>
  <c r="FE461" i="1"/>
  <c r="FE301" i="1"/>
  <c r="FE331" i="1"/>
  <c r="FE423" i="1"/>
  <c r="FE422" i="1"/>
  <c r="FE431" i="1"/>
  <c r="FE313" i="1"/>
  <c r="FE405" i="1"/>
  <c r="FE328" i="1"/>
  <c r="FE428" i="1"/>
  <c r="FE344" i="1"/>
  <c r="FE468" i="1"/>
  <c r="FE492" i="1"/>
  <c r="FE362" i="1"/>
  <c r="FE485" i="1"/>
  <c r="FE401" i="1"/>
  <c r="FE366" i="1"/>
  <c r="FE372" i="1"/>
  <c r="FE460" i="1"/>
  <c r="FE463" i="1"/>
  <c r="FE396" i="1"/>
  <c r="FE353" i="1"/>
  <c r="FE355" i="1"/>
  <c r="FE470" i="1"/>
  <c r="FE456" i="1"/>
  <c r="FE322" i="1"/>
  <c r="FE419" i="1"/>
  <c r="FE342" i="1"/>
  <c r="FE323" i="1"/>
  <c r="FE395" i="1"/>
  <c r="FE404" i="1"/>
  <c r="FE445" i="1"/>
  <c r="FE357" i="1"/>
  <c r="FE334" i="1"/>
  <c r="FE386" i="1"/>
  <c r="FE316" i="1"/>
  <c r="FE426" i="1"/>
  <c r="FE300" i="1"/>
  <c r="FE467" i="1"/>
  <c r="FE483" i="1"/>
  <c r="FE429" i="1"/>
  <c r="FE338" i="1"/>
  <c r="FE398" i="1"/>
  <c r="FE430" i="1"/>
  <c r="FE478" i="1"/>
  <c r="FE358" i="1"/>
  <c r="FE480" i="1"/>
  <c r="FE356" i="1"/>
  <c r="FE453" i="1"/>
  <c r="FE367" i="1"/>
  <c r="FE434" i="1"/>
  <c r="FE399" i="1"/>
  <c r="FE335" i="1"/>
  <c r="FE438" i="1"/>
  <c r="FE337" i="1"/>
  <c r="FE427" i="1"/>
  <c r="FE326" i="1"/>
  <c r="FE391" i="1"/>
  <c r="FE329" i="1"/>
  <c r="FE432" i="1"/>
  <c r="FE454" i="1"/>
  <c r="FE318" i="1"/>
  <c r="FE392" i="1"/>
  <c r="FE299" i="1"/>
  <c r="FE352" i="1"/>
  <c r="FE364" i="1"/>
  <c r="FE377" i="1"/>
  <c r="FE452" i="1"/>
  <c r="FE363" i="1"/>
  <c r="FE437" i="1"/>
  <c r="FE346" i="1"/>
  <c r="FE486" i="1"/>
  <c r="FE314" i="1"/>
  <c r="FE490" i="1"/>
  <c r="FE369" i="1"/>
  <c r="FE494" i="1"/>
  <c r="FE407" i="1"/>
  <c r="FE324" i="1"/>
  <c r="FE400" i="1"/>
  <c r="FE343" i="1"/>
  <c r="FE374" i="1"/>
  <c r="FE473" i="1"/>
  <c r="FE345" i="1"/>
  <c r="FE373" i="1"/>
  <c r="FE365" i="1"/>
  <c r="FE459" i="1"/>
  <c r="FE402" i="1"/>
  <c r="FE444" i="1"/>
  <c r="FE308" i="1"/>
  <c r="FE375" i="1"/>
  <c r="FE408" i="1"/>
  <c r="FE458" i="1"/>
  <c r="FE446" i="1"/>
  <c r="FE436" i="1"/>
  <c r="FE410" i="1"/>
  <c r="FE477" i="1"/>
  <c r="FE488" i="1"/>
  <c r="FE388" i="1"/>
  <c r="FE418" i="1"/>
  <c r="FE420" i="1"/>
  <c r="FE464" i="1"/>
  <c r="FE424" i="1"/>
  <c r="FE465" i="1"/>
  <c r="FE360" i="1"/>
  <c r="FE440" i="1"/>
  <c r="FE340" i="1"/>
  <c r="FE406" i="1"/>
  <c r="DR29" i="1"/>
  <c r="DR38" i="1" s="1"/>
  <c r="DR46" i="1" s="1"/>
  <c r="DR54" i="1" s="1"/>
  <c r="DR62" i="1" s="1"/>
  <c r="DR26" i="1"/>
  <c r="DR35" i="1" s="1"/>
  <c r="DR43" i="1" s="1"/>
  <c r="DR30" i="1"/>
  <c r="DR39" i="1" s="1"/>
  <c r="DR33" i="1"/>
  <c r="DR31" i="1"/>
  <c r="DR40" i="1" s="1"/>
  <c r="DR27" i="1"/>
  <c r="DR36" i="1" s="1"/>
  <c r="DR44" i="1" s="1"/>
  <c r="DR52" i="1" s="1"/>
  <c r="DR60" i="1" s="1"/>
  <c r="DR32" i="1"/>
  <c r="DR41" i="1" s="1"/>
  <c r="DR28" i="1"/>
  <c r="DR37" i="1" s="1"/>
  <c r="DR45" i="1" s="1"/>
  <c r="DR25" i="1"/>
  <c r="DR34" i="1" s="1"/>
  <c r="DR42" i="1" s="1"/>
  <c r="HD345" i="1"/>
  <c r="HD407" i="1"/>
  <c r="HD398" i="1"/>
  <c r="HD389" i="1"/>
  <c r="HD378" i="1"/>
  <c r="HD420" i="1"/>
  <c r="HD470" i="1"/>
  <c r="HD425" i="1"/>
  <c r="HD299" i="1"/>
  <c r="HD401" i="1"/>
  <c r="HD411" i="1"/>
  <c r="HD437" i="1"/>
  <c r="HD410" i="1"/>
  <c r="HD318" i="1"/>
  <c r="HD314" i="1"/>
  <c r="HD368" i="1"/>
  <c r="HD358" i="1"/>
  <c r="HD421" i="1"/>
  <c r="HD477" i="1"/>
  <c r="HD494" i="1"/>
  <c r="HD402" i="1"/>
  <c r="HD346" i="1"/>
  <c r="HD488" i="1"/>
  <c r="HD329" i="1"/>
  <c r="HD438" i="1"/>
  <c r="HD434" i="1"/>
  <c r="HD367" i="1"/>
  <c r="HD354" i="1"/>
  <c r="HD374" i="1"/>
  <c r="HD474" i="1"/>
  <c r="HD424" i="1"/>
  <c r="HD431" i="1"/>
  <c r="HD356" i="1"/>
  <c r="HD461" i="1"/>
  <c r="HD380" i="1"/>
  <c r="HD400" i="1"/>
  <c r="HD463" i="1"/>
  <c r="HD376" i="1"/>
  <c r="HD409" i="1"/>
  <c r="HD302" i="1"/>
  <c r="HD476" i="1"/>
  <c r="HD482" i="1"/>
  <c r="HD308" i="1"/>
  <c r="HD369" i="1"/>
  <c r="HD464" i="1"/>
  <c r="HD491" i="1"/>
  <c r="HD338" i="1"/>
  <c r="HD353" i="1"/>
  <c r="HD490" i="1"/>
  <c r="HD426" i="1"/>
  <c r="HD342" i="1"/>
  <c r="HD359" i="1"/>
  <c r="HD344" i="1"/>
  <c r="HD352" i="1"/>
  <c r="HD386" i="1"/>
  <c r="HD442" i="1"/>
  <c r="HD397" i="1"/>
  <c r="HD423" i="1"/>
  <c r="HD486" i="1"/>
  <c r="HD392" i="1"/>
  <c r="HD404" i="1"/>
  <c r="HD481" i="1"/>
  <c r="HD457" i="1"/>
  <c r="HD320" i="1"/>
  <c r="HD471" i="1"/>
  <c r="HD451" i="1"/>
  <c r="HD300" i="1"/>
  <c r="HD315" i="1"/>
  <c r="HD454" i="1"/>
  <c r="HD452" i="1"/>
  <c r="HD405" i="1"/>
  <c r="HD334" i="1"/>
  <c r="HD393" i="1"/>
  <c r="HD357" i="1"/>
  <c r="HD336" i="1"/>
  <c r="HD20" i="1"/>
  <c r="HD440" i="1"/>
  <c r="HD446" i="1"/>
  <c r="HD395" i="1"/>
  <c r="HD436" i="1"/>
  <c r="HD361" i="1"/>
  <c r="HD480" i="1"/>
  <c r="HD375" i="1"/>
  <c r="HD445" i="1"/>
  <c r="HD413" i="1"/>
  <c r="HD365" i="1"/>
  <c r="HD443" i="1"/>
  <c r="HD377" i="1"/>
  <c r="HD459" i="1"/>
  <c r="HD468" i="1"/>
  <c r="HD326" i="1"/>
  <c r="HD456" i="1"/>
  <c r="HD475" i="1"/>
  <c r="HD453" i="1"/>
  <c r="HD323" i="1"/>
  <c r="HD341" i="1"/>
  <c r="HD371" i="1"/>
  <c r="HD325" i="1"/>
  <c r="HD406" i="1"/>
  <c r="HD458" i="1"/>
  <c r="HD324" i="1"/>
  <c r="HD307" i="1"/>
  <c r="HD317" i="1"/>
  <c r="HD355" i="1"/>
  <c r="HD473" i="1"/>
  <c r="HD412" i="1"/>
  <c r="HD418" i="1"/>
  <c r="HD387" i="1"/>
  <c r="HD301" i="1"/>
  <c r="HD337" i="1"/>
  <c r="HD391" i="1"/>
  <c r="HD372" i="1"/>
  <c r="HD313" i="1"/>
  <c r="HD455" i="1"/>
  <c r="HD364" i="1"/>
  <c r="HD340" i="1"/>
  <c r="HD19" i="1"/>
  <c r="HD432" i="1"/>
  <c r="HD472" i="1"/>
  <c r="HD332" i="1"/>
  <c r="HD469" i="1"/>
  <c r="HD430" i="1"/>
  <c r="HD396" i="1"/>
  <c r="HD439" i="1"/>
  <c r="HD493" i="1"/>
  <c r="HD492" i="1"/>
  <c r="HD366" i="1"/>
  <c r="HD322" i="1"/>
  <c r="HD333" i="1"/>
  <c r="HD427" i="1"/>
  <c r="HD429" i="1"/>
  <c r="HD362" i="1"/>
  <c r="HD328" i="1"/>
  <c r="HD478" i="1"/>
  <c r="HD379" i="1"/>
  <c r="HD390" i="1"/>
  <c r="HD441" i="1"/>
  <c r="HD487" i="1"/>
  <c r="HD479" i="1"/>
  <c r="HD444" i="1"/>
  <c r="HD335" i="1"/>
  <c r="HD370" i="1"/>
  <c r="HD319" i="1"/>
  <c r="HD327" i="1"/>
  <c r="HD489" i="1"/>
  <c r="HD343" i="1"/>
  <c r="HD347" i="1"/>
  <c r="HD399" i="1"/>
  <c r="HD466" i="1"/>
  <c r="HD460" i="1"/>
  <c r="HD462" i="1"/>
  <c r="HD422" i="1"/>
  <c r="HD408" i="1"/>
  <c r="HD419" i="1"/>
  <c r="HD428" i="1"/>
  <c r="HD360" i="1"/>
  <c r="HD465" i="1"/>
  <c r="HD385" i="1"/>
  <c r="HD394" i="1"/>
  <c r="HD331" i="1"/>
  <c r="HD316" i="1"/>
  <c r="HD373" i="1"/>
  <c r="HD435" i="1"/>
  <c r="HD483" i="1"/>
  <c r="HD403" i="1"/>
  <c r="HD467" i="1"/>
  <c r="HD484" i="1"/>
  <c r="HD388" i="1"/>
  <c r="HD485" i="1"/>
  <c r="HD363" i="1"/>
  <c r="HD433" i="1"/>
  <c r="MT480" i="1"/>
  <c r="MT487" i="1"/>
  <c r="MT355" i="1"/>
  <c r="MT333" i="1"/>
  <c r="MT342" i="1"/>
  <c r="MT405" i="1"/>
  <c r="MT443" i="1"/>
  <c r="MT460" i="1"/>
  <c r="MT388" i="1"/>
  <c r="MT430" i="1"/>
  <c r="MT472" i="1"/>
  <c r="MT422" i="1"/>
  <c r="MT341" i="1"/>
  <c r="MT340" i="1"/>
  <c r="MT488" i="1"/>
  <c r="MT425" i="1"/>
  <c r="MT373" i="1"/>
  <c r="MT328" i="1"/>
  <c r="MT343" i="1"/>
  <c r="MT325" i="1"/>
  <c r="MT353" i="1"/>
  <c r="MT411" i="1"/>
  <c r="MT399" i="1"/>
  <c r="MT20" i="1"/>
  <c r="MT493" i="1"/>
  <c r="MT475" i="1"/>
  <c r="MT358" i="1"/>
  <c r="MT380" i="1"/>
  <c r="MT419" i="1"/>
  <c r="MT389" i="1"/>
  <c r="MT457" i="1"/>
  <c r="MT434" i="1"/>
  <c r="MT362" i="1"/>
  <c r="MT466" i="1"/>
  <c r="MT366" i="1"/>
  <c r="MT494" i="1"/>
  <c r="MT332" i="1"/>
  <c r="MT467" i="1"/>
  <c r="MT406" i="1"/>
  <c r="MT490" i="1"/>
  <c r="MT407" i="1"/>
  <c r="MT452" i="1"/>
  <c r="MT324" i="1"/>
  <c r="MT461" i="1"/>
  <c r="MT464" i="1"/>
  <c r="MT369" i="1"/>
  <c r="MT391" i="1"/>
  <c r="MT346" i="1"/>
  <c r="MT322" i="1"/>
  <c r="MT336" i="1"/>
  <c r="MT385" i="1"/>
  <c r="MT485" i="1"/>
  <c r="MT307" i="1"/>
  <c r="MT372" i="1"/>
  <c r="MT446" i="1"/>
  <c r="MT375" i="1"/>
  <c r="MT441" i="1"/>
  <c r="MT356" i="1"/>
  <c r="MT486" i="1"/>
  <c r="MT367" i="1"/>
  <c r="MT300" i="1"/>
  <c r="MT394" i="1"/>
  <c r="MT363" i="1"/>
  <c r="MT379" i="1"/>
  <c r="MT420" i="1"/>
  <c r="MT402" i="1"/>
  <c r="MT445" i="1"/>
  <c r="MT308" i="1"/>
  <c r="MT483" i="1"/>
  <c r="MT454" i="1"/>
  <c r="MT424" i="1"/>
  <c r="MT459" i="1"/>
  <c r="MT345" i="1"/>
  <c r="MT395" i="1"/>
  <c r="MT404" i="1"/>
  <c r="MT313" i="1"/>
  <c r="MT491" i="1"/>
  <c r="MT320" i="1"/>
  <c r="MT316" i="1"/>
  <c r="MT329" i="1"/>
  <c r="MT387" i="1"/>
  <c r="MT484" i="1"/>
  <c r="MT327" i="1"/>
  <c r="MT477" i="1"/>
  <c r="MT19" i="1"/>
  <c r="MT393" i="1"/>
  <c r="MT344" i="1"/>
  <c r="MT427" i="1"/>
  <c r="MT432" i="1"/>
  <c r="MT421" i="1"/>
  <c r="MT400" i="1"/>
  <c r="MT418" i="1"/>
  <c r="MT347" i="1"/>
  <c r="MT476" i="1"/>
  <c r="MT361" i="1"/>
  <c r="MT337" i="1"/>
  <c r="MT481" i="1"/>
  <c r="MT435" i="1"/>
  <c r="MT444" i="1"/>
  <c r="MT462" i="1"/>
  <c r="MT455" i="1"/>
  <c r="MT317" i="1"/>
  <c r="MT469" i="1"/>
  <c r="MT451" i="1"/>
  <c r="MT437" i="1"/>
  <c r="MT365" i="1"/>
  <c r="MT440" i="1"/>
  <c r="MT489" i="1"/>
  <c r="MT470" i="1"/>
  <c r="MT456" i="1"/>
  <c r="MT331" i="1"/>
  <c r="MT352" i="1"/>
  <c r="MT338" i="1"/>
  <c r="MT474" i="1"/>
  <c r="MT479" i="1"/>
  <c r="MT471" i="1"/>
  <c r="MT390" i="1"/>
  <c r="MT315" i="1"/>
  <c r="MT453" i="1"/>
  <c r="MT370" i="1"/>
  <c r="MT371" i="1"/>
  <c r="MT323" i="1"/>
  <c r="MT403" i="1"/>
  <c r="MT429" i="1"/>
  <c r="MT428" i="1"/>
  <c r="MT368" i="1"/>
  <c r="MT465" i="1"/>
  <c r="MT357" i="1"/>
  <c r="MT319" i="1"/>
  <c r="MT413" i="1"/>
  <c r="MT482" i="1"/>
  <c r="MT396" i="1"/>
  <c r="MT423" i="1"/>
  <c r="MT360" i="1"/>
  <c r="MT458" i="1"/>
  <c r="MT354" i="1"/>
  <c r="MT397" i="1"/>
  <c r="MT326" i="1"/>
  <c r="MT492" i="1"/>
  <c r="MT468" i="1"/>
  <c r="MT408" i="1"/>
  <c r="MT433" i="1"/>
  <c r="MT301" i="1"/>
  <c r="MT463" i="1"/>
  <c r="MT314" i="1"/>
  <c r="MT426" i="1"/>
  <c r="MT374" i="1"/>
  <c r="MT398" i="1"/>
  <c r="MT359" i="1"/>
  <c r="MT386" i="1"/>
  <c r="MT378" i="1"/>
  <c r="MT410" i="1"/>
  <c r="MT431" i="1"/>
  <c r="MT438" i="1"/>
  <c r="MT392" i="1"/>
  <c r="MT299" i="1"/>
  <c r="MT376" i="1"/>
  <c r="MT377" i="1"/>
  <c r="MT442" i="1"/>
  <c r="MT439" i="1"/>
  <c r="MT412" i="1"/>
  <c r="MT335" i="1"/>
  <c r="MT473" i="1"/>
  <c r="MT478" i="1"/>
  <c r="MT334" i="1"/>
  <c r="MT401" i="1"/>
  <c r="MT409" i="1"/>
  <c r="MT364" i="1"/>
  <c r="MT436" i="1"/>
  <c r="MT318" i="1"/>
  <c r="MT302" i="1"/>
  <c r="FS472" i="1"/>
  <c r="FS313" i="1"/>
  <c r="FS400" i="1"/>
  <c r="FS488" i="1"/>
  <c r="FS388" i="1"/>
  <c r="FS461" i="1"/>
  <c r="FS473" i="1"/>
  <c r="FS386" i="1"/>
  <c r="FS340" i="1"/>
  <c r="FS319" i="1"/>
  <c r="FS376" i="1"/>
  <c r="FS442" i="1"/>
  <c r="FS441" i="1"/>
  <c r="FS431" i="1"/>
  <c r="FS452" i="1"/>
  <c r="FS333" i="1"/>
  <c r="FS344" i="1"/>
  <c r="FS352" i="1"/>
  <c r="FS485" i="1"/>
  <c r="FS314" i="1"/>
  <c r="FS332" i="1"/>
  <c r="FS480" i="1"/>
  <c r="FS462" i="1"/>
  <c r="FS440" i="1"/>
  <c r="FS379" i="1"/>
  <c r="FS437" i="1"/>
  <c r="FS346" i="1"/>
  <c r="FS390" i="1"/>
  <c r="FS407" i="1"/>
  <c r="FS419" i="1"/>
  <c r="FS471" i="1"/>
  <c r="FS464" i="1"/>
  <c r="FS492" i="1"/>
  <c r="FS307" i="1"/>
  <c r="FS406" i="1"/>
  <c r="FS342" i="1"/>
  <c r="FS353" i="1"/>
  <c r="FS394" i="1"/>
  <c r="FS469" i="1"/>
  <c r="FS456" i="1"/>
  <c r="FS418" i="1"/>
  <c r="FS396" i="1"/>
  <c r="FS302" i="1"/>
  <c r="FS491" i="1"/>
  <c r="FS454" i="1"/>
  <c r="FS423" i="1"/>
  <c r="FS320" i="1"/>
  <c r="FS494" i="1"/>
  <c r="FS453" i="1"/>
  <c r="FS20" i="1"/>
  <c r="FS361" i="1"/>
  <c r="FS338" i="1"/>
  <c r="FS404" i="1"/>
  <c r="FS444" i="1"/>
  <c r="FS443" i="1"/>
  <c r="FS402" i="1"/>
  <c r="FS316" i="1"/>
  <c r="FS459" i="1"/>
  <c r="FS487" i="1"/>
  <c r="FS489" i="1"/>
  <c r="FS368" i="1"/>
  <c r="FS405" i="1"/>
  <c r="FS354" i="1"/>
  <c r="FS373" i="1"/>
  <c r="FS357" i="1"/>
  <c r="FS421" i="1"/>
  <c r="FS425" i="1"/>
  <c r="FS395" i="1"/>
  <c r="FS408" i="1"/>
  <c r="FS439" i="1"/>
  <c r="FS317" i="1"/>
  <c r="FS457" i="1"/>
  <c r="FS476" i="1"/>
  <c r="FS482" i="1"/>
  <c r="FS324" i="1"/>
  <c r="FS477" i="1"/>
  <c r="FS360" i="1"/>
  <c r="FS412" i="1"/>
  <c r="FS428" i="1"/>
  <c r="FS435" i="1"/>
  <c r="FS460" i="1"/>
  <c r="FS325" i="1"/>
  <c r="FS329" i="1"/>
  <c r="FS481" i="1"/>
  <c r="FS490" i="1"/>
  <c r="FS336" i="1"/>
  <c r="FS403" i="1"/>
  <c r="FS436" i="1"/>
  <c r="FS358" i="1"/>
  <c r="FS355" i="1"/>
  <c r="FS356" i="1"/>
  <c r="FS420" i="1"/>
  <c r="FS389" i="1"/>
  <c r="FS397" i="1"/>
  <c r="FS393" i="1"/>
  <c r="FS365" i="1"/>
  <c r="FS455" i="1"/>
  <c r="FS451" i="1"/>
  <c r="FS322" i="1"/>
  <c r="FS337" i="1"/>
  <c r="FS392" i="1"/>
  <c r="FS410" i="1"/>
  <c r="FS299" i="1"/>
  <c r="FS387" i="1"/>
  <c r="FS438" i="1"/>
  <c r="FS430" i="1"/>
  <c r="FS334" i="1"/>
  <c r="FS372" i="1"/>
  <c r="FS367" i="1"/>
  <c r="FS486" i="1"/>
  <c r="FS458" i="1"/>
  <c r="FS318" i="1"/>
  <c r="FS335" i="1"/>
  <c r="FS328" i="1"/>
  <c r="FS359" i="1"/>
  <c r="FS364" i="1"/>
  <c r="FS466" i="1"/>
  <c r="FS426" i="1"/>
  <c r="FS432" i="1"/>
  <c r="FS362" i="1"/>
  <c r="FS399" i="1"/>
  <c r="FS474" i="1"/>
  <c r="FS341" i="1"/>
  <c r="FS374" i="1"/>
  <c r="FS378" i="1"/>
  <c r="FS327" i="1"/>
  <c r="FS326" i="1"/>
  <c r="FS347" i="1"/>
  <c r="FS363" i="1"/>
  <c r="FS308" i="1"/>
  <c r="FS398" i="1"/>
  <c r="FS424" i="1"/>
  <c r="FS401" i="1"/>
  <c r="FS409" i="1"/>
  <c r="FS300" i="1"/>
  <c r="FS434" i="1"/>
  <c r="FS463" i="1"/>
  <c r="FS475" i="1"/>
  <c r="FS411" i="1"/>
  <c r="FS331" i="1"/>
  <c r="FS345" i="1"/>
  <c r="FS422" i="1"/>
  <c r="FS380" i="1"/>
  <c r="FS445" i="1"/>
  <c r="FS467" i="1"/>
  <c r="FS478" i="1"/>
  <c r="FS366" i="1"/>
  <c r="FS433" i="1"/>
  <c r="FS301" i="1"/>
  <c r="FS468" i="1"/>
  <c r="FS493" i="1"/>
  <c r="FS375" i="1"/>
  <c r="FS369" i="1"/>
  <c r="FS483" i="1"/>
  <c r="FS19" i="1"/>
  <c r="FS377" i="1"/>
  <c r="FS470" i="1"/>
  <c r="FS479" i="1"/>
  <c r="FS391" i="1"/>
  <c r="FS371" i="1"/>
  <c r="FS427" i="1"/>
  <c r="FS385" i="1"/>
  <c r="FS315" i="1"/>
  <c r="FS413" i="1"/>
  <c r="FS446" i="1"/>
  <c r="FS343" i="1"/>
  <c r="FS465" i="1"/>
  <c r="FS484" i="1"/>
  <c r="FS429" i="1"/>
  <c r="FS370" i="1"/>
  <c r="FS323" i="1"/>
  <c r="FE28" i="1"/>
  <c r="FE37" i="1" s="1"/>
  <c r="FE45" i="1" s="1"/>
  <c r="FE29" i="1"/>
  <c r="FE38" i="1" s="1"/>
  <c r="FE46" i="1" s="1"/>
  <c r="FE54" i="1" s="1"/>
  <c r="FE62" i="1" s="1"/>
  <c r="FE26" i="1"/>
  <c r="FE35" i="1" s="1"/>
  <c r="FE43" i="1" s="1"/>
  <c r="FE51" i="1" s="1"/>
  <c r="FE59" i="1" s="1"/>
  <c r="FE30" i="1"/>
  <c r="FE39" i="1" s="1"/>
  <c r="FE31" i="1"/>
  <c r="FE40" i="1" s="1"/>
  <c r="FE27" i="1"/>
  <c r="FE36" i="1" s="1"/>
  <c r="FE44" i="1" s="1"/>
  <c r="FE52" i="1" s="1"/>
  <c r="FE60" i="1" s="1"/>
  <c r="FE33" i="1"/>
  <c r="FE32" i="1"/>
  <c r="FE41" i="1" s="1"/>
  <c r="FE25" i="1"/>
  <c r="FE34" i="1" s="1"/>
  <c r="FE42" i="1" s="1"/>
  <c r="BI355" i="1"/>
  <c r="BI467" i="1"/>
  <c r="BI470" i="1"/>
  <c r="BI453" i="1"/>
  <c r="BI333" i="1"/>
  <c r="BI437" i="1"/>
  <c r="BI299" i="1"/>
  <c r="BI483" i="1"/>
  <c r="BI481" i="1"/>
  <c r="BI409" i="1"/>
  <c r="BI418" i="1"/>
  <c r="BI302" i="1"/>
  <c r="BI480" i="1"/>
  <c r="BI332" i="1"/>
  <c r="BI455" i="1"/>
  <c r="BI307" i="1"/>
  <c r="BI465" i="1"/>
  <c r="BI341" i="1"/>
  <c r="BI354" i="1"/>
  <c r="BI19" i="1"/>
  <c r="BI362" i="1"/>
  <c r="BI338" i="1"/>
  <c r="BI412" i="1"/>
  <c r="BI413" i="1"/>
  <c r="BI369" i="1"/>
  <c r="BI435" i="1"/>
  <c r="BI462" i="1"/>
  <c r="BI318" i="1"/>
  <c r="BI365" i="1"/>
  <c r="BI397" i="1"/>
  <c r="BI486" i="1"/>
  <c r="BI378" i="1"/>
  <c r="BI380" i="1"/>
  <c r="BI430" i="1"/>
  <c r="BI385" i="1"/>
  <c r="BI419" i="1"/>
  <c r="BI411" i="1"/>
  <c r="BI363" i="1"/>
  <c r="BI490" i="1"/>
  <c r="BI478" i="1"/>
  <c r="BI345" i="1"/>
  <c r="BI482" i="1"/>
  <c r="BI325" i="1"/>
  <c r="BI371" i="1"/>
  <c r="BI331" i="1"/>
  <c r="BI364" i="1"/>
  <c r="BI456" i="1"/>
  <c r="BI370" i="1"/>
  <c r="BI404" i="1"/>
  <c r="BI358" i="1"/>
  <c r="BI494" i="1"/>
  <c r="BI329" i="1"/>
  <c r="BI300" i="1"/>
  <c r="BI492" i="1"/>
  <c r="BI372" i="1"/>
  <c r="BI476" i="1"/>
  <c r="BI323" i="1"/>
  <c r="BI308" i="1"/>
  <c r="BI20" i="1"/>
  <c r="BI352" i="1"/>
  <c r="BI394" i="1"/>
  <c r="BI393" i="1"/>
  <c r="BI421" i="1"/>
  <c r="BI316" i="1"/>
  <c r="BI457" i="1"/>
  <c r="BI346" i="1"/>
  <c r="BI477" i="1"/>
  <c r="BI489" i="1"/>
  <c r="BI359" i="1"/>
  <c r="BI315" i="1"/>
  <c r="BI337" i="1"/>
  <c r="BI399" i="1"/>
  <c r="BI388" i="1"/>
  <c r="BI400" i="1"/>
  <c r="BI408" i="1"/>
  <c r="BI391" i="1"/>
  <c r="BI484" i="1"/>
  <c r="BI403" i="1"/>
  <c r="BI426" i="1"/>
  <c r="BI390" i="1"/>
  <c r="BI468" i="1"/>
  <c r="BI461" i="1"/>
  <c r="BI491" i="1"/>
  <c r="BI326" i="1"/>
  <c r="BI336" i="1"/>
  <c r="BI464" i="1"/>
  <c r="BI458" i="1"/>
  <c r="BI459" i="1"/>
  <c r="BI444" i="1"/>
  <c r="BI427" i="1"/>
  <c r="BI314" i="1"/>
  <c r="BI389" i="1"/>
  <c r="BI469" i="1"/>
  <c r="BI344" i="1"/>
  <c r="BI356" i="1"/>
  <c r="BI379" i="1"/>
  <c r="BI324" i="1"/>
  <c r="BI334" i="1"/>
  <c r="BI366" i="1"/>
  <c r="BI361" i="1"/>
  <c r="BI376" i="1"/>
  <c r="BI387" i="1"/>
  <c r="BI395" i="1"/>
  <c r="BI420" i="1"/>
  <c r="BI436" i="1"/>
  <c r="BI386" i="1"/>
  <c r="BI487" i="1"/>
  <c r="BI439" i="1"/>
  <c r="BI424" i="1"/>
  <c r="BI463" i="1"/>
  <c r="BI328" i="1"/>
  <c r="BI343" i="1"/>
  <c r="BI429" i="1"/>
  <c r="BI360" i="1"/>
  <c r="BI367" i="1"/>
  <c r="BI493" i="1"/>
  <c r="BI466" i="1"/>
  <c r="BI368" i="1"/>
  <c r="BI472" i="1"/>
  <c r="BI471" i="1"/>
  <c r="BI402" i="1"/>
  <c r="BI488" i="1"/>
  <c r="BI473" i="1"/>
  <c r="BI322" i="1"/>
  <c r="BI347" i="1"/>
  <c r="BI374" i="1"/>
  <c r="BI353" i="1"/>
  <c r="BI445" i="1"/>
  <c r="BI375" i="1"/>
  <c r="BI406" i="1"/>
  <c r="BI442" i="1"/>
  <c r="BI405" i="1"/>
  <c r="BI438" i="1"/>
  <c r="BI301" i="1"/>
  <c r="BI454" i="1"/>
  <c r="BI479" i="1"/>
  <c r="BI407" i="1"/>
  <c r="BI401" i="1"/>
  <c r="BI443" i="1"/>
  <c r="BI327" i="1"/>
  <c r="BI357" i="1"/>
  <c r="BI433" i="1"/>
  <c r="BI451" i="1"/>
  <c r="BI440" i="1"/>
  <c r="BI441" i="1"/>
  <c r="BI474" i="1"/>
  <c r="BI460" i="1"/>
  <c r="BI452" i="1"/>
  <c r="BI475" i="1"/>
  <c r="BI320" i="1"/>
  <c r="BI432" i="1"/>
  <c r="BI428" i="1"/>
  <c r="BI340" i="1"/>
  <c r="BI396" i="1"/>
  <c r="BI398" i="1"/>
  <c r="BI422" i="1"/>
  <c r="BI423" i="1"/>
  <c r="BI377" i="1"/>
  <c r="BI485" i="1"/>
  <c r="BI410" i="1"/>
  <c r="BI431" i="1"/>
  <c r="BI319" i="1"/>
  <c r="BI392" i="1"/>
  <c r="BI425" i="1"/>
  <c r="BI335" i="1"/>
  <c r="BI313" i="1"/>
  <c r="BI434" i="1"/>
  <c r="BI342" i="1"/>
  <c r="BI446" i="1"/>
  <c r="BI317" i="1"/>
  <c r="BI373" i="1"/>
  <c r="FK360" i="1"/>
  <c r="FK422" i="1"/>
  <c r="FK388" i="1"/>
  <c r="FK361" i="1"/>
  <c r="FK353" i="1"/>
  <c r="FK431" i="1"/>
  <c r="FK452" i="1"/>
  <c r="FK461" i="1"/>
  <c r="FK446" i="1"/>
  <c r="FK373" i="1"/>
  <c r="FK408" i="1"/>
  <c r="FK468" i="1"/>
  <c r="FK423" i="1"/>
  <c r="FK406" i="1"/>
  <c r="FK20" i="1"/>
  <c r="FK457" i="1"/>
  <c r="FK471" i="1"/>
  <c r="FK464" i="1"/>
  <c r="FK396" i="1"/>
  <c r="FK440" i="1"/>
  <c r="FK409" i="1"/>
  <c r="FK336" i="1"/>
  <c r="FK342" i="1"/>
  <c r="FK476" i="1"/>
  <c r="FK455" i="1"/>
  <c r="FK462" i="1"/>
  <c r="FK456" i="1"/>
  <c r="FK472" i="1"/>
  <c r="FK370" i="1"/>
  <c r="FK400" i="1"/>
  <c r="FK364" i="1"/>
  <c r="FK484" i="1"/>
  <c r="FK492" i="1"/>
  <c r="FK432" i="1"/>
  <c r="FK332" i="1"/>
  <c r="FK319" i="1"/>
  <c r="FK442" i="1"/>
  <c r="FK444" i="1"/>
  <c r="FK438" i="1"/>
  <c r="FK337" i="1"/>
  <c r="FK338" i="1"/>
  <c r="FK333" i="1"/>
  <c r="FK352" i="1"/>
  <c r="FK454" i="1"/>
  <c r="FK487" i="1"/>
  <c r="FK437" i="1"/>
  <c r="FK453" i="1"/>
  <c r="FK403" i="1"/>
  <c r="FK419" i="1"/>
  <c r="FK485" i="1"/>
  <c r="FK335" i="1"/>
  <c r="FK334" i="1"/>
  <c r="FK367" i="1"/>
  <c r="FK433" i="1"/>
  <c r="FK465" i="1"/>
  <c r="FK301" i="1"/>
  <c r="FK394" i="1"/>
  <c r="FK426" i="1"/>
  <c r="FK325" i="1"/>
  <c r="FK491" i="1"/>
  <c r="FK390" i="1"/>
  <c r="FK493" i="1"/>
  <c r="FK302" i="1"/>
  <c r="FK430" i="1"/>
  <c r="FK386" i="1"/>
  <c r="FK377" i="1"/>
  <c r="FK363" i="1"/>
  <c r="FK328" i="1"/>
  <c r="FK340" i="1"/>
  <c r="FK481" i="1"/>
  <c r="FK324" i="1"/>
  <c r="FK460" i="1"/>
  <c r="FK300" i="1"/>
  <c r="FK392" i="1"/>
  <c r="FK341" i="1"/>
  <c r="FK331" i="1"/>
  <c r="FK470" i="1"/>
  <c r="FK376" i="1"/>
  <c r="FK357" i="1"/>
  <c r="FK397" i="1"/>
  <c r="FK445" i="1"/>
  <c r="FK418" i="1"/>
  <c r="FK435" i="1"/>
  <c r="FK405" i="1"/>
  <c r="FK410" i="1"/>
  <c r="FK19" i="1"/>
  <c r="FK308" i="1"/>
  <c r="FK317" i="1"/>
  <c r="FK494" i="1"/>
  <c r="FK413" i="1"/>
  <c r="FK299" i="1"/>
  <c r="FK404" i="1"/>
  <c r="FK475" i="1"/>
  <c r="FK368" i="1"/>
  <c r="FK428" i="1"/>
  <c r="FK385" i="1"/>
  <c r="FK486" i="1"/>
  <c r="FK489" i="1"/>
  <c r="FK458" i="1"/>
  <c r="FK320" i="1"/>
  <c r="FK358" i="1"/>
  <c r="FK345" i="1"/>
  <c r="FK421" i="1"/>
  <c r="FK354" i="1"/>
  <c r="FK401" i="1"/>
  <c r="FK316" i="1"/>
  <c r="FK488" i="1"/>
  <c r="FK378" i="1"/>
  <c r="FK469" i="1"/>
  <c r="FK356" i="1"/>
  <c r="FK355" i="1"/>
  <c r="FK307" i="1"/>
  <c r="FK313" i="1"/>
  <c r="FK318" i="1"/>
  <c r="FK490" i="1"/>
  <c r="FK366" i="1"/>
  <c r="FK387" i="1"/>
  <c r="FK374" i="1"/>
  <c r="FK482" i="1"/>
  <c r="FK315" i="1"/>
  <c r="FK434" i="1"/>
  <c r="FK372" i="1"/>
  <c r="FK399" i="1"/>
  <c r="FK393" i="1"/>
  <c r="FK429" i="1"/>
  <c r="FK427" i="1"/>
  <c r="FK346" i="1"/>
  <c r="FK362" i="1"/>
  <c r="FK412" i="1"/>
  <c r="FK411" i="1"/>
  <c r="FK439" i="1"/>
  <c r="FK407" i="1"/>
  <c r="FK467" i="1"/>
  <c r="FK420" i="1"/>
  <c r="FK473" i="1"/>
  <c r="FK425" i="1"/>
  <c r="FK479" i="1"/>
  <c r="FK463" i="1"/>
  <c r="FK343" i="1"/>
  <c r="FK480" i="1"/>
  <c r="FK389" i="1"/>
  <c r="FK344" i="1"/>
  <c r="FK371" i="1"/>
  <c r="FK395" i="1"/>
  <c r="FK322" i="1"/>
  <c r="FK466" i="1"/>
  <c r="FK474" i="1"/>
  <c r="FK365" i="1"/>
  <c r="FK483" i="1"/>
  <c r="FK424" i="1"/>
  <c r="FK443" i="1"/>
  <c r="FK314" i="1"/>
  <c r="FK436" i="1"/>
  <c r="FK477" i="1"/>
  <c r="FK329" i="1"/>
  <c r="FK402" i="1"/>
  <c r="FK441" i="1"/>
  <c r="FK359" i="1"/>
  <c r="FK459" i="1"/>
  <c r="FK323" i="1"/>
  <c r="FK379" i="1"/>
  <c r="FK327" i="1"/>
  <c r="FK375" i="1"/>
  <c r="FK451" i="1"/>
  <c r="FK391" i="1"/>
  <c r="FK398" i="1"/>
  <c r="FK369" i="1"/>
  <c r="FK380" i="1"/>
  <c r="FK326" i="1"/>
  <c r="FK347" i="1"/>
  <c r="FK478" i="1"/>
  <c r="IB32" i="1"/>
  <c r="IB41" i="1" s="1"/>
  <c r="IB30" i="1"/>
  <c r="IB39" i="1" s="1"/>
  <c r="IB33" i="1"/>
  <c r="IB31" i="1"/>
  <c r="IB40" i="1" s="1"/>
  <c r="IB29" i="1"/>
  <c r="IB38" i="1" s="1"/>
  <c r="IB46" i="1" s="1"/>
  <c r="IB54" i="1" s="1"/>
  <c r="IB62" i="1" s="1"/>
  <c r="IB28" i="1"/>
  <c r="IB37" i="1" s="1"/>
  <c r="IB45" i="1" s="1"/>
  <c r="IB26" i="1"/>
  <c r="IB35" i="1" s="1"/>
  <c r="IB43" i="1" s="1"/>
  <c r="IB51" i="1" s="1"/>
  <c r="IB59" i="1" s="1"/>
  <c r="IB25" i="1"/>
  <c r="IB34" i="1" s="1"/>
  <c r="IB42" i="1" s="1"/>
  <c r="IB27" i="1"/>
  <c r="IB36" i="1" s="1"/>
  <c r="IB44" i="1" s="1"/>
  <c r="IB52" i="1" s="1"/>
  <c r="IB60" i="1" s="1"/>
  <c r="MP405" i="1"/>
  <c r="MP322" i="1"/>
  <c r="MP482" i="1"/>
  <c r="MP300" i="1"/>
  <c r="MP333" i="1"/>
  <c r="MP358" i="1"/>
  <c r="MP418" i="1"/>
  <c r="MP410" i="1"/>
  <c r="MP474" i="1"/>
  <c r="MP480" i="1"/>
  <c r="MP406" i="1"/>
  <c r="MP419" i="1"/>
  <c r="MP468" i="1"/>
  <c r="MP492" i="1"/>
  <c r="MP346" i="1"/>
  <c r="MP464" i="1"/>
  <c r="MP307" i="1"/>
  <c r="MP483" i="1"/>
  <c r="MP340" i="1"/>
  <c r="MP359" i="1"/>
  <c r="MP19" i="1"/>
  <c r="MP356" i="1"/>
  <c r="MP336" i="1"/>
  <c r="MP412" i="1"/>
  <c r="MP430" i="1"/>
  <c r="MP377" i="1"/>
  <c r="MP471" i="1"/>
  <c r="MP460" i="1"/>
  <c r="MP315" i="1"/>
  <c r="MP372" i="1"/>
  <c r="MP444" i="1"/>
  <c r="MP344" i="1"/>
  <c r="MP445" i="1"/>
  <c r="MP408" i="1"/>
  <c r="MP441" i="1"/>
  <c r="MP429" i="1"/>
  <c r="MP413" i="1"/>
  <c r="MP453" i="1"/>
  <c r="MP454" i="1"/>
  <c r="MP479" i="1"/>
  <c r="MP316" i="1"/>
  <c r="MP326" i="1"/>
  <c r="MP331" i="1"/>
  <c r="MP352" i="1"/>
  <c r="MP466" i="1"/>
  <c r="MP380" i="1"/>
  <c r="MP422" i="1"/>
  <c r="MP439" i="1"/>
  <c r="MP488" i="1"/>
  <c r="MP327" i="1"/>
  <c r="MP465" i="1"/>
  <c r="MP463" i="1"/>
  <c r="MP20" i="1"/>
  <c r="MP473" i="1"/>
  <c r="MP323" i="1"/>
  <c r="MP308" i="1"/>
  <c r="MP373" i="1"/>
  <c r="MP364" i="1"/>
  <c r="MP354" i="1"/>
  <c r="MP401" i="1"/>
  <c r="MP443" i="1"/>
  <c r="MP458" i="1"/>
  <c r="MP478" i="1"/>
  <c r="MP361" i="1"/>
  <c r="MP469" i="1"/>
  <c r="MP456" i="1"/>
  <c r="MP355" i="1"/>
  <c r="MP314" i="1"/>
  <c r="MP334" i="1"/>
  <c r="MP490" i="1"/>
  <c r="MP435" i="1"/>
  <c r="MP438" i="1"/>
  <c r="MP393" i="1"/>
  <c r="MP421" i="1"/>
  <c r="MP493" i="1"/>
  <c r="MP398" i="1"/>
  <c r="MP389" i="1"/>
  <c r="MP403" i="1"/>
  <c r="MP459" i="1"/>
  <c r="MP455" i="1"/>
  <c r="MP318" i="1"/>
  <c r="MP329" i="1"/>
  <c r="MP335" i="1"/>
  <c r="MP470" i="1"/>
  <c r="MP452" i="1"/>
  <c r="MP301" i="1"/>
  <c r="MP431" i="1"/>
  <c r="MP396" i="1"/>
  <c r="MP347" i="1"/>
  <c r="MP442" i="1"/>
  <c r="MP484" i="1"/>
  <c r="MP345" i="1"/>
  <c r="MP366" i="1"/>
  <c r="MP369" i="1"/>
  <c r="MP320" i="1"/>
  <c r="MP337" i="1"/>
  <c r="MP379" i="1"/>
  <c r="MP360" i="1"/>
  <c r="MP376" i="1"/>
  <c r="MP485" i="1"/>
  <c r="MP440" i="1"/>
  <c r="MP432" i="1"/>
  <c r="MP402" i="1"/>
  <c r="MP481" i="1"/>
  <c r="MP302" i="1"/>
  <c r="MP385" i="1"/>
  <c r="MP394" i="1"/>
  <c r="MP451" i="1"/>
  <c r="MP328" i="1"/>
  <c r="MP343" i="1"/>
  <c r="MP457" i="1"/>
  <c r="MP363" i="1"/>
  <c r="MP365" i="1"/>
  <c r="MP477" i="1"/>
  <c r="MP489" i="1"/>
  <c r="MP368" i="1"/>
  <c r="MP427" i="1"/>
  <c r="MP462" i="1"/>
  <c r="MP387" i="1"/>
  <c r="MP467" i="1"/>
  <c r="MP491" i="1"/>
  <c r="MP324" i="1"/>
  <c r="MP338" i="1"/>
  <c r="MP362" i="1"/>
  <c r="MP378" i="1"/>
  <c r="MP367" i="1"/>
  <c r="MP375" i="1"/>
  <c r="MP395" i="1"/>
  <c r="MP423" i="1"/>
  <c r="MP388" i="1"/>
  <c r="MP487" i="1"/>
  <c r="MP472" i="1"/>
  <c r="MP486" i="1"/>
  <c r="MP313" i="1"/>
  <c r="MP407" i="1"/>
  <c r="MP425" i="1"/>
  <c r="MP399" i="1"/>
  <c r="MP325" i="1"/>
  <c r="MP353" i="1"/>
  <c r="MP409" i="1"/>
  <c r="MP424" i="1"/>
  <c r="MP392" i="1"/>
  <c r="MP428" i="1"/>
  <c r="MP400" i="1"/>
  <c r="MP299" i="1"/>
  <c r="MP461" i="1"/>
  <c r="MP475" i="1"/>
  <c r="MP476" i="1"/>
  <c r="MP420" i="1"/>
  <c r="MP390" i="1"/>
  <c r="MP342" i="1"/>
  <c r="MP404" i="1"/>
  <c r="MP434" i="1"/>
  <c r="MP433" i="1"/>
  <c r="MP446" i="1"/>
  <c r="MP370" i="1"/>
  <c r="MP494" i="1"/>
  <c r="MP426" i="1"/>
  <c r="MP391" i="1"/>
  <c r="MP317" i="1"/>
  <c r="MP386" i="1"/>
  <c r="MP437" i="1"/>
  <c r="MP332" i="1"/>
  <c r="MP397" i="1"/>
  <c r="MP411" i="1"/>
  <c r="MP341" i="1"/>
  <c r="MP371" i="1"/>
  <c r="MP374" i="1"/>
  <c r="MP436" i="1"/>
  <c r="MP319" i="1"/>
  <c r="MP357" i="1"/>
  <c r="IX485" i="1"/>
  <c r="IX389" i="1"/>
  <c r="IX316" i="1"/>
  <c r="IX338" i="1"/>
  <c r="IX428" i="1"/>
  <c r="IX461" i="1"/>
  <c r="IX346" i="1"/>
  <c r="IX422" i="1"/>
  <c r="IX462" i="1"/>
  <c r="IX354" i="1"/>
  <c r="IX377" i="1"/>
  <c r="IX359" i="1"/>
  <c r="IX386" i="1"/>
  <c r="IX453" i="1"/>
  <c r="IX472" i="1"/>
  <c r="IX356" i="1"/>
  <c r="IX302" i="1"/>
  <c r="IX452" i="1"/>
  <c r="IX385" i="1"/>
  <c r="IX487" i="1"/>
  <c r="IX320" i="1"/>
  <c r="IX19" i="1"/>
  <c r="IX397" i="1"/>
  <c r="IX314" i="1"/>
  <c r="IX396" i="1"/>
  <c r="IX392" i="1"/>
  <c r="IX486" i="1"/>
  <c r="IX400" i="1"/>
  <c r="IX403" i="1"/>
  <c r="IX439" i="1"/>
  <c r="IX366" i="1"/>
  <c r="IX299" i="1"/>
  <c r="IX443" i="1"/>
  <c r="IX493" i="1"/>
  <c r="IX344" i="1"/>
  <c r="IX375" i="1"/>
  <c r="IX460" i="1"/>
  <c r="IX336" i="1"/>
  <c r="IX406" i="1"/>
  <c r="IX492" i="1"/>
  <c r="IX334" i="1"/>
  <c r="IX427" i="1"/>
  <c r="IX374" i="1"/>
  <c r="IX476" i="1"/>
  <c r="IX440" i="1"/>
  <c r="IX318" i="1"/>
  <c r="IX491" i="1"/>
  <c r="IX435" i="1"/>
  <c r="IX484" i="1"/>
  <c r="IX352" i="1"/>
  <c r="IX419" i="1"/>
  <c r="IX468" i="1"/>
  <c r="IX358" i="1"/>
  <c r="IX347" i="1"/>
  <c r="IX379" i="1"/>
  <c r="IX483" i="1"/>
  <c r="IX478" i="1"/>
  <c r="IX473" i="1"/>
  <c r="IX391" i="1"/>
  <c r="IX390" i="1"/>
  <c r="IX307" i="1"/>
  <c r="IX325" i="1"/>
  <c r="IX394" i="1"/>
  <c r="IX333" i="1"/>
  <c r="IX370" i="1"/>
  <c r="IX308" i="1"/>
  <c r="IX363" i="1"/>
  <c r="IX401" i="1"/>
  <c r="IX451" i="1"/>
  <c r="IX463" i="1"/>
  <c r="IX378" i="1"/>
  <c r="IX471" i="1"/>
  <c r="IX465" i="1"/>
  <c r="IX368" i="1"/>
  <c r="IX459" i="1"/>
  <c r="IX456" i="1"/>
  <c r="IX470" i="1"/>
  <c r="IX420" i="1"/>
  <c r="IX332" i="1"/>
  <c r="IX409" i="1"/>
  <c r="IX329" i="1"/>
  <c r="IX328" i="1"/>
  <c r="IX411" i="1"/>
  <c r="IX326" i="1"/>
  <c r="IX418" i="1"/>
  <c r="IX430" i="1"/>
  <c r="IX341" i="1"/>
  <c r="IX395" i="1"/>
  <c r="IX446" i="1"/>
  <c r="IX474" i="1"/>
  <c r="IX436" i="1"/>
  <c r="IX432" i="1"/>
  <c r="IX489" i="1"/>
  <c r="IX412" i="1"/>
  <c r="IX429" i="1"/>
  <c r="IX376" i="1"/>
  <c r="IX490" i="1"/>
  <c r="IX324" i="1"/>
  <c r="IX482" i="1"/>
  <c r="IX361" i="1"/>
  <c r="IX421" i="1"/>
  <c r="IX343" i="1"/>
  <c r="IX399" i="1"/>
  <c r="IX315" i="1"/>
  <c r="IX373" i="1"/>
  <c r="IX365" i="1"/>
  <c r="IX455" i="1"/>
  <c r="IX407" i="1"/>
  <c r="IX469" i="1"/>
  <c r="IX467" i="1"/>
  <c r="IX410" i="1"/>
  <c r="IX313" i="1"/>
  <c r="IX317" i="1"/>
  <c r="IX413" i="1"/>
  <c r="IX475" i="1"/>
  <c r="IX331" i="1"/>
  <c r="IX360" i="1"/>
  <c r="IX340" i="1"/>
  <c r="IX438" i="1"/>
  <c r="IX372" i="1"/>
  <c r="IX404" i="1"/>
  <c r="IX20" i="1"/>
  <c r="IX466" i="1"/>
  <c r="IX477" i="1"/>
  <c r="IX364" i="1"/>
  <c r="IX444" i="1"/>
  <c r="IX480" i="1"/>
  <c r="IX362" i="1"/>
  <c r="IX481" i="1"/>
  <c r="IX441" i="1"/>
  <c r="IX426" i="1"/>
  <c r="IX335" i="1"/>
  <c r="IX301" i="1"/>
  <c r="IX434" i="1"/>
  <c r="IX437" i="1"/>
  <c r="IX424" i="1"/>
  <c r="IX388" i="1"/>
  <c r="IX494" i="1"/>
  <c r="IX367" i="1"/>
  <c r="IX357" i="1"/>
  <c r="IX458" i="1"/>
  <c r="IX423" i="1"/>
  <c r="IX353" i="1"/>
  <c r="IX300" i="1"/>
  <c r="IX454" i="1"/>
  <c r="IX464" i="1"/>
  <c r="IX387" i="1"/>
  <c r="IX345" i="1"/>
  <c r="IX323" i="1"/>
  <c r="IX380" i="1"/>
  <c r="IX322" i="1"/>
  <c r="IX371" i="1"/>
  <c r="IX479" i="1"/>
  <c r="IX319" i="1"/>
  <c r="IX425" i="1"/>
  <c r="IX442" i="1"/>
  <c r="IX393" i="1"/>
  <c r="IX408" i="1"/>
  <c r="IX327" i="1"/>
  <c r="IX433" i="1"/>
  <c r="IX398" i="1"/>
  <c r="IX488" i="1"/>
  <c r="IX457" i="1"/>
  <c r="IX369" i="1"/>
  <c r="IX445" i="1"/>
  <c r="IX337" i="1"/>
  <c r="IX342" i="1"/>
  <c r="IX431" i="1"/>
  <c r="IX402" i="1"/>
  <c r="IX355" i="1"/>
  <c r="IX405" i="1"/>
  <c r="IG410" i="1"/>
  <c r="IG472" i="1"/>
  <c r="IG404" i="1"/>
  <c r="IG458" i="1"/>
  <c r="IG493" i="1"/>
  <c r="IG441" i="1"/>
  <c r="IG342" i="1"/>
  <c r="IG375" i="1"/>
  <c r="IG380" i="1"/>
  <c r="IG408" i="1"/>
  <c r="IG313" i="1"/>
  <c r="IG389" i="1"/>
  <c r="IG370" i="1"/>
  <c r="IG468" i="1"/>
  <c r="IG355" i="1"/>
  <c r="IG308" i="1"/>
  <c r="IG488" i="1"/>
  <c r="IG377" i="1"/>
  <c r="IG434" i="1"/>
  <c r="IG401" i="1"/>
  <c r="IG399" i="1"/>
  <c r="IG323" i="1"/>
  <c r="IG479" i="1"/>
  <c r="IG320" i="1"/>
  <c r="IG307" i="1"/>
  <c r="IG385" i="1"/>
  <c r="IG302" i="1"/>
  <c r="IG478" i="1"/>
  <c r="IG463" i="1"/>
  <c r="IG352" i="1"/>
  <c r="IG315" i="1"/>
  <c r="IG424" i="1"/>
  <c r="IG409" i="1"/>
  <c r="IG346" i="1"/>
  <c r="IG376" i="1"/>
  <c r="IG453" i="1"/>
  <c r="IG394" i="1"/>
  <c r="IG371" i="1"/>
  <c r="IG412" i="1"/>
  <c r="IG437" i="1"/>
  <c r="IG440" i="1"/>
  <c r="IG372" i="1"/>
  <c r="IG357" i="1"/>
  <c r="IG433" i="1"/>
  <c r="IG490" i="1"/>
  <c r="IG461" i="1"/>
  <c r="IG430" i="1"/>
  <c r="IG364" i="1"/>
  <c r="IG324" i="1"/>
  <c r="IG405" i="1"/>
  <c r="IG477" i="1"/>
  <c r="IG485" i="1"/>
  <c r="IG392" i="1"/>
  <c r="IG427" i="1"/>
  <c r="IG362" i="1"/>
  <c r="IG480" i="1"/>
  <c r="IG369" i="1"/>
  <c r="IG326" i="1"/>
  <c r="IG482" i="1"/>
  <c r="IG459" i="1"/>
  <c r="IG356" i="1"/>
  <c r="IG397" i="1"/>
  <c r="IG341" i="1"/>
  <c r="IG483" i="1"/>
  <c r="IG340" i="1"/>
  <c r="IG467" i="1"/>
  <c r="IG359" i="1"/>
  <c r="IG456" i="1"/>
  <c r="IG489" i="1"/>
  <c r="IG487" i="1"/>
  <c r="IG419" i="1"/>
  <c r="IG325" i="1"/>
  <c r="IG444" i="1"/>
  <c r="IG413" i="1"/>
  <c r="IG374" i="1"/>
  <c r="IG395" i="1"/>
  <c r="IG455" i="1"/>
  <c r="IG407" i="1"/>
  <c r="IG400" i="1"/>
  <c r="IG398" i="1"/>
  <c r="IG421" i="1"/>
  <c r="IG425" i="1"/>
  <c r="IG454" i="1"/>
  <c r="IG373" i="1"/>
  <c r="IG486" i="1"/>
  <c r="IG423" i="1"/>
  <c r="IG343" i="1"/>
  <c r="IG316" i="1"/>
  <c r="IG439" i="1"/>
  <c r="IG445" i="1"/>
  <c r="IG387" i="1"/>
  <c r="IG317" i="1"/>
  <c r="IG327" i="1"/>
  <c r="IG435" i="1"/>
  <c r="IG436" i="1"/>
  <c r="IG457" i="1"/>
  <c r="IG406" i="1"/>
  <c r="IG336" i="1"/>
  <c r="IG335" i="1"/>
  <c r="IG365" i="1"/>
  <c r="IG368" i="1"/>
  <c r="IG379" i="1"/>
  <c r="IG466" i="1"/>
  <c r="IG402" i="1"/>
  <c r="IG353" i="1"/>
  <c r="IG426" i="1"/>
  <c r="IG473" i="1"/>
  <c r="IG338" i="1"/>
  <c r="IG462" i="1"/>
  <c r="IG418" i="1"/>
  <c r="IG476" i="1"/>
  <c r="IG334" i="1"/>
  <c r="IG481" i="1"/>
  <c r="IG393" i="1"/>
  <c r="IG422" i="1"/>
  <c r="IG403" i="1"/>
  <c r="IG491" i="1"/>
  <c r="IG300" i="1"/>
  <c r="IG367" i="1"/>
  <c r="IG465" i="1"/>
  <c r="IG443" i="1"/>
  <c r="IG20" i="1"/>
  <c r="IG470" i="1"/>
  <c r="IG378" i="1"/>
  <c r="IG428" i="1"/>
  <c r="IG322" i="1"/>
  <c r="IG354" i="1"/>
  <c r="IG332" i="1"/>
  <c r="IG390" i="1"/>
  <c r="IG331" i="1"/>
  <c r="IG314" i="1"/>
  <c r="IG319" i="1"/>
  <c r="IG299" i="1"/>
  <c r="IG411" i="1"/>
  <c r="IG442" i="1"/>
  <c r="IG19" i="1"/>
  <c r="IG329" i="1"/>
  <c r="IG451" i="1"/>
  <c r="IG460" i="1"/>
  <c r="IG432" i="1"/>
  <c r="IG469" i="1"/>
  <c r="IG446" i="1"/>
  <c r="IG337" i="1"/>
  <c r="IG363" i="1"/>
  <c r="IG471" i="1"/>
  <c r="IG391" i="1"/>
  <c r="IG366" i="1"/>
  <c r="IG358" i="1"/>
  <c r="IG484" i="1"/>
  <c r="IG386" i="1"/>
  <c r="IG431" i="1"/>
  <c r="IG494" i="1"/>
  <c r="IG360" i="1"/>
  <c r="IG318" i="1"/>
  <c r="IG361" i="1"/>
  <c r="IG475" i="1"/>
  <c r="IG345" i="1"/>
  <c r="IG438" i="1"/>
  <c r="IG344" i="1"/>
  <c r="IG396" i="1"/>
  <c r="IG492" i="1"/>
  <c r="IG474" i="1"/>
  <c r="IG388" i="1"/>
  <c r="IG301" i="1"/>
  <c r="IG464" i="1"/>
  <c r="IG347" i="1"/>
  <c r="IG420" i="1"/>
  <c r="IG333" i="1"/>
  <c r="IG452" i="1"/>
  <c r="IG429" i="1"/>
  <c r="IG328" i="1"/>
  <c r="MW29" i="1"/>
  <c r="MW38" i="1" s="1"/>
  <c r="MW46" i="1" s="1"/>
  <c r="MW54" i="1" s="1"/>
  <c r="MW62" i="1" s="1"/>
  <c r="MW30" i="1"/>
  <c r="MW39" i="1" s="1"/>
  <c r="MW33" i="1"/>
  <c r="MW26" i="1"/>
  <c r="MW35" i="1" s="1"/>
  <c r="MW43" i="1" s="1"/>
  <c r="MW32" i="1"/>
  <c r="MW41" i="1" s="1"/>
  <c r="MW27" i="1"/>
  <c r="MW36" i="1" s="1"/>
  <c r="MW44" i="1" s="1"/>
  <c r="MW52" i="1" s="1"/>
  <c r="MW60" i="1" s="1"/>
  <c r="MW25" i="1"/>
  <c r="MW34" i="1" s="1"/>
  <c r="MW42" i="1" s="1"/>
  <c r="MW31" i="1"/>
  <c r="MW40" i="1" s="1"/>
  <c r="MW28" i="1"/>
  <c r="MW37" i="1" s="1"/>
  <c r="MW45" i="1" s="1"/>
  <c r="GX26" i="1"/>
  <c r="GX35" i="1" s="1"/>
  <c r="GX43" i="1" s="1"/>
  <c r="GX51" i="1" s="1"/>
  <c r="GX59" i="1" s="1"/>
  <c r="GX31" i="1"/>
  <c r="GX40" i="1" s="1"/>
  <c r="GX28" i="1"/>
  <c r="GX37" i="1" s="1"/>
  <c r="GX45" i="1" s="1"/>
  <c r="GX27" i="1"/>
  <c r="GX36" i="1" s="1"/>
  <c r="GX44" i="1" s="1"/>
  <c r="GX52" i="1" s="1"/>
  <c r="GX60" i="1" s="1"/>
  <c r="GX32" i="1"/>
  <c r="GX41" i="1" s="1"/>
  <c r="GX30" i="1"/>
  <c r="GX39" i="1" s="1"/>
  <c r="GX33" i="1"/>
  <c r="GX25" i="1"/>
  <c r="GX34" i="1" s="1"/>
  <c r="GX42" i="1" s="1"/>
  <c r="GX50" i="1" s="1"/>
  <c r="GX58" i="1" s="1"/>
  <c r="GX29" i="1"/>
  <c r="GX38" i="1" s="1"/>
  <c r="GX46" i="1" s="1"/>
  <c r="GX54" i="1" s="1"/>
  <c r="GX62" i="1" s="1"/>
  <c r="DU26" i="1"/>
  <c r="DU35" i="1" s="1"/>
  <c r="DU43" i="1" s="1"/>
  <c r="DU32" i="1"/>
  <c r="DU41" i="1" s="1"/>
  <c r="DU33" i="1"/>
  <c r="DU30" i="1"/>
  <c r="DU39" i="1" s="1"/>
  <c r="DU29" i="1"/>
  <c r="DU38" i="1" s="1"/>
  <c r="DU46" i="1" s="1"/>
  <c r="DU54" i="1" s="1"/>
  <c r="DU62" i="1" s="1"/>
  <c r="DU31" i="1"/>
  <c r="DU40" i="1" s="1"/>
  <c r="DU28" i="1"/>
  <c r="DU37" i="1" s="1"/>
  <c r="DU45" i="1" s="1"/>
  <c r="DU25" i="1"/>
  <c r="DU34" i="1" s="1"/>
  <c r="DU42" i="1" s="1"/>
  <c r="DU27" i="1"/>
  <c r="DU36" i="1" s="1"/>
  <c r="DU44" i="1" s="1"/>
  <c r="DU52" i="1" s="1"/>
  <c r="DU60" i="1" s="1"/>
  <c r="FW28" i="1"/>
  <c r="FW37" i="1" s="1"/>
  <c r="FW45" i="1" s="1"/>
  <c r="FW27" i="1"/>
  <c r="FW36" i="1" s="1"/>
  <c r="FW44" i="1" s="1"/>
  <c r="FW52" i="1" s="1"/>
  <c r="FW60" i="1" s="1"/>
  <c r="FW29" i="1"/>
  <c r="FW38" i="1" s="1"/>
  <c r="FW46" i="1" s="1"/>
  <c r="FW54" i="1" s="1"/>
  <c r="FW62" i="1" s="1"/>
  <c r="FW32" i="1"/>
  <c r="FW41" i="1" s="1"/>
  <c r="FW26" i="1"/>
  <c r="FW35" i="1" s="1"/>
  <c r="FW43" i="1" s="1"/>
  <c r="FW51" i="1" s="1"/>
  <c r="FW59" i="1" s="1"/>
  <c r="FW31" i="1"/>
  <c r="FW40" i="1" s="1"/>
  <c r="FW33" i="1"/>
  <c r="FW25" i="1"/>
  <c r="FW34" i="1" s="1"/>
  <c r="FW42" i="1" s="1"/>
  <c r="FW30" i="1"/>
  <c r="FW39" i="1" s="1"/>
  <c r="LU28" i="1"/>
  <c r="LU37" i="1" s="1"/>
  <c r="LU45" i="1" s="1"/>
  <c r="LU30" i="1"/>
  <c r="LU39" i="1" s="1"/>
  <c r="LU29" i="1"/>
  <c r="LU38" i="1" s="1"/>
  <c r="LU46" i="1" s="1"/>
  <c r="LU54" i="1" s="1"/>
  <c r="LU62" i="1" s="1"/>
  <c r="LU26" i="1"/>
  <c r="LU35" i="1" s="1"/>
  <c r="LU43" i="1" s="1"/>
  <c r="LU33" i="1"/>
  <c r="LU32" i="1"/>
  <c r="LU41" i="1" s="1"/>
  <c r="LU25" i="1"/>
  <c r="LU34" i="1" s="1"/>
  <c r="LU42" i="1" s="1"/>
  <c r="LU31" i="1"/>
  <c r="LU40" i="1" s="1"/>
  <c r="LU27" i="1"/>
  <c r="LU36" i="1" s="1"/>
  <c r="LU44" i="1" s="1"/>
  <c r="LU52" i="1" s="1"/>
  <c r="LU60" i="1" s="1"/>
  <c r="IU404" i="1"/>
  <c r="IU470" i="1"/>
  <c r="IU471" i="1"/>
  <c r="IU436" i="1"/>
  <c r="IU422" i="1"/>
  <c r="IU347" i="1"/>
  <c r="IU440" i="1"/>
  <c r="IU324" i="1"/>
  <c r="IU343" i="1"/>
  <c r="IU326" i="1"/>
  <c r="IU323" i="1"/>
  <c r="IU335" i="1"/>
  <c r="IU318" i="1"/>
  <c r="IU366" i="1"/>
  <c r="IU485" i="1"/>
  <c r="IU396" i="1"/>
  <c r="IU426" i="1"/>
  <c r="IU424" i="1"/>
  <c r="IU300" i="1"/>
  <c r="IU302" i="1"/>
  <c r="IU403" i="1"/>
  <c r="IU429" i="1"/>
  <c r="IU365" i="1"/>
  <c r="IU334" i="1"/>
  <c r="IU20" i="1"/>
  <c r="IU394" i="1"/>
  <c r="IU376" i="1"/>
  <c r="IU342" i="1"/>
  <c r="IU460" i="1"/>
  <c r="IU482" i="1"/>
  <c r="IU340" i="1"/>
  <c r="IU409" i="1"/>
  <c r="IU475" i="1"/>
  <c r="IU379" i="1"/>
  <c r="IU452" i="1"/>
  <c r="IU299" i="1"/>
  <c r="IU328" i="1"/>
  <c r="IU346" i="1"/>
  <c r="IU427" i="1"/>
  <c r="IU354" i="1"/>
  <c r="IU377" i="1"/>
  <c r="IU435" i="1"/>
  <c r="IU439" i="1"/>
  <c r="IU386" i="1"/>
  <c r="IU433" i="1"/>
  <c r="IU465" i="1"/>
  <c r="IU373" i="1"/>
  <c r="IU480" i="1"/>
  <c r="IU491" i="1"/>
  <c r="IU442" i="1"/>
  <c r="IU444" i="1"/>
  <c r="IU341" i="1"/>
  <c r="IU380" i="1"/>
  <c r="IU397" i="1"/>
  <c r="IU430" i="1"/>
  <c r="IU390" i="1"/>
  <c r="IU395" i="1"/>
  <c r="IU391" i="1"/>
  <c r="IU453" i="1"/>
  <c r="IU489" i="1"/>
  <c r="IU458" i="1"/>
  <c r="IU317" i="1"/>
  <c r="IU446" i="1"/>
  <c r="IU402" i="1"/>
  <c r="IU431" i="1"/>
  <c r="IU368" i="1"/>
  <c r="IU378" i="1"/>
  <c r="IU352" i="1"/>
  <c r="IU408" i="1"/>
  <c r="IU437" i="1"/>
  <c r="IU371" i="1"/>
  <c r="IU336" i="1"/>
  <c r="IU332" i="1"/>
  <c r="IU313" i="1"/>
  <c r="IU456" i="1"/>
  <c r="IU338" i="1"/>
  <c r="IU359" i="1"/>
  <c r="IU459" i="1"/>
  <c r="IU370" i="1"/>
  <c r="IU428" i="1"/>
  <c r="IU472" i="1"/>
  <c r="IU432" i="1"/>
  <c r="IU423" i="1"/>
  <c r="IU337" i="1"/>
  <c r="IU372" i="1"/>
  <c r="IU401" i="1"/>
  <c r="IU464" i="1"/>
  <c r="IU307" i="1"/>
  <c r="IU360" i="1"/>
  <c r="IU344" i="1"/>
  <c r="IU363" i="1"/>
  <c r="IU468" i="1"/>
  <c r="IU477" i="1"/>
  <c r="IU478" i="1"/>
  <c r="IU400" i="1"/>
  <c r="IU486" i="1"/>
  <c r="IU490" i="1"/>
  <c r="IU474" i="1"/>
  <c r="IU467" i="1"/>
  <c r="IU488" i="1"/>
  <c r="IU315" i="1"/>
  <c r="IU469" i="1"/>
  <c r="IU361" i="1"/>
  <c r="IU375" i="1"/>
  <c r="IU19" i="1"/>
  <c r="IU369" i="1"/>
  <c r="IU345" i="1"/>
  <c r="IU434" i="1"/>
  <c r="IU385" i="1"/>
  <c r="IU412" i="1"/>
  <c r="IU492" i="1"/>
  <c r="IU487" i="1"/>
  <c r="IU353" i="1"/>
  <c r="IU398" i="1"/>
  <c r="IU425" i="1"/>
  <c r="IU494" i="1"/>
  <c r="IU362" i="1"/>
  <c r="IU473" i="1"/>
  <c r="IU389" i="1"/>
  <c r="IU399" i="1"/>
  <c r="IU455" i="1"/>
  <c r="IU419" i="1"/>
  <c r="IU407" i="1"/>
  <c r="IU358" i="1"/>
  <c r="IU493" i="1"/>
  <c r="IU392" i="1"/>
  <c r="IU462" i="1"/>
  <c r="IU325" i="1"/>
  <c r="IU461" i="1"/>
  <c r="IU367" i="1"/>
  <c r="IU405" i="1"/>
  <c r="IU451" i="1"/>
  <c r="IU333" i="1"/>
  <c r="IU438" i="1"/>
  <c r="IU443" i="1"/>
  <c r="IU319" i="1"/>
  <c r="IU329" i="1"/>
  <c r="IU355" i="1"/>
  <c r="IU413" i="1"/>
  <c r="IU463" i="1"/>
  <c r="IU410" i="1"/>
  <c r="IU411" i="1"/>
  <c r="IU314" i="1"/>
  <c r="IU484" i="1"/>
  <c r="IU445" i="1"/>
  <c r="IU374" i="1"/>
  <c r="IU421" i="1"/>
  <c r="IU476" i="1"/>
  <c r="IU308" i="1"/>
  <c r="IU356" i="1"/>
  <c r="IU483" i="1"/>
  <c r="IU322" i="1"/>
  <c r="IU479" i="1"/>
  <c r="IU441" i="1"/>
  <c r="IU420" i="1"/>
  <c r="IU357" i="1"/>
  <c r="IU387" i="1"/>
  <c r="IU454" i="1"/>
  <c r="IU331" i="1"/>
  <c r="IU393" i="1"/>
  <c r="IU481" i="1"/>
  <c r="IU327" i="1"/>
  <c r="IU418" i="1"/>
  <c r="IU301" i="1"/>
  <c r="IU316" i="1"/>
  <c r="IU320" i="1"/>
  <c r="IU364" i="1"/>
  <c r="IU388" i="1"/>
  <c r="IU466" i="1"/>
  <c r="IU457" i="1"/>
  <c r="IU406" i="1"/>
  <c r="HG489" i="1"/>
  <c r="HG403" i="1"/>
  <c r="HG494" i="1"/>
  <c r="HG476" i="1"/>
  <c r="HG484" i="1"/>
  <c r="HG331" i="1"/>
  <c r="HG404" i="1"/>
  <c r="HG391" i="1"/>
  <c r="HG480" i="1"/>
  <c r="HG493" i="1"/>
  <c r="HG422" i="1"/>
  <c r="HG439" i="1"/>
  <c r="HG300" i="1"/>
  <c r="HG459" i="1"/>
  <c r="HG332" i="1"/>
  <c r="HG458" i="1"/>
  <c r="HG316" i="1"/>
  <c r="HG454" i="1"/>
  <c r="HG341" i="1"/>
  <c r="HG372" i="1"/>
  <c r="HG19" i="1"/>
  <c r="HG456" i="1"/>
  <c r="HG427" i="1"/>
  <c r="HG446" i="1"/>
  <c r="HG401" i="1"/>
  <c r="HG380" i="1"/>
  <c r="HG301" i="1"/>
  <c r="HG474" i="1"/>
  <c r="HG314" i="1"/>
  <c r="HG358" i="1"/>
  <c r="HG397" i="1"/>
  <c r="HG345" i="1"/>
  <c r="HG20" i="1"/>
  <c r="HG360" i="1"/>
  <c r="HG354" i="1"/>
  <c r="HG433" i="1"/>
  <c r="HG428" i="1"/>
  <c r="HG388" i="1"/>
  <c r="HG409" i="1"/>
  <c r="HG371" i="1"/>
  <c r="HG472" i="1"/>
  <c r="HG469" i="1"/>
  <c r="HG365" i="1"/>
  <c r="HG399" i="1"/>
  <c r="HG418" i="1"/>
  <c r="HG366" i="1"/>
  <c r="HG335" i="1"/>
  <c r="HG356" i="1"/>
  <c r="HG481" i="1"/>
  <c r="HG443" i="1"/>
  <c r="HG385" i="1"/>
  <c r="HG482" i="1"/>
  <c r="HG329" i="1"/>
  <c r="HG465" i="1"/>
  <c r="HG483" i="1"/>
  <c r="HG375" i="1"/>
  <c r="HG470" i="1"/>
  <c r="HG328" i="1"/>
  <c r="HG315" i="1"/>
  <c r="HG367" i="1"/>
  <c r="HG398" i="1"/>
  <c r="HG393" i="1"/>
  <c r="HG421" i="1"/>
  <c r="HG434" i="1"/>
  <c r="HG395" i="1"/>
  <c r="HG363" i="1"/>
  <c r="HG477" i="1"/>
  <c r="HG492" i="1"/>
  <c r="HG355" i="1"/>
  <c r="HG308" i="1"/>
  <c r="HG347" i="1"/>
  <c r="HG488" i="1"/>
  <c r="HG413" i="1"/>
  <c r="HG387" i="1"/>
  <c r="HG440" i="1"/>
  <c r="HG392" i="1"/>
  <c r="HG463" i="1"/>
  <c r="HG302" i="1"/>
  <c r="HG441" i="1"/>
  <c r="HG396" i="1"/>
  <c r="HG490" i="1"/>
  <c r="HG452" i="1"/>
  <c r="HG313" i="1"/>
  <c r="HG323" i="1"/>
  <c r="HG337" i="1"/>
  <c r="HG471" i="1"/>
  <c r="HG491" i="1"/>
  <c r="HG325" i="1"/>
  <c r="HG299" i="1"/>
  <c r="HG420" i="1"/>
  <c r="HG432" i="1"/>
  <c r="HG406" i="1"/>
  <c r="HG486" i="1"/>
  <c r="HG344" i="1"/>
  <c r="HG359" i="1"/>
  <c r="HG357" i="1"/>
  <c r="HG320" i="1"/>
  <c r="HG338" i="1"/>
  <c r="HG362" i="1"/>
  <c r="HG379" i="1"/>
  <c r="HG377" i="1"/>
  <c r="HG346" i="1"/>
  <c r="HG412" i="1"/>
  <c r="HG408" i="1"/>
  <c r="HG394" i="1"/>
  <c r="HG430" i="1"/>
  <c r="HG478" i="1"/>
  <c r="HG334" i="1"/>
  <c r="HG318" i="1"/>
  <c r="HG453" i="1"/>
  <c r="HG326" i="1"/>
  <c r="HG342" i="1"/>
  <c r="HG479" i="1"/>
  <c r="HG373" i="1"/>
  <c r="HG390" i="1"/>
  <c r="HG457" i="1"/>
  <c r="HG468" i="1"/>
  <c r="HG368" i="1"/>
  <c r="HG402" i="1"/>
  <c r="HG451" i="1"/>
  <c r="HG424" i="1"/>
  <c r="HG461" i="1"/>
  <c r="HG485" i="1"/>
  <c r="HG324" i="1"/>
  <c r="HG336" i="1"/>
  <c r="HG353" i="1"/>
  <c r="HG364" i="1"/>
  <c r="HG374" i="1"/>
  <c r="HG352" i="1"/>
  <c r="HG467" i="1"/>
  <c r="HG464" i="1"/>
  <c r="HG389" i="1"/>
  <c r="HG466" i="1"/>
  <c r="HG475" i="1"/>
  <c r="HG473" i="1"/>
  <c r="HG411" i="1"/>
  <c r="HG438" i="1"/>
  <c r="HG445" i="1"/>
  <c r="HG322" i="1"/>
  <c r="HG376" i="1"/>
  <c r="HG437" i="1"/>
  <c r="HG444" i="1"/>
  <c r="HG429" i="1"/>
  <c r="HG400" i="1"/>
  <c r="HG407" i="1"/>
  <c r="HG462" i="1"/>
  <c r="HG455" i="1"/>
  <c r="HG460" i="1"/>
  <c r="HG307" i="1"/>
  <c r="HG435" i="1"/>
  <c r="HG319" i="1"/>
  <c r="HG405" i="1"/>
  <c r="HG436" i="1"/>
  <c r="HG317" i="1"/>
  <c r="HG425" i="1"/>
  <c r="HG386" i="1"/>
  <c r="HG333" i="1"/>
  <c r="HG487" i="1"/>
  <c r="HG426" i="1"/>
  <c r="HG343" i="1"/>
  <c r="HG370" i="1"/>
  <c r="HG361" i="1"/>
  <c r="HG369" i="1"/>
  <c r="HG327" i="1"/>
  <c r="HG378" i="1"/>
  <c r="HG431" i="1"/>
  <c r="HG340" i="1"/>
  <c r="HG419" i="1"/>
  <c r="HG442" i="1"/>
  <c r="HG410" i="1"/>
  <c r="HG423" i="1"/>
  <c r="ME430" i="1"/>
  <c r="ME422" i="1"/>
  <c r="ME391" i="1"/>
  <c r="ME446" i="1"/>
  <c r="ME398" i="1"/>
  <c r="ME493" i="1"/>
  <c r="ME301" i="1"/>
  <c r="ME462" i="1"/>
  <c r="ME461" i="1"/>
  <c r="ME482" i="1"/>
  <c r="ME438" i="1"/>
  <c r="ME341" i="1"/>
  <c r="ME20" i="1"/>
  <c r="ME387" i="1"/>
  <c r="ME456" i="1"/>
  <c r="ME453" i="1"/>
  <c r="ME325" i="1"/>
  <c r="ME445" i="1"/>
  <c r="ME392" i="1"/>
  <c r="ME484" i="1"/>
  <c r="ME457" i="1"/>
  <c r="ME472" i="1"/>
  <c r="ME443" i="1"/>
  <c r="ME378" i="1"/>
  <c r="ME363" i="1"/>
  <c r="ME357" i="1"/>
  <c r="ME374" i="1"/>
  <c r="ME460" i="1"/>
  <c r="ME402" i="1"/>
  <c r="ME428" i="1"/>
  <c r="ME418" i="1"/>
  <c r="ME388" i="1"/>
  <c r="ME343" i="1"/>
  <c r="ME478" i="1"/>
  <c r="ME454" i="1"/>
  <c r="ME362" i="1"/>
  <c r="ME367" i="1"/>
  <c r="ME439" i="1"/>
  <c r="ME376" i="1"/>
  <c r="ME354" i="1"/>
  <c r="ME366" i="1"/>
  <c r="ME393" i="1"/>
  <c r="ME419" i="1"/>
  <c r="ME324" i="1"/>
  <c r="ME364" i="1"/>
  <c r="ME369" i="1"/>
  <c r="ME492" i="1"/>
  <c r="ME465" i="1"/>
  <c r="ME313" i="1"/>
  <c r="ME494" i="1"/>
  <c r="ME483" i="1"/>
  <c r="ME440" i="1"/>
  <c r="ME353" i="1"/>
  <c r="ME480" i="1"/>
  <c r="ME400" i="1"/>
  <c r="ME421" i="1"/>
  <c r="ME327" i="1"/>
  <c r="ME307" i="1"/>
  <c r="ME333" i="1"/>
  <c r="ME477" i="1"/>
  <c r="ME459" i="1"/>
  <c r="ME319" i="1"/>
  <c r="ME308" i="1"/>
  <c r="ME331" i="1"/>
  <c r="ME334" i="1"/>
  <c r="ME329" i="1"/>
  <c r="ME479" i="1"/>
  <c r="ME451" i="1"/>
  <c r="ME423" i="1"/>
  <c r="ME397" i="1"/>
  <c r="ME394" i="1"/>
  <c r="ME426" i="1"/>
  <c r="ME356" i="1"/>
  <c r="ME489" i="1"/>
  <c r="ME455" i="1"/>
  <c r="ME370" i="1"/>
  <c r="ME328" i="1"/>
  <c r="ME336" i="1"/>
  <c r="ME444" i="1"/>
  <c r="ME436" i="1"/>
  <c r="ME413" i="1"/>
  <c r="ME385" i="1"/>
  <c r="ME441" i="1"/>
  <c r="ME409" i="1"/>
  <c r="ME410" i="1"/>
  <c r="ME299" i="1"/>
  <c r="ME412" i="1"/>
  <c r="ME315" i="1"/>
  <c r="ME318" i="1"/>
  <c r="ME335" i="1"/>
  <c r="ME317" i="1"/>
  <c r="ME358" i="1"/>
  <c r="ME355" i="1"/>
  <c r="ME470" i="1"/>
  <c r="ME442" i="1"/>
  <c r="ME386" i="1"/>
  <c r="ME375" i="1"/>
  <c r="ME405" i="1"/>
  <c r="ME466" i="1"/>
  <c r="ME346" i="1"/>
  <c r="ME368" i="1"/>
  <c r="ME326" i="1"/>
  <c r="ME332" i="1"/>
  <c r="ME377" i="1"/>
  <c r="ME19" i="1"/>
  <c r="ME408" i="1"/>
  <c r="ME488" i="1"/>
  <c r="ME424" i="1"/>
  <c r="ME427" i="1"/>
  <c r="ME404" i="1"/>
  <c r="ME475" i="1"/>
  <c r="ME485" i="1"/>
  <c r="ME411" i="1"/>
  <c r="ME338" i="1"/>
  <c r="ME345" i="1"/>
  <c r="ME429" i="1"/>
  <c r="ME360" i="1"/>
  <c r="ME380" i="1"/>
  <c r="ME471" i="1"/>
  <c r="ME474" i="1"/>
  <c r="ME372" i="1"/>
  <c r="ME390" i="1"/>
  <c r="ME486" i="1"/>
  <c r="ME468" i="1"/>
  <c r="ME467" i="1"/>
  <c r="ME476" i="1"/>
  <c r="ME359" i="1"/>
  <c r="ME481" i="1"/>
  <c r="ME469" i="1"/>
  <c r="ME396" i="1"/>
  <c r="ME373" i="1"/>
  <c r="ME371" i="1"/>
  <c r="ME344" i="1"/>
  <c r="ME431" i="1"/>
  <c r="ME425" i="1"/>
  <c r="ME322" i="1"/>
  <c r="ME302" i="1"/>
  <c r="ME300" i="1"/>
  <c r="ME463" i="1"/>
  <c r="ME452" i="1"/>
  <c r="ME395" i="1"/>
  <c r="ME406" i="1"/>
  <c r="ME433" i="1"/>
  <c r="ME487" i="1"/>
  <c r="ME365" i="1"/>
  <c r="ME435" i="1"/>
  <c r="ME458" i="1"/>
  <c r="ME401" i="1"/>
  <c r="ME420" i="1"/>
  <c r="ME491" i="1"/>
  <c r="ME437" i="1"/>
  <c r="ME434" i="1"/>
  <c r="ME399" i="1"/>
  <c r="ME379" i="1"/>
  <c r="ME473" i="1"/>
  <c r="ME403" i="1"/>
  <c r="ME432" i="1"/>
  <c r="ME314" i="1"/>
  <c r="ME464" i="1"/>
  <c r="ME407" i="1"/>
  <c r="ME337" i="1"/>
  <c r="ME316" i="1"/>
  <c r="ME389" i="1"/>
  <c r="ME347" i="1"/>
  <c r="ME490" i="1"/>
  <c r="ME320" i="1"/>
  <c r="ME352" i="1"/>
  <c r="ME340" i="1"/>
  <c r="ME323" i="1"/>
  <c r="ME361" i="1"/>
  <c r="ME342" i="1"/>
  <c r="FI27" i="1"/>
  <c r="FI36" i="1" s="1"/>
  <c r="FI44" i="1" s="1"/>
  <c r="FI52" i="1" s="1"/>
  <c r="FI60" i="1" s="1"/>
  <c r="FI31" i="1"/>
  <c r="FI40" i="1" s="1"/>
  <c r="FI29" i="1"/>
  <c r="FI38" i="1" s="1"/>
  <c r="FI46" i="1" s="1"/>
  <c r="FI54" i="1" s="1"/>
  <c r="FI62" i="1" s="1"/>
  <c r="FI28" i="1"/>
  <c r="FI37" i="1" s="1"/>
  <c r="FI45" i="1" s="1"/>
  <c r="FI30" i="1"/>
  <c r="FI39" i="1" s="1"/>
  <c r="FI32" i="1"/>
  <c r="FI41" i="1" s="1"/>
  <c r="FI26" i="1"/>
  <c r="FI35" i="1" s="1"/>
  <c r="FI43" i="1" s="1"/>
  <c r="FI51" i="1" s="1"/>
  <c r="FI59" i="1" s="1"/>
  <c r="FI33" i="1"/>
  <c r="FI25" i="1"/>
  <c r="FI34" i="1" s="1"/>
  <c r="FI42" i="1" s="1"/>
  <c r="II363" i="1"/>
  <c r="II357" i="1"/>
  <c r="II356" i="1"/>
  <c r="II418" i="1"/>
  <c r="II421" i="1"/>
  <c r="II367" i="1"/>
  <c r="II483" i="1"/>
  <c r="II469" i="1"/>
  <c r="II455" i="1"/>
  <c r="II485" i="1"/>
  <c r="II407" i="1"/>
  <c r="II345" i="1"/>
  <c r="II413" i="1"/>
  <c r="II456" i="1"/>
  <c r="II462" i="1"/>
  <c r="II325" i="1"/>
  <c r="II439" i="1"/>
  <c r="II403" i="1"/>
  <c r="II301" i="1"/>
  <c r="II480" i="1"/>
  <c r="II466" i="1"/>
  <c r="II470" i="1"/>
  <c r="II334" i="1"/>
  <c r="II411" i="1"/>
  <c r="II360" i="1"/>
  <c r="II374" i="1"/>
  <c r="II366" i="1"/>
  <c r="II443" i="1"/>
  <c r="II402" i="1"/>
  <c r="II387" i="1"/>
  <c r="II431" i="1"/>
  <c r="II344" i="1"/>
  <c r="II490" i="1"/>
  <c r="II460" i="1"/>
  <c r="II368" i="1"/>
  <c r="II394" i="1"/>
  <c r="II300" i="1"/>
  <c r="II352" i="1"/>
  <c r="II409" i="1"/>
  <c r="II376" i="1"/>
  <c r="II438" i="1"/>
  <c r="II308" i="1"/>
  <c r="II481" i="1"/>
  <c r="II459" i="1"/>
  <c r="II493" i="1"/>
  <c r="II475" i="1"/>
  <c r="II482" i="1"/>
  <c r="II491" i="1"/>
  <c r="II484" i="1"/>
  <c r="II359" i="1"/>
  <c r="II489" i="1"/>
  <c r="II425" i="1"/>
  <c r="II385" i="1"/>
  <c r="II451" i="1"/>
  <c r="II313" i="1"/>
  <c r="II329" i="1"/>
  <c r="II463" i="1"/>
  <c r="II457" i="1"/>
  <c r="II314" i="1"/>
  <c r="II316" i="1"/>
  <c r="II323" i="1"/>
  <c r="II337" i="1"/>
  <c r="II464" i="1"/>
  <c r="II467" i="1"/>
  <c r="II426" i="1"/>
  <c r="II401" i="1"/>
  <c r="II433" i="1"/>
  <c r="II392" i="1"/>
  <c r="II423" i="1"/>
  <c r="II371" i="1"/>
  <c r="II454" i="1"/>
  <c r="II488" i="1"/>
  <c r="II398" i="1"/>
  <c r="II322" i="1"/>
  <c r="II338" i="1"/>
  <c r="II377" i="1"/>
  <c r="II420" i="1"/>
  <c r="II435" i="1"/>
  <c r="II400" i="1"/>
  <c r="II429" i="1"/>
  <c r="II404" i="1"/>
  <c r="II408" i="1"/>
  <c r="II299" i="1"/>
  <c r="II302" i="1"/>
  <c r="II428" i="1"/>
  <c r="II446" i="1"/>
  <c r="II326" i="1"/>
  <c r="II319" i="1"/>
  <c r="II307" i="1"/>
  <c r="II358" i="1"/>
  <c r="II361" i="1"/>
  <c r="II318" i="1"/>
  <c r="II410" i="1"/>
  <c r="II445" i="1"/>
  <c r="II432" i="1"/>
  <c r="II478" i="1"/>
  <c r="II347" i="1"/>
  <c r="II364" i="1"/>
  <c r="II436" i="1"/>
  <c r="II324" i="1"/>
  <c r="II336" i="1"/>
  <c r="II362" i="1"/>
  <c r="II373" i="1"/>
  <c r="II390" i="1"/>
  <c r="II19" i="1"/>
  <c r="II393" i="1"/>
  <c r="II441" i="1"/>
  <c r="II389" i="1"/>
  <c r="II396" i="1"/>
  <c r="II412" i="1"/>
  <c r="II492" i="1"/>
  <c r="II473" i="1"/>
  <c r="II430" i="1"/>
  <c r="II332" i="1"/>
  <c r="II346" i="1"/>
  <c r="II399" i="1"/>
  <c r="II380" i="1"/>
  <c r="II365" i="1"/>
  <c r="II468" i="1"/>
  <c r="II453" i="1"/>
  <c r="II354" i="1"/>
  <c r="II442" i="1"/>
  <c r="II486" i="1"/>
  <c r="II474" i="1"/>
  <c r="II461" i="1"/>
  <c r="II479" i="1"/>
  <c r="II395" i="1"/>
  <c r="II375" i="1"/>
  <c r="II434" i="1"/>
  <c r="II327" i="1"/>
  <c r="II353" i="1"/>
  <c r="II369" i="1"/>
  <c r="II340" i="1"/>
  <c r="II437" i="1"/>
  <c r="II427" i="1"/>
  <c r="II452" i="1"/>
  <c r="II477" i="1"/>
  <c r="II471" i="1"/>
  <c r="II487" i="1"/>
  <c r="II320" i="1"/>
  <c r="II440" i="1"/>
  <c r="II391" i="1"/>
  <c r="II422" i="1"/>
  <c r="II465" i="1"/>
  <c r="II370" i="1"/>
  <c r="II379" i="1"/>
  <c r="II388" i="1"/>
  <c r="II405" i="1"/>
  <c r="II406" i="1"/>
  <c r="II476" i="1"/>
  <c r="II444" i="1"/>
  <c r="II333" i="1"/>
  <c r="II472" i="1"/>
  <c r="II315" i="1"/>
  <c r="II372" i="1"/>
  <c r="II341" i="1"/>
  <c r="II343" i="1"/>
  <c r="II20" i="1"/>
  <c r="II342" i="1"/>
  <c r="II378" i="1"/>
  <c r="II328" i="1"/>
  <c r="II397" i="1"/>
  <c r="II355" i="1"/>
  <c r="II419" i="1"/>
  <c r="II494" i="1"/>
  <c r="II335" i="1"/>
  <c r="II386" i="1"/>
  <c r="II317" i="1"/>
  <c r="II424" i="1"/>
  <c r="II331" i="1"/>
  <c r="II458" i="1"/>
  <c r="FH28" i="1"/>
  <c r="FH37" i="1" s="1"/>
  <c r="FH45" i="1" s="1"/>
  <c r="FH31" i="1"/>
  <c r="FH40" i="1" s="1"/>
  <c r="FH29" i="1"/>
  <c r="FH38" i="1" s="1"/>
  <c r="FH46" i="1" s="1"/>
  <c r="FH54" i="1" s="1"/>
  <c r="FH62" i="1" s="1"/>
  <c r="FH33" i="1"/>
  <c r="FH25" i="1"/>
  <c r="FH34" i="1" s="1"/>
  <c r="FH42" i="1" s="1"/>
  <c r="FH50" i="1" s="1"/>
  <c r="FH58" i="1" s="1"/>
  <c r="FH30" i="1"/>
  <c r="FH39" i="1" s="1"/>
  <c r="FH27" i="1"/>
  <c r="FH36" i="1" s="1"/>
  <c r="FH44" i="1" s="1"/>
  <c r="FH52" i="1" s="1"/>
  <c r="FH60" i="1" s="1"/>
  <c r="FH26" i="1"/>
  <c r="FH35" i="1" s="1"/>
  <c r="FH43" i="1" s="1"/>
  <c r="FH51" i="1" s="1"/>
  <c r="FH59" i="1" s="1"/>
  <c r="FH32" i="1"/>
  <c r="FH41" i="1" s="1"/>
  <c r="HI27" i="1"/>
  <c r="HI36" i="1" s="1"/>
  <c r="HI44" i="1" s="1"/>
  <c r="HI52" i="1" s="1"/>
  <c r="HI60" i="1" s="1"/>
  <c r="HI32" i="1"/>
  <c r="HI41" i="1" s="1"/>
  <c r="HI31" i="1"/>
  <c r="HI40" i="1" s="1"/>
  <c r="HI28" i="1"/>
  <c r="HI37" i="1" s="1"/>
  <c r="HI45" i="1" s="1"/>
  <c r="HI33" i="1"/>
  <c r="HI26" i="1"/>
  <c r="HI35" i="1" s="1"/>
  <c r="HI43" i="1" s="1"/>
  <c r="HI29" i="1"/>
  <c r="HI38" i="1" s="1"/>
  <c r="HI46" i="1" s="1"/>
  <c r="HI54" i="1" s="1"/>
  <c r="HI62" i="1" s="1"/>
  <c r="HI25" i="1"/>
  <c r="HI34" i="1" s="1"/>
  <c r="HI42" i="1" s="1"/>
  <c r="HI50" i="1" s="1"/>
  <c r="HI58" i="1" s="1"/>
  <c r="HI30" i="1"/>
  <c r="HI39" i="1" s="1"/>
  <c r="MD30" i="1"/>
  <c r="MD39" i="1" s="1"/>
  <c r="MD26" i="1"/>
  <c r="MD35" i="1" s="1"/>
  <c r="MD43" i="1" s="1"/>
  <c r="MD33" i="1"/>
  <c r="MD31" i="1"/>
  <c r="MD40" i="1" s="1"/>
  <c r="MD28" i="1"/>
  <c r="MD37" i="1" s="1"/>
  <c r="MD45" i="1" s="1"/>
  <c r="MD32" i="1"/>
  <c r="MD41" i="1" s="1"/>
  <c r="MD29" i="1"/>
  <c r="MD38" i="1" s="1"/>
  <c r="MD46" i="1" s="1"/>
  <c r="MD54" i="1" s="1"/>
  <c r="MD62" i="1" s="1"/>
  <c r="MD27" i="1"/>
  <c r="MD36" i="1" s="1"/>
  <c r="MD44" i="1" s="1"/>
  <c r="MD52" i="1" s="1"/>
  <c r="MD60" i="1" s="1"/>
  <c r="MD25" i="1"/>
  <c r="MD34" i="1" s="1"/>
  <c r="MD42" i="1" s="1"/>
  <c r="IL30" i="1"/>
  <c r="IL39" i="1" s="1"/>
  <c r="IL31" i="1"/>
  <c r="IL40" i="1" s="1"/>
  <c r="IL33" i="1"/>
  <c r="IL28" i="1"/>
  <c r="IL37" i="1" s="1"/>
  <c r="IL45" i="1" s="1"/>
  <c r="IL27" i="1"/>
  <c r="IL36" i="1" s="1"/>
  <c r="IL44" i="1" s="1"/>
  <c r="IL52" i="1" s="1"/>
  <c r="IL60" i="1" s="1"/>
  <c r="IL26" i="1"/>
  <c r="IL35" i="1" s="1"/>
  <c r="IL43" i="1" s="1"/>
  <c r="IL29" i="1"/>
  <c r="IL38" i="1" s="1"/>
  <c r="IL46" i="1" s="1"/>
  <c r="IL54" i="1" s="1"/>
  <c r="IL62" i="1" s="1"/>
  <c r="IL32" i="1"/>
  <c r="IL41" i="1" s="1"/>
  <c r="IL25" i="1"/>
  <c r="IL34" i="1" s="1"/>
  <c r="IL42" i="1" s="1"/>
  <c r="AE417" i="1" a="1"/>
  <c r="AE417" i="1" s="1"/>
  <c r="GM28" i="1"/>
  <c r="GM37" i="1" s="1"/>
  <c r="GM45" i="1" s="1"/>
  <c r="GM32" i="1"/>
  <c r="GM41" i="1" s="1"/>
  <c r="GM30" i="1"/>
  <c r="GM39" i="1" s="1"/>
  <c r="GM29" i="1"/>
  <c r="GM38" i="1" s="1"/>
  <c r="GM46" i="1" s="1"/>
  <c r="GM54" i="1" s="1"/>
  <c r="GM62" i="1" s="1"/>
  <c r="GM31" i="1"/>
  <c r="GM40" i="1" s="1"/>
  <c r="GM33" i="1"/>
  <c r="GM26" i="1"/>
  <c r="GM35" i="1" s="1"/>
  <c r="GM43" i="1" s="1"/>
  <c r="GM25" i="1"/>
  <c r="GM34" i="1" s="1"/>
  <c r="GM42" i="1" s="1"/>
  <c r="GM50" i="1" s="1"/>
  <c r="GM58" i="1" s="1"/>
  <c r="GM27" i="1"/>
  <c r="GM36" i="1" s="1"/>
  <c r="GM44" i="1" s="1"/>
  <c r="GM52" i="1" s="1"/>
  <c r="GM60" i="1" s="1"/>
  <c r="GP318" i="1"/>
  <c r="GP471" i="1"/>
  <c r="GP391" i="1"/>
  <c r="GP429" i="1"/>
  <c r="GP426" i="1"/>
  <c r="GP485" i="1"/>
  <c r="GP395" i="1"/>
  <c r="GP347" i="1"/>
  <c r="GP493" i="1"/>
  <c r="GP454" i="1"/>
  <c r="GP412" i="1"/>
  <c r="GP470" i="1"/>
  <c r="GP413" i="1"/>
  <c r="GP327" i="1"/>
  <c r="GP435" i="1"/>
  <c r="GP360" i="1"/>
  <c r="GP475" i="1"/>
  <c r="GP365" i="1"/>
  <c r="GP464" i="1"/>
  <c r="GP463" i="1"/>
  <c r="GP389" i="1"/>
  <c r="GP352" i="1"/>
  <c r="GP408" i="1"/>
  <c r="GP329" i="1"/>
  <c r="GP397" i="1"/>
  <c r="GP385" i="1"/>
  <c r="GP328" i="1"/>
  <c r="GP431" i="1"/>
  <c r="GP332" i="1"/>
  <c r="GP434" i="1"/>
  <c r="GP436" i="1"/>
  <c r="GP433" i="1"/>
  <c r="GP452" i="1"/>
  <c r="GP462" i="1"/>
  <c r="GP334" i="1"/>
  <c r="GP300" i="1"/>
  <c r="GP423" i="1"/>
  <c r="GP388" i="1"/>
  <c r="GP494" i="1"/>
  <c r="GP483" i="1"/>
  <c r="GP362" i="1"/>
  <c r="GP20" i="1"/>
  <c r="GP317" i="1"/>
  <c r="GP468" i="1"/>
  <c r="GP338" i="1"/>
  <c r="GP405" i="1"/>
  <c r="GP482" i="1"/>
  <c r="GP451" i="1"/>
  <c r="GP390" i="1"/>
  <c r="GP308" i="1"/>
  <c r="GP404" i="1"/>
  <c r="GP319" i="1"/>
  <c r="GP326" i="1"/>
  <c r="GP335" i="1"/>
  <c r="GP441" i="1"/>
  <c r="GP373" i="1"/>
  <c r="GP418" i="1"/>
  <c r="GP393" i="1"/>
  <c r="GP299" i="1"/>
  <c r="GP476" i="1"/>
  <c r="GP490" i="1"/>
  <c r="GP340" i="1"/>
  <c r="GP487" i="1"/>
  <c r="GP375" i="1"/>
  <c r="GP427" i="1"/>
  <c r="GP359" i="1"/>
  <c r="GP425" i="1"/>
  <c r="GP320" i="1"/>
  <c r="GP421" i="1"/>
  <c r="GP370" i="1"/>
  <c r="GP467" i="1"/>
  <c r="GP411" i="1"/>
  <c r="GP316" i="1"/>
  <c r="GP409" i="1"/>
  <c r="GP445" i="1"/>
  <c r="GP400" i="1"/>
  <c r="GP331" i="1"/>
  <c r="GP392" i="1"/>
  <c r="GP307" i="1"/>
  <c r="GP402" i="1"/>
  <c r="GP343" i="1"/>
  <c r="GP432" i="1"/>
  <c r="GP446" i="1"/>
  <c r="GP401" i="1"/>
  <c r="GP361" i="1"/>
  <c r="GP455" i="1"/>
  <c r="GP342" i="1"/>
  <c r="GP477" i="1"/>
  <c r="GP442" i="1"/>
  <c r="GP371" i="1"/>
  <c r="GP472" i="1"/>
  <c r="GP465" i="1"/>
  <c r="GP363" i="1"/>
  <c r="GP410" i="1"/>
  <c r="GP358" i="1"/>
  <c r="GP457" i="1"/>
  <c r="GP399" i="1"/>
  <c r="GP315" i="1"/>
  <c r="GP444" i="1"/>
  <c r="GP322" i="1"/>
  <c r="GP422" i="1"/>
  <c r="GP439" i="1"/>
  <c r="GP420" i="1"/>
  <c r="GP344" i="1"/>
  <c r="GP478" i="1"/>
  <c r="GP324" i="1"/>
  <c r="GP424" i="1"/>
  <c r="GP337" i="1"/>
  <c r="GP380" i="1"/>
  <c r="GP341" i="1"/>
  <c r="GP323" i="1"/>
  <c r="GP481" i="1"/>
  <c r="GP366" i="1"/>
  <c r="GP473" i="1"/>
  <c r="GP466" i="1"/>
  <c r="GP486" i="1"/>
  <c r="GP364" i="1"/>
  <c r="GP459" i="1"/>
  <c r="GP372" i="1"/>
  <c r="GP480" i="1"/>
  <c r="GP369" i="1"/>
  <c r="GP488" i="1"/>
  <c r="GP484" i="1"/>
  <c r="GP325" i="1"/>
  <c r="GP387" i="1"/>
  <c r="GP403" i="1"/>
  <c r="GP430" i="1"/>
  <c r="GP346" i="1"/>
  <c r="GP19" i="1"/>
  <c r="GP356" i="1"/>
  <c r="GP474" i="1"/>
  <c r="GP479" i="1"/>
  <c r="GP336" i="1"/>
  <c r="GP314" i="1"/>
  <c r="GP407" i="1"/>
  <c r="GP440" i="1"/>
  <c r="GP437" i="1"/>
  <c r="GP355" i="1"/>
  <c r="GP458" i="1"/>
  <c r="GP367" i="1"/>
  <c r="GP453" i="1"/>
  <c r="GP353" i="1"/>
  <c r="GP357" i="1"/>
  <c r="GP354" i="1"/>
  <c r="GP378" i="1"/>
  <c r="GP396" i="1"/>
  <c r="GP443" i="1"/>
  <c r="GP460" i="1"/>
  <c r="GP406" i="1"/>
  <c r="GP345" i="1"/>
  <c r="GP313" i="1"/>
  <c r="GP489" i="1"/>
  <c r="GP419" i="1"/>
  <c r="GP398" i="1"/>
  <c r="GP492" i="1"/>
  <c r="GP461" i="1"/>
  <c r="GP491" i="1"/>
  <c r="GP394" i="1"/>
  <c r="GP379" i="1"/>
  <c r="GP301" i="1"/>
  <c r="GP428" i="1"/>
  <c r="GP368" i="1"/>
  <c r="GP377" i="1"/>
  <c r="GP302" i="1"/>
  <c r="GP376" i="1"/>
  <c r="GP374" i="1"/>
  <c r="GP469" i="1"/>
  <c r="GP333" i="1"/>
  <c r="GP386" i="1"/>
  <c r="GP438" i="1"/>
  <c r="GP456" i="1"/>
  <c r="EL355" i="1"/>
  <c r="EL489" i="1"/>
  <c r="EL433" i="1"/>
  <c r="EL465" i="1"/>
  <c r="EL399" i="1"/>
  <c r="EL335" i="1"/>
  <c r="EL341" i="1"/>
  <c r="EL300" i="1"/>
  <c r="EL375" i="1"/>
  <c r="EL478" i="1"/>
  <c r="EL354" i="1"/>
  <c r="EL442" i="1"/>
  <c r="EL395" i="1"/>
  <c r="EL457" i="1"/>
  <c r="EL342" i="1"/>
  <c r="EL316" i="1"/>
  <c r="EL404" i="1"/>
  <c r="EL326" i="1"/>
  <c r="EL456" i="1"/>
  <c r="EL352" i="1"/>
  <c r="EL407" i="1"/>
  <c r="EL440" i="1"/>
  <c r="EL314" i="1"/>
  <c r="EL486" i="1"/>
  <c r="EL320" i="1"/>
  <c r="EL419" i="1"/>
  <c r="EL432" i="1"/>
  <c r="EL315" i="1"/>
  <c r="EL477" i="1"/>
  <c r="EL360" i="1"/>
  <c r="EL313" i="1"/>
  <c r="EL473" i="1"/>
  <c r="EL428" i="1"/>
  <c r="EL359" i="1"/>
  <c r="EL373" i="1"/>
  <c r="EL467" i="1"/>
  <c r="EL409" i="1"/>
  <c r="EL334" i="1"/>
  <c r="EL466" i="1"/>
  <c r="EL410" i="1"/>
  <c r="EL463" i="1"/>
  <c r="EL461" i="1"/>
  <c r="EL365" i="1"/>
  <c r="EL347" i="1"/>
  <c r="EL435" i="1"/>
  <c r="EL363" i="1"/>
  <c r="EL468" i="1"/>
  <c r="EL338" i="1"/>
  <c r="EL405" i="1"/>
  <c r="EL336" i="1"/>
  <c r="EL475" i="1"/>
  <c r="EL327" i="1"/>
  <c r="EL358" i="1"/>
  <c r="EL437" i="1"/>
  <c r="EL444" i="1"/>
  <c r="EL441" i="1"/>
  <c r="EL427" i="1"/>
  <c r="EL380" i="1"/>
  <c r="EL424" i="1"/>
  <c r="EL451" i="1"/>
  <c r="EL371" i="1"/>
  <c r="EL403" i="1"/>
  <c r="EL337" i="1"/>
  <c r="EL445" i="1"/>
  <c r="EL458" i="1"/>
  <c r="EL367" i="1"/>
  <c r="EL361" i="1"/>
  <c r="EL479" i="1"/>
  <c r="EL390" i="1"/>
  <c r="EL388" i="1"/>
  <c r="EL413" i="1"/>
  <c r="EL401" i="1"/>
  <c r="EL421" i="1"/>
  <c r="EL386" i="1"/>
  <c r="EL340" i="1"/>
  <c r="EL482" i="1"/>
  <c r="EL402" i="1"/>
  <c r="EL452" i="1"/>
  <c r="EL470" i="1"/>
  <c r="EL434" i="1"/>
  <c r="EL393" i="1"/>
  <c r="EL425" i="1"/>
  <c r="EL487" i="1"/>
  <c r="EL464" i="1"/>
  <c r="EL398" i="1"/>
  <c r="EL493" i="1"/>
  <c r="EL328" i="1"/>
  <c r="EL346" i="1"/>
  <c r="EL374" i="1"/>
  <c r="EL372" i="1"/>
  <c r="EL438" i="1"/>
  <c r="EL491" i="1"/>
  <c r="EL394" i="1"/>
  <c r="EL488" i="1"/>
  <c r="EL480" i="1"/>
  <c r="EL492" i="1"/>
  <c r="EL474" i="1"/>
  <c r="EL364" i="1"/>
  <c r="EL429" i="1"/>
  <c r="EL494" i="1"/>
  <c r="EL426" i="1"/>
  <c r="EL423" i="1"/>
  <c r="EL378" i="1"/>
  <c r="EL344" i="1"/>
  <c r="EL19" i="1"/>
  <c r="EL485" i="1"/>
  <c r="EL345" i="1"/>
  <c r="EL411" i="1"/>
  <c r="EL389" i="1"/>
  <c r="EL353" i="1"/>
  <c r="EL325" i="1"/>
  <c r="EL459" i="1"/>
  <c r="EL472" i="1"/>
  <c r="EL392" i="1"/>
  <c r="EL362" i="1"/>
  <c r="EL484" i="1"/>
  <c r="EL443" i="1"/>
  <c r="EL406" i="1"/>
  <c r="EL455" i="1"/>
  <c r="EL324" i="1"/>
  <c r="EL462" i="1"/>
  <c r="EL379" i="1"/>
  <c r="EL357" i="1"/>
  <c r="EL329" i="1"/>
  <c r="EL317" i="1"/>
  <c r="EL454" i="1"/>
  <c r="EL397" i="1"/>
  <c r="EL299" i="1"/>
  <c r="EL307" i="1"/>
  <c r="EL368" i="1"/>
  <c r="EL418" i="1"/>
  <c r="EL396" i="1"/>
  <c r="EL387" i="1"/>
  <c r="EL469" i="1"/>
  <c r="EL319" i="1"/>
  <c r="EL430" i="1"/>
  <c r="EL376" i="1"/>
  <c r="EL343" i="1"/>
  <c r="EL333" i="1"/>
  <c r="EL471" i="1"/>
  <c r="EL322" i="1"/>
  <c r="EL20" i="1"/>
  <c r="EL391" i="1"/>
  <c r="EL318" i="1"/>
  <c r="EL453" i="1"/>
  <c r="EL400" i="1"/>
  <c r="EL308" i="1"/>
  <c r="EL301" i="1"/>
  <c r="EL431" i="1"/>
  <c r="EL436" i="1"/>
  <c r="EL412" i="1"/>
  <c r="EL422" i="1"/>
  <c r="EL331" i="1"/>
  <c r="EL420" i="1"/>
  <c r="EL302" i="1"/>
  <c r="EL369" i="1"/>
  <c r="EL377" i="1"/>
  <c r="EL385" i="1"/>
  <c r="EL408" i="1"/>
  <c r="EL490" i="1"/>
  <c r="EL323" i="1"/>
  <c r="EL446" i="1"/>
  <c r="EL483" i="1"/>
  <c r="EL481" i="1"/>
  <c r="EL460" i="1"/>
  <c r="EL356" i="1"/>
  <c r="EL476" i="1"/>
  <c r="EL370" i="1"/>
  <c r="EL332" i="1"/>
  <c r="EL366" i="1"/>
  <c r="EL439" i="1"/>
  <c r="DO388" i="1"/>
  <c r="DO363" i="1"/>
  <c r="DO362" i="1"/>
  <c r="DO433" i="1"/>
  <c r="DO374" i="1"/>
  <c r="DO456" i="1"/>
  <c r="DO440" i="1"/>
  <c r="DO467" i="1"/>
  <c r="DO402" i="1"/>
  <c r="DO375" i="1"/>
  <c r="DO319" i="1"/>
  <c r="DO376" i="1"/>
  <c r="DO438" i="1"/>
  <c r="DO328" i="1"/>
  <c r="DO488" i="1"/>
  <c r="DO307" i="1"/>
  <c r="DO473" i="1"/>
  <c r="DO387" i="1"/>
  <c r="DO357" i="1"/>
  <c r="DO458" i="1"/>
  <c r="DO300" i="1"/>
  <c r="DO397" i="1"/>
  <c r="DO444" i="1"/>
  <c r="DO380" i="1"/>
  <c r="DO313" i="1"/>
  <c r="DO377" i="1"/>
  <c r="DO478" i="1"/>
  <c r="DO463" i="1"/>
  <c r="DO474" i="1"/>
  <c r="DO356" i="1"/>
  <c r="DO20" i="1"/>
  <c r="DO408" i="1"/>
  <c r="DO364" i="1"/>
  <c r="DO317" i="1"/>
  <c r="DO401" i="1"/>
  <c r="DO411" i="1"/>
  <c r="DO409" i="1"/>
  <c r="DO436" i="1"/>
  <c r="DO492" i="1"/>
  <c r="DO459" i="1"/>
  <c r="DO422" i="1"/>
  <c r="DO385" i="1"/>
  <c r="DO451" i="1"/>
  <c r="DO460" i="1"/>
  <c r="DO413" i="1"/>
  <c r="DO360" i="1"/>
  <c r="DO379" i="1"/>
  <c r="DO476" i="1"/>
  <c r="DO335" i="1"/>
  <c r="DO403" i="1"/>
  <c r="DO437" i="1"/>
  <c r="DO315" i="1"/>
  <c r="DO344" i="1"/>
  <c r="DO484" i="1"/>
  <c r="DO386" i="1"/>
  <c r="DO441" i="1"/>
  <c r="DO486" i="1"/>
  <c r="DO316" i="1"/>
  <c r="DO301" i="1"/>
  <c r="DO420" i="1"/>
  <c r="DO332" i="1"/>
  <c r="DO366" i="1"/>
  <c r="DO453" i="1"/>
  <c r="DO482" i="1"/>
  <c r="DO400" i="1"/>
  <c r="DO367" i="1"/>
  <c r="DO472" i="1"/>
  <c r="DO410" i="1"/>
  <c r="DO338" i="1"/>
  <c r="DO327" i="1"/>
  <c r="DO452" i="1"/>
  <c r="DO430" i="1"/>
  <c r="DO431" i="1"/>
  <c r="DO340" i="1"/>
  <c r="DO371" i="1"/>
  <c r="DO465" i="1"/>
  <c r="DO490" i="1"/>
  <c r="DO425" i="1"/>
  <c r="DO373" i="1"/>
  <c r="DO359" i="1"/>
  <c r="DO491" i="1"/>
  <c r="DO487" i="1"/>
  <c r="DO393" i="1"/>
  <c r="DO480" i="1"/>
  <c r="DO434" i="1"/>
  <c r="DO370" i="1"/>
  <c r="DO314" i="1"/>
  <c r="DO421" i="1"/>
  <c r="DO461" i="1"/>
  <c r="DO407" i="1"/>
  <c r="DO470" i="1"/>
  <c r="DO457" i="1"/>
  <c r="DO368" i="1"/>
  <c r="DO494" i="1"/>
  <c r="DO355" i="1"/>
  <c r="DO462" i="1"/>
  <c r="DO389" i="1"/>
  <c r="DO326" i="1"/>
  <c r="DO354" i="1"/>
  <c r="DO477" i="1"/>
  <c r="DO365" i="1"/>
  <c r="DO412" i="1"/>
  <c r="DO489" i="1"/>
  <c r="DO336" i="1"/>
  <c r="DO329" i="1"/>
  <c r="DO485" i="1"/>
  <c r="DO468" i="1"/>
  <c r="DO469" i="1"/>
  <c r="DO323" i="1"/>
  <c r="DO405" i="1"/>
  <c r="DO443" i="1"/>
  <c r="DO361" i="1"/>
  <c r="DO481" i="1"/>
  <c r="DO406" i="1"/>
  <c r="DO395" i="1"/>
  <c r="DO345" i="1"/>
  <c r="DO308" i="1"/>
  <c r="DO429" i="1"/>
  <c r="DO445" i="1"/>
  <c r="DO333" i="1"/>
  <c r="DO418" i="1"/>
  <c r="DO493" i="1"/>
  <c r="DO322" i="1"/>
  <c r="DO419" i="1"/>
  <c r="DO369" i="1"/>
  <c r="DO325" i="1"/>
  <c r="DO352" i="1"/>
  <c r="DO343" i="1"/>
  <c r="DO439" i="1"/>
  <c r="DO341" i="1"/>
  <c r="DO19" i="1"/>
  <c r="DO372" i="1"/>
  <c r="DO399" i="1"/>
  <c r="DO479" i="1"/>
  <c r="DO432" i="1"/>
  <c r="DO342" i="1"/>
  <c r="DO334" i="1"/>
  <c r="DO337" i="1"/>
  <c r="DO442" i="1"/>
  <c r="DO464" i="1"/>
  <c r="DO392" i="1"/>
  <c r="DO435" i="1"/>
  <c r="DO466" i="1"/>
  <c r="DO427" i="1"/>
  <c r="DO324" i="1"/>
  <c r="DO331" i="1"/>
  <c r="DO390" i="1"/>
  <c r="DO358" i="1"/>
  <c r="DO446" i="1"/>
  <c r="DO455" i="1"/>
  <c r="DO378" i="1"/>
  <c r="DO428" i="1"/>
  <c r="DO391" i="1"/>
  <c r="DO320" i="1"/>
  <c r="DO398" i="1"/>
  <c r="DO302" i="1"/>
  <c r="DO346" i="1"/>
  <c r="DO404" i="1"/>
  <c r="DO299" i="1"/>
  <c r="DO423" i="1"/>
  <c r="DO454" i="1"/>
  <c r="DO396" i="1"/>
  <c r="DO353" i="1"/>
  <c r="DO347" i="1"/>
  <c r="DO471" i="1"/>
  <c r="DO475" i="1"/>
  <c r="DO483" i="1"/>
  <c r="DO426" i="1"/>
  <c r="DO424" i="1"/>
  <c r="DO394" i="1"/>
  <c r="DO318" i="1"/>
  <c r="ET432" i="1"/>
  <c r="ET343" i="1"/>
  <c r="ET423" i="1"/>
  <c r="ET372" i="1"/>
  <c r="ET481" i="1"/>
  <c r="ET301" i="1"/>
  <c r="ET377" i="1"/>
  <c r="ET446" i="1"/>
  <c r="ET422" i="1"/>
  <c r="ET403" i="1"/>
  <c r="ET440" i="1"/>
  <c r="ET394" i="1"/>
  <c r="ET387" i="1"/>
  <c r="ET359" i="1"/>
  <c r="ET338" i="1"/>
  <c r="ET487" i="1"/>
  <c r="ET336" i="1"/>
  <c r="ET409" i="1"/>
  <c r="ET331" i="1"/>
  <c r="ET395" i="1"/>
  <c r="ET362" i="1"/>
  <c r="ET426" i="1"/>
  <c r="ET326" i="1"/>
  <c r="ET436" i="1"/>
  <c r="ET358" i="1"/>
  <c r="ET490" i="1"/>
  <c r="ET453" i="1"/>
  <c r="ET346" i="1"/>
  <c r="ET367" i="1"/>
  <c r="ET465" i="1"/>
  <c r="ET461" i="1"/>
  <c r="ET467" i="1"/>
  <c r="ET353" i="1"/>
  <c r="ET471" i="1"/>
  <c r="ET466" i="1"/>
  <c r="ET430" i="1"/>
  <c r="ET412" i="1"/>
  <c r="ET434" i="1"/>
  <c r="ET360" i="1"/>
  <c r="ET344" i="1"/>
  <c r="ET486" i="1"/>
  <c r="ET361" i="1"/>
  <c r="ET492" i="1"/>
  <c r="ET385" i="1"/>
  <c r="ET355" i="1"/>
  <c r="ET405" i="1"/>
  <c r="ET418" i="1"/>
  <c r="ET334" i="1"/>
  <c r="ET420" i="1"/>
  <c r="ET494" i="1"/>
  <c r="ET369" i="1"/>
  <c r="ET452" i="1"/>
  <c r="ET439" i="1"/>
  <c r="ET400" i="1"/>
  <c r="ET324" i="1"/>
  <c r="ET347" i="1"/>
  <c r="ET457" i="1"/>
  <c r="ET421" i="1"/>
  <c r="ET479" i="1"/>
  <c r="ET373" i="1"/>
  <c r="ET469" i="1"/>
  <c r="ET374" i="1"/>
  <c r="ET472" i="1"/>
  <c r="ET488" i="1"/>
  <c r="ET371" i="1"/>
  <c r="ET392" i="1"/>
  <c r="ET460" i="1"/>
  <c r="ET474" i="1"/>
  <c r="ET429" i="1"/>
  <c r="ET337" i="1"/>
  <c r="ET397" i="1"/>
  <c r="ET444" i="1"/>
  <c r="ET427" i="1"/>
  <c r="ET393" i="1"/>
  <c r="ET333" i="1"/>
  <c r="ET396" i="1"/>
  <c r="ET342" i="1"/>
  <c r="ET370" i="1"/>
  <c r="ET320" i="1"/>
  <c r="ET485" i="1"/>
  <c r="ET389" i="1"/>
  <c r="ET335" i="1"/>
  <c r="ET376" i="1"/>
  <c r="ET470" i="1"/>
  <c r="ET404" i="1"/>
  <c r="ET366" i="1"/>
  <c r="ET478" i="1"/>
  <c r="ET435" i="1"/>
  <c r="ET356" i="1"/>
  <c r="ET489" i="1"/>
  <c r="ET437" i="1"/>
  <c r="ET438" i="1"/>
  <c r="ET390" i="1"/>
  <c r="ET365" i="1"/>
  <c r="ET458" i="1"/>
  <c r="ET451" i="1"/>
  <c r="ET378" i="1"/>
  <c r="ET483" i="1"/>
  <c r="ET299" i="1"/>
  <c r="ET406" i="1"/>
  <c r="ET408" i="1"/>
  <c r="ET302" i="1"/>
  <c r="ET399" i="1"/>
  <c r="ET424" i="1"/>
  <c r="ET327" i="1"/>
  <c r="ET318" i="1"/>
  <c r="ET313" i="1"/>
  <c r="ET19" i="1"/>
  <c r="ET345" i="1"/>
  <c r="ET463" i="1"/>
  <c r="ET480" i="1"/>
  <c r="ET322" i="1"/>
  <c r="ET314" i="1"/>
  <c r="ET317" i="1"/>
  <c r="ET357" i="1"/>
  <c r="ET464" i="1"/>
  <c r="ET398" i="1"/>
  <c r="ET442" i="1"/>
  <c r="ET323" i="1"/>
  <c r="ET379" i="1"/>
  <c r="ET476" i="1"/>
  <c r="ET491" i="1"/>
  <c r="ET319" i="1"/>
  <c r="ET325" i="1"/>
  <c r="ET454" i="1"/>
  <c r="ET407" i="1"/>
  <c r="ET468" i="1"/>
  <c r="ET352" i="1"/>
  <c r="ET300" i="1"/>
  <c r="ET477" i="1"/>
  <c r="ET445" i="1"/>
  <c r="ET315" i="1"/>
  <c r="ET482" i="1"/>
  <c r="ET484" i="1"/>
  <c r="ET401" i="1"/>
  <c r="ET388" i="1"/>
  <c r="ET20" i="1"/>
  <c r="ET413" i="1"/>
  <c r="ET425" i="1"/>
  <c r="ET380" i="1"/>
  <c r="ET316" i="1"/>
  <c r="ET391" i="1"/>
  <c r="ET459" i="1"/>
  <c r="ET473" i="1"/>
  <c r="ET462" i="1"/>
  <c r="ET441" i="1"/>
  <c r="ET443" i="1"/>
  <c r="ET341" i="1"/>
  <c r="ET328" i="1"/>
  <c r="ET428" i="1"/>
  <c r="ET340" i="1"/>
  <c r="ET493" i="1"/>
  <c r="ET386" i="1"/>
  <c r="ET433" i="1"/>
  <c r="ET402" i="1"/>
  <c r="ET411" i="1"/>
  <c r="ET419" i="1"/>
  <c r="ET475" i="1"/>
  <c r="ET363" i="1"/>
  <c r="ET375" i="1"/>
  <c r="ET368" i="1"/>
  <c r="ET455" i="1"/>
  <c r="ET364" i="1"/>
  <c r="ET354" i="1"/>
  <c r="ET431" i="1"/>
  <c r="ET456" i="1"/>
  <c r="ET410" i="1"/>
  <c r="ET332" i="1"/>
  <c r="ET307" i="1"/>
  <c r="ET329" i="1"/>
  <c r="ET308" i="1"/>
  <c r="DT28" i="1"/>
  <c r="DT37" i="1" s="1"/>
  <c r="DT45" i="1" s="1"/>
  <c r="DT26" i="1"/>
  <c r="DT35" i="1" s="1"/>
  <c r="DT43" i="1" s="1"/>
  <c r="DT31" i="1"/>
  <c r="DT40" i="1" s="1"/>
  <c r="DT30" i="1"/>
  <c r="DT39" i="1" s="1"/>
  <c r="DT32" i="1"/>
  <c r="DT41" i="1" s="1"/>
  <c r="DT25" i="1"/>
  <c r="DT34" i="1" s="1"/>
  <c r="DT42" i="1" s="1"/>
  <c r="DT50" i="1" s="1"/>
  <c r="DT58" i="1" s="1"/>
  <c r="DT33" i="1"/>
  <c r="DT27" i="1"/>
  <c r="DT36" i="1" s="1"/>
  <c r="DT44" i="1" s="1"/>
  <c r="DT52" i="1" s="1"/>
  <c r="DT60" i="1" s="1"/>
  <c r="DT29" i="1"/>
  <c r="DT38" i="1" s="1"/>
  <c r="DT46" i="1" s="1"/>
  <c r="DT54" i="1" s="1"/>
  <c r="DT62" i="1" s="1"/>
  <c r="FC33" i="1"/>
  <c r="AI33" i="1"/>
  <c r="AI25" i="1"/>
  <c r="AI34" i="1" s="1"/>
  <c r="AI42" i="1" s="1"/>
  <c r="AI50" i="1" s="1"/>
  <c r="AI58" i="1" s="1"/>
  <c r="AI29" i="1"/>
  <c r="AI38" i="1" s="1"/>
  <c r="AI46" i="1" s="1"/>
  <c r="AI54" i="1" s="1"/>
  <c r="AI62" i="1" s="1"/>
  <c r="AI26" i="1"/>
  <c r="AI35" i="1" s="1"/>
  <c r="AI43" i="1" s="1"/>
  <c r="AI51" i="1" s="1"/>
  <c r="AI59" i="1" s="1"/>
  <c r="AI32" i="1"/>
  <c r="AI41" i="1" s="1"/>
  <c r="AI27" i="1"/>
  <c r="AI36" i="1" s="1"/>
  <c r="AI44" i="1" s="1"/>
  <c r="AI52" i="1" s="1"/>
  <c r="AI60" i="1" s="1"/>
  <c r="AI28" i="1"/>
  <c r="AI37" i="1" s="1"/>
  <c r="AI45" i="1" s="1"/>
  <c r="AI30" i="1"/>
  <c r="AI39" i="1" s="1"/>
  <c r="AI31" i="1"/>
  <c r="AI40" i="1" s="1"/>
  <c r="GW357" i="1"/>
  <c r="GW467" i="1"/>
  <c r="GW315" i="1"/>
  <c r="GW436" i="1"/>
  <c r="GW317" i="1"/>
  <c r="GW364" i="1"/>
  <c r="GW475" i="1"/>
  <c r="GW460" i="1"/>
  <c r="GW408" i="1"/>
  <c r="GW334" i="1"/>
  <c r="GW411" i="1"/>
  <c r="GW444" i="1"/>
  <c r="GW359" i="1"/>
  <c r="GW418" i="1"/>
  <c r="GW344" i="1"/>
  <c r="GW426" i="1"/>
  <c r="GW486" i="1"/>
  <c r="GW300" i="1"/>
  <c r="GW346" i="1"/>
  <c r="GW391" i="1"/>
  <c r="GW333" i="1"/>
  <c r="GW422" i="1"/>
  <c r="GW424" i="1"/>
  <c r="GW406" i="1"/>
  <c r="GW437" i="1"/>
  <c r="GW322" i="1"/>
  <c r="GW378" i="1"/>
  <c r="GW474" i="1"/>
  <c r="GW443" i="1"/>
  <c r="GW491" i="1"/>
  <c r="GW412" i="1"/>
  <c r="GW332" i="1"/>
  <c r="GW479" i="1"/>
  <c r="GW442" i="1"/>
  <c r="GW461" i="1"/>
  <c r="GW441" i="1"/>
  <c r="GW341" i="1"/>
  <c r="GW366" i="1"/>
  <c r="GW484" i="1"/>
  <c r="GW469" i="1"/>
  <c r="GW445" i="1"/>
  <c r="GW468" i="1"/>
  <c r="GW301" i="1"/>
  <c r="GW19" i="1"/>
  <c r="GW323" i="1"/>
  <c r="GW355" i="1"/>
  <c r="GW419" i="1"/>
  <c r="GW343" i="1"/>
  <c r="GW482" i="1"/>
  <c r="GW452" i="1"/>
  <c r="GW397" i="1"/>
  <c r="GW329" i="1"/>
  <c r="GW423" i="1"/>
  <c r="GW331" i="1"/>
  <c r="GW299" i="1"/>
  <c r="GW433" i="1"/>
  <c r="GW308" i="1"/>
  <c r="GW425" i="1"/>
  <c r="GW342" i="1"/>
  <c r="GW399" i="1"/>
  <c r="GW455" i="1"/>
  <c r="GW446" i="1"/>
  <c r="GW325" i="1"/>
  <c r="GW480" i="1"/>
  <c r="GW352" i="1"/>
  <c r="GW403" i="1"/>
  <c r="GW354" i="1"/>
  <c r="GW407" i="1"/>
  <c r="GW432" i="1"/>
  <c r="GW489" i="1"/>
  <c r="GW481" i="1"/>
  <c r="GW328" i="1"/>
  <c r="GW487" i="1"/>
  <c r="GW390" i="1"/>
  <c r="GW429" i="1"/>
  <c r="GW302" i="1"/>
  <c r="GW365" i="1"/>
  <c r="GW464" i="1"/>
  <c r="GW483" i="1"/>
  <c r="GW401" i="1"/>
  <c r="GW340" i="1"/>
  <c r="GW402" i="1"/>
  <c r="GW456" i="1"/>
  <c r="GW387" i="1"/>
  <c r="GW338" i="1"/>
  <c r="GW471" i="1"/>
  <c r="GW451" i="1"/>
  <c r="GW367" i="1"/>
  <c r="GW466" i="1"/>
  <c r="GW337" i="1"/>
  <c r="GW347" i="1"/>
  <c r="GW379" i="1"/>
  <c r="GW380" i="1"/>
  <c r="GW488" i="1"/>
  <c r="GW335" i="1"/>
  <c r="GW438" i="1"/>
  <c r="GW440" i="1"/>
  <c r="GW463" i="1"/>
  <c r="GW369" i="1"/>
  <c r="GW465" i="1"/>
  <c r="GW430" i="1"/>
  <c r="GW400" i="1"/>
  <c r="GW371" i="1"/>
  <c r="GW394" i="1"/>
  <c r="GW327" i="1"/>
  <c r="GW420" i="1"/>
  <c r="GW358" i="1"/>
  <c r="GW427" i="1"/>
  <c r="GW421" i="1"/>
  <c r="GW494" i="1"/>
  <c r="GW472" i="1"/>
  <c r="GW374" i="1"/>
  <c r="GW477" i="1"/>
  <c r="GW393" i="1"/>
  <c r="GW470" i="1"/>
  <c r="GW389" i="1"/>
  <c r="GW476" i="1"/>
  <c r="GW431" i="1"/>
  <c r="GW361" i="1"/>
  <c r="GW478" i="1"/>
  <c r="GW439" i="1"/>
  <c r="GW453" i="1"/>
  <c r="GW360" i="1"/>
  <c r="GW459" i="1"/>
  <c r="GW405" i="1"/>
  <c r="GW413" i="1"/>
  <c r="GW385" i="1"/>
  <c r="GW396" i="1"/>
  <c r="GW356" i="1"/>
  <c r="GW392" i="1"/>
  <c r="GW318" i="1"/>
  <c r="GW319" i="1"/>
  <c r="GW435" i="1"/>
  <c r="GW490" i="1"/>
  <c r="GW434" i="1"/>
  <c r="GW428" i="1"/>
  <c r="GW375" i="1"/>
  <c r="GW362" i="1"/>
  <c r="GW336" i="1"/>
  <c r="GW492" i="1"/>
  <c r="GW324" i="1"/>
  <c r="GW458" i="1"/>
  <c r="GW457" i="1"/>
  <c r="GW372" i="1"/>
  <c r="GW454" i="1"/>
  <c r="GW363" i="1"/>
  <c r="GW473" i="1"/>
  <c r="GW370" i="1"/>
  <c r="GW368" i="1"/>
  <c r="GW398" i="1"/>
  <c r="GW345" i="1"/>
  <c r="GW386" i="1"/>
  <c r="GW376" i="1"/>
  <c r="GW314" i="1"/>
  <c r="GW377" i="1"/>
  <c r="GW485" i="1"/>
  <c r="GW353" i="1"/>
  <c r="GW316" i="1"/>
  <c r="GW373" i="1"/>
  <c r="GW404" i="1"/>
  <c r="GW462" i="1"/>
  <c r="GW395" i="1"/>
  <c r="GW409" i="1"/>
  <c r="GW20" i="1"/>
  <c r="GW307" i="1"/>
  <c r="GW326" i="1"/>
  <c r="GW493" i="1"/>
  <c r="GW410" i="1"/>
  <c r="GW320" i="1"/>
  <c r="GW388" i="1"/>
  <c r="GW313" i="1"/>
  <c r="HF314" i="1"/>
  <c r="HF494" i="1"/>
  <c r="HF390" i="1"/>
  <c r="HF397" i="1"/>
  <c r="HF464" i="1"/>
  <c r="HF374" i="1"/>
  <c r="HF485" i="1"/>
  <c r="HF431" i="1"/>
  <c r="HF476" i="1"/>
  <c r="HF394" i="1"/>
  <c r="HF373" i="1"/>
  <c r="HF475" i="1"/>
  <c r="HF481" i="1"/>
  <c r="HF313" i="1"/>
  <c r="HF443" i="1"/>
  <c r="HF403" i="1"/>
  <c r="HF433" i="1"/>
  <c r="HF486" i="1"/>
  <c r="HF366" i="1"/>
  <c r="HF357" i="1"/>
  <c r="HF409" i="1"/>
  <c r="HF334" i="1"/>
  <c r="HF467" i="1"/>
  <c r="HF432" i="1"/>
  <c r="HF424" i="1"/>
  <c r="HF396" i="1"/>
  <c r="HF457" i="1"/>
  <c r="HF365" i="1"/>
  <c r="HF326" i="1"/>
  <c r="HF480" i="1"/>
  <c r="HF362" i="1"/>
  <c r="HF300" i="1"/>
  <c r="HF388" i="1"/>
  <c r="HF406" i="1"/>
  <c r="HF442" i="1"/>
  <c r="HF391" i="1"/>
  <c r="HF385" i="1"/>
  <c r="HF466" i="1"/>
  <c r="HF482" i="1"/>
  <c r="HF398" i="1"/>
  <c r="HF299" i="1"/>
  <c r="HF346" i="1"/>
  <c r="HF487" i="1"/>
  <c r="HF446" i="1"/>
  <c r="HF460" i="1"/>
  <c r="HF356" i="1"/>
  <c r="HF490" i="1"/>
  <c r="HF386" i="1"/>
  <c r="HF20" i="1"/>
  <c r="HF328" i="1"/>
  <c r="HF459" i="1"/>
  <c r="HF430" i="1"/>
  <c r="HF418" i="1"/>
  <c r="HF469" i="1"/>
  <c r="HF428" i="1"/>
  <c r="HF369" i="1"/>
  <c r="HF474" i="1"/>
  <c r="HF444" i="1"/>
  <c r="HF399" i="1"/>
  <c r="HF429" i="1"/>
  <c r="HF404" i="1"/>
  <c r="HF427" i="1"/>
  <c r="HF302" i="1"/>
  <c r="HF316" i="1"/>
  <c r="HF323" i="1"/>
  <c r="HF461" i="1"/>
  <c r="HF463" i="1"/>
  <c r="HF364" i="1"/>
  <c r="HF319" i="1"/>
  <c r="HF423" i="1"/>
  <c r="HF468" i="1"/>
  <c r="HF379" i="1"/>
  <c r="HF402" i="1"/>
  <c r="HF315" i="1"/>
  <c r="HF340" i="1"/>
  <c r="HF352" i="1"/>
  <c r="HF317" i="1"/>
  <c r="HF435" i="1"/>
  <c r="HF368" i="1"/>
  <c r="HF320" i="1"/>
  <c r="HF441" i="1"/>
  <c r="HF355" i="1"/>
  <c r="HF377" i="1"/>
  <c r="HF318" i="1"/>
  <c r="HF451" i="1"/>
  <c r="HF341" i="1"/>
  <c r="HF378" i="1"/>
  <c r="HF422" i="1"/>
  <c r="HF335" i="1"/>
  <c r="HF376" i="1"/>
  <c r="HF465" i="1"/>
  <c r="HF336" i="1"/>
  <c r="HF473" i="1"/>
  <c r="HF347" i="1"/>
  <c r="HF333" i="1"/>
  <c r="HF452" i="1"/>
  <c r="HF470" i="1"/>
  <c r="HF477" i="1"/>
  <c r="HF361" i="1"/>
  <c r="HF331" i="1"/>
  <c r="HF454" i="1"/>
  <c r="HF458" i="1"/>
  <c r="HF360" i="1"/>
  <c r="HF359" i="1"/>
  <c r="HF372" i="1"/>
  <c r="HF492" i="1"/>
  <c r="HF387" i="1"/>
  <c r="HF445" i="1"/>
  <c r="HF491" i="1"/>
  <c r="HF411" i="1"/>
  <c r="HF370" i="1"/>
  <c r="HF363" i="1"/>
  <c r="HF307" i="1"/>
  <c r="HF327" i="1"/>
  <c r="HF483" i="1"/>
  <c r="HF344" i="1"/>
  <c r="HF455" i="1"/>
  <c r="HF438" i="1"/>
  <c r="HF401" i="1"/>
  <c r="HF419" i="1"/>
  <c r="HF353" i="1"/>
  <c r="HF462" i="1"/>
  <c r="HF478" i="1"/>
  <c r="HF389" i="1"/>
  <c r="HF345" i="1"/>
  <c r="HF358" i="1"/>
  <c r="HF472" i="1"/>
  <c r="HF484" i="1"/>
  <c r="HF371" i="1"/>
  <c r="HF440" i="1"/>
  <c r="HF408" i="1"/>
  <c r="HF395" i="1"/>
  <c r="HF471" i="1"/>
  <c r="HF407" i="1"/>
  <c r="HF410" i="1"/>
  <c r="HF308" i="1"/>
  <c r="HF343" i="1"/>
  <c r="HF488" i="1"/>
  <c r="HF489" i="1"/>
  <c r="HF436" i="1"/>
  <c r="HF375" i="1"/>
  <c r="HF322" i="1"/>
  <c r="HF426" i="1"/>
  <c r="HF421" i="1"/>
  <c r="HF405" i="1"/>
  <c r="HF332" i="1"/>
  <c r="HF400" i="1"/>
  <c r="HF342" i="1"/>
  <c r="HF325" i="1"/>
  <c r="HF393" i="1"/>
  <c r="HF456" i="1"/>
  <c r="HF493" i="1"/>
  <c r="HF420" i="1"/>
  <c r="HF437" i="1"/>
  <c r="HF324" i="1"/>
  <c r="HF301" i="1"/>
  <c r="HF439" i="1"/>
  <c r="HF338" i="1"/>
  <c r="HF479" i="1"/>
  <c r="HF425" i="1"/>
  <c r="HF413" i="1"/>
  <c r="HF392" i="1"/>
  <c r="HF434" i="1"/>
  <c r="HF367" i="1"/>
  <c r="HF453" i="1"/>
  <c r="HF329" i="1"/>
  <c r="HF354" i="1"/>
  <c r="HF412" i="1"/>
  <c r="HF380" i="1"/>
  <c r="HF19" i="1"/>
  <c r="HF337" i="1"/>
  <c r="MC336" i="1"/>
  <c r="MC462" i="1"/>
  <c r="MC428" i="1"/>
  <c r="MC314" i="1"/>
  <c r="MC374" i="1"/>
  <c r="MC315" i="1"/>
  <c r="MC467" i="1"/>
  <c r="MC379" i="1"/>
  <c r="MC475" i="1"/>
  <c r="MC465" i="1"/>
  <c r="MC355" i="1"/>
  <c r="MC371" i="1"/>
  <c r="MC454" i="1"/>
  <c r="MC430" i="1"/>
  <c r="MC477" i="1"/>
  <c r="MC318" i="1"/>
  <c r="MC397" i="1"/>
  <c r="MC431" i="1"/>
  <c r="MC478" i="1"/>
  <c r="MC323" i="1"/>
  <c r="MC474" i="1"/>
  <c r="MC438" i="1"/>
  <c r="MC359" i="1"/>
  <c r="MC344" i="1"/>
  <c r="MC342" i="1"/>
  <c r="MC320" i="1"/>
  <c r="MC358" i="1"/>
  <c r="MC451" i="1"/>
  <c r="MC410" i="1"/>
  <c r="MC346" i="1"/>
  <c r="MC356" i="1"/>
  <c r="MC299" i="1"/>
  <c r="MC390" i="1"/>
  <c r="MC442" i="1"/>
  <c r="MC347" i="1"/>
  <c r="MC354" i="1"/>
  <c r="MC456" i="1"/>
  <c r="MC324" i="1"/>
  <c r="MC486" i="1"/>
  <c r="MC352" i="1"/>
  <c r="MC453" i="1"/>
  <c r="MC424" i="1"/>
  <c r="MC446" i="1"/>
  <c r="MC329" i="1"/>
  <c r="MC308" i="1"/>
  <c r="MC455" i="1"/>
  <c r="MC360" i="1"/>
  <c r="MC418" i="1"/>
  <c r="MC388" i="1"/>
  <c r="MC300" i="1"/>
  <c r="MC439" i="1"/>
  <c r="MC484" i="1"/>
  <c r="MC435" i="1"/>
  <c r="MC445" i="1"/>
  <c r="MC412" i="1"/>
  <c r="MC489" i="1"/>
  <c r="MC493" i="1"/>
  <c r="MC345" i="1"/>
  <c r="MC20" i="1"/>
  <c r="MC376" i="1"/>
  <c r="MC429" i="1"/>
  <c r="MC461" i="1"/>
  <c r="MC490" i="1"/>
  <c r="MC406" i="1"/>
  <c r="MC337" i="1"/>
  <c r="MC466" i="1"/>
  <c r="MC413" i="1"/>
  <c r="MC400" i="1"/>
  <c r="MC459" i="1"/>
  <c r="MC464" i="1"/>
  <c r="MC319" i="1"/>
  <c r="MC470" i="1"/>
  <c r="MC386" i="1"/>
  <c r="MC419" i="1"/>
  <c r="MC343" i="1"/>
  <c r="MC373" i="1"/>
  <c r="MC340" i="1"/>
  <c r="MC313" i="1"/>
  <c r="MC426" i="1"/>
  <c r="MC432" i="1"/>
  <c r="MC331" i="1"/>
  <c r="MC480" i="1"/>
  <c r="MC483" i="1"/>
  <c r="MC391" i="1"/>
  <c r="MC362" i="1"/>
  <c r="MC19" i="1"/>
  <c r="MC481" i="1"/>
  <c r="MC335" i="1"/>
  <c r="MC482" i="1"/>
  <c r="MC494" i="1"/>
  <c r="MC325" i="1"/>
  <c r="MC473" i="1"/>
  <c r="MC378" i="1"/>
  <c r="MC476" i="1"/>
  <c r="MC407" i="1"/>
  <c r="MC380" i="1"/>
  <c r="MC402" i="1"/>
  <c r="MC441" i="1"/>
  <c r="MC363" i="1"/>
  <c r="MC420" i="1"/>
  <c r="MC427" i="1"/>
  <c r="MC385" i="1"/>
  <c r="MC326" i="1"/>
  <c r="MC368" i="1"/>
  <c r="MC433" i="1"/>
  <c r="MC364" i="1"/>
  <c r="MC307" i="1"/>
  <c r="MC437" i="1"/>
  <c r="MC471" i="1"/>
  <c r="MC375" i="1"/>
  <c r="MC317" i="1"/>
  <c r="MC421" i="1"/>
  <c r="MC316" i="1"/>
  <c r="MC492" i="1"/>
  <c r="MC422" i="1"/>
  <c r="MC369" i="1"/>
  <c r="MC302" i="1"/>
  <c r="MC399" i="1"/>
  <c r="MC387" i="1"/>
  <c r="MC452" i="1"/>
  <c r="MC393" i="1"/>
  <c r="MC392" i="1"/>
  <c r="MC327" i="1"/>
  <c r="MC479" i="1"/>
  <c r="MC409" i="1"/>
  <c r="MC423" i="1"/>
  <c r="MC468" i="1"/>
  <c r="MC332" i="1"/>
  <c r="MC404" i="1"/>
  <c r="MC398" i="1"/>
  <c r="MC460" i="1"/>
  <c r="MC301" i="1"/>
  <c r="MC425" i="1"/>
  <c r="MC403" i="1"/>
  <c r="MC334" i="1"/>
  <c r="MC338" i="1"/>
  <c r="MC377" i="1"/>
  <c r="MC367" i="1"/>
  <c r="MC485" i="1"/>
  <c r="MC444" i="1"/>
  <c r="MC365" i="1"/>
  <c r="MC472" i="1"/>
  <c r="MC394" i="1"/>
  <c r="MC357" i="1"/>
  <c r="MC401" i="1"/>
  <c r="MC333" i="1"/>
  <c r="MC361" i="1"/>
  <c r="MC487" i="1"/>
  <c r="MC405" i="1"/>
  <c r="MC395" i="1"/>
  <c r="MC458" i="1"/>
  <c r="MC457" i="1"/>
  <c r="MC366" i="1"/>
  <c r="MC341" i="1"/>
  <c r="MC463" i="1"/>
  <c r="MC491" i="1"/>
  <c r="MC411" i="1"/>
  <c r="MC322" i="1"/>
  <c r="MC389" i="1"/>
  <c r="MC469" i="1"/>
  <c r="MC396" i="1"/>
  <c r="MC434" i="1"/>
  <c r="MC443" i="1"/>
  <c r="MC353" i="1"/>
  <c r="MC440" i="1"/>
  <c r="MC370" i="1"/>
  <c r="MC436" i="1"/>
  <c r="MC408" i="1"/>
  <c r="MC328" i="1"/>
  <c r="MC372" i="1"/>
  <c r="MC488" i="1"/>
  <c r="GC454" i="1"/>
  <c r="GC443" i="1"/>
  <c r="GC328" i="1"/>
  <c r="GC372" i="1"/>
  <c r="GC420" i="1"/>
  <c r="GC494" i="1"/>
  <c r="GC347" i="1"/>
  <c r="GC440" i="1"/>
  <c r="GC326" i="1"/>
  <c r="GC393" i="1"/>
  <c r="GC313" i="1"/>
  <c r="GC20" i="1"/>
  <c r="GC444" i="1"/>
  <c r="GC486" i="1"/>
  <c r="GC300" i="1"/>
  <c r="GC369" i="1"/>
  <c r="GC427" i="1"/>
  <c r="GC314" i="1"/>
  <c r="GC337" i="1"/>
  <c r="GC441" i="1"/>
  <c r="GC425" i="1"/>
  <c r="GC430" i="1"/>
  <c r="GC315" i="1"/>
  <c r="GC445" i="1"/>
  <c r="GC446" i="1"/>
  <c r="GC397" i="1"/>
  <c r="GC316" i="1"/>
  <c r="GC358" i="1"/>
  <c r="GC493" i="1"/>
  <c r="GC429" i="1"/>
  <c r="GC302" i="1"/>
  <c r="GC464" i="1"/>
  <c r="GC436" i="1"/>
  <c r="GC478" i="1"/>
  <c r="GC354" i="1"/>
  <c r="GC442" i="1"/>
  <c r="GC455" i="1"/>
  <c r="GC492" i="1"/>
  <c r="GC373" i="1"/>
  <c r="GC438" i="1"/>
  <c r="GC426" i="1"/>
  <c r="GC461" i="1"/>
  <c r="GC334" i="1"/>
  <c r="GC317" i="1"/>
  <c r="GC359" i="1"/>
  <c r="GC360" i="1"/>
  <c r="GC353" i="1"/>
  <c r="GC404" i="1"/>
  <c r="GC385" i="1"/>
  <c r="GC318" i="1"/>
  <c r="GC453" i="1"/>
  <c r="GC327" i="1"/>
  <c r="GC371" i="1"/>
  <c r="GC431" i="1"/>
  <c r="GC474" i="1"/>
  <c r="GC398" i="1"/>
  <c r="GC470" i="1"/>
  <c r="GC363" i="1"/>
  <c r="GC299" i="1"/>
  <c r="GC375" i="1"/>
  <c r="GC324" i="1"/>
  <c r="GC355" i="1"/>
  <c r="GC411" i="1"/>
  <c r="GC374" i="1"/>
  <c r="GC391" i="1"/>
  <c r="GC366" i="1"/>
  <c r="GC409" i="1"/>
  <c r="GC336" i="1"/>
  <c r="GC434" i="1"/>
  <c r="GC487" i="1"/>
  <c r="GC462" i="1"/>
  <c r="GC357" i="1"/>
  <c r="GC407" i="1"/>
  <c r="GC468" i="1"/>
  <c r="GC412" i="1"/>
  <c r="GC319" i="1"/>
  <c r="GC333" i="1"/>
  <c r="GC421" i="1"/>
  <c r="GC482" i="1"/>
  <c r="GC335" i="1"/>
  <c r="GC338" i="1"/>
  <c r="GC408" i="1"/>
  <c r="GC424" i="1"/>
  <c r="GC488" i="1"/>
  <c r="GC19" i="1"/>
  <c r="GC344" i="1"/>
  <c r="GC406" i="1"/>
  <c r="GC475" i="1"/>
  <c r="GC491" i="1"/>
  <c r="GC343" i="1"/>
  <c r="GC388" i="1"/>
  <c r="GC456" i="1"/>
  <c r="GC418" i="1"/>
  <c r="GC483" i="1"/>
  <c r="GC346" i="1"/>
  <c r="GC365" i="1"/>
  <c r="GC362" i="1"/>
  <c r="GC399" i="1"/>
  <c r="GC419" i="1"/>
  <c r="GC466" i="1"/>
  <c r="GC476" i="1"/>
  <c r="GC364" i="1"/>
  <c r="GC392" i="1"/>
  <c r="GC463" i="1"/>
  <c r="GC437" i="1"/>
  <c r="GC341" i="1"/>
  <c r="GC342" i="1"/>
  <c r="GC472" i="1"/>
  <c r="GC387" i="1"/>
  <c r="GC403" i="1"/>
  <c r="GC402" i="1"/>
  <c r="GC370" i="1"/>
  <c r="GC410" i="1"/>
  <c r="GC331" i="1"/>
  <c r="GC377" i="1"/>
  <c r="GC435" i="1"/>
  <c r="GC423" i="1"/>
  <c r="GC376" i="1"/>
  <c r="GC356" i="1"/>
  <c r="GC301" i="1"/>
  <c r="GC395" i="1"/>
  <c r="GC345" i="1"/>
  <c r="GC390" i="1"/>
  <c r="GC481" i="1"/>
  <c r="GC457" i="1"/>
  <c r="GC459" i="1"/>
  <c r="GC432" i="1"/>
  <c r="GC322" i="1"/>
  <c r="GC361" i="1"/>
  <c r="GC405" i="1"/>
  <c r="GC307" i="1"/>
  <c r="GC325" i="1"/>
  <c r="GC352" i="1"/>
  <c r="GC379" i="1"/>
  <c r="GC484" i="1"/>
  <c r="GC394" i="1"/>
  <c r="GC465" i="1"/>
  <c r="GC451" i="1"/>
  <c r="GC428" i="1"/>
  <c r="GC467" i="1"/>
  <c r="GC378" i="1"/>
  <c r="GC323" i="1"/>
  <c r="GC400" i="1"/>
  <c r="GC320" i="1"/>
  <c r="GC329" i="1"/>
  <c r="GC471" i="1"/>
  <c r="GC469" i="1"/>
  <c r="GC332" i="1"/>
  <c r="GC389" i="1"/>
  <c r="GC490" i="1"/>
  <c r="GC386" i="1"/>
  <c r="GC401" i="1"/>
  <c r="GC479" i="1"/>
  <c r="GC473" i="1"/>
  <c r="GC439" i="1"/>
  <c r="GC380" i="1"/>
  <c r="GC477" i="1"/>
  <c r="GC367" i="1"/>
  <c r="GC480" i="1"/>
  <c r="GC422" i="1"/>
  <c r="GC458" i="1"/>
  <c r="GC460" i="1"/>
  <c r="GC308" i="1"/>
  <c r="GC413" i="1"/>
  <c r="GC485" i="1"/>
  <c r="GC340" i="1"/>
  <c r="GC489" i="1"/>
  <c r="GC368" i="1"/>
  <c r="GC452" i="1"/>
  <c r="GC396" i="1"/>
  <c r="GC433" i="1"/>
  <c r="HD30" i="1"/>
  <c r="HD39" i="1" s="1"/>
  <c r="HD26" i="1"/>
  <c r="HD35" i="1" s="1"/>
  <c r="HD43" i="1" s="1"/>
  <c r="HD29" i="1"/>
  <c r="HD38" i="1" s="1"/>
  <c r="HD46" i="1" s="1"/>
  <c r="HD54" i="1" s="1"/>
  <c r="HD62" i="1" s="1"/>
  <c r="HD28" i="1"/>
  <c r="HD37" i="1" s="1"/>
  <c r="HD45" i="1" s="1"/>
  <c r="HD31" i="1"/>
  <c r="HD40" i="1" s="1"/>
  <c r="HD27" i="1"/>
  <c r="HD36" i="1" s="1"/>
  <c r="HD44" i="1" s="1"/>
  <c r="HD52" i="1" s="1"/>
  <c r="HD60" i="1" s="1"/>
  <c r="HD32" i="1"/>
  <c r="HD41" i="1" s="1"/>
  <c r="HD33" i="1"/>
  <c r="HD25" i="1"/>
  <c r="HD34" i="1" s="1"/>
  <c r="HD42" i="1" s="1"/>
  <c r="DN31" i="1"/>
  <c r="DN40" i="1" s="1"/>
  <c r="DN32" i="1"/>
  <c r="DN41" i="1" s="1"/>
  <c r="DN27" i="1"/>
  <c r="DN36" i="1" s="1"/>
  <c r="DN44" i="1" s="1"/>
  <c r="DN52" i="1" s="1"/>
  <c r="DN60" i="1" s="1"/>
  <c r="DN28" i="1"/>
  <c r="DN37" i="1" s="1"/>
  <c r="DN45" i="1" s="1"/>
  <c r="DN26" i="1"/>
  <c r="DN35" i="1" s="1"/>
  <c r="DN43" i="1" s="1"/>
  <c r="DN51" i="1" s="1"/>
  <c r="DN59" i="1" s="1"/>
  <c r="DN30" i="1"/>
  <c r="DN39" i="1" s="1"/>
  <c r="DN25" i="1"/>
  <c r="DN34" i="1" s="1"/>
  <c r="DN42" i="1" s="1"/>
  <c r="DN33" i="1"/>
  <c r="DN29" i="1"/>
  <c r="DN38" i="1" s="1"/>
  <c r="DN46" i="1" s="1"/>
  <c r="DN54" i="1" s="1"/>
  <c r="DN62" i="1" s="1"/>
  <c r="FL411" i="1"/>
  <c r="FL328" i="1"/>
  <c r="FL457" i="1"/>
  <c r="FL374" i="1"/>
  <c r="FL364" i="1"/>
  <c r="FL420" i="1"/>
  <c r="FL389" i="1"/>
  <c r="FL481" i="1"/>
  <c r="FL405" i="1"/>
  <c r="FL463" i="1"/>
  <c r="FL342" i="1"/>
  <c r="FL355" i="1"/>
  <c r="FL379" i="1"/>
  <c r="FL431" i="1"/>
  <c r="FL407" i="1"/>
  <c r="FL377" i="1"/>
  <c r="FL480" i="1"/>
  <c r="FL458" i="1"/>
  <c r="FL477" i="1"/>
  <c r="FL336" i="1"/>
  <c r="FL340" i="1"/>
  <c r="FL392" i="1"/>
  <c r="FL396" i="1"/>
  <c r="FL369" i="1"/>
  <c r="FL468" i="1"/>
  <c r="FL475" i="1"/>
  <c r="FL418" i="1"/>
  <c r="FL300" i="1"/>
  <c r="FL430" i="1"/>
  <c r="FL441" i="1"/>
  <c r="FL444" i="1"/>
  <c r="FL403" i="1"/>
  <c r="FL368" i="1"/>
  <c r="FL456" i="1"/>
  <c r="FL453" i="1"/>
  <c r="FL483" i="1"/>
  <c r="FL455" i="1"/>
  <c r="FL386" i="1"/>
  <c r="FL438" i="1"/>
  <c r="FL422" i="1"/>
  <c r="FL337" i="1"/>
  <c r="FL367" i="1"/>
  <c r="FL361" i="1"/>
  <c r="FL397" i="1"/>
  <c r="FL319" i="1"/>
  <c r="FL346" i="1"/>
  <c r="FL354" i="1"/>
  <c r="FL494" i="1"/>
  <c r="FL445" i="1"/>
  <c r="FL378" i="1"/>
  <c r="FL437" i="1"/>
  <c r="FL435" i="1"/>
  <c r="FL353" i="1"/>
  <c r="FL332" i="1"/>
  <c r="FL404" i="1"/>
  <c r="FL20" i="1"/>
  <c r="FL325" i="1"/>
  <c r="FL301" i="1"/>
  <c r="FL474" i="1"/>
  <c r="FL452" i="1"/>
  <c r="FL479" i="1"/>
  <c r="FL490" i="1"/>
  <c r="FL333" i="1"/>
  <c r="FL464" i="1"/>
  <c r="FL492" i="1"/>
  <c r="FL486" i="1"/>
  <c r="FL395" i="1"/>
  <c r="FL473" i="1"/>
  <c r="FL356" i="1"/>
  <c r="FL316" i="1"/>
  <c r="FL315" i="1"/>
  <c r="FL482" i="1"/>
  <c r="FL363" i="1"/>
  <c r="FL347" i="1"/>
  <c r="FL366" i="1"/>
  <c r="FL429" i="1"/>
  <c r="FL478" i="1"/>
  <c r="FL313" i="1"/>
  <c r="FL323" i="1"/>
  <c r="FL460" i="1"/>
  <c r="FL314" i="1"/>
  <c r="FL399" i="1"/>
  <c r="FL324" i="1"/>
  <c r="FL402" i="1"/>
  <c r="FL436" i="1"/>
  <c r="FL409" i="1"/>
  <c r="FL487" i="1"/>
  <c r="FL465" i="1"/>
  <c r="FL335" i="1"/>
  <c r="FL491" i="1"/>
  <c r="FL307" i="1"/>
  <c r="FL352" i="1"/>
  <c r="FL360" i="1"/>
  <c r="FL427" i="1"/>
  <c r="FL469" i="1"/>
  <c r="FL398" i="1"/>
  <c r="FL372" i="1"/>
  <c r="FL358" i="1"/>
  <c r="FL370" i="1"/>
  <c r="FL439" i="1"/>
  <c r="FL471" i="1"/>
  <c r="FL394" i="1"/>
  <c r="FL406" i="1"/>
  <c r="FL433" i="1"/>
  <c r="FL484" i="1"/>
  <c r="FL472" i="1"/>
  <c r="FL345" i="1"/>
  <c r="FL462" i="1"/>
  <c r="FL466" i="1"/>
  <c r="FL362" i="1"/>
  <c r="FL320" i="1"/>
  <c r="FL326" i="1"/>
  <c r="FL423" i="1"/>
  <c r="FL359" i="1"/>
  <c r="FL19" i="1"/>
  <c r="FL343" i="1"/>
  <c r="FL426" i="1"/>
  <c r="FL440" i="1"/>
  <c r="FL400" i="1"/>
  <c r="FL434" i="1"/>
  <c r="FL470" i="1"/>
  <c r="FL421" i="1"/>
  <c r="FL299" i="1"/>
  <c r="FL454" i="1"/>
  <c r="FL489" i="1"/>
  <c r="FL461" i="1"/>
  <c r="FL318" i="1"/>
  <c r="FL385" i="1"/>
  <c r="FL317" i="1"/>
  <c r="FL373" i="1"/>
  <c r="FL376" i="1"/>
  <c r="FL344" i="1"/>
  <c r="FL387" i="1"/>
  <c r="FL357" i="1"/>
  <c r="FL375" i="1"/>
  <c r="FL408" i="1"/>
  <c r="FL302" i="1"/>
  <c r="FL413" i="1"/>
  <c r="FL424" i="1"/>
  <c r="FL390" i="1"/>
  <c r="FL380" i="1"/>
  <c r="FL327" i="1"/>
  <c r="FL493" i="1"/>
  <c r="FL329" i="1"/>
  <c r="FL467" i="1"/>
  <c r="FL488" i="1"/>
  <c r="FL322" i="1"/>
  <c r="FL338" i="1"/>
  <c r="FL388" i="1"/>
  <c r="FL412" i="1"/>
  <c r="FL446" i="1"/>
  <c r="FL410" i="1"/>
  <c r="FL365" i="1"/>
  <c r="FL442" i="1"/>
  <c r="FL393" i="1"/>
  <c r="FL391" i="1"/>
  <c r="FL432" i="1"/>
  <c r="FL451" i="1"/>
  <c r="FL476" i="1"/>
  <c r="FL341" i="1"/>
  <c r="FL425" i="1"/>
  <c r="FL485" i="1"/>
  <c r="FL308" i="1"/>
  <c r="FL331" i="1"/>
  <c r="FL334" i="1"/>
  <c r="FL443" i="1"/>
  <c r="FL371" i="1"/>
  <c r="FL419" i="1"/>
  <c r="FL401" i="1"/>
  <c r="FL459" i="1"/>
  <c r="FL428" i="1"/>
  <c r="HC402" i="1"/>
  <c r="HC373" i="1"/>
  <c r="HC345" i="1"/>
  <c r="HC441" i="1"/>
  <c r="HC413" i="1"/>
  <c r="HC394" i="1"/>
  <c r="HC429" i="1"/>
  <c r="HC430" i="1"/>
  <c r="HC492" i="1"/>
  <c r="HC466" i="1"/>
  <c r="HC424" i="1"/>
  <c r="HC368" i="1"/>
  <c r="HC444" i="1"/>
  <c r="HC335" i="1"/>
  <c r="HC354" i="1"/>
  <c r="HC359" i="1"/>
  <c r="HC366" i="1"/>
  <c r="HC443" i="1"/>
  <c r="HC301" i="1"/>
  <c r="HC446" i="1"/>
  <c r="HC389" i="1"/>
  <c r="HC425" i="1"/>
  <c r="HC461" i="1"/>
  <c r="HC459" i="1"/>
  <c r="HC470" i="1"/>
  <c r="HC494" i="1"/>
  <c r="HC482" i="1"/>
  <c r="HC364" i="1"/>
  <c r="HC361" i="1"/>
  <c r="HC338" i="1"/>
  <c r="HC300" i="1"/>
  <c r="HC407" i="1"/>
  <c r="HC439" i="1"/>
  <c r="HC491" i="1"/>
  <c r="HC331" i="1"/>
  <c r="HC481" i="1"/>
  <c r="HC462" i="1"/>
  <c r="HC314" i="1"/>
  <c r="HC329" i="1"/>
  <c r="HC370" i="1"/>
  <c r="HC353" i="1"/>
  <c r="HC369" i="1"/>
  <c r="HC19" i="1"/>
  <c r="HC316" i="1"/>
  <c r="HC483" i="1"/>
  <c r="HC385" i="1"/>
  <c r="HC422" i="1"/>
  <c r="HC427" i="1"/>
  <c r="HC460" i="1"/>
  <c r="HC474" i="1"/>
  <c r="HC440" i="1"/>
  <c r="HC336" i="1"/>
  <c r="HC337" i="1"/>
  <c r="HC399" i="1"/>
  <c r="HC437" i="1"/>
  <c r="HC426" i="1"/>
  <c r="HC401" i="1"/>
  <c r="HC433" i="1"/>
  <c r="HC488" i="1"/>
  <c r="HC423" i="1"/>
  <c r="HC388" i="1"/>
  <c r="HC478" i="1"/>
  <c r="HC469" i="1"/>
  <c r="HC473" i="1"/>
  <c r="HC418" i="1"/>
  <c r="HC322" i="1"/>
  <c r="HC480" i="1"/>
  <c r="HC376" i="1"/>
  <c r="HC360" i="1"/>
  <c r="HC375" i="1"/>
  <c r="HC442" i="1"/>
  <c r="HC400" i="1"/>
  <c r="HC396" i="1"/>
  <c r="HC421" i="1"/>
  <c r="HC465" i="1"/>
  <c r="HC344" i="1"/>
  <c r="HC379" i="1"/>
  <c r="HC367" i="1"/>
  <c r="HC347" i="1"/>
  <c r="HC326" i="1"/>
  <c r="HC406" i="1"/>
  <c r="HC378" i="1"/>
  <c r="HC362" i="1"/>
  <c r="HC318" i="1"/>
  <c r="HC445" i="1"/>
  <c r="HC408" i="1"/>
  <c r="HC299" i="1"/>
  <c r="HC431" i="1"/>
  <c r="HC410" i="1"/>
  <c r="HC468" i="1"/>
  <c r="HC479" i="1"/>
  <c r="HC454" i="1"/>
  <c r="HC328" i="1"/>
  <c r="HC342" i="1"/>
  <c r="HC484" i="1"/>
  <c r="HC357" i="1"/>
  <c r="HC387" i="1"/>
  <c r="HC463" i="1"/>
  <c r="HC471" i="1"/>
  <c r="HC390" i="1"/>
  <c r="HC404" i="1"/>
  <c r="HC486" i="1"/>
  <c r="HC319" i="1"/>
  <c r="HC455" i="1"/>
  <c r="HC313" i="1"/>
  <c r="HC325" i="1"/>
  <c r="HC333" i="1"/>
  <c r="HC365" i="1"/>
  <c r="HC475" i="1"/>
  <c r="HC386" i="1"/>
  <c r="HC420" i="1"/>
  <c r="HC436" i="1"/>
  <c r="HC419" i="1"/>
  <c r="HC372" i="1"/>
  <c r="HC490" i="1"/>
  <c r="HC487" i="1"/>
  <c r="HC489" i="1"/>
  <c r="HC464" i="1"/>
  <c r="HC428" i="1"/>
  <c r="HC403" i="1"/>
  <c r="HC409" i="1"/>
  <c r="HC327" i="1"/>
  <c r="HC380" i="1"/>
  <c r="HC391" i="1"/>
  <c r="HC374" i="1"/>
  <c r="HC398" i="1"/>
  <c r="HC411" i="1"/>
  <c r="HC397" i="1"/>
  <c r="HC451" i="1"/>
  <c r="HC476" i="1"/>
  <c r="HC371" i="1"/>
  <c r="HC477" i="1"/>
  <c r="HC343" i="1"/>
  <c r="HC472" i="1"/>
  <c r="HC457" i="1"/>
  <c r="HC308" i="1"/>
  <c r="HC395" i="1"/>
  <c r="HC432" i="1"/>
  <c r="HC435" i="1"/>
  <c r="HC302" i="1"/>
  <c r="HC334" i="1"/>
  <c r="HC392" i="1"/>
  <c r="HC452" i="1"/>
  <c r="HC20" i="1"/>
  <c r="HC358" i="1"/>
  <c r="HC456" i="1"/>
  <c r="HC356" i="1"/>
  <c r="HC317" i="1"/>
  <c r="HC377" i="1"/>
  <c r="HC320" i="1"/>
  <c r="HC352" i="1"/>
  <c r="HC324" i="1"/>
  <c r="HC485" i="1"/>
  <c r="HC458" i="1"/>
  <c r="HC438" i="1"/>
  <c r="HC346" i="1"/>
  <c r="HC340" i="1"/>
  <c r="HC434" i="1"/>
  <c r="HC332" i="1"/>
  <c r="HC315" i="1"/>
  <c r="HC363" i="1"/>
  <c r="HC493" i="1"/>
  <c r="HC453" i="1"/>
  <c r="HC467" i="1"/>
  <c r="HC412" i="1"/>
  <c r="HC307" i="1"/>
  <c r="HC405" i="1"/>
  <c r="HC393" i="1"/>
  <c r="HC341" i="1"/>
  <c r="HC323" i="1"/>
  <c r="HC355" i="1"/>
  <c r="HM469" i="1"/>
  <c r="HM359" i="1"/>
  <c r="HM480" i="1"/>
  <c r="HM446" i="1"/>
  <c r="HM318" i="1"/>
  <c r="HM403" i="1"/>
  <c r="HM419" i="1"/>
  <c r="HM465" i="1"/>
  <c r="HM380" i="1"/>
  <c r="HM452" i="1"/>
  <c r="HM424" i="1"/>
  <c r="HM308" i="1"/>
  <c r="HM441" i="1"/>
  <c r="HM352" i="1"/>
  <c r="HM299" i="1"/>
  <c r="HM367" i="1"/>
  <c r="HM430" i="1"/>
  <c r="HM366" i="1"/>
  <c r="HM375" i="1"/>
  <c r="HM358" i="1"/>
  <c r="HM418" i="1"/>
  <c r="HM486" i="1"/>
  <c r="HM478" i="1"/>
  <c r="HM300" i="1"/>
  <c r="HM404" i="1"/>
  <c r="HM457" i="1"/>
  <c r="HM426" i="1"/>
  <c r="HM472" i="1"/>
  <c r="HM369" i="1"/>
  <c r="HM356" i="1"/>
  <c r="HM435" i="1"/>
  <c r="HM434" i="1"/>
  <c r="HM454" i="1"/>
  <c r="HM461" i="1"/>
  <c r="HM470" i="1"/>
  <c r="HM445" i="1"/>
  <c r="HM444" i="1"/>
  <c r="HM357" i="1"/>
  <c r="HM407" i="1"/>
  <c r="HM316" i="1"/>
  <c r="HM379" i="1"/>
  <c r="HM387" i="1"/>
  <c r="HM353" i="1"/>
  <c r="HM401" i="1"/>
  <c r="HM455" i="1"/>
  <c r="HM365" i="1"/>
  <c r="HM432" i="1"/>
  <c r="HM489" i="1"/>
  <c r="HM363" i="1"/>
  <c r="HM20" i="1"/>
  <c r="HM491" i="1"/>
  <c r="HM378" i="1"/>
  <c r="HM423" i="1"/>
  <c r="HM397" i="1"/>
  <c r="HM483" i="1"/>
  <c r="HM481" i="1"/>
  <c r="HM462" i="1"/>
  <c r="HM443" i="1"/>
  <c r="HM463" i="1"/>
  <c r="HM390" i="1"/>
  <c r="HM396" i="1"/>
  <c r="HM370" i="1"/>
  <c r="HM368" i="1"/>
  <c r="HM490" i="1"/>
  <c r="HM315" i="1"/>
  <c r="HM355" i="1"/>
  <c r="HM386" i="1"/>
  <c r="HM421" i="1"/>
  <c r="HM408" i="1"/>
  <c r="HM405" i="1"/>
  <c r="HM385" i="1"/>
  <c r="HM399" i="1"/>
  <c r="HM19" i="1"/>
  <c r="HM438" i="1"/>
  <c r="HM476" i="1"/>
  <c r="HM460" i="1"/>
  <c r="HM317" i="1"/>
  <c r="HM393" i="1"/>
  <c r="HM487" i="1"/>
  <c r="HM302" i="1"/>
  <c r="HM395" i="1"/>
  <c r="HM412" i="1"/>
  <c r="HM319" i="1"/>
  <c r="HM429" i="1"/>
  <c r="HM389" i="1"/>
  <c r="HM374" i="1"/>
  <c r="HM433" i="1"/>
  <c r="HM428" i="1"/>
  <c r="HM440" i="1"/>
  <c r="HM488" i="1"/>
  <c r="HM362" i="1"/>
  <c r="HM425" i="1"/>
  <c r="HM494" i="1"/>
  <c r="HM453" i="1"/>
  <c r="HM406" i="1"/>
  <c r="HM456" i="1"/>
  <c r="HM439" i="1"/>
  <c r="HM373" i="1"/>
  <c r="HM307" i="1"/>
  <c r="HM400" i="1"/>
  <c r="HM402" i="1"/>
  <c r="HM484" i="1"/>
  <c r="HM391" i="1"/>
  <c r="HM477" i="1"/>
  <c r="HM398" i="1"/>
  <c r="HM314" i="1"/>
  <c r="HM411" i="1"/>
  <c r="HM437" i="1"/>
  <c r="HM458" i="1"/>
  <c r="HM422" i="1"/>
  <c r="HM442" i="1"/>
  <c r="HM361" i="1"/>
  <c r="HM485" i="1"/>
  <c r="HM392" i="1"/>
  <c r="HM493" i="1"/>
  <c r="HM420" i="1"/>
  <c r="HM475" i="1"/>
  <c r="HM301" i="1"/>
  <c r="HM492" i="1"/>
  <c r="HM473" i="1"/>
  <c r="HM459" i="1"/>
  <c r="HM376" i="1"/>
  <c r="HM482" i="1"/>
  <c r="HM372" i="1"/>
  <c r="HM410" i="1"/>
  <c r="HM467" i="1"/>
  <c r="HM409" i="1"/>
  <c r="HM364" i="1"/>
  <c r="HM388" i="1"/>
  <c r="HM320" i="1"/>
  <c r="HM466" i="1"/>
  <c r="HM360" i="1"/>
  <c r="HM468" i="1"/>
  <c r="HM427" i="1"/>
  <c r="HM479" i="1"/>
  <c r="HM451" i="1"/>
  <c r="HM464" i="1"/>
  <c r="HM471" i="1"/>
  <c r="HM474" i="1"/>
  <c r="HM377" i="1"/>
  <c r="HM371" i="1"/>
  <c r="HM431" i="1"/>
  <c r="HM354" i="1"/>
  <c r="HM394" i="1"/>
  <c r="HM413" i="1"/>
  <c r="HM436" i="1"/>
  <c r="HM313" i="1"/>
  <c r="BF489" i="1"/>
  <c r="BF386" i="1"/>
  <c r="BF385" i="1"/>
  <c r="BF432" i="1"/>
  <c r="BF308" i="1"/>
  <c r="BF461" i="1"/>
  <c r="BF454" i="1"/>
  <c r="BF479" i="1"/>
  <c r="BF398" i="1"/>
  <c r="BF425" i="1"/>
  <c r="BF336" i="1"/>
  <c r="BF364" i="1"/>
  <c r="BF370" i="1"/>
  <c r="BF438" i="1"/>
  <c r="BF361" i="1"/>
  <c r="BF412" i="1"/>
  <c r="BF440" i="1"/>
  <c r="BF360" i="1"/>
  <c r="BF451" i="1"/>
  <c r="BF453" i="1"/>
  <c r="BF320" i="1"/>
  <c r="BF474" i="1"/>
  <c r="BF377" i="1"/>
  <c r="BF355" i="1"/>
  <c r="BF20" i="1"/>
  <c r="BF359" i="1"/>
  <c r="BF443" i="1"/>
  <c r="BF444" i="1"/>
  <c r="BF395" i="1"/>
  <c r="BF439" i="1"/>
  <c r="BF319" i="1"/>
  <c r="BF322" i="1"/>
  <c r="BF483" i="1"/>
  <c r="BF481" i="1"/>
  <c r="BF328" i="1"/>
  <c r="BF315" i="1"/>
  <c r="BF323" i="1"/>
  <c r="BF469" i="1"/>
  <c r="BF353" i="1"/>
  <c r="BF363" i="1"/>
  <c r="BF442" i="1"/>
  <c r="BF375" i="1"/>
  <c r="BF424" i="1"/>
  <c r="BF396" i="1"/>
  <c r="BF433" i="1"/>
  <c r="BF399" i="1"/>
  <c r="BF480" i="1"/>
  <c r="BF475" i="1"/>
  <c r="BF340" i="1"/>
  <c r="BF325" i="1"/>
  <c r="BF338" i="1"/>
  <c r="BF372" i="1"/>
  <c r="BF419" i="1"/>
  <c r="BF299" i="1"/>
  <c r="BF410" i="1"/>
  <c r="BF401" i="1"/>
  <c r="BF392" i="1"/>
  <c r="BF434" i="1"/>
  <c r="BF407" i="1"/>
  <c r="BF390" i="1"/>
  <c r="BF468" i="1"/>
  <c r="BF452" i="1"/>
  <c r="BF485" i="1"/>
  <c r="BF333" i="1"/>
  <c r="BF326" i="1"/>
  <c r="BF389" i="1"/>
  <c r="BF494" i="1"/>
  <c r="BF380" i="1"/>
  <c r="BF421" i="1"/>
  <c r="BF422" i="1"/>
  <c r="BF428" i="1"/>
  <c r="BF420" i="1"/>
  <c r="BF493" i="1"/>
  <c r="BF341" i="1"/>
  <c r="BF393" i="1"/>
  <c r="BF324" i="1"/>
  <c r="BF331" i="1"/>
  <c r="BF491" i="1"/>
  <c r="BF354" i="1"/>
  <c r="BF374" i="1"/>
  <c r="BF337" i="1"/>
  <c r="BF378" i="1"/>
  <c r="BF429" i="1"/>
  <c r="BF426" i="1"/>
  <c r="BF487" i="1"/>
  <c r="BF402" i="1"/>
  <c r="BF345" i="1"/>
  <c r="BF327" i="1"/>
  <c r="BF457" i="1"/>
  <c r="BF335" i="1"/>
  <c r="BF343" i="1"/>
  <c r="BF446" i="1"/>
  <c r="BF365" i="1"/>
  <c r="BF459" i="1"/>
  <c r="BF473" i="1"/>
  <c r="BF366" i="1"/>
  <c r="BF391" i="1"/>
  <c r="BF302" i="1"/>
  <c r="BF368" i="1"/>
  <c r="BF470" i="1"/>
  <c r="BF476" i="1"/>
  <c r="BF329" i="1"/>
  <c r="BF346" i="1"/>
  <c r="BF356" i="1"/>
  <c r="BF362" i="1"/>
  <c r="BF369" i="1"/>
  <c r="BF490" i="1"/>
  <c r="BF371" i="1"/>
  <c r="BF477" i="1"/>
  <c r="BF458" i="1"/>
  <c r="BF301" i="1"/>
  <c r="BF463" i="1"/>
  <c r="BF484" i="1"/>
  <c r="BF482" i="1"/>
  <c r="BF408" i="1"/>
  <c r="BF405" i="1"/>
  <c r="BF413" i="1"/>
  <c r="BF376" i="1"/>
  <c r="BF441" i="1"/>
  <c r="BF406" i="1"/>
  <c r="BF403" i="1"/>
  <c r="BF445" i="1"/>
  <c r="BF423" i="1"/>
  <c r="BF400" i="1"/>
  <c r="BF492" i="1"/>
  <c r="BF435" i="1"/>
  <c r="BF316" i="1"/>
  <c r="BF464" i="1"/>
  <c r="BF387" i="1"/>
  <c r="BF462" i="1"/>
  <c r="BF466" i="1"/>
  <c r="BF471" i="1"/>
  <c r="BF404" i="1"/>
  <c r="BF314" i="1"/>
  <c r="BF358" i="1"/>
  <c r="BF379" i="1"/>
  <c r="BF427" i="1"/>
  <c r="BF332" i="1"/>
  <c r="BF334" i="1"/>
  <c r="BF388" i="1"/>
  <c r="BF300" i="1"/>
  <c r="BF437" i="1"/>
  <c r="BF344" i="1"/>
  <c r="BF478" i="1"/>
  <c r="BF472" i="1"/>
  <c r="BF488" i="1"/>
  <c r="BF19" i="1"/>
  <c r="BF418" i="1"/>
  <c r="BF342" i="1"/>
  <c r="BF373" i="1"/>
  <c r="BF317" i="1"/>
  <c r="BF455" i="1"/>
  <c r="BF397" i="1"/>
  <c r="BF460" i="1"/>
  <c r="BF456" i="1"/>
  <c r="BF431" i="1"/>
  <c r="BF394" i="1"/>
  <c r="BF465" i="1"/>
  <c r="BF313" i="1"/>
  <c r="BF352" i="1"/>
  <c r="BF367" i="1"/>
  <c r="BF318" i="1"/>
  <c r="BF357" i="1"/>
  <c r="BF430" i="1"/>
  <c r="BF486" i="1"/>
  <c r="BF347" i="1"/>
  <c r="BF307" i="1"/>
  <c r="BF436" i="1"/>
  <c r="BF411" i="1"/>
  <c r="BF467" i="1"/>
  <c r="BF409" i="1"/>
  <c r="FN401" i="1"/>
  <c r="FN404" i="1"/>
  <c r="FN463" i="1"/>
  <c r="FN486" i="1"/>
  <c r="FN488" i="1"/>
  <c r="FN322" i="1"/>
  <c r="FN328" i="1"/>
  <c r="FN480" i="1"/>
  <c r="FN356" i="1"/>
  <c r="FN460" i="1"/>
  <c r="FN436" i="1"/>
  <c r="FN424" i="1"/>
  <c r="FN408" i="1"/>
  <c r="FN471" i="1"/>
  <c r="FN359" i="1"/>
  <c r="FN373" i="1"/>
  <c r="FN360" i="1"/>
  <c r="FN441" i="1"/>
  <c r="FN335" i="1"/>
  <c r="FN336" i="1"/>
  <c r="FN399" i="1"/>
  <c r="FN347" i="1"/>
  <c r="FN462" i="1"/>
  <c r="FN420" i="1"/>
  <c r="FN388" i="1"/>
  <c r="FN438" i="1"/>
  <c r="FN440" i="1"/>
  <c r="FN442" i="1"/>
  <c r="FN301" i="1"/>
  <c r="FN467" i="1"/>
  <c r="FN456" i="1"/>
  <c r="FN315" i="1"/>
  <c r="FN329" i="1"/>
  <c r="FN343" i="1"/>
  <c r="FN320" i="1"/>
  <c r="FN361" i="1"/>
  <c r="FN377" i="1"/>
  <c r="FN458" i="1"/>
  <c r="FN490" i="1"/>
  <c r="FN454" i="1"/>
  <c r="FN465" i="1"/>
  <c r="FN472" i="1"/>
  <c r="FN453" i="1"/>
  <c r="FN369" i="1"/>
  <c r="FN340" i="1"/>
  <c r="FN318" i="1"/>
  <c r="FN333" i="1"/>
  <c r="FN341" i="1"/>
  <c r="FN325" i="1"/>
  <c r="FN365" i="1"/>
  <c r="FN378" i="1"/>
  <c r="FN308" i="1"/>
  <c r="FN446" i="1"/>
  <c r="FN411" i="1"/>
  <c r="FN418" i="1"/>
  <c r="FN470" i="1"/>
  <c r="FN430" i="1"/>
  <c r="FN459" i="1"/>
  <c r="FN485" i="1"/>
  <c r="FN376" i="1"/>
  <c r="FN407" i="1"/>
  <c r="FN429" i="1"/>
  <c r="FN337" i="1"/>
  <c r="FN368" i="1"/>
  <c r="FN445" i="1"/>
  <c r="FN370" i="1"/>
  <c r="FN371" i="1"/>
  <c r="FN324" i="1"/>
  <c r="FN300" i="1"/>
  <c r="FN474" i="1"/>
  <c r="FN363" i="1"/>
  <c r="FN479" i="1"/>
  <c r="FN473" i="1"/>
  <c r="FN332" i="1"/>
  <c r="FN366" i="1"/>
  <c r="FN409" i="1"/>
  <c r="FN338" i="1"/>
  <c r="FN427" i="1"/>
  <c r="FN398" i="1"/>
  <c r="FN358" i="1"/>
  <c r="FN342" i="1"/>
  <c r="FN355" i="1"/>
  <c r="FN492" i="1"/>
  <c r="FN316" i="1"/>
  <c r="FN302" i="1"/>
  <c r="FN477" i="1"/>
  <c r="FN379" i="1"/>
  <c r="FN326" i="1"/>
  <c r="FN367" i="1"/>
  <c r="FN425" i="1"/>
  <c r="FN428" i="1"/>
  <c r="FN410" i="1"/>
  <c r="FN434" i="1"/>
  <c r="FN487" i="1"/>
  <c r="FN464" i="1"/>
  <c r="FN387" i="1"/>
  <c r="FN491" i="1"/>
  <c r="FN313" i="1"/>
  <c r="FN443" i="1"/>
  <c r="FN362" i="1"/>
  <c r="FN364" i="1"/>
  <c r="FN432" i="1"/>
  <c r="FN478" i="1"/>
  <c r="FN457" i="1"/>
  <c r="FN405" i="1"/>
  <c r="FN299" i="1"/>
  <c r="FN489" i="1"/>
  <c r="FN482" i="1"/>
  <c r="FN455" i="1"/>
  <c r="FN397" i="1"/>
  <c r="FN314" i="1"/>
  <c r="FN307" i="1"/>
  <c r="FN345" i="1"/>
  <c r="FN357" i="1"/>
  <c r="FN380" i="1"/>
  <c r="FN395" i="1"/>
  <c r="FN422" i="1"/>
  <c r="FN20" i="1"/>
  <c r="FN423" i="1"/>
  <c r="FN435" i="1"/>
  <c r="FN406" i="1"/>
  <c r="FN493" i="1"/>
  <c r="FN466" i="1"/>
  <c r="FN344" i="1"/>
  <c r="FN400" i="1"/>
  <c r="FN444" i="1"/>
  <c r="FN372" i="1"/>
  <c r="FN375" i="1"/>
  <c r="FN413" i="1"/>
  <c r="FN353" i="1"/>
  <c r="FN452" i="1"/>
  <c r="FN389" i="1"/>
  <c r="FN431" i="1"/>
  <c r="FN392" i="1"/>
  <c r="FN469" i="1"/>
  <c r="FN494" i="1"/>
  <c r="FN481" i="1"/>
  <c r="FN323" i="1"/>
  <c r="FN317" i="1"/>
  <c r="FN412" i="1"/>
  <c r="FN352" i="1"/>
  <c r="FN419" i="1"/>
  <c r="FN396" i="1"/>
  <c r="FN433" i="1"/>
  <c r="FN476" i="1"/>
  <c r="FN327" i="1"/>
  <c r="FN391" i="1"/>
  <c r="FN475" i="1"/>
  <c r="FN461" i="1"/>
  <c r="FN385" i="1"/>
  <c r="FN403" i="1"/>
  <c r="FN331" i="1"/>
  <c r="FN402" i="1"/>
  <c r="FN468" i="1"/>
  <c r="FN437" i="1"/>
  <c r="FN439" i="1"/>
  <c r="FN421" i="1"/>
  <c r="FN451" i="1"/>
  <c r="FN426" i="1"/>
  <c r="FN393" i="1"/>
  <c r="FN346" i="1"/>
  <c r="FN334" i="1"/>
  <c r="FN354" i="1"/>
  <c r="FN484" i="1"/>
  <c r="FN386" i="1"/>
  <c r="FN390" i="1"/>
  <c r="FN483" i="1"/>
  <c r="FN319" i="1"/>
  <c r="FN394" i="1"/>
  <c r="FN19" i="1"/>
  <c r="FN374" i="1"/>
  <c r="GU489" i="1"/>
  <c r="GU424" i="1"/>
  <c r="GU376" i="1"/>
  <c r="GU400" i="1"/>
  <c r="GU468" i="1"/>
  <c r="GU462" i="1"/>
  <c r="GU493" i="1"/>
  <c r="GU338" i="1"/>
  <c r="GU335" i="1"/>
  <c r="GU369" i="1"/>
  <c r="GU396" i="1"/>
  <c r="GU406" i="1"/>
  <c r="GU470" i="1"/>
  <c r="GU426" i="1"/>
  <c r="GU432" i="1"/>
  <c r="GU331" i="1"/>
  <c r="GU479" i="1"/>
  <c r="GU485" i="1"/>
  <c r="GU397" i="1"/>
  <c r="GU445" i="1"/>
  <c r="GU408" i="1"/>
  <c r="GU333" i="1"/>
  <c r="GU428" i="1"/>
  <c r="GU357" i="1"/>
  <c r="GU409" i="1"/>
  <c r="GU344" i="1"/>
  <c r="GU410" i="1"/>
  <c r="GU394" i="1"/>
  <c r="GU435" i="1"/>
  <c r="GU472" i="1"/>
  <c r="GU484" i="1"/>
  <c r="GU314" i="1"/>
  <c r="GU325" i="1"/>
  <c r="GU308" i="1"/>
  <c r="GU341" i="1"/>
  <c r="GU374" i="1"/>
  <c r="GU441" i="1"/>
  <c r="GU378" i="1"/>
  <c r="GU438" i="1"/>
  <c r="GU402" i="1"/>
  <c r="GU420" i="1"/>
  <c r="GU372" i="1"/>
  <c r="GU19" i="1"/>
  <c r="GU491" i="1"/>
  <c r="GU482" i="1"/>
  <c r="GU300" i="1"/>
  <c r="GU328" i="1"/>
  <c r="GU318" i="1"/>
  <c r="GU299" i="1"/>
  <c r="GU324" i="1"/>
  <c r="GU429" i="1"/>
  <c r="GU412" i="1"/>
  <c r="GU419" i="1"/>
  <c r="GU421" i="1"/>
  <c r="GU458" i="1"/>
  <c r="GU456" i="1"/>
  <c r="GU326" i="1"/>
  <c r="GU343" i="1"/>
  <c r="GU355" i="1"/>
  <c r="GU361" i="1"/>
  <c r="GU473" i="1"/>
  <c r="GU455" i="1"/>
  <c r="GU464" i="1"/>
  <c r="GU315" i="1"/>
  <c r="GU446" i="1"/>
  <c r="GU395" i="1"/>
  <c r="GU353" i="1"/>
  <c r="GU422" i="1"/>
  <c r="GU401" i="1"/>
  <c r="GU316" i="1"/>
  <c r="GU317" i="1"/>
  <c r="GU313" i="1"/>
  <c r="GU440" i="1"/>
  <c r="GU340" i="1"/>
  <c r="GU367" i="1"/>
  <c r="GU362" i="1"/>
  <c r="GU434" i="1"/>
  <c r="GU365" i="1"/>
  <c r="GU392" i="1"/>
  <c r="GU477" i="1"/>
  <c r="GU471" i="1"/>
  <c r="GU474" i="1"/>
  <c r="GU480" i="1"/>
  <c r="GU436" i="1"/>
  <c r="GU388" i="1"/>
  <c r="GU490" i="1"/>
  <c r="GU358" i="1"/>
  <c r="GU391" i="1"/>
  <c r="GU433" i="1"/>
  <c r="GU386" i="1"/>
  <c r="GU363" i="1"/>
  <c r="GU411" i="1"/>
  <c r="GU375" i="1"/>
  <c r="GU379" i="1"/>
  <c r="GU459" i="1"/>
  <c r="GU320" i="1"/>
  <c r="GU467" i="1"/>
  <c r="GU427" i="1"/>
  <c r="GU354" i="1"/>
  <c r="GU347" i="1"/>
  <c r="GU454" i="1"/>
  <c r="GU387" i="1"/>
  <c r="GU368" i="1"/>
  <c r="GU342" i="1"/>
  <c r="GU359" i="1"/>
  <c r="GU20" i="1"/>
  <c r="GU481" i="1"/>
  <c r="GU475" i="1"/>
  <c r="GU460" i="1"/>
  <c r="GU452" i="1"/>
  <c r="GU461" i="1"/>
  <c r="GU431" i="1"/>
  <c r="GU364" i="1"/>
  <c r="GU352" i="1"/>
  <c r="GU373" i="1"/>
  <c r="GU407" i="1"/>
  <c r="GU377" i="1"/>
  <c r="GU423" i="1"/>
  <c r="GU465" i="1"/>
  <c r="GU478" i="1"/>
  <c r="GU492" i="1"/>
  <c r="GU334" i="1"/>
  <c r="GU332" i="1"/>
  <c r="GU390" i="1"/>
  <c r="GU453" i="1"/>
  <c r="GU469" i="1"/>
  <c r="GU466" i="1"/>
  <c r="GU322" i="1"/>
  <c r="GU345" i="1"/>
  <c r="GU425" i="1"/>
  <c r="GU319" i="1"/>
  <c r="GU370" i="1"/>
  <c r="GU442" i="1"/>
  <c r="GU389" i="1"/>
  <c r="GU336" i="1"/>
  <c r="GU380" i="1"/>
  <c r="GU403" i="1"/>
  <c r="GU437" i="1"/>
  <c r="GU307" i="1"/>
  <c r="GU483" i="1"/>
  <c r="GU486" i="1"/>
  <c r="GU494" i="1"/>
  <c r="GU323" i="1"/>
  <c r="GU439" i="1"/>
  <c r="GU451" i="1"/>
  <c r="GU356" i="1"/>
  <c r="GU443" i="1"/>
  <c r="GU399" i="1"/>
  <c r="GU430" i="1"/>
  <c r="GU385" i="1"/>
  <c r="GU301" i="1"/>
  <c r="GU346" i="1"/>
  <c r="GU329" i="1"/>
  <c r="GU337" i="1"/>
  <c r="GU360" i="1"/>
  <c r="GU398" i="1"/>
  <c r="GU371" i="1"/>
  <c r="GU418" i="1"/>
  <c r="GU327" i="1"/>
  <c r="GU476" i="1"/>
  <c r="GU404" i="1"/>
  <c r="GU405" i="1"/>
  <c r="GU463" i="1"/>
  <c r="GU393" i="1"/>
  <c r="GU302" i="1"/>
  <c r="GU444" i="1"/>
  <c r="GU366" i="1"/>
  <c r="GU413" i="1"/>
  <c r="GU488" i="1"/>
  <c r="GU457" i="1"/>
  <c r="GU487" i="1"/>
  <c r="BL375" i="1"/>
  <c r="BL483" i="1"/>
  <c r="BL453" i="1"/>
  <c r="BL323" i="1"/>
  <c r="BL347" i="1"/>
  <c r="BL355" i="1"/>
  <c r="BL366" i="1"/>
  <c r="BL490" i="1"/>
  <c r="BL463" i="1"/>
  <c r="BL412" i="1"/>
  <c r="BL423" i="1"/>
  <c r="BL489" i="1"/>
  <c r="BL325" i="1"/>
  <c r="BL461" i="1"/>
  <c r="BL488" i="1"/>
  <c r="BL327" i="1"/>
  <c r="BL333" i="1"/>
  <c r="BL362" i="1"/>
  <c r="BL439" i="1"/>
  <c r="BL433" i="1"/>
  <c r="BL479" i="1"/>
  <c r="BL425" i="1"/>
  <c r="BL396" i="1"/>
  <c r="BL413" i="1"/>
  <c r="BL456" i="1"/>
  <c r="BL472" i="1"/>
  <c r="BL452" i="1"/>
  <c r="BL394" i="1"/>
  <c r="BL441" i="1"/>
  <c r="BL409" i="1"/>
  <c r="BL336" i="1"/>
  <c r="BL376" i="1"/>
  <c r="BL411" i="1"/>
  <c r="BL377" i="1"/>
  <c r="BL389" i="1"/>
  <c r="BL385" i="1"/>
  <c r="BL407" i="1"/>
  <c r="BL301" i="1"/>
  <c r="BL491" i="1"/>
  <c r="BL478" i="1"/>
  <c r="BL313" i="1"/>
  <c r="BL324" i="1"/>
  <c r="BL364" i="1"/>
  <c r="BL390" i="1"/>
  <c r="BL446" i="1"/>
  <c r="BL444" i="1"/>
  <c r="BL378" i="1"/>
  <c r="BL429" i="1"/>
  <c r="BL400" i="1"/>
  <c r="BL374" i="1"/>
  <c r="BL307" i="1"/>
  <c r="BL345" i="1"/>
  <c r="BL300" i="1"/>
  <c r="BL464" i="1"/>
  <c r="BL315" i="1"/>
  <c r="BL331" i="1"/>
  <c r="BL346" i="1"/>
  <c r="BL361" i="1"/>
  <c r="BL373" i="1"/>
  <c r="BL369" i="1"/>
  <c r="BL393" i="1"/>
  <c r="BL430" i="1"/>
  <c r="BL442" i="1"/>
  <c r="BL368" i="1"/>
  <c r="BL357" i="1"/>
  <c r="BL410" i="1"/>
  <c r="BL458" i="1"/>
  <c r="BL318" i="1"/>
  <c r="BL480" i="1"/>
  <c r="BL337" i="1"/>
  <c r="BL353" i="1"/>
  <c r="BL473" i="1"/>
  <c r="BL299" i="1"/>
  <c r="BL484" i="1"/>
  <c r="BL370" i="1"/>
  <c r="BL398" i="1"/>
  <c r="BL391" i="1"/>
  <c r="BL469" i="1"/>
  <c r="BL468" i="1"/>
  <c r="BL343" i="1"/>
  <c r="BL314" i="1"/>
  <c r="BL316" i="1"/>
  <c r="BL422" i="1"/>
  <c r="BL344" i="1"/>
  <c r="BL363" i="1"/>
  <c r="BL19" i="1"/>
  <c r="BL372" i="1"/>
  <c r="BL332" i="1"/>
  <c r="BL379" i="1"/>
  <c r="BL440" i="1"/>
  <c r="BL392" i="1"/>
  <c r="BL302" i="1"/>
  <c r="BL493" i="1"/>
  <c r="BL431" i="1"/>
  <c r="BL359" i="1"/>
  <c r="BL436" i="1"/>
  <c r="BL386" i="1"/>
  <c r="BL352" i="1"/>
  <c r="BL358" i="1"/>
  <c r="BL434" i="1"/>
  <c r="BL443" i="1"/>
  <c r="BL471" i="1"/>
  <c r="BL438" i="1"/>
  <c r="BL406" i="1"/>
  <c r="BL437" i="1"/>
  <c r="BL475" i="1"/>
  <c r="BL454" i="1"/>
  <c r="BL482" i="1"/>
  <c r="BL308" i="1"/>
  <c r="BL476" i="1"/>
  <c r="BL371" i="1"/>
  <c r="BL335" i="1"/>
  <c r="BL356" i="1"/>
  <c r="BL334" i="1"/>
  <c r="BL387" i="1"/>
  <c r="BL404" i="1"/>
  <c r="BL462" i="1"/>
  <c r="BL485" i="1"/>
  <c r="BL329" i="1"/>
  <c r="BL474" i="1"/>
  <c r="BL451" i="1"/>
  <c r="BL317" i="1"/>
  <c r="BL326" i="1"/>
  <c r="BL367" i="1"/>
  <c r="BL20" i="1"/>
  <c r="BL494" i="1"/>
  <c r="BL405" i="1"/>
  <c r="BL427" i="1"/>
  <c r="BL445" i="1"/>
  <c r="BL403" i="1"/>
  <c r="BL340" i="1"/>
  <c r="BL342" i="1"/>
  <c r="BL426" i="1"/>
  <c r="BL388" i="1"/>
  <c r="BL477" i="1"/>
  <c r="BL432" i="1"/>
  <c r="BL395" i="1"/>
  <c r="BL470" i="1"/>
  <c r="BL486" i="1"/>
  <c r="BL341" i="1"/>
  <c r="BL467" i="1"/>
  <c r="BL492" i="1"/>
  <c r="BL360" i="1"/>
  <c r="BL365" i="1"/>
  <c r="BL419" i="1"/>
  <c r="BL487" i="1"/>
  <c r="BL420" i="1"/>
  <c r="BL328" i="1"/>
  <c r="BL418" i="1"/>
  <c r="BL401" i="1"/>
  <c r="BL455" i="1"/>
  <c r="BL459" i="1"/>
  <c r="BL457" i="1"/>
  <c r="BL421" i="1"/>
  <c r="BL354" i="1"/>
  <c r="BL428" i="1"/>
  <c r="BL465" i="1"/>
  <c r="BL338" i="1"/>
  <c r="BL408" i="1"/>
  <c r="BL424" i="1"/>
  <c r="BL319" i="1"/>
  <c r="BL402" i="1"/>
  <c r="BL481" i="1"/>
  <c r="BL320" i="1"/>
  <c r="BL435" i="1"/>
  <c r="BL397" i="1"/>
  <c r="BL380" i="1"/>
  <c r="BL460" i="1"/>
  <c r="BL399" i="1"/>
  <c r="BL466" i="1"/>
  <c r="BL322" i="1"/>
  <c r="IY24" i="1"/>
  <c r="JX28" i="1"/>
  <c r="JX30" i="1"/>
  <c r="JX32" i="1"/>
  <c r="JX31" i="1"/>
  <c r="JX33" i="1"/>
  <c r="JX26" i="1"/>
  <c r="JX27" i="1"/>
  <c r="JX25" i="1"/>
  <c r="JX29" i="1"/>
  <c r="BH372" i="1"/>
  <c r="BH319" i="1"/>
  <c r="BH451" i="1"/>
  <c r="BH438" i="1"/>
  <c r="BH387" i="1"/>
  <c r="BH378" i="1"/>
  <c r="BH471" i="1"/>
  <c r="BH467" i="1"/>
  <c r="BH464" i="1"/>
  <c r="BH473" i="1"/>
  <c r="BH475" i="1"/>
  <c r="BH340" i="1"/>
  <c r="BH404" i="1"/>
  <c r="BH487" i="1"/>
  <c r="BH452" i="1"/>
  <c r="BH379" i="1"/>
  <c r="BH392" i="1"/>
  <c r="BH401" i="1"/>
  <c r="BH412" i="1"/>
  <c r="BH302" i="1"/>
  <c r="BH391" i="1"/>
  <c r="BH367" i="1"/>
  <c r="BH481" i="1"/>
  <c r="BH486" i="1"/>
  <c r="BH343" i="1"/>
  <c r="BH377" i="1"/>
  <c r="BH389" i="1"/>
  <c r="BH364" i="1"/>
  <c r="BH356" i="1"/>
  <c r="BH375" i="1"/>
  <c r="BH445" i="1"/>
  <c r="BH425" i="1"/>
  <c r="BH403" i="1"/>
  <c r="BH395" i="1"/>
  <c r="BH434" i="1"/>
  <c r="BH454" i="1"/>
  <c r="BH453" i="1"/>
  <c r="BH470" i="1"/>
  <c r="BH314" i="1"/>
  <c r="BH491" i="1"/>
  <c r="BH374" i="1"/>
  <c r="BH472" i="1"/>
  <c r="BH444" i="1"/>
  <c r="BH400" i="1"/>
  <c r="BH482" i="1"/>
  <c r="BH313" i="1"/>
  <c r="BH327" i="1"/>
  <c r="BH478" i="1"/>
  <c r="BH494" i="1"/>
  <c r="BH315" i="1"/>
  <c r="BH325" i="1"/>
  <c r="BH318" i="1"/>
  <c r="BH455" i="1"/>
  <c r="BH411" i="1"/>
  <c r="BH385" i="1"/>
  <c r="BH418" i="1"/>
  <c r="BH396" i="1"/>
  <c r="BH299" i="1"/>
  <c r="BH435" i="1"/>
  <c r="BH393" i="1"/>
  <c r="BH469" i="1"/>
  <c r="BH459" i="1"/>
  <c r="BH358" i="1"/>
  <c r="BH322" i="1"/>
  <c r="BH324" i="1"/>
  <c r="BH398" i="1"/>
  <c r="BH430" i="1"/>
  <c r="BH442" i="1"/>
  <c r="BH397" i="1"/>
  <c r="BH390" i="1"/>
  <c r="BH457" i="1"/>
  <c r="BH406" i="1"/>
  <c r="BH388" i="1"/>
  <c r="BH394" i="1"/>
  <c r="BH376" i="1"/>
  <c r="BH441" i="1"/>
  <c r="BH317" i="1"/>
  <c r="BH307" i="1"/>
  <c r="BH337" i="1"/>
  <c r="BH353" i="1"/>
  <c r="BH352" i="1"/>
  <c r="BH323" i="1"/>
  <c r="BH422" i="1"/>
  <c r="BH408" i="1"/>
  <c r="BH360" i="1"/>
  <c r="BH426" i="1"/>
  <c r="BH493" i="1"/>
  <c r="BH345" i="1"/>
  <c r="BH363" i="1"/>
  <c r="BH368" i="1"/>
  <c r="BH332" i="1"/>
  <c r="BH334" i="1"/>
  <c r="BH431" i="1"/>
  <c r="BH357" i="1"/>
  <c r="BH380" i="1"/>
  <c r="BH19" i="1"/>
  <c r="BH365" i="1"/>
  <c r="BH361" i="1"/>
  <c r="BH436" i="1"/>
  <c r="BH413" i="1"/>
  <c r="BH483" i="1"/>
  <c r="BH460" i="1"/>
  <c r="BH488" i="1"/>
  <c r="BH428" i="1"/>
  <c r="BH329" i="1"/>
  <c r="BH344" i="1"/>
  <c r="BH407" i="1"/>
  <c r="BH371" i="1"/>
  <c r="BH399" i="1"/>
  <c r="BH462" i="1"/>
  <c r="BH466" i="1"/>
  <c r="BH443" i="1"/>
  <c r="BH410" i="1"/>
  <c r="BH300" i="1"/>
  <c r="BH477" i="1"/>
  <c r="BH465" i="1"/>
  <c r="BH479" i="1"/>
  <c r="BH461" i="1"/>
  <c r="BH342" i="1"/>
  <c r="BH437" i="1"/>
  <c r="BH355" i="1"/>
  <c r="BH362" i="1"/>
  <c r="BH359" i="1"/>
  <c r="BH370" i="1"/>
  <c r="BH440" i="1"/>
  <c r="BH424" i="1"/>
  <c r="BH328" i="1"/>
  <c r="BH468" i="1"/>
  <c r="BH492" i="1"/>
  <c r="BH456" i="1"/>
  <c r="BH490" i="1"/>
  <c r="BH421" i="1"/>
  <c r="BH427" i="1"/>
  <c r="BH432" i="1"/>
  <c r="BH331" i="1"/>
  <c r="BH369" i="1"/>
  <c r="BH420" i="1"/>
  <c r="BH474" i="1"/>
  <c r="BH409" i="1"/>
  <c r="BH439" i="1"/>
  <c r="BH429" i="1"/>
  <c r="BH423" i="1"/>
  <c r="BH341" i="1"/>
  <c r="BH326" i="1"/>
  <c r="BH458" i="1"/>
  <c r="BH301" i="1"/>
  <c r="BH489" i="1"/>
  <c r="BH484" i="1"/>
  <c r="BH320" i="1"/>
  <c r="BH386" i="1"/>
  <c r="BH446" i="1"/>
  <c r="BH335" i="1"/>
  <c r="BH419" i="1"/>
  <c r="BH20" i="1"/>
  <c r="BH476" i="1"/>
  <c r="BH480" i="1"/>
  <c r="BH347" i="1"/>
  <c r="BH354" i="1"/>
  <c r="BH485" i="1"/>
  <c r="BH373" i="1"/>
  <c r="BH402" i="1"/>
  <c r="BH433" i="1"/>
  <c r="BH336" i="1"/>
  <c r="BH333" i="1"/>
  <c r="BH346" i="1"/>
  <c r="BH338" i="1"/>
  <c r="BH316" i="1"/>
  <c r="BH366" i="1"/>
  <c r="BH463" i="1"/>
  <c r="BH405" i="1"/>
  <c r="BH308" i="1"/>
  <c r="IV439" i="1"/>
  <c r="IV404" i="1"/>
  <c r="IV376" i="1"/>
  <c r="IV366" i="1"/>
  <c r="IV409" i="1"/>
  <c r="IV299" i="1"/>
  <c r="IV462" i="1"/>
  <c r="IV461" i="1"/>
  <c r="IV470" i="1"/>
  <c r="IV422" i="1"/>
  <c r="IV459" i="1"/>
  <c r="IV427" i="1"/>
  <c r="IV435" i="1"/>
  <c r="IV406" i="1"/>
  <c r="IV493" i="1"/>
  <c r="IV424" i="1"/>
  <c r="IV487" i="1"/>
  <c r="IV432" i="1"/>
  <c r="IV387" i="1"/>
  <c r="IV327" i="1"/>
  <c r="IV431" i="1"/>
  <c r="IV481" i="1"/>
  <c r="IV300" i="1"/>
  <c r="IV458" i="1"/>
  <c r="IV308" i="1"/>
  <c r="IV364" i="1"/>
  <c r="IV325" i="1"/>
  <c r="IV333" i="1"/>
  <c r="IV445" i="1"/>
  <c r="IV401" i="1"/>
  <c r="IV464" i="1"/>
  <c r="IV353" i="1"/>
  <c r="IV453" i="1"/>
  <c r="IV365" i="1"/>
  <c r="IV379" i="1"/>
  <c r="IV408" i="1"/>
  <c r="IV441" i="1"/>
  <c r="IV405" i="1"/>
  <c r="IV434" i="1"/>
  <c r="IV367" i="1"/>
  <c r="IV492" i="1"/>
  <c r="IV437" i="1"/>
  <c r="IV313" i="1"/>
  <c r="IV380" i="1"/>
  <c r="IV423" i="1"/>
  <c r="IV403" i="1"/>
  <c r="IV359" i="1"/>
  <c r="IV402" i="1"/>
  <c r="IV332" i="1"/>
  <c r="IV338" i="1"/>
  <c r="IV474" i="1"/>
  <c r="IV489" i="1"/>
  <c r="IV483" i="1"/>
  <c r="IV467" i="1"/>
  <c r="IV466" i="1"/>
  <c r="IV485" i="1"/>
  <c r="IV314" i="1"/>
  <c r="IV319" i="1"/>
  <c r="IV335" i="1"/>
  <c r="IV420" i="1"/>
  <c r="IV356" i="1"/>
  <c r="IV455" i="1"/>
  <c r="IV442" i="1"/>
  <c r="IV446" i="1"/>
  <c r="IV482" i="1"/>
  <c r="IV357" i="1"/>
  <c r="IV374" i="1"/>
  <c r="IV399" i="1"/>
  <c r="IV378" i="1"/>
  <c r="IV326" i="1"/>
  <c r="IV456" i="1"/>
  <c r="IV468" i="1"/>
  <c r="IV396" i="1"/>
  <c r="IV419" i="1"/>
  <c r="IV438" i="1"/>
  <c r="IV426" i="1"/>
  <c r="IV398" i="1"/>
  <c r="IV393" i="1"/>
  <c r="IV400" i="1"/>
  <c r="IV407" i="1"/>
  <c r="IV484" i="1"/>
  <c r="IV443" i="1"/>
  <c r="IV388" i="1"/>
  <c r="IV475" i="1"/>
  <c r="IV346" i="1"/>
  <c r="IV392" i="1"/>
  <c r="IV322" i="1"/>
  <c r="IV490" i="1"/>
  <c r="IV320" i="1"/>
  <c r="IV480" i="1"/>
  <c r="IV491" i="1"/>
  <c r="IV323" i="1"/>
  <c r="IV370" i="1"/>
  <c r="IV385" i="1"/>
  <c r="IV329" i="1"/>
  <c r="IV347" i="1"/>
  <c r="IV337" i="1"/>
  <c r="IV360" i="1"/>
  <c r="IV391" i="1"/>
  <c r="IV363" i="1"/>
  <c r="IV344" i="1"/>
  <c r="IV369" i="1"/>
  <c r="IV386" i="1"/>
  <c r="IV411" i="1"/>
  <c r="IV428" i="1"/>
  <c r="IV429" i="1"/>
  <c r="IV342" i="1"/>
  <c r="IV316" i="1"/>
  <c r="IV473" i="1"/>
  <c r="IV394" i="1"/>
  <c r="IV454" i="1"/>
  <c r="IV463" i="1"/>
  <c r="IV472" i="1"/>
  <c r="IV440" i="1"/>
  <c r="IV478" i="1"/>
  <c r="IV390" i="1"/>
  <c r="IV452" i="1"/>
  <c r="IV479" i="1"/>
  <c r="IV377" i="1"/>
  <c r="IV324" i="1"/>
  <c r="IV412" i="1"/>
  <c r="IV476" i="1"/>
  <c r="IV430" i="1"/>
  <c r="IV469" i="1"/>
  <c r="IV488" i="1"/>
  <c r="IV328" i="1"/>
  <c r="IV20" i="1"/>
  <c r="IV343" i="1"/>
  <c r="IV336" i="1"/>
  <c r="IV457" i="1"/>
  <c r="IV397" i="1"/>
  <c r="IV477" i="1"/>
  <c r="IV375" i="1"/>
  <c r="IV486" i="1"/>
  <c r="IV301" i="1"/>
  <c r="IV340" i="1"/>
  <c r="IV465" i="1"/>
  <c r="IV345" i="1"/>
  <c r="IV433" i="1"/>
  <c r="IV317" i="1"/>
  <c r="IV371" i="1"/>
  <c r="IV361" i="1"/>
  <c r="IV302" i="1"/>
  <c r="IV395" i="1"/>
  <c r="IV358" i="1"/>
  <c r="IV352" i="1"/>
  <c r="IV471" i="1"/>
  <c r="IV413" i="1"/>
  <c r="IV355" i="1"/>
  <c r="IV307" i="1"/>
  <c r="IV421" i="1"/>
  <c r="IV372" i="1"/>
  <c r="IV362" i="1"/>
  <c r="IV354" i="1"/>
  <c r="IV341" i="1"/>
  <c r="IV315" i="1"/>
  <c r="IV389" i="1"/>
  <c r="IV425" i="1"/>
  <c r="IV418" i="1"/>
  <c r="IV19" i="1"/>
  <c r="IV451" i="1"/>
  <c r="IV460" i="1"/>
  <c r="IV494" i="1"/>
  <c r="IV334" i="1"/>
  <c r="IV331" i="1"/>
  <c r="IV368" i="1"/>
  <c r="IV318" i="1"/>
  <c r="IV436" i="1"/>
  <c r="IV410" i="1"/>
  <c r="IV444" i="1"/>
  <c r="IV373" i="1"/>
  <c r="EY479" i="1"/>
  <c r="EY467" i="1"/>
  <c r="EY441" i="1"/>
  <c r="EY364" i="1"/>
  <c r="EY373" i="1"/>
  <c r="EY386" i="1"/>
  <c r="EY402" i="1"/>
  <c r="EY420" i="1"/>
  <c r="EY393" i="1"/>
  <c r="EY342" i="1"/>
  <c r="EY453" i="1"/>
  <c r="EY493" i="1"/>
  <c r="EY365" i="1"/>
  <c r="EY390" i="1"/>
  <c r="EY375" i="1"/>
  <c r="EY376" i="1"/>
  <c r="EY380" i="1"/>
  <c r="EY369" i="1"/>
  <c r="EY436" i="1"/>
  <c r="EY423" i="1"/>
  <c r="EY318" i="1"/>
  <c r="EY477" i="1"/>
  <c r="EY302" i="1"/>
  <c r="EY480" i="1"/>
  <c r="EY462" i="1"/>
  <c r="EY320" i="1"/>
  <c r="EY316" i="1"/>
  <c r="EY474" i="1"/>
  <c r="EY362" i="1"/>
  <c r="EY360" i="1"/>
  <c r="EY487" i="1"/>
  <c r="EY422" i="1"/>
  <c r="EY389" i="1"/>
  <c r="EY323" i="1"/>
  <c r="EY491" i="1"/>
  <c r="EY333" i="1"/>
  <c r="EY483" i="1"/>
  <c r="EY454" i="1"/>
  <c r="EY314" i="1"/>
  <c r="EY315" i="1"/>
  <c r="EY332" i="1"/>
  <c r="EY334" i="1"/>
  <c r="EY473" i="1"/>
  <c r="EY464" i="1"/>
  <c r="EY419" i="1"/>
  <c r="EY460" i="1"/>
  <c r="EY443" i="1"/>
  <c r="EY409" i="1"/>
  <c r="EY394" i="1"/>
  <c r="EY374" i="1"/>
  <c r="EY489" i="1"/>
  <c r="EY488" i="1"/>
  <c r="EY408" i="1"/>
  <c r="EY328" i="1"/>
  <c r="EY335" i="1"/>
  <c r="EY433" i="1"/>
  <c r="EY396" i="1"/>
  <c r="EY401" i="1"/>
  <c r="EY404" i="1"/>
  <c r="EY445" i="1"/>
  <c r="EY435" i="1"/>
  <c r="EY387" i="1"/>
  <c r="EY468" i="1"/>
  <c r="EY395" i="1"/>
  <c r="EY399" i="1"/>
  <c r="EY425" i="1"/>
  <c r="EY317" i="1"/>
  <c r="EY336" i="1"/>
  <c r="EY308" i="1"/>
  <c r="EY358" i="1"/>
  <c r="EY476" i="1"/>
  <c r="EY405" i="1"/>
  <c r="EY413" i="1"/>
  <c r="EY439" i="1"/>
  <c r="EY385" i="1"/>
  <c r="EY300" i="1"/>
  <c r="EY345" i="1"/>
  <c r="EY371" i="1"/>
  <c r="EY368" i="1"/>
  <c r="EY324" i="1"/>
  <c r="EY337" i="1"/>
  <c r="EY372" i="1"/>
  <c r="EY379" i="1"/>
  <c r="EY19" i="1"/>
  <c r="EY446" i="1"/>
  <c r="EY418" i="1"/>
  <c r="EY434" i="1"/>
  <c r="EY410" i="1"/>
  <c r="EY412" i="1"/>
  <c r="EY456" i="1"/>
  <c r="EY485" i="1"/>
  <c r="EY430" i="1"/>
  <c r="EY338" i="1"/>
  <c r="EY344" i="1"/>
  <c r="EY490" i="1"/>
  <c r="EY357" i="1"/>
  <c r="EY437" i="1"/>
  <c r="EY451" i="1"/>
  <c r="EY492" i="1"/>
  <c r="EY432" i="1"/>
  <c r="EY457" i="1"/>
  <c r="EY463" i="1"/>
  <c r="EY461" i="1"/>
  <c r="EY313" i="1"/>
  <c r="EY367" i="1"/>
  <c r="EY426" i="1"/>
  <c r="EY424" i="1"/>
  <c r="EY327" i="1"/>
  <c r="EY354" i="1"/>
  <c r="EY363" i="1"/>
  <c r="EY346" i="1"/>
  <c r="EY427" i="1"/>
  <c r="EY406" i="1"/>
  <c r="EY397" i="1"/>
  <c r="EY299" i="1"/>
  <c r="EY459" i="1"/>
  <c r="EY471" i="1"/>
  <c r="EY455" i="1"/>
  <c r="EY392" i="1"/>
  <c r="EY440" i="1"/>
  <c r="EY407" i="1"/>
  <c r="EY465" i="1"/>
  <c r="EY378" i="1"/>
  <c r="EY411" i="1"/>
  <c r="EY322" i="1"/>
  <c r="EY391" i="1"/>
  <c r="EY388" i="1"/>
  <c r="EY356" i="1"/>
  <c r="EY484" i="1"/>
  <c r="EY366" i="1"/>
  <c r="EY319" i="1"/>
  <c r="EY482" i="1"/>
  <c r="EY355" i="1"/>
  <c r="EY352" i="1"/>
  <c r="EY370" i="1"/>
  <c r="EY470" i="1"/>
  <c r="EY400" i="1"/>
  <c r="EY444" i="1"/>
  <c r="EY478" i="1"/>
  <c r="EY329" i="1"/>
  <c r="EY341" i="1"/>
  <c r="EY429" i="1"/>
  <c r="EY326" i="1"/>
  <c r="EY307" i="1"/>
  <c r="EY353" i="1"/>
  <c r="EY481" i="1"/>
  <c r="EY398" i="1"/>
  <c r="EY301" i="1"/>
  <c r="EY438" i="1"/>
  <c r="EY452" i="1"/>
  <c r="EY361" i="1"/>
  <c r="EY431" i="1"/>
  <c r="EY343" i="1"/>
  <c r="EY331" i="1"/>
  <c r="EY421" i="1"/>
  <c r="EY466" i="1"/>
  <c r="EY340" i="1"/>
  <c r="EY469" i="1"/>
  <c r="EY472" i="1"/>
  <c r="EY377" i="1"/>
  <c r="EY494" i="1"/>
  <c r="EY486" i="1"/>
  <c r="EY403" i="1"/>
  <c r="EY442" i="1"/>
  <c r="EY347" i="1"/>
  <c r="EY475" i="1"/>
  <c r="EY359" i="1"/>
  <c r="EY428" i="1"/>
  <c r="EY458" i="1"/>
  <c r="EY325" i="1"/>
  <c r="EY20" i="1"/>
  <c r="MU29" i="1"/>
  <c r="MU38" i="1" s="1"/>
  <c r="MU46" i="1" s="1"/>
  <c r="MU54" i="1" s="1"/>
  <c r="MU62" i="1" s="1"/>
  <c r="MU30" i="1"/>
  <c r="MU39" i="1" s="1"/>
  <c r="MU26" i="1"/>
  <c r="MU35" i="1" s="1"/>
  <c r="MU43" i="1" s="1"/>
  <c r="MU51" i="1" s="1"/>
  <c r="MU59" i="1" s="1"/>
  <c r="MU28" i="1"/>
  <c r="MU37" i="1" s="1"/>
  <c r="MU45" i="1" s="1"/>
  <c r="MU33" i="1"/>
  <c r="MU27" i="1"/>
  <c r="MU36" i="1" s="1"/>
  <c r="MU44" i="1" s="1"/>
  <c r="MU52" i="1" s="1"/>
  <c r="MU60" i="1" s="1"/>
  <c r="MU32" i="1"/>
  <c r="MU41" i="1" s="1"/>
  <c r="MU31" i="1"/>
  <c r="MU40" i="1" s="1"/>
  <c r="MU25" i="1"/>
  <c r="MU34" i="1" s="1"/>
  <c r="MU42" i="1" s="1"/>
  <c r="EZ421" i="1"/>
  <c r="EZ425" i="1"/>
  <c r="EZ398" i="1"/>
  <c r="EZ444" i="1"/>
  <c r="EZ409" i="1"/>
  <c r="EZ300" i="1"/>
  <c r="EZ489" i="1"/>
  <c r="EZ443" i="1"/>
  <c r="EZ390" i="1"/>
  <c r="EZ380" i="1"/>
  <c r="EZ308" i="1"/>
  <c r="EZ361" i="1"/>
  <c r="EZ354" i="1"/>
  <c r="EZ401" i="1"/>
  <c r="EZ426" i="1"/>
  <c r="EZ466" i="1"/>
  <c r="EZ418" i="1"/>
  <c r="EZ437" i="1"/>
  <c r="EZ389" i="1"/>
  <c r="EZ478" i="1"/>
  <c r="EZ486" i="1"/>
  <c r="EZ468" i="1"/>
  <c r="EZ360" i="1"/>
  <c r="EZ419" i="1"/>
  <c r="EZ476" i="1"/>
  <c r="EZ363" i="1"/>
  <c r="EZ413" i="1"/>
  <c r="EZ336" i="1"/>
  <c r="EZ428" i="1"/>
  <c r="EZ445" i="1"/>
  <c r="EZ408" i="1"/>
  <c r="EZ485" i="1"/>
  <c r="EZ323" i="1"/>
  <c r="EZ481" i="1"/>
  <c r="EZ459" i="1"/>
  <c r="EZ373" i="1"/>
  <c r="EZ482" i="1"/>
  <c r="EZ324" i="1"/>
  <c r="EZ367" i="1"/>
  <c r="EZ356" i="1"/>
  <c r="EZ371" i="1"/>
  <c r="EZ364" i="1"/>
  <c r="EZ369" i="1"/>
  <c r="EZ402" i="1"/>
  <c r="EZ359" i="1"/>
  <c r="EZ343" i="1"/>
  <c r="EZ325" i="1"/>
  <c r="EZ474" i="1"/>
  <c r="EZ473" i="1"/>
  <c r="EZ299" i="1"/>
  <c r="EZ327" i="1"/>
  <c r="EZ331" i="1"/>
  <c r="EZ395" i="1"/>
  <c r="EZ442" i="1"/>
  <c r="EZ302" i="1"/>
  <c r="EZ404" i="1"/>
  <c r="EZ391" i="1"/>
  <c r="EZ458" i="1"/>
  <c r="EZ392" i="1"/>
  <c r="EZ396" i="1"/>
  <c r="EZ484" i="1"/>
  <c r="EZ451" i="1"/>
  <c r="EZ319" i="1"/>
  <c r="EZ316" i="1"/>
  <c r="EZ335" i="1"/>
  <c r="EZ341" i="1"/>
  <c r="EZ357" i="1"/>
  <c r="EZ313" i="1"/>
  <c r="EZ370" i="1"/>
  <c r="EZ397" i="1"/>
  <c r="EZ427" i="1"/>
  <c r="EZ434" i="1"/>
  <c r="EZ475" i="1"/>
  <c r="EZ346" i="1"/>
  <c r="EZ374" i="1"/>
  <c r="EZ440" i="1"/>
  <c r="EZ322" i="1"/>
  <c r="EZ338" i="1"/>
  <c r="EZ366" i="1"/>
  <c r="EZ388" i="1"/>
  <c r="EZ362" i="1"/>
  <c r="EZ318" i="1"/>
  <c r="EZ422" i="1"/>
  <c r="EZ446" i="1"/>
  <c r="EZ429" i="1"/>
  <c r="EZ477" i="1"/>
  <c r="EZ480" i="1"/>
  <c r="EZ460" i="1"/>
  <c r="EZ487" i="1"/>
  <c r="EZ411" i="1"/>
  <c r="EZ332" i="1"/>
  <c r="EZ340" i="1"/>
  <c r="EZ377" i="1"/>
  <c r="EZ432" i="1"/>
  <c r="EZ406" i="1"/>
  <c r="EZ493" i="1"/>
  <c r="EZ455" i="1"/>
  <c r="EZ420" i="1"/>
  <c r="EZ424" i="1"/>
  <c r="EZ471" i="1"/>
  <c r="EZ328" i="1"/>
  <c r="EZ467" i="1"/>
  <c r="EZ315" i="1"/>
  <c r="EZ329" i="1"/>
  <c r="EZ347" i="1"/>
  <c r="EZ353" i="1"/>
  <c r="EZ352" i="1"/>
  <c r="EZ412" i="1"/>
  <c r="EZ385" i="1"/>
  <c r="EZ470" i="1"/>
  <c r="EZ453" i="1"/>
  <c r="EZ399" i="1"/>
  <c r="EZ457" i="1"/>
  <c r="EZ472" i="1"/>
  <c r="EZ463" i="1"/>
  <c r="EZ491" i="1"/>
  <c r="EZ368" i="1"/>
  <c r="EZ410" i="1"/>
  <c r="EZ439" i="1"/>
  <c r="EZ334" i="1"/>
  <c r="EZ430" i="1"/>
  <c r="EZ394" i="1"/>
  <c r="EZ372" i="1"/>
  <c r="EZ386" i="1"/>
  <c r="EZ423" i="1"/>
  <c r="EZ435" i="1"/>
  <c r="EZ490" i="1"/>
  <c r="EZ488" i="1"/>
  <c r="EZ452" i="1"/>
  <c r="EZ479" i="1"/>
  <c r="EZ326" i="1"/>
  <c r="EZ464" i="1"/>
  <c r="EZ431" i="1"/>
  <c r="EZ454" i="1"/>
  <c r="EZ20" i="1"/>
  <c r="EZ378" i="1"/>
  <c r="EZ320" i="1"/>
  <c r="EZ441" i="1"/>
  <c r="EZ317" i="1"/>
  <c r="EZ461" i="1"/>
  <c r="EZ387" i="1"/>
  <c r="EZ344" i="1"/>
  <c r="EZ358" i="1"/>
  <c r="EZ492" i="1"/>
  <c r="EZ400" i="1"/>
  <c r="EZ337" i="1"/>
  <c r="EZ307" i="1"/>
  <c r="EZ433" i="1"/>
  <c r="EZ407" i="1"/>
  <c r="EZ403" i="1"/>
  <c r="EZ301" i="1"/>
  <c r="EZ483" i="1"/>
  <c r="EZ436" i="1"/>
  <c r="EZ314" i="1"/>
  <c r="EZ456" i="1"/>
  <c r="EZ379" i="1"/>
  <c r="EZ333" i="1"/>
  <c r="EZ345" i="1"/>
  <c r="EZ375" i="1"/>
  <c r="EZ376" i="1"/>
  <c r="EZ393" i="1"/>
  <c r="EZ342" i="1"/>
  <c r="EZ465" i="1"/>
  <c r="EZ462" i="1"/>
  <c r="EZ494" i="1"/>
  <c r="EZ19" i="1"/>
  <c r="EZ438" i="1"/>
  <c r="EZ405" i="1"/>
  <c r="EZ469" i="1"/>
  <c r="EZ355" i="1"/>
  <c r="EZ365" i="1"/>
  <c r="HH474" i="1"/>
  <c r="HH385" i="1"/>
  <c r="HH494" i="1"/>
  <c r="HH319" i="1"/>
  <c r="HH473" i="1"/>
  <c r="HH323" i="1"/>
  <c r="HH404" i="1"/>
  <c r="HH400" i="1"/>
  <c r="HH409" i="1"/>
  <c r="HH318" i="1"/>
  <c r="HH329" i="1"/>
  <c r="HH484" i="1"/>
  <c r="HH465" i="1"/>
  <c r="HH359" i="1"/>
  <c r="HH317" i="1"/>
  <c r="HH333" i="1"/>
  <c r="HH366" i="1"/>
  <c r="HH355" i="1"/>
  <c r="HH374" i="1"/>
  <c r="HH19" i="1"/>
  <c r="HH489" i="1"/>
  <c r="HH477" i="1"/>
  <c r="HH440" i="1"/>
  <c r="HH443" i="1"/>
  <c r="HH386" i="1"/>
  <c r="HH478" i="1"/>
  <c r="HH455" i="1"/>
  <c r="HH403" i="1"/>
  <c r="HH328" i="1"/>
  <c r="HH340" i="1"/>
  <c r="HH431" i="1"/>
  <c r="HH302" i="1"/>
  <c r="HH439" i="1"/>
  <c r="HH410" i="1"/>
  <c r="HH464" i="1"/>
  <c r="HH419" i="1"/>
  <c r="HH299" i="1"/>
  <c r="HH459" i="1"/>
  <c r="HH487" i="1"/>
  <c r="HH476" i="1"/>
  <c r="HH375" i="1"/>
  <c r="HH389" i="1"/>
  <c r="HH398" i="1"/>
  <c r="HH358" i="1"/>
  <c r="HH361" i="1"/>
  <c r="HH371" i="1"/>
  <c r="HH401" i="1"/>
  <c r="HH432" i="1"/>
  <c r="HH388" i="1"/>
  <c r="HH418" i="1"/>
  <c r="HH471" i="1"/>
  <c r="HH346" i="1"/>
  <c r="HH352" i="1"/>
  <c r="HH377" i="1"/>
  <c r="HH327" i="1"/>
  <c r="HH326" i="1"/>
  <c r="HH442" i="1"/>
  <c r="HH362" i="1"/>
  <c r="HH407" i="1"/>
  <c r="HH325" i="1"/>
  <c r="HH444" i="1"/>
  <c r="HH425" i="1"/>
  <c r="HH406" i="1"/>
  <c r="HH420" i="1"/>
  <c r="HH380" i="1"/>
  <c r="HH466" i="1"/>
  <c r="HH482" i="1"/>
  <c r="HH460" i="1"/>
  <c r="HH332" i="1"/>
  <c r="HH343" i="1"/>
  <c r="HH480" i="1"/>
  <c r="HH413" i="1"/>
  <c r="HH428" i="1"/>
  <c r="HH451" i="1"/>
  <c r="HH481" i="1"/>
  <c r="HH393" i="1"/>
  <c r="HH399" i="1"/>
  <c r="HH475" i="1"/>
  <c r="HH315" i="1"/>
  <c r="HH452" i="1"/>
  <c r="HH479" i="1"/>
  <c r="HH335" i="1"/>
  <c r="HH322" i="1"/>
  <c r="HH373" i="1"/>
  <c r="HH356" i="1"/>
  <c r="HH314" i="1"/>
  <c r="HH458" i="1"/>
  <c r="HH345" i="1"/>
  <c r="HH338" i="1"/>
  <c r="HH436" i="1"/>
  <c r="HH387" i="1"/>
  <c r="HH394" i="1"/>
  <c r="HH429" i="1"/>
  <c r="HH357" i="1"/>
  <c r="HH324" i="1"/>
  <c r="HH342" i="1"/>
  <c r="HH463" i="1"/>
  <c r="HH313" i="1"/>
  <c r="HH307" i="1"/>
  <c r="HH337" i="1"/>
  <c r="HH336" i="1"/>
  <c r="HH353" i="1"/>
  <c r="HH370" i="1"/>
  <c r="HH367" i="1"/>
  <c r="HH408" i="1"/>
  <c r="HH360" i="1"/>
  <c r="HH344" i="1"/>
  <c r="HH485" i="1"/>
  <c r="HH462" i="1"/>
  <c r="HH490" i="1"/>
  <c r="HH467" i="1"/>
  <c r="HH320" i="1"/>
  <c r="HH453" i="1"/>
  <c r="HH341" i="1"/>
  <c r="HH20" i="1"/>
  <c r="HH470" i="1"/>
  <c r="HH472" i="1"/>
  <c r="HH469" i="1"/>
  <c r="HH378" i="1"/>
  <c r="HH427" i="1"/>
  <c r="HH445" i="1"/>
  <c r="HH457" i="1"/>
  <c r="HH468" i="1"/>
  <c r="HH347" i="1"/>
  <c r="HH491" i="1"/>
  <c r="HH316" i="1"/>
  <c r="HH364" i="1"/>
  <c r="HH434" i="1"/>
  <c r="HH493" i="1"/>
  <c r="HH405" i="1"/>
  <c r="HH379" i="1"/>
  <c r="HH395" i="1"/>
  <c r="HH392" i="1"/>
  <c r="HH422" i="1"/>
  <c r="HH376" i="1"/>
  <c r="HH363" i="1"/>
  <c r="HH402" i="1"/>
  <c r="HH423" i="1"/>
  <c r="HH424" i="1"/>
  <c r="HH492" i="1"/>
  <c r="HH430" i="1"/>
  <c r="HH397" i="1"/>
  <c r="HH300" i="1"/>
  <c r="HH486" i="1"/>
  <c r="HH390" i="1"/>
  <c r="HH454" i="1"/>
  <c r="HH433" i="1"/>
  <c r="HH411" i="1"/>
  <c r="HH446" i="1"/>
  <c r="HH308" i="1"/>
  <c r="HH354" i="1"/>
  <c r="HH461" i="1"/>
  <c r="HH334" i="1"/>
  <c r="HH412" i="1"/>
  <c r="HH488" i="1"/>
  <c r="HH441" i="1"/>
  <c r="HH421" i="1"/>
  <c r="HH456" i="1"/>
  <c r="HH437" i="1"/>
  <c r="HH365" i="1"/>
  <c r="HH426" i="1"/>
  <c r="HH368" i="1"/>
  <c r="HH301" i="1"/>
  <c r="HH391" i="1"/>
  <c r="HH369" i="1"/>
  <c r="HH435" i="1"/>
  <c r="HH331" i="1"/>
  <c r="HH438" i="1"/>
  <c r="HH396" i="1"/>
  <c r="HH372" i="1"/>
  <c r="HH483" i="1"/>
  <c r="AE306" i="1" a="1"/>
  <c r="AE306" i="1" s="1"/>
  <c r="FJ438" i="1"/>
  <c r="FJ474" i="1"/>
  <c r="FJ405" i="1"/>
  <c r="FJ393" i="1"/>
  <c r="FJ453" i="1"/>
  <c r="FJ355" i="1"/>
  <c r="FJ460" i="1"/>
  <c r="FJ325" i="1"/>
  <c r="FJ455" i="1"/>
  <c r="FJ361" i="1"/>
  <c r="FJ357" i="1"/>
  <c r="FJ420" i="1"/>
  <c r="FJ434" i="1"/>
  <c r="FJ471" i="1"/>
  <c r="FJ338" i="1"/>
  <c r="FJ466" i="1"/>
  <c r="FJ430" i="1"/>
  <c r="FJ488" i="1"/>
  <c r="FJ400" i="1"/>
  <c r="FJ333" i="1"/>
  <c r="FJ353" i="1"/>
  <c r="FJ362" i="1"/>
  <c r="FJ490" i="1"/>
  <c r="FJ364" i="1"/>
  <c r="FJ461" i="1"/>
  <c r="FJ344" i="1"/>
  <c r="FJ424" i="1"/>
  <c r="FJ387" i="1"/>
  <c r="FJ402" i="1"/>
  <c r="FJ485" i="1"/>
  <c r="FJ441" i="1"/>
  <c r="FJ480" i="1"/>
  <c r="FJ369" i="1"/>
  <c r="FJ467" i="1"/>
  <c r="FJ363" i="1"/>
  <c r="FJ358" i="1"/>
  <c r="FJ413" i="1"/>
  <c r="FJ476" i="1"/>
  <c r="FJ463" i="1"/>
  <c r="FJ352" i="1"/>
  <c r="FJ468" i="1"/>
  <c r="FJ19" i="1"/>
  <c r="FJ428" i="1"/>
  <c r="FJ427" i="1"/>
  <c r="FJ419" i="1"/>
  <c r="FJ342" i="1"/>
  <c r="FJ392" i="1"/>
  <c r="FJ426" i="1"/>
  <c r="FJ370" i="1"/>
  <c r="FJ326" i="1"/>
  <c r="FJ390" i="1"/>
  <c r="FJ354" i="1"/>
  <c r="FJ440" i="1"/>
  <c r="FJ408" i="1"/>
  <c r="FJ437" i="1"/>
  <c r="FJ313" i="1"/>
  <c r="FJ445" i="1"/>
  <c r="FJ470" i="1"/>
  <c r="FJ436" i="1"/>
  <c r="FJ421" i="1"/>
  <c r="FJ378" i="1"/>
  <c r="FJ452" i="1"/>
  <c r="FJ359" i="1"/>
  <c r="FJ375" i="1"/>
  <c r="FJ482" i="1"/>
  <c r="FJ464" i="1"/>
  <c r="FJ371" i="1"/>
  <c r="FJ479" i="1"/>
  <c r="FJ458" i="1"/>
  <c r="FJ492" i="1"/>
  <c r="FJ472" i="1"/>
  <c r="FJ494" i="1"/>
  <c r="FJ345" i="1"/>
  <c r="FJ435" i="1"/>
  <c r="FJ489" i="1"/>
  <c r="FJ395" i="1"/>
  <c r="FJ391" i="1"/>
  <c r="FJ337" i="1"/>
  <c r="FJ406" i="1"/>
  <c r="FJ409" i="1"/>
  <c r="FJ403" i="1"/>
  <c r="FJ347" i="1"/>
  <c r="FJ469" i="1"/>
  <c r="FJ317" i="1"/>
  <c r="FJ379" i="1"/>
  <c r="FJ439" i="1"/>
  <c r="FJ404" i="1"/>
  <c r="FJ444" i="1"/>
  <c r="FJ323" i="1"/>
  <c r="FJ459" i="1"/>
  <c r="FJ374" i="1"/>
  <c r="FJ465" i="1"/>
  <c r="FJ367" i="1"/>
  <c r="FJ491" i="1"/>
  <c r="FJ356" i="1"/>
  <c r="FJ481" i="1"/>
  <c r="FJ319" i="1"/>
  <c r="FJ360" i="1"/>
  <c r="FJ20" i="1"/>
  <c r="FJ487" i="1"/>
  <c r="FJ399" i="1"/>
  <c r="FJ324" i="1"/>
  <c r="FJ451" i="1"/>
  <c r="FJ454" i="1"/>
  <c r="FJ327" i="1"/>
  <c r="FJ446" i="1"/>
  <c r="FJ456" i="1"/>
  <c r="FJ418" i="1"/>
  <c r="FJ315" i="1"/>
  <c r="FJ410" i="1"/>
  <c r="FJ332" i="1"/>
  <c r="FJ431" i="1"/>
  <c r="FJ368" i="1"/>
  <c r="FJ316" i="1"/>
  <c r="FJ478" i="1"/>
  <c r="FJ318" i="1"/>
  <c r="FJ380" i="1"/>
  <c r="FJ425" i="1"/>
  <c r="FJ322" i="1"/>
  <c r="FJ412" i="1"/>
  <c r="FJ477" i="1"/>
  <c r="FJ429" i="1"/>
  <c r="FJ299" i="1"/>
  <c r="FJ422" i="1"/>
  <c r="FJ372" i="1"/>
  <c r="FJ398" i="1"/>
  <c r="FJ396" i="1"/>
  <c r="FJ300" i="1"/>
  <c r="FJ388" i="1"/>
  <c r="FJ411" i="1"/>
  <c r="FJ331" i="1"/>
  <c r="FJ423" i="1"/>
  <c r="FJ473" i="1"/>
  <c r="FJ443" i="1"/>
  <c r="FJ335" i="1"/>
  <c r="FJ475" i="1"/>
  <c r="FJ341" i="1"/>
  <c r="FJ483" i="1"/>
  <c r="FJ385" i="1"/>
  <c r="FJ328" i="1"/>
  <c r="FJ433" i="1"/>
  <c r="FJ307" i="1"/>
  <c r="FJ365" i="1"/>
  <c r="FJ320" i="1"/>
  <c r="FJ366" i="1"/>
  <c r="FJ301" i="1"/>
  <c r="FJ386" i="1"/>
  <c r="FJ486" i="1"/>
  <c r="FJ394" i="1"/>
  <c r="FJ484" i="1"/>
  <c r="FJ493" i="1"/>
  <c r="FJ376" i="1"/>
  <c r="FJ336" i="1"/>
  <c r="FJ329" i="1"/>
  <c r="FJ343" i="1"/>
  <c r="FJ442" i="1"/>
  <c r="FJ457" i="1"/>
  <c r="FJ302" i="1"/>
  <c r="FJ377" i="1"/>
  <c r="FJ308" i="1"/>
  <c r="FJ389" i="1"/>
  <c r="FJ340" i="1"/>
  <c r="FJ462" i="1"/>
  <c r="FJ334" i="1"/>
  <c r="FJ346" i="1"/>
  <c r="FJ314" i="1"/>
  <c r="FJ373" i="1"/>
  <c r="FJ401" i="1"/>
  <c r="FJ397" i="1"/>
  <c r="FJ407" i="1"/>
  <c r="FJ432" i="1"/>
  <c r="EW300" i="1"/>
  <c r="EW476" i="1"/>
  <c r="EW393" i="1"/>
  <c r="EW438" i="1"/>
  <c r="EW474" i="1"/>
  <c r="EW451" i="1"/>
  <c r="EW324" i="1"/>
  <c r="EW419" i="1"/>
  <c r="EW437" i="1"/>
  <c r="EW340" i="1"/>
  <c r="EW444" i="1"/>
  <c r="EW461" i="1"/>
  <c r="EW400" i="1"/>
  <c r="EW469" i="1"/>
  <c r="EW412" i="1"/>
  <c r="EW375" i="1"/>
  <c r="EW392" i="1"/>
  <c r="EW352" i="1"/>
  <c r="EW346" i="1"/>
  <c r="EW441" i="1"/>
  <c r="EW399" i="1"/>
  <c r="EW402" i="1"/>
  <c r="EW325" i="1"/>
  <c r="EW431" i="1"/>
  <c r="EW373" i="1"/>
  <c r="EW426" i="1"/>
  <c r="EW407" i="1"/>
  <c r="EW452" i="1"/>
  <c r="EW317" i="1"/>
  <c r="EW435" i="1"/>
  <c r="EW353" i="1"/>
  <c r="EW315" i="1"/>
  <c r="EW421" i="1"/>
  <c r="EW345" i="1"/>
  <c r="EW478" i="1"/>
  <c r="EW326" i="1"/>
  <c r="EW372" i="1"/>
  <c r="EW378" i="1"/>
  <c r="EW467" i="1"/>
  <c r="EW455" i="1"/>
  <c r="EW302" i="1"/>
  <c r="EW316" i="1"/>
  <c r="EW484" i="1"/>
  <c r="EW405" i="1"/>
  <c r="EW403" i="1"/>
  <c r="EW492" i="1"/>
  <c r="EW404" i="1"/>
  <c r="EW433" i="1"/>
  <c r="EW341" i="1"/>
  <c r="EW386" i="1"/>
  <c r="EW475" i="1"/>
  <c r="EW483" i="1"/>
  <c r="EW374" i="1"/>
  <c r="EW394" i="1"/>
  <c r="EW388" i="1"/>
  <c r="EW398" i="1"/>
  <c r="EW454" i="1"/>
  <c r="EW368" i="1"/>
  <c r="EW462" i="1"/>
  <c r="EW408" i="1"/>
  <c r="EW20" i="1"/>
  <c r="EW428" i="1"/>
  <c r="EW360" i="1"/>
  <c r="EW456" i="1"/>
  <c r="EW468" i="1"/>
  <c r="EW418" i="1"/>
  <c r="EW363" i="1"/>
  <c r="EW301" i="1"/>
  <c r="EW332" i="1"/>
  <c r="EW335" i="1"/>
  <c r="EW342" i="1"/>
  <c r="EW391" i="1"/>
  <c r="EW334" i="1"/>
  <c r="EW445" i="1"/>
  <c r="EW322" i="1"/>
  <c r="EW364" i="1"/>
  <c r="EW365" i="1"/>
  <c r="EW459" i="1"/>
  <c r="EW344" i="1"/>
  <c r="EW489" i="1"/>
  <c r="EW470" i="1"/>
  <c r="EW371" i="1"/>
  <c r="EW477" i="1"/>
  <c r="EW331" i="1"/>
  <c r="EW333" i="1"/>
  <c r="EW338" i="1"/>
  <c r="EW439" i="1"/>
  <c r="EW411" i="1"/>
  <c r="EW367" i="1"/>
  <c r="EW308" i="1"/>
  <c r="EW488" i="1"/>
  <c r="EW479" i="1"/>
  <c r="EW362" i="1"/>
  <c r="EW458" i="1"/>
  <c r="EW453" i="1"/>
  <c r="EW385" i="1"/>
  <c r="EW370" i="1"/>
  <c r="EW471" i="1"/>
  <c r="EW472" i="1"/>
  <c r="EW319" i="1"/>
  <c r="EW390" i="1"/>
  <c r="EW465" i="1"/>
  <c r="EW395" i="1"/>
  <c r="EW481" i="1"/>
  <c r="EW473" i="1"/>
  <c r="EW397" i="1"/>
  <c r="EW376" i="1"/>
  <c r="EW480" i="1"/>
  <c r="EW336" i="1"/>
  <c r="EW406" i="1"/>
  <c r="EW320" i="1"/>
  <c r="EW313" i="1"/>
  <c r="EW409" i="1"/>
  <c r="EW314" i="1"/>
  <c r="EW434" i="1"/>
  <c r="EW327" i="1"/>
  <c r="EW482" i="1"/>
  <c r="EW493" i="1"/>
  <c r="EW440" i="1"/>
  <c r="EW486" i="1"/>
  <c r="EW389" i="1"/>
  <c r="EW361" i="1"/>
  <c r="EW379" i="1"/>
  <c r="EW420" i="1"/>
  <c r="EW423" i="1"/>
  <c r="EW466" i="1"/>
  <c r="EW410" i="1"/>
  <c r="EW485" i="1"/>
  <c r="EW491" i="1"/>
  <c r="EW323" i="1"/>
  <c r="EW19" i="1"/>
  <c r="EW422" i="1"/>
  <c r="EW387" i="1"/>
  <c r="EW359" i="1"/>
  <c r="EW494" i="1"/>
  <c r="EW369" i="1"/>
  <c r="EW380" i="1"/>
  <c r="EW424" i="1"/>
  <c r="EW432" i="1"/>
  <c r="EW487" i="1"/>
  <c r="EW396" i="1"/>
  <c r="EW343" i="1"/>
  <c r="EW464" i="1"/>
  <c r="EW358" i="1"/>
  <c r="EW337" i="1"/>
  <c r="EW446" i="1"/>
  <c r="EW347" i="1"/>
  <c r="EW366" i="1"/>
  <c r="EW328" i="1"/>
  <c r="EW427" i="1"/>
  <c r="EW401" i="1"/>
  <c r="EW357" i="1"/>
  <c r="EW377" i="1"/>
  <c r="EW356" i="1"/>
  <c r="EW354" i="1"/>
  <c r="EW436" i="1"/>
  <c r="EW413" i="1"/>
  <c r="EW457" i="1"/>
  <c r="EW430" i="1"/>
  <c r="EW307" i="1"/>
  <c r="EW429" i="1"/>
  <c r="EW329" i="1"/>
  <c r="EW299" i="1"/>
  <c r="EW318" i="1"/>
  <c r="EW463" i="1"/>
  <c r="EW443" i="1"/>
  <c r="EW355" i="1"/>
  <c r="EW490" i="1"/>
  <c r="EW460" i="1"/>
  <c r="EW425" i="1"/>
  <c r="EW442" i="1"/>
  <c r="EL31" i="1"/>
  <c r="EL40" i="1" s="1"/>
  <c r="EL33" i="1"/>
  <c r="EL27" i="1"/>
  <c r="EL36" i="1" s="1"/>
  <c r="EL44" i="1" s="1"/>
  <c r="EL52" i="1" s="1"/>
  <c r="EL60" i="1" s="1"/>
  <c r="EL29" i="1"/>
  <c r="EL38" i="1" s="1"/>
  <c r="EL46" i="1" s="1"/>
  <c r="EL54" i="1" s="1"/>
  <c r="EL62" i="1" s="1"/>
  <c r="EL26" i="1"/>
  <c r="EL35" i="1" s="1"/>
  <c r="EL43" i="1" s="1"/>
  <c r="EL51" i="1" s="1"/>
  <c r="EL59"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58" i="1" s="1"/>
  <c r="DO29" i="1"/>
  <c r="DO38" i="1" s="1"/>
  <c r="DO46" i="1" s="1"/>
  <c r="DO54" i="1" s="1"/>
  <c r="DO62" i="1" s="1"/>
  <c r="DO33" i="1"/>
  <c r="DO32" i="1"/>
  <c r="DO41" i="1" s="1"/>
  <c r="DO26" i="1"/>
  <c r="DO35" i="1" s="1"/>
  <c r="DO43" i="1" s="1"/>
  <c r="DO27" i="1"/>
  <c r="DO36" i="1" s="1"/>
  <c r="DO44" i="1" s="1"/>
  <c r="DO52" i="1" s="1"/>
  <c r="DO60" i="1" s="1"/>
  <c r="GB352" i="1"/>
  <c r="GB358" i="1"/>
  <c r="GB470" i="1"/>
  <c r="GB393" i="1"/>
  <c r="GB494" i="1"/>
  <c r="GB442" i="1"/>
  <c r="GB299" i="1"/>
  <c r="GB391" i="1"/>
  <c r="GB314" i="1"/>
  <c r="GB452" i="1"/>
  <c r="GB460" i="1"/>
  <c r="GB302" i="1"/>
  <c r="GB471" i="1"/>
  <c r="GB360" i="1"/>
  <c r="GB313" i="1"/>
  <c r="GB429" i="1"/>
  <c r="GB451" i="1"/>
  <c r="GB410" i="1"/>
  <c r="GB438" i="1"/>
  <c r="GB372" i="1"/>
  <c r="GB464" i="1"/>
  <c r="GB431" i="1"/>
  <c r="GB316" i="1"/>
  <c r="GB465" i="1"/>
  <c r="GB446" i="1"/>
  <c r="GB458" i="1"/>
  <c r="GB400" i="1"/>
  <c r="GB326" i="1"/>
  <c r="GB379" i="1"/>
  <c r="GB411" i="1"/>
  <c r="GB319" i="1"/>
  <c r="GB345" i="1"/>
  <c r="GB331" i="1"/>
  <c r="GB423" i="1"/>
  <c r="GB356" i="1"/>
  <c r="GB366" i="1"/>
  <c r="GB462" i="1"/>
  <c r="GB387" i="1"/>
  <c r="GB301" i="1"/>
  <c r="GB368" i="1"/>
  <c r="GB380" i="1"/>
  <c r="GB327" i="1"/>
  <c r="GB386" i="1"/>
  <c r="GB333" i="1"/>
  <c r="GB454" i="1"/>
  <c r="GB467" i="1"/>
  <c r="GB440" i="1"/>
  <c r="GB395" i="1"/>
  <c r="GB334" i="1"/>
  <c r="GB406" i="1"/>
  <c r="GB300" i="1"/>
  <c r="GB397" i="1"/>
  <c r="GB476" i="1"/>
  <c r="GB323" i="1"/>
  <c r="GB445" i="1"/>
  <c r="GB364" i="1"/>
  <c r="GB493" i="1"/>
  <c r="GB324" i="1"/>
  <c r="GB402" i="1"/>
  <c r="GB343" i="1"/>
  <c r="GB385" i="1"/>
  <c r="GB365" i="1"/>
  <c r="GB376" i="1"/>
  <c r="GB461" i="1"/>
  <c r="GB332" i="1"/>
  <c r="GB430" i="1"/>
  <c r="GB329" i="1"/>
  <c r="GB422" i="1"/>
  <c r="GB336" i="1"/>
  <c r="GB353" i="1"/>
  <c r="GB477" i="1"/>
  <c r="GB424" i="1"/>
  <c r="GB488" i="1"/>
  <c r="GB478" i="1"/>
  <c r="GB459" i="1"/>
  <c r="GB396" i="1"/>
  <c r="GB389" i="1"/>
  <c r="GB337" i="1"/>
  <c r="GB390" i="1"/>
  <c r="GB317" i="1"/>
  <c r="GB347" i="1"/>
  <c r="GB490" i="1"/>
  <c r="GB404" i="1"/>
  <c r="GB388" i="1"/>
  <c r="GB335" i="1"/>
  <c r="GB439" i="1"/>
  <c r="GB367" i="1"/>
  <c r="GB425" i="1"/>
  <c r="GB409" i="1"/>
  <c r="GB436" i="1"/>
  <c r="GB473" i="1"/>
  <c r="GB392" i="1"/>
  <c r="GB474" i="1"/>
  <c r="GB320" i="1"/>
  <c r="GB338" i="1"/>
  <c r="GB346" i="1"/>
  <c r="GB357" i="1"/>
  <c r="GB398" i="1"/>
  <c r="GB325" i="1"/>
  <c r="GB475" i="1"/>
  <c r="GB492" i="1"/>
  <c r="GB491" i="1"/>
  <c r="GB401" i="1"/>
  <c r="GB363" i="1"/>
  <c r="GB394" i="1"/>
  <c r="GB308" i="1"/>
  <c r="GB354" i="1"/>
  <c r="GB19" i="1"/>
  <c r="GB469" i="1"/>
  <c r="GB427" i="1"/>
  <c r="GB433" i="1"/>
  <c r="GB322" i="1"/>
  <c r="GB362" i="1"/>
  <c r="GB344" i="1"/>
  <c r="GB399" i="1"/>
  <c r="GB419" i="1"/>
  <c r="GB413" i="1"/>
  <c r="GB403" i="1"/>
  <c r="GB407" i="1"/>
  <c r="GB432" i="1"/>
  <c r="GB359" i="1"/>
  <c r="GB485" i="1"/>
  <c r="GB315" i="1"/>
  <c r="GB370" i="1"/>
  <c r="GB420" i="1"/>
  <c r="GB455" i="1"/>
  <c r="GB408" i="1"/>
  <c r="GB444" i="1"/>
  <c r="GB405" i="1"/>
  <c r="GB482" i="1"/>
  <c r="GB443" i="1"/>
  <c r="GB328" i="1"/>
  <c r="GB487" i="1"/>
  <c r="GB486" i="1"/>
  <c r="GB463" i="1"/>
  <c r="GB428" i="1"/>
  <c r="GB375" i="1"/>
  <c r="GB483" i="1"/>
  <c r="GB441" i="1"/>
  <c r="GB484" i="1"/>
  <c r="GB434" i="1"/>
  <c r="GB479" i="1"/>
  <c r="GB421" i="1"/>
  <c r="GB355" i="1"/>
  <c r="GB341" i="1"/>
  <c r="GB20" i="1"/>
  <c r="GB453" i="1"/>
  <c r="GB373" i="1"/>
  <c r="GB342" i="1"/>
  <c r="GB377" i="1"/>
  <c r="GB369" i="1"/>
  <c r="GB457" i="1"/>
  <c r="GB481" i="1"/>
  <c r="GB371" i="1"/>
  <c r="GB374" i="1"/>
  <c r="GB480" i="1"/>
  <c r="GB418" i="1"/>
  <c r="GB489" i="1"/>
  <c r="GB456" i="1"/>
  <c r="GB435" i="1"/>
  <c r="GB437" i="1"/>
  <c r="GB340" i="1"/>
  <c r="GB426" i="1"/>
  <c r="GB468" i="1"/>
  <c r="GB378" i="1"/>
  <c r="GB472" i="1"/>
  <c r="GB318" i="1"/>
  <c r="GB412" i="1"/>
  <c r="GB361" i="1"/>
  <c r="GB307" i="1"/>
  <c r="GB466" i="1"/>
  <c r="DT458" i="1"/>
  <c r="DT432" i="1"/>
  <c r="DT379" i="1"/>
  <c r="DT320" i="1"/>
  <c r="DT437" i="1"/>
  <c r="DT308" i="1"/>
  <c r="DT377" i="1"/>
  <c r="DT412" i="1"/>
  <c r="DT374" i="1"/>
  <c r="DT324" i="1"/>
  <c r="DT356" i="1"/>
  <c r="DT341" i="1"/>
  <c r="DT353" i="1"/>
  <c r="DT490" i="1"/>
  <c r="DT300" i="1"/>
  <c r="DT370" i="1"/>
  <c r="DT470" i="1"/>
  <c r="DT386" i="1"/>
  <c r="DT301" i="1"/>
  <c r="DT433" i="1"/>
  <c r="DT487" i="1"/>
  <c r="DT317" i="1"/>
  <c r="DT464" i="1"/>
  <c r="DT344" i="1"/>
  <c r="DT357" i="1"/>
  <c r="DT431" i="1"/>
  <c r="DT408" i="1"/>
  <c r="DT325" i="1"/>
  <c r="DT375" i="1"/>
  <c r="DT418" i="1"/>
  <c r="DT345" i="1"/>
  <c r="DT362" i="1"/>
  <c r="DT420" i="1"/>
  <c r="DT421" i="1"/>
  <c r="DT422" i="1"/>
  <c r="DT407" i="1"/>
  <c r="DT435" i="1"/>
  <c r="DT395" i="1"/>
  <c r="DT354" i="1"/>
  <c r="DT462" i="1"/>
  <c r="DT454" i="1"/>
  <c r="DT393" i="1"/>
  <c r="DT452" i="1"/>
  <c r="DT396" i="1"/>
  <c r="DT461" i="1"/>
  <c r="DT299" i="1"/>
  <c r="DT315" i="1"/>
  <c r="DT328" i="1"/>
  <c r="DT390" i="1"/>
  <c r="DT494" i="1"/>
  <c r="DT474" i="1"/>
  <c r="DT485" i="1"/>
  <c r="DT428" i="1"/>
  <c r="DT486" i="1"/>
  <c r="DT20" i="1"/>
  <c r="DT493" i="1"/>
  <c r="DT469" i="1"/>
  <c r="DT327" i="1"/>
  <c r="DT319" i="1"/>
  <c r="DT443" i="1"/>
  <c r="DT378" i="1"/>
  <c r="DT466" i="1"/>
  <c r="DT411" i="1"/>
  <c r="DT403" i="1"/>
  <c r="DT436" i="1"/>
  <c r="DT334" i="1"/>
  <c r="DT427" i="1"/>
  <c r="DT477" i="1"/>
  <c r="DT331" i="1"/>
  <c r="DT318" i="1"/>
  <c r="DT426" i="1"/>
  <c r="DT460" i="1"/>
  <c r="DT358" i="1"/>
  <c r="DT410" i="1"/>
  <c r="DT425" i="1"/>
  <c r="DT481" i="1"/>
  <c r="DT369" i="1"/>
  <c r="DT473" i="1"/>
  <c r="DT429" i="1"/>
  <c r="DT373" i="1"/>
  <c r="DT424" i="1"/>
  <c r="DT355" i="1"/>
  <c r="DT465" i="1"/>
  <c r="DT467" i="1"/>
  <c r="DT387" i="1"/>
  <c r="DT335" i="1"/>
  <c r="DT446" i="1"/>
  <c r="DT367" i="1"/>
  <c r="DT385" i="1"/>
  <c r="DT434" i="1"/>
  <c r="DT423" i="1"/>
  <c r="DT444" i="1"/>
  <c r="DT479" i="1"/>
  <c r="DT401" i="1"/>
  <c r="DT326" i="1"/>
  <c r="DT338" i="1"/>
  <c r="DT364" i="1"/>
  <c r="DT397" i="1"/>
  <c r="DT392" i="1"/>
  <c r="DT476" i="1"/>
  <c r="DT478" i="1"/>
  <c r="DT388" i="1"/>
  <c r="DT365" i="1"/>
  <c r="DT314" i="1"/>
  <c r="DT363" i="1"/>
  <c r="DT402" i="1"/>
  <c r="DT342" i="1"/>
  <c r="DT488" i="1"/>
  <c r="DT380" i="1"/>
  <c r="DT482" i="1"/>
  <c r="DT439" i="1"/>
  <c r="DT343" i="1"/>
  <c r="DT361" i="1"/>
  <c r="DT394" i="1"/>
  <c r="DT316" i="1"/>
  <c r="DT441" i="1"/>
  <c r="DT419" i="1"/>
  <c r="DT332" i="1"/>
  <c r="DT440" i="1"/>
  <c r="DT438" i="1"/>
  <c r="DT302" i="1"/>
  <c r="DT409" i="1"/>
  <c r="DT340" i="1"/>
  <c r="DT456" i="1"/>
  <c r="DT480" i="1"/>
  <c r="DT445" i="1"/>
  <c r="DT352" i="1"/>
  <c r="DT483" i="1"/>
  <c r="DT492" i="1"/>
  <c r="DT337" i="1"/>
  <c r="DT346" i="1"/>
  <c r="DT313" i="1"/>
  <c r="DT400" i="1"/>
  <c r="DT430" i="1"/>
  <c r="DT455" i="1"/>
  <c r="DT406" i="1"/>
  <c r="DT491" i="1"/>
  <c r="DT389" i="1"/>
  <c r="DT484" i="1"/>
  <c r="DT398" i="1"/>
  <c r="DT347" i="1"/>
  <c r="DT459" i="1"/>
  <c r="DT329" i="1"/>
  <c r="DT442" i="1"/>
  <c r="DT489" i="1"/>
  <c r="DT463" i="1"/>
  <c r="DT371" i="1"/>
  <c r="DT468" i="1"/>
  <c r="DT376" i="1"/>
  <c r="DT19" i="1"/>
  <c r="DT322" i="1"/>
  <c r="DT366" i="1"/>
  <c r="DT451" i="1"/>
  <c r="DT457" i="1"/>
  <c r="DT323" i="1"/>
  <c r="DT399" i="1"/>
  <c r="DT372" i="1"/>
  <c r="DT360" i="1"/>
  <c r="DT475" i="1"/>
  <c r="DT472" i="1"/>
  <c r="DT391" i="1"/>
  <c r="DT453" i="1"/>
  <c r="DT471" i="1"/>
  <c r="DT307" i="1"/>
  <c r="DT405" i="1"/>
  <c r="DT413" i="1"/>
  <c r="DT404" i="1"/>
  <c r="DT333" i="1"/>
  <c r="DT368" i="1"/>
  <c r="DT336" i="1"/>
  <c r="DT359" i="1"/>
  <c r="GA364" i="1"/>
  <c r="GA316" i="1"/>
  <c r="GA477" i="1"/>
  <c r="GA373" i="1"/>
  <c r="GA460" i="1"/>
  <c r="GA20" i="1"/>
  <c r="GA432" i="1"/>
  <c r="GA352" i="1"/>
  <c r="GA387" i="1"/>
  <c r="GA307" i="1"/>
  <c r="GA482" i="1"/>
  <c r="GA456" i="1"/>
  <c r="GA377" i="1"/>
  <c r="GA413" i="1"/>
  <c r="GA475" i="1"/>
  <c r="GA403" i="1"/>
  <c r="GA344" i="1"/>
  <c r="GA337" i="1"/>
  <c r="GA376" i="1"/>
  <c r="GA452" i="1"/>
  <c r="GA442" i="1"/>
  <c r="GA438" i="1"/>
  <c r="GA360" i="1"/>
  <c r="GA327" i="1"/>
  <c r="GA398" i="1"/>
  <c r="GA407" i="1"/>
  <c r="GA388" i="1"/>
  <c r="GA333" i="1"/>
  <c r="GA490" i="1"/>
  <c r="GA420" i="1"/>
  <c r="GA324" i="1"/>
  <c r="GA393" i="1"/>
  <c r="GA395" i="1"/>
  <c r="GA308" i="1"/>
  <c r="GA315" i="1"/>
  <c r="GA399" i="1"/>
  <c r="GA444" i="1"/>
  <c r="GA328" i="1"/>
  <c r="GA336" i="1"/>
  <c r="GA347" i="1"/>
  <c r="GA19" i="1"/>
  <c r="GA378" i="1"/>
  <c r="GA454" i="1"/>
  <c r="GA440" i="1"/>
  <c r="GA446" i="1"/>
  <c r="GA472" i="1"/>
  <c r="GA437" i="1"/>
  <c r="GA435" i="1"/>
  <c r="GA322" i="1"/>
  <c r="GA453" i="1"/>
  <c r="GA491" i="1"/>
  <c r="GA326" i="1"/>
  <c r="GA402" i="1"/>
  <c r="GA457" i="1"/>
  <c r="GA331" i="1"/>
  <c r="GA356" i="1"/>
  <c r="GA396" i="1"/>
  <c r="GA299" i="1"/>
  <c r="GA479" i="1"/>
  <c r="GA431" i="1"/>
  <c r="GA329" i="1"/>
  <c r="GA484" i="1"/>
  <c r="GA476" i="1"/>
  <c r="GA391" i="1"/>
  <c r="GA410" i="1"/>
  <c r="GA357" i="1"/>
  <c r="GA325" i="1"/>
  <c r="GA408" i="1"/>
  <c r="GA380" i="1"/>
  <c r="GA389" i="1"/>
  <c r="GA406" i="1"/>
  <c r="GA455" i="1"/>
  <c r="GA425" i="1"/>
  <c r="GA463" i="1"/>
  <c r="GA458" i="1"/>
  <c r="GA335" i="1"/>
  <c r="GA418" i="1"/>
  <c r="GA441" i="1"/>
  <c r="GA461" i="1"/>
  <c r="GA363" i="1"/>
  <c r="GA419" i="1"/>
  <c r="GA342" i="1"/>
  <c r="GA355" i="1"/>
  <c r="GA369" i="1"/>
  <c r="GA334" i="1"/>
  <c r="GA397" i="1"/>
  <c r="GA379" i="1"/>
  <c r="GA358" i="1"/>
  <c r="GA341" i="1"/>
  <c r="GA489" i="1"/>
  <c r="GA366" i="1"/>
  <c r="GA368" i="1"/>
  <c r="GA302" i="1"/>
  <c r="GA346" i="1"/>
  <c r="GA423" i="1"/>
  <c r="GA405" i="1"/>
  <c r="GA483" i="1"/>
  <c r="GA332" i="1"/>
  <c r="GA486" i="1"/>
  <c r="GA494" i="1"/>
  <c r="GA433" i="1"/>
  <c r="GA354" i="1"/>
  <c r="GA372" i="1"/>
  <c r="GA313" i="1"/>
  <c r="GA318" i="1"/>
  <c r="GA473" i="1"/>
  <c r="GA443" i="1"/>
  <c r="GA301" i="1"/>
  <c r="GA300" i="1"/>
  <c r="GA493" i="1"/>
  <c r="GA390" i="1"/>
  <c r="GA487" i="1"/>
  <c r="GA367" i="1"/>
  <c r="GA362" i="1"/>
  <c r="GA485" i="1"/>
  <c r="GA426" i="1"/>
  <c r="GA436" i="1"/>
  <c r="GA480" i="1"/>
  <c r="GA319" i="1"/>
  <c r="GA323" i="1"/>
  <c r="GA401" i="1"/>
  <c r="GA430" i="1"/>
  <c r="GA468" i="1"/>
  <c r="GA317" i="1"/>
  <c r="GA439" i="1"/>
  <c r="GA375" i="1"/>
  <c r="GA400" i="1"/>
  <c r="GA314" i="1"/>
  <c r="GA353" i="1"/>
  <c r="GA428" i="1"/>
  <c r="GA340" i="1"/>
  <c r="GA343" i="1"/>
  <c r="GA394" i="1"/>
  <c r="GA427" i="1"/>
  <c r="GA371" i="1"/>
  <c r="GA421" i="1"/>
  <c r="GA429" i="1"/>
  <c r="GA467" i="1"/>
  <c r="GA424" i="1"/>
  <c r="GA404" i="1"/>
  <c r="GA361" i="1"/>
  <c r="GA481" i="1"/>
  <c r="GA392" i="1"/>
  <c r="GA464" i="1"/>
  <c r="GA474" i="1"/>
  <c r="GA478" i="1"/>
  <c r="GA459" i="1"/>
  <c r="GA488" i="1"/>
  <c r="GA359" i="1"/>
  <c r="GA386" i="1"/>
  <c r="GA471" i="1"/>
  <c r="GA370" i="1"/>
  <c r="GA462" i="1"/>
  <c r="GA365" i="1"/>
  <c r="GA422" i="1"/>
  <c r="GA412" i="1"/>
  <c r="GA374" i="1"/>
  <c r="GA470" i="1"/>
  <c r="GA469" i="1"/>
  <c r="GA451" i="1"/>
  <c r="GA434" i="1"/>
  <c r="GA345" i="1"/>
  <c r="GA411" i="1"/>
  <c r="GA320" i="1"/>
  <c r="GA492" i="1"/>
  <c r="GA445" i="1"/>
  <c r="GA385" i="1"/>
  <c r="GA465" i="1"/>
  <c r="GA338" i="1"/>
  <c r="GA466" i="1"/>
  <c r="GA409" i="1"/>
  <c r="GK29" i="1"/>
  <c r="GK38" i="1" s="1"/>
  <c r="GK46" i="1" s="1"/>
  <c r="GK54" i="1" s="1"/>
  <c r="GK62" i="1" s="1"/>
  <c r="GK26" i="1"/>
  <c r="GK35" i="1" s="1"/>
  <c r="GK43" i="1" s="1"/>
  <c r="GK51" i="1" s="1"/>
  <c r="GK59" i="1" s="1"/>
  <c r="GK27" i="1"/>
  <c r="GK36" i="1" s="1"/>
  <c r="GK44" i="1" s="1"/>
  <c r="GK52" i="1" s="1"/>
  <c r="GK60" i="1" s="1"/>
  <c r="GK28" i="1"/>
  <c r="GK37" i="1" s="1"/>
  <c r="GK45" i="1" s="1"/>
  <c r="GK32" i="1"/>
  <c r="GK41" i="1" s="1"/>
  <c r="GK31" i="1"/>
  <c r="GK40" i="1" s="1"/>
  <c r="GK33" i="1"/>
  <c r="GK30" i="1"/>
  <c r="GK39" i="1" s="1"/>
  <c r="GK25" i="1"/>
  <c r="GK34" i="1" s="1"/>
  <c r="GK42" i="1" s="1"/>
  <c r="GK50" i="1" s="1"/>
  <c r="GK58" i="1" s="1"/>
  <c r="MF455" i="1"/>
  <c r="MF314" i="1"/>
  <c r="MF425" i="1"/>
  <c r="MF362" i="1"/>
  <c r="MF364" i="1"/>
  <c r="MF360" i="1"/>
  <c r="MF461" i="1"/>
  <c r="MF483" i="1"/>
  <c r="MF398" i="1"/>
  <c r="MF347" i="1"/>
  <c r="MF346" i="1"/>
  <c r="MF354" i="1"/>
  <c r="MF369" i="1"/>
  <c r="MF337" i="1"/>
  <c r="MF430" i="1"/>
  <c r="MF429" i="1"/>
  <c r="MF344" i="1"/>
  <c r="MF325" i="1"/>
  <c r="MF422" i="1"/>
  <c r="MF489" i="1"/>
  <c r="MF358" i="1"/>
  <c r="MF331" i="1"/>
  <c r="MF389" i="1"/>
  <c r="MF343" i="1"/>
  <c r="MF463" i="1"/>
  <c r="MF340" i="1"/>
  <c r="MF487" i="1"/>
  <c r="MF434" i="1"/>
  <c r="MF423" i="1"/>
  <c r="MF488" i="1"/>
  <c r="MF438" i="1"/>
  <c r="MF443" i="1"/>
  <c r="MF308" i="1"/>
  <c r="MF400" i="1"/>
  <c r="MF409" i="1"/>
  <c r="MF473" i="1"/>
  <c r="MF334" i="1"/>
  <c r="MF345" i="1"/>
  <c r="MF442" i="1"/>
  <c r="MF361" i="1"/>
  <c r="MF458" i="1"/>
  <c r="MF471" i="1"/>
  <c r="MF301" i="1"/>
  <c r="MF379" i="1"/>
  <c r="MF333" i="1"/>
  <c r="MF367" i="1"/>
  <c r="MF453" i="1"/>
  <c r="MF407" i="1"/>
  <c r="MF357" i="1"/>
  <c r="MF399" i="1"/>
  <c r="MF444" i="1"/>
  <c r="MF446" i="1"/>
  <c r="MF402" i="1"/>
  <c r="MF404" i="1"/>
  <c r="MF462" i="1"/>
  <c r="MF493" i="1"/>
  <c r="MF388" i="1"/>
  <c r="MF469" i="1"/>
  <c r="MF485" i="1"/>
  <c r="MF465" i="1"/>
  <c r="MF445" i="1"/>
  <c r="MF492" i="1"/>
  <c r="MF380" i="1"/>
  <c r="MF319" i="1"/>
  <c r="MF470" i="1"/>
  <c r="MF397" i="1"/>
  <c r="MF365" i="1"/>
  <c r="MF428" i="1"/>
  <c r="MF377" i="1"/>
  <c r="MF375" i="1"/>
  <c r="MF322" i="1"/>
  <c r="MF420" i="1"/>
  <c r="MF476" i="1"/>
  <c r="MF484" i="1"/>
  <c r="MF478" i="1"/>
  <c r="MF363" i="1"/>
  <c r="MF480" i="1"/>
  <c r="MF405" i="1"/>
  <c r="MF352" i="1"/>
  <c r="MF315" i="1"/>
  <c r="MF338" i="1"/>
  <c r="MF386" i="1"/>
  <c r="MF419" i="1"/>
  <c r="MF431" i="1"/>
  <c r="MF376" i="1"/>
  <c r="MF19" i="1"/>
  <c r="MF481" i="1"/>
  <c r="MF451" i="1"/>
  <c r="MF456" i="1"/>
  <c r="MF328" i="1"/>
  <c r="MF467" i="1"/>
  <c r="MF491" i="1"/>
  <c r="MF454" i="1"/>
  <c r="MF439" i="1"/>
  <c r="MF342" i="1"/>
  <c r="MF20" i="1"/>
  <c r="MF392" i="1"/>
  <c r="MF378" i="1"/>
  <c r="MF370" i="1"/>
  <c r="MF316" i="1"/>
  <c r="MF440" i="1"/>
  <c r="MF385" i="1"/>
  <c r="MF332" i="1"/>
  <c r="MF307" i="1"/>
  <c r="MF395" i="1"/>
  <c r="MF490" i="1"/>
  <c r="MF336" i="1"/>
  <c r="MF486" i="1"/>
  <c r="MF341" i="1"/>
  <c r="MF299" i="1"/>
  <c r="MF427" i="1"/>
  <c r="MF472" i="1"/>
  <c r="MF475" i="1"/>
  <c r="MF371" i="1"/>
  <c r="MF313" i="1"/>
  <c r="MF320" i="1"/>
  <c r="MF411" i="1"/>
  <c r="MF408" i="1"/>
  <c r="MF413" i="1"/>
  <c r="MF482" i="1"/>
  <c r="MF441" i="1"/>
  <c r="MF324" i="1"/>
  <c r="MF326" i="1"/>
  <c r="MF403" i="1"/>
  <c r="MF373" i="1"/>
  <c r="MF426" i="1"/>
  <c r="MF457" i="1"/>
  <c r="MF300" i="1"/>
  <c r="MF355" i="1"/>
  <c r="MF394" i="1"/>
  <c r="MF418" i="1"/>
  <c r="MF329" i="1"/>
  <c r="MF437" i="1"/>
  <c r="MF477" i="1"/>
  <c r="MF436" i="1"/>
  <c r="MF406" i="1"/>
  <c r="MF464" i="1"/>
  <c r="MF393" i="1"/>
  <c r="MF468" i="1"/>
  <c r="MF368" i="1"/>
  <c r="MF374" i="1"/>
  <c r="MF424" i="1"/>
  <c r="MF410" i="1"/>
  <c r="MF323" i="1"/>
  <c r="MF460" i="1"/>
  <c r="MF401" i="1"/>
  <c r="MF353" i="1"/>
  <c r="MF494" i="1"/>
  <c r="MF391" i="1"/>
  <c r="MF318" i="1"/>
  <c r="MF387" i="1"/>
  <c r="MF396" i="1"/>
  <c r="MF335" i="1"/>
  <c r="MF432" i="1"/>
  <c r="MF412" i="1"/>
  <c r="MF359" i="1"/>
  <c r="MF356" i="1"/>
  <c r="MF421" i="1"/>
  <c r="MF474" i="1"/>
  <c r="MF317" i="1"/>
  <c r="MF479" i="1"/>
  <c r="MF433" i="1"/>
  <c r="MF302" i="1"/>
  <c r="MF466" i="1"/>
  <c r="MF327" i="1"/>
  <c r="MF452" i="1"/>
  <c r="MF435" i="1"/>
  <c r="MF459" i="1"/>
  <c r="MF390" i="1"/>
  <c r="MF366" i="1"/>
  <c r="MF372" i="1"/>
  <c r="HK491" i="1"/>
  <c r="HK459" i="1"/>
  <c r="HK385" i="1"/>
  <c r="HK492" i="1"/>
  <c r="HK307" i="1"/>
  <c r="HK464" i="1"/>
  <c r="HK443" i="1"/>
  <c r="HK484" i="1"/>
  <c r="HK490" i="1"/>
  <c r="HK299" i="1"/>
  <c r="HK422" i="1"/>
  <c r="HK427" i="1"/>
  <c r="HK473" i="1"/>
  <c r="HK369" i="1"/>
  <c r="HK397" i="1"/>
  <c r="HK404" i="1"/>
  <c r="HK436" i="1"/>
  <c r="HK475" i="1"/>
  <c r="HK428" i="1"/>
  <c r="HK486" i="1"/>
  <c r="HK451" i="1"/>
  <c r="HK398" i="1"/>
  <c r="HK432" i="1"/>
  <c r="HK308" i="1"/>
  <c r="HK354" i="1"/>
  <c r="HK485" i="1"/>
  <c r="HK388" i="1"/>
  <c r="HK324" i="1"/>
  <c r="HK374" i="1"/>
  <c r="HK424" i="1"/>
  <c r="HK391" i="1"/>
  <c r="HK371" i="1"/>
  <c r="HK470" i="1"/>
  <c r="HK366" i="1"/>
  <c r="HK483" i="1"/>
  <c r="HK461" i="1"/>
  <c r="HK363" i="1"/>
  <c r="HK431" i="1"/>
  <c r="HK327" i="1"/>
  <c r="HK393" i="1"/>
  <c r="HK412" i="1"/>
  <c r="HK455" i="1"/>
  <c r="HK328" i="1"/>
  <c r="HK457" i="1"/>
  <c r="HK467" i="1"/>
  <c r="HK300" i="1"/>
  <c r="HK375" i="1"/>
  <c r="HK446" i="1"/>
  <c r="HK356" i="1"/>
  <c r="HK458" i="1"/>
  <c r="HK386" i="1"/>
  <c r="HK430" i="1"/>
  <c r="HK403" i="1"/>
  <c r="HK440" i="1"/>
  <c r="HK377" i="1"/>
  <c r="HK471" i="1"/>
  <c r="HK441" i="1"/>
  <c r="HK378" i="1"/>
  <c r="HK373" i="1"/>
  <c r="HK487" i="1"/>
  <c r="HK370" i="1"/>
  <c r="HK368" i="1"/>
  <c r="HK406" i="1"/>
  <c r="HK389" i="1"/>
  <c r="HK355" i="1"/>
  <c r="HK376" i="1"/>
  <c r="HK423" i="1"/>
  <c r="HK466" i="1"/>
  <c r="HK399" i="1"/>
  <c r="HK392" i="1"/>
  <c r="HK323" i="1"/>
  <c r="HK477" i="1"/>
  <c r="HK476" i="1"/>
  <c r="HK353" i="1"/>
  <c r="HK413" i="1"/>
  <c r="HK421" i="1"/>
  <c r="HK367" i="1"/>
  <c r="HK358" i="1"/>
  <c r="HK359" i="1"/>
  <c r="HK372" i="1"/>
  <c r="HK411" i="1"/>
  <c r="HK433" i="1"/>
  <c r="HK442" i="1"/>
  <c r="HK462" i="1"/>
  <c r="HK469" i="1"/>
  <c r="HK390" i="1"/>
  <c r="HK481" i="1"/>
  <c r="HK463" i="1"/>
  <c r="HK488" i="1"/>
  <c r="HK472" i="1"/>
  <c r="HK19" i="1"/>
  <c r="HK380" i="1"/>
  <c r="HK395" i="1"/>
  <c r="HK402" i="1"/>
  <c r="HK494" i="1"/>
  <c r="HK454" i="1"/>
  <c r="HK352" i="1"/>
  <c r="HK302" i="1"/>
  <c r="HK452" i="1"/>
  <c r="HK361" i="1"/>
  <c r="HK405" i="1"/>
  <c r="HK489" i="1"/>
  <c r="HK465" i="1"/>
  <c r="HK325" i="1"/>
  <c r="HK435" i="1"/>
  <c r="HK20" i="1"/>
  <c r="HK357" i="1"/>
  <c r="HK480" i="1"/>
  <c r="HK379" i="1"/>
  <c r="HK329" i="1"/>
  <c r="HK438" i="1"/>
  <c r="HK425" i="1"/>
  <c r="HK434" i="1"/>
  <c r="HK479" i="1"/>
  <c r="HK301" i="1"/>
  <c r="HK460" i="1"/>
  <c r="HK456" i="1"/>
  <c r="HK439" i="1"/>
  <c r="HK407" i="1"/>
  <c r="HK360" i="1"/>
  <c r="HK478" i="1"/>
  <c r="HK493" i="1"/>
  <c r="HK444" i="1"/>
  <c r="HK445" i="1"/>
  <c r="HK387" i="1"/>
  <c r="HK419" i="1"/>
  <c r="HK409" i="1"/>
  <c r="HK474" i="1"/>
  <c r="HK408" i="1"/>
  <c r="HK400" i="1"/>
  <c r="HK426" i="1"/>
  <c r="HK364" i="1"/>
  <c r="HK482" i="1"/>
  <c r="HK418" i="1"/>
  <c r="HK365" i="1"/>
  <c r="HK401" i="1"/>
  <c r="HK396" i="1"/>
  <c r="HK322" i="1"/>
  <c r="HK429" i="1"/>
  <c r="HK420" i="1"/>
  <c r="HK410" i="1"/>
  <c r="HK468" i="1"/>
  <c r="HK326" i="1"/>
  <c r="HK362" i="1"/>
  <c r="HK437" i="1"/>
  <c r="HK394" i="1"/>
  <c r="HK453" i="1"/>
  <c r="FU30" i="1"/>
  <c r="FU39" i="1" s="1"/>
  <c r="FU27" i="1"/>
  <c r="FU36" i="1" s="1"/>
  <c r="FU44" i="1" s="1"/>
  <c r="FU52" i="1" s="1"/>
  <c r="FU60" i="1" s="1"/>
  <c r="FU33" i="1"/>
  <c r="FU29" i="1"/>
  <c r="FU38" i="1" s="1"/>
  <c r="FU46" i="1" s="1"/>
  <c r="FU54" i="1" s="1"/>
  <c r="FU62" i="1" s="1"/>
  <c r="FU26" i="1"/>
  <c r="FU35" i="1" s="1"/>
  <c r="FU43" i="1" s="1"/>
  <c r="FU51" i="1" s="1"/>
  <c r="FU59" i="1" s="1"/>
  <c r="FU32" i="1"/>
  <c r="FU41" i="1" s="1"/>
  <c r="FU31" i="1"/>
  <c r="FU40" i="1" s="1"/>
  <c r="FU28" i="1"/>
  <c r="FU37" i="1" s="1"/>
  <c r="FU45" i="1" s="1"/>
  <c r="FU25" i="1"/>
  <c r="FU34" i="1" s="1"/>
  <c r="FU42" i="1" s="1"/>
  <c r="LT28" i="1"/>
  <c r="LT37" i="1" s="1"/>
  <c r="LT45" i="1" s="1"/>
  <c r="LT31" i="1"/>
  <c r="LT40" i="1" s="1"/>
  <c r="LT32" i="1"/>
  <c r="LT41" i="1" s="1"/>
  <c r="LT29" i="1"/>
  <c r="LT38" i="1" s="1"/>
  <c r="LT46" i="1" s="1"/>
  <c r="LT54" i="1" s="1"/>
  <c r="LT62" i="1" s="1"/>
  <c r="LT26" i="1"/>
  <c r="LT35" i="1" s="1"/>
  <c r="LT43" i="1" s="1"/>
  <c r="LT51" i="1" s="1"/>
  <c r="LT59" i="1" s="1"/>
  <c r="LT33" i="1"/>
  <c r="LT27" i="1"/>
  <c r="LT36" i="1" s="1"/>
  <c r="LT44" i="1" s="1"/>
  <c r="LT52" i="1" s="1"/>
  <c r="LT60" i="1" s="1"/>
  <c r="LT30" i="1"/>
  <c r="LT39" i="1" s="1"/>
  <c r="LT25" i="1"/>
  <c r="LT34" i="1" s="1"/>
  <c r="LT42" i="1" s="1"/>
  <c r="FW386" i="1"/>
  <c r="FW446" i="1"/>
  <c r="FW354" i="1"/>
  <c r="FW466" i="1"/>
  <c r="FW468" i="1"/>
  <c r="FW476" i="1"/>
  <c r="FW313" i="1"/>
  <c r="FW317" i="1"/>
  <c r="FW342" i="1"/>
  <c r="FW20" i="1"/>
  <c r="FW424" i="1"/>
  <c r="FW475" i="1"/>
  <c r="FW472" i="1"/>
  <c r="FW438" i="1"/>
  <c r="FW299" i="1"/>
  <c r="FW469" i="1"/>
  <c r="FW460" i="1"/>
  <c r="FW300" i="1"/>
  <c r="FW445" i="1"/>
  <c r="FW320" i="1"/>
  <c r="FW318" i="1"/>
  <c r="FW343" i="1"/>
  <c r="FW302" i="1"/>
  <c r="FW314" i="1"/>
  <c r="FW344" i="1"/>
  <c r="FW425" i="1"/>
  <c r="FW369" i="1"/>
  <c r="FW405" i="1"/>
  <c r="FW413" i="1"/>
  <c r="FW493" i="1"/>
  <c r="FW480" i="1"/>
  <c r="FW453" i="1"/>
  <c r="FW439" i="1"/>
  <c r="FW378" i="1"/>
  <c r="FW465" i="1"/>
  <c r="FW335" i="1"/>
  <c r="FW411" i="1"/>
  <c r="FW367" i="1"/>
  <c r="FW393" i="1"/>
  <c r="FW372" i="1"/>
  <c r="FW431" i="1"/>
  <c r="FW441" i="1"/>
  <c r="FW359" i="1"/>
  <c r="FW380" i="1"/>
  <c r="FW336" i="1"/>
  <c r="FW319" i="1"/>
  <c r="FW485" i="1"/>
  <c r="FW356" i="1"/>
  <c r="FW454" i="1"/>
  <c r="FW387" i="1"/>
  <c r="FW398" i="1"/>
  <c r="FW432" i="1"/>
  <c r="FW316" i="1"/>
  <c r="FW327" i="1"/>
  <c r="FW478" i="1"/>
  <c r="FW459" i="1"/>
  <c r="FW406" i="1"/>
  <c r="FW307" i="1"/>
  <c r="FW331" i="1"/>
  <c r="FW362" i="1"/>
  <c r="FW355" i="1"/>
  <c r="FW357" i="1"/>
  <c r="FW19" i="1"/>
  <c r="FW353" i="1"/>
  <c r="FW370" i="1"/>
  <c r="FW421" i="1"/>
  <c r="FW426" i="1"/>
  <c r="FW308" i="1"/>
  <c r="FW462" i="1"/>
  <c r="FW455" i="1"/>
  <c r="FW390" i="1"/>
  <c r="FW326" i="1"/>
  <c r="FW334" i="1"/>
  <c r="FW434" i="1"/>
  <c r="FW412" i="1"/>
  <c r="FW338" i="1"/>
  <c r="FW418" i="1"/>
  <c r="FW402" i="1"/>
  <c r="FW391" i="1"/>
  <c r="FW396" i="1"/>
  <c r="FW403" i="1"/>
  <c r="FW301" i="1"/>
  <c r="FW451" i="1"/>
  <c r="FW458" i="1"/>
  <c r="FW388" i="1"/>
  <c r="FW464" i="1"/>
  <c r="FW328" i="1"/>
  <c r="FW423" i="1"/>
  <c r="FW374" i="1"/>
  <c r="FW363" i="1"/>
  <c r="FW494" i="1"/>
  <c r="FW436" i="1"/>
  <c r="FW440" i="1"/>
  <c r="FW419" i="1"/>
  <c r="FW385" i="1"/>
  <c r="FW492" i="1"/>
  <c r="FW347" i="1"/>
  <c r="FW373" i="1"/>
  <c r="FW483" i="1"/>
  <c r="FW322" i="1"/>
  <c r="FW337" i="1"/>
  <c r="FW394" i="1"/>
  <c r="FW360" i="1"/>
  <c r="FW365" i="1"/>
  <c r="FW461" i="1"/>
  <c r="FW399" i="1"/>
  <c r="FW444" i="1"/>
  <c r="FW479" i="1"/>
  <c r="FW490" i="1"/>
  <c r="FW422" i="1"/>
  <c r="FW487" i="1"/>
  <c r="FW473" i="1"/>
  <c r="FW489" i="1"/>
  <c r="FW332" i="1"/>
  <c r="FW346" i="1"/>
  <c r="FW442" i="1"/>
  <c r="FW364" i="1"/>
  <c r="FW324" i="1"/>
  <c r="FW457" i="1"/>
  <c r="FW484" i="1"/>
  <c r="FW433" i="1"/>
  <c r="FW407" i="1"/>
  <c r="FW463" i="1"/>
  <c r="FW352" i="1"/>
  <c r="FW452" i="1"/>
  <c r="FW488" i="1"/>
  <c r="FW325" i="1"/>
  <c r="FW323" i="1"/>
  <c r="FW430" i="1"/>
  <c r="FW491" i="1"/>
  <c r="FW477" i="1"/>
  <c r="FW389" i="1"/>
  <c r="FW435" i="1"/>
  <c r="FW371" i="1"/>
  <c r="FW486" i="1"/>
  <c r="FW474" i="1"/>
  <c r="FW456" i="1"/>
  <c r="FW467" i="1"/>
  <c r="FW481" i="1"/>
  <c r="FW428" i="1"/>
  <c r="FW437" i="1"/>
  <c r="FW420" i="1"/>
  <c r="FW379" i="1"/>
  <c r="FW427" i="1"/>
  <c r="FW410" i="1"/>
  <c r="FW401" i="1"/>
  <c r="FW429" i="1"/>
  <c r="FW443" i="1"/>
  <c r="FW471" i="1"/>
  <c r="FW366" i="1"/>
  <c r="FW358" i="1"/>
  <c r="FW315" i="1"/>
  <c r="FW408" i="1"/>
  <c r="FW404" i="1"/>
  <c r="FW333" i="1"/>
  <c r="FW400" i="1"/>
  <c r="FW395" i="1"/>
  <c r="FW341" i="1"/>
  <c r="FW361" i="1"/>
  <c r="FW392" i="1"/>
  <c r="FW409" i="1"/>
  <c r="FW340" i="1"/>
  <c r="FW329" i="1"/>
  <c r="FW376" i="1"/>
  <c r="FW368" i="1"/>
  <c r="FW345" i="1"/>
  <c r="FW377" i="1"/>
  <c r="FW482" i="1"/>
  <c r="FW397" i="1"/>
  <c r="FW375" i="1"/>
  <c r="FW470" i="1"/>
  <c r="IK455" i="1"/>
  <c r="IK401" i="1"/>
  <c r="IK377" i="1"/>
  <c r="IK483" i="1"/>
  <c r="IK328" i="1"/>
  <c r="IK423" i="1"/>
  <c r="IK374" i="1"/>
  <c r="IK388" i="1"/>
  <c r="IK470" i="1"/>
  <c r="IK334" i="1"/>
  <c r="IK345" i="1"/>
  <c r="IK392" i="1"/>
  <c r="IK302" i="1"/>
  <c r="IK424" i="1"/>
  <c r="IK326" i="1"/>
  <c r="IK474" i="1"/>
  <c r="IK411" i="1"/>
  <c r="IK373" i="1"/>
  <c r="IK475" i="1"/>
  <c r="IK461" i="1"/>
  <c r="IK446" i="1"/>
  <c r="IK322" i="1"/>
  <c r="IK460" i="1"/>
  <c r="IK489" i="1"/>
  <c r="IK398" i="1"/>
  <c r="IK337" i="1"/>
  <c r="IK427" i="1"/>
  <c r="IK458" i="1"/>
  <c r="IK299" i="1"/>
  <c r="IK342" i="1"/>
  <c r="IK338" i="1"/>
  <c r="IK471" i="1"/>
  <c r="IK341" i="1"/>
  <c r="IK443" i="1"/>
  <c r="IK406" i="1"/>
  <c r="IK476" i="1"/>
  <c r="IK402" i="1"/>
  <c r="IK432" i="1"/>
  <c r="IK372" i="1"/>
  <c r="IK394" i="1"/>
  <c r="IK365" i="1"/>
  <c r="IK441" i="1"/>
  <c r="IK433" i="1"/>
  <c r="IK420" i="1"/>
  <c r="IK364" i="1"/>
  <c r="IK354" i="1"/>
  <c r="IK380" i="1"/>
  <c r="IK327" i="1"/>
  <c r="IK428" i="1"/>
  <c r="IK409" i="1"/>
  <c r="IK429" i="1"/>
  <c r="IK478" i="1"/>
  <c r="IK421" i="1"/>
  <c r="IK399" i="1"/>
  <c r="IK490" i="1"/>
  <c r="IK482" i="1"/>
  <c r="IK408" i="1"/>
  <c r="IK404" i="1"/>
  <c r="IK385" i="1"/>
  <c r="IK464" i="1"/>
  <c r="IK494" i="1"/>
  <c r="IK331" i="1"/>
  <c r="IK332" i="1"/>
  <c r="IK463" i="1"/>
  <c r="IK468" i="1"/>
  <c r="IK493" i="1"/>
  <c r="IK425" i="1"/>
  <c r="IK346" i="1"/>
  <c r="IK375" i="1"/>
  <c r="IK491" i="1"/>
  <c r="IK452" i="1"/>
  <c r="IK378" i="1"/>
  <c r="IK434" i="1"/>
  <c r="IK318" i="1"/>
  <c r="IK439" i="1"/>
  <c r="IK444" i="1"/>
  <c r="IK438" i="1"/>
  <c r="IK393" i="1"/>
  <c r="IK301" i="1"/>
  <c r="IK488" i="1"/>
  <c r="IK366" i="1"/>
  <c r="IK418" i="1"/>
  <c r="IK395" i="1"/>
  <c r="IK472" i="1"/>
  <c r="IK437" i="1"/>
  <c r="IK487" i="1"/>
  <c r="IK440" i="1"/>
  <c r="IK361" i="1"/>
  <c r="IK430" i="1"/>
  <c r="IK324" i="1"/>
  <c r="IK436" i="1"/>
  <c r="IK419" i="1"/>
  <c r="IK317" i="1"/>
  <c r="IK480" i="1"/>
  <c r="IK391" i="1"/>
  <c r="IK486" i="1"/>
  <c r="IK336" i="1"/>
  <c r="IK335" i="1"/>
  <c r="IK343" i="1"/>
  <c r="IK403" i="1"/>
  <c r="IK405" i="1"/>
  <c r="IK347" i="1"/>
  <c r="IK353" i="1"/>
  <c r="IK362" i="1"/>
  <c r="IK397" i="1"/>
  <c r="IK454" i="1"/>
  <c r="IK407" i="1"/>
  <c r="IK456" i="1"/>
  <c r="IK465" i="1"/>
  <c r="IK300" i="1"/>
  <c r="IK344" i="1"/>
  <c r="IK413" i="1"/>
  <c r="IK316" i="1"/>
  <c r="IK479" i="1"/>
  <c r="IK390" i="1"/>
  <c r="IK307" i="1"/>
  <c r="IK352" i="1"/>
  <c r="IK371" i="1"/>
  <c r="IK492" i="1"/>
  <c r="IK453" i="1"/>
  <c r="IK481" i="1"/>
  <c r="IK20" i="1"/>
  <c r="IK363" i="1"/>
  <c r="IK484" i="1"/>
  <c r="IK435" i="1"/>
  <c r="IK473" i="1"/>
  <c r="IK319" i="1"/>
  <c r="IK386" i="1"/>
  <c r="IK410" i="1"/>
  <c r="IK358" i="1"/>
  <c r="IK469" i="1"/>
  <c r="IK320" i="1"/>
  <c r="IK355" i="1"/>
  <c r="IK357" i="1"/>
  <c r="IK466" i="1"/>
  <c r="IK333" i="1"/>
  <c r="IK422" i="1"/>
  <c r="IK379" i="1"/>
  <c r="IK376" i="1"/>
  <c r="IK467" i="1"/>
  <c r="IK368" i="1"/>
  <c r="IK389" i="1"/>
  <c r="IK340" i="1"/>
  <c r="IK323" i="1"/>
  <c r="IK313" i="1"/>
  <c r="IK19" i="1"/>
  <c r="IK400" i="1"/>
  <c r="IK370" i="1"/>
  <c r="IK457" i="1"/>
  <c r="IK477" i="1"/>
  <c r="IK485" i="1"/>
  <c r="IK325" i="1"/>
  <c r="IK412" i="1"/>
  <c r="IK329" i="1"/>
  <c r="IK396" i="1"/>
  <c r="IK426" i="1"/>
  <c r="IK431" i="1"/>
  <c r="IK315" i="1"/>
  <c r="IK451" i="1"/>
  <c r="IK369" i="1"/>
  <c r="IK308" i="1"/>
  <c r="IK314" i="1"/>
  <c r="IK359" i="1"/>
  <c r="IK367" i="1"/>
  <c r="IK360" i="1"/>
  <c r="IK445" i="1"/>
  <c r="IK459" i="1"/>
  <c r="IK442" i="1"/>
  <c r="IK356" i="1"/>
  <c r="IK462" i="1"/>
  <c r="IK387" i="1"/>
  <c r="BK476" i="1"/>
  <c r="BK404" i="1"/>
  <c r="BK484" i="1"/>
  <c r="BK320" i="1"/>
  <c r="BK411" i="1"/>
  <c r="BK333" i="1"/>
  <c r="BK493" i="1"/>
  <c r="BK463" i="1"/>
  <c r="BK472" i="1"/>
  <c r="BK478" i="1"/>
  <c r="BK469" i="1"/>
  <c r="BK455" i="1"/>
  <c r="BK402" i="1"/>
  <c r="BK454" i="1"/>
  <c r="BK353" i="1"/>
  <c r="BK393" i="1"/>
  <c r="BK419" i="1"/>
  <c r="BK331" i="1"/>
  <c r="BK480" i="1"/>
  <c r="BK466" i="1"/>
  <c r="BK473" i="1"/>
  <c r="BK365" i="1"/>
  <c r="BK433" i="1"/>
  <c r="BK302" i="1"/>
  <c r="BK452" i="1"/>
  <c r="BK370" i="1"/>
  <c r="BK352" i="1"/>
  <c r="BK396" i="1"/>
  <c r="BK336" i="1"/>
  <c r="BK435" i="1"/>
  <c r="BK437" i="1"/>
  <c r="BK380" i="1"/>
  <c r="BK400" i="1"/>
  <c r="BK406" i="1"/>
  <c r="BK392" i="1"/>
  <c r="BK460" i="1"/>
  <c r="BK441" i="1"/>
  <c r="BK399" i="1"/>
  <c r="BK335" i="1"/>
  <c r="BK494" i="1"/>
  <c r="BK412" i="1"/>
  <c r="BK410" i="1"/>
  <c r="BK394" i="1"/>
  <c r="BK397" i="1"/>
  <c r="BK334" i="1"/>
  <c r="BK314" i="1"/>
  <c r="BK389" i="1"/>
  <c r="BK461" i="1"/>
  <c r="BK457" i="1"/>
  <c r="BK337" i="1"/>
  <c r="BK444" i="1"/>
  <c r="BK488" i="1"/>
  <c r="BK492" i="1"/>
  <c r="BK485" i="1"/>
  <c r="BK434" i="1"/>
  <c r="BK342" i="1"/>
  <c r="BK372" i="1"/>
  <c r="BK369" i="1"/>
  <c r="BK343" i="1"/>
  <c r="BK344" i="1"/>
  <c r="BK453" i="1"/>
  <c r="BK390" i="1"/>
  <c r="BK358" i="1"/>
  <c r="BK482" i="1"/>
  <c r="BK326" i="1"/>
  <c r="BK354" i="1"/>
  <c r="BK356" i="1"/>
  <c r="BK428" i="1"/>
  <c r="BK313" i="1"/>
  <c r="BK374" i="1"/>
  <c r="BK468" i="1"/>
  <c r="BK385" i="1"/>
  <c r="BK329" i="1"/>
  <c r="BK430" i="1"/>
  <c r="BK367" i="1"/>
  <c r="BK422" i="1"/>
  <c r="BK307" i="1"/>
  <c r="BK471" i="1"/>
  <c r="BK459" i="1"/>
  <c r="BK464" i="1"/>
  <c r="BK481" i="1"/>
  <c r="BK462" i="1"/>
  <c r="BK387" i="1"/>
  <c r="BK398" i="1"/>
  <c r="BK319" i="1"/>
  <c r="BK424" i="1"/>
  <c r="BK451" i="1"/>
  <c r="BK445" i="1"/>
  <c r="BK475" i="1"/>
  <c r="BK318" i="1"/>
  <c r="BK388" i="1"/>
  <c r="BK328" i="1"/>
  <c r="BK300" i="1"/>
  <c r="BK371" i="1"/>
  <c r="BK427" i="1"/>
  <c r="BK359" i="1"/>
  <c r="BK408" i="1"/>
  <c r="BK368" i="1"/>
  <c r="BK405" i="1"/>
  <c r="BK401" i="1"/>
  <c r="BK432" i="1"/>
  <c r="BK423" i="1"/>
  <c r="BK403" i="1"/>
  <c r="BK346" i="1"/>
  <c r="BK308" i="1"/>
  <c r="BK395" i="1"/>
  <c r="BK386" i="1"/>
  <c r="BK355" i="1"/>
  <c r="BK379" i="1"/>
  <c r="BK317" i="1"/>
  <c r="BK315" i="1"/>
  <c r="BK491" i="1"/>
  <c r="BK486" i="1"/>
  <c r="BK340" i="1"/>
  <c r="BK357" i="1"/>
  <c r="BK443" i="1"/>
  <c r="BK341" i="1"/>
  <c r="BK479" i="1"/>
  <c r="BK456" i="1"/>
  <c r="BK338" i="1"/>
  <c r="BK332" i="1"/>
  <c r="BK327" i="1"/>
  <c r="BK20" i="1"/>
  <c r="BK323" i="1"/>
  <c r="BK429" i="1"/>
  <c r="BK418" i="1"/>
  <c r="BK347" i="1"/>
  <c r="BK470" i="1"/>
  <c r="BK316" i="1"/>
  <c r="BK409" i="1"/>
  <c r="BK378" i="1"/>
  <c r="BK446" i="1"/>
  <c r="BK467" i="1"/>
  <c r="BK373" i="1"/>
  <c r="BK363" i="1"/>
  <c r="BK490" i="1"/>
  <c r="BK440" i="1"/>
  <c r="BK436" i="1"/>
  <c r="BK407" i="1"/>
  <c r="BK364" i="1"/>
  <c r="BK360" i="1"/>
  <c r="BK376" i="1"/>
  <c r="BK477" i="1"/>
  <c r="BK431" i="1"/>
  <c r="BK474" i="1"/>
  <c r="BK301" i="1"/>
  <c r="BK465" i="1"/>
  <c r="BK377" i="1"/>
  <c r="BK413" i="1"/>
  <c r="BK324" i="1"/>
  <c r="BK375" i="1"/>
  <c r="BK421" i="1"/>
  <c r="BK420" i="1"/>
  <c r="BK322" i="1"/>
  <c r="BK362" i="1"/>
  <c r="BK442" i="1"/>
  <c r="BK439" i="1"/>
  <c r="BK299" i="1"/>
  <c r="BK483" i="1"/>
  <c r="BK361" i="1"/>
  <c r="BK458" i="1"/>
  <c r="BK325" i="1"/>
  <c r="BK345" i="1"/>
  <c r="BK366" i="1"/>
  <c r="BK425" i="1"/>
  <c r="BK19" i="1"/>
  <c r="BK487" i="1"/>
  <c r="BK426" i="1"/>
  <c r="BK391" i="1"/>
  <c r="BK438" i="1"/>
  <c r="BK489" i="1"/>
  <c r="MP28" i="1"/>
  <c r="MP37" i="1" s="1"/>
  <c r="MP45" i="1" s="1"/>
  <c r="MP31" i="1"/>
  <c r="MP40" i="1" s="1"/>
  <c r="MP30" i="1"/>
  <c r="MP39" i="1" s="1"/>
  <c r="MP32" i="1"/>
  <c r="MP41" i="1" s="1"/>
  <c r="MP27" i="1"/>
  <c r="MP36" i="1" s="1"/>
  <c r="MP44" i="1" s="1"/>
  <c r="MP52" i="1" s="1"/>
  <c r="MP60" i="1" s="1"/>
  <c r="MP26" i="1"/>
  <c r="MP35" i="1" s="1"/>
  <c r="MP43" i="1" s="1"/>
  <c r="MP29" i="1"/>
  <c r="MP38" i="1" s="1"/>
  <c r="MP46" i="1" s="1"/>
  <c r="MP54" i="1" s="1"/>
  <c r="MP62" i="1" s="1"/>
  <c r="MP25" i="1"/>
  <c r="MP34" i="1" s="1"/>
  <c r="MP42" i="1" s="1"/>
  <c r="MP33" i="1"/>
  <c r="LT478" i="1"/>
  <c r="LT431" i="1"/>
  <c r="LT386" i="1"/>
  <c r="LT402" i="1"/>
  <c r="LT377" i="1"/>
  <c r="LT327" i="1"/>
  <c r="LT405" i="1"/>
  <c r="LT364" i="1"/>
  <c r="LT323" i="1"/>
  <c r="LT419" i="1"/>
  <c r="LT422" i="1"/>
  <c r="LT20" i="1"/>
  <c r="LT360" i="1"/>
  <c r="LT320" i="1"/>
  <c r="LT418" i="1"/>
  <c r="LT436" i="1"/>
  <c r="LT489" i="1"/>
  <c r="LT385" i="1"/>
  <c r="LT430" i="1"/>
  <c r="LT313" i="1"/>
  <c r="LT357" i="1"/>
  <c r="LT334" i="1"/>
  <c r="LT371" i="1"/>
  <c r="LT354" i="1"/>
  <c r="LT399" i="1"/>
  <c r="LT308" i="1"/>
  <c r="LT443" i="1"/>
  <c r="LT467" i="1"/>
  <c r="LT454" i="1"/>
  <c r="LT390" i="1"/>
  <c r="LT336" i="1"/>
  <c r="LT338" i="1"/>
  <c r="LT324" i="1"/>
  <c r="LT457" i="1"/>
  <c r="LT396" i="1"/>
  <c r="LT332" i="1"/>
  <c r="LT337" i="1"/>
  <c r="LT432" i="1"/>
  <c r="LT378" i="1"/>
  <c r="LT375" i="1"/>
  <c r="LT480" i="1"/>
  <c r="LT316" i="1"/>
  <c r="LT424" i="1"/>
  <c r="LT468" i="1"/>
  <c r="LT463" i="1"/>
  <c r="LT471" i="1"/>
  <c r="LT370" i="1"/>
  <c r="LT406" i="1"/>
  <c r="LT379" i="1"/>
  <c r="LT438" i="1"/>
  <c r="LT409" i="1"/>
  <c r="LT376" i="1"/>
  <c r="LT444" i="1"/>
  <c r="LT492" i="1"/>
  <c r="LT488" i="1"/>
  <c r="LT401" i="1"/>
  <c r="LT325" i="1"/>
  <c r="LT299" i="1"/>
  <c r="LT487" i="1"/>
  <c r="LT353" i="1"/>
  <c r="LT464" i="1"/>
  <c r="LT317" i="1"/>
  <c r="LT400" i="1"/>
  <c r="LT358" i="1"/>
  <c r="LT474" i="1"/>
  <c r="LT465" i="1"/>
  <c r="LT421" i="1"/>
  <c r="LT333" i="1"/>
  <c r="LT361" i="1"/>
  <c r="LT372" i="1"/>
  <c r="LT362" i="1"/>
  <c r="LT329" i="1"/>
  <c r="LT345" i="1"/>
  <c r="LT359" i="1"/>
  <c r="LT367" i="1"/>
  <c r="LT479" i="1"/>
  <c r="LT394" i="1"/>
  <c r="LT346" i="1"/>
  <c r="LT420" i="1"/>
  <c r="LT365" i="1"/>
  <c r="LT368" i="1"/>
  <c r="LT485" i="1"/>
  <c r="LT398" i="1"/>
  <c r="LT411" i="1"/>
  <c r="LT356" i="1"/>
  <c r="LT446" i="1"/>
  <c r="LT387" i="1"/>
  <c r="LT442" i="1"/>
  <c r="LT484" i="1"/>
  <c r="LT366" i="1"/>
  <c r="LT300" i="1"/>
  <c r="LT389" i="1"/>
  <c r="LT393" i="1"/>
  <c r="LT380" i="1"/>
  <c r="LT315" i="1"/>
  <c r="LT341" i="1"/>
  <c r="LT429" i="1"/>
  <c r="LT352" i="1"/>
  <c r="LT445" i="1"/>
  <c r="LT426" i="1"/>
  <c r="LT343" i="1"/>
  <c r="LT395" i="1"/>
  <c r="LT434" i="1"/>
  <c r="LT472" i="1"/>
  <c r="LT462" i="1"/>
  <c r="LT425" i="1"/>
  <c r="LT404" i="1"/>
  <c r="LT391" i="1"/>
  <c r="LT433" i="1"/>
  <c r="LT410" i="1"/>
  <c r="LT423" i="1"/>
  <c r="LT412" i="1"/>
  <c r="LT347" i="1"/>
  <c r="LT373" i="1"/>
  <c r="LT437" i="1"/>
  <c r="LT476" i="1"/>
  <c r="LT428" i="1"/>
  <c r="LT342" i="1"/>
  <c r="LT374" i="1"/>
  <c r="LT469" i="1"/>
  <c r="LT482" i="1"/>
  <c r="LT335" i="1"/>
  <c r="LT455" i="1"/>
  <c r="LT355" i="1"/>
  <c r="LT475" i="1"/>
  <c r="LT328" i="1"/>
  <c r="LT413" i="1"/>
  <c r="LT392" i="1"/>
  <c r="LT331" i="1"/>
  <c r="LT456" i="1"/>
  <c r="LT458" i="1"/>
  <c r="LT408" i="1"/>
  <c r="LT340" i="1"/>
  <c r="LT470" i="1"/>
  <c r="LT473" i="1"/>
  <c r="LT481" i="1"/>
  <c r="LT388" i="1"/>
  <c r="LT322" i="1"/>
  <c r="LT491" i="1"/>
  <c r="LT466" i="1"/>
  <c r="LT302" i="1"/>
  <c r="LT439" i="1"/>
  <c r="LT494" i="1"/>
  <c r="LT486" i="1"/>
  <c r="LT451" i="1"/>
  <c r="LT319" i="1"/>
  <c r="LT403" i="1"/>
  <c r="LT397" i="1"/>
  <c r="LT460" i="1"/>
  <c r="LT407" i="1"/>
  <c r="LT461" i="1"/>
  <c r="LT307" i="1"/>
  <c r="LT483" i="1"/>
  <c r="LT493" i="1"/>
  <c r="LT318" i="1"/>
  <c r="LT19" i="1"/>
  <c r="LT344" i="1"/>
  <c r="LT453" i="1"/>
  <c r="LT363" i="1"/>
  <c r="LT435" i="1"/>
  <c r="LT427" i="1"/>
  <c r="LT441" i="1"/>
  <c r="LT452" i="1"/>
  <c r="LT369" i="1"/>
  <c r="LT477" i="1"/>
  <c r="LT301" i="1"/>
  <c r="LT314" i="1"/>
  <c r="LT459" i="1"/>
  <c r="LT490" i="1"/>
  <c r="LT440" i="1"/>
  <c r="LT326" i="1"/>
  <c r="HC33" i="1"/>
  <c r="HC26" i="1"/>
  <c r="HC35" i="1" s="1"/>
  <c r="HC43" i="1" s="1"/>
  <c r="HC30" i="1"/>
  <c r="HC39" i="1" s="1"/>
  <c r="HC29" i="1"/>
  <c r="HC38" i="1" s="1"/>
  <c r="HC46" i="1" s="1"/>
  <c r="HC54" i="1" s="1"/>
  <c r="HC62" i="1" s="1"/>
  <c r="HC28" i="1"/>
  <c r="HC37" i="1" s="1"/>
  <c r="HC45" i="1" s="1"/>
  <c r="HC32" i="1"/>
  <c r="HC41" i="1" s="1"/>
  <c r="HC31" i="1"/>
  <c r="HC40" i="1" s="1"/>
  <c r="HC25" i="1"/>
  <c r="HC34" i="1" s="1"/>
  <c r="HC42" i="1" s="1"/>
  <c r="HC27" i="1"/>
  <c r="HC36" i="1" s="1"/>
  <c r="HC44" i="1" s="1"/>
  <c r="HC52" i="1" s="1"/>
  <c r="HC60" i="1" s="1"/>
  <c r="HS32" i="1"/>
  <c r="HS41" i="1" s="1"/>
  <c r="HS28" i="1"/>
  <c r="HS37" i="1" s="1"/>
  <c r="HS45" i="1" s="1"/>
  <c r="HS25" i="1"/>
  <c r="HS34" i="1" s="1"/>
  <c r="HS42" i="1" s="1"/>
  <c r="HS27" i="1"/>
  <c r="HS36" i="1" s="1"/>
  <c r="HS44" i="1" s="1"/>
  <c r="HS52" i="1" s="1"/>
  <c r="HS60" i="1" s="1"/>
  <c r="HS26" i="1"/>
  <c r="HS35" i="1" s="1"/>
  <c r="HS43" i="1" s="1"/>
  <c r="HS51" i="1" s="1"/>
  <c r="HS59" i="1" s="1"/>
  <c r="HS31" i="1"/>
  <c r="HS40" i="1" s="1"/>
  <c r="HS30" i="1"/>
  <c r="HS39" i="1" s="1"/>
  <c r="HS33" i="1"/>
  <c r="HS29" i="1"/>
  <c r="HS38" i="1" s="1"/>
  <c r="HS46" i="1" s="1"/>
  <c r="HS54" i="1" s="1"/>
  <c r="HS62" i="1" s="1"/>
  <c r="IX28" i="1"/>
  <c r="IX37" i="1" s="1"/>
  <c r="IX45" i="1" s="1"/>
  <c r="IX32" i="1"/>
  <c r="IX41" i="1" s="1"/>
  <c r="IX29" i="1"/>
  <c r="IX38" i="1" s="1"/>
  <c r="IX46" i="1" s="1"/>
  <c r="IX54" i="1" s="1"/>
  <c r="IX62" i="1" s="1"/>
  <c r="IX30" i="1"/>
  <c r="IX39" i="1" s="1"/>
  <c r="IX31" i="1"/>
  <c r="IX40" i="1" s="1"/>
  <c r="IX33" i="1"/>
  <c r="IX26" i="1"/>
  <c r="IX35" i="1" s="1"/>
  <c r="IX43" i="1" s="1"/>
  <c r="IX51" i="1" s="1"/>
  <c r="IX59" i="1" s="1"/>
  <c r="IX25" i="1"/>
  <c r="IX34" i="1" s="1"/>
  <c r="IX42" i="1" s="1"/>
  <c r="IX27" i="1"/>
  <c r="IX36" i="1" s="1"/>
  <c r="IX44" i="1" s="1"/>
  <c r="IX52" i="1" s="1"/>
  <c r="IX60" i="1" s="1"/>
  <c r="FF32" i="1"/>
  <c r="FF41" i="1" s="1"/>
  <c r="FF33" i="1"/>
  <c r="FF29" i="1"/>
  <c r="FF38" i="1" s="1"/>
  <c r="FF46" i="1" s="1"/>
  <c r="FF54" i="1" s="1"/>
  <c r="FF62" i="1" s="1"/>
  <c r="FF27" i="1"/>
  <c r="FF36" i="1" s="1"/>
  <c r="FF44" i="1" s="1"/>
  <c r="FF52" i="1" s="1"/>
  <c r="FF60" i="1" s="1"/>
  <c r="FF31" i="1"/>
  <c r="FF40" i="1" s="1"/>
  <c r="FF26" i="1"/>
  <c r="FF35" i="1" s="1"/>
  <c r="FF43" i="1" s="1"/>
  <c r="FF51" i="1" s="1"/>
  <c r="FF59" i="1" s="1"/>
  <c r="FF30" i="1"/>
  <c r="FF39" i="1" s="1"/>
  <c r="FF25" i="1"/>
  <c r="FF34" i="1" s="1"/>
  <c r="FF42" i="1" s="1"/>
  <c r="FF50" i="1" s="1"/>
  <c r="FF58" i="1" s="1"/>
  <c r="FF28" i="1"/>
  <c r="FF37" i="1" s="1"/>
  <c r="FF45" i="1" s="1"/>
  <c r="LW387" i="1"/>
  <c r="LW471" i="1"/>
  <c r="LW493" i="1"/>
  <c r="LW437" i="1"/>
  <c r="LW409" i="1"/>
  <c r="LW407" i="1"/>
  <c r="LW446" i="1"/>
  <c r="LW408" i="1"/>
  <c r="LW475" i="1"/>
  <c r="LW388" i="1"/>
  <c r="LW466" i="1"/>
  <c r="LW389" i="1"/>
  <c r="LW421" i="1"/>
  <c r="LW459" i="1"/>
  <c r="LW299" i="1"/>
  <c r="LW410" i="1"/>
  <c r="LW491" i="1"/>
  <c r="LW461" i="1"/>
  <c r="LW316" i="1"/>
  <c r="LW343" i="1"/>
  <c r="LW338" i="1"/>
  <c r="LW344" i="1"/>
  <c r="LW396" i="1"/>
  <c r="LW442" i="1"/>
  <c r="LW435" i="1"/>
  <c r="LW380" i="1"/>
  <c r="LW352" i="1"/>
  <c r="LW340" i="1"/>
  <c r="LW333" i="1"/>
  <c r="LW300" i="1"/>
  <c r="LW365" i="1"/>
  <c r="LW359" i="1"/>
  <c r="LW307" i="1"/>
  <c r="LW341" i="1"/>
  <c r="LW336" i="1"/>
  <c r="LW368" i="1"/>
  <c r="LW378" i="1"/>
  <c r="LW477" i="1"/>
  <c r="LW402" i="1"/>
  <c r="LW426" i="1"/>
  <c r="LW399" i="1"/>
  <c r="LW486" i="1"/>
  <c r="LW465" i="1"/>
  <c r="LW391" i="1"/>
  <c r="LW422" i="1"/>
  <c r="LW452" i="1"/>
  <c r="LW467" i="1"/>
  <c r="LW374" i="1"/>
  <c r="LW457" i="1"/>
  <c r="LW302" i="1"/>
  <c r="LW356" i="1"/>
  <c r="LW479" i="1"/>
  <c r="LW464" i="1"/>
  <c r="LW490" i="1"/>
  <c r="LW460" i="1"/>
  <c r="LW469" i="1"/>
  <c r="LW318" i="1"/>
  <c r="LW485" i="1"/>
  <c r="LW371" i="1"/>
  <c r="LW372" i="1"/>
  <c r="LW347" i="1"/>
  <c r="LW476" i="1"/>
  <c r="LW406" i="1"/>
  <c r="LW444" i="1"/>
  <c r="LW455" i="1"/>
  <c r="LW436" i="1"/>
  <c r="LW393" i="1"/>
  <c r="LW386" i="1"/>
  <c r="LW398" i="1"/>
  <c r="LW427" i="1"/>
  <c r="LW379" i="1"/>
  <c r="LW431" i="1"/>
  <c r="LW445" i="1"/>
  <c r="LW385" i="1"/>
  <c r="LW433" i="1"/>
  <c r="LW418" i="1"/>
  <c r="LW323" i="1"/>
  <c r="LW390" i="1"/>
  <c r="LW424" i="1"/>
  <c r="LW400" i="1"/>
  <c r="LW462" i="1"/>
  <c r="LW489" i="1"/>
  <c r="LW319" i="1"/>
  <c r="LW313" i="1"/>
  <c r="LW411" i="1"/>
  <c r="LW360" i="1"/>
  <c r="LW430" i="1"/>
  <c r="LW373" i="1"/>
  <c r="LW342" i="1"/>
  <c r="LW317" i="1"/>
  <c r="LW322" i="1"/>
  <c r="LW488" i="1"/>
  <c r="LW346" i="1"/>
  <c r="LW362" i="1"/>
  <c r="LW357" i="1"/>
  <c r="LW325" i="1"/>
  <c r="LW320" i="1"/>
  <c r="LW439" i="1"/>
  <c r="LW358" i="1"/>
  <c r="LW363" i="1"/>
  <c r="LW392" i="1"/>
  <c r="LW428" i="1"/>
  <c r="LW432" i="1"/>
  <c r="LW395" i="1"/>
  <c r="LW329" i="1"/>
  <c r="LW366" i="1"/>
  <c r="LW364" i="1"/>
  <c r="LW332" i="1"/>
  <c r="LW301" i="1"/>
  <c r="LW472" i="1"/>
  <c r="LW401" i="1"/>
  <c r="LW397" i="1"/>
  <c r="LW440" i="1"/>
  <c r="LW492" i="1"/>
  <c r="LW484" i="1"/>
  <c r="LW458" i="1"/>
  <c r="LW425" i="1"/>
  <c r="LW438" i="1"/>
  <c r="LW451" i="1"/>
  <c r="LW453" i="1"/>
  <c r="LW463" i="1"/>
  <c r="LW328" i="1"/>
  <c r="LW327" i="1"/>
  <c r="LW456" i="1"/>
  <c r="LW353" i="1"/>
  <c r="LW354" i="1"/>
  <c r="LW404" i="1"/>
  <c r="LW324" i="1"/>
  <c r="LW331" i="1"/>
  <c r="LW473" i="1"/>
  <c r="LW470" i="1"/>
  <c r="LW474" i="1"/>
  <c r="LW315" i="1"/>
  <c r="LW419" i="1"/>
  <c r="LW420" i="1"/>
  <c r="LW361" i="1"/>
  <c r="LW403" i="1"/>
  <c r="LW454" i="1"/>
  <c r="LW482" i="1"/>
  <c r="LW314" i="1"/>
  <c r="LW337" i="1"/>
  <c r="LW480" i="1"/>
  <c r="LW370" i="1"/>
  <c r="LW413" i="1"/>
  <c r="LW369" i="1"/>
  <c r="LW345" i="1"/>
  <c r="LW443" i="1"/>
  <c r="LW20" i="1"/>
  <c r="LW423" i="1"/>
  <c r="LW478" i="1"/>
  <c r="LW483" i="1"/>
  <c r="LW487" i="1"/>
  <c r="LW308" i="1"/>
  <c r="LW334" i="1"/>
  <c r="LW377" i="1"/>
  <c r="LW19" i="1"/>
  <c r="LW326" i="1"/>
  <c r="LW355" i="1"/>
  <c r="LW412" i="1"/>
  <c r="LW434" i="1"/>
  <c r="LW375" i="1"/>
  <c r="LW376" i="1"/>
  <c r="LW481" i="1"/>
  <c r="LW429" i="1"/>
  <c r="LW335" i="1"/>
  <c r="LW441" i="1"/>
  <c r="LW394" i="1"/>
  <c r="LW367" i="1"/>
  <c r="LW468" i="1"/>
  <c r="LW405" i="1"/>
  <c r="LW494" i="1"/>
  <c r="LP470" i="1"/>
  <c r="LP476" i="1"/>
  <c r="LP464" i="1"/>
  <c r="LP322" i="1"/>
  <c r="LP484" i="1"/>
  <c r="LP477" i="1"/>
  <c r="LP453" i="1"/>
  <c r="LP459" i="1"/>
  <c r="LP328" i="1"/>
  <c r="LP307" i="1"/>
  <c r="LP445" i="1"/>
  <c r="LP467" i="1"/>
  <c r="LP392" i="1"/>
  <c r="LP334" i="1"/>
  <c r="LP332" i="1"/>
  <c r="LP428" i="1"/>
  <c r="LP368" i="1"/>
  <c r="LP363" i="1"/>
  <c r="LP362" i="1"/>
  <c r="LP411" i="1"/>
  <c r="LP426" i="1"/>
  <c r="LP19" i="1"/>
  <c r="LP494" i="1"/>
  <c r="LP465" i="1"/>
  <c r="LP456" i="1"/>
  <c r="LP441" i="1"/>
  <c r="LP455" i="1"/>
  <c r="LP400" i="1"/>
  <c r="LP431" i="1"/>
  <c r="LP466" i="1"/>
  <c r="LP387" i="1"/>
  <c r="LP436" i="1"/>
  <c r="LP435" i="1"/>
  <c r="LP439" i="1"/>
  <c r="LP446" i="1"/>
  <c r="LP468" i="1"/>
  <c r="LP301" i="1"/>
  <c r="LP442" i="1"/>
  <c r="LP452" i="1"/>
  <c r="LP488" i="1"/>
  <c r="LP354" i="1"/>
  <c r="LP340" i="1"/>
  <c r="LP324" i="1"/>
  <c r="LP326" i="1"/>
  <c r="LP319" i="1"/>
  <c r="LP454" i="1"/>
  <c r="LP315" i="1"/>
  <c r="LP370" i="1"/>
  <c r="LP320" i="1"/>
  <c r="LP337" i="1"/>
  <c r="LP335" i="1"/>
  <c r="LP490" i="1"/>
  <c r="LP378" i="1"/>
  <c r="LP375" i="1"/>
  <c r="LP482" i="1"/>
  <c r="LP345" i="1"/>
  <c r="LP401" i="1"/>
  <c r="LP403" i="1"/>
  <c r="LP379" i="1"/>
  <c r="LP385" i="1"/>
  <c r="LP395" i="1"/>
  <c r="LP302" i="1"/>
  <c r="LP356" i="1"/>
  <c r="LP480" i="1"/>
  <c r="LP343" i="1"/>
  <c r="LP422" i="1"/>
  <c r="LP367" i="1"/>
  <c r="LP458" i="1"/>
  <c r="LP461" i="1"/>
  <c r="LP457" i="1"/>
  <c r="LP300" i="1"/>
  <c r="LP475" i="1"/>
  <c r="LP369" i="1"/>
  <c r="LP473" i="1"/>
  <c r="LP430" i="1"/>
  <c r="LP492" i="1"/>
  <c r="LP487" i="1"/>
  <c r="LP398" i="1"/>
  <c r="LP479" i="1"/>
  <c r="LP313" i="1"/>
  <c r="LP365" i="1"/>
  <c r="LP355" i="1"/>
  <c r="LP341" i="1"/>
  <c r="LP429" i="1"/>
  <c r="LP425" i="1"/>
  <c r="LP346" i="1"/>
  <c r="LP491" i="1"/>
  <c r="LP421" i="1"/>
  <c r="LP344" i="1"/>
  <c r="LP331" i="1"/>
  <c r="LP469" i="1"/>
  <c r="LP327" i="1"/>
  <c r="LP437" i="1"/>
  <c r="LP342" i="1"/>
  <c r="LP372" i="1"/>
  <c r="LP413" i="1"/>
  <c r="LP316" i="1"/>
  <c r="LP318" i="1"/>
  <c r="LP397" i="1"/>
  <c r="LP357" i="1"/>
  <c r="LP427" i="1"/>
  <c r="LP407" i="1"/>
  <c r="LP360" i="1"/>
  <c r="LP434" i="1"/>
  <c r="LP409" i="1"/>
  <c r="LP347" i="1"/>
  <c r="LP376" i="1"/>
  <c r="LP391" i="1"/>
  <c r="LP323" i="1"/>
  <c r="LP462" i="1"/>
  <c r="LP440" i="1"/>
  <c r="LP485" i="1"/>
  <c r="LP329" i="1"/>
  <c r="LP317" i="1"/>
  <c r="LP463" i="1"/>
  <c r="LP308" i="1"/>
  <c r="LP451" i="1"/>
  <c r="LP438" i="1"/>
  <c r="LP389" i="1"/>
  <c r="LP399" i="1"/>
  <c r="LP408" i="1"/>
  <c r="LP386" i="1"/>
  <c r="LP364" i="1"/>
  <c r="LP444" i="1"/>
  <c r="LP404" i="1"/>
  <c r="LP432" i="1"/>
  <c r="LP420" i="1"/>
  <c r="LP353" i="1"/>
  <c r="LP471" i="1"/>
  <c r="LP478" i="1"/>
  <c r="LP472" i="1"/>
  <c r="LP380" i="1"/>
  <c r="LP423" i="1"/>
  <c r="LP361" i="1"/>
  <c r="LP474" i="1"/>
  <c r="LP418" i="1"/>
  <c r="LP424" i="1"/>
  <c r="LP325" i="1"/>
  <c r="LP314" i="1"/>
  <c r="LP358" i="1"/>
  <c r="LP493" i="1"/>
  <c r="LP366" i="1"/>
  <c r="LP419" i="1"/>
  <c r="LP410" i="1"/>
  <c r="LP299" i="1"/>
  <c r="LP405" i="1"/>
  <c r="LP377" i="1"/>
  <c r="LP443" i="1"/>
  <c r="LP390" i="1"/>
  <c r="LP489" i="1"/>
  <c r="LP412" i="1"/>
  <c r="LP374" i="1"/>
  <c r="LP352" i="1"/>
  <c r="LP20" i="1"/>
  <c r="LP481" i="1"/>
  <c r="LP396" i="1"/>
  <c r="LP460" i="1"/>
  <c r="LP483" i="1"/>
  <c r="LP393" i="1"/>
  <c r="LP394" i="1"/>
  <c r="LP402" i="1"/>
  <c r="LP371" i="1"/>
  <c r="LP336" i="1"/>
  <c r="LP388" i="1"/>
  <c r="LP373" i="1"/>
  <c r="LP406" i="1"/>
  <c r="LP359" i="1"/>
  <c r="LP333" i="1"/>
  <c r="LP338" i="1"/>
  <c r="LP486" i="1"/>
  <c r="LP433" i="1"/>
  <c r="HN29" i="1"/>
  <c r="HN38" i="1" s="1"/>
  <c r="HN46" i="1" s="1"/>
  <c r="HN54" i="1" s="1"/>
  <c r="HN62" i="1" s="1"/>
  <c r="HN30" i="1"/>
  <c r="HN39" i="1" s="1"/>
  <c r="HN26" i="1"/>
  <c r="HN35" i="1" s="1"/>
  <c r="HN43" i="1" s="1"/>
  <c r="HN51" i="1" s="1"/>
  <c r="HN59" i="1" s="1"/>
  <c r="HN27" i="1"/>
  <c r="HN36" i="1" s="1"/>
  <c r="HN44" i="1" s="1"/>
  <c r="HN52" i="1" s="1"/>
  <c r="HN60" i="1" s="1"/>
  <c r="HN33" i="1"/>
  <c r="HN32" i="1"/>
  <c r="HN41" i="1" s="1"/>
  <c r="HN28" i="1"/>
  <c r="HN37" i="1" s="1"/>
  <c r="HN45" i="1" s="1"/>
  <c r="HN25" i="1"/>
  <c r="HN34" i="1" s="1"/>
  <c r="HN42" i="1" s="1"/>
  <c r="HN31" i="1"/>
  <c r="HN40" i="1" s="1"/>
  <c r="ID370" i="1"/>
  <c r="ID409" i="1"/>
  <c r="ID375" i="1"/>
  <c r="ID482" i="1"/>
  <c r="ID334" i="1"/>
  <c r="ID20" i="1"/>
  <c r="ID436" i="1"/>
  <c r="ID379" i="1"/>
  <c r="ID336" i="1"/>
  <c r="ID457" i="1"/>
  <c r="ID452" i="1"/>
  <c r="ID318" i="1"/>
  <c r="ID337" i="1"/>
  <c r="ID489" i="1"/>
  <c r="ID360" i="1"/>
  <c r="ID376" i="1"/>
  <c r="ID319" i="1"/>
  <c r="ID423" i="1"/>
  <c r="ID404" i="1"/>
  <c r="ID412" i="1"/>
  <c r="ID477" i="1"/>
  <c r="ID388" i="1"/>
  <c r="ID466" i="1"/>
  <c r="ID322" i="1"/>
  <c r="ID366" i="1"/>
  <c r="ID403" i="1"/>
  <c r="ID300" i="1"/>
  <c r="ID358" i="1"/>
  <c r="ID465" i="1"/>
  <c r="ID485" i="1"/>
  <c r="ID335" i="1"/>
  <c r="ID405" i="1"/>
  <c r="ID385" i="1"/>
  <c r="ID488" i="1"/>
  <c r="ID490" i="1"/>
  <c r="ID492" i="1"/>
  <c r="ID458" i="1"/>
  <c r="ID459" i="1"/>
  <c r="ID323" i="1"/>
  <c r="ID340" i="1"/>
  <c r="ID435" i="1"/>
  <c r="ID359" i="1"/>
  <c r="ID378" i="1"/>
  <c r="ID418" i="1"/>
  <c r="ID329" i="1"/>
  <c r="ID446" i="1"/>
  <c r="ID380" i="1"/>
  <c r="ID362" i="1"/>
  <c r="ID377" i="1"/>
  <c r="ID396" i="1"/>
  <c r="ID402" i="1"/>
  <c r="ID328" i="1"/>
  <c r="ID338" i="1"/>
  <c r="ID352" i="1"/>
  <c r="ID494" i="1"/>
  <c r="ID427" i="1"/>
  <c r="ID386" i="1"/>
  <c r="ID393" i="1"/>
  <c r="ID472" i="1"/>
  <c r="ID398" i="1"/>
  <c r="ID481" i="1"/>
  <c r="ID433" i="1"/>
  <c r="ID464" i="1"/>
  <c r="ID476" i="1"/>
  <c r="ID406" i="1"/>
  <c r="ID397" i="1"/>
  <c r="ID479" i="1"/>
  <c r="ID426" i="1"/>
  <c r="ID320" i="1"/>
  <c r="ID315" i="1"/>
  <c r="ID355" i="1"/>
  <c r="ID344" i="1"/>
  <c r="ID363" i="1"/>
  <c r="ID326" i="1"/>
  <c r="ID453" i="1"/>
  <c r="ID468" i="1"/>
  <c r="ID372" i="1"/>
  <c r="ID471" i="1"/>
  <c r="ID331" i="1"/>
  <c r="ID374" i="1"/>
  <c r="ID484" i="1"/>
  <c r="ID369" i="1"/>
  <c r="ID413" i="1"/>
  <c r="ID431" i="1"/>
  <c r="ID442" i="1"/>
  <c r="ID437" i="1"/>
  <c r="ID443" i="1"/>
  <c r="ID451" i="1"/>
  <c r="ID420" i="1"/>
  <c r="ID307" i="1"/>
  <c r="ID371" i="1"/>
  <c r="ID353" i="1"/>
  <c r="ID444" i="1"/>
  <c r="ID394" i="1"/>
  <c r="ID302" i="1"/>
  <c r="ID317" i="1"/>
  <c r="ID324" i="1"/>
  <c r="ID373" i="1"/>
  <c r="ID474" i="1"/>
  <c r="ID438" i="1"/>
  <c r="ID390" i="1"/>
  <c r="ID299" i="1"/>
  <c r="ID399" i="1"/>
  <c r="ID421" i="1"/>
  <c r="ID341" i="1"/>
  <c r="ID487" i="1"/>
  <c r="ID400" i="1"/>
  <c r="ID491" i="1"/>
  <c r="ID387" i="1"/>
  <c r="ID392" i="1"/>
  <c r="ID364" i="1"/>
  <c r="ID454" i="1"/>
  <c r="ID470" i="1"/>
  <c r="ID314" i="1"/>
  <c r="ID473" i="1"/>
  <c r="ID316" i="1"/>
  <c r="ID389" i="1"/>
  <c r="ID391" i="1"/>
  <c r="ID343" i="1"/>
  <c r="ID440" i="1"/>
  <c r="ID325" i="1"/>
  <c r="ID425" i="1"/>
  <c r="ID430" i="1"/>
  <c r="ID354" i="1"/>
  <c r="ID410" i="1"/>
  <c r="ID456" i="1"/>
  <c r="ID463" i="1"/>
  <c r="ID342" i="1"/>
  <c r="ID467" i="1"/>
  <c r="ID493" i="1"/>
  <c r="ID483" i="1"/>
  <c r="ID428" i="1"/>
  <c r="ID407" i="1"/>
  <c r="ID401" i="1"/>
  <c r="ID327" i="1"/>
  <c r="ID367" i="1"/>
  <c r="ID429" i="1"/>
  <c r="ID333" i="1"/>
  <c r="ID308" i="1"/>
  <c r="ID332" i="1"/>
  <c r="ID368" i="1"/>
  <c r="ID432" i="1"/>
  <c r="ID439" i="1"/>
  <c r="ID419" i="1"/>
  <c r="ID461" i="1"/>
  <c r="ID460" i="1"/>
  <c r="ID361" i="1"/>
  <c r="ID357" i="1"/>
  <c r="ID455" i="1"/>
  <c r="ID475" i="1"/>
  <c r="ID462" i="1"/>
  <c r="ID356" i="1"/>
  <c r="ID469" i="1"/>
  <c r="ID301" i="1"/>
  <c r="ID395" i="1"/>
  <c r="ID424" i="1"/>
  <c r="ID347" i="1"/>
  <c r="ID434" i="1"/>
  <c r="ID345" i="1"/>
  <c r="ID408" i="1"/>
  <c r="ID478" i="1"/>
  <c r="ID422" i="1"/>
  <c r="ID441" i="1"/>
  <c r="ID411" i="1"/>
  <c r="ID313" i="1"/>
  <c r="ID480" i="1"/>
  <c r="ID445" i="1"/>
  <c r="ID486" i="1"/>
  <c r="ID19" i="1"/>
  <c r="ID365" i="1"/>
  <c r="ID346" i="1"/>
  <c r="PB27" i="1"/>
  <c r="PB36" i="1" s="1"/>
  <c r="PB44" i="1" s="1"/>
  <c r="PB52" i="1" s="1"/>
  <c r="PB60" i="1" s="1"/>
  <c r="PB31" i="1"/>
  <c r="PB40" i="1" s="1"/>
  <c r="PB33" i="1"/>
  <c r="PB26" i="1"/>
  <c r="PB35" i="1" s="1"/>
  <c r="PB43" i="1" s="1"/>
  <c r="PB32" i="1"/>
  <c r="PB41" i="1" s="1"/>
  <c r="PB30" i="1"/>
  <c r="PB39" i="1" s="1"/>
  <c r="PB25" i="1"/>
  <c r="PB34" i="1" s="1"/>
  <c r="PB42" i="1" s="1"/>
  <c r="PB50" i="1" s="1"/>
  <c r="PB58" i="1" s="1"/>
  <c r="PB29" i="1"/>
  <c r="PB38" i="1" s="1"/>
  <c r="PB46" i="1" s="1"/>
  <c r="PB54" i="1" s="1"/>
  <c r="PB62" i="1" s="1"/>
  <c r="PB28" i="1"/>
  <c r="PB37" i="1" s="1"/>
  <c r="PB45" i="1" s="1"/>
  <c r="IW484" i="1"/>
  <c r="IW336" i="1"/>
  <c r="IW461" i="1"/>
  <c r="IW490" i="1"/>
  <c r="IW404" i="1"/>
  <c r="IW324" i="1"/>
  <c r="IW338" i="1"/>
  <c r="IW443" i="1"/>
  <c r="IW355" i="1"/>
  <c r="IW366" i="1"/>
  <c r="IW394" i="1"/>
  <c r="IW444" i="1"/>
  <c r="IW409" i="1"/>
  <c r="IW458" i="1"/>
  <c r="IW439" i="1"/>
  <c r="IW374" i="1"/>
  <c r="IW457" i="1"/>
  <c r="IW470" i="1"/>
  <c r="IW337" i="1"/>
  <c r="IW428" i="1"/>
  <c r="IW386" i="1"/>
  <c r="IW313" i="1"/>
  <c r="IW301" i="1"/>
  <c r="IW451" i="1"/>
  <c r="IW489" i="1"/>
  <c r="IW400" i="1"/>
  <c r="IW465" i="1"/>
  <c r="IW399" i="1"/>
  <c r="IW469" i="1"/>
  <c r="IW426" i="1"/>
  <c r="IW467" i="1"/>
  <c r="IW476" i="1"/>
  <c r="IW438" i="1"/>
  <c r="IW331" i="1"/>
  <c r="IW361" i="1"/>
  <c r="IW345" i="1"/>
  <c r="IW357" i="1"/>
  <c r="IW363" i="1"/>
  <c r="IW393" i="1"/>
  <c r="IW441" i="1"/>
  <c r="IW334" i="1"/>
  <c r="IW332" i="1"/>
  <c r="IW343" i="1"/>
  <c r="IW485" i="1"/>
  <c r="IW422" i="1"/>
  <c r="IW462" i="1"/>
  <c r="IW468" i="1"/>
  <c r="IW463" i="1"/>
  <c r="IW481" i="1"/>
  <c r="IW320" i="1"/>
  <c r="IW315" i="1"/>
  <c r="IW445" i="1"/>
  <c r="IW344" i="1"/>
  <c r="IW354" i="1"/>
  <c r="IW360" i="1"/>
  <c r="IW390" i="1"/>
  <c r="IW437" i="1"/>
  <c r="IW410" i="1"/>
  <c r="IW434" i="1"/>
  <c r="IW483" i="1"/>
  <c r="IW480" i="1"/>
  <c r="IW328" i="1"/>
  <c r="IW369" i="1"/>
  <c r="IW435" i="1"/>
  <c r="IW19" i="1"/>
  <c r="IW401" i="1"/>
  <c r="IW322" i="1"/>
  <c r="IW370" i="1"/>
  <c r="IW405" i="1"/>
  <c r="IW471" i="1"/>
  <c r="IW423" i="1"/>
  <c r="IW429" i="1"/>
  <c r="IW491" i="1"/>
  <c r="IW466" i="1"/>
  <c r="IW442" i="1"/>
  <c r="IW479" i="1"/>
  <c r="IW327" i="1"/>
  <c r="IW440" i="1"/>
  <c r="IW359" i="1"/>
  <c r="IW425" i="1"/>
  <c r="IW420" i="1"/>
  <c r="IW477" i="1"/>
  <c r="IW482" i="1"/>
  <c r="IW452" i="1"/>
  <c r="IW365" i="1"/>
  <c r="IW371" i="1"/>
  <c r="IW455" i="1"/>
  <c r="IW411" i="1"/>
  <c r="IW385" i="1"/>
  <c r="IW433" i="1"/>
  <c r="IW387" i="1"/>
  <c r="IW453" i="1"/>
  <c r="IW396" i="1"/>
  <c r="IW319" i="1"/>
  <c r="IW326" i="1"/>
  <c r="IW408" i="1"/>
  <c r="IW373" i="1"/>
  <c r="IW364" i="1"/>
  <c r="IW379" i="1"/>
  <c r="IW421" i="1"/>
  <c r="IW397" i="1"/>
  <c r="IW418" i="1"/>
  <c r="IW407" i="1"/>
  <c r="IW340" i="1"/>
  <c r="IW341" i="1"/>
  <c r="IW20" i="1"/>
  <c r="IW318" i="1"/>
  <c r="IW460" i="1"/>
  <c r="IW398" i="1"/>
  <c r="IW424" i="1"/>
  <c r="IW427" i="1"/>
  <c r="IW375" i="1"/>
  <c r="IW335" i="1"/>
  <c r="IW314" i="1"/>
  <c r="IW403" i="1"/>
  <c r="IW333" i="1"/>
  <c r="IW378" i="1"/>
  <c r="IW358" i="1"/>
  <c r="IW436" i="1"/>
  <c r="IW380" i="1"/>
  <c r="IW353" i="1"/>
  <c r="IW329" i="1"/>
  <c r="IW494" i="1"/>
  <c r="IW472" i="1"/>
  <c r="IW308" i="1"/>
  <c r="IW367" i="1"/>
  <c r="IW395" i="1"/>
  <c r="IW402" i="1"/>
  <c r="IW473" i="1"/>
  <c r="IW299" i="1"/>
  <c r="IW412" i="1"/>
  <c r="IW391" i="1"/>
  <c r="IW475" i="1"/>
  <c r="IW362" i="1"/>
  <c r="IW352" i="1"/>
  <c r="IW446" i="1"/>
  <c r="IW486" i="1"/>
  <c r="IW300" i="1"/>
  <c r="IW342" i="1"/>
  <c r="IW459" i="1"/>
  <c r="IW493" i="1"/>
  <c r="IW346" i="1"/>
  <c r="IW413" i="1"/>
  <c r="IW431" i="1"/>
  <c r="IW454" i="1"/>
  <c r="IW307" i="1"/>
  <c r="IW316" i="1"/>
  <c r="IW478" i="1"/>
  <c r="IW325" i="1"/>
  <c r="IW323" i="1"/>
  <c r="IW392" i="1"/>
  <c r="IW302" i="1"/>
  <c r="IW388" i="1"/>
  <c r="IW488" i="1"/>
  <c r="IW430" i="1"/>
  <c r="IW432" i="1"/>
  <c r="IW376" i="1"/>
  <c r="IW356" i="1"/>
  <c r="IW419" i="1"/>
  <c r="IW464" i="1"/>
  <c r="IW474" i="1"/>
  <c r="IW377" i="1"/>
  <c r="IW456" i="1"/>
  <c r="IW317" i="1"/>
  <c r="IW492" i="1"/>
  <c r="IW368" i="1"/>
  <c r="IW487" i="1"/>
  <c r="IW406" i="1"/>
  <c r="IW389" i="1"/>
  <c r="IW372" i="1"/>
  <c r="IW347" i="1"/>
  <c r="GF27" i="1"/>
  <c r="GF36" i="1" s="1"/>
  <c r="GF44" i="1" s="1"/>
  <c r="GF52" i="1" s="1"/>
  <c r="GF60" i="1" s="1"/>
  <c r="GF26" i="1"/>
  <c r="GF35" i="1" s="1"/>
  <c r="GF43" i="1" s="1"/>
  <c r="GF28" i="1"/>
  <c r="GF37" i="1" s="1"/>
  <c r="GF45" i="1" s="1"/>
  <c r="GF31" i="1"/>
  <c r="GF40" i="1" s="1"/>
  <c r="GF32" i="1"/>
  <c r="GF41" i="1" s="1"/>
  <c r="GF30" i="1"/>
  <c r="GF39" i="1" s="1"/>
  <c r="GF33" i="1"/>
  <c r="GF29" i="1"/>
  <c r="GF38" i="1" s="1"/>
  <c r="GF46" i="1" s="1"/>
  <c r="GF54" i="1" s="1"/>
  <c r="GF62" i="1" s="1"/>
  <c r="GF25" i="1"/>
  <c r="GF34" i="1" s="1"/>
  <c r="GF42" i="1" s="1"/>
  <c r="FZ27" i="1"/>
  <c r="FZ36" i="1" s="1"/>
  <c r="FZ44" i="1" s="1"/>
  <c r="FZ52" i="1" s="1"/>
  <c r="FZ60" i="1" s="1"/>
  <c r="FZ31" i="1"/>
  <c r="FZ40" i="1" s="1"/>
  <c r="FZ30" i="1"/>
  <c r="FZ39" i="1" s="1"/>
  <c r="FZ26" i="1"/>
  <c r="FZ35" i="1" s="1"/>
  <c r="FZ43" i="1" s="1"/>
  <c r="FZ51" i="1" s="1"/>
  <c r="FZ59" i="1" s="1"/>
  <c r="FZ33" i="1"/>
  <c r="FZ28" i="1"/>
  <c r="FZ37" i="1" s="1"/>
  <c r="FZ45" i="1" s="1"/>
  <c r="FZ32" i="1"/>
  <c r="FZ41" i="1" s="1"/>
  <c r="FZ25" i="1"/>
  <c r="FZ34" i="1" s="1"/>
  <c r="FZ42" i="1" s="1"/>
  <c r="FZ29" i="1"/>
  <c r="FZ38" i="1" s="1"/>
  <c r="FZ46" i="1" s="1"/>
  <c r="FZ54" i="1" s="1"/>
  <c r="FZ62" i="1" s="1"/>
  <c r="MX27" i="1"/>
  <c r="MX36" i="1" s="1"/>
  <c r="MX44" i="1" s="1"/>
  <c r="MX52" i="1" s="1"/>
  <c r="MX60" i="1" s="1"/>
  <c r="MX29" i="1"/>
  <c r="MX38" i="1" s="1"/>
  <c r="MX46" i="1" s="1"/>
  <c r="MX54" i="1" s="1"/>
  <c r="MX62"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60" i="1" s="1"/>
  <c r="IO33" i="1"/>
  <c r="IO30" i="1"/>
  <c r="IO39" i="1" s="1"/>
  <c r="IO25" i="1"/>
  <c r="IO34" i="1" s="1"/>
  <c r="IO42" i="1" s="1"/>
  <c r="IO28" i="1"/>
  <c r="IO37" i="1" s="1"/>
  <c r="IO45" i="1" s="1"/>
  <c r="IO26" i="1"/>
  <c r="IO35" i="1" s="1"/>
  <c r="IO43" i="1" s="1"/>
  <c r="IO29" i="1"/>
  <c r="IO38" i="1" s="1"/>
  <c r="IO46" i="1" s="1"/>
  <c r="IO54" i="1" s="1"/>
  <c r="IO62" i="1" s="1"/>
  <c r="IO32" i="1"/>
  <c r="IO41" i="1" s="1"/>
  <c r="EY29" i="1"/>
  <c r="EY38" i="1" s="1"/>
  <c r="EY46" i="1" s="1"/>
  <c r="EY54" i="1" s="1"/>
  <c r="EY62" i="1" s="1"/>
  <c r="EY33" i="1"/>
  <c r="EY30" i="1"/>
  <c r="EY39" i="1" s="1"/>
  <c r="EY31" i="1"/>
  <c r="EY40" i="1" s="1"/>
  <c r="EY26" i="1"/>
  <c r="EY35" i="1" s="1"/>
  <c r="EY43" i="1" s="1"/>
  <c r="EY25" i="1"/>
  <c r="EY34" i="1" s="1"/>
  <c r="EY42" i="1" s="1"/>
  <c r="EY50" i="1" s="1"/>
  <c r="EY58" i="1" s="1"/>
  <c r="EY32" i="1"/>
  <c r="EY41" i="1" s="1"/>
  <c r="EY27" i="1"/>
  <c r="EY36" i="1" s="1"/>
  <c r="EY44" i="1" s="1"/>
  <c r="EY52" i="1" s="1"/>
  <c r="EY60" i="1" s="1"/>
  <c r="EY28" i="1"/>
  <c r="EY37" i="1" s="1"/>
  <c r="EY45" i="1" s="1"/>
  <c r="LX369" i="1"/>
  <c r="LX434" i="1"/>
  <c r="LX407" i="1"/>
  <c r="LX420" i="1"/>
  <c r="LX485" i="1"/>
  <c r="LX353" i="1"/>
  <c r="LX412" i="1"/>
  <c r="LX429" i="1"/>
  <c r="LX445" i="1"/>
  <c r="LX341" i="1"/>
  <c r="LX389" i="1"/>
  <c r="LX332" i="1"/>
  <c r="LX468" i="1"/>
  <c r="LX327" i="1"/>
  <c r="LX480" i="1"/>
  <c r="LX337" i="1"/>
  <c r="LX346" i="1"/>
  <c r="LX456" i="1"/>
  <c r="LX355" i="1"/>
  <c r="LX444" i="1"/>
  <c r="LX345" i="1"/>
  <c r="LX19" i="1"/>
  <c r="LX319" i="1"/>
  <c r="LX424" i="1"/>
  <c r="LX326" i="1"/>
  <c r="LX479" i="1"/>
  <c r="LX375" i="1"/>
  <c r="LX338" i="1"/>
  <c r="LX398" i="1"/>
  <c r="LX352" i="1"/>
  <c r="LX467" i="1"/>
  <c r="LX428" i="1"/>
  <c r="LX461" i="1"/>
  <c r="LX477" i="1"/>
  <c r="LX376" i="1"/>
  <c r="LX328" i="1"/>
  <c r="LX344" i="1"/>
  <c r="LX438" i="1"/>
  <c r="LX481" i="1"/>
  <c r="LX380" i="1"/>
  <c r="LX466" i="1"/>
  <c r="LX318" i="1"/>
  <c r="LX421" i="1"/>
  <c r="LX413" i="1"/>
  <c r="LX392" i="1"/>
  <c r="LX457" i="1"/>
  <c r="LX442" i="1"/>
  <c r="LX411" i="1"/>
  <c r="LX487" i="1"/>
  <c r="LX490" i="1"/>
  <c r="LX446" i="1"/>
  <c r="LX347" i="1"/>
  <c r="LX315" i="1"/>
  <c r="LX372" i="1"/>
  <c r="LX342" i="1"/>
  <c r="LX404" i="1"/>
  <c r="LX320" i="1"/>
  <c r="LX419" i="1"/>
  <c r="LX452" i="1"/>
  <c r="LX317" i="1"/>
  <c r="LX393" i="1"/>
  <c r="LX397" i="1"/>
  <c r="LX406" i="1"/>
  <c r="LX473" i="1"/>
  <c r="LX314" i="1"/>
  <c r="LX340" i="1"/>
  <c r="LX458" i="1"/>
  <c r="LX474" i="1"/>
  <c r="LX363" i="1"/>
  <c r="LX482" i="1"/>
  <c r="LX403" i="1"/>
  <c r="LX409" i="1"/>
  <c r="LX489" i="1"/>
  <c r="LX386" i="1"/>
  <c r="LX20" i="1"/>
  <c r="LX483" i="1"/>
  <c r="LX357" i="1"/>
  <c r="LX440" i="1"/>
  <c r="LX470" i="1"/>
  <c r="LX365" i="1"/>
  <c r="LX402" i="1"/>
  <c r="LX354" i="1"/>
  <c r="LX301" i="1"/>
  <c r="LX491" i="1"/>
  <c r="LX368" i="1"/>
  <c r="LX322" i="1"/>
  <c r="LX361" i="1"/>
  <c r="LX316" i="1"/>
  <c r="LX408" i="1"/>
  <c r="LX443" i="1"/>
  <c r="LX493" i="1"/>
  <c r="LX410" i="1"/>
  <c r="LX426" i="1"/>
  <c r="LX471" i="1"/>
  <c r="LX371" i="1"/>
  <c r="LX307" i="1"/>
  <c r="LX302" i="1"/>
  <c r="LX494" i="1"/>
  <c r="LX324" i="1"/>
  <c r="LX451" i="1"/>
  <c r="LX484" i="1"/>
  <c r="LX299" i="1"/>
  <c r="LX308" i="1"/>
  <c r="LX329" i="1"/>
  <c r="LX462" i="1"/>
  <c r="LX364" i="1"/>
  <c r="LX418" i="1"/>
  <c r="LX390" i="1"/>
  <c r="LX486" i="1"/>
  <c r="LX400" i="1"/>
  <c r="LX343" i="1"/>
  <c r="LX454" i="1"/>
  <c r="LX395" i="1"/>
  <c r="LX469" i="1"/>
  <c r="LX378" i="1"/>
  <c r="LX394" i="1"/>
  <c r="LX441" i="1"/>
  <c r="LX425" i="1"/>
  <c r="LX323" i="1"/>
  <c r="LX367" i="1"/>
  <c r="LX432" i="1"/>
  <c r="LX373" i="1"/>
  <c r="LX488" i="1"/>
  <c r="LX325" i="1"/>
  <c r="LX436" i="1"/>
  <c r="LX300" i="1"/>
  <c r="LX374" i="1"/>
  <c r="LX396" i="1"/>
  <c r="LX453" i="1"/>
  <c r="LX437" i="1"/>
  <c r="LX463" i="1"/>
  <c r="LX478" i="1"/>
  <c r="LX387" i="1"/>
  <c r="LX370" i="1"/>
  <c r="LX455" i="1"/>
  <c r="LX335" i="1"/>
  <c r="LX334" i="1"/>
  <c r="LX465" i="1"/>
  <c r="LX492" i="1"/>
  <c r="LX336" i="1"/>
  <c r="LX362" i="1"/>
  <c r="LX379" i="1"/>
  <c r="LX460" i="1"/>
  <c r="LX459" i="1"/>
  <c r="LX358" i="1"/>
  <c r="LX472" i="1"/>
  <c r="LX430" i="1"/>
  <c r="LX476" i="1"/>
  <c r="LX356" i="1"/>
  <c r="LX391" i="1"/>
  <c r="LX423" i="1"/>
  <c r="LX366" i="1"/>
  <c r="LX377" i="1"/>
  <c r="LX360" i="1"/>
  <c r="LX401" i="1"/>
  <c r="LX331" i="1"/>
  <c r="LX439" i="1"/>
  <c r="LX464" i="1"/>
  <c r="LX388" i="1"/>
  <c r="LX385" i="1"/>
  <c r="LX399" i="1"/>
  <c r="LX422" i="1"/>
  <c r="LX433" i="1"/>
  <c r="LX333" i="1"/>
  <c r="LX475" i="1"/>
  <c r="LX313" i="1"/>
  <c r="LX405" i="1"/>
  <c r="LX435" i="1"/>
  <c r="LX431" i="1"/>
  <c r="LX427" i="1"/>
  <c r="LX359" i="1"/>
  <c r="HH28" i="1"/>
  <c r="HH37" i="1" s="1"/>
  <c r="HH45" i="1" s="1"/>
  <c r="HH29" i="1"/>
  <c r="HH38" i="1" s="1"/>
  <c r="HH46" i="1" s="1"/>
  <c r="HH54" i="1" s="1"/>
  <c r="HH62" i="1" s="1"/>
  <c r="HH32" i="1"/>
  <c r="HH41" i="1" s="1"/>
  <c r="HH33" i="1"/>
  <c r="HH30" i="1"/>
  <c r="HH39" i="1" s="1"/>
  <c r="HH26" i="1"/>
  <c r="HH35" i="1" s="1"/>
  <c r="HH43" i="1" s="1"/>
  <c r="HH27" i="1"/>
  <c r="HH36" i="1" s="1"/>
  <c r="HH44" i="1" s="1"/>
  <c r="HH52" i="1" s="1"/>
  <c r="HH60" i="1" s="1"/>
  <c r="HH25" i="1"/>
  <c r="HH34" i="1" s="1"/>
  <c r="HH42" i="1" s="1"/>
  <c r="HH31" i="1"/>
  <c r="HH40" i="1" s="1"/>
  <c r="AE450" i="1" a="1"/>
  <c r="AE450" i="1" s="1"/>
  <c r="AE351" i="1" a="1"/>
  <c r="AE351" i="1" s="1"/>
  <c r="AK397" i="1"/>
  <c r="AK493" i="1"/>
  <c r="AK344" i="1"/>
  <c r="AK352" i="1"/>
  <c r="AK342" i="1"/>
  <c r="AK422" i="1"/>
  <c r="AK325" i="1"/>
  <c r="AK363" i="1"/>
  <c r="AK428" i="1"/>
  <c r="AK371" i="1"/>
  <c r="AK380" i="1"/>
  <c r="AK491" i="1"/>
  <c r="AK404" i="1"/>
  <c r="AK403" i="1"/>
  <c r="AK20" i="1"/>
  <c r="AK441" i="1"/>
  <c r="AK426" i="1"/>
  <c r="AK452" i="1"/>
  <c r="AK388" i="1"/>
  <c r="AK489" i="1"/>
  <c r="AK347" i="1"/>
  <c r="AK424" i="1"/>
  <c r="AK470" i="1"/>
  <c r="AK430" i="1"/>
  <c r="AK405" i="1"/>
  <c r="AK314" i="1"/>
  <c r="AK335" i="1"/>
  <c r="AK442" i="1"/>
  <c r="AK329" i="1"/>
  <c r="AK391" i="1"/>
  <c r="AK393" i="1"/>
  <c r="AK318" i="1"/>
  <c r="AK421" i="1"/>
  <c r="AK333" i="1"/>
  <c r="AK418" i="1"/>
  <c r="AK454" i="1"/>
  <c r="AK322" i="1"/>
  <c r="AK468" i="1"/>
  <c r="AK340" i="1"/>
  <c r="AK429" i="1"/>
  <c r="AK431" i="1"/>
  <c r="AK400" i="1"/>
  <c r="AK477" i="1"/>
  <c r="AK481" i="1"/>
  <c r="AK479" i="1"/>
  <c r="AK367" i="1"/>
  <c r="AK410" i="1"/>
  <c r="AK436" i="1"/>
  <c r="AK461" i="1"/>
  <c r="AK445" i="1"/>
  <c r="AK394" i="1"/>
  <c r="AK492" i="1"/>
  <c r="AK307" i="1"/>
  <c r="AK385" i="1"/>
  <c r="AK456" i="1"/>
  <c r="AK443" i="1"/>
  <c r="AK319" i="1"/>
  <c r="AK412" i="1"/>
  <c r="AK434" i="1"/>
  <c r="AK372" i="1"/>
  <c r="AK392" i="1"/>
  <c r="AK332" i="1"/>
  <c r="AK485" i="1"/>
  <c r="AK323" i="1"/>
  <c r="AK466" i="1"/>
  <c r="AK398" i="1"/>
  <c r="AK366" i="1"/>
  <c r="AK473" i="1"/>
  <c r="AK408" i="1"/>
  <c r="AK313" i="1"/>
  <c r="AK368" i="1"/>
  <c r="AK420" i="1"/>
  <c r="AK320" i="1"/>
  <c r="AK432" i="1"/>
  <c r="AK402" i="1"/>
  <c r="AK467" i="1"/>
  <c r="AK480" i="1"/>
  <c r="AK317" i="1"/>
  <c r="AK423" i="1"/>
  <c r="AK390" i="1"/>
  <c r="AK315" i="1"/>
  <c r="AK300" i="1"/>
  <c r="AK326" i="1"/>
  <c r="AK399" i="1"/>
  <c r="AK433" i="1"/>
  <c r="AK427" i="1"/>
  <c r="AK369" i="1"/>
  <c r="AK331" i="1"/>
  <c r="AK484" i="1"/>
  <c r="AK328" i="1"/>
  <c r="AK407" i="1"/>
  <c r="AK365" i="1"/>
  <c r="AK482" i="1"/>
  <c r="AK487" i="1"/>
  <c r="AK353" i="1"/>
  <c r="AK475" i="1"/>
  <c r="AK460" i="1"/>
  <c r="AK354" i="1"/>
  <c r="AK387" i="1"/>
  <c r="AK378" i="1"/>
  <c r="AK355" i="1"/>
  <c r="AK457" i="1"/>
  <c r="AK357" i="1"/>
  <c r="AK364" i="1"/>
  <c r="AK444" i="1"/>
  <c r="AK458" i="1"/>
  <c r="AK375" i="1"/>
  <c r="AK316" i="1"/>
  <c r="AK471" i="1"/>
  <c r="AK345" i="1"/>
  <c r="AK361" i="1"/>
  <c r="AK451" i="1"/>
  <c r="AK446" i="1"/>
  <c r="AK374" i="1"/>
  <c r="AK395" i="1"/>
  <c r="AK341" i="1"/>
  <c r="AK338" i="1"/>
  <c r="AK346" i="1"/>
  <c r="AK359" i="1"/>
  <c r="AK409" i="1"/>
  <c r="AK376" i="1"/>
  <c r="AK469" i="1"/>
  <c r="AK389" i="1"/>
  <c r="AK437" i="1"/>
  <c r="AK474" i="1"/>
  <c r="AK413" i="1"/>
  <c r="AK308" i="1"/>
  <c r="AK476" i="1"/>
  <c r="AK337" i="1"/>
  <c r="AK327" i="1"/>
  <c r="AK453" i="1"/>
  <c r="AK494" i="1"/>
  <c r="AK406" i="1"/>
  <c r="AK465" i="1"/>
  <c r="AK324" i="1"/>
  <c r="AK358" i="1"/>
  <c r="AK396" i="1"/>
  <c r="AK336" i="1"/>
  <c r="AK439" i="1"/>
  <c r="AK301" i="1"/>
  <c r="AK370" i="1"/>
  <c r="AK464" i="1"/>
  <c r="AK343" i="1"/>
  <c r="AK472" i="1"/>
  <c r="AK360" i="1"/>
  <c r="AK379" i="1"/>
  <c r="AK19" i="1"/>
  <c r="AK377" i="1"/>
  <c r="AK486" i="1"/>
  <c r="AK440" i="1"/>
  <c r="AK483" i="1"/>
  <c r="AK373" i="1"/>
  <c r="AK401" i="1"/>
  <c r="AK459" i="1"/>
  <c r="AK455" i="1"/>
  <c r="AK334" i="1"/>
  <c r="AK302" i="1"/>
  <c r="AK490" i="1"/>
  <c r="AK386" i="1"/>
  <c r="AK435" i="1"/>
  <c r="AK463" i="1"/>
  <c r="AK438" i="1"/>
  <c r="AK356" i="1"/>
  <c r="AK299" i="1"/>
  <c r="AK419" i="1"/>
  <c r="AK411" i="1"/>
  <c r="AK488" i="1"/>
  <c r="AK478" i="1"/>
  <c r="AK425" i="1"/>
  <c r="AK362" i="1"/>
  <c r="AK462" i="1"/>
  <c r="EK32" i="1"/>
  <c r="EK41" i="1" s="1"/>
  <c r="EK26" i="1"/>
  <c r="EK35" i="1" s="1"/>
  <c r="EK43" i="1" s="1"/>
  <c r="EK31" i="1"/>
  <c r="EK40" i="1" s="1"/>
  <c r="EK30" i="1"/>
  <c r="EK39" i="1" s="1"/>
  <c r="EK29" i="1"/>
  <c r="EK38" i="1" s="1"/>
  <c r="EK46" i="1" s="1"/>
  <c r="EK54" i="1" s="1"/>
  <c r="EK62" i="1" s="1"/>
  <c r="EK33" i="1"/>
  <c r="EK27" i="1"/>
  <c r="EK36" i="1" s="1"/>
  <c r="EK44" i="1" s="1"/>
  <c r="EK52" i="1" s="1"/>
  <c r="EK60" i="1" s="1"/>
  <c r="EK25" i="1"/>
  <c r="EK34" i="1" s="1"/>
  <c r="EK42" i="1" s="1"/>
  <c r="EK28" i="1"/>
  <c r="EK37" i="1" s="1"/>
  <c r="EK45" i="1" s="1"/>
  <c r="GR475" i="1"/>
  <c r="GR461" i="1"/>
  <c r="GR413" i="1"/>
  <c r="GR358" i="1"/>
  <c r="GR406" i="1"/>
  <c r="GR353" i="1"/>
  <c r="GR440" i="1"/>
  <c r="GR427" i="1"/>
  <c r="GR354" i="1"/>
  <c r="GR457" i="1"/>
  <c r="GR325" i="1"/>
  <c r="GR452" i="1"/>
  <c r="GR323" i="1"/>
  <c r="GR380" i="1"/>
  <c r="GR314" i="1"/>
  <c r="GR302" i="1"/>
  <c r="GR388" i="1"/>
  <c r="GR365" i="1"/>
  <c r="GR299" i="1"/>
  <c r="GR438" i="1"/>
  <c r="GR19" i="1"/>
  <c r="GR329" i="1"/>
  <c r="GR357" i="1"/>
  <c r="GR318" i="1"/>
  <c r="GR419" i="1"/>
  <c r="GR462" i="1"/>
  <c r="GR479" i="1"/>
  <c r="GR480" i="1"/>
  <c r="GR307" i="1"/>
  <c r="GR437" i="1"/>
  <c r="GR425" i="1"/>
  <c r="GR301" i="1"/>
  <c r="GR364" i="1"/>
  <c r="GR324" i="1"/>
  <c r="GR359" i="1"/>
  <c r="GR478" i="1"/>
  <c r="GR485" i="1"/>
  <c r="GR392" i="1"/>
  <c r="GR362" i="1"/>
  <c r="GR340" i="1"/>
  <c r="GR442" i="1"/>
  <c r="GR322" i="1"/>
  <c r="GR337" i="1"/>
  <c r="GR474" i="1"/>
  <c r="GR428" i="1"/>
  <c r="GR412" i="1"/>
  <c r="GR394" i="1"/>
  <c r="GR458" i="1"/>
  <c r="GR430" i="1"/>
  <c r="GR476" i="1"/>
  <c r="GR347" i="1"/>
  <c r="GR375" i="1"/>
  <c r="GR454" i="1"/>
  <c r="GR356" i="1"/>
  <c r="GR403" i="1"/>
  <c r="GR465" i="1"/>
  <c r="GR399" i="1"/>
  <c r="GR335" i="1"/>
  <c r="GR343" i="1"/>
  <c r="GR395" i="1"/>
  <c r="GR377" i="1"/>
  <c r="GR429" i="1"/>
  <c r="GR410" i="1"/>
  <c r="GR408" i="1"/>
  <c r="GR376" i="1"/>
  <c r="GR420" i="1"/>
  <c r="GR487" i="1"/>
  <c r="GR446" i="1"/>
  <c r="GR372" i="1"/>
  <c r="GR445" i="1"/>
  <c r="GR341" i="1"/>
  <c r="GR486" i="1"/>
  <c r="GR424" i="1"/>
  <c r="GR371" i="1"/>
  <c r="GR368" i="1"/>
  <c r="GR308" i="1"/>
  <c r="GR431" i="1"/>
  <c r="GR467" i="1"/>
  <c r="GR473" i="1"/>
  <c r="GR435" i="1"/>
  <c r="GR468" i="1"/>
  <c r="GR490" i="1"/>
  <c r="GR426" i="1"/>
  <c r="GR396" i="1"/>
  <c r="GR451" i="1"/>
  <c r="GR398" i="1"/>
  <c r="GR441" i="1"/>
  <c r="GR404" i="1"/>
  <c r="GR20" i="1"/>
  <c r="GR459" i="1"/>
  <c r="GR471" i="1"/>
  <c r="GR434" i="1"/>
  <c r="GR386" i="1"/>
  <c r="GR344" i="1"/>
  <c r="GR387" i="1"/>
  <c r="GR481" i="1"/>
  <c r="GR370" i="1"/>
  <c r="GR389" i="1"/>
  <c r="GR422" i="1"/>
  <c r="GR363" i="1"/>
  <c r="GR369" i="1"/>
  <c r="GR327" i="1"/>
  <c r="GR484" i="1"/>
  <c r="GR401" i="1"/>
  <c r="GR470" i="1"/>
  <c r="GR483" i="1"/>
  <c r="GR360" i="1"/>
  <c r="GR411" i="1"/>
  <c r="GR317" i="1"/>
  <c r="GR332" i="1"/>
  <c r="GR346" i="1"/>
  <c r="GR489" i="1"/>
  <c r="GR385" i="1"/>
  <c r="GR466" i="1"/>
  <c r="GR391" i="1"/>
  <c r="GR326" i="1"/>
  <c r="GR472" i="1"/>
  <c r="GR300" i="1"/>
  <c r="GR464" i="1"/>
  <c r="GR366" i="1"/>
  <c r="GR482" i="1"/>
  <c r="GR390" i="1"/>
  <c r="GR334" i="1"/>
  <c r="GR400" i="1"/>
  <c r="GR361" i="1"/>
  <c r="GR355" i="1"/>
  <c r="GR455" i="1"/>
  <c r="GR423" i="1"/>
  <c r="GR469" i="1"/>
  <c r="GR494" i="1"/>
  <c r="GR492" i="1"/>
  <c r="GR418" i="1"/>
  <c r="GR493" i="1"/>
  <c r="GR328" i="1"/>
  <c r="GR436" i="1"/>
  <c r="GR421" i="1"/>
  <c r="GR405" i="1"/>
  <c r="GR373" i="1"/>
  <c r="GR393" i="1"/>
  <c r="GR338" i="1"/>
  <c r="GR397" i="1"/>
  <c r="GR477" i="1"/>
  <c r="GR319" i="1"/>
  <c r="GR333" i="1"/>
  <c r="GR433" i="1"/>
  <c r="GR456" i="1"/>
  <c r="GR378" i="1"/>
  <c r="GR443" i="1"/>
  <c r="GR374" i="1"/>
  <c r="GR439" i="1"/>
  <c r="GR315" i="1"/>
  <c r="GR432" i="1"/>
  <c r="GR342" i="1"/>
  <c r="GR407" i="1"/>
  <c r="GR463" i="1"/>
  <c r="GR409" i="1"/>
  <c r="GR444" i="1"/>
  <c r="GR460" i="1"/>
  <c r="GR352" i="1"/>
  <c r="GR491" i="1"/>
  <c r="GR453" i="1"/>
  <c r="GR316" i="1"/>
  <c r="GR367" i="1"/>
  <c r="GR331" i="1"/>
  <c r="GR488" i="1"/>
  <c r="GR379" i="1"/>
  <c r="GR345" i="1"/>
  <c r="GR402" i="1"/>
  <c r="GR336" i="1"/>
  <c r="GR313" i="1"/>
  <c r="GR320" i="1"/>
  <c r="HV26" i="1"/>
  <c r="HV35" i="1" s="1"/>
  <c r="HV43" i="1" s="1"/>
  <c r="HV51" i="1" s="1"/>
  <c r="HV59" i="1" s="1"/>
  <c r="HV27" i="1"/>
  <c r="HV36" i="1" s="1"/>
  <c r="HV44" i="1" s="1"/>
  <c r="HV52" i="1" s="1"/>
  <c r="HV60" i="1" s="1"/>
  <c r="HV33" i="1"/>
  <c r="HV32" i="1"/>
  <c r="HV41" i="1" s="1"/>
  <c r="HV30" i="1"/>
  <c r="HV39" i="1" s="1"/>
  <c r="HV28" i="1"/>
  <c r="HV37" i="1" s="1"/>
  <c r="HV45" i="1" s="1"/>
  <c r="HV31" i="1"/>
  <c r="HV40" i="1" s="1"/>
  <c r="HV25" i="1"/>
  <c r="HV34" i="1" s="1"/>
  <c r="HV42" i="1" s="1"/>
  <c r="HV50" i="1" s="1"/>
  <c r="HV58" i="1" s="1"/>
  <c r="HV29" i="1"/>
  <c r="HV38" i="1" s="1"/>
  <c r="HV46" i="1" s="1"/>
  <c r="HV54" i="1" s="1"/>
  <c r="HV62" i="1" s="1"/>
  <c r="GP33" i="1"/>
  <c r="GP27" i="1"/>
  <c r="GP36" i="1" s="1"/>
  <c r="GP44" i="1" s="1"/>
  <c r="GP52" i="1" s="1"/>
  <c r="GP60" i="1" s="1"/>
  <c r="GP32" i="1"/>
  <c r="GP41" i="1" s="1"/>
  <c r="GP25" i="1"/>
  <c r="GP34" i="1" s="1"/>
  <c r="GP42" i="1" s="1"/>
  <c r="GP26" i="1"/>
  <c r="GP35" i="1" s="1"/>
  <c r="GP43" i="1" s="1"/>
  <c r="GP29" i="1"/>
  <c r="GP38" i="1" s="1"/>
  <c r="GP46" i="1" s="1"/>
  <c r="GP54" i="1" s="1"/>
  <c r="GP62" i="1" s="1"/>
  <c r="GP28" i="1"/>
  <c r="GP37" i="1" s="1"/>
  <c r="GP45" i="1" s="1"/>
  <c r="GP30" i="1"/>
  <c r="GP39" i="1" s="1"/>
  <c r="GP31" i="1"/>
  <c r="GP40" i="1" s="1"/>
  <c r="FD27" i="1"/>
  <c r="FD36" i="1" s="1"/>
  <c r="FD44" i="1" s="1"/>
  <c r="FD52" i="1" s="1"/>
  <c r="FD60" i="1" s="1"/>
  <c r="FD29" i="1"/>
  <c r="FD38" i="1" s="1"/>
  <c r="FD46" i="1" s="1"/>
  <c r="FD54" i="1" s="1"/>
  <c r="FD62" i="1" s="1"/>
  <c r="FD26" i="1"/>
  <c r="FD35" i="1" s="1"/>
  <c r="FD43" i="1" s="1"/>
  <c r="FD33" i="1"/>
  <c r="FD28" i="1"/>
  <c r="FD37" i="1" s="1"/>
  <c r="FD45" i="1" s="1"/>
  <c r="FD31" i="1"/>
  <c r="FD40" i="1" s="1"/>
  <c r="FD25" i="1"/>
  <c r="FD34" i="1" s="1"/>
  <c r="FD42" i="1" s="1"/>
  <c r="FD32" i="1"/>
  <c r="FD41" i="1" s="1"/>
  <c r="FD30" i="1"/>
  <c r="FD39" i="1" s="1"/>
  <c r="GL433" i="1"/>
  <c r="GL465" i="1"/>
  <c r="GL492" i="1"/>
  <c r="GL376" i="1"/>
  <c r="GL302" i="1"/>
  <c r="GL320" i="1"/>
  <c r="GL336" i="1"/>
  <c r="GL460" i="1"/>
  <c r="GL361" i="1"/>
  <c r="GL375" i="1"/>
  <c r="GL368" i="1"/>
  <c r="GL364" i="1"/>
  <c r="GL411" i="1"/>
  <c r="GL405" i="1"/>
  <c r="GL413" i="1"/>
  <c r="GL422" i="1"/>
  <c r="GL474" i="1"/>
  <c r="GL438" i="1"/>
  <c r="GL393" i="1"/>
  <c r="GL491" i="1"/>
  <c r="GL483" i="1"/>
  <c r="GL436" i="1"/>
  <c r="GL426" i="1"/>
  <c r="GL399" i="1"/>
  <c r="GL476" i="1"/>
  <c r="GL365" i="1"/>
  <c r="GL352" i="1"/>
  <c r="GL430" i="1"/>
  <c r="GL468" i="1"/>
  <c r="GL308" i="1"/>
  <c r="GL319" i="1"/>
  <c r="GL344" i="1"/>
  <c r="GL316" i="1"/>
  <c r="GL327" i="1"/>
  <c r="GL372" i="1"/>
  <c r="GL419" i="1"/>
  <c r="GL404" i="1"/>
  <c r="GL377" i="1"/>
  <c r="GL355" i="1"/>
  <c r="GL385" i="1"/>
  <c r="GL328" i="1"/>
  <c r="GL313" i="1"/>
  <c r="GL443" i="1"/>
  <c r="GL19" i="1"/>
  <c r="GL470" i="1"/>
  <c r="GL340" i="1"/>
  <c r="GL392" i="1"/>
  <c r="GL457" i="1"/>
  <c r="GL406" i="1"/>
  <c r="GL397" i="1"/>
  <c r="GL459" i="1"/>
  <c r="GL453" i="1"/>
  <c r="GL391" i="1"/>
  <c r="GL318" i="1"/>
  <c r="GL484" i="1"/>
  <c r="GL398" i="1"/>
  <c r="GL338" i="1"/>
  <c r="GL357" i="1"/>
  <c r="GL471" i="1"/>
  <c r="GL341" i="1"/>
  <c r="GL427" i="1"/>
  <c r="GL378" i="1"/>
  <c r="GL454" i="1"/>
  <c r="GL380" i="1"/>
  <c r="GL423" i="1"/>
  <c r="GL317" i="1"/>
  <c r="GL354" i="1"/>
  <c r="GL489" i="1"/>
  <c r="GL437" i="1"/>
  <c r="GL408" i="1"/>
  <c r="GL342" i="1"/>
  <c r="GL360" i="1"/>
  <c r="GL359" i="1"/>
  <c r="GL424" i="1"/>
  <c r="GL439" i="1"/>
  <c r="GL494" i="1"/>
  <c r="GL388" i="1"/>
  <c r="GL410" i="1"/>
  <c r="GL425" i="1"/>
  <c r="GL332" i="1"/>
  <c r="GL315" i="1"/>
  <c r="GL335" i="1"/>
  <c r="GL490" i="1"/>
  <c r="GL345" i="1"/>
  <c r="GL473" i="1"/>
  <c r="GL464" i="1"/>
  <c r="GL326" i="1"/>
  <c r="GL434" i="1"/>
  <c r="GL337" i="1"/>
  <c r="GL429" i="1"/>
  <c r="GL390" i="1"/>
  <c r="GL362" i="1"/>
  <c r="GL400" i="1"/>
  <c r="GL347" i="1"/>
  <c r="GL20" i="1"/>
  <c r="GL462" i="1"/>
  <c r="GL367" i="1"/>
  <c r="GL333" i="1"/>
  <c r="GL322" i="1"/>
  <c r="GL379" i="1"/>
  <c r="GL475" i="1"/>
  <c r="GL299" i="1"/>
  <c r="GL486" i="1"/>
  <c r="GL402" i="1"/>
  <c r="GL467" i="1"/>
  <c r="GL401" i="1"/>
  <c r="GL420" i="1"/>
  <c r="GL329" i="1"/>
  <c r="GL479" i="1"/>
  <c r="GL363" i="1"/>
  <c r="GL301" i="1"/>
  <c r="GL451" i="1"/>
  <c r="GL387" i="1"/>
  <c r="GL444" i="1"/>
  <c r="GL358" i="1"/>
  <c r="GL463" i="1"/>
  <c r="GL477" i="1"/>
  <c r="GL487" i="1"/>
  <c r="GL386" i="1"/>
  <c r="GL389" i="1"/>
  <c r="GL334" i="1"/>
  <c r="GL370" i="1"/>
  <c r="GL343" i="1"/>
  <c r="GL418" i="1"/>
  <c r="GL371" i="1"/>
  <c r="GL488" i="1"/>
  <c r="GL374" i="1"/>
  <c r="GL369" i="1"/>
  <c r="GL461" i="1"/>
  <c r="GL452" i="1"/>
  <c r="GL403" i="1"/>
  <c r="GL409" i="1"/>
  <c r="GL407" i="1"/>
  <c r="GL323" i="1"/>
  <c r="GL469" i="1"/>
  <c r="GL356" i="1"/>
  <c r="GL481" i="1"/>
  <c r="GL472" i="1"/>
  <c r="GL394" i="1"/>
  <c r="GL441" i="1"/>
  <c r="GL440" i="1"/>
  <c r="GL331" i="1"/>
  <c r="GL346" i="1"/>
  <c r="GL366" i="1"/>
  <c r="GL493" i="1"/>
  <c r="GL325" i="1"/>
  <c r="GL314" i="1"/>
  <c r="GL455" i="1"/>
  <c r="GL300" i="1"/>
  <c r="GL396" i="1"/>
  <c r="GL435" i="1"/>
  <c r="GL324" i="1"/>
  <c r="GL421" i="1"/>
  <c r="GL456" i="1"/>
  <c r="GL445" i="1"/>
  <c r="GL466" i="1"/>
  <c r="GL431" i="1"/>
  <c r="GL432" i="1"/>
  <c r="GL307" i="1"/>
  <c r="GL478" i="1"/>
  <c r="GL373" i="1"/>
  <c r="GL412" i="1"/>
  <c r="GL428" i="1"/>
  <c r="GL353" i="1"/>
  <c r="GL480" i="1"/>
  <c r="GL442" i="1"/>
  <c r="GL485" i="1"/>
  <c r="GL458" i="1"/>
  <c r="GL446" i="1"/>
  <c r="GL395" i="1"/>
  <c r="GL482" i="1"/>
  <c r="AH480" i="1"/>
  <c r="AH357" i="1"/>
  <c r="AH374" i="1"/>
  <c r="AH299" i="1"/>
  <c r="AH467" i="1"/>
  <c r="AH308" i="1"/>
  <c r="AH301" i="1"/>
  <c r="AH438" i="1"/>
  <c r="AH412" i="1"/>
  <c r="AH344" i="1"/>
  <c r="AH473" i="1"/>
  <c r="AH420" i="1"/>
  <c r="AH403" i="1"/>
  <c r="AH440" i="1"/>
  <c r="AH367" i="1"/>
  <c r="AH486" i="1"/>
  <c r="AH434" i="1"/>
  <c r="AH320" i="1"/>
  <c r="AH379" i="1"/>
  <c r="AH469" i="1"/>
  <c r="AH411" i="1"/>
  <c r="AH315" i="1"/>
  <c r="AH352" i="1"/>
  <c r="AH466" i="1"/>
  <c r="AH345" i="1"/>
  <c r="AH481" i="1"/>
  <c r="AH451" i="1"/>
  <c r="AH346" i="1"/>
  <c r="AH389" i="1"/>
  <c r="AH423" i="1"/>
  <c r="AH475" i="1"/>
  <c r="AH464" i="1"/>
  <c r="AH386" i="1"/>
  <c r="AH307" i="1"/>
  <c r="AH347" i="1"/>
  <c r="AH439" i="1"/>
  <c r="AH399" i="1"/>
  <c r="AH458" i="1"/>
  <c r="AH419" i="1"/>
  <c r="AH328" i="1"/>
  <c r="AH443" i="1"/>
  <c r="AH444" i="1"/>
  <c r="AH366" i="1"/>
  <c r="AH327" i="1"/>
  <c r="AH390" i="1"/>
  <c r="AH336" i="1"/>
  <c r="AH484" i="1"/>
  <c r="AH478" i="1"/>
  <c r="AH397" i="1"/>
  <c r="AH326" i="1"/>
  <c r="AH418" i="1"/>
  <c r="AH406" i="1"/>
  <c r="AH489" i="1"/>
  <c r="AH342" i="1"/>
  <c r="AH385" i="1"/>
  <c r="AH401" i="1"/>
  <c r="AH369" i="1"/>
  <c r="AH456" i="1"/>
  <c r="AH375" i="1"/>
  <c r="AH314" i="1"/>
  <c r="AH355" i="1"/>
  <c r="AH430" i="1"/>
  <c r="AH329" i="1"/>
  <c r="AH453" i="1"/>
  <c r="AH437" i="1"/>
  <c r="AH431" i="1"/>
  <c r="AH364" i="1"/>
  <c r="AH407" i="1"/>
  <c r="AH408" i="1"/>
  <c r="AH488" i="1"/>
  <c r="AH333" i="1"/>
  <c r="AH341" i="1"/>
  <c r="AH441" i="1"/>
  <c r="AH459" i="1"/>
  <c r="AH338" i="1"/>
  <c r="AH428" i="1"/>
  <c r="AH445" i="1"/>
  <c r="AH300" i="1"/>
  <c r="AH463" i="1"/>
  <c r="AH491" i="1"/>
  <c r="AH335" i="1"/>
  <c r="AH468" i="1"/>
  <c r="AH492" i="1"/>
  <c r="AH435" i="1"/>
  <c r="AH490" i="1"/>
  <c r="AH421" i="1"/>
  <c r="AH20" i="1"/>
  <c r="AH19" i="1"/>
  <c r="AH377" i="1"/>
  <c r="AH482" i="1"/>
  <c r="AH393" i="1"/>
  <c r="AH317" i="1"/>
  <c r="AH404" i="1"/>
  <c r="AH394" i="1"/>
  <c r="AH426" i="1"/>
  <c r="AH323" i="1"/>
  <c r="AH358" i="1"/>
  <c r="AH373" i="1"/>
  <c r="AH302" i="1"/>
  <c r="AH483" i="1"/>
  <c r="AH405" i="1"/>
  <c r="AH402" i="1"/>
  <c r="AH433" i="1"/>
  <c r="AH318" i="1"/>
  <c r="AH353" i="1"/>
  <c r="AH331" i="1"/>
  <c r="AH370" i="1"/>
  <c r="AH436" i="1"/>
  <c r="AH410" i="1"/>
  <c r="AH340" i="1"/>
  <c r="AH477" i="1"/>
  <c r="AH432" i="1"/>
  <c r="AH368" i="1"/>
  <c r="AH380" i="1"/>
  <c r="AH392" i="1"/>
  <c r="AH461" i="1"/>
  <c r="AH487" i="1"/>
  <c r="AH396" i="1"/>
  <c r="AH454" i="1"/>
  <c r="AH460" i="1"/>
  <c r="AH343" i="1"/>
  <c r="AH479" i="1"/>
  <c r="AH465" i="1"/>
  <c r="AH462" i="1"/>
  <c r="AH363" i="1"/>
  <c r="AH422" i="1"/>
  <c r="AH387" i="1"/>
  <c r="AH455" i="1"/>
  <c r="AH485" i="1"/>
  <c r="AH470" i="1"/>
  <c r="AH442" i="1"/>
  <c r="AH398" i="1"/>
  <c r="AH365" i="1"/>
  <c r="AH493" i="1"/>
  <c r="AH378" i="1"/>
  <c r="AH360" i="1"/>
  <c r="AH391" i="1"/>
  <c r="AH332" i="1"/>
  <c r="AH362" i="1"/>
  <c r="AH359" i="1"/>
  <c r="AH472" i="1"/>
  <c r="AH409" i="1"/>
  <c r="AH337" i="1"/>
  <c r="AH313" i="1"/>
  <c r="AH471" i="1"/>
  <c r="AH388" i="1"/>
  <c r="AH334" i="1"/>
  <c r="AH356" i="1"/>
  <c r="AH424" i="1"/>
  <c r="AH395" i="1"/>
  <c r="AH325" i="1"/>
  <c r="AH372" i="1"/>
  <c r="AH474" i="1"/>
  <c r="AH476" i="1"/>
  <c r="AH322" i="1"/>
  <c r="AH429" i="1"/>
  <c r="AH324" i="1"/>
  <c r="AH425" i="1"/>
  <c r="AH427" i="1"/>
  <c r="AH371" i="1"/>
  <c r="AH494" i="1"/>
  <c r="AH319" i="1"/>
  <c r="AH361" i="1"/>
  <c r="AH413" i="1"/>
  <c r="AH457" i="1"/>
  <c r="AH376" i="1"/>
  <c r="AH400" i="1"/>
  <c r="AH452" i="1"/>
  <c r="AH446" i="1"/>
  <c r="AH354" i="1"/>
  <c r="AH316" i="1"/>
  <c r="AJ390" i="1"/>
  <c r="AJ475" i="1"/>
  <c r="AJ490" i="1"/>
  <c r="AJ436" i="1"/>
  <c r="AJ488" i="1"/>
  <c r="AJ354" i="1"/>
  <c r="AJ430" i="1"/>
  <c r="AJ398" i="1"/>
  <c r="AJ467" i="1"/>
  <c r="AJ483" i="1"/>
  <c r="AJ392" i="1"/>
  <c r="AJ369" i="1"/>
  <c r="AJ363" i="1"/>
  <c r="AJ411" i="1"/>
  <c r="AJ360" i="1"/>
  <c r="AJ375" i="1"/>
  <c r="AJ428" i="1"/>
  <c r="AJ418" i="1"/>
  <c r="AJ399" i="1"/>
  <c r="AJ468" i="1"/>
  <c r="AJ465" i="1"/>
  <c r="AJ373" i="1"/>
  <c r="AJ404" i="1"/>
  <c r="AJ409" i="1"/>
  <c r="AJ401" i="1"/>
  <c r="AJ454" i="1"/>
  <c r="AJ371" i="1"/>
  <c r="AJ358" i="1"/>
  <c r="AJ397" i="1"/>
  <c r="AJ377" i="1"/>
  <c r="AJ422" i="1"/>
  <c r="AJ403" i="1"/>
  <c r="AJ357" i="1"/>
  <c r="AJ444" i="1"/>
  <c r="AJ480" i="1"/>
  <c r="AJ387" i="1"/>
  <c r="AJ458" i="1"/>
  <c r="AJ437" i="1"/>
  <c r="AJ494" i="1"/>
  <c r="AJ405" i="1"/>
  <c r="AJ420" i="1"/>
  <c r="AJ378" i="1"/>
  <c r="AJ412" i="1"/>
  <c r="AJ370" i="1"/>
  <c r="AJ424" i="1"/>
  <c r="AJ302" i="1"/>
  <c r="AJ425" i="1"/>
  <c r="AJ362" i="1"/>
  <c r="AJ359" i="1"/>
  <c r="AJ352" i="1"/>
  <c r="AJ413" i="1"/>
  <c r="AJ455" i="1"/>
  <c r="AJ308" i="1"/>
  <c r="AJ421" i="1"/>
  <c r="AJ440" i="1"/>
  <c r="AJ410" i="1"/>
  <c r="AJ396" i="1"/>
  <c r="AJ460" i="1"/>
  <c r="AJ434" i="1"/>
  <c r="AJ471" i="1"/>
  <c r="AJ472" i="1"/>
  <c r="AJ489" i="1"/>
  <c r="AJ485" i="1"/>
  <c r="AJ368" i="1"/>
  <c r="AJ429" i="1"/>
  <c r="AJ307" i="1"/>
  <c r="AJ466" i="1"/>
  <c r="AJ394" i="1"/>
  <c r="AJ19" i="1"/>
  <c r="AJ456" i="1"/>
  <c r="AJ385" i="1"/>
  <c r="AJ484" i="1"/>
  <c r="AJ355" i="1"/>
  <c r="AJ301" i="1"/>
  <c r="AJ463" i="1"/>
  <c r="AJ493" i="1"/>
  <c r="AJ469" i="1"/>
  <c r="AJ476" i="1"/>
  <c r="AJ386" i="1"/>
  <c r="AJ407" i="1"/>
  <c r="AJ459" i="1"/>
  <c r="AJ474" i="1"/>
  <c r="AJ389" i="1"/>
  <c r="AJ461" i="1"/>
  <c r="AJ374" i="1"/>
  <c r="AJ482" i="1"/>
  <c r="AJ379" i="1"/>
  <c r="AJ451" i="1"/>
  <c r="AJ487" i="1"/>
  <c r="AJ423" i="1"/>
  <c r="AJ457" i="1"/>
  <c r="AJ462" i="1"/>
  <c r="AJ376" i="1"/>
  <c r="AJ479" i="1"/>
  <c r="AJ481" i="1"/>
  <c r="AJ452" i="1"/>
  <c r="AJ367" i="1"/>
  <c r="AJ380" i="1"/>
  <c r="AJ388" i="1"/>
  <c r="AJ445" i="1"/>
  <c r="AJ470" i="1"/>
  <c r="AJ435" i="1"/>
  <c r="AJ393" i="1"/>
  <c r="AJ353" i="1"/>
  <c r="AJ473" i="1"/>
  <c r="AJ361" i="1"/>
  <c r="AJ432" i="1"/>
  <c r="AJ20" i="1"/>
  <c r="AJ364" i="1"/>
  <c r="AJ427" i="1"/>
  <c r="AJ406" i="1"/>
  <c r="AJ356" i="1"/>
  <c r="AJ441" i="1"/>
  <c r="AJ431" i="1"/>
  <c r="AJ477" i="1"/>
  <c r="AJ443" i="1"/>
  <c r="AJ366" i="1"/>
  <c r="AJ400" i="1"/>
  <c r="AJ391" i="1"/>
  <c r="AJ419" i="1"/>
  <c r="AJ438" i="1"/>
  <c r="AJ433" i="1"/>
  <c r="AJ464" i="1"/>
  <c r="AJ453" i="1"/>
  <c r="AJ372" i="1"/>
  <c r="AJ491" i="1"/>
  <c r="AJ299" i="1"/>
  <c r="AJ439" i="1"/>
  <c r="AJ408" i="1"/>
  <c r="AJ446" i="1"/>
  <c r="AJ395" i="1"/>
  <c r="AJ492" i="1"/>
  <c r="AJ402" i="1"/>
  <c r="AJ300" i="1"/>
  <c r="AJ365" i="1"/>
  <c r="AJ486" i="1"/>
  <c r="AJ426" i="1"/>
  <c r="AJ442" i="1"/>
  <c r="AJ478" i="1"/>
  <c r="FC343" i="1"/>
  <c r="FC336" i="1"/>
  <c r="FC473" i="1"/>
  <c r="FC347" i="1"/>
  <c r="FC439" i="1"/>
  <c r="FC430" i="1"/>
  <c r="FC421" i="1"/>
  <c r="FC396" i="1"/>
  <c r="FC490" i="1"/>
  <c r="FC345" i="1"/>
  <c r="FC395" i="1"/>
  <c r="FC481" i="1"/>
  <c r="FC428" i="1"/>
  <c r="FC461" i="1"/>
  <c r="FC313" i="1"/>
  <c r="FC342" i="1"/>
  <c r="FC425" i="1"/>
  <c r="FC326" i="1"/>
  <c r="FC410" i="1"/>
  <c r="FC318" i="1"/>
  <c r="FC402" i="1"/>
  <c r="FC474" i="1"/>
  <c r="FC358" i="1"/>
  <c r="FC411" i="1"/>
  <c r="FC365" i="1"/>
  <c r="FC308" i="1"/>
  <c r="FC300" i="1"/>
  <c r="FC386" i="1"/>
  <c r="FC423" i="1"/>
  <c r="FC372" i="1"/>
  <c r="FC399" i="1"/>
  <c r="FC463" i="1"/>
  <c r="FC407" i="1"/>
  <c r="FC315" i="1"/>
  <c r="FC379" i="1"/>
  <c r="FC346" i="1"/>
  <c r="FC328" i="1"/>
  <c r="FC385" i="1"/>
  <c r="FC409" i="1"/>
  <c r="FC331" i="1"/>
  <c r="FC374" i="1"/>
  <c r="FC469" i="1"/>
  <c r="FC492" i="1"/>
  <c r="FC486" i="1"/>
  <c r="FC489" i="1"/>
  <c r="FC477" i="1"/>
  <c r="FC431" i="1"/>
  <c r="FC375" i="1"/>
  <c r="FC320" i="1"/>
  <c r="FC484" i="1"/>
  <c r="FC370" i="1"/>
  <c r="FC455" i="1"/>
  <c r="FC369" i="1"/>
  <c r="FC420" i="1"/>
  <c r="FC366" i="1"/>
  <c r="FC362" i="1"/>
  <c r="FC491" i="1"/>
  <c r="FC494" i="1"/>
  <c r="FC364" i="1"/>
  <c r="FC468" i="1"/>
  <c r="FC440" i="1"/>
  <c r="FC354" i="1"/>
  <c r="FC433" i="1"/>
  <c r="FC413" i="1"/>
  <c r="FC401" i="1"/>
  <c r="FC371" i="1"/>
  <c r="FC319" i="1"/>
  <c r="FC355" i="1"/>
  <c r="FC419" i="1"/>
  <c r="FC322" i="1"/>
  <c r="FC405" i="1"/>
  <c r="FC332" i="1"/>
  <c r="FC368" i="1"/>
  <c r="FC467" i="1"/>
  <c r="FC454" i="1"/>
  <c r="FC437" i="1"/>
  <c r="FC418" i="1"/>
  <c r="FC323" i="1"/>
  <c r="FC471" i="1"/>
  <c r="FC475" i="1"/>
  <c r="FC462" i="1"/>
  <c r="FC393" i="1"/>
  <c r="FC442" i="1"/>
  <c r="FC373" i="1"/>
  <c r="FC307" i="1"/>
  <c r="FC479" i="1"/>
  <c r="FC453" i="1"/>
  <c r="FC341" i="1"/>
  <c r="FC482" i="1"/>
  <c r="FC360" i="1"/>
  <c r="FC408" i="1"/>
  <c r="FC456" i="1"/>
  <c r="FC404" i="1"/>
  <c r="FC435" i="1"/>
  <c r="FC424" i="1"/>
  <c r="FC412" i="1"/>
  <c r="FC446" i="1"/>
  <c r="FC327" i="1"/>
  <c r="FC476" i="1"/>
  <c r="FC487" i="1"/>
  <c r="FC429" i="1"/>
  <c r="FC335" i="1"/>
  <c r="FC483" i="1"/>
  <c r="FC377" i="1"/>
  <c r="FC452" i="1"/>
  <c r="FC299" i="1"/>
  <c r="FC19" i="1"/>
  <c r="FC436" i="1"/>
  <c r="FC406" i="1"/>
  <c r="FC337" i="1"/>
  <c r="FC361" i="1"/>
  <c r="FC466" i="1"/>
  <c r="FC344" i="1"/>
  <c r="FC388" i="1"/>
  <c r="FC380" i="1"/>
  <c r="FC20" i="1"/>
  <c r="FC480" i="1"/>
  <c r="FC357" i="1"/>
  <c r="FC363" i="1"/>
  <c r="FC325" i="1"/>
  <c r="FC465" i="1"/>
  <c r="FC389" i="1"/>
  <c r="FC356" i="1"/>
  <c r="FC470" i="1"/>
  <c r="FC422" i="1"/>
  <c r="FC460" i="1"/>
  <c r="FC316" i="1"/>
  <c r="FC398" i="1"/>
  <c r="FC457" i="1"/>
  <c r="FC338" i="1"/>
  <c r="FC493" i="1"/>
  <c r="FC400" i="1"/>
  <c r="FC458" i="1"/>
  <c r="FC391" i="1"/>
  <c r="FC426" i="1"/>
  <c r="FC352" i="1"/>
  <c r="FC432" i="1"/>
  <c r="FC397" i="1"/>
  <c r="FC441" i="1"/>
  <c r="FC302" i="1"/>
  <c r="FC403" i="1"/>
  <c r="FC427" i="1"/>
  <c r="FC329" i="1"/>
  <c r="FC353" i="1"/>
  <c r="FC390" i="1"/>
  <c r="FC485" i="1"/>
  <c r="FC445" i="1"/>
  <c r="FC376" i="1"/>
  <c r="FC334" i="1"/>
  <c r="FC324" i="1"/>
  <c r="FC359" i="1"/>
  <c r="FC301" i="1"/>
  <c r="FC488" i="1"/>
  <c r="FC478" i="1"/>
  <c r="FC317" i="1"/>
  <c r="FC451" i="1"/>
  <c r="FC472" i="1"/>
  <c r="FC387" i="1"/>
  <c r="FC438" i="1"/>
  <c r="FC444" i="1"/>
  <c r="FC378" i="1"/>
  <c r="FC464" i="1"/>
  <c r="FC340" i="1"/>
  <c r="FC434" i="1"/>
  <c r="FC443" i="1"/>
  <c r="FC367" i="1"/>
  <c r="FC459" i="1"/>
  <c r="FC392" i="1"/>
  <c r="FC333" i="1"/>
  <c r="FC394" i="1"/>
  <c r="FC314" i="1"/>
  <c r="GK403" i="1"/>
  <c r="GK431" i="1"/>
  <c r="GK472" i="1"/>
  <c r="GK493" i="1"/>
  <c r="GK344" i="1"/>
  <c r="GK453" i="1"/>
  <c r="GK439" i="1"/>
  <c r="GK352" i="1"/>
  <c r="GK485" i="1"/>
  <c r="GK359" i="1"/>
  <c r="GK392" i="1"/>
  <c r="GK338" i="1"/>
  <c r="GK429" i="1"/>
  <c r="GK390" i="1"/>
  <c r="GK432" i="1"/>
  <c r="GK323" i="1"/>
  <c r="GK397" i="1"/>
  <c r="GK307" i="1"/>
  <c r="GK395" i="1"/>
  <c r="GK444" i="1"/>
  <c r="GK19" i="1"/>
  <c r="GK443" i="1"/>
  <c r="GK442" i="1"/>
  <c r="GK379" i="1"/>
  <c r="GK375" i="1"/>
  <c r="GK389" i="1"/>
  <c r="GK420" i="1"/>
  <c r="GK331" i="1"/>
  <c r="GK385" i="1"/>
  <c r="GK446" i="1"/>
  <c r="GK388" i="1"/>
  <c r="GK386" i="1"/>
  <c r="GK347" i="1"/>
  <c r="GK377" i="1"/>
  <c r="GK315" i="1"/>
  <c r="GK368" i="1"/>
  <c r="GK314" i="1"/>
  <c r="GK488" i="1"/>
  <c r="GK422" i="1"/>
  <c r="GK404" i="1"/>
  <c r="GK438" i="1"/>
  <c r="GK332" i="1"/>
  <c r="GK318" i="1"/>
  <c r="GK327" i="1"/>
  <c r="GK320" i="1"/>
  <c r="GK456" i="1"/>
  <c r="GK353" i="1"/>
  <c r="GK387" i="1"/>
  <c r="GK452" i="1"/>
  <c r="GK475" i="1"/>
  <c r="GK494" i="1"/>
  <c r="GK476" i="1"/>
  <c r="GK313" i="1"/>
  <c r="GK374" i="1"/>
  <c r="GK460" i="1"/>
  <c r="GK481" i="1"/>
  <c r="GK489" i="1"/>
  <c r="GK455" i="1"/>
  <c r="GK457" i="1"/>
  <c r="GK477" i="1"/>
  <c r="GK396" i="1"/>
  <c r="GK355" i="1"/>
  <c r="GK458" i="1"/>
  <c r="GK434" i="1"/>
  <c r="GK20" i="1"/>
  <c r="GK367" i="1"/>
  <c r="GK413" i="1"/>
  <c r="GK440" i="1"/>
  <c r="GK329" i="1"/>
  <c r="GK405" i="1"/>
  <c r="GK412" i="1"/>
  <c r="GK406" i="1"/>
  <c r="GK430" i="1"/>
  <c r="GK435" i="1"/>
  <c r="GK401" i="1"/>
  <c r="GK343" i="1"/>
  <c r="GK427" i="1"/>
  <c r="GK328" i="1"/>
  <c r="GK400" i="1"/>
  <c r="GK441" i="1"/>
  <c r="GK337" i="1"/>
  <c r="GK480" i="1"/>
  <c r="GK491" i="1"/>
  <c r="GK361" i="1"/>
  <c r="GK319" i="1"/>
  <c r="GK316" i="1"/>
  <c r="GK399" i="1"/>
  <c r="GK423" i="1"/>
  <c r="GK317" i="1"/>
  <c r="GK469" i="1"/>
  <c r="GK346" i="1"/>
  <c r="GK411" i="1"/>
  <c r="GK462" i="1"/>
  <c r="GK380" i="1"/>
  <c r="GK341" i="1"/>
  <c r="GK370" i="1"/>
  <c r="GK466" i="1"/>
  <c r="GK372" i="1"/>
  <c r="GK486" i="1"/>
  <c r="GK373" i="1"/>
  <c r="GK393" i="1"/>
  <c r="GK487" i="1"/>
  <c r="GK408" i="1"/>
  <c r="GK333" i="1"/>
  <c r="GK418" i="1"/>
  <c r="GK340" i="1"/>
  <c r="GK300" i="1"/>
  <c r="GK454" i="1"/>
  <c r="GK335" i="1"/>
  <c r="GK445" i="1"/>
  <c r="GK398" i="1"/>
  <c r="GK410" i="1"/>
  <c r="GK322" i="1"/>
  <c r="GK402" i="1"/>
  <c r="GK324" i="1"/>
  <c r="GK302" i="1"/>
  <c r="GK490" i="1"/>
  <c r="GK362" i="1"/>
  <c r="GK424" i="1"/>
  <c r="GK463" i="1"/>
  <c r="GK391" i="1"/>
  <c r="GK363" i="1"/>
  <c r="GK394" i="1"/>
  <c r="GK366" i="1"/>
  <c r="GK356" i="1"/>
  <c r="GK474" i="1"/>
  <c r="GK451" i="1"/>
  <c r="GK301" i="1"/>
  <c r="GK326" i="1"/>
  <c r="GK358" i="1"/>
  <c r="GK484" i="1"/>
  <c r="GK365" i="1"/>
  <c r="GK464" i="1"/>
  <c r="GK364" i="1"/>
  <c r="GK336" i="1"/>
  <c r="GK419" i="1"/>
  <c r="GK471" i="1"/>
  <c r="GK325" i="1"/>
  <c r="GK409" i="1"/>
  <c r="GK407" i="1"/>
  <c r="GK436" i="1"/>
  <c r="GK459" i="1"/>
  <c r="GK354" i="1"/>
  <c r="GK465" i="1"/>
  <c r="GK437" i="1"/>
  <c r="GK478" i="1"/>
  <c r="GK425" i="1"/>
  <c r="GK426" i="1"/>
  <c r="GK470" i="1"/>
  <c r="GK378" i="1"/>
  <c r="GK421" i="1"/>
  <c r="GK479" i="1"/>
  <c r="GK357" i="1"/>
  <c r="GK483" i="1"/>
  <c r="GK482" i="1"/>
  <c r="GK428" i="1"/>
  <c r="GK334" i="1"/>
  <c r="GK342" i="1"/>
  <c r="GK461" i="1"/>
  <c r="GK371" i="1"/>
  <c r="GK473" i="1"/>
  <c r="GK369" i="1"/>
  <c r="GK308" i="1"/>
  <c r="GK299" i="1"/>
  <c r="GK467" i="1"/>
  <c r="GK433" i="1"/>
  <c r="GK376" i="1"/>
  <c r="GK492" i="1"/>
  <c r="GK345" i="1"/>
  <c r="GK468" i="1"/>
  <c r="GK360" i="1"/>
  <c r="GW29" i="1"/>
  <c r="GW38" i="1" s="1"/>
  <c r="GW46" i="1" s="1"/>
  <c r="GW54" i="1" s="1"/>
  <c r="GW62" i="1" s="1"/>
  <c r="GW32" i="1"/>
  <c r="GW41" i="1" s="1"/>
  <c r="GW33" i="1"/>
  <c r="GW25" i="1"/>
  <c r="GW34" i="1" s="1"/>
  <c r="GW42" i="1" s="1"/>
  <c r="GW28" i="1"/>
  <c r="GW37" i="1" s="1"/>
  <c r="GW45" i="1" s="1"/>
  <c r="GW26" i="1"/>
  <c r="GW35" i="1" s="1"/>
  <c r="GW43" i="1" s="1"/>
  <c r="GW51" i="1" s="1"/>
  <c r="GW59" i="1" s="1"/>
  <c r="GW30" i="1"/>
  <c r="GW39" i="1" s="1"/>
  <c r="GW31" i="1"/>
  <c r="GW40" i="1" s="1"/>
  <c r="GW27" i="1"/>
  <c r="GW36" i="1" s="1"/>
  <c r="GW44" i="1" s="1"/>
  <c r="GW52" i="1" s="1"/>
  <c r="GW60" i="1" s="1"/>
  <c r="EX494" i="1"/>
  <c r="EX314" i="1"/>
  <c r="EX357" i="1"/>
  <c r="EX440" i="1"/>
  <c r="EX368" i="1"/>
  <c r="EX460" i="1"/>
  <c r="EX400" i="1"/>
  <c r="EX370" i="1"/>
  <c r="EX446" i="1"/>
  <c r="EX433" i="1"/>
  <c r="EX423" i="1"/>
  <c r="EX422" i="1"/>
  <c r="EX473" i="1"/>
  <c r="EX395" i="1"/>
  <c r="EX345" i="1"/>
  <c r="EX425" i="1"/>
  <c r="EX337" i="1"/>
  <c r="EX327" i="1"/>
  <c r="EX338" i="1"/>
  <c r="EX391" i="1"/>
  <c r="EX420" i="1"/>
  <c r="EX451" i="1"/>
  <c r="EX443" i="1"/>
  <c r="EX377" i="1"/>
  <c r="EX316" i="1"/>
  <c r="EX371" i="1"/>
  <c r="EX484" i="1"/>
  <c r="EX342" i="1"/>
  <c r="EX367" i="1"/>
  <c r="EX483" i="1"/>
  <c r="EX332" i="1"/>
  <c r="EX346" i="1"/>
  <c r="EX372" i="1"/>
  <c r="EX439" i="1"/>
  <c r="EX355" i="1"/>
  <c r="EX335" i="1"/>
  <c r="EX347" i="1"/>
  <c r="EX492" i="1"/>
  <c r="EX411" i="1"/>
  <c r="EX472" i="1"/>
  <c r="EX407" i="1"/>
  <c r="EX452" i="1"/>
  <c r="EX356" i="1"/>
  <c r="EX365" i="1"/>
  <c r="EX489" i="1"/>
  <c r="EX465" i="1"/>
  <c r="EX438" i="1"/>
  <c r="EX478" i="1"/>
  <c r="EX457" i="1"/>
  <c r="EX405" i="1"/>
  <c r="EX463" i="1"/>
  <c r="EX474" i="1"/>
  <c r="EX20" i="1"/>
  <c r="EX482" i="1"/>
  <c r="EX466" i="1"/>
  <c r="EX469" i="1"/>
  <c r="EX366" i="1"/>
  <c r="EX353" i="1"/>
  <c r="EX404" i="1"/>
  <c r="EX458" i="1"/>
  <c r="EX378" i="1"/>
  <c r="EX387" i="1"/>
  <c r="EX456" i="1"/>
  <c r="EX464" i="1"/>
  <c r="EX317" i="1"/>
  <c r="EX392" i="1"/>
  <c r="EX375" i="1"/>
  <c r="EX318" i="1"/>
  <c r="EX426" i="1"/>
  <c r="EX437" i="1"/>
  <c r="EX399" i="1"/>
  <c r="EX432" i="1"/>
  <c r="EX394" i="1"/>
  <c r="EX480" i="1"/>
  <c r="EX459" i="1"/>
  <c r="EX444" i="1"/>
  <c r="EX390" i="1"/>
  <c r="EX442" i="1"/>
  <c r="EX361" i="1"/>
  <c r="EX485" i="1"/>
  <c r="EX322" i="1"/>
  <c r="EX340" i="1"/>
  <c r="EX325" i="1"/>
  <c r="EX19" i="1"/>
  <c r="EX418" i="1"/>
  <c r="EX369" i="1"/>
  <c r="EX398" i="1"/>
  <c r="EX315" i="1"/>
  <c r="EX331" i="1"/>
  <c r="EX385" i="1"/>
  <c r="EX319" i="1"/>
  <c r="EX307" i="1"/>
  <c r="EX323" i="1"/>
  <c r="EX320" i="1"/>
  <c r="EX477" i="1"/>
  <c r="EX380" i="1"/>
  <c r="EX410" i="1"/>
  <c r="EX373" i="1"/>
  <c r="EX308" i="1"/>
  <c r="EX326" i="1"/>
  <c r="EX352" i="1"/>
  <c r="EX409" i="1"/>
  <c r="EX445" i="1"/>
  <c r="EX429" i="1"/>
  <c r="EX487" i="1"/>
  <c r="EX419" i="1"/>
  <c r="EX491" i="1"/>
  <c r="EX302" i="1"/>
  <c r="EX488" i="1"/>
  <c r="EX299" i="1"/>
  <c r="EX359" i="1"/>
  <c r="EX396" i="1"/>
  <c r="EX389" i="1"/>
  <c r="EX360" i="1"/>
  <c r="EX428" i="1"/>
  <c r="EX341" i="1"/>
  <c r="EX362" i="1"/>
  <c r="EX328" i="1"/>
  <c r="EX386" i="1"/>
  <c r="EX493" i="1"/>
  <c r="EX467" i="1"/>
  <c r="EX406" i="1"/>
  <c r="EX430" i="1"/>
  <c r="EX401" i="1"/>
  <c r="EX486" i="1"/>
  <c r="EX363" i="1"/>
  <c r="EX441" i="1"/>
  <c r="EX481" i="1"/>
  <c r="EX427" i="1"/>
  <c r="EX424" i="1"/>
  <c r="EX413" i="1"/>
  <c r="EX412" i="1"/>
  <c r="EX358" i="1"/>
  <c r="EX461" i="1"/>
  <c r="EX470" i="1"/>
  <c r="EX435" i="1"/>
  <c r="EX462" i="1"/>
  <c r="EX479" i="1"/>
  <c r="EX343" i="1"/>
  <c r="EX431" i="1"/>
  <c r="EX421" i="1"/>
  <c r="EX324" i="1"/>
  <c r="EX403" i="1"/>
  <c r="EX393" i="1"/>
  <c r="EX376" i="1"/>
  <c r="EX476" i="1"/>
  <c r="EX313" i="1"/>
  <c r="EX379" i="1"/>
  <c r="EX397" i="1"/>
  <c r="EX333" i="1"/>
  <c r="EX490" i="1"/>
  <c r="EX334" i="1"/>
  <c r="EX336" i="1"/>
  <c r="EX471" i="1"/>
  <c r="EX475" i="1"/>
  <c r="EX436" i="1"/>
  <c r="EX329" i="1"/>
  <c r="EX454" i="1"/>
  <c r="EX434" i="1"/>
  <c r="EX455" i="1"/>
  <c r="EX468" i="1"/>
  <c r="EX354" i="1"/>
  <c r="EX364" i="1"/>
  <c r="EX402" i="1"/>
  <c r="EX344" i="1"/>
  <c r="EX374" i="1"/>
  <c r="EX300" i="1"/>
  <c r="EX453" i="1"/>
  <c r="EX301" i="1"/>
  <c r="EX408" i="1"/>
  <c r="EX388" i="1"/>
  <c r="LR32" i="1"/>
  <c r="LR41" i="1" s="1"/>
  <c r="LR30" i="1"/>
  <c r="LR39" i="1" s="1"/>
  <c r="LR26" i="1"/>
  <c r="LR35" i="1" s="1"/>
  <c r="LR43" i="1" s="1"/>
  <c r="LR27" i="1"/>
  <c r="LR36" i="1" s="1"/>
  <c r="LR44" i="1" s="1"/>
  <c r="LR52" i="1" s="1"/>
  <c r="LR60" i="1" s="1"/>
  <c r="LR28" i="1"/>
  <c r="LR37" i="1" s="1"/>
  <c r="LR45" i="1" s="1"/>
  <c r="LR33" i="1"/>
  <c r="LR29" i="1"/>
  <c r="LR38" i="1" s="1"/>
  <c r="LR46" i="1" s="1"/>
  <c r="LR54" i="1" s="1"/>
  <c r="LR62" i="1" s="1"/>
  <c r="LR25" i="1"/>
  <c r="LR34" i="1" s="1"/>
  <c r="LR42" i="1" s="1"/>
  <c r="LR31" i="1"/>
  <c r="LR40" i="1" s="1"/>
  <c r="IB410" i="1"/>
  <c r="IB424" i="1"/>
  <c r="IB355" i="1"/>
  <c r="IB301" i="1"/>
  <c r="IB453" i="1"/>
  <c r="IB461" i="1"/>
  <c r="IB470" i="1"/>
  <c r="IB403" i="1"/>
  <c r="IB346" i="1"/>
  <c r="IB20" i="1"/>
  <c r="IB360" i="1"/>
  <c r="IB459" i="1"/>
  <c r="IB483" i="1"/>
  <c r="IB484" i="1"/>
  <c r="IB375" i="1"/>
  <c r="IB394" i="1"/>
  <c r="IB486" i="1"/>
  <c r="IB480" i="1"/>
  <c r="IB475" i="1"/>
  <c r="IB494" i="1"/>
  <c r="IB323" i="1"/>
  <c r="IB412" i="1"/>
  <c r="IB337" i="1"/>
  <c r="IB320" i="1"/>
  <c r="IB478" i="1"/>
  <c r="IB393" i="1"/>
  <c r="IB431" i="1"/>
  <c r="IB423" i="1"/>
  <c r="IB380" i="1"/>
  <c r="IB491" i="1"/>
  <c r="IB481" i="1"/>
  <c r="IB493" i="1"/>
  <c r="IB314" i="1"/>
  <c r="IB407" i="1"/>
  <c r="IB377" i="1"/>
  <c r="IB458" i="1"/>
  <c r="IB411" i="1"/>
  <c r="IB368" i="1"/>
  <c r="IB441" i="1"/>
  <c r="IB405" i="1"/>
  <c r="IB437" i="1"/>
  <c r="IB354" i="1"/>
  <c r="IB356" i="1"/>
  <c r="IB308" i="1"/>
  <c r="IB318" i="1"/>
  <c r="IB482" i="1"/>
  <c r="IB468" i="1"/>
  <c r="IB373" i="1"/>
  <c r="IB445" i="1"/>
  <c r="IB396" i="1"/>
  <c r="IB427" i="1"/>
  <c r="IB385" i="1"/>
  <c r="IB315" i="1"/>
  <c r="IB326" i="1"/>
  <c r="IB474" i="1"/>
  <c r="IB451" i="1"/>
  <c r="IB327" i="1"/>
  <c r="IB317" i="1"/>
  <c r="IB328" i="1"/>
  <c r="IB492" i="1"/>
  <c r="IB353" i="1"/>
  <c r="IB371" i="1"/>
  <c r="IB19" i="1"/>
  <c r="IB352" i="1"/>
  <c r="IB325" i="1"/>
  <c r="IB444" i="1"/>
  <c r="IB420" i="1"/>
  <c r="IB366" i="1"/>
  <c r="IB454" i="1"/>
  <c r="IB455" i="1"/>
  <c r="IB343" i="1"/>
  <c r="IB324" i="1"/>
  <c r="IB334" i="1"/>
  <c r="IB390" i="1"/>
  <c r="IB399" i="1"/>
  <c r="IB465" i="1"/>
  <c r="IB439" i="1"/>
  <c r="IB436" i="1"/>
  <c r="IB378" i="1"/>
  <c r="IB442" i="1"/>
  <c r="IB302" i="1"/>
  <c r="IB433" i="1"/>
  <c r="IB477" i="1"/>
  <c r="IB473" i="1"/>
  <c r="IB464" i="1"/>
  <c r="IB466" i="1"/>
  <c r="IB440" i="1"/>
  <c r="IB374" i="1"/>
  <c r="IB364" i="1"/>
  <c r="IB435" i="1"/>
  <c r="IB387" i="1"/>
  <c r="IB392" i="1"/>
  <c r="IB345" i="1"/>
  <c r="IB443" i="1"/>
  <c r="IB300" i="1"/>
  <c r="IB344" i="1"/>
  <c r="IB358" i="1"/>
  <c r="IB370" i="1"/>
  <c r="IB335" i="1"/>
  <c r="IB336" i="1"/>
  <c r="IB485" i="1"/>
  <c r="IB363" i="1"/>
  <c r="IB402" i="1"/>
  <c r="IB476" i="1"/>
  <c r="IB409" i="1"/>
  <c r="IB400" i="1"/>
  <c r="IB307" i="1"/>
  <c r="IB457" i="1"/>
  <c r="IB432" i="1"/>
  <c r="IB463" i="1"/>
  <c r="IB319" i="1"/>
  <c r="IB362" i="1"/>
  <c r="IB331" i="1"/>
  <c r="IB341" i="1"/>
  <c r="IB472" i="1"/>
  <c r="IB408" i="1"/>
  <c r="IB428" i="1"/>
  <c r="IB462" i="1"/>
  <c r="IB469" i="1"/>
  <c r="IB386" i="1"/>
  <c r="IB429" i="1"/>
  <c r="IB490" i="1"/>
  <c r="IB434" i="1"/>
  <c r="IB452" i="1"/>
  <c r="IB316" i="1"/>
  <c r="IB322" i="1"/>
  <c r="IB329" i="1"/>
  <c r="IB401" i="1"/>
  <c r="IB456" i="1"/>
  <c r="IB446" i="1"/>
  <c r="IB413" i="1"/>
  <c r="IB395" i="1"/>
  <c r="IB388" i="1"/>
  <c r="IB487" i="1"/>
  <c r="IB489" i="1"/>
  <c r="IB471" i="1"/>
  <c r="IB467" i="1"/>
  <c r="IB421" i="1"/>
  <c r="IB438" i="1"/>
  <c r="IB419" i="1"/>
  <c r="IB389" i="1"/>
  <c r="IB379" i="1"/>
  <c r="IB406" i="1"/>
  <c r="IB372" i="1"/>
  <c r="IB369" i="1"/>
  <c r="IB422" i="1"/>
  <c r="IB391" i="1"/>
  <c r="IB299" i="1"/>
  <c r="IB430" i="1"/>
  <c r="IB426" i="1"/>
  <c r="IB313" i="1"/>
  <c r="IB365" i="1"/>
  <c r="IB367" i="1"/>
  <c r="IB338" i="1"/>
  <c r="IB404" i="1"/>
  <c r="IB398" i="1"/>
  <c r="IB333" i="1"/>
  <c r="IB357" i="1"/>
  <c r="IB460" i="1"/>
  <c r="IB359" i="1"/>
  <c r="IB347" i="1"/>
  <c r="IB332" i="1"/>
  <c r="IB425" i="1"/>
  <c r="IB361" i="1"/>
  <c r="IB340" i="1"/>
  <c r="IB418" i="1"/>
  <c r="IB397" i="1"/>
  <c r="IB342" i="1"/>
  <c r="IB479" i="1"/>
  <c r="IB376" i="1"/>
  <c r="IB488" i="1"/>
  <c r="FR360" i="1"/>
  <c r="FR334" i="1"/>
  <c r="FR451" i="1"/>
  <c r="FR492" i="1"/>
  <c r="FR467" i="1"/>
  <c r="FR488" i="1"/>
  <c r="FR472" i="1"/>
  <c r="FR341" i="1"/>
  <c r="FR452" i="1"/>
  <c r="FR486" i="1"/>
  <c r="FR466" i="1"/>
  <c r="FR365" i="1"/>
  <c r="FR397" i="1"/>
  <c r="FR299" i="1"/>
  <c r="FR302" i="1"/>
  <c r="FR471" i="1"/>
  <c r="FR346" i="1"/>
  <c r="FR479" i="1"/>
  <c r="FR316" i="1"/>
  <c r="FR438" i="1"/>
  <c r="FR371" i="1"/>
  <c r="FR344" i="1"/>
  <c r="FR399" i="1"/>
  <c r="FR402" i="1"/>
  <c r="FR385" i="1"/>
  <c r="FR439" i="1"/>
  <c r="FR441" i="1"/>
  <c r="FR453" i="1"/>
  <c r="FR477" i="1"/>
  <c r="FR386" i="1"/>
  <c r="FR367" i="1"/>
  <c r="FR430" i="1"/>
  <c r="FR314" i="1"/>
  <c r="FR353" i="1"/>
  <c r="FR374" i="1"/>
  <c r="FR370" i="1"/>
  <c r="FR408" i="1"/>
  <c r="FR462" i="1"/>
  <c r="FR425" i="1"/>
  <c r="FR300" i="1"/>
  <c r="FR411" i="1"/>
  <c r="FR455" i="1"/>
  <c r="FR454" i="1"/>
  <c r="FR485" i="1"/>
  <c r="FR473" i="1"/>
  <c r="FR476" i="1"/>
  <c r="FR361" i="1"/>
  <c r="FR369" i="1"/>
  <c r="FR328" i="1"/>
  <c r="FR434" i="1"/>
  <c r="FR440" i="1"/>
  <c r="FR391" i="1"/>
  <c r="FR318" i="1"/>
  <c r="FR329" i="1"/>
  <c r="FR480" i="1"/>
  <c r="FR493" i="1"/>
  <c r="FR354" i="1"/>
  <c r="FR319" i="1"/>
  <c r="FR335" i="1"/>
  <c r="FR429" i="1"/>
  <c r="FR363" i="1"/>
  <c r="FR355" i="1"/>
  <c r="FR19" i="1"/>
  <c r="FR315" i="1"/>
  <c r="FR475" i="1"/>
  <c r="FR409" i="1"/>
  <c r="FR405" i="1"/>
  <c r="FR401" i="1"/>
  <c r="FR460" i="1"/>
  <c r="FR468" i="1"/>
  <c r="FR400" i="1"/>
  <c r="FR327" i="1"/>
  <c r="FR324" i="1"/>
  <c r="FR433" i="1"/>
  <c r="FR387" i="1"/>
  <c r="FR403" i="1"/>
  <c r="FR424" i="1"/>
  <c r="FR444" i="1"/>
  <c r="FR464" i="1"/>
  <c r="FR392" i="1"/>
  <c r="FR445" i="1"/>
  <c r="FR474" i="1"/>
  <c r="FR483" i="1"/>
  <c r="FR491" i="1"/>
  <c r="FR356" i="1"/>
  <c r="FR418" i="1"/>
  <c r="FR333" i="1"/>
  <c r="FR487" i="1"/>
  <c r="FR372" i="1"/>
  <c r="FR357" i="1"/>
  <c r="FR20" i="1"/>
  <c r="FR388" i="1"/>
  <c r="FR435" i="1"/>
  <c r="FR412" i="1"/>
  <c r="FR407" i="1"/>
  <c r="FR490" i="1"/>
  <c r="FR345" i="1"/>
  <c r="FR352" i="1"/>
  <c r="FR380" i="1"/>
  <c r="FR325" i="1"/>
  <c r="FR338" i="1"/>
  <c r="FR419" i="1"/>
  <c r="FR364" i="1"/>
  <c r="FR376" i="1"/>
  <c r="FR307" i="1"/>
  <c r="FR410" i="1"/>
  <c r="FR395" i="1"/>
  <c r="FR423" i="1"/>
  <c r="FR398" i="1"/>
  <c r="FR442" i="1"/>
  <c r="FR481" i="1"/>
  <c r="FR320" i="1"/>
  <c r="FR484" i="1"/>
  <c r="FR332" i="1"/>
  <c r="FR340" i="1"/>
  <c r="FR461" i="1"/>
  <c r="FR378" i="1"/>
  <c r="FR431" i="1"/>
  <c r="FR457" i="1"/>
  <c r="FR456" i="1"/>
  <c r="FR404" i="1"/>
  <c r="FR396" i="1"/>
  <c r="FR463" i="1"/>
  <c r="FR322" i="1"/>
  <c r="FR470" i="1"/>
  <c r="FR482" i="1"/>
  <c r="FR331" i="1"/>
  <c r="FR323" i="1"/>
  <c r="FR459" i="1"/>
  <c r="FR420" i="1"/>
  <c r="FR413" i="1"/>
  <c r="FR437" i="1"/>
  <c r="FR393" i="1"/>
  <c r="FR366" i="1"/>
  <c r="FR469" i="1"/>
  <c r="FR489" i="1"/>
  <c r="FR465" i="1"/>
  <c r="FR458" i="1"/>
  <c r="FR422" i="1"/>
  <c r="FR394" i="1"/>
  <c r="FR426" i="1"/>
  <c r="FR337" i="1"/>
  <c r="FR368" i="1"/>
  <c r="FR421" i="1"/>
  <c r="FR359" i="1"/>
  <c r="FR427" i="1"/>
  <c r="FR436" i="1"/>
  <c r="FR428" i="1"/>
  <c r="FR478" i="1"/>
  <c r="FR494" i="1"/>
  <c r="FR389" i="1"/>
  <c r="FR301" i="1"/>
  <c r="FR406" i="1"/>
  <c r="FR375" i="1"/>
  <c r="FR313" i="1"/>
  <c r="FR390" i="1"/>
  <c r="FR308" i="1"/>
  <c r="FR373" i="1"/>
  <c r="FR432" i="1"/>
  <c r="FR336" i="1"/>
  <c r="FR443" i="1"/>
  <c r="FR446" i="1"/>
  <c r="FR347" i="1"/>
  <c r="FR317" i="1"/>
  <c r="FR358" i="1"/>
  <c r="FR362" i="1"/>
  <c r="FR343" i="1"/>
  <c r="FR326" i="1"/>
  <c r="FR377" i="1"/>
  <c r="FR342" i="1"/>
  <c r="FR379" i="1"/>
  <c r="IK33" i="1"/>
  <c r="IK32" i="1"/>
  <c r="IK41" i="1" s="1"/>
  <c r="IK27" i="1"/>
  <c r="IK36" i="1" s="1"/>
  <c r="IK44" i="1" s="1"/>
  <c r="IK52" i="1" s="1"/>
  <c r="IK60" i="1" s="1"/>
  <c r="IK31" i="1"/>
  <c r="IK40" i="1" s="1"/>
  <c r="IK26" i="1"/>
  <c r="IK35" i="1" s="1"/>
  <c r="IK43" i="1" s="1"/>
  <c r="IK51" i="1" s="1"/>
  <c r="IK59" i="1" s="1"/>
  <c r="IK28" i="1"/>
  <c r="IK37" i="1" s="1"/>
  <c r="IK45" i="1" s="1"/>
  <c r="IK30" i="1"/>
  <c r="IK39" i="1" s="1"/>
  <c r="IK29" i="1"/>
  <c r="IK38" i="1" s="1"/>
  <c r="IK46" i="1" s="1"/>
  <c r="IK54" i="1" s="1"/>
  <c r="IK62" i="1" s="1"/>
  <c r="IK25" i="1"/>
  <c r="IK34" i="1" s="1"/>
  <c r="IK42" i="1" s="1"/>
  <c r="MT29" i="1"/>
  <c r="MT38" i="1" s="1"/>
  <c r="MT46" i="1" s="1"/>
  <c r="MT54" i="1" s="1"/>
  <c r="MT62" i="1" s="1"/>
  <c r="MT28" i="1"/>
  <c r="MT37" i="1" s="1"/>
  <c r="MT45" i="1" s="1"/>
  <c r="MT32" i="1"/>
  <c r="MT41" i="1" s="1"/>
  <c r="MT27" i="1"/>
  <c r="MT36" i="1" s="1"/>
  <c r="MT44" i="1" s="1"/>
  <c r="MT52" i="1" s="1"/>
  <c r="MT60" i="1" s="1"/>
  <c r="MT31" i="1"/>
  <c r="MT40" i="1" s="1"/>
  <c r="MT33" i="1"/>
  <c r="MT25" i="1"/>
  <c r="MT34" i="1" s="1"/>
  <c r="MT42" i="1" s="1"/>
  <c r="MT26" i="1"/>
  <c r="MT35" i="1" s="1"/>
  <c r="MT43" i="1" s="1"/>
  <c r="MT30" i="1"/>
  <c r="MT39" i="1" s="1"/>
  <c r="BJ316" i="1"/>
  <c r="BJ344" i="1"/>
  <c r="BJ485" i="1"/>
  <c r="BJ439" i="1"/>
  <c r="BJ406" i="1"/>
  <c r="BJ361" i="1"/>
  <c r="BJ453" i="1"/>
  <c r="BJ437" i="1"/>
  <c r="BJ445" i="1"/>
  <c r="BJ491" i="1"/>
  <c r="BJ456" i="1"/>
  <c r="BJ340" i="1"/>
  <c r="BJ388" i="1"/>
  <c r="BJ429" i="1"/>
  <c r="BJ428" i="1"/>
  <c r="BJ362" i="1"/>
  <c r="BJ397" i="1"/>
  <c r="BJ421" i="1"/>
  <c r="BJ434" i="1"/>
  <c r="BJ307" i="1"/>
  <c r="BJ482" i="1"/>
  <c r="BJ422" i="1"/>
  <c r="BJ481" i="1"/>
  <c r="BJ466" i="1"/>
  <c r="BJ301" i="1"/>
  <c r="BJ359" i="1"/>
  <c r="BJ328" i="1"/>
  <c r="BJ468" i="1"/>
  <c r="BJ435" i="1"/>
  <c r="BJ375" i="1"/>
  <c r="BJ487" i="1"/>
  <c r="BJ407" i="1"/>
  <c r="BJ393" i="1"/>
  <c r="BJ342" i="1"/>
  <c r="BJ323" i="1"/>
  <c r="BJ418" i="1"/>
  <c r="BJ308" i="1"/>
  <c r="BJ493" i="1"/>
  <c r="BJ329" i="1"/>
  <c r="BJ326" i="1"/>
  <c r="BJ324" i="1"/>
  <c r="BJ423" i="1"/>
  <c r="BJ366" i="1"/>
  <c r="BJ451" i="1"/>
  <c r="BJ454" i="1"/>
  <c r="BJ433" i="1"/>
  <c r="BJ463" i="1"/>
  <c r="BJ302" i="1"/>
  <c r="BJ352" i="1"/>
  <c r="BJ315" i="1"/>
  <c r="BJ489" i="1"/>
  <c r="BJ337" i="1"/>
  <c r="BJ368" i="1"/>
  <c r="BJ477" i="1"/>
  <c r="BJ471" i="1"/>
  <c r="BJ300" i="1"/>
  <c r="BJ345" i="1"/>
  <c r="BJ399" i="1"/>
  <c r="BJ386" i="1"/>
  <c r="BJ363" i="1"/>
  <c r="BJ462" i="1"/>
  <c r="BJ299" i="1"/>
  <c r="BJ332" i="1"/>
  <c r="BJ470" i="1"/>
  <c r="BJ320" i="1"/>
  <c r="BJ420" i="1"/>
  <c r="BJ431" i="1"/>
  <c r="BJ341" i="1"/>
  <c r="BJ398" i="1"/>
  <c r="BJ370" i="1"/>
  <c r="BJ403" i="1"/>
  <c r="BJ385" i="1"/>
  <c r="BJ391" i="1"/>
  <c r="BJ484" i="1"/>
  <c r="BJ467" i="1"/>
  <c r="BJ367" i="1"/>
  <c r="BJ427" i="1"/>
  <c r="BJ354" i="1"/>
  <c r="BJ492" i="1"/>
  <c r="BJ364" i="1"/>
  <c r="BJ343" i="1"/>
  <c r="BJ338" i="1"/>
  <c r="BJ401" i="1"/>
  <c r="BJ380" i="1"/>
  <c r="BJ400" i="1"/>
  <c r="BJ438" i="1"/>
  <c r="BJ408" i="1"/>
  <c r="BJ413" i="1"/>
  <c r="BJ409" i="1"/>
  <c r="BJ372" i="1"/>
  <c r="BJ322" i="1"/>
  <c r="BJ458" i="1"/>
  <c r="BJ346" i="1"/>
  <c r="BJ378" i="1"/>
  <c r="BJ479" i="1"/>
  <c r="BJ446" i="1"/>
  <c r="BJ412" i="1"/>
  <c r="BJ464" i="1"/>
  <c r="BJ325" i="1"/>
  <c r="BJ473" i="1"/>
  <c r="BJ355" i="1"/>
  <c r="BJ486" i="1"/>
  <c r="BJ455" i="1"/>
  <c r="BJ333" i="1"/>
  <c r="BJ317" i="1"/>
  <c r="BJ20" i="1"/>
  <c r="BJ376" i="1"/>
  <c r="BJ358" i="1"/>
  <c r="BJ373" i="1"/>
  <c r="BJ424" i="1"/>
  <c r="BJ441" i="1"/>
  <c r="BJ442" i="1"/>
  <c r="BJ440" i="1"/>
  <c r="BJ452" i="1"/>
  <c r="BJ490" i="1"/>
  <c r="BJ402" i="1"/>
  <c r="BJ336" i="1"/>
  <c r="BJ494" i="1"/>
  <c r="BJ396" i="1"/>
  <c r="BJ432" i="1"/>
  <c r="BJ425" i="1"/>
  <c r="BJ319" i="1"/>
  <c r="BJ410" i="1"/>
  <c r="BJ387" i="1"/>
  <c r="BJ476" i="1"/>
  <c r="BJ394" i="1"/>
  <c r="BJ469" i="1"/>
  <c r="BJ474" i="1"/>
  <c r="BJ483" i="1"/>
  <c r="BJ389" i="1"/>
  <c r="BJ379" i="1"/>
  <c r="BJ460" i="1"/>
  <c r="BJ334" i="1"/>
  <c r="BJ356" i="1"/>
  <c r="BJ444" i="1"/>
  <c r="BJ405" i="1"/>
  <c r="BJ347" i="1"/>
  <c r="BJ478" i="1"/>
  <c r="BJ395" i="1"/>
  <c r="BJ411" i="1"/>
  <c r="BJ369" i="1"/>
  <c r="BJ331" i="1"/>
  <c r="BJ327" i="1"/>
  <c r="BJ404" i="1"/>
  <c r="BJ377" i="1"/>
  <c r="BJ357" i="1"/>
  <c r="BJ392" i="1"/>
  <c r="BJ436" i="1"/>
  <c r="BJ430" i="1"/>
  <c r="BJ19" i="1"/>
  <c r="BJ314" i="1"/>
  <c r="BJ390" i="1"/>
  <c r="BJ426" i="1"/>
  <c r="BJ461" i="1"/>
  <c r="BJ353" i="1"/>
  <c r="BJ360" i="1"/>
  <c r="BJ313" i="1"/>
  <c r="BJ335" i="1"/>
  <c r="BJ374" i="1"/>
  <c r="BJ459" i="1"/>
  <c r="BJ488" i="1"/>
  <c r="BJ419" i="1"/>
  <c r="BJ472" i="1"/>
  <c r="BJ475" i="1"/>
  <c r="BJ457" i="1"/>
  <c r="BJ371" i="1"/>
  <c r="BJ443" i="1"/>
  <c r="BJ465" i="1"/>
  <c r="BJ318" i="1"/>
  <c r="BJ480" i="1"/>
  <c r="BJ365" i="1"/>
  <c r="LO33" i="1"/>
  <c r="LO29" i="1"/>
  <c r="LO38" i="1" s="1"/>
  <c r="LO46" i="1" s="1"/>
  <c r="LO54" i="1" s="1"/>
  <c r="LO62" i="1" s="1"/>
  <c r="LO31" i="1"/>
  <c r="LO40" i="1" s="1"/>
  <c r="LO26" i="1"/>
  <c r="LO35" i="1" s="1"/>
  <c r="LO43" i="1" s="1"/>
  <c r="LO30" i="1"/>
  <c r="LO39" i="1" s="1"/>
  <c r="LO32" i="1"/>
  <c r="LO41" i="1" s="1"/>
  <c r="LO27" i="1"/>
  <c r="LO36" i="1" s="1"/>
  <c r="LO44" i="1" s="1"/>
  <c r="LO52" i="1" s="1"/>
  <c r="LO60" i="1" s="1"/>
  <c r="LO25" i="1"/>
  <c r="LO34" i="1" s="1"/>
  <c r="LO42" i="1" s="1"/>
  <c r="LO50" i="1" s="1"/>
  <c r="LO58" i="1" s="1"/>
  <c r="LO28" i="1"/>
  <c r="LO37" i="1" s="1"/>
  <c r="LO45" i="1" s="1"/>
  <c r="DV33" i="1"/>
  <c r="DV30" i="1"/>
  <c r="DV39" i="1" s="1"/>
  <c r="DV28" i="1"/>
  <c r="DV37" i="1" s="1"/>
  <c r="DV45" i="1" s="1"/>
  <c r="DV29" i="1"/>
  <c r="DV38" i="1" s="1"/>
  <c r="DV46" i="1" s="1"/>
  <c r="DV54" i="1" s="1"/>
  <c r="DV62" i="1" s="1"/>
  <c r="DV27" i="1"/>
  <c r="DV36" i="1" s="1"/>
  <c r="DV44" i="1" s="1"/>
  <c r="DV52" i="1" s="1"/>
  <c r="DV60" i="1" s="1"/>
  <c r="DV26" i="1"/>
  <c r="DV35" i="1" s="1"/>
  <c r="DV43" i="1" s="1"/>
  <c r="DV25" i="1"/>
  <c r="DV34" i="1" s="1"/>
  <c r="DV42" i="1" s="1"/>
  <c r="DV50" i="1" s="1"/>
  <c r="DV58" i="1" s="1"/>
  <c r="DV32" i="1"/>
  <c r="DV41" i="1" s="1"/>
  <c r="DV31" i="1"/>
  <c r="DV40" i="1" s="1"/>
  <c r="FU336" i="1"/>
  <c r="FU477" i="1"/>
  <c r="FU341" i="1"/>
  <c r="FU386" i="1"/>
  <c r="FU494" i="1"/>
  <c r="FU421" i="1"/>
  <c r="FU444" i="1"/>
  <c r="FU493" i="1"/>
  <c r="FU334" i="1"/>
  <c r="FU362" i="1"/>
  <c r="FU391" i="1"/>
  <c r="FU320" i="1"/>
  <c r="FU353" i="1"/>
  <c r="FU347" i="1"/>
  <c r="FU427" i="1"/>
  <c r="FU375" i="1"/>
  <c r="FU432" i="1"/>
  <c r="FU402" i="1"/>
  <c r="FU358" i="1"/>
  <c r="FU396" i="1"/>
  <c r="FU461" i="1"/>
  <c r="FU327" i="1"/>
  <c r="FU356" i="1"/>
  <c r="FU395" i="1"/>
  <c r="FU482" i="1"/>
  <c r="FU319" i="1"/>
  <c r="FU479" i="1"/>
  <c r="FU342" i="1"/>
  <c r="FU355" i="1"/>
  <c r="FU403" i="1"/>
  <c r="FU302" i="1"/>
  <c r="FU335" i="1"/>
  <c r="FU426" i="1"/>
  <c r="FU442" i="1"/>
  <c r="FU436" i="1"/>
  <c r="FU472" i="1"/>
  <c r="FU478" i="1"/>
  <c r="FU445" i="1"/>
  <c r="FU313" i="1"/>
  <c r="FU322" i="1"/>
  <c r="FU308" i="1"/>
  <c r="FU364" i="1"/>
  <c r="FU398" i="1"/>
  <c r="FU19" i="1"/>
  <c r="FU372" i="1"/>
  <c r="FU344" i="1"/>
  <c r="FU409" i="1"/>
  <c r="FU418" i="1"/>
  <c r="FU473" i="1"/>
  <c r="FU466" i="1"/>
  <c r="FU332" i="1"/>
  <c r="FU434" i="1"/>
  <c r="FU366" i="1"/>
  <c r="FU300" i="1"/>
  <c r="FU480" i="1"/>
  <c r="FU357" i="1"/>
  <c r="FU419" i="1"/>
  <c r="FU378" i="1"/>
  <c r="FU387" i="1"/>
  <c r="FU441" i="1"/>
  <c r="FU424" i="1"/>
  <c r="FU316" i="1"/>
  <c r="FU422" i="1"/>
  <c r="FU462" i="1"/>
  <c r="FU451" i="1"/>
  <c r="FU338" i="1"/>
  <c r="FU455" i="1"/>
  <c r="FU411" i="1"/>
  <c r="FU420" i="1"/>
  <c r="FU352" i="1"/>
  <c r="FU463" i="1"/>
  <c r="FU379" i="1"/>
  <c r="FU456" i="1"/>
  <c r="FU439" i="1"/>
  <c r="FU318" i="1"/>
  <c r="FU413" i="1"/>
  <c r="FU474" i="1"/>
  <c r="FU492" i="1"/>
  <c r="FU440" i="1"/>
  <c r="FU315" i="1"/>
  <c r="FU331" i="1"/>
  <c r="FU354" i="1"/>
  <c r="FU361" i="1"/>
  <c r="FU406" i="1"/>
  <c r="FU367" i="1"/>
  <c r="FU430" i="1"/>
  <c r="FU373" i="1"/>
  <c r="FU491" i="1"/>
  <c r="FU460" i="1"/>
  <c r="FU483" i="1"/>
  <c r="FU459" i="1"/>
  <c r="FU467" i="1"/>
  <c r="FU390" i="1"/>
  <c r="FU323" i="1"/>
  <c r="FU380" i="1"/>
  <c r="FU359" i="1"/>
  <c r="FU397" i="1"/>
  <c r="FU301" i="1"/>
  <c r="FU370" i="1"/>
  <c r="FU438" i="1"/>
  <c r="FU401" i="1"/>
  <c r="FU400" i="1"/>
  <c r="FU485" i="1"/>
  <c r="FU412" i="1"/>
  <c r="FU490" i="1"/>
  <c r="FU374" i="1"/>
  <c r="FU314" i="1"/>
  <c r="FU333" i="1"/>
  <c r="FU20" i="1"/>
  <c r="FU329" i="1"/>
  <c r="FU470" i="1"/>
  <c r="FU481" i="1"/>
  <c r="FU405" i="1"/>
  <c r="FU453" i="1"/>
  <c r="FU317" i="1"/>
  <c r="FU392" i="1"/>
  <c r="FU468" i="1"/>
  <c r="FU340" i="1"/>
  <c r="FU360" i="1"/>
  <c r="FU299" i="1"/>
  <c r="FU307" i="1"/>
  <c r="FU346" i="1"/>
  <c r="FU365" i="1"/>
  <c r="FU407" i="1"/>
  <c r="FU454" i="1"/>
  <c r="FU431" i="1"/>
  <c r="FU385" i="1"/>
  <c r="FU389" i="1"/>
  <c r="FU471" i="1"/>
  <c r="FU371" i="1"/>
  <c r="FU429" i="1"/>
  <c r="FU486" i="1"/>
  <c r="FU343" i="1"/>
  <c r="FU337" i="1"/>
  <c r="FU369" i="1"/>
  <c r="FU377" i="1"/>
  <c r="FU368" i="1"/>
  <c r="FU484" i="1"/>
  <c r="FU475" i="1"/>
  <c r="FU452" i="1"/>
  <c r="FU428" i="1"/>
  <c r="FU388" i="1"/>
  <c r="FU324" i="1"/>
  <c r="FU458" i="1"/>
  <c r="FU326" i="1"/>
  <c r="FU345" i="1"/>
  <c r="FU376" i="1"/>
  <c r="FU408" i="1"/>
  <c r="FU328" i="1"/>
  <c r="FU465" i="1"/>
  <c r="FU423" i="1"/>
  <c r="FU464" i="1"/>
  <c r="FU488" i="1"/>
  <c r="FU393" i="1"/>
  <c r="FU325" i="1"/>
  <c r="FU457" i="1"/>
  <c r="FU410" i="1"/>
  <c r="FU489" i="1"/>
  <c r="FU476" i="1"/>
  <c r="FU446" i="1"/>
  <c r="FU487" i="1"/>
  <c r="FU443" i="1"/>
  <c r="FU399" i="1"/>
  <c r="FU425" i="1"/>
  <c r="FU435" i="1"/>
  <c r="FU433" i="1"/>
  <c r="FU404" i="1"/>
  <c r="FU394" i="1"/>
  <c r="FU469" i="1"/>
  <c r="FU363" i="1"/>
  <c r="FU437" i="1"/>
  <c r="LU491" i="1"/>
  <c r="LU487" i="1"/>
  <c r="LU301" i="1"/>
  <c r="LU458" i="1"/>
  <c r="LU323" i="1"/>
  <c r="LU317" i="1"/>
  <c r="LU314" i="1"/>
  <c r="LU342" i="1"/>
  <c r="LU465" i="1"/>
  <c r="LU466" i="1"/>
  <c r="LU362" i="1"/>
  <c r="LU411" i="1"/>
  <c r="LU299" i="1"/>
  <c r="LU440" i="1"/>
  <c r="LU421" i="1"/>
  <c r="LU493" i="1"/>
  <c r="LU388" i="1"/>
  <c r="LU446" i="1"/>
  <c r="LU336" i="1"/>
  <c r="LU434" i="1"/>
  <c r="LU377" i="1"/>
  <c r="LU376" i="1"/>
  <c r="LU373" i="1"/>
  <c r="LU366" i="1"/>
  <c r="LU399" i="1"/>
  <c r="LU345" i="1"/>
  <c r="LU418" i="1"/>
  <c r="LU385" i="1"/>
  <c r="LU343" i="1"/>
  <c r="LU397" i="1"/>
  <c r="LU437" i="1"/>
  <c r="LU438" i="1"/>
  <c r="LU367" i="1"/>
  <c r="LU469" i="1"/>
  <c r="LU334" i="1"/>
  <c r="LU331" i="1"/>
  <c r="LU459" i="1"/>
  <c r="LU408" i="1"/>
  <c r="LU20" i="1"/>
  <c r="LU492" i="1"/>
  <c r="LU340" i="1"/>
  <c r="LU370" i="1"/>
  <c r="LU420" i="1"/>
  <c r="LU442" i="1"/>
  <c r="LU328" i="1"/>
  <c r="LU325" i="1"/>
  <c r="LU352" i="1"/>
  <c r="LU359" i="1"/>
  <c r="LU338" i="1"/>
  <c r="LU332" i="1"/>
  <c r="LU460" i="1"/>
  <c r="LU485" i="1"/>
  <c r="LU486" i="1"/>
  <c r="LU463" i="1"/>
  <c r="LU468" i="1"/>
  <c r="LU451" i="1"/>
  <c r="LU361" i="1"/>
  <c r="LU476" i="1"/>
  <c r="LU391" i="1"/>
  <c r="LU489" i="1"/>
  <c r="LU481" i="1"/>
  <c r="LU394" i="1"/>
  <c r="LU423" i="1"/>
  <c r="LU372" i="1"/>
  <c r="LU406" i="1"/>
  <c r="LU405" i="1"/>
  <c r="LU435" i="1"/>
  <c r="LU474" i="1"/>
  <c r="LU472" i="1"/>
  <c r="LU456" i="1"/>
  <c r="LU477" i="1"/>
  <c r="LU461" i="1"/>
  <c r="LU392" i="1"/>
  <c r="LU407" i="1"/>
  <c r="LU471" i="1"/>
  <c r="LU393" i="1"/>
  <c r="LU378" i="1"/>
  <c r="LU445" i="1"/>
  <c r="LU432" i="1"/>
  <c r="LU436" i="1"/>
  <c r="LU409" i="1"/>
  <c r="LU433" i="1"/>
  <c r="LU395" i="1"/>
  <c r="LU379" i="1"/>
  <c r="LU335" i="1"/>
  <c r="LU337" i="1"/>
  <c r="LU389" i="1"/>
  <c r="LU353" i="1"/>
  <c r="LU357" i="1"/>
  <c r="LU441" i="1"/>
  <c r="LU398" i="1"/>
  <c r="LU494" i="1"/>
  <c r="LU375" i="1"/>
  <c r="LU482" i="1"/>
  <c r="LU346" i="1"/>
  <c r="LU344" i="1"/>
  <c r="LU467" i="1"/>
  <c r="LU315" i="1"/>
  <c r="LU410" i="1"/>
  <c r="LU347" i="1"/>
  <c r="LU363" i="1"/>
  <c r="LU403" i="1"/>
  <c r="LU327" i="1"/>
  <c r="LU470" i="1"/>
  <c r="LU412" i="1"/>
  <c r="LU419" i="1"/>
  <c r="LU356" i="1"/>
  <c r="LU333" i="1"/>
  <c r="LU464" i="1"/>
  <c r="LU475" i="1"/>
  <c r="LU354" i="1"/>
  <c r="LU341" i="1"/>
  <c r="LU318" i="1"/>
  <c r="LU320" i="1"/>
  <c r="LU313" i="1"/>
  <c r="LU307" i="1"/>
  <c r="LU462" i="1"/>
  <c r="LU490" i="1"/>
  <c r="LU300" i="1"/>
  <c r="LU390" i="1"/>
  <c r="LU426" i="1"/>
  <c r="LU454" i="1"/>
  <c r="LU457" i="1"/>
  <c r="LU404" i="1"/>
  <c r="LU425" i="1"/>
  <c r="LU427" i="1"/>
  <c r="LU413" i="1"/>
  <c r="LU480" i="1"/>
  <c r="LU365" i="1"/>
  <c r="LU316" i="1"/>
  <c r="LU453" i="1"/>
  <c r="LU444" i="1"/>
  <c r="LU439" i="1"/>
  <c r="LU479" i="1"/>
  <c r="LU400" i="1"/>
  <c r="LU443" i="1"/>
  <c r="LU402" i="1"/>
  <c r="LU368" i="1"/>
  <c r="LU322" i="1"/>
  <c r="LU324" i="1"/>
  <c r="LU483" i="1"/>
  <c r="LU452" i="1"/>
  <c r="LU428" i="1"/>
  <c r="LU431" i="1"/>
  <c r="LU401" i="1"/>
  <c r="LU387" i="1"/>
  <c r="LU386" i="1"/>
  <c r="LU355" i="1"/>
  <c r="LU488" i="1"/>
  <c r="LU326" i="1"/>
  <c r="LU358" i="1"/>
  <c r="LU302" i="1"/>
  <c r="LU329" i="1"/>
  <c r="LU424" i="1"/>
  <c r="LU371" i="1"/>
  <c r="LU422" i="1"/>
  <c r="LU396" i="1"/>
  <c r="LU473" i="1"/>
  <c r="LU430" i="1"/>
  <c r="LU19" i="1"/>
  <c r="LU308" i="1"/>
  <c r="LU455" i="1"/>
  <c r="LU360" i="1"/>
  <c r="LU380" i="1"/>
  <c r="LU319" i="1"/>
  <c r="LU374" i="1"/>
  <c r="LU429" i="1"/>
  <c r="LU369" i="1"/>
  <c r="LU484" i="1"/>
  <c r="LU478" i="1"/>
  <c r="LU364" i="1"/>
  <c r="EO336" i="1"/>
  <c r="EO20" i="1"/>
  <c r="EO361" i="1"/>
  <c r="EO313" i="1"/>
  <c r="EO471" i="1"/>
  <c r="EO455" i="1"/>
  <c r="EO478" i="1"/>
  <c r="EO371" i="1"/>
  <c r="EO307" i="1"/>
  <c r="EO375" i="1"/>
  <c r="EO405" i="1"/>
  <c r="EO431" i="1"/>
  <c r="EO454" i="1"/>
  <c r="EO484" i="1"/>
  <c r="EO386" i="1"/>
  <c r="EO325" i="1"/>
  <c r="EO331" i="1"/>
  <c r="EO477" i="1"/>
  <c r="EO465" i="1"/>
  <c r="EO345" i="1"/>
  <c r="EO421" i="1"/>
  <c r="EO369" i="1"/>
  <c r="EO420" i="1"/>
  <c r="EO359" i="1"/>
  <c r="EO489" i="1"/>
  <c r="EO472" i="1"/>
  <c r="EO302" i="1"/>
  <c r="EO341" i="1"/>
  <c r="EO363" i="1"/>
  <c r="EO458" i="1"/>
  <c r="EO397" i="1"/>
  <c r="EO392" i="1"/>
  <c r="EO481" i="1"/>
  <c r="EO442" i="1"/>
  <c r="EO457" i="1"/>
  <c r="EO376" i="1"/>
  <c r="EO380" i="1"/>
  <c r="EO463" i="1"/>
  <c r="EO328" i="1"/>
  <c r="EO340" i="1"/>
  <c r="EO355" i="1"/>
  <c r="EO410" i="1"/>
  <c r="EO370" i="1"/>
  <c r="EO409" i="1"/>
  <c r="EO342" i="1"/>
  <c r="EO474" i="1"/>
  <c r="EO300" i="1"/>
  <c r="EO452" i="1"/>
  <c r="EO315" i="1"/>
  <c r="EO456" i="1"/>
  <c r="EO391" i="1"/>
  <c r="EO418" i="1"/>
  <c r="EO401" i="1"/>
  <c r="EO424" i="1"/>
  <c r="EO308" i="1"/>
  <c r="EO333" i="1"/>
  <c r="EO404" i="1"/>
  <c r="EO440" i="1"/>
  <c r="EO480" i="1"/>
  <c r="EO314" i="1"/>
  <c r="EO326" i="1"/>
  <c r="EO332" i="1"/>
  <c r="EO344" i="1"/>
  <c r="EO464" i="1"/>
  <c r="EO402" i="1"/>
  <c r="EO403" i="1"/>
  <c r="EO366" i="1"/>
  <c r="EO408" i="1"/>
  <c r="EO443" i="1"/>
  <c r="EO492" i="1"/>
  <c r="EO491" i="1"/>
  <c r="EO399" i="1"/>
  <c r="EO387" i="1"/>
  <c r="EO299" i="1"/>
  <c r="EO460" i="1"/>
  <c r="EO423" i="1"/>
  <c r="EO368" i="1"/>
  <c r="EO436" i="1"/>
  <c r="EO426" i="1"/>
  <c r="EO459" i="1"/>
  <c r="EO475" i="1"/>
  <c r="EO488" i="1"/>
  <c r="EO322" i="1"/>
  <c r="EO485" i="1"/>
  <c r="EO358" i="1"/>
  <c r="EO323" i="1"/>
  <c r="EO393" i="1"/>
  <c r="EO432" i="1"/>
  <c r="EO379" i="1"/>
  <c r="EO374" i="1"/>
  <c r="EO428" i="1"/>
  <c r="EO316" i="1"/>
  <c r="EO476" i="1"/>
  <c r="EO324" i="1"/>
  <c r="EO327" i="1"/>
  <c r="EO357" i="1"/>
  <c r="EO395" i="1"/>
  <c r="EO377" i="1"/>
  <c r="EO406" i="1"/>
  <c r="EO439" i="1"/>
  <c r="EO445" i="1"/>
  <c r="EO469" i="1"/>
  <c r="EO461" i="1"/>
  <c r="EO444" i="1"/>
  <c r="EO347" i="1"/>
  <c r="EO373" i="1"/>
  <c r="EO412" i="1"/>
  <c r="EO413" i="1"/>
  <c r="EO479" i="1"/>
  <c r="EO365" i="1"/>
  <c r="EO438" i="1"/>
  <c r="EO437" i="1"/>
  <c r="EO429" i="1"/>
  <c r="EO335" i="1"/>
  <c r="EO360" i="1"/>
  <c r="EO441" i="1"/>
  <c r="EO317" i="1"/>
  <c r="EO301" i="1"/>
  <c r="EO362" i="1"/>
  <c r="EO338" i="1"/>
  <c r="EO364" i="1"/>
  <c r="EO486" i="1"/>
  <c r="EO389" i="1"/>
  <c r="EO407" i="1"/>
  <c r="EO398" i="1"/>
  <c r="EO427" i="1"/>
  <c r="EO400" i="1"/>
  <c r="EO493" i="1"/>
  <c r="EO462" i="1"/>
  <c r="EO483" i="1"/>
  <c r="EO473" i="1"/>
  <c r="EO396" i="1"/>
  <c r="EO453" i="1"/>
  <c r="EO385" i="1"/>
  <c r="EO487" i="1"/>
  <c r="EO329" i="1"/>
  <c r="EO435" i="1"/>
  <c r="EO422" i="1"/>
  <c r="EO19" i="1"/>
  <c r="EO388" i="1"/>
  <c r="EO434" i="1"/>
  <c r="EO466" i="1"/>
  <c r="EO337" i="1"/>
  <c r="EO430" i="1"/>
  <c r="EO468" i="1"/>
  <c r="EO318" i="1"/>
  <c r="EO319" i="1"/>
  <c r="EO334" i="1"/>
  <c r="EO390" i="1"/>
  <c r="EO411" i="1"/>
  <c r="EO490" i="1"/>
  <c r="EO343" i="1"/>
  <c r="EO372" i="1"/>
  <c r="EO346" i="1"/>
  <c r="EO353" i="1"/>
  <c r="EO356" i="1"/>
  <c r="EO352" i="1"/>
  <c r="EO354" i="1"/>
  <c r="EO482" i="1"/>
  <c r="EO451" i="1"/>
  <c r="EO419" i="1"/>
  <c r="EO394" i="1"/>
  <c r="EO467" i="1"/>
  <c r="EO433" i="1"/>
  <c r="EO446" i="1"/>
  <c r="EO378" i="1"/>
  <c r="EO425" i="1"/>
  <c r="EO470" i="1"/>
  <c r="EO367" i="1"/>
  <c r="EO320" i="1"/>
  <c r="EO494" i="1"/>
  <c r="FL26" i="1"/>
  <c r="FL35" i="1" s="1"/>
  <c r="FL43" i="1" s="1"/>
  <c r="FL32" i="1"/>
  <c r="FL41" i="1" s="1"/>
  <c r="FL30" i="1"/>
  <c r="FL39" i="1" s="1"/>
  <c r="FL33" i="1"/>
  <c r="FL27" i="1"/>
  <c r="FL36" i="1" s="1"/>
  <c r="FL44" i="1" s="1"/>
  <c r="FL52" i="1" s="1"/>
  <c r="FL60" i="1" s="1"/>
  <c r="FL31" i="1"/>
  <c r="FL40" i="1" s="1"/>
  <c r="FL28" i="1"/>
  <c r="FL37" i="1" s="1"/>
  <c r="FL45" i="1" s="1"/>
  <c r="FL25" i="1"/>
  <c r="FL34" i="1" s="1"/>
  <c r="FL42" i="1" s="1"/>
  <c r="FL29" i="1"/>
  <c r="FL38" i="1" s="1"/>
  <c r="FL46" i="1" s="1"/>
  <c r="FL54" i="1" s="1"/>
  <c r="FL62" i="1" s="1"/>
  <c r="HM26" i="1"/>
  <c r="HM35" i="1" s="1"/>
  <c r="HM43" i="1" s="1"/>
  <c r="HM33" i="1"/>
  <c r="HM28" i="1"/>
  <c r="HM37" i="1" s="1"/>
  <c r="HM45" i="1" s="1"/>
  <c r="HM30" i="1"/>
  <c r="HM39" i="1" s="1"/>
  <c r="HM31" i="1"/>
  <c r="HM40" i="1" s="1"/>
  <c r="HM25" i="1"/>
  <c r="HM34" i="1" s="1"/>
  <c r="HM42" i="1" s="1"/>
  <c r="HM32" i="1"/>
  <c r="HM41" i="1" s="1"/>
  <c r="HM29" i="1"/>
  <c r="HM38" i="1" s="1"/>
  <c r="HM46" i="1" s="1"/>
  <c r="HM54" i="1" s="1"/>
  <c r="HM62" i="1" s="1"/>
  <c r="HM27" i="1"/>
  <c r="HM36" i="1" s="1"/>
  <c r="HM44" i="1" s="1"/>
  <c r="HM52" i="1" s="1"/>
  <c r="HM60" i="1" s="1"/>
  <c r="DR319" i="1"/>
  <c r="DR360" i="1"/>
  <c r="DR20" i="1"/>
  <c r="DR493" i="1"/>
  <c r="DR409" i="1"/>
  <c r="DR325" i="1"/>
  <c r="DR334" i="1"/>
  <c r="DR407" i="1"/>
  <c r="DR380" i="1"/>
  <c r="DR445" i="1"/>
  <c r="DR435" i="1"/>
  <c r="DR385" i="1"/>
  <c r="DR376" i="1"/>
  <c r="DR402" i="1"/>
  <c r="DR344" i="1"/>
  <c r="DR477" i="1"/>
  <c r="DR458" i="1"/>
  <c r="DR378" i="1"/>
  <c r="DR400" i="1"/>
  <c r="DR335" i="1"/>
  <c r="DR322" i="1"/>
  <c r="DR396" i="1"/>
  <c r="DR467" i="1"/>
  <c r="DR433" i="1"/>
  <c r="DR440" i="1"/>
  <c r="DR439" i="1"/>
  <c r="DR459" i="1"/>
  <c r="DR483" i="1"/>
  <c r="DR455" i="1"/>
  <c r="DR313" i="1"/>
  <c r="DR446" i="1"/>
  <c r="DR331" i="1"/>
  <c r="DR371" i="1"/>
  <c r="DR324" i="1"/>
  <c r="DR372" i="1"/>
  <c r="DR364" i="1"/>
  <c r="DR377" i="1"/>
  <c r="DR386" i="1"/>
  <c r="DR332" i="1"/>
  <c r="DR345" i="1"/>
  <c r="DR338" i="1"/>
  <c r="DR336" i="1"/>
  <c r="DR359" i="1"/>
  <c r="DR333" i="1"/>
  <c r="DR346" i="1"/>
  <c r="DR475" i="1"/>
  <c r="DR397" i="1"/>
  <c r="DR434" i="1"/>
  <c r="DR454" i="1"/>
  <c r="DR422" i="1"/>
  <c r="DR423" i="1"/>
  <c r="DR456" i="1"/>
  <c r="DR469" i="1"/>
  <c r="DR361" i="1"/>
  <c r="DR461" i="1"/>
  <c r="DR320" i="1"/>
  <c r="DR352" i="1"/>
  <c r="DR340" i="1"/>
  <c r="DR358" i="1"/>
  <c r="DR354" i="1"/>
  <c r="DR299" i="1"/>
  <c r="DR463" i="1"/>
  <c r="DR494" i="1"/>
  <c r="DR488" i="1"/>
  <c r="DR316" i="1"/>
  <c r="DR453" i="1"/>
  <c r="DR489" i="1"/>
  <c r="DR482" i="1"/>
  <c r="DR479" i="1"/>
  <c r="DR308" i="1"/>
  <c r="DR481" i="1"/>
  <c r="DR342" i="1"/>
  <c r="DR373" i="1"/>
  <c r="DR337" i="1"/>
  <c r="DR387" i="1"/>
  <c r="DR398" i="1"/>
  <c r="DR368" i="1"/>
  <c r="DR410" i="1"/>
  <c r="DR404" i="1"/>
  <c r="DR466" i="1"/>
  <c r="DR492" i="1"/>
  <c r="DR362" i="1"/>
  <c r="DR366" i="1"/>
  <c r="DR424" i="1"/>
  <c r="DR19" i="1"/>
  <c r="DR300" i="1"/>
  <c r="DR406" i="1"/>
  <c r="DR394" i="1"/>
  <c r="DR399" i="1"/>
  <c r="DR478" i="1"/>
  <c r="DR413" i="1"/>
  <c r="DR375" i="1"/>
  <c r="DR437" i="1"/>
  <c r="DR465" i="1"/>
  <c r="DR392" i="1"/>
  <c r="DR491" i="1"/>
  <c r="DR318" i="1"/>
  <c r="DR427" i="1"/>
  <c r="DR428" i="1"/>
  <c r="DR355" i="1"/>
  <c r="DR370" i="1"/>
  <c r="DR401" i="1"/>
  <c r="DR432" i="1"/>
  <c r="DR444" i="1"/>
  <c r="DR470" i="1"/>
  <c r="DR480" i="1"/>
  <c r="DR472" i="1"/>
  <c r="DR411" i="1"/>
  <c r="DR457" i="1"/>
  <c r="DR403" i="1"/>
  <c r="DR441" i="1"/>
  <c r="DR426" i="1"/>
  <c r="DR476" i="1"/>
  <c r="DR484" i="1"/>
  <c r="DR436" i="1"/>
  <c r="DR323" i="1"/>
  <c r="DR326" i="1"/>
  <c r="DR393" i="1"/>
  <c r="DR356" i="1"/>
  <c r="DR421" i="1"/>
  <c r="DR395" i="1"/>
  <c r="DR388" i="1"/>
  <c r="DR471" i="1"/>
  <c r="DR443" i="1"/>
  <c r="DR327" i="1"/>
  <c r="DR343" i="1"/>
  <c r="DR363" i="1"/>
  <c r="DR307" i="1"/>
  <c r="DR391" i="1"/>
  <c r="DR474" i="1"/>
  <c r="DR408" i="1"/>
  <c r="DR425" i="1"/>
  <c r="DR485" i="1"/>
  <c r="DR473" i="1"/>
  <c r="DR431" i="1"/>
  <c r="DR451" i="1"/>
  <c r="DR302" i="1"/>
  <c r="DR418" i="1"/>
  <c r="DR389" i="1"/>
  <c r="DR341" i="1"/>
  <c r="DR460" i="1"/>
  <c r="DR374" i="1"/>
  <c r="DR438" i="1"/>
  <c r="DR490" i="1"/>
  <c r="DR464" i="1"/>
  <c r="DR301" i="1"/>
  <c r="DR419" i="1"/>
  <c r="DR369" i="1"/>
  <c r="DR315" i="1"/>
  <c r="DR347" i="1"/>
  <c r="DR317" i="1"/>
  <c r="DR353" i="1"/>
  <c r="DR379" i="1"/>
  <c r="DR486" i="1"/>
  <c r="DR365" i="1"/>
  <c r="DR405" i="1"/>
  <c r="DR487" i="1"/>
  <c r="DR329" i="1"/>
  <c r="DR468" i="1"/>
  <c r="DR367" i="1"/>
  <c r="DR328" i="1"/>
  <c r="DR357" i="1"/>
  <c r="DR390" i="1"/>
  <c r="DR429" i="1"/>
  <c r="DR430" i="1"/>
  <c r="DR442" i="1"/>
  <c r="DR462" i="1"/>
  <c r="DR314" i="1"/>
  <c r="DR420" i="1"/>
  <c r="DR452" i="1"/>
  <c r="DR412" i="1"/>
  <c r="GY422" i="1"/>
  <c r="GY363" i="1"/>
  <c r="GY366" i="1"/>
  <c r="GY410" i="1"/>
  <c r="GY322" i="1"/>
  <c r="GY431" i="1"/>
  <c r="GY470" i="1"/>
  <c r="GY476" i="1"/>
  <c r="GY360" i="1"/>
  <c r="GY302" i="1"/>
  <c r="GY465" i="1"/>
  <c r="GY472" i="1"/>
  <c r="GY461" i="1"/>
  <c r="GY468" i="1"/>
  <c r="GY373" i="1"/>
  <c r="GY318" i="1"/>
  <c r="GY374" i="1"/>
  <c r="GY376" i="1"/>
  <c r="GY391" i="1"/>
  <c r="GY405" i="1"/>
  <c r="GY478" i="1"/>
  <c r="GY335" i="1"/>
  <c r="GY407" i="1"/>
  <c r="GY400" i="1"/>
  <c r="GY489" i="1"/>
  <c r="GY486" i="1"/>
  <c r="GY492" i="1"/>
  <c r="GY488" i="1"/>
  <c r="GY485" i="1"/>
  <c r="GY467" i="1"/>
  <c r="GY340" i="1"/>
  <c r="GY19" i="1"/>
  <c r="GY480" i="1"/>
  <c r="GY463" i="1"/>
  <c r="GY409" i="1"/>
  <c r="GY477" i="1"/>
  <c r="GY430" i="1"/>
  <c r="GY484" i="1"/>
  <c r="GY356" i="1"/>
  <c r="GY357" i="1"/>
  <c r="GY385" i="1"/>
  <c r="GY324" i="1"/>
  <c r="GY353" i="1"/>
  <c r="GY352" i="1"/>
  <c r="GY425" i="1"/>
  <c r="GY418" i="1"/>
  <c r="GY427" i="1"/>
  <c r="GY432" i="1"/>
  <c r="GY435" i="1"/>
  <c r="GY398" i="1"/>
  <c r="GY451" i="1"/>
  <c r="GY487" i="1"/>
  <c r="GY386" i="1"/>
  <c r="GY421" i="1"/>
  <c r="GY464" i="1"/>
  <c r="GY331" i="1"/>
  <c r="GY342" i="1"/>
  <c r="GY333" i="1"/>
  <c r="GY433" i="1"/>
  <c r="GY437" i="1"/>
  <c r="GY317" i="1"/>
  <c r="GY329" i="1"/>
  <c r="GY471" i="1"/>
  <c r="GY469" i="1"/>
  <c r="GY307" i="1"/>
  <c r="GY458" i="1"/>
  <c r="GY325" i="1"/>
  <c r="GY346" i="1"/>
  <c r="GY20" i="1"/>
  <c r="GY364" i="1"/>
  <c r="GY481" i="1"/>
  <c r="GY403" i="1"/>
  <c r="GY446" i="1"/>
  <c r="GY491" i="1"/>
  <c r="GY426" i="1"/>
  <c r="GY301" i="1"/>
  <c r="GY420" i="1"/>
  <c r="GY299" i="1"/>
  <c r="GY336" i="1"/>
  <c r="GY369" i="1"/>
  <c r="GY436" i="1"/>
  <c r="GY434" i="1"/>
  <c r="GY378" i="1"/>
  <c r="GY443" i="1"/>
  <c r="GY429" i="1"/>
  <c r="GY419" i="1"/>
  <c r="GY395" i="1"/>
  <c r="GY475" i="1"/>
  <c r="GY462" i="1"/>
  <c r="GY452" i="1"/>
  <c r="GY316" i="1"/>
  <c r="GY328" i="1"/>
  <c r="GY314" i="1"/>
  <c r="GY456" i="1"/>
  <c r="GY406" i="1"/>
  <c r="GY323" i="1"/>
  <c r="GY411" i="1"/>
  <c r="GY402" i="1"/>
  <c r="GY454" i="1"/>
  <c r="GY345" i="1"/>
  <c r="GY359" i="1"/>
  <c r="GY445" i="1"/>
  <c r="GY494" i="1"/>
  <c r="GY338" i="1"/>
  <c r="GY372" i="1"/>
  <c r="GY358" i="1"/>
  <c r="GY367" i="1"/>
  <c r="GY460" i="1"/>
  <c r="GY441" i="1"/>
  <c r="GY380" i="1"/>
  <c r="GY408" i="1"/>
  <c r="GY490" i="1"/>
  <c r="GY375" i="1"/>
  <c r="GY428" i="1"/>
  <c r="GY370" i="1"/>
  <c r="GY440" i="1"/>
  <c r="GY347" i="1"/>
  <c r="GY326" i="1"/>
  <c r="GY387" i="1"/>
  <c r="GY493" i="1"/>
  <c r="GY457" i="1"/>
  <c r="GY394" i="1"/>
  <c r="GY300" i="1"/>
  <c r="GY455" i="1"/>
  <c r="GY482" i="1"/>
  <c r="GY313" i="1"/>
  <c r="GY327" i="1"/>
  <c r="GY337" i="1"/>
  <c r="GY354" i="1"/>
  <c r="GY390" i="1"/>
  <c r="GY344" i="1"/>
  <c r="GY377" i="1"/>
  <c r="GY334" i="1"/>
  <c r="GY320" i="1"/>
  <c r="GY466" i="1"/>
  <c r="GY355" i="1"/>
  <c r="GY393" i="1"/>
  <c r="GY379" i="1"/>
  <c r="GY396" i="1"/>
  <c r="GY459" i="1"/>
  <c r="GY361" i="1"/>
  <c r="GY389" i="1"/>
  <c r="GY368" i="1"/>
  <c r="GY439" i="1"/>
  <c r="GY388" i="1"/>
  <c r="GY397" i="1"/>
  <c r="GY483" i="1"/>
  <c r="GY399" i="1"/>
  <c r="GY474" i="1"/>
  <c r="GY315" i="1"/>
  <c r="GY453" i="1"/>
  <c r="GY319" i="1"/>
  <c r="GY371" i="1"/>
  <c r="GY308" i="1"/>
  <c r="GY413" i="1"/>
  <c r="GY343" i="1"/>
  <c r="GY424" i="1"/>
  <c r="GY392" i="1"/>
  <c r="GY423" i="1"/>
  <c r="GY362" i="1"/>
  <c r="GY442" i="1"/>
  <c r="GY473" i="1"/>
  <c r="GY412" i="1"/>
  <c r="GY365" i="1"/>
  <c r="GY479" i="1"/>
  <c r="GY438" i="1"/>
  <c r="GY401" i="1"/>
  <c r="GY332" i="1"/>
  <c r="GY444" i="1"/>
  <c r="GY404" i="1"/>
  <c r="GY341" i="1"/>
  <c r="FT26" i="1"/>
  <c r="FT35" i="1" s="1"/>
  <c r="FT43" i="1" s="1"/>
  <c r="FT27" i="1"/>
  <c r="FT36" i="1" s="1"/>
  <c r="FT44" i="1" s="1"/>
  <c r="FT52" i="1" s="1"/>
  <c r="FT60" i="1" s="1"/>
  <c r="FT33" i="1"/>
  <c r="FT31" i="1"/>
  <c r="FT40" i="1" s="1"/>
  <c r="FT30" i="1"/>
  <c r="FT39" i="1" s="1"/>
  <c r="FT28" i="1"/>
  <c r="FT37" i="1" s="1"/>
  <c r="FT45" i="1" s="1"/>
  <c r="FT32" i="1"/>
  <c r="FT41" i="1" s="1"/>
  <c r="FT25" i="1"/>
  <c r="FT34" i="1" s="1"/>
  <c r="FT42" i="1" s="1"/>
  <c r="FT50" i="1" s="1"/>
  <c r="FT58" i="1" s="1"/>
  <c r="FT29" i="1"/>
  <c r="FT38" i="1" s="1"/>
  <c r="FT46" i="1" s="1"/>
  <c r="FT54" i="1" s="1"/>
  <c r="FT62" i="1" s="1"/>
  <c r="DQ28" i="1"/>
  <c r="DQ37" i="1" s="1"/>
  <c r="DQ45" i="1" s="1"/>
  <c r="DQ32" i="1"/>
  <c r="DQ41" i="1" s="1"/>
  <c r="DQ29" i="1"/>
  <c r="DQ38" i="1" s="1"/>
  <c r="DQ46" i="1" s="1"/>
  <c r="DQ54" i="1" s="1"/>
  <c r="DQ62" i="1" s="1"/>
  <c r="DQ30" i="1"/>
  <c r="DQ39" i="1" s="1"/>
  <c r="DQ26" i="1"/>
  <c r="DQ35" i="1" s="1"/>
  <c r="DQ43" i="1" s="1"/>
  <c r="DQ33" i="1"/>
  <c r="DQ31" i="1"/>
  <c r="DQ40" i="1" s="1"/>
  <c r="DQ25" i="1"/>
  <c r="DQ34" i="1" s="1"/>
  <c r="DQ42" i="1" s="1"/>
  <c r="DQ27" i="1"/>
  <c r="DQ36" i="1" s="1"/>
  <c r="DQ44" i="1" s="1"/>
  <c r="DQ52" i="1" s="1"/>
  <c r="DQ60" i="1" s="1"/>
  <c r="HY32" i="1"/>
  <c r="HY41" i="1" s="1"/>
  <c r="HY30" i="1"/>
  <c r="HY39" i="1" s="1"/>
  <c r="HY29" i="1"/>
  <c r="HY38" i="1" s="1"/>
  <c r="HY46" i="1" s="1"/>
  <c r="HY54" i="1" s="1"/>
  <c r="HY62" i="1" s="1"/>
  <c r="HY28" i="1"/>
  <c r="HY37" i="1" s="1"/>
  <c r="HY45" i="1" s="1"/>
  <c r="HY26" i="1"/>
  <c r="HY35" i="1" s="1"/>
  <c r="HY43" i="1" s="1"/>
  <c r="HY33" i="1"/>
  <c r="HY25" i="1"/>
  <c r="HY34" i="1" s="1"/>
  <c r="HY42" i="1" s="1"/>
  <c r="HY31" i="1"/>
  <c r="HY40" i="1" s="1"/>
  <c r="HY27" i="1"/>
  <c r="HY36" i="1" s="1"/>
  <c r="HY44" i="1" s="1"/>
  <c r="HY52" i="1" s="1"/>
  <c r="HY60" i="1" s="1"/>
  <c r="EX29" i="1"/>
  <c r="EX38" i="1" s="1"/>
  <c r="EX46" i="1" s="1"/>
  <c r="EX54" i="1" s="1"/>
  <c r="EX62" i="1" s="1"/>
  <c r="EX26" i="1"/>
  <c r="EX35" i="1" s="1"/>
  <c r="EX43" i="1" s="1"/>
  <c r="EX51" i="1" s="1"/>
  <c r="EX59" i="1" s="1"/>
  <c r="EX32" i="1"/>
  <c r="EX41" i="1" s="1"/>
  <c r="EX28" i="1"/>
  <c r="EX37" i="1" s="1"/>
  <c r="EX45" i="1" s="1"/>
  <c r="EX27" i="1"/>
  <c r="EX36" i="1" s="1"/>
  <c r="EX44" i="1" s="1"/>
  <c r="EX52" i="1" s="1"/>
  <c r="EX60" i="1" s="1"/>
  <c r="EX31" i="1"/>
  <c r="EX40" i="1" s="1"/>
  <c r="EX33" i="1"/>
  <c r="EX25" i="1"/>
  <c r="EX34" i="1" s="1"/>
  <c r="EX42" i="1" s="1"/>
  <c r="EX50" i="1" s="1"/>
  <c r="EX58" i="1" s="1"/>
  <c r="EX30" i="1"/>
  <c r="EX39" i="1" s="1"/>
  <c r="BK28" i="1"/>
  <c r="BK37" i="1" s="1"/>
  <c r="BK45" i="1" s="1"/>
  <c r="BK29" i="1"/>
  <c r="BK38" i="1" s="1"/>
  <c r="BK46" i="1" s="1"/>
  <c r="BK54" i="1" s="1"/>
  <c r="BK62" i="1" s="1"/>
  <c r="BK30" i="1"/>
  <c r="BK39" i="1" s="1"/>
  <c r="BK27" i="1"/>
  <c r="BK36" i="1" s="1"/>
  <c r="BK44" i="1" s="1"/>
  <c r="BK52" i="1" s="1"/>
  <c r="BK60" i="1" s="1"/>
  <c r="BK32" i="1"/>
  <c r="BK41" i="1" s="1"/>
  <c r="BK33" i="1"/>
  <c r="BK31" i="1"/>
  <c r="BK40" i="1" s="1"/>
  <c r="BK25" i="1"/>
  <c r="BK34" i="1" s="1"/>
  <c r="BK42" i="1" s="1"/>
  <c r="BK26" i="1"/>
  <c r="BK35" i="1" s="1"/>
  <c r="BK43" i="1" s="1"/>
  <c r="BK51" i="1" s="1"/>
  <c r="BK59" i="1" s="1"/>
  <c r="IP413" i="1"/>
  <c r="IP418" i="1"/>
  <c r="IP396" i="1"/>
  <c r="IP361" i="1"/>
  <c r="IP422" i="1"/>
  <c r="IP377" i="1"/>
  <c r="IP387" i="1"/>
  <c r="IP345" i="1"/>
  <c r="IP402" i="1"/>
  <c r="IP456" i="1"/>
  <c r="IP340" i="1"/>
  <c r="IP356" i="1"/>
  <c r="IP365" i="1"/>
  <c r="IP323" i="1"/>
  <c r="IP346" i="1"/>
  <c r="IP318" i="1"/>
  <c r="IP358" i="1"/>
  <c r="IP404" i="1"/>
  <c r="IP461" i="1"/>
  <c r="IP435" i="1"/>
  <c r="IP427" i="1"/>
  <c r="IP424" i="1"/>
  <c r="IP357" i="1"/>
  <c r="IP20" i="1"/>
  <c r="IP475" i="1"/>
  <c r="IP479" i="1"/>
  <c r="IP355" i="1"/>
  <c r="IP337" i="1"/>
  <c r="IP341" i="1"/>
  <c r="IP480" i="1"/>
  <c r="IP354" i="1"/>
  <c r="IP411" i="1"/>
  <c r="IP460" i="1"/>
  <c r="IP457" i="1"/>
  <c r="IP425" i="1"/>
  <c r="IP434" i="1"/>
  <c r="IP465" i="1"/>
  <c r="IP369" i="1"/>
  <c r="IP452" i="1"/>
  <c r="IP494" i="1"/>
  <c r="IP327" i="1"/>
  <c r="IP338" i="1"/>
  <c r="IP373" i="1"/>
  <c r="IP482" i="1"/>
  <c r="IP489" i="1"/>
  <c r="IP431" i="1"/>
  <c r="IP367" i="1"/>
  <c r="IP390" i="1"/>
  <c r="IP393" i="1"/>
  <c r="IP474" i="1"/>
  <c r="IP300" i="1"/>
  <c r="IP453" i="1"/>
  <c r="IP473" i="1"/>
  <c r="IP410" i="1"/>
  <c r="IP407" i="1"/>
  <c r="IP406" i="1"/>
  <c r="IP380" i="1"/>
  <c r="IP374" i="1"/>
  <c r="IP395" i="1"/>
  <c r="IP397" i="1"/>
  <c r="IP389" i="1"/>
  <c r="IP423" i="1"/>
  <c r="IP401" i="1"/>
  <c r="IP299" i="1"/>
  <c r="IP433" i="1"/>
  <c r="IP307" i="1"/>
  <c r="IP470" i="1"/>
  <c r="IP472" i="1"/>
  <c r="IP344" i="1"/>
  <c r="IP364" i="1"/>
  <c r="IP464" i="1"/>
  <c r="IP376" i="1"/>
  <c r="IP408" i="1"/>
  <c r="IP446" i="1"/>
  <c r="IP386" i="1"/>
  <c r="IP484" i="1"/>
  <c r="IP334" i="1"/>
  <c r="IP343" i="1"/>
  <c r="IP342" i="1"/>
  <c r="IP313" i="1"/>
  <c r="IP308" i="1"/>
  <c r="IP347" i="1"/>
  <c r="IP335" i="1"/>
  <c r="IP360" i="1"/>
  <c r="IP366" i="1"/>
  <c r="IP400" i="1"/>
  <c r="IP315" i="1"/>
  <c r="IP322" i="1"/>
  <c r="IP319" i="1"/>
  <c r="IP492" i="1"/>
  <c r="IP468" i="1"/>
  <c r="IP451" i="1"/>
  <c r="IP467" i="1"/>
  <c r="IP491" i="1"/>
  <c r="IP429" i="1"/>
  <c r="IP331" i="1"/>
  <c r="IP353" i="1"/>
  <c r="IP302" i="1"/>
  <c r="IP481" i="1"/>
  <c r="IP493" i="1"/>
  <c r="IP391" i="1"/>
  <c r="IP370" i="1"/>
  <c r="IP490" i="1"/>
  <c r="IP459" i="1"/>
  <c r="IP469" i="1"/>
  <c r="IP476" i="1"/>
  <c r="IP324" i="1"/>
  <c r="IP375" i="1"/>
  <c r="IP438" i="1"/>
  <c r="IP412" i="1"/>
  <c r="IP463" i="1"/>
  <c r="IP428" i="1"/>
  <c r="IP420" i="1"/>
  <c r="IP378" i="1"/>
  <c r="IP440" i="1"/>
  <c r="IP317" i="1"/>
  <c r="IP483" i="1"/>
  <c r="IP432" i="1"/>
  <c r="IP426" i="1"/>
  <c r="IP488" i="1"/>
  <c r="IP316" i="1"/>
  <c r="IP487" i="1"/>
  <c r="IP352" i="1"/>
  <c r="IP363" i="1"/>
  <c r="IP394" i="1"/>
  <c r="IP379" i="1"/>
  <c r="IP409" i="1"/>
  <c r="IP398" i="1"/>
  <c r="IP485" i="1"/>
  <c r="IP329" i="1"/>
  <c r="IP486" i="1"/>
  <c r="IP466" i="1"/>
  <c r="IP325" i="1"/>
  <c r="IP314" i="1"/>
  <c r="IP328" i="1"/>
  <c r="IP477" i="1"/>
  <c r="IP19" i="1"/>
  <c r="IP437" i="1"/>
  <c r="IP403" i="1"/>
  <c r="IP439" i="1"/>
  <c r="IP478" i="1"/>
  <c r="IP444" i="1"/>
  <c r="IP368" i="1"/>
  <c r="IP430" i="1"/>
  <c r="IP455" i="1"/>
  <c r="IP443" i="1"/>
  <c r="IP442" i="1"/>
  <c r="IP471" i="1"/>
  <c r="IP333" i="1"/>
  <c r="IP419" i="1"/>
  <c r="IP445" i="1"/>
  <c r="IP436" i="1"/>
  <c r="IP421" i="1"/>
  <c r="IP326" i="1"/>
  <c r="IP301" i="1"/>
  <c r="IP441" i="1"/>
  <c r="IP458" i="1"/>
  <c r="IP399" i="1"/>
  <c r="IP462" i="1"/>
  <c r="IP336" i="1"/>
  <c r="IP392" i="1"/>
  <c r="IP362" i="1"/>
  <c r="IP388" i="1"/>
  <c r="IP332" i="1"/>
  <c r="IP385" i="1"/>
  <c r="IP454" i="1"/>
  <c r="IP371" i="1"/>
  <c r="IP405" i="1"/>
  <c r="IP320" i="1"/>
  <c r="IP372" i="1"/>
  <c r="IP359" i="1"/>
  <c r="IN30" i="1"/>
  <c r="IN39" i="1" s="1"/>
  <c r="IN32" i="1"/>
  <c r="IN41" i="1" s="1"/>
  <c r="IN28" i="1"/>
  <c r="IN37" i="1" s="1"/>
  <c r="IN45" i="1" s="1"/>
  <c r="IN26" i="1"/>
  <c r="IN35" i="1" s="1"/>
  <c r="IN43" i="1" s="1"/>
  <c r="IN51" i="1" s="1"/>
  <c r="IN59" i="1" s="1"/>
  <c r="IN27" i="1"/>
  <c r="IN36" i="1" s="1"/>
  <c r="IN44" i="1" s="1"/>
  <c r="IN52" i="1" s="1"/>
  <c r="IN60" i="1" s="1"/>
  <c r="IN31" i="1"/>
  <c r="IN40" i="1" s="1"/>
  <c r="IN29" i="1"/>
  <c r="IN38" i="1" s="1"/>
  <c r="IN46" i="1" s="1"/>
  <c r="IN54" i="1" s="1"/>
  <c r="IN62" i="1" s="1"/>
  <c r="IN33" i="1"/>
  <c r="IN25" i="1"/>
  <c r="IN34" i="1" s="1"/>
  <c r="IN42" i="1" s="1"/>
  <c r="FK26" i="1"/>
  <c r="FK35" i="1" s="1"/>
  <c r="FK43" i="1" s="1"/>
  <c r="FK33" i="1"/>
  <c r="FK31" i="1"/>
  <c r="FK40" i="1" s="1"/>
  <c r="FK29" i="1"/>
  <c r="FK38" i="1" s="1"/>
  <c r="FK46" i="1" s="1"/>
  <c r="FK54" i="1" s="1"/>
  <c r="FK62" i="1" s="1"/>
  <c r="FK32" i="1"/>
  <c r="FK41" i="1" s="1"/>
  <c r="FK30" i="1"/>
  <c r="FK39" i="1" s="1"/>
  <c r="FK25" i="1"/>
  <c r="FK34" i="1" s="1"/>
  <c r="FK42" i="1" s="1"/>
  <c r="FK50" i="1" s="1"/>
  <c r="FK58" i="1" s="1"/>
  <c r="FK28" i="1"/>
  <c r="FK37" i="1" s="1"/>
  <c r="FK45" i="1" s="1"/>
  <c r="FK27" i="1"/>
  <c r="FK36" i="1" s="1"/>
  <c r="FK44" i="1" s="1"/>
  <c r="FK52" i="1" s="1"/>
  <c r="FK60" i="1" s="1"/>
  <c r="BG379" i="1"/>
  <c r="BG329" i="1"/>
  <c r="BG476" i="1"/>
  <c r="BG371" i="1"/>
  <c r="BG365" i="1"/>
  <c r="BG302" i="1"/>
  <c r="BG394" i="1"/>
  <c r="BG427" i="1"/>
  <c r="BG402" i="1"/>
  <c r="BG422" i="1"/>
  <c r="BG410" i="1"/>
  <c r="BG463" i="1"/>
  <c r="BG472" i="1"/>
  <c r="BG343" i="1"/>
  <c r="BG368" i="1"/>
  <c r="BG436" i="1"/>
  <c r="BG386" i="1"/>
  <c r="BG360" i="1"/>
  <c r="BG377" i="1"/>
  <c r="BG429" i="1"/>
  <c r="BG412" i="1"/>
  <c r="BG362" i="1"/>
  <c r="BG316" i="1"/>
  <c r="BG471" i="1"/>
  <c r="BG465" i="1"/>
  <c r="BG494" i="1"/>
  <c r="BG485" i="1"/>
  <c r="BG458" i="1"/>
  <c r="BG361" i="1"/>
  <c r="BG356" i="1"/>
  <c r="BG454" i="1"/>
  <c r="BG405" i="1"/>
  <c r="BG438" i="1"/>
  <c r="BG420" i="1"/>
  <c r="BG318" i="1"/>
  <c r="BG332" i="1"/>
  <c r="BG487" i="1"/>
  <c r="BG460" i="1"/>
  <c r="BG374" i="1"/>
  <c r="BG315" i="1"/>
  <c r="BG335" i="1"/>
  <c r="BG317" i="1"/>
  <c r="BG370" i="1"/>
  <c r="BG408" i="1"/>
  <c r="BG456" i="1"/>
  <c r="BG388" i="1"/>
  <c r="BG428" i="1"/>
  <c r="BG396" i="1"/>
  <c r="BG398" i="1"/>
  <c r="BG399" i="1"/>
  <c r="BG478" i="1"/>
  <c r="BG470" i="1"/>
  <c r="BG328" i="1"/>
  <c r="BG338" i="1"/>
  <c r="BG319" i="1"/>
  <c r="BG446" i="1"/>
  <c r="BG434" i="1"/>
  <c r="BG441" i="1"/>
  <c r="BG439" i="1"/>
  <c r="BG489" i="1"/>
  <c r="BG407" i="1"/>
  <c r="BG435" i="1"/>
  <c r="BG419" i="1"/>
  <c r="BG462" i="1"/>
  <c r="BG484" i="1"/>
  <c r="BG308" i="1"/>
  <c r="BG324" i="1"/>
  <c r="BG337" i="1"/>
  <c r="BG352" i="1"/>
  <c r="BG327" i="1"/>
  <c r="BG431" i="1"/>
  <c r="BG400" i="1"/>
  <c r="BG466" i="1"/>
  <c r="BG423" i="1"/>
  <c r="BG490" i="1"/>
  <c r="BG346" i="1"/>
  <c r="BG353" i="1"/>
  <c r="BG369" i="1"/>
  <c r="BG333" i="1"/>
  <c r="BG336" i="1"/>
  <c r="BG376" i="1"/>
  <c r="BG364" i="1"/>
  <c r="BG380" i="1"/>
  <c r="BG19" i="1"/>
  <c r="BG461" i="1"/>
  <c r="BG464" i="1"/>
  <c r="BG397" i="1"/>
  <c r="BG300" i="1"/>
  <c r="BG480" i="1"/>
  <c r="BG474" i="1"/>
  <c r="BG313" i="1"/>
  <c r="BG418" i="1"/>
  <c r="BG334" i="1"/>
  <c r="BG345" i="1"/>
  <c r="BG344" i="1"/>
  <c r="BG411" i="1"/>
  <c r="BG468" i="1"/>
  <c r="BG492" i="1"/>
  <c r="BG425" i="1"/>
  <c r="BG393" i="1"/>
  <c r="BG469" i="1"/>
  <c r="BG301" i="1"/>
  <c r="BG452" i="1"/>
  <c r="BG491" i="1"/>
  <c r="BG314" i="1"/>
  <c r="BG424" i="1"/>
  <c r="BG391" i="1"/>
  <c r="BG366" i="1"/>
  <c r="BG358" i="1"/>
  <c r="BG357" i="1"/>
  <c r="BG375" i="1"/>
  <c r="BG401" i="1"/>
  <c r="BG413" i="1"/>
  <c r="BG459" i="1"/>
  <c r="BG453" i="1"/>
  <c r="BG486" i="1"/>
  <c r="BG483" i="1"/>
  <c r="BG455" i="1"/>
  <c r="BG409" i="1"/>
  <c r="BG442" i="1"/>
  <c r="BG390" i="1"/>
  <c r="BG322" i="1"/>
  <c r="BG372" i="1"/>
  <c r="BG406" i="1"/>
  <c r="BG426" i="1"/>
  <c r="BG445" i="1"/>
  <c r="BG440" i="1"/>
  <c r="BG467" i="1"/>
  <c r="BG354" i="1"/>
  <c r="BG404" i="1"/>
  <c r="BG340" i="1"/>
  <c r="BG331" i="1"/>
  <c r="BG421" i="1"/>
  <c r="BG481" i="1"/>
  <c r="BG341" i="1"/>
  <c r="BG493" i="1"/>
  <c r="BG451" i="1"/>
  <c r="BG430" i="1"/>
  <c r="BG473" i="1"/>
  <c r="BG363" i="1"/>
  <c r="BG403" i="1"/>
  <c r="BG444" i="1"/>
  <c r="BG347" i="1"/>
  <c r="BG433" i="1"/>
  <c r="BG389" i="1"/>
  <c r="BG482" i="1"/>
  <c r="BG373" i="1"/>
  <c r="BG488" i="1"/>
  <c r="BG457" i="1"/>
  <c r="BG387" i="1"/>
  <c r="BG392" i="1"/>
  <c r="BG367" i="1"/>
  <c r="BG20" i="1"/>
  <c r="BG320" i="1"/>
  <c r="BG355" i="1"/>
  <c r="BG325" i="1"/>
  <c r="BG359" i="1"/>
  <c r="BG479" i="1"/>
  <c r="BG432" i="1"/>
  <c r="BG437" i="1"/>
  <c r="BG326" i="1"/>
  <c r="BG378" i="1"/>
  <c r="BG342" i="1"/>
  <c r="BG443" i="1"/>
  <c r="BG323" i="1"/>
  <c r="BG307" i="1"/>
  <c r="BG385" i="1"/>
  <c r="BG475" i="1"/>
  <c r="BG477" i="1"/>
  <c r="BG299" i="1"/>
  <c r="BG395" i="1"/>
  <c r="HX31" i="1"/>
  <c r="HX40" i="1" s="1"/>
  <c r="HX28" i="1"/>
  <c r="HX37" i="1" s="1"/>
  <c r="HX45" i="1" s="1"/>
  <c r="HX27" i="1"/>
  <c r="HX36" i="1" s="1"/>
  <c r="HX44" i="1" s="1"/>
  <c r="HX52" i="1" s="1"/>
  <c r="HX60" i="1" s="1"/>
  <c r="HX33" i="1"/>
  <c r="HX25" i="1"/>
  <c r="HX34" i="1" s="1"/>
  <c r="HX42" i="1" s="1"/>
  <c r="HX30" i="1"/>
  <c r="HX39" i="1" s="1"/>
  <c r="HX32" i="1"/>
  <c r="HX41" i="1" s="1"/>
  <c r="HX29" i="1"/>
  <c r="HX38" i="1" s="1"/>
  <c r="HX46" i="1" s="1"/>
  <c r="HX54" i="1" s="1"/>
  <c r="HX62" i="1" s="1"/>
  <c r="HX26" i="1"/>
  <c r="HX35" i="1" s="1"/>
  <c r="HX43" i="1" s="1"/>
  <c r="HX51" i="1" s="1"/>
  <c r="HX59" i="1" s="1"/>
  <c r="FG31" i="1"/>
  <c r="FG40" i="1" s="1"/>
  <c r="FG29" i="1"/>
  <c r="FG38" i="1" s="1"/>
  <c r="FG46" i="1" s="1"/>
  <c r="FG54" i="1" s="1"/>
  <c r="FG62" i="1" s="1"/>
  <c r="FG33" i="1"/>
  <c r="FG26" i="1"/>
  <c r="FG35" i="1" s="1"/>
  <c r="FG43" i="1" s="1"/>
  <c r="FG51" i="1" s="1"/>
  <c r="FG59" i="1" s="1"/>
  <c r="FG30" i="1"/>
  <c r="FG39" i="1" s="1"/>
  <c r="FG27" i="1"/>
  <c r="FG36" i="1" s="1"/>
  <c r="FG44" i="1" s="1"/>
  <c r="FG52" i="1" s="1"/>
  <c r="FG60" i="1" s="1"/>
  <c r="FG28" i="1"/>
  <c r="FG37" i="1" s="1"/>
  <c r="FG45" i="1" s="1"/>
  <c r="FG25" i="1"/>
  <c r="FG34" i="1" s="1"/>
  <c r="FG42" i="1" s="1"/>
  <c r="FG50" i="1" s="1"/>
  <c r="FG58" i="1" s="1"/>
  <c r="FG32" i="1"/>
  <c r="FG41" i="1" s="1"/>
  <c r="LW30" i="1"/>
  <c r="LW39" i="1" s="1"/>
  <c r="LW28" i="1"/>
  <c r="LW37" i="1" s="1"/>
  <c r="LW45" i="1" s="1"/>
  <c r="LW26" i="1"/>
  <c r="LW35" i="1" s="1"/>
  <c r="LW43" i="1" s="1"/>
  <c r="LW51" i="1" s="1"/>
  <c r="LW59" i="1" s="1"/>
  <c r="LW31" i="1"/>
  <c r="LW40" i="1" s="1"/>
  <c r="LW27" i="1"/>
  <c r="LW36" i="1" s="1"/>
  <c r="LW44" i="1" s="1"/>
  <c r="LW52" i="1" s="1"/>
  <c r="LW60" i="1" s="1"/>
  <c r="LW33" i="1"/>
  <c r="LW25" i="1"/>
  <c r="LW34" i="1" s="1"/>
  <c r="LW42" i="1" s="1"/>
  <c r="LW32" i="1"/>
  <c r="LW41" i="1" s="1"/>
  <c r="LW29" i="1"/>
  <c r="LW38" i="1" s="1"/>
  <c r="LW46" i="1" s="1"/>
  <c r="LW54" i="1" s="1"/>
  <c r="LW62" i="1" s="1"/>
  <c r="EN26" i="1"/>
  <c r="EN35" i="1" s="1"/>
  <c r="EN43" i="1" s="1"/>
  <c r="EN28" i="1"/>
  <c r="EN37" i="1" s="1"/>
  <c r="EN45" i="1" s="1"/>
  <c r="EN29" i="1"/>
  <c r="EN38" i="1" s="1"/>
  <c r="EN46" i="1" s="1"/>
  <c r="EN54" i="1" s="1"/>
  <c r="EN62" i="1" s="1"/>
  <c r="EN33" i="1"/>
  <c r="EN30" i="1"/>
  <c r="EN39" i="1" s="1"/>
  <c r="EN31" i="1"/>
  <c r="EN40" i="1" s="1"/>
  <c r="EN32" i="1"/>
  <c r="EN41" i="1" s="1"/>
  <c r="EN27" i="1"/>
  <c r="EN36" i="1" s="1"/>
  <c r="EN44" i="1" s="1"/>
  <c r="EN52" i="1" s="1"/>
  <c r="EN60" i="1" s="1"/>
  <c r="EN25" i="1"/>
  <c r="EN34" i="1" s="1"/>
  <c r="EN42" i="1" s="1"/>
  <c r="LP31" i="1"/>
  <c r="LP40" i="1" s="1"/>
  <c r="LP27" i="1"/>
  <c r="LP36" i="1" s="1"/>
  <c r="LP44" i="1" s="1"/>
  <c r="LP52" i="1" s="1"/>
  <c r="LP60" i="1" s="1"/>
  <c r="LP29" i="1"/>
  <c r="LP38" i="1" s="1"/>
  <c r="LP46" i="1" s="1"/>
  <c r="LP54" i="1" s="1"/>
  <c r="LP62" i="1" s="1"/>
  <c r="LP30" i="1"/>
  <c r="LP39" i="1" s="1"/>
  <c r="LP26" i="1"/>
  <c r="LP35" i="1" s="1"/>
  <c r="LP43" i="1" s="1"/>
  <c r="LP51" i="1" s="1"/>
  <c r="LP59" i="1" s="1"/>
  <c r="LP32" i="1"/>
  <c r="LP41" i="1" s="1"/>
  <c r="LP28" i="1"/>
  <c r="LP37" i="1" s="1"/>
  <c r="LP45" i="1" s="1"/>
  <c r="LP25" i="1"/>
  <c r="LP34" i="1" s="1"/>
  <c r="LP42" i="1" s="1"/>
  <c r="LP33" i="1"/>
  <c r="MR301" i="1"/>
  <c r="MR458" i="1"/>
  <c r="MR420" i="1"/>
  <c r="MR490" i="1"/>
  <c r="MR419" i="1"/>
  <c r="MR452" i="1"/>
  <c r="MR485" i="1"/>
  <c r="MR375" i="1"/>
  <c r="MR333" i="1"/>
  <c r="MR377" i="1"/>
  <c r="MR378" i="1"/>
  <c r="MR432" i="1"/>
  <c r="MR410" i="1"/>
  <c r="MR404" i="1"/>
  <c r="MR429" i="1"/>
  <c r="MR470" i="1"/>
  <c r="MR307" i="1"/>
  <c r="MR342" i="1"/>
  <c r="MR340" i="1"/>
  <c r="MR453" i="1"/>
  <c r="MR319" i="1"/>
  <c r="MR439" i="1"/>
  <c r="MR463" i="1"/>
  <c r="MR478" i="1"/>
  <c r="MR385" i="1"/>
  <c r="MR361" i="1"/>
  <c r="MR366" i="1"/>
  <c r="MR317" i="1"/>
  <c r="MR438" i="1"/>
  <c r="MR389" i="1"/>
  <c r="MR476" i="1"/>
  <c r="MR459" i="1"/>
  <c r="MR471" i="1"/>
  <c r="MR466" i="1"/>
  <c r="MR482" i="1"/>
  <c r="MR391" i="1"/>
  <c r="MR331" i="1"/>
  <c r="MR373" i="1"/>
  <c r="MR394" i="1"/>
  <c r="MR469" i="1"/>
  <c r="MR456" i="1"/>
  <c r="MR399" i="1"/>
  <c r="MR412" i="1"/>
  <c r="MR314" i="1"/>
  <c r="MR492" i="1"/>
  <c r="MR430" i="1"/>
  <c r="MR484" i="1"/>
  <c r="MR325" i="1"/>
  <c r="MR433" i="1"/>
  <c r="MR346" i="1"/>
  <c r="MR362" i="1"/>
  <c r="MR489" i="1"/>
  <c r="MR365" i="1"/>
  <c r="MR443" i="1"/>
  <c r="MR396" i="1"/>
  <c r="MR407" i="1"/>
  <c r="MR315" i="1"/>
  <c r="MR300" i="1"/>
  <c r="MR472" i="1"/>
  <c r="MR308" i="1"/>
  <c r="MR386" i="1"/>
  <c r="MR474" i="1"/>
  <c r="MR363" i="1"/>
  <c r="MR353" i="1"/>
  <c r="MR401" i="1"/>
  <c r="MR409" i="1"/>
  <c r="MR380" i="1"/>
  <c r="MR437" i="1"/>
  <c r="MR403" i="1"/>
  <c r="MR359" i="1"/>
  <c r="MR462" i="1"/>
  <c r="MR468" i="1"/>
  <c r="MR313" i="1"/>
  <c r="MR318" i="1"/>
  <c r="MR481" i="1"/>
  <c r="MR345" i="1"/>
  <c r="MR372" i="1"/>
  <c r="MR423" i="1"/>
  <c r="MR367" i="1"/>
  <c r="MR428" i="1"/>
  <c r="MR473" i="1"/>
  <c r="MR329" i="1"/>
  <c r="MR477" i="1"/>
  <c r="MR486" i="1"/>
  <c r="MR327" i="1"/>
  <c r="MR435" i="1"/>
  <c r="MR379" i="1"/>
  <c r="MR374" i="1"/>
  <c r="MR20" i="1"/>
  <c r="MR371" i="1"/>
  <c r="MR332" i="1"/>
  <c r="MR370" i="1"/>
  <c r="MR411" i="1"/>
  <c r="MR434" i="1"/>
  <c r="MR431" i="1"/>
  <c r="MR413" i="1"/>
  <c r="MR475" i="1"/>
  <c r="MR460" i="1"/>
  <c r="MR341" i="1"/>
  <c r="MR316" i="1"/>
  <c r="MR337" i="1"/>
  <c r="MR336" i="1"/>
  <c r="MR446" i="1"/>
  <c r="MR388" i="1"/>
  <c r="MR424" i="1"/>
  <c r="MR425" i="1"/>
  <c r="MR421" i="1"/>
  <c r="MR334" i="1"/>
  <c r="MR360" i="1"/>
  <c r="MR426" i="1"/>
  <c r="MR457" i="1"/>
  <c r="MR483" i="1"/>
  <c r="MR491" i="1"/>
  <c r="MR323" i="1"/>
  <c r="MR324" i="1"/>
  <c r="MR356" i="1"/>
  <c r="MR357" i="1"/>
  <c r="MR418" i="1"/>
  <c r="MR444" i="1"/>
  <c r="MR395" i="1"/>
  <c r="MR465" i="1"/>
  <c r="MR393" i="1"/>
  <c r="MR461" i="1"/>
  <c r="MR344" i="1"/>
  <c r="MR355" i="1"/>
  <c r="MR390" i="1"/>
  <c r="MR479" i="1"/>
  <c r="MR338" i="1"/>
  <c r="MR494" i="1"/>
  <c r="MR343" i="1"/>
  <c r="MR320" i="1"/>
  <c r="MR442" i="1"/>
  <c r="MR445" i="1"/>
  <c r="MR392" i="1"/>
  <c r="MR441" i="1"/>
  <c r="MR302" i="1"/>
  <c r="MR402" i="1"/>
  <c r="MR480" i="1"/>
  <c r="MR451" i="1"/>
  <c r="MR326" i="1"/>
  <c r="MR347" i="1"/>
  <c r="MR369" i="1"/>
  <c r="MR405" i="1"/>
  <c r="MR436" i="1"/>
  <c r="MR455" i="1"/>
  <c r="MR454" i="1"/>
  <c r="MR368" i="1"/>
  <c r="MR440" i="1"/>
  <c r="MR493" i="1"/>
  <c r="MR397" i="1"/>
  <c r="MR364" i="1"/>
  <c r="MR488" i="1"/>
  <c r="MR387" i="1"/>
  <c r="MR352" i="1"/>
  <c r="MR464" i="1"/>
  <c r="MR19" i="1"/>
  <c r="MR376" i="1"/>
  <c r="MR487" i="1"/>
  <c r="MR467" i="1"/>
  <c r="MR408" i="1"/>
  <c r="MR354" i="1"/>
  <c r="MR427" i="1"/>
  <c r="MR400" i="1"/>
  <c r="MR328" i="1"/>
  <c r="MR406" i="1"/>
  <c r="MR422" i="1"/>
  <c r="MR322" i="1"/>
  <c r="MR335" i="1"/>
  <c r="MR299" i="1"/>
  <c r="MR398" i="1"/>
  <c r="MR358" i="1"/>
  <c r="BL28" i="1"/>
  <c r="BL37" i="1" s="1"/>
  <c r="BL45" i="1" s="1"/>
  <c r="BL31" i="1"/>
  <c r="BL40" i="1" s="1"/>
  <c r="BL32" i="1"/>
  <c r="BL41" i="1" s="1"/>
  <c r="BL26" i="1"/>
  <c r="BL35" i="1" s="1"/>
  <c r="BL43" i="1" s="1"/>
  <c r="BL30" i="1"/>
  <c r="BL39" i="1" s="1"/>
  <c r="BL27" i="1"/>
  <c r="BL36" i="1" s="1"/>
  <c r="BL44" i="1" s="1"/>
  <c r="BL52" i="1" s="1"/>
  <c r="BL60" i="1" s="1"/>
  <c r="BL33" i="1"/>
  <c r="BL25" i="1"/>
  <c r="BL34" i="1" s="1"/>
  <c r="BL42" i="1" s="1"/>
  <c r="BL50" i="1" s="1"/>
  <c r="BL58" i="1" s="1"/>
  <c r="BL29" i="1"/>
  <c r="BL38" i="1" s="1"/>
  <c r="BL46" i="1" s="1"/>
  <c r="BL54" i="1" s="1"/>
  <c r="BL62" i="1" s="1"/>
  <c r="HZ26" i="1"/>
  <c r="HZ35" i="1" s="1"/>
  <c r="HZ43" i="1" s="1"/>
  <c r="HZ31" i="1"/>
  <c r="HZ40" i="1" s="1"/>
  <c r="HZ33" i="1"/>
  <c r="HZ27" i="1"/>
  <c r="HZ36" i="1" s="1"/>
  <c r="HZ44" i="1" s="1"/>
  <c r="HZ52" i="1" s="1"/>
  <c r="HZ60" i="1" s="1"/>
  <c r="HZ32" i="1"/>
  <c r="HZ41" i="1" s="1"/>
  <c r="HZ29" i="1"/>
  <c r="HZ38" i="1" s="1"/>
  <c r="HZ46" i="1" s="1"/>
  <c r="HZ54" i="1" s="1"/>
  <c r="HZ62" i="1" s="1"/>
  <c r="HZ30" i="1"/>
  <c r="HZ39" i="1" s="1"/>
  <c r="HZ25" i="1"/>
  <c r="HZ34" i="1" s="1"/>
  <c r="HZ42" i="1" s="1"/>
  <c r="HZ28" i="1"/>
  <c r="HZ37" i="1" s="1"/>
  <c r="HZ45" i="1" s="1"/>
  <c r="FV33" i="1"/>
  <c r="FV31" i="1"/>
  <c r="FV40" i="1" s="1"/>
  <c r="FV28" i="1"/>
  <c r="FV37" i="1" s="1"/>
  <c r="FV45" i="1" s="1"/>
  <c r="FV29" i="1"/>
  <c r="FV38" i="1" s="1"/>
  <c r="FV46" i="1" s="1"/>
  <c r="FV54" i="1" s="1"/>
  <c r="FV62" i="1" s="1"/>
  <c r="FV32" i="1"/>
  <c r="FV41" i="1" s="1"/>
  <c r="FV26" i="1"/>
  <c r="FV35" i="1" s="1"/>
  <c r="FV43" i="1" s="1"/>
  <c r="FV51" i="1" s="1"/>
  <c r="FV59" i="1" s="1"/>
  <c r="FV30" i="1"/>
  <c r="FV39" i="1" s="1"/>
  <c r="FV27" i="1"/>
  <c r="FV36" i="1" s="1"/>
  <c r="FV44" i="1" s="1"/>
  <c r="FV52" i="1" s="1"/>
  <c r="FV60" i="1" s="1"/>
  <c r="FV25" i="1"/>
  <c r="FV34" i="1" s="1"/>
  <c r="FV42" i="1" s="1"/>
  <c r="FV50" i="1" s="1"/>
  <c r="FV58" i="1" s="1"/>
  <c r="IW28" i="1"/>
  <c r="IW37" i="1" s="1"/>
  <c r="IW45" i="1" s="1"/>
  <c r="IW29" i="1"/>
  <c r="IW38" i="1" s="1"/>
  <c r="IW46" i="1" s="1"/>
  <c r="IW54" i="1" s="1"/>
  <c r="IW62" i="1" s="1"/>
  <c r="IW27" i="1"/>
  <c r="IW36" i="1" s="1"/>
  <c r="IW44" i="1" s="1"/>
  <c r="IW52" i="1" s="1"/>
  <c r="IW60" i="1" s="1"/>
  <c r="IW31" i="1"/>
  <c r="IW40" i="1" s="1"/>
  <c r="IW25" i="1"/>
  <c r="IW34" i="1" s="1"/>
  <c r="IW42" i="1" s="1"/>
  <c r="IW50" i="1" s="1"/>
  <c r="IW58" i="1" s="1"/>
  <c r="IW33" i="1"/>
  <c r="IW32" i="1"/>
  <c r="IW41" i="1" s="1"/>
  <c r="IW26" i="1"/>
  <c r="IW35" i="1" s="1"/>
  <c r="IW43" i="1" s="1"/>
  <c r="IW51" i="1" s="1"/>
  <c r="IW59" i="1" s="1"/>
  <c r="IW30" i="1"/>
  <c r="IW39" i="1" s="1"/>
  <c r="GF452" i="1"/>
  <c r="GF455" i="1"/>
  <c r="GF389" i="1"/>
  <c r="GF395" i="1"/>
  <c r="GF394" i="1"/>
  <c r="GF413" i="1"/>
  <c r="GF443" i="1"/>
  <c r="GF360" i="1"/>
  <c r="GF480" i="1"/>
  <c r="GF467" i="1"/>
  <c r="GF386" i="1"/>
  <c r="GF323" i="1"/>
  <c r="GF337" i="1"/>
  <c r="GF422" i="1"/>
  <c r="GF387" i="1"/>
  <c r="GF426" i="1"/>
  <c r="GF393" i="1"/>
  <c r="GF400" i="1"/>
  <c r="GF444" i="1"/>
  <c r="GF412" i="1"/>
  <c r="GF299" i="1"/>
  <c r="GF463" i="1"/>
  <c r="GF434" i="1"/>
  <c r="GF440" i="1"/>
  <c r="GF315" i="1"/>
  <c r="GF326" i="1"/>
  <c r="GF308" i="1"/>
  <c r="GF358" i="1"/>
  <c r="GF316" i="1"/>
  <c r="GF435" i="1"/>
  <c r="GF418" i="1"/>
  <c r="GF368" i="1"/>
  <c r="GF397" i="1"/>
  <c r="GF466" i="1"/>
  <c r="GF345" i="1"/>
  <c r="GF361" i="1"/>
  <c r="GF429" i="1"/>
  <c r="GF322" i="1"/>
  <c r="GF336" i="1"/>
  <c r="GF427" i="1"/>
  <c r="GF364" i="1"/>
  <c r="GF388" i="1"/>
  <c r="GF19" i="1"/>
  <c r="GF436" i="1"/>
  <c r="GF410" i="1"/>
  <c r="GF441" i="1"/>
  <c r="GF421" i="1"/>
  <c r="GF437" i="1"/>
  <c r="GF489" i="1"/>
  <c r="GF485" i="1"/>
  <c r="GF385" i="1"/>
  <c r="GF332" i="1"/>
  <c r="GF344" i="1"/>
  <c r="GF469" i="1"/>
  <c r="GF431" i="1"/>
  <c r="GF459" i="1"/>
  <c r="GF481" i="1"/>
  <c r="GF363" i="1"/>
  <c r="GF442" i="1"/>
  <c r="GF451" i="1"/>
  <c r="GF457" i="1"/>
  <c r="GF461" i="1"/>
  <c r="GF473" i="1"/>
  <c r="GF405" i="1"/>
  <c r="GF365" i="1"/>
  <c r="GF396" i="1"/>
  <c r="GF325" i="1"/>
  <c r="GF372" i="1"/>
  <c r="GF357" i="1"/>
  <c r="GF347" i="1"/>
  <c r="GF430" i="1"/>
  <c r="GF390" i="1"/>
  <c r="GF377" i="1"/>
  <c r="GF492" i="1"/>
  <c r="GF484" i="1"/>
  <c r="GF483" i="1"/>
  <c r="GF464" i="1"/>
  <c r="GF408" i="1"/>
  <c r="GF367" i="1"/>
  <c r="GF424" i="1"/>
  <c r="GF486" i="1"/>
  <c r="GF362" i="1"/>
  <c r="GF379" i="1"/>
  <c r="GF324" i="1"/>
  <c r="GF419" i="1"/>
  <c r="GF375" i="1"/>
  <c r="GF359" i="1"/>
  <c r="GF371" i="1"/>
  <c r="GF352" i="1"/>
  <c r="GF409" i="1"/>
  <c r="GF404" i="1"/>
  <c r="GF433" i="1"/>
  <c r="GF490" i="1"/>
  <c r="GF468" i="1"/>
  <c r="GF320" i="1"/>
  <c r="GF313" i="1"/>
  <c r="GF376" i="1"/>
  <c r="GF335" i="1"/>
  <c r="GF369" i="1"/>
  <c r="GF478" i="1"/>
  <c r="GF471" i="1"/>
  <c r="GF328" i="1"/>
  <c r="GF445" i="1"/>
  <c r="GF380" i="1"/>
  <c r="GF474" i="1"/>
  <c r="GF300" i="1"/>
  <c r="GF454" i="1"/>
  <c r="GF482" i="1"/>
  <c r="GF318" i="1"/>
  <c r="GF391" i="1"/>
  <c r="GF370" i="1"/>
  <c r="GF398" i="1"/>
  <c r="GF353" i="1"/>
  <c r="GF411" i="1"/>
  <c r="GF423" i="1"/>
  <c r="GF403" i="1"/>
  <c r="GF399" i="1"/>
  <c r="GF343" i="1"/>
  <c r="GF472" i="1"/>
  <c r="GF493" i="1"/>
  <c r="GF20" i="1"/>
  <c r="GF432" i="1"/>
  <c r="GF406" i="1"/>
  <c r="GF366" i="1"/>
  <c r="GF356" i="1"/>
  <c r="GF425" i="1"/>
  <c r="GF446" i="1"/>
  <c r="GF392" i="1"/>
  <c r="GF465" i="1"/>
  <c r="GF494" i="1"/>
  <c r="GF354" i="1"/>
  <c r="GF346" i="1"/>
  <c r="GF475" i="1"/>
  <c r="GF340" i="1"/>
  <c r="GF331" i="1"/>
  <c r="GF334" i="1"/>
  <c r="GF402" i="1"/>
  <c r="GF333" i="1"/>
  <c r="GF488" i="1"/>
  <c r="GF302" i="1"/>
  <c r="GF317" i="1"/>
  <c r="GF453" i="1"/>
  <c r="GF479" i="1"/>
  <c r="GF476" i="1"/>
  <c r="GF458" i="1"/>
  <c r="GF355" i="1"/>
  <c r="GF401" i="1"/>
  <c r="GF341" i="1"/>
  <c r="GF338" i="1"/>
  <c r="GF462" i="1"/>
  <c r="GF456" i="1"/>
  <c r="GF378" i="1"/>
  <c r="GF329" i="1"/>
  <c r="GF491" i="1"/>
  <c r="GF428" i="1"/>
  <c r="GF470" i="1"/>
  <c r="GF477" i="1"/>
  <c r="GF420" i="1"/>
  <c r="GF407" i="1"/>
  <c r="GF342" i="1"/>
  <c r="GF307" i="1"/>
  <c r="GF460" i="1"/>
  <c r="GF439" i="1"/>
  <c r="GF487" i="1"/>
  <c r="GF327" i="1"/>
  <c r="GF301" i="1"/>
  <c r="GF438" i="1"/>
  <c r="GF314" i="1"/>
  <c r="GF319" i="1"/>
  <c r="GF373" i="1"/>
  <c r="GF374" i="1"/>
  <c r="DP28" i="1"/>
  <c r="DP37" i="1" s="1"/>
  <c r="DP45" i="1" s="1"/>
  <c r="DP33" i="1"/>
  <c r="DP27" i="1"/>
  <c r="DP36" i="1" s="1"/>
  <c r="DP44" i="1" s="1"/>
  <c r="DP52" i="1" s="1"/>
  <c r="DP60" i="1" s="1"/>
  <c r="DP32" i="1"/>
  <c r="DP41" i="1" s="1"/>
  <c r="DP30" i="1"/>
  <c r="DP39" i="1" s="1"/>
  <c r="DP31" i="1"/>
  <c r="DP40" i="1" s="1"/>
  <c r="DP29" i="1"/>
  <c r="DP38" i="1" s="1"/>
  <c r="DP46" i="1" s="1"/>
  <c r="DP54" i="1" s="1"/>
  <c r="DP62" i="1" s="1"/>
  <c r="DP25" i="1"/>
  <c r="DP34" i="1" s="1"/>
  <c r="DP42" i="1" s="1"/>
  <c r="DP50" i="1" s="1"/>
  <c r="DP58" i="1" s="1"/>
  <c r="DP26" i="1"/>
  <c r="DP35" i="1" s="1"/>
  <c r="DP43" i="1" s="1"/>
  <c r="DP51" i="1" s="1"/>
  <c r="DP59" i="1" s="1"/>
  <c r="FZ353" i="1"/>
  <c r="FZ395" i="1"/>
  <c r="FZ308" i="1"/>
  <c r="FZ468" i="1"/>
  <c r="FZ404" i="1"/>
  <c r="FZ315" i="1"/>
  <c r="FZ331" i="1"/>
  <c r="FZ370" i="1"/>
  <c r="FZ360" i="1"/>
  <c r="FZ380" i="1"/>
  <c r="FZ422" i="1"/>
  <c r="FZ429" i="1"/>
  <c r="FZ318" i="1"/>
  <c r="FZ408" i="1"/>
  <c r="FZ313" i="1"/>
  <c r="FZ345" i="1"/>
  <c r="FZ373" i="1"/>
  <c r="FZ460" i="1"/>
  <c r="FZ329" i="1"/>
  <c r="FZ335" i="1"/>
  <c r="FZ484" i="1"/>
  <c r="FZ459" i="1"/>
  <c r="FZ463" i="1"/>
  <c r="FZ462" i="1"/>
  <c r="FZ387" i="1"/>
  <c r="FZ439" i="1"/>
  <c r="FZ418" i="1"/>
  <c r="FZ301" i="1"/>
  <c r="FZ366" i="1"/>
  <c r="FZ452" i="1"/>
  <c r="FZ465" i="1"/>
  <c r="FZ419" i="1"/>
  <c r="FZ337" i="1"/>
  <c r="FZ334" i="1"/>
  <c r="FZ466" i="1"/>
  <c r="FZ375" i="1"/>
  <c r="FZ488" i="1"/>
  <c r="FZ492" i="1"/>
  <c r="FZ474" i="1"/>
  <c r="FZ486" i="1"/>
  <c r="FZ409" i="1"/>
  <c r="FZ300" i="1"/>
  <c r="FZ392" i="1"/>
  <c r="FZ451" i="1"/>
  <c r="FZ472" i="1"/>
  <c r="FZ325" i="1"/>
  <c r="FZ340" i="1"/>
  <c r="FZ446" i="1"/>
  <c r="FZ354" i="1"/>
  <c r="FZ377" i="1"/>
  <c r="FZ389" i="1"/>
  <c r="FZ398" i="1"/>
  <c r="FZ443" i="1"/>
  <c r="FZ428" i="1"/>
  <c r="FZ454" i="1"/>
  <c r="FZ333" i="1"/>
  <c r="FZ464" i="1"/>
  <c r="FZ476" i="1"/>
  <c r="FZ479" i="1"/>
  <c r="FZ302" i="1"/>
  <c r="FZ433" i="1"/>
  <c r="FZ482" i="1"/>
  <c r="FZ368" i="1"/>
  <c r="FZ379" i="1"/>
  <c r="FZ19" i="1"/>
  <c r="FZ391" i="1"/>
  <c r="FZ397" i="1"/>
  <c r="FZ411" i="1"/>
  <c r="FZ477" i="1"/>
  <c r="FZ385" i="1"/>
  <c r="FZ480" i="1"/>
  <c r="FZ491" i="1"/>
  <c r="FZ440" i="1"/>
  <c r="FZ342" i="1"/>
  <c r="FZ352" i="1"/>
  <c r="FZ362" i="1"/>
  <c r="FZ378" i="1"/>
  <c r="FZ328" i="1"/>
  <c r="FZ431" i="1"/>
  <c r="FZ445" i="1"/>
  <c r="FZ322" i="1"/>
  <c r="FZ338" i="1"/>
  <c r="FZ332" i="1"/>
  <c r="FZ323" i="1"/>
  <c r="FZ473" i="1"/>
  <c r="FZ453" i="1"/>
  <c r="FZ441" i="1"/>
  <c r="FZ341" i="1"/>
  <c r="FZ406" i="1"/>
  <c r="FZ399" i="1"/>
  <c r="FZ365" i="1"/>
  <c r="FZ400" i="1"/>
  <c r="FZ424" i="1"/>
  <c r="FZ407" i="1"/>
  <c r="FZ386" i="1"/>
  <c r="FZ317" i="1"/>
  <c r="FZ458" i="1"/>
  <c r="FZ363" i="1"/>
  <c r="FZ457" i="1"/>
  <c r="FZ319" i="1"/>
  <c r="FZ326" i="1"/>
  <c r="FZ347" i="1"/>
  <c r="FZ346" i="1"/>
  <c r="FZ490" i="1"/>
  <c r="FZ481" i="1"/>
  <c r="FZ343" i="1"/>
  <c r="FZ436" i="1"/>
  <c r="FZ461" i="1"/>
  <c r="FZ420" i="1"/>
  <c r="FZ442" i="1"/>
  <c r="FZ425" i="1"/>
  <c r="FZ470" i="1"/>
  <c r="FZ485" i="1"/>
  <c r="FZ413" i="1"/>
  <c r="FZ359" i="1"/>
  <c r="FZ372" i="1"/>
  <c r="FZ435" i="1"/>
  <c r="FZ410" i="1"/>
  <c r="FZ430" i="1"/>
  <c r="FZ344" i="1"/>
  <c r="FZ483" i="1"/>
  <c r="FZ307" i="1"/>
  <c r="FZ357" i="1"/>
  <c r="FZ393" i="1"/>
  <c r="FZ394" i="1"/>
  <c r="FZ478" i="1"/>
  <c r="FZ364" i="1"/>
  <c r="FZ403" i="1"/>
  <c r="FZ376" i="1"/>
  <c r="FZ374" i="1"/>
  <c r="FZ402" i="1"/>
  <c r="FZ467" i="1"/>
  <c r="FZ493" i="1"/>
  <c r="FZ299" i="1"/>
  <c r="FZ336" i="1"/>
  <c r="FZ423" i="1"/>
  <c r="FZ327" i="1"/>
  <c r="FZ355" i="1"/>
  <c r="FZ316" i="1"/>
  <c r="FZ388" i="1"/>
  <c r="FZ358" i="1"/>
  <c r="FZ396" i="1"/>
  <c r="FZ437" i="1"/>
  <c r="FZ361" i="1"/>
  <c r="FZ405" i="1"/>
  <c r="FZ456" i="1"/>
  <c r="FZ390" i="1"/>
  <c r="FZ489" i="1"/>
  <c r="FZ412" i="1"/>
  <c r="FZ469" i="1"/>
  <c r="FZ314" i="1"/>
  <c r="FZ434" i="1"/>
  <c r="FZ356" i="1"/>
  <c r="FZ324" i="1"/>
  <c r="FZ455" i="1"/>
  <c r="FZ427" i="1"/>
  <c r="FZ438" i="1"/>
  <c r="FZ20" i="1"/>
  <c r="FZ421" i="1"/>
  <c r="FZ487" i="1"/>
  <c r="FZ369" i="1"/>
  <c r="FZ494" i="1"/>
  <c r="FZ426" i="1"/>
  <c r="FZ432" i="1"/>
  <c r="FZ371" i="1"/>
  <c r="FZ444" i="1"/>
  <c r="FZ401" i="1"/>
  <c r="FZ475" i="1"/>
  <c r="FZ367" i="1"/>
  <c r="FZ320" i="1"/>
  <c r="FZ471" i="1"/>
  <c r="EP489" i="1"/>
  <c r="EP400" i="1"/>
  <c r="EP488" i="1"/>
  <c r="EP470" i="1"/>
  <c r="EP457" i="1"/>
  <c r="EP333" i="1"/>
  <c r="EP405" i="1"/>
  <c r="EP445" i="1"/>
  <c r="EP475" i="1"/>
  <c r="EP486" i="1"/>
  <c r="EP425" i="1"/>
  <c r="EP428" i="1"/>
  <c r="EP301" i="1"/>
  <c r="EP462" i="1"/>
  <c r="EP335" i="1"/>
  <c r="EP467" i="1"/>
  <c r="EP308" i="1"/>
  <c r="EP474" i="1"/>
  <c r="EP341" i="1"/>
  <c r="EP354" i="1"/>
  <c r="EP19" i="1"/>
  <c r="EP471" i="1"/>
  <c r="EP404" i="1"/>
  <c r="EP398" i="1"/>
  <c r="EP411" i="1"/>
  <c r="EP368" i="1"/>
  <c r="EP300" i="1"/>
  <c r="EP481" i="1"/>
  <c r="EP315" i="1"/>
  <c r="EP396" i="1"/>
  <c r="EP324" i="1"/>
  <c r="EP364" i="1"/>
  <c r="EP376" i="1"/>
  <c r="EP366" i="1"/>
  <c r="EP392" i="1"/>
  <c r="EP409" i="1"/>
  <c r="EP412" i="1"/>
  <c r="EP441" i="1"/>
  <c r="EP466" i="1"/>
  <c r="EP492" i="1"/>
  <c r="EP453" i="1"/>
  <c r="EP386" i="1"/>
  <c r="EP387" i="1"/>
  <c r="EP363" i="1"/>
  <c r="EP347" i="1"/>
  <c r="EP362" i="1"/>
  <c r="EP465" i="1"/>
  <c r="EP378" i="1"/>
  <c r="EP424" i="1"/>
  <c r="EP419" i="1"/>
  <c r="EP313" i="1"/>
  <c r="EP326" i="1"/>
  <c r="EP472" i="1"/>
  <c r="EP468" i="1"/>
  <c r="EP20" i="1"/>
  <c r="EP485" i="1"/>
  <c r="EP329" i="1"/>
  <c r="EP317" i="1"/>
  <c r="EP353" i="1"/>
  <c r="EP374" i="1"/>
  <c r="EP420" i="1"/>
  <c r="EP443" i="1"/>
  <c r="EP399" i="1"/>
  <c r="EP394" i="1"/>
  <c r="EP356" i="1"/>
  <c r="EP484" i="1"/>
  <c r="EP480" i="1"/>
  <c r="EP355" i="1"/>
  <c r="EP318" i="1"/>
  <c r="EP336" i="1"/>
  <c r="EP407" i="1"/>
  <c r="EP433" i="1"/>
  <c r="EP408" i="1"/>
  <c r="EP302" i="1"/>
  <c r="EP422" i="1"/>
  <c r="EP456" i="1"/>
  <c r="EP438" i="1"/>
  <c r="EP434" i="1"/>
  <c r="EP397" i="1"/>
  <c r="EP463" i="1"/>
  <c r="EP461" i="1"/>
  <c r="EP320" i="1"/>
  <c r="EP323" i="1"/>
  <c r="EP334" i="1"/>
  <c r="EP426" i="1"/>
  <c r="EP476" i="1"/>
  <c r="EP325" i="1"/>
  <c r="EP429" i="1"/>
  <c r="EP391" i="1"/>
  <c r="EP344" i="1"/>
  <c r="EP435" i="1"/>
  <c r="EP478" i="1"/>
  <c r="EP346" i="1"/>
  <c r="EP371" i="1"/>
  <c r="EP357" i="1"/>
  <c r="EP491" i="1"/>
  <c r="EP338" i="1"/>
  <c r="EP361" i="1"/>
  <c r="EP373" i="1"/>
  <c r="EP379" i="1"/>
  <c r="EP482" i="1"/>
  <c r="EP410" i="1"/>
  <c r="EP427" i="1"/>
  <c r="EP299" i="1"/>
  <c r="EP413" i="1"/>
  <c r="EP469" i="1"/>
  <c r="EP331" i="1"/>
  <c r="EP319" i="1"/>
  <c r="EP483" i="1"/>
  <c r="EP328" i="1"/>
  <c r="EP345" i="1"/>
  <c r="EP444" i="1"/>
  <c r="EP375" i="1"/>
  <c r="EP490" i="1"/>
  <c r="EP477" i="1"/>
  <c r="EP365" i="1"/>
  <c r="EP401" i="1"/>
  <c r="EP451" i="1"/>
  <c r="EP446" i="1"/>
  <c r="EP455" i="1"/>
  <c r="EP473" i="1"/>
  <c r="EP327" i="1"/>
  <c r="EP337" i="1"/>
  <c r="EP352" i="1"/>
  <c r="EP370" i="1"/>
  <c r="EP380" i="1"/>
  <c r="EP372" i="1"/>
  <c r="EP358" i="1"/>
  <c r="EP464" i="1"/>
  <c r="EP494" i="1"/>
  <c r="EP403" i="1"/>
  <c r="EP493" i="1"/>
  <c r="EP460" i="1"/>
  <c r="EP458" i="1"/>
  <c r="EP393" i="1"/>
  <c r="EP423" i="1"/>
  <c r="EP439" i="1"/>
  <c r="EP322" i="1"/>
  <c r="EP359" i="1"/>
  <c r="EP421" i="1"/>
  <c r="EP369" i="1"/>
  <c r="EP418" i="1"/>
  <c r="EP395" i="1"/>
  <c r="EP431" i="1"/>
  <c r="EP454" i="1"/>
  <c r="EP452" i="1"/>
  <c r="EP459" i="1"/>
  <c r="EP316" i="1"/>
  <c r="EP437" i="1"/>
  <c r="EP406" i="1"/>
  <c r="EP332" i="1"/>
  <c r="EP342" i="1"/>
  <c r="EP442" i="1"/>
  <c r="EP340" i="1"/>
  <c r="EP360" i="1"/>
  <c r="EP377" i="1"/>
  <c r="EP487" i="1"/>
  <c r="EP314" i="1"/>
  <c r="EP367" i="1"/>
  <c r="EP388" i="1"/>
  <c r="EP343" i="1"/>
  <c r="EP385" i="1"/>
  <c r="EP389" i="1"/>
  <c r="EP436" i="1"/>
  <c r="EP390" i="1"/>
  <c r="EP402" i="1"/>
  <c r="EP479" i="1"/>
  <c r="EP440" i="1"/>
  <c r="EP430" i="1"/>
  <c r="EP307" i="1"/>
  <c r="EP432" i="1"/>
  <c r="IS402" i="1"/>
  <c r="IS419" i="1"/>
  <c r="IS471" i="1"/>
  <c r="IS493" i="1"/>
  <c r="IS386" i="1"/>
  <c r="IS322" i="1"/>
  <c r="IS334" i="1"/>
  <c r="IS405" i="1"/>
  <c r="IS373" i="1"/>
  <c r="IS366" i="1"/>
  <c r="IS368" i="1"/>
  <c r="IS389" i="1"/>
  <c r="IS477" i="1"/>
  <c r="IS455" i="1"/>
  <c r="IS421" i="1"/>
  <c r="IS336" i="1"/>
  <c r="IS460" i="1"/>
  <c r="IS470" i="1"/>
  <c r="IS320" i="1"/>
  <c r="IS411" i="1"/>
  <c r="IS407" i="1"/>
  <c r="IS480" i="1"/>
  <c r="IS426" i="1"/>
  <c r="IS398" i="1"/>
  <c r="IS314" i="1"/>
  <c r="IS429" i="1"/>
  <c r="IS431" i="1"/>
  <c r="IS387" i="1"/>
  <c r="IS487" i="1"/>
  <c r="IS423" i="1"/>
  <c r="IS467" i="1"/>
  <c r="IS488" i="1"/>
  <c r="IS441" i="1"/>
  <c r="IS335" i="1"/>
  <c r="IS363" i="1"/>
  <c r="IS438" i="1"/>
  <c r="IS337" i="1"/>
  <c r="IS443" i="1"/>
  <c r="IS436" i="1"/>
  <c r="IS485" i="1"/>
  <c r="IS331" i="1"/>
  <c r="IS347" i="1"/>
  <c r="IS452" i="1"/>
  <c r="IS20" i="1"/>
  <c r="IS393" i="1"/>
  <c r="IS391" i="1"/>
  <c r="IS478" i="1"/>
  <c r="IS409" i="1"/>
  <c r="IS479" i="1"/>
  <c r="IS316" i="1"/>
  <c r="IS425" i="1"/>
  <c r="IS341" i="1"/>
  <c r="IS354" i="1"/>
  <c r="IS342" i="1"/>
  <c r="IS379" i="1"/>
  <c r="IS360" i="1"/>
  <c r="IS400" i="1"/>
  <c r="IS474" i="1"/>
  <c r="IS329" i="1"/>
  <c r="IS459" i="1"/>
  <c r="IS454" i="1"/>
  <c r="IS324" i="1"/>
  <c r="IS377" i="1"/>
  <c r="IS435" i="1"/>
  <c r="IS19" i="1"/>
  <c r="IS388" i="1"/>
  <c r="IS325" i="1"/>
  <c r="IS367" i="1"/>
  <c r="IS427" i="1"/>
  <c r="IS396" i="1"/>
  <c r="IS434" i="1"/>
  <c r="IS395" i="1"/>
  <c r="IS458" i="1"/>
  <c r="IS456" i="1"/>
  <c r="IS399" i="1"/>
  <c r="IS491" i="1"/>
  <c r="IS315" i="1"/>
  <c r="IS376" i="1"/>
  <c r="IS356" i="1"/>
  <c r="IS374" i="1"/>
  <c r="IS345" i="1"/>
  <c r="IS475" i="1"/>
  <c r="IS439" i="1"/>
  <c r="IS453" i="1"/>
  <c r="IS482" i="1"/>
  <c r="IS472" i="1"/>
  <c r="IS378" i="1"/>
  <c r="IS463" i="1"/>
  <c r="IS492" i="1"/>
  <c r="IS466" i="1"/>
  <c r="IS390" i="1"/>
  <c r="IS412" i="1"/>
  <c r="IS410" i="1"/>
  <c r="IS457" i="1"/>
  <c r="IS406" i="1"/>
  <c r="IS319" i="1"/>
  <c r="IS327" i="1"/>
  <c r="IS430" i="1"/>
  <c r="IS371" i="1"/>
  <c r="IS372" i="1"/>
  <c r="IS361" i="1"/>
  <c r="IS433" i="1"/>
  <c r="IS483" i="1"/>
  <c r="IS418" i="1"/>
  <c r="IS444" i="1"/>
  <c r="IS494" i="1"/>
  <c r="IS343" i="1"/>
  <c r="IS362" i="1"/>
  <c r="IS465" i="1"/>
  <c r="IS462" i="1"/>
  <c r="IS307" i="1"/>
  <c r="IS380" i="1"/>
  <c r="IS397" i="1"/>
  <c r="IS440" i="1"/>
  <c r="IS461" i="1"/>
  <c r="IS445" i="1"/>
  <c r="IS401" i="1"/>
  <c r="IS355" i="1"/>
  <c r="IS353" i="1"/>
  <c r="IS369" i="1"/>
  <c r="IS432" i="1"/>
  <c r="IS490" i="1"/>
  <c r="IS484" i="1"/>
  <c r="IS340" i="1"/>
  <c r="IS451" i="1"/>
  <c r="IS481" i="1"/>
  <c r="IS344" i="1"/>
  <c r="IS446" i="1"/>
  <c r="IS394" i="1"/>
  <c r="IS408" i="1"/>
  <c r="IS328" i="1"/>
  <c r="IS318" i="1"/>
  <c r="IS424" i="1"/>
  <c r="IS385" i="1"/>
  <c r="IS326" i="1"/>
  <c r="IS403" i="1"/>
  <c r="IS404" i="1"/>
  <c r="IS299" i="1"/>
  <c r="IS313" i="1"/>
  <c r="IS428" i="1"/>
  <c r="IS422" i="1"/>
  <c r="IS365" i="1"/>
  <c r="IS352" i="1"/>
  <c r="IS301" i="1"/>
  <c r="IS464" i="1"/>
  <c r="IS486" i="1"/>
  <c r="IS468" i="1"/>
  <c r="IS338" i="1"/>
  <c r="IS413" i="1"/>
  <c r="IS442" i="1"/>
  <c r="IS375" i="1"/>
  <c r="IS358" i="1"/>
  <c r="IS332" i="1"/>
  <c r="IS308" i="1"/>
  <c r="IS469" i="1"/>
  <c r="IS420" i="1"/>
  <c r="IS437" i="1"/>
  <c r="IS302" i="1"/>
  <c r="IS370" i="1"/>
  <c r="IS357" i="1"/>
  <c r="IS323" i="1"/>
  <c r="IS476" i="1"/>
  <c r="IS300" i="1"/>
  <c r="IS317" i="1"/>
  <c r="IS473" i="1"/>
  <c r="IS489" i="1"/>
  <c r="IS333" i="1"/>
  <c r="IS346" i="1"/>
  <c r="IS392" i="1"/>
  <c r="IS359" i="1"/>
  <c r="IS364" i="1"/>
  <c r="FH413" i="1"/>
  <c r="FH442" i="1"/>
  <c r="FH320" i="1"/>
  <c r="FH408" i="1"/>
  <c r="FH307" i="1"/>
  <c r="FH308" i="1"/>
  <c r="FH398" i="1"/>
  <c r="FH439" i="1"/>
  <c r="FH337" i="1"/>
  <c r="FH486" i="1"/>
  <c r="FH374" i="1"/>
  <c r="FH342" i="1"/>
  <c r="FH404" i="1"/>
  <c r="FH327" i="1"/>
  <c r="FH418" i="1"/>
  <c r="FH344" i="1"/>
  <c r="FH428" i="1"/>
  <c r="FH478" i="1"/>
  <c r="FH456" i="1"/>
  <c r="FH410" i="1"/>
  <c r="FH361" i="1"/>
  <c r="FH464" i="1"/>
  <c r="FH302" i="1"/>
  <c r="FH463" i="1"/>
  <c r="FH352" i="1"/>
  <c r="FH445" i="1"/>
  <c r="FH340" i="1"/>
  <c r="FH424" i="1"/>
  <c r="FH301" i="1"/>
  <c r="FH375" i="1"/>
  <c r="FH373" i="1"/>
  <c r="FH480" i="1"/>
  <c r="FH429" i="1"/>
  <c r="FH356" i="1"/>
  <c r="FH399" i="1"/>
  <c r="FH483" i="1"/>
  <c r="FH468" i="1"/>
  <c r="FH335" i="1"/>
  <c r="FH473" i="1"/>
  <c r="FH390" i="1"/>
  <c r="FH493" i="1"/>
  <c r="FH353" i="1"/>
  <c r="FH421" i="1"/>
  <c r="FH487" i="1"/>
  <c r="FH329" i="1"/>
  <c r="FH393" i="1"/>
  <c r="FH379" i="1"/>
  <c r="FH341" i="1"/>
  <c r="FH465" i="1"/>
  <c r="FH369" i="1"/>
  <c r="FH376" i="1"/>
  <c r="FH419" i="1"/>
  <c r="FH472" i="1"/>
  <c r="FH331" i="1"/>
  <c r="FH385" i="1"/>
  <c r="FH453" i="1"/>
  <c r="FH347" i="1"/>
  <c r="FH346" i="1"/>
  <c r="FH444" i="1"/>
  <c r="FH319" i="1"/>
  <c r="FH354" i="1"/>
  <c r="FH316" i="1"/>
  <c r="FH322" i="1"/>
  <c r="FH19" i="1"/>
  <c r="FH436" i="1"/>
  <c r="FH358" i="1"/>
  <c r="FH433" i="1"/>
  <c r="FH482" i="1"/>
  <c r="FH396" i="1"/>
  <c r="FH461" i="1"/>
  <c r="FH365" i="1"/>
  <c r="FH368" i="1"/>
  <c r="FH471" i="1"/>
  <c r="FH412" i="1"/>
  <c r="FH446" i="1"/>
  <c r="FH300" i="1"/>
  <c r="FH470" i="1"/>
  <c r="FH387" i="1"/>
  <c r="FH318" i="1"/>
  <c r="FH359" i="1"/>
  <c r="FH476" i="1"/>
  <c r="FH402" i="1"/>
  <c r="FH443" i="1"/>
  <c r="FH434" i="1"/>
  <c r="FH355" i="1"/>
  <c r="FH336" i="1"/>
  <c r="FH409" i="1"/>
  <c r="FH466" i="1"/>
  <c r="FH338" i="1"/>
  <c r="FH377" i="1"/>
  <c r="FH490" i="1"/>
  <c r="FH397" i="1"/>
  <c r="FH370" i="1"/>
  <c r="FH380" i="1"/>
  <c r="FH360" i="1"/>
  <c r="FH343" i="1"/>
  <c r="FH454" i="1"/>
  <c r="FH452" i="1"/>
  <c r="FH386" i="1"/>
  <c r="FH363" i="1"/>
  <c r="FH315" i="1"/>
  <c r="FH420" i="1"/>
  <c r="FH431" i="1"/>
  <c r="FH403" i="1"/>
  <c r="FH469" i="1"/>
  <c r="FH367" i="1"/>
  <c r="FH479" i="1"/>
  <c r="FH432" i="1"/>
  <c r="FH467" i="1"/>
  <c r="FH491" i="1"/>
  <c r="FH407" i="1"/>
  <c r="FH475" i="1"/>
  <c r="FH425" i="1"/>
  <c r="FH395" i="1"/>
  <c r="FH459" i="1"/>
  <c r="FH430" i="1"/>
  <c r="FH392" i="1"/>
  <c r="FH477" i="1"/>
  <c r="FH345" i="1"/>
  <c r="FH440" i="1"/>
  <c r="FH323" i="1"/>
  <c r="FH372" i="1"/>
  <c r="FH422" i="1"/>
  <c r="FH328" i="1"/>
  <c r="FH435" i="1"/>
  <c r="FH325" i="1"/>
  <c r="FH371" i="1"/>
  <c r="FH334" i="1"/>
  <c r="FH411" i="1"/>
  <c r="FH389" i="1"/>
  <c r="FH462" i="1"/>
  <c r="FH458" i="1"/>
  <c r="FH400" i="1"/>
  <c r="FH451" i="1"/>
  <c r="FH366" i="1"/>
  <c r="FH423" i="1"/>
  <c r="FH474" i="1"/>
  <c r="FH324" i="1"/>
  <c r="FH357" i="1"/>
  <c r="FH313" i="1"/>
  <c r="FH457" i="1"/>
  <c r="FH364" i="1"/>
  <c r="FH426" i="1"/>
  <c r="FH405" i="1"/>
  <c r="FH427" i="1"/>
  <c r="FH317" i="1"/>
  <c r="FH394" i="1"/>
  <c r="FH488" i="1"/>
  <c r="FH299" i="1"/>
  <c r="FH326" i="1"/>
  <c r="FH481" i="1"/>
  <c r="FH492" i="1"/>
  <c r="FH401" i="1"/>
  <c r="FH378" i="1"/>
  <c r="FH20" i="1"/>
  <c r="FH494" i="1"/>
  <c r="FH455" i="1"/>
  <c r="FH438" i="1"/>
  <c r="FH391" i="1"/>
  <c r="FH485" i="1"/>
  <c r="FH441" i="1"/>
  <c r="FH489" i="1"/>
  <c r="FH406" i="1"/>
  <c r="FH388" i="1"/>
  <c r="FH362" i="1"/>
  <c r="FH437" i="1"/>
  <c r="FH333" i="1"/>
  <c r="FH460" i="1"/>
  <c r="FH332" i="1"/>
  <c r="FH484" i="1"/>
  <c r="FH314" i="1"/>
  <c r="LV27" i="1"/>
  <c r="LV36" i="1" s="1"/>
  <c r="LV44" i="1" s="1"/>
  <c r="LV52" i="1" s="1"/>
  <c r="LV60" i="1" s="1"/>
  <c r="LV29" i="1"/>
  <c r="LV38" i="1" s="1"/>
  <c r="LV46" i="1" s="1"/>
  <c r="LV54" i="1" s="1"/>
  <c r="LV62" i="1" s="1"/>
  <c r="LV31" i="1"/>
  <c r="LV40" i="1" s="1"/>
  <c r="LV30" i="1"/>
  <c r="LV39" i="1" s="1"/>
  <c r="LV28" i="1"/>
  <c r="LV37" i="1" s="1"/>
  <c r="LV45" i="1" s="1"/>
  <c r="LV33" i="1"/>
  <c r="LV32" i="1"/>
  <c r="LV41" i="1" s="1"/>
  <c r="LV26" i="1"/>
  <c r="LV35" i="1" s="1"/>
  <c r="LV43" i="1" s="1"/>
  <c r="LV25" i="1"/>
  <c r="LV34" i="1" s="1"/>
  <c r="LV42" i="1" s="1"/>
  <c r="DS474" i="1"/>
  <c r="DS478" i="1"/>
  <c r="DS432" i="1"/>
  <c r="DS444" i="1"/>
  <c r="DS434" i="1"/>
  <c r="DS463" i="1"/>
  <c r="DS455" i="1"/>
  <c r="DS440" i="1"/>
  <c r="DS336" i="1"/>
  <c r="DS327" i="1"/>
  <c r="DS398" i="1"/>
  <c r="DS428" i="1"/>
  <c r="DS445" i="1"/>
  <c r="DS394" i="1"/>
  <c r="DS442" i="1"/>
  <c r="DS470" i="1"/>
  <c r="DS396" i="1"/>
  <c r="DS412" i="1"/>
  <c r="DS477" i="1"/>
  <c r="DS453" i="1"/>
  <c r="DS476" i="1"/>
  <c r="DS469" i="1"/>
  <c r="DS385" i="1"/>
  <c r="DS403" i="1"/>
  <c r="DS374" i="1"/>
  <c r="DS362" i="1"/>
  <c r="DS357" i="1"/>
  <c r="DS375" i="1"/>
  <c r="DS404" i="1"/>
  <c r="DS430" i="1"/>
  <c r="DS324" i="1"/>
  <c r="DS436" i="1"/>
  <c r="DS492" i="1"/>
  <c r="DS347" i="1"/>
  <c r="DS380" i="1"/>
  <c r="DS322" i="1"/>
  <c r="DS337" i="1"/>
  <c r="DS443" i="1"/>
  <c r="DS354" i="1"/>
  <c r="DS454" i="1"/>
  <c r="DS393" i="1"/>
  <c r="DS389" i="1"/>
  <c r="DS429" i="1"/>
  <c r="DS433" i="1"/>
  <c r="DS371" i="1"/>
  <c r="DS466" i="1"/>
  <c r="DS482" i="1"/>
  <c r="DS468" i="1"/>
  <c r="DS335" i="1"/>
  <c r="DS343" i="1"/>
  <c r="DS392" i="1"/>
  <c r="DS358" i="1"/>
  <c r="DS397" i="1"/>
  <c r="DS487" i="1"/>
  <c r="DS490" i="1"/>
  <c r="DS439" i="1"/>
  <c r="DS427" i="1"/>
  <c r="DS489" i="1"/>
  <c r="DS308" i="1"/>
  <c r="DS452" i="1"/>
  <c r="DS485" i="1"/>
  <c r="DS331" i="1"/>
  <c r="DS328" i="1"/>
  <c r="DS365" i="1"/>
  <c r="DS407" i="1"/>
  <c r="DS307" i="1"/>
  <c r="DS387" i="1"/>
  <c r="DS437" i="1"/>
  <c r="DS413" i="1"/>
  <c r="DS360" i="1"/>
  <c r="DS300" i="1"/>
  <c r="DS480" i="1"/>
  <c r="DS483" i="1"/>
  <c r="DS461" i="1"/>
  <c r="DS386" i="1"/>
  <c r="DS419" i="1"/>
  <c r="DS425" i="1"/>
  <c r="DS338" i="1"/>
  <c r="DS378" i="1"/>
  <c r="DS411" i="1"/>
  <c r="DS356" i="1"/>
  <c r="DS410" i="1"/>
  <c r="DS422" i="1"/>
  <c r="DS424" i="1"/>
  <c r="DS301" i="1"/>
  <c r="DS473" i="1"/>
  <c r="DS315" i="1"/>
  <c r="DS458" i="1"/>
  <c r="DS341" i="1"/>
  <c r="DS390" i="1"/>
  <c r="DS379" i="1"/>
  <c r="DS438" i="1"/>
  <c r="DS391" i="1"/>
  <c r="DS302" i="1"/>
  <c r="DS366" i="1"/>
  <c r="DS323" i="1"/>
  <c r="DS342" i="1"/>
  <c r="DS460" i="1"/>
  <c r="DS488" i="1"/>
  <c r="DS314" i="1"/>
  <c r="DS334" i="1"/>
  <c r="DS346" i="1"/>
  <c r="DS373" i="1"/>
  <c r="DS372" i="1"/>
  <c r="DS361" i="1"/>
  <c r="DS400" i="1"/>
  <c r="DS355" i="1"/>
  <c r="DS344" i="1"/>
  <c r="DS494" i="1"/>
  <c r="DS462" i="1"/>
  <c r="DS456" i="1"/>
  <c r="DS467" i="1"/>
  <c r="DS491" i="1"/>
  <c r="DS486" i="1"/>
  <c r="DS340" i="1"/>
  <c r="DS20" i="1"/>
  <c r="DS464" i="1"/>
  <c r="DS459" i="1"/>
  <c r="DS481" i="1"/>
  <c r="DS377" i="1"/>
  <c r="DS402" i="1"/>
  <c r="DS401" i="1"/>
  <c r="DS472" i="1"/>
  <c r="DS451" i="1"/>
  <c r="DS345" i="1"/>
  <c r="DS320" i="1"/>
  <c r="DS325" i="1"/>
  <c r="DS369" i="1"/>
  <c r="DS465" i="1"/>
  <c r="DS479" i="1"/>
  <c r="DS406" i="1"/>
  <c r="DS329" i="1"/>
  <c r="DS316" i="1"/>
  <c r="DS353" i="1"/>
  <c r="DS408" i="1"/>
  <c r="DS399" i="1"/>
  <c r="DS471" i="1"/>
  <c r="DS317" i="1"/>
  <c r="DS409" i="1"/>
  <c r="DS441" i="1"/>
  <c r="DS446" i="1"/>
  <c r="DS368" i="1"/>
  <c r="DS420" i="1"/>
  <c r="DS493" i="1"/>
  <c r="DS332" i="1"/>
  <c r="DS19" i="1"/>
  <c r="DS333" i="1"/>
  <c r="DS299" i="1"/>
  <c r="DS418" i="1"/>
  <c r="DS364" i="1"/>
  <c r="DS484" i="1"/>
  <c r="DS426" i="1"/>
  <c r="DS423" i="1"/>
  <c r="DS370" i="1"/>
  <c r="DS367" i="1"/>
  <c r="DS421" i="1"/>
  <c r="DS318" i="1"/>
  <c r="DS326" i="1"/>
  <c r="DS319" i="1"/>
  <c r="DS352" i="1"/>
  <c r="DS363" i="1"/>
  <c r="DS457" i="1"/>
  <c r="DS359" i="1"/>
  <c r="DS405" i="1"/>
  <c r="DS475" i="1"/>
  <c r="DS388" i="1"/>
  <c r="DS376" i="1"/>
  <c r="DS313" i="1"/>
  <c r="DS431" i="1"/>
  <c r="DS435" i="1"/>
  <c r="DS395" i="1"/>
  <c r="GN480" i="1"/>
  <c r="GN323" i="1"/>
  <c r="GN434" i="1"/>
  <c r="GN379" i="1"/>
  <c r="GN474" i="1"/>
  <c r="GN376" i="1"/>
  <c r="GN470" i="1"/>
  <c r="GN457" i="1"/>
  <c r="GN371" i="1"/>
  <c r="GN436" i="1"/>
  <c r="GN477" i="1"/>
  <c r="GN399" i="1"/>
  <c r="GN315" i="1"/>
  <c r="GN463" i="1"/>
  <c r="GN462" i="1"/>
  <c r="GN406" i="1"/>
  <c r="GN334" i="1"/>
  <c r="GN435" i="1"/>
  <c r="GN452" i="1"/>
  <c r="GN404" i="1"/>
  <c r="GN366" i="1"/>
  <c r="GN438" i="1"/>
  <c r="GN341" i="1"/>
  <c r="GN445" i="1"/>
  <c r="GN356" i="1"/>
  <c r="GN319" i="1"/>
  <c r="GN442" i="1"/>
  <c r="GN352" i="1"/>
  <c r="GN370" i="1"/>
  <c r="GN473" i="1"/>
  <c r="GN320" i="1"/>
  <c r="GN476" i="1"/>
  <c r="GN358" i="1"/>
  <c r="GN491" i="1"/>
  <c r="GN369" i="1"/>
  <c r="GN373" i="1"/>
  <c r="GN421" i="1"/>
  <c r="GN328" i="1"/>
  <c r="GN455" i="1"/>
  <c r="GN361" i="1"/>
  <c r="GN466" i="1"/>
  <c r="GN19" i="1"/>
  <c r="GN458" i="1"/>
  <c r="GN340" i="1"/>
  <c r="GN454" i="1"/>
  <c r="GN482" i="1"/>
  <c r="GN363" i="1"/>
  <c r="GN489" i="1"/>
  <c r="GN388" i="1"/>
  <c r="GN397" i="1"/>
  <c r="GN302" i="1"/>
  <c r="GN425" i="1"/>
  <c r="GN324" i="1"/>
  <c r="GN391" i="1"/>
  <c r="GN390" i="1"/>
  <c r="GN385" i="1"/>
  <c r="GN479" i="1"/>
  <c r="GN428" i="1"/>
  <c r="GN317" i="1"/>
  <c r="GN365" i="1"/>
  <c r="GN487" i="1"/>
  <c r="GN431" i="1"/>
  <c r="GN453" i="1"/>
  <c r="GN440" i="1"/>
  <c r="GN412" i="1"/>
  <c r="GN400" i="1"/>
  <c r="GN387" i="1"/>
  <c r="GN355" i="1"/>
  <c r="GN467" i="1"/>
  <c r="GN403" i="1"/>
  <c r="GN484" i="1"/>
  <c r="GN439" i="1"/>
  <c r="GN396" i="1"/>
  <c r="GN20" i="1"/>
  <c r="GN389" i="1"/>
  <c r="GN327" i="1"/>
  <c r="GN401" i="1"/>
  <c r="GN429" i="1"/>
  <c r="GN300" i="1"/>
  <c r="GN367" i="1"/>
  <c r="GN408" i="1"/>
  <c r="GN430" i="1"/>
  <c r="GN344" i="1"/>
  <c r="GN316" i="1"/>
  <c r="GN494" i="1"/>
  <c r="GN402" i="1"/>
  <c r="GN377" i="1"/>
  <c r="GN468" i="1"/>
  <c r="GN338" i="1"/>
  <c r="GN405" i="1"/>
  <c r="GN488" i="1"/>
  <c r="GN422" i="1"/>
  <c r="GN347" i="1"/>
  <c r="GN419" i="1"/>
  <c r="GN368" i="1"/>
  <c r="GN485" i="1"/>
  <c r="GN451" i="1"/>
  <c r="GN372" i="1"/>
  <c r="GN337" i="1"/>
  <c r="GN353" i="1"/>
  <c r="GN459" i="1"/>
  <c r="GN472" i="1"/>
  <c r="GN299" i="1"/>
  <c r="GN493" i="1"/>
  <c r="GN446" i="1"/>
  <c r="GN380" i="1"/>
  <c r="GN465" i="1"/>
  <c r="GN393" i="1"/>
  <c r="GN357" i="1"/>
  <c r="GN314" i="1"/>
  <c r="GN432" i="1"/>
  <c r="GN410" i="1"/>
  <c r="GN444" i="1"/>
  <c r="GN307" i="1"/>
  <c r="GN437" i="1"/>
  <c r="GN308" i="1"/>
  <c r="GN469" i="1"/>
  <c r="GN483" i="1"/>
  <c r="GN456" i="1"/>
  <c r="GN313" i="1"/>
  <c r="GN374" i="1"/>
  <c r="GN492" i="1"/>
  <c r="GN359" i="1"/>
  <c r="GN486" i="1"/>
  <c r="GN362" i="1"/>
  <c r="GN478" i="1"/>
  <c r="GN398" i="1"/>
  <c r="GN301" i="1"/>
  <c r="GN394" i="1"/>
  <c r="GN325" i="1"/>
  <c r="GN407" i="1"/>
  <c r="GN346" i="1"/>
  <c r="GN490" i="1"/>
  <c r="GN424" i="1"/>
  <c r="GN443" i="1"/>
  <c r="GN322" i="1"/>
  <c r="GN411" i="1"/>
  <c r="GN461" i="1"/>
  <c r="GN420" i="1"/>
  <c r="GN333" i="1"/>
  <c r="GN336" i="1"/>
  <c r="GN329" i="1"/>
  <c r="GN433" i="1"/>
  <c r="GN375" i="1"/>
  <c r="GN475" i="1"/>
  <c r="GN418" i="1"/>
  <c r="GN318" i="1"/>
  <c r="GN360" i="1"/>
  <c r="GN331" i="1"/>
  <c r="GN354" i="1"/>
  <c r="GN409" i="1"/>
  <c r="GN426" i="1"/>
  <c r="GN471" i="1"/>
  <c r="GN345" i="1"/>
  <c r="GN481" i="1"/>
  <c r="GN378" i="1"/>
  <c r="GN395" i="1"/>
  <c r="GN423" i="1"/>
  <c r="GN343" i="1"/>
  <c r="GN364" i="1"/>
  <c r="GN392" i="1"/>
  <c r="GN386" i="1"/>
  <c r="GN441" i="1"/>
  <c r="GN464" i="1"/>
  <c r="GN342" i="1"/>
  <c r="GN427" i="1"/>
  <c r="GN460" i="1"/>
  <c r="GN326" i="1"/>
  <c r="GN413" i="1"/>
  <c r="GN332" i="1"/>
  <c r="GN335" i="1"/>
  <c r="AE384" i="1" a="1"/>
  <c r="AE384" i="1" s="1"/>
  <c r="AE18" i="1" a="1"/>
  <c r="AE18" i="1" s="1"/>
  <c r="EI331" i="1"/>
  <c r="EI377" i="1"/>
  <c r="EI344" i="1"/>
  <c r="EI467" i="1"/>
  <c r="EI407" i="1"/>
  <c r="EI346" i="1"/>
  <c r="EI399" i="1"/>
  <c r="EI476" i="1"/>
  <c r="EI473" i="1"/>
  <c r="EI493" i="1"/>
  <c r="EI314" i="1"/>
  <c r="EI446" i="1"/>
  <c r="EI442" i="1"/>
  <c r="EI424" i="1"/>
  <c r="EI342" i="1"/>
  <c r="EI440" i="1"/>
  <c r="EI481" i="1"/>
  <c r="EI478" i="1"/>
  <c r="EI425" i="1"/>
  <c r="EI423" i="1"/>
  <c r="EI395" i="1"/>
  <c r="EI19" i="1"/>
  <c r="EI347" i="1"/>
  <c r="EI409" i="1"/>
  <c r="EI327" i="1"/>
  <c r="EI443" i="1"/>
  <c r="EI363" i="1"/>
  <c r="EI400" i="1"/>
  <c r="EI378" i="1"/>
  <c r="EI370" i="1"/>
  <c r="EI482" i="1"/>
  <c r="EI391" i="1"/>
  <c r="EI486" i="1"/>
  <c r="EI466" i="1"/>
  <c r="EI412" i="1"/>
  <c r="EI386" i="1"/>
  <c r="EI441" i="1"/>
  <c r="EI469" i="1"/>
  <c r="EI489" i="1"/>
  <c r="EI454" i="1"/>
  <c r="EI302" i="1"/>
  <c r="EI368" i="1"/>
  <c r="EI492" i="1"/>
  <c r="EI411" i="1"/>
  <c r="EI325" i="1"/>
  <c r="EI374" i="1"/>
  <c r="EI437" i="1"/>
  <c r="EI345" i="1"/>
  <c r="EI335" i="1"/>
  <c r="EI358" i="1"/>
  <c r="EI439" i="1"/>
  <c r="EI341" i="1"/>
  <c r="EI491" i="1"/>
  <c r="EI434" i="1"/>
  <c r="EI475" i="1"/>
  <c r="EI337" i="1"/>
  <c r="EI320" i="1"/>
  <c r="EI404" i="1"/>
  <c r="EI353" i="1"/>
  <c r="EI485" i="1"/>
  <c r="EI432" i="1"/>
  <c r="EI343" i="1"/>
  <c r="EI322" i="1"/>
  <c r="EI462" i="1"/>
  <c r="EI318" i="1"/>
  <c r="EI299" i="1"/>
  <c r="EI426" i="1"/>
  <c r="EI433" i="1"/>
  <c r="EI360" i="1"/>
  <c r="EI359" i="1"/>
  <c r="EI490" i="1"/>
  <c r="EI428" i="1"/>
  <c r="EI461" i="1"/>
  <c r="EI420" i="1"/>
  <c r="EI444" i="1"/>
  <c r="EI356" i="1"/>
  <c r="EI494" i="1"/>
  <c r="EI470" i="1"/>
  <c r="EI408" i="1"/>
  <c r="EI367" i="1"/>
  <c r="EI369" i="1"/>
  <c r="EI315" i="1"/>
  <c r="EI457" i="1"/>
  <c r="EI326" i="1"/>
  <c r="EI393" i="1"/>
  <c r="EI402" i="1"/>
  <c r="EI313" i="1"/>
  <c r="EI385" i="1"/>
  <c r="EI452" i="1"/>
  <c r="EI451" i="1"/>
  <c r="EI388" i="1"/>
  <c r="EI477" i="1"/>
  <c r="EI329" i="1"/>
  <c r="EI488" i="1"/>
  <c r="EI465" i="1"/>
  <c r="EI333" i="1"/>
  <c r="EI364" i="1"/>
  <c r="EI338" i="1"/>
  <c r="EI472" i="1"/>
  <c r="EI468" i="1"/>
  <c r="EI406" i="1"/>
  <c r="EI392" i="1"/>
  <c r="EI365" i="1"/>
  <c r="EI438" i="1"/>
  <c r="EI453" i="1"/>
  <c r="EI300" i="1"/>
  <c r="EI319" i="1"/>
  <c r="EI403" i="1"/>
  <c r="EI436" i="1"/>
  <c r="EI456" i="1"/>
  <c r="EI429" i="1"/>
  <c r="EI352" i="1"/>
  <c r="EI418" i="1"/>
  <c r="EI389" i="1"/>
  <c r="EI458" i="1"/>
  <c r="EI355" i="1"/>
  <c r="EI479" i="1"/>
  <c r="EI445" i="1"/>
  <c r="EI480" i="1"/>
  <c r="EI484" i="1"/>
  <c r="EI401" i="1"/>
  <c r="EI474" i="1"/>
  <c r="EI405" i="1"/>
  <c r="EI455" i="1"/>
  <c r="EI387" i="1"/>
  <c r="EI427" i="1"/>
  <c r="EI459" i="1"/>
  <c r="EI372" i="1"/>
  <c r="EI371" i="1"/>
  <c r="EI380" i="1"/>
  <c r="EI307" i="1"/>
  <c r="EI308" i="1"/>
  <c r="EI410" i="1"/>
  <c r="EI431" i="1"/>
  <c r="EI332" i="1"/>
  <c r="EI334" i="1"/>
  <c r="EI376" i="1"/>
  <c r="EI396" i="1"/>
  <c r="EI435" i="1"/>
  <c r="EI323" i="1"/>
  <c r="EI317" i="1"/>
  <c r="EI361" i="1"/>
  <c r="EI390" i="1"/>
  <c r="EI357" i="1"/>
  <c r="EI464" i="1"/>
  <c r="EI422" i="1"/>
  <c r="EI336" i="1"/>
  <c r="EI366" i="1"/>
  <c r="EI362" i="1"/>
  <c r="EI375" i="1"/>
  <c r="EI379" i="1"/>
  <c r="EI430" i="1"/>
  <c r="EI483" i="1"/>
  <c r="EI340" i="1"/>
  <c r="EI301" i="1"/>
  <c r="EI419" i="1"/>
  <c r="EI328" i="1"/>
  <c r="EI354" i="1"/>
  <c r="EI394" i="1"/>
  <c r="EI398" i="1"/>
  <c r="EI316" i="1"/>
  <c r="EI463" i="1"/>
  <c r="EI471" i="1"/>
  <c r="EI324" i="1"/>
  <c r="EI20" i="1"/>
  <c r="EI487" i="1"/>
  <c r="EI397" i="1"/>
  <c r="EI460" i="1"/>
  <c r="EI373" i="1"/>
  <c r="EI421" i="1"/>
  <c r="EI413" i="1"/>
  <c r="HW32" i="1"/>
  <c r="HW41" i="1" s="1"/>
  <c r="HW31" i="1"/>
  <c r="HW40" i="1" s="1"/>
  <c r="HW26" i="1"/>
  <c r="HW35" i="1" s="1"/>
  <c r="HW43" i="1" s="1"/>
  <c r="HW51" i="1" s="1"/>
  <c r="HW59" i="1" s="1"/>
  <c r="HW30" i="1"/>
  <c r="HW39" i="1" s="1"/>
  <c r="HW29" i="1"/>
  <c r="HW38" i="1" s="1"/>
  <c r="HW46" i="1" s="1"/>
  <c r="HW54" i="1" s="1"/>
  <c r="HW62" i="1" s="1"/>
  <c r="HW27" i="1"/>
  <c r="HW36" i="1" s="1"/>
  <c r="HW44" i="1" s="1"/>
  <c r="HW52" i="1" s="1"/>
  <c r="HW60" i="1" s="1"/>
  <c r="HW28" i="1"/>
  <c r="HW37" i="1" s="1"/>
  <c r="HW45" i="1" s="1"/>
  <c r="HW25" i="1"/>
  <c r="HW34" i="1" s="1"/>
  <c r="HW42" i="1" s="1"/>
  <c r="HW50" i="1" s="1"/>
  <c r="HW58" i="1" s="1"/>
  <c r="HW33" i="1"/>
  <c r="EW26" i="1"/>
  <c r="EW35" i="1" s="1"/>
  <c r="EW43" i="1" s="1"/>
  <c r="EW33" i="1"/>
  <c r="EW31" i="1"/>
  <c r="EW40" i="1" s="1"/>
  <c r="EW29" i="1"/>
  <c r="EW38" i="1" s="1"/>
  <c r="EW46" i="1" s="1"/>
  <c r="EW54" i="1" s="1"/>
  <c r="EW62" i="1" s="1"/>
  <c r="EW30" i="1"/>
  <c r="EW39" i="1" s="1"/>
  <c r="EW25" i="1"/>
  <c r="EW34" i="1" s="1"/>
  <c r="EW42" i="1" s="1"/>
  <c r="EW50" i="1" s="1"/>
  <c r="EW58" i="1" s="1"/>
  <c r="EW32" i="1"/>
  <c r="EW41" i="1" s="1"/>
  <c r="EW27" i="1"/>
  <c r="EW36" i="1" s="1"/>
  <c r="EW44" i="1" s="1"/>
  <c r="EW52" i="1" s="1"/>
  <c r="EW60" i="1" s="1"/>
  <c r="EW28" i="1"/>
  <c r="EW37" i="1" s="1"/>
  <c r="EW45" i="1" s="1"/>
  <c r="HV403" i="1"/>
  <c r="HV335" i="1"/>
  <c r="HV367" i="1"/>
  <c r="HV455" i="1"/>
  <c r="HV365" i="1"/>
  <c r="HV436" i="1"/>
  <c r="HV410" i="1"/>
  <c r="HV340" i="1"/>
  <c r="HV331" i="1"/>
  <c r="HV357" i="1"/>
  <c r="HV460" i="1"/>
  <c r="HV397" i="1"/>
  <c r="HV472" i="1"/>
  <c r="HV425" i="1"/>
  <c r="HV323" i="1"/>
  <c r="HV355" i="1"/>
  <c r="HV492" i="1"/>
  <c r="HV407" i="1"/>
  <c r="HV464" i="1"/>
  <c r="HV314" i="1"/>
  <c r="HV471" i="1"/>
  <c r="HV487" i="1"/>
  <c r="HV442" i="1"/>
  <c r="HV398" i="1"/>
  <c r="HV480" i="1"/>
  <c r="HV461" i="1"/>
  <c r="HV405" i="1"/>
  <c r="HV418" i="1"/>
  <c r="HV437" i="1"/>
  <c r="HV473" i="1"/>
  <c r="HV423" i="1"/>
  <c r="HV393" i="1"/>
  <c r="HV326" i="1"/>
  <c r="HV390" i="1"/>
  <c r="HV430" i="1"/>
  <c r="HV336" i="1"/>
  <c r="HV300" i="1"/>
  <c r="HV333" i="1"/>
  <c r="HV371" i="1"/>
  <c r="HV424" i="1"/>
  <c r="HV481" i="1"/>
  <c r="HV316" i="1"/>
  <c r="HV370" i="1"/>
  <c r="HV320" i="1"/>
  <c r="HV358" i="1"/>
  <c r="HV456" i="1"/>
  <c r="HV377" i="1"/>
  <c r="HV328" i="1"/>
  <c r="HV454" i="1"/>
  <c r="HV372" i="1"/>
  <c r="HV420" i="1"/>
  <c r="HV412" i="1"/>
  <c r="HV352" i="1"/>
  <c r="HV313" i="1"/>
  <c r="HV378" i="1"/>
  <c r="HV344" i="1"/>
  <c r="HV426" i="1"/>
  <c r="HV359" i="1"/>
  <c r="HV338" i="1"/>
  <c r="HV396" i="1"/>
  <c r="HV345" i="1"/>
  <c r="HV307" i="1"/>
  <c r="HV485" i="1"/>
  <c r="HV374" i="1"/>
  <c r="HV387" i="1"/>
  <c r="HV439" i="1"/>
  <c r="HV389" i="1"/>
  <c r="HV459" i="1"/>
  <c r="HV453" i="1"/>
  <c r="HV419" i="1"/>
  <c r="HV332" i="1"/>
  <c r="HV432" i="1"/>
  <c r="HV391" i="1"/>
  <c r="HV476" i="1"/>
  <c r="HV392" i="1"/>
  <c r="HV465" i="1"/>
  <c r="HV479" i="1"/>
  <c r="HV342" i="1"/>
  <c r="HV482" i="1"/>
  <c r="HV444" i="1"/>
  <c r="HV413" i="1"/>
  <c r="HV428" i="1"/>
  <c r="HV343" i="1"/>
  <c r="HV484" i="1"/>
  <c r="HV327" i="1"/>
  <c r="HV363" i="1"/>
  <c r="HV486" i="1"/>
  <c r="HV20" i="1"/>
  <c r="HV489" i="1"/>
  <c r="HV491" i="1"/>
  <c r="HV366" i="1"/>
  <c r="HV386" i="1"/>
  <c r="HV364" i="1"/>
  <c r="HV299" i="1"/>
  <c r="HV474" i="1"/>
  <c r="HV490" i="1"/>
  <c r="HV341" i="1"/>
  <c r="HV435" i="1"/>
  <c r="HV385" i="1"/>
  <c r="HV468" i="1"/>
  <c r="HV373" i="1"/>
  <c r="HV334" i="1"/>
  <c r="HV462" i="1"/>
  <c r="HV408" i="1"/>
  <c r="HV488" i="1"/>
  <c r="HV347" i="1"/>
  <c r="HV457" i="1"/>
  <c r="HV322" i="1"/>
  <c r="HV401" i="1"/>
  <c r="HV346" i="1"/>
  <c r="HV440" i="1"/>
  <c r="HV402" i="1"/>
  <c r="HV317" i="1"/>
  <c r="HV399" i="1"/>
  <c r="HV376" i="1"/>
  <c r="HV394" i="1"/>
  <c r="HV356" i="1"/>
  <c r="HV361" i="1"/>
  <c r="HV318" i="1"/>
  <c r="HV466" i="1"/>
  <c r="HV353" i="1"/>
  <c r="HV422" i="1"/>
  <c r="HV469" i="1"/>
  <c r="HV478" i="1"/>
  <c r="HV308" i="1"/>
  <c r="HV329" i="1"/>
  <c r="HV409" i="1"/>
  <c r="HV445" i="1"/>
  <c r="HV375" i="1"/>
  <c r="HV369" i="1"/>
  <c r="HV483" i="1"/>
  <c r="HV325" i="1"/>
  <c r="HV406" i="1"/>
  <c r="HV337" i="1"/>
  <c r="HV301" i="1"/>
  <c r="HV411" i="1"/>
  <c r="HV438" i="1"/>
  <c r="HV452" i="1"/>
  <c r="HV467" i="1"/>
  <c r="HV470" i="1"/>
  <c r="HV431" i="1"/>
  <c r="HV477" i="1"/>
  <c r="HV319" i="1"/>
  <c r="HV427" i="1"/>
  <c r="HV388" i="1"/>
  <c r="HV379" i="1"/>
  <c r="HV463" i="1"/>
  <c r="HV19" i="1"/>
  <c r="HV443" i="1"/>
  <c r="HV400" i="1"/>
  <c r="HV433" i="1"/>
  <c r="HV441" i="1"/>
  <c r="HV451" i="1"/>
  <c r="HV494" i="1"/>
  <c r="HV380" i="1"/>
  <c r="HV315" i="1"/>
  <c r="HV429" i="1"/>
  <c r="HV362" i="1"/>
  <c r="HV458" i="1"/>
  <c r="HV421" i="1"/>
  <c r="HV302" i="1"/>
  <c r="HV446" i="1"/>
  <c r="HV368" i="1"/>
  <c r="HV404" i="1"/>
  <c r="HV395" i="1"/>
  <c r="HV493" i="1"/>
  <c r="HV475" i="1"/>
  <c r="HV434" i="1"/>
  <c r="HV360" i="1"/>
  <c r="HV324" i="1"/>
  <c r="HV354" i="1"/>
  <c r="GS370" i="1"/>
  <c r="GS483" i="1"/>
  <c r="GS458" i="1"/>
  <c r="GS338" i="1"/>
  <c r="GS405" i="1"/>
  <c r="GS317" i="1"/>
  <c r="GS357" i="1"/>
  <c r="GS454" i="1"/>
  <c r="GS423" i="1"/>
  <c r="GS402" i="1"/>
  <c r="GS316" i="1"/>
  <c r="GS443" i="1"/>
  <c r="GS353" i="1"/>
  <c r="GS399" i="1"/>
  <c r="GS394" i="1"/>
  <c r="GS387" i="1"/>
  <c r="GS340" i="1"/>
  <c r="GS490" i="1"/>
  <c r="GS466" i="1"/>
  <c r="GS440" i="1"/>
  <c r="GS315" i="1"/>
  <c r="GS352" i="1"/>
  <c r="GS369" i="1"/>
  <c r="GS324" i="1"/>
  <c r="GS354" i="1"/>
  <c r="GS432" i="1"/>
  <c r="GS391" i="1"/>
  <c r="GS380" i="1"/>
  <c r="GS442" i="1"/>
  <c r="GS368" i="1"/>
  <c r="GS409" i="1"/>
  <c r="GS480" i="1"/>
  <c r="GS378" i="1"/>
  <c r="GS457" i="1"/>
  <c r="GS300" i="1"/>
  <c r="GS419" i="1"/>
  <c r="GS482" i="1"/>
  <c r="GS363" i="1"/>
  <c r="GS355" i="1"/>
  <c r="GS356" i="1"/>
  <c r="GS428" i="1"/>
  <c r="GS401" i="1"/>
  <c r="GS389" i="1"/>
  <c r="GS325" i="1"/>
  <c r="GS456" i="1"/>
  <c r="GS427" i="1"/>
  <c r="GS494" i="1"/>
  <c r="GS397" i="1"/>
  <c r="GS374" i="1"/>
  <c r="GS469" i="1"/>
  <c r="GS421" i="1"/>
  <c r="GS329" i="1"/>
  <c r="GS418" i="1"/>
  <c r="GS425" i="1"/>
  <c r="GS376" i="1"/>
  <c r="GS467" i="1"/>
  <c r="GS385" i="1"/>
  <c r="GS412" i="1"/>
  <c r="GS439" i="1"/>
  <c r="GS436" i="1"/>
  <c r="GS461" i="1"/>
  <c r="GS479" i="1"/>
  <c r="GS386" i="1"/>
  <c r="GS314" i="1"/>
  <c r="GS420" i="1"/>
  <c r="GS362" i="1"/>
  <c r="GS473" i="1"/>
  <c r="GS332" i="1"/>
  <c r="GS388" i="1"/>
  <c r="GS322" i="1"/>
  <c r="GS365" i="1"/>
  <c r="GS476" i="1"/>
  <c r="GS343" i="1"/>
  <c r="GS445" i="1"/>
  <c r="GS344" i="1"/>
  <c r="GS460" i="1"/>
  <c r="GS446" i="1"/>
  <c r="GS334" i="1"/>
  <c r="GS400" i="1"/>
  <c r="GS468" i="1"/>
  <c r="GS407" i="1"/>
  <c r="GS491" i="1"/>
  <c r="GS360" i="1"/>
  <c r="GS429" i="1"/>
  <c r="GS361" i="1"/>
  <c r="GS19" i="1"/>
  <c r="GS459" i="1"/>
  <c r="GS406" i="1"/>
  <c r="GS395" i="1"/>
  <c r="GS422" i="1"/>
  <c r="GS393" i="1"/>
  <c r="GS375" i="1"/>
  <c r="GS328" i="1"/>
  <c r="GS434" i="1"/>
  <c r="GS481" i="1"/>
  <c r="GS392" i="1"/>
  <c r="GS396" i="1"/>
  <c r="GS488" i="1"/>
  <c r="GS336" i="1"/>
  <c r="GS299" i="1"/>
  <c r="GS437" i="1"/>
  <c r="GS464" i="1"/>
  <c r="GS489" i="1"/>
  <c r="GS463" i="1"/>
  <c r="GS337" i="1"/>
  <c r="GS435" i="1"/>
  <c r="GS347" i="1"/>
  <c r="GS398" i="1"/>
  <c r="GS373" i="1"/>
  <c r="GS379" i="1"/>
  <c r="GS308" i="1"/>
  <c r="GS478" i="1"/>
  <c r="GS411" i="1"/>
  <c r="GS302" i="1"/>
  <c r="GS323" i="1"/>
  <c r="GS465" i="1"/>
  <c r="GS487" i="1"/>
  <c r="GS430" i="1"/>
  <c r="GS410" i="1"/>
  <c r="GS313" i="1"/>
  <c r="GS453" i="1"/>
  <c r="GS471" i="1"/>
  <c r="GS346" i="1"/>
  <c r="GS301" i="1"/>
  <c r="GS320" i="1"/>
  <c r="GS342" i="1"/>
  <c r="GS474" i="1"/>
  <c r="GS462" i="1"/>
  <c r="GS358" i="1"/>
  <c r="GS371" i="1"/>
  <c r="GS441" i="1"/>
  <c r="GS475" i="1"/>
  <c r="GS444" i="1"/>
  <c r="GS318" i="1"/>
  <c r="GS20" i="1"/>
  <c r="GS493" i="1"/>
  <c r="GS333" i="1"/>
  <c r="GS424" i="1"/>
  <c r="GS372" i="1"/>
  <c r="GS326" i="1"/>
  <c r="GS327" i="1"/>
  <c r="GS331" i="1"/>
  <c r="GS486" i="1"/>
  <c r="GS413" i="1"/>
  <c r="GS403" i="1"/>
  <c r="GS408" i="1"/>
  <c r="GS492" i="1"/>
  <c r="GS345" i="1"/>
  <c r="GS477" i="1"/>
  <c r="GS451" i="1"/>
  <c r="GS470" i="1"/>
  <c r="GS431" i="1"/>
  <c r="GS335" i="1"/>
  <c r="GS366" i="1"/>
  <c r="GS307" i="1"/>
  <c r="GS377" i="1"/>
  <c r="GS452" i="1"/>
  <c r="GS433" i="1"/>
  <c r="GS455" i="1"/>
  <c r="GS319" i="1"/>
  <c r="GS359" i="1"/>
  <c r="GS390" i="1"/>
  <c r="GS485" i="1"/>
  <c r="GS404" i="1"/>
  <c r="GS472" i="1"/>
  <c r="GS364" i="1"/>
  <c r="GS426" i="1"/>
  <c r="GS484" i="1"/>
  <c r="GS438" i="1"/>
  <c r="GS367" i="1"/>
  <c r="GS341" i="1"/>
  <c r="FD421" i="1"/>
  <c r="FD453" i="1"/>
  <c r="FD404" i="1"/>
  <c r="FD432" i="1"/>
  <c r="FD328" i="1"/>
  <c r="FD300" i="1"/>
  <c r="FD435" i="1"/>
  <c r="FD430" i="1"/>
  <c r="FD341" i="1"/>
  <c r="FD315" i="1"/>
  <c r="FD426" i="1"/>
  <c r="FD395" i="1"/>
  <c r="FD370" i="1"/>
  <c r="FD484" i="1"/>
  <c r="FD411" i="1"/>
  <c r="FD345" i="1"/>
  <c r="FD398" i="1"/>
  <c r="FD465" i="1"/>
  <c r="FD420" i="1"/>
  <c r="FD316" i="1"/>
  <c r="FD334" i="1"/>
  <c r="FD433" i="1"/>
  <c r="FD493" i="1"/>
  <c r="FD392" i="1"/>
  <c r="FD323" i="1"/>
  <c r="FD396" i="1"/>
  <c r="FD436" i="1"/>
  <c r="FD369" i="1"/>
  <c r="FD434" i="1"/>
  <c r="FD314" i="1"/>
  <c r="FD324" i="1"/>
  <c r="FD485" i="1"/>
  <c r="FD366" i="1"/>
  <c r="FD441" i="1"/>
  <c r="FD355" i="1"/>
  <c r="FD318" i="1"/>
  <c r="FD375" i="1"/>
  <c r="FD470" i="1"/>
  <c r="FD445" i="1"/>
  <c r="FD331" i="1"/>
  <c r="FD399" i="1"/>
  <c r="FD457" i="1"/>
  <c r="FD468" i="1"/>
  <c r="FD325" i="1"/>
  <c r="FD483" i="1"/>
  <c r="FD403" i="1"/>
  <c r="FD456" i="1"/>
  <c r="FD360" i="1"/>
  <c r="FD440" i="1"/>
  <c r="FD454" i="1"/>
  <c r="FD387" i="1"/>
  <c r="FD338" i="1"/>
  <c r="FD422" i="1"/>
  <c r="FD460" i="1"/>
  <c r="FD428" i="1"/>
  <c r="FD386" i="1"/>
  <c r="FD302" i="1"/>
  <c r="FD423" i="1"/>
  <c r="FD378" i="1"/>
  <c r="FD390" i="1"/>
  <c r="FD365" i="1"/>
  <c r="FD491" i="1"/>
  <c r="FD425" i="1"/>
  <c r="FD329" i="1"/>
  <c r="FD438" i="1"/>
  <c r="FD472" i="1"/>
  <c r="FD480" i="1"/>
  <c r="FD481" i="1"/>
  <c r="FD353" i="1"/>
  <c r="FD391" i="1"/>
  <c r="FD489" i="1"/>
  <c r="FD487" i="1"/>
  <c r="FD342" i="1"/>
  <c r="FD364" i="1"/>
  <c r="FD377" i="1"/>
  <c r="FD482" i="1"/>
  <c r="FD494" i="1"/>
  <c r="FD462" i="1"/>
  <c r="FD492" i="1"/>
  <c r="FD352" i="1"/>
  <c r="FD488" i="1"/>
  <c r="FD419" i="1"/>
  <c r="FD469" i="1"/>
  <c r="FD418" i="1"/>
  <c r="FD412" i="1"/>
  <c r="FD393" i="1"/>
  <c r="FD397" i="1"/>
  <c r="FD413" i="1"/>
  <c r="FD431" i="1"/>
  <c r="FD458" i="1"/>
  <c r="FD372" i="1"/>
  <c r="FD333" i="1"/>
  <c r="FD455" i="1"/>
  <c r="FD424" i="1"/>
  <c r="FD354" i="1"/>
  <c r="FD374" i="1"/>
  <c r="FD400" i="1"/>
  <c r="FD322" i="1"/>
  <c r="FD347" i="1"/>
  <c r="FD358" i="1"/>
  <c r="FD319" i="1"/>
  <c r="FD402" i="1"/>
  <c r="FD405" i="1"/>
  <c r="FD301" i="1"/>
  <c r="FD439" i="1"/>
  <c r="FD379" i="1"/>
  <c r="FD371" i="1"/>
  <c r="FD394" i="1"/>
  <c r="FD410" i="1"/>
  <c r="FD320" i="1"/>
  <c r="FD389" i="1"/>
  <c r="FD359" i="1"/>
  <c r="FD478" i="1"/>
  <c r="FD367" i="1"/>
  <c r="FD376" i="1"/>
  <c r="FD362" i="1"/>
  <c r="FD479" i="1"/>
  <c r="FD437" i="1"/>
  <c r="FD461" i="1"/>
  <c r="FD442" i="1"/>
  <c r="FD409" i="1"/>
  <c r="FD327" i="1"/>
  <c r="FD427" i="1"/>
  <c r="FD356" i="1"/>
  <c r="FD464" i="1"/>
  <c r="FD388" i="1"/>
  <c r="FD344" i="1"/>
  <c r="FD451" i="1"/>
  <c r="FD477" i="1"/>
  <c r="FD486" i="1"/>
  <c r="FD473" i="1"/>
  <c r="FD475" i="1"/>
  <c r="FD299" i="1"/>
  <c r="FD408" i="1"/>
  <c r="FD406" i="1"/>
  <c r="FD466" i="1"/>
  <c r="FD467" i="1"/>
  <c r="FD443" i="1"/>
  <c r="FD401" i="1"/>
  <c r="FD340" i="1"/>
  <c r="FD317" i="1"/>
  <c r="FD444" i="1"/>
  <c r="FD452" i="1"/>
  <c r="FD474" i="1"/>
  <c r="FD471" i="1"/>
  <c r="FD490" i="1"/>
  <c r="FD446" i="1"/>
  <c r="FD326" i="1"/>
  <c r="FD385" i="1"/>
  <c r="FD20" i="1"/>
  <c r="FD313" i="1"/>
  <c r="FD363" i="1"/>
  <c r="FD463" i="1"/>
  <c r="FD337" i="1"/>
  <c r="FD361" i="1"/>
  <c r="FD308" i="1"/>
  <c r="FD476" i="1"/>
  <c r="FD357" i="1"/>
  <c r="FD335" i="1"/>
  <c r="FD346" i="1"/>
  <c r="FD407" i="1"/>
  <c r="FD332" i="1"/>
  <c r="FD459" i="1"/>
  <c r="FD19" i="1"/>
  <c r="FD429" i="1"/>
  <c r="FD380" i="1"/>
  <c r="FD373" i="1"/>
  <c r="FD307" i="1"/>
  <c r="FD343" i="1"/>
  <c r="FD368" i="1"/>
  <c r="FD336" i="1"/>
  <c r="FB33" i="1"/>
  <c r="GD477" i="1"/>
  <c r="GD400" i="1"/>
  <c r="GD408" i="1"/>
  <c r="GD322" i="1"/>
  <c r="GD429" i="1"/>
  <c r="GD452" i="1"/>
  <c r="GD300" i="1"/>
  <c r="GD412" i="1"/>
  <c r="GD426" i="1"/>
  <c r="GD413" i="1"/>
  <c r="GD387" i="1"/>
  <c r="GD371" i="1"/>
  <c r="GD479" i="1"/>
  <c r="GD407" i="1"/>
  <c r="GD435" i="1"/>
  <c r="GD403" i="1"/>
  <c r="GD338" i="1"/>
  <c r="GD364" i="1"/>
  <c r="GD489" i="1"/>
  <c r="GD388" i="1"/>
  <c r="GD394" i="1"/>
  <c r="GD436" i="1"/>
  <c r="GD302" i="1"/>
  <c r="GD405" i="1"/>
  <c r="GD329" i="1"/>
  <c r="GD402" i="1"/>
  <c r="GD386" i="1"/>
  <c r="GD340" i="1"/>
  <c r="GD344" i="1"/>
  <c r="GD433" i="1"/>
  <c r="GD385" i="1"/>
  <c r="GD481" i="1"/>
  <c r="GD468" i="1"/>
  <c r="GD401" i="1"/>
  <c r="GD326" i="1"/>
  <c r="GD430" i="1"/>
  <c r="GD487" i="1"/>
  <c r="GD336" i="1"/>
  <c r="GD475" i="1"/>
  <c r="GD483" i="1"/>
  <c r="GD493" i="1"/>
  <c r="GD352" i="1"/>
  <c r="GD389" i="1"/>
  <c r="GD428" i="1"/>
  <c r="GD325" i="1"/>
  <c r="GD451" i="1"/>
  <c r="GD444" i="1"/>
  <c r="GD374" i="1"/>
  <c r="GD469" i="1"/>
  <c r="GD328" i="1"/>
  <c r="GD438" i="1"/>
  <c r="GD397" i="1"/>
  <c r="GD395" i="1"/>
  <c r="GD398" i="1"/>
  <c r="GD332" i="1"/>
  <c r="GD333" i="1"/>
  <c r="GD482" i="1"/>
  <c r="GD485" i="1"/>
  <c r="GD353" i="1"/>
  <c r="GD354" i="1"/>
  <c r="GD359" i="1"/>
  <c r="GD473" i="1"/>
  <c r="GD471" i="1"/>
  <c r="GD315" i="1"/>
  <c r="GD358" i="1"/>
  <c r="GD490" i="1"/>
  <c r="GD375" i="1"/>
  <c r="GD343" i="1"/>
  <c r="GD437" i="1"/>
  <c r="GD373" i="1"/>
  <c r="GD341" i="1"/>
  <c r="GD331" i="1"/>
  <c r="GD476" i="1"/>
  <c r="GD418" i="1"/>
  <c r="GD463" i="1"/>
  <c r="GD494" i="1"/>
  <c r="GD320" i="1"/>
  <c r="GD393" i="1"/>
  <c r="GD423" i="1"/>
  <c r="GD461" i="1"/>
  <c r="GD391" i="1"/>
  <c r="GD378" i="1"/>
  <c r="GD458" i="1"/>
  <c r="GD454" i="1"/>
  <c r="GD334" i="1"/>
  <c r="GD390" i="1"/>
  <c r="GD425" i="1"/>
  <c r="GD399" i="1"/>
  <c r="GD356" i="1"/>
  <c r="GD442" i="1"/>
  <c r="GD453" i="1"/>
  <c r="GD361" i="1"/>
  <c r="GD370" i="1"/>
  <c r="GD410" i="1"/>
  <c r="GD427" i="1"/>
  <c r="GD346" i="1"/>
  <c r="GD363" i="1"/>
  <c r="GD362" i="1"/>
  <c r="GD424" i="1"/>
  <c r="GD440" i="1"/>
  <c r="GD380" i="1"/>
  <c r="GD488" i="1"/>
  <c r="GD491" i="1"/>
  <c r="GD411" i="1"/>
  <c r="GD324" i="1"/>
  <c r="GD313" i="1"/>
  <c r="GD419" i="1"/>
  <c r="GD484" i="1"/>
  <c r="GD421" i="1"/>
  <c r="GD478" i="1"/>
  <c r="GD455" i="1"/>
  <c r="GD342" i="1"/>
  <c r="GD396" i="1"/>
  <c r="GD327" i="1"/>
  <c r="GD308" i="1"/>
  <c r="GD457" i="1"/>
  <c r="GD441" i="1"/>
  <c r="GD486" i="1"/>
  <c r="GD492" i="1"/>
  <c r="GD372" i="1"/>
  <c r="GD317" i="1"/>
  <c r="GD443" i="1"/>
  <c r="GD439" i="1"/>
  <c r="GD420" i="1"/>
  <c r="GD347" i="1"/>
  <c r="GD376" i="1"/>
  <c r="GD367" i="1"/>
  <c r="GD335" i="1"/>
  <c r="GD314" i="1"/>
  <c r="GD404" i="1"/>
  <c r="GD422" i="1"/>
  <c r="GD409" i="1"/>
  <c r="GD470" i="1"/>
  <c r="GD316" i="1"/>
  <c r="GD299" i="1"/>
  <c r="GD472" i="1"/>
  <c r="GD377" i="1"/>
  <c r="GD318" i="1"/>
  <c r="GD445" i="1"/>
  <c r="GD366" i="1"/>
  <c r="GD379" i="1"/>
  <c r="GD467" i="1"/>
  <c r="GD466" i="1"/>
  <c r="GD406" i="1"/>
  <c r="GD432" i="1"/>
  <c r="GD474" i="1"/>
  <c r="GD462" i="1"/>
  <c r="GD431" i="1"/>
  <c r="GD446" i="1"/>
  <c r="GD337" i="1"/>
  <c r="GD464" i="1"/>
  <c r="GD357" i="1"/>
  <c r="GD19" i="1"/>
  <c r="GD369" i="1"/>
  <c r="GD392" i="1"/>
  <c r="GD301" i="1"/>
  <c r="GD434" i="1"/>
  <c r="GD365" i="1"/>
  <c r="GD360" i="1"/>
  <c r="GD323" i="1"/>
  <c r="GD465" i="1"/>
  <c r="GD307" i="1"/>
  <c r="GD355" i="1"/>
  <c r="GD345" i="1"/>
  <c r="GD480" i="1"/>
  <c r="GD20" i="1"/>
  <c r="GD460" i="1"/>
  <c r="GD368" i="1"/>
  <c r="GD459" i="1"/>
  <c r="GD456" i="1"/>
  <c r="GD319" i="1"/>
  <c r="EU370" i="1"/>
  <c r="EU477" i="1"/>
  <c r="EU411" i="1"/>
  <c r="EU405" i="1"/>
  <c r="EU322" i="1"/>
  <c r="EU404" i="1"/>
  <c r="EU347" i="1"/>
  <c r="EU378" i="1"/>
  <c r="EU389" i="1"/>
  <c r="EU412" i="1"/>
  <c r="EU301" i="1"/>
  <c r="EU446" i="1"/>
  <c r="EU444" i="1"/>
  <c r="EU478" i="1"/>
  <c r="EU361" i="1"/>
  <c r="EU469" i="1"/>
  <c r="EU337" i="1"/>
  <c r="EU468" i="1"/>
  <c r="EU375" i="1"/>
  <c r="EU459" i="1"/>
  <c r="EU409" i="1"/>
  <c r="EU452" i="1"/>
  <c r="EU480" i="1"/>
  <c r="EU436" i="1"/>
  <c r="EU427" i="1"/>
  <c r="EU20" i="1"/>
  <c r="EU472" i="1"/>
  <c r="EU318" i="1"/>
  <c r="EU491" i="1"/>
  <c r="EU481" i="1"/>
  <c r="EU441" i="1"/>
  <c r="EU331" i="1"/>
  <c r="EU356" i="1"/>
  <c r="EU320" i="1"/>
  <c r="EU354" i="1"/>
  <c r="EU408" i="1"/>
  <c r="EU432" i="1"/>
  <c r="EU399" i="1"/>
  <c r="EU334" i="1"/>
  <c r="EU366" i="1"/>
  <c r="EU431" i="1"/>
  <c r="EU336" i="1"/>
  <c r="EU419" i="1"/>
  <c r="EU326" i="1"/>
  <c r="EU486" i="1"/>
  <c r="EU467" i="1"/>
  <c r="EU433" i="1"/>
  <c r="EU344" i="1"/>
  <c r="EU394" i="1"/>
  <c r="EU342" i="1"/>
  <c r="EU402" i="1"/>
  <c r="EU317" i="1"/>
  <c r="EU364" i="1"/>
  <c r="EU410" i="1"/>
  <c r="EU392" i="1"/>
  <c r="EU341" i="1"/>
  <c r="EU456" i="1"/>
  <c r="EU316" i="1"/>
  <c r="EU367" i="1"/>
  <c r="EU307" i="1"/>
  <c r="EU423" i="1"/>
  <c r="EU397" i="1"/>
  <c r="EU385" i="1"/>
  <c r="EU443" i="1"/>
  <c r="EU485" i="1"/>
  <c r="EU362" i="1"/>
  <c r="EU464" i="1"/>
  <c r="EU319" i="1"/>
  <c r="EU413" i="1"/>
  <c r="EU428" i="1"/>
  <c r="EU313" i="1"/>
  <c r="EU300" i="1"/>
  <c r="EU308" i="1"/>
  <c r="EU422" i="1"/>
  <c r="EU343" i="1"/>
  <c r="EU489" i="1"/>
  <c r="EU353" i="1"/>
  <c r="EU479" i="1"/>
  <c r="EU466" i="1"/>
  <c r="EU380" i="1"/>
  <c r="EU473" i="1"/>
  <c r="EU340" i="1"/>
  <c r="EU475" i="1"/>
  <c r="EU325" i="1"/>
  <c r="EU345" i="1"/>
  <c r="EU396" i="1"/>
  <c r="EU357" i="1"/>
  <c r="EU386" i="1"/>
  <c r="EU435" i="1"/>
  <c r="EU333" i="1"/>
  <c r="EU470" i="1"/>
  <c r="EU484" i="1"/>
  <c r="EU328" i="1"/>
  <c r="EU488" i="1"/>
  <c r="EU474" i="1"/>
  <c r="EU482" i="1"/>
  <c r="EU332" i="1"/>
  <c r="EU398" i="1"/>
  <c r="EU346" i="1"/>
  <c r="EU299" i="1"/>
  <c r="EU471" i="1"/>
  <c r="EU395" i="1"/>
  <c r="EU453" i="1"/>
  <c r="EU421" i="1"/>
  <c r="EU420" i="1"/>
  <c r="EU440" i="1"/>
  <c r="EU314" i="1"/>
  <c r="EU358" i="1"/>
  <c r="EU439" i="1"/>
  <c r="EU406" i="1"/>
  <c r="EU315" i="1"/>
  <c r="EU462" i="1"/>
  <c r="EU425" i="1"/>
  <c r="EU451" i="1"/>
  <c r="EU323" i="1"/>
  <c r="EU324" i="1"/>
  <c r="EU437" i="1"/>
  <c r="EU483" i="1"/>
  <c r="EU460" i="1"/>
  <c r="EU492" i="1"/>
  <c r="EU374" i="1"/>
  <c r="EU418" i="1"/>
  <c r="EU365" i="1"/>
  <c r="EU434" i="1"/>
  <c r="EU372" i="1"/>
  <c r="EU461" i="1"/>
  <c r="EU360" i="1"/>
  <c r="EU335" i="1"/>
  <c r="EU430" i="1"/>
  <c r="EU371" i="1"/>
  <c r="EU391" i="1"/>
  <c r="EU493" i="1"/>
  <c r="EU369" i="1"/>
  <c r="EU388" i="1"/>
  <c r="EU376" i="1"/>
  <c r="EU390" i="1"/>
  <c r="EU407" i="1"/>
  <c r="EU463" i="1"/>
  <c r="EU487" i="1"/>
  <c r="EU368" i="1"/>
  <c r="EU426" i="1"/>
  <c r="EU403" i="1"/>
  <c r="EU457" i="1"/>
  <c r="EU494" i="1"/>
  <c r="EU327" i="1"/>
  <c r="EU393" i="1"/>
  <c r="EU363" i="1"/>
  <c r="EU355" i="1"/>
  <c r="EU429" i="1"/>
  <c r="EU445" i="1"/>
  <c r="EU442" i="1"/>
  <c r="EU490" i="1"/>
  <c r="EU373" i="1"/>
  <c r="EU401" i="1"/>
  <c r="EU359" i="1"/>
  <c r="EU379" i="1"/>
  <c r="EU387" i="1"/>
  <c r="EU455" i="1"/>
  <c r="EU400" i="1"/>
  <c r="EU19" i="1"/>
  <c r="EU329" i="1"/>
  <c r="EU438" i="1"/>
  <c r="EU377" i="1"/>
  <c r="EU458" i="1"/>
  <c r="EU338" i="1"/>
  <c r="EU454" i="1"/>
  <c r="EU302" i="1"/>
  <c r="EU352" i="1"/>
  <c r="EU465" i="1"/>
  <c r="EU476" i="1"/>
  <c r="EU424" i="1"/>
  <c r="EV405" i="1"/>
  <c r="EV445" i="1"/>
  <c r="EV378" i="1"/>
  <c r="EV320" i="1"/>
  <c r="EV423" i="1"/>
  <c r="EV403" i="1"/>
  <c r="EV456" i="1"/>
  <c r="EV301" i="1"/>
  <c r="EV341" i="1"/>
  <c r="EV338" i="1"/>
  <c r="EV469" i="1"/>
  <c r="EV371" i="1"/>
  <c r="EV493" i="1"/>
  <c r="EV470" i="1"/>
  <c r="EV392" i="1"/>
  <c r="EV453" i="1"/>
  <c r="EV360" i="1"/>
  <c r="EV343" i="1"/>
  <c r="EV459" i="1"/>
  <c r="EV299" i="1"/>
  <c r="EV358" i="1"/>
  <c r="EV465" i="1"/>
  <c r="EV347" i="1"/>
  <c r="EV481" i="1"/>
  <c r="EV326" i="1"/>
  <c r="EV395" i="1"/>
  <c r="EV369" i="1"/>
  <c r="EV307" i="1"/>
  <c r="EV398" i="1"/>
  <c r="EV410" i="1"/>
  <c r="EV328" i="1"/>
  <c r="EV475" i="1"/>
  <c r="EV396" i="1"/>
  <c r="EV316" i="1"/>
  <c r="EV431" i="1"/>
  <c r="EV422" i="1"/>
  <c r="EV327" i="1"/>
  <c r="EV345" i="1"/>
  <c r="EV400" i="1"/>
  <c r="EV374" i="1"/>
  <c r="EV412" i="1"/>
  <c r="EV451" i="1"/>
  <c r="EV440" i="1"/>
  <c r="EV375" i="1"/>
  <c r="EV478" i="1"/>
  <c r="EV433" i="1"/>
  <c r="EV20" i="1"/>
  <c r="EV393" i="1"/>
  <c r="EV337" i="1"/>
  <c r="EV490" i="1"/>
  <c r="EV373" i="1"/>
  <c r="EV463" i="1"/>
  <c r="EV318" i="1"/>
  <c r="EV386" i="1"/>
  <c r="EV370" i="1"/>
  <c r="EV389" i="1"/>
  <c r="EV442" i="1"/>
  <c r="EV325" i="1"/>
  <c r="EV406" i="1"/>
  <c r="EV390" i="1"/>
  <c r="EV387" i="1"/>
  <c r="EV334" i="1"/>
  <c r="EV434" i="1"/>
  <c r="EV346" i="1"/>
  <c r="EV439" i="1"/>
  <c r="EV317" i="1"/>
  <c r="EV361" i="1"/>
  <c r="EV472" i="1"/>
  <c r="EV413" i="1"/>
  <c r="EV366" i="1"/>
  <c r="EV452" i="1"/>
  <c r="EV385" i="1"/>
  <c r="EV480" i="1"/>
  <c r="EV300" i="1"/>
  <c r="EV359" i="1"/>
  <c r="EV468" i="1"/>
  <c r="EV460" i="1"/>
  <c r="EV335" i="1"/>
  <c r="EV363" i="1"/>
  <c r="EV380" i="1"/>
  <c r="EV308" i="1"/>
  <c r="EV419" i="1"/>
  <c r="EV332" i="1"/>
  <c r="EV424" i="1"/>
  <c r="EV336" i="1"/>
  <c r="EV377" i="1"/>
  <c r="EV411" i="1"/>
  <c r="EV486" i="1"/>
  <c r="EV455" i="1"/>
  <c r="EV444" i="1"/>
  <c r="EV391" i="1"/>
  <c r="EV441" i="1"/>
  <c r="EV319" i="1"/>
  <c r="EV430" i="1"/>
  <c r="EV461" i="1"/>
  <c r="EV488" i="1"/>
  <c r="EV477" i="1"/>
  <c r="EV394" i="1"/>
  <c r="EV464" i="1"/>
  <c r="EV479" i="1"/>
  <c r="EV457" i="1"/>
  <c r="EV372" i="1"/>
  <c r="EV467" i="1"/>
  <c r="EV379" i="1"/>
  <c r="EV474" i="1"/>
  <c r="EV376" i="1"/>
  <c r="EV409" i="1"/>
  <c r="EV404" i="1"/>
  <c r="EV476" i="1"/>
  <c r="EV302" i="1"/>
  <c r="EV482" i="1"/>
  <c r="EV466" i="1"/>
  <c r="EV435" i="1"/>
  <c r="EV397" i="1"/>
  <c r="EV483" i="1"/>
  <c r="EV458" i="1"/>
  <c r="EV19" i="1"/>
  <c r="EV368" i="1"/>
  <c r="EV331" i="1"/>
  <c r="EV367" i="1"/>
  <c r="EV342" i="1"/>
  <c r="EV418" i="1"/>
  <c r="EV407" i="1"/>
  <c r="EV462" i="1"/>
  <c r="EV421" i="1"/>
  <c r="EV491" i="1"/>
  <c r="EV454" i="1"/>
  <c r="EV365" i="1"/>
  <c r="EV324" i="1"/>
  <c r="EV333" i="1"/>
  <c r="EV388" i="1"/>
  <c r="EV438" i="1"/>
  <c r="EV401" i="1"/>
  <c r="EV353" i="1"/>
  <c r="EV329" i="1"/>
  <c r="EV436" i="1"/>
  <c r="EV357" i="1"/>
  <c r="EV354" i="1"/>
  <c r="EV356" i="1"/>
  <c r="EV322" i="1"/>
  <c r="EV344" i="1"/>
  <c r="EV355" i="1"/>
  <c r="EV427" i="1"/>
  <c r="EV443" i="1"/>
  <c r="EV428" i="1"/>
  <c r="EV429" i="1"/>
  <c r="EV473" i="1"/>
  <c r="EV352" i="1"/>
  <c r="EV485" i="1"/>
  <c r="EV340" i="1"/>
  <c r="EV489" i="1"/>
  <c r="EV408" i="1"/>
  <c r="EV364" i="1"/>
  <c r="EV437" i="1"/>
  <c r="EV314" i="1"/>
  <c r="EV362" i="1"/>
  <c r="EV471" i="1"/>
  <c r="EV426" i="1"/>
  <c r="EV446" i="1"/>
  <c r="EV313" i="1"/>
  <c r="EV399" i="1"/>
  <c r="EV494" i="1"/>
  <c r="EV432" i="1"/>
  <c r="EV492" i="1"/>
  <c r="EV487" i="1"/>
  <c r="EV425" i="1"/>
  <c r="EV402" i="1"/>
  <c r="EV323" i="1"/>
  <c r="EV315" i="1"/>
  <c r="EV420" i="1"/>
  <c r="EV484" i="1"/>
  <c r="EV27" i="1"/>
  <c r="EV36" i="1" s="1"/>
  <c r="EV44" i="1" s="1"/>
  <c r="EV52" i="1" s="1"/>
  <c r="EV60" i="1" s="1"/>
  <c r="EV31" i="1"/>
  <c r="EV40" i="1" s="1"/>
  <c r="EV26" i="1"/>
  <c r="EV35" i="1" s="1"/>
  <c r="EV43" i="1" s="1"/>
  <c r="EV51" i="1" s="1"/>
  <c r="EV59" i="1" s="1"/>
  <c r="EV30" i="1"/>
  <c r="EV39" i="1" s="1"/>
  <c r="EV33" i="1"/>
  <c r="EV29" i="1"/>
  <c r="EV38" i="1" s="1"/>
  <c r="EV46" i="1" s="1"/>
  <c r="EV54" i="1" s="1"/>
  <c r="EV62" i="1" s="1"/>
  <c r="EV32" i="1"/>
  <c r="EV41" i="1" s="1"/>
  <c r="EV28" i="1"/>
  <c r="EV37" i="1" s="1"/>
  <c r="EV45" i="1" s="1"/>
  <c r="EV25" i="1"/>
  <c r="EV34" i="1" s="1"/>
  <c r="EV42" i="1" s="1"/>
  <c r="EV50" i="1" s="1"/>
  <c r="EV58" i="1" s="1"/>
  <c r="AI453" i="1"/>
  <c r="AI354" i="1"/>
  <c r="AI398" i="1"/>
  <c r="AI491" i="1"/>
  <c r="AI378" i="1"/>
  <c r="AI490" i="1"/>
  <c r="AI390" i="1"/>
  <c r="AI488" i="1"/>
  <c r="AI353" i="1"/>
  <c r="AI301" i="1"/>
  <c r="AI440" i="1"/>
  <c r="AI396" i="1"/>
  <c r="AI300" i="1"/>
  <c r="AI451" i="1"/>
  <c r="AI463" i="1"/>
  <c r="AI365" i="1"/>
  <c r="AI459" i="1"/>
  <c r="AI388" i="1"/>
  <c r="AI471" i="1"/>
  <c r="AI358" i="1"/>
  <c r="AI483" i="1"/>
  <c r="AI367" i="1"/>
  <c r="AI389" i="1"/>
  <c r="AI377" i="1"/>
  <c r="AI445" i="1"/>
  <c r="AI369" i="1"/>
  <c r="AI372" i="1"/>
  <c r="AI357" i="1"/>
  <c r="AI432" i="1"/>
  <c r="AI408" i="1"/>
  <c r="AI458" i="1"/>
  <c r="AI361" i="1"/>
  <c r="AI461" i="1"/>
  <c r="AI474" i="1"/>
  <c r="AI370" i="1"/>
  <c r="AI441" i="1"/>
  <c r="AI366" i="1"/>
  <c r="AI477" i="1"/>
  <c r="AI373" i="1"/>
  <c r="AI420" i="1"/>
  <c r="AI429" i="1"/>
  <c r="AI452" i="1"/>
  <c r="AI475" i="1"/>
  <c r="AI422" i="1"/>
  <c r="AI457" i="1"/>
  <c r="AI352" i="1"/>
  <c r="AI481" i="1"/>
  <c r="AI355" i="1"/>
  <c r="AI456" i="1"/>
  <c r="AI431" i="1"/>
  <c r="AI412" i="1"/>
  <c r="AI394" i="1"/>
  <c r="AI494" i="1"/>
  <c r="AI435" i="1"/>
  <c r="AI423" i="1"/>
  <c r="AI478" i="1"/>
  <c r="AI376" i="1"/>
  <c r="AI419" i="1"/>
  <c r="AI454" i="1"/>
  <c r="AI482" i="1"/>
  <c r="AI363" i="1"/>
  <c r="AI473" i="1"/>
  <c r="AI434" i="1"/>
  <c r="AI436" i="1"/>
  <c r="AI428" i="1"/>
  <c r="AI364" i="1"/>
  <c r="AI433" i="1"/>
  <c r="AI359" i="1"/>
  <c r="AI442" i="1"/>
  <c r="AI308" i="1"/>
  <c r="AI455" i="1"/>
  <c r="AI371" i="1"/>
  <c r="AI472" i="1"/>
  <c r="AI418" i="1"/>
  <c r="AI307" i="1"/>
  <c r="AI480" i="1"/>
  <c r="AI379" i="1"/>
  <c r="AI360" i="1"/>
  <c r="AI404" i="1"/>
  <c r="AI401" i="1"/>
  <c r="AI397" i="1"/>
  <c r="AI410" i="1"/>
  <c r="AI407" i="1"/>
  <c r="AI479" i="1"/>
  <c r="AI443" i="1"/>
  <c r="AI380" i="1"/>
  <c r="AI430" i="1"/>
  <c r="AI393" i="1"/>
  <c r="AI470" i="1"/>
  <c r="AI20" i="1"/>
  <c r="AI387" i="1"/>
  <c r="AI485" i="1"/>
  <c r="AI437" i="1"/>
  <c r="AI486" i="1"/>
  <c r="AI438" i="1"/>
  <c r="AI492" i="1"/>
  <c r="AI406" i="1"/>
  <c r="AI444" i="1"/>
  <c r="AI386" i="1"/>
  <c r="AI374" i="1"/>
  <c r="AI484" i="1"/>
  <c r="AI460" i="1"/>
  <c r="AI464" i="1"/>
  <c r="AI19" i="1"/>
  <c r="AI462" i="1"/>
  <c r="AI395" i="1"/>
  <c r="AI375" i="1"/>
  <c r="AI368" i="1"/>
  <c r="AI427" i="1"/>
  <c r="AI391" i="1"/>
  <c r="AI405" i="1"/>
  <c r="AI400" i="1"/>
  <c r="AI385" i="1"/>
  <c r="AI425" i="1"/>
  <c r="AI392" i="1"/>
  <c r="AI465" i="1"/>
  <c r="AI399" i="1"/>
  <c r="AI402" i="1"/>
  <c r="AI424" i="1"/>
  <c r="AI403" i="1"/>
  <c r="AI426" i="1"/>
  <c r="AI411" i="1"/>
  <c r="AI439" i="1"/>
  <c r="AI446" i="1"/>
  <c r="AI487" i="1"/>
  <c r="AI468" i="1"/>
  <c r="AI421" i="1"/>
  <c r="AI469" i="1"/>
  <c r="AI466" i="1"/>
  <c r="AI299" i="1"/>
  <c r="AI493" i="1"/>
  <c r="AI467" i="1"/>
  <c r="AI362" i="1"/>
  <c r="AI476" i="1"/>
  <c r="AI302" i="1"/>
  <c r="AI409" i="1"/>
  <c r="AI489" i="1"/>
  <c r="AI356" i="1"/>
  <c r="AI413" i="1"/>
  <c r="HK28" i="1"/>
  <c r="HK37" i="1" s="1"/>
  <c r="HK45" i="1" s="1"/>
  <c r="HK26" i="1"/>
  <c r="HK35" i="1" s="1"/>
  <c r="HK43" i="1" s="1"/>
  <c r="HK51" i="1" s="1"/>
  <c r="HK59" i="1" s="1"/>
  <c r="HK33" i="1"/>
  <c r="HK27" i="1"/>
  <c r="HK36" i="1" s="1"/>
  <c r="HK44" i="1" s="1"/>
  <c r="HK52" i="1" s="1"/>
  <c r="HK60" i="1" s="1"/>
  <c r="HK29" i="1"/>
  <c r="HK38" i="1" s="1"/>
  <c r="HK46" i="1" s="1"/>
  <c r="HK54" i="1" s="1"/>
  <c r="HK62" i="1" s="1"/>
  <c r="HK25" i="1"/>
  <c r="HK34" i="1" s="1"/>
  <c r="HK42" i="1" s="1"/>
  <c r="HK30" i="1"/>
  <c r="HK39" i="1" s="1"/>
  <c r="HK31" i="1"/>
  <c r="HK40" i="1" s="1"/>
  <c r="HK32" i="1"/>
  <c r="HK41" i="1" s="1"/>
  <c r="GQ30" i="1"/>
  <c r="GQ39" i="1" s="1"/>
  <c r="GQ29" i="1"/>
  <c r="GQ38" i="1" s="1"/>
  <c r="GQ46" i="1" s="1"/>
  <c r="GQ54" i="1" s="1"/>
  <c r="GQ62" i="1" s="1"/>
  <c r="GQ33" i="1"/>
  <c r="GQ26" i="1"/>
  <c r="GQ35" i="1" s="1"/>
  <c r="GQ43" i="1" s="1"/>
  <c r="GQ51" i="1" s="1"/>
  <c r="GQ59" i="1" s="1"/>
  <c r="GQ27" i="1"/>
  <c r="GQ36" i="1" s="1"/>
  <c r="GQ44" i="1" s="1"/>
  <c r="GQ52" i="1" s="1"/>
  <c r="GQ60" i="1" s="1"/>
  <c r="GQ31" i="1"/>
  <c r="GQ40" i="1" s="1"/>
  <c r="GQ28" i="1"/>
  <c r="GQ37" i="1" s="1"/>
  <c r="GQ45" i="1" s="1"/>
  <c r="GQ32" i="1"/>
  <c r="GQ41" i="1" s="1"/>
  <c r="GQ25" i="1"/>
  <c r="GQ34" i="1" s="1"/>
  <c r="GQ42" i="1" s="1"/>
  <c r="IM29" i="1"/>
  <c r="IM38" i="1" s="1"/>
  <c r="IM46" i="1" s="1"/>
  <c r="IM54" i="1" s="1"/>
  <c r="IM62" i="1" s="1"/>
  <c r="IM31" i="1"/>
  <c r="IM40" i="1" s="1"/>
  <c r="IM27" i="1"/>
  <c r="IM36" i="1" s="1"/>
  <c r="IM44" i="1" s="1"/>
  <c r="IM52" i="1" s="1"/>
  <c r="IM60" i="1" s="1"/>
  <c r="IM28" i="1"/>
  <c r="IM37" i="1" s="1"/>
  <c r="IM45" i="1" s="1"/>
  <c r="IM33" i="1"/>
  <c r="IM26" i="1"/>
  <c r="IM35" i="1" s="1"/>
  <c r="IM43" i="1" s="1"/>
  <c r="IM51" i="1" s="1"/>
  <c r="IM59" i="1" s="1"/>
  <c r="IM30" i="1"/>
  <c r="IM39" i="1" s="1"/>
  <c r="IM25" i="1"/>
  <c r="IM34" i="1" s="1"/>
  <c r="IM42" i="1" s="1"/>
  <c r="IM50" i="1" s="1"/>
  <c r="IM58" i="1" s="1"/>
  <c r="IM32" i="1"/>
  <c r="IM41" i="1" s="1"/>
  <c r="EO29" i="1"/>
  <c r="EO38" i="1" s="1"/>
  <c r="EO46" i="1" s="1"/>
  <c r="EO54" i="1" s="1"/>
  <c r="EO62" i="1" s="1"/>
  <c r="EO30" i="1"/>
  <c r="EO39" i="1" s="1"/>
  <c r="EO26" i="1"/>
  <c r="EO35" i="1" s="1"/>
  <c r="EO43" i="1" s="1"/>
  <c r="EO51" i="1" s="1"/>
  <c r="EO59" i="1" s="1"/>
  <c r="EO33" i="1"/>
  <c r="EO28" i="1"/>
  <c r="EO37" i="1" s="1"/>
  <c r="EO45" i="1" s="1"/>
  <c r="EO32" i="1"/>
  <c r="EO41" i="1" s="1"/>
  <c r="EO31" i="1"/>
  <c r="EO40" i="1" s="1"/>
  <c r="EO25" i="1"/>
  <c r="EO34" i="1" s="1"/>
  <c r="EO42" i="1" s="1"/>
  <c r="EO27" i="1"/>
  <c r="EO36" i="1" s="1"/>
  <c r="EO44" i="1" s="1"/>
  <c r="EO52" i="1" s="1"/>
  <c r="EO60" i="1" s="1"/>
  <c r="FS32" i="1"/>
  <c r="FS41" i="1" s="1"/>
  <c r="FS28" i="1"/>
  <c r="FS37" i="1" s="1"/>
  <c r="FS45" i="1" s="1"/>
  <c r="FS26" i="1"/>
  <c r="FS35" i="1" s="1"/>
  <c r="FS43" i="1" s="1"/>
  <c r="FS51" i="1" s="1"/>
  <c r="FS59" i="1" s="1"/>
  <c r="FS29" i="1"/>
  <c r="FS38" i="1" s="1"/>
  <c r="FS46" i="1" s="1"/>
  <c r="FS54" i="1" s="1"/>
  <c r="FS62" i="1" s="1"/>
  <c r="FS27" i="1"/>
  <c r="FS36" i="1" s="1"/>
  <c r="FS44" i="1" s="1"/>
  <c r="FS52" i="1" s="1"/>
  <c r="FS60" i="1" s="1"/>
  <c r="FS30" i="1"/>
  <c r="FS39" i="1" s="1"/>
  <c r="FS31" i="1"/>
  <c r="FS40" i="1" s="1"/>
  <c r="FS33" i="1"/>
  <c r="FS25" i="1"/>
  <c r="FS34" i="1" s="1"/>
  <c r="FS42" i="1" s="1"/>
  <c r="FS50" i="1" s="1"/>
  <c r="FS58" i="1" s="1"/>
  <c r="FM466" i="1"/>
  <c r="FM377" i="1"/>
  <c r="FM409" i="1"/>
  <c r="FM445" i="1"/>
  <c r="FM446" i="1"/>
  <c r="FM403" i="1"/>
  <c r="FM476" i="1"/>
  <c r="FM334" i="1"/>
  <c r="FM360" i="1"/>
  <c r="FM343" i="1"/>
  <c r="FM482" i="1"/>
  <c r="FM319" i="1"/>
  <c r="FM338" i="1"/>
  <c r="FM362" i="1"/>
  <c r="FM376" i="1"/>
  <c r="FM370" i="1"/>
  <c r="FM444" i="1"/>
  <c r="FM315" i="1"/>
  <c r="FM436" i="1"/>
  <c r="FM429" i="1"/>
  <c r="FM337" i="1"/>
  <c r="FM299" i="1"/>
  <c r="FM424" i="1"/>
  <c r="FM477" i="1"/>
  <c r="FM314" i="1"/>
  <c r="FM426" i="1"/>
  <c r="FM344" i="1"/>
  <c r="FM356" i="1"/>
  <c r="FM361" i="1"/>
  <c r="FM490" i="1"/>
  <c r="FM455" i="1"/>
  <c r="FM460" i="1"/>
  <c r="FM300" i="1"/>
  <c r="FM441" i="1"/>
  <c r="FM478" i="1"/>
  <c r="FM461" i="1"/>
  <c r="FM470" i="1"/>
  <c r="FM313" i="1"/>
  <c r="FM322" i="1"/>
  <c r="FM440" i="1"/>
  <c r="FM355" i="1"/>
  <c r="FM373" i="1"/>
  <c r="FM19" i="1"/>
  <c r="FM425" i="1"/>
  <c r="FM410" i="1"/>
  <c r="FM394" i="1"/>
  <c r="FM389" i="1"/>
  <c r="FM327" i="1"/>
  <c r="FM463" i="1"/>
  <c r="FM475" i="1"/>
  <c r="FM479" i="1"/>
  <c r="FM378" i="1"/>
  <c r="FM434" i="1"/>
  <c r="FM491" i="1"/>
  <c r="FM358" i="1"/>
  <c r="FM433" i="1"/>
  <c r="FM406" i="1"/>
  <c r="FM353" i="1"/>
  <c r="FM405" i="1"/>
  <c r="FM430" i="1"/>
  <c r="FM374" i="1"/>
  <c r="FM467" i="1"/>
  <c r="FM487" i="1"/>
  <c r="FM480" i="1"/>
  <c r="FM422" i="1"/>
  <c r="FM431" i="1"/>
  <c r="FM473" i="1"/>
  <c r="FM20" i="1"/>
  <c r="FM372" i="1"/>
  <c r="FM427" i="1"/>
  <c r="FM439" i="1"/>
  <c r="FM423" i="1"/>
  <c r="FM438" i="1"/>
  <c r="FM317" i="1"/>
  <c r="FM324" i="1"/>
  <c r="FM459" i="1"/>
  <c r="FM456" i="1"/>
  <c r="FM326" i="1"/>
  <c r="FM316" i="1"/>
  <c r="FM333" i="1"/>
  <c r="FM465" i="1"/>
  <c r="FM357" i="1"/>
  <c r="FM352" i="1"/>
  <c r="FM437" i="1"/>
  <c r="FM302" i="1"/>
  <c r="FM345" i="1"/>
  <c r="FM307" i="1"/>
  <c r="FM452" i="1"/>
  <c r="FM468" i="1"/>
  <c r="FM341" i="1"/>
  <c r="FM329" i="1"/>
  <c r="FM331" i="1"/>
  <c r="FM399" i="1"/>
  <c r="FM404" i="1"/>
  <c r="FM413" i="1"/>
  <c r="FM393" i="1"/>
  <c r="FM387" i="1"/>
  <c r="FM388" i="1"/>
  <c r="FM421" i="1"/>
  <c r="FM301" i="1"/>
  <c r="FM432" i="1"/>
  <c r="FM492" i="1"/>
  <c r="FM469" i="1"/>
  <c r="FM328" i="1"/>
  <c r="FM335" i="1"/>
  <c r="FM325" i="1"/>
  <c r="FM369" i="1"/>
  <c r="FM483" i="1"/>
  <c r="FM392" i="1"/>
  <c r="FM411" i="1"/>
  <c r="FM336" i="1"/>
  <c r="FM396" i="1"/>
  <c r="FM435" i="1"/>
  <c r="FM340" i="1"/>
  <c r="FM354" i="1"/>
  <c r="FM364" i="1"/>
  <c r="FM308" i="1"/>
  <c r="FM346" i="1"/>
  <c r="FM494" i="1"/>
  <c r="FM363" i="1"/>
  <c r="FM368" i="1"/>
  <c r="FM489" i="1"/>
  <c r="FM419" i="1"/>
  <c r="FM397" i="1"/>
  <c r="FM420" i="1"/>
  <c r="FM484" i="1"/>
  <c r="FM402" i="1"/>
  <c r="FM454" i="1"/>
  <c r="FM462" i="1"/>
  <c r="FM442" i="1"/>
  <c r="FM332" i="1"/>
  <c r="FM347" i="1"/>
  <c r="FM443" i="1"/>
  <c r="FM365" i="1"/>
  <c r="FM380" i="1"/>
  <c r="FM458" i="1"/>
  <c r="FM453" i="1"/>
  <c r="FM375" i="1"/>
  <c r="FM408" i="1"/>
  <c r="FM493" i="1"/>
  <c r="FM428" i="1"/>
  <c r="FM471" i="1"/>
  <c r="FM488" i="1"/>
  <c r="FM323" i="1"/>
  <c r="FM342" i="1"/>
  <c r="FM359" i="1"/>
  <c r="FM371" i="1"/>
  <c r="FM367" i="1"/>
  <c r="FM464" i="1"/>
  <c r="FM474" i="1"/>
  <c r="FM366" i="1"/>
  <c r="FM401" i="1"/>
  <c r="FM320" i="1"/>
  <c r="FM412" i="1"/>
  <c r="FM385" i="1"/>
  <c r="FM391" i="1"/>
  <c r="FM485" i="1"/>
  <c r="FM398" i="1"/>
  <c r="FM400" i="1"/>
  <c r="FM486" i="1"/>
  <c r="FM418" i="1"/>
  <c r="FM481" i="1"/>
  <c r="FM390" i="1"/>
  <c r="FM386" i="1"/>
  <c r="FM395" i="1"/>
  <c r="FM457" i="1"/>
  <c r="FM379" i="1"/>
  <c r="FM407" i="1"/>
  <c r="FM472" i="1"/>
  <c r="FM318" i="1"/>
  <c r="FM451" i="1"/>
  <c r="GY29" i="1"/>
  <c r="GY38" i="1" s="1"/>
  <c r="GY46" i="1" s="1"/>
  <c r="GY54" i="1" s="1"/>
  <c r="GY62" i="1" s="1"/>
  <c r="GY32" i="1"/>
  <c r="GY41" i="1" s="1"/>
  <c r="GY27" i="1"/>
  <c r="GY36" i="1" s="1"/>
  <c r="GY44" i="1" s="1"/>
  <c r="GY52" i="1" s="1"/>
  <c r="GY60" i="1" s="1"/>
  <c r="GY28" i="1"/>
  <c r="GY37" i="1" s="1"/>
  <c r="GY45" i="1" s="1"/>
  <c r="GY31" i="1"/>
  <c r="GY40" i="1" s="1"/>
  <c r="GY33" i="1"/>
  <c r="GY30" i="1"/>
  <c r="GY39" i="1" s="1"/>
  <c r="GY25" i="1"/>
  <c r="GY34" i="1" s="1"/>
  <c r="GY42" i="1" s="1"/>
  <c r="GY26" i="1"/>
  <c r="GY35" i="1" s="1"/>
  <c r="GY43" i="1" s="1"/>
  <c r="FT343" i="1"/>
  <c r="FT446" i="1"/>
  <c r="FT338" i="1"/>
  <c r="FT471" i="1"/>
  <c r="FT389" i="1"/>
  <c r="FT459" i="1"/>
  <c r="FT388" i="1"/>
  <c r="FT316" i="1"/>
  <c r="FT464" i="1"/>
  <c r="FT386" i="1"/>
  <c r="FT413" i="1"/>
  <c r="FT376" i="1"/>
  <c r="FT482" i="1"/>
  <c r="FT436" i="1"/>
  <c r="FT370" i="1"/>
  <c r="FT313" i="1"/>
  <c r="FT454" i="1"/>
  <c r="FT333" i="1"/>
  <c r="FT460" i="1"/>
  <c r="FT437" i="1"/>
  <c r="FT314" i="1"/>
  <c r="FT307" i="1"/>
  <c r="FT396" i="1"/>
  <c r="FT335" i="1"/>
  <c r="FT421" i="1"/>
  <c r="FT476" i="1"/>
  <c r="FT20" i="1"/>
  <c r="FT373" i="1"/>
  <c r="FT478" i="1"/>
  <c r="FT359" i="1"/>
  <c r="FT390" i="1"/>
  <c r="FT315" i="1"/>
  <c r="FT487" i="1"/>
  <c r="FT410" i="1"/>
  <c r="FT374" i="1"/>
  <c r="FT475" i="1"/>
  <c r="FT404" i="1"/>
  <c r="FT362" i="1"/>
  <c r="FT400" i="1"/>
  <c r="FT431" i="1"/>
  <c r="FT302" i="1"/>
  <c r="FT461" i="1"/>
  <c r="FT409" i="1"/>
  <c r="FT473" i="1"/>
  <c r="FT346" i="1"/>
  <c r="FT494" i="1"/>
  <c r="FT367" i="1"/>
  <c r="FT324" i="1"/>
  <c r="FT472" i="1"/>
  <c r="FT402" i="1"/>
  <c r="FT424" i="1"/>
  <c r="FT358" i="1"/>
  <c r="FT467" i="1"/>
  <c r="FT469" i="1"/>
  <c r="FT375" i="1"/>
  <c r="FT354" i="1"/>
  <c r="FT425" i="1"/>
  <c r="FT387" i="1"/>
  <c r="FT369" i="1"/>
  <c r="FT361" i="1"/>
  <c r="FT477" i="1"/>
  <c r="FT480" i="1"/>
  <c r="FT392" i="1"/>
  <c r="FT364" i="1"/>
  <c r="FT365" i="1"/>
  <c r="FT466" i="1"/>
  <c r="FT442" i="1"/>
  <c r="FT457" i="1"/>
  <c r="FT325" i="1"/>
  <c r="FT411" i="1"/>
  <c r="FT465" i="1"/>
  <c r="FT485" i="1"/>
  <c r="FT408" i="1"/>
  <c r="FT412" i="1"/>
  <c r="FT432" i="1"/>
  <c r="FT329" i="1"/>
  <c r="FT493" i="1"/>
  <c r="FT320" i="1"/>
  <c r="FT318" i="1"/>
  <c r="FT451" i="1"/>
  <c r="FT379" i="1"/>
  <c r="FT462" i="1"/>
  <c r="FT399" i="1"/>
  <c r="FT19" i="1"/>
  <c r="FT360" i="1"/>
  <c r="FT481" i="1"/>
  <c r="FT368" i="1"/>
  <c r="FT423" i="1"/>
  <c r="FT357" i="1"/>
  <c r="FT463" i="1"/>
  <c r="FT337" i="1"/>
  <c r="FT455" i="1"/>
  <c r="FT352" i="1"/>
  <c r="FT488" i="1"/>
  <c r="FT366" i="1"/>
  <c r="FT418" i="1"/>
  <c r="FT342" i="1"/>
  <c r="FT426" i="1"/>
  <c r="FT391" i="1"/>
  <c r="FT332" i="1"/>
  <c r="FT440" i="1"/>
  <c r="FT428" i="1"/>
  <c r="FT419" i="1"/>
  <c r="FT439" i="1"/>
  <c r="FT344" i="1"/>
  <c r="FT331" i="1"/>
  <c r="FT308" i="1"/>
  <c r="FT433" i="1"/>
  <c r="FT435" i="1"/>
  <c r="FT430" i="1"/>
  <c r="FT328" i="1"/>
  <c r="FT299" i="1"/>
  <c r="FT380" i="1"/>
  <c r="FT456" i="1"/>
  <c r="FT444" i="1"/>
  <c r="FT441" i="1"/>
  <c r="FT323" i="1"/>
  <c r="FT474" i="1"/>
  <c r="FT458" i="1"/>
  <c r="FT341" i="1"/>
  <c r="FT371" i="1"/>
  <c r="FT420" i="1"/>
  <c r="FT334" i="1"/>
  <c r="FT353" i="1"/>
  <c r="FT363" i="1"/>
  <c r="FT398" i="1"/>
  <c r="FT452" i="1"/>
  <c r="FT385" i="1"/>
  <c r="FT470" i="1"/>
  <c r="FT340" i="1"/>
  <c r="FT300" i="1"/>
  <c r="FT468" i="1"/>
  <c r="FT403" i="1"/>
  <c r="FT422" i="1"/>
  <c r="FT453" i="1"/>
  <c r="FT434" i="1"/>
  <c r="FT378" i="1"/>
  <c r="FT486" i="1"/>
  <c r="FT397" i="1"/>
  <c r="FT401" i="1"/>
  <c r="FT429" i="1"/>
  <c r="FT490" i="1"/>
  <c r="FT322" i="1"/>
  <c r="FT483" i="1"/>
  <c r="FT319" i="1"/>
  <c r="FT327" i="1"/>
  <c r="FT326" i="1"/>
  <c r="FT345" i="1"/>
  <c r="FT443" i="1"/>
  <c r="FT347" i="1"/>
  <c r="FT393" i="1"/>
  <c r="FT479" i="1"/>
  <c r="FT427" i="1"/>
  <c r="FT372" i="1"/>
  <c r="FT355" i="1"/>
  <c r="FT394" i="1"/>
  <c r="FT407" i="1"/>
  <c r="FT438" i="1"/>
  <c r="FT395" i="1"/>
  <c r="FT317" i="1"/>
  <c r="FT492" i="1"/>
  <c r="FT445" i="1"/>
  <c r="FT301" i="1"/>
  <c r="FT484" i="1"/>
  <c r="FT377" i="1"/>
  <c r="FT405" i="1"/>
  <c r="FT356" i="1"/>
  <c r="FT406" i="1"/>
  <c r="FT336" i="1"/>
  <c r="FT491" i="1"/>
  <c r="FT489" i="1"/>
  <c r="HY401" i="1"/>
  <c r="HY367" i="1"/>
  <c r="HY374" i="1"/>
  <c r="HY20" i="1"/>
  <c r="HY356" i="1"/>
  <c r="HY462" i="1"/>
  <c r="HY369" i="1"/>
  <c r="HY429" i="1"/>
  <c r="HY390" i="1"/>
  <c r="HY442" i="1"/>
  <c r="HY344" i="1"/>
  <c r="HY456" i="1"/>
  <c r="HY465" i="1"/>
  <c r="HY363" i="1"/>
  <c r="HY422" i="1"/>
  <c r="HY445" i="1"/>
  <c r="HY375" i="1"/>
  <c r="HY364" i="1"/>
  <c r="HY361" i="1"/>
  <c r="HY378" i="1"/>
  <c r="HY420" i="1"/>
  <c r="HY404" i="1"/>
  <c r="HY327" i="1"/>
  <c r="HY362" i="1"/>
  <c r="HY359" i="1"/>
  <c r="HY492" i="1"/>
  <c r="HY472" i="1"/>
  <c r="HY485" i="1"/>
  <c r="HY479" i="1"/>
  <c r="HY454" i="1"/>
  <c r="HY358" i="1"/>
  <c r="HY453" i="1"/>
  <c r="HY365" i="1"/>
  <c r="HY427" i="1"/>
  <c r="HY325" i="1"/>
  <c r="HY494" i="1"/>
  <c r="HY331" i="1"/>
  <c r="HY478" i="1"/>
  <c r="HY490" i="1"/>
  <c r="HY318" i="1"/>
  <c r="HY307" i="1"/>
  <c r="HY333" i="1"/>
  <c r="HY336" i="1"/>
  <c r="HY329" i="1"/>
  <c r="HY473" i="1"/>
  <c r="HY487" i="1"/>
  <c r="HY396" i="1"/>
  <c r="HY405" i="1"/>
  <c r="HY436" i="1"/>
  <c r="HY388" i="1"/>
  <c r="HY451" i="1"/>
  <c r="HY455" i="1"/>
  <c r="HY418" i="1"/>
  <c r="HY335" i="1"/>
  <c r="HY337" i="1"/>
  <c r="HY433" i="1"/>
  <c r="HY385" i="1"/>
  <c r="HY426" i="1"/>
  <c r="HY411" i="1"/>
  <c r="HY431" i="1"/>
  <c r="HY443" i="1"/>
  <c r="HY407" i="1"/>
  <c r="HY493" i="1"/>
  <c r="HY395" i="1"/>
  <c r="HY317" i="1"/>
  <c r="HY308" i="1"/>
  <c r="HY314" i="1"/>
  <c r="HY316" i="1"/>
  <c r="HY357" i="1"/>
  <c r="HY313" i="1"/>
  <c r="HY428" i="1"/>
  <c r="HY441" i="1"/>
  <c r="HY397" i="1"/>
  <c r="HY423" i="1"/>
  <c r="HY471" i="1"/>
  <c r="HY347" i="1"/>
  <c r="HY353" i="1"/>
  <c r="HY413" i="1"/>
  <c r="HY326" i="1"/>
  <c r="HY332" i="1"/>
  <c r="HY355" i="1"/>
  <c r="HY398" i="1"/>
  <c r="HY19" i="1"/>
  <c r="HY400" i="1"/>
  <c r="HY315" i="1"/>
  <c r="HY432" i="1"/>
  <c r="HY393" i="1"/>
  <c r="HY435" i="1"/>
  <c r="HY484" i="1"/>
  <c r="HY491" i="1"/>
  <c r="HY444" i="1"/>
  <c r="HY334" i="1"/>
  <c r="HY346" i="1"/>
  <c r="HY434" i="1"/>
  <c r="HY387" i="1"/>
  <c r="HY377" i="1"/>
  <c r="HY480" i="1"/>
  <c r="HY474" i="1"/>
  <c r="HY372" i="1"/>
  <c r="HY399" i="1"/>
  <c r="HY475" i="1"/>
  <c r="HY477" i="1"/>
  <c r="HY476" i="1"/>
  <c r="HY470" i="1"/>
  <c r="HY373" i="1"/>
  <c r="HY459" i="1"/>
  <c r="HY302" i="1"/>
  <c r="HY403" i="1"/>
  <c r="HY352" i="1"/>
  <c r="HY380" i="1"/>
  <c r="HY341" i="1"/>
  <c r="HY412" i="1"/>
  <c r="HY437" i="1"/>
  <c r="HY323" i="1"/>
  <c r="HY299" i="1"/>
  <c r="HY468" i="1"/>
  <c r="HY457" i="1"/>
  <c r="HY452" i="1"/>
  <c r="HY446" i="1"/>
  <c r="HY419" i="1"/>
  <c r="HY440" i="1"/>
  <c r="HY489" i="1"/>
  <c r="HY366" i="1"/>
  <c r="HY368" i="1"/>
  <c r="HY461" i="1"/>
  <c r="HY410" i="1"/>
  <c r="HY424" i="1"/>
  <c r="HY408" i="1"/>
  <c r="HY463" i="1"/>
  <c r="HY394" i="1"/>
  <c r="HY482" i="1"/>
  <c r="HY488" i="1"/>
  <c r="HY354" i="1"/>
  <c r="HY402" i="1"/>
  <c r="HY376" i="1"/>
  <c r="HY324" i="1"/>
  <c r="HY421" i="1"/>
  <c r="HY409" i="1"/>
  <c r="HY466" i="1"/>
  <c r="HY430" i="1"/>
  <c r="HY342" i="1"/>
  <c r="HY370" i="1"/>
  <c r="HY328" i="1"/>
  <c r="HY319" i="1"/>
  <c r="HY439" i="1"/>
  <c r="HY486" i="1"/>
  <c r="HY389" i="1"/>
  <c r="HY300" i="1"/>
  <c r="HY386" i="1"/>
  <c r="HY467" i="1"/>
  <c r="HY360" i="1"/>
  <c r="HY481" i="1"/>
  <c r="HY343" i="1"/>
  <c r="HY338" i="1"/>
  <c r="HY406" i="1"/>
  <c r="HY483" i="1"/>
  <c r="HY340" i="1"/>
  <c r="HY301" i="1"/>
  <c r="HY469" i="1"/>
  <c r="HY458" i="1"/>
  <c r="HY320" i="1"/>
  <c r="HY425" i="1"/>
  <c r="HY438" i="1"/>
  <c r="HY379" i="1"/>
  <c r="HY345" i="1"/>
  <c r="HY464" i="1"/>
  <c r="HY371" i="1"/>
  <c r="HY322" i="1"/>
  <c r="HY460" i="1"/>
  <c r="HY392" i="1"/>
  <c r="HY391" i="1"/>
  <c r="BM28" i="1"/>
  <c r="BM37" i="1" s="1"/>
  <c r="BM45" i="1" s="1"/>
  <c r="BM31" i="1"/>
  <c r="BM40" i="1" s="1"/>
  <c r="BM26" i="1"/>
  <c r="BM35" i="1" s="1"/>
  <c r="BM43" i="1" s="1"/>
  <c r="BM27" i="1"/>
  <c r="BM36" i="1" s="1"/>
  <c r="BM44" i="1" s="1"/>
  <c r="BM52" i="1" s="1"/>
  <c r="BM60" i="1" s="1"/>
  <c r="BM30" i="1"/>
  <c r="BM39" i="1" s="1"/>
  <c r="BM33" i="1"/>
  <c r="BM29" i="1"/>
  <c r="BM38" i="1" s="1"/>
  <c r="BM46" i="1" s="1"/>
  <c r="BM54" i="1" s="1"/>
  <c r="BM62" i="1" s="1"/>
  <c r="BM32" i="1"/>
  <c r="BM41" i="1" s="1"/>
  <c r="BM25" i="1"/>
  <c r="BM34" i="1" s="1"/>
  <c r="BM42" i="1" s="1"/>
  <c r="BM50" i="1" s="1"/>
  <c r="BM58" i="1" s="1"/>
  <c r="LR430" i="1"/>
  <c r="LR374" i="1"/>
  <c r="LR353" i="1"/>
  <c r="LR352" i="1"/>
  <c r="LR470" i="1"/>
  <c r="LR380" i="1"/>
  <c r="LR315" i="1"/>
  <c r="LR369" i="1"/>
  <c r="LR444" i="1"/>
  <c r="LR466" i="1"/>
  <c r="LR390" i="1"/>
  <c r="LR427" i="1"/>
  <c r="LR403" i="1"/>
  <c r="LR465" i="1"/>
  <c r="LR493" i="1"/>
  <c r="LR425" i="1"/>
  <c r="LR446" i="1"/>
  <c r="LR454" i="1"/>
  <c r="LR398" i="1"/>
  <c r="LR409" i="1"/>
  <c r="LR333" i="1"/>
  <c r="LR362" i="1"/>
  <c r="LR379" i="1"/>
  <c r="LR407" i="1"/>
  <c r="LR432" i="1"/>
  <c r="LR371" i="1"/>
  <c r="LR492" i="1"/>
  <c r="LR329" i="1"/>
  <c r="LR488" i="1"/>
  <c r="LR314" i="1"/>
  <c r="LR418" i="1"/>
  <c r="LR20" i="1"/>
  <c r="LR358" i="1"/>
  <c r="LR386" i="1"/>
  <c r="LR433" i="1"/>
  <c r="LR486" i="1"/>
  <c r="LR356" i="1"/>
  <c r="LR365" i="1"/>
  <c r="LR361" i="1"/>
  <c r="LR328" i="1"/>
  <c r="LR335" i="1"/>
  <c r="LR468" i="1"/>
  <c r="LR464" i="1"/>
  <c r="LR327" i="1"/>
  <c r="LR326" i="1"/>
  <c r="LR337" i="1"/>
  <c r="LR472" i="1"/>
  <c r="LR480" i="1"/>
  <c r="LR481" i="1"/>
  <c r="LR411" i="1"/>
  <c r="LR474" i="1"/>
  <c r="LR459" i="1"/>
  <c r="LR483" i="1"/>
  <c r="LR300" i="1"/>
  <c r="LR318" i="1"/>
  <c r="LR323" i="1"/>
  <c r="LR413" i="1"/>
  <c r="LR484" i="1"/>
  <c r="LR490" i="1"/>
  <c r="LR485" i="1"/>
  <c r="LR423" i="1"/>
  <c r="LR441" i="1"/>
  <c r="LR420" i="1"/>
  <c r="LR385" i="1"/>
  <c r="LR443" i="1"/>
  <c r="LR396" i="1"/>
  <c r="LR422" i="1"/>
  <c r="LR424" i="1"/>
  <c r="LR392" i="1"/>
  <c r="LR405" i="1"/>
  <c r="LR359" i="1"/>
  <c r="LR360" i="1"/>
  <c r="LR438" i="1"/>
  <c r="LR428" i="1"/>
  <c r="LR426" i="1"/>
  <c r="LR434" i="1"/>
  <c r="LR431" i="1"/>
  <c r="LR308" i="1"/>
  <c r="LR412" i="1"/>
  <c r="LR402" i="1"/>
  <c r="LR377" i="1"/>
  <c r="LR368" i="1"/>
  <c r="LR367" i="1"/>
  <c r="LR331" i="1"/>
  <c r="LR347" i="1"/>
  <c r="LR482" i="1"/>
  <c r="LR376" i="1"/>
  <c r="LR393" i="1"/>
  <c r="LR19" i="1"/>
  <c r="LR387" i="1"/>
  <c r="LR445" i="1"/>
  <c r="LR463" i="1"/>
  <c r="LR461" i="1"/>
  <c r="LR316" i="1"/>
  <c r="LR336" i="1"/>
  <c r="LR451" i="1"/>
  <c r="LR366" i="1"/>
  <c r="LR370" i="1"/>
  <c r="LR429" i="1"/>
  <c r="LR332" i="1"/>
  <c r="LR343" i="1"/>
  <c r="LR473" i="1"/>
  <c r="LR491" i="1"/>
  <c r="LR375" i="1"/>
  <c r="LR460" i="1"/>
  <c r="LR469" i="1"/>
  <c r="LR406" i="1"/>
  <c r="LR476" i="1"/>
  <c r="LR319" i="1"/>
  <c r="LR452" i="1"/>
  <c r="LR410" i="1"/>
  <c r="LR399" i="1"/>
  <c r="LR301" i="1"/>
  <c r="LR442" i="1"/>
  <c r="LR471" i="1"/>
  <c r="LR355" i="1"/>
  <c r="LR455" i="1"/>
  <c r="LR458" i="1"/>
  <c r="LR340" i="1"/>
  <c r="LR478" i="1"/>
  <c r="LR456" i="1"/>
  <c r="LR388" i="1"/>
  <c r="LR394" i="1"/>
  <c r="LR302" i="1"/>
  <c r="LR437" i="1"/>
  <c r="LR401" i="1"/>
  <c r="LR378" i="1"/>
  <c r="LR439" i="1"/>
  <c r="LR395" i="1"/>
  <c r="LR400" i="1"/>
  <c r="LR397" i="1"/>
  <c r="LR345" i="1"/>
  <c r="LR404" i="1"/>
  <c r="LR436" i="1"/>
  <c r="LR457" i="1"/>
  <c r="LR307" i="1"/>
  <c r="LR357" i="1"/>
  <c r="LR408" i="1"/>
  <c r="LR344" i="1"/>
  <c r="LR322" i="1"/>
  <c r="LR467" i="1"/>
  <c r="LR320" i="1"/>
  <c r="LR354" i="1"/>
  <c r="LR475" i="1"/>
  <c r="LR419" i="1"/>
  <c r="LR334" i="1"/>
  <c r="LR389" i="1"/>
  <c r="LR338" i="1"/>
  <c r="LR364" i="1"/>
  <c r="LR341" i="1"/>
  <c r="LR391" i="1"/>
  <c r="LR479" i="1"/>
  <c r="LR313" i="1"/>
  <c r="LR462" i="1"/>
  <c r="LR487" i="1"/>
  <c r="LR346" i="1"/>
  <c r="LR435" i="1"/>
  <c r="LR421" i="1"/>
  <c r="LR342" i="1"/>
  <c r="LR373" i="1"/>
  <c r="LR453" i="1"/>
  <c r="LR372" i="1"/>
  <c r="LR325" i="1"/>
  <c r="LR489" i="1"/>
  <c r="LR477" i="1"/>
  <c r="LR299" i="1"/>
  <c r="LR317" i="1"/>
  <c r="LR363" i="1"/>
  <c r="LR494" i="1"/>
  <c r="LR324" i="1"/>
  <c r="LR440" i="1"/>
  <c r="IN446" i="1"/>
  <c r="IN329" i="1"/>
  <c r="IN437" i="1"/>
  <c r="IN441" i="1"/>
  <c r="IN353" i="1"/>
  <c r="IN490" i="1"/>
  <c r="IN460" i="1"/>
  <c r="IN388" i="1"/>
  <c r="IN413" i="1"/>
  <c r="IN319" i="1"/>
  <c r="IN354" i="1"/>
  <c r="IN342" i="1"/>
  <c r="IN405" i="1"/>
  <c r="IN395" i="1"/>
  <c r="IN411" i="1"/>
  <c r="IN365" i="1"/>
  <c r="IN429" i="1"/>
  <c r="IN307" i="1"/>
  <c r="IN453" i="1"/>
  <c r="IN400" i="1"/>
  <c r="IN371" i="1"/>
  <c r="IN461" i="1"/>
  <c r="IN399" i="1"/>
  <c r="IN444" i="1"/>
  <c r="IN357" i="1"/>
  <c r="IN361" i="1"/>
  <c r="IN326" i="1"/>
  <c r="IN423" i="1"/>
  <c r="IN324" i="1"/>
  <c r="IN483" i="1"/>
  <c r="IN494" i="1"/>
  <c r="IN392" i="1"/>
  <c r="IN466" i="1"/>
  <c r="IN493" i="1"/>
  <c r="IN482" i="1"/>
  <c r="IN316" i="1"/>
  <c r="IN313" i="1"/>
  <c r="IN420" i="1"/>
  <c r="IN374" i="1"/>
  <c r="IN451" i="1"/>
  <c r="IN431" i="1"/>
  <c r="IN378" i="1"/>
  <c r="IN468" i="1"/>
  <c r="IN430" i="1"/>
  <c r="IN436" i="1"/>
  <c r="IN345" i="1"/>
  <c r="IN301" i="1"/>
  <c r="IN463" i="1"/>
  <c r="IN472" i="1"/>
  <c r="IN322" i="1"/>
  <c r="IN394" i="1"/>
  <c r="IN435" i="1"/>
  <c r="IN389" i="1"/>
  <c r="IN421" i="1"/>
  <c r="IN445" i="1"/>
  <c r="IN469" i="1"/>
  <c r="IN422" i="1"/>
  <c r="IN425" i="1"/>
  <c r="IN492" i="1"/>
  <c r="IN418" i="1"/>
  <c r="IN485" i="1"/>
  <c r="IN338" i="1"/>
  <c r="IN407" i="1"/>
  <c r="IN367" i="1"/>
  <c r="IN356" i="1"/>
  <c r="IN317" i="1"/>
  <c r="IN428" i="1"/>
  <c r="IN323" i="1"/>
  <c r="IN440" i="1"/>
  <c r="IN386" i="1"/>
  <c r="IN372" i="1"/>
  <c r="IN335" i="1"/>
  <c r="IN364" i="1"/>
  <c r="IN358" i="1"/>
  <c r="IN325" i="1"/>
  <c r="IN308" i="1"/>
  <c r="IN401" i="1"/>
  <c r="IN480" i="1"/>
  <c r="IN424" i="1"/>
  <c r="IN377" i="1"/>
  <c r="IN320" i="1"/>
  <c r="IN379" i="1"/>
  <c r="IN481" i="1"/>
  <c r="IN438" i="1"/>
  <c r="IN390" i="1"/>
  <c r="IN369" i="1"/>
  <c r="IN332" i="1"/>
  <c r="IN337" i="1"/>
  <c r="IN484" i="1"/>
  <c r="IN387" i="1"/>
  <c r="IN366" i="1"/>
  <c r="IN393" i="1"/>
  <c r="IN465" i="1"/>
  <c r="IN473" i="1"/>
  <c r="IN331" i="1"/>
  <c r="IN409" i="1"/>
  <c r="IN402" i="1"/>
  <c r="IN385" i="1"/>
  <c r="IN315" i="1"/>
  <c r="IN434" i="1"/>
  <c r="IN328" i="1"/>
  <c r="IN344" i="1"/>
  <c r="IN478" i="1"/>
  <c r="IN363" i="1"/>
  <c r="IN406" i="1"/>
  <c r="IN359" i="1"/>
  <c r="IN476" i="1"/>
  <c r="IN352" i="1"/>
  <c r="IN459" i="1"/>
  <c r="IN299" i="1"/>
  <c r="IN376" i="1"/>
  <c r="IN462" i="1"/>
  <c r="IN314" i="1"/>
  <c r="IN439" i="1"/>
  <c r="IN426" i="1"/>
  <c r="IN467" i="1"/>
  <c r="IN442" i="1"/>
  <c r="IN452" i="1"/>
  <c r="IN457" i="1"/>
  <c r="IN368" i="1"/>
  <c r="IN340" i="1"/>
  <c r="IN403" i="1"/>
  <c r="IN456" i="1"/>
  <c r="IN391" i="1"/>
  <c r="IN470" i="1"/>
  <c r="IN458" i="1"/>
  <c r="IN355" i="1"/>
  <c r="IN455" i="1"/>
  <c r="IN334" i="1"/>
  <c r="IN432" i="1"/>
  <c r="IN454" i="1"/>
  <c r="IN362" i="1"/>
  <c r="IN410" i="1"/>
  <c r="IN347" i="1"/>
  <c r="IN479" i="1"/>
  <c r="IN488" i="1"/>
  <c r="IN427" i="1"/>
  <c r="IN318" i="1"/>
  <c r="IN486" i="1"/>
  <c r="IN380" i="1"/>
  <c r="IN474" i="1"/>
  <c r="IN373" i="1"/>
  <c r="IN327" i="1"/>
  <c r="IN408" i="1"/>
  <c r="IN336" i="1"/>
  <c r="IN419" i="1"/>
  <c r="IN370" i="1"/>
  <c r="IN341" i="1"/>
  <c r="IN397" i="1"/>
  <c r="IN433" i="1"/>
  <c r="IN489" i="1"/>
  <c r="IN20" i="1"/>
  <c r="IN491" i="1"/>
  <c r="IN475" i="1"/>
  <c r="IN477" i="1"/>
  <c r="IN404" i="1"/>
  <c r="IN346" i="1"/>
  <c r="IN333" i="1"/>
  <c r="IN398" i="1"/>
  <c r="IN396" i="1"/>
  <c r="IN487" i="1"/>
  <c r="IN343" i="1"/>
  <c r="IN302" i="1"/>
  <c r="IN471" i="1"/>
  <c r="IN464" i="1"/>
  <c r="IN19" i="1"/>
  <c r="IN443" i="1"/>
  <c r="IN375" i="1"/>
  <c r="IN412" i="1"/>
  <c r="IN300" i="1"/>
  <c r="IN360" i="1"/>
  <c r="HX483" i="1"/>
  <c r="HX418" i="1"/>
  <c r="HX391" i="1"/>
  <c r="HX424" i="1"/>
  <c r="HX387" i="1"/>
  <c r="HX469" i="1"/>
  <c r="HX491" i="1"/>
  <c r="HX368" i="1"/>
  <c r="HX395" i="1"/>
  <c r="HX461" i="1"/>
  <c r="HX375" i="1"/>
  <c r="HX361" i="1"/>
  <c r="HX479" i="1"/>
  <c r="HX322" i="1"/>
  <c r="HX427" i="1"/>
  <c r="HX466" i="1"/>
  <c r="HX464" i="1"/>
  <c r="HX401" i="1"/>
  <c r="HX435" i="1"/>
  <c r="HX365" i="1"/>
  <c r="HX431" i="1"/>
  <c r="HX468" i="1"/>
  <c r="HX362" i="1"/>
  <c r="HX399" i="1"/>
  <c r="HX327" i="1"/>
  <c r="HX343" i="1"/>
  <c r="HX422" i="1"/>
  <c r="HX406" i="1"/>
  <c r="HX480" i="1"/>
  <c r="HX402" i="1"/>
  <c r="HX462" i="1"/>
  <c r="HX487" i="1"/>
  <c r="HX486" i="1"/>
  <c r="HX430" i="1"/>
  <c r="HX434" i="1"/>
  <c r="HX379" i="1"/>
  <c r="HX410" i="1"/>
  <c r="HX315" i="1"/>
  <c r="HX364" i="1"/>
  <c r="HX354" i="1"/>
  <c r="HX467" i="1"/>
  <c r="HX345" i="1"/>
  <c r="HX419" i="1"/>
  <c r="HX355" i="1"/>
  <c r="HX333" i="1"/>
  <c r="HX445" i="1"/>
  <c r="HX453" i="1"/>
  <c r="HX332" i="1"/>
  <c r="HX367" i="1"/>
  <c r="HX438" i="1"/>
  <c r="HX473" i="1"/>
  <c r="HX329" i="1"/>
  <c r="HX388" i="1"/>
  <c r="HX426" i="1"/>
  <c r="HX404" i="1"/>
  <c r="HX373" i="1"/>
  <c r="HX323" i="1"/>
  <c r="HX336" i="1"/>
  <c r="HX463" i="1"/>
  <c r="HX451" i="1"/>
  <c r="HX320" i="1"/>
  <c r="HX407" i="1"/>
  <c r="HX344" i="1"/>
  <c r="HX456" i="1"/>
  <c r="HX370" i="1"/>
  <c r="HX374" i="1"/>
  <c r="HX380" i="1"/>
  <c r="HX405" i="1"/>
  <c r="HX475" i="1"/>
  <c r="HX472" i="1"/>
  <c r="HX437" i="1"/>
  <c r="HX425" i="1"/>
  <c r="HX300" i="1"/>
  <c r="HX318" i="1"/>
  <c r="HX338" i="1"/>
  <c r="HX359" i="1"/>
  <c r="HX474" i="1"/>
  <c r="HX482" i="1"/>
  <c r="HX446" i="1"/>
  <c r="HX493" i="1"/>
  <c r="HX390" i="1"/>
  <c r="HX420" i="1"/>
  <c r="HX442" i="1"/>
  <c r="HX396" i="1"/>
  <c r="HX347" i="1"/>
  <c r="HX485" i="1"/>
  <c r="HX478" i="1"/>
  <c r="HX455" i="1"/>
  <c r="HX494" i="1"/>
  <c r="HX376" i="1"/>
  <c r="HX433" i="1"/>
  <c r="HX346" i="1"/>
  <c r="HX358" i="1"/>
  <c r="HX360" i="1"/>
  <c r="HX398" i="1"/>
  <c r="HX301" i="1"/>
  <c r="HX302" i="1"/>
  <c r="HX429" i="1"/>
  <c r="HX363" i="1"/>
  <c r="HX352" i="1"/>
  <c r="HX428" i="1"/>
  <c r="HX20" i="1"/>
  <c r="HX341" i="1"/>
  <c r="HX372" i="1"/>
  <c r="HX385" i="1"/>
  <c r="HX331" i="1"/>
  <c r="HX317" i="1"/>
  <c r="HX457" i="1"/>
  <c r="HX412" i="1"/>
  <c r="HX439" i="1"/>
  <c r="HX452" i="1"/>
  <c r="HX307" i="1"/>
  <c r="HX337" i="1"/>
  <c r="HX492" i="1"/>
  <c r="HX477" i="1"/>
  <c r="HX313" i="1"/>
  <c r="HX378" i="1"/>
  <c r="HX440" i="1"/>
  <c r="HX335" i="1"/>
  <c r="HX340" i="1"/>
  <c r="HX476" i="1"/>
  <c r="HX458" i="1"/>
  <c r="HX308" i="1"/>
  <c r="HX325" i="1"/>
  <c r="HX460" i="1"/>
  <c r="HX316" i="1"/>
  <c r="HX394" i="1"/>
  <c r="HX324" i="1"/>
  <c r="HX411" i="1"/>
  <c r="HX470" i="1"/>
  <c r="HX334" i="1"/>
  <c r="HX356" i="1"/>
  <c r="HX421" i="1"/>
  <c r="HX389" i="1"/>
  <c r="HX403" i="1"/>
  <c r="HX436" i="1"/>
  <c r="HX432" i="1"/>
  <c r="HX423" i="1"/>
  <c r="HX488" i="1"/>
  <c r="HX314" i="1"/>
  <c r="HX465" i="1"/>
  <c r="HX481" i="1"/>
  <c r="HX400" i="1"/>
  <c r="HX392" i="1"/>
  <c r="HX443" i="1"/>
  <c r="HX393" i="1"/>
  <c r="HX386" i="1"/>
  <c r="HX459" i="1"/>
  <c r="HX299" i="1"/>
  <c r="HX19" i="1"/>
  <c r="HX489" i="1"/>
  <c r="HX371" i="1"/>
  <c r="HX471" i="1"/>
  <c r="HX441" i="1"/>
  <c r="HX484" i="1"/>
  <c r="HX444" i="1"/>
  <c r="HX366" i="1"/>
  <c r="HX328" i="1"/>
  <c r="HX357" i="1"/>
  <c r="HX413" i="1"/>
  <c r="HX342" i="1"/>
  <c r="HX369" i="1"/>
  <c r="HX397" i="1"/>
  <c r="HX353" i="1"/>
  <c r="HX319" i="1"/>
  <c r="HX454" i="1"/>
  <c r="HX409" i="1"/>
  <c r="HX326" i="1"/>
  <c r="HX408" i="1"/>
  <c r="HX490" i="1"/>
  <c r="HX377" i="1"/>
  <c r="FN27" i="1"/>
  <c r="FN36" i="1" s="1"/>
  <c r="FN44" i="1" s="1"/>
  <c r="FN52" i="1" s="1"/>
  <c r="FN60" i="1" s="1"/>
  <c r="FN28" i="1"/>
  <c r="FN37" i="1" s="1"/>
  <c r="FN45" i="1" s="1"/>
  <c r="FN29" i="1"/>
  <c r="FN38" i="1" s="1"/>
  <c r="FN46" i="1" s="1"/>
  <c r="FN54" i="1" s="1"/>
  <c r="FN62" i="1" s="1"/>
  <c r="FN30" i="1"/>
  <c r="FN39" i="1" s="1"/>
  <c r="FN26" i="1"/>
  <c r="FN35" i="1" s="1"/>
  <c r="FN43" i="1" s="1"/>
  <c r="FN51" i="1" s="1"/>
  <c r="FN59" i="1" s="1"/>
  <c r="FN31" i="1"/>
  <c r="FN40" i="1" s="1"/>
  <c r="FN33" i="1"/>
  <c r="FN32" i="1"/>
  <c r="FN41" i="1" s="1"/>
  <c r="FN25" i="1"/>
  <c r="FN34" i="1" s="1"/>
  <c r="FN42" i="1" s="1"/>
  <c r="FF465" i="1"/>
  <c r="FF313" i="1"/>
  <c r="FF462" i="1"/>
  <c r="FF455" i="1"/>
  <c r="FF494" i="1"/>
  <c r="FF413" i="1"/>
  <c r="FF375" i="1"/>
  <c r="FF489" i="1"/>
  <c r="FF460" i="1"/>
  <c r="FF458" i="1"/>
  <c r="FF407" i="1"/>
  <c r="FF343" i="1"/>
  <c r="FF429" i="1"/>
  <c r="FF342" i="1"/>
  <c r="FF482" i="1"/>
  <c r="FF361" i="1"/>
  <c r="FF479" i="1"/>
  <c r="FF433" i="1"/>
  <c r="FF344" i="1"/>
  <c r="FF320" i="1"/>
  <c r="FF357" i="1"/>
  <c r="FF431" i="1"/>
  <c r="FF480" i="1"/>
  <c r="FF394" i="1"/>
  <c r="FF427" i="1"/>
  <c r="FF352" i="1"/>
  <c r="FF484" i="1"/>
  <c r="FF336" i="1"/>
  <c r="FF490" i="1"/>
  <c r="FF364" i="1"/>
  <c r="FF469" i="1"/>
  <c r="FF373" i="1"/>
  <c r="FF426" i="1"/>
  <c r="FF299" i="1"/>
  <c r="FF345" i="1"/>
  <c r="FF353" i="1"/>
  <c r="FF367" i="1"/>
  <c r="FF456" i="1"/>
  <c r="FF329" i="1"/>
  <c r="FF398" i="1"/>
  <c r="FF371" i="1"/>
  <c r="FF404" i="1"/>
  <c r="FF315" i="1"/>
  <c r="FF19" i="1"/>
  <c r="FF424" i="1"/>
  <c r="FF454" i="1"/>
  <c r="FF435" i="1"/>
  <c r="FF377" i="1"/>
  <c r="FF302" i="1"/>
  <c r="FF445" i="1"/>
  <c r="FF333" i="1"/>
  <c r="FF441" i="1"/>
  <c r="FF393" i="1"/>
  <c r="FF325" i="1"/>
  <c r="FF359" i="1"/>
  <c r="FF477" i="1"/>
  <c r="FF412" i="1"/>
  <c r="FF443" i="1"/>
  <c r="FF370" i="1"/>
  <c r="FF418" i="1"/>
  <c r="FF301" i="1"/>
  <c r="FF354" i="1"/>
  <c r="FF457" i="1"/>
  <c r="FF481" i="1"/>
  <c r="FF369" i="1"/>
  <c r="FF322" i="1"/>
  <c r="FF319" i="1"/>
  <c r="FF444" i="1"/>
  <c r="FF368" i="1"/>
  <c r="FF366" i="1"/>
  <c r="FF473" i="1"/>
  <c r="FF317" i="1"/>
  <c r="FF422" i="1"/>
  <c r="FF409" i="1"/>
  <c r="FF328" i="1"/>
  <c r="FF420" i="1"/>
  <c r="FF428" i="1"/>
  <c r="FF376" i="1"/>
  <c r="FF467" i="1"/>
  <c r="FF485" i="1"/>
  <c r="FF332" i="1"/>
  <c r="FF340" i="1"/>
  <c r="FF471" i="1"/>
  <c r="FF337" i="1"/>
  <c r="FF360" i="1"/>
  <c r="FF451" i="1"/>
  <c r="FF459" i="1"/>
  <c r="FF438" i="1"/>
  <c r="FF493" i="1"/>
  <c r="FF411" i="1"/>
  <c r="FF314" i="1"/>
  <c r="FF452" i="1"/>
  <c r="FF463" i="1"/>
  <c r="FF453" i="1"/>
  <c r="FF430" i="1"/>
  <c r="FF402" i="1"/>
  <c r="FF335" i="1"/>
  <c r="FF389" i="1"/>
  <c r="FF334" i="1"/>
  <c r="FF385" i="1"/>
  <c r="FF374" i="1"/>
  <c r="FF436" i="1"/>
  <c r="FF392" i="1"/>
  <c r="FF338" i="1"/>
  <c r="FF491" i="1"/>
  <c r="FF478" i="1"/>
  <c r="FF472" i="1"/>
  <c r="FF421" i="1"/>
  <c r="FF461" i="1"/>
  <c r="FF464" i="1"/>
  <c r="FF386" i="1"/>
  <c r="FF300" i="1"/>
  <c r="FF408" i="1"/>
  <c r="FF405" i="1"/>
  <c r="FF442" i="1"/>
  <c r="FF492" i="1"/>
  <c r="FF355" i="1"/>
  <c r="FF474" i="1"/>
  <c r="FF331" i="1"/>
  <c r="FF307" i="1"/>
  <c r="FF396" i="1"/>
  <c r="FF308" i="1"/>
  <c r="FF432" i="1"/>
  <c r="FF378" i="1"/>
  <c r="FF439" i="1"/>
  <c r="FF423" i="1"/>
  <c r="FF401" i="1"/>
  <c r="FF326" i="1"/>
  <c r="FF403" i="1"/>
  <c r="FF363" i="1"/>
  <c r="FF440" i="1"/>
  <c r="FF20" i="1"/>
  <c r="FF446" i="1"/>
  <c r="FF387" i="1"/>
  <c r="FF397" i="1"/>
  <c r="FF388" i="1"/>
  <c r="FF470" i="1"/>
  <c r="FF380" i="1"/>
  <c r="FF466" i="1"/>
  <c r="FF365" i="1"/>
  <c r="FF400" i="1"/>
  <c r="FF406" i="1"/>
  <c r="FF347" i="1"/>
  <c r="FF419" i="1"/>
  <c r="FF324" i="1"/>
  <c r="FF476" i="1"/>
  <c r="FF372" i="1"/>
  <c r="FF358" i="1"/>
  <c r="FF356" i="1"/>
  <c r="FF488" i="1"/>
  <c r="FF486" i="1"/>
  <c r="FF391" i="1"/>
  <c r="FF323" i="1"/>
  <c r="FF346" i="1"/>
  <c r="FF341" i="1"/>
  <c r="FF425" i="1"/>
  <c r="FF318" i="1"/>
  <c r="FF475" i="1"/>
  <c r="FF468" i="1"/>
  <c r="FF399" i="1"/>
  <c r="FF410" i="1"/>
  <c r="FF327" i="1"/>
  <c r="FF379" i="1"/>
  <c r="FF487" i="1"/>
  <c r="FF437" i="1"/>
  <c r="FF316" i="1"/>
  <c r="FF483" i="1"/>
  <c r="FF390" i="1"/>
  <c r="FF362" i="1"/>
  <c r="FF434" i="1"/>
  <c r="FF395" i="1"/>
  <c r="EN396" i="1"/>
  <c r="EN437" i="1"/>
  <c r="EN426" i="1"/>
  <c r="EN472" i="1"/>
  <c r="EN403" i="1"/>
  <c r="EN452" i="1"/>
  <c r="EN479" i="1"/>
  <c r="EN429" i="1"/>
  <c r="EN340" i="1"/>
  <c r="EN20" i="1"/>
  <c r="EN319" i="1"/>
  <c r="EN377" i="1"/>
  <c r="EN430" i="1"/>
  <c r="EN408" i="1"/>
  <c r="EN433" i="1"/>
  <c r="EN493" i="1"/>
  <c r="EN334" i="1"/>
  <c r="EN342" i="1"/>
  <c r="EN313" i="1"/>
  <c r="EN307" i="1"/>
  <c r="EN375" i="1"/>
  <c r="EN432" i="1"/>
  <c r="EN423" i="1"/>
  <c r="EN338" i="1"/>
  <c r="EN370" i="1"/>
  <c r="EN435" i="1"/>
  <c r="EN345" i="1"/>
  <c r="EN424" i="1"/>
  <c r="EN420" i="1"/>
  <c r="EN477" i="1"/>
  <c r="EN475" i="1"/>
  <c r="EN464" i="1"/>
  <c r="EN316" i="1"/>
  <c r="EN302" i="1"/>
  <c r="EN341" i="1"/>
  <c r="EN371" i="1"/>
  <c r="EN418" i="1"/>
  <c r="EN478" i="1"/>
  <c r="EN490" i="1"/>
  <c r="EN421" i="1"/>
  <c r="EN397" i="1"/>
  <c r="EN427" i="1"/>
  <c r="EN364" i="1"/>
  <c r="EN358" i="1"/>
  <c r="EN353" i="1"/>
  <c r="EN476" i="1"/>
  <c r="EN470" i="1"/>
  <c r="EN492" i="1"/>
  <c r="EN354" i="1"/>
  <c r="EN352" i="1"/>
  <c r="EN317" i="1"/>
  <c r="EN402" i="1"/>
  <c r="EN419" i="1"/>
  <c r="EN411" i="1"/>
  <c r="EN385" i="1"/>
  <c r="EN308" i="1"/>
  <c r="EN457" i="1"/>
  <c r="EN463" i="1"/>
  <c r="EN485" i="1"/>
  <c r="EN367" i="1"/>
  <c r="EN400" i="1"/>
  <c r="EN389" i="1"/>
  <c r="EN360" i="1"/>
  <c r="EN373" i="1"/>
  <c r="EN368" i="1"/>
  <c r="EN356" i="1"/>
  <c r="EN361" i="1"/>
  <c r="EN440" i="1"/>
  <c r="EN444" i="1"/>
  <c r="EN451" i="1"/>
  <c r="EN481" i="1"/>
  <c r="EN467" i="1"/>
  <c r="EN488" i="1"/>
  <c r="EN322" i="1"/>
  <c r="EN455" i="1"/>
  <c r="EN369" i="1"/>
  <c r="EN374" i="1"/>
  <c r="EN410" i="1"/>
  <c r="EN409" i="1"/>
  <c r="EN405" i="1"/>
  <c r="EN337" i="1"/>
  <c r="EN314" i="1"/>
  <c r="EN328" i="1"/>
  <c r="EN461" i="1"/>
  <c r="EN456" i="1"/>
  <c r="EN327" i="1"/>
  <c r="EN315" i="1"/>
  <c r="EN333" i="1"/>
  <c r="EN486" i="1"/>
  <c r="EN363" i="1"/>
  <c r="EN362" i="1"/>
  <c r="EN438" i="1"/>
  <c r="EN398" i="1"/>
  <c r="EN413" i="1"/>
  <c r="EN412" i="1"/>
  <c r="EN443" i="1"/>
  <c r="EN379" i="1"/>
  <c r="EN487" i="1"/>
  <c r="EN453" i="1"/>
  <c r="EN357" i="1"/>
  <c r="EN325" i="1"/>
  <c r="EN336" i="1"/>
  <c r="EN422" i="1"/>
  <c r="EN434" i="1"/>
  <c r="EN299" i="1"/>
  <c r="EN399" i="1"/>
  <c r="EN446" i="1"/>
  <c r="EN431" i="1"/>
  <c r="EN318" i="1"/>
  <c r="EN465" i="1"/>
  <c r="EN458" i="1"/>
  <c r="EN483" i="1"/>
  <c r="EN482" i="1"/>
  <c r="EN323" i="1"/>
  <c r="EN335" i="1"/>
  <c r="EN326" i="1"/>
  <c r="EN372" i="1"/>
  <c r="EN359" i="1"/>
  <c r="EN474" i="1"/>
  <c r="EN436" i="1"/>
  <c r="EN388" i="1"/>
  <c r="EN441" i="1"/>
  <c r="EN480" i="1"/>
  <c r="EN347" i="1"/>
  <c r="EN355" i="1"/>
  <c r="EN380" i="1"/>
  <c r="EN324" i="1"/>
  <c r="EN332" i="1"/>
  <c r="EN344" i="1"/>
  <c r="EN320" i="1"/>
  <c r="EN494" i="1"/>
  <c r="EN466" i="1"/>
  <c r="EN387" i="1"/>
  <c r="EN404" i="1"/>
  <c r="EN406" i="1"/>
  <c r="EN301" i="1"/>
  <c r="EN391" i="1"/>
  <c r="EN454" i="1"/>
  <c r="EN459" i="1"/>
  <c r="EN392" i="1"/>
  <c r="EN331" i="1"/>
  <c r="EN346" i="1"/>
  <c r="EN445" i="1"/>
  <c r="EN428" i="1"/>
  <c r="EN468" i="1"/>
  <c r="EN469" i="1"/>
  <c r="EN376" i="1"/>
  <c r="EN386" i="1"/>
  <c r="EN300" i="1"/>
  <c r="EN489" i="1"/>
  <c r="EN425" i="1"/>
  <c r="EN390" i="1"/>
  <c r="EN439" i="1"/>
  <c r="EN442" i="1"/>
  <c r="EN407" i="1"/>
  <c r="EN393" i="1"/>
  <c r="EN329" i="1"/>
  <c r="EN471" i="1"/>
  <c r="EN394" i="1"/>
  <c r="EN343" i="1"/>
  <c r="EN484" i="1"/>
  <c r="EN366" i="1"/>
  <c r="EN460" i="1"/>
  <c r="EN365" i="1"/>
  <c r="EN401" i="1"/>
  <c r="EN462" i="1"/>
  <c r="EN19" i="1"/>
  <c r="EN395" i="1"/>
  <c r="EN378" i="1"/>
  <c r="EN473" i="1"/>
  <c r="EN491" i="1"/>
  <c r="DU432" i="1"/>
  <c r="DU318" i="1"/>
  <c r="DU480" i="1"/>
  <c r="DU492" i="1"/>
  <c r="DU446" i="1"/>
  <c r="DU313" i="1"/>
  <c r="DU399" i="1"/>
  <c r="DU343" i="1"/>
  <c r="DU395" i="1"/>
  <c r="DU493" i="1"/>
  <c r="DU463" i="1"/>
  <c r="DU302" i="1"/>
  <c r="DU20" i="1"/>
  <c r="DU435" i="1"/>
  <c r="DU413" i="1"/>
  <c r="DU468" i="1"/>
  <c r="DU460" i="1"/>
  <c r="DU363" i="1"/>
  <c r="DU401" i="1"/>
  <c r="DU454" i="1"/>
  <c r="DU467" i="1"/>
  <c r="DU421" i="1"/>
  <c r="DU431" i="1"/>
  <c r="DU340" i="1"/>
  <c r="DU367" i="1"/>
  <c r="DU355" i="1"/>
  <c r="DU373" i="1"/>
  <c r="DU409" i="1"/>
  <c r="DU408" i="1"/>
  <c r="DU387" i="1"/>
  <c r="DU476" i="1"/>
  <c r="DU434" i="1"/>
  <c r="DU451" i="1"/>
  <c r="DU362" i="1"/>
  <c r="DU390" i="1"/>
  <c r="DU406" i="1"/>
  <c r="DU420" i="1"/>
  <c r="DU389" i="1"/>
  <c r="DU369" i="1"/>
  <c r="DU358" i="1"/>
  <c r="DU469" i="1"/>
  <c r="DU357" i="1"/>
  <c r="DU426" i="1"/>
  <c r="DU461" i="1"/>
  <c r="DU317" i="1"/>
  <c r="DU425" i="1"/>
  <c r="DU398" i="1"/>
  <c r="DU438" i="1"/>
  <c r="DU370" i="1"/>
  <c r="DU380" i="1"/>
  <c r="DU356" i="1"/>
  <c r="DU418" i="1"/>
  <c r="DU482" i="1"/>
  <c r="DU442" i="1"/>
  <c r="DU410" i="1"/>
  <c r="DU427" i="1"/>
  <c r="DU300" i="1"/>
  <c r="DU376" i="1"/>
  <c r="DU388" i="1"/>
  <c r="DU385" i="1"/>
  <c r="DU325" i="1"/>
  <c r="DU354" i="1"/>
  <c r="DU327" i="1"/>
  <c r="DU344" i="1"/>
  <c r="DU481" i="1"/>
  <c r="DU488" i="1"/>
  <c r="DU329" i="1"/>
  <c r="DU470" i="1"/>
  <c r="DU439" i="1"/>
  <c r="DU486" i="1"/>
  <c r="DU462" i="1"/>
  <c r="DU487" i="1"/>
  <c r="DU375" i="1"/>
  <c r="DU324" i="1"/>
  <c r="DU433" i="1"/>
  <c r="DU459" i="1"/>
  <c r="DU473" i="1"/>
  <c r="DU307" i="1"/>
  <c r="DU422" i="1"/>
  <c r="DU429" i="1"/>
  <c r="DU379" i="1"/>
  <c r="DU374" i="1"/>
  <c r="DU402" i="1"/>
  <c r="DU314" i="1"/>
  <c r="DU396" i="1"/>
  <c r="DU466" i="1"/>
  <c r="DU489" i="1"/>
  <c r="DU453" i="1"/>
  <c r="DU445" i="1"/>
  <c r="DU474" i="1"/>
  <c r="DU320" i="1"/>
  <c r="DU455" i="1"/>
  <c r="DU465" i="1"/>
  <c r="DU371" i="1"/>
  <c r="DU361" i="1"/>
  <c r="DU477" i="1"/>
  <c r="DU333" i="1"/>
  <c r="DU328" i="1"/>
  <c r="DU377" i="1"/>
  <c r="DU440" i="1"/>
  <c r="DU407" i="1"/>
  <c r="DU345" i="1"/>
  <c r="DU322" i="1"/>
  <c r="DU347" i="1"/>
  <c r="DU391" i="1"/>
  <c r="DU436" i="1"/>
  <c r="DU458" i="1"/>
  <c r="DU412" i="1"/>
  <c r="DU457" i="1"/>
  <c r="DU366" i="1"/>
  <c r="DU368" i="1"/>
  <c r="DU441" i="1"/>
  <c r="DU331" i="1"/>
  <c r="DU443" i="1"/>
  <c r="DU336" i="1"/>
  <c r="DU393" i="1"/>
  <c r="DU397" i="1"/>
  <c r="DU353" i="1"/>
  <c r="DU386" i="1"/>
  <c r="DU452" i="1"/>
  <c r="DU430" i="1"/>
  <c r="DU332" i="1"/>
  <c r="DU308" i="1"/>
  <c r="DU319" i="1"/>
  <c r="DU337" i="1"/>
  <c r="DU423" i="1"/>
  <c r="DU484" i="1"/>
  <c r="DU478" i="1"/>
  <c r="DU359" i="1"/>
  <c r="DU323" i="1"/>
  <c r="DU494" i="1"/>
  <c r="DU464" i="1"/>
  <c r="DU364" i="1"/>
  <c r="DU456" i="1"/>
  <c r="DU424" i="1"/>
  <c r="DU411" i="1"/>
  <c r="DU346" i="1"/>
  <c r="DU405" i="1"/>
  <c r="DU378" i="1"/>
  <c r="DU372" i="1"/>
  <c r="DU437" i="1"/>
  <c r="DU403" i="1"/>
  <c r="DU485" i="1"/>
  <c r="DU299" i="1"/>
  <c r="DU365" i="1"/>
  <c r="DU472" i="1"/>
  <c r="DU471" i="1"/>
  <c r="DU360" i="1"/>
  <c r="DU490" i="1"/>
  <c r="DU419" i="1"/>
  <c r="DU301" i="1"/>
  <c r="DU400" i="1"/>
  <c r="DU326" i="1"/>
  <c r="DU404" i="1"/>
  <c r="DU475" i="1"/>
  <c r="DU352" i="1"/>
  <c r="DU19" i="1"/>
  <c r="DU483" i="1"/>
  <c r="DU315" i="1"/>
  <c r="DU444" i="1"/>
  <c r="DU491" i="1"/>
  <c r="DU428" i="1"/>
  <c r="DU394" i="1"/>
  <c r="DU479" i="1"/>
  <c r="DU335" i="1"/>
  <c r="DU316" i="1"/>
  <c r="DU341" i="1"/>
  <c r="DU392" i="1"/>
  <c r="DU334" i="1"/>
  <c r="DU342" i="1"/>
  <c r="DU338" i="1"/>
  <c r="HN398" i="1"/>
  <c r="HN409" i="1"/>
  <c r="HN459" i="1"/>
  <c r="HN434" i="1"/>
  <c r="HN420" i="1"/>
  <c r="HN492" i="1"/>
  <c r="HN438" i="1"/>
  <c r="HN467" i="1"/>
  <c r="HN468" i="1"/>
  <c r="HN425" i="1"/>
  <c r="HN494" i="1"/>
  <c r="HN365" i="1"/>
  <c r="HN413" i="1"/>
  <c r="HN423" i="1"/>
  <c r="HN482" i="1"/>
  <c r="HN407" i="1"/>
  <c r="HN362" i="1"/>
  <c r="HN474" i="1"/>
  <c r="HN442" i="1"/>
  <c r="HN476" i="1"/>
  <c r="HN428" i="1"/>
  <c r="HN375" i="1"/>
  <c r="HN360" i="1"/>
  <c r="HN439" i="1"/>
  <c r="HN444" i="1"/>
  <c r="HN401" i="1"/>
  <c r="HN385" i="1"/>
  <c r="HN300" i="1"/>
  <c r="HN432" i="1"/>
  <c r="HN378" i="1"/>
  <c r="HN436" i="1"/>
  <c r="HN488" i="1"/>
  <c r="HN394" i="1"/>
  <c r="HN485" i="1"/>
  <c r="HN490" i="1"/>
  <c r="HN480" i="1"/>
  <c r="HN419" i="1"/>
  <c r="HN491" i="1"/>
  <c r="HN320" i="1"/>
  <c r="HN454" i="1"/>
  <c r="HN487" i="1"/>
  <c r="HN315" i="1"/>
  <c r="HN431" i="1"/>
  <c r="HN376" i="1"/>
  <c r="HN302" i="1"/>
  <c r="HN370" i="1"/>
  <c r="HN359" i="1"/>
  <c r="HN465" i="1"/>
  <c r="HN440" i="1"/>
  <c r="HN366" i="1"/>
  <c r="HN392" i="1"/>
  <c r="HN373" i="1"/>
  <c r="HN388" i="1"/>
  <c r="HN437" i="1"/>
  <c r="HN358" i="1"/>
  <c r="HN372" i="1"/>
  <c r="HN470" i="1"/>
  <c r="HN493" i="1"/>
  <c r="HN481" i="1"/>
  <c r="HN456" i="1"/>
  <c r="HN408" i="1"/>
  <c r="HN404" i="1"/>
  <c r="HN466" i="1"/>
  <c r="HN441" i="1"/>
  <c r="HN457" i="1"/>
  <c r="HN402" i="1"/>
  <c r="HN355" i="1"/>
  <c r="HN380" i="1"/>
  <c r="HN379" i="1"/>
  <c r="HN352" i="1"/>
  <c r="HN374" i="1"/>
  <c r="HN473" i="1"/>
  <c r="HN19" i="1"/>
  <c r="HN477" i="1"/>
  <c r="HN387" i="1"/>
  <c r="HN422" i="1"/>
  <c r="HN483" i="1"/>
  <c r="HN393" i="1"/>
  <c r="HN357" i="1"/>
  <c r="HN403" i="1"/>
  <c r="HN411" i="1"/>
  <c r="HN410" i="1"/>
  <c r="HN412" i="1"/>
  <c r="HN418" i="1"/>
  <c r="HN313" i="1"/>
  <c r="HN461" i="1"/>
  <c r="HN354" i="1"/>
  <c r="HN426" i="1"/>
  <c r="HN361" i="1"/>
  <c r="HN455" i="1"/>
  <c r="HN396" i="1"/>
  <c r="HN451" i="1"/>
  <c r="HN452" i="1"/>
  <c r="HN368" i="1"/>
  <c r="HN464" i="1"/>
  <c r="HN458" i="1"/>
  <c r="HN472" i="1"/>
  <c r="HN479" i="1"/>
  <c r="HN453" i="1"/>
  <c r="HN427" i="1"/>
  <c r="HN319" i="1"/>
  <c r="HN424" i="1"/>
  <c r="HN367" i="1"/>
  <c r="HN400" i="1"/>
  <c r="HN489" i="1"/>
  <c r="HN421" i="1"/>
  <c r="HN364" i="1"/>
  <c r="HN369" i="1"/>
  <c r="HN363" i="1"/>
  <c r="HN391" i="1"/>
  <c r="HN371" i="1"/>
  <c r="HN399" i="1"/>
  <c r="HN484" i="1"/>
  <c r="HN299" i="1"/>
  <c r="HN471" i="1"/>
  <c r="HN435" i="1"/>
  <c r="HN430" i="1"/>
  <c r="HN446" i="1"/>
  <c r="HN475" i="1"/>
  <c r="HN463" i="1"/>
  <c r="HN390" i="1"/>
  <c r="HN377" i="1"/>
  <c r="HN318" i="1"/>
  <c r="HN389" i="1"/>
  <c r="HN406" i="1"/>
  <c r="HN353" i="1"/>
  <c r="HN316" i="1"/>
  <c r="HN397" i="1"/>
  <c r="HN460" i="1"/>
  <c r="HN478" i="1"/>
  <c r="HN429" i="1"/>
  <c r="HN314" i="1"/>
  <c r="HN308" i="1"/>
  <c r="HN307" i="1"/>
  <c r="HN445" i="1"/>
  <c r="HN317" i="1"/>
  <c r="HN405" i="1"/>
  <c r="HN386" i="1"/>
  <c r="HN20" i="1"/>
  <c r="HN443" i="1"/>
  <c r="HN486" i="1"/>
  <c r="HN469" i="1"/>
  <c r="HN356" i="1"/>
  <c r="HN301" i="1"/>
  <c r="HN395" i="1"/>
  <c r="HN433" i="1"/>
  <c r="HN462" i="1"/>
  <c r="LQ398" i="1"/>
  <c r="LQ433" i="1"/>
  <c r="LQ301" i="1"/>
  <c r="LQ465" i="1"/>
  <c r="LQ439" i="1"/>
  <c r="LQ455" i="1"/>
  <c r="LQ491" i="1"/>
  <c r="LQ302" i="1"/>
  <c r="LQ338" i="1"/>
  <c r="LQ441" i="1"/>
  <c r="LQ476" i="1"/>
  <c r="LQ488" i="1"/>
  <c r="LQ318" i="1"/>
  <c r="LQ484" i="1"/>
  <c r="LQ490" i="1"/>
  <c r="LQ471" i="1"/>
  <c r="LQ409" i="1"/>
  <c r="LQ404" i="1"/>
  <c r="LQ453" i="1"/>
  <c r="LQ454" i="1"/>
  <c r="LQ411" i="1"/>
  <c r="LQ387" i="1"/>
  <c r="LQ377" i="1"/>
  <c r="LQ406" i="1"/>
  <c r="LQ408" i="1"/>
  <c r="LQ445" i="1"/>
  <c r="LQ412" i="1"/>
  <c r="LQ328" i="1"/>
  <c r="LQ480" i="1"/>
  <c r="LQ451" i="1"/>
  <c r="LQ474" i="1"/>
  <c r="LQ413" i="1"/>
  <c r="LQ374" i="1"/>
  <c r="LQ421" i="1"/>
  <c r="LQ325" i="1"/>
  <c r="LQ354" i="1"/>
  <c r="LQ378" i="1"/>
  <c r="LQ299" i="1"/>
  <c r="LQ424" i="1"/>
  <c r="LQ434" i="1"/>
  <c r="LQ469" i="1"/>
  <c r="LQ428" i="1"/>
  <c r="LQ405" i="1"/>
  <c r="LQ340" i="1"/>
  <c r="LQ470" i="1"/>
  <c r="LQ319" i="1"/>
  <c r="LQ456" i="1"/>
  <c r="LQ342" i="1"/>
  <c r="LQ399" i="1"/>
  <c r="LQ431" i="1"/>
  <c r="LQ423" i="1"/>
  <c r="LQ467" i="1"/>
  <c r="LQ359" i="1"/>
  <c r="LQ358" i="1"/>
  <c r="LQ429" i="1"/>
  <c r="LQ316" i="1"/>
  <c r="LQ352" i="1"/>
  <c r="LQ460" i="1"/>
  <c r="LQ489" i="1"/>
  <c r="LQ466" i="1"/>
  <c r="LQ314" i="1"/>
  <c r="LQ336" i="1"/>
  <c r="LQ483" i="1"/>
  <c r="LQ457" i="1"/>
  <c r="LQ353" i="1"/>
  <c r="LQ389" i="1"/>
  <c r="LQ426" i="1"/>
  <c r="LQ397" i="1"/>
  <c r="LQ379" i="1"/>
  <c r="LQ478" i="1"/>
  <c r="LQ472" i="1"/>
  <c r="LQ324" i="1"/>
  <c r="LQ317" i="1"/>
  <c r="LQ345" i="1"/>
  <c r="LQ486" i="1"/>
  <c r="LQ464" i="1"/>
  <c r="LQ440" i="1"/>
  <c r="LQ419" i="1"/>
  <c r="LQ391" i="1"/>
  <c r="LQ403" i="1"/>
  <c r="LQ392" i="1"/>
  <c r="LQ320" i="1"/>
  <c r="LQ400" i="1"/>
  <c r="LQ396" i="1"/>
  <c r="LQ333" i="1"/>
  <c r="LQ485" i="1"/>
  <c r="LQ313" i="1"/>
  <c r="LQ459" i="1"/>
  <c r="LQ463" i="1"/>
  <c r="LQ452" i="1"/>
  <c r="LQ326" i="1"/>
  <c r="LQ327" i="1"/>
  <c r="LQ375" i="1"/>
  <c r="LQ363" i="1"/>
  <c r="LQ20" i="1"/>
  <c r="LQ390" i="1"/>
  <c r="LQ323" i="1"/>
  <c r="LQ385" i="1"/>
  <c r="LQ461" i="1"/>
  <c r="LQ473" i="1"/>
  <c r="LQ477" i="1"/>
  <c r="LQ435" i="1"/>
  <c r="LQ462" i="1"/>
  <c r="LQ443" i="1"/>
  <c r="LQ479" i="1"/>
  <c r="LQ346" i="1"/>
  <c r="LQ315" i="1"/>
  <c r="LQ420" i="1"/>
  <c r="LQ444" i="1"/>
  <c r="LQ427" i="1"/>
  <c r="LQ481" i="1"/>
  <c r="LQ360" i="1"/>
  <c r="LQ376" i="1"/>
  <c r="LQ357" i="1"/>
  <c r="LQ19" i="1"/>
  <c r="LQ386" i="1"/>
  <c r="LQ331" i="1"/>
  <c r="LQ388" i="1"/>
  <c r="LQ438" i="1"/>
  <c r="LQ410" i="1"/>
  <c r="LQ422" i="1"/>
  <c r="LQ335" i="1"/>
  <c r="LQ344" i="1"/>
  <c r="LQ329" i="1"/>
  <c r="LQ366" i="1"/>
  <c r="LQ356" i="1"/>
  <c r="LQ487" i="1"/>
  <c r="LQ402" i="1"/>
  <c r="LQ332" i="1"/>
  <c r="LQ365" i="1"/>
  <c r="LQ372" i="1"/>
  <c r="LQ393" i="1"/>
  <c r="LQ446" i="1"/>
  <c r="LQ395" i="1"/>
  <c r="LQ442" i="1"/>
  <c r="LQ425" i="1"/>
  <c r="LQ361" i="1"/>
  <c r="LQ494" i="1"/>
  <c r="LQ430" i="1"/>
  <c r="LQ475" i="1"/>
  <c r="LQ337" i="1"/>
  <c r="LQ418" i="1"/>
  <c r="LQ432" i="1"/>
  <c r="LQ380" i="1"/>
  <c r="LQ401" i="1"/>
  <c r="LQ343" i="1"/>
  <c r="LQ355" i="1"/>
  <c r="LQ482" i="1"/>
  <c r="LQ437" i="1"/>
  <c r="LQ370" i="1"/>
  <c r="LQ322" i="1"/>
  <c r="LQ341" i="1"/>
  <c r="LQ373" i="1"/>
  <c r="LQ458" i="1"/>
  <c r="LQ468" i="1"/>
  <c r="LQ308" i="1"/>
  <c r="LQ347" i="1"/>
  <c r="LQ307" i="1"/>
  <c r="LQ362" i="1"/>
  <c r="LQ436" i="1"/>
  <c r="LQ300" i="1"/>
  <c r="LQ371" i="1"/>
  <c r="LQ367" i="1"/>
  <c r="LQ369" i="1"/>
  <c r="LQ493" i="1"/>
  <c r="LQ334" i="1"/>
  <c r="LQ364" i="1"/>
  <c r="LQ407" i="1"/>
  <c r="LQ492" i="1"/>
  <c r="LQ368" i="1"/>
  <c r="LQ394" i="1"/>
  <c r="EJ474" i="1"/>
  <c r="EJ464" i="1"/>
  <c r="EJ458" i="1"/>
  <c r="EJ473" i="1"/>
  <c r="EJ421" i="1"/>
  <c r="EJ326" i="1"/>
  <c r="EJ369" i="1"/>
  <c r="EJ393" i="1"/>
  <c r="EJ426" i="1"/>
  <c r="EJ454" i="1"/>
  <c r="EJ333" i="1"/>
  <c r="EJ445" i="1"/>
  <c r="EJ443" i="1"/>
  <c r="EJ468" i="1"/>
  <c r="EJ486" i="1"/>
  <c r="EJ465" i="1"/>
  <c r="EJ457" i="1"/>
  <c r="EJ307" i="1"/>
  <c r="EJ467" i="1"/>
  <c r="EJ342" i="1"/>
  <c r="EJ378" i="1"/>
  <c r="EJ19" i="1"/>
  <c r="EJ401" i="1"/>
  <c r="EJ404" i="1"/>
  <c r="EJ435" i="1"/>
  <c r="EJ440" i="1"/>
  <c r="EJ346" i="1"/>
  <c r="EJ459" i="1"/>
  <c r="EJ478" i="1"/>
  <c r="EJ362" i="1"/>
  <c r="EJ374" i="1"/>
  <c r="EJ396" i="1"/>
  <c r="EJ411" i="1"/>
  <c r="EJ357" i="1"/>
  <c r="EJ371" i="1"/>
  <c r="EJ365" i="1"/>
  <c r="EJ408" i="1"/>
  <c r="EJ420" i="1"/>
  <c r="EJ413" i="1"/>
  <c r="EJ397" i="1"/>
  <c r="EJ446" i="1"/>
  <c r="EJ461" i="1"/>
  <c r="EJ466" i="1"/>
  <c r="EJ324" i="1"/>
  <c r="EJ481" i="1"/>
  <c r="EJ392" i="1"/>
  <c r="EJ299" i="1"/>
  <c r="EJ336" i="1"/>
  <c r="EJ373" i="1"/>
  <c r="EJ453" i="1"/>
  <c r="EJ380" i="1"/>
  <c r="EJ400" i="1"/>
  <c r="EJ405" i="1"/>
  <c r="EJ313" i="1"/>
  <c r="EJ327" i="1"/>
  <c r="EJ469" i="1"/>
  <c r="EJ487" i="1"/>
  <c r="EJ315" i="1"/>
  <c r="EJ494" i="1"/>
  <c r="EJ322" i="1"/>
  <c r="EJ334" i="1"/>
  <c r="EJ363" i="1"/>
  <c r="EJ355" i="1"/>
  <c r="EJ353" i="1"/>
  <c r="EJ388" i="1"/>
  <c r="EJ402" i="1"/>
  <c r="EJ470" i="1"/>
  <c r="EJ375" i="1"/>
  <c r="EJ439" i="1"/>
  <c r="EJ451" i="1"/>
  <c r="EJ475" i="1"/>
  <c r="EJ377" i="1"/>
  <c r="EJ308" i="1"/>
  <c r="EJ337" i="1"/>
  <c r="EJ492" i="1"/>
  <c r="EJ425" i="1"/>
  <c r="EJ386" i="1"/>
  <c r="EJ436" i="1"/>
  <c r="EJ444" i="1"/>
  <c r="EJ385" i="1"/>
  <c r="EJ389" i="1"/>
  <c r="EJ406" i="1"/>
  <c r="EJ460" i="1"/>
  <c r="EJ462" i="1"/>
  <c r="EJ452" i="1"/>
  <c r="EJ318" i="1"/>
  <c r="EJ329" i="1"/>
  <c r="EJ317" i="1"/>
  <c r="EJ412" i="1"/>
  <c r="EJ20" i="1"/>
  <c r="EJ423" i="1"/>
  <c r="EJ442" i="1"/>
  <c r="EJ387" i="1"/>
  <c r="EJ409" i="1"/>
  <c r="EJ301" i="1"/>
  <c r="EJ341" i="1"/>
  <c r="EJ368" i="1"/>
  <c r="EJ364" i="1"/>
  <c r="EJ316" i="1"/>
  <c r="EJ335" i="1"/>
  <c r="EJ352" i="1"/>
  <c r="EJ379" i="1"/>
  <c r="EJ358" i="1"/>
  <c r="EJ332" i="1"/>
  <c r="EJ391" i="1"/>
  <c r="EJ432" i="1"/>
  <c r="EJ300" i="1"/>
  <c r="EJ429" i="1"/>
  <c r="EJ418" i="1"/>
  <c r="EJ407" i="1"/>
  <c r="EJ376" i="1"/>
  <c r="EJ345" i="1"/>
  <c r="EJ328" i="1"/>
  <c r="EJ344" i="1"/>
  <c r="EJ463" i="1"/>
  <c r="EJ367" i="1"/>
  <c r="EJ483" i="1"/>
  <c r="EJ490" i="1"/>
  <c r="EJ438" i="1"/>
  <c r="EJ480" i="1"/>
  <c r="EJ455" i="1"/>
  <c r="EJ477" i="1"/>
  <c r="EJ476" i="1"/>
  <c r="EJ325" i="1"/>
  <c r="EJ338" i="1"/>
  <c r="EJ372" i="1"/>
  <c r="EJ366" i="1"/>
  <c r="EJ347" i="1"/>
  <c r="EJ488" i="1"/>
  <c r="EJ479" i="1"/>
  <c r="EJ360" i="1"/>
  <c r="EJ403" i="1"/>
  <c r="EJ493" i="1"/>
  <c r="EJ472" i="1"/>
  <c r="EJ320" i="1"/>
  <c r="EJ430" i="1"/>
  <c r="EJ427" i="1"/>
  <c r="EJ422" i="1"/>
  <c r="EJ489" i="1"/>
  <c r="EJ361" i="1"/>
  <c r="EJ395" i="1"/>
  <c r="EJ437" i="1"/>
  <c r="EJ441" i="1"/>
  <c r="EJ424" i="1"/>
  <c r="EJ410" i="1"/>
  <c r="EJ484" i="1"/>
  <c r="EJ394" i="1"/>
  <c r="EJ456" i="1"/>
  <c r="EJ482" i="1"/>
  <c r="EJ302" i="1"/>
  <c r="EJ485" i="1"/>
  <c r="EJ359" i="1"/>
  <c r="EJ319" i="1"/>
  <c r="EJ323" i="1"/>
  <c r="EJ356" i="1"/>
  <c r="EJ471" i="1"/>
  <c r="EJ340" i="1"/>
  <c r="EJ431" i="1"/>
  <c r="EJ390" i="1"/>
  <c r="EJ354" i="1"/>
  <c r="EJ370" i="1"/>
  <c r="EJ491" i="1"/>
  <c r="EJ419" i="1"/>
  <c r="EJ399" i="1"/>
  <c r="EJ314" i="1"/>
  <c r="EJ433" i="1"/>
  <c r="EJ434" i="1"/>
  <c r="EJ331" i="1"/>
  <c r="EJ398" i="1"/>
  <c r="EJ428" i="1"/>
  <c r="EJ343" i="1"/>
  <c r="MR28" i="1"/>
  <c r="MR37" i="1" s="1"/>
  <c r="MR45" i="1" s="1"/>
  <c r="MR27" i="1"/>
  <c r="MR36" i="1" s="1"/>
  <c r="MR44" i="1" s="1"/>
  <c r="MR52" i="1" s="1"/>
  <c r="MR60" i="1" s="1"/>
  <c r="MR30" i="1"/>
  <c r="MR39" i="1" s="1"/>
  <c r="MR29" i="1"/>
  <c r="MR38" i="1" s="1"/>
  <c r="MR46" i="1" s="1"/>
  <c r="MR54" i="1" s="1"/>
  <c r="MR62" i="1" s="1"/>
  <c r="MR32" i="1"/>
  <c r="MR41" i="1" s="1"/>
  <c r="MR33" i="1"/>
  <c r="MR26" i="1"/>
  <c r="MR35" i="1" s="1"/>
  <c r="MR43" i="1" s="1"/>
  <c r="MR31" i="1"/>
  <c r="MR40" i="1" s="1"/>
  <c r="MR25" i="1"/>
  <c r="MR34" i="1" s="1"/>
  <c r="MR42" i="1" s="1"/>
  <c r="MR50" i="1" s="1"/>
  <c r="MR58" i="1" s="1"/>
  <c r="MB26" i="1"/>
  <c r="MB35" i="1" s="1"/>
  <c r="MB43" i="1" s="1"/>
  <c r="MB51" i="1" s="1"/>
  <c r="MB59" i="1" s="1"/>
  <c r="MB31" i="1"/>
  <c r="MB40" i="1" s="1"/>
  <c r="MB29" i="1"/>
  <c r="MB38" i="1" s="1"/>
  <c r="MB46" i="1" s="1"/>
  <c r="MB54" i="1" s="1"/>
  <c r="MB62" i="1" s="1"/>
  <c r="MB30" i="1"/>
  <c r="MB39" i="1" s="1"/>
  <c r="MB28" i="1"/>
  <c r="MB37" i="1" s="1"/>
  <c r="MB45" i="1" s="1"/>
  <c r="MB32" i="1"/>
  <c r="MB41" i="1" s="1"/>
  <c r="MB27" i="1"/>
  <c r="MB36" i="1" s="1"/>
  <c r="MB44" i="1" s="1"/>
  <c r="MB52" i="1" s="1"/>
  <c r="MB60" i="1" s="1"/>
  <c r="MB25" i="1"/>
  <c r="MB34" i="1" s="1"/>
  <c r="MB42" i="1" s="1"/>
  <c r="MB33" i="1"/>
  <c r="FO374" i="1"/>
  <c r="FO425" i="1"/>
  <c r="FO481" i="1"/>
  <c r="FO375" i="1"/>
  <c r="FO436" i="1"/>
  <c r="FO432" i="1"/>
  <c r="FO423" i="1"/>
  <c r="FO354" i="1"/>
  <c r="FO336" i="1"/>
  <c r="FO463" i="1"/>
  <c r="FO473" i="1"/>
  <c r="FO318" i="1"/>
  <c r="FO334" i="1"/>
  <c r="FO373" i="1"/>
  <c r="FO365" i="1"/>
  <c r="FO440" i="1"/>
  <c r="FO434" i="1"/>
  <c r="FO431" i="1"/>
  <c r="FO406" i="1"/>
  <c r="FO428" i="1"/>
  <c r="FO467" i="1"/>
  <c r="FO405" i="1"/>
  <c r="FO456" i="1"/>
  <c r="FO316" i="1"/>
  <c r="FO466" i="1"/>
  <c r="FO346" i="1"/>
  <c r="FO372" i="1"/>
  <c r="FO313" i="1"/>
  <c r="FO483" i="1"/>
  <c r="FO458" i="1"/>
  <c r="FO370" i="1"/>
  <c r="FO410" i="1"/>
  <c r="FO389" i="1"/>
  <c r="FO451" i="1"/>
  <c r="FO464" i="1"/>
  <c r="FO343" i="1"/>
  <c r="FO479" i="1"/>
  <c r="FO328" i="1"/>
  <c r="FO355" i="1"/>
  <c r="FO353" i="1"/>
  <c r="FO19" i="1"/>
  <c r="FO452" i="1"/>
  <c r="FO442" i="1"/>
  <c r="FO408" i="1"/>
  <c r="FO404" i="1"/>
  <c r="FO446" i="1"/>
  <c r="FO471" i="1"/>
  <c r="FO487" i="1"/>
  <c r="FO424" i="1"/>
  <c r="FO407" i="1"/>
  <c r="FO302" i="1"/>
  <c r="FO387" i="1"/>
  <c r="FO352" i="1"/>
  <c r="FO357" i="1"/>
  <c r="FO418" i="1"/>
  <c r="FO394" i="1"/>
  <c r="FO455" i="1"/>
  <c r="FO443" i="1"/>
  <c r="FO444" i="1"/>
  <c r="FO400" i="1"/>
  <c r="FO478" i="1"/>
  <c r="FO454" i="1"/>
  <c r="FO315" i="1"/>
  <c r="FO427" i="1"/>
  <c r="FO421" i="1"/>
  <c r="FO360" i="1"/>
  <c r="FO20" i="1"/>
  <c r="FO362" i="1"/>
  <c r="FO338" i="1"/>
  <c r="FO397" i="1"/>
  <c r="FO390" i="1"/>
  <c r="FO429" i="1"/>
  <c r="FO314" i="1"/>
  <c r="FO307" i="1"/>
  <c r="FO472" i="1"/>
  <c r="FO457" i="1"/>
  <c r="FO364" i="1"/>
  <c r="FO322" i="1"/>
  <c r="FO335" i="1"/>
  <c r="FO398" i="1"/>
  <c r="FO363" i="1"/>
  <c r="FO367" i="1"/>
  <c r="FO356" i="1"/>
  <c r="FO420" i="1"/>
  <c r="FO445" i="1"/>
  <c r="FO412" i="1"/>
  <c r="FO413" i="1"/>
  <c r="FO368" i="1"/>
  <c r="FO490" i="1"/>
  <c r="FO486" i="1"/>
  <c r="FO438" i="1"/>
  <c r="FO324" i="1"/>
  <c r="FO332" i="1"/>
  <c r="FO489" i="1"/>
  <c r="FO437" i="1"/>
  <c r="FO388" i="1"/>
  <c r="FO422" i="1"/>
  <c r="FO392" i="1"/>
  <c r="FO485" i="1"/>
  <c r="FO396" i="1"/>
  <c r="FO300" i="1"/>
  <c r="FO453" i="1"/>
  <c r="FO493" i="1"/>
  <c r="FO492" i="1"/>
  <c r="FO317" i="1"/>
  <c r="FO333" i="1"/>
  <c r="FO341" i="1"/>
  <c r="FO379" i="1"/>
  <c r="FO470" i="1"/>
  <c r="FO401" i="1"/>
  <c r="FO403" i="1"/>
  <c r="FO411" i="1"/>
  <c r="FO385" i="1"/>
  <c r="FO301" i="1"/>
  <c r="FO342" i="1"/>
  <c r="FO359" i="1"/>
  <c r="FO378" i="1"/>
  <c r="FO329" i="1"/>
  <c r="FO347" i="1"/>
  <c r="FO399" i="1"/>
  <c r="FO361" i="1"/>
  <c r="FO376" i="1"/>
  <c r="FO323" i="1"/>
  <c r="FO435" i="1"/>
  <c r="FO409" i="1"/>
  <c r="FO433" i="1"/>
  <c r="FO474" i="1"/>
  <c r="FO462" i="1"/>
  <c r="FO344" i="1"/>
  <c r="FO308" i="1"/>
  <c r="FO484" i="1"/>
  <c r="FO337" i="1"/>
  <c r="FO331" i="1"/>
  <c r="FO459" i="1"/>
  <c r="FO377" i="1"/>
  <c r="FO369" i="1"/>
  <c r="FO465" i="1"/>
  <c r="FO488" i="1"/>
  <c r="FO439" i="1"/>
  <c r="FO395" i="1"/>
  <c r="FO460" i="1"/>
  <c r="FO327" i="1"/>
  <c r="FO469" i="1"/>
  <c r="FO320" i="1"/>
  <c r="FO326" i="1"/>
  <c r="FO340" i="1"/>
  <c r="FO371" i="1"/>
  <c r="FO358" i="1"/>
  <c r="FO380" i="1"/>
  <c r="FO386" i="1"/>
  <c r="FO441" i="1"/>
  <c r="FO426" i="1"/>
  <c r="FO299" i="1"/>
  <c r="FO391" i="1"/>
  <c r="FO491" i="1"/>
  <c r="FO430" i="1"/>
  <c r="FO480" i="1"/>
  <c r="FO482" i="1"/>
  <c r="FO345" i="1"/>
  <c r="FO476" i="1"/>
  <c r="FO461" i="1"/>
  <c r="FO366" i="1"/>
  <c r="FO475" i="1"/>
  <c r="FO468" i="1"/>
  <c r="FO419" i="1"/>
  <c r="FO319" i="1"/>
  <c r="FO393" i="1"/>
  <c r="FO325" i="1"/>
  <c r="FO477" i="1"/>
  <c r="FO494" i="1"/>
  <c r="FO402" i="1"/>
  <c r="FV353" i="1"/>
  <c r="FV380" i="1"/>
  <c r="FV432" i="1"/>
  <c r="FV431" i="1"/>
  <c r="FV390" i="1"/>
  <c r="FV478" i="1"/>
  <c r="FV467" i="1"/>
  <c r="FV401" i="1"/>
  <c r="FV324" i="1"/>
  <c r="FV323" i="1"/>
  <c r="FV374" i="1"/>
  <c r="FV396" i="1"/>
  <c r="FV391" i="1"/>
  <c r="FV436" i="1"/>
  <c r="FV418" i="1"/>
  <c r="FV458" i="1"/>
  <c r="FV336" i="1"/>
  <c r="FV461" i="1"/>
  <c r="FV352" i="1"/>
  <c r="FV451" i="1"/>
  <c r="FV494" i="1"/>
  <c r="FV472" i="1"/>
  <c r="FV333" i="1"/>
  <c r="FV344" i="1"/>
  <c r="FV318" i="1"/>
  <c r="FV371" i="1"/>
  <c r="FV428" i="1"/>
  <c r="FV460" i="1"/>
  <c r="FV457" i="1"/>
  <c r="FV420" i="1"/>
  <c r="FV444" i="1"/>
  <c r="FV456" i="1"/>
  <c r="FV319" i="1"/>
  <c r="FV455" i="1"/>
  <c r="FV476" i="1"/>
  <c r="FV331" i="1"/>
  <c r="FV329" i="1"/>
  <c r="FV346" i="1"/>
  <c r="FV482" i="1"/>
  <c r="FV483" i="1"/>
  <c r="FV385" i="1"/>
  <c r="FV430" i="1"/>
  <c r="FV360" i="1"/>
  <c r="FV465" i="1"/>
  <c r="FV492" i="1"/>
  <c r="FV462" i="1"/>
  <c r="FV464" i="1"/>
  <c r="FV387" i="1"/>
  <c r="FV427" i="1"/>
  <c r="FV403" i="1"/>
  <c r="FV337" i="1"/>
  <c r="FV358" i="1"/>
  <c r="FV424" i="1"/>
  <c r="FV413" i="1"/>
  <c r="FV437" i="1"/>
  <c r="FV419" i="1"/>
  <c r="FV434" i="1"/>
  <c r="FV443" i="1"/>
  <c r="FV335" i="1"/>
  <c r="FV453" i="1"/>
  <c r="FV342" i="1"/>
  <c r="FV375" i="1"/>
  <c r="FV442" i="1"/>
  <c r="FV355" i="1"/>
  <c r="FV422" i="1"/>
  <c r="FV405" i="1"/>
  <c r="FV426" i="1"/>
  <c r="FV325" i="1"/>
  <c r="FV343" i="1"/>
  <c r="FV475" i="1"/>
  <c r="FV307" i="1"/>
  <c r="FV316" i="1"/>
  <c r="FV338" i="1"/>
  <c r="FV347" i="1"/>
  <c r="FV372" i="1"/>
  <c r="FV377" i="1"/>
  <c r="FV471" i="1"/>
  <c r="FV399" i="1"/>
  <c r="FV392" i="1"/>
  <c r="FV459" i="1"/>
  <c r="FV481" i="1"/>
  <c r="FV488" i="1"/>
  <c r="FV314" i="1"/>
  <c r="FV469" i="1"/>
  <c r="FV341" i="1"/>
  <c r="FV20" i="1"/>
  <c r="FV452" i="1"/>
  <c r="FV300" i="1"/>
  <c r="FV486" i="1"/>
  <c r="FV373" i="1"/>
  <c r="FV446" i="1"/>
  <c r="FV398" i="1"/>
  <c r="FV301" i="1"/>
  <c r="FV466" i="1"/>
  <c r="FV345" i="1"/>
  <c r="FV473" i="1"/>
  <c r="FV308" i="1"/>
  <c r="FV356" i="1"/>
  <c r="FV412" i="1"/>
  <c r="FV379" i="1"/>
  <c r="FV364" i="1"/>
  <c r="FV474" i="1"/>
  <c r="FV480" i="1"/>
  <c r="FV409" i="1"/>
  <c r="FV361" i="1"/>
  <c r="FV445" i="1"/>
  <c r="FV423" i="1"/>
  <c r="FV406" i="1"/>
  <c r="FV388" i="1"/>
  <c r="FV410" i="1"/>
  <c r="FV334" i="1"/>
  <c r="FV425" i="1"/>
  <c r="FV394" i="1"/>
  <c r="FV320" i="1"/>
  <c r="FV359" i="1"/>
  <c r="FV470" i="1"/>
  <c r="FV421" i="1"/>
  <c r="FV477" i="1"/>
  <c r="FV328" i="1"/>
  <c r="FV367" i="1"/>
  <c r="FV332" i="1"/>
  <c r="FV365" i="1"/>
  <c r="FV441" i="1"/>
  <c r="FV386" i="1"/>
  <c r="FV376" i="1"/>
  <c r="FV326" i="1"/>
  <c r="FV411" i="1"/>
  <c r="FV357" i="1"/>
  <c r="FV363" i="1"/>
  <c r="FV395" i="1"/>
  <c r="FV484" i="1"/>
  <c r="FV485" i="1"/>
  <c r="FV463" i="1"/>
  <c r="FV368" i="1"/>
  <c r="FV454" i="1"/>
  <c r="FV340" i="1"/>
  <c r="FV468" i="1"/>
  <c r="FV378" i="1"/>
  <c r="FV490" i="1"/>
  <c r="FV302" i="1"/>
  <c r="FV438" i="1"/>
  <c r="FV362" i="1"/>
  <c r="FV429" i="1"/>
  <c r="FV440" i="1"/>
  <c r="FV435" i="1"/>
  <c r="FV369" i="1"/>
  <c r="FV322" i="1"/>
  <c r="FV315" i="1"/>
  <c r="FV397" i="1"/>
  <c r="FV354" i="1"/>
  <c r="FV19" i="1"/>
  <c r="FV402" i="1"/>
  <c r="FV433" i="1"/>
  <c r="FV389" i="1"/>
  <c r="FV400" i="1"/>
  <c r="FV487" i="1"/>
  <c r="FV370" i="1"/>
  <c r="FV404" i="1"/>
  <c r="FV493" i="1"/>
  <c r="FV317" i="1"/>
  <c r="FV489" i="1"/>
  <c r="FV393" i="1"/>
  <c r="FV407" i="1"/>
  <c r="FV313" i="1"/>
  <c r="FV299" i="1"/>
  <c r="FV479" i="1"/>
  <c r="FV408" i="1"/>
  <c r="FV439" i="1"/>
  <c r="FV491" i="1"/>
  <c r="FV366" i="1"/>
  <c r="FV327" i="1"/>
  <c r="BN29" i="1"/>
  <c r="BN38" i="1" s="1"/>
  <c r="BN46" i="1" s="1"/>
  <c r="BN54" i="1" s="1"/>
  <c r="BN62" i="1" s="1"/>
  <c r="BN27" i="1"/>
  <c r="BN36" i="1" s="1"/>
  <c r="BN44" i="1" s="1"/>
  <c r="BN52" i="1" s="1"/>
  <c r="BN60" i="1" s="1"/>
  <c r="BN33" i="1"/>
  <c r="BN28" i="1"/>
  <c r="BN37" i="1" s="1"/>
  <c r="BN45" i="1" s="1"/>
  <c r="BN32" i="1"/>
  <c r="BN41" i="1" s="1"/>
  <c r="BN31" i="1"/>
  <c r="BN40" i="1" s="1"/>
  <c r="BN30" i="1"/>
  <c r="BN39" i="1" s="1"/>
  <c r="BN25" i="1"/>
  <c r="BN34" i="1" s="1"/>
  <c r="BN42" i="1" s="1"/>
  <c r="BN26" i="1"/>
  <c r="BN35" i="1" s="1"/>
  <c r="BN43" i="1" s="1"/>
  <c r="BN51" i="1" s="1"/>
  <c r="BN59" i="1" s="1"/>
  <c r="FI344" i="1"/>
  <c r="FI331" i="1"/>
  <c r="FI413" i="1"/>
  <c r="FI421" i="1"/>
  <c r="FI418" i="1"/>
  <c r="FI401" i="1"/>
  <c r="FI380" i="1"/>
  <c r="FI377" i="1"/>
  <c r="FI468" i="1"/>
  <c r="FI387" i="1"/>
  <c r="FI364" i="1"/>
  <c r="FI338" i="1"/>
  <c r="FI326" i="1"/>
  <c r="FI467" i="1"/>
  <c r="FI490" i="1"/>
  <c r="FI319" i="1"/>
  <c r="FI454" i="1"/>
  <c r="FI332" i="1"/>
  <c r="FI361" i="1"/>
  <c r="FI444" i="1"/>
  <c r="FI402" i="1"/>
  <c r="FI369" i="1"/>
  <c r="FI412" i="1"/>
  <c r="FI420" i="1"/>
  <c r="FI397" i="1"/>
  <c r="FI324" i="1"/>
  <c r="FI436" i="1"/>
  <c r="FI328" i="1"/>
  <c r="FI320" i="1"/>
  <c r="FI493" i="1"/>
  <c r="FI453" i="1"/>
  <c r="FI352" i="1"/>
  <c r="FI345" i="1"/>
  <c r="FI391" i="1"/>
  <c r="FI475" i="1"/>
  <c r="FI408" i="1"/>
  <c r="FI409" i="1"/>
  <c r="FI407" i="1"/>
  <c r="FI343" i="1"/>
  <c r="FI472" i="1"/>
  <c r="FI396" i="1"/>
  <c r="FI308" i="1"/>
  <c r="FI482" i="1"/>
  <c r="FI425" i="1"/>
  <c r="FI485" i="1"/>
  <c r="FI455" i="1"/>
  <c r="FI437" i="1"/>
  <c r="FI488" i="1"/>
  <c r="FI373" i="1"/>
  <c r="FI333" i="1"/>
  <c r="FI322" i="1"/>
  <c r="FI374" i="1"/>
  <c r="FI365" i="1"/>
  <c r="FI426" i="1"/>
  <c r="FI492" i="1"/>
  <c r="FI478" i="1"/>
  <c r="FI388" i="1"/>
  <c r="FI439" i="1"/>
  <c r="FI347" i="1"/>
  <c r="FI451" i="1"/>
  <c r="FI473" i="1"/>
  <c r="FI317" i="1"/>
  <c r="FI315" i="1"/>
  <c r="FI363" i="1"/>
  <c r="FI342" i="1"/>
  <c r="FI457" i="1"/>
  <c r="FI463" i="1"/>
  <c r="FI379" i="1"/>
  <c r="FI316" i="1"/>
  <c r="FI371" i="1"/>
  <c r="FI410" i="1"/>
  <c r="FI428" i="1"/>
  <c r="FI446" i="1"/>
  <c r="FI398" i="1"/>
  <c r="FI395" i="1"/>
  <c r="FI483" i="1"/>
  <c r="FI375" i="1"/>
  <c r="FI385" i="1"/>
  <c r="FI438" i="1"/>
  <c r="FI300" i="1"/>
  <c r="FI452" i="1"/>
  <c r="FI353" i="1"/>
  <c r="FI356" i="1"/>
  <c r="FI433" i="1"/>
  <c r="FI403" i="1"/>
  <c r="FI469" i="1"/>
  <c r="FI470" i="1"/>
  <c r="FI491" i="1"/>
  <c r="FI313" i="1"/>
  <c r="FI484" i="1"/>
  <c r="FI393" i="1"/>
  <c r="FI367" i="1"/>
  <c r="FI372" i="1"/>
  <c r="FI354" i="1"/>
  <c r="FI346" i="1"/>
  <c r="FI441" i="1"/>
  <c r="FI480" i="1"/>
  <c r="FI302" i="1"/>
  <c r="FI479" i="1"/>
  <c r="FI378" i="1"/>
  <c r="FI392" i="1"/>
  <c r="FI370" i="1"/>
  <c r="FI424" i="1"/>
  <c r="FI20" i="1"/>
  <c r="FI464" i="1"/>
  <c r="FI329" i="1"/>
  <c r="FI301" i="1"/>
  <c r="FI460" i="1"/>
  <c r="FI299" i="1"/>
  <c r="FI340" i="1"/>
  <c r="FI430" i="1"/>
  <c r="FI359" i="1"/>
  <c r="FI366" i="1"/>
  <c r="FI442" i="1"/>
  <c r="FI341" i="1"/>
  <c r="FI376" i="1"/>
  <c r="FI411" i="1"/>
  <c r="FI487" i="1"/>
  <c r="FI422" i="1"/>
  <c r="FI406" i="1"/>
  <c r="FI399" i="1"/>
  <c r="FI394" i="1"/>
  <c r="FI476" i="1"/>
  <c r="FI443" i="1"/>
  <c r="FI432" i="1"/>
  <c r="FI462" i="1"/>
  <c r="FI466" i="1"/>
  <c r="FI355" i="1"/>
  <c r="FI494" i="1"/>
  <c r="FI459" i="1"/>
  <c r="FI471" i="1"/>
  <c r="FI461" i="1"/>
  <c r="FI489" i="1"/>
  <c r="FI427" i="1"/>
  <c r="FI429" i="1"/>
  <c r="FI431" i="1"/>
  <c r="FI314" i="1"/>
  <c r="FI336" i="1"/>
  <c r="FI434" i="1"/>
  <c r="FI323" i="1"/>
  <c r="FI458" i="1"/>
  <c r="FI357" i="1"/>
  <c r="FI318" i="1"/>
  <c r="FI400" i="1"/>
  <c r="FI389" i="1"/>
  <c r="FI419" i="1"/>
  <c r="FI404" i="1"/>
  <c r="FI360" i="1"/>
  <c r="FI334" i="1"/>
  <c r="FI445" i="1"/>
  <c r="FI423" i="1"/>
  <c r="FI390" i="1"/>
  <c r="FI486" i="1"/>
  <c r="FI327" i="1"/>
  <c r="FI368" i="1"/>
  <c r="FI337" i="1"/>
  <c r="FI307" i="1"/>
  <c r="FI362" i="1"/>
  <c r="FI325" i="1"/>
  <c r="FI435" i="1"/>
  <c r="FI386" i="1"/>
  <c r="FI335" i="1"/>
  <c r="FI19" i="1"/>
  <c r="FI440" i="1"/>
  <c r="FI358" i="1"/>
  <c r="FI474" i="1"/>
  <c r="FI465" i="1"/>
  <c r="FI405" i="1"/>
  <c r="FI456" i="1"/>
  <c r="FI477" i="1"/>
  <c r="FI481" i="1"/>
  <c r="IC337" i="1"/>
  <c r="IC421" i="1"/>
  <c r="IC355" i="1"/>
  <c r="IC481" i="1"/>
  <c r="IC426" i="1"/>
  <c r="IC322" i="1"/>
  <c r="IC331" i="1"/>
  <c r="IC429" i="1"/>
  <c r="IC354" i="1"/>
  <c r="IC367" i="1"/>
  <c r="IC443" i="1"/>
  <c r="IC406" i="1"/>
  <c r="IC315" i="1"/>
  <c r="IC442" i="1"/>
  <c r="IC318" i="1"/>
  <c r="IC340" i="1"/>
  <c r="IC352" i="1"/>
  <c r="IC487" i="1"/>
  <c r="IC329" i="1"/>
  <c r="IC335" i="1"/>
  <c r="IC401" i="1"/>
  <c r="IC371" i="1"/>
  <c r="IC316" i="1"/>
  <c r="IC459" i="1"/>
  <c r="IC393" i="1"/>
  <c r="IC434" i="1"/>
  <c r="IC398" i="1"/>
  <c r="IC300" i="1"/>
  <c r="IC376" i="1"/>
  <c r="IC477" i="1"/>
  <c r="IC486" i="1"/>
  <c r="IC356" i="1"/>
  <c r="IC338" i="1"/>
  <c r="IC342" i="1"/>
  <c r="IC368" i="1"/>
  <c r="IC365" i="1"/>
  <c r="IC479" i="1"/>
  <c r="IC483" i="1"/>
  <c r="IC461" i="1"/>
  <c r="IC468" i="1"/>
  <c r="IC440" i="1"/>
  <c r="IC301" i="1"/>
  <c r="IC347" i="1"/>
  <c r="IC430" i="1"/>
  <c r="IC307" i="1"/>
  <c r="IC323" i="1"/>
  <c r="IC343" i="1"/>
  <c r="IC444" i="1"/>
  <c r="IC361" i="1"/>
  <c r="IC379" i="1"/>
  <c r="IC375" i="1"/>
  <c r="IC386" i="1"/>
  <c r="IC445" i="1"/>
  <c r="IC433" i="1"/>
  <c r="IC456" i="1"/>
  <c r="IC332" i="1"/>
  <c r="IC480" i="1"/>
  <c r="IC470" i="1"/>
  <c r="IC482" i="1"/>
  <c r="IC424" i="1"/>
  <c r="IC436" i="1"/>
  <c r="IC492" i="1"/>
  <c r="IC366" i="1"/>
  <c r="IC409" i="1"/>
  <c r="IC19" i="1"/>
  <c r="IC490" i="1"/>
  <c r="IC403" i="1"/>
  <c r="IC395" i="1"/>
  <c r="IC471" i="1"/>
  <c r="IC400" i="1"/>
  <c r="IC489" i="1"/>
  <c r="IC313" i="1"/>
  <c r="IC377" i="1"/>
  <c r="IC341" i="1"/>
  <c r="IC372" i="1"/>
  <c r="IC467" i="1"/>
  <c r="IC369" i="1"/>
  <c r="IC336" i="1"/>
  <c r="IC391" i="1"/>
  <c r="IC431" i="1"/>
  <c r="IC320" i="1"/>
  <c r="IC334" i="1"/>
  <c r="IC346" i="1"/>
  <c r="IC457" i="1"/>
  <c r="IC494" i="1"/>
  <c r="IC472" i="1"/>
  <c r="IC420" i="1"/>
  <c r="IC484" i="1"/>
  <c r="IC465" i="1"/>
  <c r="IC388" i="1"/>
  <c r="IC378" i="1"/>
  <c r="IC407" i="1"/>
  <c r="IC423" i="1"/>
  <c r="IC397" i="1"/>
  <c r="IC422" i="1"/>
  <c r="IC325" i="1"/>
  <c r="IC460" i="1"/>
  <c r="IC358" i="1"/>
  <c r="IC458" i="1"/>
  <c r="IC308" i="1"/>
  <c r="IC333" i="1"/>
  <c r="IC345" i="1"/>
  <c r="IC473" i="1"/>
  <c r="IC463" i="1"/>
  <c r="IC474" i="1"/>
  <c r="IC364" i="1"/>
  <c r="IC408" i="1"/>
  <c r="IC462" i="1"/>
  <c r="IC435" i="1"/>
  <c r="IC419" i="1"/>
  <c r="IC404" i="1"/>
  <c r="IC485" i="1"/>
  <c r="IC491" i="1"/>
  <c r="IC402" i="1"/>
  <c r="IC20" i="1"/>
  <c r="IC493" i="1"/>
  <c r="IC428" i="1"/>
  <c r="IC359" i="1"/>
  <c r="IC392" i="1"/>
  <c r="IC390" i="1"/>
  <c r="IC326" i="1"/>
  <c r="IC466" i="1"/>
  <c r="IC475" i="1"/>
  <c r="IC439" i="1"/>
  <c r="IC370" i="1"/>
  <c r="IC396" i="1"/>
  <c r="IC488" i="1"/>
  <c r="IC363" i="1"/>
  <c r="IC469" i="1"/>
  <c r="IC357" i="1"/>
  <c r="IC438" i="1"/>
  <c r="IC362" i="1"/>
  <c r="IC324" i="1"/>
  <c r="IC451" i="1"/>
  <c r="IC418" i="1"/>
  <c r="IC387" i="1"/>
  <c r="IC411" i="1"/>
  <c r="IC455" i="1"/>
  <c r="IC373" i="1"/>
  <c r="IC405" i="1"/>
  <c r="IC464" i="1"/>
  <c r="IC314" i="1"/>
  <c r="IC399" i="1"/>
  <c r="IC394" i="1"/>
  <c r="IC437" i="1"/>
  <c r="IC317" i="1"/>
  <c r="IC353" i="1"/>
  <c r="IC427" i="1"/>
  <c r="IC476" i="1"/>
  <c r="IC432" i="1"/>
  <c r="IC380" i="1"/>
  <c r="IC425" i="1"/>
  <c r="IC453" i="1"/>
  <c r="IC374" i="1"/>
  <c r="IC446" i="1"/>
  <c r="IC412" i="1"/>
  <c r="IC327" i="1"/>
  <c r="IC328" i="1"/>
  <c r="IC319" i="1"/>
  <c r="IC478" i="1"/>
  <c r="IC452" i="1"/>
  <c r="IC385" i="1"/>
  <c r="IC360" i="1"/>
  <c r="IC344" i="1"/>
  <c r="IC410" i="1"/>
  <c r="IC389" i="1"/>
  <c r="IC441" i="1"/>
  <c r="IC302" i="1"/>
  <c r="IC454" i="1"/>
  <c r="IC413" i="1"/>
  <c r="IC299" i="1"/>
  <c r="FQ424" i="1"/>
  <c r="FQ352" i="1"/>
  <c r="FQ418" i="1"/>
  <c r="FQ445" i="1"/>
  <c r="FQ404" i="1"/>
  <c r="FQ323" i="1"/>
  <c r="FQ399" i="1"/>
  <c r="FQ356" i="1"/>
  <c r="FQ343" i="1"/>
  <c r="FQ377" i="1"/>
  <c r="FQ347" i="1"/>
  <c r="FQ329" i="1"/>
  <c r="FQ335" i="1"/>
  <c r="FQ494" i="1"/>
  <c r="FQ373" i="1"/>
  <c r="FQ379" i="1"/>
  <c r="FQ482" i="1"/>
  <c r="FQ411" i="1"/>
  <c r="FQ459" i="1"/>
  <c r="FQ401" i="1"/>
  <c r="FQ451" i="1"/>
  <c r="FQ390" i="1"/>
  <c r="FQ444" i="1"/>
  <c r="FQ378" i="1"/>
  <c r="FQ344" i="1"/>
  <c r="FQ333" i="1"/>
  <c r="FQ20" i="1"/>
  <c r="FQ375" i="1"/>
  <c r="FQ368" i="1"/>
  <c r="FQ371" i="1"/>
  <c r="FQ480" i="1"/>
  <c r="FQ467" i="1"/>
  <c r="FQ334" i="1"/>
  <c r="FQ395" i="1"/>
  <c r="FQ465" i="1"/>
  <c r="FQ361" i="1"/>
  <c r="FQ452" i="1"/>
  <c r="FQ492" i="1"/>
  <c r="FQ326" i="1"/>
  <c r="FQ346" i="1"/>
  <c r="FQ460" i="1"/>
  <c r="FQ357" i="1"/>
  <c r="FQ366" i="1"/>
  <c r="FQ396" i="1"/>
  <c r="FQ320" i="1"/>
  <c r="FQ394" i="1"/>
  <c r="FQ453" i="1"/>
  <c r="FQ367" i="1"/>
  <c r="FQ477" i="1"/>
  <c r="FQ313" i="1"/>
  <c r="FQ406" i="1"/>
  <c r="FQ400" i="1"/>
  <c r="FQ336" i="1"/>
  <c r="FQ380" i="1"/>
  <c r="FQ402" i="1"/>
  <c r="FQ437" i="1"/>
  <c r="FQ387" i="1"/>
  <c r="FQ461" i="1"/>
  <c r="FQ413" i="1"/>
  <c r="FQ471" i="1"/>
  <c r="FQ475" i="1"/>
  <c r="FQ458" i="1"/>
  <c r="FQ319" i="1"/>
  <c r="FQ431" i="1"/>
  <c r="FQ327" i="1"/>
  <c r="FQ478" i="1"/>
  <c r="FQ463" i="1"/>
  <c r="FQ370" i="1"/>
  <c r="FQ408" i="1"/>
  <c r="FQ419" i="1"/>
  <c r="FQ443" i="1"/>
  <c r="FQ372" i="1"/>
  <c r="FQ338" i="1"/>
  <c r="FQ331" i="1"/>
  <c r="FQ470" i="1"/>
  <c r="FQ485" i="1"/>
  <c r="FQ337" i="1"/>
  <c r="FQ354" i="1"/>
  <c r="FQ488" i="1"/>
  <c r="FQ376" i="1"/>
  <c r="FQ432" i="1"/>
  <c r="FQ472" i="1"/>
  <c r="FQ409" i="1"/>
  <c r="FQ385" i="1"/>
  <c r="FQ328" i="1"/>
  <c r="FQ389" i="1"/>
  <c r="FQ473" i="1"/>
  <c r="FQ464" i="1"/>
  <c r="FQ316" i="1"/>
  <c r="FQ429" i="1"/>
  <c r="FQ341" i="1"/>
  <c r="FQ353" i="1"/>
  <c r="FQ374" i="1"/>
  <c r="FQ474" i="1"/>
  <c r="FQ462" i="1"/>
  <c r="FQ299" i="1"/>
  <c r="FQ391" i="1"/>
  <c r="FQ325" i="1"/>
  <c r="FQ484" i="1"/>
  <c r="FQ483" i="1"/>
  <c r="FQ456" i="1"/>
  <c r="FQ476" i="1"/>
  <c r="FQ308" i="1"/>
  <c r="FQ301" i="1"/>
  <c r="FQ359" i="1"/>
  <c r="FQ19" i="1"/>
  <c r="FQ438" i="1"/>
  <c r="FQ442" i="1"/>
  <c r="FQ434" i="1"/>
  <c r="FQ428" i="1"/>
  <c r="FQ421" i="1"/>
  <c r="FQ457" i="1"/>
  <c r="FQ486" i="1"/>
  <c r="FQ362" i="1"/>
  <c r="FQ433" i="1"/>
  <c r="FQ407" i="1"/>
  <c r="FQ479" i="1"/>
  <c r="FQ363" i="1"/>
  <c r="FQ315" i="1"/>
  <c r="FQ403" i="1"/>
  <c r="FQ388" i="1"/>
  <c r="FQ490" i="1"/>
  <c r="FQ430" i="1"/>
  <c r="FQ427" i="1"/>
  <c r="FQ481" i="1"/>
  <c r="FQ426" i="1"/>
  <c r="FQ493" i="1"/>
  <c r="FQ410" i="1"/>
  <c r="FQ324" i="1"/>
  <c r="FQ340" i="1"/>
  <c r="FQ398" i="1"/>
  <c r="FQ422" i="1"/>
  <c r="FQ364" i="1"/>
  <c r="FQ412" i="1"/>
  <c r="FQ489" i="1"/>
  <c r="FQ332" i="1"/>
  <c r="FQ441" i="1"/>
  <c r="FQ468" i="1"/>
  <c r="FQ342" i="1"/>
  <c r="FQ386" i="1"/>
  <c r="FQ300" i="1"/>
  <c r="FQ307" i="1"/>
  <c r="FQ425" i="1"/>
  <c r="FQ360" i="1"/>
  <c r="FQ423" i="1"/>
  <c r="FQ454" i="1"/>
  <c r="FQ469" i="1"/>
  <c r="FQ393" i="1"/>
  <c r="FQ487" i="1"/>
  <c r="FQ455" i="1"/>
  <c r="FQ369" i="1"/>
  <c r="FQ405" i="1"/>
  <c r="FQ435" i="1"/>
  <c r="FQ345" i="1"/>
  <c r="FQ439" i="1"/>
  <c r="FQ446" i="1"/>
  <c r="FQ317" i="1"/>
  <c r="FQ318" i="1"/>
  <c r="FQ355" i="1"/>
  <c r="FQ436" i="1"/>
  <c r="FQ440" i="1"/>
  <c r="FQ365" i="1"/>
  <c r="FQ392" i="1"/>
  <c r="FQ491" i="1"/>
  <c r="FQ466" i="1"/>
  <c r="FQ302" i="1"/>
  <c r="FQ397" i="1"/>
  <c r="FQ420" i="1"/>
  <c r="FQ322" i="1"/>
  <c r="FQ314" i="1"/>
  <c r="FQ358" i="1"/>
  <c r="EZ26" i="1"/>
  <c r="EZ35" i="1" s="1"/>
  <c r="EZ43" i="1" s="1"/>
  <c r="EZ51" i="1" s="1"/>
  <c r="EZ59" i="1" s="1"/>
  <c r="EZ28" i="1"/>
  <c r="EZ37" i="1" s="1"/>
  <c r="EZ45" i="1" s="1"/>
  <c r="EZ32" i="1"/>
  <c r="EZ41" i="1" s="1"/>
  <c r="EZ29" i="1"/>
  <c r="EZ38" i="1" s="1"/>
  <c r="EZ46" i="1" s="1"/>
  <c r="EZ54" i="1" s="1"/>
  <c r="EZ62" i="1" s="1"/>
  <c r="EZ27" i="1"/>
  <c r="EZ36" i="1" s="1"/>
  <c r="EZ44" i="1" s="1"/>
  <c r="EZ52" i="1" s="1"/>
  <c r="EZ60" i="1" s="1"/>
  <c r="EZ33" i="1"/>
  <c r="EZ31" i="1"/>
  <c r="EZ40" i="1" s="1"/>
  <c r="EZ25" i="1"/>
  <c r="EZ34" i="1" s="1"/>
  <c r="EZ42" i="1" s="1"/>
  <c r="EZ30" i="1"/>
  <c r="EZ39" i="1" s="1"/>
  <c r="AE298" i="1" a="1"/>
  <c r="AE298" i="1" s="1"/>
  <c r="AE25" i="1" a="1"/>
  <c r="AE25" i="1" s="1"/>
  <c r="EI33" i="1"/>
  <c r="HW474" i="1"/>
  <c r="HW492" i="1"/>
  <c r="HW489" i="1"/>
  <c r="HW400" i="1"/>
  <c r="HW346" i="1"/>
  <c r="HW347" i="1"/>
  <c r="HW442" i="1"/>
  <c r="HW423" i="1"/>
  <c r="HW341" i="1"/>
  <c r="HW308" i="1"/>
  <c r="HW431" i="1"/>
  <c r="HW337" i="1"/>
  <c r="HW424" i="1"/>
  <c r="HW484" i="1"/>
  <c r="HW386" i="1"/>
  <c r="HW488" i="1"/>
  <c r="HW343" i="1"/>
  <c r="HW425" i="1"/>
  <c r="HW407" i="1"/>
  <c r="HW333" i="1"/>
  <c r="HW463" i="1"/>
  <c r="HW331" i="1"/>
  <c r="HW394" i="1"/>
  <c r="HW361" i="1"/>
  <c r="HW370" i="1"/>
  <c r="HW437" i="1"/>
  <c r="HW465" i="1"/>
  <c r="HW487" i="1"/>
  <c r="HW352" i="1"/>
  <c r="HW477" i="1"/>
  <c r="HW443" i="1"/>
  <c r="HW322" i="1"/>
  <c r="HW493" i="1"/>
  <c r="HW336" i="1"/>
  <c r="HW319" i="1"/>
  <c r="HW409" i="1"/>
  <c r="HW315" i="1"/>
  <c r="HW432" i="1"/>
  <c r="HW434" i="1"/>
  <c r="HW364" i="1"/>
  <c r="HW485" i="1"/>
  <c r="HW438" i="1"/>
  <c r="HW19" i="1"/>
  <c r="HW440" i="1"/>
  <c r="HW486" i="1"/>
  <c r="HW396" i="1"/>
  <c r="HW401" i="1"/>
  <c r="HW420" i="1"/>
  <c r="HW354" i="1"/>
  <c r="HW318" i="1"/>
  <c r="HW388" i="1"/>
  <c r="HW362" i="1"/>
  <c r="HW413" i="1"/>
  <c r="HW328" i="1"/>
  <c r="HW404" i="1"/>
  <c r="HW457" i="1"/>
  <c r="HW430" i="1"/>
  <c r="HW376" i="1"/>
  <c r="HW332" i="1"/>
  <c r="HW475" i="1"/>
  <c r="HW374" i="1"/>
  <c r="HW353" i="1"/>
  <c r="HW391" i="1"/>
  <c r="HW399" i="1"/>
  <c r="HW387" i="1"/>
  <c r="HW428" i="1"/>
  <c r="HW452" i="1"/>
  <c r="HW411" i="1"/>
  <c r="HW20" i="1"/>
  <c r="HW436" i="1"/>
  <c r="HW439" i="1"/>
  <c r="HW410" i="1"/>
  <c r="HW461" i="1"/>
  <c r="HW320" i="1"/>
  <c r="HW469" i="1"/>
  <c r="HW356" i="1"/>
  <c r="HW372" i="1"/>
  <c r="HW389" i="1"/>
  <c r="HW426" i="1"/>
  <c r="HW480" i="1"/>
  <c r="HW380" i="1"/>
  <c r="HW455" i="1"/>
  <c r="HW433" i="1"/>
  <c r="HW464" i="1"/>
  <c r="HW459" i="1"/>
  <c r="HW299" i="1"/>
  <c r="HW421" i="1"/>
  <c r="HW302" i="1"/>
  <c r="HW478" i="1"/>
  <c r="HW454" i="1"/>
  <c r="HW418" i="1"/>
  <c r="HW467" i="1"/>
  <c r="HW422" i="1"/>
  <c r="HW491" i="1"/>
  <c r="HW445" i="1"/>
  <c r="HW451" i="1"/>
  <c r="HW378" i="1"/>
  <c r="HW419" i="1"/>
  <c r="HW405" i="1"/>
  <c r="HW435" i="1"/>
  <c r="HW355" i="1"/>
  <c r="HW385" i="1"/>
  <c r="HW406" i="1"/>
  <c r="HW468" i="1"/>
  <c r="HW324" i="1"/>
  <c r="HW373" i="1"/>
  <c r="HW314" i="1"/>
  <c r="HW481" i="1"/>
  <c r="HW338" i="1"/>
  <c r="HW366" i="1"/>
  <c r="HW375" i="1"/>
  <c r="HW441" i="1"/>
  <c r="HW300" i="1"/>
  <c r="HW473" i="1"/>
  <c r="HW371" i="1"/>
  <c r="HW446" i="1"/>
  <c r="HW327" i="1"/>
  <c r="HW456" i="1"/>
  <c r="HW301" i="1"/>
  <c r="HW316" i="1"/>
  <c r="HW398" i="1"/>
  <c r="HW402" i="1"/>
  <c r="HW483" i="1"/>
  <c r="HW334" i="1"/>
  <c r="HW358" i="1"/>
  <c r="HW325" i="1"/>
  <c r="HW397" i="1"/>
  <c r="HW466" i="1"/>
  <c r="HW368" i="1"/>
  <c r="HW367" i="1"/>
  <c r="HW453" i="1"/>
  <c r="HW476" i="1"/>
  <c r="HW395" i="1"/>
  <c r="HW359" i="1"/>
  <c r="HW345" i="1"/>
  <c r="HW317" i="1"/>
  <c r="HW429" i="1"/>
  <c r="HW369" i="1"/>
  <c r="HW408" i="1"/>
  <c r="HW393" i="1"/>
  <c r="HW313" i="1"/>
  <c r="HW390" i="1"/>
  <c r="HW392" i="1"/>
  <c r="HW472" i="1"/>
  <c r="HW460" i="1"/>
  <c r="HW326" i="1"/>
  <c r="HW482" i="1"/>
  <c r="HW458" i="1"/>
  <c r="HW335" i="1"/>
  <c r="HW329" i="1"/>
  <c r="HW403" i="1"/>
  <c r="HW344" i="1"/>
  <c r="HW470" i="1"/>
  <c r="HW357" i="1"/>
  <c r="HW427" i="1"/>
  <c r="HW490" i="1"/>
  <c r="HW379" i="1"/>
  <c r="HW444" i="1"/>
  <c r="HW412" i="1"/>
  <c r="HW479" i="1"/>
  <c r="HW377" i="1"/>
  <c r="HW307" i="1"/>
  <c r="HW342" i="1"/>
  <c r="HW365" i="1"/>
  <c r="HW363" i="1"/>
  <c r="HW340" i="1"/>
  <c r="HW494" i="1"/>
  <c r="HW462" i="1"/>
  <c r="HW471" i="1"/>
  <c r="HW360" i="1"/>
  <c r="HW323" i="1"/>
  <c r="FJ26" i="1"/>
  <c r="FJ35" i="1" s="1"/>
  <c r="FJ43" i="1" s="1"/>
  <c r="FJ51" i="1" s="1"/>
  <c r="FJ59" i="1" s="1"/>
  <c r="FJ31" i="1"/>
  <c r="FJ40" i="1" s="1"/>
  <c r="FJ32" i="1"/>
  <c r="FJ41" i="1" s="1"/>
  <c r="FJ33" i="1"/>
  <c r="FJ29" i="1"/>
  <c r="FJ38" i="1" s="1"/>
  <c r="FJ46" i="1" s="1"/>
  <c r="FJ54" i="1" s="1"/>
  <c r="FJ62" i="1" s="1"/>
  <c r="FJ25" i="1"/>
  <c r="FJ34" i="1" s="1"/>
  <c r="FJ42" i="1" s="1"/>
  <c r="FJ30" i="1"/>
  <c r="FJ39" i="1" s="1"/>
  <c r="FJ27" i="1"/>
  <c r="FJ36" i="1" s="1"/>
  <c r="FJ44" i="1" s="1"/>
  <c r="FJ52" i="1" s="1"/>
  <c r="FJ60" i="1" s="1"/>
  <c r="FJ28" i="1"/>
  <c r="FJ37" i="1" s="1"/>
  <c r="FJ45" i="1" s="1"/>
  <c r="GS30" i="1"/>
  <c r="GS39" i="1" s="1"/>
  <c r="GS25" i="1"/>
  <c r="GS34" i="1" s="1"/>
  <c r="GS42" i="1" s="1"/>
  <c r="GS50" i="1" s="1"/>
  <c r="GS58" i="1" s="1"/>
  <c r="GS29" i="1"/>
  <c r="GS38" i="1" s="1"/>
  <c r="GS46" i="1" s="1"/>
  <c r="GS54" i="1" s="1"/>
  <c r="GS62" i="1" s="1"/>
  <c r="GS32" i="1"/>
  <c r="GS41" i="1" s="1"/>
  <c r="GS31" i="1"/>
  <c r="GS40" i="1" s="1"/>
  <c r="GS33" i="1"/>
  <c r="GS26" i="1"/>
  <c r="GS35" i="1" s="1"/>
  <c r="GS43" i="1" s="1"/>
  <c r="GS27" i="1"/>
  <c r="GS36" i="1" s="1"/>
  <c r="GS44" i="1" s="1"/>
  <c r="GS52" i="1" s="1"/>
  <c r="GS60" i="1" s="1"/>
  <c r="GS28" i="1"/>
  <c r="GS37" i="1" s="1"/>
  <c r="GS45" i="1" s="1"/>
  <c r="ET33" i="1"/>
  <c r="DW370" i="1"/>
  <c r="DW457" i="1"/>
  <c r="DW437" i="1"/>
  <c r="DW469" i="1"/>
  <c r="DW418" i="1"/>
  <c r="DW388" i="1"/>
  <c r="DW329" i="1"/>
  <c r="DW408" i="1"/>
  <c r="DW324" i="1"/>
  <c r="DW386" i="1"/>
  <c r="DW454" i="1"/>
  <c r="DW440" i="1"/>
  <c r="DW373" i="1"/>
  <c r="DW365" i="1"/>
  <c r="DW421" i="1"/>
  <c r="DW406" i="1"/>
  <c r="DW376" i="1"/>
  <c r="DW479" i="1"/>
  <c r="DW347" i="1"/>
  <c r="DW341" i="1"/>
  <c r="DW426" i="1"/>
  <c r="DW475" i="1"/>
  <c r="DW356" i="1"/>
  <c r="DW478" i="1"/>
  <c r="DW357" i="1"/>
  <c r="DW483" i="1"/>
  <c r="DW343" i="1"/>
  <c r="DW375" i="1"/>
  <c r="DW458" i="1"/>
  <c r="DW427" i="1"/>
  <c r="DW430" i="1"/>
  <c r="DW407" i="1"/>
  <c r="DW423" i="1"/>
  <c r="DW466" i="1"/>
  <c r="DW494" i="1"/>
  <c r="DW342" i="1"/>
  <c r="DW413" i="1"/>
  <c r="DW445" i="1"/>
  <c r="DW492" i="1"/>
  <c r="DW308" i="1"/>
  <c r="DW425" i="1"/>
  <c r="DW379" i="1"/>
  <c r="DW399" i="1"/>
  <c r="DW19" i="1"/>
  <c r="DW300" i="1"/>
  <c r="DW322" i="1"/>
  <c r="DW401" i="1"/>
  <c r="DW319" i="1"/>
  <c r="DW361" i="1"/>
  <c r="DW313" i="1"/>
  <c r="DW394" i="1"/>
  <c r="DW380" i="1"/>
  <c r="DW20" i="1"/>
  <c r="DW404" i="1"/>
  <c r="DW307" i="1"/>
  <c r="DW315" i="1"/>
  <c r="DW363" i="1"/>
  <c r="DW433" i="1"/>
  <c r="DW353" i="1"/>
  <c r="DW327" i="1"/>
  <c r="DW345" i="1"/>
  <c r="DW336" i="1"/>
  <c r="DW442" i="1"/>
  <c r="DW405" i="1"/>
  <c r="DW325" i="1"/>
  <c r="DW344" i="1"/>
  <c r="DW428" i="1"/>
  <c r="DW487" i="1"/>
  <c r="DW467" i="1"/>
  <c r="DW459" i="1"/>
  <c r="DW316" i="1"/>
  <c r="DW387" i="1"/>
  <c r="DW463" i="1"/>
  <c r="DW484" i="1"/>
  <c r="DW481" i="1"/>
  <c r="DW431" i="1"/>
  <c r="DW411" i="1"/>
  <c r="DW490" i="1"/>
  <c r="DW372" i="1"/>
  <c r="DW390" i="1"/>
  <c r="DW403" i="1"/>
  <c r="DW364" i="1"/>
  <c r="DW477" i="1"/>
  <c r="DW318" i="1"/>
  <c r="DW468" i="1"/>
  <c r="DW470" i="1"/>
  <c r="DW435" i="1"/>
  <c r="DW460" i="1"/>
  <c r="DW396" i="1"/>
  <c r="DW391" i="1"/>
  <c r="DW402" i="1"/>
  <c r="DW412" i="1"/>
  <c r="DW352" i="1"/>
  <c r="DW429" i="1"/>
  <c r="DW366" i="1"/>
  <c r="DW346" i="1"/>
  <c r="DW355" i="1"/>
  <c r="DW354" i="1"/>
  <c r="DW446" i="1"/>
  <c r="DW410" i="1"/>
  <c r="DW400" i="1"/>
  <c r="DW474" i="1"/>
  <c r="DW452" i="1"/>
  <c r="DW489" i="1"/>
  <c r="DW358" i="1"/>
  <c r="DW480" i="1"/>
  <c r="DW385" i="1"/>
  <c r="DW472" i="1"/>
  <c r="DW314" i="1"/>
  <c r="DW326" i="1"/>
  <c r="DW464" i="1"/>
  <c r="DW419" i="1"/>
  <c r="DW453" i="1"/>
  <c r="DW462" i="1"/>
  <c r="DW471" i="1"/>
  <c r="DW488" i="1"/>
  <c r="DW397" i="1"/>
  <c r="DW378" i="1"/>
  <c r="DW493" i="1"/>
  <c r="DW455" i="1"/>
  <c r="DW367" i="1"/>
  <c r="DW389" i="1"/>
  <c r="DW444" i="1"/>
  <c r="DW333" i="1"/>
  <c r="DW359" i="1"/>
  <c r="DW486" i="1"/>
  <c r="DW398" i="1"/>
  <c r="DW439" i="1"/>
  <c r="DW335" i="1"/>
  <c r="DW451" i="1"/>
  <c r="DW485" i="1"/>
  <c r="DW332" i="1"/>
  <c r="DW434" i="1"/>
  <c r="DW432" i="1"/>
  <c r="DW436" i="1"/>
  <c r="DW377" i="1"/>
  <c r="DW422" i="1"/>
  <c r="DW441" i="1"/>
  <c r="DW302" i="1"/>
  <c r="DW371" i="1"/>
  <c r="DW473" i="1"/>
  <c r="DW331" i="1"/>
  <c r="DW392" i="1"/>
  <c r="DW438" i="1"/>
  <c r="DW360" i="1"/>
  <c r="DW393" i="1"/>
  <c r="DW461" i="1"/>
  <c r="DW420" i="1"/>
  <c r="DW338" i="1"/>
  <c r="DW368" i="1"/>
  <c r="DW340" i="1"/>
  <c r="DW323" i="1"/>
  <c r="DW301" i="1"/>
  <c r="DW465" i="1"/>
  <c r="DW409" i="1"/>
  <c r="DW482" i="1"/>
  <c r="DW424" i="1"/>
  <c r="DW362" i="1"/>
  <c r="DW337" i="1"/>
  <c r="DW456" i="1"/>
  <c r="DW317" i="1"/>
  <c r="DW299" i="1"/>
  <c r="DW334" i="1"/>
  <c r="DW328" i="1"/>
  <c r="DW374" i="1"/>
  <c r="DW443" i="1"/>
  <c r="DW476" i="1"/>
  <c r="DW395" i="1"/>
  <c r="DW491" i="1"/>
  <c r="DW320" i="1"/>
  <c r="DW369" i="1"/>
  <c r="GB25" i="1"/>
  <c r="GB34" i="1" s="1"/>
  <c r="GB42" i="1" s="1"/>
  <c r="GB26" i="1"/>
  <c r="GB35" i="1" s="1"/>
  <c r="GB43" i="1" s="1"/>
  <c r="GB29" i="1"/>
  <c r="GB38" i="1" s="1"/>
  <c r="GB46" i="1" s="1"/>
  <c r="GB54" i="1" s="1"/>
  <c r="GB62" i="1" s="1"/>
  <c r="GB28" i="1"/>
  <c r="GB37" i="1" s="1"/>
  <c r="GB45" i="1" s="1"/>
  <c r="GB31" i="1"/>
  <c r="GB40" i="1" s="1"/>
  <c r="GB33" i="1"/>
  <c r="GB32" i="1"/>
  <c r="GB41" i="1" s="1"/>
  <c r="GB30" i="1"/>
  <c r="GB39" i="1" s="1"/>
  <c r="GB27" i="1"/>
  <c r="GB36" i="1" s="1"/>
  <c r="GB44" i="1" s="1"/>
  <c r="GB52" i="1" s="1"/>
  <c r="GB60" i="1" s="1"/>
  <c r="GH32" i="1"/>
  <c r="GH41" i="1" s="1"/>
  <c r="GH31" i="1"/>
  <c r="GH40" i="1" s="1"/>
  <c r="GH27" i="1"/>
  <c r="GH36" i="1" s="1"/>
  <c r="GH44" i="1" s="1"/>
  <c r="GH52" i="1" s="1"/>
  <c r="GH60" i="1" s="1"/>
  <c r="GH29" i="1"/>
  <c r="GH38" i="1" s="1"/>
  <c r="GH46" i="1" s="1"/>
  <c r="GH54" i="1" s="1"/>
  <c r="GH62"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60" i="1" s="1"/>
  <c r="HF29" i="1"/>
  <c r="HF38" i="1" s="1"/>
  <c r="HF46" i="1" s="1"/>
  <c r="HF54" i="1" s="1"/>
  <c r="HF62" i="1" s="1"/>
  <c r="HF32" i="1"/>
  <c r="HF41" i="1" s="1"/>
  <c r="GQ412" i="1"/>
  <c r="GQ455" i="1"/>
  <c r="GQ342" i="1"/>
  <c r="GQ418" i="1"/>
  <c r="GQ438" i="1"/>
  <c r="GQ445" i="1"/>
  <c r="GQ473" i="1"/>
  <c r="GQ355" i="1"/>
  <c r="GQ368" i="1"/>
  <c r="GQ343" i="1"/>
  <c r="GQ411" i="1"/>
  <c r="GQ466" i="1"/>
  <c r="GQ20" i="1"/>
  <c r="GQ475" i="1"/>
  <c r="GQ300" i="1"/>
  <c r="GQ328" i="1"/>
  <c r="GQ444" i="1"/>
  <c r="GQ400" i="1"/>
  <c r="GQ482" i="1"/>
  <c r="GQ424" i="1"/>
  <c r="GQ378" i="1"/>
  <c r="GQ397" i="1"/>
  <c r="GQ325" i="1"/>
  <c r="GQ395" i="1"/>
  <c r="GQ356" i="1"/>
  <c r="GQ434" i="1"/>
  <c r="GQ464" i="1"/>
  <c r="GQ425" i="1"/>
  <c r="GQ453" i="1"/>
  <c r="GQ345" i="1"/>
  <c r="GQ410" i="1"/>
  <c r="GQ370" i="1"/>
  <c r="GQ366" i="1"/>
  <c r="GQ408" i="1"/>
  <c r="GQ462" i="1"/>
  <c r="GQ493" i="1"/>
  <c r="GQ460" i="1"/>
  <c r="GQ451" i="1"/>
  <c r="GQ362" i="1"/>
  <c r="GQ403" i="1"/>
  <c r="GQ313" i="1"/>
  <c r="GQ319" i="1"/>
  <c r="GQ486" i="1"/>
  <c r="GQ327" i="1"/>
  <c r="GQ365" i="1"/>
  <c r="GQ301" i="1"/>
  <c r="GQ485" i="1"/>
  <c r="GQ385" i="1"/>
  <c r="GQ491" i="1"/>
  <c r="GQ308" i="1"/>
  <c r="GQ386" i="1"/>
  <c r="GQ371" i="1"/>
  <c r="GQ422" i="1"/>
  <c r="GQ420" i="1"/>
  <c r="GQ387" i="1"/>
  <c r="GQ446" i="1"/>
  <c r="GQ394" i="1"/>
  <c r="GQ474" i="1"/>
  <c r="GQ440" i="1"/>
  <c r="GQ315" i="1"/>
  <c r="GQ429" i="1"/>
  <c r="GQ391" i="1"/>
  <c r="GQ426" i="1"/>
  <c r="GQ423" i="1"/>
  <c r="GQ441" i="1"/>
  <c r="GQ372" i="1"/>
  <c r="GQ442" i="1"/>
  <c r="GQ318" i="1"/>
  <c r="GQ437" i="1"/>
  <c r="GQ467" i="1"/>
  <c r="GQ476" i="1"/>
  <c r="GQ435" i="1"/>
  <c r="GQ469" i="1"/>
  <c r="GQ369" i="1"/>
  <c r="GQ324" i="1"/>
  <c r="GQ326" i="1"/>
  <c r="GQ492" i="1"/>
  <c r="GQ468" i="1"/>
  <c r="GQ389" i="1"/>
  <c r="GQ457" i="1"/>
  <c r="GQ479" i="1"/>
  <c r="GQ431" i="1"/>
  <c r="GQ363" i="1"/>
  <c r="GQ443" i="1"/>
  <c r="GQ331" i="1"/>
  <c r="GQ463" i="1"/>
  <c r="GQ433" i="1"/>
  <c r="GQ336" i="1"/>
  <c r="GQ390" i="1"/>
  <c r="GQ436" i="1"/>
  <c r="GQ459" i="1"/>
  <c r="GQ333" i="1"/>
  <c r="GQ353" i="1"/>
  <c r="GQ488" i="1"/>
  <c r="GQ393" i="1"/>
  <c r="GQ490" i="1"/>
  <c r="GQ406" i="1"/>
  <c r="GQ332" i="1"/>
  <c r="GQ471" i="1"/>
  <c r="GQ454" i="1"/>
  <c r="GQ402" i="1"/>
  <c r="GQ396" i="1"/>
  <c r="GQ392" i="1"/>
  <c r="GQ299" i="1"/>
  <c r="GQ480" i="1"/>
  <c r="GQ354" i="1"/>
  <c r="GQ375" i="1"/>
  <c r="GQ483" i="1"/>
  <c r="GQ357" i="1"/>
  <c r="GQ358" i="1"/>
  <c r="GQ380" i="1"/>
  <c r="GQ465" i="1"/>
  <c r="GQ489" i="1"/>
  <c r="GQ374" i="1"/>
  <c r="GQ316" i="1"/>
  <c r="GQ307" i="1"/>
  <c r="GQ320" i="1"/>
  <c r="GQ456" i="1"/>
  <c r="GQ452" i="1"/>
  <c r="GQ379" i="1"/>
  <c r="GQ484" i="1"/>
  <c r="GQ364" i="1"/>
  <c r="GQ428" i="1"/>
  <c r="GQ472" i="1"/>
  <c r="GQ302" i="1"/>
  <c r="GQ487" i="1"/>
  <c r="GQ360" i="1"/>
  <c r="GQ407" i="1"/>
  <c r="GQ338" i="1"/>
  <c r="GQ404" i="1"/>
  <c r="GQ481" i="1"/>
  <c r="GQ373" i="1"/>
  <c r="GQ376" i="1"/>
  <c r="GQ340" i="1"/>
  <c r="GQ401" i="1"/>
  <c r="GQ346" i="1"/>
  <c r="GQ413" i="1"/>
  <c r="GQ470" i="1"/>
  <c r="GQ352" i="1"/>
  <c r="GQ461" i="1"/>
  <c r="GQ347" i="1"/>
  <c r="GQ19" i="1"/>
  <c r="GQ359" i="1"/>
  <c r="GQ367" i="1"/>
  <c r="GQ432" i="1"/>
  <c r="GQ419" i="1"/>
  <c r="GQ334" i="1"/>
  <c r="GQ494" i="1"/>
  <c r="GQ335" i="1"/>
  <c r="GQ337" i="1"/>
  <c r="GQ478" i="1"/>
  <c r="GQ427" i="1"/>
  <c r="GQ398" i="1"/>
  <c r="GQ409" i="1"/>
  <c r="GQ399" i="1"/>
  <c r="GQ458" i="1"/>
  <c r="GQ477" i="1"/>
  <c r="GQ430" i="1"/>
  <c r="GQ341" i="1"/>
  <c r="GQ344" i="1"/>
  <c r="GQ439" i="1"/>
  <c r="GQ322" i="1"/>
  <c r="GQ361" i="1"/>
  <c r="GQ314" i="1"/>
  <c r="GQ323" i="1"/>
  <c r="GQ405" i="1"/>
  <c r="GQ388" i="1"/>
  <c r="GQ317" i="1"/>
  <c r="GQ329" i="1"/>
  <c r="GQ421" i="1"/>
  <c r="GQ377" i="1"/>
  <c r="MB467" i="1"/>
  <c r="MB336" i="1"/>
  <c r="MB424" i="1"/>
  <c r="MB353" i="1"/>
  <c r="MB352" i="1"/>
  <c r="MB395" i="1"/>
  <c r="MB412" i="1"/>
  <c r="MB426" i="1"/>
  <c r="MB406" i="1"/>
  <c r="MB443" i="1"/>
  <c r="MB471" i="1"/>
  <c r="MB345" i="1"/>
  <c r="MB371" i="1"/>
  <c r="MB20" i="1"/>
  <c r="MB327" i="1"/>
  <c r="MB338" i="1"/>
  <c r="MB479" i="1"/>
  <c r="MB355" i="1"/>
  <c r="MB473" i="1"/>
  <c r="MB436" i="1"/>
  <c r="MB433" i="1"/>
  <c r="MB476" i="1"/>
  <c r="MB478" i="1"/>
  <c r="MB402" i="1"/>
  <c r="MB463" i="1"/>
  <c r="MB320" i="1"/>
  <c r="MB356" i="1"/>
  <c r="MB333" i="1"/>
  <c r="MB341" i="1"/>
  <c r="MB393" i="1"/>
  <c r="MB387" i="1"/>
  <c r="MB489" i="1"/>
  <c r="MB454" i="1"/>
  <c r="MB368" i="1"/>
  <c r="MB441" i="1"/>
  <c r="MB487" i="1"/>
  <c r="MB435" i="1"/>
  <c r="MB455" i="1"/>
  <c r="MB485" i="1"/>
  <c r="MB325" i="1"/>
  <c r="MB334" i="1"/>
  <c r="MB365" i="1"/>
  <c r="MB446" i="1"/>
  <c r="MB453" i="1"/>
  <c r="MB428" i="1"/>
  <c r="MB397" i="1"/>
  <c r="MB396" i="1"/>
  <c r="MB456" i="1"/>
  <c r="MB481" i="1"/>
  <c r="MB483" i="1"/>
  <c r="MB459" i="1"/>
  <c r="MB458" i="1"/>
  <c r="MB391" i="1"/>
  <c r="MB405" i="1"/>
  <c r="MB434" i="1"/>
  <c r="MB438" i="1"/>
  <c r="MB392" i="1"/>
  <c r="MB420" i="1"/>
  <c r="MB437" i="1"/>
  <c r="MB431" i="1"/>
  <c r="MB411" i="1"/>
  <c r="MB300" i="1"/>
  <c r="MB445" i="1"/>
  <c r="MB390" i="1"/>
  <c r="MB413" i="1"/>
  <c r="MB358" i="1"/>
  <c r="MB344" i="1"/>
  <c r="MB376" i="1"/>
  <c r="MB464" i="1"/>
  <c r="MB361" i="1"/>
  <c r="MB425" i="1"/>
  <c r="MB439" i="1"/>
  <c r="MB407" i="1"/>
  <c r="MB490" i="1"/>
  <c r="MB335" i="1"/>
  <c r="MB343" i="1"/>
  <c r="MB340" i="1"/>
  <c r="MB313" i="1"/>
  <c r="MB318" i="1"/>
  <c r="MB337" i="1"/>
  <c r="MB347" i="1"/>
  <c r="MB360" i="1"/>
  <c r="MB373" i="1"/>
  <c r="MB315" i="1"/>
  <c r="MB423" i="1"/>
  <c r="MB430" i="1"/>
  <c r="MB377" i="1"/>
  <c r="MB477" i="1"/>
  <c r="MB466" i="1"/>
  <c r="MB452" i="1"/>
  <c r="MB491" i="1"/>
  <c r="MB401" i="1"/>
  <c r="MB346" i="1"/>
  <c r="MB362" i="1"/>
  <c r="MB378" i="1"/>
  <c r="MB301" i="1"/>
  <c r="MB492" i="1"/>
  <c r="MB460" i="1"/>
  <c r="MB408" i="1"/>
  <c r="MB399" i="1"/>
  <c r="MB480" i="1"/>
  <c r="MB474" i="1"/>
  <c r="MB472" i="1"/>
  <c r="MB488" i="1"/>
  <c r="MB308" i="1"/>
  <c r="MB388" i="1"/>
  <c r="MB484" i="1"/>
  <c r="MB316" i="1"/>
  <c r="MB475" i="1"/>
  <c r="MB410" i="1"/>
  <c r="MB429" i="1"/>
  <c r="MB418" i="1"/>
  <c r="MB427" i="1"/>
  <c r="MB317" i="1"/>
  <c r="MB493" i="1"/>
  <c r="MB469" i="1"/>
  <c r="MB307" i="1"/>
  <c r="MB380" i="1"/>
  <c r="MB389" i="1"/>
  <c r="MB331" i="1"/>
  <c r="MB369" i="1"/>
  <c r="MB374" i="1"/>
  <c r="MB375" i="1"/>
  <c r="MB398" i="1"/>
  <c r="MB354" i="1"/>
  <c r="MB409" i="1"/>
  <c r="MB404" i="1"/>
  <c r="MB372" i="1"/>
  <c r="MB363" i="1"/>
  <c r="MB324" i="1"/>
  <c r="MB494" i="1"/>
  <c r="MB482" i="1"/>
  <c r="MB465" i="1"/>
  <c r="MB364" i="1"/>
  <c r="MB403" i="1"/>
  <c r="MB444" i="1"/>
  <c r="MB386" i="1"/>
  <c r="MB440" i="1"/>
  <c r="MB319" i="1"/>
  <c r="MB326" i="1"/>
  <c r="MB468" i="1"/>
  <c r="MB462" i="1"/>
  <c r="MB329" i="1"/>
  <c r="MB314" i="1"/>
  <c r="MB322" i="1"/>
  <c r="MB457" i="1"/>
  <c r="MB370" i="1"/>
  <c r="MB357" i="1"/>
  <c r="MB19" i="1"/>
  <c r="MB367" i="1"/>
  <c r="MB328" i="1"/>
  <c r="MB419" i="1"/>
  <c r="MB323" i="1"/>
  <c r="MB332" i="1"/>
  <c r="MB299" i="1"/>
  <c r="MB400" i="1"/>
  <c r="MB366" i="1"/>
  <c r="MB422" i="1"/>
  <c r="MB421" i="1"/>
  <c r="MB432" i="1"/>
  <c r="MB451" i="1"/>
  <c r="MB359" i="1"/>
  <c r="MB302" i="1"/>
  <c r="MB470" i="1"/>
  <c r="MB486" i="1"/>
  <c r="MB442" i="1"/>
  <c r="MB379" i="1"/>
  <c r="MB461" i="1"/>
  <c r="MB394" i="1"/>
  <c r="MB342" i="1"/>
  <c r="MB385" i="1"/>
  <c r="EP28" i="1"/>
  <c r="EP37" i="1" s="1"/>
  <c r="EP45" i="1" s="1"/>
  <c r="EP31" i="1"/>
  <c r="EP40" i="1" s="1"/>
  <c r="EP25" i="1"/>
  <c r="EP34" i="1" s="1"/>
  <c r="EP42" i="1" s="1"/>
  <c r="EP32" i="1"/>
  <c r="EP41" i="1" s="1"/>
  <c r="EP26" i="1"/>
  <c r="EP35" i="1" s="1"/>
  <c r="EP43" i="1" s="1"/>
  <c r="EP51" i="1" s="1"/>
  <c r="EP59" i="1" s="1"/>
  <c r="EP29" i="1"/>
  <c r="EP38" i="1" s="1"/>
  <c r="EP46" i="1" s="1"/>
  <c r="EP54" i="1" s="1"/>
  <c r="EP62" i="1" s="1"/>
  <c r="EP30" i="1"/>
  <c r="EP39" i="1" s="1"/>
  <c r="EP33" i="1"/>
  <c r="EP27" i="1"/>
  <c r="EP36" i="1" s="1"/>
  <c r="EP44" i="1" s="1"/>
  <c r="EP52" i="1" s="1"/>
  <c r="EP60" i="1" s="1"/>
  <c r="IO397" i="1"/>
  <c r="IO387" i="1"/>
  <c r="IO455" i="1"/>
  <c r="IO320" i="1"/>
  <c r="IO410" i="1"/>
  <c r="IO331" i="1"/>
  <c r="IO404" i="1"/>
  <c r="IO445" i="1"/>
  <c r="IO471" i="1"/>
  <c r="IO332" i="1"/>
  <c r="IO429" i="1"/>
  <c r="IO421" i="1"/>
  <c r="IO301" i="1"/>
  <c r="IO472" i="1"/>
  <c r="IO490" i="1"/>
  <c r="IO458" i="1"/>
  <c r="IO314" i="1"/>
  <c r="IO467" i="1"/>
  <c r="IO341" i="1"/>
  <c r="IO362" i="1"/>
  <c r="IO19" i="1"/>
  <c r="IO443" i="1"/>
  <c r="IO401" i="1"/>
  <c r="IO413" i="1"/>
  <c r="IO441" i="1"/>
  <c r="IO345" i="1"/>
  <c r="IO302" i="1"/>
  <c r="IO459" i="1"/>
  <c r="IO376" i="1"/>
  <c r="IO353" i="1"/>
  <c r="IO432" i="1"/>
  <c r="IO399" i="1"/>
  <c r="IO373" i="1"/>
  <c r="IO377" i="1"/>
  <c r="IO375" i="1"/>
  <c r="IO435" i="1"/>
  <c r="IO438" i="1"/>
  <c r="IO392" i="1"/>
  <c r="IO420" i="1"/>
  <c r="IO403" i="1"/>
  <c r="IO480" i="1"/>
  <c r="IO492" i="1"/>
  <c r="IO322" i="1"/>
  <c r="IO361" i="1"/>
  <c r="IO365" i="1"/>
  <c r="IO476" i="1"/>
  <c r="IO335" i="1"/>
  <c r="IO371" i="1"/>
  <c r="IO469" i="1"/>
  <c r="IO369" i="1"/>
  <c r="IO299" i="1"/>
  <c r="IO478" i="1"/>
  <c r="IO494" i="1"/>
  <c r="IO329" i="1"/>
  <c r="IO484" i="1"/>
  <c r="IO460" i="1"/>
  <c r="IO327" i="1"/>
  <c r="IO470" i="1"/>
  <c r="IO323" i="1"/>
  <c r="IO333" i="1"/>
  <c r="IO20" i="1"/>
  <c r="IO396" i="1"/>
  <c r="IO431" i="1"/>
  <c r="IO437" i="1"/>
  <c r="IO354" i="1"/>
  <c r="IO334" i="1"/>
  <c r="IO315" i="1"/>
  <c r="IO477" i="1"/>
  <c r="IO475" i="1"/>
  <c r="IO380" i="1"/>
  <c r="IO317" i="1"/>
  <c r="IO336" i="1"/>
  <c r="IO374" i="1"/>
  <c r="IO418" i="1"/>
  <c r="IO440" i="1"/>
  <c r="IO386" i="1"/>
  <c r="IO385" i="1"/>
  <c r="IO393" i="1"/>
  <c r="IO406" i="1"/>
  <c r="IO400" i="1"/>
  <c r="IO300" i="1"/>
  <c r="IO486" i="1"/>
  <c r="IO464" i="1"/>
  <c r="IO319" i="1"/>
  <c r="IO326" i="1"/>
  <c r="IO318" i="1"/>
  <c r="IO482" i="1"/>
  <c r="IO356" i="1"/>
  <c r="IO462" i="1"/>
  <c r="IO439" i="1"/>
  <c r="IO442" i="1"/>
  <c r="IO487" i="1"/>
  <c r="IO425" i="1"/>
  <c r="IO456" i="1"/>
  <c r="IO340" i="1"/>
  <c r="IO358" i="1"/>
  <c r="IO357" i="1"/>
  <c r="IO308" i="1"/>
  <c r="IO338" i="1"/>
  <c r="IO372" i="1"/>
  <c r="IO359" i="1"/>
  <c r="IO378" i="1"/>
  <c r="IO411" i="1"/>
  <c r="IO422" i="1"/>
  <c r="IO405" i="1"/>
  <c r="IO398" i="1"/>
  <c r="IO409" i="1"/>
  <c r="IO427" i="1"/>
  <c r="IO453" i="1"/>
  <c r="IO324" i="1"/>
  <c r="IO430" i="1"/>
  <c r="IO328" i="1"/>
  <c r="IO342" i="1"/>
  <c r="IO355" i="1"/>
  <c r="IO368" i="1"/>
  <c r="IO367" i="1"/>
  <c r="IO493" i="1"/>
  <c r="IO474" i="1"/>
  <c r="IO412" i="1"/>
  <c r="IO483" i="1"/>
  <c r="IO452" i="1"/>
  <c r="IO461" i="1"/>
  <c r="IO488" i="1"/>
  <c r="IO325" i="1"/>
  <c r="IO337" i="1"/>
  <c r="IO352" i="1"/>
  <c r="IO379" i="1"/>
  <c r="IO346" i="1"/>
  <c r="IO473" i="1"/>
  <c r="IO454" i="1"/>
  <c r="IO433" i="1"/>
  <c r="IO426" i="1"/>
  <c r="IO489" i="1"/>
  <c r="IO451" i="1"/>
  <c r="IO479" i="1"/>
  <c r="IO419" i="1"/>
  <c r="IO389" i="1"/>
  <c r="IO424" i="1"/>
  <c r="IO468" i="1"/>
  <c r="IO444" i="1"/>
  <c r="IO402" i="1"/>
  <c r="IO428" i="1"/>
  <c r="IO390" i="1"/>
  <c r="IO436" i="1"/>
  <c r="IO465" i="1"/>
  <c r="IO446" i="1"/>
  <c r="IO466" i="1"/>
  <c r="IO313" i="1"/>
  <c r="IO481" i="1"/>
  <c r="IO370" i="1"/>
  <c r="IO485" i="1"/>
  <c r="IO388" i="1"/>
  <c r="IO423" i="1"/>
  <c r="IO316" i="1"/>
  <c r="IO434" i="1"/>
  <c r="IO457" i="1"/>
  <c r="IO347" i="1"/>
  <c r="IO407" i="1"/>
  <c r="IO408" i="1"/>
  <c r="IO343" i="1"/>
  <c r="IO491" i="1"/>
  <c r="IO363" i="1"/>
  <c r="IO394" i="1"/>
  <c r="IO307" i="1"/>
  <c r="IO364" i="1"/>
  <c r="IO463" i="1"/>
  <c r="IO344" i="1"/>
  <c r="IO391" i="1"/>
  <c r="IO366" i="1"/>
  <c r="IO395" i="1"/>
  <c r="IO360" i="1"/>
  <c r="LV314" i="1"/>
  <c r="LV479" i="1"/>
  <c r="LV408" i="1"/>
  <c r="LV458" i="1"/>
  <c r="LV308" i="1"/>
  <c r="LV387" i="1"/>
  <c r="LV455" i="1"/>
  <c r="LV388" i="1"/>
  <c r="LV360" i="1"/>
  <c r="LV345" i="1"/>
  <c r="LV379" i="1"/>
  <c r="LV354" i="1"/>
  <c r="LV424" i="1"/>
  <c r="LV358" i="1"/>
  <c r="LV364" i="1"/>
  <c r="LV482" i="1"/>
  <c r="LV403" i="1"/>
  <c r="LV396" i="1"/>
  <c r="LV405" i="1"/>
  <c r="LV352" i="1"/>
  <c r="LV356" i="1"/>
  <c r="LV486" i="1"/>
  <c r="LV371" i="1"/>
  <c r="LV372" i="1"/>
  <c r="LV410" i="1"/>
  <c r="LV407" i="1"/>
  <c r="LV406" i="1"/>
  <c r="LV476" i="1"/>
  <c r="LV394" i="1"/>
  <c r="LV426" i="1"/>
  <c r="LV487" i="1"/>
  <c r="LV385" i="1"/>
  <c r="LV445" i="1"/>
  <c r="LV420" i="1"/>
  <c r="LV457" i="1"/>
  <c r="LV483" i="1"/>
  <c r="LV459" i="1"/>
  <c r="LV389" i="1"/>
  <c r="LV480" i="1"/>
  <c r="LV452" i="1"/>
  <c r="LV307" i="1"/>
  <c r="LV474" i="1"/>
  <c r="LV472" i="1"/>
  <c r="LV490" i="1"/>
  <c r="LV344" i="1"/>
  <c r="LV373" i="1"/>
  <c r="LV435" i="1"/>
  <c r="LV334" i="1"/>
  <c r="LV341" i="1"/>
  <c r="LV327" i="1"/>
  <c r="LV323" i="1"/>
  <c r="LV336" i="1"/>
  <c r="LV456" i="1"/>
  <c r="LV391" i="1"/>
  <c r="LV368" i="1"/>
  <c r="LV367" i="1"/>
  <c r="LV440" i="1"/>
  <c r="LV446" i="1"/>
  <c r="LV433" i="1"/>
  <c r="LV454" i="1"/>
  <c r="LV466" i="1"/>
  <c r="LV465" i="1"/>
  <c r="LV431" i="1"/>
  <c r="LV478" i="1"/>
  <c r="LV301" i="1"/>
  <c r="LV437" i="1"/>
  <c r="LV471" i="1"/>
  <c r="LV462" i="1"/>
  <c r="LV374" i="1"/>
  <c r="LV320" i="1"/>
  <c r="LV325" i="1"/>
  <c r="LV432" i="1"/>
  <c r="LV302" i="1"/>
  <c r="LV346" i="1"/>
  <c r="LV342" i="1"/>
  <c r="LV328" i="1"/>
  <c r="LV332" i="1"/>
  <c r="LV333" i="1"/>
  <c r="LV421" i="1"/>
  <c r="LV393" i="1"/>
  <c r="LV438" i="1"/>
  <c r="LV493" i="1"/>
  <c r="LV370" i="1"/>
  <c r="LV425" i="1"/>
  <c r="LV439" i="1"/>
  <c r="LV380" i="1"/>
  <c r="LV401" i="1"/>
  <c r="LV402" i="1"/>
  <c r="LV365" i="1"/>
  <c r="LV377" i="1"/>
  <c r="LV492" i="1"/>
  <c r="LV453" i="1"/>
  <c r="LV331" i="1"/>
  <c r="LV489" i="1"/>
  <c r="LV299" i="1"/>
  <c r="LV469" i="1"/>
  <c r="LV329" i="1"/>
  <c r="LV324" i="1"/>
  <c r="LV378" i="1"/>
  <c r="LV491" i="1"/>
  <c r="LV316" i="1"/>
  <c r="LV362" i="1"/>
  <c r="LV315" i="1"/>
  <c r="LV473" i="1"/>
  <c r="LV359" i="1"/>
  <c r="LV423" i="1"/>
  <c r="LV366" i="1"/>
  <c r="LV409" i="1"/>
  <c r="LV390" i="1"/>
  <c r="LV369" i="1"/>
  <c r="LV436" i="1"/>
  <c r="LV422" i="1"/>
  <c r="LV441" i="1"/>
  <c r="LV428" i="1"/>
  <c r="LV375" i="1"/>
  <c r="LV326" i="1"/>
  <c r="LV392" i="1"/>
  <c r="LV335" i="1"/>
  <c r="LV481" i="1"/>
  <c r="LV484" i="1"/>
  <c r="LV467" i="1"/>
  <c r="LV485" i="1"/>
  <c r="LV313" i="1"/>
  <c r="LV411" i="1"/>
  <c r="LV429" i="1"/>
  <c r="LV319" i="1"/>
  <c r="LV412" i="1"/>
  <c r="LV418" i="1"/>
  <c r="LV340" i="1"/>
  <c r="LV376" i="1"/>
  <c r="LV386" i="1"/>
  <c r="LV355" i="1"/>
  <c r="LV357" i="1"/>
  <c r="LV318" i="1"/>
  <c r="LV451" i="1"/>
  <c r="LV488" i="1"/>
  <c r="LV399" i="1"/>
  <c r="LV20" i="1"/>
  <c r="LV363" i="1"/>
  <c r="LV19" i="1"/>
  <c r="LV463" i="1"/>
  <c r="LV413" i="1"/>
  <c r="LV397" i="1"/>
  <c r="LV419" i="1"/>
  <c r="LV317" i="1"/>
  <c r="LV460" i="1"/>
  <c r="LV475" i="1"/>
  <c r="LV442" i="1"/>
  <c r="LV404" i="1"/>
  <c r="LV464" i="1"/>
  <c r="LV343" i="1"/>
  <c r="LV337" i="1"/>
  <c r="LV494" i="1"/>
  <c r="LV430" i="1"/>
  <c r="LV443" i="1"/>
  <c r="LV353" i="1"/>
  <c r="LV400" i="1"/>
  <c r="LV395" i="1"/>
  <c r="LV398" i="1"/>
  <c r="LV461" i="1"/>
  <c r="LV477" i="1"/>
  <c r="LV338" i="1"/>
  <c r="LV470" i="1"/>
  <c r="LV427" i="1"/>
  <c r="LV444" i="1"/>
  <c r="LV434" i="1"/>
  <c r="LV361" i="1"/>
  <c r="LV300" i="1"/>
  <c r="LV347" i="1"/>
  <c r="LV322" i="1"/>
  <c r="LV468" i="1"/>
  <c r="DM367" i="1"/>
  <c r="DM391" i="1"/>
  <c r="DM479" i="1"/>
  <c r="DM454" i="1"/>
  <c r="DM355" i="1"/>
  <c r="DM467" i="1"/>
  <c r="DM491" i="1"/>
  <c r="DM432" i="1"/>
  <c r="DM371" i="1"/>
  <c r="DM425" i="1"/>
  <c r="DM429" i="1"/>
  <c r="DM375" i="1"/>
  <c r="DM444" i="1"/>
  <c r="DM324" i="1"/>
  <c r="DM395" i="1"/>
  <c r="DM483" i="1"/>
  <c r="DM377" i="1"/>
  <c r="DM405" i="1"/>
  <c r="DM380" i="1"/>
  <c r="DM398" i="1"/>
  <c r="DM366" i="1"/>
  <c r="DM360" i="1"/>
  <c r="DM474" i="1"/>
  <c r="DM376" i="1"/>
  <c r="DM482" i="1"/>
  <c r="DM345" i="1"/>
  <c r="DM431" i="1"/>
  <c r="DM326" i="1"/>
  <c r="DM338" i="1"/>
  <c r="DM421" i="1"/>
  <c r="DM456" i="1"/>
  <c r="DM320" i="1"/>
  <c r="DM318" i="1"/>
  <c r="DM435" i="1"/>
  <c r="DM20" i="1"/>
  <c r="DM493" i="1"/>
  <c r="DM422" i="1"/>
  <c r="DM433" i="1"/>
  <c r="DM446" i="1"/>
  <c r="DM392" i="1"/>
  <c r="DM319" i="1"/>
  <c r="DM301" i="1"/>
  <c r="DM490" i="1"/>
  <c r="DM465" i="1"/>
  <c r="DM341" i="1"/>
  <c r="DM316" i="1"/>
  <c r="DM419" i="1"/>
  <c r="DM352" i="1"/>
  <c r="DM369" i="1"/>
  <c r="DM378" i="1"/>
  <c r="DM19" i="1"/>
  <c r="DM317" i="1"/>
  <c r="DM464" i="1"/>
  <c r="DM408" i="1"/>
  <c r="DM340" i="1"/>
  <c r="DM430" i="1"/>
  <c r="DM481" i="1"/>
  <c r="DM399" i="1"/>
  <c r="DM463" i="1"/>
  <c r="DM322" i="1"/>
  <c r="DM475" i="1"/>
  <c r="DM424" i="1"/>
  <c r="DM436" i="1"/>
  <c r="DM462" i="1"/>
  <c r="DM427" i="1"/>
  <c r="DM485" i="1"/>
  <c r="DM356" i="1"/>
  <c r="DM423" i="1"/>
  <c r="DM374" i="1"/>
  <c r="DM368" i="1"/>
  <c r="DM487" i="1"/>
  <c r="DM442" i="1"/>
  <c r="DM334" i="1"/>
  <c r="DM308" i="1"/>
  <c r="DM458" i="1"/>
  <c r="DM354" i="1"/>
  <c r="DM460" i="1"/>
  <c r="DM466" i="1"/>
  <c r="DM412" i="1"/>
  <c r="DM480" i="1"/>
  <c r="DM315" i="1"/>
  <c r="DM407" i="1"/>
  <c r="DM494" i="1"/>
  <c r="DM346" i="1"/>
  <c r="DM353" i="1"/>
  <c r="DM476" i="1"/>
  <c r="DM325" i="1"/>
  <c r="DM401" i="1"/>
  <c r="DM397" i="1"/>
  <c r="DM362" i="1"/>
  <c r="DM379" i="1"/>
  <c r="DM299" i="1"/>
  <c r="DM406" i="1"/>
  <c r="DM439" i="1"/>
  <c r="DM410" i="1"/>
  <c r="DM396" i="1"/>
  <c r="DM453" i="1"/>
  <c r="DM403" i="1"/>
  <c r="DM394" i="1"/>
  <c r="DM323" i="1"/>
  <c r="DM473" i="1"/>
  <c r="DM478" i="1"/>
  <c r="DM358" i="1"/>
  <c r="DM327" i="1"/>
  <c r="DM469" i="1"/>
  <c r="DM492" i="1"/>
  <c r="DM343" i="1"/>
  <c r="DM437" i="1"/>
  <c r="DM357" i="1"/>
  <c r="DM440" i="1"/>
  <c r="DM452" i="1"/>
  <c r="DM418" i="1"/>
  <c r="DM333" i="1"/>
  <c r="DM335" i="1"/>
  <c r="DM386" i="1"/>
  <c r="DM443" i="1"/>
  <c r="DM468" i="1"/>
  <c r="DM409" i="1"/>
  <c r="DM451" i="1"/>
  <c r="DM359" i="1"/>
  <c r="DM477" i="1"/>
  <c r="DM332" i="1"/>
  <c r="DM484" i="1"/>
  <c r="DM461" i="1"/>
  <c r="DM363" i="1"/>
  <c r="DM402" i="1"/>
  <c r="DM314" i="1"/>
  <c r="DM372" i="1"/>
  <c r="DM370" i="1"/>
  <c r="DM393" i="1"/>
  <c r="DM457" i="1"/>
  <c r="DM438" i="1"/>
  <c r="DM389" i="1"/>
  <c r="DM428" i="1"/>
  <c r="DM300" i="1"/>
  <c r="DM471" i="1"/>
  <c r="DM404" i="1"/>
  <c r="DM342" i="1"/>
  <c r="DM364" i="1"/>
  <c r="DM302" i="1"/>
  <c r="DM411" i="1"/>
  <c r="DM387" i="1"/>
  <c r="DM329" i="1"/>
  <c r="DM459" i="1"/>
  <c r="DM337" i="1"/>
  <c r="DM307" i="1"/>
  <c r="DM347" i="1"/>
  <c r="DM445" i="1"/>
  <c r="DM344" i="1"/>
  <c r="DM472" i="1"/>
  <c r="DM361" i="1"/>
  <c r="DM336" i="1"/>
  <c r="DM441" i="1"/>
  <c r="DM313" i="1"/>
  <c r="DM434" i="1"/>
  <c r="DM420" i="1"/>
  <c r="DM400" i="1"/>
  <c r="DM390" i="1"/>
  <c r="DM470" i="1"/>
  <c r="DM365" i="1"/>
  <c r="DM331" i="1"/>
  <c r="DM388" i="1"/>
  <c r="DM373" i="1"/>
  <c r="DM486" i="1"/>
  <c r="DM426" i="1"/>
  <c r="DM488" i="1"/>
  <c r="DM385" i="1"/>
  <c r="DM413" i="1"/>
  <c r="DM328" i="1"/>
  <c r="DM455" i="1"/>
  <c r="DM489" i="1"/>
  <c r="IQ478" i="1"/>
  <c r="IQ397" i="1"/>
  <c r="IQ432" i="1"/>
  <c r="IQ477" i="1"/>
  <c r="IQ398" i="1"/>
  <c r="IQ319" i="1"/>
  <c r="IQ335" i="1"/>
  <c r="IQ434" i="1"/>
  <c r="IQ359" i="1"/>
  <c r="IQ385" i="1"/>
  <c r="IQ426" i="1"/>
  <c r="IQ405" i="1"/>
  <c r="IQ323" i="1"/>
  <c r="IQ421" i="1"/>
  <c r="IQ345" i="1"/>
  <c r="IQ347" i="1"/>
  <c r="IQ373" i="1"/>
  <c r="IQ340" i="1"/>
  <c r="IQ329" i="1"/>
  <c r="IQ332" i="1"/>
  <c r="IQ320" i="1"/>
  <c r="IQ475" i="1"/>
  <c r="IQ445" i="1"/>
  <c r="IQ484" i="1"/>
  <c r="IQ410" i="1"/>
  <c r="IQ403" i="1"/>
  <c r="IQ400" i="1"/>
  <c r="IQ301" i="1"/>
  <c r="IQ437" i="1"/>
  <c r="IQ480" i="1"/>
  <c r="IQ460" i="1"/>
  <c r="IQ401" i="1"/>
  <c r="IQ336" i="1"/>
  <c r="IQ346" i="1"/>
  <c r="IQ468" i="1"/>
  <c r="IQ379" i="1"/>
  <c r="IQ362" i="1"/>
  <c r="IQ469" i="1"/>
  <c r="IQ489" i="1"/>
  <c r="IQ333" i="1"/>
  <c r="IQ418" i="1"/>
  <c r="IQ412" i="1"/>
  <c r="IQ360" i="1"/>
  <c r="IQ406" i="1"/>
  <c r="IQ392" i="1"/>
  <c r="IQ328" i="1"/>
  <c r="IQ343" i="1"/>
  <c r="IQ463" i="1"/>
  <c r="IQ375" i="1"/>
  <c r="IQ302" i="1"/>
  <c r="IQ443" i="1"/>
  <c r="IQ388" i="1"/>
  <c r="IQ424" i="1"/>
  <c r="IQ467" i="1"/>
  <c r="IQ458" i="1"/>
  <c r="IQ316" i="1"/>
  <c r="IQ371" i="1"/>
  <c r="IQ394" i="1"/>
  <c r="IQ396" i="1"/>
  <c r="IQ337" i="1"/>
  <c r="IQ365" i="1"/>
  <c r="IQ376" i="1"/>
  <c r="IQ19" i="1"/>
  <c r="IQ435" i="1"/>
  <c r="IQ356" i="1"/>
  <c r="IQ419" i="1"/>
  <c r="IQ486" i="1"/>
  <c r="IQ462" i="1"/>
  <c r="IQ465" i="1"/>
  <c r="IQ482" i="1"/>
  <c r="IQ433" i="1"/>
  <c r="IQ342" i="1"/>
  <c r="IQ363" i="1"/>
  <c r="IQ370" i="1"/>
  <c r="IQ368" i="1"/>
  <c r="IQ355" i="1"/>
  <c r="IQ425" i="1"/>
  <c r="IQ402" i="1"/>
  <c r="IQ361" i="1"/>
  <c r="IQ334" i="1"/>
  <c r="IQ344" i="1"/>
  <c r="IQ331" i="1"/>
  <c r="IQ491" i="1"/>
  <c r="IQ472" i="1"/>
  <c r="IQ386" i="1"/>
  <c r="IQ338" i="1"/>
  <c r="IQ481" i="1"/>
  <c r="IQ369" i="1"/>
  <c r="IQ442" i="1"/>
  <c r="IQ454" i="1"/>
  <c r="IQ428" i="1"/>
  <c r="IQ431" i="1"/>
  <c r="IQ326" i="1"/>
  <c r="IQ452" i="1"/>
  <c r="IQ357" i="1"/>
  <c r="IQ487" i="1"/>
  <c r="IQ314" i="1"/>
  <c r="IQ390" i="1"/>
  <c r="IQ341" i="1"/>
  <c r="IQ354" i="1"/>
  <c r="IQ374" i="1"/>
  <c r="IQ483" i="1"/>
  <c r="IQ492" i="1"/>
  <c r="IQ422" i="1"/>
  <c r="IQ387" i="1"/>
  <c r="IQ470" i="1"/>
  <c r="IQ322" i="1"/>
  <c r="IQ485" i="1"/>
  <c r="IQ476" i="1"/>
  <c r="IQ313" i="1"/>
  <c r="IQ453" i="1"/>
  <c r="IQ20" i="1"/>
  <c r="IQ358" i="1"/>
  <c r="IQ378" i="1"/>
  <c r="IQ420" i="1"/>
  <c r="IQ411" i="1"/>
  <c r="IQ413" i="1"/>
  <c r="IQ446" i="1"/>
  <c r="IQ430" i="1"/>
  <c r="IQ464" i="1"/>
  <c r="IQ466" i="1"/>
  <c r="IQ380" i="1"/>
  <c r="IQ377" i="1"/>
  <c r="IQ436" i="1"/>
  <c r="IQ479" i="1"/>
  <c r="IQ352" i="1"/>
  <c r="IQ318" i="1"/>
  <c r="IQ455" i="1"/>
  <c r="IQ299" i="1"/>
  <c r="IQ395" i="1"/>
  <c r="IQ461" i="1"/>
  <c r="IQ490" i="1"/>
  <c r="IQ391" i="1"/>
  <c r="IQ308" i="1"/>
  <c r="IQ353" i="1"/>
  <c r="IQ324" i="1"/>
  <c r="IQ441" i="1"/>
  <c r="IQ315" i="1"/>
  <c r="IQ307" i="1"/>
  <c r="IQ456" i="1"/>
  <c r="IQ393" i="1"/>
  <c r="IQ423" i="1"/>
  <c r="IQ367" i="1"/>
  <c r="IQ444" i="1"/>
  <c r="IQ473" i="1"/>
  <c r="IQ493" i="1"/>
  <c r="IQ474" i="1"/>
  <c r="IQ429" i="1"/>
  <c r="IQ407" i="1"/>
  <c r="IQ457" i="1"/>
  <c r="IQ408" i="1"/>
  <c r="IQ399" i="1"/>
  <c r="IQ440" i="1"/>
  <c r="IQ327" i="1"/>
  <c r="IQ317" i="1"/>
  <c r="IQ409" i="1"/>
  <c r="IQ404" i="1"/>
  <c r="IQ366" i="1"/>
  <c r="IQ439" i="1"/>
  <c r="IQ494" i="1"/>
  <c r="IQ451" i="1"/>
  <c r="IQ438" i="1"/>
  <c r="IQ364" i="1"/>
  <c r="IQ389" i="1"/>
  <c r="IQ300" i="1"/>
  <c r="IQ459" i="1"/>
  <c r="IQ427" i="1"/>
  <c r="IQ488" i="1"/>
  <c r="IQ471" i="1"/>
  <c r="IQ372" i="1"/>
  <c r="IQ325" i="1"/>
  <c r="MU363" i="1"/>
  <c r="MU307" i="1"/>
  <c r="MU481" i="1"/>
  <c r="MU421" i="1"/>
  <c r="MU406" i="1"/>
  <c r="MU357" i="1"/>
  <c r="MU489" i="1"/>
  <c r="MU490" i="1"/>
  <c r="MU488" i="1"/>
  <c r="MU479" i="1"/>
  <c r="MU484" i="1"/>
  <c r="MU340" i="1"/>
  <c r="MU432" i="1"/>
  <c r="MU483" i="1"/>
  <c r="MU454" i="1"/>
  <c r="MU494" i="1"/>
  <c r="MU394" i="1"/>
  <c r="MU419" i="1"/>
  <c r="MU459" i="1"/>
  <c r="MU486" i="1"/>
  <c r="MU328" i="1"/>
  <c r="MU411" i="1"/>
  <c r="MU465" i="1"/>
  <c r="MU452" i="1"/>
  <c r="MU355" i="1"/>
  <c r="MU467" i="1"/>
  <c r="MU393" i="1"/>
  <c r="MU446" i="1"/>
  <c r="MU439" i="1"/>
  <c r="MU412" i="1"/>
  <c r="MU367" i="1"/>
  <c r="MU492" i="1"/>
  <c r="MU474" i="1"/>
  <c r="MU344" i="1"/>
  <c r="MU377" i="1"/>
  <c r="MU395" i="1"/>
  <c r="MU341" i="1"/>
  <c r="MU378" i="1"/>
  <c r="MU402" i="1"/>
  <c r="MU389" i="1"/>
  <c r="MU401" i="1"/>
  <c r="MU301" i="1"/>
  <c r="MU407" i="1"/>
  <c r="MU408" i="1"/>
  <c r="MU493" i="1"/>
  <c r="MU451" i="1"/>
  <c r="MU470" i="1"/>
  <c r="MU308" i="1"/>
  <c r="MU313" i="1"/>
  <c r="MU20" i="1"/>
  <c r="MU374" i="1"/>
  <c r="MU469" i="1"/>
  <c r="MU423" i="1"/>
  <c r="MU430" i="1"/>
  <c r="MU413" i="1"/>
  <c r="MU319" i="1"/>
  <c r="MU331" i="1"/>
  <c r="MU472" i="1"/>
  <c r="MU453" i="1"/>
  <c r="MU352" i="1"/>
  <c r="MU491" i="1"/>
  <c r="MU335" i="1"/>
  <c r="MU317" i="1"/>
  <c r="MU455" i="1"/>
  <c r="MU429" i="1"/>
  <c r="MU443" i="1"/>
  <c r="MU425" i="1"/>
  <c r="MU420" i="1"/>
  <c r="MU387" i="1"/>
  <c r="MU299" i="1"/>
  <c r="MU397" i="1"/>
  <c r="MU462" i="1"/>
  <c r="MU457" i="1"/>
  <c r="MU354" i="1"/>
  <c r="MU323" i="1"/>
  <c r="MU337" i="1"/>
  <c r="MU460" i="1"/>
  <c r="MU410" i="1"/>
  <c r="MU392" i="1"/>
  <c r="MU434" i="1"/>
  <c r="MU385" i="1"/>
  <c r="MU487" i="1"/>
  <c r="MU437" i="1"/>
  <c r="MU398" i="1"/>
  <c r="MU388" i="1"/>
  <c r="MU376" i="1"/>
  <c r="MU441" i="1"/>
  <c r="MU315" i="1"/>
  <c r="MU333" i="1"/>
  <c r="MU336" i="1"/>
  <c r="MU371" i="1"/>
  <c r="MU358" i="1"/>
  <c r="MU324" i="1"/>
  <c r="MU422" i="1"/>
  <c r="MU400" i="1"/>
  <c r="MU418" i="1"/>
  <c r="MU405" i="1"/>
  <c r="MU480" i="1"/>
  <c r="MU347" i="1"/>
  <c r="MU361" i="1"/>
  <c r="MU375" i="1"/>
  <c r="MU327" i="1"/>
  <c r="MU332" i="1"/>
  <c r="MU379" i="1"/>
  <c r="MU364" i="1"/>
  <c r="MU365" i="1"/>
  <c r="MU19" i="1"/>
  <c r="MU368" i="1"/>
  <c r="MU442" i="1"/>
  <c r="MU302" i="1"/>
  <c r="MU477" i="1"/>
  <c r="MU468" i="1"/>
  <c r="MU473" i="1"/>
  <c r="MU399" i="1"/>
  <c r="MU334" i="1"/>
  <c r="MU346" i="1"/>
  <c r="MU476" i="1"/>
  <c r="MU370" i="1"/>
  <c r="MU409" i="1"/>
  <c r="MU466" i="1"/>
  <c r="MU471" i="1"/>
  <c r="MU424" i="1"/>
  <c r="MU396" i="1"/>
  <c r="MU478" i="1"/>
  <c r="MU475" i="1"/>
  <c r="MU461" i="1"/>
  <c r="MU482" i="1"/>
  <c r="MU318" i="1"/>
  <c r="MU325" i="1"/>
  <c r="MU390" i="1"/>
  <c r="MU362" i="1"/>
  <c r="MU356" i="1"/>
  <c r="MU373" i="1"/>
  <c r="MU366" i="1"/>
  <c r="MU386" i="1"/>
  <c r="MU440" i="1"/>
  <c r="MU428" i="1"/>
  <c r="MU300" i="1"/>
  <c r="MU463" i="1"/>
  <c r="MU456" i="1"/>
  <c r="MU464" i="1"/>
  <c r="MU403" i="1"/>
  <c r="MU404" i="1"/>
  <c r="MU431" i="1"/>
  <c r="MU322" i="1"/>
  <c r="MU369" i="1"/>
  <c r="MU433" i="1"/>
  <c r="MU435" i="1"/>
  <c r="MU445" i="1"/>
  <c r="MU426" i="1"/>
  <c r="MU360" i="1"/>
  <c r="MU436" i="1"/>
  <c r="MU316" i="1"/>
  <c r="MU458" i="1"/>
  <c r="MU444" i="1"/>
  <c r="MU338" i="1"/>
  <c r="MU314" i="1"/>
  <c r="MU391" i="1"/>
  <c r="MU345" i="1"/>
  <c r="MU438" i="1"/>
  <c r="MU353" i="1"/>
  <c r="MU359" i="1"/>
  <c r="MU342" i="1"/>
  <c r="MU326" i="1"/>
  <c r="MU372" i="1"/>
  <c r="MU343" i="1"/>
  <c r="MU329" i="1"/>
  <c r="MU427" i="1"/>
  <c r="MU320" i="1"/>
  <c r="MU380" i="1"/>
  <c r="MU485" i="1"/>
  <c r="GO33" i="1"/>
  <c r="GO27" i="1"/>
  <c r="GO36" i="1" s="1"/>
  <c r="GO44" i="1" s="1"/>
  <c r="GO52" i="1" s="1"/>
  <c r="GO60" i="1" s="1"/>
  <c r="GO29" i="1"/>
  <c r="GO38" i="1" s="1"/>
  <c r="GO46" i="1" s="1"/>
  <c r="GO54" i="1" s="1"/>
  <c r="GO62" i="1" s="1"/>
  <c r="GO31" i="1"/>
  <c r="GO40" i="1" s="1"/>
  <c r="GO26" i="1"/>
  <c r="GO35" i="1" s="1"/>
  <c r="GO43" i="1" s="1"/>
  <c r="GO51" i="1" s="1"/>
  <c r="GO59" i="1" s="1"/>
  <c r="GO25" i="1"/>
  <c r="GO34" i="1" s="1"/>
  <c r="GO42" i="1" s="1"/>
  <c r="GO30" i="1"/>
  <c r="GO39" i="1" s="1"/>
  <c r="GO28" i="1"/>
  <c r="GO37" i="1" s="1"/>
  <c r="GO45" i="1" s="1"/>
  <c r="GO32" i="1"/>
  <c r="GO41" i="1" s="1"/>
  <c r="EM395" i="1"/>
  <c r="EM446" i="1"/>
  <c r="EM428" i="1"/>
  <c r="EM399" i="1"/>
  <c r="EM342" i="1"/>
  <c r="EM299" i="1"/>
  <c r="EM472" i="1"/>
  <c r="EM378" i="1"/>
  <c r="EM316" i="1"/>
  <c r="EM320" i="1"/>
  <c r="EM308" i="1"/>
  <c r="EM371" i="1"/>
  <c r="EM452" i="1"/>
  <c r="EM485" i="1"/>
  <c r="EM355" i="1"/>
  <c r="EM486" i="1"/>
  <c r="EM440" i="1"/>
  <c r="EM322" i="1"/>
  <c r="EM429" i="1"/>
  <c r="EM477" i="1"/>
  <c r="EM372" i="1"/>
  <c r="EM329" i="1"/>
  <c r="EM455" i="1"/>
  <c r="EM337" i="1"/>
  <c r="EM338" i="1"/>
  <c r="EM336" i="1"/>
  <c r="EM421" i="1"/>
  <c r="EM357" i="1"/>
  <c r="EM419" i="1"/>
  <c r="EM459" i="1"/>
  <c r="EM444" i="1"/>
  <c r="EM359" i="1"/>
  <c r="EM453" i="1"/>
  <c r="EM431" i="1"/>
  <c r="EM323" i="1"/>
  <c r="EM341" i="1"/>
  <c r="EM325" i="1"/>
  <c r="EM376" i="1"/>
  <c r="EM457" i="1"/>
  <c r="EM471" i="1"/>
  <c r="EM19" i="1"/>
  <c r="EM328" i="1"/>
  <c r="EM422" i="1"/>
  <c r="EM331" i="1"/>
  <c r="EM413" i="1"/>
  <c r="EM389" i="1"/>
  <c r="EM483" i="1"/>
  <c r="EM375" i="1"/>
  <c r="EM391" i="1"/>
  <c r="EM347" i="1"/>
  <c r="EM430" i="1"/>
  <c r="EM345" i="1"/>
  <c r="EM397" i="1"/>
  <c r="EM482" i="1"/>
  <c r="EM433" i="1"/>
  <c r="EM353" i="1"/>
  <c r="EM445" i="1"/>
  <c r="EM365" i="1"/>
  <c r="EM317" i="1"/>
  <c r="EM439" i="1"/>
  <c r="EM332" i="1"/>
  <c r="EM406" i="1"/>
  <c r="EM346" i="1"/>
  <c r="EM388" i="1"/>
  <c r="EM491" i="1"/>
  <c r="EM434" i="1"/>
  <c r="EM363" i="1"/>
  <c r="EM460" i="1"/>
  <c r="EM300" i="1"/>
  <c r="EM318" i="1"/>
  <c r="EM442" i="1"/>
  <c r="EM367" i="1"/>
  <c r="EM435" i="1"/>
  <c r="EM438" i="1"/>
  <c r="EM451" i="1"/>
  <c r="EM423" i="1"/>
  <c r="EM385" i="1"/>
  <c r="EM469" i="1"/>
  <c r="EM379" i="1"/>
  <c r="EM400" i="1"/>
  <c r="EM344" i="1"/>
  <c r="EM364" i="1"/>
  <c r="EM356" i="1"/>
  <c r="EM490" i="1"/>
  <c r="EM464" i="1"/>
  <c r="EM405" i="1"/>
  <c r="EM324" i="1"/>
  <c r="EM340" i="1"/>
  <c r="EM478" i="1"/>
  <c r="EM426" i="1"/>
  <c r="EM427" i="1"/>
  <c r="EM476" i="1"/>
  <c r="EM373" i="1"/>
  <c r="EM456" i="1"/>
  <c r="EM377" i="1"/>
  <c r="EM327" i="1"/>
  <c r="EM392" i="1"/>
  <c r="EM404" i="1"/>
  <c r="EM302" i="1"/>
  <c r="EM319" i="1"/>
  <c r="EM407" i="1"/>
  <c r="EM432" i="1"/>
  <c r="EM479" i="1"/>
  <c r="EM484" i="1"/>
  <c r="EM465" i="1"/>
  <c r="EM487" i="1"/>
  <c r="EM335" i="1"/>
  <c r="EM436" i="1"/>
  <c r="EM360" i="1"/>
  <c r="EM480" i="1"/>
  <c r="EM402" i="1"/>
  <c r="EM333" i="1"/>
  <c r="EM443" i="1"/>
  <c r="EM380" i="1"/>
  <c r="EM475" i="1"/>
  <c r="EM473" i="1"/>
  <c r="EM425" i="1"/>
  <c r="EM494" i="1"/>
  <c r="EM369" i="1"/>
  <c r="EM461" i="1"/>
  <c r="EM394" i="1"/>
  <c r="EM334" i="1"/>
  <c r="EM441" i="1"/>
  <c r="EM352" i="1"/>
  <c r="EM301" i="1"/>
  <c r="EM20" i="1"/>
  <c r="EM492" i="1"/>
  <c r="EM326" i="1"/>
  <c r="EM393" i="1"/>
  <c r="EM418" i="1"/>
  <c r="EM468" i="1"/>
  <c r="EM409" i="1"/>
  <c r="EM403" i="1"/>
  <c r="EM361" i="1"/>
  <c r="EM412" i="1"/>
  <c r="EM368" i="1"/>
  <c r="EM488" i="1"/>
  <c r="EM454" i="1"/>
  <c r="EM343" i="1"/>
  <c r="EM411" i="1"/>
  <c r="EM424" i="1"/>
  <c r="EM462" i="1"/>
  <c r="EM362" i="1"/>
  <c r="EM408" i="1"/>
  <c r="EM307" i="1"/>
  <c r="EM390" i="1"/>
  <c r="EM467" i="1"/>
  <c r="EM410" i="1"/>
  <c r="EM386" i="1"/>
  <c r="EM315" i="1"/>
  <c r="EM314" i="1"/>
  <c r="EM470" i="1"/>
  <c r="EM396" i="1"/>
  <c r="EM370" i="1"/>
  <c r="EM474" i="1"/>
  <c r="EM358" i="1"/>
  <c r="EM493" i="1"/>
  <c r="EM489" i="1"/>
  <c r="EM401" i="1"/>
  <c r="EM313" i="1"/>
  <c r="EM387" i="1"/>
  <c r="EM398" i="1"/>
  <c r="EM366" i="1"/>
  <c r="EM354" i="1"/>
  <c r="EM466" i="1"/>
  <c r="EM420" i="1"/>
  <c r="EM481" i="1"/>
  <c r="EM374" i="1"/>
  <c r="EM458" i="1"/>
  <c r="EM437" i="1"/>
  <c r="EM463" i="1"/>
  <c r="GM341" i="1"/>
  <c r="GM308" i="1"/>
  <c r="GM387" i="1"/>
  <c r="GM361" i="1"/>
  <c r="GM433" i="1"/>
  <c r="GM483" i="1"/>
  <c r="GM20" i="1"/>
  <c r="GM320" i="1"/>
  <c r="GM451" i="1"/>
  <c r="GM469" i="1"/>
  <c r="GM466" i="1"/>
  <c r="GM328" i="1"/>
  <c r="GM471" i="1"/>
  <c r="GM380" i="1"/>
  <c r="GM459" i="1"/>
  <c r="GM484" i="1"/>
  <c r="GM432" i="1"/>
  <c r="GM333" i="1"/>
  <c r="GM487" i="1"/>
  <c r="GM408" i="1"/>
  <c r="GM486" i="1"/>
  <c r="GM19" i="1"/>
  <c r="GM365" i="1"/>
  <c r="GM438" i="1"/>
  <c r="GM340" i="1"/>
  <c r="GM461" i="1"/>
  <c r="GM418" i="1"/>
  <c r="GM427" i="1"/>
  <c r="GM423" i="1"/>
  <c r="GM317" i="1"/>
  <c r="GM338" i="1"/>
  <c r="GM422" i="1"/>
  <c r="GM482" i="1"/>
  <c r="GM346" i="1"/>
  <c r="GM366" i="1"/>
  <c r="GM455" i="1"/>
  <c r="GM362" i="1"/>
  <c r="GM335" i="1"/>
  <c r="GM477" i="1"/>
  <c r="GM376" i="1"/>
  <c r="GM407" i="1"/>
  <c r="GM456" i="1"/>
  <c r="GM419" i="1"/>
  <c r="GM356" i="1"/>
  <c r="GM491" i="1"/>
  <c r="GM425" i="1"/>
  <c r="GM355" i="1"/>
  <c r="GM410" i="1"/>
  <c r="GM342" i="1"/>
  <c r="GM478" i="1"/>
  <c r="GM481" i="1"/>
  <c r="GM360" i="1"/>
  <c r="GM453" i="1"/>
  <c r="GM395" i="1"/>
  <c r="GM325" i="1"/>
  <c r="GM374" i="1"/>
  <c r="GM460" i="1"/>
  <c r="GM375" i="1"/>
  <c r="GM494" i="1"/>
  <c r="GM468" i="1"/>
  <c r="GM437" i="1"/>
  <c r="GM347" i="1"/>
  <c r="GM463" i="1"/>
  <c r="GM474" i="1"/>
  <c r="GM302" i="1"/>
  <c r="GM314" i="1"/>
  <c r="GM426" i="1"/>
  <c r="GM493" i="1"/>
  <c r="GM446" i="1"/>
  <c r="GM424" i="1"/>
  <c r="GM337" i="1"/>
  <c r="GM326" i="1"/>
  <c r="GM434" i="1"/>
  <c r="GM467" i="1"/>
  <c r="GM412" i="1"/>
  <c r="GM391" i="1"/>
  <c r="GM323" i="1"/>
  <c r="GM392" i="1"/>
  <c r="GM343" i="1"/>
  <c r="GM390" i="1"/>
  <c r="GM454" i="1"/>
  <c r="GM371" i="1"/>
  <c r="GM489" i="1"/>
  <c r="GM393" i="1"/>
  <c r="GM357" i="1"/>
  <c r="GM479" i="1"/>
  <c r="GM445" i="1"/>
  <c r="GM470" i="1"/>
  <c r="GM344" i="1"/>
  <c r="GM402" i="1"/>
  <c r="GM398" i="1"/>
  <c r="GM399" i="1"/>
  <c r="GM318" i="1"/>
  <c r="GM324" i="1"/>
  <c r="GM430" i="1"/>
  <c r="GM322" i="1"/>
  <c r="GM367" i="1"/>
  <c r="GM442" i="1"/>
  <c r="GM403" i="1"/>
  <c r="GM299" i="1"/>
  <c r="GM431" i="1"/>
  <c r="GM377" i="1"/>
  <c r="GM372" i="1"/>
  <c r="GM388" i="1"/>
  <c r="GM400" i="1"/>
  <c r="GM352" i="1"/>
  <c r="GM389" i="1"/>
  <c r="GM363" i="1"/>
  <c r="GM397" i="1"/>
  <c r="GM457" i="1"/>
  <c r="GM336" i="1"/>
  <c r="GM385" i="1"/>
  <c r="GM307" i="1"/>
  <c r="GM420" i="1"/>
  <c r="GM300" i="1"/>
  <c r="GM369" i="1"/>
  <c r="GM406" i="1"/>
  <c r="GM473" i="1"/>
  <c r="GM358" i="1"/>
  <c r="GM475" i="1"/>
  <c r="GM331" i="1"/>
  <c r="GM409" i="1"/>
  <c r="GM428" i="1"/>
  <c r="GM444" i="1"/>
  <c r="GM378" i="1"/>
  <c r="GM353" i="1"/>
  <c r="GM492" i="1"/>
  <c r="GM435" i="1"/>
  <c r="GM396" i="1"/>
  <c r="GM488" i="1"/>
  <c r="GM472" i="1"/>
  <c r="GM465" i="1"/>
  <c r="GM329" i="1"/>
  <c r="GM462" i="1"/>
  <c r="GM359" i="1"/>
  <c r="GM480" i="1"/>
  <c r="GM354" i="1"/>
  <c r="GM440" i="1"/>
  <c r="GM386" i="1"/>
  <c r="GM327" i="1"/>
  <c r="GM429" i="1"/>
  <c r="GM413" i="1"/>
  <c r="GM368" i="1"/>
  <c r="GM485" i="1"/>
  <c r="GM379" i="1"/>
  <c r="GM394" i="1"/>
  <c r="GM421" i="1"/>
  <c r="GM301" i="1"/>
  <c r="GM401" i="1"/>
  <c r="GM441" i="1"/>
  <c r="GM316" i="1"/>
  <c r="GM458" i="1"/>
  <c r="GM476" i="1"/>
  <c r="GM443" i="1"/>
  <c r="GM490" i="1"/>
  <c r="GM464" i="1"/>
  <c r="GM345" i="1"/>
  <c r="GM319" i="1"/>
  <c r="GM315" i="1"/>
  <c r="GM436" i="1"/>
  <c r="GM439" i="1"/>
  <c r="GM411" i="1"/>
  <c r="GM313" i="1"/>
  <c r="GM334" i="1"/>
  <c r="GM405" i="1"/>
  <c r="GM364" i="1"/>
  <c r="GM452" i="1"/>
  <c r="GM370" i="1"/>
  <c r="GM373" i="1"/>
  <c r="GM332" i="1"/>
  <c r="GM404" i="1"/>
  <c r="EK426" i="1"/>
  <c r="EK322" i="1"/>
  <c r="EK366" i="1"/>
  <c r="EK392" i="1"/>
  <c r="EK323" i="1"/>
  <c r="EK418" i="1"/>
  <c r="EK333" i="1"/>
  <c r="EK485" i="1"/>
  <c r="EK340" i="1"/>
  <c r="EK409" i="1"/>
  <c r="EK433" i="1"/>
  <c r="EK473" i="1"/>
  <c r="EK352" i="1"/>
  <c r="EK470" i="1"/>
  <c r="EK355" i="1"/>
  <c r="EK492" i="1"/>
  <c r="EK362" i="1"/>
  <c r="EK468" i="1"/>
  <c r="EK400" i="1"/>
  <c r="EK456" i="1"/>
  <c r="EK378" i="1"/>
  <c r="EK398" i="1"/>
  <c r="EK405" i="1"/>
  <c r="EK430" i="1"/>
  <c r="EK446" i="1"/>
  <c r="EK337" i="1"/>
  <c r="EK410" i="1"/>
  <c r="EK425" i="1"/>
  <c r="EK372" i="1"/>
  <c r="EK432" i="1"/>
  <c r="EK342" i="1"/>
  <c r="EK308" i="1"/>
  <c r="EK341" i="1"/>
  <c r="EK419" i="1"/>
  <c r="EK402" i="1"/>
  <c r="EK438" i="1"/>
  <c r="EK464" i="1"/>
  <c r="EK316" i="1"/>
  <c r="EK377" i="1"/>
  <c r="EK445" i="1"/>
  <c r="EK358" i="1"/>
  <c r="EK454" i="1"/>
  <c r="EK19" i="1"/>
  <c r="EK363" i="1"/>
  <c r="EK379" i="1"/>
  <c r="EK452" i="1"/>
  <c r="EK390" i="1"/>
  <c r="EK368" i="1"/>
  <c r="EK407" i="1"/>
  <c r="EK315" i="1"/>
  <c r="EK356" i="1"/>
  <c r="EK386" i="1"/>
  <c r="EK441" i="1"/>
  <c r="EK395" i="1"/>
  <c r="EK406" i="1"/>
  <c r="EK324" i="1"/>
  <c r="EK389" i="1"/>
  <c r="EK399" i="1"/>
  <c r="EK483" i="1"/>
  <c r="EK469" i="1"/>
  <c r="EK300" i="1"/>
  <c r="EK434" i="1"/>
  <c r="EK459" i="1"/>
  <c r="EK359" i="1"/>
  <c r="EK443" i="1"/>
  <c r="EK327" i="1"/>
  <c r="EK461" i="1"/>
  <c r="EK427" i="1"/>
  <c r="EK370" i="1"/>
  <c r="EK489" i="1"/>
  <c r="EK401" i="1"/>
  <c r="EK455" i="1"/>
  <c r="EK437" i="1"/>
  <c r="EK478" i="1"/>
  <c r="EK431" i="1"/>
  <c r="EK479" i="1"/>
  <c r="EK404" i="1"/>
  <c r="EK328" i="1"/>
  <c r="EK347" i="1"/>
  <c r="EK299" i="1"/>
  <c r="EK388" i="1"/>
  <c r="EK482" i="1"/>
  <c r="EK403" i="1"/>
  <c r="EK344" i="1"/>
  <c r="EK458" i="1"/>
  <c r="EK494" i="1"/>
  <c r="EK422" i="1"/>
  <c r="EK336" i="1"/>
  <c r="EK361" i="1"/>
  <c r="EK326" i="1"/>
  <c r="EK475" i="1"/>
  <c r="EK488" i="1"/>
  <c r="EK302" i="1"/>
  <c r="EK440" i="1"/>
  <c r="EK435" i="1"/>
  <c r="EK364" i="1"/>
  <c r="EK465" i="1"/>
  <c r="EK301" i="1"/>
  <c r="EK462" i="1"/>
  <c r="EK374" i="1"/>
  <c r="EK369" i="1"/>
  <c r="EK442" i="1"/>
  <c r="EK345" i="1"/>
  <c r="EK391" i="1"/>
  <c r="EK346" i="1"/>
  <c r="EK354" i="1"/>
  <c r="EK314" i="1"/>
  <c r="EK411" i="1"/>
  <c r="EK353" i="1"/>
  <c r="EK424" i="1"/>
  <c r="EK471" i="1"/>
  <c r="EK317" i="1"/>
  <c r="EK334" i="1"/>
  <c r="EK318" i="1"/>
  <c r="EK360" i="1"/>
  <c r="EK329" i="1"/>
  <c r="EK380" i="1"/>
  <c r="EK408" i="1"/>
  <c r="EK367" i="1"/>
  <c r="EK451" i="1"/>
  <c r="EK444" i="1"/>
  <c r="EK429" i="1"/>
  <c r="EK365" i="1"/>
  <c r="EK476" i="1"/>
  <c r="EK20" i="1"/>
  <c r="EK320" i="1"/>
  <c r="EK412" i="1"/>
  <c r="EK375" i="1"/>
  <c r="EK373" i="1"/>
  <c r="EK319" i="1"/>
  <c r="EK307" i="1"/>
  <c r="EK421" i="1"/>
  <c r="EK480" i="1"/>
  <c r="EK371" i="1"/>
  <c r="EK423" i="1"/>
  <c r="EK428" i="1"/>
  <c r="EK357" i="1"/>
  <c r="EK331" i="1"/>
  <c r="EK413" i="1"/>
  <c r="EK486" i="1"/>
  <c r="EK493" i="1"/>
  <c r="EK472" i="1"/>
  <c r="EK325" i="1"/>
  <c r="EK453" i="1"/>
  <c r="EK467" i="1"/>
  <c r="EK338" i="1"/>
  <c r="EK460" i="1"/>
  <c r="EK376" i="1"/>
  <c r="EK484" i="1"/>
  <c r="EK394" i="1"/>
  <c r="EK457" i="1"/>
  <c r="EK396" i="1"/>
  <c r="EK387" i="1"/>
  <c r="EK463" i="1"/>
  <c r="EK420" i="1"/>
  <c r="EK466" i="1"/>
  <c r="EK397" i="1"/>
  <c r="EK491" i="1"/>
  <c r="EK439" i="1"/>
  <c r="EK385" i="1"/>
  <c r="EK481" i="1"/>
  <c r="EK343" i="1"/>
  <c r="EK474" i="1"/>
  <c r="EK490" i="1"/>
  <c r="EK436" i="1"/>
  <c r="EK332" i="1"/>
  <c r="EK313" i="1"/>
  <c r="EK393" i="1"/>
  <c r="EK477" i="1"/>
  <c r="EK487" i="1"/>
  <c r="EK335" i="1"/>
  <c r="GG475" i="1"/>
  <c r="GG424" i="1"/>
  <c r="GG361" i="1"/>
  <c r="GG452" i="1"/>
  <c r="GG372" i="1"/>
  <c r="GG315" i="1"/>
  <c r="GG408" i="1"/>
  <c r="GG345" i="1"/>
  <c r="GG392" i="1"/>
  <c r="GG484" i="1"/>
  <c r="GG438" i="1"/>
  <c r="GG313" i="1"/>
  <c r="GG421" i="1"/>
  <c r="GG404" i="1"/>
  <c r="GG390" i="1"/>
  <c r="GG323" i="1"/>
  <c r="GG459" i="1"/>
  <c r="GG346" i="1"/>
  <c r="GG386" i="1"/>
  <c r="GG435" i="1"/>
  <c r="GG470" i="1"/>
  <c r="GG413" i="1"/>
  <c r="GG412" i="1"/>
  <c r="GG343" i="1"/>
  <c r="GG403" i="1"/>
  <c r="GG467" i="1"/>
  <c r="GG401" i="1"/>
  <c r="GG353" i="1"/>
  <c r="GG387" i="1"/>
  <c r="GG362" i="1"/>
  <c r="GG464" i="1"/>
  <c r="GG338" i="1"/>
  <c r="GG364" i="1"/>
  <c r="GG411" i="1"/>
  <c r="GG437" i="1"/>
  <c r="GG398" i="1"/>
  <c r="GG340" i="1"/>
  <c r="GG407" i="1"/>
  <c r="GG314" i="1"/>
  <c r="GG391" i="1"/>
  <c r="GG358" i="1"/>
  <c r="GG385" i="1"/>
  <c r="GG375" i="1"/>
  <c r="GG436" i="1"/>
  <c r="GG319" i="1"/>
  <c r="GG457" i="1"/>
  <c r="GG373" i="1"/>
  <c r="GG473" i="1"/>
  <c r="GG333" i="1"/>
  <c r="GG357" i="1"/>
  <c r="GG487" i="1"/>
  <c r="GG302" i="1"/>
  <c r="GG469" i="1"/>
  <c r="GG369" i="1"/>
  <c r="GG409" i="1"/>
  <c r="GG446" i="1"/>
  <c r="GG325" i="1"/>
  <c r="GG395" i="1"/>
  <c r="GG460" i="1"/>
  <c r="GG308" i="1"/>
  <c r="GG439" i="1"/>
  <c r="GG341" i="1"/>
  <c r="GG406" i="1"/>
  <c r="GG488" i="1"/>
  <c r="GG301" i="1"/>
  <c r="GG400" i="1"/>
  <c r="GG493" i="1"/>
  <c r="GG440" i="1"/>
  <c r="GG422" i="1"/>
  <c r="GG367" i="1"/>
  <c r="GG478" i="1"/>
  <c r="GG318" i="1"/>
  <c r="GG427" i="1"/>
  <c r="GG426" i="1"/>
  <c r="GG371" i="1"/>
  <c r="GG472" i="1"/>
  <c r="GG352" i="1"/>
  <c r="GG431" i="1"/>
  <c r="GG491" i="1"/>
  <c r="GG466" i="1"/>
  <c r="GG370" i="1"/>
  <c r="GG485" i="1"/>
  <c r="GG363" i="1"/>
  <c r="GG420" i="1"/>
  <c r="GG483" i="1"/>
  <c r="GG379" i="1"/>
  <c r="GG474" i="1"/>
  <c r="GG423" i="1"/>
  <c r="GG354" i="1"/>
  <c r="GG425" i="1"/>
  <c r="GG442" i="1"/>
  <c r="GG342" i="1"/>
  <c r="GG465" i="1"/>
  <c r="GG434" i="1"/>
  <c r="GG490" i="1"/>
  <c r="GG389" i="1"/>
  <c r="GG471" i="1"/>
  <c r="GG368" i="1"/>
  <c r="GG327" i="1"/>
  <c r="GG300" i="1"/>
  <c r="GG419" i="1"/>
  <c r="GG360" i="1"/>
  <c r="GG489" i="1"/>
  <c r="GG337" i="1"/>
  <c r="GG393" i="1"/>
  <c r="GG344" i="1"/>
  <c r="GG19" i="1"/>
  <c r="GG441" i="1"/>
  <c r="GG480" i="1"/>
  <c r="GG396" i="1"/>
  <c r="GG481" i="1"/>
  <c r="GG316" i="1"/>
  <c r="GG332" i="1"/>
  <c r="GG454" i="1"/>
  <c r="GG336" i="1"/>
  <c r="GG433" i="1"/>
  <c r="GG335" i="1"/>
  <c r="GG418" i="1"/>
  <c r="GG468" i="1"/>
  <c r="GG376" i="1"/>
  <c r="GG479" i="1"/>
  <c r="GG405" i="1"/>
  <c r="GG322" i="1"/>
  <c r="GG477" i="1"/>
  <c r="GG394" i="1"/>
  <c r="GG374" i="1"/>
  <c r="GG453" i="1"/>
  <c r="GG380" i="1"/>
  <c r="GG317" i="1"/>
  <c r="GG356" i="1"/>
  <c r="GG334" i="1"/>
  <c r="GG455" i="1"/>
  <c r="GG331" i="1"/>
  <c r="GG428" i="1"/>
  <c r="GG320" i="1"/>
  <c r="GG463" i="1"/>
  <c r="GG377" i="1"/>
  <c r="GG355" i="1"/>
  <c r="GG359" i="1"/>
  <c r="GG462" i="1"/>
  <c r="GG326" i="1"/>
  <c r="GG443" i="1"/>
  <c r="GG299" i="1"/>
  <c r="GG430" i="1"/>
  <c r="GG388" i="1"/>
  <c r="GG402" i="1"/>
  <c r="GG482" i="1"/>
  <c r="GG445" i="1"/>
  <c r="GG347" i="1"/>
  <c r="GG492" i="1"/>
  <c r="GG461" i="1"/>
  <c r="GG324" i="1"/>
  <c r="GG20" i="1"/>
  <c r="GG378" i="1"/>
  <c r="GG365" i="1"/>
  <c r="GG432" i="1"/>
  <c r="GG366" i="1"/>
  <c r="GG399" i="1"/>
  <c r="GG451" i="1"/>
  <c r="GG458" i="1"/>
  <c r="GG429" i="1"/>
  <c r="GG444" i="1"/>
  <c r="GG476" i="1"/>
  <c r="GG410" i="1"/>
  <c r="GG307" i="1"/>
  <c r="GG397" i="1"/>
  <c r="GG328" i="1"/>
  <c r="GG329" i="1"/>
  <c r="GG494" i="1"/>
  <c r="GG486" i="1"/>
  <c r="GG456" i="1"/>
  <c r="FB484" i="1"/>
  <c r="FB420" i="1"/>
  <c r="FB345" i="1"/>
  <c r="FB355" i="1"/>
  <c r="FB405" i="1"/>
  <c r="FB461" i="1"/>
  <c r="FB483" i="1"/>
  <c r="FB404" i="1"/>
  <c r="FB412" i="1"/>
  <c r="FB409" i="1"/>
  <c r="FB486" i="1"/>
  <c r="FB324" i="1"/>
  <c r="FB426" i="1"/>
  <c r="FB492" i="1"/>
  <c r="FB391" i="1"/>
  <c r="FB398" i="1"/>
  <c r="FB441" i="1"/>
  <c r="FB443" i="1"/>
  <c r="FB347" i="1"/>
  <c r="FB411" i="1"/>
  <c r="FB322" i="1"/>
  <c r="FB418" i="1"/>
  <c r="FB469" i="1"/>
  <c r="FB423" i="1"/>
  <c r="FB472" i="1"/>
  <c r="FB362" i="1"/>
  <c r="FB456" i="1"/>
  <c r="FB435" i="1"/>
  <c r="FB313" i="1"/>
  <c r="FB466" i="1"/>
  <c r="FB360" i="1"/>
  <c r="FB373" i="1"/>
  <c r="FB334" i="1"/>
  <c r="FB477" i="1"/>
  <c r="FB369" i="1"/>
  <c r="FB366" i="1"/>
  <c r="FB438" i="1"/>
  <c r="FB335" i="1"/>
  <c r="FB489" i="1"/>
  <c r="FB465" i="1"/>
  <c r="FB436" i="1"/>
  <c r="FB386" i="1"/>
  <c r="FB357" i="1"/>
  <c r="FB342" i="1"/>
  <c r="FB352" i="1"/>
  <c r="FB439" i="1"/>
  <c r="FB344" i="1"/>
  <c r="FB410" i="1"/>
  <c r="FB308" i="1"/>
  <c r="FB397" i="1"/>
  <c r="FB427" i="1"/>
  <c r="FB376" i="1"/>
  <c r="FB445" i="1"/>
  <c r="FB340" i="1"/>
  <c r="FB388" i="1"/>
  <c r="FB457" i="1"/>
  <c r="FB302" i="1"/>
  <c r="FB446" i="1"/>
  <c r="FB453" i="1"/>
  <c r="FB318" i="1"/>
  <c r="FB385" i="1"/>
  <c r="FB476" i="1"/>
  <c r="FB368" i="1"/>
  <c r="FB343" i="1"/>
  <c r="FB365" i="1"/>
  <c r="FB419" i="1"/>
  <c r="FB402" i="1"/>
  <c r="FB358" i="1"/>
  <c r="FB485" i="1"/>
  <c r="FB395" i="1"/>
  <c r="FB444" i="1"/>
  <c r="FB337" i="1"/>
  <c r="FB431" i="1"/>
  <c r="FB370" i="1"/>
  <c r="FB329" i="1"/>
  <c r="FB353" i="1"/>
  <c r="FB467" i="1"/>
  <c r="FB377" i="1"/>
  <c r="FB458" i="1"/>
  <c r="FB372" i="1"/>
  <c r="FB300" i="1"/>
  <c r="FB425" i="1"/>
  <c r="FB474" i="1"/>
  <c r="FB482" i="1"/>
  <c r="FB19" i="1"/>
  <c r="FB403" i="1"/>
  <c r="FB468" i="1"/>
  <c r="FB475" i="1"/>
  <c r="FB338" i="1"/>
  <c r="FB389" i="1"/>
  <c r="FB481" i="1"/>
  <c r="FB301" i="1"/>
  <c r="FB317" i="1"/>
  <c r="FB437" i="1"/>
  <c r="FB491" i="1"/>
  <c r="FB336" i="1"/>
  <c r="FB459" i="1"/>
  <c r="FB451" i="1"/>
  <c r="FB462" i="1"/>
  <c r="FB394" i="1"/>
  <c r="FB392" i="1"/>
  <c r="FB471" i="1"/>
  <c r="FB379" i="1"/>
  <c r="FB354" i="1"/>
  <c r="FB396" i="1"/>
  <c r="FB494" i="1"/>
  <c r="FB470" i="1"/>
  <c r="FB315" i="1"/>
  <c r="FB490" i="1"/>
  <c r="FB421" i="1"/>
  <c r="FB332" i="1"/>
  <c r="FB326" i="1"/>
  <c r="FB478" i="1"/>
  <c r="FB325" i="1"/>
  <c r="FB378" i="1"/>
  <c r="FB328" i="1"/>
  <c r="FB367" i="1"/>
  <c r="FB327" i="1"/>
  <c r="FB380" i="1"/>
  <c r="FB20" i="1"/>
  <c r="FB323" i="1"/>
  <c r="FB452" i="1"/>
  <c r="FB454" i="1"/>
  <c r="FB464" i="1"/>
  <c r="FB390" i="1"/>
  <c r="FB331" i="1"/>
  <c r="FB361" i="1"/>
  <c r="FB314" i="1"/>
  <c r="FB440" i="1"/>
  <c r="FB424" i="1"/>
  <c r="FB487" i="1"/>
  <c r="FB393" i="1"/>
  <c r="FB387" i="1"/>
  <c r="FB374" i="1"/>
  <c r="FB406" i="1"/>
  <c r="FB341" i="1"/>
  <c r="FB479" i="1"/>
  <c r="FB375" i="1"/>
  <c r="FB463" i="1"/>
  <c r="FB460" i="1"/>
  <c r="FB433" i="1"/>
  <c r="FB400" i="1"/>
  <c r="FB429" i="1"/>
  <c r="FB399" i="1"/>
  <c r="FB401" i="1"/>
  <c r="FB407" i="1"/>
  <c r="FB320" i="1"/>
  <c r="FB333" i="1"/>
  <c r="FB480" i="1"/>
  <c r="FB432" i="1"/>
  <c r="FB364" i="1"/>
  <c r="FB346" i="1"/>
  <c r="FB430" i="1"/>
  <c r="FB359" i="1"/>
  <c r="FB307" i="1"/>
  <c r="FB455" i="1"/>
  <c r="FB442" i="1"/>
  <c r="FB422" i="1"/>
  <c r="FB473" i="1"/>
  <c r="FB356" i="1"/>
  <c r="FB316" i="1"/>
  <c r="FB428" i="1"/>
  <c r="FB493" i="1"/>
  <c r="FB408" i="1"/>
  <c r="FB488" i="1"/>
  <c r="FB319" i="1"/>
  <c r="FB434" i="1"/>
  <c r="FB413" i="1"/>
  <c r="FB371" i="1"/>
  <c r="FB363" i="1"/>
  <c r="FB299" i="1"/>
  <c r="GH372" i="1"/>
  <c r="GH430" i="1"/>
  <c r="GH436" i="1"/>
  <c r="GH392" i="1"/>
  <c r="GH489" i="1"/>
  <c r="GH399" i="1"/>
  <c r="GH334" i="1"/>
  <c r="GH456" i="1"/>
  <c r="GH376" i="1"/>
  <c r="GH323" i="1"/>
  <c r="GH443" i="1"/>
  <c r="GH342" i="1"/>
  <c r="GH396" i="1"/>
  <c r="GH328" i="1"/>
  <c r="GH394" i="1"/>
  <c r="GH395" i="1"/>
  <c r="GH367" i="1"/>
  <c r="GH455" i="1"/>
  <c r="GH460" i="1"/>
  <c r="GH373" i="1"/>
  <c r="GH335" i="1"/>
  <c r="GH470" i="1"/>
  <c r="GH476" i="1"/>
  <c r="GH457" i="1"/>
  <c r="GH336" i="1"/>
  <c r="GH389" i="1"/>
  <c r="GH337" i="1"/>
  <c r="GH301" i="1"/>
  <c r="GH358" i="1"/>
  <c r="GH400" i="1"/>
  <c r="GH459" i="1"/>
  <c r="GH324" i="1"/>
  <c r="GH317" i="1"/>
  <c r="GH364" i="1"/>
  <c r="GH426" i="1"/>
  <c r="GH467" i="1"/>
  <c r="GH429" i="1"/>
  <c r="GH333" i="1"/>
  <c r="GH390" i="1"/>
  <c r="GH327" i="1"/>
  <c r="GH357" i="1"/>
  <c r="GH302" i="1"/>
  <c r="GH368" i="1"/>
  <c r="GH361" i="1"/>
  <c r="GH490" i="1"/>
  <c r="GH487" i="1"/>
  <c r="GH347" i="1"/>
  <c r="GH313" i="1"/>
  <c r="GH421" i="1"/>
  <c r="GH386" i="1"/>
  <c r="GH480" i="1"/>
  <c r="GH355" i="1"/>
  <c r="GH439" i="1"/>
  <c r="GH332" i="1"/>
  <c r="GH320" i="1"/>
  <c r="GH325" i="1"/>
  <c r="GH424" i="1"/>
  <c r="GH354" i="1"/>
  <c r="GH319" i="1"/>
  <c r="GH494" i="1"/>
  <c r="GH474" i="1"/>
  <c r="GH363" i="1"/>
  <c r="GH403" i="1"/>
  <c r="GH388" i="1"/>
  <c r="GH346" i="1"/>
  <c r="GH413" i="1"/>
  <c r="GH378" i="1"/>
  <c r="GH380" i="1"/>
  <c r="GH468" i="1"/>
  <c r="GH446" i="1"/>
  <c r="GH452" i="1"/>
  <c r="GH405" i="1"/>
  <c r="GH484" i="1"/>
  <c r="GH314" i="1"/>
  <c r="GH356" i="1"/>
  <c r="GH397" i="1"/>
  <c r="GH445" i="1"/>
  <c r="GH464" i="1"/>
  <c r="GH404" i="1"/>
  <c r="GH433" i="1"/>
  <c r="GH344" i="1"/>
  <c r="GH407" i="1"/>
  <c r="GH371" i="1"/>
  <c r="GH370" i="1"/>
  <c r="GH307" i="1"/>
  <c r="GH352" i="1"/>
  <c r="GH326" i="1"/>
  <c r="GH365" i="1"/>
  <c r="GH491" i="1"/>
  <c r="GH462" i="1"/>
  <c r="GH466" i="1"/>
  <c r="GH431" i="1"/>
  <c r="GH387" i="1"/>
  <c r="GH451" i="1"/>
  <c r="GH300" i="1"/>
  <c r="GH341" i="1"/>
  <c r="GH420" i="1"/>
  <c r="GH322" i="1"/>
  <c r="GH408" i="1"/>
  <c r="GH425" i="1"/>
  <c r="GH458" i="1"/>
  <c r="GH379" i="1"/>
  <c r="GH391" i="1"/>
  <c r="GH369" i="1"/>
  <c r="GH465" i="1"/>
  <c r="GH340" i="1"/>
  <c r="GH442" i="1"/>
  <c r="GH475" i="1"/>
  <c r="GH437" i="1"/>
  <c r="GH486" i="1"/>
  <c r="GH299" i="1"/>
  <c r="GH485" i="1"/>
  <c r="GH343" i="1"/>
  <c r="GH492" i="1"/>
  <c r="GH483" i="1"/>
  <c r="GH20" i="1"/>
  <c r="GH331" i="1"/>
  <c r="GH393" i="1"/>
  <c r="GH316" i="1"/>
  <c r="GH359" i="1"/>
  <c r="GH481" i="1"/>
  <c r="GH435" i="1"/>
  <c r="GH428" i="1"/>
  <c r="GH329" i="1"/>
  <c r="GH402" i="1"/>
  <c r="GH353" i="1"/>
  <c r="GH440" i="1"/>
  <c r="GH463" i="1"/>
  <c r="GH441" i="1"/>
  <c r="GH453" i="1"/>
  <c r="GH377" i="1"/>
  <c r="GH411" i="1"/>
  <c r="GH438" i="1"/>
  <c r="GH418" i="1"/>
  <c r="GH315" i="1"/>
  <c r="GH423" i="1"/>
  <c r="GH318" i="1"/>
  <c r="GH374" i="1"/>
  <c r="GH482" i="1"/>
  <c r="GH478" i="1"/>
  <c r="GH398" i="1"/>
  <c r="GH385" i="1"/>
  <c r="GH375" i="1"/>
  <c r="GH412" i="1"/>
  <c r="GH461" i="1"/>
  <c r="GH477" i="1"/>
  <c r="GH345" i="1"/>
  <c r="GH493" i="1"/>
  <c r="GH427" i="1"/>
  <c r="GH366" i="1"/>
  <c r="GH473" i="1"/>
  <c r="GH409" i="1"/>
  <c r="GH19" i="1"/>
  <c r="GH469" i="1"/>
  <c r="GH434" i="1"/>
  <c r="GH406" i="1"/>
  <c r="GH401" i="1"/>
  <c r="GH410" i="1"/>
  <c r="GH444" i="1"/>
  <c r="GH432" i="1"/>
  <c r="GH338" i="1"/>
  <c r="GH419" i="1"/>
  <c r="GH488" i="1"/>
  <c r="GH362" i="1"/>
  <c r="GH479" i="1"/>
  <c r="GH454" i="1"/>
  <c r="GH308" i="1"/>
  <c r="GH360" i="1"/>
  <c r="GH422" i="1"/>
  <c r="GH472" i="1"/>
  <c r="GH471" i="1"/>
  <c r="GV325" i="1"/>
  <c r="GV467" i="1"/>
  <c r="GV343" i="1"/>
  <c r="GV443" i="1"/>
  <c r="GV389" i="1"/>
  <c r="GV456" i="1"/>
  <c r="GV411" i="1"/>
  <c r="GV408" i="1"/>
  <c r="GV336" i="1"/>
  <c r="GV365" i="1"/>
  <c r="GV452" i="1"/>
  <c r="GV335" i="1"/>
  <c r="GV419" i="1"/>
  <c r="GV340" i="1"/>
  <c r="GV363" i="1"/>
  <c r="GV482" i="1"/>
  <c r="GV364" i="1"/>
  <c r="GV468" i="1"/>
  <c r="GV399" i="1"/>
  <c r="GV431" i="1"/>
  <c r="GV329" i="1"/>
  <c r="GV19" i="1"/>
  <c r="GV313" i="1"/>
  <c r="GV391" i="1"/>
  <c r="GV375" i="1"/>
  <c r="GV394" i="1"/>
  <c r="GV409" i="1"/>
  <c r="GV421" i="1"/>
  <c r="GV338" i="1"/>
  <c r="GV362" i="1"/>
  <c r="GV333" i="1"/>
  <c r="GV387" i="1"/>
  <c r="GV345" i="1"/>
  <c r="GV420" i="1"/>
  <c r="GV346" i="1"/>
  <c r="GV393" i="1"/>
  <c r="GV327" i="1"/>
  <c r="GV341" i="1"/>
  <c r="GV401" i="1"/>
  <c r="GV301" i="1"/>
  <c r="GV361" i="1"/>
  <c r="GV480" i="1"/>
  <c r="GV316" i="1"/>
  <c r="GV484" i="1"/>
  <c r="GV455" i="1"/>
  <c r="GV489" i="1"/>
  <c r="GV360" i="1"/>
  <c r="GV423" i="1"/>
  <c r="GV445" i="1"/>
  <c r="GV354" i="1"/>
  <c r="GV471" i="1"/>
  <c r="GV473" i="1"/>
  <c r="GV300" i="1"/>
  <c r="GV388" i="1"/>
  <c r="GV465" i="1"/>
  <c r="GV392" i="1"/>
  <c r="GV436" i="1"/>
  <c r="GV418" i="1"/>
  <c r="GV472" i="1"/>
  <c r="GV422" i="1"/>
  <c r="GV491" i="1"/>
  <c r="GV331" i="1"/>
  <c r="GV458" i="1"/>
  <c r="GV441" i="1"/>
  <c r="GV323" i="1"/>
  <c r="GV299" i="1"/>
  <c r="GV410" i="1"/>
  <c r="GV488" i="1"/>
  <c r="GV20" i="1"/>
  <c r="GV435" i="1"/>
  <c r="GV380" i="1"/>
  <c r="GV373" i="1"/>
  <c r="GV474" i="1"/>
  <c r="GV469" i="1"/>
  <c r="GV446" i="1"/>
  <c r="GV405" i="1"/>
  <c r="GV317" i="1"/>
  <c r="GV372" i="1"/>
  <c r="GV378" i="1"/>
  <c r="GV433" i="1"/>
  <c r="GV424" i="1"/>
  <c r="GV403" i="1"/>
  <c r="GV492" i="1"/>
  <c r="GV462" i="1"/>
  <c r="GV442" i="1"/>
  <c r="GV400" i="1"/>
  <c r="GV402" i="1"/>
  <c r="GV307" i="1"/>
  <c r="GV357" i="1"/>
  <c r="GV428" i="1"/>
  <c r="GV476" i="1"/>
  <c r="GV404" i="1"/>
  <c r="GV315" i="1"/>
  <c r="GV425" i="1"/>
  <c r="GV320" i="1"/>
  <c r="GV356" i="1"/>
  <c r="GV413" i="1"/>
  <c r="GV376" i="1"/>
  <c r="GV461" i="1"/>
  <c r="GV470" i="1"/>
  <c r="GV396" i="1"/>
  <c r="GV463" i="1"/>
  <c r="GV397" i="1"/>
  <c r="GV308" i="1"/>
  <c r="GV432" i="1"/>
  <c r="GV486" i="1"/>
  <c r="GV326" i="1"/>
  <c r="GV429" i="1"/>
  <c r="GV485" i="1"/>
  <c r="GV386" i="1"/>
  <c r="GV457" i="1"/>
  <c r="GV385" i="1"/>
  <c r="GV390" i="1"/>
  <c r="GV439" i="1"/>
  <c r="GV328" i="1"/>
  <c r="GV358" i="1"/>
  <c r="GV451" i="1"/>
  <c r="GV494" i="1"/>
  <c r="GV430" i="1"/>
  <c r="GV302" i="1"/>
  <c r="GV367" i="1"/>
  <c r="GV319" i="1"/>
  <c r="GV368" i="1"/>
  <c r="GV324" i="1"/>
  <c r="GV444" i="1"/>
  <c r="GV314" i="1"/>
  <c r="GV434" i="1"/>
  <c r="GV379" i="1"/>
  <c r="GV440" i="1"/>
  <c r="GV398" i="1"/>
  <c r="GV483" i="1"/>
  <c r="GV318" i="1"/>
  <c r="GV464" i="1"/>
  <c r="GV366" i="1"/>
  <c r="GV493" i="1"/>
  <c r="GV370" i="1"/>
  <c r="GV426" i="1"/>
  <c r="GV369" i="1"/>
  <c r="GV459" i="1"/>
  <c r="GV412" i="1"/>
  <c r="GV342" i="1"/>
  <c r="GV481" i="1"/>
  <c r="GV352" i="1"/>
  <c r="GV453" i="1"/>
  <c r="GV347" i="1"/>
  <c r="GV406" i="1"/>
  <c r="GV332" i="1"/>
  <c r="GV427" i="1"/>
  <c r="GV355" i="1"/>
  <c r="GV395" i="1"/>
  <c r="GV371" i="1"/>
  <c r="GV475" i="1"/>
  <c r="GV337" i="1"/>
  <c r="GV334" i="1"/>
  <c r="GV490" i="1"/>
  <c r="GV374" i="1"/>
  <c r="GV353" i="1"/>
  <c r="GV466" i="1"/>
  <c r="GV407" i="1"/>
  <c r="GV479" i="1"/>
  <c r="GV477" i="1"/>
  <c r="GV438" i="1"/>
  <c r="GV322" i="1"/>
  <c r="GV344" i="1"/>
  <c r="GV460" i="1"/>
  <c r="GV359" i="1"/>
  <c r="GV478" i="1"/>
  <c r="GV377" i="1"/>
  <c r="GV454" i="1"/>
  <c r="GV437" i="1"/>
  <c r="GV487" i="1"/>
  <c r="HE32" i="1"/>
  <c r="HE41" i="1" s="1"/>
  <c r="HE29" i="1"/>
  <c r="HE38" i="1" s="1"/>
  <c r="HE46" i="1" s="1"/>
  <c r="HE54" i="1" s="1"/>
  <c r="HE62" i="1" s="1"/>
  <c r="HE26" i="1"/>
  <c r="HE35" i="1" s="1"/>
  <c r="HE43" i="1" s="1"/>
  <c r="HE51" i="1" s="1"/>
  <c r="HE59" i="1" s="1"/>
  <c r="HE25" i="1"/>
  <c r="HE34" i="1" s="1"/>
  <c r="HE42" i="1" s="1"/>
  <c r="HE50" i="1" s="1"/>
  <c r="HE58" i="1" s="1"/>
  <c r="HE33" i="1"/>
  <c r="HE27" i="1"/>
  <c r="HE36" i="1" s="1"/>
  <c r="HE44" i="1" s="1"/>
  <c r="HE52" i="1" s="1"/>
  <c r="HE60" i="1" s="1"/>
  <c r="HE28" i="1"/>
  <c r="HE37" i="1" s="1"/>
  <c r="HE45" i="1" s="1"/>
  <c r="HE30" i="1"/>
  <c r="HE39" i="1" s="1"/>
  <c r="HE31" i="1"/>
  <c r="HE40" i="1" s="1"/>
  <c r="HA489" i="1"/>
  <c r="HA366" i="1"/>
  <c r="HA439" i="1"/>
  <c r="HA398" i="1"/>
  <c r="HA346" i="1"/>
  <c r="HA319" i="1"/>
  <c r="HA347" i="1"/>
  <c r="HA437" i="1"/>
  <c r="HA322" i="1"/>
  <c r="HA491" i="1"/>
  <c r="HA302" i="1"/>
  <c r="HA373" i="1"/>
  <c r="HA432" i="1"/>
  <c r="HA387" i="1"/>
  <c r="HA326" i="1"/>
  <c r="HA394" i="1"/>
  <c r="HA318" i="1"/>
  <c r="HA431" i="1"/>
  <c r="HA436" i="1"/>
  <c r="HA386" i="1"/>
  <c r="HA477" i="1"/>
  <c r="HA325" i="1"/>
  <c r="HA478" i="1"/>
  <c r="HA490" i="1"/>
  <c r="HA329" i="1"/>
  <c r="HA419" i="1"/>
  <c r="HA465" i="1"/>
  <c r="HA421" i="1"/>
  <c r="HA300" i="1"/>
  <c r="HA494" i="1"/>
  <c r="HA320" i="1"/>
  <c r="HA374" i="1"/>
  <c r="HA434" i="1"/>
  <c r="HA435" i="1"/>
  <c r="HA391" i="1"/>
  <c r="HA413" i="1"/>
  <c r="HA493" i="1"/>
  <c r="HA317" i="1"/>
  <c r="HA307" i="1"/>
  <c r="HA479" i="1"/>
  <c r="HA331" i="1"/>
  <c r="HA20" i="1"/>
  <c r="HA396" i="1"/>
  <c r="HA335" i="1"/>
  <c r="HA444" i="1"/>
  <c r="HA369" i="1"/>
  <c r="HA452" i="1"/>
  <c r="HA358" i="1"/>
  <c r="HA427" i="1"/>
  <c r="HA332" i="1"/>
  <c r="HA333" i="1"/>
  <c r="HA406" i="1"/>
  <c r="HA454" i="1"/>
  <c r="HA456" i="1"/>
  <c r="HA371" i="1"/>
  <c r="HA377" i="1"/>
  <c r="HA355" i="1"/>
  <c r="HA301" i="1"/>
  <c r="HA404" i="1"/>
  <c r="HA360" i="1"/>
  <c r="HA389" i="1"/>
  <c r="HA441" i="1"/>
  <c r="HA340" i="1"/>
  <c r="HA388" i="1"/>
  <c r="HA409" i="1"/>
  <c r="HA429" i="1"/>
  <c r="HA486" i="1"/>
  <c r="HA390" i="1"/>
  <c r="HA337" i="1"/>
  <c r="HA354" i="1"/>
  <c r="HA399" i="1"/>
  <c r="HA376" i="1"/>
  <c r="HA476" i="1"/>
  <c r="HA426" i="1"/>
  <c r="HA314" i="1"/>
  <c r="HA428" i="1"/>
  <c r="HA342" i="1"/>
  <c r="HA367" i="1"/>
  <c r="HA385" i="1"/>
  <c r="HA470" i="1"/>
  <c r="HA474" i="1"/>
  <c r="HA392" i="1"/>
  <c r="HA365" i="1"/>
  <c r="HA407" i="1"/>
  <c r="HA457" i="1"/>
  <c r="HA425" i="1"/>
  <c r="HA461" i="1"/>
  <c r="HA405" i="1"/>
  <c r="HA402" i="1"/>
  <c r="HA323" i="1"/>
  <c r="HA338" i="1"/>
  <c r="HA412" i="1"/>
  <c r="HA395" i="1"/>
  <c r="HA445" i="1"/>
  <c r="HA411" i="1"/>
  <c r="HA315" i="1"/>
  <c r="HA446" i="1"/>
  <c r="HA400" i="1"/>
  <c r="HA336" i="1"/>
  <c r="HA328" i="1"/>
  <c r="HA433" i="1"/>
  <c r="HA361" i="1"/>
  <c r="HA359" i="1"/>
  <c r="HA469" i="1"/>
  <c r="HA19" i="1"/>
  <c r="HA473" i="1"/>
  <c r="HA438" i="1"/>
  <c r="HA379" i="1"/>
  <c r="HA397" i="1"/>
  <c r="HA492" i="1"/>
  <c r="HA459" i="1"/>
  <c r="HA313" i="1"/>
  <c r="HA364" i="1"/>
  <c r="HA362" i="1"/>
  <c r="HA460" i="1"/>
  <c r="HA420" i="1"/>
  <c r="HA299" i="1"/>
  <c r="HA408" i="1"/>
  <c r="HA453" i="1"/>
  <c r="HA357" i="1"/>
  <c r="HA345" i="1"/>
  <c r="HA418" i="1"/>
  <c r="HA324" i="1"/>
  <c r="HA327" i="1"/>
  <c r="HA484" i="1"/>
  <c r="HA372" i="1"/>
  <c r="HA341" i="1"/>
  <c r="HA472" i="1"/>
  <c r="HA480" i="1"/>
  <c r="HA451" i="1"/>
  <c r="HA458" i="1"/>
  <c r="HA483" i="1"/>
  <c r="HA308" i="1"/>
  <c r="HA487" i="1"/>
  <c r="HA440" i="1"/>
  <c r="HA356" i="1"/>
  <c r="HA482" i="1"/>
  <c r="HA363" i="1"/>
  <c r="HA443" i="1"/>
  <c r="HA475" i="1"/>
  <c r="HA488" i="1"/>
  <c r="HA393" i="1"/>
  <c r="HA316" i="1"/>
  <c r="HA463" i="1"/>
  <c r="HA410" i="1"/>
  <c r="HA468" i="1"/>
  <c r="HA424" i="1"/>
  <c r="HA370" i="1"/>
  <c r="HA422" i="1"/>
  <c r="HA401" i="1"/>
  <c r="HA481" i="1"/>
  <c r="HA455" i="1"/>
  <c r="HA471" i="1"/>
  <c r="HA343" i="1"/>
  <c r="HA375" i="1"/>
  <c r="HA344" i="1"/>
  <c r="HA423" i="1"/>
  <c r="HA334" i="1"/>
  <c r="HA442" i="1"/>
  <c r="HA352" i="1"/>
  <c r="HA378" i="1"/>
  <c r="HA466" i="1"/>
  <c r="HA368" i="1"/>
  <c r="HA353" i="1"/>
  <c r="HA380" i="1"/>
  <c r="HA430" i="1"/>
  <c r="HA464" i="1"/>
  <c r="HA403" i="1"/>
  <c r="HA485" i="1"/>
  <c r="HA467" i="1"/>
  <c r="HA462" i="1"/>
  <c r="BG29" i="1"/>
  <c r="BG38" i="1" s="1"/>
  <c r="BG46" i="1" s="1"/>
  <c r="BG54" i="1" s="1"/>
  <c r="BG62" i="1" s="1"/>
  <c r="BG32" i="1"/>
  <c r="BG41" i="1" s="1"/>
  <c r="BG30" i="1"/>
  <c r="BG39" i="1" s="1"/>
  <c r="BG28" i="1"/>
  <c r="BG37" i="1" s="1"/>
  <c r="BG45" i="1" s="1"/>
  <c r="BG26" i="1"/>
  <c r="BG35" i="1" s="1"/>
  <c r="BG43" i="1" s="1"/>
  <c r="BG51" i="1" s="1"/>
  <c r="BG59" i="1" s="1"/>
  <c r="BG31" i="1"/>
  <c r="BG40" i="1" s="1"/>
  <c r="BG27" i="1"/>
  <c r="BG36" i="1" s="1"/>
  <c r="BG44" i="1" s="1"/>
  <c r="BG52" i="1" s="1"/>
  <c r="BG60" i="1" s="1"/>
  <c r="BG33" i="1"/>
  <c r="BG25" i="1"/>
  <c r="BG34" i="1" s="1"/>
  <c r="BG42" i="1" s="1"/>
  <c r="MW425" i="1"/>
  <c r="MW429" i="1"/>
  <c r="MW470" i="1"/>
  <c r="MW428" i="1"/>
  <c r="MW378" i="1"/>
  <c r="MW353" i="1"/>
  <c r="MW460" i="1"/>
  <c r="MW442" i="1"/>
  <c r="MW388" i="1"/>
  <c r="MW308" i="1"/>
  <c r="MW484" i="1"/>
  <c r="MW420" i="1"/>
  <c r="MW482" i="1"/>
  <c r="MW346" i="1"/>
  <c r="MW458" i="1"/>
  <c r="MW435" i="1"/>
  <c r="MW397" i="1"/>
  <c r="MW394" i="1"/>
  <c r="MW465" i="1"/>
  <c r="MW490" i="1"/>
  <c r="MW301" i="1"/>
  <c r="MW385" i="1"/>
  <c r="MW357" i="1"/>
  <c r="MW368" i="1"/>
  <c r="MW434" i="1"/>
  <c r="MW453" i="1"/>
  <c r="MW355" i="1"/>
  <c r="MW430" i="1"/>
  <c r="MW363" i="1"/>
  <c r="MW331" i="1"/>
  <c r="MW426" i="1"/>
  <c r="MW491" i="1"/>
  <c r="MW322" i="1"/>
  <c r="MW380" i="1"/>
  <c r="MW455" i="1"/>
  <c r="MW367" i="1"/>
  <c r="MW338" i="1"/>
  <c r="MW389" i="1"/>
  <c r="MW481" i="1"/>
  <c r="MW336" i="1"/>
  <c r="MW337" i="1"/>
  <c r="MW487" i="1"/>
  <c r="MW476" i="1"/>
  <c r="MW475" i="1"/>
  <c r="MW493" i="1"/>
  <c r="MW438" i="1"/>
  <c r="MW360" i="1"/>
  <c r="MW361" i="1"/>
  <c r="MW345" i="1"/>
  <c r="MW400" i="1"/>
  <c r="MW359" i="1"/>
  <c r="MW333" i="1"/>
  <c r="MW342" i="1"/>
  <c r="MW459" i="1"/>
  <c r="MW479" i="1"/>
  <c r="MW399" i="1"/>
  <c r="MW432" i="1"/>
  <c r="MW443" i="1"/>
  <c r="MW365" i="1"/>
  <c r="MW392" i="1"/>
  <c r="MW462" i="1"/>
  <c r="MW466" i="1"/>
  <c r="MW483" i="1"/>
  <c r="MW404" i="1"/>
  <c r="MW441" i="1"/>
  <c r="MW352" i="1"/>
  <c r="MW488" i="1"/>
  <c r="MW468" i="1"/>
  <c r="MW356" i="1"/>
  <c r="MW386" i="1"/>
  <c r="MW319" i="1"/>
  <c r="MW478" i="1"/>
  <c r="MW323" i="1"/>
  <c r="MW307" i="1"/>
  <c r="MW444" i="1"/>
  <c r="MW410" i="1"/>
  <c r="MW340" i="1"/>
  <c r="MW431" i="1"/>
  <c r="MW318" i="1"/>
  <c r="MW467" i="1"/>
  <c r="MW454" i="1"/>
  <c r="MW387" i="1"/>
  <c r="MW412" i="1"/>
  <c r="MW421" i="1"/>
  <c r="MW19" i="1"/>
  <c r="MW439" i="1"/>
  <c r="MW341" i="1"/>
  <c r="MW424" i="1"/>
  <c r="MW469" i="1"/>
  <c r="MW423" i="1"/>
  <c r="MW372" i="1"/>
  <c r="MW373" i="1"/>
  <c r="MW370" i="1"/>
  <c r="MW374" i="1"/>
  <c r="MW433" i="1"/>
  <c r="MW395" i="1"/>
  <c r="MW474" i="1"/>
  <c r="MW461" i="1"/>
  <c r="MW343" i="1"/>
  <c r="MW408" i="1"/>
  <c r="MW358" i="1"/>
  <c r="MW419" i="1"/>
  <c r="MW393" i="1"/>
  <c r="MW407" i="1"/>
  <c r="MW371" i="1"/>
  <c r="MW471" i="1"/>
  <c r="MW366" i="1"/>
  <c r="MW446" i="1"/>
  <c r="MW418" i="1"/>
  <c r="MW427" i="1"/>
  <c r="MW473" i="1"/>
  <c r="MW324" i="1"/>
  <c r="MW347" i="1"/>
  <c r="MW326" i="1"/>
  <c r="MW334" i="1"/>
  <c r="MW489" i="1"/>
  <c r="MW477" i="1"/>
  <c r="MW422" i="1"/>
  <c r="MW398" i="1"/>
  <c r="MW401" i="1"/>
  <c r="MW451" i="1"/>
  <c r="MW396" i="1"/>
  <c r="MW377" i="1"/>
  <c r="MW327" i="1"/>
  <c r="MW299" i="1"/>
  <c r="MW402" i="1"/>
  <c r="MW376" i="1"/>
  <c r="MW456" i="1"/>
  <c r="MW452" i="1"/>
  <c r="MW329" i="1"/>
  <c r="MW486" i="1"/>
  <c r="MW494" i="1"/>
  <c r="MW344" i="1"/>
  <c r="MW316" i="1"/>
  <c r="MW411" i="1"/>
  <c r="MW480" i="1"/>
  <c r="MW302" i="1"/>
  <c r="MW314" i="1"/>
  <c r="MW457" i="1"/>
  <c r="MW328" i="1"/>
  <c r="MW485" i="1"/>
  <c r="MW335" i="1"/>
  <c r="MW413" i="1"/>
  <c r="MW403" i="1"/>
  <c r="MW405" i="1"/>
  <c r="MW472" i="1"/>
  <c r="MW369" i="1"/>
  <c r="MW379" i="1"/>
  <c r="MW440" i="1"/>
  <c r="MW436" i="1"/>
  <c r="MW391" i="1"/>
  <c r="MW315" i="1"/>
  <c r="MW362" i="1"/>
  <c r="MW364" i="1"/>
  <c r="MW409" i="1"/>
  <c r="MW332" i="1"/>
  <c r="MW300" i="1"/>
  <c r="MW20" i="1"/>
  <c r="MW492" i="1"/>
  <c r="MW463" i="1"/>
  <c r="MW445" i="1"/>
  <c r="MW354" i="1"/>
  <c r="MW406" i="1"/>
  <c r="MW464" i="1"/>
  <c r="MW390" i="1"/>
  <c r="MW317" i="1"/>
  <c r="MW320" i="1"/>
  <c r="MW325" i="1"/>
  <c r="MW375" i="1"/>
  <c r="MW313" i="1"/>
  <c r="MW437" i="1"/>
  <c r="IJ451" i="1"/>
  <c r="IJ418" i="1"/>
  <c r="IJ380" i="1"/>
  <c r="IJ366" i="1"/>
  <c r="IJ362" i="1"/>
  <c r="IJ390" i="1"/>
  <c r="IJ413" i="1"/>
  <c r="IJ329" i="1"/>
  <c r="IJ337" i="1"/>
  <c r="IJ356" i="1"/>
  <c r="IJ491" i="1"/>
  <c r="IJ323" i="1"/>
  <c r="IJ481" i="1"/>
  <c r="IJ407" i="1"/>
  <c r="IJ318" i="1"/>
  <c r="IJ314" i="1"/>
  <c r="IJ359" i="1"/>
  <c r="IJ340" i="1"/>
  <c r="IJ325" i="1"/>
  <c r="IJ468" i="1"/>
  <c r="IJ455" i="1"/>
  <c r="IJ423" i="1"/>
  <c r="IJ432" i="1"/>
  <c r="IJ443" i="1"/>
  <c r="IJ379" i="1"/>
  <c r="IJ386" i="1"/>
  <c r="IJ446" i="1"/>
  <c r="IJ374" i="1"/>
  <c r="IJ486" i="1"/>
  <c r="IJ493" i="1"/>
  <c r="IJ341" i="1"/>
  <c r="IJ365" i="1"/>
  <c r="IJ439" i="1"/>
  <c r="IJ313" i="1"/>
  <c r="IJ399" i="1"/>
  <c r="IJ426" i="1"/>
  <c r="IJ361" i="1"/>
  <c r="IJ436" i="1"/>
  <c r="IJ437" i="1"/>
  <c r="IJ367" i="1"/>
  <c r="IJ469" i="1"/>
  <c r="IJ474" i="1"/>
  <c r="IJ373" i="1"/>
  <c r="IJ324" i="1"/>
  <c r="IJ346" i="1"/>
  <c r="IJ371" i="1"/>
  <c r="IJ427" i="1"/>
  <c r="IJ320" i="1"/>
  <c r="IJ394" i="1"/>
  <c r="IJ435" i="1"/>
  <c r="IJ473" i="1"/>
  <c r="IJ375" i="1"/>
  <c r="IJ422" i="1"/>
  <c r="IJ395" i="1"/>
  <c r="IJ319" i="1"/>
  <c r="IJ397" i="1"/>
  <c r="IJ334" i="1"/>
  <c r="IJ343" i="1"/>
  <c r="IJ364" i="1"/>
  <c r="IJ470" i="1"/>
  <c r="IJ326" i="1"/>
  <c r="IJ347" i="1"/>
  <c r="IJ327" i="1"/>
  <c r="IJ467" i="1"/>
  <c r="IJ344" i="1"/>
  <c r="IJ20" i="1"/>
  <c r="IJ377" i="1"/>
  <c r="IJ378" i="1"/>
  <c r="IJ331" i="1"/>
  <c r="IJ487" i="1"/>
  <c r="IJ452" i="1"/>
  <c r="IJ479" i="1"/>
  <c r="IJ420" i="1"/>
  <c r="IJ316" i="1"/>
  <c r="IJ336" i="1"/>
  <c r="IJ454" i="1"/>
  <c r="IJ360" i="1"/>
  <c r="IJ404" i="1"/>
  <c r="IJ461" i="1"/>
  <c r="IJ385" i="1"/>
  <c r="IJ431" i="1"/>
  <c r="IJ409" i="1"/>
  <c r="IJ300" i="1"/>
  <c r="IJ425" i="1"/>
  <c r="IJ368" i="1"/>
  <c r="IJ459" i="1"/>
  <c r="IJ444" i="1"/>
  <c r="IJ460" i="1"/>
  <c r="IJ458" i="1"/>
  <c r="IJ453" i="1"/>
  <c r="IJ328" i="1"/>
  <c r="IJ345" i="1"/>
  <c r="IJ388" i="1"/>
  <c r="IJ354" i="1"/>
  <c r="IJ370" i="1"/>
  <c r="IJ396" i="1"/>
  <c r="IJ398" i="1"/>
  <c r="IJ412" i="1"/>
  <c r="IJ307" i="1"/>
  <c r="IJ428" i="1"/>
  <c r="IJ401" i="1"/>
  <c r="IJ408" i="1"/>
  <c r="IJ490" i="1"/>
  <c r="IJ441" i="1"/>
  <c r="IJ483" i="1"/>
  <c r="IJ406" i="1"/>
  <c r="IJ464" i="1"/>
  <c r="IJ476" i="1"/>
  <c r="IJ424" i="1"/>
  <c r="IJ494" i="1"/>
  <c r="IJ485" i="1"/>
  <c r="IJ488" i="1"/>
  <c r="IJ462" i="1"/>
  <c r="IJ338" i="1"/>
  <c r="IJ353" i="1"/>
  <c r="IJ471" i="1"/>
  <c r="IJ376" i="1"/>
  <c r="IJ434" i="1"/>
  <c r="IJ440" i="1"/>
  <c r="IJ442" i="1"/>
  <c r="IJ456" i="1"/>
  <c r="IJ322" i="1"/>
  <c r="IJ372" i="1"/>
  <c r="IJ421" i="1"/>
  <c r="IJ484" i="1"/>
  <c r="IJ478" i="1"/>
  <c r="IJ492" i="1"/>
  <c r="IJ472" i="1"/>
  <c r="IJ463" i="1"/>
  <c r="IJ482" i="1"/>
  <c r="IJ308" i="1"/>
  <c r="IJ438" i="1"/>
  <c r="IJ352" i="1"/>
  <c r="IJ357" i="1"/>
  <c r="IJ19" i="1"/>
  <c r="IJ301" i="1"/>
  <c r="IJ335" i="1"/>
  <c r="IJ369" i="1"/>
  <c r="IJ475" i="1"/>
  <c r="IJ393" i="1"/>
  <c r="IJ429" i="1"/>
  <c r="IJ433" i="1"/>
  <c r="IJ419" i="1"/>
  <c r="IJ302" i="1"/>
  <c r="IJ445" i="1"/>
  <c r="IJ480" i="1"/>
  <c r="IJ430" i="1"/>
  <c r="IJ457" i="1"/>
  <c r="IJ410" i="1"/>
  <c r="IJ342" i="1"/>
  <c r="IJ332" i="1"/>
  <c r="IJ489" i="1"/>
  <c r="IJ392" i="1"/>
  <c r="IJ465" i="1"/>
  <c r="IJ466" i="1"/>
  <c r="IJ403" i="1"/>
  <c r="IJ358" i="1"/>
  <c r="IJ317" i="1"/>
  <c r="IJ355" i="1"/>
  <c r="IJ363" i="1"/>
  <c r="IJ411" i="1"/>
  <c r="IJ400" i="1"/>
  <c r="IJ402" i="1"/>
  <c r="IJ333" i="1"/>
  <c r="IJ387" i="1"/>
  <c r="IJ389" i="1"/>
  <c r="IJ299" i="1"/>
  <c r="IJ315" i="1"/>
  <c r="IJ477" i="1"/>
  <c r="IJ391" i="1"/>
  <c r="IJ405" i="1"/>
  <c r="GX325" i="1"/>
  <c r="GX455" i="1"/>
  <c r="GX344" i="1"/>
  <c r="GX367" i="1"/>
  <c r="GX434" i="1"/>
  <c r="GX388" i="1"/>
  <c r="GX405" i="1"/>
  <c r="GX466" i="1"/>
  <c r="GX332" i="1"/>
  <c r="GX342" i="1"/>
  <c r="GX308" i="1"/>
  <c r="GX320" i="1"/>
  <c r="GX337" i="1"/>
  <c r="GX357" i="1"/>
  <c r="GX375" i="1"/>
  <c r="GX401" i="1"/>
  <c r="GX317" i="1"/>
  <c r="GX407" i="1"/>
  <c r="GX444" i="1"/>
  <c r="GX491" i="1"/>
  <c r="GX459" i="1"/>
  <c r="GX488" i="1"/>
  <c r="GX464" i="1"/>
  <c r="GX318" i="1"/>
  <c r="GX301" i="1"/>
  <c r="GX347" i="1"/>
  <c r="GX359" i="1"/>
  <c r="GX481" i="1"/>
  <c r="GX475" i="1"/>
  <c r="GX463" i="1"/>
  <c r="GX423" i="1"/>
  <c r="GX404" i="1"/>
  <c r="GX478" i="1"/>
  <c r="GX465" i="1"/>
  <c r="GX467" i="1"/>
  <c r="GX473" i="1"/>
  <c r="GX327" i="1"/>
  <c r="GX406" i="1"/>
  <c r="GX352" i="1"/>
  <c r="GX369" i="1"/>
  <c r="GX19" i="1"/>
  <c r="GX435" i="1"/>
  <c r="GX372" i="1"/>
  <c r="GX420" i="1"/>
  <c r="GX394" i="1"/>
  <c r="GX314" i="1"/>
  <c r="GX484" i="1"/>
  <c r="GX486" i="1"/>
  <c r="GX470" i="1"/>
  <c r="GX443" i="1"/>
  <c r="GX393" i="1"/>
  <c r="GX492" i="1"/>
  <c r="GX371" i="1"/>
  <c r="GX355" i="1"/>
  <c r="GX378" i="1"/>
  <c r="GX421" i="1"/>
  <c r="GX385" i="1"/>
  <c r="GX426" i="1"/>
  <c r="GX362" i="1"/>
  <c r="GX474" i="1"/>
  <c r="GX483" i="1"/>
  <c r="GX338" i="1"/>
  <c r="GX477" i="1"/>
  <c r="GX299" i="1"/>
  <c r="GX422" i="1"/>
  <c r="GX354" i="1"/>
  <c r="GX364" i="1"/>
  <c r="GX403" i="1"/>
  <c r="GX445" i="1"/>
  <c r="GX428" i="1"/>
  <c r="GX322" i="1"/>
  <c r="GX307" i="1"/>
  <c r="GX454" i="1"/>
  <c r="GX456" i="1"/>
  <c r="GX329" i="1"/>
  <c r="GX319" i="1"/>
  <c r="GX333" i="1"/>
  <c r="GX494" i="1"/>
  <c r="GX373" i="1"/>
  <c r="GX360" i="1"/>
  <c r="GX442" i="1"/>
  <c r="GX400" i="1"/>
  <c r="GX410" i="1"/>
  <c r="GX471" i="1"/>
  <c r="GX366" i="1"/>
  <c r="GX398" i="1"/>
  <c r="GX493" i="1"/>
  <c r="GX468" i="1"/>
  <c r="GX340" i="1"/>
  <c r="GX324" i="1"/>
  <c r="GX331" i="1"/>
  <c r="GX386" i="1"/>
  <c r="GX397" i="1"/>
  <c r="GX413" i="1"/>
  <c r="GX402" i="1"/>
  <c r="GX425" i="1"/>
  <c r="GX446" i="1"/>
  <c r="GX392" i="1"/>
  <c r="GX457" i="1"/>
  <c r="GX387" i="1"/>
  <c r="GX489" i="1"/>
  <c r="GX469" i="1"/>
  <c r="GX315" i="1"/>
  <c r="GX335" i="1"/>
  <c r="GX323" i="1"/>
  <c r="GX396" i="1"/>
  <c r="GX361" i="1"/>
  <c r="GX358" i="1"/>
  <c r="GX424" i="1"/>
  <c r="GX439" i="1"/>
  <c r="GX485" i="1"/>
  <c r="GX395" i="1"/>
  <c r="GX300" i="1"/>
  <c r="GX346" i="1"/>
  <c r="GX374" i="1"/>
  <c r="GX363" i="1"/>
  <c r="GX326" i="1"/>
  <c r="GX341" i="1"/>
  <c r="GX476" i="1"/>
  <c r="GX356" i="1"/>
  <c r="GX377" i="1"/>
  <c r="GX432" i="1"/>
  <c r="GX441" i="1"/>
  <c r="GX399" i="1"/>
  <c r="GX438" i="1"/>
  <c r="GX302" i="1"/>
  <c r="GX431" i="1"/>
  <c r="GX390" i="1"/>
  <c r="GX380" i="1"/>
  <c r="GX343" i="1"/>
  <c r="GX336" i="1"/>
  <c r="GX334" i="1"/>
  <c r="GX389" i="1"/>
  <c r="GX365" i="1"/>
  <c r="GX379" i="1"/>
  <c r="GX472" i="1"/>
  <c r="GX453" i="1"/>
  <c r="GX376" i="1"/>
  <c r="GX409" i="1"/>
  <c r="GX487" i="1"/>
  <c r="GX391" i="1"/>
  <c r="GX452" i="1"/>
  <c r="GX482" i="1"/>
  <c r="GX328" i="1"/>
  <c r="GX345" i="1"/>
  <c r="GX20" i="1"/>
  <c r="GX370" i="1"/>
  <c r="GX436" i="1"/>
  <c r="GX462" i="1"/>
  <c r="GX408" i="1"/>
  <c r="GX433" i="1"/>
  <c r="GX490" i="1"/>
  <c r="GX353" i="1"/>
  <c r="GX411" i="1"/>
  <c r="GX412" i="1"/>
  <c r="GX480" i="1"/>
  <c r="GX368" i="1"/>
  <c r="GX458" i="1"/>
  <c r="GX460" i="1"/>
  <c r="GX437" i="1"/>
  <c r="GX313" i="1"/>
  <c r="GX461" i="1"/>
  <c r="GX451" i="1"/>
  <c r="GX418" i="1"/>
  <c r="GX316" i="1"/>
  <c r="GX430" i="1"/>
  <c r="GX479" i="1"/>
  <c r="GX427" i="1"/>
  <c r="GX419" i="1"/>
  <c r="GX429" i="1"/>
  <c r="GX440" i="1"/>
  <c r="DQ436" i="1"/>
  <c r="DQ397" i="1"/>
  <c r="DQ400" i="1"/>
  <c r="DQ402" i="1"/>
  <c r="DQ413" i="1"/>
  <c r="DQ411" i="1"/>
  <c r="DQ468" i="1"/>
  <c r="DQ490" i="1"/>
  <c r="DQ467" i="1"/>
  <c r="DQ320" i="1"/>
  <c r="DQ412" i="1"/>
  <c r="DQ341" i="1"/>
  <c r="DQ20" i="1"/>
  <c r="DQ424" i="1"/>
  <c r="DQ456" i="1"/>
  <c r="DQ469" i="1"/>
  <c r="DQ322" i="1"/>
  <c r="DQ446" i="1"/>
  <c r="DQ433" i="1"/>
  <c r="DQ300" i="1"/>
  <c r="DQ481" i="1"/>
  <c r="DQ472" i="1"/>
  <c r="DQ441" i="1"/>
  <c r="DQ376" i="1"/>
  <c r="DQ360" i="1"/>
  <c r="DQ437" i="1"/>
  <c r="DQ422" i="1"/>
  <c r="DQ421" i="1"/>
  <c r="DQ430" i="1"/>
  <c r="DQ344" i="1"/>
  <c r="DQ471" i="1"/>
  <c r="DQ460" i="1"/>
  <c r="DQ380" i="1"/>
  <c r="DQ405" i="1"/>
  <c r="DQ425" i="1"/>
  <c r="DQ374" i="1"/>
  <c r="DQ371" i="1"/>
  <c r="DQ375" i="1"/>
  <c r="DQ367" i="1"/>
  <c r="DQ391" i="1"/>
  <c r="DQ331" i="1"/>
  <c r="DQ368" i="1"/>
  <c r="DQ363" i="1"/>
  <c r="DQ457" i="1"/>
  <c r="DQ483" i="1"/>
  <c r="DQ488" i="1"/>
  <c r="DQ479" i="1"/>
  <c r="DQ453" i="1"/>
  <c r="DQ359" i="1"/>
  <c r="DQ354" i="1"/>
  <c r="DQ466" i="1"/>
  <c r="DQ418" i="1"/>
  <c r="DQ408" i="1"/>
  <c r="DQ419" i="1"/>
  <c r="DQ307" i="1"/>
  <c r="DQ332" i="1"/>
  <c r="DQ454" i="1"/>
  <c r="DQ462" i="1"/>
  <c r="DQ319" i="1"/>
  <c r="DQ308" i="1"/>
  <c r="DQ334" i="1"/>
  <c r="DQ335" i="1"/>
  <c r="DQ329" i="1"/>
  <c r="DQ494" i="1"/>
  <c r="DQ476" i="1"/>
  <c r="DQ432" i="1"/>
  <c r="DQ434" i="1"/>
  <c r="DQ385" i="1"/>
  <c r="DQ407" i="1"/>
  <c r="DQ364" i="1"/>
  <c r="DQ455" i="1"/>
  <c r="DQ486" i="1"/>
  <c r="DQ370" i="1"/>
  <c r="DQ326" i="1"/>
  <c r="DQ336" i="1"/>
  <c r="DQ465" i="1"/>
  <c r="DQ410" i="1"/>
  <c r="DQ438" i="1"/>
  <c r="DQ395" i="1"/>
  <c r="DQ398" i="1"/>
  <c r="DQ386" i="1"/>
  <c r="DQ390" i="1"/>
  <c r="DQ299" i="1"/>
  <c r="DQ302" i="1"/>
  <c r="DQ357" i="1"/>
  <c r="DQ316" i="1"/>
  <c r="DQ318" i="1"/>
  <c r="DQ323" i="1"/>
  <c r="DQ317" i="1"/>
  <c r="DQ353" i="1"/>
  <c r="DQ473" i="1"/>
  <c r="DQ440" i="1"/>
  <c r="DQ426" i="1"/>
  <c r="DQ445" i="1"/>
  <c r="DQ442" i="1"/>
  <c r="DQ301" i="1"/>
  <c r="DQ347" i="1"/>
  <c r="DQ362" i="1"/>
  <c r="DQ365" i="1"/>
  <c r="DQ325" i="1"/>
  <c r="DQ333" i="1"/>
  <c r="DQ352" i="1"/>
  <c r="DQ372" i="1"/>
  <c r="DQ366" i="1"/>
  <c r="DQ19" i="1"/>
  <c r="DQ389" i="1"/>
  <c r="DQ314" i="1"/>
  <c r="DQ428" i="1"/>
  <c r="DQ444" i="1"/>
  <c r="DQ443" i="1"/>
  <c r="DQ492" i="1"/>
  <c r="DQ313" i="1"/>
  <c r="DQ392" i="1"/>
  <c r="DQ337" i="1"/>
  <c r="DQ342" i="1"/>
  <c r="DQ324" i="1"/>
  <c r="DQ378" i="1"/>
  <c r="DQ379" i="1"/>
  <c r="DQ461" i="1"/>
  <c r="DQ475" i="1"/>
  <c r="DQ356" i="1"/>
  <c r="DQ420" i="1"/>
  <c r="DQ459" i="1"/>
  <c r="DQ451" i="1"/>
  <c r="DQ452" i="1"/>
  <c r="DQ485" i="1"/>
  <c r="DQ401" i="1"/>
  <c r="DQ477" i="1"/>
  <c r="DQ487" i="1"/>
  <c r="DQ393" i="1"/>
  <c r="DQ355" i="1"/>
  <c r="DQ358" i="1"/>
  <c r="DQ346" i="1"/>
  <c r="DQ427" i="1"/>
  <c r="DQ388" i="1"/>
  <c r="DQ474" i="1"/>
  <c r="DQ463" i="1"/>
  <c r="DQ480" i="1"/>
  <c r="DQ478" i="1"/>
  <c r="DQ489" i="1"/>
  <c r="DQ404" i="1"/>
  <c r="DQ431" i="1"/>
  <c r="DQ406" i="1"/>
  <c r="DQ484" i="1"/>
  <c r="DQ396" i="1"/>
  <c r="DQ377" i="1"/>
  <c r="DQ328" i="1"/>
  <c r="DQ399" i="1"/>
  <c r="DQ387" i="1"/>
  <c r="DQ464" i="1"/>
  <c r="DQ369" i="1"/>
  <c r="DQ429" i="1"/>
  <c r="DQ409" i="1"/>
  <c r="DQ435" i="1"/>
  <c r="DQ491" i="1"/>
  <c r="DQ423" i="1"/>
  <c r="DQ439" i="1"/>
  <c r="DQ315" i="1"/>
  <c r="DQ458" i="1"/>
  <c r="DQ394" i="1"/>
  <c r="DQ338" i="1"/>
  <c r="DQ482" i="1"/>
  <c r="DQ403" i="1"/>
  <c r="DQ345" i="1"/>
  <c r="DQ493" i="1"/>
  <c r="DQ470" i="1"/>
  <c r="DQ373" i="1"/>
  <c r="DQ343" i="1"/>
  <c r="DQ327" i="1"/>
  <c r="DQ361" i="1"/>
  <c r="DQ340" i="1"/>
  <c r="BM481" i="1"/>
  <c r="BM477" i="1"/>
  <c r="BM346" i="1"/>
  <c r="BM323" i="1"/>
  <c r="BM433" i="1"/>
  <c r="BM491" i="1"/>
  <c r="BM435" i="1"/>
  <c r="BM363" i="1"/>
  <c r="BM347" i="1"/>
  <c r="BM487" i="1"/>
  <c r="BM455" i="1"/>
  <c r="BM329" i="1"/>
  <c r="BM441" i="1"/>
  <c r="BM488" i="1"/>
  <c r="BM453" i="1"/>
  <c r="BM394" i="1"/>
  <c r="BM403" i="1"/>
  <c r="BM427" i="1"/>
  <c r="BM376" i="1"/>
  <c r="BM479" i="1"/>
  <c r="BM399" i="1"/>
  <c r="BM344" i="1"/>
  <c r="BM439" i="1"/>
  <c r="BM364" i="1"/>
  <c r="BM318" i="1"/>
  <c r="BM440" i="1"/>
  <c r="BM386" i="1"/>
  <c r="BM428" i="1"/>
  <c r="BM473" i="1"/>
  <c r="BM357" i="1"/>
  <c r="BM389" i="1"/>
  <c r="BM373" i="1"/>
  <c r="BM412" i="1"/>
  <c r="BM437" i="1"/>
  <c r="BM360" i="1"/>
  <c r="BM474" i="1"/>
  <c r="BM426" i="1"/>
  <c r="BM420" i="1"/>
  <c r="BM324" i="1"/>
  <c r="BM353" i="1"/>
  <c r="BM413" i="1"/>
  <c r="BM476" i="1"/>
  <c r="BM471" i="1"/>
  <c r="BM430" i="1"/>
  <c r="BM325" i="1"/>
  <c r="BM402" i="1"/>
  <c r="BM356" i="1"/>
  <c r="BM424" i="1"/>
  <c r="BM301" i="1"/>
  <c r="BM374" i="1"/>
  <c r="BM454" i="1"/>
  <c r="BM485" i="1"/>
  <c r="BM456" i="1"/>
  <c r="BM466" i="1"/>
  <c r="BM429" i="1"/>
  <c r="BM468" i="1"/>
  <c r="BM385" i="1"/>
  <c r="BM332" i="1"/>
  <c r="BM299" i="1"/>
  <c r="BM418" i="1"/>
  <c r="BM484" i="1"/>
  <c r="BM409" i="1"/>
  <c r="BM442" i="1"/>
  <c r="BM393" i="1"/>
  <c r="BM328" i="1"/>
  <c r="BM362" i="1"/>
  <c r="BM425" i="1"/>
  <c r="BM452" i="1"/>
  <c r="BM451" i="1"/>
  <c r="BM459" i="1"/>
  <c r="BM369" i="1"/>
  <c r="BM401" i="1"/>
  <c r="BM361" i="1"/>
  <c r="BM480" i="1"/>
  <c r="BM431" i="1"/>
  <c r="BM302" i="1"/>
  <c r="BM334" i="1"/>
  <c r="BM314" i="1"/>
  <c r="BM387" i="1"/>
  <c r="BM342" i="1"/>
  <c r="BM390" i="1"/>
  <c r="BM464" i="1"/>
  <c r="BM396" i="1"/>
  <c r="BM461" i="1"/>
  <c r="BM458" i="1"/>
  <c r="BM343" i="1"/>
  <c r="BM460" i="1"/>
  <c r="BM438" i="1"/>
  <c r="BM320" i="1"/>
  <c r="BM470" i="1"/>
  <c r="BM337" i="1"/>
  <c r="BM436" i="1"/>
  <c r="BM457" i="1"/>
  <c r="BM406" i="1"/>
  <c r="BM333" i="1"/>
  <c r="BM423" i="1"/>
  <c r="BM408" i="1"/>
  <c r="BM486" i="1"/>
  <c r="BM391" i="1"/>
  <c r="BM331" i="1"/>
  <c r="BM467" i="1"/>
  <c r="BM432" i="1"/>
  <c r="BM472" i="1"/>
  <c r="BM489" i="1"/>
  <c r="BM404" i="1"/>
  <c r="BM475" i="1"/>
  <c r="BM300" i="1"/>
  <c r="BM494" i="1"/>
  <c r="BM405" i="1"/>
  <c r="BM315" i="1"/>
  <c r="BM345" i="1"/>
  <c r="BM375" i="1"/>
  <c r="BM327" i="1"/>
  <c r="BM397" i="1"/>
  <c r="BM20" i="1"/>
  <c r="BM407" i="1"/>
  <c r="BM379" i="1"/>
  <c r="BM445" i="1"/>
  <c r="BM469" i="1"/>
  <c r="BM307" i="1"/>
  <c r="BM377" i="1"/>
  <c r="BM372" i="1"/>
  <c r="BM355" i="1"/>
  <c r="BM490" i="1"/>
  <c r="BM308" i="1"/>
  <c r="BM366" i="1"/>
  <c r="BM463" i="1"/>
  <c r="BM421" i="1"/>
  <c r="BM465" i="1"/>
  <c r="BM400" i="1"/>
  <c r="BM493" i="1"/>
  <c r="BM398" i="1"/>
  <c r="BM338" i="1"/>
  <c r="BM410" i="1"/>
  <c r="BM326" i="1"/>
  <c r="BM367" i="1"/>
  <c r="BM359" i="1"/>
  <c r="BM370" i="1"/>
  <c r="BM378" i="1"/>
  <c r="BM316" i="1"/>
  <c r="BM478" i="1"/>
  <c r="BM434" i="1"/>
  <c r="BM422" i="1"/>
  <c r="BM313" i="1"/>
  <c r="BM443" i="1"/>
  <c r="BM19" i="1"/>
  <c r="BM444" i="1"/>
  <c r="BM322" i="1"/>
  <c r="BM335" i="1"/>
  <c r="BM411" i="1"/>
  <c r="BM358" i="1"/>
  <c r="BM354" i="1"/>
  <c r="BM380" i="1"/>
  <c r="BM352" i="1"/>
  <c r="BM336" i="1"/>
  <c r="BM388" i="1"/>
  <c r="BM482" i="1"/>
  <c r="BM446" i="1"/>
  <c r="BM462" i="1"/>
  <c r="BM365" i="1"/>
  <c r="BM368" i="1"/>
  <c r="BM340" i="1"/>
  <c r="BM395" i="1"/>
  <c r="BM317" i="1"/>
  <c r="BM419" i="1"/>
  <c r="BM483" i="1"/>
  <c r="BM492" i="1"/>
  <c r="BM319" i="1"/>
  <c r="BM341" i="1"/>
  <c r="BM392" i="1"/>
  <c r="BM371" i="1"/>
  <c r="FP372" i="1"/>
  <c r="FP320" i="1"/>
  <c r="FP470" i="1"/>
  <c r="FP314" i="1"/>
  <c r="FP324" i="1"/>
  <c r="FP367" i="1"/>
  <c r="FP20" i="1"/>
  <c r="FP359" i="1"/>
  <c r="FP421" i="1"/>
  <c r="FP387" i="1"/>
  <c r="FP356" i="1"/>
  <c r="FP308" i="1"/>
  <c r="FP329" i="1"/>
  <c r="FP489" i="1"/>
  <c r="FP493" i="1"/>
  <c r="FP379" i="1"/>
  <c r="FP307" i="1"/>
  <c r="FP331" i="1"/>
  <c r="FP398" i="1"/>
  <c r="FP358" i="1"/>
  <c r="FP19" i="1"/>
  <c r="FP430" i="1"/>
  <c r="FP371" i="1"/>
  <c r="FP433" i="1"/>
  <c r="FP385" i="1"/>
  <c r="FP438" i="1"/>
  <c r="FP460" i="1"/>
  <c r="FP454" i="1"/>
  <c r="FP336" i="1"/>
  <c r="FP338" i="1"/>
  <c r="FP328" i="1"/>
  <c r="FP365" i="1"/>
  <c r="FP428" i="1"/>
  <c r="FP395" i="1"/>
  <c r="FP400" i="1"/>
  <c r="FP393" i="1"/>
  <c r="FP315" i="1"/>
  <c r="FP440" i="1"/>
  <c r="FP299" i="1"/>
  <c r="FP386" i="1"/>
  <c r="FP475" i="1"/>
  <c r="FP491" i="1"/>
  <c r="FP345" i="1"/>
  <c r="FP469" i="1"/>
  <c r="FP402" i="1"/>
  <c r="FP411" i="1"/>
  <c r="FP354" i="1"/>
  <c r="FP363" i="1"/>
  <c r="FP378" i="1"/>
  <c r="FP435" i="1"/>
  <c r="FP445" i="1"/>
  <c r="FP464" i="1"/>
  <c r="FP427" i="1"/>
  <c r="FP486" i="1"/>
  <c r="FP344" i="1"/>
  <c r="FP373" i="1"/>
  <c r="FP461" i="1"/>
  <c r="FP325" i="1"/>
  <c r="FP334" i="1"/>
  <c r="FP463" i="1"/>
  <c r="FP355" i="1"/>
  <c r="FP376" i="1"/>
  <c r="FP403" i="1"/>
  <c r="FP423" i="1"/>
  <c r="FP422" i="1"/>
  <c r="FP478" i="1"/>
  <c r="FP472" i="1"/>
  <c r="FP410" i="1"/>
  <c r="FP465" i="1"/>
  <c r="FP488" i="1"/>
  <c r="FP332" i="1"/>
  <c r="FP340" i="1"/>
  <c r="FP322" i="1"/>
  <c r="FP368" i="1"/>
  <c r="FP335" i="1"/>
  <c r="FP453" i="1"/>
  <c r="FP459" i="1"/>
  <c r="FP389" i="1"/>
  <c r="FP399" i="1"/>
  <c r="FP490" i="1"/>
  <c r="FP441" i="1"/>
  <c r="FP452" i="1"/>
  <c r="FP313" i="1"/>
  <c r="FP333" i="1"/>
  <c r="FP323" i="1"/>
  <c r="FP366" i="1"/>
  <c r="FP392" i="1"/>
  <c r="FP360" i="1"/>
  <c r="FP357" i="1"/>
  <c r="FP342" i="1"/>
  <c r="FP390" i="1"/>
  <c r="FP375" i="1"/>
  <c r="FP424" i="1"/>
  <c r="FP408" i="1"/>
  <c r="FP404" i="1"/>
  <c r="FP391" i="1"/>
  <c r="FP327" i="1"/>
  <c r="FP343" i="1"/>
  <c r="FP482" i="1"/>
  <c r="FP479" i="1"/>
  <c r="FP319" i="1"/>
  <c r="FP337" i="1"/>
  <c r="FP346" i="1"/>
  <c r="FP409" i="1"/>
  <c r="FP405" i="1"/>
  <c r="FP380" i="1"/>
  <c r="FP412" i="1"/>
  <c r="FP318" i="1"/>
  <c r="FP420" i="1"/>
  <c r="FP353" i="1"/>
  <c r="FP487" i="1"/>
  <c r="FP462" i="1"/>
  <c r="FP467" i="1"/>
  <c r="FP473" i="1"/>
  <c r="FP455" i="1"/>
  <c r="FP341" i="1"/>
  <c r="FP347" i="1"/>
  <c r="FP466" i="1"/>
  <c r="FP480" i="1"/>
  <c r="FP483" i="1"/>
  <c r="FP413" i="1"/>
  <c r="FP302" i="1"/>
  <c r="FP300" i="1"/>
  <c r="FP492" i="1"/>
  <c r="FP364" i="1"/>
  <c r="FP485" i="1"/>
  <c r="FP316" i="1"/>
  <c r="FP436" i="1"/>
  <c r="FP361" i="1"/>
  <c r="FP374" i="1"/>
  <c r="FP477" i="1"/>
  <c r="FP396" i="1"/>
  <c r="FP317" i="1"/>
  <c r="FP458" i="1"/>
  <c r="FP432" i="1"/>
  <c r="FP474" i="1"/>
  <c r="FP484" i="1"/>
  <c r="FP397" i="1"/>
  <c r="FP362" i="1"/>
  <c r="FP476" i="1"/>
  <c r="FP301" i="1"/>
  <c r="FP418" i="1"/>
  <c r="FP377" i="1"/>
  <c r="FP446" i="1"/>
  <c r="FP419" i="1"/>
  <c r="FP388" i="1"/>
  <c r="FP494" i="1"/>
  <c r="FP352" i="1"/>
  <c r="FP471" i="1"/>
  <c r="FP437" i="1"/>
  <c r="FP451" i="1"/>
  <c r="FP431" i="1"/>
  <c r="FP443" i="1"/>
  <c r="FP439" i="1"/>
  <c r="FP434" i="1"/>
  <c r="FP401" i="1"/>
  <c r="FP369" i="1"/>
  <c r="FP406" i="1"/>
  <c r="FP442" i="1"/>
  <c r="FP425" i="1"/>
  <c r="FP394" i="1"/>
  <c r="FP456" i="1"/>
  <c r="FP429" i="1"/>
  <c r="FP457" i="1"/>
  <c r="FP468" i="1"/>
  <c r="FP444" i="1"/>
  <c r="FP481" i="1"/>
  <c r="FP426" i="1"/>
  <c r="FP370" i="1"/>
  <c r="FP407" i="1"/>
  <c r="FP326" i="1"/>
  <c r="IA333" i="1"/>
  <c r="IA392" i="1"/>
  <c r="IA369" i="1"/>
  <c r="IA433" i="1"/>
  <c r="IA314" i="1"/>
  <c r="IA386" i="1"/>
  <c r="IA491" i="1"/>
  <c r="IA356" i="1"/>
  <c r="IA334" i="1"/>
  <c r="IA389" i="1"/>
  <c r="IA379" i="1"/>
  <c r="IA308" i="1"/>
  <c r="IA307" i="1"/>
  <c r="IA403" i="1"/>
  <c r="IA458" i="1"/>
  <c r="IA476" i="1"/>
  <c r="IA424" i="1"/>
  <c r="IA413" i="1"/>
  <c r="IA488" i="1"/>
  <c r="IA479" i="1"/>
  <c r="IA361" i="1"/>
  <c r="IA420" i="1"/>
  <c r="IA338" i="1"/>
  <c r="IA480" i="1"/>
  <c r="IA427" i="1"/>
  <c r="IA340" i="1"/>
  <c r="IA373" i="1"/>
  <c r="IA423" i="1"/>
  <c r="IA446" i="1"/>
  <c r="IA482" i="1"/>
  <c r="IA376" i="1"/>
  <c r="IA363" i="1"/>
  <c r="IA485" i="1"/>
  <c r="IA429" i="1"/>
  <c r="IA407" i="1"/>
  <c r="IA457" i="1"/>
  <c r="IA320" i="1"/>
  <c r="IA366" i="1"/>
  <c r="IA484" i="1"/>
  <c r="IA451" i="1"/>
  <c r="IA443" i="1"/>
  <c r="IA370" i="1"/>
  <c r="IA483" i="1"/>
  <c r="IA468" i="1"/>
  <c r="IA421" i="1"/>
  <c r="IA441" i="1"/>
  <c r="IA461" i="1"/>
  <c r="IA344" i="1"/>
  <c r="IA474" i="1"/>
  <c r="IA487" i="1"/>
  <c r="IA464" i="1"/>
  <c r="IA473" i="1"/>
  <c r="IA324" i="1"/>
  <c r="IA394" i="1"/>
  <c r="IA459" i="1"/>
  <c r="IA470" i="1"/>
  <c r="IA428" i="1"/>
  <c r="IA404" i="1"/>
  <c r="IA481" i="1"/>
  <c r="IA316" i="1"/>
  <c r="IA374" i="1"/>
  <c r="IA490" i="1"/>
  <c r="IA469" i="1"/>
  <c r="IA486" i="1"/>
  <c r="IA406" i="1"/>
  <c r="IA489" i="1"/>
  <c r="IA313" i="1"/>
  <c r="IA395" i="1"/>
  <c r="IA456" i="1"/>
  <c r="IA346" i="1"/>
  <c r="IA360" i="1"/>
  <c r="IA342" i="1"/>
  <c r="IA393" i="1"/>
  <c r="IA375" i="1"/>
  <c r="IA463" i="1"/>
  <c r="IA492" i="1"/>
  <c r="IA412" i="1"/>
  <c r="IA378" i="1"/>
  <c r="IA493" i="1"/>
  <c r="IA372" i="1"/>
  <c r="IA368" i="1"/>
  <c r="IA454" i="1"/>
  <c r="IA300" i="1"/>
  <c r="IA396" i="1"/>
  <c r="IA317" i="1"/>
  <c r="IA432" i="1"/>
  <c r="IA422" i="1"/>
  <c r="IA475" i="1"/>
  <c r="IA465" i="1"/>
  <c r="IA437" i="1"/>
  <c r="IA418" i="1"/>
  <c r="IA455" i="1"/>
  <c r="IA301" i="1"/>
  <c r="IA467" i="1"/>
  <c r="IA364" i="1"/>
  <c r="IA400" i="1"/>
  <c r="IA477" i="1"/>
  <c r="IA426" i="1"/>
  <c r="IA371" i="1"/>
  <c r="IA391" i="1"/>
  <c r="IA478" i="1"/>
  <c r="IA439" i="1"/>
  <c r="IA354" i="1"/>
  <c r="IA387" i="1"/>
  <c r="IA315" i="1"/>
  <c r="IA390" i="1"/>
  <c r="IA453" i="1"/>
  <c r="IA332" i="1"/>
  <c r="IA365" i="1"/>
  <c r="IA444" i="1"/>
  <c r="IA337" i="1"/>
  <c r="IA328" i="1"/>
  <c r="IA362" i="1"/>
  <c r="IA466" i="1"/>
  <c r="IA302" i="1"/>
  <c r="IA347" i="1"/>
  <c r="IA355" i="1"/>
  <c r="IA434" i="1"/>
  <c r="IA401" i="1"/>
  <c r="IA20" i="1"/>
  <c r="IA359" i="1"/>
  <c r="IA327" i="1"/>
  <c r="IA367" i="1"/>
  <c r="IA345" i="1"/>
  <c r="IA425" i="1"/>
  <c r="IA336" i="1"/>
  <c r="IA430" i="1"/>
  <c r="IA380" i="1"/>
  <c r="IA398" i="1"/>
  <c r="IA341" i="1"/>
  <c r="IA419" i="1"/>
  <c r="IA410" i="1"/>
  <c r="IA352" i="1"/>
  <c r="IA405" i="1"/>
  <c r="IA335" i="1"/>
  <c r="IA357" i="1"/>
  <c r="IA331" i="1"/>
  <c r="IA438" i="1"/>
  <c r="IA408" i="1"/>
  <c r="IA442" i="1"/>
  <c r="IA397" i="1"/>
  <c r="IA440" i="1"/>
  <c r="IA445" i="1"/>
  <c r="IA377" i="1"/>
  <c r="IA411" i="1"/>
  <c r="IA299" i="1"/>
  <c r="IA385" i="1"/>
  <c r="IA462" i="1"/>
  <c r="IA353" i="1"/>
  <c r="IA452" i="1"/>
  <c r="IA388" i="1"/>
  <c r="IA494" i="1"/>
  <c r="IA318" i="1"/>
  <c r="IA436" i="1"/>
  <c r="IA472" i="1"/>
  <c r="IA358" i="1"/>
  <c r="IA402" i="1"/>
  <c r="IA399" i="1"/>
  <c r="IA409" i="1"/>
  <c r="IA471" i="1"/>
  <c r="IA431" i="1"/>
  <c r="IA322" i="1"/>
  <c r="IA329" i="1"/>
  <c r="IA323" i="1"/>
  <c r="IA460" i="1"/>
  <c r="IA19" i="1"/>
  <c r="IA326" i="1"/>
  <c r="IA319" i="1"/>
  <c r="IA435" i="1"/>
  <c r="IA343" i="1"/>
  <c r="IA325" i="1"/>
  <c r="FR31" i="1"/>
  <c r="FR40" i="1" s="1"/>
  <c r="FR26" i="1"/>
  <c r="FR35" i="1" s="1"/>
  <c r="FR43" i="1" s="1"/>
  <c r="FR51" i="1" s="1"/>
  <c r="FR59" i="1" s="1"/>
  <c r="FR27" i="1"/>
  <c r="FR36" i="1" s="1"/>
  <c r="FR44" i="1" s="1"/>
  <c r="FR52" i="1" s="1"/>
  <c r="FR60" i="1" s="1"/>
  <c r="FR33" i="1"/>
  <c r="FR30" i="1"/>
  <c r="FR39" i="1" s="1"/>
  <c r="FR32" i="1"/>
  <c r="FR41" i="1" s="1"/>
  <c r="FR29" i="1"/>
  <c r="FR38" i="1" s="1"/>
  <c r="FR46" i="1" s="1"/>
  <c r="FR54" i="1" s="1"/>
  <c r="FR62" i="1" s="1"/>
  <c r="FR25" i="1"/>
  <c r="FR34" i="1" s="1"/>
  <c r="FR42" i="1" s="1"/>
  <c r="FR50" i="1" s="1"/>
  <c r="FR58" i="1" s="1"/>
  <c r="FR28" i="1"/>
  <c r="FR37" i="1" s="1"/>
  <c r="FR45" i="1" s="1"/>
  <c r="LQ33" i="1"/>
  <c r="LQ26" i="1"/>
  <c r="LQ35" i="1" s="1"/>
  <c r="LQ43" i="1" s="1"/>
  <c r="LQ31" i="1"/>
  <c r="LQ40" i="1" s="1"/>
  <c r="LQ29" i="1"/>
  <c r="LQ38" i="1" s="1"/>
  <c r="LQ46" i="1" s="1"/>
  <c r="LQ54" i="1" s="1"/>
  <c r="LQ62" i="1" s="1"/>
  <c r="LQ27" i="1"/>
  <c r="LQ36" i="1" s="1"/>
  <c r="LQ44" i="1" s="1"/>
  <c r="LQ52" i="1" s="1"/>
  <c r="LQ60" i="1" s="1"/>
  <c r="LQ28" i="1"/>
  <c r="LQ37" i="1" s="1"/>
  <c r="LQ45" i="1" s="1"/>
  <c r="LQ32" i="1"/>
  <c r="LQ41" i="1" s="1"/>
  <c r="LQ30" i="1"/>
  <c r="LQ39" i="1" s="1"/>
  <c r="LQ25" i="1"/>
  <c r="LQ34" i="1" s="1"/>
  <c r="LQ42" i="1" s="1"/>
  <c r="LQ50" i="1" s="1"/>
  <c r="LQ58" i="1" s="1"/>
  <c r="IY364" i="1"/>
  <c r="IY420" i="1"/>
  <c r="IY490" i="1"/>
  <c r="IY356" i="1"/>
  <c r="IY455" i="1"/>
  <c r="IY440" i="1"/>
  <c r="IY433" i="1"/>
  <c r="IY376" i="1"/>
  <c r="IY367" i="1"/>
  <c r="IY329" i="1"/>
  <c r="IY472" i="1"/>
  <c r="IY371" i="1"/>
  <c r="IY410" i="1"/>
  <c r="IY469" i="1"/>
  <c r="IY429" i="1"/>
  <c r="IY444" i="1"/>
  <c r="IY301" i="1"/>
  <c r="IY337" i="1"/>
  <c r="IY374" i="1"/>
  <c r="IY397" i="1"/>
  <c r="IY489" i="1"/>
  <c r="IY19" i="1"/>
  <c r="IY479" i="1"/>
  <c r="IY385" i="1"/>
  <c r="IY407" i="1"/>
  <c r="IY322" i="1"/>
  <c r="IY319" i="1"/>
  <c r="IY424" i="1"/>
  <c r="IY426" i="1"/>
  <c r="IY438" i="1"/>
  <c r="IY300" i="1"/>
  <c r="IY491" i="1"/>
  <c r="IY477" i="1"/>
  <c r="IY425" i="1"/>
  <c r="IY331" i="1"/>
  <c r="IY471" i="1"/>
  <c r="IY373" i="1"/>
  <c r="IY334" i="1"/>
  <c r="IY480" i="1"/>
  <c r="IY372" i="1"/>
  <c r="IY442" i="1"/>
  <c r="IY443" i="1"/>
  <c r="IY464" i="1"/>
  <c r="IY332" i="1"/>
  <c r="IY353" i="1"/>
  <c r="IY439" i="1"/>
  <c r="IY344" i="1"/>
  <c r="IY408" i="1"/>
  <c r="IY394" i="1"/>
  <c r="IY317" i="1"/>
  <c r="IY316" i="1"/>
  <c r="IY368" i="1"/>
  <c r="IY327" i="1"/>
  <c r="IY398" i="1"/>
  <c r="IY391" i="1"/>
  <c r="IY308" i="1"/>
  <c r="IY486" i="1"/>
  <c r="IY365" i="1"/>
  <c r="IY314" i="1"/>
  <c r="IY375" i="1"/>
  <c r="IY387" i="1"/>
  <c r="IY341" i="1"/>
  <c r="IY432" i="1"/>
  <c r="IY379" i="1"/>
  <c r="IY318" i="1"/>
  <c r="IY436" i="1"/>
  <c r="IY401" i="1"/>
  <c r="IY323" i="1"/>
  <c r="IY20" i="1"/>
  <c r="IY360" i="1"/>
  <c r="IY335" i="1"/>
  <c r="IY419" i="1"/>
  <c r="IY484" i="1"/>
  <c r="IY313" i="1"/>
  <c r="IY470" i="1"/>
  <c r="IY389" i="1"/>
  <c r="IY461" i="1"/>
  <c r="IY483" i="1"/>
  <c r="IY423" i="1"/>
  <c r="IY347" i="1"/>
  <c r="IY456" i="1"/>
  <c r="IY354" i="1"/>
  <c r="IY326" i="1"/>
  <c r="IY302" i="1"/>
  <c r="IY453" i="1"/>
  <c r="IY467" i="1"/>
  <c r="IY352" i="1"/>
  <c r="IY475" i="1"/>
  <c r="IY488" i="1"/>
  <c r="IY404" i="1"/>
  <c r="IY406" i="1"/>
  <c r="IY307" i="1"/>
  <c r="IY485" i="1"/>
  <c r="IY459" i="1"/>
  <c r="IY333" i="1"/>
  <c r="IY428" i="1"/>
  <c r="IY343" i="1"/>
  <c r="IY325" i="1"/>
  <c r="IY445" i="1"/>
  <c r="IY481" i="1"/>
  <c r="IY482" i="1"/>
  <c r="IY388" i="1"/>
  <c r="IY418" i="1"/>
  <c r="IY458" i="1"/>
  <c r="IY392" i="1"/>
  <c r="IY468" i="1"/>
  <c r="IY390" i="1"/>
  <c r="IY435" i="1"/>
  <c r="IY460" i="1"/>
  <c r="IY320" i="1"/>
  <c r="IY457" i="1"/>
  <c r="IY359" i="1"/>
  <c r="IY465" i="1"/>
  <c r="IY340" i="1"/>
  <c r="IY396" i="1"/>
  <c r="IY358" i="1"/>
  <c r="IY463" i="1"/>
  <c r="IY346" i="1"/>
  <c r="IY422" i="1"/>
  <c r="IY492" i="1"/>
  <c r="IY476" i="1"/>
  <c r="IY421" i="1"/>
  <c r="IY399" i="1"/>
  <c r="IY473" i="1"/>
  <c r="IY430" i="1"/>
  <c r="IY338" i="1"/>
  <c r="IY487" i="1"/>
  <c r="IY342" i="1"/>
  <c r="IY434" i="1"/>
  <c r="IY452" i="1"/>
  <c r="IY427" i="1"/>
  <c r="IY431" i="1"/>
  <c r="IY494" i="1"/>
  <c r="IY405" i="1"/>
  <c r="IY493" i="1"/>
  <c r="IY366" i="1"/>
  <c r="IY409" i="1"/>
  <c r="IY451" i="1"/>
  <c r="IY328" i="1"/>
  <c r="IY466" i="1"/>
  <c r="IY377" i="1"/>
  <c r="IY345" i="1"/>
  <c r="IY315" i="1"/>
  <c r="IY403" i="1"/>
  <c r="IY462" i="1"/>
  <c r="IY386" i="1"/>
  <c r="IY393" i="1"/>
  <c r="IY357" i="1"/>
  <c r="IY478" i="1"/>
  <c r="IY369" i="1"/>
  <c r="IY355" i="1"/>
  <c r="IY361" i="1"/>
  <c r="IY413" i="1"/>
  <c r="IY380" i="1"/>
  <c r="IY336" i="1"/>
  <c r="IY412" i="1"/>
  <c r="IY454" i="1"/>
  <c r="IY378" i="1"/>
  <c r="IY400" i="1"/>
  <c r="IY324" i="1"/>
  <c r="IY299" i="1"/>
  <c r="IY370" i="1"/>
  <c r="IY437" i="1"/>
  <c r="IY402" i="1"/>
  <c r="IY411" i="1"/>
  <c r="IY441" i="1"/>
  <c r="IY446" i="1"/>
  <c r="IY395" i="1"/>
  <c r="IY362" i="1"/>
  <c r="IY474" i="1"/>
  <c r="IY363" i="1"/>
  <c r="GU31" i="1"/>
  <c r="GU40" i="1" s="1"/>
  <c r="GU28" i="1"/>
  <c r="GU37" i="1" s="1"/>
  <c r="GU45" i="1" s="1"/>
  <c r="GU27" i="1"/>
  <c r="GU36" i="1" s="1"/>
  <c r="GU44" i="1" s="1"/>
  <c r="GU52" i="1" s="1"/>
  <c r="GU60" i="1" s="1"/>
  <c r="GU29" i="1"/>
  <c r="GU38" i="1" s="1"/>
  <c r="GU46" i="1" s="1"/>
  <c r="GU54" i="1" s="1"/>
  <c r="GU62" i="1" s="1"/>
  <c r="GU33" i="1"/>
  <c r="GU30" i="1"/>
  <c r="GU39" i="1" s="1"/>
  <c r="GU32" i="1"/>
  <c r="GU41" i="1" s="1"/>
  <c r="GU25" i="1"/>
  <c r="GU34" i="1" s="1"/>
  <c r="GU42" i="1" s="1"/>
  <c r="GU50" i="1" s="1"/>
  <c r="GU58" i="1" s="1"/>
  <c r="GU26" i="1"/>
  <c r="GU35" i="1" s="1"/>
  <c r="GU43" i="1" s="1"/>
  <c r="FO27" i="1"/>
  <c r="FO36" i="1" s="1"/>
  <c r="FO44" i="1" s="1"/>
  <c r="FO52" i="1" s="1"/>
  <c r="FO60" i="1" s="1"/>
  <c r="FO32" i="1"/>
  <c r="FO41" i="1" s="1"/>
  <c r="FO30" i="1"/>
  <c r="FO39" i="1" s="1"/>
  <c r="FO26" i="1"/>
  <c r="FO35" i="1" s="1"/>
  <c r="FO43" i="1" s="1"/>
  <c r="FO51" i="1" s="1"/>
  <c r="FO59" i="1" s="1"/>
  <c r="FO28" i="1"/>
  <c r="FO37" i="1" s="1"/>
  <c r="FO45" i="1" s="1"/>
  <c r="FO29" i="1"/>
  <c r="FO38" i="1" s="1"/>
  <c r="FO46" i="1" s="1"/>
  <c r="FO54" i="1" s="1"/>
  <c r="FO62" i="1" s="1"/>
  <c r="FO33" i="1"/>
  <c r="FO31" i="1"/>
  <c r="FO40" i="1" s="1"/>
  <c r="FO25" i="1"/>
  <c r="FO34" i="1" s="1"/>
  <c r="FO42" i="1" s="1"/>
  <c r="FO50" i="1" s="1"/>
  <c r="FO58" i="1" s="1"/>
  <c r="HZ399" i="1"/>
  <c r="HZ354" i="1"/>
  <c r="HZ390" i="1"/>
  <c r="HZ456" i="1"/>
  <c r="HZ358" i="1"/>
  <c r="HZ367" i="1"/>
  <c r="HZ352" i="1"/>
  <c r="HZ314" i="1"/>
  <c r="HZ391" i="1"/>
  <c r="HZ479" i="1"/>
  <c r="HZ337" i="1"/>
  <c r="HZ317" i="1"/>
  <c r="HZ481" i="1"/>
  <c r="HZ454" i="1"/>
  <c r="HZ379" i="1"/>
  <c r="HZ488" i="1"/>
  <c r="HZ489" i="1"/>
  <c r="HZ394" i="1"/>
  <c r="HZ346" i="1"/>
  <c r="HZ389" i="1"/>
  <c r="HZ392" i="1"/>
  <c r="HZ461" i="1"/>
  <c r="HZ485" i="1"/>
  <c r="HZ308" i="1"/>
  <c r="HZ332" i="1"/>
  <c r="HZ342" i="1"/>
  <c r="HZ353" i="1"/>
  <c r="HZ380" i="1"/>
  <c r="HZ20" i="1"/>
  <c r="HZ421" i="1"/>
  <c r="HZ429" i="1"/>
  <c r="HZ457" i="1"/>
  <c r="HZ400" i="1"/>
  <c r="HZ455" i="1"/>
  <c r="HZ345" i="1"/>
  <c r="HZ356" i="1"/>
  <c r="HZ376" i="1"/>
  <c r="HZ325" i="1"/>
  <c r="HZ338" i="1"/>
  <c r="HZ424" i="1"/>
  <c r="HZ407" i="1"/>
  <c r="HZ411" i="1"/>
  <c r="HZ442" i="1"/>
  <c r="HZ300" i="1"/>
  <c r="HZ464" i="1"/>
  <c r="HZ483" i="1"/>
  <c r="HZ475" i="1"/>
  <c r="HZ386" i="1"/>
  <c r="HZ335" i="1"/>
  <c r="HZ340" i="1"/>
  <c r="HZ387" i="1"/>
  <c r="HZ366" i="1"/>
  <c r="HZ420" i="1"/>
  <c r="HZ463" i="1"/>
  <c r="HZ486" i="1"/>
  <c r="HZ432" i="1"/>
  <c r="HZ427" i="1"/>
  <c r="HZ438" i="1"/>
  <c r="HZ393" i="1"/>
  <c r="HZ370" i="1"/>
  <c r="HZ344" i="1"/>
  <c r="HZ372" i="1"/>
  <c r="HZ423" i="1"/>
  <c r="HZ419" i="1"/>
  <c r="HZ444" i="1"/>
  <c r="HZ422" i="1"/>
  <c r="HZ410" i="1"/>
  <c r="HZ467" i="1"/>
  <c r="HZ487" i="1"/>
  <c r="HZ472" i="1"/>
  <c r="HZ482" i="1"/>
  <c r="HZ409" i="1"/>
  <c r="HZ397" i="1"/>
  <c r="HZ445" i="1"/>
  <c r="HZ336" i="1"/>
  <c r="HZ368" i="1"/>
  <c r="HZ369" i="1"/>
  <c r="HZ19" i="1"/>
  <c r="HZ470" i="1"/>
  <c r="HZ474" i="1"/>
  <c r="HZ323" i="1"/>
  <c r="HZ492" i="1"/>
  <c r="HZ313" i="1"/>
  <c r="HZ465" i="1"/>
  <c r="HZ341" i="1"/>
  <c r="HZ360" i="1"/>
  <c r="HZ319" i="1"/>
  <c r="HZ375" i="1"/>
  <c r="HZ395" i="1"/>
  <c r="HZ405" i="1"/>
  <c r="HZ403" i="1"/>
  <c r="HZ362" i="1"/>
  <c r="HZ333" i="1"/>
  <c r="HZ347" i="1"/>
  <c r="HZ441" i="1"/>
  <c r="HZ494" i="1"/>
  <c r="HZ318" i="1"/>
  <c r="HZ355" i="1"/>
  <c r="HZ436" i="1"/>
  <c r="HZ406" i="1"/>
  <c r="HZ425" i="1"/>
  <c r="HZ437" i="1"/>
  <c r="HZ426" i="1"/>
  <c r="HZ490" i="1"/>
  <c r="HZ460" i="1"/>
  <c r="HZ451" i="1"/>
  <c r="HZ466" i="1"/>
  <c r="HZ315" i="1"/>
  <c r="HZ469" i="1"/>
  <c r="HZ343" i="1"/>
  <c r="HZ359" i="1"/>
  <c r="HZ458" i="1"/>
  <c r="HZ459" i="1"/>
  <c r="HZ471" i="1"/>
  <c r="HZ307" i="1"/>
  <c r="HZ446" i="1"/>
  <c r="HZ398" i="1"/>
  <c r="HZ329" i="1"/>
  <c r="HZ473" i="1"/>
  <c r="HZ327" i="1"/>
  <c r="HZ357" i="1"/>
  <c r="HZ361" i="1"/>
  <c r="HZ334" i="1"/>
  <c r="HZ435" i="1"/>
  <c r="HZ440" i="1"/>
  <c r="HZ402" i="1"/>
  <c r="HZ299" i="1"/>
  <c r="HZ431" i="1"/>
  <c r="HZ480" i="1"/>
  <c r="HZ468" i="1"/>
  <c r="HZ365" i="1"/>
  <c r="HZ377" i="1"/>
  <c r="HZ433" i="1"/>
  <c r="HZ462" i="1"/>
  <c r="HZ363" i="1"/>
  <c r="HZ364" i="1"/>
  <c r="HZ385" i="1"/>
  <c r="HZ477" i="1"/>
  <c r="HZ428" i="1"/>
  <c r="HZ302" i="1"/>
  <c r="HZ401" i="1"/>
  <c r="HZ326" i="1"/>
  <c r="HZ328" i="1"/>
  <c r="HZ316" i="1"/>
  <c r="HZ371" i="1"/>
  <c r="HZ378" i="1"/>
  <c r="HZ301" i="1"/>
  <c r="HZ418" i="1"/>
  <c r="HZ396" i="1"/>
  <c r="HZ320" i="1"/>
  <c r="HZ493" i="1"/>
  <c r="HZ476" i="1"/>
  <c r="HZ443" i="1"/>
  <c r="HZ322" i="1"/>
  <c r="HZ412" i="1"/>
  <c r="HZ408" i="1"/>
  <c r="HZ324" i="1"/>
  <c r="HZ388" i="1"/>
  <c r="HZ439" i="1"/>
  <c r="HZ484" i="1"/>
  <c r="HZ404" i="1"/>
  <c r="HZ452" i="1"/>
  <c r="HZ491" i="1"/>
  <c r="HZ478" i="1"/>
  <c r="HZ373" i="1"/>
  <c r="HZ331" i="1"/>
  <c r="HZ374" i="1"/>
  <c r="HZ434" i="1"/>
  <c r="HZ413" i="1"/>
  <c r="HZ453" i="1"/>
  <c r="HZ430" i="1"/>
  <c r="FX302" i="1"/>
  <c r="FX322" i="1"/>
  <c r="FX418" i="1"/>
  <c r="FX407" i="1"/>
  <c r="FX438" i="1"/>
  <c r="FX355" i="1"/>
  <c r="FX461" i="1"/>
  <c r="FX474" i="1"/>
  <c r="FX452" i="1"/>
  <c r="FX316" i="1"/>
  <c r="FX483" i="1"/>
  <c r="FX341" i="1"/>
  <c r="FX411" i="1"/>
  <c r="FX300" i="1"/>
  <c r="FX460" i="1"/>
  <c r="FX494" i="1"/>
  <c r="FX431" i="1"/>
  <c r="FX433" i="1"/>
  <c r="FX475" i="1"/>
  <c r="FX480" i="1"/>
  <c r="FX337" i="1"/>
  <c r="FX356" i="1"/>
  <c r="FX326" i="1"/>
  <c r="FX320" i="1"/>
  <c r="FX363" i="1"/>
  <c r="FX359" i="1"/>
  <c r="FX493" i="1"/>
  <c r="FX397" i="1"/>
  <c r="FX444" i="1"/>
  <c r="FX437" i="1"/>
  <c r="FX422" i="1"/>
  <c r="FX423" i="1"/>
  <c r="FX472" i="1"/>
  <c r="FX463" i="1"/>
  <c r="FX340" i="1"/>
  <c r="FX369" i="1"/>
  <c r="FX436" i="1"/>
  <c r="FX314" i="1"/>
  <c r="FX377" i="1"/>
  <c r="FX352" i="1"/>
  <c r="FX378" i="1"/>
  <c r="FX389" i="1"/>
  <c r="FX413" i="1"/>
  <c r="FX373" i="1"/>
  <c r="FX317" i="1"/>
  <c r="FX478" i="1"/>
  <c r="FX469" i="1"/>
  <c r="FX491" i="1"/>
  <c r="FX485" i="1"/>
  <c r="FX482" i="1"/>
  <c r="FX364" i="1"/>
  <c r="FX371" i="1"/>
  <c r="FX471" i="1"/>
  <c r="FX406" i="1"/>
  <c r="FX435" i="1"/>
  <c r="FX442" i="1"/>
  <c r="FX318" i="1"/>
  <c r="FX323" i="1"/>
  <c r="FX481" i="1"/>
  <c r="FX484" i="1"/>
  <c r="FX374" i="1"/>
  <c r="FX319" i="1"/>
  <c r="FX333" i="1"/>
  <c r="FX315" i="1"/>
  <c r="FX361" i="1"/>
  <c r="FX408" i="1"/>
  <c r="FX453" i="1"/>
  <c r="FX419" i="1"/>
  <c r="FX424" i="1"/>
  <c r="FX420" i="1"/>
  <c r="FX398" i="1"/>
  <c r="FX400" i="1"/>
  <c r="FX486" i="1"/>
  <c r="FX489" i="1"/>
  <c r="FX357" i="1"/>
  <c r="FX327" i="1"/>
  <c r="FX338" i="1"/>
  <c r="FX399" i="1"/>
  <c r="FX427" i="1"/>
  <c r="FX392" i="1"/>
  <c r="FX404" i="1"/>
  <c r="FX428" i="1"/>
  <c r="FX468" i="1"/>
  <c r="FX394" i="1"/>
  <c r="FX299" i="1"/>
  <c r="FX386" i="1"/>
  <c r="FX454" i="1"/>
  <c r="FX466" i="1"/>
  <c r="FX307" i="1"/>
  <c r="FX324" i="1"/>
  <c r="FX334" i="1"/>
  <c r="FX360" i="1"/>
  <c r="FX329" i="1"/>
  <c r="FX421" i="1"/>
  <c r="FX434" i="1"/>
  <c r="FX344" i="1"/>
  <c r="FX410" i="1"/>
  <c r="FX451" i="1"/>
  <c r="FX346" i="1"/>
  <c r="FX354" i="1"/>
  <c r="FX376" i="1"/>
  <c r="FX325" i="1"/>
  <c r="FX331" i="1"/>
  <c r="FX379" i="1"/>
  <c r="FX358" i="1"/>
  <c r="FX375" i="1"/>
  <c r="FX19" i="1"/>
  <c r="FX464" i="1"/>
  <c r="FX467" i="1"/>
  <c r="FX443" i="1"/>
  <c r="FX446" i="1"/>
  <c r="FX477" i="1"/>
  <c r="FX465" i="1"/>
  <c r="FX479" i="1"/>
  <c r="FX425" i="1"/>
  <c r="FX335" i="1"/>
  <c r="FX345" i="1"/>
  <c r="FX462" i="1"/>
  <c r="FX365" i="1"/>
  <c r="FX367" i="1"/>
  <c r="FX456" i="1"/>
  <c r="FX459" i="1"/>
  <c r="FX396" i="1"/>
  <c r="FX439" i="1"/>
  <c r="FX490" i="1"/>
  <c r="FX487" i="1"/>
  <c r="FX470" i="1"/>
  <c r="FX488" i="1"/>
  <c r="FX313" i="1"/>
  <c r="FX393" i="1"/>
  <c r="FX387" i="1"/>
  <c r="FX429" i="1"/>
  <c r="FX372" i="1"/>
  <c r="FX366" i="1"/>
  <c r="FX401" i="1"/>
  <c r="FX426" i="1"/>
  <c r="FX403" i="1"/>
  <c r="FX301" i="1"/>
  <c r="FX492" i="1"/>
  <c r="FX457" i="1"/>
  <c r="FX458" i="1"/>
  <c r="FX441" i="1"/>
  <c r="FX432" i="1"/>
  <c r="FX402" i="1"/>
  <c r="FX328" i="1"/>
  <c r="FX440" i="1"/>
  <c r="FX368" i="1"/>
  <c r="FX445" i="1"/>
  <c r="FX391" i="1"/>
  <c r="FX342" i="1"/>
  <c r="FX332" i="1"/>
  <c r="FX362" i="1"/>
  <c r="FX343" i="1"/>
  <c r="FX412" i="1"/>
  <c r="FX409" i="1"/>
  <c r="FX390" i="1"/>
  <c r="FX385" i="1"/>
  <c r="FX370" i="1"/>
  <c r="FX476" i="1"/>
  <c r="FX380" i="1"/>
  <c r="FX430" i="1"/>
  <c r="FX308" i="1"/>
  <c r="FX455" i="1"/>
  <c r="FX405" i="1"/>
  <c r="FX336" i="1"/>
  <c r="FX473" i="1"/>
  <c r="FX388" i="1"/>
  <c r="FX347" i="1"/>
  <c r="FX395" i="1"/>
  <c r="FX20" i="1"/>
  <c r="FX353" i="1"/>
  <c r="DP340" i="1"/>
  <c r="DP355" i="1"/>
  <c r="DP464" i="1"/>
  <c r="DP474" i="1"/>
  <c r="DP467" i="1"/>
  <c r="DP396" i="1"/>
  <c r="DP489" i="1"/>
  <c r="DP454" i="1"/>
  <c r="DP356" i="1"/>
  <c r="DP331" i="1"/>
  <c r="DP358" i="1"/>
  <c r="DP475" i="1"/>
  <c r="DP411" i="1"/>
  <c r="DP370" i="1"/>
  <c r="DP307" i="1"/>
  <c r="DP451" i="1"/>
  <c r="DP455" i="1"/>
  <c r="DP458" i="1"/>
  <c r="DP425" i="1"/>
  <c r="DP427" i="1"/>
  <c r="DP422" i="1"/>
  <c r="DP480" i="1"/>
  <c r="DP453" i="1"/>
  <c r="DP376" i="1"/>
  <c r="DP369" i="1"/>
  <c r="DP397" i="1"/>
  <c r="DP337" i="1"/>
  <c r="DP423" i="1"/>
  <c r="DP424" i="1"/>
  <c r="DP470" i="1"/>
  <c r="DP468" i="1"/>
  <c r="DP487" i="1"/>
  <c r="DP344" i="1"/>
  <c r="DP329" i="1"/>
  <c r="DP343" i="1"/>
  <c r="DP352" i="1"/>
  <c r="DP442" i="1"/>
  <c r="DP438" i="1"/>
  <c r="DP410" i="1"/>
  <c r="DP471" i="1"/>
  <c r="DP341" i="1"/>
  <c r="DP19" i="1"/>
  <c r="DP365" i="1"/>
  <c r="DP419" i="1"/>
  <c r="DP406" i="1"/>
  <c r="DP334" i="1"/>
  <c r="DP342" i="1"/>
  <c r="DP459" i="1"/>
  <c r="DP327" i="1"/>
  <c r="DP333" i="1"/>
  <c r="DP388" i="1"/>
  <c r="DP436" i="1"/>
  <c r="DP413" i="1"/>
  <c r="DP481" i="1"/>
  <c r="DP409" i="1"/>
  <c r="DP483" i="1"/>
  <c r="DP488" i="1"/>
  <c r="DP314" i="1"/>
  <c r="DP332" i="1"/>
  <c r="DP347" i="1"/>
  <c r="DP429" i="1"/>
  <c r="DP478" i="1"/>
  <c r="DP477" i="1"/>
  <c r="DP490" i="1"/>
  <c r="DP335" i="1"/>
  <c r="DP322" i="1"/>
  <c r="DP336" i="1"/>
  <c r="DP375" i="1"/>
  <c r="DP472" i="1"/>
  <c r="DP456" i="1"/>
  <c r="DP387" i="1"/>
  <c r="DP385" i="1"/>
  <c r="DP299" i="1"/>
  <c r="DP325" i="1"/>
  <c r="DP308" i="1"/>
  <c r="DP328" i="1"/>
  <c r="DP400" i="1"/>
  <c r="DP399" i="1"/>
  <c r="DP434" i="1"/>
  <c r="DP380" i="1"/>
  <c r="DP418" i="1"/>
  <c r="DP301" i="1"/>
  <c r="DP493" i="1"/>
  <c r="DP338" i="1"/>
  <c r="DP379" i="1"/>
  <c r="DP444" i="1"/>
  <c r="DP345" i="1"/>
  <c r="DP392" i="1"/>
  <c r="DP460" i="1"/>
  <c r="DP432" i="1"/>
  <c r="DP378" i="1"/>
  <c r="DP404" i="1"/>
  <c r="DP393" i="1"/>
  <c r="DP389" i="1"/>
  <c r="DP367" i="1"/>
  <c r="DP317" i="1"/>
  <c r="DP391" i="1"/>
  <c r="DP405" i="1"/>
  <c r="DP486" i="1"/>
  <c r="DP313" i="1"/>
  <c r="DP319" i="1"/>
  <c r="DP362" i="1"/>
  <c r="DP360" i="1"/>
  <c r="DP446" i="1"/>
  <c r="DP402" i="1"/>
  <c r="DP476" i="1"/>
  <c r="DP323" i="1"/>
  <c r="DP320" i="1"/>
  <c r="DP445" i="1"/>
  <c r="DP437" i="1"/>
  <c r="DP433" i="1"/>
  <c r="DP462" i="1"/>
  <c r="DP318" i="1"/>
  <c r="DP324" i="1"/>
  <c r="DP302" i="1"/>
  <c r="DP491" i="1"/>
  <c r="DP316" i="1"/>
  <c r="DP412" i="1"/>
  <c r="DP373" i="1"/>
  <c r="DP374" i="1"/>
  <c r="DP408" i="1"/>
  <c r="DP394" i="1"/>
  <c r="DP430" i="1"/>
  <c r="DP452" i="1"/>
  <c r="DP482" i="1"/>
  <c r="DP326" i="1"/>
  <c r="DP440" i="1"/>
  <c r="DP428" i="1"/>
  <c r="DP401" i="1"/>
  <c r="DP346" i="1"/>
  <c r="DP357" i="1"/>
  <c r="DP377" i="1"/>
  <c r="DP20" i="1"/>
  <c r="DP300" i="1"/>
  <c r="DP492" i="1"/>
  <c r="DP443" i="1"/>
  <c r="DP368" i="1"/>
  <c r="DP465" i="1"/>
  <c r="DP386" i="1"/>
  <c r="DP363" i="1"/>
  <c r="DP398" i="1"/>
  <c r="DP354" i="1"/>
  <c r="DP359" i="1"/>
  <c r="DP484" i="1"/>
  <c r="DP364" i="1"/>
  <c r="DP473" i="1"/>
  <c r="DP479" i="1"/>
  <c r="DP466" i="1"/>
  <c r="DP390" i="1"/>
  <c r="DP403" i="1"/>
  <c r="DP407" i="1"/>
  <c r="DP420" i="1"/>
  <c r="DP421" i="1"/>
  <c r="DP426" i="1"/>
  <c r="DP431" i="1"/>
  <c r="DP457" i="1"/>
  <c r="DP372" i="1"/>
  <c r="DP463" i="1"/>
  <c r="DP371" i="1"/>
  <c r="DP469" i="1"/>
  <c r="DP439" i="1"/>
  <c r="DP485" i="1"/>
  <c r="DP435" i="1"/>
  <c r="DP366" i="1"/>
  <c r="DP395" i="1"/>
  <c r="DP353" i="1"/>
  <c r="DP361" i="1"/>
  <c r="DP441" i="1"/>
  <c r="DP461" i="1"/>
  <c r="DP494" i="1"/>
  <c r="DP315" i="1"/>
  <c r="MX323" i="1"/>
  <c r="MX482" i="1"/>
  <c r="MX402" i="1"/>
  <c r="MX380" i="1"/>
  <c r="MX432" i="1"/>
  <c r="MX314" i="1"/>
  <c r="MX352" i="1"/>
  <c r="MX453" i="1"/>
  <c r="MX491" i="1"/>
  <c r="MX477" i="1"/>
  <c r="MX331" i="1"/>
  <c r="MX344" i="1"/>
  <c r="MX355" i="1"/>
  <c r="MX20" i="1"/>
  <c r="MX438" i="1"/>
  <c r="MX373" i="1"/>
  <c r="MX326" i="1"/>
  <c r="MX386" i="1"/>
  <c r="MX367" i="1"/>
  <c r="MX424" i="1"/>
  <c r="MX332" i="1"/>
  <c r="MX315" i="1"/>
  <c r="MX343" i="1"/>
  <c r="MX313" i="1"/>
  <c r="MX466" i="1"/>
  <c r="MX472" i="1"/>
  <c r="MX340" i="1"/>
  <c r="MX479" i="1"/>
  <c r="MX441" i="1"/>
  <c r="MX404" i="1"/>
  <c r="MX371" i="1"/>
  <c r="MX302" i="1"/>
  <c r="MX454" i="1"/>
  <c r="MX387" i="1"/>
  <c r="MX475" i="1"/>
  <c r="MX362" i="1"/>
  <c r="MX462" i="1"/>
  <c r="MX435" i="1"/>
  <c r="MX317" i="1"/>
  <c r="MX481" i="1"/>
  <c r="MX334" i="1"/>
  <c r="MX320" i="1"/>
  <c r="MX429" i="1"/>
  <c r="MX440" i="1"/>
  <c r="MX459" i="1"/>
  <c r="MX403" i="1"/>
  <c r="MX405" i="1"/>
  <c r="MX369" i="1"/>
  <c r="MX461" i="1"/>
  <c r="MX410" i="1"/>
  <c r="MX490" i="1"/>
  <c r="MX451" i="1"/>
  <c r="MX389" i="1"/>
  <c r="MX354" i="1"/>
  <c r="MX464" i="1"/>
  <c r="MX365" i="1"/>
  <c r="MX476" i="1"/>
  <c r="MX437" i="1"/>
  <c r="MX337" i="1"/>
  <c r="MX400" i="1"/>
  <c r="MX368" i="1"/>
  <c r="MX469" i="1"/>
  <c r="MX442" i="1"/>
  <c r="MX301" i="1"/>
  <c r="MX316" i="1"/>
  <c r="MX393" i="1"/>
  <c r="MX318" i="1"/>
  <c r="MX335" i="1"/>
  <c r="MX483" i="1"/>
  <c r="MX341" i="1"/>
  <c r="MX444" i="1"/>
  <c r="MX484" i="1"/>
  <c r="MX485" i="1"/>
  <c r="MX446" i="1"/>
  <c r="MX325" i="1"/>
  <c r="MX426" i="1"/>
  <c r="MX329" i="1"/>
  <c r="MX336" i="1"/>
  <c r="MX342" i="1"/>
  <c r="MX346" i="1"/>
  <c r="MX430" i="1"/>
  <c r="MX356" i="1"/>
  <c r="MX411" i="1"/>
  <c r="MX428" i="1"/>
  <c r="MX19" i="1"/>
  <c r="MX419" i="1"/>
  <c r="MX408" i="1"/>
  <c r="MX328" i="1"/>
  <c r="MX445" i="1"/>
  <c r="MX299" i="1"/>
  <c r="MX388" i="1"/>
  <c r="MX467" i="1"/>
  <c r="MX480" i="1"/>
  <c r="MX319" i="1"/>
  <c r="MX394" i="1"/>
  <c r="MX443" i="1"/>
  <c r="MX407" i="1"/>
  <c r="MX372" i="1"/>
  <c r="MX422" i="1"/>
  <c r="MX377" i="1"/>
  <c r="MX360" i="1"/>
  <c r="MX493" i="1"/>
  <c r="MX327" i="1"/>
  <c r="MX473" i="1"/>
  <c r="MX364" i="1"/>
  <c r="MX488" i="1"/>
  <c r="MX363" i="1"/>
  <c r="MX465" i="1"/>
  <c r="MX375" i="1"/>
  <c r="MX379" i="1"/>
  <c r="MX463" i="1"/>
  <c r="MX391" i="1"/>
  <c r="MX436" i="1"/>
  <c r="MX458" i="1"/>
  <c r="MX427" i="1"/>
  <c r="MX421" i="1"/>
  <c r="MX457" i="1"/>
  <c r="MX353" i="1"/>
  <c r="MX390" i="1"/>
  <c r="MX471" i="1"/>
  <c r="MX358" i="1"/>
  <c r="MX347" i="1"/>
  <c r="MX397" i="1"/>
  <c r="MX370" i="1"/>
  <c r="MX468" i="1"/>
  <c r="MX412" i="1"/>
  <c r="MX420" i="1"/>
  <c r="MX398" i="1"/>
  <c r="MX452" i="1"/>
  <c r="MX378" i="1"/>
  <c r="MX374" i="1"/>
  <c r="MX396" i="1"/>
  <c r="MX338" i="1"/>
  <c r="MX395" i="1"/>
  <c r="MX308" i="1"/>
  <c r="MX456" i="1"/>
  <c r="MX401" i="1"/>
  <c r="MX361" i="1"/>
  <c r="MX470" i="1"/>
  <c r="MX406" i="1"/>
  <c r="MX487" i="1"/>
  <c r="MX345" i="1"/>
  <c r="MX492" i="1"/>
  <c r="MX413" i="1"/>
  <c r="MX433" i="1"/>
  <c r="MX486" i="1"/>
  <c r="MX474" i="1"/>
  <c r="MX494" i="1"/>
  <c r="MX425" i="1"/>
  <c r="MX431" i="1"/>
  <c r="MX399" i="1"/>
  <c r="MX418" i="1"/>
  <c r="MX376" i="1"/>
  <c r="MX385" i="1"/>
  <c r="MX460" i="1"/>
  <c r="MX409" i="1"/>
  <c r="MX307" i="1"/>
  <c r="MX478" i="1"/>
  <c r="MX359" i="1"/>
  <c r="MX324" i="1"/>
  <c r="MX357" i="1"/>
  <c r="MX434" i="1"/>
  <c r="MX423" i="1"/>
  <c r="MX439" i="1"/>
  <c r="MX366" i="1"/>
  <c r="MX322" i="1"/>
  <c r="MX489" i="1"/>
  <c r="MX455" i="1"/>
  <c r="MX300" i="1"/>
  <c r="MX333" i="1"/>
  <c r="MX392" i="1"/>
  <c r="ME28" i="1"/>
  <c r="ME37" i="1" s="1"/>
  <c r="ME45" i="1" s="1"/>
  <c r="ME31" i="1"/>
  <c r="ME40" i="1" s="1"/>
  <c r="ME27" i="1"/>
  <c r="ME36" i="1" s="1"/>
  <c r="ME44" i="1" s="1"/>
  <c r="ME52" i="1" s="1"/>
  <c r="ME60" i="1" s="1"/>
  <c r="ME32" i="1"/>
  <c r="ME41" i="1" s="1"/>
  <c r="ME26" i="1"/>
  <c r="ME35" i="1" s="1"/>
  <c r="ME43" i="1" s="1"/>
  <c r="ME51" i="1" s="1"/>
  <c r="ME59" i="1" s="1"/>
  <c r="ME30" i="1"/>
  <c r="ME39" i="1" s="1"/>
  <c r="ME25" i="1"/>
  <c r="ME34" i="1" s="1"/>
  <c r="ME42" i="1" s="1"/>
  <c r="ME29" i="1"/>
  <c r="ME38" i="1" s="1"/>
  <c r="ME46" i="1" s="1"/>
  <c r="ME54" i="1" s="1"/>
  <c r="ME62" i="1" s="1"/>
  <c r="ME33" i="1"/>
  <c r="GT28" i="1"/>
  <c r="GT37" i="1" s="1"/>
  <c r="GT45" i="1" s="1"/>
  <c r="GT33" i="1"/>
  <c r="GT25" i="1"/>
  <c r="GT34" i="1" s="1"/>
  <c r="GT42" i="1" s="1"/>
  <c r="GT29" i="1"/>
  <c r="GT38" i="1" s="1"/>
  <c r="GT46" i="1" s="1"/>
  <c r="GT54" i="1" s="1"/>
  <c r="GT62" i="1" s="1"/>
  <c r="GT31" i="1"/>
  <c r="GT40" i="1" s="1"/>
  <c r="GT30" i="1"/>
  <c r="GT39" i="1" s="1"/>
  <c r="GT27" i="1"/>
  <c r="GT36" i="1" s="1"/>
  <c r="GT44" i="1" s="1"/>
  <c r="GT52" i="1" s="1"/>
  <c r="GT60" i="1" s="1"/>
  <c r="GT26" i="1"/>
  <c r="GT35" i="1" s="1"/>
  <c r="GT43" i="1" s="1"/>
  <c r="GT32" i="1"/>
  <c r="GT41" i="1" s="1"/>
  <c r="DM31" i="1"/>
  <c r="DM40" i="1" s="1"/>
  <c r="DM32" i="1"/>
  <c r="DM41" i="1" s="1"/>
  <c r="DM26" i="1"/>
  <c r="DM35" i="1" s="1"/>
  <c r="DM43" i="1" s="1"/>
  <c r="DM51" i="1" s="1"/>
  <c r="DM59" i="1" s="1"/>
  <c r="DM30" i="1"/>
  <c r="DM39" i="1" s="1"/>
  <c r="DM27" i="1"/>
  <c r="DM36" i="1" s="1"/>
  <c r="DM44" i="1" s="1"/>
  <c r="DM52" i="1" s="1"/>
  <c r="DM60" i="1" s="1"/>
  <c r="DM28" i="1"/>
  <c r="DM37" i="1" s="1"/>
  <c r="DM45" i="1" s="1"/>
  <c r="DM33" i="1"/>
  <c r="DM29" i="1"/>
  <c r="DM38" i="1" s="1"/>
  <c r="DM46" i="1" s="1"/>
  <c r="DM54" i="1" s="1"/>
  <c r="DM62"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60" i="1" s="1"/>
  <c r="LX29" i="1"/>
  <c r="LX38" i="1" s="1"/>
  <c r="LX46" i="1" s="1"/>
  <c r="LX54" i="1" s="1"/>
  <c r="LX62" i="1" s="1"/>
  <c r="FQ32" i="1"/>
  <c r="FQ41" i="1" s="1"/>
  <c r="FQ27" i="1"/>
  <c r="FQ36" i="1" s="1"/>
  <c r="FQ44" i="1" s="1"/>
  <c r="FQ52" i="1" s="1"/>
  <c r="FQ60" i="1" s="1"/>
  <c r="FQ31" i="1"/>
  <c r="FQ40" i="1" s="1"/>
  <c r="FQ33" i="1"/>
  <c r="FQ28" i="1"/>
  <c r="FQ37" i="1" s="1"/>
  <c r="FQ45" i="1" s="1"/>
  <c r="FQ26" i="1"/>
  <c r="FQ35" i="1" s="1"/>
  <c r="FQ43" i="1" s="1"/>
  <c r="FQ51" i="1" s="1"/>
  <c r="FQ59" i="1" s="1"/>
  <c r="FQ29" i="1"/>
  <c r="FQ38" i="1" s="1"/>
  <c r="FQ46" i="1" s="1"/>
  <c r="FQ54" i="1" s="1"/>
  <c r="FQ62" i="1" s="1"/>
  <c r="FQ30" i="1"/>
  <c r="FQ39" i="1" s="1"/>
  <c r="FQ25" i="1"/>
  <c r="FQ34" i="1" s="1"/>
  <c r="FQ42" i="1" s="1"/>
  <c r="LS467" i="1"/>
  <c r="LS390" i="1"/>
  <c r="LS368" i="1"/>
  <c r="LS377" i="1"/>
  <c r="LS402" i="1"/>
  <c r="LS406" i="1"/>
  <c r="LS443" i="1"/>
  <c r="LS438" i="1"/>
  <c r="LS301" i="1"/>
  <c r="LS483" i="1"/>
  <c r="LS389" i="1"/>
  <c r="LS439" i="1"/>
  <c r="LS418" i="1"/>
  <c r="LS410" i="1"/>
  <c r="LS375" i="1"/>
  <c r="LS461" i="1"/>
  <c r="LS352" i="1"/>
  <c r="LS364" i="1"/>
  <c r="LS423" i="1"/>
  <c r="LS366" i="1"/>
  <c r="LS456" i="1"/>
  <c r="LS392" i="1"/>
  <c r="LS424" i="1"/>
  <c r="LS370" i="1"/>
  <c r="LS485" i="1"/>
  <c r="LS488" i="1"/>
  <c r="LS345" i="1"/>
  <c r="LS360" i="1"/>
  <c r="LS342" i="1"/>
  <c r="LS334" i="1"/>
  <c r="LS421" i="1"/>
  <c r="LS393" i="1"/>
  <c r="LS432" i="1"/>
  <c r="LS361" i="1"/>
  <c r="LS318" i="1"/>
  <c r="LS324" i="1"/>
  <c r="LS320" i="1"/>
  <c r="LS487" i="1"/>
  <c r="LS477" i="1"/>
  <c r="LS468" i="1"/>
  <c r="LS329" i="1"/>
  <c r="LS327" i="1"/>
  <c r="LS429" i="1"/>
  <c r="LS409" i="1"/>
  <c r="LS394" i="1"/>
  <c r="LS478" i="1"/>
  <c r="LS391" i="1"/>
  <c r="LS441" i="1"/>
  <c r="LS336" i="1"/>
  <c r="LS459" i="1"/>
  <c r="LS490" i="1"/>
  <c r="LS314" i="1"/>
  <c r="LS479" i="1"/>
  <c r="LS398" i="1"/>
  <c r="LS451" i="1"/>
  <c r="LS460" i="1"/>
  <c r="LS379" i="1"/>
  <c r="LS435" i="1"/>
  <c r="LS437" i="1"/>
  <c r="LS365" i="1"/>
  <c r="LS422" i="1"/>
  <c r="LS328" i="1"/>
  <c r="LS386" i="1"/>
  <c r="LS425" i="1"/>
  <c r="LS436" i="1"/>
  <c r="LS341" i="1"/>
  <c r="LS378" i="1"/>
  <c r="LS362" i="1"/>
  <c r="LS359" i="1"/>
  <c r="LS20" i="1"/>
  <c r="LS442" i="1"/>
  <c r="LS376" i="1"/>
  <c r="LS380" i="1"/>
  <c r="LS388" i="1"/>
  <c r="LS420" i="1"/>
  <c r="LS396" i="1"/>
  <c r="LS407" i="1"/>
  <c r="LS401" i="1"/>
  <c r="LS355" i="1"/>
  <c r="LS413" i="1"/>
  <c r="LS372" i="1"/>
  <c r="LS332" i="1"/>
  <c r="LS338" i="1"/>
  <c r="LS431" i="1"/>
  <c r="LS427" i="1"/>
  <c r="LS397" i="1"/>
  <c r="LS19" i="1"/>
  <c r="LS463" i="1"/>
  <c r="LS313" i="1"/>
  <c r="LS353" i="1"/>
  <c r="LS457" i="1"/>
  <c r="LS454" i="1"/>
  <c r="LS323" i="1"/>
  <c r="LS325" i="1"/>
  <c r="LS385" i="1"/>
  <c r="LS374" i="1"/>
  <c r="LS371" i="1"/>
  <c r="LS347" i="1"/>
  <c r="LS331" i="1"/>
  <c r="LS307" i="1"/>
  <c r="LS464" i="1"/>
  <c r="LS470" i="1"/>
  <c r="LS462" i="1"/>
  <c r="LS472" i="1"/>
  <c r="LS299" i="1"/>
  <c r="LS316" i="1"/>
  <c r="LS455" i="1"/>
  <c r="LS489" i="1"/>
  <c r="LS486" i="1"/>
  <c r="LS315" i="1"/>
  <c r="LS492" i="1"/>
  <c r="LS403" i="1"/>
  <c r="LS445" i="1"/>
  <c r="LS426" i="1"/>
  <c r="LS399" i="1"/>
  <c r="LS473" i="1"/>
  <c r="LS493" i="1"/>
  <c r="LS475" i="1"/>
  <c r="LS469" i="1"/>
  <c r="LS480" i="1"/>
  <c r="LS428" i="1"/>
  <c r="LS367" i="1"/>
  <c r="LS434" i="1"/>
  <c r="LS363" i="1"/>
  <c r="LS412" i="1"/>
  <c r="LS395" i="1"/>
  <c r="LS357" i="1"/>
  <c r="LS433" i="1"/>
  <c r="LS405" i="1"/>
  <c r="LS440" i="1"/>
  <c r="LS494" i="1"/>
  <c r="LS322" i="1"/>
  <c r="LS471" i="1"/>
  <c r="LS408" i="1"/>
  <c r="LS337" i="1"/>
  <c r="LS446" i="1"/>
  <c r="LS458" i="1"/>
  <c r="LS340" i="1"/>
  <c r="LS346" i="1"/>
  <c r="LS474" i="1"/>
  <c r="LS452" i="1"/>
  <c r="LS482" i="1"/>
  <c r="LS300" i="1"/>
  <c r="LS465" i="1"/>
  <c r="LS335" i="1"/>
  <c r="LS354" i="1"/>
  <c r="LS387" i="1"/>
  <c r="LS453" i="1"/>
  <c r="LS356" i="1"/>
  <c r="LS484" i="1"/>
  <c r="LS319" i="1"/>
  <c r="LS317" i="1"/>
  <c r="LS400" i="1"/>
  <c r="LS466" i="1"/>
  <c r="LS481" i="1"/>
  <c r="LS302" i="1"/>
  <c r="LS369" i="1"/>
  <c r="LS358" i="1"/>
  <c r="LS491" i="1"/>
  <c r="LS333" i="1"/>
  <c r="LS444" i="1"/>
  <c r="LS308" i="1"/>
  <c r="LS343" i="1"/>
  <c r="LS326" i="1"/>
  <c r="LS430" i="1"/>
  <c r="LS404" i="1"/>
  <c r="LS373" i="1"/>
  <c r="LS419" i="1"/>
  <c r="LS411" i="1"/>
  <c r="LS344" i="1"/>
  <c r="LS476" i="1"/>
  <c r="EM33" i="1"/>
  <c r="EM26" i="1"/>
  <c r="EM35" i="1" s="1"/>
  <c r="EM43" i="1" s="1"/>
  <c r="EM51" i="1" s="1"/>
  <c r="EM59" i="1" s="1"/>
  <c r="EM27" i="1"/>
  <c r="EM36" i="1" s="1"/>
  <c r="EM44" i="1" s="1"/>
  <c r="EM52" i="1" s="1"/>
  <c r="EM60" i="1" s="1"/>
  <c r="EM31" i="1"/>
  <c r="EM40" i="1" s="1"/>
  <c r="EM32" i="1"/>
  <c r="EM41" i="1" s="1"/>
  <c r="EM25" i="1"/>
  <c r="EM34" i="1" s="1"/>
  <c r="EM42" i="1" s="1"/>
  <c r="EM50" i="1" s="1"/>
  <c r="EM58" i="1" s="1"/>
  <c r="EM29" i="1"/>
  <c r="EM38" i="1" s="1"/>
  <c r="EM46" i="1" s="1"/>
  <c r="EM54" i="1" s="1"/>
  <c r="EM62" i="1" s="1"/>
  <c r="EM28" i="1"/>
  <c r="EM37" i="1" s="1"/>
  <c r="EM45" i="1" s="1"/>
  <c r="EM30" i="1"/>
  <c r="EM39" i="1" s="1"/>
  <c r="AL315" i="1"/>
  <c r="AL475" i="1"/>
  <c r="AL472" i="1"/>
  <c r="AL471" i="1"/>
  <c r="AL454" i="1"/>
  <c r="AL423" i="1"/>
  <c r="AL477" i="1"/>
  <c r="AL367" i="1"/>
  <c r="AL394" i="1"/>
  <c r="AL465" i="1"/>
  <c r="AL345" i="1"/>
  <c r="AL474" i="1"/>
  <c r="AL369" i="1"/>
  <c r="AL358" i="1"/>
  <c r="AL324" i="1"/>
  <c r="AL444" i="1"/>
  <c r="AL395" i="1"/>
  <c r="AL434" i="1"/>
  <c r="AL437" i="1"/>
  <c r="AL372" i="1"/>
  <c r="AL385" i="1"/>
  <c r="AL308" i="1"/>
  <c r="AL453" i="1"/>
  <c r="AL419" i="1"/>
  <c r="AL464" i="1"/>
  <c r="AL468" i="1"/>
  <c r="AL301" i="1"/>
  <c r="AL406" i="1"/>
  <c r="AL357" i="1"/>
  <c r="AL400" i="1"/>
  <c r="AL334" i="1"/>
  <c r="AL388" i="1"/>
  <c r="AL456" i="1"/>
  <c r="AL360" i="1"/>
  <c r="AL20" i="1"/>
  <c r="AL356" i="1"/>
  <c r="AL484" i="1"/>
  <c r="AL428" i="1"/>
  <c r="AL421" i="1"/>
  <c r="AL373" i="1"/>
  <c r="AL374" i="1"/>
  <c r="AL489" i="1"/>
  <c r="AL457" i="1"/>
  <c r="AL441" i="1"/>
  <c r="AL343" i="1"/>
  <c r="AL353" i="1"/>
  <c r="AL404" i="1"/>
  <c r="AL425" i="1"/>
  <c r="AL487" i="1"/>
  <c r="AL436" i="1"/>
  <c r="AL459" i="1"/>
  <c r="AL435" i="1"/>
  <c r="AL445" i="1"/>
  <c r="AL379" i="1"/>
  <c r="AL422" i="1"/>
  <c r="AL420" i="1"/>
  <c r="AL408" i="1"/>
  <c r="AL418" i="1"/>
  <c r="AL442" i="1"/>
  <c r="AL469" i="1"/>
  <c r="AL461" i="1"/>
  <c r="AL432" i="1"/>
  <c r="AL340" i="1"/>
  <c r="AL314" i="1"/>
  <c r="AL451" i="1"/>
  <c r="AL443" i="1"/>
  <c r="AL342" i="1"/>
  <c r="AL490" i="1"/>
  <c r="AL338" i="1"/>
  <c r="AL352" i="1"/>
  <c r="AL328" i="1"/>
  <c r="AL480" i="1"/>
  <c r="AL323" i="1"/>
  <c r="AL391" i="1"/>
  <c r="AL483" i="1"/>
  <c r="AL402" i="1"/>
  <c r="AL363" i="1"/>
  <c r="AL380" i="1"/>
  <c r="AL462" i="1"/>
  <c r="AL411" i="1"/>
  <c r="AL307" i="1"/>
  <c r="AL466" i="1"/>
  <c r="AL322" i="1"/>
  <c r="AL325" i="1"/>
  <c r="AL313" i="1"/>
  <c r="AL316" i="1"/>
  <c r="AL463" i="1"/>
  <c r="AL326" i="1"/>
  <c r="AL492" i="1"/>
  <c r="AL467" i="1"/>
  <c r="AL478" i="1"/>
  <c r="AL335" i="1"/>
  <c r="AL493" i="1"/>
  <c r="AL458" i="1"/>
  <c r="AL329" i="1"/>
  <c r="AL481" i="1"/>
  <c r="AL430" i="1"/>
  <c r="AL364" i="1"/>
  <c r="AL376" i="1"/>
  <c r="AL327" i="1"/>
  <c r="AL389" i="1"/>
  <c r="AL390" i="1"/>
  <c r="AL473" i="1"/>
  <c r="AL433" i="1"/>
  <c r="AL319" i="1"/>
  <c r="AL426" i="1"/>
  <c r="AL452" i="1"/>
  <c r="AL336" i="1"/>
  <c r="AL460" i="1"/>
  <c r="AL392" i="1"/>
  <c r="AL398" i="1"/>
  <c r="AL354" i="1"/>
  <c r="AL387" i="1"/>
  <c r="AL424" i="1"/>
  <c r="AL439" i="1"/>
  <c r="AL371" i="1"/>
  <c r="AL333" i="1"/>
  <c r="AL409" i="1"/>
  <c r="AL302" i="1"/>
  <c r="AL491" i="1"/>
  <c r="AL482" i="1"/>
  <c r="AL362" i="1"/>
  <c r="AL361" i="1"/>
  <c r="AL337" i="1"/>
  <c r="AL405" i="1"/>
  <c r="AL365" i="1"/>
  <c r="AL407" i="1"/>
  <c r="AL370" i="1"/>
  <c r="AL470" i="1"/>
  <c r="AL446" i="1"/>
  <c r="AL359" i="1"/>
  <c r="AL401" i="1"/>
  <c r="AL320" i="1"/>
  <c r="AL355" i="1"/>
  <c r="AL410" i="1"/>
  <c r="AL431" i="1"/>
  <c r="AL396" i="1"/>
  <c r="AL378" i="1"/>
  <c r="AL397" i="1"/>
  <c r="AL440" i="1"/>
  <c r="AL386" i="1"/>
  <c r="AL332" i="1"/>
  <c r="AL299" i="1"/>
  <c r="AL368" i="1"/>
  <c r="AL344" i="1"/>
  <c r="AL476" i="1"/>
  <c r="AL427" i="1"/>
  <c r="AL413" i="1"/>
  <c r="AL455" i="1"/>
  <c r="AL377" i="1"/>
  <c r="AL317" i="1"/>
  <c r="AL494" i="1"/>
  <c r="AL429" i="1"/>
  <c r="AL331" i="1"/>
  <c r="AL403" i="1"/>
  <c r="AL486" i="1"/>
  <c r="AL300" i="1"/>
  <c r="AL346" i="1"/>
  <c r="AL366" i="1"/>
  <c r="AL375" i="1"/>
  <c r="AL485" i="1"/>
  <c r="AL479" i="1"/>
  <c r="AL399" i="1"/>
  <c r="AL488" i="1"/>
  <c r="AL412" i="1"/>
  <c r="AL318" i="1"/>
  <c r="AL438" i="1"/>
  <c r="AL347" i="1"/>
  <c r="AL19" i="1"/>
  <c r="AL341" i="1"/>
  <c r="AL393" i="1"/>
  <c r="GR31" i="1"/>
  <c r="GR40" i="1" s="1"/>
  <c r="GR28" i="1"/>
  <c r="GR37" i="1" s="1"/>
  <c r="GR45" i="1" s="1"/>
  <c r="GR30" i="1"/>
  <c r="GR39" i="1" s="1"/>
  <c r="GR27" i="1"/>
  <c r="GR36" i="1" s="1"/>
  <c r="GR44" i="1" s="1"/>
  <c r="GR52" i="1" s="1"/>
  <c r="GR60" i="1" s="1"/>
  <c r="GR33" i="1"/>
  <c r="GR26" i="1"/>
  <c r="GR35" i="1" s="1"/>
  <c r="GR43" i="1" s="1"/>
  <c r="GR29" i="1"/>
  <c r="GR38" i="1" s="1"/>
  <c r="GR46" i="1" s="1"/>
  <c r="GR54" i="1" s="1"/>
  <c r="GR62" i="1" s="1"/>
  <c r="GR25" i="1"/>
  <c r="GR34" i="1" s="1"/>
  <c r="GR42" i="1" s="1"/>
  <c r="GR32" i="1"/>
  <c r="GR41" i="1" s="1"/>
  <c r="GG33" i="1"/>
  <c r="GG26" i="1"/>
  <c r="GG35" i="1" s="1"/>
  <c r="GG43" i="1" s="1"/>
  <c r="GG51" i="1" s="1"/>
  <c r="GG59" i="1" s="1"/>
  <c r="GG32" i="1"/>
  <c r="GG41" i="1" s="1"/>
  <c r="GG28" i="1"/>
  <c r="GG37" i="1" s="1"/>
  <c r="GG45" i="1" s="1"/>
  <c r="GG31" i="1"/>
  <c r="GG40" i="1" s="1"/>
  <c r="GG25" i="1"/>
  <c r="GG34" i="1" s="1"/>
  <c r="GG42" i="1" s="1"/>
  <c r="GG29" i="1"/>
  <c r="GG38" i="1" s="1"/>
  <c r="GG46" i="1" s="1"/>
  <c r="GG54" i="1" s="1"/>
  <c r="GG62" i="1" s="1"/>
  <c r="GG30" i="1"/>
  <c r="GG39" i="1" s="1"/>
  <c r="GG27" i="1"/>
  <c r="GG36" i="1" s="1"/>
  <c r="GG44" i="1" s="1"/>
  <c r="GG52" i="1" s="1"/>
  <c r="GG60" i="1" s="1"/>
  <c r="DW25" i="1"/>
  <c r="DW34" i="1" s="1"/>
  <c r="DW42" i="1" s="1"/>
  <c r="DW50" i="1" s="1"/>
  <c r="DW58" i="1" s="1"/>
  <c r="DW27" i="1"/>
  <c r="DW36" i="1" s="1"/>
  <c r="DW44" i="1" s="1"/>
  <c r="DW52" i="1" s="1"/>
  <c r="DW60" i="1" s="1"/>
  <c r="DW31" i="1"/>
  <c r="DW40" i="1" s="1"/>
  <c r="DW29" i="1"/>
  <c r="DW38" i="1" s="1"/>
  <c r="DW46" i="1" s="1"/>
  <c r="DW54" i="1" s="1"/>
  <c r="DW62" i="1" s="1"/>
  <c r="DW32" i="1"/>
  <c r="DW41" i="1" s="1"/>
  <c r="DW28" i="1"/>
  <c r="DW37" i="1" s="1"/>
  <c r="DW45" i="1" s="1"/>
  <c r="DW33" i="1"/>
  <c r="DW30" i="1"/>
  <c r="DW39" i="1" s="1"/>
  <c r="DW26" i="1"/>
  <c r="DW35" i="1" s="1"/>
  <c r="DW43" i="1" s="1"/>
  <c r="DW51" i="1" s="1"/>
  <c r="DW59" i="1" s="1"/>
  <c r="GJ462" i="1"/>
  <c r="GJ418" i="1"/>
  <c r="GJ460" i="1"/>
  <c r="GJ456" i="1"/>
  <c r="GJ440" i="1"/>
  <c r="GJ445" i="1"/>
  <c r="GJ324" i="1"/>
  <c r="GJ373" i="1"/>
  <c r="GJ422" i="1"/>
  <c r="GJ487" i="1"/>
  <c r="GJ431" i="1"/>
  <c r="GJ316" i="1"/>
  <c r="GJ372" i="1"/>
  <c r="GJ326" i="1"/>
  <c r="GJ331" i="1"/>
  <c r="GJ385" i="1"/>
  <c r="GJ307" i="1"/>
  <c r="GJ470" i="1"/>
  <c r="GJ392" i="1"/>
  <c r="GJ395" i="1"/>
  <c r="GJ335" i="1"/>
  <c r="GJ402" i="1"/>
  <c r="GJ438" i="1"/>
  <c r="GJ468" i="1"/>
  <c r="GJ412" i="1"/>
  <c r="GJ19" i="1"/>
  <c r="GJ398" i="1"/>
  <c r="GJ476" i="1"/>
  <c r="GJ458" i="1"/>
  <c r="GJ430" i="1"/>
  <c r="GJ380" i="1"/>
  <c r="GJ407" i="1"/>
  <c r="GJ299" i="1"/>
  <c r="GJ420" i="1"/>
  <c r="GJ376" i="1"/>
  <c r="GJ302" i="1"/>
  <c r="GJ432" i="1"/>
  <c r="GJ301" i="1"/>
  <c r="GJ356" i="1"/>
  <c r="GJ340" i="1"/>
  <c r="GJ471" i="1"/>
  <c r="GJ366" i="1"/>
  <c r="GJ378" i="1"/>
  <c r="GJ329" i="1"/>
  <c r="GJ423" i="1"/>
  <c r="GJ413" i="1"/>
  <c r="GJ358" i="1"/>
  <c r="GJ300" i="1"/>
  <c r="GJ393" i="1"/>
  <c r="GJ364" i="1"/>
  <c r="GJ401" i="1"/>
  <c r="GJ439" i="1"/>
  <c r="GJ461" i="1"/>
  <c r="GJ451" i="1"/>
  <c r="GJ354" i="1"/>
  <c r="GJ465" i="1"/>
  <c r="GJ345" i="1"/>
  <c r="GJ446" i="1"/>
  <c r="GJ342" i="1"/>
  <c r="GJ357" i="1"/>
  <c r="GJ365" i="1"/>
  <c r="GJ322" i="1"/>
  <c r="GJ387" i="1"/>
  <c r="GJ319" i="1"/>
  <c r="GJ359" i="1"/>
  <c r="GJ463" i="1"/>
  <c r="GJ346" i="1"/>
  <c r="GJ396" i="1"/>
  <c r="GJ436" i="1"/>
  <c r="GJ317" i="1"/>
  <c r="GJ457" i="1"/>
  <c r="GJ315" i="1"/>
  <c r="GJ341" i="1"/>
  <c r="GJ425" i="1"/>
  <c r="GJ361" i="1"/>
  <c r="GJ428" i="1"/>
  <c r="GJ325" i="1"/>
  <c r="GJ313" i="1"/>
  <c r="GJ479" i="1"/>
  <c r="GJ362" i="1"/>
  <c r="GJ353" i="1"/>
  <c r="GJ475" i="1"/>
  <c r="GJ369" i="1"/>
  <c r="GJ419" i="1"/>
  <c r="GJ433" i="1"/>
  <c r="GJ437" i="1"/>
  <c r="GJ434" i="1"/>
  <c r="GJ490" i="1"/>
  <c r="GJ485" i="1"/>
  <c r="GJ391" i="1"/>
  <c r="GJ478" i="1"/>
  <c r="GJ318" i="1"/>
  <c r="GJ452" i="1"/>
  <c r="GJ320" i="1"/>
  <c r="GJ328" i="1"/>
  <c r="GJ435" i="1"/>
  <c r="GJ406" i="1"/>
  <c r="GJ377" i="1"/>
  <c r="GJ411" i="1"/>
  <c r="GJ344" i="1"/>
  <c r="GJ337" i="1"/>
  <c r="GJ459" i="1"/>
  <c r="GJ323" i="1"/>
  <c r="GJ410" i="1"/>
  <c r="GJ308" i="1"/>
  <c r="GJ443" i="1"/>
  <c r="GJ379" i="1"/>
  <c r="GJ424" i="1"/>
  <c r="GJ336" i="1"/>
  <c r="GJ464" i="1"/>
  <c r="GJ409" i="1"/>
  <c r="GJ444" i="1"/>
  <c r="GJ400" i="1"/>
  <c r="GJ343" i="1"/>
  <c r="GJ360" i="1"/>
  <c r="GJ429" i="1"/>
  <c r="GJ355" i="1"/>
  <c r="GJ426" i="1"/>
  <c r="GJ352" i="1"/>
  <c r="GJ367" i="1"/>
  <c r="GJ473" i="1"/>
  <c r="GJ408" i="1"/>
  <c r="GJ403" i="1"/>
  <c r="GJ455" i="1"/>
  <c r="GJ20" i="1"/>
  <c r="GJ474" i="1"/>
  <c r="GJ371" i="1"/>
  <c r="GJ488" i="1"/>
  <c r="GJ494" i="1"/>
  <c r="GJ441" i="1"/>
  <c r="GJ386" i="1"/>
  <c r="GJ334" i="1"/>
  <c r="GJ397" i="1"/>
  <c r="GJ486" i="1"/>
  <c r="GJ483" i="1"/>
  <c r="GJ453" i="1"/>
  <c r="GJ480" i="1"/>
  <c r="GJ370" i="1"/>
  <c r="GJ327" i="1"/>
  <c r="GJ332" i="1"/>
  <c r="GJ493" i="1"/>
  <c r="GJ491" i="1"/>
  <c r="GJ404" i="1"/>
  <c r="GJ489" i="1"/>
  <c r="GJ454" i="1"/>
  <c r="GJ427" i="1"/>
  <c r="GJ477" i="1"/>
  <c r="GJ374" i="1"/>
  <c r="GJ314" i="1"/>
  <c r="GJ405" i="1"/>
  <c r="GJ467" i="1"/>
  <c r="GJ347" i="1"/>
  <c r="GJ481" i="1"/>
  <c r="GJ363" i="1"/>
  <c r="GJ375" i="1"/>
  <c r="GJ389" i="1"/>
  <c r="GJ442" i="1"/>
  <c r="GJ469" i="1"/>
  <c r="GJ466" i="1"/>
  <c r="GJ333" i="1"/>
  <c r="GJ338" i="1"/>
  <c r="GJ394" i="1"/>
  <c r="GJ399" i="1"/>
  <c r="GJ388" i="1"/>
  <c r="GJ472" i="1"/>
  <c r="GJ368" i="1"/>
  <c r="GJ484" i="1"/>
  <c r="GJ390" i="1"/>
  <c r="GJ492" i="1"/>
  <c r="GJ482" i="1"/>
  <c r="GJ421" i="1"/>
  <c r="HE355" i="1"/>
  <c r="HE444" i="1"/>
  <c r="HE399" i="1"/>
  <c r="HE470" i="1"/>
  <c r="HE372" i="1"/>
  <c r="HE324" i="1"/>
  <c r="HE326" i="1"/>
  <c r="HE476" i="1"/>
  <c r="HE354" i="1"/>
  <c r="HE436" i="1"/>
  <c r="HE453" i="1"/>
  <c r="HE356" i="1"/>
  <c r="HE392" i="1"/>
  <c r="HE489" i="1"/>
  <c r="HE467" i="1"/>
  <c r="HE376" i="1"/>
  <c r="HE426" i="1"/>
  <c r="HE406" i="1"/>
  <c r="HE471" i="1"/>
  <c r="HE429" i="1"/>
  <c r="HE357" i="1"/>
  <c r="HE464" i="1"/>
  <c r="HE388" i="1"/>
  <c r="HE434" i="1"/>
  <c r="HE493" i="1"/>
  <c r="HE368" i="1"/>
  <c r="HE377" i="1"/>
  <c r="HE419" i="1"/>
  <c r="HE431" i="1"/>
  <c r="HE481" i="1"/>
  <c r="HE371" i="1"/>
  <c r="HE486" i="1"/>
  <c r="HE369" i="1"/>
  <c r="HE325" i="1"/>
  <c r="HE362" i="1"/>
  <c r="HE451" i="1"/>
  <c r="HE307" i="1"/>
  <c r="HE405" i="1"/>
  <c r="HE469" i="1"/>
  <c r="HE344" i="1"/>
  <c r="HE394" i="1"/>
  <c r="HE438" i="1"/>
  <c r="HE19" i="1"/>
  <c r="HE492" i="1"/>
  <c r="HE397" i="1"/>
  <c r="HE472" i="1"/>
  <c r="HE409" i="1"/>
  <c r="HE473" i="1"/>
  <c r="HE411" i="1"/>
  <c r="HE323" i="1"/>
  <c r="HE420" i="1"/>
  <c r="HE425" i="1"/>
  <c r="HE366" i="1"/>
  <c r="HE474" i="1"/>
  <c r="HE365" i="1"/>
  <c r="HE483" i="1"/>
  <c r="HE418" i="1"/>
  <c r="HE494" i="1"/>
  <c r="HE398" i="1"/>
  <c r="HE421" i="1"/>
  <c r="HE491" i="1"/>
  <c r="HE396" i="1"/>
  <c r="HE327" i="1"/>
  <c r="HE475" i="1"/>
  <c r="HE457" i="1"/>
  <c r="HE480" i="1"/>
  <c r="HE445" i="1"/>
  <c r="HE433" i="1"/>
  <c r="HE302" i="1"/>
  <c r="HE423" i="1"/>
  <c r="HE437" i="1"/>
  <c r="HE408" i="1"/>
  <c r="HE454" i="1"/>
  <c r="HE401" i="1"/>
  <c r="HE479" i="1"/>
  <c r="HE378" i="1"/>
  <c r="HE403" i="1"/>
  <c r="HE439" i="1"/>
  <c r="HE340" i="1"/>
  <c r="HE314" i="1"/>
  <c r="HE335" i="1"/>
  <c r="HE482" i="1"/>
  <c r="HE328" i="1"/>
  <c r="HE342" i="1"/>
  <c r="HE346" i="1"/>
  <c r="HE461" i="1"/>
  <c r="HE374" i="1"/>
  <c r="HE333" i="1"/>
  <c r="HE400" i="1"/>
  <c r="HE446" i="1"/>
  <c r="HE466" i="1"/>
  <c r="HE363" i="1"/>
  <c r="HE389" i="1"/>
  <c r="HE20" i="1"/>
  <c r="HE441" i="1"/>
  <c r="HE380" i="1"/>
  <c r="HE443" i="1"/>
  <c r="HE308" i="1"/>
  <c r="HE460" i="1"/>
  <c r="HE318" i="1"/>
  <c r="HE386" i="1"/>
  <c r="HE490" i="1"/>
  <c r="HE424" i="1"/>
  <c r="HE412" i="1"/>
  <c r="HE488" i="1"/>
  <c r="HE360" i="1"/>
  <c r="HE387" i="1"/>
  <c r="HE440" i="1"/>
  <c r="HE359" i="1"/>
  <c r="HE478" i="1"/>
  <c r="HE463" i="1"/>
  <c r="HE455" i="1"/>
  <c r="HE391" i="1"/>
  <c r="HE395" i="1"/>
  <c r="HE452" i="1"/>
  <c r="HE299" i="1"/>
  <c r="HE336" i="1"/>
  <c r="HE332" i="1"/>
  <c r="HE300" i="1"/>
  <c r="HE427" i="1"/>
  <c r="HE435" i="1"/>
  <c r="HE341" i="1"/>
  <c r="HE468" i="1"/>
  <c r="HE432" i="1"/>
  <c r="HE319" i="1"/>
  <c r="HE458" i="1"/>
  <c r="HE353" i="1"/>
  <c r="HE347" i="1"/>
  <c r="HE484" i="1"/>
  <c r="HE322" i="1"/>
  <c r="HE462" i="1"/>
  <c r="HE459" i="1"/>
  <c r="HE334" i="1"/>
  <c r="HE430" i="1"/>
  <c r="HE317" i="1"/>
  <c r="HE402" i="1"/>
  <c r="HE373" i="1"/>
  <c r="HE316" i="1"/>
  <c r="HE367" i="1"/>
  <c r="HE375" i="1"/>
  <c r="HE393" i="1"/>
  <c r="HE485" i="1"/>
  <c r="HE364" i="1"/>
  <c r="HE361" i="1"/>
  <c r="HE428" i="1"/>
  <c r="HE442" i="1"/>
  <c r="HE487" i="1"/>
  <c r="HE407" i="1"/>
  <c r="HE343" i="1"/>
  <c r="HE413" i="1"/>
  <c r="HE422" i="1"/>
  <c r="HE315" i="1"/>
  <c r="HE320" i="1"/>
  <c r="HE337" i="1"/>
  <c r="HE345" i="1"/>
  <c r="HE385" i="1"/>
  <c r="HE313" i="1"/>
  <c r="HE338" i="1"/>
  <c r="HE358" i="1"/>
  <c r="HE410" i="1"/>
  <c r="HE352" i="1"/>
  <c r="HE331" i="1"/>
  <c r="HE370" i="1"/>
  <c r="HE390" i="1"/>
  <c r="HE477" i="1"/>
  <c r="HE465" i="1"/>
  <c r="HE329" i="1"/>
  <c r="HE301" i="1"/>
  <c r="HE404" i="1"/>
  <c r="HE379" i="1"/>
  <c r="HE456" i="1"/>
  <c r="GA32" i="1"/>
  <c r="GA41" i="1" s="1"/>
  <c r="GA29" i="1"/>
  <c r="GA38" i="1" s="1"/>
  <c r="GA46" i="1" s="1"/>
  <c r="GA54" i="1" s="1"/>
  <c r="GA62" i="1" s="1"/>
  <c r="GA31" i="1"/>
  <c r="GA40" i="1" s="1"/>
  <c r="GA25" i="1"/>
  <c r="GA34" i="1" s="1"/>
  <c r="GA42" i="1" s="1"/>
  <c r="GA30" i="1"/>
  <c r="GA39" i="1" s="1"/>
  <c r="GA28" i="1"/>
  <c r="GA37" i="1" s="1"/>
  <c r="GA45" i="1" s="1"/>
  <c r="GA27" i="1"/>
  <c r="GA36" i="1" s="1"/>
  <c r="GA44" i="1" s="1"/>
  <c r="GA52" i="1" s="1"/>
  <c r="GA60" i="1" s="1"/>
  <c r="GA26" i="1"/>
  <c r="GA35" i="1" s="1"/>
  <c r="GA43" i="1" s="1"/>
  <c r="GA51" i="1" s="1"/>
  <c r="GA59" i="1" s="1"/>
  <c r="GA33" i="1"/>
  <c r="MF30" i="1"/>
  <c r="MF39" i="1" s="1"/>
  <c r="MF32" i="1"/>
  <c r="MF41" i="1" s="1"/>
  <c r="MF25" i="1"/>
  <c r="MF34" i="1" s="1"/>
  <c r="MF42" i="1" s="1"/>
  <c r="MF50" i="1" s="1"/>
  <c r="MF58" i="1" s="1"/>
  <c r="MF27" i="1"/>
  <c r="MF36" i="1" s="1"/>
  <c r="MF44" i="1" s="1"/>
  <c r="MF52" i="1" s="1"/>
  <c r="MF60" i="1" s="1"/>
  <c r="MF31" i="1"/>
  <c r="MF40" i="1" s="1"/>
  <c r="MF28" i="1"/>
  <c r="MF37" i="1" s="1"/>
  <c r="MF45" i="1" s="1"/>
  <c r="MF26" i="1"/>
  <c r="MF35" i="1" s="1"/>
  <c r="MF43" i="1" s="1"/>
  <c r="MF51" i="1" s="1"/>
  <c r="MF59" i="1" s="1"/>
  <c r="MF29" i="1"/>
  <c r="MF38" i="1" s="1"/>
  <c r="MF46" i="1" s="1"/>
  <c r="MF54" i="1" s="1"/>
  <c r="MF62" i="1" s="1"/>
  <c r="MF33" i="1"/>
  <c r="HL20" i="1"/>
  <c r="HL485" i="1"/>
  <c r="HL369" i="1"/>
  <c r="HL327" i="1"/>
  <c r="HL430" i="1"/>
  <c r="HL491" i="1"/>
  <c r="HL422" i="1"/>
  <c r="HL307" i="1"/>
  <c r="HL358" i="1"/>
  <c r="HL435" i="1"/>
  <c r="HL365" i="1"/>
  <c r="HL425" i="1"/>
  <c r="HL489" i="1"/>
  <c r="HL323" i="1"/>
  <c r="HL408" i="1"/>
  <c r="HL462" i="1"/>
  <c r="HL421" i="1"/>
  <c r="HL467" i="1"/>
  <c r="HL459" i="1"/>
  <c r="HL357" i="1"/>
  <c r="HL457" i="1"/>
  <c r="HL385" i="1"/>
  <c r="HL363" i="1"/>
  <c r="HL433" i="1"/>
  <c r="HL300" i="1"/>
  <c r="HL352" i="1"/>
  <c r="HL397" i="1"/>
  <c r="HL443" i="1"/>
  <c r="HL328" i="1"/>
  <c r="HL372" i="1"/>
  <c r="HL418" i="1"/>
  <c r="HL364" i="1"/>
  <c r="HL360" i="1"/>
  <c r="HL479" i="1"/>
  <c r="HL324" i="1"/>
  <c r="HL392" i="1"/>
  <c r="HL322" i="1"/>
  <c r="HL488" i="1"/>
  <c r="HL456" i="1"/>
  <c r="HL398" i="1"/>
  <c r="HL394" i="1"/>
  <c r="HL411" i="1"/>
  <c r="HL405" i="1"/>
  <c r="HL354" i="1"/>
  <c r="HL329" i="1"/>
  <c r="HL438" i="1"/>
  <c r="HL466" i="1"/>
  <c r="HL436" i="1"/>
  <c r="HL470" i="1"/>
  <c r="HL410" i="1"/>
  <c r="HL490" i="1"/>
  <c r="HL356" i="1"/>
  <c r="HL432" i="1"/>
  <c r="HL486" i="1"/>
  <c r="HL395" i="1"/>
  <c r="HL487" i="1"/>
  <c r="HL473" i="1"/>
  <c r="HL481" i="1"/>
  <c r="HL454" i="1"/>
  <c r="HL404" i="1"/>
  <c r="HL426" i="1"/>
  <c r="HL371" i="1"/>
  <c r="HL299" i="1"/>
  <c r="HL476" i="1"/>
  <c r="HL464" i="1"/>
  <c r="HL428" i="1"/>
  <c r="HL429" i="1"/>
  <c r="HL494" i="1"/>
  <c r="HL458" i="1"/>
  <c r="HL386" i="1"/>
  <c r="HL468" i="1"/>
  <c r="HL400" i="1"/>
  <c r="HL444" i="1"/>
  <c r="HL493" i="1"/>
  <c r="HL407" i="1"/>
  <c r="HL423" i="1"/>
  <c r="HL368" i="1"/>
  <c r="HL478" i="1"/>
  <c r="HL399" i="1"/>
  <c r="HL451" i="1"/>
  <c r="HL388" i="1"/>
  <c r="HL445" i="1"/>
  <c r="HL472" i="1"/>
  <c r="HL437" i="1"/>
  <c r="HL420" i="1"/>
  <c r="HL373" i="1"/>
  <c r="HL453" i="1"/>
  <c r="HL475" i="1"/>
  <c r="HL441" i="1"/>
  <c r="HL477" i="1"/>
  <c r="HL461" i="1"/>
  <c r="HL19" i="1"/>
  <c r="HL361" i="1"/>
  <c r="HL471" i="1"/>
  <c r="HL393" i="1"/>
  <c r="HL396" i="1"/>
  <c r="HL424" i="1"/>
  <c r="HL469" i="1"/>
  <c r="HL406" i="1"/>
  <c r="HL359" i="1"/>
  <c r="HL367" i="1"/>
  <c r="HL442" i="1"/>
  <c r="HL380" i="1"/>
  <c r="HL370" i="1"/>
  <c r="HL439" i="1"/>
  <c r="HL401" i="1"/>
  <c r="HL387" i="1"/>
  <c r="HL378" i="1"/>
  <c r="HL492" i="1"/>
  <c r="HL301" i="1"/>
  <c r="HL376" i="1"/>
  <c r="HL434" i="1"/>
  <c r="HL366" i="1"/>
  <c r="HL412" i="1"/>
  <c r="HL355" i="1"/>
  <c r="HL431" i="1"/>
  <c r="HL483" i="1"/>
  <c r="HL389" i="1"/>
  <c r="HL460" i="1"/>
  <c r="HL440" i="1"/>
  <c r="HL375" i="1"/>
  <c r="HL482" i="1"/>
  <c r="HL419" i="1"/>
  <c r="HL413" i="1"/>
  <c r="HL391" i="1"/>
  <c r="HL446" i="1"/>
  <c r="HL325" i="1"/>
  <c r="HL362" i="1"/>
  <c r="HL409" i="1"/>
  <c r="HL474" i="1"/>
  <c r="HL353" i="1"/>
  <c r="HL427" i="1"/>
  <c r="HL326" i="1"/>
  <c r="HL377" i="1"/>
  <c r="HL403" i="1"/>
  <c r="HL390" i="1"/>
  <c r="HL302" i="1"/>
  <c r="HL455" i="1"/>
  <c r="HL374" i="1"/>
  <c r="HL465" i="1"/>
  <c r="HL452" i="1"/>
  <c r="HL463" i="1"/>
  <c r="HL402" i="1"/>
  <c r="HL308" i="1"/>
  <c r="HL484" i="1"/>
  <c r="HL379" i="1"/>
  <c r="HL480" i="1"/>
  <c r="MC32" i="1"/>
  <c r="MC41" i="1" s="1"/>
  <c r="MC28" i="1"/>
  <c r="MC37" i="1" s="1"/>
  <c r="MC45" i="1" s="1"/>
  <c r="MC31" i="1"/>
  <c r="MC40" i="1" s="1"/>
  <c r="MC29" i="1"/>
  <c r="MC38" i="1" s="1"/>
  <c r="MC46" i="1" s="1"/>
  <c r="MC54" i="1" s="1"/>
  <c r="MC62" i="1" s="1"/>
  <c r="MC30" i="1"/>
  <c r="MC39" i="1" s="1"/>
  <c r="MC27" i="1"/>
  <c r="MC36" i="1" s="1"/>
  <c r="MC44" i="1" s="1"/>
  <c r="MC52" i="1" s="1"/>
  <c r="MC60" i="1" s="1"/>
  <c r="MC26" i="1"/>
  <c r="MC35" i="1" s="1"/>
  <c r="MC43" i="1" s="1"/>
  <c r="MC51" i="1" s="1"/>
  <c r="MC59" i="1" s="1"/>
  <c r="MC25" i="1"/>
  <c r="MC34" i="1" s="1"/>
  <c r="MC42" i="1" s="1"/>
  <c r="MC33" i="1"/>
  <c r="IE47" i="1" l="1" a="1"/>
  <c r="IE47" i="1" s="1"/>
  <c r="IF55" i="1"/>
  <c r="IE54" i="1" a="1"/>
  <c r="IE54" i="1" s="1"/>
  <c r="IF62" i="1"/>
  <c r="IE62" i="1" s="1" a="1"/>
  <c r="IE62" i="1" s="1"/>
  <c r="OX60" i="1"/>
  <c r="M61" i="1"/>
  <c r="AE26" i="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OU55" i="1" s="1"/>
  <c r="OU63" i="1" s="1"/>
  <c r="BG47" i="1"/>
  <c r="BG55" i="1" s="1"/>
  <c r="BG63" i="1" s="1"/>
  <c r="MB47" i="1"/>
  <c r="MB55" i="1" s="1"/>
  <c r="MB63" i="1" s="1"/>
  <c r="DR47" i="1"/>
  <c r="DR55" i="1" s="1"/>
  <c r="DR63" i="1" s="1"/>
  <c r="DM47" i="1"/>
  <c r="DM55" i="1" s="1"/>
  <c r="DM63" i="1" s="1"/>
  <c r="ME47" i="1"/>
  <c r="ME55" i="1" s="1"/>
  <c r="ME63" i="1" s="1"/>
  <c r="IB47" i="1"/>
  <c r="IB55" i="1" s="1"/>
  <c r="IB63" i="1" s="1"/>
  <c r="GW47" i="1"/>
  <c r="GW55" i="1" s="1"/>
  <c r="GW63" i="1" s="1"/>
  <c r="GN47" i="1"/>
  <c r="GN55" i="1" s="1"/>
  <c r="GN63" i="1" s="1"/>
  <c r="DS47" i="1"/>
  <c r="DS55" i="1" s="1"/>
  <c r="DS63" i="1" s="1"/>
  <c r="EY47" i="1"/>
  <c r="EY55" i="1" s="1"/>
  <c r="EY63" i="1" s="1"/>
  <c r="IM47" i="1"/>
  <c r="IM55" i="1" s="1"/>
  <c r="IM63" i="1" s="1"/>
  <c r="IE53" i="1" a="1"/>
  <c r="IE53" i="1" s="1"/>
  <c r="FR47" i="1"/>
  <c r="FR55" i="1" s="1"/>
  <c r="FR63" i="1" s="1"/>
  <c r="FI47" i="1"/>
  <c r="FI55" i="1" s="1"/>
  <c r="FI63" i="1" s="1"/>
  <c r="DV47" i="1"/>
  <c r="DV55" i="1" s="1"/>
  <c r="DV63" i="1" s="1"/>
  <c r="IO47" i="1"/>
  <c r="IO55" i="1" s="1"/>
  <c r="IO63" i="1" s="1"/>
  <c r="GA47" i="1"/>
  <c r="GA55" i="1" s="1"/>
  <c r="GA63" i="1" s="1"/>
  <c r="GH47" i="1"/>
  <c r="GH55" i="1" s="1"/>
  <c r="GH63" i="1" s="1"/>
  <c r="FW47" i="1"/>
  <c r="FW55" i="1" s="1"/>
  <c r="FW63" i="1" s="1"/>
  <c r="FE47" i="1"/>
  <c r="FE55" i="1" s="1"/>
  <c r="FE63" i="1" s="1"/>
  <c r="HA47" i="1"/>
  <c r="HA55" i="1" s="1"/>
  <c r="HA63" i="1" s="1"/>
  <c r="GJ47" i="1"/>
  <c r="GJ55" i="1" s="1"/>
  <c r="GJ63" i="1" s="1"/>
  <c r="IE51" i="1" a="1"/>
  <c r="IE51" i="1" s="1"/>
  <c r="FV47" i="1"/>
  <c r="FV55" i="1" s="1"/>
  <c r="FV63" i="1" s="1"/>
  <c r="DQ47" i="1"/>
  <c r="DQ55" i="1" s="1"/>
  <c r="DQ63" i="1" s="1"/>
  <c r="IX47" i="1"/>
  <c r="IX55" i="1" s="1"/>
  <c r="IX63" i="1" s="1"/>
  <c r="GC47" i="1"/>
  <c r="GC55" i="1" s="1"/>
  <c r="GC63" i="1" s="1"/>
  <c r="IE50" i="1" a="1"/>
  <c r="IE50" i="1" s="1"/>
  <c r="HS47" i="1"/>
  <c r="HS55" i="1" s="1"/>
  <c r="HS63" i="1" s="1"/>
  <c r="HL47" i="1"/>
  <c r="HL55" i="1" s="1"/>
  <c r="HL63" i="1" s="1"/>
  <c r="LW47" i="1"/>
  <c r="LW55" i="1" s="1"/>
  <c r="LW63" i="1" s="1"/>
  <c r="HV47" i="1"/>
  <c r="HV55" i="1" s="1"/>
  <c r="HV63" i="1" s="1"/>
  <c r="EW47" i="1"/>
  <c r="EW55" i="1" s="1"/>
  <c r="EW63" i="1" s="1"/>
  <c r="DU48" i="1"/>
  <c r="DU56" i="1" s="1"/>
  <c r="DU64" i="1" s="1"/>
  <c r="DU50" i="1"/>
  <c r="DU58" i="1" s="1"/>
  <c r="AL49" i="1"/>
  <c r="AL57" i="1" s="1"/>
  <c r="AL65" i="1" s="1"/>
  <c r="AL51" i="1"/>
  <c r="AL59" i="1" s="1"/>
  <c r="ME48" i="1"/>
  <c r="ME56" i="1" s="1"/>
  <c r="ME64" i="1" s="1"/>
  <c r="ME50" i="1"/>
  <c r="ME58" i="1" s="1"/>
  <c r="LX47" i="1"/>
  <c r="LX55" i="1" s="1"/>
  <c r="LX63" i="1" s="1"/>
  <c r="EZ48" i="1"/>
  <c r="EZ56" i="1" s="1"/>
  <c r="EZ64" i="1" s="1"/>
  <c r="EZ50" i="1"/>
  <c r="EZ58" i="1" s="1"/>
  <c r="HK48" i="1"/>
  <c r="HK56" i="1" s="1"/>
  <c r="HK64" i="1" s="1"/>
  <c r="HK50" i="1"/>
  <c r="HK58" i="1" s="1"/>
  <c r="HX47" i="1"/>
  <c r="HX55" i="1" s="1"/>
  <c r="HX63" i="1" s="1"/>
  <c r="BK48" i="1"/>
  <c r="BK56" i="1" s="1"/>
  <c r="BK64" i="1" s="1"/>
  <c r="BK50" i="1"/>
  <c r="BK58" i="1" s="1"/>
  <c r="DV49" i="1"/>
  <c r="DV57" i="1" s="1"/>
  <c r="DV65" i="1" s="1"/>
  <c r="DV51" i="1"/>
  <c r="DV59" i="1" s="1"/>
  <c r="MT47" i="1"/>
  <c r="MT55" i="1" s="1"/>
  <c r="MT63" i="1" s="1"/>
  <c r="LR49" i="1"/>
  <c r="LR57" i="1" s="1"/>
  <c r="LR65" i="1" s="1"/>
  <c r="LR51" i="1"/>
  <c r="LR59" i="1" s="1"/>
  <c r="FD48" i="1"/>
  <c r="FD56" i="1" s="1"/>
  <c r="FD64" i="1" s="1"/>
  <c r="FD50" i="1"/>
  <c r="FD58" i="1" s="1"/>
  <c r="MX49" i="1"/>
  <c r="MX57" i="1" s="1"/>
  <c r="MX65" i="1" s="1"/>
  <c r="MX51" i="1"/>
  <c r="MX59" i="1" s="1"/>
  <c r="EL47" i="1"/>
  <c r="EL55" i="1" s="1"/>
  <c r="EL63" i="1" s="1"/>
  <c r="DT47" i="1"/>
  <c r="DT55" i="1" s="1"/>
  <c r="DT63" i="1" s="1"/>
  <c r="GM47" i="1"/>
  <c r="GM55" i="1" s="1"/>
  <c r="GM63" i="1" s="1"/>
  <c r="HI49" i="1"/>
  <c r="HI57" i="1" s="1"/>
  <c r="HI65" i="1" s="1"/>
  <c r="HI51" i="1"/>
  <c r="HI59" i="1" s="1"/>
  <c r="GD49" i="1"/>
  <c r="GD57" i="1" s="1"/>
  <c r="GD65" i="1" s="1"/>
  <c r="GD51" i="1"/>
  <c r="GD59" i="1" s="1"/>
  <c r="FQ48" i="1"/>
  <c r="FQ56" i="1" s="1"/>
  <c r="FQ64" i="1" s="1"/>
  <c r="FQ50" i="1"/>
  <c r="FQ58" i="1" s="1"/>
  <c r="GB49" i="1"/>
  <c r="GB57" i="1" s="1"/>
  <c r="GB65" i="1" s="1"/>
  <c r="GB51" i="1"/>
  <c r="GB59" i="1" s="1"/>
  <c r="GS49" i="1"/>
  <c r="GS57" i="1" s="1"/>
  <c r="GS65" i="1" s="1"/>
  <c r="GS51" i="1"/>
  <c r="GS59" i="1" s="1"/>
  <c r="MB48" i="1"/>
  <c r="MB56" i="1" s="1"/>
  <c r="MB64" i="1" s="1"/>
  <c r="MB50" i="1"/>
  <c r="MB58" i="1" s="1"/>
  <c r="IO49" i="1"/>
  <c r="IO57" i="1" s="1"/>
  <c r="IO65" i="1" s="1"/>
  <c r="IO51" i="1"/>
  <c r="IO59" i="1" s="1"/>
  <c r="MX48" i="1"/>
  <c r="MX56" i="1" s="1"/>
  <c r="MX64" i="1" s="1"/>
  <c r="MX50" i="1"/>
  <c r="MX58" i="1" s="1"/>
  <c r="GF49" i="1"/>
  <c r="GF57" i="1" s="1"/>
  <c r="GF65" i="1" s="1"/>
  <c r="GF51" i="1"/>
  <c r="GF59" i="1" s="1"/>
  <c r="HS48" i="1"/>
  <c r="HS56" i="1" s="1"/>
  <c r="HS64" i="1" s="1"/>
  <c r="HS50" i="1"/>
  <c r="HS58" i="1" s="1"/>
  <c r="MP48" i="1"/>
  <c r="MP56" i="1" s="1"/>
  <c r="MP64" i="1" s="1"/>
  <c r="MP50" i="1"/>
  <c r="MP58" i="1" s="1"/>
  <c r="LU49" i="1"/>
  <c r="LU57" i="1" s="1"/>
  <c r="LU65" i="1" s="1"/>
  <c r="LU51" i="1"/>
  <c r="LU59" i="1" s="1"/>
  <c r="FE48" i="1"/>
  <c r="FE56" i="1" s="1"/>
  <c r="FE64" i="1" s="1"/>
  <c r="FE50" i="1"/>
  <c r="FE58" i="1" s="1"/>
  <c r="AL48" i="1"/>
  <c r="AL56" i="1" s="1"/>
  <c r="AL64" i="1" s="1"/>
  <c r="AL50" i="1"/>
  <c r="AL58" i="1" s="1"/>
  <c r="FX48" i="1"/>
  <c r="FX56" i="1" s="1"/>
  <c r="FX64" i="1" s="1"/>
  <c r="FX50" i="1"/>
  <c r="FX58" i="1" s="1"/>
  <c r="GR47" i="1"/>
  <c r="GR55" i="1" s="1"/>
  <c r="GR63" i="1" s="1"/>
  <c r="HF49" i="1"/>
  <c r="HF57" i="1" s="1"/>
  <c r="HF65" i="1" s="1"/>
  <c r="HF51" i="1"/>
  <c r="HF59" i="1" s="1"/>
  <c r="GH49" i="1"/>
  <c r="GH57" i="1" s="1"/>
  <c r="GH65" i="1" s="1"/>
  <c r="GH51" i="1"/>
  <c r="GH59" i="1" s="1"/>
  <c r="GB48" i="1"/>
  <c r="GB56" i="1" s="1"/>
  <c r="GB64" i="1" s="1"/>
  <c r="GB50" i="1"/>
  <c r="GB58" i="1" s="1"/>
  <c r="BN48" i="1"/>
  <c r="BN56" i="1" s="1"/>
  <c r="BN64" i="1" s="1"/>
  <c r="BN50" i="1"/>
  <c r="BN58" i="1" s="1"/>
  <c r="LV48" i="1"/>
  <c r="LV56" i="1" s="1"/>
  <c r="LV64" i="1" s="1"/>
  <c r="LV50" i="1"/>
  <c r="LV58" i="1" s="1"/>
  <c r="HX48" i="1"/>
  <c r="HX56" i="1" s="1"/>
  <c r="HX64" i="1" s="1"/>
  <c r="HX50" i="1"/>
  <c r="HX58" i="1" s="1"/>
  <c r="FK49" i="1"/>
  <c r="FK57" i="1" s="1"/>
  <c r="FK65" i="1" s="1"/>
  <c r="FK51" i="1"/>
  <c r="FK59" i="1" s="1"/>
  <c r="HM49" i="1"/>
  <c r="HM57" i="1" s="1"/>
  <c r="HM65" i="1" s="1"/>
  <c r="HM51" i="1"/>
  <c r="HM59" i="1" s="1"/>
  <c r="FL47" i="1"/>
  <c r="FL55" i="1" s="1"/>
  <c r="FL63" i="1" s="1"/>
  <c r="LR47" i="1"/>
  <c r="LR55" i="1" s="1"/>
  <c r="LR63" i="1" s="1"/>
  <c r="EY49" i="1"/>
  <c r="EY57" i="1" s="1"/>
  <c r="EY65" i="1" s="1"/>
  <c r="EY51" i="1"/>
  <c r="EY59" i="1" s="1"/>
  <c r="FZ48" i="1"/>
  <c r="FZ56" i="1" s="1"/>
  <c r="FZ64" i="1" s="1"/>
  <c r="FZ50" i="1"/>
  <c r="FZ58" i="1" s="1"/>
  <c r="GF48" i="1"/>
  <c r="GF56" i="1" s="1"/>
  <c r="GF64" i="1" s="1"/>
  <c r="GF50" i="1"/>
  <c r="GF58" i="1" s="1"/>
  <c r="PB47" i="1"/>
  <c r="PB55" i="1" s="1"/>
  <c r="PB63" i="1" s="1"/>
  <c r="LT48" i="1"/>
  <c r="LT56" i="1" s="1"/>
  <c r="LT64" i="1" s="1"/>
  <c r="LT50" i="1"/>
  <c r="LT58" i="1" s="1"/>
  <c r="FI48" i="1"/>
  <c r="FI56" i="1" s="1"/>
  <c r="FI64" i="1" s="1"/>
  <c r="FI50" i="1"/>
  <c r="FI58" i="1" s="1"/>
  <c r="MW48" i="1"/>
  <c r="MW56" i="1" s="1"/>
  <c r="MW64" i="1" s="1"/>
  <c r="MW50" i="1"/>
  <c r="MW58" i="1" s="1"/>
  <c r="DR49" i="1"/>
  <c r="DR57" i="1" s="1"/>
  <c r="DR65" i="1" s="1"/>
  <c r="DR51" i="1"/>
  <c r="DR59" i="1" s="1"/>
  <c r="GC49" i="1"/>
  <c r="GC57" i="1" s="1"/>
  <c r="GC65" i="1" s="1"/>
  <c r="GC51" i="1"/>
  <c r="GC59" i="1" s="1"/>
  <c r="GL49" i="1"/>
  <c r="GL57" i="1" s="1"/>
  <c r="GL65" i="1" s="1"/>
  <c r="GL51" i="1"/>
  <c r="GL59" i="1" s="1"/>
  <c r="FP49" i="1"/>
  <c r="FP57" i="1" s="1"/>
  <c r="FP65" i="1" s="1"/>
  <c r="FP51" i="1"/>
  <c r="FP59" i="1" s="1"/>
  <c r="GT48" i="1"/>
  <c r="GT56" i="1" s="1"/>
  <c r="GT64" i="1" s="1"/>
  <c r="GT50" i="1"/>
  <c r="GT58" i="1" s="1"/>
  <c r="MC47" i="1"/>
  <c r="MC55" i="1" s="1"/>
  <c r="MC63" i="1" s="1"/>
  <c r="DW47" i="1"/>
  <c r="DW55" i="1" s="1"/>
  <c r="DW63" i="1" s="1"/>
  <c r="GG48" i="1"/>
  <c r="GG56" i="1" s="1"/>
  <c r="GG64" i="1" s="1"/>
  <c r="GG50" i="1"/>
  <c r="GG58" i="1" s="1"/>
  <c r="DM48" i="1"/>
  <c r="DM56" i="1" s="1"/>
  <c r="DM64" i="1" s="1"/>
  <c r="DM50" i="1"/>
  <c r="DM58" i="1" s="1"/>
  <c r="GU49" i="1"/>
  <c r="GU57" i="1" s="1"/>
  <c r="GU65" i="1" s="1"/>
  <c r="GU51" i="1"/>
  <c r="GU59" i="1" s="1"/>
  <c r="GO48" i="1"/>
  <c r="GO56" i="1" s="1"/>
  <c r="GO64" i="1" s="1"/>
  <c r="GO50" i="1"/>
  <c r="GO58" i="1" s="1"/>
  <c r="FJ48" i="1"/>
  <c r="FJ56" i="1" s="1"/>
  <c r="FJ64" i="1" s="1"/>
  <c r="FJ50" i="1"/>
  <c r="FJ58" i="1" s="1"/>
  <c r="MR49" i="1"/>
  <c r="MR57" i="1" s="1"/>
  <c r="MR65" i="1" s="1"/>
  <c r="MR51" i="1"/>
  <c r="MR59" i="1" s="1"/>
  <c r="EO48" i="1"/>
  <c r="EO56" i="1" s="1"/>
  <c r="EO64" i="1" s="1"/>
  <c r="EO50" i="1"/>
  <c r="EO58" i="1" s="1"/>
  <c r="EV47" i="1"/>
  <c r="EV55" i="1" s="1"/>
  <c r="EV63" i="1" s="1"/>
  <c r="LV49" i="1"/>
  <c r="LV57" i="1" s="1"/>
  <c r="LV65" i="1" s="1"/>
  <c r="LV51" i="1"/>
  <c r="LV59" i="1" s="1"/>
  <c r="BL49" i="1"/>
  <c r="BL57" i="1" s="1"/>
  <c r="BL65" i="1" s="1"/>
  <c r="BL51" i="1"/>
  <c r="BL59" i="1" s="1"/>
  <c r="LP48" i="1"/>
  <c r="LP56" i="1" s="1"/>
  <c r="LP64" i="1" s="1"/>
  <c r="LP50" i="1"/>
  <c r="LP58" i="1" s="1"/>
  <c r="EN48" i="1"/>
  <c r="EN56" i="1" s="1"/>
  <c r="EN64" i="1" s="1"/>
  <c r="EN50" i="1"/>
  <c r="EN58" i="1" s="1"/>
  <c r="EN49" i="1"/>
  <c r="EN57" i="1" s="1"/>
  <c r="EN65" i="1" s="1"/>
  <c r="EN51" i="1"/>
  <c r="EN59" i="1" s="1"/>
  <c r="IN48" i="1"/>
  <c r="IN56" i="1" s="1"/>
  <c r="IN64" i="1" s="1"/>
  <c r="IN50" i="1"/>
  <c r="IN58" i="1" s="1"/>
  <c r="BK47" i="1"/>
  <c r="BK55" i="1" s="1"/>
  <c r="BK63" i="1" s="1"/>
  <c r="HY48" i="1"/>
  <c r="HY56" i="1" s="1"/>
  <c r="HY64" i="1" s="1"/>
  <c r="HY50" i="1"/>
  <c r="HY58" i="1" s="1"/>
  <c r="DQ48" i="1"/>
  <c r="DQ56" i="1" s="1"/>
  <c r="DQ64" i="1" s="1"/>
  <c r="DQ50" i="1"/>
  <c r="DQ58" i="1" s="1"/>
  <c r="FT49" i="1"/>
  <c r="FT57" i="1" s="1"/>
  <c r="FT65" i="1" s="1"/>
  <c r="FT51" i="1"/>
  <c r="FT59" i="1" s="1"/>
  <c r="FL49" i="1"/>
  <c r="FL57" i="1" s="1"/>
  <c r="FL65" i="1" s="1"/>
  <c r="FL51" i="1"/>
  <c r="FL59" i="1" s="1"/>
  <c r="LO49" i="1"/>
  <c r="LO57" i="1" s="1"/>
  <c r="LO65" i="1" s="1"/>
  <c r="LO51" i="1"/>
  <c r="LO59" i="1" s="1"/>
  <c r="MT49" i="1"/>
  <c r="MT57" i="1" s="1"/>
  <c r="MT65" i="1" s="1"/>
  <c r="MT51" i="1"/>
  <c r="MT59" i="1" s="1"/>
  <c r="IK48" i="1"/>
  <c r="IK56" i="1" s="1"/>
  <c r="IK64" i="1" s="1"/>
  <c r="IK50" i="1"/>
  <c r="IK58" i="1" s="1"/>
  <c r="LR48" i="1"/>
  <c r="LR56" i="1" s="1"/>
  <c r="LR64" i="1" s="1"/>
  <c r="LR50" i="1"/>
  <c r="LR58" i="1" s="1"/>
  <c r="GW48" i="1"/>
  <c r="GW56" i="1" s="1"/>
  <c r="GW64" i="1" s="1"/>
  <c r="GW50" i="1"/>
  <c r="GW58" i="1" s="1"/>
  <c r="GP49" i="1"/>
  <c r="GP57" i="1" s="1"/>
  <c r="GP65" i="1" s="1"/>
  <c r="GP51" i="1"/>
  <c r="GP59" i="1" s="1"/>
  <c r="EK49" i="1"/>
  <c r="EK57" i="1" s="1"/>
  <c r="EK65" i="1" s="1"/>
  <c r="EK51" i="1"/>
  <c r="EK59" i="1" s="1"/>
  <c r="HH48" i="1"/>
  <c r="HH56" i="1" s="1"/>
  <c r="HH64" i="1" s="1"/>
  <c r="HH50" i="1"/>
  <c r="HH58" i="1" s="1"/>
  <c r="IO48" i="1"/>
  <c r="IO56" i="1" s="1"/>
  <c r="IO64" i="1" s="1"/>
  <c r="IO50" i="1"/>
  <c r="IO58" i="1" s="1"/>
  <c r="FZ47" i="1"/>
  <c r="FZ55" i="1" s="1"/>
  <c r="FZ63" i="1" s="1"/>
  <c r="PB49" i="1"/>
  <c r="PB57" i="1" s="1"/>
  <c r="PB65" i="1" s="1"/>
  <c r="PB51" i="1"/>
  <c r="PB59" i="1" s="1"/>
  <c r="HN48" i="1"/>
  <c r="HN56" i="1" s="1"/>
  <c r="HN64" i="1" s="1"/>
  <c r="HN50" i="1"/>
  <c r="HN58" i="1" s="1"/>
  <c r="IX48" i="1"/>
  <c r="IX56" i="1" s="1"/>
  <c r="IX64" i="1" s="1"/>
  <c r="IX50" i="1"/>
  <c r="IX58" i="1" s="1"/>
  <c r="HC49" i="1"/>
  <c r="HC57" i="1" s="1"/>
  <c r="HC65" i="1" s="1"/>
  <c r="HC51" i="1"/>
  <c r="HC59" i="1" s="1"/>
  <c r="MP49" i="1"/>
  <c r="MP57" i="1" s="1"/>
  <c r="MP65" i="1" s="1"/>
  <c r="MP51" i="1"/>
  <c r="MP59" i="1" s="1"/>
  <c r="FU48" i="1"/>
  <c r="FU56" i="1" s="1"/>
  <c r="FU64" i="1" s="1"/>
  <c r="FU50" i="1"/>
  <c r="FU58" i="1" s="1"/>
  <c r="MU48" i="1"/>
  <c r="MU56" i="1" s="1"/>
  <c r="MU64" i="1" s="1"/>
  <c r="MU50" i="1"/>
  <c r="MU58" i="1" s="1"/>
  <c r="DN47" i="1"/>
  <c r="DN55" i="1" s="1"/>
  <c r="DN63" i="1" s="1"/>
  <c r="DT49" i="1"/>
  <c r="DT57" i="1" s="1"/>
  <c r="DT65" i="1" s="1"/>
  <c r="DT51" i="1"/>
  <c r="DT59" i="1" s="1"/>
  <c r="GM49" i="1"/>
  <c r="GM57" i="1" s="1"/>
  <c r="GM65" i="1" s="1"/>
  <c r="GM51" i="1"/>
  <c r="GM59" i="1" s="1"/>
  <c r="IL48" i="1"/>
  <c r="IL56" i="1" s="1"/>
  <c r="IL64" i="1" s="1"/>
  <c r="IL50" i="1"/>
  <c r="IL58" i="1" s="1"/>
  <c r="MD49" i="1"/>
  <c r="MD57" i="1" s="1"/>
  <c r="MD65" i="1" s="1"/>
  <c r="MD51" i="1"/>
  <c r="MD59" i="1" s="1"/>
  <c r="GX47" i="1"/>
  <c r="GX55" i="1" s="1"/>
  <c r="GX63" i="1" s="1"/>
  <c r="IB48" i="1"/>
  <c r="IB56" i="1" s="1"/>
  <c r="IB64" i="1" s="1"/>
  <c r="IB50" i="1"/>
  <c r="IB58" i="1" s="1"/>
  <c r="DR48" i="1"/>
  <c r="DR56" i="1" s="1"/>
  <c r="DR64" i="1" s="1"/>
  <c r="DR50" i="1"/>
  <c r="DR58" i="1" s="1"/>
  <c r="HA49" i="1"/>
  <c r="HA57" i="1" s="1"/>
  <c r="HA65" i="1" s="1"/>
  <c r="HA51" i="1"/>
  <c r="HA59" i="1" s="1"/>
  <c r="GV48" i="1"/>
  <c r="GV56" i="1" s="1"/>
  <c r="GV64" i="1" s="1"/>
  <c r="GV50" i="1"/>
  <c r="GV58" i="1" s="1"/>
  <c r="LS48" i="1"/>
  <c r="LS56" i="1" s="1"/>
  <c r="LS64" i="1" s="1"/>
  <c r="LS50" i="1"/>
  <c r="LS58" i="1" s="1"/>
  <c r="II47" i="1"/>
  <c r="II55" i="1" s="1"/>
  <c r="II63" i="1" s="1"/>
  <c r="FP48" i="1"/>
  <c r="FP56" i="1" s="1"/>
  <c r="FP64" i="1" s="1"/>
  <c r="FP50" i="1"/>
  <c r="FP58" i="1" s="1"/>
  <c r="MC48" i="1"/>
  <c r="MC56" i="1" s="1"/>
  <c r="MC64" i="1" s="1"/>
  <c r="MC50" i="1"/>
  <c r="MC58" i="1" s="1"/>
  <c r="GR49" i="1"/>
  <c r="GR57" i="1" s="1"/>
  <c r="GR65" i="1" s="1"/>
  <c r="GR51" i="1"/>
  <c r="GR59" i="1" s="1"/>
  <c r="LX48" i="1"/>
  <c r="LX56" i="1" s="1"/>
  <c r="LX64" i="1" s="1"/>
  <c r="LX50" i="1"/>
  <c r="LX58" i="1" s="1"/>
  <c r="GT47" i="1"/>
  <c r="GT55" i="1" s="1"/>
  <c r="GT63" i="1" s="1"/>
  <c r="GS47" i="1"/>
  <c r="GS55" i="1" s="1"/>
  <c r="GS63" i="1" s="1"/>
  <c r="FN48" i="1"/>
  <c r="FN56" i="1" s="1"/>
  <c r="FN64" i="1" s="1"/>
  <c r="FN50" i="1"/>
  <c r="FN58" i="1" s="1"/>
  <c r="BM49" i="1"/>
  <c r="BM57" i="1" s="1"/>
  <c r="BM65" i="1" s="1"/>
  <c r="BM51" i="1"/>
  <c r="BM59" i="1" s="1"/>
  <c r="GY47" i="1"/>
  <c r="GY55" i="1" s="1"/>
  <c r="GY63" i="1" s="1"/>
  <c r="GQ48" i="1"/>
  <c r="GQ56" i="1" s="1"/>
  <c r="GQ64" i="1" s="1"/>
  <c r="GQ50" i="1"/>
  <c r="GQ58" i="1" s="1"/>
  <c r="LV47" i="1"/>
  <c r="LV55" i="1" s="1"/>
  <c r="LV63" i="1" s="1"/>
  <c r="HM47" i="1"/>
  <c r="HM55" i="1" s="1"/>
  <c r="HM63" i="1" s="1"/>
  <c r="FL48" i="1"/>
  <c r="FL56" i="1" s="1"/>
  <c r="FL64" i="1" s="1"/>
  <c r="FL50" i="1"/>
  <c r="FL58" i="1" s="1"/>
  <c r="MT48" i="1"/>
  <c r="MT56" i="1" s="1"/>
  <c r="MT64" i="1" s="1"/>
  <c r="MT50" i="1"/>
  <c r="MT58" i="1" s="1"/>
  <c r="FD49" i="1"/>
  <c r="FD57" i="1" s="1"/>
  <c r="FD65" i="1" s="1"/>
  <c r="FD51" i="1"/>
  <c r="FD59" i="1" s="1"/>
  <c r="GP48" i="1"/>
  <c r="GP56" i="1" s="1"/>
  <c r="GP64" i="1" s="1"/>
  <c r="GP50" i="1"/>
  <c r="GP58" i="1" s="1"/>
  <c r="HD49" i="1"/>
  <c r="HD57" i="1" s="1"/>
  <c r="HD65" i="1" s="1"/>
  <c r="HD51" i="1"/>
  <c r="HD59" i="1" s="1"/>
  <c r="MD48" i="1"/>
  <c r="MD56" i="1" s="1"/>
  <c r="MD64" i="1" s="1"/>
  <c r="MD50" i="1"/>
  <c r="MD58" i="1" s="1"/>
  <c r="MW47" i="1"/>
  <c r="MW55" i="1" s="1"/>
  <c r="MW63" i="1" s="1"/>
  <c r="GN49" i="1"/>
  <c r="GN57" i="1" s="1"/>
  <c r="GN65" i="1" s="1"/>
  <c r="GN51" i="1"/>
  <c r="GN59" i="1" s="1"/>
  <c r="GA48" i="1"/>
  <c r="GA56" i="1" s="1"/>
  <c r="GA64" i="1" s="1"/>
  <c r="GA50" i="1"/>
  <c r="GA58" i="1" s="1"/>
  <c r="GT49" i="1"/>
  <c r="GT57" i="1" s="1"/>
  <c r="GT65" i="1" s="1"/>
  <c r="GT51" i="1"/>
  <c r="GT59" i="1" s="1"/>
  <c r="GU47" i="1"/>
  <c r="GU55" i="1" s="1"/>
  <c r="GU63" i="1" s="1"/>
  <c r="EP47" i="1"/>
  <c r="EP55" i="1" s="1"/>
  <c r="EP63" i="1" s="1"/>
  <c r="GH48" i="1"/>
  <c r="GH56" i="1" s="1"/>
  <c r="GH64" i="1" s="1"/>
  <c r="GH50" i="1"/>
  <c r="GH58" i="1" s="1"/>
  <c r="EZ47" i="1"/>
  <c r="EZ55" i="1" s="1"/>
  <c r="EZ63" i="1" s="1"/>
  <c r="MR47" i="1"/>
  <c r="MR55" i="1" s="1"/>
  <c r="MR63" i="1" s="1"/>
  <c r="FN47" i="1"/>
  <c r="FN55" i="1" s="1"/>
  <c r="FN63" i="1" s="1"/>
  <c r="GY49" i="1"/>
  <c r="GY57" i="1" s="1"/>
  <c r="GY65" i="1" s="1"/>
  <c r="GY51" i="1"/>
  <c r="GY59" i="1" s="1"/>
  <c r="EO47" i="1"/>
  <c r="EO55" i="1" s="1"/>
  <c r="EO63" i="1" s="1"/>
  <c r="GQ47" i="1"/>
  <c r="GQ55" i="1" s="1"/>
  <c r="GQ63" i="1" s="1"/>
  <c r="HK47" i="1"/>
  <c r="HK55" i="1" s="1"/>
  <c r="HK63" i="1" s="1"/>
  <c r="EW49" i="1"/>
  <c r="EW57" i="1" s="1"/>
  <c r="EW65" i="1" s="1"/>
  <c r="EW51" i="1"/>
  <c r="EW59" i="1" s="1"/>
  <c r="HZ49" i="1"/>
  <c r="HZ57" i="1" s="1"/>
  <c r="HZ65" i="1" s="1"/>
  <c r="HZ51" i="1"/>
  <c r="HZ59" i="1" s="1"/>
  <c r="LP47" i="1"/>
  <c r="LP55" i="1" s="1"/>
  <c r="LP63" i="1" s="1"/>
  <c r="EN47" i="1"/>
  <c r="EN55" i="1" s="1"/>
  <c r="EN63" i="1" s="1"/>
  <c r="FG47" i="1"/>
  <c r="FG55" i="1" s="1"/>
  <c r="FG63" i="1" s="1"/>
  <c r="HY49" i="1"/>
  <c r="HY57" i="1" s="1"/>
  <c r="HY65" i="1" s="1"/>
  <c r="HY51" i="1"/>
  <c r="HY59" i="1" s="1"/>
  <c r="FT47" i="1"/>
  <c r="FT55" i="1" s="1"/>
  <c r="FT63" i="1" s="1"/>
  <c r="HM48" i="1"/>
  <c r="HM56" i="1" s="1"/>
  <c r="HM64" i="1" s="1"/>
  <c r="HM50" i="1"/>
  <c r="HM58" i="1" s="1"/>
  <c r="GP47" i="1"/>
  <c r="GP55" i="1" s="1"/>
  <c r="GP63" i="1" s="1"/>
  <c r="EK48" i="1"/>
  <c r="EK56" i="1" s="1"/>
  <c r="EK64" i="1" s="1"/>
  <c r="EK50" i="1"/>
  <c r="EK58" i="1" s="1"/>
  <c r="HH49" i="1"/>
  <c r="HH57" i="1" s="1"/>
  <c r="HH65" i="1" s="1"/>
  <c r="HH51" i="1"/>
  <c r="HH59" i="1" s="1"/>
  <c r="HN47" i="1"/>
  <c r="HN55" i="1" s="1"/>
  <c r="HN63" i="1" s="1"/>
  <c r="HC48" i="1"/>
  <c r="HC56" i="1" s="1"/>
  <c r="HC64" i="1" s="1"/>
  <c r="HC50" i="1"/>
  <c r="HC58" i="1" s="1"/>
  <c r="MP47" i="1"/>
  <c r="MP55" i="1" s="1"/>
  <c r="MP63" i="1" s="1"/>
  <c r="DO49" i="1"/>
  <c r="DO57" i="1" s="1"/>
  <c r="DO65" i="1" s="1"/>
  <c r="DO51" i="1"/>
  <c r="DO59" i="1" s="1"/>
  <c r="EL48" i="1"/>
  <c r="EL56" i="1" s="1"/>
  <c r="EL64" i="1" s="1"/>
  <c r="EL50" i="1"/>
  <c r="EL58" i="1" s="1"/>
  <c r="MU47" i="1"/>
  <c r="MU55" i="1" s="1"/>
  <c r="MU63" i="1" s="1"/>
  <c r="HD48" i="1"/>
  <c r="HD56" i="1" s="1"/>
  <c r="HD64" i="1" s="1"/>
  <c r="HD50" i="1"/>
  <c r="HD58" i="1" s="1"/>
  <c r="MW49" i="1"/>
  <c r="MW57" i="1" s="1"/>
  <c r="MW65" i="1" s="1"/>
  <c r="MW51" i="1"/>
  <c r="MW59" i="1" s="1"/>
  <c r="DS48" i="1"/>
  <c r="DS56" i="1" s="1"/>
  <c r="DS64" i="1" s="1"/>
  <c r="DS50" i="1"/>
  <c r="DS58" i="1" s="1"/>
  <c r="LS49" i="1"/>
  <c r="LS57" i="1" s="1"/>
  <c r="LS65" i="1" s="1"/>
  <c r="LS51" i="1"/>
  <c r="LS59" i="1" s="1"/>
  <c r="HG49" i="1"/>
  <c r="HG57" i="1" s="1"/>
  <c r="HG65" i="1" s="1"/>
  <c r="HG51" i="1"/>
  <c r="HG59" i="1" s="1"/>
  <c r="GR48" i="1"/>
  <c r="GR56" i="1" s="1"/>
  <c r="GR64" i="1" s="1"/>
  <c r="GR50" i="1"/>
  <c r="GR58" i="1" s="1"/>
  <c r="MF47" i="1"/>
  <c r="MF55" i="1" s="1"/>
  <c r="MF63" i="1" s="1"/>
  <c r="GG47" i="1"/>
  <c r="GG55" i="1" s="1"/>
  <c r="GG63" i="1" s="1"/>
  <c r="LX49" i="1"/>
  <c r="LX57" i="1" s="1"/>
  <c r="LX65" i="1" s="1"/>
  <c r="LX51" i="1"/>
  <c r="LX59" i="1" s="1"/>
  <c r="LQ49" i="1"/>
  <c r="LQ57" i="1" s="1"/>
  <c r="LQ65" i="1" s="1"/>
  <c r="LQ51" i="1"/>
  <c r="LQ59" i="1" s="1"/>
  <c r="BG48" i="1"/>
  <c r="BG56" i="1" s="1"/>
  <c r="BG64" i="1" s="1"/>
  <c r="BG50" i="1"/>
  <c r="BG58" i="1" s="1"/>
  <c r="EP48" i="1"/>
  <c r="EP56" i="1" s="1"/>
  <c r="EP64" i="1" s="1"/>
  <c r="EP50" i="1"/>
  <c r="EP58" i="1" s="1"/>
  <c r="HF48" i="1"/>
  <c r="HF56" i="1" s="1"/>
  <c r="HF64" i="1" s="1"/>
  <c r="HF50" i="1"/>
  <c r="HF58" i="1" s="1"/>
  <c r="GY48" i="1"/>
  <c r="GY56" i="1" s="1"/>
  <c r="GY64" i="1" s="1"/>
  <c r="GY50" i="1"/>
  <c r="GY58" i="1" s="1"/>
  <c r="HZ48" i="1"/>
  <c r="HZ56" i="1" s="1"/>
  <c r="HZ64" i="1" s="1"/>
  <c r="HZ50" i="1"/>
  <c r="HZ58" i="1" s="1"/>
  <c r="LW48" i="1"/>
  <c r="LW56" i="1" s="1"/>
  <c r="LW64" i="1" s="1"/>
  <c r="LW50" i="1"/>
  <c r="LW58" i="1" s="1"/>
  <c r="DQ49" i="1"/>
  <c r="DQ57" i="1" s="1"/>
  <c r="DQ65" i="1" s="1"/>
  <c r="DQ51" i="1"/>
  <c r="DQ59" i="1" s="1"/>
  <c r="DN48" i="1"/>
  <c r="DN56" i="1" s="1"/>
  <c r="DN64" i="1" s="1"/>
  <c r="DN50" i="1"/>
  <c r="DN58" i="1" s="1"/>
  <c r="IL49" i="1"/>
  <c r="IL57" i="1" s="1"/>
  <c r="IL65" i="1" s="1"/>
  <c r="IL51" i="1"/>
  <c r="IL59" i="1" s="1"/>
  <c r="FH47" i="1"/>
  <c r="FH55" i="1" s="1"/>
  <c r="FH63" i="1" s="1"/>
  <c r="LU48" i="1"/>
  <c r="LU56" i="1" s="1"/>
  <c r="LU64" i="1" s="1"/>
  <c r="LU50" i="1"/>
  <c r="LU58" i="1" s="1"/>
  <c r="FW48" i="1"/>
  <c r="FW56" i="1" s="1"/>
  <c r="FW64" i="1" s="1"/>
  <c r="FW50" i="1"/>
  <c r="FW58" i="1" s="1"/>
  <c r="DU49" i="1"/>
  <c r="DU57" i="1" s="1"/>
  <c r="DU65" i="1" s="1"/>
  <c r="DU51" i="1"/>
  <c r="DU59" i="1" s="1"/>
  <c r="HA48" i="1"/>
  <c r="HA56" i="1" s="1"/>
  <c r="HA64" i="1" s="1"/>
  <c r="HA50" i="1"/>
  <c r="HA58" i="1" s="1"/>
  <c r="FX49" i="1"/>
  <c r="FX57" i="1" s="1"/>
  <c r="FX65" i="1" s="1"/>
  <c r="FX51" i="1"/>
  <c r="FX59" i="1" s="1"/>
  <c r="FM49" i="1"/>
  <c r="FM57" i="1" s="1"/>
  <c r="FM65" i="1" s="1"/>
  <c r="FM51" i="1"/>
  <c r="FM59" i="1" s="1"/>
  <c r="BJ49" i="1"/>
  <c r="BJ57" i="1" s="1"/>
  <c r="BJ65" i="1" s="1"/>
  <c r="EM49" i="1"/>
  <c r="EM57" i="1" s="1"/>
  <c r="EM65" i="1" s="1"/>
  <c r="FQ49" i="1"/>
  <c r="FQ57" i="1" s="1"/>
  <c r="FQ65" i="1" s="1"/>
  <c r="GU48" i="1"/>
  <c r="GU56" i="1" s="1"/>
  <c r="GU64" i="1" s="1"/>
  <c r="GO49" i="1"/>
  <c r="GO57" i="1" s="1"/>
  <c r="GO65" i="1" s="1"/>
  <c r="EP49" i="1"/>
  <c r="EP57" i="1" s="1"/>
  <c r="EP65" i="1" s="1"/>
  <c r="GB47" i="1"/>
  <c r="GB55" i="1" s="1"/>
  <c r="GB63" i="1" s="1"/>
  <c r="IM48" i="1"/>
  <c r="IM56" i="1" s="1"/>
  <c r="IM64" i="1" s="1"/>
  <c r="HK49" i="1"/>
  <c r="HK57" i="1" s="1"/>
  <c r="HK65" i="1" s="1"/>
  <c r="HW49" i="1"/>
  <c r="HW57" i="1" s="1"/>
  <c r="HW65" i="1" s="1"/>
  <c r="DP47" i="1"/>
  <c r="DP55" i="1" s="1"/>
  <c r="DP63" i="1" s="1"/>
  <c r="IW49" i="1"/>
  <c r="IW57" i="1" s="1"/>
  <c r="IW65" i="1" s="1"/>
  <c r="FV48" i="1"/>
  <c r="FV56" i="1" s="1"/>
  <c r="FV64" i="1" s="1"/>
  <c r="BL47" i="1"/>
  <c r="BL55" i="1" s="1"/>
  <c r="BL63" i="1" s="1"/>
  <c r="FK48" i="1"/>
  <c r="FK56" i="1" s="1"/>
  <c r="FK64" i="1" s="1"/>
  <c r="FT48" i="1"/>
  <c r="FT56" i="1" s="1"/>
  <c r="FT64" i="1" s="1"/>
  <c r="EK47" i="1"/>
  <c r="EK55" i="1" s="1"/>
  <c r="EK63" i="1" s="1"/>
  <c r="FF49" i="1"/>
  <c r="FF57" i="1" s="1"/>
  <c r="FF65" i="1" s="1"/>
  <c r="IX49" i="1"/>
  <c r="IX57" i="1" s="1"/>
  <c r="IX65" i="1" s="1"/>
  <c r="IL47" i="1"/>
  <c r="IL55" i="1" s="1"/>
  <c r="IL63" i="1" s="1"/>
  <c r="HI47" i="1"/>
  <c r="HI55" i="1" s="1"/>
  <c r="HI63" i="1" s="1"/>
  <c r="FI49" i="1"/>
  <c r="FI57" i="1" s="1"/>
  <c r="FI65" i="1" s="1"/>
  <c r="IB49" i="1"/>
  <c r="IB57" i="1" s="1"/>
  <c r="IB65" i="1" s="1"/>
  <c r="GL48" i="1"/>
  <c r="GL56" i="1" s="1"/>
  <c r="GL64" i="1" s="1"/>
  <c r="GD48" i="1"/>
  <c r="GD56" i="1" s="1"/>
  <c r="GD64" i="1" s="1"/>
  <c r="LS47" i="1"/>
  <c r="LS55" i="1" s="1"/>
  <c r="LS63" i="1" s="1"/>
  <c r="FX47" i="1"/>
  <c r="FX55" i="1" s="1"/>
  <c r="FX63" i="1" s="1"/>
  <c r="HG47" i="1"/>
  <c r="HG55" i="1" s="1"/>
  <c r="HG63" i="1" s="1"/>
  <c r="OU49" i="1"/>
  <c r="OU57" i="1" s="1"/>
  <c r="OU65" i="1" s="1"/>
  <c r="BN47" i="1"/>
  <c r="BN55" i="1" s="1"/>
  <c r="BN63" i="1" s="1"/>
  <c r="IW47" i="1"/>
  <c r="IW55" i="1" s="1"/>
  <c r="IW63" i="1" s="1"/>
  <c r="DU47" i="1"/>
  <c r="DU55" i="1" s="1"/>
  <c r="DU63" i="1" s="1"/>
  <c r="GC48" i="1"/>
  <c r="GC56" i="1" s="1"/>
  <c r="GC64" i="1" s="1"/>
  <c r="HL48" i="1"/>
  <c r="HL56" i="1" s="1"/>
  <c r="HL64" i="1" s="1"/>
  <c r="GV47" i="1"/>
  <c r="GV55" i="1" s="1"/>
  <c r="GV63" i="1" s="1"/>
  <c r="GV49" i="1"/>
  <c r="GV57" i="1" s="1"/>
  <c r="GV65" i="1" s="1"/>
  <c r="GD47" i="1"/>
  <c r="GD55" i="1" s="1"/>
  <c r="GD63" i="1" s="1"/>
  <c r="II48" i="1"/>
  <c r="II56" i="1" s="1"/>
  <c r="II64" i="1" s="1"/>
  <c r="II49" i="1"/>
  <c r="II57" i="1" s="1"/>
  <c r="II65" i="1" s="1"/>
  <c r="FP47" i="1"/>
  <c r="FP55" i="1" s="1"/>
  <c r="FP63" i="1" s="1"/>
  <c r="BJ48" i="1"/>
  <c r="BJ56" i="1" s="1"/>
  <c r="BJ64" i="1" s="1"/>
  <c r="OU48" i="1"/>
  <c r="OU56" i="1" s="1"/>
  <c r="OU64" i="1" s="1"/>
  <c r="MC49" i="1"/>
  <c r="MC57" i="1" s="1"/>
  <c r="MC65" i="1" s="1"/>
  <c r="GS48" i="1"/>
  <c r="GS56" i="1" s="1"/>
  <c r="GS64" i="1" s="1"/>
  <c r="FJ47" i="1"/>
  <c r="FJ55" i="1" s="1"/>
  <c r="FJ63" i="1" s="1"/>
  <c r="BM48" i="1"/>
  <c r="BM56" i="1" s="1"/>
  <c r="BM64" i="1" s="1"/>
  <c r="IM49" i="1"/>
  <c r="IM57" i="1" s="1"/>
  <c r="IM65" i="1" s="1"/>
  <c r="HW47" i="1"/>
  <c r="HW55" i="1" s="1"/>
  <c r="HW63" i="1" s="1"/>
  <c r="LP49" i="1"/>
  <c r="LP57" i="1" s="1"/>
  <c r="LP65" i="1" s="1"/>
  <c r="FG48" i="1"/>
  <c r="FG56" i="1" s="1"/>
  <c r="FG64" i="1" s="1"/>
  <c r="HX49" i="1"/>
  <c r="HX57" i="1" s="1"/>
  <c r="HX65" i="1" s="1"/>
  <c r="FK47" i="1"/>
  <c r="FK55" i="1" s="1"/>
  <c r="FK63" i="1" s="1"/>
  <c r="EX47" i="1"/>
  <c r="EX55" i="1" s="1"/>
  <c r="EX63" i="1" s="1"/>
  <c r="MX47" i="1"/>
  <c r="MX55" i="1" s="1"/>
  <c r="MX63" i="1" s="1"/>
  <c r="FZ49" i="1"/>
  <c r="FZ57" i="1" s="1"/>
  <c r="FZ65" i="1" s="1"/>
  <c r="GF47" i="1"/>
  <c r="GF55" i="1" s="1"/>
  <c r="GF63" i="1" s="1"/>
  <c r="LT49" i="1"/>
  <c r="LT57" i="1" s="1"/>
  <c r="LT65" i="1" s="1"/>
  <c r="FU47" i="1"/>
  <c r="FU55" i="1" s="1"/>
  <c r="FU63" i="1" s="1"/>
  <c r="GK47" i="1"/>
  <c r="GK55" i="1" s="1"/>
  <c r="GK63" i="1" s="1"/>
  <c r="DO47" i="1"/>
  <c r="DO55" i="1" s="1"/>
  <c r="DO63" i="1" s="1"/>
  <c r="AI47" i="1"/>
  <c r="AI55" i="1" s="1"/>
  <c r="AI63" i="1" s="1"/>
  <c r="HI48" i="1"/>
  <c r="HI56" i="1" s="1"/>
  <c r="HI64" i="1" s="1"/>
  <c r="HL49" i="1"/>
  <c r="HL57" i="1" s="1"/>
  <c r="HL65" i="1" s="1"/>
  <c r="FM47" i="1"/>
  <c r="FM55" i="1" s="1"/>
  <c r="FM63" i="1" s="1"/>
  <c r="DW49" i="1"/>
  <c r="DW57" i="1" s="1"/>
  <c r="DW65" i="1" s="1"/>
  <c r="DW48" i="1"/>
  <c r="DW56" i="1" s="1"/>
  <c r="DW64" i="1" s="1"/>
  <c r="GG49" i="1"/>
  <c r="GG57" i="1" s="1"/>
  <c r="GG65" i="1" s="1"/>
  <c r="FO49" i="1"/>
  <c r="FO57" i="1" s="1"/>
  <c r="FO65" i="1" s="1"/>
  <c r="LQ48" i="1"/>
  <c r="LQ56" i="1" s="1"/>
  <c r="LQ64" i="1" s="1"/>
  <c r="FR49" i="1"/>
  <c r="FR57" i="1" s="1"/>
  <c r="FR65" i="1" s="1"/>
  <c r="HE48" i="1"/>
  <c r="HE56" i="1" s="1"/>
  <c r="HE64" i="1" s="1"/>
  <c r="HF47" i="1"/>
  <c r="HF55" i="1" s="1"/>
  <c r="HF63" i="1" s="1"/>
  <c r="EZ49" i="1"/>
  <c r="EZ57" i="1" s="1"/>
  <c r="EZ65" i="1" s="1"/>
  <c r="BM47" i="1"/>
  <c r="BM55" i="1" s="1"/>
  <c r="BM63" i="1" s="1"/>
  <c r="FS49" i="1"/>
  <c r="FS57" i="1" s="1"/>
  <c r="FS65" i="1" s="1"/>
  <c r="EV49" i="1"/>
  <c r="EV57" i="1" s="1"/>
  <c r="EV65" i="1" s="1"/>
  <c r="HW48" i="1"/>
  <c r="HW56" i="1" s="1"/>
  <c r="HW64" i="1" s="1"/>
  <c r="DP49" i="1"/>
  <c r="DP57" i="1" s="1"/>
  <c r="DP65" i="1" s="1"/>
  <c r="IW48" i="1"/>
  <c r="IW56" i="1" s="1"/>
  <c r="IW64" i="1" s="1"/>
  <c r="FV49" i="1"/>
  <c r="FV57" i="1" s="1"/>
  <c r="FV65" i="1" s="1"/>
  <c r="BL48" i="1"/>
  <c r="BL56" i="1" s="1"/>
  <c r="BL64" i="1" s="1"/>
  <c r="BK49" i="1"/>
  <c r="BK57" i="1" s="1"/>
  <c r="BK65" i="1" s="1"/>
  <c r="EX49" i="1"/>
  <c r="EX57" i="1" s="1"/>
  <c r="EX65" i="1" s="1"/>
  <c r="DV48" i="1"/>
  <c r="DV56" i="1" s="1"/>
  <c r="DV64" i="1" s="1"/>
  <c r="LO48" i="1"/>
  <c r="LO56" i="1" s="1"/>
  <c r="LO64" i="1" s="1"/>
  <c r="IK49" i="1"/>
  <c r="IK57" i="1" s="1"/>
  <c r="IK65" i="1" s="1"/>
  <c r="FD47" i="1"/>
  <c r="FD55" i="1" s="1"/>
  <c r="FD63" i="1" s="1"/>
  <c r="HS49" i="1"/>
  <c r="HS57" i="1" s="1"/>
  <c r="HS65" i="1" s="1"/>
  <c r="HC47" i="1"/>
  <c r="HC55" i="1" s="1"/>
  <c r="HC63" i="1" s="1"/>
  <c r="FU49" i="1"/>
  <c r="FU57" i="1" s="1"/>
  <c r="FU65" i="1" s="1"/>
  <c r="HD47" i="1"/>
  <c r="HD55" i="1" s="1"/>
  <c r="HD63" i="1" s="1"/>
  <c r="AI49" i="1"/>
  <c r="AI57" i="1" s="1"/>
  <c r="AI65" i="1" s="1"/>
  <c r="DT48" i="1"/>
  <c r="DT56" i="1" s="1"/>
  <c r="DT64" i="1" s="1"/>
  <c r="MD47" i="1"/>
  <c r="MD55" i="1" s="1"/>
  <c r="MD63" i="1" s="1"/>
  <c r="FH49" i="1"/>
  <c r="FH57" i="1" s="1"/>
  <c r="FH65" i="1" s="1"/>
  <c r="LU47" i="1"/>
  <c r="LU55" i="1" s="1"/>
  <c r="LU63" i="1" s="1"/>
  <c r="GX49" i="1"/>
  <c r="GX57" i="1" s="1"/>
  <c r="GX65" i="1" s="1"/>
  <c r="FE49" i="1"/>
  <c r="FE57" i="1" s="1"/>
  <c r="FE65" i="1" s="1"/>
  <c r="GJ49" i="1"/>
  <c r="GJ57" i="1" s="1"/>
  <c r="GJ65" i="1" s="1"/>
  <c r="HG48" i="1"/>
  <c r="HG56" i="1" s="1"/>
  <c r="HG64" i="1" s="1"/>
  <c r="FM48" i="1"/>
  <c r="FM56" i="1" s="1"/>
  <c r="FM64" i="1" s="1"/>
  <c r="EM48" i="1"/>
  <c r="EM56" i="1" s="1"/>
  <c r="EM64" i="1" s="1"/>
  <c r="HE49" i="1"/>
  <c r="HE57" i="1" s="1"/>
  <c r="HE65" i="1" s="1"/>
  <c r="GO47" i="1"/>
  <c r="GO55" i="1" s="1"/>
  <c r="GO63" i="1" s="1"/>
  <c r="FJ49" i="1"/>
  <c r="FJ57" i="1" s="1"/>
  <c r="FJ65" i="1" s="1"/>
  <c r="MB49" i="1"/>
  <c r="MB57" i="1" s="1"/>
  <c r="MB65" i="1" s="1"/>
  <c r="FN49" i="1"/>
  <c r="FN57" i="1" s="1"/>
  <c r="FN65" i="1" s="1"/>
  <c r="EO49" i="1"/>
  <c r="EO57" i="1" s="1"/>
  <c r="EO65" i="1" s="1"/>
  <c r="EW48" i="1"/>
  <c r="EW56" i="1" s="1"/>
  <c r="EW64" i="1" s="1"/>
  <c r="DP48" i="1"/>
  <c r="DP56" i="1" s="1"/>
  <c r="DP64" i="1" s="1"/>
  <c r="IN49" i="1"/>
  <c r="IN57" i="1" s="1"/>
  <c r="IN65" i="1" s="1"/>
  <c r="HV49" i="1"/>
  <c r="HV57" i="1" s="1"/>
  <c r="HV65" i="1" s="1"/>
  <c r="HH47" i="1"/>
  <c r="HH55" i="1" s="1"/>
  <c r="HH63" i="1" s="1"/>
  <c r="PB48" i="1"/>
  <c r="PB56" i="1" s="1"/>
  <c r="PB64" i="1" s="1"/>
  <c r="HN49" i="1"/>
  <c r="HN57" i="1" s="1"/>
  <c r="HN65" i="1" s="1"/>
  <c r="LT47" i="1"/>
  <c r="LT55" i="1" s="1"/>
  <c r="LT63" i="1" s="1"/>
  <c r="DN49" i="1"/>
  <c r="DN57" i="1" s="1"/>
  <c r="DN65" i="1" s="1"/>
  <c r="GX48" i="1"/>
  <c r="GX56" i="1" s="1"/>
  <c r="GX64" i="1" s="1"/>
  <c r="GJ48" i="1"/>
  <c r="GJ56" i="1" s="1"/>
  <c r="GJ64" i="1" s="1"/>
  <c r="AL47" i="1"/>
  <c r="AL55" i="1" s="1"/>
  <c r="AL63" i="1" s="1"/>
  <c r="MF48" i="1"/>
  <c r="MF56" i="1" s="1"/>
  <c r="MF64" i="1" s="1"/>
  <c r="MF49" i="1"/>
  <c r="MF57" i="1" s="1"/>
  <c r="MF65" i="1" s="1"/>
  <c r="GA49" i="1"/>
  <c r="GA57" i="1" s="1"/>
  <c r="GA65" i="1" s="1"/>
  <c r="EM47" i="1"/>
  <c r="EM55" i="1" s="1"/>
  <c r="EM63" i="1" s="1"/>
  <c r="FQ47" i="1"/>
  <c r="FQ55" i="1" s="1"/>
  <c r="FQ63" i="1" s="1"/>
  <c r="DM49" i="1"/>
  <c r="DM57" i="1" s="1"/>
  <c r="DM65" i="1" s="1"/>
  <c r="ME49" i="1"/>
  <c r="ME57" i="1" s="1"/>
  <c r="ME65" i="1" s="1"/>
  <c r="FO47" i="1"/>
  <c r="FO55" i="1" s="1"/>
  <c r="FO63" i="1" s="1"/>
  <c r="LQ47" i="1"/>
  <c r="LQ55" i="1" s="1"/>
  <c r="LQ63" i="1" s="1"/>
  <c r="FR48" i="1"/>
  <c r="FR56" i="1" s="1"/>
  <c r="FR64" i="1" s="1"/>
  <c r="BN49" i="1"/>
  <c r="BN57" i="1" s="1"/>
  <c r="BN65" i="1" s="1"/>
  <c r="MR48" i="1"/>
  <c r="MR56" i="1" s="1"/>
  <c r="MR64" i="1" s="1"/>
  <c r="FS48" i="1"/>
  <c r="FS56" i="1" s="1"/>
  <c r="FS64" i="1" s="1"/>
  <c r="FS47" i="1"/>
  <c r="FS55" i="1" s="1"/>
  <c r="FS63" i="1" s="1"/>
  <c r="GQ49" i="1"/>
  <c r="GQ57" i="1" s="1"/>
  <c r="GQ65" i="1" s="1"/>
  <c r="EV48" i="1"/>
  <c r="EV56" i="1" s="1"/>
  <c r="EV64" i="1" s="1"/>
  <c r="HZ47" i="1"/>
  <c r="HZ55" i="1" s="1"/>
  <c r="HZ63" i="1" s="1"/>
  <c r="EX48" i="1"/>
  <c r="EX56" i="1" s="1"/>
  <c r="EX64" i="1" s="1"/>
  <c r="HY47" i="1"/>
  <c r="HY55" i="1" s="1"/>
  <c r="HY63" i="1" s="1"/>
  <c r="LO47" i="1"/>
  <c r="LO55" i="1" s="1"/>
  <c r="LO63" i="1" s="1"/>
  <c r="GW49" i="1"/>
  <c r="GW57" i="1" s="1"/>
  <c r="GW65" i="1" s="1"/>
  <c r="HV48" i="1"/>
  <c r="HV56" i="1" s="1"/>
  <c r="HV64" i="1" s="1"/>
  <c r="EY48" i="1"/>
  <c r="EY56" i="1" s="1"/>
  <c r="EY64" i="1" s="1"/>
  <c r="FF47" i="1"/>
  <c r="FF55" i="1" s="1"/>
  <c r="FF63" i="1" s="1"/>
  <c r="GK49" i="1"/>
  <c r="GK57" i="1" s="1"/>
  <c r="GK65" i="1" s="1"/>
  <c r="DO48" i="1"/>
  <c r="DO56" i="1" s="1"/>
  <c r="DO64" i="1" s="1"/>
  <c r="EL49" i="1"/>
  <c r="EL57" i="1" s="1"/>
  <c r="EL65" i="1" s="1"/>
  <c r="MU49" i="1"/>
  <c r="MU57" i="1" s="1"/>
  <c r="MU65" i="1" s="1"/>
  <c r="AI48" i="1"/>
  <c r="AI56" i="1" s="1"/>
  <c r="AI64" i="1" s="1"/>
  <c r="FW49" i="1"/>
  <c r="FW57" i="1" s="1"/>
  <c r="FW65" i="1" s="1"/>
  <c r="GL47" i="1"/>
  <c r="GL55" i="1" s="1"/>
  <c r="GL63" i="1" s="1"/>
  <c r="GN48" i="1"/>
  <c r="GN56" i="1" s="1"/>
  <c r="GN64" i="1" s="1"/>
  <c r="FO48" i="1"/>
  <c r="FO56" i="1" s="1"/>
  <c r="FO64" i="1" s="1"/>
  <c r="BG49" i="1"/>
  <c r="BG57" i="1" s="1"/>
  <c r="BG65" i="1" s="1"/>
  <c r="HE47" i="1"/>
  <c r="HE55" i="1" s="1"/>
  <c r="HE63" i="1" s="1"/>
  <c r="LW49" i="1"/>
  <c r="LW57" i="1" s="1"/>
  <c r="LW65" i="1" s="1"/>
  <c r="FG49" i="1"/>
  <c r="FG57" i="1" s="1"/>
  <c r="FG65" i="1" s="1"/>
  <c r="IN47" i="1"/>
  <c r="IN55" i="1" s="1"/>
  <c r="IN63" i="1" s="1"/>
  <c r="IK47" i="1"/>
  <c r="IK55" i="1" s="1"/>
  <c r="IK63" i="1" s="1"/>
  <c r="FF48" i="1"/>
  <c r="FF56" i="1" s="1"/>
  <c r="FF64" i="1" s="1"/>
  <c r="GK48" i="1"/>
  <c r="GK56" i="1" s="1"/>
  <c r="GK64" i="1" s="1"/>
  <c r="GM48" i="1"/>
  <c r="GM56" i="1" s="1"/>
  <c r="GM64" i="1" s="1"/>
  <c r="FH48" i="1"/>
  <c r="FH56" i="1" s="1"/>
  <c r="FH64" i="1" s="1"/>
  <c r="DS49" i="1"/>
  <c r="DS57" i="1" s="1"/>
  <c r="DS65" i="1" s="1"/>
  <c r="DN53" i="1"/>
  <c r="DN61" i="1" s="1"/>
  <c r="FT53" i="1"/>
  <c r="FT61" i="1" s="1"/>
  <c r="EM53" i="1"/>
  <c r="EM61" i="1" s="1"/>
  <c r="LX53" i="1"/>
  <c r="LX61" i="1" s="1"/>
  <c r="ME53" i="1"/>
  <c r="ME61" i="1" s="1"/>
  <c r="LQ53" i="1"/>
  <c r="LQ61" i="1" s="1"/>
  <c r="EZ53" i="1"/>
  <c r="EZ61" i="1" s="1"/>
  <c r="BM53" i="1"/>
  <c r="BM61" i="1" s="1"/>
  <c r="GY53" i="1"/>
  <c r="GY61" i="1" s="1"/>
  <c r="EL53" i="1"/>
  <c r="EL61" i="1" s="1"/>
  <c r="MW53" i="1"/>
  <c r="MW61" i="1" s="1"/>
  <c r="GJ53" i="1"/>
  <c r="GJ61" i="1" s="1"/>
  <c r="LS53" i="1"/>
  <c r="LS61" i="1" s="1"/>
  <c r="FX53" i="1"/>
  <c r="FX61" i="1" s="1"/>
  <c r="FM53" i="1"/>
  <c r="FM61" i="1" s="1"/>
  <c r="OU53" i="1"/>
  <c r="OU61" i="1" s="1"/>
  <c r="HK53" i="1"/>
  <c r="HK61" i="1" s="1"/>
  <c r="FK53" i="1"/>
  <c r="FK61" i="1" s="1"/>
  <c r="DQ53" i="1"/>
  <c r="DQ61" i="1" s="1"/>
  <c r="HM53" i="1"/>
  <c r="HM61" i="1" s="1"/>
  <c r="FN53" i="1"/>
  <c r="FN61" i="1" s="1"/>
  <c r="EN53" i="1"/>
  <c r="EN61" i="1" s="1"/>
  <c r="HX53" i="1"/>
  <c r="HX61" i="1" s="1"/>
  <c r="BK53" i="1"/>
  <c r="BK61" i="1" s="1"/>
  <c r="EX53" i="1"/>
  <c r="EX61" i="1" s="1"/>
  <c r="HH53" i="1"/>
  <c r="HH61" i="1" s="1"/>
  <c r="HC53" i="1"/>
  <c r="HC61" i="1" s="1"/>
  <c r="MP53" i="1"/>
  <c r="MP61" i="1" s="1"/>
  <c r="LT53" i="1"/>
  <c r="LT61" i="1" s="1"/>
  <c r="DO53" i="1"/>
  <c r="DO61" i="1" s="1"/>
  <c r="LU53" i="1"/>
  <c r="LU61" i="1" s="1"/>
  <c r="FW53" i="1"/>
  <c r="FW61" i="1" s="1"/>
  <c r="GX53" i="1"/>
  <c r="GX61" i="1" s="1"/>
  <c r="FE53" i="1"/>
  <c r="FE61" i="1" s="1"/>
  <c r="HA53" i="1"/>
  <c r="HA61" i="1" s="1"/>
  <c r="DS53" i="1"/>
  <c r="DS61" i="1" s="1"/>
  <c r="FU53" i="1"/>
  <c r="FU61" i="1" s="1"/>
  <c r="HL53" i="1"/>
  <c r="HL61" i="1" s="1"/>
  <c r="HE53" i="1"/>
  <c r="HE61" i="1" s="1"/>
  <c r="FS53" i="1"/>
  <c r="FS61" i="1" s="1"/>
  <c r="DP53" i="1"/>
  <c r="DP61" i="1" s="1"/>
  <c r="FV53" i="1"/>
  <c r="FV61" i="1" s="1"/>
  <c r="AI53" i="1"/>
  <c r="AI61" i="1" s="1"/>
  <c r="DT53" i="1"/>
  <c r="DT61" i="1" s="1"/>
  <c r="MD53" i="1"/>
  <c r="MD61" i="1" s="1"/>
  <c r="HI53" i="1"/>
  <c r="HI61" i="1" s="1"/>
  <c r="MC53" i="1"/>
  <c r="MC61" i="1" s="1"/>
  <c r="DW53" i="1"/>
  <c r="DW61" i="1" s="1"/>
  <c r="GR53" i="1"/>
  <c r="GR61" i="1" s="1"/>
  <c r="GT53" i="1"/>
  <c r="GT61" i="1" s="1"/>
  <c r="FR53" i="1"/>
  <c r="FR61" i="1" s="1"/>
  <c r="EW53" i="1"/>
  <c r="EW61" i="1" s="1"/>
  <c r="GW53" i="1"/>
  <c r="GW61" i="1" s="1"/>
  <c r="FD53" i="1"/>
  <c r="FD61" i="1" s="1"/>
  <c r="GP53" i="1"/>
  <c r="GP61" i="1" s="1"/>
  <c r="EK53" i="1"/>
  <c r="EK61" i="1" s="1"/>
  <c r="IO53" i="1"/>
  <c r="IO61" i="1" s="1"/>
  <c r="PB53" i="1"/>
  <c r="PB61" i="1" s="1"/>
  <c r="FF53" i="1"/>
  <c r="FF61" i="1" s="1"/>
  <c r="MU53" i="1"/>
  <c r="MU61" i="1" s="1"/>
  <c r="DU53" i="1"/>
  <c r="DU61" i="1" s="1"/>
  <c r="DR53" i="1"/>
  <c r="DR61" i="1" s="1"/>
  <c r="GD53" i="1"/>
  <c r="GD61" i="1" s="1"/>
  <c r="AL53" i="1"/>
  <c r="AL61" i="1" s="1"/>
  <c r="GN53" i="1"/>
  <c r="GN61" i="1" s="1"/>
  <c r="HG53" i="1"/>
  <c r="HG61" i="1" s="1"/>
  <c r="FP53" i="1"/>
  <c r="FP61" i="1" s="1"/>
  <c r="IE45" i="1" a="1"/>
  <c r="IE45" i="1" s="1"/>
  <c r="GA53" i="1"/>
  <c r="GA61" i="1" s="1"/>
  <c r="FO53" i="1"/>
  <c r="FO61" i="1" s="1"/>
  <c r="DM53" i="1"/>
  <c r="DM61" i="1" s="1"/>
  <c r="GO53" i="1"/>
  <c r="GO61" i="1" s="1"/>
  <c r="GH53" i="1"/>
  <c r="GH61" i="1" s="1"/>
  <c r="IN53" i="1"/>
  <c r="IN61" i="1" s="1"/>
  <c r="FL53" i="1"/>
  <c r="FL61" i="1" s="1"/>
  <c r="MT53" i="1"/>
  <c r="MT61" i="1" s="1"/>
  <c r="LR53" i="1"/>
  <c r="LR61" i="1" s="1"/>
  <c r="HV53" i="1"/>
  <c r="HV61" i="1" s="1"/>
  <c r="EY53" i="1"/>
  <c r="EY61" i="1" s="1"/>
  <c r="HN53" i="1"/>
  <c r="HN61" i="1" s="1"/>
  <c r="IL53" i="1"/>
  <c r="IL61" i="1" s="1"/>
  <c r="GC53" i="1"/>
  <c r="GC61" i="1" s="1"/>
  <c r="GL53" i="1"/>
  <c r="GL61" i="1" s="1"/>
  <c r="II53" i="1"/>
  <c r="II61" i="1" s="1"/>
  <c r="MB53" i="1"/>
  <c r="MB61" i="1" s="1"/>
  <c r="MF53" i="1"/>
  <c r="MF61" i="1" s="1"/>
  <c r="GG53" i="1"/>
  <c r="GG61" i="1" s="1"/>
  <c r="FQ53" i="1"/>
  <c r="FQ61" i="1" s="1"/>
  <c r="BG53" i="1"/>
  <c r="BG61" i="1" s="1"/>
  <c r="EP53" i="1"/>
  <c r="EP61" i="1" s="1"/>
  <c r="GS53" i="1"/>
  <c r="GS61" i="1" s="1"/>
  <c r="BN53" i="1"/>
  <c r="BN61" i="1" s="1"/>
  <c r="MR53" i="1"/>
  <c r="MR61" i="1" s="1"/>
  <c r="GQ53" i="1"/>
  <c r="GQ61" i="1" s="1"/>
  <c r="LW53" i="1"/>
  <c r="LW61" i="1" s="1"/>
  <c r="FG53" i="1"/>
  <c r="FG61" i="1" s="1"/>
  <c r="LO53" i="1"/>
  <c r="LO61" i="1" s="1"/>
  <c r="MX53" i="1"/>
  <c r="MX61" i="1" s="1"/>
  <c r="HS53" i="1"/>
  <c r="HS61" i="1" s="1"/>
  <c r="GK53" i="1"/>
  <c r="GK61" i="1" s="1"/>
  <c r="HD53" i="1"/>
  <c r="HD61" i="1" s="1"/>
  <c r="FH53" i="1"/>
  <c r="FH61" i="1" s="1"/>
  <c r="GV53" i="1"/>
  <c r="GV61" i="1" s="1"/>
  <c r="BJ53" i="1"/>
  <c r="BJ61" i="1" s="1"/>
  <c r="IE46" i="1" a="1"/>
  <c r="IE46" i="1" s="1"/>
  <c r="GB53" i="1"/>
  <c r="GB61" i="1" s="1"/>
  <c r="EO53" i="1"/>
  <c r="EO61" i="1" s="1"/>
  <c r="LV53" i="1"/>
  <c r="LV61" i="1" s="1"/>
  <c r="HZ53" i="1"/>
  <c r="HZ61" i="1" s="1"/>
  <c r="GF53" i="1"/>
  <c r="GF61" i="1" s="1"/>
  <c r="IX53" i="1"/>
  <c r="IX61" i="1" s="1"/>
  <c r="FI53" i="1"/>
  <c r="FI61" i="1" s="1"/>
  <c r="IB53" i="1"/>
  <c r="IB61" i="1" s="1"/>
  <c r="GU53" i="1"/>
  <c r="GU61" i="1" s="1"/>
  <c r="HF53" i="1"/>
  <c r="HF61" i="1" s="1"/>
  <c r="FJ53" i="1"/>
  <c r="FJ61" i="1" s="1"/>
  <c r="IM53" i="1"/>
  <c r="IM61" i="1" s="1"/>
  <c r="EV53" i="1"/>
  <c r="EV61" i="1" s="1"/>
  <c r="HW53" i="1"/>
  <c r="HW61" i="1" s="1"/>
  <c r="IW53" i="1"/>
  <c r="IW61" i="1" s="1"/>
  <c r="BL53" i="1"/>
  <c r="BL61" i="1" s="1"/>
  <c r="LP53" i="1"/>
  <c r="LP61" i="1" s="1"/>
  <c r="HY53" i="1"/>
  <c r="HY61" i="1" s="1"/>
  <c r="DV53" i="1"/>
  <c r="DV61" i="1" s="1"/>
  <c r="IK53" i="1"/>
  <c r="IK61" i="1" s="1"/>
  <c r="FZ53" i="1"/>
  <c r="FZ61" i="1" s="1"/>
  <c r="GM53" i="1"/>
  <c r="GM61" i="1" s="1"/>
  <c r="IE43" i="1" a="1"/>
  <c r="IE43" i="1" s="1"/>
  <c r="IF49" i="1"/>
  <c r="IF57" i="1" s="1"/>
  <c r="IE42" i="1" a="1"/>
  <c r="IE42" i="1" s="1"/>
  <c r="IF48" i="1"/>
  <c r="IF56" i="1" s="1"/>
  <c r="AE243" i="1" a="1"/>
  <c r="AE243" i="1" s="1"/>
  <c r="AE244" i="1" s="1" a="1"/>
  <c r="AE244" i="1" s="1"/>
  <c r="AE245" i="1" s="1" a="1"/>
  <c r="AE245" i="1" s="1"/>
  <c r="AE221" i="1" a="1"/>
  <c r="AE221" i="1" s="1"/>
  <c r="AE222" i="1" s="1" a="1"/>
  <c r="AE222" i="1" s="1"/>
  <c r="AE223" i="1" s="1" a="1"/>
  <c r="AE223" i="1" s="1"/>
  <c r="AE224" i="1" s="1" a="1"/>
  <c r="AE224" i="1" s="1"/>
  <c r="AE170" i="1" a="1"/>
  <c r="AE170" i="1" s="1"/>
  <c r="AE171" i="1" s="1" a="1"/>
  <c r="AE171" i="1" s="1"/>
  <c r="AE313" i="1" a="1"/>
  <c r="AE313" i="1" s="1"/>
  <c r="AE314" i="1" s="1" a="1"/>
  <c r="AE314" i="1" s="1"/>
  <c r="AE340" i="1" a="1"/>
  <c r="AE340" i="1" s="1"/>
  <c r="AE341" i="1" s="1" a="1"/>
  <c r="AE341" i="1" s="1"/>
  <c r="AE331" i="1" a="1"/>
  <c r="AE331" i="1" s="1"/>
  <c r="AE332" i="1" s="1" a="1"/>
  <c r="AE332" i="1" s="1"/>
  <c r="AE451" i="1" a="1"/>
  <c r="AE451" i="1" s="1"/>
  <c r="IY31" i="1"/>
  <c r="JX40" i="1"/>
  <c r="IY32" i="1"/>
  <c r="JX41" i="1"/>
  <c r="AE418" i="1" a="1"/>
  <c r="AE418" i="1" s="1"/>
  <c r="JX38" i="1"/>
  <c r="IY29" i="1"/>
  <c r="IY30" i="1"/>
  <c r="JX39" i="1"/>
  <c r="IY25" i="1"/>
  <c r="JX34" i="1"/>
  <c r="IY28" i="1"/>
  <c r="JX37" i="1"/>
  <c r="AE299" i="1" a="1"/>
  <c r="AE299" i="1" s="1"/>
  <c r="JX36" i="1"/>
  <c r="IY27" i="1"/>
  <c r="AE322" i="1" a="1"/>
  <c r="AE322" i="1" s="1"/>
  <c r="AF18" i="1"/>
  <c r="AE19" i="1" a="1"/>
  <c r="AE19" i="1" s="1"/>
  <c r="AE307" i="1" a="1"/>
  <c r="AE307" i="1" s="1"/>
  <c r="AE385" i="1" a="1"/>
  <c r="AE385" i="1" s="1"/>
  <c r="IY26" i="1"/>
  <c r="JX35" i="1"/>
  <c r="AE352" i="1" a="1"/>
  <c r="AE352" i="1" s="1"/>
  <c r="IY33" i="1"/>
  <c r="M62" i="1" l="1"/>
  <c r="OX61" i="1"/>
  <c r="IE56" i="1" a="1"/>
  <c r="IE56" i="1" s="1"/>
  <c r="IF64" i="1"/>
  <c r="IE64" i="1" s="1" a="1"/>
  <c r="IE64" i="1" s="1"/>
  <c r="IE55" i="1" a="1"/>
  <c r="IE55" i="1" s="1"/>
  <c r="IF63" i="1"/>
  <c r="IE63" i="1" s="1" a="1"/>
  <c r="IE63" i="1" s="1"/>
  <c r="IE57" i="1" a="1"/>
  <c r="IE57" i="1" s="1"/>
  <c r="IF65" i="1"/>
  <c r="IE65" i="1" s="1" a="1"/>
  <c r="IE65" i="1" s="1"/>
  <c r="AE246" i="1" a="1"/>
  <c r="AE246" i="1" s="1"/>
  <c r="IE48" i="1" a="1"/>
  <c r="IE48" i="1" s="1"/>
  <c r="IE49" i="1" a="1"/>
  <c r="IE49" i="1" s="1"/>
  <c r="AE49" i="1" a="1"/>
  <c r="AE49" i="1" s="1"/>
  <c r="AE50" i="1" s="1" a="1"/>
  <c r="AE50" i="1" s="1"/>
  <c r="IY37" i="1"/>
  <c r="JX45" i="1"/>
  <c r="IY35" i="1"/>
  <c r="JX43" i="1"/>
  <c r="JX51" i="1" s="1"/>
  <c r="JX59" i="1" s="1"/>
  <c r="IY59" i="1" s="1"/>
  <c r="IY36" i="1"/>
  <c r="JX44" i="1"/>
  <c r="IY38" i="1"/>
  <c r="JX46" i="1"/>
  <c r="JX54" i="1" s="1"/>
  <c r="IY34" i="1"/>
  <c r="JX42" i="1"/>
  <c r="JX50" i="1" s="1"/>
  <c r="JX58" i="1" s="1"/>
  <c r="IY58" i="1" s="1"/>
  <c r="IY41" i="1"/>
  <c r="JX47" i="1"/>
  <c r="IY40" i="1"/>
  <c r="IY39" i="1"/>
  <c r="AE225" i="1" a="1"/>
  <c r="AE225" i="1" s="1"/>
  <c r="AE226" i="1" s="1" a="1"/>
  <c r="AE226" i="1" s="1"/>
  <c r="AE172" i="1" a="1"/>
  <c r="AE172" i="1" s="1"/>
  <c r="AE173" i="1" s="1" a="1"/>
  <c r="AE173" i="1" s="1"/>
  <c r="AE315" i="1" a="1"/>
  <c r="AE315" i="1" s="1"/>
  <c r="AE452" i="1" a="1"/>
  <c r="AE452" i="1" s="1"/>
  <c r="AE419" i="1" a="1"/>
  <c r="AE419" i="1" s="1"/>
  <c r="AE308" i="1" a="1"/>
  <c r="AE308" i="1" s="1"/>
  <c r="AF19" i="1"/>
  <c r="AE20" i="1" a="1"/>
  <c r="AE20" i="1" s="1"/>
  <c r="AF48" i="1" s="1"/>
  <c r="AE300" i="1" a="1"/>
  <c r="AE300" i="1" s="1"/>
  <c r="AE353" i="1" a="1"/>
  <c r="AE353" i="1" s="1"/>
  <c r="AE333" i="1" a="1"/>
  <c r="AE333" i="1" s="1"/>
  <c r="AE323" i="1" a="1"/>
  <c r="AE323" i="1" s="1"/>
  <c r="AE386" i="1" a="1"/>
  <c r="AE386" i="1" s="1"/>
  <c r="AE342" i="1" a="1"/>
  <c r="AE342" i="1" s="1"/>
  <c r="IY47" i="1" l="1"/>
  <c r="JX55" i="1"/>
  <c r="IY54" i="1"/>
  <c r="JX62" i="1"/>
  <c r="IY62" i="1" s="1"/>
  <c r="M63" i="1"/>
  <c r="OX62" i="1"/>
  <c r="AE247" i="1" a="1"/>
  <c r="AE247" i="1" s="1"/>
  <c r="IY51" i="1"/>
  <c r="IY50" i="1"/>
  <c r="JX53" i="1"/>
  <c r="JX61" i="1" s="1"/>
  <c r="IY61" i="1" s="1"/>
  <c r="JX52" i="1"/>
  <c r="JX60" i="1" s="1"/>
  <c r="IY60" i="1" s="1"/>
  <c r="AE51" i="1" a="1"/>
  <c r="AE51" i="1" s="1"/>
  <c r="AF50" i="1"/>
  <c r="IY45" i="1"/>
  <c r="IY46" i="1"/>
  <c r="IY44" i="1"/>
  <c r="IY43" i="1"/>
  <c r="JX49" i="1"/>
  <c r="JX57" i="1" s="1"/>
  <c r="IY42" i="1"/>
  <c r="JX48" i="1"/>
  <c r="JX56" i="1" s="1"/>
  <c r="AF49" i="1"/>
  <c r="AE227" i="1" a="1"/>
  <c r="AE227" i="1" s="1"/>
  <c r="AE69" i="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100" i="1" s="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387" i="1" a="1"/>
  <c r="AE387" i="1" s="1"/>
  <c r="AF22" i="1"/>
  <c r="AE420" i="1" a="1"/>
  <c r="AE420" i="1" s="1"/>
  <c r="AE301" i="1" a="1"/>
  <c r="AE301" i="1" s="1"/>
  <c r="AE453" i="1" a="1"/>
  <c r="AE453" i="1" s="1"/>
  <c r="AE334" i="1" a="1"/>
  <c r="AE334" i="1" s="1"/>
  <c r="AF24" i="1"/>
  <c r="AE316" i="1" a="1"/>
  <c r="AE316" i="1" s="1"/>
  <c r="AF21" i="1"/>
  <c r="AF26" i="1"/>
  <c r="AF20" i="1"/>
  <c r="AF23" i="1"/>
  <c r="AF25" i="1"/>
  <c r="AE343" i="1" a="1"/>
  <c r="AE343" i="1" s="1"/>
  <c r="AE324" i="1" a="1"/>
  <c r="AE324" i="1" s="1"/>
  <c r="AE354" i="1" a="1"/>
  <c r="AE354" i="1" s="1"/>
  <c r="OX63" i="1" l="1"/>
  <c r="M64" i="1"/>
  <c r="IY57" i="1"/>
  <c r="JX65" i="1"/>
  <c r="IY65" i="1" s="1"/>
  <c r="IY55" i="1"/>
  <c r="JX63" i="1"/>
  <c r="IY63" i="1" s="1"/>
  <c r="IY56" i="1"/>
  <c r="JX64" i="1"/>
  <c r="IY64" i="1" s="1"/>
  <c r="AE248" i="1" a="1"/>
  <c r="AE248" i="1" s="1"/>
  <c r="AE249" i="1" s="1" a="1"/>
  <c r="AE249" i="1" s="1"/>
  <c r="AE250" i="1" s="1" a="1"/>
  <c r="AE250" i="1" s="1"/>
  <c r="IY52" i="1"/>
  <c r="IY53" i="1"/>
  <c r="IY48" i="1"/>
  <c r="IY49" i="1"/>
  <c r="AE52" i="1" a="1"/>
  <c r="AE52" i="1" s="1"/>
  <c r="AF51" i="1"/>
  <c r="AE228" i="1" a="1"/>
  <c r="AE228" i="1" s="1"/>
  <c r="AE112" i="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421" i="1" a="1"/>
  <c r="AE421" i="1" s="1"/>
  <c r="AE454" i="1" a="1"/>
  <c r="AE454" i="1" s="1"/>
  <c r="AE344" i="1" a="1"/>
  <c r="AE344" i="1" s="1"/>
  <c r="AE325" i="1" a="1"/>
  <c r="AE325" i="1" s="1"/>
  <c r="AF27" i="1"/>
  <c r="AE388" i="1" a="1"/>
  <c r="AE388" i="1" s="1"/>
  <c r="AE317" i="1" a="1"/>
  <c r="AE317" i="1" s="1"/>
  <c r="AE302" i="1" a="1"/>
  <c r="AE302" i="1" s="1"/>
  <c r="AE355" i="1" a="1"/>
  <c r="AE355" i="1" s="1"/>
  <c r="AE335" i="1" a="1"/>
  <c r="AE335" i="1" s="1"/>
  <c r="M65" i="1" l="1"/>
  <c r="OX65" i="1" s="1"/>
  <c r="OX64" i="1"/>
  <c r="AE251" i="1" a="1"/>
  <c r="AE251" i="1" s="1"/>
  <c r="AF52" i="1"/>
  <c r="AE53" i="1" a="1"/>
  <c r="AE53" i="1" s="1"/>
  <c r="AE54" i="1" s="1" a="1"/>
  <c r="AE54" i="1" s="1"/>
  <c r="AE229" i="1" a="1"/>
  <c r="AE229" i="1" s="1"/>
  <c r="AE230" i="1" s="1" a="1"/>
  <c r="AE230" i="1" s="1"/>
  <c r="AE326" i="1" a="1"/>
  <c r="AE326" i="1" s="1"/>
  <c r="AE356" i="1" a="1"/>
  <c r="AE356" i="1" s="1"/>
  <c r="AE455" i="1" a="1"/>
  <c r="AE455" i="1" s="1"/>
  <c r="AE389" i="1" a="1"/>
  <c r="AE389" i="1" s="1"/>
  <c r="AE336" i="1" a="1"/>
  <c r="AE336" i="1" s="1"/>
  <c r="AE345" i="1" a="1"/>
  <c r="AE345" i="1" s="1"/>
  <c r="AE318" i="1" a="1"/>
  <c r="AE318" i="1" s="1"/>
  <c r="AE422" i="1" a="1"/>
  <c r="AE422" i="1" s="1"/>
  <c r="AF28" i="1"/>
  <c r="AF54" i="1" l="1"/>
  <c r="AE55" i="1" a="1"/>
  <c r="AE55" i="1" s="1"/>
  <c r="AE252" i="1" a="1"/>
  <c r="AE252" i="1" s="1"/>
  <c r="AF53" i="1"/>
  <c r="AE231" i="1" a="1"/>
  <c r="AE231" i="1" s="1"/>
  <c r="AE319" i="1" a="1"/>
  <c r="AE319" i="1" s="1"/>
  <c r="AE357" i="1" a="1"/>
  <c r="AE357" i="1" s="1"/>
  <c r="AF29" i="1"/>
  <c r="AE456" i="1" a="1"/>
  <c r="AE456" i="1" s="1"/>
  <c r="AE423" i="1" a="1"/>
  <c r="AE423" i="1" s="1"/>
  <c r="AE390" i="1" a="1"/>
  <c r="AE390" i="1" s="1"/>
  <c r="AE327" i="1" a="1"/>
  <c r="AE327" i="1" s="1"/>
  <c r="AE346" i="1" a="1"/>
  <c r="AE346" i="1" s="1"/>
  <c r="AE337" i="1" a="1"/>
  <c r="AE337" i="1" s="1"/>
  <c r="AE56" i="1" l="1" a="1"/>
  <c r="AE56" i="1" s="1"/>
  <c r="AF55" i="1"/>
  <c r="AE253" i="1" a="1"/>
  <c r="AE253" i="1" s="1"/>
  <c r="AE232" i="1" a="1"/>
  <c r="AE232" i="1" s="1"/>
  <c r="AF30" i="1"/>
  <c r="AE338" i="1" a="1"/>
  <c r="AE338" i="1" s="1"/>
  <c r="AE391" i="1" a="1"/>
  <c r="AE391" i="1" s="1"/>
  <c r="AE347" i="1" a="1"/>
  <c r="AE347" i="1" s="1"/>
  <c r="AE358" i="1" a="1"/>
  <c r="AE358" i="1" s="1"/>
  <c r="AE457" i="1" a="1"/>
  <c r="AE457" i="1" s="1"/>
  <c r="AE320" i="1" a="1"/>
  <c r="AE320" i="1" s="1"/>
  <c r="AE328" i="1" a="1"/>
  <c r="AE328" i="1" s="1"/>
  <c r="AE424" i="1" a="1"/>
  <c r="AE424" i="1" s="1"/>
  <c r="AE57" i="1" l="1" a="1"/>
  <c r="AE57" i="1" s="1"/>
  <c r="AF56" i="1"/>
  <c r="AE254" i="1" a="1"/>
  <c r="AE254" i="1" s="1"/>
  <c r="AE233" i="1" a="1"/>
  <c r="AE233" i="1" s="1"/>
  <c r="AE458" i="1" a="1"/>
  <c r="AE458" i="1" s="1"/>
  <c r="AE392" i="1" a="1"/>
  <c r="AE392" i="1" s="1"/>
  <c r="AE329" i="1" a="1"/>
  <c r="AE329" i="1" s="1"/>
  <c r="AE359" i="1" a="1"/>
  <c r="AE359" i="1" s="1"/>
  <c r="AF31" i="1"/>
  <c r="AE425" i="1" a="1"/>
  <c r="AE425" i="1" s="1"/>
  <c r="AE58" i="1" l="1" a="1"/>
  <c r="AE58" i="1" s="1"/>
  <c r="AF57" i="1"/>
  <c r="AE255" i="1" a="1"/>
  <c r="AE255" i="1" s="1"/>
  <c r="AE256" i="1" s="1" a="1"/>
  <c r="AE256" i="1" s="1"/>
  <c r="AE257" i="1" s="1" a="1"/>
  <c r="AE257" i="1" s="1"/>
  <c r="AE258" i="1" s="1" a="1"/>
  <c r="AE258" i="1" s="1"/>
  <c r="AE234" i="1" a="1"/>
  <c r="AE234" i="1" s="1"/>
  <c r="AE235" i="1" s="1" a="1"/>
  <c r="AE235" i="1" s="1"/>
  <c r="AE426" i="1" a="1"/>
  <c r="AE426" i="1" s="1"/>
  <c r="AE393" i="1" a="1"/>
  <c r="AE393" i="1" s="1"/>
  <c r="AE459" i="1" a="1"/>
  <c r="AE459" i="1" s="1"/>
  <c r="AF32" i="1"/>
  <c r="AE360" i="1" a="1"/>
  <c r="AE360" i="1" s="1"/>
  <c r="AE59" i="1" l="1" a="1"/>
  <c r="AE59" i="1" s="1"/>
  <c r="AF58" i="1"/>
  <c r="AE259" i="1" a="1"/>
  <c r="AE259" i="1" s="1"/>
  <c r="AE236" i="1" a="1"/>
  <c r="AE236" i="1" s="1"/>
  <c r="AE361" i="1" a="1"/>
  <c r="AE361" i="1" s="1"/>
  <c r="AE394" i="1" a="1"/>
  <c r="AE394" i="1" s="1"/>
  <c r="AE427" i="1" a="1"/>
  <c r="AE427" i="1" s="1"/>
  <c r="AE460" i="1" a="1"/>
  <c r="AE460" i="1" s="1"/>
  <c r="AE60" i="1" l="1" a="1"/>
  <c r="AE60" i="1" s="1"/>
  <c r="AF59" i="1"/>
  <c r="AE260" i="1" a="1"/>
  <c r="AE260" i="1" s="1"/>
  <c r="AE237" i="1" a="1"/>
  <c r="AE237" i="1" s="1"/>
  <c r="AE428" i="1" a="1"/>
  <c r="AE428" i="1" s="1"/>
  <c r="AE395" i="1" a="1"/>
  <c r="AE395" i="1" s="1"/>
  <c r="AF33" i="1"/>
  <c r="AE362" i="1" a="1"/>
  <c r="AE362" i="1" s="1"/>
  <c r="AE461" i="1" a="1"/>
  <c r="AE461" i="1" s="1"/>
  <c r="AF60" i="1" l="1"/>
  <c r="AE61" i="1" a="1"/>
  <c r="AE61" i="1" s="1"/>
  <c r="AE261" i="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38" i="1" a="1"/>
  <c r="AE238" i="1" s="1"/>
  <c r="AE363" i="1" a="1"/>
  <c r="AE363" i="1" s="1"/>
  <c r="AF34" i="1"/>
  <c r="AE396" i="1" a="1"/>
  <c r="AE396" i="1" s="1"/>
  <c r="AE429" i="1" a="1"/>
  <c r="AE429" i="1" s="1"/>
  <c r="AE462" i="1" a="1"/>
  <c r="AE462" i="1" s="1"/>
  <c r="AE62" i="1" l="1" a="1"/>
  <c r="AE62" i="1" s="1"/>
  <c r="AF61" i="1"/>
  <c r="AE274" i="1" a="1"/>
  <c r="AE274" i="1" s="1"/>
  <c r="AE275" i="1" s="1" a="1"/>
  <c r="AE275" i="1" s="1"/>
  <c r="AE276" i="1" s="1" a="1"/>
  <c r="AE276" i="1" s="1"/>
  <c r="AE277" i="1" s="1" a="1"/>
  <c r="AE277" i="1" s="1"/>
  <c r="AE278" i="1" s="1" a="1"/>
  <c r="AE278" i="1" s="1"/>
  <c r="AE279" i="1" s="1" a="1"/>
  <c r="AE279" i="1" s="1"/>
  <c r="AE280" i="1" s="1" a="1"/>
  <c r="AE280" i="1" s="1"/>
  <c r="AE281" i="1" s="1" a="1"/>
  <c r="AE281" i="1" s="1"/>
  <c r="AE282" i="1" s="1" a="1"/>
  <c r="AE282" i="1" s="1"/>
  <c r="AE283" i="1" s="1" a="1"/>
  <c r="AE283" i="1" s="1"/>
  <c r="AE284" i="1" s="1" a="1"/>
  <c r="AE284" i="1" s="1"/>
  <c r="AE285" i="1" s="1" a="1"/>
  <c r="AE285" i="1" s="1"/>
  <c r="AE286" i="1" s="1" a="1"/>
  <c r="AE286" i="1" s="1"/>
  <c r="AE287" i="1" s="1" a="1"/>
  <c r="AE287" i="1" s="1"/>
  <c r="AE288" i="1" s="1" a="1"/>
  <c r="AE288" i="1" s="1"/>
  <c r="AE289" i="1" s="1" a="1"/>
  <c r="AE289" i="1" s="1"/>
  <c r="AE290" i="1" s="1" a="1"/>
  <c r="AE290" i="1" s="1"/>
  <c r="AE291" i="1" s="1" a="1"/>
  <c r="AE291" i="1" s="1"/>
  <c r="AE292" i="1" s="1" a="1"/>
  <c r="AE292" i="1" s="1"/>
  <c r="AE239" i="1" a="1"/>
  <c r="AE239" i="1" s="1"/>
  <c r="AE463" i="1" a="1"/>
  <c r="AE463" i="1" s="1"/>
  <c r="AF35" i="1"/>
  <c r="AE397" i="1" a="1"/>
  <c r="AE397" i="1" s="1"/>
  <c r="AE364" i="1" a="1"/>
  <c r="AE364" i="1" s="1"/>
  <c r="AE430" i="1" a="1"/>
  <c r="AE430" i="1" s="1"/>
  <c r="AF62" i="1" l="1"/>
  <c r="AE63" i="1" a="1"/>
  <c r="AE63" i="1" s="1"/>
  <c r="AE293" i="1" a="1"/>
  <c r="AE293" i="1" s="1"/>
  <c r="AE464" i="1" a="1"/>
  <c r="AE464" i="1" s="1"/>
  <c r="AE365" i="1" a="1"/>
  <c r="AE365" i="1" s="1"/>
  <c r="AE398" i="1" a="1"/>
  <c r="AE398" i="1" s="1"/>
  <c r="AF36" i="1"/>
  <c r="AE431" i="1" a="1"/>
  <c r="AE431" i="1" s="1"/>
  <c r="AE64" i="1" l="1" a="1"/>
  <c r="AE64" i="1" s="1"/>
  <c r="AF63" i="1"/>
  <c r="AE294" i="1" a="1"/>
  <c r="AE294" i="1" s="1"/>
  <c r="AE366" i="1" a="1"/>
  <c r="AE366" i="1" s="1"/>
  <c r="AE432" i="1" a="1"/>
  <c r="AE432" i="1" s="1"/>
  <c r="AF37" i="1"/>
  <c r="AE465" i="1" a="1"/>
  <c r="AE465" i="1" s="1"/>
  <c r="AE399" i="1" a="1"/>
  <c r="AE399" i="1" s="1"/>
  <c r="AE65" i="1" l="1" a="1"/>
  <c r="AE65" i="1" s="1"/>
  <c r="AF65" i="1" s="1"/>
  <c r="AF64" i="1"/>
  <c r="AE466" i="1" a="1"/>
  <c r="AE466" i="1" s="1"/>
  <c r="AE433" i="1" a="1"/>
  <c r="AE433" i="1" s="1"/>
  <c r="AE400" i="1" a="1"/>
  <c r="AE400" i="1" s="1"/>
  <c r="AE367" i="1" a="1"/>
  <c r="AE367" i="1" s="1"/>
  <c r="AF38" i="1"/>
  <c r="AE434" i="1" l="1" a="1"/>
  <c r="AE434" i="1" s="1"/>
  <c r="AE368" i="1" a="1"/>
  <c r="AE368" i="1" s="1"/>
  <c r="AE401" i="1" a="1"/>
  <c r="AE401" i="1" s="1"/>
  <c r="AE467" i="1" a="1"/>
  <c r="AE467" i="1" s="1"/>
  <c r="AF39" i="1"/>
  <c r="AE468" i="1" l="1" a="1"/>
  <c r="AE468" i="1" s="1"/>
  <c r="AE369" i="1" a="1"/>
  <c r="AE369" i="1" s="1"/>
  <c r="AE402" i="1" a="1"/>
  <c r="AE402" i="1" s="1"/>
  <c r="AE435" i="1" a="1"/>
  <c r="AE435" i="1" s="1"/>
  <c r="AF40" i="1"/>
  <c r="AE469" i="1" l="1" a="1"/>
  <c r="AE469" i="1" s="1"/>
  <c r="AE436" i="1" a="1"/>
  <c r="AE436" i="1" s="1"/>
  <c r="AF41" i="1"/>
  <c r="AE370" i="1" a="1"/>
  <c r="AE370" i="1" s="1"/>
  <c r="AE403" i="1" a="1"/>
  <c r="AE403" i="1" s="1"/>
  <c r="AF42" i="1" l="1"/>
  <c r="AE371" i="1" a="1"/>
  <c r="AE371" i="1" s="1"/>
  <c r="AE437" i="1" a="1"/>
  <c r="AE437" i="1" s="1"/>
  <c r="AE404" i="1" a="1"/>
  <c r="AE404" i="1" s="1"/>
  <c r="AE470" i="1" a="1"/>
  <c r="AE470" i="1" s="1"/>
  <c r="AF43" i="1" l="1"/>
  <c r="AE471" i="1" a="1"/>
  <c r="AE471" i="1" s="1"/>
  <c r="AE405" i="1" a="1"/>
  <c r="AE405" i="1" s="1"/>
  <c r="AE372" i="1" a="1"/>
  <c r="AE372" i="1" s="1"/>
  <c r="AE438" i="1" a="1"/>
  <c r="AE438" i="1" s="1"/>
  <c r="AF44" i="1" l="1"/>
  <c r="AE373" i="1" a="1"/>
  <c r="AE373" i="1" s="1"/>
  <c r="AE406" i="1" a="1"/>
  <c r="AE406" i="1" s="1"/>
  <c r="AE472" i="1" a="1"/>
  <c r="AE472" i="1" s="1"/>
  <c r="AE439" i="1" a="1"/>
  <c r="AE439" i="1" s="1"/>
  <c r="AF45" i="1" l="1"/>
  <c r="AE407" i="1" a="1"/>
  <c r="AE407" i="1" s="1"/>
  <c r="AE440" i="1" a="1"/>
  <c r="AE440" i="1" s="1"/>
  <c r="AE473" i="1" a="1"/>
  <c r="AE473" i="1" s="1"/>
  <c r="AE374" i="1" a="1"/>
  <c r="AE374" i="1" s="1"/>
  <c r="AF46" i="1" l="1"/>
  <c r="AE156" i="1" a="1"/>
  <c r="AE156" i="1" s="1"/>
  <c r="AE474" i="1" a="1"/>
  <c r="AE474" i="1" s="1"/>
  <c r="AE441" i="1" a="1"/>
  <c r="AE441" i="1" s="1"/>
  <c r="AE375" i="1" a="1"/>
  <c r="AE375" i="1" s="1"/>
  <c r="AE408" i="1" a="1"/>
  <c r="AE408" i="1" s="1"/>
  <c r="AE157" i="1" l="1" a="1"/>
  <c r="AE157" i="1" s="1"/>
  <c r="AE158" i="1" s="1" a="1"/>
  <c r="AE158" i="1" s="1"/>
  <c r="AE159" i="1" s="1" a="1"/>
  <c r="AE159" i="1" s="1"/>
  <c r="AE160" i="1" s="1" a="1"/>
  <c r="AE160" i="1" s="1"/>
  <c r="AE161" i="1" s="1" a="1"/>
  <c r="AE161" i="1" s="1"/>
  <c r="AE442" i="1" a="1"/>
  <c r="AE442" i="1" s="1"/>
  <c r="AE409" i="1" a="1"/>
  <c r="AE409" i="1" s="1"/>
  <c r="AE475" i="1" a="1"/>
  <c r="AE475" i="1" s="1"/>
  <c r="AE376" i="1" a="1"/>
  <c r="AE376" i="1" s="1"/>
  <c r="AE410" i="1" l="1" a="1"/>
  <c r="AE410" i="1" s="1"/>
  <c r="AE443" i="1" a="1"/>
  <c r="AE443" i="1" s="1"/>
  <c r="AE377" i="1" a="1"/>
  <c r="AE377" i="1" s="1"/>
  <c r="AE476" i="1" a="1"/>
  <c r="AE476" i="1" s="1"/>
  <c r="AF47" i="1" l="1"/>
  <c r="AE444" i="1" a="1"/>
  <c r="AE444" i="1" s="1"/>
  <c r="AE477" i="1" a="1"/>
  <c r="AE477" i="1" s="1"/>
  <c r="AE378" i="1" a="1"/>
  <c r="AE378" i="1" s="1"/>
  <c r="AE411" i="1" a="1"/>
  <c r="AE411" i="1" s="1"/>
  <c r="AE478" i="1" l="1" a="1"/>
  <c r="AE478" i="1" s="1"/>
  <c r="AE445" i="1" a="1"/>
  <c r="AE445" i="1" s="1"/>
  <c r="AE379" i="1" a="1"/>
  <c r="AE379" i="1" s="1"/>
  <c r="AE412" i="1" a="1"/>
  <c r="AE412" i="1" s="1"/>
  <c r="AE479" i="1" l="1" a="1"/>
  <c r="AE479" i="1" s="1"/>
  <c r="AE413" i="1" a="1"/>
  <c r="AE413" i="1" s="1"/>
  <c r="AE380" i="1" a="1"/>
  <c r="AE380" i="1" s="1"/>
  <c r="AE446" i="1" a="1"/>
  <c r="AE446" i="1" s="1"/>
  <c r="AE480" i="1" l="1" a="1"/>
  <c r="AE480" i="1" s="1"/>
  <c r="AE481" i="1" l="1" a="1"/>
  <c r="AE481" i="1" s="1"/>
  <c r="AE482" i="1" l="1" a="1"/>
  <c r="AE482" i="1" s="1"/>
  <c r="AE483" i="1" l="1" a="1"/>
  <c r="AE483" i="1" s="1"/>
  <c r="AE484" i="1" l="1" a="1"/>
  <c r="AE484" i="1" s="1"/>
  <c r="AE485" i="1" l="1" a="1"/>
  <c r="AE485" i="1" s="1"/>
  <c r="AE486" i="1" l="1" a="1"/>
  <c r="AE486" i="1" s="1"/>
  <c r="AE487" i="1" l="1" a="1"/>
  <c r="AE487" i="1" s="1"/>
  <c r="AE488" i="1" l="1" a="1"/>
  <c r="AE488" i="1" s="1"/>
  <c r="AF122" i="1" l="1"/>
  <c r="AE489" i="1" a="1"/>
  <c r="AE489" i="1" s="1"/>
  <c r="AF128" i="1" l="1"/>
  <c r="AF124" i="1"/>
  <c r="AF126" i="1"/>
  <c r="AF118" i="1"/>
  <c r="AF120" i="1"/>
  <c r="AF155" i="1"/>
  <c r="AF153" i="1"/>
  <c r="AF149" i="1"/>
  <c r="AF146" i="1"/>
  <c r="AF69" i="1"/>
  <c r="AF101" i="1"/>
  <c r="AF113" i="1"/>
  <c r="AF169" i="1"/>
  <c r="AF98" i="1"/>
  <c r="AF104" i="1"/>
  <c r="AF90" i="1"/>
  <c r="AF107" i="1"/>
  <c r="AF168" i="1"/>
  <c r="AF80" i="1"/>
  <c r="AF91" i="1"/>
  <c r="AF138" i="1"/>
  <c r="AF135" i="1"/>
  <c r="AF170" i="1"/>
  <c r="AF71" i="1"/>
  <c r="AF97" i="1"/>
  <c r="AF72" i="1"/>
  <c r="AF166" i="1"/>
  <c r="AF68" i="1"/>
  <c r="AF111" i="1"/>
  <c r="AF143" i="1"/>
  <c r="AF139" i="1"/>
  <c r="AF86" i="1"/>
  <c r="AF95" i="1"/>
  <c r="AF145" i="1"/>
  <c r="AF171" i="1"/>
  <c r="AF152" i="1"/>
  <c r="AF144" i="1"/>
  <c r="AF78" i="1"/>
  <c r="AF164" i="1"/>
  <c r="AF173" i="1"/>
  <c r="AF136" i="1"/>
  <c r="AF109" i="1"/>
  <c r="AF114" i="1"/>
  <c r="AF66" i="1"/>
  <c r="AF99" i="1"/>
  <c r="AF162" i="1"/>
  <c r="AF88" i="1"/>
  <c r="AF172" i="1"/>
  <c r="AF167" i="1"/>
  <c r="AF115" i="1"/>
  <c r="AF163" i="1"/>
  <c r="AF67" i="1"/>
  <c r="AF89" i="1"/>
  <c r="AF83" i="1"/>
  <c r="AF87" i="1"/>
  <c r="AF79" i="1"/>
  <c r="AF93" i="1"/>
  <c r="AF96" i="1"/>
  <c r="AF100" i="1"/>
  <c r="AF154" i="1"/>
  <c r="AF137" i="1"/>
  <c r="AF105" i="1"/>
  <c r="AF103" i="1"/>
  <c r="AF134" i="1"/>
  <c r="AF76" i="1"/>
  <c r="AF116" i="1"/>
  <c r="AF108" i="1"/>
  <c r="AF150" i="1"/>
  <c r="AF106" i="1"/>
  <c r="AF110" i="1"/>
  <c r="AF132" i="1"/>
  <c r="AF92" i="1"/>
  <c r="AF82" i="1"/>
  <c r="AF112" i="1"/>
  <c r="AF77" i="1"/>
  <c r="AF70" i="1"/>
  <c r="AF84" i="1"/>
  <c r="AF102" i="1"/>
  <c r="AF147" i="1"/>
  <c r="AF73" i="1"/>
  <c r="AF81" i="1"/>
  <c r="AF94" i="1"/>
  <c r="AF133" i="1"/>
  <c r="AF140" i="1"/>
  <c r="AF85" i="1"/>
  <c r="AF141" i="1"/>
  <c r="AF74" i="1"/>
  <c r="AF151" i="1"/>
  <c r="AF142" i="1"/>
  <c r="AF148" i="1"/>
  <c r="AF75" i="1"/>
  <c r="AF117" i="1"/>
  <c r="AF125" i="1"/>
  <c r="AF121" i="1"/>
  <c r="AF119" i="1"/>
  <c r="AF127" i="1"/>
  <c r="AF123" i="1"/>
  <c r="AF129" i="1"/>
  <c r="AE490" i="1" a="1"/>
  <c r="AE490" i="1" s="1"/>
  <c r="AF130" i="1" l="1"/>
  <c r="AE491" i="1" a="1"/>
  <c r="AE491" i="1" s="1"/>
  <c r="AF131" i="1" l="1"/>
  <c r="AE492" i="1" a="1"/>
  <c r="AE492" i="1" s="1"/>
  <c r="AF156" i="1" l="1"/>
  <c r="AE493" i="1" a="1"/>
  <c r="AE493" i="1" s="1"/>
  <c r="AF157" i="1" l="1"/>
  <c r="AE494" i="1" a="1"/>
  <c r="AE494" i="1" s="1"/>
  <c r="AF158" i="1" l="1"/>
  <c r="AF159" i="1" l="1"/>
  <c r="AF160" i="1" l="1"/>
  <c r="AF161" i="1" l="1"/>
  <c r="AF165" i="1" l="1"/>
  <c r="AE174" i="1" l="1" a="1"/>
  <c r="AE174" i="1" s="1"/>
  <c r="AF174" i="1" l="1"/>
  <c r="AE175" i="1" a="1"/>
  <c r="AE175" i="1" s="1"/>
  <c r="AF175" i="1" l="1"/>
  <c r="AE176" i="1" a="1"/>
  <c r="AE176" i="1" s="1"/>
  <c r="AE177" i="1" l="1" a="1"/>
  <c r="AE177" i="1" s="1"/>
  <c r="AE178" i="1" s="1" a="1"/>
  <c r="AE178" i="1" s="1"/>
  <c r="AF176" i="1"/>
  <c r="AF178" i="1" l="1"/>
  <c r="AE179" i="1" a="1"/>
  <c r="AE179" i="1" s="1"/>
  <c r="AE180" i="1" l="1" a="1"/>
  <c r="AE180" i="1" s="1"/>
  <c r="AF179" i="1"/>
  <c r="AF180" i="1" l="1"/>
  <c r="AE181" i="1" a="1"/>
  <c r="AE181" i="1" s="1"/>
  <c r="AE182" i="1" l="1" a="1"/>
  <c r="AE182" i="1" s="1"/>
  <c r="AE183" i="1" s="1" a="1"/>
  <c r="AE183" i="1" s="1"/>
  <c r="AF181" i="1"/>
  <c r="AE184" i="1" l="1" a="1"/>
  <c r="AE184" i="1" s="1"/>
  <c r="AF183" i="1"/>
  <c r="AF182" i="1"/>
  <c r="AF184" i="1" l="1"/>
  <c r="AE185" i="1" a="1"/>
  <c r="AE185" i="1" s="1"/>
  <c r="AE186" i="1" l="1" a="1"/>
  <c r="AE186" i="1" s="1"/>
  <c r="AF185" i="1"/>
  <c r="AE187" i="1" l="1" a="1"/>
  <c r="AE187" i="1" s="1"/>
  <c r="AF186" i="1"/>
  <c r="AE188" i="1" l="1" a="1"/>
  <c r="AE188" i="1" s="1"/>
  <c r="AF187" i="1"/>
  <c r="AE189" i="1" l="1" a="1"/>
  <c r="AE189" i="1" s="1"/>
  <c r="AF188" i="1"/>
  <c r="AF189" i="1" l="1"/>
  <c r="AE190" i="1" a="1"/>
  <c r="AE190" i="1" s="1"/>
  <c r="AE191" i="1" l="1" a="1"/>
  <c r="AE191" i="1" s="1"/>
  <c r="AF190" i="1"/>
  <c r="AE192" i="1" l="1" a="1"/>
  <c r="AE192" i="1" s="1"/>
  <c r="AF191" i="1"/>
  <c r="AF192" i="1" l="1"/>
  <c r="AE193" i="1" a="1"/>
  <c r="AE193" i="1" s="1"/>
  <c r="AE194" i="1" l="1" a="1"/>
  <c r="AE194" i="1" s="1"/>
  <c r="AE195" i="1" s="1" a="1"/>
  <c r="AE195" i="1" s="1"/>
  <c r="AF193" i="1"/>
  <c r="AF195" i="1" l="1"/>
  <c r="AE196" i="1" a="1"/>
  <c r="AE196" i="1" s="1"/>
  <c r="AE197" i="1" l="1" a="1"/>
  <c r="AE197" i="1" s="1"/>
  <c r="AF196" i="1"/>
  <c r="AE198" i="1" l="1" a="1"/>
  <c r="AE198" i="1" s="1"/>
  <c r="AF197" i="1"/>
  <c r="AE199" i="1" l="1" a="1"/>
  <c r="AE199" i="1" s="1"/>
  <c r="AF198" i="1"/>
  <c r="AF199" i="1" l="1"/>
  <c r="AE200" i="1" a="1"/>
  <c r="AE200" i="1" s="1"/>
  <c r="AE201" i="1" l="1" a="1"/>
  <c r="AE201" i="1" s="1"/>
  <c r="AF200" i="1"/>
  <c r="AE202" i="1" l="1" a="1"/>
  <c r="AE202" i="1" s="1"/>
  <c r="AF201" i="1"/>
  <c r="AE203" i="1" l="1" a="1"/>
  <c r="AE203" i="1" s="1"/>
  <c r="AF202" i="1"/>
  <c r="AE204" i="1" l="1" a="1"/>
  <c r="AE204" i="1" s="1"/>
  <c r="AF203" i="1"/>
  <c r="AE205" i="1" l="1" a="1"/>
  <c r="AE205" i="1" s="1"/>
  <c r="AF204" i="1"/>
  <c r="AF205" i="1" l="1"/>
  <c r="AE206" i="1" a="1"/>
  <c r="AE206" i="1" s="1"/>
  <c r="AF206" i="1" l="1"/>
  <c r="AE207" i="1" a="1"/>
  <c r="AE207" i="1" s="1"/>
  <c r="AE208" i="1" l="1" a="1"/>
  <c r="AE208" i="1" s="1"/>
  <c r="AF207" i="1"/>
  <c r="AE209" i="1" l="1" a="1"/>
  <c r="AE209" i="1" s="1"/>
  <c r="AF208" i="1"/>
  <c r="AE210" i="1" l="1" a="1"/>
  <c r="AE210" i="1" s="1"/>
  <c r="AF209" i="1"/>
  <c r="AF177" i="1"/>
  <c r="AE211" i="1" l="1" a="1"/>
  <c r="AE211" i="1" s="1"/>
  <c r="AE212" i="1" s="1" a="1"/>
  <c r="AE212" i="1" s="1"/>
  <c r="AF211" i="1" l="1"/>
  <c r="AE213" i="1" l="1" a="1"/>
  <c r="AE213" i="1" s="1"/>
  <c r="AF212" i="1"/>
  <c r="AE214" i="1" l="1" a="1"/>
  <c r="AE214" i="1" s="1"/>
  <c r="AF213" i="1"/>
  <c r="AF214" i="1" l="1"/>
  <c r="AE215" i="1" a="1"/>
  <c r="AE215" i="1" s="1"/>
  <c r="AF194" i="1"/>
  <c r="AF215" i="1" l="1"/>
  <c r="AE216" i="1" a="1"/>
  <c r="AE216" i="1" s="1"/>
  <c r="AF260" i="1" l="1"/>
  <c r="AF258" i="1"/>
  <c r="AF310" i="1"/>
  <c r="AF259" i="1"/>
  <c r="AF257" i="1"/>
  <c r="AF256" i="1"/>
  <c r="AF262" i="1"/>
  <c r="AF300" i="1"/>
  <c r="AF261" i="1"/>
  <c r="AF454" i="1"/>
  <c r="AF379" i="1"/>
  <c r="AF484" i="1"/>
  <c r="AF412" i="1"/>
  <c r="AF347" i="1"/>
  <c r="AF301" i="1"/>
  <c r="AF399" i="1"/>
  <c r="AF456" i="1"/>
  <c r="AF445" i="1"/>
  <c r="AF303" i="1"/>
  <c r="AF382" i="1"/>
  <c r="AF249" i="1"/>
  <c r="AF250" i="1"/>
  <c r="AF254" i="1"/>
  <c r="AF251" i="1"/>
  <c r="AF252" i="1"/>
  <c r="AF253" i="1"/>
  <c r="AF386" i="1"/>
  <c r="AF247" i="1"/>
  <c r="AF246" i="1"/>
  <c r="AF245" i="1"/>
  <c r="AF248" i="1"/>
  <c r="AF431" i="1"/>
  <c r="AF293" i="1"/>
  <c r="AF255" i="1"/>
  <c r="AF330" i="1"/>
  <c r="AF384" i="1"/>
  <c r="AF450" i="1"/>
  <c r="AF302" i="1"/>
  <c r="AF469" i="1"/>
  <c r="AF270" i="1"/>
  <c r="AF272" i="1"/>
  <c r="AF268" i="1"/>
  <c r="AF273" i="1"/>
  <c r="AF266" i="1"/>
  <c r="AF271" i="1"/>
  <c r="AF264" i="1"/>
  <c r="AF265" i="1"/>
  <c r="AF267" i="1"/>
  <c r="AF263" i="1"/>
  <c r="AF269" i="1"/>
  <c r="AF282" i="1"/>
  <c r="AF281" i="1"/>
  <c r="AF279" i="1"/>
  <c r="AF280" i="1"/>
  <c r="AF283" i="1"/>
  <c r="AF278" i="1"/>
  <c r="AF274" i="1"/>
  <c r="AF275" i="1"/>
  <c r="AF276" i="1"/>
  <c r="AF277" i="1"/>
  <c r="AF430" i="1"/>
  <c r="AF294" i="1"/>
  <c r="AF292" i="1"/>
  <c r="AF284" i="1"/>
  <c r="AF290" i="1"/>
  <c r="AF291" i="1"/>
  <c r="AF285" i="1"/>
  <c r="AF288" i="1"/>
  <c r="AF286" i="1"/>
  <c r="AF287" i="1"/>
  <c r="AF289" i="1"/>
  <c r="AF478" i="1"/>
  <c r="AF452" i="1"/>
  <c r="AF476" i="1"/>
  <c r="AF486" i="1"/>
  <c r="AF345" i="1"/>
  <c r="AF438" i="1"/>
  <c r="AF443" i="1"/>
  <c r="AF331" i="1"/>
  <c r="AF409" i="1"/>
  <c r="AF458" i="1"/>
  <c r="AF342" i="1"/>
  <c r="AF426" i="1"/>
  <c r="AF395" i="1"/>
  <c r="AF368" i="1"/>
  <c r="AF462" i="1"/>
  <c r="AF360" i="1"/>
  <c r="AF352" i="1"/>
  <c r="AF466" i="1"/>
  <c r="AF385" i="1"/>
  <c r="AF447" i="1"/>
  <c r="AF493" i="1"/>
  <c r="AF487" i="1"/>
  <c r="AF296" i="1"/>
  <c r="AF316" i="1"/>
  <c r="AF490" i="1"/>
  <c r="AF306" i="1"/>
  <c r="AF441" i="1"/>
  <c r="AF475" i="1"/>
  <c r="AF324" i="1"/>
  <c r="AF403" i="1"/>
  <c r="AF394" i="1"/>
  <c r="AF307" i="1"/>
  <c r="AF479" i="1"/>
  <c r="AF304" i="1"/>
  <c r="AF349" i="1"/>
  <c r="AF369" i="1"/>
  <c r="AF235" i="1"/>
  <c r="AF244" i="1"/>
  <c r="AF474" i="1"/>
  <c r="AF451" i="1"/>
  <c r="AF380" i="1"/>
  <c r="AF416" i="1"/>
  <c r="AF411" i="1"/>
  <c r="AF323" i="1"/>
  <c r="AF346" i="1"/>
  <c r="AF375" i="1"/>
  <c r="AF410" i="1"/>
  <c r="AF329" i="1"/>
  <c r="AF373" i="1"/>
  <c r="AF436" i="1"/>
  <c r="AF400" i="1"/>
  <c r="AF494" i="1"/>
  <c r="AF335" i="1"/>
  <c r="AF325" i="1"/>
  <c r="AF392" i="1"/>
  <c r="AF465" i="1"/>
  <c r="AF492" i="1"/>
  <c r="AF337" i="1"/>
  <c r="AF361" i="1"/>
  <c r="AF372" i="1"/>
  <c r="AF243" i="1"/>
  <c r="AF425" i="1"/>
  <c r="AF434" i="1"/>
  <c r="AF396" i="1"/>
  <c r="AF378" i="1"/>
  <c r="AF388" i="1"/>
  <c r="AF455" i="1"/>
  <c r="AF435" i="1"/>
  <c r="AF353" i="1"/>
  <c r="AF313" i="1"/>
  <c r="AF442" i="1"/>
  <c r="AF305" i="1"/>
  <c r="AF359" i="1"/>
  <c r="AF320" i="1"/>
  <c r="AF355" i="1"/>
  <c r="AF444" i="1"/>
  <c r="AF374" i="1"/>
  <c r="AF370" i="1"/>
  <c r="AF228" i="1"/>
  <c r="AF415" i="1"/>
  <c r="AF348" i="1"/>
  <c r="AF217" i="1"/>
  <c r="AF437" i="1"/>
  <c r="AF357" i="1"/>
  <c r="AF315" i="1"/>
  <c r="AF498" i="1"/>
  <c r="AF343" i="1"/>
  <c r="AF367" i="1"/>
  <c r="AF483" i="1"/>
  <c r="AF363" i="1"/>
  <c r="AF460" i="1"/>
  <c r="AF391" i="1"/>
  <c r="AF339" i="1"/>
  <c r="AF405" i="1"/>
  <c r="AF354" i="1"/>
  <c r="AF457" i="1"/>
  <c r="AF241" i="1"/>
  <c r="AF242" i="1"/>
  <c r="AF295" i="1"/>
  <c r="AF317" i="1"/>
  <c r="AF397" i="1"/>
  <c r="AF429" i="1"/>
  <c r="AF472" i="1"/>
  <c r="AF334" i="1"/>
  <c r="AF365" i="1"/>
  <c r="AF216" i="1"/>
  <c r="AF404" i="1"/>
  <c r="AF237" i="1"/>
  <c r="AF220" i="1"/>
  <c r="AF219" i="1"/>
  <c r="AF453" i="1"/>
  <c r="AF333" i="1"/>
  <c r="AF221" i="1"/>
  <c r="AF448" i="1"/>
  <c r="AF224" i="1"/>
  <c r="AF467" i="1"/>
  <c r="AF393" i="1"/>
  <c r="AF381" i="1"/>
  <c r="AF485" i="1"/>
  <c r="AF314" i="1"/>
  <c r="AF497" i="1"/>
  <c r="AF239" i="1"/>
  <c r="AF321" i="1"/>
  <c r="AF418" i="1"/>
  <c r="AF358" i="1"/>
  <c r="AF225" i="1"/>
  <c r="AF344" i="1"/>
  <c r="AF238" i="1"/>
  <c r="AF459" i="1"/>
  <c r="AF236" i="1"/>
  <c r="AF398" i="1"/>
  <c r="AF308" i="1"/>
  <c r="AF470" i="1"/>
  <c r="AF229" i="1"/>
  <c r="AF377" i="1"/>
  <c r="AF234" i="1"/>
  <c r="AF491" i="1"/>
  <c r="AF407" i="1"/>
  <c r="AF427" i="1"/>
  <c r="AF419" i="1"/>
  <c r="AF218" i="1"/>
  <c r="AF340" i="1"/>
  <c r="AF402" i="1"/>
  <c r="AF222" i="1"/>
  <c r="AF328" i="1"/>
  <c r="AF495" i="1"/>
  <c r="AF336" i="1"/>
  <c r="AF420" i="1"/>
  <c r="AF338" i="1"/>
  <c r="AF356" i="1"/>
  <c r="AF227" i="1"/>
  <c r="AF371" i="1"/>
  <c r="AF351" i="1"/>
  <c r="AF464" i="1"/>
  <c r="AF341" i="1"/>
  <c r="AF480" i="1"/>
  <c r="AF406" i="1"/>
  <c r="AF449" i="1"/>
  <c r="AF471" i="1"/>
  <c r="AF414" i="1"/>
  <c r="AF481" i="1"/>
  <c r="AF439" i="1"/>
  <c r="AF299" i="1"/>
  <c r="AF488" i="1"/>
  <c r="AF297" i="1"/>
  <c r="AF376" i="1"/>
  <c r="AF489" i="1"/>
  <c r="AF230" i="1"/>
  <c r="AF413" i="1"/>
  <c r="AF326" i="1"/>
  <c r="AF421" i="1"/>
  <c r="AF387" i="1"/>
  <c r="AF423" i="1"/>
  <c r="AF463" i="1"/>
  <c r="AF477" i="1"/>
  <c r="AF366" i="1"/>
  <c r="AF461" i="1"/>
  <c r="AF311" i="1"/>
  <c r="AF446" i="1"/>
  <c r="AF390" i="1"/>
  <c r="AF309" i="1"/>
  <c r="AF210" i="1"/>
  <c r="AF482" i="1"/>
  <c r="AF332" i="1"/>
  <c r="AF318" i="1"/>
  <c r="AF233" i="1"/>
  <c r="AF424" i="1"/>
  <c r="AF408" i="1"/>
  <c r="AF364" i="1"/>
  <c r="AF327" i="1"/>
  <c r="AF226" i="1"/>
  <c r="AF319" i="1"/>
  <c r="AF232" i="1"/>
  <c r="AF468" i="1"/>
  <c r="AF298" i="1"/>
  <c r="AF440" i="1"/>
  <c r="AF422" i="1"/>
  <c r="AF401" i="1"/>
  <c r="AF312" i="1"/>
  <c r="AF432" i="1"/>
  <c r="AF428" i="1"/>
  <c r="AF473" i="1"/>
  <c r="AF350" i="1"/>
  <c r="AF231" i="1"/>
  <c r="AF389" i="1"/>
  <c r="AF417" i="1"/>
  <c r="AF322" i="1"/>
  <c r="AF496" i="1"/>
  <c r="AF433" i="1"/>
  <c r="AF240" i="1"/>
  <c r="AF362" i="1"/>
  <c r="AF223" i="1"/>
  <c r="AF383"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4" authorId="2" shapeId="0" xr:uid="{3728BD4A-BA9A-4868-A00F-3EABB07724BA}">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5" authorId="2" shapeId="0" xr:uid="{68D7A81B-3549-4106-9303-40F2BF2D45D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6" authorId="2" shapeId="0" xr:uid="{178C6FD8-5FAA-4947-9E2D-C03D458C645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6" authorId="2" shapeId="0" xr:uid="{4027A8CC-9D2A-4DCF-A135-FBA1C6DF8297}">
      <text>
        <r>
          <rPr>
            <b/>
            <sz val="9"/>
            <color indexed="81"/>
            <rFont val="Tahoma"/>
            <family val="2"/>
          </rPr>
          <t>John:</t>
        </r>
        <r>
          <rPr>
            <sz val="9"/>
            <color indexed="81"/>
            <rFont val="Tahoma"/>
            <family val="2"/>
          </rPr>
          <t xml:space="preserve">
FWM doesn't have a prior genotype to copy so this cell doesn't have a formula</t>
        </r>
      </text>
    </comment>
    <comment ref="C57" authorId="2" shapeId="0" xr:uid="{B8F893E1-19AB-4587-93B4-FF42F20F995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8" authorId="2" shapeId="0" xr:uid="{A5A9FF0B-F1C3-43C1-90E1-F13D351B947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9" authorId="2" shapeId="0" xr:uid="{8A320BF4-9042-4370-BDFD-14DC8AF4353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0" authorId="2" shapeId="0" xr:uid="{D26859F3-91F5-4C3C-A83D-5BFF72692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1" authorId="2" shapeId="0" xr:uid="{B82DAE3C-2745-43A8-ADA0-B796F09E51A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2" authorId="2" shapeId="0" xr:uid="{22660442-9F35-4434-9896-A7C3F0F3960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62" authorId="2" shapeId="0" xr:uid="{3E8B5D0C-456D-477A-82C1-81777945D1FB}">
      <text>
        <r>
          <rPr>
            <b/>
            <sz val="9"/>
            <color indexed="81"/>
            <rFont val="Tahoma"/>
            <family val="2"/>
          </rPr>
          <t>John:</t>
        </r>
        <r>
          <rPr>
            <sz val="9"/>
            <color indexed="81"/>
            <rFont val="Tahoma"/>
            <family val="2"/>
          </rPr>
          <t xml:space="preserve">
FWM doesn't have a prior genotype to copy so this cell doesn't have a formula</t>
        </r>
      </text>
    </comment>
    <comment ref="C63" authorId="2" shapeId="0" xr:uid="{AADCCD29-3603-4064-96F6-9F308CA8B81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4" authorId="2" shapeId="0" xr:uid="{D9058AF9-5013-400A-BD37-36A6AC63883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5" authorId="2" shapeId="0" xr:uid="{4663B05A-51F4-4E4D-A0D4-C813D91F422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67"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68"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68"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69"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69" authorId="2" shapeId="0" xr:uid="{60B97D1A-B0FE-47E3-A334-C5CF46F4CD2C}">
      <text>
        <r>
          <rPr>
            <b/>
            <sz val="9"/>
            <color indexed="81"/>
            <rFont val="Tahoma"/>
            <family val="2"/>
          </rPr>
          <t>John:</t>
        </r>
        <r>
          <rPr>
            <sz val="9"/>
            <color indexed="81"/>
            <rFont val="Tahoma"/>
            <family val="2"/>
          </rPr>
          <t xml:space="preserve">
Manually entered options</t>
        </r>
      </text>
    </comment>
    <comment ref="AE163"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4"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64"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65"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65" authorId="2" shapeId="0" xr:uid="{FC207AF2-3432-46F5-99B4-C20C2438AF7F}">
      <text>
        <r>
          <rPr>
            <b/>
            <sz val="9"/>
            <color indexed="81"/>
            <rFont val="Tahoma"/>
            <family val="2"/>
          </rPr>
          <t>John:</t>
        </r>
        <r>
          <rPr>
            <sz val="9"/>
            <color indexed="81"/>
            <rFont val="Tahoma"/>
            <family val="2"/>
          </rPr>
          <t xml:space="preserve">
Manually entered options</t>
        </r>
      </text>
    </comment>
    <comment ref="AE167"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8"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68"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9" authorId="2" shapeId="0" xr:uid="{1B633770-4329-4C81-A3A0-9EB261984830}">
      <text>
        <r>
          <rPr>
            <b/>
            <sz val="9"/>
            <color indexed="81"/>
            <rFont val="Tahoma"/>
            <family val="2"/>
          </rPr>
          <t>John:</t>
        </r>
        <r>
          <rPr>
            <sz val="9"/>
            <color indexed="81"/>
            <rFont val="Tahoma"/>
            <family val="2"/>
          </rPr>
          <t xml:space="preserve">
Manually entered options</t>
        </r>
      </text>
    </comment>
    <comment ref="H170" authorId="2" shapeId="0" xr:uid="{F548B15B-95F9-4B93-B8FA-1173A6D425E8}">
      <text>
        <r>
          <rPr>
            <b/>
            <sz val="9"/>
            <color indexed="81"/>
            <rFont val="Tahoma"/>
            <family val="2"/>
          </rPr>
          <t>John:</t>
        </r>
        <r>
          <rPr>
            <sz val="9"/>
            <color indexed="81"/>
            <rFont val="Tahoma"/>
            <family val="2"/>
          </rPr>
          <t xml:space="preserve">
Manually entered options</t>
        </r>
      </text>
    </comment>
    <comment ref="H171" authorId="2" shapeId="0" xr:uid="{0272D4BD-FFBC-431E-90F2-2732F62C9C83}">
      <text>
        <r>
          <rPr>
            <b/>
            <sz val="9"/>
            <color indexed="81"/>
            <rFont val="Tahoma"/>
            <family val="2"/>
          </rPr>
          <t>John:</t>
        </r>
        <r>
          <rPr>
            <sz val="9"/>
            <color indexed="81"/>
            <rFont val="Tahoma"/>
            <family val="2"/>
          </rPr>
          <t xml:space="preserve">
Manually entered options</t>
        </r>
      </text>
    </comment>
    <comment ref="H172" authorId="2" shapeId="0" xr:uid="{8427E47C-BDBC-4C87-8280-0BE8A8B78B8F}">
      <text>
        <r>
          <rPr>
            <b/>
            <sz val="9"/>
            <color indexed="81"/>
            <rFont val="Tahoma"/>
            <family val="2"/>
          </rPr>
          <t>John:</t>
        </r>
        <r>
          <rPr>
            <sz val="9"/>
            <color indexed="81"/>
            <rFont val="Tahoma"/>
            <family val="2"/>
          </rPr>
          <t xml:space="preserve">
Manually entered options</t>
        </r>
      </text>
    </comment>
    <comment ref="H173" authorId="2" shapeId="0" xr:uid="{6B6B3864-C9F0-4B13-967F-63BA2938C20D}">
      <text>
        <r>
          <rPr>
            <b/>
            <sz val="9"/>
            <color indexed="81"/>
            <rFont val="Tahoma"/>
            <family val="2"/>
          </rPr>
          <t>John:</t>
        </r>
        <r>
          <rPr>
            <sz val="9"/>
            <color indexed="81"/>
            <rFont val="Tahoma"/>
            <family val="2"/>
          </rPr>
          <t xml:space="preserve">
Manually entered options</t>
        </r>
      </text>
    </comment>
    <comment ref="H174" authorId="2" shapeId="0" xr:uid="{4F199722-DF23-4491-8B62-27369C488B8F}">
      <text>
        <r>
          <rPr>
            <b/>
            <sz val="9"/>
            <color indexed="81"/>
            <rFont val="Tahoma"/>
            <family val="2"/>
          </rPr>
          <t>John:</t>
        </r>
        <r>
          <rPr>
            <sz val="9"/>
            <color indexed="81"/>
            <rFont val="Tahoma"/>
            <family val="2"/>
          </rPr>
          <t xml:space="preserve">
Manually entered options</t>
        </r>
      </text>
    </comment>
    <comment ref="H175" authorId="2" shapeId="0" xr:uid="{48CD4D6D-481B-4631-B8A7-2E69BB91546D}">
      <text>
        <r>
          <rPr>
            <b/>
            <sz val="9"/>
            <color indexed="81"/>
            <rFont val="Tahoma"/>
            <family val="2"/>
          </rPr>
          <t>John:</t>
        </r>
        <r>
          <rPr>
            <sz val="9"/>
            <color indexed="81"/>
            <rFont val="Tahoma"/>
            <family val="2"/>
          </rPr>
          <t xml:space="preserve">
Manually entered options</t>
        </r>
      </text>
    </comment>
    <comment ref="H176" authorId="2" shapeId="0" xr:uid="{500314D0-7FDB-4BE5-902B-D5F626EBF6C1}">
      <text>
        <r>
          <rPr>
            <b/>
            <sz val="9"/>
            <color indexed="81"/>
            <rFont val="Tahoma"/>
            <family val="2"/>
          </rPr>
          <t>John:</t>
        </r>
        <r>
          <rPr>
            <sz val="9"/>
            <color indexed="81"/>
            <rFont val="Tahoma"/>
            <family val="2"/>
          </rPr>
          <t xml:space="preserve">
Manually entered options</t>
        </r>
      </text>
    </comment>
    <comment ref="H177" authorId="2" shapeId="0" xr:uid="{2D5F8840-A9A9-458B-8A14-CCB20A5DEE84}">
      <text>
        <r>
          <rPr>
            <b/>
            <sz val="9"/>
            <color indexed="81"/>
            <rFont val="Tahoma"/>
            <family val="2"/>
          </rPr>
          <t>John:</t>
        </r>
        <r>
          <rPr>
            <sz val="9"/>
            <color indexed="81"/>
            <rFont val="Tahoma"/>
            <family val="2"/>
          </rPr>
          <t xml:space="preserve">
Manually entered options</t>
        </r>
      </text>
    </comment>
    <comment ref="H178" authorId="2" shapeId="0" xr:uid="{238345A0-AEAA-4395-93E7-0879B8D494B7}">
      <text>
        <r>
          <rPr>
            <b/>
            <sz val="9"/>
            <color indexed="81"/>
            <rFont val="Tahoma"/>
            <family val="2"/>
          </rPr>
          <t>John:</t>
        </r>
        <r>
          <rPr>
            <sz val="9"/>
            <color indexed="81"/>
            <rFont val="Tahoma"/>
            <family val="2"/>
          </rPr>
          <t xml:space="preserve">
Manually entered options</t>
        </r>
      </text>
    </comment>
    <comment ref="H179" authorId="2" shapeId="0" xr:uid="{50882392-5707-4FE7-9830-8CE2C7827556}">
      <text>
        <r>
          <rPr>
            <b/>
            <sz val="9"/>
            <color indexed="81"/>
            <rFont val="Tahoma"/>
            <family val="2"/>
          </rPr>
          <t>John:</t>
        </r>
        <r>
          <rPr>
            <sz val="9"/>
            <color indexed="81"/>
            <rFont val="Tahoma"/>
            <family val="2"/>
          </rPr>
          <t xml:space="preserve">
Manually entered options</t>
        </r>
      </text>
    </comment>
    <comment ref="H180" authorId="2" shapeId="0" xr:uid="{DD359E98-4EAB-49CD-819A-BDAF9A4A7F85}">
      <text>
        <r>
          <rPr>
            <b/>
            <sz val="9"/>
            <color indexed="81"/>
            <rFont val="Tahoma"/>
            <family val="2"/>
          </rPr>
          <t>John:</t>
        </r>
        <r>
          <rPr>
            <sz val="9"/>
            <color indexed="81"/>
            <rFont val="Tahoma"/>
            <family val="2"/>
          </rPr>
          <t xml:space="preserve">
Manually entered options</t>
        </r>
      </text>
    </comment>
    <comment ref="H181" authorId="2" shapeId="0" xr:uid="{B2DF66A7-3914-44E3-AC38-1EAB4515EDC0}">
      <text>
        <r>
          <rPr>
            <b/>
            <sz val="9"/>
            <color indexed="81"/>
            <rFont val="Tahoma"/>
            <family val="2"/>
          </rPr>
          <t>John:</t>
        </r>
        <r>
          <rPr>
            <sz val="9"/>
            <color indexed="81"/>
            <rFont val="Tahoma"/>
            <family val="2"/>
          </rPr>
          <t xml:space="preserve">
Manually entered options</t>
        </r>
      </text>
    </comment>
    <comment ref="H182" authorId="2" shapeId="0" xr:uid="{DC58D0C4-1368-4B73-8BE3-D40DC4F92DDF}">
      <text>
        <r>
          <rPr>
            <b/>
            <sz val="9"/>
            <color indexed="81"/>
            <rFont val="Tahoma"/>
            <family val="2"/>
          </rPr>
          <t>John:</t>
        </r>
        <r>
          <rPr>
            <sz val="9"/>
            <color indexed="81"/>
            <rFont val="Tahoma"/>
            <family val="2"/>
          </rPr>
          <t xml:space="preserve">
Manually entered options</t>
        </r>
      </text>
    </comment>
    <comment ref="H183" authorId="2" shapeId="0" xr:uid="{6DCB9BEB-B7ED-4994-9C8C-C24A4DFD0DF6}">
      <text>
        <r>
          <rPr>
            <b/>
            <sz val="9"/>
            <color indexed="81"/>
            <rFont val="Tahoma"/>
            <family val="2"/>
          </rPr>
          <t>John:</t>
        </r>
        <r>
          <rPr>
            <sz val="9"/>
            <color indexed="81"/>
            <rFont val="Tahoma"/>
            <family val="2"/>
          </rPr>
          <t xml:space="preserve">
Manually entered options</t>
        </r>
      </text>
    </comment>
    <comment ref="H184" authorId="2" shapeId="0" xr:uid="{DBC13370-B74C-4329-A64C-9603E25717B7}">
      <text>
        <r>
          <rPr>
            <b/>
            <sz val="9"/>
            <color indexed="81"/>
            <rFont val="Tahoma"/>
            <family val="2"/>
          </rPr>
          <t>John:</t>
        </r>
        <r>
          <rPr>
            <sz val="9"/>
            <color indexed="81"/>
            <rFont val="Tahoma"/>
            <family val="2"/>
          </rPr>
          <t xml:space="preserve">
Manually entered options</t>
        </r>
      </text>
    </comment>
    <comment ref="H185" authorId="2" shapeId="0" xr:uid="{07A47D6E-2E90-4038-8158-F10BBD5DF3C7}">
      <text>
        <r>
          <rPr>
            <b/>
            <sz val="9"/>
            <color indexed="81"/>
            <rFont val="Tahoma"/>
            <family val="2"/>
          </rPr>
          <t>John:</t>
        </r>
        <r>
          <rPr>
            <sz val="9"/>
            <color indexed="81"/>
            <rFont val="Tahoma"/>
            <family val="2"/>
          </rPr>
          <t xml:space="preserve">
Manually entered options</t>
        </r>
      </text>
    </comment>
    <comment ref="H186" authorId="2" shapeId="0" xr:uid="{78916B05-71F9-46C7-993B-6B74263332A6}">
      <text>
        <r>
          <rPr>
            <b/>
            <sz val="9"/>
            <color indexed="81"/>
            <rFont val="Tahoma"/>
            <family val="2"/>
          </rPr>
          <t>John:</t>
        </r>
        <r>
          <rPr>
            <sz val="9"/>
            <color indexed="81"/>
            <rFont val="Tahoma"/>
            <family val="2"/>
          </rPr>
          <t xml:space="preserve">
Manually entered options</t>
        </r>
      </text>
    </comment>
    <comment ref="H187" authorId="2" shapeId="0" xr:uid="{FB14C049-E764-4740-9C48-BDF746EDC432}">
      <text>
        <r>
          <rPr>
            <b/>
            <sz val="9"/>
            <color indexed="81"/>
            <rFont val="Tahoma"/>
            <family val="2"/>
          </rPr>
          <t>John:</t>
        </r>
        <r>
          <rPr>
            <sz val="9"/>
            <color indexed="81"/>
            <rFont val="Tahoma"/>
            <family val="2"/>
          </rPr>
          <t xml:space="preserve">
Manually entered options</t>
        </r>
      </text>
    </comment>
    <comment ref="H188" authorId="2" shapeId="0" xr:uid="{145D20D9-09F8-4A80-B698-9E6398B480A5}">
      <text>
        <r>
          <rPr>
            <b/>
            <sz val="9"/>
            <color indexed="81"/>
            <rFont val="Tahoma"/>
            <family val="2"/>
          </rPr>
          <t>John:</t>
        </r>
        <r>
          <rPr>
            <sz val="9"/>
            <color indexed="81"/>
            <rFont val="Tahoma"/>
            <family val="2"/>
          </rPr>
          <t xml:space="preserve">
Manually entered options</t>
        </r>
      </text>
    </comment>
    <comment ref="H189" authorId="2" shapeId="0" xr:uid="{7F0C3D72-1C4A-437E-AADA-631048EFDECC}">
      <text>
        <r>
          <rPr>
            <b/>
            <sz val="9"/>
            <color indexed="81"/>
            <rFont val="Tahoma"/>
            <family val="2"/>
          </rPr>
          <t>John:</t>
        </r>
        <r>
          <rPr>
            <sz val="9"/>
            <color indexed="81"/>
            <rFont val="Tahoma"/>
            <family val="2"/>
          </rPr>
          <t xml:space="preserve">
Manually entered options</t>
        </r>
      </text>
    </comment>
    <comment ref="H190" authorId="2" shapeId="0" xr:uid="{3FC43911-42F8-4876-BD0E-7D8EBC509F06}">
      <text>
        <r>
          <rPr>
            <b/>
            <sz val="9"/>
            <color indexed="81"/>
            <rFont val="Tahoma"/>
            <family val="2"/>
          </rPr>
          <t>John:</t>
        </r>
        <r>
          <rPr>
            <sz val="9"/>
            <color indexed="81"/>
            <rFont val="Tahoma"/>
            <family val="2"/>
          </rPr>
          <t xml:space="preserve">
Manually entered options</t>
        </r>
      </text>
    </comment>
    <comment ref="H191" authorId="2" shapeId="0" xr:uid="{EA4CAF5E-F9B9-4A48-979E-82E48CBE5D66}">
      <text>
        <r>
          <rPr>
            <b/>
            <sz val="9"/>
            <color indexed="81"/>
            <rFont val="Tahoma"/>
            <family val="2"/>
          </rPr>
          <t>John:</t>
        </r>
        <r>
          <rPr>
            <sz val="9"/>
            <color indexed="81"/>
            <rFont val="Tahoma"/>
            <family val="2"/>
          </rPr>
          <t xml:space="preserve">
Manually entered options</t>
        </r>
      </text>
    </comment>
    <comment ref="H192" authorId="2" shapeId="0" xr:uid="{83D184C3-E774-4D45-90F8-95E69DF8FBEF}">
      <text>
        <r>
          <rPr>
            <b/>
            <sz val="9"/>
            <color indexed="81"/>
            <rFont val="Tahoma"/>
            <family val="2"/>
          </rPr>
          <t>John:</t>
        </r>
        <r>
          <rPr>
            <sz val="9"/>
            <color indexed="81"/>
            <rFont val="Tahoma"/>
            <family val="2"/>
          </rPr>
          <t xml:space="preserve">
Manually entered options</t>
        </r>
      </text>
    </comment>
    <comment ref="H193" authorId="2" shapeId="0" xr:uid="{830A23A0-D441-425C-A017-5802F1D804B6}">
      <text>
        <r>
          <rPr>
            <b/>
            <sz val="9"/>
            <color indexed="81"/>
            <rFont val="Tahoma"/>
            <family val="2"/>
          </rPr>
          <t>John:</t>
        </r>
        <r>
          <rPr>
            <sz val="9"/>
            <color indexed="81"/>
            <rFont val="Tahoma"/>
            <family val="2"/>
          </rPr>
          <t xml:space="preserve">
Manually entered options</t>
        </r>
      </text>
    </comment>
    <comment ref="H194" authorId="2" shapeId="0" xr:uid="{23296E19-AC28-4A5B-8951-59883FFD95CB}">
      <text>
        <r>
          <rPr>
            <b/>
            <sz val="9"/>
            <color indexed="81"/>
            <rFont val="Tahoma"/>
            <family val="2"/>
          </rPr>
          <t>John:</t>
        </r>
        <r>
          <rPr>
            <sz val="9"/>
            <color indexed="81"/>
            <rFont val="Tahoma"/>
            <family val="2"/>
          </rPr>
          <t xml:space="preserve">
Manually entered options</t>
        </r>
      </text>
    </comment>
    <comment ref="H195" authorId="2" shapeId="0" xr:uid="{9BB4B3BD-AEBB-45C0-B37F-60F35B592509}">
      <text>
        <r>
          <rPr>
            <b/>
            <sz val="9"/>
            <color indexed="81"/>
            <rFont val="Tahoma"/>
            <family val="2"/>
          </rPr>
          <t>John:</t>
        </r>
        <r>
          <rPr>
            <sz val="9"/>
            <color indexed="81"/>
            <rFont val="Tahoma"/>
            <family val="2"/>
          </rPr>
          <t xml:space="preserve">
Manually entered options</t>
        </r>
      </text>
    </comment>
    <comment ref="H196" authorId="2" shapeId="0" xr:uid="{26603CAC-A28B-440C-B3F7-CA887990B1C8}">
      <text>
        <r>
          <rPr>
            <b/>
            <sz val="9"/>
            <color indexed="81"/>
            <rFont val="Tahoma"/>
            <family val="2"/>
          </rPr>
          <t>John:</t>
        </r>
        <r>
          <rPr>
            <sz val="9"/>
            <color indexed="81"/>
            <rFont val="Tahoma"/>
            <family val="2"/>
          </rPr>
          <t xml:space="preserve">
Manually entered options</t>
        </r>
      </text>
    </comment>
    <comment ref="H197" authorId="2" shapeId="0" xr:uid="{9441849F-3F29-42EB-B7C8-1ADBF62819E2}">
      <text>
        <r>
          <rPr>
            <b/>
            <sz val="9"/>
            <color indexed="81"/>
            <rFont val="Tahoma"/>
            <family val="2"/>
          </rPr>
          <t>John:</t>
        </r>
        <r>
          <rPr>
            <sz val="9"/>
            <color indexed="81"/>
            <rFont val="Tahoma"/>
            <family val="2"/>
          </rPr>
          <t xml:space="preserve">
Manually entered options</t>
        </r>
      </text>
    </comment>
    <comment ref="H198" authorId="2" shapeId="0" xr:uid="{6A664D77-8A40-4470-B1EC-D92B7D754B3B}">
      <text>
        <r>
          <rPr>
            <b/>
            <sz val="9"/>
            <color indexed="81"/>
            <rFont val="Tahoma"/>
            <family val="2"/>
          </rPr>
          <t>John:</t>
        </r>
        <r>
          <rPr>
            <sz val="9"/>
            <color indexed="81"/>
            <rFont val="Tahoma"/>
            <family val="2"/>
          </rPr>
          <t xml:space="preserve">
Manually entered options</t>
        </r>
      </text>
    </comment>
    <comment ref="H199" authorId="2" shapeId="0" xr:uid="{4E46204A-2BC9-46DF-8691-928295F2D347}">
      <text>
        <r>
          <rPr>
            <b/>
            <sz val="9"/>
            <color indexed="81"/>
            <rFont val="Tahoma"/>
            <family val="2"/>
          </rPr>
          <t>John:</t>
        </r>
        <r>
          <rPr>
            <sz val="9"/>
            <color indexed="81"/>
            <rFont val="Tahoma"/>
            <family val="2"/>
          </rPr>
          <t xml:space="preserve">
Manually entered options</t>
        </r>
      </text>
    </comment>
    <comment ref="H200" authorId="2" shapeId="0" xr:uid="{84951F21-78D9-45C9-952C-7F4E1086CAF4}">
      <text>
        <r>
          <rPr>
            <b/>
            <sz val="9"/>
            <color indexed="81"/>
            <rFont val="Tahoma"/>
            <family val="2"/>
          </rPr>
          <t>John:</t>
        </r>
        <r>
          <rPr>
            <sz val="9"/>
            <color indexed="81"/>
            <rFont val="Tahoma"/>
            <family val="2"/>
          </rPr>
          <t xml:space="preserve">
Manually entered options</t>
        </r>
      </text>
    </comment>
    <comment ref="H201" authorId="2" shapeId="0" xr:uid="{1D116A48-1725-4C74-9817-930010815326}">
      <text>
        <r>
          <rPr>
            <b/>
            <sz val="9"/>
            <color indexed="81"/>
            <rFont val="Tahoma"/>
            <family val="2"/>
          </rPr>
          <t>John:</t>
        </r>
        <r>
          <rPr>
            <sz val="9"/>
            <color indexed="81"/>
            <rFont val="Tahoma"/>
            <family val="2"/>
          </rPr>
          <t xml:space="preserve">
Manually entered options</t>
        </r>
      </text>
    </comment>
    <comment ref="H202" authorId="2" shapeId="0" xr:uid="{75C50E24-A80E-421E-9BE2-38F6021310DE}">
      <text>
        <r>
          <rPr>
            <b/>
            <sz val="9"/>
            <color indexed="81"/>
            <rFont val="Tahoma"/>
            <family val="2"/>
          </rPr>
          <t>John:</t>
        </r>
        <r>
          <rPr>
            <sz val="9"/>
            <color indexed="81"/>
            <rFont val="Tahoma"/>
            <family val="2"/>
          </rPr>
          <t xml:space="preserve">
Manually entered options</t>
        </r>
      </text>
    </comment>
    <comment ref="H203" authorId="2" shapeId="0" xr:uid="{71B337D8-0681-4859-BBC3-8DE90A65AFA1}">
      <text>
        <r>
          <rPr>
            <b/>
            <sz val="9"/>
            <color indexed="81"/>
            <rFont val="Tahoma"/>
            <family val="2"/>
          </rPr>
          <t>John:</t>
        </r>
        <r>
          <rPr>
            <sz val="9"/>
            <color indexed="81"/>
            <rFont val="Tahoma"/>
            <family val="2"/>
          </rPr>
          <t xml:space="preserve">
Manually entered options</t>
        </r>
      </text>
    </comment>
    <comment ref="H204" authorId="2" shapeId="0" xr:uid="{FFF0EB92-662A-4015-87BB-26CF1A5A3126}">
      <text>
        <r>
          <rPr>
            <b/>
            <sz val="9"/>
            <color indexed="81"/>
            <rFont val="Tahoma"/>
            <family val="2"/>
          </rPr>
          <t>John:</t>
        </r>
        <r>
          <rPr>
            <sz val="9"/>
            <color indexed="81"/>
            <rFont val="Tahoma"/>
            <family val="2"/>
          </rPr>
          <t xml:space="preserve">
Manually entered options</t>
        </r>
      </text>
    </comment>
    <comment ref="H205" authorId="2" shapeId="0" xr:uid="{F472477A-577A-4B20-8DE1-E5B250699AD3}">
      <text>
        <r>
          <rPr>
            <b/>
            <sz val="9"/>
            <color indexed="81"/>
            <rFont val="Tahoma"/>
            <family val="2"/>
          </rPr>
          <t>John:</t>
        </r>
        <r>
          <rPr>
            <sz val="9"/>
            <color indexed="81"/>
            <rFont val="Tahoma"/>
            <family val="2"/>
          </rPr>
          <t xml:space="preserve">
Manually entered options</t>
        </r>
      </text>
    </comment>
    <comment ref="H206" authorId="2" shapeId="0" xr:uid="{E076145D-F0A1-4E36-BDBE-086E992F0105}">
      <text>
        <r>
          <rPr>
            <b/>
            <sz val="9"/>
            <color indexed="81"/>
            <rFont val="Tahoma"/>
            <family val="2"/>
          </rPr>
          <t>John:</t>
        </r>
        <r>
          <rPr>
            <sz val="9"/>
            <color indexed="81"/>
            <rFont val="Tahoma"/>
            <family val="2"/>
          </rPr>
          <t xml:space="preserve">
Manually entered options</t>
        </r>
      </text>
    </comment>
    <comment ref="H207" authorId="2" shapeId="0" xr:uid="{02E73427-2B3D-4151-B325-20082C04C771}">
      <text>
        <r>
          <rPr>
            <b/>
            <sz val="9"/>
            <color indexed="81"/>
            <rFont val="Tahoma"/>
            <family val="2"/>
          </rPr>
          <t>John:</t>
        </r>
        <r>
          <rPr>
            <sz val="9"/>
            <color indexed="81"/>
            <rFont val="Tahoma"/>
            <family val="2"/>
          </rPr>
          <t xml:space="preserve">
Manually entered options</t>
        </r>
      </text>
    </comment>
    <comment ref="H208" authorId="2" shapeId="0" xr:uid="{0AAD09E9-9EF9-4B88-B14A-D8113CD612AD}">
      <text>
        <r>
          <rPr>
            <b/>
            <sz val="9"/>
            <color indexed="81"/>
            <rFont val="Tahoma"/>
            <family val="2"/>
          </rPr>
          <t>John:</t>
        </r>
        <r>
          <rPr>
            <sz val="9"/>
            <color indexed="81"/>
            <rFont val="Tahoma"/>
            <family val="2"/>
          </rPr>
          <t xml:space="preserve">
Manually entered options</t>
        </r>
      </text>
    </comment>
    <comment ref="H209" authorId="2" shapeId="0" xr:uid="{D9574395-DE9F-4FB6-89AA-D1E5E405A433}">
      <text>
        <r>
          <rPr>
            <b/>
            <sz val="9"/>
            <color indexed="81"/>
            <rFont val="Tahoma"/>
            <family val="2"/>
          </rPr>
          <t>John:</t>
        </r>
        <r>
          <rPr>
            <sz val="9"/>
            <color indexed="81"/>
            <rFont val="Tahoma"/>
            <family val="2"/>
          </rPr>
          <t xml:space="preserve">
Manually entered options</t>
        </r>
      </text>
    </comment>
    <comment ref="H210" authorId="2" shapeId="0" xr:uid="{177C803E-4E35-46A0-8722-7B2612480950}">
      <text>
        <r>
          <rPr>
            <b/>
            <sz val="9"/>
            <color indexed="81"/>
            <rFont val="Tahoma"/>
            <family val="2"/>
          </rPr>
          <t>John:</t>
        </r>
        <r>
          <rPr>
            <sz val="9"/>
            <color indexed="81"/>
            <rFont val="Tahoma"/>
            <family val="2"/>
          </rPr>
          <t xml:space="preserve">
Manually entered options</t>
        </r>
      </text>
    </comment>
    <comment ref="H211" authorId="2" shapeId="0" xr:uid="{4FC58395-6488-4906-A5E2-252E87E59D07}">
      <text>
        <r>
          <rPr>
            <b/>
            <sz val="9"/>
            <color indexed="81"/>
            <rFont val="Tahoma"/>
            <family val="2"/>
          </rPr>
          <t>John:</t>
        </r>
        <r>
          <rPr>
            <sz val="9"/>
            <color indexed="81"/>
            <rFont val="Tahoma"/>
            <family val="2"/>
          </rPr>
          <t xml:space="preserve">
Manually entered options</t>
        </r>
      </text>
    </comment>
    <comment ref="H212" authorId="2" shapeId="0" xr:uid="{AA5B6EAF-B617-4872-B055-A8B7064698D1}">
      <text>
        <r>
          <rPr>
            <b/>
            <sz val="9"/>
            <color indexed="81"/>
            <rFont val="Tahoma"/>
            <family val="2"/>
          </rPr>
          <t>John:</t>
        </r>
        <r>
          <rPr>
            <sz val="9"/>
            <color indexed="81"/>
            <rFont val="Tahoma"/>
            <family val="2"/>
          </rPr>
          <t xml:space="preserve">
Manually entered options</t>
        </r>
      </text>
    </comment>
    <comment ref="H213" authorId="2" shapeId="0" xr:uid="{BF4122A5-BE9C-4276-B3EF-90B4EDF5ACB6}">
      <text>
        <r>
          <rPr>
            <b/>
            <sz val="9"/>
            <color indexed="81"/>
            <rFont val="Tahoma"/>
            <family val="2"/>
          </rPr>
          <t>John:</t>
        </r>
        <r>
          <rPr>
            <sz val="9"/>
            <color indexed="81"/>
            <rFont val="Tahoma"/>
            <family val="2"/>
          </rPr>
          <t xml:space="preserve">
Manually entered options</t>
        </r>
      </text>
    </comment>
    <comment ref="H214" authorId="2" shapeId="0" xr:uid="{31346DC7-6769-4031-AA45-EDE7892A44F5}">
      <text>
        <r>
          <rPr>
            <b/>
            <sz val="9"/>
            <color indexed="81"/>
            <rFont val="Tahoma"/>
            <family val="2"/>
          </rPr>
          <t>John:</t>
        </r>
        <r>
          <rPr>
            <sz val="9"/>
            <color indexed="81"/>
            <rFont val="Tahoma"/>
            <family val="2"/>
          </rPr>
          <t xml:space="preserve">
Manually entered options</t>
        </r>
      </text>
    </comment>
    <comment ref="H215" authorId="2" shapeId="0" xr:uid="{F7ACF0F7-97BD-404C-8EC2-427216F5DBBD}">
      <text>
        <r>
          <rPr>
            <b/>
            <sz val="9"/>
            <color indexed="81"/>
            <rFont val="Tahoma"/>
            <family val="2"/>
          </rPr>
          <t>John:</t>
        </r>
        <r>
          <rPr>
            <sz val="9"/>
            <color indexed="81"/>
            <rFont val="Tahoma"/>
            <family val="2"/>
          </rPr>
          <t xml:space="preserve">
Manually entered options</t>
        </r>
      </text>
    </comment>
    <comment ref="H216" authorId="2" shapeId="0" xr:uid="{B9624FB7-7CC0-4E50-8CD2-C731E62D4106}">
      <text>
        <r>
          <rPr>
            <b/>
            <sz val="9"/>
            <color indexed="81"/>
            <rFont val="Tahoma"/>
            <family val="2"/>
          </rPr>
          <t>John:</t>
        </r>
        <r>
          <rPr>
            <sz val="9"/>
            <color indexed="81"/>
            <rFont val="Tahoma"/>
            <family val="2"/>
          </rPr>
          <t xml:space="preserve">
Manually entered options</t>
        </r>
      </text>
    </comment>
    <comment ref="AE218"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9"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19"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20" authorId="2" shapeId="0" xr:uid="{66BBC4F7-DCF9-40ED-A10F-D51E6211A21C}">
      <text>
        <r>
          <rPr>
            <b/>
            <sz val="9"/>
            <color indexed="81"/>
            <rFont val="Tahoma"/>
            <family val="2"/>
          </rPr>
          <t>John:</t>
        </r>
        <r>
          <rPr>
            <sz val="9"/>
            <color indexed="81"/>
            <rFont val="Tahoma"/>
            <family val="2"/>
          </rPr>
          <t xml:space="preserve">
Manually entered options</t>
        </r>
      </text>
    </comment>
    <comment ref="H230" authorId="2" shapeId="0" xr:uid="{81E65873-ECE7-4CC8-8385-BDD931435780}">
      <text>
        <r>
          <rPr>
            <b/>
            <sz val="9"/>
            <color indexed="81"/>
            <rFont val="Tahoma"/>
            <family val="2"/>
          </rPr>
          <t>John:</t>
        </r>
        <r>
          <rPr>
            <sz val="9"/>
            <color indexed="81"/>
            <rFont val="Tahoma"/>
            <family val="2"/>
          </rPr>
          <t xml:space="preserve">
Manually entered options</t>
        </r>
      </text>
    </comment>
    <comment ref="AE241"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42"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42"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62" authorId="0" shapeId="0" xr:uid="{29943208-8013-4E23-891A-5619D615E80B}">
      <text>
        <r>
          <rPr>
            <b/>
            <sz val="9"/>
            <color indexed="81"/>
            <rFont val="Tahoma"/>
            <charset val="1"/>
          </rPr>
          <t>Michael Young (21512438):</t>
        </r>
        <r>
          <rPr>
            <sz val="9"/>
            <color indexed="81"/>
            <rFont val="Tahoma"/>
            <charset val="1"/>
          </rPr>
          <t xml:space="preserve">
doesn’t really have to optimum fs</t>
        </r>
      </text>
    </comment>
    <comment ref="AE296"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7"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97"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8" authorId="2" shapeId="0" xr:uid="{3AA01AAF-EED9-4577-8E48-43008E9E3B6F}">
      <text>
        <r>
          <rPr>
            <b/>
            <sz val="9"/>
            <color indexed="81"/>
            <rFont val="Tahoma"/>
            <family val="2"/>
          </rPr>
          <t>John:</t>
        </r>
        <r>
          <rPr>
            <sz val="9"/>
            <color indexed="81"/>
            <rFont val="Tahoma"/>
            <family val="2"/>
          </rPr>
          <t xml:space="preserve">
Manually entered options</t>
        </r>
      </text>
    </comment>
    <comment ref="H302"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304"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05"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305"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6" authorId="2" shapeId="0" xr:uid="{BA29EC83-004B-4E5B-9CAC-6F1C5B5E641C}">
      <text>
        <r>
          <rPr>
            <b/>
            <sz val="9"/>
            <color indexed="81"/>
            <rFont val="Tahoma"/>
            <family val="2"/>
          </rPr>
          <t>John:</t>
        </r>
        <r>
          <rPr>
            <sz val="9"/>
            <color indexed="81"/>
            <rFont val="Tahoma"/>
            <family val="2"/>
          </rPr>
          <t xml:space="preserve">
Manually entered options</t>
        </r>
      </text>
    </comment>
    <comment ref="AE310"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11"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311"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12" authorId="2" shapeId="0" xr:uid="{CA1A5163-F43D-489F-8429-C8C56CD1F2D6}">
      <text>
        <r>
          <rPr>
            <b/>
            <sz val="9"/>
            <color indexed="81"/>
            <rFont val="Tahoma"/>
            <family val="2"/>
          </rPr>
          <t>John:</t>
        </r>
        <r>
          <rPr>
            <sz val="9"/>
            <color indexed="81"/>
            <rFont val="Tahoma"/>
            <family val="2"/>
          </rPr>
          <t xml:space="preserve">
Manually entered options</t>
        </r>
      </text>
    </comment>
    <comment ref="H314"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21" authorId="2" shapeId="0" xr:uid="{AC2082BD-8B0F-4B2F-B54C-8868759FF10C}">
      <text>
        <r>
          <rPr>
            <b/>
            <sz val="9"/>
            <color indexed="81"/>
            <rFont val="Tahoma"/>
            <family val="2"/>
          </rPr>
          <t>John:</t>
        </r>
        <r>
          <rPr>
            <sz val="9"/>
            <color indexed="81"/>
            <rFont val="Tahoma"/>
            <family val="2"/>
          </rPr>
          <t xml:space="preserve">
Manually entered options</t>
        </r>
      </text>
    </comment>
    <comment ref="H323"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24"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29"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30" authorId="2" shapeId="0" xr:uid="{0627FC1C-D0CF-4236-8DEA-F65D609F8742}">
      <text>
        <r>
          <rPr>
            <b/>
            <sz val="9"/>
            <color indexed="81"/>
            <rFont val="Tahoma"/>
            <family val="2"/>
          </rPr>
          <t>John:</t>
        </r>
        <r>
          <rPr>
            <sz val="9"/>
            <color indexed="81"/>
            <rFont val="Tahoma"/>
            <family val="2"/>
          </rPr>
          <t xml:space="preserve">
Manually entered options</t>
        </r>
      </text>
    </comment>
    <comment ref="H332"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33"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34"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35"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36"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37"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38"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39" authorId="2" shapeId="0" xr:uid="{840ED601-6993-4302-8F6B-64EA86654643}">
      <text>
        <r>
          <rPr>
            <b/>
            <sz val="9"/>
            <color indexed="81"/>
            <rFont val="Tahoma"/>
            <family val="2"/>
          </rPr>
          <t>John:</t>
        </r>
        <r>
          <rPr>
            <sz val="9"/>
            <color indexed="81"/>
            <rFont val="Tahoma"/>
            <family val="2"/>
          </rPr>
          <t xml:space="preserve">
Manually entered options</t>
        </r>
      </text>
    </comment>
    <comment ref="H341"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42"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43"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44"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45"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46"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47"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49"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50"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50"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51" authorId="2" shapeId="0" xr:uid="{6E7DB120-6914-4989-83F4-B6EE072A0C7A}">
      <text>
        <r>
          <rPr>
            <b/>
            <sz val="9"/>
            <color indexed="81"/>
            <rFont val="Tahoma"/>
            <family val="2"/>
          </rPr>
          <t>John:</t>
        </r>
        <r>
          <rPr>
            <sz val="9"/>
            <color indexed="81"/>
            <rFont val="Tahoma"/>
            <family val="2"/>
          </rPr>
          <t xml:space="preserve">
Manually entered options</t>
        </r>
      </text>
    </comment>
    <comment ref="AE382"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83"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83"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84" authorId="2" shapeId="0" xr:uid="{10114C39-36E9-4EA1-85A9-C9F3C2BDE7AA}">
      <text>
        <r>
          <rPr>
            <b/>
            <sz val="9"/>
            <color indexed="81"/>
            <rFont val="Tahoma"/>
            <family val="2"/>
          </rPr>
          <t>John:</t>
        </r>
        <r>
          <rPr>
            <sz val="9"/>
            <color indexed="81"/>
            <rFont val="Tahoma"/>
            <family val="2"/>
          </rPr>
          <t xml:space="preserve">
Manually entered options</t>
        </r>
      </text>
    </comment>
    <comment ref="AE415"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16"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16"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17" authorId="2" shapeId="0" xr:uid="{C8BD9262-3914-4408-873C-2F6AA6ECF42C}">
      <text>
        <r>
          <rPr>
            <b/>
            <sz val="9"/>
            <color indexed="81"/>
            <rFont val="Tahoma"/>
            <family val="2"/>
          </rPr>
          <t>John:</t>
        </r>
        <r>
          <rPr>
            <sz val="9"/>
            <color indexed="81"/>
            <rFont val="Tahoma"/>
            <family val="2"/>
          </rPr>
          <t xml:space="preserve">
Manually entered options</t>
        </r>
      </text>
    </comment>
    <comment ref="AE448"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9"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49"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50" authorId="2" shapeId="0" xr:uid="{8CD322DC-3714-4D8F-8438-32EC351BA696}">
      <text>
        <r>
          <rPr>
            <b/>
            <sz val="9"/>
            <color indexed="81"/>
            <rFont val="Tahoma"/>
            <family val="2"/>
          </rPr>
          <t>John:</t>
        </r>
        <r>
          <rPr>
            <sz val="9"/>
            <color indexed="81"/>
            <rFont val="Tahoma"/>
            <family val="2"/>
          </rPr>
          <t xml:space="preserve">
Manually entered options</t>
        </r>
      </text>
    </comment>
    <comment ref="AE49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97"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<sst xmlns="http://schemas.openxmlformats.org/spreadsheetml/2006/main" count="4182" uniqueCount="1749">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</sst>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2">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
      <sz val="9"/>
      <color indexed="81"/>
      <name val="Tahoma"/>
      <charset val="1"/>
    </font>
    <font>
      <b/>
      <sz val="9"/>
      <color indexed="81"/>
      <name val="Tahoma"/>
      <charset val="1"/>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xf numFmtId="0" fontId="37" fillId="25" borderId="0" xfId="2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315">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99"/>
  <sheetViews>
    <sheetView tabSelected="1" zoomScale="70" zoomScaleNormal="70" workbookViewId="0">
      <pane xSplit="32" ySplit="15" topLeftCell="BG57" activePane="bottomRight" state="frozen"/>
      <selection pane="topRight" activeCell="AP1" sqref="AP1"/>
      <selection pane="bottomLeft" activeCell="A20" sqref="A20"/>
      <selection pane="bottomRight" activeCell="C258" sqref="C258"/>
    </sheetView>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1" width="3.85546875" style="143" customWidth="1"/>
    <col min="22" max="22" width="3.85546875" style="143" customWidth="1" collapsed="1"/>
    <col min="23" max="25" width="3.85546875" style="143" hidden="1" customWidth="1" outlineLevel="1"/>
    <col min="26" max="28" width="3.85546875" hidden="1" customWidth="1" outlineLevel="1"/>
    <col min="29" max="29" width="3.85546875" style="143" hidden="1"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COUNTIFS($C$5:$C$498,$A3,$E$5:$E$498,TRUE)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("&amp;COUNT(A$5:A$498)-1&amp;")"</f>
        <v>Trial Number
(492)</v>
      </c>
      <c r="B4" s="88" t="s">
        <v>72</v>
      </c>
      <c r="C4" s="88" t="s">
        <v>68</v>
      </c>
      <c r="D4" s="194" t="s">
        <v>1607</v>
      </c>
      <c r="E4" s="88" t="str">
        <f ca="1">"Run Trials
("&amp;COUNTIFS(E$5:E$498,TRUE)&amp;")
("&amp;TEXT(COUNTIFS(E$5:E$498,TRUE)/(COUNTA($A$5:$A$498)-1),"0.0%)")</f>
        <v>Run Trials
(47)
(9.6%)</v>
      </c>
      <c r="F4" s="89" t="str">
        <f ca="1">"Full output
("&amp;TEXT(COUNTIFS($E$5:$E$498,TRUE,F$5:F$498,TRUE)/COUNTIFS($E$5:$E$498,TRUE),"0%)")</f>
        <v>Full output
(11%)</v>
      </c>
      <c r="G4" s="88" t="str">
        <f ca="1">"Report
("&amp;TEXT(COUNTIFS(G$5:G$498,TRUE)/(COUNTA(G$5:G$498)-1),"0.0%)")&amp;"
("&amp;TEXT(COUNTIFS(G$5:G$498,TRUE,$E$5:$E$498,TRUE)/COUNTIFS($E$5:$E$498,TRUE),"0%)")</f>
        <v>Report
(9.9%)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IF(COUNTIFS(AF$5:AF$498,"Dup")&gt;0,"Dup","")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97"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ollapsed="1">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hidden="1"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hidden="1"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65"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0.867</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65" ca="1" si="124">OFFSET(AI$5,$B24,0)</f>
        <v>-</v>
      </c>
      <c r="AJ24" s="21" t="b">
        <v>1</v>
      </c>
      <c r="AK24" s="21" t="b">
        <v>1</v>
      </c>
      <c r="AL24" s="22" t="str">
        <f t="shared" ref="AL24:AM65"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65"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INDEX(DataMaster!$C$71:$K$80,$R24,BO$242)</f>
        <v>1</v>
      </c>
      <c r="BP24" s="112" t="b" cm="1">
        <f t="array" ref="BP24">INDEX(DataMaster!$C$71:$K$80,$R24,BP$242)</f>
        <v>1</v>
      </c>
      <c r="BQ24" s="112" t="b" cm="1">
        <f t="array" ref="BQ24">INDEX(DataMaster!$C$71:$K$80,$R24,BQ$242)</f>
        <v>1</v>
      </c>
      <c r="BR24" s="112" t="b" cm="1">
        <f t="array" ref="BR24">INDEX(DataMaster!$C$71:$K$80,$R24,BR$242)</f>
        <v>1</v>
      </c>
      <c r="BS24" s="112" t="b" cm="1">
        <f t="array" ref="BS24">INDEX(DataMaster!$C$71:$K$80,$R24,BS$242)</f>
        <v>1</v>
      </c>
      <c r="BT24" s="112" t="b" cm="1">
        <f t="array" ref="BT24">INDEX(DataMaster!$C$71:$K$80,$R24,BT$242)</f>
        <v>1</v>
      </c>
      <c r="BU24" s="112" t="b" cm="1">
        <f t="array" ref="BU24">INDEX(DataMaster!$C$71:$K$80,$R24,BU$242)</f>
        <v>1</v>
      </c>
      <c r="BV24" s="112" t="b" cm="1">
        <f t="array" ref="BV24">INDEX(DataMaster!$C$71:$K$80,$R24,BV$242)</f>
        <v>1</v>
      </c>
      <c r="BW24" s="112" t="b" cm="1">
        <f t="array" ref="BW24">INDEX(DataMaster!$C$71:$K$80,$R24,BW$242)</f>
        <v>1</v>
      </c>
      <c r="BX24" s="112" t="b" cm="1">
        <f t="array" ref="BX24">INDEX(DataMaster!$C$84:$K$93,$S24,BX$242)</f>
        <v>1</v>
      </c>
      <c r="BY24" s="112" t="b" cm="1">
        <f t="array" ref="BY24">INDEX(DataMaster!$C$84:$K$93,$S24,BY$242)</f>
        <v>1</v>
      </c>
      <c r="BZ24" s="112" t="b" cm="1">
        <f t="array" ref="BZ24">INDEX(DataMaster!$C$84:$K$93,$S24,BZ$242)</f>
        <v>1</v>
      </c>
      <c r="CA24" s="112" t="b" cm="1">
        <f t="array" ref="CA24">INDEX(DataMaster!$C$84:$K$93,$S24,CA$242)</f>
        <v>1</v>
      </c>
      <c r="CB24" s="112" t="b" cm="1">
        <f t="array" ref="CB24">INDEX(DataMaster!$C$84:$K$93,$S24,CB$242)</f>
        <v>1</v>
      </c>
      <c r="CC24" s="112" t="b" cm="1">
        <f t="array" ref="CC24">INDEX(DataMaster!$C$84:$K$93,$S24,CC$242)</f>
        <v>1</v>
      </c>
      <c r="CD24" s="112" t="b" cm="1">
        <f t="array" ref="CD24">INDEX(DataMaster!$C$84:$K$93,$S24,CD$242)</f>
        <v>1</v>
      </c>
      <c r="CE24" s="112" t="b" cm="1">
        <f t="array" ref="CE24">INDEX(DataMaster!$C$84:$K$93,$S24,CE$242)</f>
        <v>1</v>
      </c>
      <c r="CF24" s="112" t="b" cm="1">
        <f t="array" ref="CF24">INDEX(DataMaster!$C$84:$K$93,$S24,CF$242)</f>
        <v>1</v>
      </c>
      <c r="CG24" s="193" t="b">
        <v>0</v>
      </c>
      <c r="CH24" s="193" t="str">
        <f t="shared" ref="CG24:CI46" ca="1" si="130">OFFSET(CH$5,$B24,0)</f>
        <v>-</v>
      </c>
      <c r="CI24" s="193" t="str">
        <f t="shared" ca="1" si="130"/>
        <v>-</v>
      </c>
      <c r="CJ24" s="193" t="s">
        <v>36</v>
      </c>
      <c r="CK24" s="112" t="str" cm="1">
        <f t="array" ref="CK24">INDEX(DataMaster!$C$97:$K$106,$T24,CK$242)</f>
        <v>-</v>
      </c>
      <c r="CL24" s="112" t="str" cm="1">
        <f t="array" ref="CL24">INDEX(DataMaster!$C$97:$K$106,$T24,CL$242)</f>
        <v>-</v>
      </c>
      <c r="CM24" s="112" t="str" cm="1">
        <f t="array" ref="CM24">INDEX(DataMaster!$C$97:$K$106,$T24,CM$242)</f>
        <v>-</v>
      </c>
      <c r="CN24" s="112" t="str" cm="1">
        <f t="array" ref="CN24">INDEX(DataMaster!$C$97:$K$106,$T24,CN$242)</f>
        <v>-</v>
      </c>
      <c r="CO24" s="112" t="str" cm="1">
        <f t="array" ref="CO24">INDEX(DataMaster!$C$97:$K$106,$T24,CO$242)</f>
        <v>-</v>
      </c>
      <c r="CP24" s="112" t="str" cm="1">
        <f t="array" ref="CP24">INDEX(DataMaster!$C$97:$K$106,$T24,CP$242)</f>
        <v>-</v>
      </c>
      <c r="CQ24" s="112" t="str" cm="1">
        <f t="array" ref="CQ24">INDEX(DataMaster!$C$97:$K$106,$T24,CQ$242)</f>
        <v>-</v>
      </c>
      <c r="CR24" s="112" t="str" cm="1">
        <f t="array" ref="CR24">INDEX(DataMaster!$C$97:$K$106,$T24,CR$242)</f>
        <v>-</v>
      </c>
      <c r="CS24" s="112" t="str" cm="1">
        <f t="array" ref="CS24">INDEX(DataMaster!$C$97:$K$106,$T24,CS$242)</f>
        <v>-</v>
      </c>
      <c r="CT24" s="112" t="str" cm="1">
        <f t="array" ref="CT24">INDEX(DataMaster!$C$110:$K$119,$U24,CT$242)</f>
        <v>-</v>
      </c>
      <c r="CU24" s="112" t="str" cm="1">
        <f t="array" ref="CU24">INDEX(DataMaster!$C$110:$K$119,$U24,CU$242)</f>
        <v>-</v>
      </c>
      <c r="CV24" s="112" t="str" cm="1">
        <f t="array" ref="CV24">INDEX(DataMaster!$C$110:$K$119,$U24,CV$242)</f>
        <v>-</v>
      </c>
      <c r="CW24" s="112" t="str" cm="1">
        <f t="array" ref="CW24">INDEX(DataMaster!$C$110:$K$119,$U24,CW$242)</f>
        <v>-</v>
      </c>
      <c r="CX24" s="112" t="str" cm="1">
        <f t="array" ref="CX24">INDEX(DataMaster!$C$110:$K$119,$U24,CX$242)</f>
        <v>-</v>
      </c>
      <c r="CY24" s="112" t="str" cm="1">
        <f t="array" ref="CY24">INDEX(DataMaster!$C$110:$K$119,$U24,CY$242)</f>
        <v>-</v>
      </c>
      <c r="CZ24" s="112" t="str" cm="1">
        <f t="array" ref="CZ24">INDEX(DataMaster!$C$110:$K$119,$U24,CZ$242)</f>
        <v>-</v>
      </c>
      <c r="DA24" s="112" t="str" cm="1">
        <f t="array" ref="DA24">INDEX(DataMaster!$C$110:$K$119,$U24,DA$242)</f>
        <v>-</v>
      </c>
      <c r="DB24" s="112" t="str" cm="1">
        <f t="array" ref="DB24">INDEX(DataMaster!$C$110:$K$119,$U24,DB$242)</f>
        <v>-</v>
      </c>
      <c r="DC24" s="112" t="str" cm="1">
        <f t="array" ref="DC24">INDEX(DataMaster!$C$123:$K$132,$V24,DC$242)</f>
        <v>-</v>
      </c>
      <c r="DD24" s="112" t="str" cm="1">
        <f t="array" ref="DD24">INDEX(DataMaster!$C$123:$K$132,$V24,DD$242)</f>
        <v>-</v>
      </c>
      <c r="DE24" s="112" t="str" cm="1">
        <f t="array" ref="DE24">INDEX(DataMaster!$C$123:$K$132,$V24,DE$242)</f>
        <v>-</v>
      </c>
      <c r="DF24" s="112" t="str" cm="1">
        <f t="array" ref="DF24">INDEX(DataMaster!$C$123:$K$132,$V24,DF$242)</f>
        <v>-</v>
      </c>
      <c r="DG24" s="112" t="str" cm="1">
        <f t="array" ref="DG24">INDEX(DataMaster!$C$123:$K$132,$V24,DG$242)</f>
        <v>-</v>
      </c>
      <c r="DH24" s="112" t="str" cm="1">
        <f t="array" ref="DH24">INDEX(DataMaster!$C$123:$K$132,$V24,DH$242)</f>
        <v>-</v>
      </c>
      <c r="DI24" s="112" t="str" cm="1">
        <f t="array" ref="DI24">INDEX(DataMaster!$C$123:$K$132,$V24,DI$242)</f>
        <v>-</v>
      </c>
      <c r="DJ24" s="112" t="str" cm="1">
        <f t="array" ref="DJ24">INDEX(DataMaster!$C$123:$K$132,$V24,DJ$242)</f>
        <v>-</v>
      </c>
      <c r="DK24" s="112" t="str" cm="1">
        <f t="array" ref="DK24">INDEX(DataMaster!$C$123:$K$132,$V24,DK$242)</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65"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65"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65" si="135">INDEX(i.TOL,$H24,HP$15)</f>
        <v>0</v>
      </c>
      <c r="HQ24" s="5" t="b">
        <f t="shared" si="135"/>
        <v>0</v>
      </c>
      <c r="HR24" s="5" t="b">
        <f t="shared" si="135"/>
        <v>1</v>
      </c>
      <c r="HS24" s="163">
        <f t="shared" ca="1" si="100"/>
        <v>0</v>
      </c>
      <c r="HT24" s="161">
        <f t="shared" ref="HT24:HU65"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65" si="141">INDEX(i.interest_rate,$O24)</f>
        <v>4.4999999999999998E-2</v>
      </c>
      <c r="MA24" s="161">
        <f t="shared" ref="MA24:MA65"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65" si="143">INDEX(i.WoolPrices,$Z24,MK$15)</f>
        <v>1</v>
      </c>
      <c r="ML24" s="5">
        <f t="shared" ref="ML24:ML65" si="144">INDEX(i.MeatPrices,$AA24,ML$15)</f>
        <v>1</v>
      </c>
      <c r="MM24" s="5">
        <f t="shared" ref="MM24:MM65" si="145">INDEX(i.GrainPrices,$AB24,MM$15)</f>
        <v>1</v>
      </c>
      <c r="MN24" s="161">
        <f t="shared" ref="MN24:MO65" si="146">INDEX(i.GrainPrices_k,$AC24,MN$15)</f>
        <v>1</v>
      </c>
      <c r="MO24" s="161">
        <f t="shared" si="146"/>
        <v>1</v>
      </c>
      <c r="MP24" s="22">
        <f t="shared" ca="1" si="110"/>
        <v>1</v>
      </c>
      <c r="MQ24" s="10"/>
      <c r="MR24" s="22">
        <f t="shared" ca="1" si="110"/>
        <v>1</v>
      </c>
      <c r="MS24" s="161">
        <f t="shared" ref="MS24:MS65"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65" si="148">INDEX(i.all_rot_yield,$W24)</f>
        <v>1</v>
      </c>
      <c r="OW24" s="161">
        <f t="shared" ref="OW24:OW65" si="149">INDEX(i.mach_option,$N24)</f>
        <v>1</v>
      </c>
      <c r="OX24" s="161" t="str">
        <f t="shared" ref="OX24:OX65" si="150">INDEX(overdraw,$M24)</f>
        <v>-</v>
      </c>
      <c r="OY24" s="163" t="str">
        <f t="shared" ref="OY24:OY65" ca="1" si="151">OFFSET(OY$5,$B24,0)</f>
        <v>-</v>
      </c>
      <c r="OZ24" s="161" t="str">
        <f t="shared" ref="OZ24:OZ65" si="152">INDEX(i.casual_ub,$Q24)</f>
        <v>-</v>
      </c>
      <c r="PA24" s="161" t="str">
        <f t="shared" ref="PA24:PA65"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INDEX(DataMaster!$C$71:$K$80,$R25,BO$242)</f>
        <v>1</v>
      </c>
      <c r="BP25" s="112" t="b" cm="1">
        <f t="array" aca="1" ref="BP25" ca="1">INDEX(DataMaster!$C$71:$K$80,$R25,BP$242)</f>
        <v>1</v>
      </c>
      <c r="BQ25" s="112" t="b" cm="1">
        <f t="array" aca="1" ref="BQ25" ca="1">INDEX(DataMaster!$C$71:$K$80,$R25,BQ$242)</f>
        <v>1</v>
      </c>
      <c r="BR25" s="112" t="b" cm="1">
        <f t="array" aca="1" ref="BR25" ca="1">INDEX(DataMaster!$C$71:$K$80,$R25,BR$242)</f>
        <v>1</v>
      </c>
      <c r="BS25" s="112" t="b" cm="1">
        <f t="array" aca="1" ref="BS25" ca="1">INDEX(DataMaster!$C$71:$K$80,$R25,BS$242)</f>
        <v>1</v>
      </c>
      <c r="BT25" s="112" t="b" cm="1">
        <f t="array" aca="1" ref="BT25" ca="1">INDEX(DataMaster!$C$71:$K$80,$R25,BT$242)</f>
        <v>1</v>
      </c>
      <c r="BU25" s="112" t="b" cm="1">
        <f t="array" aca="1" ref="BU25" ca="1">INDEX(DataMaster!$C$71:$K$80,$R25,BU$242)</f>
        <v>1</v>
      </c>
      <c r="BV25" s="112" t="b" cm="1">
        <f t="array" aca="1" ref="BV25" ca="1">INDEX(DataMaster!$C$71:$K$80,$R25,BV$242)</f>
        <v>1</v>
      </c>
      <c r="BW25" s="112" t="b" cm="1">
        <f t="array" aca="1" ref="BW25" ca="1">INDEX(DataMaster!$C$71:$K$80,$R25,BW$242)</f>
        <v>1</v>
      </c>
      <c r="BX25" s="112" t="b" cm="1">
        <f t="array" aca="1" ref="BX25" ca="1">INDEX(DataMaster!$C$84:$K$93,$S25,BX$242)</f>
        <v>1</v>
      </c>
      <c r="BY25" s="112" t="b" cm="1">
        <f t="array" aca="1" ref="BY25" ca="1">INDEX(DataMaster!$C$84:$K$93,$S25,BY$242)</f>
        <v>1</v>
      </c>
      <c r="BZ25" s="112" t="b" cm="1">
        <f t="array" aca="1" ref="BZ25" ca="1">INDEX(DataMaster!$C$84:$K$93,$S25,BZ$242)</f>
        <v>1</v>
      </c>
      <c r="CA25" s="112" t="b" cm="1">
        <f t="array" aca="1" ref="CA25" ca="1">INDEX(DataMaster!$C$84:$K$93,$S25,CA$242)</f>
        <v>1</v>
      </c>
      <c r="CB25" s="112" t="b" cm="1">
        <f t="array" aca="1" ref="CB25" ca="1">INDEX(DataMaster!$C$84:$K$93,$S25,CB$242)</f>
        <v>1</v>
      </c>
      <c r="CC25" s="112" t="b" cm="1">
        <f t="array" aca="1" ref="CC25" ca="1">INDEX(DataMaster!$C$84:$K$93,$S25,CC$242)</f>
        <v>1</v>
      </c>
      <c r="CD25" s="112" t="b" cm="1">
        <f t="array" aca="1" ref="CD25" ca="1">INDEX(DataMaster!$C$84:$K$93,$S25,CD$242)</f>
        <v>1</v>
      </c>
      <c r="CE25" s="112" t="b" cm="1">
        <f t="array" aca="1" ref="CE25" ca="1">INDEX(DataMaster!$C$84:$K$93,$S25,CE$242)</f>
        <v>1</v>
      </c>
      <c r="CF25" s="112" t="b" cm="1">
        <f t="array" aca="1" ref="CF25" ca="1">INDEX(DataMaster!$C$84:$K$93,$S25,CF$242)</f>
        <v>1</v>
      </c>
      <c r="CG25" s="193" t="b">
        <f t="shared" ca="1" si="130"/>
        <v>0</v>
      </c>
      <c r="CH25" s="193" t="str">
        <f t="shared" ca="1" si="130"/>
        <v>-</v>
      </c>
      <c r="CI25" s="193" t="str">
        <f t="shared" ca="1" si="130"/>
        <v>-</v>
      </c>
      <c r="CJ25" s="193" t="s">
        <v>36</v>
      </c>
      <c r="CK25" s="112" t="str" cm="1">
        <f t="array" aca="1" ref="CK25" ca="1">INDEX(DataMaster!$C$97:$K$106,$T25,CK$242)</f>
        <v>-</v>
      </c>
      <c r="CL25" s="112" t="str" cm="1">
        <f t="array" aca="1" ref="CL25" ca="1">INDEX(DataMaster!$C$97:$K$106,$T25,CL$242)</f>
        <v>-</v>
      </c>
      <c r="CM25" s="112" t="str" cm="1">
        <f t="array" aca="1" ref="CM25" ca="1">INDEX(DataMaster!$C$97:$K$106,$T25,CM$242)</f>
        <v>-</v>
      </c>
      <c r="CN25" s="112" t="str" cm="1">
        <f t="array" aca="1" ref="CN25" ca="1">INDEX(DataMaster!$C$97:$K$106,$T25,CN$242)</f>
        <v>-</v>
      </c>
      <c r="CO25" s="112" t="str" cm="1">
        <f t="array" aca="1" ref="CO25" ca="1">INDEX(DataMaster!$C$97:$K$106,$T25,CO$242)</f>
        <v>-</v>
      </c>
      <c r="CP25" s="112" t="str" cm="1">
        <f t="array" aca="1" ref="CP25" ca="1">INDEX(DataMaster!$C$97:$K$106,$T25,CP$242)</f>
        <v>-</v>
      </c>
      <c r="CQ25" s="112" t="str" cm="1">
        <f t="array" aca="1" ref="CQ25" ca="1">INDEX(DataMaster!$C$97:$K$106,$T25,CQ$242)</f>
        <v>-</v>
      </c>
      <c r="CR25" s="112" t="str" cm="1">
        <f t="array" aca="1" ref="CR25" ca="1">INDEX(DataMaster!$C$97:$K$106,$T25,CR$242)</f>
        <v>-</v>
      </c>
      <c r="CS25" s="112" t="str" cm="1">
        <f t="array" aca="1" ref="CS25" ca="1">INDEX(DataMaster!$C$97:$K$106,$T25,CS$242)</f>
        <v>-</v>
      </c>
      <c r="CT25" s="112" t="str" cm="1">
        <f t="array" aca="1" ref="CT25" ca="1">INDEX(DataMaster!$C$110:$K$119,$U25,CT$242)</f>
        <v>-</v>
      </c>
      <c r="CU25" s="112" t="str" cm="1">
        <f t="array" aca="1" ref="CU25" ca="1">INDEX(DataMaster!$C$110:$K$119,$U25,CU$242)</f>
        <v>-</v>
      </c>
      <c r="CV25" s="112" t="str" cm="1">
        <f t="array" aca="1" ref="CV25" ca="1">INDEX(DataMaster!$C$110:$K$119,$U25,CV$242)</f>
        <v>-</v>
      </c>
      <c r="CW25" s="112" t="str" cm="1">
        <f t="array" aca="1" ref="CW25" ca="1">INDEX(DataMaster!$C$110:$K$119,$U25,CW$242)</f>
        <v>-</v>
      </c>
      <c r="CX25" s="112" t="str" cm="1">
        <f t="array" aca="1" ref="CX25" ca="1">INDEX(DataMaster!$C$110:$K$119,$U25,CX$242)</f>
        <v>-</v>
      </c>
      <c r="CY25" s="112" t="str" cm="1">
        <f t="array" aca="1" ref="CY25" ca="1">INDEX(DataMaster!$C$110:$K$119,$U25,CY$242)</f>
        <v>-</v>
      </c>
      <c r="CZ25" s="112" t="str" cm="1">
        <f t="array" aca="1" ref="CZ25" ca="1">INDEX(DataMaster!$C$110:$K$119,$U25,CZ$242)</f>
        <v>-</v>
      </c>
      <c r="DA25" s="112" t="str" cm="1">
        <f t="array" aca="1" ref="DA25" ca="1">INDEX(DataMaster!$C$110:$K$119,$U25,DA$242)</f>
        <v>-</v>
      </c>
      <c r="DB25" s="112" t="str" cm="1">
        <f t="array" aca="1" ref="DB25" ca="1">INDEX(DataMaster!$C$110:$K$119,$U25,DB$242)</f>
        <v>-</v>
      </c>
      <c r="DC25" s="112" t="str" cm="1">
        <f t="array" aca="1" ref="DC25" ca="1">INDEX(DataMaster!$C$123:$K$132,$V25,DC$242)</f>
        <v>-</v>
      </c>
      <c r="DD25" s="112" t="str" cm="1">
        <f t="array" aca="1" ref="DD25" ca="1">INDEX(DataMaster!$C$123:$K$132,$V25,DD$242)</f>
        <v>-</v>
      </c>
      <c r="DE25" s="112" t="str" cm="1">
        <f t="array" aca="1" ref="DE25" ca="1">INDEX(DataMaster!$C$123:$K$132,$V25,DE$242)</f>
        <v>-</v>
      </c>
      <c r="DF25" s="112" t="str" cm="1">
        <f t="array" aca="1" ref="DF25" ca="1">INDEX(DataMaster!$C$123:$K$132,$V25,DF$242)</f>
        <v>-</v>
      </c>
      <c r="DG25" s="112" t="str" cm="1">
        <f t="array" aca="1" ref="DG25" ca="1">INDEX(DataMaster!$C$123:$K$132,$V25,DG$242)</f>
        <v>-</v>
      </c>
      <c r="DH25" s="112" t="str" cm="1">
        <f t="array" aca="1" ref="DH25" ca="1">INDEX(DataMaster!$C$123:$K$132,$V25,DH$242)</f>
        <v>-</v>
      </c>
      <c r="DI25" s="112" t="str" cm="1">
        <f t="array" aca="1" ref="DI25" ca="1">INDEX(DataMaster!$C$123:$K$132,$V25,DI$242)</f>
        <v>-</v>
      </c>
      <c r="DJ25" s="112" t="str" cm="1">
        <f t="array" aca="1" ref="DJ25" ca="1">INDEX(DataMaster!$C$123:$K$132,$V25,DJ$242)</f>
        <v>-</v>
      </c>
      <c r="DK25" s="112" t="str" cm="1">
        <f t="array" aca="1" ref="DK25" ca="1">INDEX(DataMaster!$C$123:$K$132,$V25,DK$242)</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INDEX(DataMaster!$C$71:$K$80,$R26,BO$242)</f>
        <v>1</v>
      </c>
      <c r="BP26" s="112" t="b" cm="1">
        <f t="array" aca="1" ref="BP26" ca="1">INDEX(DataMaster!$C$71:$K$80,$R26,BP$242)</f>
        <v>1</v>
      </c>
      <c r="BQ26" s="112" t="b" cm="1">
        <f t="array" aca="1" ref="BQ26" ca="1">INDEX(DataMaster!$C$71:$K$80,$R26,BQ$242)</f>
        <v>1</v>
      </c>
      <c r="BR26" s="112" t="b" cm="1">
        <f t="array" aca="1" ref="BR26" ca="1">INDEX(DataMaster!$C$71:$K$80,$R26,BR$242)</f>
        <v>1</v>
      </c>
      <c r="BS26" s="112" t="b" cm="1">
        <f t="array" aca="1" ref="BS26" ca="1">INDEX(DataMaster!$C$71:$K$80,$R26,BS$242)</f>
        <v>1</v>
      </c>
      <c r="BT26" s="112" t="b" cm="1">
        <f t="array" aca="1" ref="BT26" ca="1">INDEX(DataMaster!$C$71:$K$80,$R26,BT$242)</f>
        <v>1</v>
      </c>
      <c r="BU26" s="112" t="b" cm="1">
        <f t="array" aca="1" ref="BU26" ca="1">INDEX(DataMaster!$C$71:$K$80,$R26,BU$242)</f>
        <v>1</v>
      </c>
      <c r="BV26" s="112" t="b" cm="1">
        <f t="array" aca="1" ref="BV26" ca="1">INDEX(DataMaster!$C$71:$K$80,$R26,BV$242)</f>
        <v>1</v>
      </c>
      <c r="BW26" s="112" t="b" cm="1">
        <f t="array" aca="1" ref="BW26" ca="1">INDEX(DataMaster!$C$71:$K$80,$R26,BW$242)</f>
        <v>1</v>
      </c>
      <c r="BX26" s="112" t="b" cm="1">
        <f t="array" aca="1" ref="BX26" ca="1">INDEX(DataMaster!$C$84:$K$93,$S26,BX$242)</f>
        <v>1</v>
      </c>
      <c r="BY26" s="112" t="b" cm="1">
        <f t="array" aca="1" ref="BY26" ca="1">INDEX(DataMaster!$C$84:$K$93,$S26,BY$242)</f>
        <v>1</v>
      </c>
      <c r="BZ26" s="112" t="b" cm="1">
        <f t="array" aca="1" ref="BZ26" ca="1">INDEX(DataMaster!$C$84:$K$93,$S26,BZ$242)</f>
        <v>1</v>
      </c>
      <c r="CA26" s="112" t="b" cm="1">
        <f t="array" aca="1" ref="CA26" ca="1">INDEX(DataMaster!$C$84:$K$93,$S26,CA$242)</f>
        <v>1</v>
      </c>
      <c r="CB26" s="112" t="b" cm="1">
        <f t="array" aca="1" ref="CB26" ca="1">INDEX(DataMaster!$C$84:$K$93,$S26,CB$242)</f>
        <v>1</v>
      </c>
      <c r="CC26" s="112" t="b" cm="1">
        <f t="array" aca="1" ref="CC26" ca="1">INDEX(DataMaster!$C$84:$K$93,$S26,CC$242)</f>
        <v>1</v>
      </c>
      <c r="CD26" s="112" t="b" cm="1">
        <f t="array" aca="1" ref="CD26" ca="1">INDEX(DataMaster!$C$84:$K$93,$S26,CD$242)</f>
        <v>1</v>
      </c>
      <c r="CE26" s="112" t="b" cm="1">
        <f t="array" aca="1" ref="CE26" ca="1">INDEX(DataMaster!$C$84:$K$93,$S26,CE$242)</f>
        <v>1</v>
      </c>
      <c r="CF26" s="112" t="b" cm="1">
        <f t="array" aca="1" ref="CF26" ca="1">INDEX(DataMaster!$C$84:$K$93,$S26,CF$242)</f>
        <v>1</v>
      </c>
      <c r="CG26" s="193" t="b">
        <f t="shared" ca="1" si="130"/>
        <v>0</v>
      </c>
      <c r="CH26" s="193" t="str">
        <f t="shared" ca="1" si="130"/>
        <v>-</v>
      </c>
      <c r="CI26" s="193" t="str">
        <f t="shared" ca="1" si="130"/>
        <v>-</v>
      </c>
      <c r="CJ26" s="193" t="s">
        <v>36</v>
      </c>
      <c r="CK26" s="112" t="str" cm="1">
        <f t="array" aca="1" ref="CK26" ca="1">INDEX(DataMaster!$C$97:$K$106,$T26,CK$242)</f>
        <v>-</v>
      </c>
      <c r="CL26" s="112" t="str" cm="1">
        <f t="array" aca="1" ref="CL26" ca="1">INDEX(DataMaster!$C$97:$K$106,$T26,CL$242)</f>
        <v>-</v>
      </c>
      <c r="CM26" s="112" t="str" cm="1">
        <f t="array" aca="1" ref="CM26" ca="1">INDEX(DataMaster!$C$97:$K$106,$T26,CM$242)</f>
        <v>-</v>
      </c>
      <c r="CN26" s="112" t="str" cm="1">
        <f t="array" aca="1" ref="CN26" ca="1">INDEX(DataMaster!$C$97:$K$106,$T26,CN$242)</f>
        <v>-</v>
      </c>
      <c r="CO26" s="112" t="str" cm="1">
        <f t="array" aca="1" ref="CO26" ca="1">INDEX(DataMaster!$C$97:$K$106,$T26,CO$242)</f>
        <v>-</v>
      </c>
      <c r="CP26" s="112" t="str" cm="1">
        <f t="array" aca="1" ref="CP26" ca="1">INDEX(DataMaster!$C$97:$K$106,$T26,CP$242)</f>
        <v>-</v>
      </c>
      <c r="CQ26" s="112" t="str" cm="1">
        <f t="array" aca="1" ref="CQ26" ca="1">INDEX(DataMaster!$C$97:$K$106,$T26,CQ$242)</f>
        <v>-</v>
      </c>
      <c r="CR26" s="112" t="str" cm="1">
        <f t="array" aca="1" ref="CR26" ca="1">INDEX(DataMaster!$C$97:$K$106,$T26,CR$242)</f>
        <v>-</v>
      </c>
      <c r="CS26" s="112" t="str" cm="1">
        <f t="array" aca="1" ref="CS26" ca="1">INDEX(DataMaster!$C$97:$K$106,$T26,CS$242)</f>
        <v>-</v>
      </c>
      <c r="CT26" s="112" t="str" cm="1">
        <f t="array" aca="1" ref="CT26" ca="1">INDEX(DataMaster!$C$110:$K$119,$U26,CT$242)</f>
        <v>-</v>
      </c>
      <c r="CU26" s="112" t="str" cm="1">
        <f t="array" aca="1" ref="CU26" ca="1">INDEX(DataMaster!$C$110:$K$119,$U26,CU$242)</f>
        <v>-</v>
      </c>
      <c r="CV26" s="112" t="str" cm="1">
        <f t="array" aca="1" ref="CV26" ca="1">INDEX(DataMaster!$C$110:$K$119,$U26,CV$242)</f>
        <v>-</v>
      </c>
      <c r="CW26" s="112" t="str" cm="1">
        <f t="array" aca="1" ref="CW26" ca="1">INDEX(DataMaster!$C$110:$K$119,$U26,CW$242)</f>
        <v>-</v>
      </c>
      <c r="CX26" s="112" t="str" cm="1">
        <f t="array" aca="1" ref="CX26" ca="1">INDEX(DataMaster!$C$110:$K$119,$U26,CX$242)</f>
        <v>-</v>
      </c>
      <c r="CY26" s="112" t="str" cm="1">
        <f t="array" aca="1" ref="CY26" ca="1">INDEX(DataMaster!$C$110:$K$119,$U26,CY$242)</f>
        <v>-</v>
      </c>
      <c r="CZ26" s="112" t="str" cm="1">
        <f t="array" aca="1" ref="CZ26" ca="1">INDEX(DataMaster!$C$110:$K$119,$U26,CZ$242)</f>
        <v>-</v>
      </c>
      <c r="DA26" s="112" t="str" cm="1">
        <f t="array" aca="1" ref="DA26" ca="1">INDEX(DataMaster!$C$110:$K$119,$U26,DA$242)</f>
        <v>-</v>
      </c>
      <c r="DB26" s="112" t="str" cm="1">
        <f t="array" aca="1" ref="DB26" ca="1">INDEX(DataMaster!$C$110:$K$119,$U26,DB$242)</f>
        <v>-</v>
      </c>
      <c r="DC26" s="112" t="str" cm="1">
        <f t="array" aca="1" ref="DC26" ca="1">INDEX(DataMaster!$C$123:$K$132,$V26,DC$242)</f>
        <v>-</v>
      </c>
      <c r="DD26" s="112" t="str" cm="1">
        <f t="array" aca="1" ref="DD26" ca="1">INDEX(DataMaster!$C$123:$K$132,$V26,DD$242)</f>
        <v>-</v>
      </c>
      <c r="DE26" s="112" t="str" cm="1">
        <f t="array" aca="1" ref="DE26" ca="1">INDEX(DataMaster!$C$123:$K$132,$V26,DE$242)</f>
        <v>-</v>
      </c>
      <c r="DF26" s="112" t="str" cm="1">
        <f t="array" aca="1" ref="DF26" ca="1">INDEX(DataMaster!$C$123:$K$132,$V26,DF$242)</f>
        <v>-</v>
      </c>
      <c r="DG26" s="112" t="str" cm="1">
        <f t="array" aca="1" ref="DG26" ca="1">INDEX(DataMaster!$C$123:$K$132,$V26,DG$242)</f>
        <v>-</v>
      </c>
      <c r="DH26" s="112" t="str" cm="1">
        <f t="array" aca="1" ref="DH26" ca="1">INDEX(DataMaster!$C$123:$K$132,$V26,DH$242)</f>
        <v>-</v>
      </c>
      <c r="DI26" s="112" t="str" cm="1">
        <f t="array" aca="1" ref="DI26" ca="1">INDEX(DataMaster!$C$123:$K$132,$V26,DI$242)</f>
        <v>-</v>
      </c>
      <c r="DJ26" s="112" t="str" cm="1">
        <f t="array" aca="1" ref="DJ26" ca="1">INDEX(DataMaster!$C$123:$K$132,$V26,DJ$242)</f>
        <v>-</v>
      </c>
      <c r="DK26" s="112" t="str" cm="1">
        <f t="array" aca="1" ref="DK26" ca="1">INDEX(DataMaster!$C$123:$K$132,$V26,DK$242)</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65"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INDEX(DataMaster!$C$71:$K$80,$R27,BO$242)</f>
        <v>1</v>
      </c>
      <c r="BP27" s="112" t="b" cm="1">
        <f t="array" aca="1" ref="BP27" ca="1">INDEX(DataMaster!$C$71:$K$80,$R27,BP$242)</f>
        <v>1</v>
      </c>
      <c r="BQ27" s="112" t="b" cm="1">
        <f t="array" aca="1" ref="BQ27" ca="1">INDEX(DataMaster!$C$71:$K$80,$R27,BQ$242)</f>
        <v>1</v>
      </c>
      <c r="BR27" s="112" t="b" cm="1">
        <f t="array" aca="1" ref="BR27" ca="1">INDEX(DataMaster!$C$71:$K$80,$R27,BR$242)</f>
        <v>1</v>
      </c>
      <c r="BS27" s="112" t="b" cm="1">
        <f t="array" aca="1" ref="BS27" ca="1">INDEX(DataMaster!$C$71:$K$80,$R27,BS$242)</f>
        <v>1</v>
      </c>
      <c r="BT27" s="112" t="b" cm="1">
        <f t="array" aca="1" ref="BT27" ca="1">INDEX(DataMaster!$C$71:$K$80,$R27,BT$242)</f>
        <v>1</v>
      </c>
      <c r="BU27" s="112" t="b" cm="1">
        <f t="array" aca="1" ref="BU27" ca="1">INDEX(DataMaster!$C$71:$K$80,$R27,BU$242)</f>
        <v>1</v>
      </c>
      <c r="BV27" s="112" t="b" cm="1">
        <f t="array" aca="1" ref="BV27" ca="1">INDEX(DataMaster!$C$71:$K$80,$R27,BV$242)</f>
        <v>1</v>
      </c>
      <c r="BW27" s="112" t="b" cm="1">
        <f t="array" aca="1" ref="BW27" ca="1">INDEX(DataMaster!$C$71:$K$80,$R27,BW$242)</f>
        <v>1</v>
      </c>
      <c r="BX27" s="112" t="b" cm="1">
        <f t="array" aca="1" ref="BX27" ca="1">INDEX(DataMaster!$C$84:$K$93,$S27,BX$242)</f>
        <v>1</v>
      </c>
      <c r="BY27" s="112" t="b" cm="1">
        <f t="array" aca="1" ref="BY27" ca="1">INDEX(DataMaster!$C$84:$K$93,$S27,BY$242)</f>
        <v>1</v>
      </c>
      <c r="BZ27" s="112" t="b" cm="1">
        <f t="array" aca="1" ref="BZ27" ca="1">INDEX(DataMaster!$C$84:$K$93,$S27,BZ$242)</f>
        <v>1</v>
      </c>
      <c r="CA27" s="112" t="b" cm="1">
        <f t="array" aca="1" ref="CA27" ca="1">INDEX(DataMaster!$C$84:$K$93,$S27,CA$242)</f>
        <v>1</v>
      </c>
      <c r="CB27" s="112" t="b" cm="1">
        <f t="array" aca="1" ref="CB27" ca="1">INDEX(DataMaster!$C$84:$K$93,$S27,CB$242)</f>
        <v>1</v>
      </c>
      <c r="CC27" s="112" t="b" cm="1">
        <f t="array" aca="1" ref="CC27" ca="1">INDEX(DataMaster!$C$84:$K$93,$S27,CC$242)</f>
        <v>1</v>
      </c>
      <c r="CD27" s="112" t="b" cm="1">
        <f t="array" aca="1" ref="CD27" ca="1">INDEX(DataMaster!$C$84:$K$93,$S27,CD$242)</f>
        <v>1</v>
      </c>
      <c r="CE27" s="112" t="b" cm="1">
        <f t="array" aca="1" ref="CE27" ca="1">INDEX(DataMaster!$C$84:$K$93,$S27,CE$242)</f>
        <v>1</v>
      </c>
      <c r="CF27" s="112" t="b" cm="1">
        <f t="array" aca="1" ref="CF27" ca="1">INDEX(DataMaster!$C$84:$K$93,$S27,CF$242)</f>
        <v>1</v>
      </c>
      <c r="CG27" s="193" t="b">
        <f t="shared" ca="1" si="130"/>
        <v>0</v>
      </c>
      <c r="CH27" s="193" t="str">
        <f t="shared" ca="1" si="130"/>
        <v>-</v>
      </c>
      <c r="CI27" s="193" t="str">
        <f t="shared" ca="1" si="130"/>
        <v>-</v>
      </c>
      <c r="CJ27" s="193" t="s">
        <v>36</v>
      </c>
      <c r="CK27" s="112" t="str" cm="1">
        <f t="array" aca="1" ref="CK27" ca="1">INDEX(DataMaster!$C$97:$K$106,$T27,CK$242)</f>
        <v>-</v>
      </c>
      <c r="CL27" s="112" t="str" cm="1">
        <f t="array" aca="1" ref="CL27" ca="1">INDEX(DataMaster!$C$97:$K$106,$T27,CL$242)</f>
        <v>-</v>
      </c>
      <c r="CM27" s="112" t="str" cm="1">
        <f t="array" aca="1" ref="CM27" ca="1">INDEX(DataMaster!$C$97:$K$106,$T27,CM$242)</f>
        <v>-</v>
      </c>
      <c r="CN27" s="112" t="str" cm="1">
        <f t="array" aca="1" ref="CN27" ca="1">INDEX(DataMaster!$C$97:$K$106,$T27,CN$242)</f>
        <v>-</v>
      </c>
      <c r="CO27" s="112" t="str" cm="1">
        <f t="array" aca="1" ref="CO27" ca="1">INDEX(DataMaster!$C$97:$K$106,$T27,CO$242)</f>
        <v>-</v>
      </c>
      <c r="CP27" s="112" t="str" cm="1">
        <f t="array" aca="1" ref="CP27" ca="1">INDEX(DataMaster!$C$97:$K$106,$T27,CP$242)</f>
        <v>-</v>
      </c>
      <c r="CQ27" s="112" t="str" cm="1">
        <f t="array" aca="1" ref="CQ27" ca="1">INDEX(DataMaster!$C$97:$K$106,$T27,CQ$242)</f>
        <v>-</v>
      </c>
      <c r="CR27" s="112" t="str" cm="1">
        <f t="array" aca="1" ref="CR27" ca="1">INDEX(DataMaster!$C$97:$K$106,$T27,CR$242)</f>
        <v>-</v>
      </c>
      <c r="CS27" s="112" t="str" cm="1">
        <f t="array" aca="1" ref="CS27" ca="1">INDEX(DataMaster!$C$97:$K$106,$T27,CS$242)</f>
        <v>-</v>
      </c>
      <c r="CT27" s="112" t="str" cm="1">
        <f t="array" aca="1" ref="CT27" ca="1">INDEX(DataMaster!$C$110:$K$119,$U27,CT$242)</f>
        <v>-</v>
      </c>
      <c r="CU27" s="112" t="str" cm="1">
        <f t="array" aca="1" ref="CU27" ca="1">INDEX(DataMaster!$C$110:$K$119,$U27,CU$242)</f>
        <v>-</v>
      </c>
      <c r="CV27" s="112" t="str" cm="1">
        <f t="array" aca="1" ref="CV27" ca="1">INDEX(DataMaster!$C$110:$K$119,$U27,CV$242)</f>
        <v>-</v>
      </c>
      <c r="CW27" s="112" t="str" cm="1">
        <f t="array" aca="1" ref="CW27" ca="1">INDEX(DataMaster!$C$110:$K$119,$U27,CW$242)</f>
        <v>-</v>
      </c>
      <c r="CX27" s="112" t="str" cm="1">
        <f t="array" aca="1" ref="CX27" ca="1">INDEX(DataMaster!$C$110:$K$119,$U27,CX$242)</f>
        <v>-</v>
      </c>
      <c r="CY27" s="112" t="str" cm="1">
        <f t="array" aca="1" ref="CY27" ca="1">INDEX(DataMaster!$C$110:$K$119,$U27,CY$242)</f>
        <v>-</v>
      </c>
      <c r="CZ27" s="112" t="str" cm="1">
        <f t="array" aca="1" ref="CZ27" ca="1">INDEX(DataMaster!$C$110:$K$119,$U27,CZ$242)</f>
        <v>-</v>
      </c>
      <c r="DA27" s="112" t="str" cm="1">
        <f t="array" aca="1" ref="DA27" ca="1">INDEX(DataMaster!$C$110:$K$119,$U27,DA$242)</f>
        <v>-</v>
      </c>
      <c r="DB27" s="112" t="str" cm="1">
        <f t="array" aca="1" ref="DB27" ca="1">INDEX(DataMaster!$C$110:$K$119,$U27,DB$242)</f>
        <v>-</v>
      </c>
      <c r="DC27" s="112" t="str" cm="1">
        <f t="array" aca="1" ref="DC27" ca="1">INDEX(DataMaster!$C$123:$K$132,$V27,DC$242)</f>
        <v>-</v>
      </c>
      <c r="DD27" s="112" t="str" cm="1">
        <f t="array" aca="1" ref="DD27" ca="1">INDEX(DataMaster!$C$123:$K$132,$V27,DD$242)</f>
        <v>-</v>
      </c>
      <c r="DE27" s="112" t="str" cm="1">
        <f t="array" aca="1" ref="DE27" ca="1">INDEX(DataMaster!$C$123:$K$132,$V27,DE$242)</f>
        <v>-</v>
      </c>
      <c r="DF27" s="112" t="str" cm="1">
        <f t="array" aca="1" ref="DF27" ca="1">INDEX(DataMaster!$C$123:$K$132,$V27,DF$242)</f>
        <v>-</v>
      </c>
      <c r="DG27" s="112" t="str" cm="1">
        <f t="array" aca="1" ref="DG27" ca="1">INDEX(DataMaster!$C$123:$K$132,$V27,DG$242)</f>
        <v>-</v>
      </c>
      <c r="DH27" s="112" t="str" cm="1">
        <f t="array" aca="1" ref="DH27" ca="1">INDEX(DataMaster!$C$123:$K$132,$V27,DH$242)</f>
        <v>-</v>
      </c>
      <c r="DI27" s="112" t="str" cm="1">
        <f t="array" aca="1" ref="DI27" ca="1">INDEX(DataMaster!$C$123:$K$132,$V27,DI$242)</f>
        <v>-</v>
      </c>
      <c r="DJ27" s="112" t="str" cm="1">
        <f t="array" aca="1" ref="DJ27" ca="1">INDEX(DataMaster!$C$123:$K$132,$V27,DJ$242)</f>
        <v>-</v>
      </c>
      <c r="DK27" s="112" t="str" cm="1">
        <f t="array" aca="1" ref="DK27" ca="1">INDEX(DataMaster!$C$123:$K$132,$V27,DK$242)</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INDEX(DataMaster!$C$71:$K$80,$R28,BO$242)</f>
        <v>1</v>
      </c>
      <c r="BP28" s="112" t="b" cm="1">
        <f t="array" aca="1" ref="BP28" ca="1">INDEX(DataMaster!$C$71:$K$80,$R28,BP$242)</f>
        <v>1</v>
      </c>
      <c r="BQ28" s="112" t="b" cm="1">
        <f t="array" aca="1" ref="BQ28" ca="1">INDEX(DataMaster!$C$71:$K$80,$R28,BQ$242)</f>
        <v>1</v>
      </c>
      <c r="BR28" s="112" t="b" cm="1">
        <f t="array" aca="1" ref="BR28" ca="1">INDEX(DataMaster!$C$71:$K$80,$R28,BR$242)</f>
        <v>1</v>
      </c>
      <c r="BS28" s="112" t="b" cm="1">
        <f t="array" aca="1" ref="BS28" ca="1">INDEX(DataMaster!$C$71:$K$80,$R28,BS$242)</f>
        <v>1</v>
      </c>
      <c r="BT28" s="112" t="b" cm="1">
        <f t="array" aca="1" ref="BT28" ca="1">INDEX(DataMaster!$C$71:$K$80,$R28,BT$242)</f>
        <v>1</v>
      </c>
      <c r="BU28" s="112" t="b" cm="1">
        <f t="array" aca="1" ref="BU28" ca="1">INDEX(DataMaster!$C$71:$K$80,$R28,BU$242)</f>
        <v>1</v>
      </c>
      <c r="BV28" s="112" t="b" cm="1">
        <f t="array" aca="1" ref="BV28" ca="1">INDEX(DataMaster!$C$71:$K$80,$R28,BV$242)</f>
        <v>1</v>
      </c>
      <c r="BW28" s="112" t="b" cm="1">
        <f t="array" aca="1" ref="BW28" ca="1">INDEX(DataMaster!$C$71:$K$80,$R28,BW$242)</f>
        <v>1</v>
      </c>
      <c r="BX28" s="112" t="b" cm="1">
        <f t="array" aca="1" ref="BX28" ca="1">INDEX(DataMaster!$C$84:$K$93,$S28,BX$242)</f>
        <v>1</v>
      </c>
      <c r="BY28" s="112" t="b" cm="1">
        <f t="array" aca="1" ref="BY28" ca="1">INDEX(DataMaster!$C$84:$K$93,$S28,BY$242)</f>
        <v>1</v>
      </c>
      <c r="BZ28" s="112" t="b" cm="1">
        <f t="array" aca="1" ref="BZ28" ca="1">INDEX(DataMaster!$C$84:$K$93,$S28,BZ$242)</f>
        <v>1</v>
      </c>
      <c r="CA28" s="112" t="b" cm="1">
        <f t="array" aca="1" ref="CA28" ca="1">INDEX(DataMaster!$C$84:$K$93,$S28,CA$242)</f>
        <v>1</v>
      </c>
      <c r="CB28" s="112" t="b" cm="1">
        <f t="array" aca="1" ref="CB28" ca="1">INDEX(DataMaster!$C$84:$K$93,$S28,CB$242)</f>
        <v>1</v>
      </c>
      <c r="CC28" s="112" t="b" cm="1">
        <f t="array" aca="1" ref="CC28" ca="1">INDEX(DataMaster!$C$84:$K$93,$S28,CC$242)</f>
        <v>1</v>
      </c>
      <c r="CD28" s="112" t="b" cm="1">
        <f t="array" aca="1" ref="CD28" ca="1">INDEX(DataMaster!$C$84:$K$93,$S28,CD$242)</f>
        <v>1</v>
      </c>
      <c r="CE28" s="112" t="b" cm="1">
        <f t="array" aca="1" ref="CE28" ca="1">INDEX(DataMaster!$C$84:$K$93,$S28,CE$242)</f>
        <v>1</v>
      </c>
      <c r="CF28" s="112" t="b" cm="1">
        <f t="array" aca="1" ref="CF28" ca="1">INDEX(DataMaster!$C$84:$K$93,$S28,CF$242)</f>
        <v>1</v>
      </c>
      <c r="CG28" s="193" t="b">
        <f t="shared" ca="1" si="130"/>
        <v>0</v>
      </c>
      <c r="CH28" s="193" t="str">
        <f t="shared" ca="1" si="130"/>
        <v>-</v>
      </c>
      <c r="CI28" s="193" t="str">
        <f t="shared" ca="1" si="130"/>
        <v>-</v>
      </c>
      <c r="CJ28" s="193" t="s">
        <v>36</v>
      </c>
      <c r="CK28" s="112" t="str" cm="1">
        <f t="array" aca="1" ref="CK28" ca="1">INDEX(DataMaster!$C$97:$K$106,$T28,CK$242)</f>
        <v>-</v>
      </c>
      <c r="CL28" s="112" t="str" cm="1">
        <f t="array" aca="1" ref="CL28" ca="1">INDEX(DataMaster!$C$97:$K$106,$T28,CL$242)</f>
        <v>-</v>
      </c>
      <c r="CM28" s="112" t="str" cm="1">
        <f t="array" aca="1" ref="CM28" ca="1">INDEX(DataMaster!$C$97:$K$106,$T28,CM$242)</f>
        <v>-</v>
      </c>
      <c r="CN28" s="112" t="str" cm="1">
        <f t="array" aca="1" ref="CN28" ca="1">INDEX(DataMaster!$C$97:$K$106,$T28,CN$242)</f>
        <v>-</v>
      </c>
      <c r="CO28" s="112" t="str" cm="1">
        <f t="array" aca="1" ref="CO28" ca="1">INDEX(DataMaster!$C$97:$K$106,$T28,CO$242)</f>
        <v>-</v>
      </c>
      <c r="CP28" s="112" t="str" cm="1">
        <f t="array" aca="1" ref="CP28" ca="1">INDEX(DataMaster!$C$97:$K$106,$T28,CP$242)</f>
        <v>-</v>
      </c>
      <c r="CQ28" s="112" t="str" cm="1">
        <f t="array" aca="1" ref="CQ28" ca="1">INDEX(DataMaster!$C$97:$K$106,$T28,CQ$242)</f>
        <v>-</v>
      </c>
      <c r="CR28" s="112" t="str" cm="1">
        <f t="array" aca="1" ref="CR28" ca="1">INDEX(DataMaster!$C$97:$K$106,$T28,CR$242)</f>
        <v>-</v>
      </c>
      <c r="CS28" s="112" t="str" cm="1">
        <f t="array" aca="1" ref="CS28" ca="1">INDEX(DataMaster!$C$97:$K$106,$T28,CS$242)</f>
        <v>-</v>
      </c>
      <c r="CT28" s="112" t="str" cm="1">
        <f t="array" aca="1" ref="CT28" ca="1">INDEX(DataMaster!$C$110:$K$119,$U28,CT$242)</f>
        <v>-</v>
      </c>
      <c r="CU28" s="112" t="str" cm="1">
        <f t="array" aca="1" ref="CU28" ca="1">INDEX(DataMaster!$C$110:$K$119,$U28,CU$242)</f>
        <v>-</v>
      </c>
      <c r="CV28" s="112" t="str" cm="1">
        <f t="array" aca="1" ref="CV28" ca="1">INDEX(DataMaster!$C$110:$K$119,$U28,CV$242)</f>
        <v>-</v>
      </c>
      <c r="CW28" s="112" t="str" cm="1">
        <f t="array" aca="1" ref="CW28" ca="1">INDEX(DataMaster!$C$110:$K$119,$U28,CW$242)</f>
        <v>-</v>
      </c>
      <c r="CX28" s="112" t="str" cm="1">
        <f t="array" aca="1" ref="CX28" ca="1">INDEX(DataMaster!$C$110:$K$119,$U28,CX$242)</f>
        <v>-</v>
      </c>
      <c r="CY28" s="112" t="str" cm="1">
        <f t="array" aca="1" ref="CY28" ca="1">INDEX(DataMaster!$C$110:$K$119,$U28,CY$242)</f>
        <v>-</v>
      </c>
      <c r="CZ28" s="112" t="str" cm="1">
        <f t="array" aca="1" ref="CZ28" ca="1">INDEX(DataMaster!$C$110:$K$119,$U28,CZ$242)</f>
        <v>-</v>
      </c>
      <c r="DA28" s="112" t="str" cm="1">
        <f t="array" aca="1" ref="DA28" ca="1">INDEX(DataMaster!$C$110:$K$119,$U28,DA$242)</f>
        <v>-</v>
      </c>
      <c r="DB28" s="112" t="str" cm="1">
        <f t="array" aca="1" ref="DB28" ca="1">INDEX(DataMaster!$C$110:$K$119,$U28,DB$242)</f>
        <v>-</v>
      </c>
      <c r="DC28" s="112" t="str" cm="1">
        <f t="array" aca="1" ref="DC28" ca="1">INDEX(DataMaster!$C$123:$K$132,$V28,DC$242)</f>
        <v>-</v>
      </c>
      <c r="DD28" s="112" t="str" cm="1">
        <f t="array" aca="1" ref="DD28" ca="1">INDEX(DataMaster!$C$123:$K$132,$V28,DD$242)</f>
        <v>-</v>
      </c>
      <c r="DE28" s="112" t="str" cm="1">
        <f t="array" aca="1" ref="DE28" ca="1">INDEX(DataMaster!$C$123:$K$132,$V28,DE$242)</f>
        <v>-</v>
      </c>
      <c r="DF28" s="112" t="str" cm="1">
        <f t="array" aca="1" ref="DF28" ca="1">INDEX(DataMaster!$C$123:$K$132,$V28,DF$242)</f>
        <v>-</v>
      </c>
      <c r="DG28" s="112" t="str" cm="1">
        <f t="array" aca="1" ref="DG28" ca="1">INDEX(DataMaster!$C$123:$K$132,$V28,DG$242)</f>
        <v>-</v>
      </c>
      <c r="DH28" s="112" t="str" cm="1">
        <f t="array" aca="1" ref="DH28" ca="1">INDEX(DataMaster!$C$123:$K$132,$V28,DH$242)</f>
        <v>-</v>
      </c>
      <c r="DI28" s="112" t="str" cm="1">
        <f t="array" aca="1" ref="DI28" ca="1">INDEX(DataMaster!$C$123:$K$132,$V28,DI$242)</f>
        <v>-</v>
      </c>
      <c r="DJ28" s="112" t="str" cm="1">
        <f t="array" aca="1" ref="DJ28" ca="1">INDEX(DataMaster!$C$123:$K$132,$V28,DJ$242)</f>
        <v>-</v>
      </c>
      <c r="DK28" s="112" t="str" cm="1">
        <f t="array" aca="1" ref="DK28" ca="1">INDEX(DataMaster!$C$123:$K$132,$V28,DK$242)</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INDEX(DataMaster!$C$71:$K$80,$R29,BO$242)</f>
        <v>1</v>
      </c>
      <c r="BP29" s="112" t="b" cm="1">
        <f t="array" aca="1" ref="BP29" ca="1">INDEX(DataMaster!$C$71:$K$80,$R29,BP$242)</f>
        <v>1</v>
      </c>
      <c r="BQ29" s="112" t="b" cm="1">
        <f t="array" aca="1" ref="BQ29" ca="1">INDEX(DataMaster!$C$71:$K$80,$R29,BQ$242)</f>
        <v>1</v>
      </c>
      <c r="BR29" s="112" t="b" cm="1">
        <f t="array" aca="1" ref="BR29" ca="1">INDEX(DataMaster!$C$71:$K$80,$R29,BR$242)</f>
        <v>1</v>
      </c>
      <c r="BS29" s="112" t="b" cm="1">
        <f t="array" aca="1" ref="BS29" ca="1">INDEX(DataMaster!$C$71:$K$80,$R29,BS$242)</f>
        <v>1</v>
      </c>
      <c r="BT29" s="112" t="b" cm="1">
        <f t="array" aca="1" ref="BT29" ca="1">INDEX(DataMaster!$C$71:$K$80,$R29,BT$242)</f>
        <v>1</v>
      </c>
      <c r="BU29" s="112" t="b" cm="1">
        <f t="array" aca="1" ref="BU29" ca="1">INDEX(DataMaster!$C$71:$K$80,$R29,BU$242)</f>
        <v>1</v>
      </c>
      <c r="BV29" s="112" t="b" cm="1">
        <f t="array" aca="1" ref="BV29" ca="1">INDEX(DataMaster!$C$71:$K$80,$R29,BV$242)</f>
        <v>1</v>
      </c>
      <c r="BW29" s="112" t="b" cm="1">
        <f t="array" aca="1" ref="BW29" ca="1">INDEX(DataMaster!$C$71:$K$80,$R29,BW$242)</f>
        <v>1</v>
      </c>
      <c r="BX29" s="112" t="b" cm="1">
        <f t="array" aca="1" ref="BX29" ca="1">INDEX(DataMaster!$C$84:$K$93,$S29,BX$242)</f>
        <v>1</v>
      </c>
      <c r="BY29" s="112" t="b" cm="1">
        <f t="array" aca="1" ref="BY29" ca="1">INDEX(DataMaster!$C$84:$K$93,$S29,BY$242)</f>
        <v>1</v>
      </c>
      <c r="BZ29" s="112" t="b" cm="1">
        <f t="array" aca="1" ref="BZ29" ca="1">INDEX(DataMaster!$C$84:$K$93,$S29,BZ$242)</f>
        <v>1</v>
      </c>
      <c r="CA29" s="112" t="b" cm="1">
        <f t="array" aca="1" ref="CA29" ca="1">INDEX(DataMaster!$C$84:$K$93,$S29,CA$242)</f>
        <v>1</v>
      </c>
      <c r="CB29" s="112" t="b" cm="1">
        <f t="array" aca="1" ref="CB29" ca="1">INDEX(DataMaster!$C$84:$K$93,$S29,CB$242)</f>
        <v>1</v>
      </c>
      <c r="CC29" s="112" t="b" cm="1">
        <f t="array" aca="1" ref="CC29" ca="1">INDEX(DataMaster!$C$84:$K$93,$S29,CC$242)</f>
        <v>1</v>
      </c>
      <c r="CD29" s="112" t="b" cm="1">
        <f t="array" aca="1" ref="CD29" ca="1">INDEX(DataMaster!$C$84:$K$93,$S29,CD$242)</f>
        <v>1</v>
      </c>
      <c r="CE29" s="112" t="b" cm="1">
        <f t="array" aca="1" ref="CE29" ca="1">INDEX(DataMaster!$C$84:$K$93,$S29,CE$242)</f>
        <v>1</v>
      </c>
      <c r="CF29" s="112" t="b" cm="1">
        <f t="array" aca="1" ref="CF29" ca="1">INDEX(DataMaster!$C$84:$K$93,$S29,CF$242)</f>
        <v>1</v>
      </c>
      <c r="CG29" s="193" t="b">
        <f t="shared" ca="1" si="130"/>
        <v>0</v>
      </c>
      <c r="CH29" s="193" t="str">
        <f t="shared" ca="1" si="130"/>
        <v>-</v>
      </c>
      <c r="CI29" s="193" t="str">
        <f t="shared" ca="1" si="130"/>
        <v>-</v>
      </c>
      <c r="CJ29" s="193" t="s">
        <v>36</v>
      </c>
      <c r="CK29" s="112" t="str" cm="1">
        <f t="array" aca="1" ref="CK29" ca="1">INDEX(DataMaster!$C$97:$K$106,$T29,CK$242)</f>
        <v>-</v>
      </c>
      <c r="CL29" s="112" t="str" cm="1">
        <f t="array" aca="1" ref="CL29" ca="1">INDEX(DataMaster!$C$97:$K$106,$T29,CL$242)</f>
        <v>-</v>
      </c>
      <c r="CM29" s="112" t="str" cm="1">
        <f t="array" aca="1" ref="CM29" ca="1">INDEX(DataMaster!$C$97:$K$106,$T29,CM$242)</f>
        <v>-</v>
      </c>
      <c r="CN29" s="112" t="str" cm="1">
        <f t="array" aca="1" ref="CN29" ca="1">INDEX(DataMaster!$C$97:$K$106,$T29,CN$242)</f>
        <v>-</v>
      </c>
      <c r="CO29" s="112" t="str" cm="1">
        <f t="array" aca="1" ref="CO29" ca="1">INDEX(DataMaster!$C$97:$K$106,$T29,CO$242)</f>
        <v>-</v>
      </c>
      <c r="CP29" s="112" t="str" cm="1">
        <f t="array" aca="1" ref="CP29" ca="1">INDEX(DataMaster!$C$97:$K$106,$T29,CP$242)</f>
        <v>-</v>
      </c>
      <c r="CQ29" s="112" t="str" cm="1">
        <f t="array" aca="1" ref="CQ29" ca="1">INDEX(DataMaster!$C$97:$K$106,$T29,CQ$242)</f>
        <v>-</v>
      </c>
      <c r="CR29" s="112" t="str" cm="1">
        <f t="array" aca="1" ref="CR29" ca="1">INDEX(DataMaster!$C$97:$K$106,$T29,CR$242)</f>
        <v>-</v>
      </c>
      <c r="CS29" s="112" t="str" cm="1">
        <f t="array" aca="1" ref="CS29" ca="1">INDEX(DataMaster!$C$97:$K$106,$T29,CS$242)</f>
        <v>-</v>
      </c>
      <c r="CT29" s="112" t="str" cm="1">
        <f t="array" aca="1" ref="CT29" ca="1">INDEX(DataMaster!$C$110:$K$119,$U29,CT$242)</f>
        <v>-</v>
      </c>
      <c r="CU29" s="112" t="str" cm="1">
        <f t="array" aca="1" ref="CU29" ca="1">INDEX(DataMaster!$C$110:$K$119,$U29,CU$242)</f>
        <v>-</v>
      </c>
      <c r="CV29" s="112" t="str" cm="1">
        <f t="array" aca="1" ref="CV29" ca="1">INDEX(DataMaster!$C$110:$K$119,$U29,CV$242)</f>
        <v>-</v>
      </c>
      <c r="CW29" s="112" t="str" cm="1">
        <f t="array" aca="1" ref="CW29" ca="1">INDEX(DataMaster!$C$110:$K$119,$U29,CW$242)</f>
        <v>-</v>
      </c>
      <c r="CX29" s="112" t="str" cm="1">
        <f t="array" aca="1" ref="CX29" ca="1">INDEX(DataMaster!$C$110:$K$119,$U29,CX$242)</f>
        <v>-</v>
      </c>
      <c r="CY29" s="112" t="str" cm="1">
        <f t="array" aca="1" ref="CY29" ca="1">INDEX(DataMaster!$C$110:$K$119,$U29,CY$242)</f>
        <v>-</v>
      </c>
      <c r="CZ29" s="112" t="str" cm="1">
        <f t="array" aca="1" ref="CZ29" ca="1">INDEX(DataMaster!$C$110:$K$119,$U29,CZ$242)</f>
        <v>-</v>
      </c>
      <c r="DA29" s="112" t="str" cm="1">
        <f t="array" aca="1" ref="DA29" ca="1">INDEX(DataMaster!$C$110:$K$119,$U29,DA$242)</f>
        <v>-</v>
      </c>
      <c r="DB29" s="112" t="str" cm="1">
        <f t="array" aca="1" ref="DB29" ca="1">INDEX(DataMaster!$C$110:$K$119,$U29,DB$242)</f>
        <v>-</v>
      </c>
      <c r="DC29" s="112" t="str" cm="1">
        <f t="array" aca="1" ref="DC29" ca="1">INDEX(DataMaster!$C$123:$K$132,$V29,DC$242)</f>
        <v>-</v>
      </c>
      <c r="DD29" s="112" t="str" cm="1">
        <f t="array" aca="1" ref="DD29" ca="1">INDEX(DataMaster!$C$123:$K$132,$V29,DD$242)</f>
        <v>-</v>
      </c>
      <c r="DE29" s="112" t="str" cm="1">
        <f t="array" aca="1" ref="DE29" ca="1">INDEX(DataMaster!$C$123:$K$132,$V29,DE$242)</f>
        <v>-</v>
      </c>
      <c r="DF29" s="112" t="str" cm="1">
        <f t="array" aca="1" ref="DF29" ca="1">INDEX(DataMaster!$C$123:$K$132,$V29,DF$242)</f>
        <v>-</v>
      </c>
      <c r="DG29" s="112" t="str" cm="1">
        <f t="array" aca="1" ref="DG29" ca="1">INDEX(DataMaster!$C$123:$K$132,$V29,DG$242)</f>
        <v>-</v>
      </c>
      <c r="DH29" s="112" t="str" cm="1">
        <f t="array" aca="1" ref="DH29" ca="1">INDEX(DataMaster!$C$123:$K$132,$V29,DH$242)</f>
        <v>-</v>
      </c>
      <c r="DI29" s="112" t="str" cm="1">
        <f t="array" aca="1" ref="DI29" ca="1">INDEX(DataMaster!$C$123:$K$132,$V29,DI$242)</f>
        <v>-</v>
      </c>
      <c r="DJ29" s="112" t="str" cm="1">
        <f t="array" aca="1" ref="DJ29" ca="1">INDEX(DataMaster!$C$123:$K$132,$V29,DJ$242)</f>
        <v>-</v>
      </c>
      <c r="DK29" s="112" t="str" cm="1">
        <f t="array" aca="1" ref="DK29" ca="1">INDEX(DataMaster!$C$123:$K$132,$V29,DK$242)</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INDEX(DataMaster!$C$71:$K$80,$R30,BO$242)</f>
        <v>1</v>
      </c>
      <c r="BP30" s="112" t="b" cm="1">
        <f t="array" aca="1" ref="BP30" ca="1">INDEX(DataMaster!$C$71:$K$80,$R30,BP$242)</f>
        <v>1</v>
      </c>
      <c r="BQ30" s="112" t="b" cm="1">
        <f t="array" aca="1" ref="BQ30" ca="1">INDEX(DataMaster!$C$71:$K$80,$R30,BQ$242)</f>
        <v>1</v>
      </c>
      <c r="BR30" s="112" t="b" cm="1">
        <f t="array" aca="1" ref="BR30" ca="1">INDEX(DataMaster!$C$71:$K$80,$R30,BR$242)</f>
        <v>1</v>
      </c>
      <c r="BS30" s="112" t="b" cm="1">
        <f t="array" aca="1" ref="BS30" ca="1">INDEX(DataMaster!$C$71:$K$80,$R30,BS$242)</f>
        <v>1</v>
      </c>
      <c r="BT30" s="112" t="b" cm="1">
        <f t="array" aca="1" ref="BT30" ca="1">INDEX(DataMaster!$C$71:$K$80,$R30,BT$242)</f>
        <v>1</v>
      </c>
      <c r="BU30" s="112" t="b" cm="1">
        <f t="array" aca="1" ref="BU30" ca="1">INDEX(DataMaster!$C$71:$K$80,$R30,BU$242)</f>
        <v>1</v>
      </c>
      <c r="BV30" s="112" t="b" cm="1">
        <f t="array" aca="1" ref="BV30" ca="1">INDEX(DataMaster!$C$71:$K$80,$R30,BV$242)</f>
        <v>1</v>
      </c>
      <c r="BW30" s="112" t="b" cm="1">
        <f t="array" aca="1" ref="BW30" ca="1">INDEX(DataMaster!$C$71:$K$80,$R30,BW$242)</f>
        <v>1</v>
      </c>
      <c r="BX30" s="112" t="b" cm="1">
        <f t="array" aca="1" ref="BX30" ca="1">INDEX(DataMaster!$C$84:$K$93,$S30,BX$242)</f>
        <v>1</v>
      </c>
      <c r="BY30" s="112" t="b" cm="1">
        <f t="array" aca="1" ref="BY30" ca="1">INDEX(DataMaster!$C$84:$K$93,$S30,BY$242)</f>
        <v>1</v>
      </c>
      <c r="BZ30" s="112" t="b" cm="1">
        <f t="array" aca="1" ref="BZ30" ca="1">INDEX(DataMaster!$C$84:$K$93,$S30,BZ$242)</f>
        <v>1</v>
      </c>
      <c r="CA30" s="112" t="b" cm="1">
        <f t="array" aca="1" ref="CA30" ca="1">INDEX(DataMaster!$C$84:$K$93,$S30,CA$242)</f>
        <v>1</v>
      </c>
      <c r="CB30" s="112" t="b" cm="1">
        <f t="array" aca="1" ref="CB30" ca="1">INDEX(DataMaster!$C$84:$K$93,$S30,CB$242)</f>
        <v>1</v>
      </c>
      <c r="CC30" s="112" t="b" cm="1">
        <f t="array" aca="1" ref="CC30" ca="1">INDEX(DataMaster!$C$84:$K$93,$S30,CC$242)</f>
        <v>1</v>
      </c>
      <c r="CD30" s="112" t="b" cm="1">
        <f t="array" aca="1" ref="CD30" ca="1">INDEX(DataMaster!$C$84:$K$93,$S30,CD$242)</f>
        <v>1</v>
      </c>
      <c r="CE30" s="112" t="b" cm="1">
        <f t="array" aca="1" ref="CE30" ca="1">INDEX(DataMaster!$C$84:$K$93,$S30,CE$242)</f>
        <v>1</v>
      </c>
      <c r="CF30" s="112" t="b" cm="1">
        <f t="array" aca="1" ref="CF30" ca="1">INDEX(DataMaster!$C$84:$K$93,$S30,CF$242)</f>
        <v>1</v>
      </c>
      <c r="CG30" s="193" t="b">
        <f t="shared" ca="1" si="130"/>
        <v>0</v>
      </c>
      <c r="CH30" s="193" t="str">
        <f t="shared" ca="1" si="130"/>
        <v>-</v>
      </c>
      <c r="CI30" s="193" t="str">
        <f t="shared" ca="1" si="130"/>
        <v>-</v>
      </c>
      <c r="CJ30" s="193" t="s">
        <v>36</v>
      </c>
      <c r="CK30" s="112" t="str" cm="1">
        <f t="array" aca="1" ref="CK30" ca="1">INDEX(DataMaster!$C$97:$K$106,$T30,CK$242)</f>
        <v>-</v>
      </c>
      <c r="CL30" s="112" t="str" cm="1">
        <f t="array" aca="1" ref="CL30" ca="1">INDEX(DataMaster!$C$97:$K$106,$T30,CL$242)</f>
        <v>-</v>
      </c>
      <c r="CM30" s="112" t="str" cm="1">
        <f t="array" aca="1" ref="CM30" ca="1">INDEX(DataMaster!$C$97:$K$106,$T30,CM$242)</f>
        <v>-</v>
      </c>
      <c r="CN30" s="112" t="str" cm="1">
        <f t="array" aca="1" ref="CN30" ca="1">INDEX(DataMaster!$C$97:$K$106,$T30,CN$242)</f>
        <v>-</v>
      </c>
      <c r="CO30" s="112" t="str" cm="1">
        <f t="array" aca="1" ref="CO30" ca="1">INDEX(DataMaster!$C$97:$K$106,$T30,CO$242)</f>
        <v>-</v>
      </c>
      <c r="CP30" s="112" t="str" cm="1">
        <f t="array" aca="1" ref="CP30" ca="1">INDEX(DataMaster!$C$97:$K$106,$T30,CP$242)</f>
        <v>-</v>
      </c>
      <c r="CQ30" s="112" t="str" cm="1">
        <f t="array" aca="1" ref="CQ30" ca="1">INDEX(DataMaster!$C$97:$K$106,$T30,CQ$242)</f>
        <v>-</v>
      </c>
      <c r="CR30" s="112" t="str" cm="1">
        <f t="array" aca="1" ref="CR30" ca="1">INDEX(DataMaster!$C$97:$K$106,$T30,CR$242)</f>
        <v>-</v>
      </c>
      <c r="CS30" s="112" t="str" cm="1">
        <f t="array" aca="1" ref="CS30" ca="1">INDEX(DataMaster!$C$97:$K$106,$T30,CS$242)</f>
        <v>-</v>
      </c>
      <c r="CT30" s="112" t="str" cm="1">
        <f t="array" aca="1" ref="CT30" ca="1">INDEX(DataMaster!$C$110:$K$119,$U30,CT$242)</f>
        <v>-</v>
      </c>
      <c r="CU30" s="112" t="str" cm="1">
        <f t="array" aca="1" ref="CU30" ca="1">INDEX(DataMaster!$C$110:$K$119,$U30,CU$242)</f>
        <v>-</v>
      </c>
      <c r="CV30" s="112" t="str" cm="1">
        <f t="array" aca="1" ref="CV30" ca="1">INDEX(DataMaster!$C$110:$K$119,$U30,CV$242)</f>
        <v>-</v>
      </c>
      <c r="CW30" s="112" t="str" cm="1">
        <f t="array" aca="1" ref="CW30" ca="1">INDEX(DataMaster!$C$110:$K$119,$U30,CW$242)</f>
        <v>-</v>
      </c>
      <c r="CX30" s="112" t="str" cm="1">
        <f t="array" aca="1" ref="CX30" ca="1">INDEX(DataMaster!$C$110:$K$119,$U30,CX$242)</f>
        <v>-</v>
      </c>
      <c r="CY30" s="112" t="str" cm="1">
        <f t="array" aca="1" ref="CY30" ca="1">INDEX(DataMaster!$C$110:$K$119,$U30,CY$242)</f>
        <v>-</v>
      </c>
      <c r="CZ30" s="112" t="str" cm="1">
        <f t="array" aca="1" ref="CZ30" ca="1">INDEX(DataMaster!$C$110:$K$119,$U30,CZ$242)</f>
        <v>-</v>
      </c>
      <c r="DA30" s="112" t="str" cm="1">
        <f t="array" aca="1" ref="DA30" ca="1">INDEX(DataMaster!$C$110:$K$119,$U30,DA$242)</f>
        <v>-</v>
      </c>
      <c r="DB30" s="112" t="str" cm="1">
        <f t="array" aca="1" ref="DB30" ca="1">INDEX(DataMaster!$C$110:$K$119,$U30,DB$242)</f>
        <v>-</v>
      </c>
      <c r="DC30" s="112" t="str" cm="1">
        <f t="array" aca="1" ref="DC30" ca="1">INDEX(DataMaster!$C$123:$K$132,$V30,DC$242)</f>
        <v>-</v>
      </c>
      <c r="DD30" s="112" t="str" cm="1">
        <f t="array" aca="1" ref="DD30" ca="1">INDEX(DataMaster!$C$123:$K$132,$V30,DD$242)</f>
        <v>-</v>
      </c>
      <c r="DE30" s="112" t="str" cm="1">
        <f t="array" aca="1" ref="DE30" ca="1">INDEX(DataMaster!$C$123:$K$132,$V30,DE$242)</f>
        <v>-</v>
      </c>
      <c r="DF30" s="112" t="str" cm="1">
        <f t="array" aca="1" ref="DF30" ca="1">INDEX(DataMaster!$C$123:$K$132,$V30,DF$242)</f>
        <v>-</v>
      </c>
      <c r="DG30" s="112" t="str" cm="1">
        <f t="array" aca="1" ref="DG30" ca="1">INDEX(DataMaster!$C$123:$K$132,$V30,DG$242)</f>
        <v>-</v>
      </c>
      <c r="DH30" s="112" t="str" cm="1">
        <f t="array" aca="1" ref="DH30" ca="1">INDEX(DataMaster!$C$123:$K$132,$V30,DH$242)</f>
        <v>-</v>
      </c>
      <c r="DI30" s="112" t="str" cm="1">
        <f t="array" aca="1" ref="DI30" ca="1">INDEX(DataMaster!$C$123:$K$132,$V30,DI$242)</f>
        <v>-</v>
      </c>
      <c r="DJ30" s="112" t="str" cm="1">
        <f t="array" aca="1" ref="DJ30" ca="1">INDEX(DataMaster!$C$123:$K$132,$V30,DJ$242)</f>
        <v>-</v>
      </c>
      <c r="DK30" s="112" t="str" cm="1">
        <f t="array" aca="1" ref="DK30" ca="1">INDEX(DataMaster!$C$123:$K$132,$V30,DK$242)</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INDEX(DataMaster!$C$71:$K$80,$R31,BO$242)</f>
        <v>1</v>
      </c>
      <c r="BP31" s="112" t="b" cm="1">
        <f t="array" aca="1" ref="BP31" ca="1">INDEX(DataMaster!$C$71:$K$80,$R31,BP$242)</f>
        <v>1</v>
      </c>
      <c r="BQ31" s="112" t="b" cm="1">
        <f t="array" aca="1" ref="BQ31" ca="1">INDEX(DataMaster!$C$71:$K$80,$R31,BQ$242)</f>
        <v>1</v>
      </c>
      <c r="BR31" s="112" t="b" cm="1">
        <f t="array" aca="1" ref="BR31" ca="1">INDEX(DataMaster!$C$71:$K$80,$R31,BR$242)</f>
        <v>1</v>
      </c>
      <c r="BS31" s="112" t="b" cm="1">
        <f t="array" aca="1" ref="BS31" ca="1">INDEX(DataMaster!$C$71:$K$80,$R31,BS$242)</f>
        <v>1</v>
      </c>
      <c r="BT31" s="112" t="b" cm="1">
        <f t="array" aca="1" ref="BT31" ca="1">INDEX(DataMaster!$C$71:$K$80,$R31,BT$242)</f>
        <v>1</v>
      </c>
      <c r="BU31" s="112" t="b" cm="1">
        <f t="array" aca="1" ref="BU31" ca="1">INDEX(DataMaster!$C$71:$K$80,$R31,BU$242)</f>
        <v>1</v>
      </c>
      <c r="BV31" s="112" t="b" cm="1">
        <f t="array" aca="1" ref="BV31" ca="1">INDEX(DataMaster!$C$71:$K$80,$R31,BV$242)</f>
        <v>1</v>
      </c>
      <c r="BW31" s="112" t="b" cm="1">
        <f t="array" aca="1" ref="BW31" ca="1">INDEX(DataMaster!$C$71:$K$80,$R31,BW$242)</f>
        <v>1</v>
      </c>
      <c r="BX31" s="112" t="b" cm="1">
        <f t="array" aca="1" ref="BX31" ca="1">INDEX(DataMaster!$C$84:$K$93,$S31,BX$242)</f>
        <v>1</v>
      </c>
      <c r="BY31" s="112" t="b" cm="1">
        <f t="array" aca="1" ref="BY31" ca="1">INDEX(DataMaster!$C$84:$K$93,$S31,BY$242)</f>
        <v>1</v>
      </c>
      <c r="BZ31" s="112" t="b" cm="1">
        <f t="array" aca="1" ref="BZ31" ca="1">INDEX(DataMaster!$C$84:$K$93,$S31,BZ$242)</f>
        <v>1</v>
      </c>
      <c r="CA31" s="112" t="b" cm="1">
        <f t="array" aca="1" ref="CA31" ca="1">INDEX(DataMaster!$C$84:$K$93,$S31,CA$242)</f>
        <v>1</v>
      </c>
      <c r="CB31" s="112" t="b" cm="1">
        <f t="array" aca="1" ref="CB31" ca="1">INDEX(DataMaster!$C$84:$K$93,$S31,CB$242)</f>
        <v>1</v>
      </c>
      <c r="CC31" s="112" t="b" cm="1">
        <f t="array" aca="1" ref="CC31" ca="1">INDEX(DataMaster!$C$84:$K$93,$S31,CC$242)</f>
        <v>1</v>
      </c>
      <c r="CD31" s="112" t="b" cm="1">
        <f t="array" aca="1" ref="CD31" ca="1">INDEX(DataMaster!$C$84:$K$93,$S31,CD$242)</f>
        <v>1</v>
      </c>
      <c r="CE31" s="112" t="b" cm="1">
        <f t="array" aca="1" ref="CE31" ca="1">INDEX(DataMaster!$C$84:$K$93,$S31,CE$242)</f>
        <v>1</v>
      </c>
      <c r="CF31" s="112" t="b" cm="1">
        <f t="array" aca="1" ref="CF31" ca="1">INDEX(DataMaster!$C$84:$K$93,$S31,CF$242)</f>
        <v>1</v>
      </c>
      <c r="CG31" s="193" t="b">
        <f t="shared" ca="1" si="130"/>
        <v>0</v>
      </c>
      <c r="CH31" s="193" t="str">
        <f t="shared" ca="1" si="130"/>
        <v>-</v>
      </c>
      <c r="CI31" s="193" t="str">
        <f t="shared" ca="1" si="130"/>
        <v>-</v>
      </c>
      <c r="CJ31" s="193" t="s">
        <v>36</v>
      </c>
      <c r="CK31" s="112" t="str" cm="1">
        <f t="array" aca="1" ref="CK31" ca="1">INDEX(DataMaster!$C$97:$K$106,$T31,CK$242)</f>
        <v>-</v>
      </c>
      <c r="CL31" s="112" t="str" cm="1">
        <f t="array" aca="1" ref="CL31" ca="1">INDEX(DataMaster!$C$97:$K$106,$T31,CL$242)</f>
        <v>-</v>
      </c>
      <c r="CM31" s="112" t="str" cm="1">
        <f t="array" aca="1" ref="CM31" ca="1">INDEX(DataMaster!$C$97:$K$106,$T31,CM$242)</f>
        <v>-</v>
      </c>
      <c r="CN31" s="112" t="str" cm="1">
        <f t="array" aca="1" ref="CN31" ca="1">INDEX(DataMaster!$C$97:$K$106,$T31,CN$242)</f>
        <v>-</v>
      </c>
      <c r="CO31" s="112" t="str" cm="1">
        <f t="array" aca="1" ref="CO31" ca="1">INDEX(DataMaster!$C$97:$K$106,$T31,CO$242)</f>
        <v>-</v>
      </c>
      <c r="CP31" s="112" t="str" cm="1">
        <f t="array" aca="1" ref="CP31" ca="1">INDEX(DataMaster!$C$97:$K$106,$T31,CP$242)</f>
        <v>-</v>
      </c>
      <c r="CQ31" s="112" t="str" cm="1">
        <f t="array" aca="1" ref="CQ31" ca="1">INDEX(DataMaster!$C$97:$K$106,$T31,CQ$242)</f>
        <v>-</v>
      </c>
      <c r="CR31" s="112" t="str" cm="1">
        <f t="array" aca="1" ref="CR31" ca="1">INDEX(DataMaster!$C$97:$K$106,$T31,CR$242)</f>
        <v>-</v>
      </c>
      <c r="CS31" s="112" t="str" cm="1">
        <f t="array" aca="1" ref="CS31" ca="1">INDEX(DataMaster!$C$97:$K$106,$T31,CS$242)</f>
        <v>-</v>
      </c>
      <c r="CT31" s="112" t="str" cm="1">
        <f t="array" aca="1" ref="CT31" ca="1">INDEX(DataMaster!$C$110:$K$119,$U31,CT$242)</f>
        <v>-</v>
      </c>
      <c r="CU31" s="112" t="str" cm="1">
        <f t="array" aca="1" ref="CU31" ca="1">INDEX(DataMaster!$C$110:$K$119,$U31,CU$242)</f>
        <v>-</v>
      </c>
      <c r="CV31" s="112" t="str" cm="1">
        <f t="array" aca="1" ref="CV31" ca="1">INDEX(DataMaster!$C$110:$K$119,$U31,CV$242)</f>
        <v>-</v>
      </c>
      <c r="CW31" s="112" t="str" cm="1">
        <f t="array" aca="1" ref="CW31" ca="1">INDEX(DataMaster!$C$110:$K$119,$U31,CW$242)</f>
        <v>-</v>
      </c>
      <c r="CX31" s="112" t="str" cm="1">
        <f t="array" aca="1" ref="CX31" ca="1">INDEX(DataMaster!$C$110:$K$119,$U31,CX$242)</f>
        <v>-</v>
      </c>
      <c r="CY31" s="112" t="str" cm="1">
        <f t="array" aca="1" ref="CY31" ca="1">INDEX(DataMaster!$C$110:$K$119,$U31,CY$242)</f>
        <v>-</v>
      </c>
      <c r="CZ31" s="112" t="str" cm="1">
        <f t="array" aca="1" ref="CZ31" ca="1">INDEX(DataMaster!$C$110:$K$119,$U31,CZ$242)</f>
        <v>-</v>
      </c>
      <c r="DA31" s="112" t="str" cm="1">
        <f t="array" aca="1" ref="DA31" ca="1">INDEX(DataMaster!$C$110:$K$119,$U31,DA$242)</f>
        <v>-</v>
      </c>
      <c r="DB31" s="112" t="str" cm="1">
        <f t="array" aca="1" ref="DB31" ca="1">INDEX(DataMaster!$C$110:$K$119,$U31,DB$242)</f>
        <v>-</v>
      </c>
      <c r="DC31" s="112" t="str" cm="1">
        <f t="array" aca="1" ref="DC31" ca="1">INDEX(DataMaster!$C$123:$K$132,$V31,DC$242)</f>
        <v>-</v>
      </c>
      <c r="DD31" s="112" t="str" cm="1">
        <f t="array" aca="1" ref="DD31" ca="1">INDEX(DataMaster!$C$123:$K$132,$V31,DD$242)</f>
        <v>-</v>
      </c>
      <c r="DE31" s="112" t="str" cm="1">
        <f t="array" aca="1" ref="DE31" ca="1">INDEX(DataMaster!$C$123:$K$132,$V31,DE$242)</f>
        <v>-</v>
      </c>
      <c r="DF31" s="112" t="str" cm="1">
        <f t="array" aca="1" ref="DF31" ca="1">INDEX(DataMaster!$C$123:$K$132,$V31,DF$242)</f>
        <v>-</v>
      </c>
      <c r="DG31" s="112" t="str" cm="1">
        <f t="array" aca="1" ref="DG31" ca="1">INDEX(DataMaster!$C$123:$K$132,$V31,DG$242)</f>
        <v>-</v>
      </c>
      <c r="DH31" s="112" t="str" cm="1">
        <f t="array" aca="1" ref="DH31" ca="1">INDEX(DataMaster!$C$123:$K$132,$V31,DH$242)</f>
        <v>-</v>
      </c>
      <c r="DI31" s="112" t="str" cm="1">
        <f t="array" aca="1" ref="DI31" ca="1">INDEX(DataMaster!$C$123:$K$132,$V31,DI$242)</f>
        <v>-</v>
      </c>
      <c r="DJ31" s="112" t="str" cm="1">
        <f t="array" aca="1" ref="DJ31" ca="1">INDEX(DataMaster!$C$123:$K$132,$V31,DJ$242)</f>
        <v>-</v>
      </c>
      <c r="DK31" s="112" t="str" cm="1">
        <f t="array" aca="1" ref="DK31" ca="1">INDEX(DataMaster!$C$123:$K$132,$V31,DK$242)</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INDEX(DataMaster!$C$71:$K$80,$R32,BO$242)</f>
        <v>1</v>
      </c>
      <c r="BP32" s="112" t="b" cm="1">
        <f t="array" aca="1" ref="BP32" ca="1">INDEX(DataMaster!$C$71:$K$80,$R32,BP$242)</f>
        <v>1</v>
      </c>
      <c r="BQ32" s="112" t="b" cm="1">
        <f t="array" aca="1" ref="BQ32" ca="1">INDEX(DataMaster!$C$71:$K$80,$R32,BQ$242)</f>
        <v>1</v>
      </c>
      <c r="BR32" s="112" t="b" cm="1">
        <f t="array" aca="1" ref="BR32" ca="1">INDEX(DataMaster!$C$71:$K$80,$R32,BR$242)</f>
        <v>1</v>
      </c>
      <c r="BS32" s="112" t="b" cm="1">
        <f t="array" aca="1" ref="BS32" ca="1">INDEX(DataMaster!$C$71:$K$80,$R32,BS$242)</f>
        <v>1</v>
      </c>
      <c r="BT32" s="112" t="b" cm="1">
        <f t="array" aca="1" ref="BT32" ca="1">INDEX(DataMaster!$C$71:$K$80,$R32,BT$242)</f>
        <v>1</v>
      </c>
      <c r="BU32" s="112" t="b" cm="1">
        <f t="array" aca="1" ref="BU32" ca="1">INDEX(DataMaster!$C$71:$K$80,$R32,BU$242)</f>
        <v>1</v>
      </c>
      <c r="BV32" s="112" t="b" cm="1">
        <f t="array" aca="1" ref="BV32" ca="1">INDEX(DataMaster!$C$71:$K$80,$R32,BV$242)</f>
        <v>1</v>
      </c>
      <c r="BW32" s="112" t="b" cm="1">
        <f t="array" aca="1" ref="BW32" ca="1">INDEX(DataMaster!$C$71:$K$80,$R32,BW$242)</f>
        <v>1</v>
      </c>
      <c r="BX32" s="112" t="b" cm="1">
        <f t="array" aca="1" ref="BX32" ca="1">INDEX(DataMaster!$C$84:$K$93,$S32,BX$242)</f>
        <v>1</v>
      </c>
      <c r="BY32" s="112" t="b" cm="1">
        <f t="array" aca="1" ref="BY32" ca="1">INDEX(DataMaster!$C$84:$K$93,$S32,BY$242)</f>
        <v>1</v>
      </c>
      <c r="BZ32" s="112" t="b" cm="1">
        <f t="array" aca="1" ref="BZ32" ca="1">INDEX(DataMaster!$C$84:$K$93,$S32,BZ$242)</f>
        <v>1</v>
      </c>
      <c r="CA32" s="112" t="b" cm="1">
        <f t="array" aca="1" ref="CA32" ca="1">INDEX(DataMaster!$C$84:$K$93,$S32,CA$242)</f>
        <v>1</v>
      </c>
      <c r="CB32" s="112" t="b" cm="1">
        <f t="array" aca="1" ref="CB32" ca="1">INDEX(DataMaster!$C$84:$K$93,$S32,CB$242)</f>
        <v>1</v>
      </c>
      <c r="CC32" s="112" t="b" cm="1">
        <f t="array" aca="1" ref="CC32" ca="1">INDEX(DataMaster!$C$84:$K$93,$S32,CC$242)</f>
        <v>1</v>
      </c>
      <c r="CD32" s="112" t="b" cm="1">
        <f t="array" aca="1" ref="CD32" ca="1">INDEX(DataMaster!$C$84:$K$93,$S32,CD$242)</f>
        <v>1</v>
      </c>
      <c r="CE32" s="112" t="b" cm="1">
        <f t="array" aca="1" ref="CE32" ca="1">INDEX(DataMaster!$C$84:$K$93,$S32,CE$242)</f>
        <v>1</v>
      </c>
      <c r="CF32" s="112" t="b" cm="1">
        <f t="array" aca="1" ref="CF32" ca="1">INDEX(DataMaster!$C$84:$K$93,$S32,CF$242)</f>
        <v>1</v>
      </c>
      <c r="CG32" s="193" t="b">
        <f t="shared" ca="1" si="130"/>
        <v>0</v>
      </c>
      <c r="CH32" s="193" t="str">
        <f t="shared" ca="1" si="130"/>
        <v>-</v>
      </c>
      <c r="CI32" s="193" t="str">
        <f t="shared" ca="1" si="130"/>
        <v>-</v>
      </c>
      <c r="CJ32" s="193" t="s">
        <v>36</v>
      </c>
      <c r="CK32" s="112" t="str" cm="1">
        <f t="array" aca="1" ref="CK32" ca="1">INDEX(DataMaster!$C$97:$K$106,$T32,CK$242)</f>
        <v>-</v>
      </c>
      <c r="CL32" s="112" t="str" cm="1">
        <f t="array" aca="1" ref="CL32" ca="1">INDEX(DataMaster!$C$97:$K$106,$T32,CL$242)</f>
        <v>-</v>
      </c>
      <c r="CM32" s="112" t="str" cm="1">
        <f t="array" aca="1" ref="CM32" ca="1">INDEX(DataMaster!$C$97:$K$106,$T32,CM$242)</f>
        <v>-</v>
      </c>
      <c r="CN32" s="112" t="str" cm="1">
        <f t="array" aca="1" ref="CN32" ca="1">INDEX(DataMaster!$C$97:$K$106,$T32,CN$242)</f>
        <v>-</v>
      </c>
      <c r="CO32" s="112" t="str" cm="1">
        <f t="array" aca="1" ref="CO32" ca="1">INDEX(DataMaster!$C$97:$K$106,$T32,CO$242)</f>
        <v>-</v>
      </c>
      <c r="CP32" s="112" t="str" cm="1">
        <f t="array" aca="1" ref="CP32" ca="1">INDEX(DataMaster!$C$97:$K$106,$T32,CP$242)</f>
        <v>-</v>
      </c>
      <c r="CQ32" s="112" t="str" cm="1">
        <f t="array" aca="1" ref="CQ32" ca="1">INDEX(DataMaster!$C$97:$K$106,$T32,CQ$242)</f>
        <v>-</v>
      </c>
      <c r="CR32" s="112" t="str" cm="1">
        <f t="array" aca="1" ref="CR32" ca="1">INDEX(DataMaster!$C$97:$K$106,$T32,CR$242)</f>
        <v>-</v>
      </c>
      <c r="CS32" s="112" t="str" cm="1">
        <f t="array" aca="1" ref="CS32" ca="1">INDEX(DataMaster!$C$97:$K$106,$T32,CS$242)</f>
        <v>-</v>
      </c>
      <c r="CT32" s="112" t="str" cm="1">
        <f t="array" aca="1" ref="CT32" ca="1">INDEX(DataMaster!$C$110:$K$119,$U32,CT$242)</f>
        <v>-</v>
      </c>
      <c r="CU32" s="112" t="str" cm="1">
        <f t="array" aca="1" ref="CU32" ca="1">INDEX(DataMaster!$C$110:$K$119,$U32,CU$242)</f>
        <v>-</v>
      </c>
      <c r="CV32" s="112" t="str" cm="1">
        <f t="array" aca="1" ref="CV32" ca="1">INDEX(DataMaster!$C$110:$K$119,$U32,CV$242)</f>
        <v>-</v>
      </c>
      <c r="CW32" s="112" t="str" cm="1">
        <f t="array" aca="1" ref="CW32" ca="1">INDEX(DataMaster!$C$110:$K$119,$U32,CW$242)</f>
        <v>-</v>
      </c>
      <c r="CX32" s="112" t="str" cm="1">
        <f t="array" aca="1" ref="CX32" ca="1">INDEX(DataMaster!$C$110:$K$119,$U32,CX$242)</f>
        <v>-</v>
      </c>
      <c r="CY32" s="112" t="str" cm="1">
        <f t="array" aca="1" ref="CY32" ca="1">INDEX(DataMaster!$C$110:$K$119,$U32,CY$242)</f>
        <v>-</v>
      </c>
      <c r="CZ32" s="112" t="str" cm="1">
        <f t="array" aca="1" ref="CZ32" ca="1">INDEX(DataMaster!$C$110:$K$119,$U32,CZ$242)</f>
        <v>-</v>
      </c>
      <c r="DA32" s="112" t="str" cm="1">
        <f t="array" aca="1" ref="DA32" ca="1">INDEX(DataMaster!$C$110:$K$119,$U32,DA$242)</f>
        <v>-</v>
      </c>
      <c r="DB32" s="112" t="str" cm="1">
        <f t="array" aca="1" ref="DB32" ca="1">INDEX(DataMaster!$C$110:$K$119,$U32,DB$242)</f>
        <v>-</v>
      </c>
      <c r="DC32" s="112" t="str" cm="1">
        <f t="array" aca="1" ref="DC32" ca="1">INDEX(DataMaster!$C$123:$K$132,$V32,DC$242)</f>
        <v>-</v>
      </c>
      <c r="DD32" s="112" t="str" cm="1">
        <f t="array" aca="1" ref="DD32" ca="1">INDEX(DataMaster!$C$123:$K$132,$V32,DD$242)</f>
        <v>-</v>
      </c>
      <c r="DE32" s="112" t="str" cm="1">
        <f t="array" aca="1" ref="DE32" ca="1">INDEX(DataMaster!$C$123:$K$132,$V32,DE$242)</f>
        <v>-</v>
      </c>
      <c r="DF32" s="112" t="str" cm="1">
        <f t="array" aca="1" ref="DF32" ca="1">INDEX(DataMaster!$C$123:$K$132,$V32,DF$242)</f>
        <v>-</v>
      </c>
      <c r="DG32" s="112" t="str" cm="1">
        <f t="array" aca="1" ref="DG32" ca="1">INDEX(DataMaster!$C$123:$K$132,$V32,DG$242)</f>
        <v>-</v>
      </c>
      <c r="DH32" s="112" t="str" cm="1">
        <f t="array" aca="1" ref="DH32" ca="1">INDEX(DataMaster!$C$123:$K$132,$V32,DH$242)</f>
        <v>-</v>
      </c>
      <c r="DI32" s="112" t="str" cm="1">
        <f t="array" aca="1" ref="DI32" ca="1">INDEX(DataMaster!$C$123:$K$132,$V32,DI$242)</f>
        <v>-</v>
      </c>
      <c r="DJ32" s="112" t="str" cm="1">
        <f t="array" aca="1" ref="DJ32" ca="1">INDEX(DataMaster!$C$123:$K$132,$V32,DJ$242)</f>
        <v>-</v>
      </c>
      <c r="DK32" s="112" t="str" cm="1">
        <f t="array" aca="1" ref="DK32" ca="1">INDEX(DataMaster!$C$123:$K$132,$V32,DK$242)</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66"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65"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INDEX(DataMaster!$C$71:$K$80,$R33,BO$242)</f>
        <v>1</v>
      </c>
      <c r="BP33" s="112" t="b" cm="1">
        <f t="array" aca="1" ref="BP33" ca="1">INDEX(DataMaster!$C$71:$K$80,$R33,BP$242)</f>
        <v>1</v>
      </c>
      <c r="BQ33" s="112" t="b" cm="1">
        <f t="array" aca="1" ref="BQ33" ca="1">INDEX(DataMaster!$C$71:$K$80,$R33,BQ$242)</f>
        <v>1</v>
      </c>
      <c r="BR33" s="112" t="b" cm="1">
        <f t="array" aca="1" ref="BR33" ca="1">INDEX(DataMaster!$C$71:$K$80,$R33,BR$242)</f>
        <v>1</v>
      </c>
      <c r="BS33" s="112" t="b" cm="1">
        <f t="array" aca="1" ref="BS33" ca="1">INDEX(DataMaster!$C$71:$K$80,$R33,BS$242)</f>
        <v>1</v>
      </c>
      <c r="BT33" s="112" t="b" cm="1">
        <f t="array" aca="1" ref="BT33" ca="1">INDEX(DataMaster!$C$71:$K$80,$R33,BT$242)</f>
        <v>1</v>
      </c>
      <c r="BU33" s="112" t="b" cm="1">
        <f t="array" aca="1" ref="BU33" ca="1">INDEX(DataMaster!$C$71:$K$80,$R33,BU$242)</f>
        <v>1</v>
      </c>
      <c r="BV33" s="112" t="b" cm="1">
        <f t="array" aca="1" ref="BV33" ca="1">INDEX(DataMaster!$C$71:$K$80,$R33,BV$242)</f>
        <v>1</v>
      </c>
      <c r="BW33" s="112" t="b" cm="1">
        <f t="array" aca="1" ref="BW33" ca="1">INDEX(DataMaster!$C$71:$K$80,$R33,BW$242)</f>
        <v>1</v>
      </c>
      <c r="BX33" s="112" t="b" cm="1">
        <f t="array" aca="1" ref="BX33" ca="1">INDEX(DataMaster!$C$84:$K$93,$S33,BX$242)</f>
        <v>1</v>
      </c>
      <c r="BY33" s="112" t="b" cm="1">
        <f t="array" aca="1" ref="BY33" ca="1">INDEX(DataMaster!$C$84:$K$93,$S33,BY$242)</f>
        <v>1</v>
      </c>
      <c r="BZ33" s="112" t="b" cm="1">
        <f t="array" aca="1" ref="BZ33" ca="1">INDEX(DataMaster!$C$84:$K$93,$S33,BZ$242)</f>
        <v>1</v>
      </c>
      <c r="CA33" s="112" t="b" cm="1">
        <f t="array" aca="1" ref="CA33" ca="1">INDEX(DataMaster!$C$84:$K$93,$S33,CA$242)</f>
        <v>1</v>
      </c>
      <c r="CB33" s="112" t="b" cm="1">
        <f t="array" aca="1" ref="CB33" ca="1">INDEX(DataMaster!$C$84:$K$93,$S33,CB$242)</f>
        <v>1</v>
      </c>
      <c r="CC33" s="112" t="b" cm="1">
        <f t="array" aca="1" ref="CC33" ca="1">INDEX(DataMaster!$C$84:$K$93,$S33,CC$242)</f>
        <v>1</v>
      </c>
      <c r="CD33" s="112" t="b" cm="1">
        <f t="array" aca="1" ref="CD33" ca="1">INDEX(DataMaster!$C$84:$K$93,$S33,CD$242)</f>
        <v>1</v>
      </c>
      <c r="CE33" s="112" t="b" cm="1">
        <f t="array" aca="1" ref="CE33" ca="1">INDEX(DataMaster!$C$84:$K$93,$S33,CE$242)</f>
        <v>1</v>
      </c>
      <c r="CF33" s="112" t="b" cm="1">
        <f t="array" aca="1" ref="CF33" ca="1">INDEX(DataMaster!$C$84:$K$93,$S33,CF$242)</f>
        <v>1</v>
      </c>
      <c r="CG33" s="193" t="b">
        <f t="shared" ca="1" si="130"/>
        <v>0</v>
      </c>
      <c r="CH33" s="193" t="str">
        <f t="shared" ca="1" si="130"/>
        <v>-</v>
      </c>
      <c r="CI33" s="193" t="str">
        <f t="shared" ca="1" si="130"/>
        <v>-</v>
      </c>
      <c r="CJ33" s="193" t="s">
        <v>36</v>
      </c>
      <c r="CK33" s="112" t="str" cm="1">
        <f t="array" aca="1" ref="CK33" ca="1">INDEX(DataMaster!$C$97:$K$106,$T33,CK$242)</f>
        <v>-</v>
      </c>
      <c r="CL33" s="112" t="str" cm="1">
        <f t="array" aca="1" ref="CL33" ca="1">INDEX(DataMaster!$C$97:$K$106,$T33,CL$242)</f>
        <v>-</v>
      </c>
      <c r="CM33" s="112" t="str" cm="1">
        <f t="array" aca="1" ref="CM33" ca="1">INDEX(DataMaster!$C$97:$K$106,$T33,CM$242)</f>
        <v>-</v>
      </c>
      <c r="CN33" s="112" t="str" cm="1">
        <f t="array" aca="1" ref="CN33" ca="1">INDEX(DataMaster!$C$97:$K$106,$T33,CN$242)</f>
        <v>-</v>
      </c>
      <c r="CO33" s="112" t="str" cm="1">
        <f t="array" aca="1" ref="CO33" ca="1">INDEX(DataMaster!$C$97:$K$106,$T33,CO$242)</f>
        <v>-</v>
      </c>
      <c r="CP33" s="112" t="str" cm="1">
        <f t="array" aca="1" ref="CP33" ca="1">INDEX(DataMaster!$C$97:$K$106,$T33,CP$242)</f>
        <v>-</v>
      </c>
      <c r="CQ33" s="112" t="str" cm="1">
        <f t="array" aca="1" ref="CQ33" ca="1">INDEX(DataMaster!$C$97:$K$106,$T33,CQ$242)</f>
        <v>-</v>
      </c>
      <c r="CR33" s="112" t="str" cm="1">
        <f t="array" aca="1" ref="CR33" ca="1">INDEX(DataMaster!$C$97:$K$106,$T33,CR$242)</f>
        <v>-</v>
      </c>
      <c r="CS33" s="112" t="str" cm="1">
        <f t="array" aca="1" ref="CS33" ca="1">INDEX(DataMaster!$C$97:$K$106,$T33,CS$242)</f>
        <v>-</v>
      </c>
      <c r="CT33" s="112" t="str" cm="1">
        <f t="array" aca="1" ref="CT33" ca="1">INDEX(DataMaster!$C$110:$K$119,$U33,CT$242)</f>
        <v>-</v>
      </c>
      <c r="CU33" s="112" t="str" cm="1">
        <f t="array" aca="1" ref="CU33" ca="1">INDEX(DataMaster!$C$110:$K$119,$U33,CU$242)</f>
        <v>-</v>
      </c>
      <c r="CV33" s="112" t="str" cm="1">
        <f t="array" aca="1" ref="CV33" ca="1">INDEX(DataMaster!$C$110:$K$119,$U33,CV$242)</f>
        <v>-</v>
      </c>
      <c r="CW33" s="112" t="str" cm="1">
        <f t="array" aca="1" ref="CW33" ca="1">INDEX(DataMaster!$C$110:$K$119,$U33,CW$242)</f>
        <v>-</v>
      </c>
      <c r="CX33" s="112" t="str" cm="1">
        <f t="array" aca="1" ref="CX33" ca="1">INDEX(DataMaster!$C$110:$K$119,$U33,CX$242)</f>
        <v>-</v>
      </c>
      <c r="CY33" s="112" t="str" cm="1">
        <f t="array" aca="1" ref="CY33" ca="1">INDEX(DataMaster!$C$110:$K$119,$U33,CY$242)</f>
        <v>-</v>
      </c>
      <c r="CZ33" s="112" t="str" cm="1">
        <f t="array" aca="1" ref="CZ33" ca="1">INDEX(DataMaster!$C$110:$K$119,$U33,CZ$242)</f>
        <v>-</v>
      </c>
      <c r="DA33" s="112" t="str" cm="1">
        <f t="array" aca="1" ref="DA33" ca="1">INDEX(DataMaster!$C$110:$K$119,$U33,DA$242)</f>
        <v>-</v>
      </c>
      <c r="DB33" s="112" t="str" cm="1">
        <f t="array" aca="1" ref="DB33" ca="1">INDEX(DataMaster!$C$110:$K$119,$U33,DB$242)</f>
        <v>-</v>
      </c>
      <c r="DC33" s="112" t="str" cm="1">
        <f t="array" aca="1" ref="DC33" ca="1">INDEX(DataMaster!$C$123:$K$132,$V33,DC$242)</f>
        <v>-</v>
      </c>
      <c r="DD33" s="112" t="str" cm="1">
        <f t="array" aca="1" ref="DD33" ca="1">INDEX(DataMaster!$C$123:$K$132,$V33,DD$242)</f>
        <v>-</v>
      </c>
      <c r="DE33" s="112" t="str" cm="1">
        <f t="array" aca="1" ref="DE33" ca="1">INDEX(DataMaster!$C$123:$K$132,$V33,DE$242)</f>
        <v>-</v>
      </c>
      <c r="DF33" s="112" t="str" cm="1">
        <f t="array" aca="1" ref="DF33" ca="1">INDEX(DataMaster!$C$123:$K$132,$V33,DF$242)</f>
        <v>-</v>
      </c>
      <c r="DG33" s="112" t="str" cm="1">
        <f t="array" aca="1" ref="DG33" ca="1">INDEX(DataMaster!$C$123:$K$132,$V33,DG$242)</f>
        <v>-</v>
      </c>
      <c r="DH33" s="112" t="str" cm="1">
        <f t="array" aca="1" ref="DH33" ca="1">INDEX(DataMaster!$C$123:$K$132,$V33,DH$242)</f>
        <v>-</v>
      </c>
      <c r="DI33" s="112" t="str" cm="1">
        <f t="array" aca="1" ref="DI33" ca="1">INDEX(DataMaster!$C$123:$K$132,$V33,DI$242)</f>
        <v>-</v>
      </c>
      <c r="DJ33" s="112" t="str" cm="1">
        <f t="array" aca="1" ref="DJ33" ca="1">INDEX(DataMaster!$C$123:$K$132,$V33,DJ$242)</f>
        <v>-</v>
      </c>
      <c r="DK33" s="112" t="str" cm="1">
        <f t="array" aca="1" ref="DK33" ca="1">INDEX(DataMaster!$C$123:$K$132,$V33,DK$242)</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65" ca="1" si="193">OFFSET(IF$5,$B33,0)</f>
        <v>-</v>
      </c>
      <c r="IG33" s="22" t="b">
        <f t="shared" ca="1" si="107"/>
        <v>1</v>
      </c>
      <c r="IH33" s="22">
        <f ca="1">OFFSET(IH$5,$B33,0)</f>
        <v>2</v>
      </c>
      <c r="II33" s="22" t="b">
        <f t="shared" ca="1" si="108"/>
        <v>1</v>
      </c>
      <c r="IJ33" s="22" t="str">
        <f ca="1">OFFSET(IJ$5,$B33,0)</f>
        <v>-</v>
      </c>
      <c r="IK33" s="163" t="str">
        <f t="shared" ref="IK33:IX65"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65" ca="1" si="197">OFFSET(AH$5,$B34,0)</f>
        <v>-</v>
      </c>
      <c r="AI34" s="151" t="str">
        <f t="shared" ca="1" si="124"/>
        <v>-</v>
      </c>
      <c r="AJ34" s="151" t="str">
        <f t="shared" ref="AJ34:AK65" ca="1" si="198">OFFSET(AJ$5,$B34,0)</f>
        <v>-</v>
      </c>
      <c r="AK34" s="151" t="str">
        <f t="shared" ca="1" si="198"/>
        <v>-</v>
      </c>
      <c r="AL34" s="151" t="str">
        <f t="shared" ca="1" si="125"/>
        <v>-</v>
      </c>
      <c r="AM34" s="163" t="b">
        <f t="shared" ca="1" si="125"/>
        <v>1</v>
      </c>
      <c r="AN34" s="10"/>
      <c r="AO34" s="161" t="b">
        <f t="shared" ref="AO34:AS65"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65" ca="1" si="200">INDEX(i.risk_aversion,$J34,AV$15)</f>
        <v>0</v>
      </c>
      <c r="AW34" s="161" t="b">
        <f t="shared" ca="1" si="200"/>
        <v>0</v>
      </c>
      <c r="AX34" s="161" t="str">
        <f t="shared" ca="1" si="200"/>
        <v>-</v>
      </c>
      <c r="AY34" s="161" t="str">
        <f t="shared" ca="1" si="200"/>
        <v>-</v>
      </c>
      <c r="AZ34" s="161" t="str">
        <f t="shared" ca="1" si="200"/>
        <v>-</v>
      </c>
      <c r="BA34" s="10"/>
      <c r="BB34" s="151" t="b">
        <f t="shared" ref="BB34:BD65" ca="1" si="201">OFFSET(BB$5,$B34,0)</f>
        <v>1</v>
      </c>
      <c r="BC34" s="162" t="b">
        <v>0</v>
      </c>
      <c r="BD34" s="151" t="b">
        <f t="shared" ca="1" si="201"/>
        <v>1</v>
      </c>
      <c r="BE34" s="158">
        <f t="shared" ref="BE34:BE52"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INDEX(DataMaster!$C$71:$K$80,$R34,BO$242)</f>
        <v>1</v>
      </c>
      <c r="BP34" s="112" t="b" cm="1">
        <f t="array" aca="1" ref="BP34" ca="1">INDEX(DataMaster!$C$71:$K$80,$R34,BP$242)</f>
        <v>1</v>
      </c>
      <c r="BQ34" s="112" t="b" cm="1">
        <f t="array" aca="1" ref="BQ34" ca="1">INDEX(DataMaster!$C$71:$K$80,$R34,BQ$242)</f>
        <v>1</v>
      </c>
      <c r="BR34" s="112" t="b" cm="1">
        <f t="array" aca="1" ref="BR34" ca="1">INDEX(DataMaster!$C$71:$K$80,$R34,BR$242)</f>
        <v>1</v>
      </c>
      <c r="BS34" s="112" t="b" cm="1">
        <f t="array" aca="1" ref="BS34" ca="1">INDEX(DataMaster!$C$71:$K$80,$R34,BS$242)</f>
        <v>1</v>
      </c>
      <c r="BT34" s="112" t="b" cm="1">
        <f t="array" aca="1" ref="BT34" ca="1">INDEX(DataMaster!$C$71:$K$80,$R34,BT$242)</f>
        <v>1</v>
      </c>
      <c r="BU34" s="112" t="b" cm="1">
        <f t="array" aca="1" ref="BU34" ca="1">INDEX(DataMaster!$C$71:$K$80,$R34,BU$242)</f>
        <v>1</v>
      </c>
      <c r="BV34" s="112" t="b" cm="1">
        <f t="array" aca="1" ref="BV34" ca="1">INDEX(DataMaster!$C$71:$K$80,$R34,BV$242)</f>
        <v>1</v>
      </c>
      <c r="BW34" s="112" t="b" cm="1">
        <f t="array" aca="1" ref="BW34" ca="1">INDEX(DataMaster!$C$71:$K$80,$R34,BW$242)</f>
        <v>1</v>
      </c>
      <c r="BX34" s="112" t="b" cm="1">
        <f t="array" aca="1" ref="BX34" ca="1">INDEX(DataMaster!$C$84:$K$93,$S34,BX$242)</f>
        <v>1</v>
      </c>
      <c r="BY34" s="112" t="b" cm="1">
        <f t="array" aca="1" ref="BY34" ca="1">INDEX(DataMaster!$C$84:$K$93,$S34,BY$242)</f>
        <v>1</v>
      </c>
      <c r="BZ34" s="112" t="b" cm="1">
        <f t="array" aca="1" ref="BZ34" ca="1">INDEX(DataMaster!$C$84:$K$93,$S34,BZ$242)</f>
        <v>1</v>
      </c>
      <c r="CA34" s="112" t="b" cm="1">
        <f t="array" aca="1" ref="CA34" ca="1">INDEX(DataMaster!$C$84:$K$93,$S34,CA$242)</f>
        <v>1</v>
      </c>
      <c r="CB34" s="112" t="b" cm="1">
        <f t="array" aca="1" ref="CB34" ca="1">INDEX(DataMaster!$C$84:$K$93,$S34,CB$242)</f>
        <v>1</v>
      </c>
      <c r="CC34" s="112" t="b" cm="1">
        <f t="array" aca="1" ref="CC34" ca="1">INDEX(DataMaster!$C$84:$K$93,$S34,CC$242)</f>
        <v>1</v>
      </c>
      <c r="CD34" s="112" t="b" cm="1">
        <f t="array" aca="1" ref="CD34" ca="1">INDEX(DataMaster!$C$84:$K$93,$S34,CD$242)</f>
        <v>1</v>
      </c>
      <c r="CE34" s="112" t="b" cm="1">
        <f t="array" aca="1" ref="CE34" ca="1">INDEX(DataMaster!$C$84:$K$93,$S34,CE$242)</f>
        <v>1</v>
      </c>
      <c r="CF34" s="112" t="b" cm="1">
        <f t="array" aca="1" ref="CF34" ca="1">INDEX(DataMaster!$C$84:$K$93,$S34,CF$242)</f>
        <v>1</v>
      </c>
      <c r="CG34" s="193" t="b">
        <f t="shared" ca="1" si="130"/>
        <v>0</v>
      </c>
      <c r="CH34" s="193" t="str">
        <f t="shared" ca="1" si="130"/>
        <v>-</v>
      </c>
      <c r="CI34" s="193" t="str">
        <f t="shared" ca="1" si="130"/>
        <v>-</v>
      </c>
      <c r="CJ34" s="193" t="s">
        <v>36</v>
      </c>
      <c r="CK34" s="112" t="str" cm="1">
        <f t="array" aca="1" ref="CK34" ca="1">INDEX(DataMaster!$C$97:$K$106,$T34,CK$242)</f>
        <v>-</v>
      </c>
      <c r="CL34" s="112" t="str" cm="1">
        <f t="array" aca="1" ref="CL34" ca="1">INDEX(DataMaster!$C$97:$K$106,$T34,CL$242)</f>
        <v>-</v>
      </c>
      <c r="CM34" s="112" t="str" cm="1">
        <f t="array" aca="1" ref="CM34" ca="1">INDEX(DataMaster!$C$97:$K$106,$T34,CM$242)</f>
        <v>-</v>
      </c>
      <c r="CN34" s="112" t="str" cm="1">
        <f t="array" aca="1" ref="CN34" ca="1">INDEX(DataMaster!$C$97:$K$106,$T34,CN$242)</f>
        <v>-</v>
      </c>
      <c r="CO34" s="112" t="str" cm="1">
        <f t="array" aca="1" ref="CO34" ca="1">INDEX(DataMaster!$C$97:$K$106,$T34,CO$242)</f>
        <v>-</v>
      </c>
      <c r="CP34" s="112" t="str" cm="1">
        <f t="array" aca="1" ref="CP34" ca="1">INDEX(DataMaster!$C$97:$K$106,$T34,CP$242)</f>
        <v>-</v>
      </c>
      <c r="CQ34" s="112" t="str" cm="1">
        <f t="array" aca="1" ref="CQ34" ca="1">INDEX(DataMaster!$C$97:$K$106,$T34,CQ$242)</f>
        <v>-</v>
      </c>
      <c r="CR34" s="112" t="str" cm="1">
        <f t="array" aca="1" ref="CR34" ca="1">INDEX(DataMaster!$C$97:$K$106,$T34,CR$242)</f>
        <v>-</v>
      </c>
      <c r="CS34" s="112" t="str" cm="1">
        <f t="array" aca="1" ref="CS34" ca="1">INDEX(DataMaster!$C$97:$K$106,$T34,CS$242)</f>
        <v>-</v>
      </c>
      <c r="CT34" s="112" t="str" cm="1">
        <f t="array" aca="1" ref="CT34" ca="1">INDEX(DataMaster!$C$110:$K$119,$U34,CT$242)</f>
        <v>-</v>
      </c>
      <c r="CU34" s="112" t="str" cm="1">
        <f t="array" aca="1" ref="CU34" ca="1">INDEX(DataMaster!$C$110:$K$119,$U34,CU$242)</f>
        <v>-</v>
      </c>
      <c r="CV34" s="112" t="str" cm="1">
        <f t="array" aca="1" ref="CV34" ca="1">INDEX(DataMaster!$C$110:$K$119,$U34,CV$242)</f>
        <v>-</v>
      </c>
      <c r="CW34" s="112" t="str" cm="1">
        <f t="array" aca="1" ref="CW34" ca="1">INDEX(DataMaster!$C$110:$K$119,$U34,CW$242)</f>
        <v>-</v>
      </c>
      <c r="CX34" s="112" t="str" cm="1">
        <f t="array" aca="1" ref="CX34" ca="1">INDEX(DataMaster!$C$110:$K$119,$U34,CX$242)</f>
        <v>-</v>
      </c>
      <c r="CY34" s="112" t="str" cm="1">
        <f t="array" aca="1" ref="CY34" ca="1">INDEX(DataMaster!$C$110:$K$119,$U34,CY$242)</f>
        <v>-</v>
      </c>
      <c r="CZ34" s="112" t="str" cm="1">
        <f t="array" aca="1" ref="CZ34" ca="1">INDEX(DataMaster!$C$110:$K$119,$U34,CZ$242)</f>
        <v>-</v>
      </c>
      <c r="DA34" s="112" t="str" cm="1">
        <f t="array" aca="1" ref="DA34" ca="1">INDEX(DataMaster!$C$110:$K$119,$U34,DA$242)</f>
        <v>-</v>
      </c>
      <c r="DB34" s="112" t="str" cm="1">
        <f t="array" aca="1" ref="DB34" ca="1">INDEX(DataMaster!$C$110:$K$119,$U34,DB$242)</f>
        <v>-</v>
      </c>
      <c r="DC34" s="112" t="str" cm="1">
        <f t="array" aca="1" ref="DC34" ca="1">INDEX(DataMaster!$C$123:$K$132,$V34,DC$242)</f>
        <v>-</v>
      </c>
      <c r="DD34" s="112" t="str" cm="1">
        <f t="array" aca="1" ref="DD34" ca="1">INDEX(DataMaster!$C$123:$K$132,$V34,DD$242)</f>
        <v>-</v>
      </c>
      <c r="DE34" s="112" t="str" cm="1">
        <f t="array" aca="1" ref="DE34" ca="1">INDEX(DataMaster!$C$123:$K$132,$V34,DE$242)</f>
        <v>-</v>
      </c>
      <c r="DF34" s="112" t="str" cm="1">
        <f t="array" aca="1" ref="DF34" ca="1">INDEX(DataMaster!$C$123:$K$132,$V34,DF$242)</f>
        <v>-</v>
      </c>
      <c r="DG34" s="112" t="str" cm="1">
        <f t="array" aca="1" ref="DG34" ca="1">INDEX(DataMaster!$C$123:$K$132,$V34,DG$242)</f>
        <v>-</v>
      </c>
      <c r="DH34" s="112" t="str" cm="1">
        <f t="array" aca="1" ref="DH34" ca="1">INDEX(DataMaster!$C$123:$K$132,$V34,DH$242)</f>
        <v>-</v>
      </c>
      <c r="DI34" s="112" t="str" cm="1">
        <f t="array" aca="1" ref="DI34" ca="1">INDEX(DataMaster!$C$123:$K$132,$V34,DI$242)</f>
        <v>-</v>
      </c>
      <c r="DJ34" s="112" t="str" cm="1">
        <f t="array" aca="1" ref="DJ34" ca="1">INDEX(DataMaster!$C$123:$K$132,$V34,DJ$242)</f>
        <v>-</v>
      </c>
      <c r="DK34" s="112" t="str" cm="1">
        <f t="array" aca="1" ref="DK34" ca="1">INDEX(DataMaster!$C$123:$K$132,$V34,DK$242)</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INDEX(DataMaster!$C$71:$K$80,$R35,BO$242)</f>
        <v>1</v>
      </c>
      <c r="BP35" s="112" t="b" cm="1">
        <f t="array" aca="1" ref="BP35" ca="1">INDEX(DataMaster!$C$71:$K$80,$R35,BP$242)</f>
        <v>1</v>
      </c>
      <c r="BQ35" s="112" t="b" cm="1">
        <f t="array" aca="1" ref="BQ35" ca="1">INDEX(DataMaster!$C$71:$K$80,$R35,BQ$242)</f>
        <v>1</v>
      </c>
      <c r="BR35" s="112" t="b" cm="1">
        <f t="array" aca="1" ref="BR35" ca="1">INDEX(DataMaster!$C$71:$K$80,$R35,BR$242)</f>
        <v>1</v>
      </c>
      <c r="BS35" s="112" t="b" cm="1">
        <f t="array" aca="1" ref="BS35" ca="1">INDEX(DataMaster!$C$71:$K$80,$R35,BS$242)</f>
        <v>1</v>
      </c>
      <c r="BT35" s="112" t="b" cm="1">
        <f t="array" aca="1" ref="BT35" ca="1">INDEX(DataMaster!$C$71:$K$80,$R35,BT$242)</f>
        <v>1</v>
      </c>
      <c r="BU35" s="112" t="b" cm="1">
        <f t="array" aca="1" ref="BU35" ca="1">INDEX(DataMaster!$C$71:$K$80,$R35,BU$242)</f>
        <v>1</v>
      </c>
      <c r="BV35" s="112" t="b" cm="1">
        <f t="array" aca="1" ref="BV35" ca="1">INDEX(DataMaster!$C$71:$K$80,$R35,BV$242)</f>
        <v>1</v>
      </c>
      <c r="BW35" s="112" t="b" cm="1">
        <f t="array" aca="1" ref="BW35" ca="1">INDEX(DataMaster!$C$71:$K$80,$R35,BW$242)</f>
        <v>1</v>
      </c>
      <c r="BX35" s="112" t="b" cm="1">
        <f t="array" aca="1" ref="BX35" ca="1">INDEX(DataMaster!$C$84:$K$93,$S35,BX$242)</f>
        <v>1</v>
      </c>
      <c r="BY35" s="112" t="b" cm="1">
        <f t="array" aca="1" ref="BY35" ca="1">INDEX(DataMaster!$C$84:$K$93,$S35,BY$242)</f>
        <v>1</v>
      </c>
      <c r="BZ35" s="112" t="b" cm="1">
        <f t="array" aca="1" ref="BZ35" ca="1">INDEX(DataMaster!$C$84:$K$93,$S35,BZ$242)</f>
        <v>1</v>
      </c>
      <c r="CA35" s="112" t="b" cm="1">
        <f t="array" aca="1" ref="CA35" ca="1">INDEX(DataMaster!$C$84:$K$93,$S35,CA$242)</f>
        <v>1</v>
      </c>
      <c r="CB35" s="112" t="b" cm="1">
        <f t="array" aca="1" ref="CB35" ca="1">INDEX(DataMaster!$C$84:$K$93,$S35,CB$242)</f>
        <v>1</v>
      </c>
      <c r="CC35" s="112" t="b" cm="1">
        <f t="array" aca="1" ref="CC35" ca="1">INDEX(DataMaster!$C$84:$K$93,$S35,CC$242)</f>
        <v>1</v>
      </c>
      <c r="CD35" s="112" t="b" cm="1">
        <f t="array" aca="1" ref="CD35" ca="1">INDEX(DataMaster!$C$84:$K$93,$S35,CD$242)</f>
        <v>1</v>
      </c>
      <c r="CE35" s="112" t="b" cm="1">
        <f t="array" aca="1" ref="CE35" ca="1">INDEX(DataMaster!$C$84:$K$93,$S35,CE$242)</f>
        <v>1</v>
      </c>
      <c r="CF35" s="112" t="b" cm="1">
        <f t="array" aca="1" ref="CF35" ca="1">INDEX(DataMaster!$C$84:$K$93,$S35,CF$242)</f>
        <v>1</v>
      </c>
      <c r="CG35" s="193" t="b">
        <f t="shared" ca="1" si="130"/>
        <v>0</v>
      </c>
      <c r="CH35" s="193" t="str">
        <f t="shared" ca="1" si="130"/>
        <v>-</v>
      </c>
      <c r="CI35" s="193" t="str">
        <f t="shared" ca="1" si="130"/>
        <v>-</v>
      </c>
      <c r="CJ35" s="193" t="s">
        <v>36</v>
      </c>
      <c r="CK35" s="112" t="str" cm="1">
        <f t="array" aca="1" ref="CK35" ca="1">INDEX(DataMaster!$C$97:$K$106,$T35,CK$242)</f>
        <v>-</v>
      </c>
      <c r="CL35" s="112" t="str" cm="1">
        <f t="array" aca="1" ref="CL35" ca="1">INDEX(DataMaster!$C$97:$K$106,$T35,CL$242)</f>
        <v>-</v>
      </c>
      <c r="CM35" s="112" t="str" cm="1">
        <f t="array" aca="1" ref="CM35" ca="1">INDEX(DataMaster!$C$97:$K$106,$T35,CM$242)</f>
        <v>-</v>
      </c>
      <c r="CN35" s="112" t="str" cm="1">
        <f t="array" aca="1" ref="CN35" ca="1">INDEX(DataMaster!$C$97:$K$106,$T35,CN$242)</f>
        <v>-</v>
      </c>
      <c r="CO35" s="112" t="str" cm="1">
        <f t="array" aca="1" ref="CO35" ca="1">INDEX(DataMaster!$C$97:$K$106,$T35,CO$242)</f>
        <v>-</v>
      </c>
      <c r="CP35" s="112" t="str" cm="1">
        <f t="array" aca="1" ref="CP35" ca="1">INDEX(DataMaster!$C$97:$K$106,$T35,CP$242)</f>
        <v>-</v>
      </c>
      <c r="CQ35" s="112" t="str" cm="1">
        <f t="array" aca="1" ref="CQ35" ca="1">INDEX(DataMaster!$C$97:$K$106,$T35,CQ$242)</f>
        <v>-</v>
      </c>
      <c r="CR35" s="112" t="str" cm="1">
        <f t="array" aca="1" ref="CR35" ca="1">INDEX(DataMaster!$C$97:$K$106,$T35,CR$242)</f>
        <v>-</v>
      </c>
      <c r="CS35" s="112" t="str" cm="1">
        <f t="array" aca="1" ref="CS35" ca="1">INDEX(DataMaster!$C$97:$K$106,$T35,CS$242)</f>
        <v>-</v>
      </c>
      <c r="CT35" s="112" t="str" cm="1">
        <f t="array" aca="1" ref="CT35" ca="1">INDEX(DataMaster!$C$110:$K$119,$U35,CT$242)</f>
        <v>-</v>
      </c>
      <c r="CU35" s="112" t="str" cm="1">
        <f t="array" aca="1" ref="CU35" ca="1">INDEX(DataMaster!$C$110:$K$119,$U35,CU$242)</f>
        <v>-</v>
      </c>
      <c r="CV35" s="112" t="str" cm="1">
        <f t="array" aca="1" ref="CV35" ca="1">INDEX(DataMaster!$C$110:$K$119,$U35,CV$242)</f>
        <v>-</v>
      </c>
      <c r="CW35" s="112" t="str" cm="1">
        <f t="array" aca="1" ref="CW35" ca="1">INDEX(DataMaster!$C$110:$K$119,$U35,CW$242)</f>
        <v>-</v>
      </c>
      <c r="CX35" s="112" t="str" cm="1">
        <f t="array" aca="1" ref="CX35" ca="1">INDEX(DataMaster!$C$110:$K$119,$U35,CX$242)</f>
        <v>-</v>
      </c>
      <c r="CY35" s="112" t="str" cm="1">
        <f t="array" aca="1" ref="CY35" ca="1">INDEX(DataMaster!$C$110:$K$119,$U35,CY$242)</f>
        <v>-</v>
      </c>
      <c r="CZ35" s="112" t="str" cm="1">
        <f t="array" aca="1" ref="CZ35" ca="1">INDEX(DataMaster!$C$110:$K$119,$U35,CZ$242)</f>
        <v>-</v>
      </c>
      <c r="DA35" s="112" t="str" cm="1">
        <f t="array" aca="1" ref="DA35" ca="1">INDEX(DataMaster!$C$110:$K$119,$U35,DA$242)</f>
        <v>-</v>
      </c>
      <c r="DB35" s="112" t="str" cm="1">
        <f t="array" aca="1" ref="DB35" ca="1">INDEX(DataMaster!$C$110:$K$119,$U35,DB$242)</f>
        <v>-</v>
      </c>
      <c r="DC35" s="112" t="str" cm="1">
        <f t="array" aca="1" ref="DC35" ca="1">INDEX(DataMaster!$C$123:$K$132,$V35,DC$242)</f>
        <v>-</v>
      </c>
      <c r="DD35" s="112" t="str" cm="1">
        <f t="array" aca="1" ref="DD35" ca="1">INDEX(DataMaster!$C$123:$K$132,$V35,DD$242)</f>
        <v>-</v>
      </c>
      <c r="DE35" s="112" t="str" cm="1">
        <f t="array" aca="1" ref="DE35" ca="1">INDEX(DataMaster!$C$123:$K$132,$V35,DE$242)</f>
        <v>-</v>
      </c>
      <c r="DF35" s="112" t="str" cm="1">
        <f t="array" aca="1" ref="DF35" ca="1">INDEX(DataMaster!$C$123:$K$132,$V35,DF$242)</f>
        <v>-</v>
      </c>
      <c r="DG35" s="112" t="str" cm="1">
        <f t="array" aca="1" ref="DG35" ca="1">INDEX(DataMaster!$C$123:$K$132,$V35,DG$242)</f>
        <v>-</v>
      </c>
      <c r="DH35" s="112" t="str" cm="1">
        <f t="array" aca="1" ref="DH35" ca="1">INDEX(DataMaster!$C$123:$K$132,$V35,DH$242)</f>
        <v>-</v>
      </c>
      <c r="DI35" s="112" t="str" cm="1">
        <f t="array" aca="1" ref="DI35" ca="1">INDEX(DataMaster!$C$123:$K$132,$V35,DI$242)</f>
        <v>-</v>
      </c>
      <c r="DJ35" s="112" t="str" cm="1">
        <f t="array" aca="1" ref="DJ35" ca="1">INDEX(DataMaster!$C$123:$K$132,$V35,DJ$242)</f>
        <v>-</v>
      </c>
      <c r="DK35" s="112" t="str" cm="1">
        <f t="array" aca="1" ref="DK35" ca="1">INDEX(DataMaster!$C$123:$K$132,$V35,DK$242)</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65"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64"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65" ca="1" si="212">OFFSET(BJ$5,$B36,0)</f>
        <v>-</v>
      </c>
      <c r="BK36" s="151">
        <f t="shared" ca="1" si="189"/>
        <v>1</v>
      </c>
      <c r="BL36" s="151">
        <f t="shared" ca="1" si="189"/>
        <v>1</v>
      </c>
      <c r="BM36" s="151" t="str">
        <f t="shared" ca="1" si="189"/>
        <v>-</v>
      </c>
      <c r="BN36" s="151" t="str">
        <f t="shared" ca="1" si="189"/>
        <v>-</v>
      </c>
      <c r="BO36" s="112" t="b" cm="1">
        <f t="array" aca="1" ref="BO36" ca="1">INDEX(DataMaster!$C$71:$K$80,$R36,BO$242)</f>
        <v>1</v>
      </c>
      <c r="BP36" s="112" t="b" cm="1">
        <f t="array" aca="1" ref="BP36" ca="1">INDEX(DataMaster!$C$71:$K$80,$R36,BP$242)</f>
        <v>1</v>
      </c>
      <c r="BQ36" s="112" t="b" cm="1">
        <f t="array" aca="1" ref="BQ36" ca="1">INDEX(DataMaster!$C$71:$K$80,$R36,BQ$242)</f>
        <v>1</v>
      </c>
      <c r="BR36" s="112" t="b" cm="1">
        <f t="array" aca="1" ref="BR36" ca="1">INDEX(DataMaster!$C$71:$K$80,$R36,BR$242)</f>
        <v>1</v>
      </c>
      <c r="BS36" s="112" t="b" cm="1">
        <f t="array" aca="1" ref="BS36" ca="1">INDEX(DataMaster!$C$71:$K$80,$R36,BS$242)</f>
        <v>1</v>
      </c>
      <c r="BT36" s="112" t="b" cm="1">
        <f t="array" aca="1" ref="BT36" ca="1">INDEX(DataMaster!$C$71:$K$80,$R36,BT$242)</f>
        <v>1</v>
      </c>
      <c r="BU36" s="112" t="b" cm="1">
        <f t="array" aca="1" ref="BU36" ca="1">INDEX(DataMaster!$C$71:$K$80,$R36,BU$242)</f>
        <v>1</v>
      </c>
      <c r="BV36" s="112" t="b" cm="1">
        <f t="array" aca="1" ref="BV36" ca="1">INDEX(DataMaster!$C$71:$K$80,$R36,BV$242)</f>
        <v>1</v>
      </c>
      <c r="BW36" s="112" t="b" cm="1">
        <f t="array" aca="1" ref="BW36" ca="1">INDEX(DataMaster!$C$71:$K$80,$R36,BW$242)</f>
        <v>1</v>
      </c>
      <c r="BX36" s="112" t="b" cm="1">
        <f t="array" aca="1" ref="BX36" ca="1">INDEX(DataMaster!$C$84:$K$93,$S36,BX$242)</f>
        <v>1</v>
      </c>
      <c r="BY36" s="112" t="b" cm="1">
        <f t="array" aca="1" ref="BY36" ca="1">INDEX(DataMaster!$C$84:$K$93,$S36,BY$242)</f>
        <v>1</v>
      </c>
      <c r="BZ36" s="112" t="b" cm="1">
        <f t="array" aca="1" ref="BZ36" ca="1">INDEX(DataMaster!$C$84:$K$93,$S36,BZ$242)</f>
        <v>1</v>
      </c>
      <c r="CA36" s="112" t="b" cm="1">
        <f t="array" aca="1" ref="CA36" ca="1">INDEX(DataMaster!$C$84:$K$93,$S36,CA$242)</f>
        <v>1</v>
      </c>
      <c r="CB36" s="112" t="b" cm="1">
        <f t="array" aca="1" ref="CB36" ca="1">INDEX(DataMaster!$C$84:$K$93,$S36,CB$242)</f>
        <v>1</v>
      </c>
      <c r="CC36" s="112" t="b" cm="1">
        <f t="array" aca="1" ref="CC36" ca="1">INDEX(DataMaster!$C$84:$K$93,$S36,CC$242)</f>
        <v>1</v>
      </c>
      <c r="CD36" s="112" t="b" cm="1">
        <f t="array" aca="1" ref="CD36" ca="1">INDEX(DataMaster!$C$84:$K$93,$S36,CD$242)</f>
        <v>1</v>
      </c>
      <c r="CE36" s="112" t="b" cm="1">
        <f t="array" aca="1" ref="CE36" ca="1">INDEX(DataMaster!$C$84:$K$93,$S36,CE$242)</f>
        <v>1</v>
      </c>
      <c r="CF36" s="112" t="b" cm="1">
        <f t="array" aca="1" ref="CF36" ca="1">INDEX(DataMaster!$C$84:$K$93,$S36,CF$242)</f>
        <v>1</v>
      </c>
      <c r="CG36" s="193" t="b">
        <f t="shared" ca="1" si="130"/>
        <v>0</v>
      </c>
      <c r="CH36" s="193" t="str">
        <f t="shared" ca="1" si="130"/>
        <v>-</v>
      </c>
      <c r="CI36" s="193" t="str">
        <f t="shared" ca="1" si="130"/>
        <v>-</v>
      </c>
      <c r="CJ36" s="193" t="s">
        <v>36</v>
      </c>
      <c r="CK36" s="112" t="str" cm="1">
        <f t="array" aca="1" ref="CK36" ca="1">INDEX(DataMaster!$C$97:$K$106,$T36,CK$242)</f>
        <v>-</v>
      </c>
      <c r="CL36" s="112" t="str" cm="1">
        <f t="array" aca="1" ref="CL36" ca="1">INDEX(DataMaster!$C$97:$K$106,$T36,CL$242)</f>
        <v>-</v>
      </c>
      <c r="CM36" s="112" t="str" cm="1">
        <f t="array" aca="1" ref="CM36" ca="1">INDEX(DataMaster!$C$97:$K$106,$T36,CM$242)</f>
        <v>-</v>
      </c>
      <c r="CN36" s="112" t="str" cm="1">
        <f t="array" aca="1" ref="CN36" ca="1">INDEX(DataMaster!$C$97:$K$106,$T36,CN$242)</f>
        <v>-</v>
      </c>
      <c r="CO36" s="112" t="str" cm="1">
        <f t="array" aca="1" ref="CO36" ca="1">INDEX(DataMaster!$C$97:$K$106,$T36,CO$242)</f>
        <v>-</v>
      </c>
      <c r="CP36" s="112" t="str" cm="1">
        <f t="array" aca="1" ref="CP36" ca="1">INDEX(DataMaster!$C$97:$K$106,$T36,CP$242)</f>
        <v>-</v>
      </c>
      <c r="CQ36" s="112" t="str" cm="1">
        <f t="array" aca="1" ref="CQ36" ca="1">INDEX(DataMaster!$C$97:$K$106,$T36,CQ$242)</f>
        <v>-</v>
      </c>
      <c r="CR36" s="112" t="str" cm="1">
        <f t="array" aca="1" ref="CR36" ca="1">INDEX(DataMaster!$C$97:$K$106,$T36,CR$242)</f>
        <v>-</v>
      </c>
      <c r="CS36" s="112" t="str" cm="1">
        <f t="array" aca="1" ref="CS36" ca="1">INDEX(DataMaster!$C$97:$K$106,$T36,CS$242)</f>
        <v>-</v>
      </c>
      <c r="CT36" s="112" t="str" cm="1">
        <f t="array" aca="1" ref="CT36" ca="1">INDEX(DataMaster!$C$110:$K$119,$U36,CT$242)</f>
        <v>-</v>
      </c>
      <c r="CU36" s="112" t="str" cm="1">
        <f t="array" aca="1" ref="CU36" ca="1">INDEX(DataMaster!$C$110:$K$119,$U36,CU$242)</f>
        <v>-</v>
      </c>
      <c r="CV36" s="112" t="str" cm="1">
        <f t="array" aca="1" ref="CV36" ca="1">INDEX(DataMaster!$C$110:$K$119,$U36,CV$242)</f>
        <v>-</v>
      </c>
      <c r="CW36" s="112" t="str" cm="1">
        <f t="array" aca="1" ref="CW36" ca="1">INDEX(DataMaster!$C$110:$K$119,$U36,CW$242)</f>
        <v>-</v>
      </c>
      <c r="CX36" s="112" t="str" cm="1">
        <f t="array" aca="1" ref="CX36" ca="1">INDEX(DataMaster!$C$110:$K$119,$U36,CX$242)</f>
        <v>-</v>
      </c>
      <c r="CY36" s="112" t="str" cm="1">
        <f t="array" aca="1" ref="CY36" ca="1">INDEX(DataMaster!$C$110:$K$119,$U36,CY$242)</f>
        <v>-</v>
      </c>
      <c r="CZ36" s="112" t="str" cm="1">
        <f t="array" aca="1" ref="CZ36" ca="1">INDEX(DataMaster!$C$110:$K$119,$U36,CZ$242)</f>
        <v>-</v>
      </c>
      <c r="DA36" s="112" t="str" cm="1">
        <f t="array" aca="1" ref="DA36" ca="1">INDEX(DataMaster!$C$110:$K$119,$U36,DA$242)</f>
        <v>-</v>
      </c>
      <c r="DB36" s="112" t="str" cm="1">
        <f t="array" aca="1" ref="DB36" ca="1">INDEX(DataMaster!$C$110:$K$119,$U36,DB$242)</f>
        <v>-</v>
      </c>
      <c r="DC36" s="112" t="str" cm="1">
        <f t="array" aca="1" ref="DC36" ca="1">INDEX(DataMaster!$C$123:$K$132,$V36,DC$242)</f>
        <v>-</v>
      </c>
      <c r="DD36" s="112" t="str" cm="1">
        <f t="array" aca="1" ref="DD36" ca="1">INDEX(DataMaster!$C$123:$K$132,$V36,DD$242)</f>
        <v>-</v>
      </c>
      <c r="DE36" s="112" t="str" cm="1">
        <f t="array" aca="1" ref="DE36" ca="1">INDEX(DataMaster!$C$123:$K$132,$V36,DE$242)</f>
        <v>-</v>
      </c>
      <c r="DF36" s="112" t="str" cm="1">
        <f t="array" aca="1" ref="DF36" ca="1">INDEX(DataMaster!$C$123:$K$132,$V36,DF$242)</f>
        <v>-</v>
      </c>
      <c r="DG36" s="112" t="str" cm="1">
        <f t="array" aca="1" ref="DG36" ca="1">INDEX(DataMaster!$C$123:$K$132,$V36,DG$242)</f>
        <v>-</v>
      </c>
      <c r="DH36" s="112" t="str" cm="1">
        <f t="array" aca="1" ref="DH36" ca="1">INDEX(DataMaster!$C$123:$K$132,$V36,DH$242)</f>
        <v>-</v>
      </c>
      <c r="DI36" s="112" t="str" cm="1">
        <f t="array" aca="1" ref="DI36" ca="1">INDEX(DataMaster!$C$123:$K$132,$V36,DI$242)</f>
        <v>-</v>
      </c>
      <c r="DJ36" s="112" t="str" cm="1">
        <f t="array" aca="1" ref="DJ36" ca="1">INDEX(DataMaster!$C$123:$K$132,$V36,DJ$242)</f>
        <v>-</v>
      </c>
      <c r="DK36" s="112" t="str" cm="1">
        <f t="array" aca="1" ref="DK36" ca="1">INDEX(DataMaster!$C$123:$K$132,$V36,DK$242)</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64"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9"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INDEX(DataMaster!$C$71:$K$80,$R37,BO$242)</f>
        <v>1</v>
      </c>
      <c r="BP37" s="112" t="b" cm="1">
        <f t="array" aca="1" ref="BP37" ca="1">INDEX(DataMaster!$C$71:$K$80,$R37,BP$242)</f>
        <v>1</v>
      </c>
      <c r="BQ37" s="112" t="b" cm="1">
        <f t="array" aca="1" ref="BQ37" ca="1">INDEX(DataMaster!$C$71:$K$80,$R37,BQ$242)</f>
        <v>1</v>
      </c>
      <c r="BR37" s="112" t="b" cm="1">
        <f t="array" aca="1" ref="BR37" ca="1">INDEX(DataMaster!$C$71:$K$80,$R37,BR$242)</f>
        <v>1</v>
      </c>
      <c r="BS37" s="112" t="b" cm="1">
        <f t="array" aca="1" ref="BS37" ca="1">INDEX(DataMaster!$C$71:$K$80,$R37,BS$242)</f>
        <v>1</v>
      </c>
      <c r="BT37" s="112" t="b" cm="1">
        <f t="array" aca="1" ref="BT37" ca="1">INDEX(DataMaster!$C$71:$K$80,$R37,BT$242)</f>
        <v>1</v>
      </c>
      <c r="BU37" s="112" t="b" cm="1">
        <f t="array" aca="1" ref="BU37" ca="1">INDEX(DataMaster!$C$71:$K$80,$R37,BU$242)</f>
        <v>1</v>
      </c>
      <c r="BV37" s="112" t="b" cm="1">
        <f t="array" aca="1" ref="BV37" ca="1">INDEX(DataMaster!$C$71:$K$80,$R37,BV$242)</f>
        <v>1</v>
      </c>
      <c r="BW37" s="112" t="b" cm="1">
        <f t="array" aca="1" ref="BW37" ca="1">INDEX(DataMaster!$C$71:$K$80,$R37,BW$242)</f>
        <v>1</v>
      </c>
      <c r="BX37" s="112" t="b" cm="1">
        <f t="array" aca="1" ref="BX37" ca="1">INDEX(DataMaster!$C$84:$K$93,$S37,BX$242)</f>
        <v>1</v>
      </c>
      <c r="BY37" s="112" t="b" cm="1">
        <f t="array" aca="1" ref="BY37" ca="1">INDEX(DataMaster!$C$84:$K$93,$S37,BY$242)</f>
        <v>1</v>
      </c>
      <c r="BZ37" s="112" t="b" cm="1">
        <f t="array" aca="1" ref="BZ37" ca="1">INDEX(DataMaster!$C$84:$K$93,$S37,BZ$242)</f>
        <v>1</v>
      </c>
      <c r="CA37" s="112" t="b" cm="1">
        <f t="array" aca="1" ref="CA37" ca="1">INDEX(DataMaster!$C$84:$K$93,$S37,CA$242)</f>
        <v>1</v>
      </c>
      <c r="CB37" s="112" t="b" cm="1">
        <f t="array" aca="1" ref="CB37" ca="1">INDEX(DataMaster!$C$84:$K$93,$S37,CB$242)</f>
        <v>1</v>
      </c>
      <c r="CC37" s="112" t="b" cm="1">
        <f t="array" aca="1" ref="CC37" ca="1">INDEX(DataMaster!$C$84:$K$93,$S37,CC$242)</f>
        <v>1</v>
      </c>
      <c r="CD37" s="112" t="b" cm="1">
        <f t="array" aca="1" ref="CD37" ca="1">INDEX(DataMaster!$C$84:$K$93,$S37,CD$242)</f>
        <v>1</v>
      </c>
      <c r="CE37" s="112" t="b" cm="1">
        <f t="array" aca="1" ref="CE37" ca="1">INDEX(DataMaster!$C$84:$K$93,$S37,CE$242)</f>
        <v>1</v>
      </c>
      <c r="CF37" s="112" t="b" cm="1">
        <f t="array" aca="1" ref="CF37" ca="1">INDEX(DataMaster!$C$84:$K$93,$S37,CF$242)</f>
        <v>1</v>
      </c>
      <c r="CG37" s="193" t="b">
        <f t="shared" ca="1" si="130"/>
        <v>0</v>
      </c>
      <c r="CH37" s="193" t="str">
        <f t="shared" ca="1" si="130"/>
        <v>-</v>
      </c>
      <c r="CI37" s="193" t="str">
        <f t="shared" ca="1" si="130"/>
        <v>-</v>
      </c>
      <c r="CJ37" s="193" t="s">
        <v>36</v>
      </c>
      <c r="CK37" s="112" t="str" cm="1">
        <f t="array" aca="1" ref="CK37" ca="1">INDEX(DataMaster!$C$97:$K$106,$T37,CK$242)</f>
        <v>-</v>
      </c>
      <c r="CL37" s="112" t="str" cm="1">
        <f t="array" aca="1" ref="CL37" ca="1">INDEX(DataMaster!$C$97:$K$106,$T37,CL$242)</f>
        <v>-</v>
      </c>
      <c r="CM37" s="112" t="str" cm="1">
        <f t="array" aca="1" ref="CM37" ca="1">INDEX(DataMaster!$C$97:$K$106,$T37,CM$242)</f>
        <v>-</v>
      </c>
      <c r="CN37" s="112" t="str" cm="1">
        <f t="array" aca="1" ref="CN37" ca="1">INDEX(DataMaster!$C$97:$K$106,$T37,CN$242)</f>
        <v>-</v>
      </c>
      <c r="CO37" s="112" t="str" cm="1">
        <f t="array" aca="1" ref="CO37" ca="1">INDEX(DataMaster!$C$97:$K$106,$T37,CO$242)</f>
        <v>-</v>
      </c>
      <c r="CP37" s="112" t="str" cm="1">
        <f t="array" aca="1" ref="CP37" ca="1">INDEX(DataMaster!$C$97:$K$106,$T37,CP$242)</f>
        <v>-</v>
      </c>
      <c r="CQ37" s="112" t="str" cm="1">
        <f t="array" aca="1" ref="CQ37" ca="1">INDEX(DataMaster!$C$97:$K$106,$T37,CQ$242)</f>
        <v>-</v>
      </c>
      <c r="CR37" s="112" t="str" cm="1">
        <f t="array" aca="1" ref="CR37" ca="1">INDEX(DataMaster!$C$97:$K$106,$T37,CR$242)</f>
        <v>-</v>
      </c>
      <c r="CS37" s="112" t="str" cm="1">
        <f t="array" aca="1" ref="CS37" ca="1">INDEX(DataMaster!$C$97:$K$106,$T37,CS$242)</f>
        <v>-</v>
      </c>
      <c r="CT37" s="112" t="str" cm="1">
        <f t="array" aca="1" ref="CT37" ca="1">INDEX(DataMaster!$C$110:$K$119,$U37,CT$242)</f>
        <v>-</v>
      </c>
      <c r="CU37" s="112" t="str" cm="1">
        <f t="array" aca="1" ref="CU37" ca="1">INDEX(DataMaster!$C$110:$K$119,$U37,CU$242)</f>
        <v>-</v>
      </c>
      <c r="CV37" s="112" t="str" cm="1">
        <f t="array" aca="1" ref="CV37" ca="1">INDEX(DataMaster!$C$110:$K$119,$U37,CV$242)</f>
        <v>-</v>
      </c>
      <c r="CW37" s="112" t="str" cm="1">
        <f t="array" aca="1" ref="CW37" ca="1">INDEX(DataMaster!$C$110:$K$119,$U37,CW$242)</f>
        <v>-</v>
      </c>
      <c r="CX37" s="112" t="str" cm="1">
        <f t="array" aca="1" ref="CX37" ca="1">INDEX(DataMaster!$C$110:$K$119,$U37,CX$242)</f>
        <v>-</v>
      </c>
      <c r="CY37" s="112" t="str" cm="1">
        <f t="array" aca="1" ref="CY37" ca="1">INDEX(DataMaster!$C$110:$K$119,$U37,CY$242)</f>
        <v>-</v>
      </c>
      <c r="CZ37" s="112" t="str" cm="1">
        <f t="array" aca="1" ref="CZ37" ca="1">INDEX(DataMaster!$C$110:$K$119,$U37,CZ$242)</f>
        <v>-</v>
      </c>
      <c r="DA37" s="112" t="str" cm="1">
        <f t="array" aca="1" ref="DA37" ca="1">INDEX(DataMaster!$C$110:$K$119,$U37,DA$242)</f>
        <v>-</v>
      </c>
      <c r="DB37" s="112" t="str" cm="1">
        <f t="array" aca="1" ref="DB37" ca="1">INDEX(DataMaster!$C$110:$K$119,$U37,DB$242)</f>
        <v>-</v>
      </c>
      <c r="DC37" s="112" t="str" cm="1">
        <f t="array" aca="1" ref="DC37" ca="1">INDEX(DataMaster!$C$123:$K$132,$V37,DC$242)</f>
        <v>-</v>
      </c>
      <c r="DD37" s="112" t="str" cm="1">
        <f t="array" aca="1" ref="DD37" ca="1">INDEX(DataMaster!$C$123:$K$132,$V37,DD$242)</f>
        <v>-</v>
      </c>
      <c r="DE37" s="112" t="str" cm="1">
        <f t="array" aca="1" ref="DE37" ca="1">INDEX(DataMaster!$C$123:$K$132,$V37,DE$242)</f>
        <v>-</v>
      </c>
      <c r="DF37" s="112" t="str" cm="1">
        <f t="array" aca="1" ref="DF37" ca="1">INDEX(DataMaster!$C$123:$K$132,$V37,DF$242)</f>
        <v>-</v>
      </c>
      <c r="DG37" s="112" t="str" cm="1">
        <f t="array" aca="1" ref="DG37" ca="1">INDEX(DataMaster!$C$123:$K$132,$V37,DG$242)</f>
        <v>-</v>
      </c>
      <c r="DH37" s="112" t="str" cm="1">
        <f t="array" aca="1" ref="DH37" ca="1">INDEX(DataMaster!$C$123:$K$132,$V37,DH$242)</f>
        <v>-</v>
      </c>
      <c r="DI37" s="112" t="str" cm="1">
        <f t="array" aca="1" ref="DI37" ca="1">INDEX(DataMaster!$C$123:$K$132,$V37,DI$242)</f>
        <v>-</v>
      </c>
      <c r="DJ37" s="112" t="str" cm="1">
        <f t="array" aca="1" ref="DJ37" ca="1">INDEX(DataMaster!$C$123:$K$132,$V37,DJ$242)</f>
        <v>-</v>
      </c>
      <c r="DK37" s="112" t="str" cm="1">
        <f t="array" aca="1" ref="DK37" ca="1">INDEX(DataMaster!$C$123:$K$132,$V37,DK$242)</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INDEX(DataMaster!$C$71:$K$80,$R38,BO$242)</f>
        <v>1</v>
      </c>
      <c r="BP38" s="112" t="b" cm="1">
        <f t="array" aca="1" ref="BP38" ca="1">INDEX(DataMaster!$C$71:$K$80,$R38,BP$242)</f>
        <v>1</v>
      </c>
      <c r="BQ38" s="112" t="b" cm="1">
        <f t="array" aca="1" ref="BQ38" ca="1">INDEX(DataMaster!$C$71:$K$80,$R38,BQ$242)</f>
        <v>1</v>
      </c>
      <c r="BR38" s="112" t="b" cm="1">
        <f t="array" aca="1" ref="BR38" ca="1">INDEX(DataMaster!$C$71:$K$80,$R38,BR$242)</f>
        <v>1</v>
      </c>
      <c r="BS38" s="112" t="b" cm="1">
        <f t="array" aca="1" ref="BS38" ca="1">INDEX(DataMaster!$C$71:$K$80,$R38,BS$242)</f>
        <v>1</v>
      </c>
      <c r="BT38" s="112" t="b" cm="1">
        <f t="array" aca="1" ref="BT38" ca="1">INDEX(DataMaster!$C$71:$K$80,$R38,BT$242)</f>
        <v>1</v>
      </c>
      <c r="BU38" s="112" t="b" cm="1">
        <f t="array" aca="1" ref="BU38" ca="1">INDEX(DataMaster!$C$71:$K$80,$R38,BU$242)</f>
        <v>1</v>
      </c>
      <c r="BV38" s="112" t="b" cm="1">
        <f t="array" aca="1" ref="BV38" ca="1">INDEX(DataMaster!$C$71:$K$80,$R38,BV$242)</f>
        <v>1</v>
      </c>
      <c r="BW38" s="112" t="b" cm="1">
        <f t="array" aca="1" ref="BW38" ca="1">INDEX(DataMaster!$C$71:$K$80,$R38,BW$242)</f>
        <v>1</v>
      </c>
      <c r="BX38" s="112" t="b" cm="1">
        <f t="array" aca="1" ref="BX38" ca="1">INDEX(DataMaster!$C$84:$K$93,$S38,BX$242)</f>
        <v>1</v>
      </c>
      <c r="BY38" s="112" t="b" cm="1">
        <f t="array" aca="1" ref="BY38" ca="1">INDEX(DataMaster!$C$84:$K$93,$S38,BY$242)</f>
        <v>1</v>
      </c>
      <c r="BZ38" s="112" t="b" cm="1">
        <f t="array" aca="1" ref="BZ38" ca="1">INDEX(DataMaster!$C$84:$K$93,$S38,BZ$242)</f>
        <v>1</v>
      </c>
      <c r="CA38" s="112" t="b" cm="1">
        <f t="array" aca="1" ref="CA38" ca="1">INDEX(DataMaster!$C$84:$K$93,$S38,CA$242)</f>
        <v>1</v>
      </c>
      <c r="CB38" s="112" t="b" cm="1">
        <f t="array" aca="1" ref="CB38" ca="1">INDEX(DataMaster!$C$84:$K$93,$S38,CB$242)</f>
        <v>1</v>
      </c>
      <c r="CC38" s="112" t="b" cm="1">
        <f t="array" aca="1" ref="CC38" ca="1">INDEX(DataMaster!$C$84:$K$93,$S38,CC$242)</f>
        <v>1</v>
      </c>
      <c r="CD38" s="112" t="b" cm="1">
        <f t="array" aca="1" ref="CD38" ca="1">INDEX(DataMaster!$C$84:$K$93,$S38,CD$242)</f>
        <v>1</v>
      </c>
      <c r="CE38" s="112" t="b" cm="1">
        <f t="array" aca="1" ref="CE38" ca="1">INDEX(DataMaster!$C$84:$K$93,$S38,CE$242)</f>
        <v>1</v>
      </c>
      <c r="CF38" s="112" t="b" cm="1">
        <f t="array" aca="1" ref="CF38" ca="1">INDEX(DataMaster!$C$84:$K$93,$S38,CF$242)</f>
        <v>1</v>
      </c>
      <c r="CG38" s="193" t="b">
        <f t="shared" ca="1" si="130"/>
        <v>0</v>
      </c>
      <c r="CH38" s="193" t="str">
        <f t="shared" ca="1" si="130"/>
        <v>-</v>
      </c>
      <c r="CI38" s="193" t="str">
        <f t="shared" ca="1" si="130"/>
        <v>-</v>
      </c>
      <c r="CJ38" s="193" t="s">
        <v>36</v>
      </c>
      <c r="CK38" s="112" t="str" cm="1">
        <f t="array" aca="1" ref="CK38" ca="1">INDEX(DataMaster!$C$97:$K$106,$T38,CK$242)</f>
        <v>-</v>
      </c>
      <c r="CL38" s="112" t="str" cm="1">
        <f t="array" aca="1" ref="CL38" ca="1">INDEX(DataMaster!$C$97:$K$106,$T38,CL$242)</f>
        <v>-</v>
      </c>
      <c r="CM38" s="112" t="str" cm="1">
        <f t="array" aca="1" ref="CM38" ca="1">INDEX(DataMaster!$C$97:$K$106,$T38,CM$242)</f>
        <v>-</v>
      </c>
      <c r="CN38" s="112" t="str" cm="1">
        <f t="array" aca="1" ref="CN38" ca="1">INDEX(DataMaster!$C$97:$K$106,$T38,CN$242)</f>
        <v>-</v>
      </c>
      <c r="CO38" s="112" t="str" cm="1">
        <f t="array" aca="1" ref="CO38" ca="1">INDEX(DataMaster!$C$97:$K$106,$T38,CO$242)</f>
        <v>-</v>
      </c>
      <c r="CP38" s="112" t="str" cm="1">
        <f t="array" aca="1" ref="CP38" ca="1">INDEX(DataMaster!$C$97:$K$106,$T38,CP$242)</f>
        <v>-</v>
      </c>
      <c r="CQ38" s="112" t="str" cm="1">
        <f t="array" aca="1" ref="CQ38" ca="1">INDEX(DataMaster!$C$97:$K$106,$T38,CQ$242)</f>
        <v>-</v>
      </c>
      <c r="CR38" s="112" t="str" cm="1">
        <f t="array" aca="1" ref="CR38" ca="1">INDEX(DataMaster!$C$97:$K$106,$T38,CR$242)</f>
        <v>-</v>
      </c>
      <c r="CS38" s="112" t="str" cm="1">
        <f t="array" aca="1" ref="CS38" ca="1">INDEX(DataMaster!$C$97:$K$106,$T38,CS$242)</f>
        <v>-</v>
      </c>
      <c r="CT38" s="112" t="str" cm="1">
        <f t="array" aca="1" ref="CT38" ca="1">INDEX(DataMaster!$C$110:$K$119,$U38,CT$242)</f>
        <v>-</v>
      </c>
      <c r="CU38" s="112" t="str" cm="1">
        <f t="array" aca="1" ref="CU38" ca="1">INDEX(DataMaster!$C$110:$K$119,$U38,CU$242)</f>
        <v>-</v>
      </c>
      <c r="CV38" s="112" t="str" cm="1">
        <f t="array" aca="1" ref="CV38" ca="1">INDEX(DataMaster!$C$110:$K$119,$U38,CV$242)</f>
        <v>-</v>
      </c>
      <c r="CW38" s="112" t="str" cm="1">
        <f t="array" aca="1" ref="CW38" ca="1">INDEX(DataMaster!$C$110:$K$119,$U38,CW$242)</f>
        <v>-</v>
      </c>
      <c r="CX38" s="112" t="str" cm="1">
        <f t="array" aca="1" ref="CX38" ca="1">INDEX(DataMaster!$C$110:$K$119,$U38,CX$242)</f>
        <v>-</v>
      </c>
      <c r="CY38" s="112" t="str" cm="1">
        <f t="array" aca="1" ref="CY38" ca="1">INDEX(DataMaster!$C$110:$K$119,$U38,CY$242)</f>
        <v>-</v>
      </c>
      <c r="CZ38" s="112" t="str" cm="1">
        <f t="array" aca="1" ref="CZ38" ca="1">INDEX(DataMaster!$C$110:$K$119,$U38,CZ$242)</f>
        <v>-</v>
      </c>
      <c r="DA38" s="112" t="str" cm="1">
        <f t="array" aca="1" ref="DA38" ca="1">INDEX(DataMaster!$C$110:$K$119,$U38,DA$242)</f>
        <v>-</v>
      </c>
      <c r="DB38" s="112" t="str" cm="1">
        <f t="array" aca="1" ref="DB38" ca="1">INDEX(DataMaster!$C$110:$K$119,$U38,DB$242)</f>
        <v>-</v>
      </c>
      <c r="DC38" s="112" t="str" cm="1">
        <f t="array" aca="1" ref="DC38" ca="1">INDEX(DataMaster!$C$123:$K$132,$V38,DC$242)</f>
        <v>-</v>
      </c>
      <c r="DD38" s="112" t="str" cm="1">
        <f t="array" aca="1" ref="DD38" ca="1">INDEX(DataMaster!$C$123:$K$132,$V38,DD$242)</f>
        <v>-</v>
      </c>
      <c r="DE38" s="112" t="str" cm="1">
        <f t="array" aca="1" ref="DE38" ca="1">INDEX(DataMaster!$C$123:$K$132,$V38,DE$242)</f>
        <v>-</v>
      </c>
      <c r="DF38" s="112" t="str" cm="1">
        <f t="array" aca="1" ref="DF38" ca="1">INDEX(DataMaster!$C$123:$K$132,$V38,DF$242)</f>
        <v>-</v>
      </c>
      <c r="DG38" s="112" t="str" cm="1">
        <f t="array" aca="1" ref="DG38" ca="1">INDEX(DataMaster!$C$123:$K$132,$V38,DG$242)</f>
        <v>-</v>
      </c>
      <c r="DH38" s="112" t="str" cm="1">
        <f t="array" aca="1" ref="DH38" ca="1">INDEX(DataMaster!$C$123:$K$132,$V38,DH$242)</f>
        <v>-</v>
      </c>
      <c r="DI38" s="112" t="str" cm="1">
        <f t="array" aca="1" ref="DI38" ca="1">INDEX(DataMaster!$C$123:$K$132,$V38,DI$242)</f>
        <v>-</v>
      </c>
      <c r="DJ38" s="112" t="str" cm="1">
        <f t="array" aca="1" ref="DJ38" ca="1">INDEX(DataMaster!$C$123:$K$132,$V38,DJ$242)</f>
        <v>-</v>
      </c>
      <c r="DK38" s="112" t="str" cm="1">
        <f t="array" aca="1" ref="DK38" ca="1">INDEX(DataMaster!$C$123:$K$132,$V38,DK$242)</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INDEX(DataMaster!$C$71:$K$80,$R39,BO$242)</f>
        <v>1</v>
      </c>
      <c r="BP39" s="112" t="b" cm="1">
        <f t="array" aca="1" ref="BP39" ca="1">INDEX(DataMaster!$C$71:$K$80,$R39,BP$242)</f>
        <v>1</v>
      </c>
      <c r="BQ39" s="112" t="b" cm="1">
        <f t="array" aca="1" ref="BQ39" ca="1">INDEX(DataMaster!$C$71:$K$80,$R39,BQ$242)</f>
        <v>1</v>
      </c>
      <c r="BR39" s="112" t="b" cm="1">
        <f t="array" aca="1" ref="BR39" ca="1">INDEX(DataMaster!$C$71:$K$80,$R39,BR$242)</f>
        <v>1</v>
      </c>
      <c r="BS39" s="112" t="b" cm="1">
        <f t="array" aca="1" ref="BS39" ca="1">INDEX(DataMaster!$C$71:$K$80,$R39,BS$242)</f>
        <v>1</v>
      </c>
      <c r="BT39" s="112" t="b" cm="1">
        <f t="array" aca="1" ref="BT39" ca="1">INDEX(DataMaster!$C$71:$K$80,$R39,BT$242)</f>
        <v>1</v>
      </c>
      <c r="BU39" s="112" t="b" cm="1">
        <f t="array" aca="1" ref="BU39" ca="1">INDEX(DataMaster!$C$71:$K$80,$R39,BU$242)</f>
        <v>1</v>
      </c>
      <c r="BV39" s="112" t="b" cm="1">
        <f t="array" aca="1" ref="BV39" ca="1">INDEX(DataMaster!$C$71:$K$80,$R39,BV$242)</f>
        <v>1</v>
      </c>
      <c r="BW39" s="112" t="b" cm="1">
        <f t="array" aca="1" ref="BW39" ca="1">INDEX(DataMaster!$C$71:$K$80,$R39,BW$242)</f>
        <v>1</v>
      </c>
      <c r="BX39" s="112" t="b" cm="1">
        <f t="array" aca="1" ref="BX39" ca="1">INDEX(DataMaster!$C$84:$K$93,$S39,BX$242)</f>
        <v>1</v>
      </c>
      <c r="BY39" s="112" t="b" cm="1">
        <f t="array" aca="1" ref="BY39" ca="1">INDEX(DataMaster!$C$84:$K$93,$S39,BY$242)</f>
        <v>1</v>
      </c>
      <c r="BZ39" s="112" t="b" cm="1">
        <f t="array" aca="1" ref="BZ39" ca="1">INDEX(DataMaster!$C$84:$K$93,$S39,BZ$242)</f>
        <v>1</v>
      </c>
      <c r="CA39" s="112" t="b" cm="1">
        <f t="array" aca="1" ref="CA39" ca="1">INDEX(DataMaster!$C$84:$K$93,$S39,CA$242)</f>
        <v>1</v>
      </c>
      <c r="CB39" s="112" t="b" cm="1">
        <f t="array" aca="1" ref="CB39" ca="1">INDEX(DataMaster!$C$84:$K$93,$S39,CB$242)</f>
        <v>1</v>
      </c>
      <c r="CC39" s="112" t="b" cm="1">
        <f t="array" aca="1" ref="CC39" ca="1">INDEX(DataMaster!$C$84:$K$93,$S39,CC$242)</f>
        <v>1</v>
      </c>
      <c r="CD39" s="112" t="b" cm="1">
        <f t="array" aca="1" ref="CD39" ca="1">INDEX(DataMaster!$C$84:$K$93,$S39,CD$242)</f>
        <v>1</v>
      </c>
      <c r="CE39" s="112" t="b" cm="1">
        <f t="array" aca="1" ref="CE39" ca="1">INDEX(DataMaster!$C$84:$K$93,$S39,CE$242)</f>
        <v>1</v>
      </c>
      <c r="CF39" s="112" t="b" cm="1">
        <f t="array" aca="1" ref="CF39" ca="1">INDEX(DataMaster!$C$84:$K$93,$S39,CF$242)</f>
        <v>1</v>
      </c>
      <c r="CG39" s="193" t="b">
        <f t="shared" ca="1" si="130"/>
        <v>0</v>
      </c>
      <c r="CH39" s="193" t="str">
        <f t="shared" ca="1" si="130"/>
        <v>-</v>
      </c>
      <c r="CI39" s="193" t="str">
        <f t="shared" ca="1" si="130"/>
        <v>-</v>
      </c>
      <c r="CJ39" s="193" t="s">
        <v>36</v>
      </c>
      <c r="CK39" s="112" t="str" cm="1">
        <f t="array" aca="1" ref="CK39" ca="1">INDEX(DataMaster!$C$97:$K$106,$T39,CK$242)</f>
        <v>-</v>
      </c>
      <c r="CL39" s="112" t="str" cm="1">
        <f t="array" aca="1" ref="CL39" ca="1">INDEX(DataMaster!$C$97:$K$106,$T39,CL$242)</f>
        <v>-</v>
      </c>
      <c r="CM39" s="112" t="str" cm="1">
        <f t="array" aca="1" ref="CM39" ca="1">INDEX(DataMaster!$C$97:$K$106,$T39,CM$242)</f>
        <v>-</v>
      </c>
      <c r="CN39" s="112" t="str" cm="1">
        <f t="array" aca="1" ref="CN39" ca="1">INDEX(DataMaster!$C$97:$K$106,$T39,CN$242)</f>
        <v>-</v>
      </c>
      <c r="CO39" s="112" t="str" cm="1">
        <f t="array" aca="1" ref="CO39" ca="1">INDEX(DataMaster!$C$97:$K$106,$T39,CO$242)</f>
        <v>-</v>
      </c>
      <c r="CP39" s="112" t="str" cm="1">
        <f t="array" aca="1" ref="CP39" ca="1">INDEX(DataMaster!$C$97:$K$106,$T39,CP$242)</f>
        <v>-</v>
      </c>
      <c r="CQ39" s="112" t="str" cm="1">
        <f t="array" aca="1" ref="CQ39" ca="1">INDEX(DataMaster!$C$97:$K$106,$T39,CQ$242)</f>
        <v>-</v>
      </c>
      <c r="CR39" s="112" t="str" cm="1">
        <f t="array" aca="1" ref="CR39" ca="1">INDEX(DataMaster!$C$97:$K$106,$T39,CR$242)</f>
        <v>-</v>
      </c>
      <c r="CS39" s="112" t="str" cm="1">
        <f t="array" aca="1" ref="CS39" ca="1">INDEX(DataMaster!$C$97:$K$106,$T39,CS$242)</f>
        <v>-</v>
      </c>
      <c r="CT39" s="112" t="str" cm="1">
        <f t="array" aca="1" ref="CT39" ca="1">INDEX(DataMaster!$C$110:$K$119,$U39,CT$242)</f>
        <v>-</v>
      </c>
      <c r="CU39" s="112" t="str" cm="1">
        <f t="array" aca="1" ref="CU39" ca="1">INDEX(DataMaster!$C$110:$K$119,$U39,CU$242)</f>
        <v>-</v>
      </c>
      <c r="CV39" s="112" t="str" cm="1">
        <f t="array" aca="1" ref="CV39" ca="1">INDEX(DataMaster!$C$110:$K$119,$U39,CV$242)</f>
        <v>-</v>
      </c>
      <c r="CW39" s="112" t="str" cm="1">
        <f t="array" aca="1" ref="CW39" ca="1">INDEX(DataMaster!$C$110:$K$119,$U39,CW$242)</f>
        <v>-</v>
      </c>
      <c r="CX39" s="112" t="str" cm="1">
        <f t="array" aca="1" ref="CX39" ca="1">INDEX(DataMaster!$C$110:$K$119,$U39,CX$242)</f>
        <v>-</v>
      </c>
      <c r="CY39" s="112" t="str" cm="1">
        <f t="array" aca="1" ref="CY39" ca="1">INDEX(DataMaster!$C$110:$K$119,$U39,CY$242)</f>
        <v>-</v>
      </c>
      <c r="CZ39" s="112" t="str" cm="1">
        <f t="array" aca="1" ref="CZ39" ca="1">INDEX(DataMaster!$C$110:$K$119,$U39,CZ$242)</f>
        <v>-</v>
      </c>
      <c r="DA39" s="112" t="str" cm="1">
        <f t="array" aca="1" ref="DA39" ca="1">INDEX(DataMaster!$C$110:$K$119,$U39,DA$242)</f>
        <v>-</v>
      </c>
      <c r="DB39" s="112" t="str" cm="1">
        <f t="array" aca="1" ref="DB39" ca="1">INDEX(DataMaster!$C$110:$K$119,$U39,DB$242)</f>
        <v>-</v>
      </c>
      <c r="DC39" s="112" t="str" cm="1">
        <f t="array" aca="1" ref="DC39" ca="1">INDEX(DataMaster!$C$123:$K$132,$V39,DC$242)</f>
        <v>-</v>
      </c>
      <c r="DD39" s="112" t="str" cm="1">
        <f t="array" aca="1" ref="DD39" ca="1">INDEX(DataMaster!$C$123:$K$132,$V39,DD$242)</f>
        <v>-</v>
      </c>
      <c r="DE39" s="112" t="str" cm="1">
        <f t="array" aca="1" ref="DE39" ca="1">INDEX(DataMaster!$C$123:$K$132,$V39,DE$242)</f>
        <v>-</v>
      </c>
      <c r="DF39" s="112" t="str" cm="1">
        <f t="array" aca="1" ref="DF39" ca="1">INDEX(DataMaster!$C$123:$K$132,$V39,DF$242)</f>
        <v>-</v>
      </c>
      <c r="DG39" s="112" t="str" cm="1">
        <f t="array" aca="1" ref="DG39" ca="1">INDEX(DataMaster!$C$123:$K$132,$V39,DG$242)</f>
        <v>-</v>
      </c>
      <c r="DH39" s="112" t="str" cm="1">
        <f t="array" aca="1" ref="DH39" ca="1">INDEX(DataMaster!$C$123:$K$132,$V39,DH$242)</f>
        <v>-</v>
      </c>
      <c r="DI39" s="112" t="str" cm="1">
        <f t="array" aca="1" ref="DI39" ca="1">INDEX(DataMaster!$C$123:$K$132,$V39,DI$242)</f>
        <v>-</v>
      </c>
      <c r="DJ39" s="112" t="str" cm="1">
        <f t="array" aca="1" ref="DJ39" ca="1">INDEX(DataMaster!$C$123:$K$132,$V39,DJ$242)</f>
        <v>-</v>
      </c>
      <c r="DK39" s="112" t="str" cm="1">
        <f t="array" aca="1" ref="DK39" ca="1">INDEX(DataMaster!$C$123:$K$132,$V39,DK$242)</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9"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INDEX(DataMaster!$C$71:$K$80,$R40,BO$242)</f>
        <v>1</v>
      </c>
      <c r="BP40" s="112" t="b" cm="1">
        <f t="array" aca="1" ref="BP40" ca="1">INDEX(DataMaster!$C$71:$K$80,$R40,BP$242)</f>
        <v>1</v>
      </c>
      <c r="BQ40" s="112" t="b" cm="1">
        <f t="array" aca="1" ref="BQ40" ca="1">INDEX(DataMaster!$C$71:$K$80,$R40,BQ$242)</f>
        <v>1</v>
      </c>
      <c r="BR40" s="112" t="b" cm="1">
        <f t="array" aca="1" ref="BR40" ca="1">INDEX(DataMaster!$C$71:$K$80,$R40,BR$242)</f>
        <v>1</v>
      </c>
      <c r="BS40" s="112" t="b" cm="1">
        <f t="array" aca="1" ref="BS40" ca="1">INDEX(DataMaster!$C$71:$K$80,$R40,BS$242)</f>
        <v>1</v>
      </c>
      <c r="BT40" s="112" t="b" cm="1">
        <f t="array" aca="1" ref="BT40" ca="1">INDEX(DataMaster!$C$71:$K$80,$R40,BT$242)</f>
        <v>1</v>
      </c>
      <c r="BU40" s="112" t="b" cm="1">
        <f t="array" aca="1" ref="BU40" ca="1">INDEX(DataMaster!$C$71:$K$80,$R40,BU$242)</f>
        <v>1</v>
      </c>
      <c r="BV40" s="112" t="b" cm="1">
        <f t="array" aca="1" ref="BV40" ca="1">INDEX(DataMaster!$C$71:$K$80,$R40,BV$242)</f>
        <v>1</v>
      </c>
      <c r="BW40" s="112" t="b" cm="1">
        <f t="array" aca="1" ref="BW40" ca="1">INDEX(DataMaster!$C$71:$K$80,$R40,BW$242)</f>
        <v>1</v>
      </c>
      <c r="BX40" s="112" t="b" cm="1">
        <f t="array" aca="1" ref="BX40" ca="1">INDEX(DataMaster!$C$84:$K$93,$S40,BX$242)</f>
        <v>1</v>
      </c>
      <c r="BY40" s="112" t="b" cm="1">
        <f t="array" aca="1" ref="BY40" ca="1">INDEX(DataMaster!$C$84:$K$93,$S40,BY$242)</f>
        <v>1</v>
      </c>
      <c r="BZ40" s="112" t="b" cm="1">
        <f t="array" aca="1" ref="BZ40" ca="1">INDEX(DataMaster!$C$84:$K$93,$S40,BZ$242)</f>
        <v>1</v>
      </c>
      <c r="CA40" s="112" t="b" cm="1">
        <f t="array" aca="1" ref="CA40" ca="1">INDEX(DataMaster!$C$84:$K$93,$S40,CA$242)</f>
        <v>1</v>
      </c>
      <c r="CB40" s="112" t="b" cm="1">
        <f t="array" aca="1" ref="CB40" ca="1">INDEX(DataMaster!$C$84:$K$93,$S40,CB$242)</f>
        <v>1</v>
      </c>
      <c r="CC40" s="112" t="b" cm="1">
        <f t="array" aca="1" ref="CC40" ca="1">INDEX(DataMaster!$C$84:$K$93,$S40,CC$242)</f>
        <v>1</v>
      </c>
      <c r="CD40" s="112" t="b" cm="1">
        <f t="array" aca="1" ref="CD40" ca="1">INDEX(DataMaster!$C$84:$K$93,$S40,CD$242)</f>
        <v>1</v>
      </c>
      <c r="CE40" s="112" t="b" cm="1">
        <f t="array" aca="1" ref="CE40" ca="1">INDEX(DataMaster!$C$84:$K$93,$S40,CE$242)</f>
        <v>1</v>
      </c>
      <c r="CF40" s="112" t="b" cm="1">
        <f t="array" aca="1" ref="CF40" ca="1">INDEX(DataMaster!$C$84:$K$93,$S40,CF$242)</f>
        <v>1</v>
      </c>
      <c r="CG40" s="193" t="b">
        <f t="shared" ca="1" si="130"/>
        <v>0</v>
      </c>
      <c r="CH40" s="193" t="str">
        <f t="shared" ca="1" si="130"/>
        <v>-</v>
      </c>
      <c r="CI40" s="193" t="str">
        <f t="shared" ca="1" si="130"/>
        <v>-</v>
      </c>
      <c r="CJ40" s="193" t="s">
        <v>36</v>
      </c>
      <c r="CK40" s="112" t="str" cm="1">
        <f t="array" aca="1" ref="CK40" ca="1">INDEX(DataMaster!$C$97:$K$106,$T40,CK$242)</f>
        <v>-</v>
      </c>
      <c r="CL40" s="112" t="str" cm="1">
        <f t="array" aca="1" ref="CL40" ca="1">INDEX(DataMaster!$C$97:$K$106,$T40,CL$242)</f>
        <v>-</v>
      </c>
      <c r="CM40" s="112" t="str" cm="1">
        <f t="array" aca="1" ref="CM40" ca="1">INDEX(DataMaster!$C$97:$K$106,$T40,CM$242)</f>
        <v>-</v>
      </c>
      <c r="CN40" s="112" t="str" cm="1">
        <f t="array" aca="1" ref="CN40" ca="1">INDEX(DataMaster!$C$97:$K$106,$T40,CN$242)</f>
        <v>-</v>
      </c>
      <c r="CO40" s="112" t="str" cm="1">
        <f t="array" aca="1" ref="CO40" ca="1">INDEX(DataMaster!$C$97:$K$106,$T40,CO$242)</f>
        <v>-</v>
      </c>
      <c r="CP40" s="112" t="str" cm="1">
        <f t="array" aca="1" ref="CP40" ca="1">INDEX(DataMaster!$C$97:$K$106,$T40,CP$242)</f>
        <v>-</v>
      </c>
      <c r="CQ40" s="112" t="str" cm="1">
        <f t="array" aca="1" ref="CQ40" ca="1">INDEX(DataMaster!$C$97:$K$106,$T40,CQ$242)</f>
        <v>-</v>
      </c>
      <c r="CR40" s="112" t="str" cm="1">
        <f t="array" aca="1" ref="CR40" ca="1">INDEX(DataMaster!$C$97:$K$106,$T40,CR$242)</f>
        <v>-</v>
      </c>
      <c r="CS40" s="112" t="str" cm="1">
        <f t="array" aca="1" ref="CS40" ca="1">INDEX(DataMaster!$C$97:$K$106,$T40,CS$242)</f>
        <v>-</v>
      </c>
      <c r="CT40" s="112" t="str" cm="1">
        <f t="array" aca="1" ref="CT40" ca="1">INDEX(DataMaster!$C$110:$K$119,$U40,CT$242)</f>
        <v>-</v>
      </c>
      <c r="CU40" s="112" t="str" cm="1">
        <f t="array" aca="1" ref="CU40" ca="1">INDEX(DataMaster!$C$110:$K$119,$U40,CU$242)</f>
        <v>-</v>
      </c>
      <c r="CV40" s="112" t="str" cm="1">
        <f t="array" aca="1" ref="CV40" ca="1">INDEX(DataMaster!$C$110:$K$119,$U40,CV$242)</f>
        <v>-</v>
      </c>
      <c r="CW40" s="112" t="str" cm="1">
        <f t="array" aca="1" ref="CW40" ca="1">INDEX(DataMaster!$C$110:$K$119,$U40,CW$242)</f>
        <v>-</v>
      </c>
      <c r="CX40" s="112" t="str" cm="1">
        <f t="array" aca="1" ref="CX40" ca="1">INDEX(DataMaster!$C$110:$K$119,$U40,CX$242)</f>
        <v>-</v>
      </c>
      <c r="CY40" s="112" t="str" cm="1">
        <f t="array" aca="1" ref="CY40" ca="1">INDEX(DataMaster!$C$110:$K$119,$U40,CY$242)</f>
        <v>-</v>
      </c>
      <c r="CZ40" s="112" t="str" cm="1">
        <f t="array" aca="1" ref="CZ40" ca="1">INDEX(DataMaster!$C$110:$K$119,$U40,CZ$242)</f>
        <v>-</v>
      </c>
      <c r="DA40" s="112" t="str" cm="1">
        <f t="array" aca="1" ref="DA40" ca="1">INDEX(DataMaster!$C$110:$K$119,$U40,DA$242)</f>
        <v>-</v>
      </c>
      <c r="DB40" s="112" t="str" cm="1">
        <f t="array" aca="1" ref="DB40" ca="1">INDEX(DataMaster!$C$110:$K$119,$U40,DB$242)</f>
        <v>-</v>
      </c>
      <c r="DC40" s="112" t="str" cm="1">
        <f t="array" aca="1" ref="DC40" ca="1">INDEX(DataMaster!$C$123:$K$132,$V40,DC$242)</f>
        <v>-</v>
      </c>
      <c r="DD40" s="112" t="str" cm="1">
        <f t="array" aca="1" ref="DD40" ca="1">INDEX(DataMaster!$C$123:$K$132,$V40,DD$242)</f>
        <v>-</v>
      </c>
      <c r="DE40" s="112" t="str" cm="1">
        <f t="array" aca="1" ref="DE40" ca="1">INDEX(DataMaster!$C$123:$K$132,$V40,DE$242)</f>
        <v>-</v>
      </c>
      <c r="DF40" s="112" t="str" cm="1">
        <f t="array" aca="1" ref="DF40" ca="1">INDEX(DataMaster!$C$123:$K$132,$V40,DF$242)</f>
        <v>-</v>
      </c>
      <c r="DG40" s="112" t="str" cm="1">
        <f t="array" aca="1" ref="DG40" ca="1">INDEX(DataMaster!$C$123:$K$132,$V40,DG$242)</f>
        <v>-</v>
      </c>
      <c r="DH40" s="112" t="str" cm="1">
        <f t="array" aca="1" ref="DH40" ca="1">INDEX(DataMaster!$C$123:$K$132,$V40,DH$242)</f>
        <v>-</v>
      </c>
      <c r="DI40" s="112" t="str" cm="1">
        <f t="array" aca="1" ref="DI40" ca="1">INDEX(DataMaster!$C$123:$K$132,$V40,DI$242)</f>
        <v>-</v>
      </c>
      <c r="DJ40" s="112" t="str" cm="1">
        <f t="array" aca="1" ref="DJ40" ca="1">INDEX(DataMaster!$C$123:$K$132,$V40,DJ$242)</f>
        <v>-</v>
      </c>
      <c r="DK40" s="112" t="str" cm="1">
        <f t="array" aca="1" ref="DK40" ca="1">INDEX(DataMaster!$C$123:$K$132,$V40,DK$242)</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INDEX(DataMaster!$C$71:$K$80,$R41,BO$242)</f>
        <v>1</v>
      </c>
      <c r="BP41" s="112" t="b" cm="1">
        <f t="array" aca="1" ref="BP41" ca="1">INDEX(DataMaster!$C$71:$K$80,$R41,BP$242)</f>
        <v>1</v>
      </c>
      <c r="BQ41" s="112" t="b" cm="1">
        <f t="array" aca="1" ref="BQ41" ca="1">INDEX(DataMaster!$C$71:$K$80,$R41,BQ$242)</f>
        <v>1</v>
      </c>
      <c r="BR41" s="112" t="b" cm="1">
        <f t="array" aca="1" ref="BR41" ca="1">INDEX(DataMaster!$C$71:$K$80,$R41,BR$242)</f>
        <v>1</v>
      </c>
      <c r="BS41" s="112" t="b" cm="1">
        <f t="array" aca="1" ref="BS41" ca="1">INDEX(DataMaster!$C$71:$K$80,$R41,BS$242)</f>
        <v>1</v>
      </c>
      <c r="BT41" s="112" t="b" cm="1">
        <f t="array" aca="1" ref="BT41" ca="1">INDEX(DataMaster!$C$71:$K$80,$R41,BT$242)</f>
        <v>1</v>
      </c>
      <c r="BU41" s="112" t="b" cm="1">
        <f t="array" aca="1" ref="BU41" ca="1">INDEX(DataMaster!$C$71:$K$80,$R41,BU$242)</f>
        <v>1</v>
      </c>
      <c r="BV41" s="112" t="b" cm="1">
        <f t="array" aca="1" ref="BV41" ca="1">INDEX(DataMaster!$C$71:$K$80,$R41,BV$242)</f>
        <v>1</v>
      </c>
      <c r="BW41" s="112" t="b" cm="1">
        <f t="array" aca="1" ref="BW41" ca="1">INDEX(DataMaster!$C$71:$K$80,$R41,BW$242)</f>
        <v>1</v>
      </c>
      <c r="BX41" s="112" t="b" cm="1">
        <f t="array" aca="1" ref="BX41" ca="1">INDEX(DataMaster!$C$84:$K$93,$S41,BX$242)</f>
        <v>1</v>
      </c>
      <c r="BY41" s="112" t="b" cm="1">
        <f t="array" aca="1" ref="BY41" ca="1">INDEX(DataMaster!$C$84:$K$93,$S41,BY$242)</f>
        <v>1</v>
      </c>
      <c r="BZ41" s="112" t="b" cm="1">
        <f t="array" aca="1" ref="BZ41" ca="1">INDEX(DataMaster!$C$84:$K$93,$S41,BZ$242)</f>
        <v>1</v>
      </c>
      <c r="CA41" s="112" t="b" cm="1">
        <f t="array" aca="1" ref="CA41" ca="1">INDEX(DataMaster!$C$84:$K$93,$S41,CA$242)</f>
        <v>1</v>
      </c>
      <c r="CB41" s="112" t="b" cm="1">
        <f t="array" aca="1" ref="CB41" ca="1">INDEX(DataMaster!$C$84:$K$93,$S41,CB$242)</f>
        <v>1</v>
      </c>
      <c r="CC41" s="112" t="b" cm="1">
        <f t="array" aca="1" ref="CC41" ca="1">INDEX(DataMaster!$C$84:$K$93,$S41,CC$242)</f>
        <v>1</v>
      </c>
      <c r="CD41" s="112" t="b" cm="1">
        <f t="array" aca="1" ref="CD41" ca="1">INDEX(DataMaster!$C$84:$K$93,$S41,CD$242)</f>
        <v>1</v>
      </c>
      <c r="CE41" s="112" t="b" cm="1">
        <f t="array" aca="1" ref="CE41" ca="1">INDEX(DataMaster!$C$84:$K$93,$S41,CE$242)</f>
        <v>1</v>
      </c>
      <c r="CF41" s="112" t="b" cm="1">
        <f t="array" aca="1" ref="CF41" ca="1">INDEX(DataMaster!$C$84:$K$93,$S41,CF$242)</f>
        <v>1</v>
      </c>
      <c r="CG41" s="193" t="b">
        <f t="shared" ca="1" si="130"/>
        <v>0</v>
      </c>
      <c r="CH41" s="193" t="str">
        <f t="shared" ca="1" si="130"/>
        <v>-</v>
      </c>
      <c r="CI41" s="193" t="str">
        <f t="shared" ca="1" si="130"/>
        <v>-</v>
      </c>
      <c r="CJ41" s="193" t="s">
        <v>36</v>
      </c>
      <c r="CK41" s="112" t="str" cm="1">
        <f t="array" aca="1" ref="CK41" ca="1">INDEX(DataMaster!$C$97:$K$106,$T41,CK$242)</f>
        <v>-</v>
      </c>
      <c r="CL41" s="112" t="str" cm="1">
        <f t="array" aca="1" ref="CL41" ca="1">INDEX(DataMaster!$C$97:$K$106,$T41,CL$242)</f>
        <v>-</v>
      </c>
      <c r="CM41" s="112" t="str" cm="1">
        <f t="array" aca="1" ref="CM41" ca="1">INDEX(DataMaster!$C$97:$K$106,$T41,CM$242)</f>
        <v>-</v>
      </c>
      <c r="CN41" s="112" t="str" cm="1">
        <f t="array" aca="1" ref="CN41" ca="1">INDEX(DataMaster!$C$97:$K$106,$T41,CN$242)</f>
        <v>-</v>
      </c>
      <c r="CO41" s="112" t="str" cm="1">
        <f t="array" aca="1" ref="CO41" ca="1">INDEX(DataMaster!$C$97:$K$106,$T41,CO$242)</f>
        <v>-</v>
      </c>
      <c r="CP41" s="112" t="str" cm="1">
        <f t="array" aca="1" ref="CP41" ca="1">INDEX(DataMaster!$C$97:$K$106,$T41,CP$242)</f>
        <v>-</v>
      </c>
      <c r="CQ41" s="112" t="str" cm="1">
        <f t="array" aca="1" ref="CQ41" ca="1">INDEX(DataMaster!$C$97:$K$106,$T41,CQ$242)</f>
        <v>-</v>
      </c>
      <c r="CR41" s="112" t="str" cm="1">
        <f t="array" aca="1" ref="CR41" ca="1">INDEX(DataMaster!$C$97:$K$106,$T41,CR$242)</f>
        <v>-</v>
      </c>
      <c r="CS41" s="112" t="str" cm="1">
        <f t="array" aca="1" ref="CS41" ca="1">INDEX(DataMaster!$C$97:$K$106,$T41,CS$242)</f>
        <v>-</v>
      </c>
      <c r="CT41" s="112" t="str" cm="1">
        <f t="array" aca="1" ref="CT41" ca="1">INDEX(DataMaster!$C$110:$K$119,$U41,CT$242)</f>
        <v>-</v>
      </c>
      <c r="CU41" s="112" t="str" cm="1">
        <f t="array" aca="1" ref="CU41" ca="1">INDEX(DataMaster!$C$110:$K$119,$U41,CU$242)</f>
        <v>-</v>
      </c>
      <c r="CV41" s="112" t="str" cm="1">
        <f t="array" aca="1" ref="CV41" ca="1">INDEX(DataMaster!$C$110:$K$119,$U41,CV$242)</f>
        <v>-</v>
      </c>
      <c r="CW41" s="112" t="str" cm="1">
        <f t="array" aca="1" ref="CW41" ca="1">INDEX(DataMaster!$C$110:$K$119,$U41,CW$242)</f>
        <v>-</v>
      </c>
      <c r="CX41" s="112" t="str" cm="1">
        <f t="array" aca="1" ref="CX41" ca="1">INDEX(DataMaster!$C$110:$K$119,$U41,CX$242)</f>
        <v>-</v>
      </c>
      <c r="CY41" s="112" t="str" cm="1">
        <f t="array" aca="1" ref="CY41" ca="1">INDEX(DataMaster!$C$110:$K$119,$U41,CY$242)</f>
        <v>-</v>
      </c>
      <c r="CZ41" s="112" t="str" cm="1">
        <f t="array" aca="1" ref="CZ41" ca="1">INDEX(DataMaster!$C$110:$K$119,$U41,CZ$242)</f>
        <v>-</v>
      </c>
      <c r="DA41" s="112" t="str" cm="1">
        <f t="array" aca="1" ref="DA41" ca="1">INDEX(DataMaster!$C$110:$K$119,$U41,DA$242)</f>
        <v>-</v>
      </c>
      <c r="DB41" s="112" t="str" cm="1">
        <f t="array" aca="1" ref="DB41" ca="1">INDEX(DataMaster!$C$110:$K$119,$U41,DB$242)</f>
        <v>-</v>
      </c>
      <c r="DC41" s="112" t="str" cm="1">
        <f t="array" aca="1" ref="DC41" ca="1">INDEX(DataMaster!$C$123:$K$132,$V41,DC$242)</f>
        <v>-</v>
      </c>
      <c r="DD41" s="112" t="str" cm="1">
        <f t="array" aca="1" ref="DD41" ca="1">INDEX(DataMaster!$C$123:$K$132,$V41,DD$242)</f>
        <v>-</v>
      </c>
      <c r="DE41" s="112" t="str" cm="1">
        <f t="array" aca="1" ref="DE41" ca="1">INDEX(DataMaster!$C$123:$K$132,$V41,DE$242)</f>
        <v>-</v>
      </c>
      <c r="DF41" s="112" t="str" cm="1">
        <f t="array" aca="1" ref="DF41" ca="1">INDEX(DataMaster!$C$123:$K$132,$V41,DF$242)</f>
        <v>-</v>
      </c>
      <c r="DG41" s="112" t="str" cm="1">
        <f t="array" aca="1" ref="DG41" ca="1">INDEX(DataMaster!$C$123:$K$132,$V41,DG$242)</f>
        <v>-</v>
      </c>
      <c r="DH41" s="112" t="str" cm="1">
        <f t="array" aca="1" ref="DH41" ca="1">INDEX(DataMaster!$C$123:$K$132,$V41,DH$242)</f>
        <v>-</v>
      </c>
      <c r="DI41" s="112" t="str" cm="1">
        <f t="array" aca="1" ref="DI41" ca="1">INDEX(DataMaster!$C$123:$K$132,$V41,DI$242)</f>
        <v>-</v>
      </c>
      <c r="DJ41" s="112" t="str" cm="1">
        <f t="array" aca="1" ref="DJ41" ca="1">INDEX(DataMaster!$C$123:$K$132,$V41,DJ$242)</f>
        <v>-</v>
      </c>
      <c r="DK41" s="112" t="str" cm="1">
        <f t="array" aca="1" ref="DK41" ca="1">INDEX(DataMaster!$C$123:$K$132,$V41,DK$242)</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INDEX(DataMaster!$C$71:$K$80,$R42,BO$242)</f>
        <v>0</v>
      </c>
      <c r="BP42" s="112" t="b" cm="1">
        <f t="array" ref="BP42">INDEX(DataMaster!$C$71:$K$80,$R42,BP$242)</f>
        <v>0</v>
      </c>
      <c r="BQ42" s="112" t="b" cm="1">
        <f t="array" ref="BQ42">INDEX(DataMaster!$C$71:$K$80,$R42,BQ$242)</f>
        <v>0</v>
      </c>
      <c r="BR42" s="112" t="b" cm="1">
        <f t="array" ref="BR42">INDEX(DataMaster!$C$71:$K$80,$R42,BR$242)</f>
        <v>0</v>
      </c>
      <c r="BS42" s="112" t="b" cm="1">
        <f t="array" ref="BS42">INDEX(DataMaster!$C$71:$K$80,$R42,BS$242)</f>
        <v>0</v>
      </c>
      <c r="BT42" s="112" t="b" cm="1">
        <f t="array" ref="BT42">INDEX(DataMaster!$C$71:$K$80,$R42,BT$242)</f>
        <v>0</v>
      </c>
      <c r="BU42" s="112" t="b" cm="1">
        <f t="array" ref="BU42">INDEX(DataMaster!$C$71:$K$80,$R42,BU$242)</f>
        <v>0</v>
      </c>
      <c r="BV42" s="112" t="b" cm="1">
        <f t="array" ref="BV42">INDEX(DataMaster!$C$71:$K$80,$R42,BV$242)</f>
        <v>0</v>
      </c>
      <c r="BW42" s="112" t="b" cm="1">
        <f t="array" ref="BW42">INDEX(DataMaster!$C$71:$K$80,$R42,BW$242)</f>
        <v>0</v>
      </c>
      <c r="BX42" s="112" t="b" cm="1">
        <f t="array" ref="BX42">INDEX(DataMaster!$C$84:$K$93,$S42,BX$242)</f>
        <v>0</v>
      </c>
      <c r="BY42" s="112" t="b" cm="1">
        <f t="array" ref="BY42">INDEX(DataMaster!$C$84:$K$93,$S42,BY$242)</f>
        <v>0</v>
      </c>
      <c r="BZ42" s="112" t="b" cm="1">
        <f t="array" ref="BZ42">INDEX(DataMaster!$C$84:$K$93,$S42,BZ$242)</f>
        <v>0</v>
      </c>
      <c r="CA42" s="112" t="b" cm="1">
        <f t="array" ref="CA42">INDEX(DataMaster!$C$84:$K$93,$S42,CA$242)</f>
        <v>0</v>
      </c>
      <c r="CB42" s="112" t="b" cm="1">
        <f t="array" ref="CB42">INDEX(DataMaster!$C$84:$K$93,$S42,CB$242)</f>
        <v>0</v>
      </c>
      <c r="CC42" s="112" t="b" cm="1">
        <f t="array" ref="CC42">INDEX(DataMaster!$C$84:$K$93,$S42,CC$242)</f>
        <v>0</v>
      </c>
      <c r="CD42" s="112" t="b" cm="1">
        <f t="array" ref="CD42">INDEX(DataMaster!$C$84:$K$93,$S42,CD$242)</f>
        <v>0</v>
      </c>
      <c r="CE42" s="112" t="b" cm="1">
        <f t="array" ref="CE42">INDEX(DataMaster!$C$84:$K$93,$S42,CE$242)</f>
        <v>0</v>
      </c>
      <c r="CF42" s="112" t="b" cm="1">
        <f t="array" ref="CF42">INDEX(DataMaster!$C$84:$K$93,$S42,CF$242)</f>
        <v>0</v>
      </c>
      <c r="CG42" s="193" t="b">
        <v>1</v>
      </c>
      <c r="CH42" s="193">
        <v>0.3</v>
      </c>
      <c r="CI42" s="193" t="str">
        <f t="shared" ca="1" si="130"/>
        <v>-</v>
      </c>
      <c r="CJ42" s="193" t="s">
        <v>36</v>
      </c>
      <c r="CK42" s="112" t="str" cm="1">
        <f t="array" ref="CK42">INDEX(DataMaster!$C$97:$K$106,$T42,CK$242)</f>
        <v>-</v>
      </c>
      <c r="CL42" s="112" t="str" cm="1">
        <f t="array" ref="CL42">INDEX(DataMaster!$C$97:$K$106,$T42,CL$242)</f>
        <v>-</v>
      </c>
      <c r="CM42" s="112" t="str" cm="1">
        <f t="array" ref="CM42">INDEX(DataMaster!$C$97:$K$106,$T42,CM$242)</f>
        <v>-</v>
      </c>
      <c r="CN42" s="112" t="str" cm="1">
        <f t="array" ref="CN42">INDEX(DataMaster!$C$97:$K$106,$T42,CN$242)</f>
        <v>-</v>
      </c>
      <c r="CO42" s="112" t="str" cm="1">
        <f t="array" ref="CO42">INDEX(DataMaster!$C$97:$K$106,$T42,CO$242)</f>
        <v>-</v>
      </c>
      <c r="CP42" s="112" t="str" cm="1">
        <f t="array" ref="CP42">INDEX(DataMaster!$C$97:$K$106,$T42,CP$242)</f>
        <v>-</v>
      </c>
      <c r="CQ42" s="112" t="str" cm="1">
        <f t="array" ref="CQ42">INDEX(DataMaster!$C$97:$K$106,$T42,CQ$242)</f>
        <v>-</v>
      </c>
      <c r="CR42" s="112" t="str" cm="1">
        <f t="array" ref="CR42">INDEX(DataMaster!$C$97:$K$106,$T42,CR$242)</f>
        <v>-</v>
      </c>
      <c r="CS42" s="112" t="str" cm="1">
        <f t="array" ref="CS42">INDEX(DataMaster!$C$97:$K$106,$T42,CS$242)</f>
        <v>-</v>
      </c>
      <c r="CT42" s="112" t="b" cm="1">
        <f t="array" ref="CT42">INDEX(DataMaster!$C$110:$K$119,$U42,CT$242)</f>
        <v>1</v>
      </c>
      <c r="CU42" s="112" t="b" cm="1">
        <f t="array" ref="CU42">INDEX(DataMaster!$C$110:$K$119,$U42,CU$242)</f>
        <v>1</v>
      </c>
      <c r="CV42" s="112" t="b" cm="1">
        <f t="array" ref="CV42">INDEX(DataMaster!$C$110:$K$119,$U42,CV$242)</f>
        <v>1</v>
      </c>
      <c r="CW42" s="112" t="b" cm="1">
        <f t="array" ref="CW42">INDEX(DataMaster!$C$110:$K$119,$U42,CW$242)</f>
        <v>1</v>
      </c>
      <c r="CX42" s="112" t="b" cm="1">
        <f t="array" ref="CX42">INDEX(DataMaster!$C$110:$K$119,$U42,CX$242)</f>
        <v>1</v>
      </c>
      <c r="CY42" s="112" t="b" cm="1">
        <f t="array" ref="CY42">INDEX(DataMaster!$C$110:$K$119,$U42,CY$242)</f>
        <v>1</v>
      </c>
      <c r="CZ42" s="112" t="b" cm="1">
        <f t="array" ref="CZ42">INDEX(DataMaster!$C$110:$K$119,$U42,CZ$242)</f>
        <v>1</v>
      </c>
      <c r="DA42" s="112" t="b" cm="1">
        <f t="array" ref="DA42">INDEX(DataMaster!$C$110:$K$119,$U42,DA$242)</f>
        <v>1</v>
      </c>
      <c r="DB42" s="112" t="b" cm="1">
        <f t="array" ref="DB42">INDEX(DataMaster!$C$110:$K$119,$U42,DB$242)</f>
        <v>1</v>
      </c>
      <c r="DC42" s="112" t="b" cm="1">
        <f t="array" ref="DC42">INDEX(DataMaster!$C$123:$K$132,$V42,DC$242)</f>
        <v>1</v>
      </c>
      <c r="DD42" s="112" t="b" cm="1">
        <f t="array" ref="DD42">INDEX(DataMaster!$C$123:$K$132,$V42,DD$242)</f>
        <v>1</v>
      </c>
      <c r="DE42" s="112" t="b" cm="1">
        <f t="array" ref="DE42">INDEX(DataMaster!$C$123:$K$132,$V42,DE$242)</f>
        <v>1</v>
      </c>
      <c r="DF42" s="112" t="b" cm="1">
        <f t="array" ref="DF42">INDEX(DataMaster!$C$123:$K$132,$V42,DF$242)</f>
        <v>1</v>
      </c>
      <c r="DG42" s="112" t="b" cm="1">
        <f t="array" ref="DG42">INDEX(DataMaster!$C$123:$K$132,$V42,DG$242)</f>
        <v>1</v>
      </c>
      <c r="DH42" s="112" t="b" cm="1">
        <f t="array" ref="DH42">INDEX(DataMaster!$C$123:$K$132,$V42,DH$242)</f>
        <v>1</v>
      </c>
      <c r="DI42" s="112" t="b" cm="1">
        <f t="array" ref="DI42">INDEX(DataMaster!$C$123:$K$132,$V42,DI$242)</f>
        <v>1</v>
      </c>
      <c r="DJ42" s="112" t="b" cm="1">
        <f t="array" ref="DJ42">INDEX(DataMaster!$C$123:$K$132,$V42,DJ$242)</f>
        <v>1</v>
      </c>
      <c r="DK42" s="112" t="b" cm="1">
        <f t="array" ref="DK42">INDEX(DataMaster!$C$123:$K$132,$V42,DK$242)</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65"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INDEX(DataMaster!$C$71:$K$80,$R43,BO$242)</f>
        <v>0</v>
      </c>
      <c r="BP43" s="112" t="b" cm="1">
        <f t="array" aca="1" ref="BP43" ca="1">INDEX(DataMaster!$C$71:$K$80,$R43,BP$242)</f>
        <v>0</v>
      </c>
      <c r="BQ43" s="112" t="b" cm="1">
        <f t="array" aca="1" ref="BQ43" ca="1">INDEX(DataMaster!$C$71:$K$80,$R43,BQ$242)</f>
        <v>0</v>
      </c>
      <c r="BR43" s="112" t="b" cm="1">
        <f t="array" aca="1" ref="BR43" ca="1">INDEX(DataMaster!$C$71:$K$80,$R43,BR$242)</f>
        <v>0</v>
      </c>
      <c r="BS43" s="112" t="b" cm="1">
        <f t="array" aca="1" ref="BS43" ca="1">INDEX(DataMaster!$C$71:$K$80,$R43,BS$242)</f>
        <v>0</v>
      </c>
      <c r="BT43" s="112" t="b" cm="1">
        <f t="array" aca="1" ref="BT43" ca="1">INDEX(DataMaster!$C$71:$K$80,$R43,BT$242)</f>
        <v>0</v>
      </c>
      <c r="BU43" s="112" t="b" cm="1">
        <f t="array" aca="1" ref="BU43" ca="1">INDEX(DataMaster!$C$71:$K$80,$R43,BU$242)</f>
        <v>0</v>
      </c>
      <c r="BV43" s="112" t="b" cm="1">
        <f t="array" aca="1" ref="BV43" ca="1">INDEX(DataMaster!$C$71:$K$80,$R43,BV$242)</f>
        <v>0</v>
      </c>
      <c r="BW43" s="112" t="b" cm="1">
        <f t="array" aca="1" ref="BW43" ca="1">INDEX(DataMaster!$C$71:$K$80,$R43,BW$242)</f>
        <v>0</v>
      </c>
      <c r="BX43" s="112" t="b" cm="1">
        <f t="array" aca="1" ref="BX43" ca="1">INDEX(DataMaster!$C$84:$K$93,$S43,BX$242)</f>
        <v>0</v>
      </c>
      <c r="BY43" s="112" t="b" cm="1">
        <f t="array" aca="1" ref="BY43" ca="1">INDEX(DataMaster!$C$84:$K$93,$S43,BY$242)</f>
        <v>0</v>
      </c>
      <c r="BZ43" s="112" t="b" cm="1">
        <f t="array" aca="1" ref="BZ43" ca="1">INDEX(DataMaster!$C$84:$K$93,$S43,BZ$242)</f>
        <v>0</v>
      </c>
      <c r="CA43" s="112" t="b" cm="1">
        <f t="array" aca="1" ref="CA43" ca="1">INDEX(DataMaster!$C$84:$K$93,$S43,CA$242)</f>
        <v>0</v>
      </c>
      <c r="CB43" s="112" t="b" cm="1">
        <f t="array" aca="1" ref="CB43" ca="1">INDEX(DataMaster!$C$84:$K$93,$S43,CB$242)</f>
        <v>0</v>
      </c>
      <c r="CC43" s="112" t="b" cm="1">
        <f t="array" aca="1" ref="CC43" ca="1">INDEX(DataMaster!$C$84:$K$93,$S43,CC$242)</f>
        <v>0</v>
      </c>
      <c r="CD43" s="112" t="b" cm="1">
        <f t="array" aca="1" ref="CD43" ca="1">INDEX(DataMaster!$C$84:$K$93,$S43,CD$242)</f>
        <v>0</v>
      </c>
      <c r="CE43" s="112" t="b" cm="1">
        <f t="array" aca="1" ref="CE43" ca="1">INDEX(DataMaster!$C$84:$K$93,$S43,CE$242)</f>
        <v>0</v>
      </c>
      <c r="CF43" s="112" t="b" cm="1">
        <f t="array" aca="1" ref="CF43" ca="1">INDEX(DataMaster!$C$84:$K$93,$S43,CF$242)</f>
        <v>0</v>
      </c>
      <c r="CG43" s="193" t="b">
        <v>1</v>
      </c>
      <c r="CH43" s="193">
        <v>0.3</v>
      </c>
      <c r="CI43" s="193" t="str">
        <f t="shared" ca="1" si="130"/>
        <v>-</v>
      </c>
      <c r="CJ43" s="193" t="s">
        <v>36</v>
      </c>
      <c r="CK43" s="112" t="str" cm="1">
        <f t="array" aca="1" ref="CK43" ca="1">INDEX(DataMaster!$C$97:$K$106,$T43,CK$242)</f>
        <v>-</v>
      </c>
      <c r="CL43" s="112" t="str" cm="1">
        <f t="array" aca="1" ref="CL43" ca="1">INDEX(DataMaster!$C$97:$K$106,$T43,CL$242)</f>
        <v>-</v>
      </c>
      <c r="CM43" s="112" t="str" cm="1">
        <f t="array" aca="1" ref="CM43" ca="1">INDEX(DataMaster!$C$97:$K$106,$T43,CM$242)</f>
        <v>-</v>
      </c>
      <c r="CN43" s="112" t="str" cm="1">
        <f t="array" aca="1" ref="CN43" ca="1">INDEX(DataMaster!$C$97:$K$106,$T43,CN$242)</f>
        <v>-</v>
      </c>
      <c r="CO43" s="112" t="str" cm="1">
        <f t="array" aca="1" ref="CO43" ca="1">INDEX(DataMaster!$C$97:$K$106,$T43,CO$242)</f>
        <v>-</v>
      </c>
      <c r="CP43" s="112" t="str" cm="1">
        <f t="array" aca="1" ref="CP43" ca="1">INDEX(DataMaster!$C$97:$K$106,$T43,CP$242)</f>
        <v>-</v>
      </c>
      <c r="CQ43" s="112" t="str" cm="1">
        <f t="array" aca="1" ref="CQ43" ca="1">INDEX(DataMaster!$C$97:$K$106,$T43,CQ$242)</f>
        <v>-</v>
      </c>
      <c r="CR43" s="112" t="str" cm="1">
        <f t="array" aca="1" ref="CR43" ca="1">INDEX(DataMaster!$C$97:$K$106,$T43,CR$242)</f>
        <v>-</v>
      </c>
      <c r="CS43" s="112" t="str" cm="1">
        <f t="array" aca="1" ref="CS43" ca="1">INDEX(DataMaster!$C$97:$K$106,$T43,CS$242)</f>
        <v>-</v>
      </c>
      <c r="CT43" s="112" t="b" cm="1">
        <f t="array" aca="1" ref="CT43" ca="1">INDEX(DataMaster!$C$110:$K$119,$U43,CT$242)</f>
        <v>1</v>
      </c>
      <c r="CU43" s="112" t="b" cm="1">
        <f t="array" aca="1" ref="CU43" ca="1">INDEX(DataMaster!$C$110:$K$119,$U43,CU$242)</f>
        <v>1</v>
      </c>
      <c r="CV43" s="112" t="b" cm="1">
        <f t="array" aca="1" ref="CV43" ca="1">INDEX(DataMaster!$C$110:$K$119,$U43,CV$242)</f>
        <v>1</v>
      </c>
      <c r="CW43" s="112" t="b" cm="1">
        <f t="array" aca="1" ref="CW43" ca="1">INDEX(DataMaster!$C$110:$K$119,$U43,CW$242)</f>
        <v>1</v>
      </c>
      <c r="CX43" s="112" t="b" cm="1">
        <f t="array" aca="1" ref="CX43" ca="1">INDEX(DataMaster!$C$110:$K$119,$U43,CX$242)</f>
        <v>1</v>
      </c>
      <c r="CY43" s="112" t="b" cm="1">
        <f t="array" aca="1" ref="CY43" ca="1">INDEX(DataMaster!$C$110:$K$119,$U43,CY$242)</f>
        <v>1</v>
      </c>
      <c r="CZ43" s="112" t="b" cm="1">
        <f t="array" aca="1" ref="CZ43" ca="1">INDEX(DataMaster!$C$110:$K$119,$U43,CZ$242)</f>
        <v>1</v>
      </c>
      <c r="DA43" s="112" t="b" cm="1">
        <f t="array" aca="1" ref="DA43" ca="1">INDEX(DataMaster!$C$110:$K$119,$U43,DA$242)</f>
        <v>1</v>
      </c>
      <c r="DB43" s="112" t="b" cm="1">
        <f t="array" aca="1" ref="DB43" ca="1">INDEX(DataMaster!$C$110:$K$119,$U43,DB$242)</f>
        <v>1</v>
      </c>
      <c r="DC43" s="112" t="b" cm="1">
        <f t="array" aca="1" ref="DC43" ca="1">INDEX(DataMaster!$C$123:$K$132,$V43,DC$242)</f>
        <v>1</v>
      </c>
      <c r="DD43" s="112" t="b" cm="1">
        <f t="array" aca="1" ref="DD43" ca="1">INDEX(DataMaster!$C$123:$K$132,$V43,DD$242)</f>
        <v>1</v>
      </c>
      <c r="DE43" s="112" t="b" cm="1">
        <f t="array" aca="1" ref="DE43" ca="1">INDEX(DataMaster!$C$123:$K$132,$V43,DE$242)</f>
        <v>1</v>
      </c>
      <c r="DF43" s="112" t="b" cm="1">
        <f t="array" aca="1" ref="DF43" ca="1">INDEX(DataMaster!$C$123:$K$132,$V43,DF$242)</f>
        <v>1</v>
      </c>
      <c r="DG43" s="112" t="b" cm="1">
        <f t="array" aca="1" ref="DG43" ca="1">INDEX(DataMaster!$C$123:$K$132,$V43,DG$242)</f>
        <v>1</v>
      </c>
      <c r="DH43" s="112" t="b" cm="1">
        <f t="array" aca="1" ref="DH43" ca="1">INDEX(DataMaster!$C$123:$K$132,$V43,DH$242)</f>
        <v>1</v>
      </c>
      <c r="DI43" s="112" t="b" cm="1">
        <f t="array" aca="1" ref="DI43" ca="1">INDEX(DataMaster!$C$123:$K$132,$V43,DI$242)</f>
        <v>1</v>
      </c>
      <c r="DJ43" s="112" t="b" cm="1">
        <f t="array" aca="1" ref="DJ43" ca="1">INDEX(DataMaster!$C$123:$K$132,$V43,DJ$242)</f>
        <v>1</v>
      </c>
      <c r="DK43" s="112" t="b" cm="1">
        <f t="array" aca="1" ref="DK43" ca="1">INDEX(DataMaster!$C$123:$K$132,$V43,DK$242)</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INDEX(DataMaster!$C$71:$K$80,$R44,BO$242)</f>
        <v>0</v>
      </c>
      <c r="BP44" s="112" t="b" cm="1">
        <f t="array" aca="1" ref="BP44" ca="1">INDEX(DataMaster!$C$71:$K$80,$R44,BP$242)</f>
        <v>0</v>
      </c>
      <c r="BQ44" s="112" t="b" cm="1">
        <f t="array" aca="1" ref="BQ44" ca="1">INDEX(DataMaster!$C$71:$K$80,$R44,BQ$242)</f>
        <v>0</v>
      </c>
      <c r="BR44" s="112" t="b" cm="1">
        <f t="array" aca="1" ref="BR44" ca="1">INDEX(DataMaster!$C$71:$K$80,$R44,BR$242)</f>
        <v>0</v>
      </c>
      <c r="BS44" s="112" t="b" cm="1">
        <f t="array" aca="1" ref="BS44" ca="1">INDEX(DataMaster!$C$71:$K$80,$R44,BS$242)</f>
        <v>0</v>
      </c>
      <c r="BT44" s="112" t="b" cm="1">
        <f t="array" aca="1" ref="BT44" ca="1">INDEX(DataMaster!$C$71:$K$80,$R44,BT$242)</f>
        <v>0</v>
      </c>
      <c r="BU44" s="112" t="b" cm="1">
        <f t="array" aca="1" ref="BU44" ca="1">INDEX(DataMaster!$C$71:$K$80,$R44,BU$242)</f>
        <v>0</v>
      </c>
      <c r="BV44" s="112" t="b" cm="1">
        <f t="array" aca="1" ref="BV44" ca="1">INDEX(DataMaster!$C$71:$K$80,$R44,BV$242)</f>
        <v>0</v>
      </c>
      <c r="BW44" s="112" t="b" cm="1">
        <f t="array" aca="1" ref="BW44" ca="1">INDEX(DataMaster!$C$71:$K$80,$R44,BW$242)</f>
        <v>0</v>
      </c>
      <c r="BX44" s="112" t="b" cm="1">
        <f t="array" aca="1" ref="BX44" ca="1">INDEX(DataMaster!$C$84:$K$93,$S44,BX$242)</f>
        <v>0</v>
      </c>
      <c r="BY44" s="112" t="b" cm="1">
        <f t="array" aca="1" ref="BY44" ca="1">INDEX(DataMaster!$C$84:$K$93,$S44,BY$242)</f>
        <v>0</v>
      </c>
      <c r="BZ44" s="112" t="b" cm="1">
        <f t="array" aca="1" ref="BZ44" ca="1">INDEX(DataMaster!$C$84:$K$93,$S44,BZ$242)</f>
        <v>0</v>
      </c>
      <c r="CA44" s="112" t="b" cm="1">
        <f t="array" aca="1" ref="CA44" ca="1">INDEX(DataMaster!$C$84:$K$93,$S44,CA$242)</f>
        <v>0</v>
      </c>
      <c r="CB44" s="112" t="b" cm="1">
        <f t="array" aca="1" ref="CB44" ca="1">INDEX(DataMaster!$C$84:$K$93,$S44,CB$242)</f>
        <v>0</v>
      </c>
      <c r="CC44" s="112" t="b" cm="1">
        <f t="array" aca="1" ref="CC44" ca="1">INDEX(DataMaster!$C$84:$K$93,$S44,CC$242)</f>
        <v>0</v>
      </c>
      <c r="CD44" s="112" t="b" cm="1">
        <f t="array" aca="1" ref="CD44" ca="1">INDEX(DataMaster!$C$84:$K$93,$S44,CD$242)</f>
        <v>0</v>
      </c>
      <c r="CE44" s="112" t="b" cm="1">
        <f t="array" aca="1" ref="CE44" ca="1">INDEX(DataMaster!$C$84:$K$93,$S44,CE$242)</f>
        <v>0</v>
      </c>
      <c r="CF44" s="112" t="b" cm="1">
        <f t="array" aca="1" ref="CF44" ca="1">INDEX(DataMaster!$C$84:$K$93,$S44,CF$242)</f>
        <v>0</v>
      </c>
      <c r="CG44" s="193" t="b">
        <v>1</v>
      </c>
      <c r="CH44" s="193">
        <v>0.3</v>
      </c>
      <c r="CI44" s="193" t="str">
        <f t="shared" ca="1" si="130"/>
        <v>-</v>
      </c>
      <c r="CJ44" s="193" t="s">
        <v>36</v>
      </c>
      <c r="CK44" s="112" t="str" cm="1">
        <f t="array" aca="1" ref="CK44" ca="1">INDEX(DataMaster!$C$97:$K$106,$T44,CK$242)</f>
        <v>-</v>
      </c>
      <c r="CL44" s="112" t="str" cm="1">
        <f t="array" aca="1" ref="CL44" ca="1">INDEX(DataMaster!$C$97:$K$106,$T44,CL$242)</f>
        <v>-</v>
      </c>
      <c r="CM44" s="112" t="str" cm="1">
        <f t="array" aca="1" ref="CM44" ca="1">INDEX(DataMaster!$C$97:$K$106,$T44,CM$242)</f>
        <v>-</v>
      </c>
      <c r="CN44" s="112" t="str" cm="1">
        <f t="array" aca="1" ref="CN44" ca="1">INDEX(DataMaster!$C$97:$K$106,$T44,CN$242)</f>
        <v>-</v>
      </c>
      <c r="CO44" s="112" t="str" cm="1">
        <f t="array" aca="1" ref="CO44" ca="1">INDEX(DataMaster!$C$97:$K$106,$T44,CO$242)</f>
        <v>-</v>
      </c>
      <c r="CP44" s="112" t="str" cm="1">
        <f t="array" aca="1" ref="CP44" ca="1">INDEX(DataMaster!$C$97:$K$106,$T44,CP$242)</f>
        <v>-</v>
      </c>
      <c r="CQ44" s="112" t="str" cm="1">
        <f t="array" aca="1" ref="CQ44" ca="1">INDEX(DataMaster!$C$97:$K$106,$T44,CQ$242)</f>
        <v>-</v>
      </c>
      <c r="CR44" s="112" t="str" cm="1">
        <f t="array" aca="1" ref="CR44" ca="1">INDEX(DataMaster!$C$97:$K$106,$T44,CR$242)</f>
        <v>-</v>
      </c>
      <c r="CS44" s="112" t="str" cm="1">
        <f t="array" aca="1" ref="CS44" ca="1">INDEX(DataMaster!$C$97:$K$106,$T44,CS$242)</f>
        <v>-</v>
      </c>
      <c r="CT44" s="112" t="b" cm="1">
        <f t="array" aca="1" ref="CT44" ca="1">INDEX(DataMaster!$C$110:$K$119,$U44,CT$242)</f>
        <v>1</v>
      </c>
      <c r="CU44" s="112" t="b" cm="1">
        <f t="array" aca="1" ref="CU44" ca="1">INDEX(DataMaster!$C$110:$K$119,$U44,CU$242)</f>
        <v>1</v>
      </c>
      <c r="CV44" s="112" t="b" cm="1">
        <f t="array" aca="1" ref="CV44" ca="1">INDEX(DataMaster!$C$110:$K$119,$U44,CV$242)</f>
        <v>1</v>
      </c>
      <c r="CW44" s="112" t="b" cm="1">
        <f t="array" aca="1" ref="CW44" ca="1">INDEX(DataMaster!$C$110:$K$119,$U44,CW$242)</f>
        <v>1</v>
      </c>
      <c r="CX44" s="112" t="b" cm="1">
        <f t="array" aca="1" ref="CX44" ca="1">INDEX(DataMaster!$C$110:$K$119,$U44,CX$242)</f>
        <v>1</v>
      </c>
      <c r="CY44" s="112" t="b" cm="1">
        <f t="array" aca="1" ref="CY44" ca="1">INDEX(DataMaster!$C$110:$K$119,$U44,CY$242)</f>
        <v>1</v>
      </c>
      <c r="CZ44" s="112" t="b" cm="1">
        <f t="array" aca="1" ref="CZ44" ca="1">INDEX(DataMaster!$C$110:$K$119,$U44,CZ$242)</f>
        <v>1</v>
      </c>
      <c r="DA44" s="112" t="b" cm="1">
        <f t="array" aca="1" ref="DA44" ca="1">INDEX(DataMaster!$C$110:$K$119,$U44,DA$242)</f>
        <v>1</v>
      </c>
      <c r="DB44" s="112" t="b" cm="1">
        <f t="array" aca="1" ref="DB44" ca="1">INDEX(DataMaster!$C$110:$K$119,$U44,DB$242)</f>
        <v>1</v>
      </c>
      <c r="DC44" s="112" t="b" cm="1">
        <f t="array" aca="1" ref="DC44" ca="1">INDEX(DataMaster!$C$123:$K$132,$V44,DC$242)</f>
        <v>1</v>
      </c>
      <c r="DD44" s="112" t="b" cm="1">
        <f t="array" aca="1" ref="DD44" ca="1">INDEX(DataMaster!$C$123:$K$132,$V44,DD$242)</f>
        <v>1</v>
      </c>
      <c r="DE44" s="112" t="b" cm="1">
        <f t="array" aca="1" ref="DE44" ca="1">INDEX(DataMaster!$C$123:$K$132,$V44,DE$242)</f>
        <v>1</v>
      </c>
      <c r="DF44" s="112" t="b" cm="1">
        <f t="array" aca="1" ref="DF44" ca="1">INDEX(DataMaster!$C$123:$K$132,$V44,DF$242)</f>
        <v>1</v>
      </c>
      <c r="DG44" s="112" t="b" cm="1">
        <f t="array" aca="1" ref="DG44" ca="1">INDEX(DataMaster!$C$123:$K$132,$V44,DG$242)</f>
        <v>1</v>
      </c>
      <c r="DH44" s="112" t="b" cm="1">
        <f t="array" aca="1" ref="DH44" ca="1">INDEX(DataMaster!$C$123:$K$132,$V44,DH$242)</f>
        <v>1</v>
      </c>
      <c r="DI44" s="112" t="b" cm="1">
        <f t="array" aca="1" ref="DI44" ca="1">INDEX(DataMaster!$C$123:$K$132,$V44,DI$242)</f>
        <v>1</v>
      </c>
      <c r="DJ44" s="112" t="b" cm="1">
        <f t="array" aca="1" ref="DJ44" ca="1">INDEX(DataMaster!$C$123:$K$132,$V44,DJ$242)</f>
        <v>1</v>
      </c>
      <c r="DK44" s="112" t="b" cm="1">
        <f t="array" aca="1" ref="DK44" ca="1">INDEX(DataMaster!$C$123:$K$132,$V44,DK$242)</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INDEX(DataMaster!$C$71:$K$80,$R45,BO$242)</f>
        <v>0</v>
      </c>
      <c r="BP45" s="112" t="b" cm="1">
        <f t="array" aca="1" ref="BP45" ca="1">INDEX(DataMaster!$C$71:$K$80,$R45,BP$242)</f>
        <v>0</v>
      </c>
      <c r="BQ45" s="112" t="b" cm="1">
        <f t="array" aca="1" ref="BQ45" ca="1">INDEX(DataMaster!$C$71:$K$80,$R45,BQ$242)</f>
        <v>0</v>
      </c>
      <c r="BR45" s="112" t="b" cm="1">
        <f t="array" aca="1" ref="BR45" ca="1">INDEX(DataMaster!$C$71:$K$80,$R45,BR$242)</f>
        <v>0</v>
      </c>
      <c r="BS45" s="112" t="b" cm="1">
        <f t="array" aca="1" ref="BS45" ca="1">INDEX(DataMaster!$C$71:$K$80,$R45,BS$242)</f>
        <v>0</v>
      </c>
      <c r="BT45" s="112" t="b" cm="1">
        <f t="array" aca="1" ref="BT45" ca="1">INDEX(DataMaster!$C$71:$K$80,$R45,BT$242)</f>
        <v>0</v>
      </c>
      <c r="BU45" s="112" t="b" cm="1">
        <f t="array" aca="1" ref="BU45" ca="1">INDEX(DataMaster!$C$71:$K$80,$R45,BU$242)</f>
        <v>0</v>
      </c>
      <c r="BV45" s="112" t="b" cm="1">
        <f t="array" aca="1" ref="BV45" ca="1">INDEX(DataMaster!$C$71:$K$80,$R45,BV$242)</f>
        <v>0</v>
      </c>
      <c r="BW45" s="112" t="b" cm="1">
        <f t="array" aca="1" ref="BW45" ca="1">INDEX(DataMaster!$C$71:$K$80,$R45,BW$242)</f>
        <v>0</v>
      </c>
      <c r="BX45" s="112" t="b" cm="1">
        <f t="array" aca="1" ref="BX45" ca="1">INDEX(DataMaster!$C$84:$K$93,$S45,BX$242)</f>
        <v>0</v>
      </c>
      <c r="BY45" s="112" t="b" cm="1">
        <f t="array" aca="1" ref="BY45" ca="1">INDEX(DataMaster!$C$84:$K$93,$S45,BY$242)</f>
        <v>0</v>
      </c>
      <c r="BZ45" s="112" t="b" cm="1">
        <f t="array" aca="1" ref="BZ45" ca="1">INDEX(DataMaster!$C$84:$K$93,$S45,BZ$242)</f>
        <v>0</v>
      </c>
      <c r="CA45" s="112" t="b" cm="1">
        <f t="array" aca="1" ref="CA45" ca="1">INDEX(DataMaster!$C$84:$K$93,$S45,CA$242)</f>
        <v>0</v>
      </c>
      <c r="CB45" s="112" t="b" cm="1">
        <f t="array" aca="1" ref="CB45" ca="1">INDEX(DataMaster!$C$84:$K$93,$S45,CB$242)</f>
        <v>0</v>
      </c>
      <c r="CC45" s="112" t="b" cm="1">
        <f t="array" aca="1" ref="CC45" ca="1">INDEX(DataMaster!$C$84:$K$93,$S45,CC$242)</f>
        <v>0</v>
      </c>
      <c r="CD45" s="112" t="b" cm="1">
        <f t="array" aca="1" ref="CD45" ca="1">INDEX(DataMaster!$C$84:$K$93,$S45,CD$242)</f>
        <v>0</v>
      </c>
      <c r="CE45" s="112" t="b" cm="1">
        <f t="array" aca="1" ref="CE45" ca="1">INDEX(DataMaster!$C$84:$K$93,$S45,CE$242)</f>
        <v>0</v>
      </c>
      <c r="CF45" s="112" t="b" cm="1">
        <f t="array" aca="1" ref="CF45" ca="1">INDEX(DataMaster!$C$84:$K$93,$S45,CF$242)</f>
        <v>0</v>
      </c>
      <c r="CG45" s="193" t="b">
        <v>1</v>
      </c>
      <c r="CH45" s="193">
        <v>0.3</v>
      </c>
      <c r="CI45" s="193" t="str">
        <f t="shared" ca="1" si="130"/>
        <v>-</v>
      </c>
      <c r="CJ45" s="193" t="s">
        <v>36</v>
      </c>
      <c r="CK45" s="112" t="str" cm="1">
        <f t="array" aca="1" ref="CK45" ca="1">INDEX(DataMaster!$C$97:$K$106,$T45,CK$242)</f>
        <v>-</v>
      </c>
      <c r="CL45" s="112" t="str" cm="1">
        <f t="array" aca="1" ref="CL45" ca="1">INDEX(DataMaster!$C$97:$K$106,$T45,CL$242)</f>
        <v>-</v>
      </c>
      <c r="CM45" s="112" t="str" cm="1">
        <f t="array" aca="1" ref="CM45" ca="1">INDEX(DataMaster!$C$97:$K$106,$T45,CM$242)</f>
        <v>-</v>
      </c>
      <c r="CN45" s="112" t="str" cm="1">
        <f t="array" aca="1" ref="CN45" ca="1">INDEX(DataMaster!$C$97:$K$106,$T45,CN$242)</f>
        <v>-</v>
      </c>
      <c r="CO45" s="112" t="str" cm="1">
        <f t="array" aca="1" ref="CO45" ca="1">INDEX(DataMaster!$C$97:$K$106,$T45,CO$242)</f>
        <v>-</v>
      </c>
      <c r="CP45" s="112" t="str" cm="1">
        <f t="array" aca="1" ref="CP45" ca="1">INDEX(DataMaster!$C$97:$K$106,$T45,CP$242)</f>
        <v>-</v>
      </c>
      <c r="CQ45" s="112" t="str" cm="1">
        <f t="array" aca="1" ref="CQ45" ca="1">INDEX(DataMaster!$C$97:$K$106,$T45,CQ$242)</f>
        <v>-</v>
      </c>
      <c r="CR45" s="112" t="str" cm="1">
        <f t="array" aca="1" ref="CR45" ca="1">INDEX(DataMaster!$C$97:$K$106,$T45,CR$242)</f>
        <v>-</v>
      </c>
      <c r="CS45" s="112" t="str" cm="1">
        <f t="array" aca="1" ref="CS45" ca="1">INDEX(DataMaster!$C$97:$K$106,$T45,CS$242)</f>
        <v>-</v>
      </c>
      <c r="CT45" s="112" t="b" cm="1">
        <f t="array" aca="1" ref="CT45" ca="1">INDEX(DataMaster!$C$110:$K$119,$U45,CT$242)</f>
        <v>1</v>
      </c>
      <c r="CU45" s="112" t="b" cm="1">
        <f t="array" aca="1" ref="CU45" ca="1">INDEX(DataMaster!$C$110:$K$119,$U45,CU$242)</f>
        <v>1</v>
      </c>
      <c r="CV45" s="112" t="b" cm="1">
        <f t="array" aca="1" ref="CV45" ca="1">INDEX(DataMaster!$C$110:$K$119,$U45,CV$242)</f>
        <v>1</v>
      </c>
      <c r="CW45" s="112" t="b" cm="1">
        <f t="array" aca="1" ref="CW45" ca="1">INDEX(DataMaster!$C$110:$K$119,$U45,CW$242)</f>
        <v>1</v>
      </c>
      <c r="CX45" s="112" t="b" cm="1">
        <f t="array" aca="1" ref="CX45" ca="1">INDEX(DataMaster!$C$110:$K$119,$U45,CX$242)</f>
        <v>1</v>
      </c>
      <c r="CY45" s="112" t="b" cm="1">
        <f t="array" aca="1" ref="CY45" ca="1">INDEX(DataMaster!$C$110:$K$119,$U45,CY$242)</f>
        <v>1</v>
      </c>
      <c r="CZ45" s="112" t="b" cm="1">
        <f t="array" aca="1" ref="CZ45" ca="1">INDEX(DataMaster!$C$110:$K$119,$U45,CZ$242)</f>
        <v>1</v>
      </c>
      <c r="DA45" s="112" t="b" cm="1">
        <f t="array" aca="1" ref="DA45" ca="1">INDEX(DataMaster!$C$110:$K$119,$U45,DA$242)</f>
        <v>1</v>
      </c>
      <c r="DB45" s="112" t="b" cm="1">
        <f t="array" aca="1" ref="DB45" ca="1">INDEX(DataMaster!$C$110:$K$119,$U45,DB$242)</f>
        <v>1</v>
      </c>
      <c r="DC45" s="112" t="b" cm="1">
        <f t="array" aca="1" ref="DC45" ca="1">INDEX(DataMaster!$C$123:$K$132,$V45,DC$242)</f>
        <v>1</v>
      </c>
      <c r="DD45" s="112" t="b" cm="1">
        <f t="array" aca="1" ref="DD45" ca="1">INDEX(DataMaster!$C$123:$K$132,$V45,DD$242)</f>
        <v>1</v>
      </c>
      <c r="DE45" s="112" t="b" cm="1">
        <f t="array" aca="1" ref="DE45" ca="1">INDEX(DataMaster!$C$123:$K$132,$V45,DE$242)</f>
        <v>1</v>
      </c>
      <c r="DF45" s="112" t="b" cm="1">
        <f t="array" aca="1" ref="DF45" ca="1">INDEX(DataMaster!$C$123:$K$132,$V45,DF$242)</f>
        <v>1</v>
      </c>
      <c r="DG45" s="112" t="b" cm="1">
        <f t="array" aca="1" ref="DG45" ca="1">INDEX(DataMaster!$C$123:$K$132,$V45,DG$242)</f>
        <v>1</v>
      </c>
      <c r="DH45" s="112" t="b" cm="1">
        <f t="array" aca="1" ref="DH45" ca="1">INDEX(DataMaster!$C$123:$K$132,$V45,DH$242)</f>
        <v>1</v>
      </c>
      <c r="DI45" s="112" t="b" cm="1">
        <f t="array" aca="1" ref="DI45" ca="1">INDEX(DataMaster!$C$123:$K$132,$V45,DI$242)</f>
        <v>1</v>
      </c>
      <c r="DJ45" s="112" t="b" cm="1">
        <f t="array" aca="1" ref="DJ45" ca="1">INDEX(DataMaster!$C$123:$K$132,$V45,DJ$242)</f>
        <v>1</v>
      </c>
      <c r="DK45" s="112" t="b" cm="1">
        <f t="array" aca="1" ref="DK45" ca="1">INDEX(DataMaster!$C$123:$K$132,$V45,DK$242)</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65" ca="1" si="240">OFFSET(HA$5,$B45,0)</f>
        <v>0</v>
      </c>
      <c r="HB45" s="161" cm="1">
        <f t="array" aca="1" ref="HB45" ca="1">INDEX(i.rev,$K45,HB$15)</f>
        <v>1</v>
      </c>
      <c r="HC45" s="163">
        <f t="shared" ref="HC45:IB58"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4"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INDEX(DataMaster!$C$71:$K$80,$R46,BO$242)</f>
        <v>0</v>
      </c>
      <c r="BP46" s="112" t="b" cm="1">
        <f t="array" aca="1" ref="BP46" ca="1">INDEX(DataMaster!$C$71:$K$80,$R46,BP$242)</f>
        <v>0</v>
      </c>
      <c r="BQ46" s="112" t="b" cm="1">
        <f t="array" aca="1" ref="BQ46" ca="1">INDEX(DataMaster!$C$71:$K$80,$R46,BQ$242)</f>
        <v>0</v>
      </c>
      <c r="BR46" s="112" t="b" cm="1">
        <f t="array" aca="1" ref="BR46" ca="1">INDEX(DataMaster!$C$71:$K$80,$R46,BR$242)</f>
        <v>0</v>
      </c>
      <c r="BS46" s="112" t="b" cm="1">
        <f t="array" aca="1" ref="BS46" ca="1">INDEX(DataMaster!$C$71:$K$80,$R46,BS$242)</f>
        <v>0</v>
      </c>
      <c r="BT46" s="112" t="b" cm="1">
        <f t="array" aca="1" ref="BT46" ca="1">INDEX(DataMaster!$C$71:$K$80,$R46,BT$242)</f>
        <v>0</v>
      </c>
      <c r="BU46" s="112" t="b" cm="1">
        <f t="array" aca="1" ref="BU46" ca="1">INDEX(DataMaster!$C$71:$K$80,$R46,BU$242)</f>
        <v>0</v>
      </c>
      <c r="BV46" s="112" t="b" cm="1">
        <f t="array" aca="1" ref="BV46" ca="1">INDEX(DataMaster!$C$71:$K$80,$R46,BV$242)</f>
        <v>0</v>
      </c>
      <c r="BW46" s="112" t="b" cm="1">
        <f t="array" aca="1" ref="BW46" ca="1">INDEX(DataMaster!$C$71:$K$80,$R46,BW$242)</f>
        <v>0</v>
      </c>
      <c r="BX46" s="112" t="b" cm="1">
        <f t="array" aca="1" ref="BX46" ca="1">INDEX(DataMaster!$C$84:$K$93,$S46,BX$242)</f>
        <v>0</v>
      </c>
      <c r="BY46" s="112" t="b" cm="1">
        <f t="array" aca="1" ref="BY46" ca="1">INDEX(DataMaster!$C$84:$K$93,$S46,BY$242)</f>
        <v>0</v>
      </c>
      <c r="BZ46" s="112" t="b" cm="1">
        <f t="array" aca="1" ref="BZ46" ca="1">INDEX(DataMaster!$C$84:$K$93,$S46,BZ$242)</f>
        <v>0</v>
      </c>
      <c r="CA46" s="112" t="b" cm="1">
        <f t="array" aca="1" ref="CA46" ca="1">INDEX(DataMaster!$C$84:$K$93,$S46,CA$242)</f>
        <v>0</v>
      </c>
      <c r="CB46" s="112" t="b" cm="1">
        <f t="array" aca="1" ref="CB46" ca="1">INDEX(DataMaster!$C$84:$K$93,$S46,CB$242)</f>
        <v>0</v>
      </c>
      <c r="CC46" s="112" t="b" cm="1">
        <f t="array" aca="1" ref="CC46" ca="1">INDEX(DataMaster!$C$84:$K$93,$S46,CC$242)</f>
        <v>0</v>
      </c>
      <c r="CD46" s="112" t="b" cm="1">
        <f t="array" aca="1" ref="CD46" ca="1">INDEX(DataMaster!$C$84:$K$93,$S46,CD$242)</f>
        <v>0</v>
      </c>
      <c r="CE46" s="112" t="b" cm="1">
        <f t="array" aca="1" ref="CE46" ca="1">INDEX(DataMaster!$C$84:$K$93,$S46,CE$242)</f>
        <v>0</v>
      </c>
      <c r="CF46" s="112" t="b" cm="1">
        <f t="array" aca="1" ref="CF46" ca="1">INDEX(DataMaster!$C$84:$K$93,$S46,CF$242)</f>
        <v>0</v>
      </c>
      <c r="CG46" s="193" t="b">
        <v>1</v>
      </c>
      <c r="CH46" s="193">
        <v>0.3</v>
      </c>
      <c r="CI46" s="193" t="str">
        <f t="shared" ca="1" si="130"/>
        <v>-</v>
      </c>
      <c r="CJ46" s="193" t="s">
        <v>36</v>
      </c>
      <c r="CK46" s="112" t="str" cm="1">
        <f t="array" aca="1" ref="CK46" ca="1">INDEX(DataMaster!$C$97:$K$106,$T46,CK$242)</f>
        <v>-</v>
      </c>
      <c r="CL46" s="112" t="str" cm="1">
        <f t="array" aca="1" ref="CL46" ca="1">INDEX(DataMaster!$C$97:$K$106,$T46,CL$242)</f>
        <v>-</v>
      </c>
      <c r="CM46" s="112" t="str" cm="1">
        <f t="array" aca="1" ref="CM46" ca="1">INDEX(DataMaster!$C$97:$K$106,$T46,CM$242)</f>
        <v>-</v>
      </c>
      <c r="CN46" s="112" t="str" cm="1">
        <f t="array" aca="1" ref="CN46" ca="1">INDEX(DataMaster!$C$97:$K$106,$T46,CN$242)</f>
        <v>-</v>
      </c>
      <c r="CO46" s="112" t="str" cm="1">
        <f t="array" aca="1" ref="CO46" ca="1">INDEX(DataMaster!$C$97:$K$106,$T46,CO$242)</f>
        <v>-</v>
      </c>
      <c r="CP46" s="112" t="str" cm="1">
        <f t="array" aca="1" ref="CP46" ca="1">INDEX(DataMaster!$C$97:$K$106,$T46,CP$242)</f>
        <v>-</v>
      </c>
      <c r="CQ46" s="112" t="str" cm="1">
        <f t="array" aca="1" ref="CQ46" ca="1">INDEX(DataMaster!$C$97:$K$106,$T46,CQ$242)</f>
        <v>-</v>
      </c>
      <c r="CR46" s="112" t="str" cm="1">
        <f t="array" aca="1" ref="CR46" ca="1">INDEX(DataMaster!$C$97:$K$106,$T46,CR$242)</f>
        <v>-</v>
      </c>
      <c r="CS46" s="112" t="str" cm="1">
        <f t="array" aca="1" ref="CS46" ca="1">INDEX(DataMaster!$C$97:$K$106,$T46,CS$242)</f>
        <v>-</v>
      </c>
      <c r="CT46" s="112" t="b" cm="1">
        <f t="array" aca="1" ref="CT46" ca="1">INDEX(DataMaster!$C$110:$K$119,$U46,CT$242)</f>
        <v>1</v>
      </c>
      <c r="CU46" s="112" t="b" cm="1">
        <f t="array" aca="1" ref="CU46" ca="1">INDEX(DataMaster!$C$110:$K$119,$U46,CU$242)</f>
        <v>1</v>
      </c>
      <c r="CV46" s="112" t="b" cm="1">
        <f t="array" aca="1" ref="CV46" ca="1">INDEX(DataMaster!$C$110:$K$119,$U46,CV$242)</f>
        <v>1</v>
      </c>
      <c r="CW46" s="112" t="b" cm="1">
        <f t="array" aca="1" ref="CW46" ca="1">INDEX(DataMaster!$C$110:$K$119,$U46,CW$242)</f>
        <v>1</v>
      </c>
      <c r="CX46" s="112" t="b" cm="1">
        <f t="array" aca="1" ref="CX46" ca="1">INDEX(DataMaster!$C$110:$K$119,$U46,CX$242)</f>
        <v>1</v>
      </c>
      <c r="CY46" s="112" t="b" cm="1">
        <f t="array" aca="1" ref="CY46" ca="1">INDEX(DataMaster!$C$110:$K$119,$U46,CY$242)</f>
        <v>1</v>
      </c>
      <c r="CZ46" s="112" t="b" cm="1">
        <f t="array" aca="1" ref="CZ46" ca="1">INDEX(DataMaster!$C$110:$K$119,$U46,CZ$242)</f>
        <v>1</v>
      </c>
      <c r="DA46" s="112" t="b" cm="1">
        <f t="array" aca="1" ref="DA46" ca="1">INDEX(DataMaster!$C$110:$K$119,$U46,DA$242)</f>
        <v>1</v>
      </c>
      <c r="DB46" s="112" t="b" cm="1">
        <f t="array" aca="1" ref="DB46" ca="1">INDEX(DataMaster!$C$110:$K$119,$U46,DB$242)</f>
        <v>1</v>
      </c>
      <c r="DC46" s="112" t="b" cm="1">
        <f t="array" aca="1" ref="DC46" ca="1">INDEX(DataMaster!$C$123:$K$132,$V46,DC$242)</f>
        <v>1</v>
      </c>
      <c r="DD46" s="112" t="b" cm="1">
        <f t="array" aca="1" ref="DD46" ca="1">INDEX(DataMaster!$C$123:$K$132,$V46,DD$242)</f>
        <v>1</v>
      </c>
      <c r="DE46" s="112" t="b" cm="1">
        <f t="array" aca="1" ref="DE46" ca="1">INDEX(DataMaster!$C$123:$K$132,$V46,DE$242)</f>
        <v>1</v>
      </c>
      <c r="DF46" s="112" t="b" cm="1">
        <f t="array" aca="1" ref="DF46" ca="1">INDEX(DataMaster!$C$123:$K$132,$V46,DF$242)</f>
        <v>1</v>
      </c>
      <c r="DG46" s="112" t="b" cm="1">
        <f t="array" aca="1" ref="DG46" ca="1">INDEX(DataMaster!$C$123:$K$132,$V46,DG$242)</f>
        <v>1</v>
      </c>
      <c r="DH46" s="112" t="b" cm="1">
        <f t="array" aca="1" ref="DH46" ca="1">INDEX(DataMaster!$C$123:$K$132,$V46,DH$242)</f>
        <v>1</v>
      </c>
      <c r="DI46" s="112" t="b" cm="1">
        <f t="array" aca="1" ref="DI46" ca="1">INDEX(DataMaster!$C$123:$K$132,$V46,DI$242)</f>
        <v>1</v>
      </c>
      <c r="DJ46" s="112" t="b" cm="1">
        <f t="array" aca="1" ref="DJ46" ca="1">INDEX(DataMaster!$C$123:$K$132,$V46,DJ$242)</f>
        <v>1</v>
      </c>
      <c r="DK46" s="112" t="b" cm="1">
        <f t="array" aca="1" ref="DK46" ca="1">INDEX(DataMaster!$C$123:$K$132,$V46,DK$242)</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INDEX(DataMaster!$C$71:$K$80,$R47,BO$242)</f>
        <v>0</v>
      </c>
      <c r="BP47" s="112" t="b" cm="1">
        <f t="array" aca="1" ref="BP47" ca="1">INDEX(DataMaster!$C$71:$K$80,$R47,BP$242)</f>
        <v>0</v>
      </c>
      <c r="BQ47" s="112" t="b" cm="1">
        <f t="array" aca="1" ref="BQ47" ca="1">INDEX(DataMaster!$C$71:$K$80,$R47,BQ$242)</f>
        <v>0</v>
      </c>
      <c r="BR47" s="112" t="b" cm="1">
        <f t="array" aca="1" ref="BR47" ca="1">INDEX(DataMaster!$C$71:$K$80,$R47,BR$242)</f>
        <v>0</v>
      </c>
      <c r="BS47" s="112" t="b" cm="1">
        <f t="array" aca="1" ref="BS47" ca="1">INDEX(DataMaster!$C$71:$K$80,$R47,BS$242)</f>
        <v>0</v>
      </c>
      <c r="BT47" s="112" t="b" cm="1">
        <f t="array" aca="1" ref="BT47" ca="1">INDEX(DataMaster!$C$71:$K$80,$R47,BT$242)</f>
        <v>0</v>
      </c>
      <c r="BU47" s="112" t="b" cm="1">
        <f t="array" aca="1" ref="BU47" ca="1">INDEX(DataMaster!$C$71:$K$80,$R47,BU$242)</f>
        <v>0</v>
      </c>
      <c r="BV47" s="112" t="b" cm="1">
        <f t="array" aca="1" ref="BV47" ca="1">INDEX(DataMaster!$C$71:$K$80,$R47,BV$242)</f>
        <v>0</v>
      </c>
      <c r="BW47" s="112" t="b" cm="1">
        <f t="array" aca="1" ref="BW47" ca="1">INDEX(DataMaster!$C$71:$K$80,$R47,BW$242)</f>
        <v>0</v>
      </c>
      <c r="BX47" s="112" t="b" cm="1">
        <f t="array" aca="1" ref="BX47" ca="1">INDEX(DataMaster!$C$84:$K$93,$S47,BX$242)</f>
        <v>0</v>
      </c>
      <c r="BY47" s="112" t="b" cm="1">
        <f t="array" aca="1" ref="BY47" ca="1">INDEX(DataMaster!$C$84:$K$93,$S47,BY$242)</f>
        <v>0</v>
      </c>
      <c r="BZ47" s="112" t="b" cm="1">
        <f t="array" aca="1" ref="BZ47" ca="1">INDEX(DataMaster!$C$84:$K$93,$S47,BZ$242)</f>
        <v>0</v>
      </c>
      <c r="CA47" s="112" t="b" cm="1">
        <f t="array" aca="1" ref="CA47" ca="1">INDEX(DataMaster!$C$84:$K$93,$S47,CA$242)</f>
        <v>0</v>
      </c>
      <c r="CB47" s="112" t="b" cm="1">
        <f t="array" aca="1" ref="CB47" ca="1">INDEX(DataMaster!$C$84:$K$93,$S47,CB$242)</f>
        <v>0</v>
      </c>
      <c r="CC47" s="112" t="b" cm="1">
        <f t="array" aca="1" ref="CC47" ca="1">INDEX(DataMaster!$C$84:$K$93,$S47,CC$242)</f>
        <v>0</v>
      </c>
      <c r="CD47" s="112" t="b" cm="1">
        <f t="array" aca="1" ref="CD47" ca="1">INDEX(DataMaster!$C$84:$K$93,$S47,CD$242)</f>
        <v>0</v>
      </c>
      <c r="CE47" s="112" t="b" cm="1">
        <f t="array" aca="1" ref="CE47" ca="1">INDEX(DataMaster!$C$84:$K$93,$S47,CE$242)</f>
        <v>0</v>
      </c>
      <c r="CF47" s="112" t="b" cm="1">
        <f t="array" aca="1" ref="CF47" ca="1">INDEX(DataMaster!$C$84:$K$93,$S47,CF$242)</f>
        <v>0</v>
      </c>
      <c r="CG47" s="193" t="b">
        <v>1</v>
      </c>
      <c r="CH47" s="193">
        <v>0.3</v>
      </c>
      <c r="CI47" s="193">
        <v>1</v>
      </c>
      <c r="CJ47" s="193" t="s">
        <v>36</v>
      </c>
      <c r="CK47" s="112" t="str" cm="1">
        <f t="array" ref="CK47">INDEX(DataMaster!$C$97:$K$106,$T47,CK$242)</f>
        <v>-</v>
      </c>
      <c r="CL47" s="112" t="str" cm="1">
        <f t="array" ref="CL47">INDEX(DataMaster!$C$97:$K$106,$T47,CL$242)</f>
        <v>-</v>
      </c>
      <c r="CM47" s="112" t="str" cm="1">
        <f t="array" ref="CM47">INDEX(DataMaster!$C$97:$K$106,$T47,CM$242)</f>
        <v>-</v>
      </c>
      <c r="CN47" s="112" t="str" cm="1">
        <f t="array" ref="CN47">INDEX(DataMaster!$C$97:$K$106,$T47,CN$242)</f>
        <v>-</v>
      </c>
      <c r="CO47" s="112" t="str" cm="1">
        <f t="array" ref="CO47">INDEX(DataMaster!$C$97:$K$106,$T47,CO$242)</f>
        <v>-</v>
      </c>
      <c r="CP47" s="112" t="str" cm="1">
        <f t="array" ref="CP47">INDEX(DataMaster!$C$97:$K$106,$T47,CP$242)</f>
        <v>-</v>
      </c>
      <c r="CQ47" s="112" t="str" cm="1">
        <f t="array" ref="CQ47">INDEX(DataMaster!$C$97:$K$106,$T47,CQ$242)</f>
        <v>-</v>
      </c>
      <c r="CR47" s="112" t="str" cm="1">
        <f t="array" ref="CR47">INDEX(DataMaster!$C$97:$K$106,$T47,CR$242)</f>
        <v>-</v>
      </c>
      <c r="CS47" s="112" t="str" cm="1">
        <f t="array" ref="CS47">INDEX(DataMaster!$C$97:$K$106,$T47,CS$242)</f>
        <v>-</v>
      </c>
      <c r="CT47" s="112" t="b" cm="1">
        <f t="array" aca="1" ref="CT47" ca="1">INDEX(DataMaster!$C$110:$K$119,$U47,CT$242)</f>
        <v>1</v>
      </c>
      <c r="CU47" s="112" t="b" cm="1">
        <f t="array" aca="1" ref="CU47" ca="1">INDEX(DataMaster!$C$110:$K$119,$U47,CU$242)</f>
        <v>1</v>
      </c>
      <c r="CV47" s="112" t="b" cm="1">
        <f t="array" aca="1" ref="CV47" ca="1">INDEX(DataMaster!$C$110:$K$119,$U47,CV$242)</f>
        <v>1</v>
      </c>
      <c r="CW47" s="112" t="b" cm="1">
        <f t="array" aca="1" ref="CW47" ca="1">INDEX(DataMaster!$C$110:$K$119,$U47,CW$242)</f>
        <v>1</v>
      </c>
      <c r="CX47" s="112" t="b" cm="1">
        <f t="array" aca="1" ref="CX47" ca="1">INDEX(DataMaster!$C$110:$K$119,$U47,CX$242)</f>
        <v>1</v>
      </c>
      <c r="CY47" s="112" t="b" cm="1">
        <f t="array" aca="1" ref="CY47" ca="1">INDEX(DataMaster!$C$110:$K$119,$U47,CY$242)</f>
        <v>1</v>
      </c>
      <c r="CZ47" s="112" t="b" cm="1">
        <f t="array" aca="1" ref="CZ47" ca="1">INDEX(DataMaster!$C$110:$K$119,$U47,CZ$242)</f>
        <v>1</v>
      </c>
      <c r="DA47" s="112" t="b" cm="1">
        <f t="array" aca="1" ref="DA47" ca="1">INDEX(DataMaster!$C$110:$K$119,$U47,DA$242)</f>
        <v>1</v>
      </c>
      <c r="DB47" s="112" t="b" cm="1">
        <f t="array" aca="1" ref="DB47" ca="1">INDEX(DataMaster!$C$110:$K$119,$U47,DB$242)</f>
        <v>1</v>
      </c>
      <c r="DC47" s="112" t="b" cm="1">
        <f t="array" aca="1" ref="DC47" ca="1">INDEX(DataMaster!$C$123:$K$132,$V47,DC$242)</f>
        <v>1</v>
      </c>
      <c r="DD47" s="112" t="b" cm="1">
        <f t="array" aca="1" ref="DD47" ca="1">INDEX(DataMaster!$C$123:$K$132,$V47,DD$242)</f>
        <v>1</v>
      </c>
      <c r="DE47" s="112" t="b" cm="1">
        <f t="array" aca="1" ref="DE47" ca="1">INDEX(DataMaster!$C$123:$K$132,$V47,DE$242)</f>
        <v>1</v>
      </c>
      <c r="DF47" s="112" t="b" cm="1">
        <f t="array" aca="1" ref="DF47" ca="1">INDEX(DataMaster!$C$123:$K$132,$V47,DF$242)</f>
        <v>1</v>
      </c>
      <c r="DG47" s="112" t="b" cm="1">
        <f t="array" aca="1" ref="DG47" ca="1">INDEX(DataMaster!$C$123:$K$132,$V47,DG$242)</f>
        <v>1</v>
      </c>
      <c r="DH47" s="112" t="b" cm="1">
        <f t="array" aca="1" ref="DH47" ca="1">INDEX(DataMaster!$C$123:$K$132,$V47,DH$242)</f>
        <v>1</v>
      </c>
      <c r="DI47" s="112" t="b" cm="1">
        <f t="array" aca="1" ref="DI47" ca="1">INDEX(DataMaster!$C$123:$K$132,$V47,DI$242)</f>
        <v>1</v>
      </c>
      <c r="DJ47" s="112" t="b" cm="1">
        <f t="array" aca="1" ref="DJ47" ca="1">INDEX(DataMaster!$C$123:$K$132,$V47,DJ$242)</f>
        <v>1</v>
      </c>
      <c r="DK47" s="112" t="b" cm="1">
        <f t="array" aca="1" ref="DK47" ca="1">INDEX(DataMaster!$C$123:$K$132,$V47,DK$242)</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4"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9"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INDEX(DataMaster!$C$71:$K$80,$R48,BO$242)</f>
        <v>0</v>
      </c>
      <c r="BP48" s="112" t="b" cm="1">
        <f t="array" aca="1" ref="BP48" ca="1">INDEX(DataMaster!$C$71:$K$80,$R48,BP$242)</f>
        <v>0</v>
      </c>
      <c r="BQ48" s="112" t="b" cm="1">
        <f t="array" aca="1" ref="BQ48" ca="1">INDEX(DataMaster!$C$71:$K$80,$R48,BQ$242)</f>
        <v>0</v>
      </c>
      <c r="BR48" s="112" t="b" cm="1">
        <f t="array" aca="1" ref="BR48" ca="1">INDEX(DataMaster!$C$71:$K$80,$R48,BR$242)</f>
        <v>0</v>
      </c>
      <c r="BS48" s="112" t="b" cm="1">
        <f t="array" aca="1" ref="BS48" ca="1">INDEX(DataMaster!$C$71:$K$80,$R48,BS$242)</f>
        <v>0</v>
      </c>
      <c r="BT48" s="112" t="b" cm="1">
        <f t="array" aca="1" ref="BT48" ca="1">INDEX(DataMaster!$C$71:$K$80,$R48,BT$242)</f>
        <v>0</v>
      </c>
      <c r="BU48" s="112" t="b" cm="1">
        <f t="array" aca="1" ref="BU48" ca="1">INDEX(DataMaster!$C$71:$K$80,$R48,BU$242)</f>
        <v>0</v>
      </c>
      <c r="BV48" s="112" t="b" cm="1">
        <f t="array" aca="1" ref="BV48" ca="1">INDEX(DataMaster!$C$71:$K$80,$R48,BV$242)</f>
        <v>0</v>
      </c>
      <c r="BW48" s="112" t="b" cm="1">
        <f t="array" aca="1" ref="BW48" ca="1">INDEX(DataMaster!$C$71:$K$80,$R48,BW$242)</f>
        <v>0</v>
      </c>
      <c r="BX48" s="112" t="b" cm="1">
        <f t="array" aca="1" ref="BX48" ca="1">INDEX(DataMaster!$C$84:$K$93,$S48,BX$242)</f>
        <v>0</v>
      </c>
      <c r="BY48" s="112" t="b" cm="1">
        <f t="array" aca="1" ref="BY48" ca="1">INDEX(DataMaster!$C$84:$K$93,$S48,BY$242)</f>
        <v>0</v>
      </c>
      <c r="BZ48" s="112" t="b" cm="1">
        <f t="array" aca="1" ref="BZ48" ca="1">INDEX(DataMaster!$C$84:$K$93,$S48,BZ$242)</f>
        <v>0</v>
      </c>
      <c r="CA48" s="112" t="b" cm="1">
        <f t="array" aca="1" ref="CA48" ca="1">INDEX(DataMaster!$C$84:$K$93,$S48,CA$242)</f>
        <v>0</v>
      </c>
      <c r="CB48" s="112" t="b" cm="1">
        <f t="array" aca="1" ref="CB48" ca="1">INDEX(DataMaster!$C$84:$K$93,$S48,CB$242)</f>
        <v>0</v>
      </c>
      <c r="CC48" s="112" t="b" cm="1">
        <f t="array" aca="1" ref="CC48" ca="1">INDEX(DataMaster!$C$84:$K$93,$S48,CC$242)</f>
        <v>0</v>
      </c>
      <c r="CD48" s="112" t="b" cm="1">
        <f t="array" aca="1" ref="CD48" ca="1">INDEX(DataMaster!$C$84:$K$93,$S48,CD$242)</f>
        <v>0</v>
      </c>
      <c r="CE48" s="112" t="b" cm="1">
        <f t="array" aca="1" ref="CE48" ca="1">INDEX(DataMaster!$C$84:$K$93,$S48,CE$242)</f>
        <v>0</v>
      </c>
      <c r="CF48" s="112" t="b" cm="1">
        <f t="array" aca="1" ref="CF48" ca="1">INDEX(DataMaster!$C$84:$K$93,$S48,CF$242)</f>
        <v>0</v>
      </c>
      <c r="CG48" s="193" t="b">
        <v>1</v>
      </c>
      <c r="CH48" s="193">
        <v>0.3</v>
      </c>
      <c r="CI48" s="193" t="s">
        <v>36</v>
      </c>
      <c r="CJ48" s="193">
        <v>1</v>
      </c>
      <c r="CK48" s="112" t="b" cm="1">
        <f t="array" ref="CK48">INDEX(DataMaster!$C$97:$K$106,$T48,CK$242)</f>
        <v>1</v>
      </c>
      <c r="CL48" s="112" t="b" cm="1">
        <f t="array" ref="CL48">INDEX(DataMaster!$C$97:$K$106,$T48,CL$242)</f>
        <v>1</v>
      </c>
      <c r="CM48" s="112" t="b" cm="1">
        <f t="array" ref="CM48">INDEX(DataMaster!$C$97:$K$106,$T48,CM$242)</f>
        <v>1</v>
      </c>
      <c r="CN48" s="112" t="b" cm="1">
        <f t="array" ref="CN48">INDEX(DataMaster!$C$97:$K$106,$T48,CN$242)</f>
        <v>1</v>
      </c>
      <c r="CO48" s="112" t="b" cm="1">
        <f t="array" ref="CO48">INDEX(DataMaster!$C$97:$K$106,$T48,CO$242)</f>
        <v>1</v>
      </c>
      <c r="CP48" s="112" t="b" cm="1">
        <f t="array" ref="CP48">INDEX(DataMaster!$C$97:$K$106,$T48,CP$242)</f>
        <v>1</v>
      </c>
      <c r="CQ48" s="112" t="b" cm="1">
        <f t="array" ref="CQ48">INDEX(DataMaster!$C$97:$K$106,$T48,CQ$242)</f>
        <v>1</v>
      </c>
      <c r="CR48" s="112" t="b" cm="1">
        <f t="array" ref="CR48">INDEX(DataMaster!$C$97:$K$106,$T48,CR$242)</f>
        <v>1</v>
      </c>
      <c r="CS48" s="112" t="b" cm="1">
        <f t="array" ref="CS48">INDEX(DataMaster!$C$97:$K$106,$T48,CS$242)</f>
        <v>1</v>
      </c>
      <c r="CT48" s="112" t="b" cm="1">
        <f t="array" aca="1" ref="CT48" ca="1">INDEX(DataMaster!$C$110:$K$119,$U48,CT$242)</f>
        <v>1</v>
      </c>
      <c r="CU48" s="112" t="b" cm="1">
        <f t="array" aca="1" ref="CU48" ca="1">INDEX(DataMaster!$C$110:$K$119,$U48,CU$242)</f>
        <v>1</v>
      </c>
      <c r="CV48" s="112" t="b" cm="1">
        <f t="array" aca="1" ref="CV48" ca="1">INDEX(DataMaster!$C$110:$K$119,$U48,CV$242)</f>
        <v>1</v>
      </c>
      <c r="CW48" s="112" t="b" cm="1">
        <f t="array" aca="1" ref="CW48" ca="1">INDEX(DataMaster!$C$110:$K$119,$U48,CW$242)</f>
        <v>1</v>
      </c>
      <c r="CX48" s="112" t="b" cm="1">
        <f t="array" aca="1" ref="CX48" ca="1">INDEX(DataMaster!$C$110:$K$119,$U48,CX$242)</f>
        <v>1</v>
      </c>
      <c r="CY48" s="112" t="b" cm="1">
        <f t="array" aca="1" ref="CY48" ca="1">INDEX(DataMaster!$C$110:$K$119,$U48,CY$242)</f>
        <v>1</v>
      </c>
      <c r="CZ48" s="112" t="b" cm="1">
        <f t="array" aca="1" ref="CZ48" ca="1">INDEX(DataMaster!$C$110:$K$119,$U48,CZ$242)</f>
        <v>1</v>
      </c>
      <c r="DA48" s="112" t="b" cm="1">
        <f t="array" aca="1" ref="DA48" ca="1">INDEX(DataMaster!$C$110:$K$119,$U48,DA$242)</f>
        <v>1</v>
      </c>
      <c r="DB48" s="112" t="b" cm="1">
        <f t="array" aca="1" ref="DB48" ca="1">INDEX(DataMaster!$C$110:$K$119,$U48,DB$242)</f>
        <v>1</v>
      </c>
      <c r="DC48" s="112" t="b" cm="1">
        <f t="array" aca="1" ref="DC48" ca="1">INDEX(DataMaster!$C$123:$K$132,$V48,DC$242)</f>
        <v>1</v>
      </c>
      <c r="DD48" s="112" t="b" cm="1">
        <f t="array" aca="1" ref="DD48" ca="1">INDEX(DataMaster!$C$123:$K$132,$V48,DD$242)</f>
        <v>1</v>
      </c>
      <c r="DE48" s="112" t="b" cm="1">
        <f t="array" aca="1" ref="DE48" ca="1">INDEX(DataMaster!$C$123:$K$132,$V48,DE$242)</f>
        <v>1</v>
      </c>
      <c r="DF48" s="112" t="b" cm="1">
        <f t="array" aca="1" ref="DF48" ca="1">INDEX(DataMaster!$C$123:$K$132,$V48,DF$242)</f>
        <v>1</v>
      </c>
      <c r="DG48" s="112" t="b" cm="1">
        <f t="array" aca="1" ref="DG48" ca="1">INDEX(DataMaster!$C$123:$K$132,$V48,DG$242)</f>
        <v>1</v>
      </c>
      <c r="DH48" s="112" t="b" cm="1">
        <f t="array" aca="1" ref="DH48" ca="1">INDEX(DataMaster!$C$123:$K$132,$V48,DH$242)</f>
        <v>1</v>
      </c>
      <c r="DI48" s="112" t="b" cm="1">
        <f t="array" aca="1" ref="DI48" ca="1">INDEX(DataMaster!$C$123:$K$132,$V48,DI$242)</f>
        <v>1</v>
      </c>
      <c r="DJ48" s="112" t="b" cm="1">
        <f t="array" aca="1" ref="DJ48" ca="1">INDEX(DataMaster!$C$123:$K$132,$V48,DJ$242)</f>
        <v>1</v>
      </c>
      <c r="DK48" s="112" t="b" cm="1">
        <f t="array" aca="1" ref="DK48" ca="1">INDEX(DataMaster!$C$123:$K$132,$V48,DK$242)</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9" ca="1" si="251">SUM(JX48:LX48)&gt;0</f>
        <v>0</v>
      </c>
      <c r="IZ48" s="112" t="str">
        <f t="shared" ref="IZ48:JW58"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5"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INDEX(DataMaster!$C$71:$K$80,$R49,BO$242)</f>
        <v>0</v>
      </c>
      <c r="BP49" s="112" t="b" cm="1">
        <f t="array" aca="1" ref="BP49" ca="1">INDEX(DataMaster!$C$71:$K$80,$R49,BP$242)</f>
        <v>0</v>
      </c>
      <c r="BQ49" s="112" t="b" cm="1">
        <f t="array" aca="1" ref="BQ49" ca="1">INDEX(DataMaster!$C$71:$K$80,$R49,BQ$242)</f>
        <v>0</v>
      </c>
      <c r="BR49" s="112" t="b" cm="1">
        <f t="array" aca="1" ref="BR49" ca="1">INDEX(DataMaster!$C$71:$K$80,$R49,BR$242)</f>
        <v>0</v>
      </c>
      <c r="BS49" s="112" t="b" cm="1">
        <f t="array" aca="1" ref="BS49" ca="1">INDEX(DataMaster!$C$71:$K$80,$R49,BS$242)</f>
        <v>0</v>
      </c>
      <c r="BT49" s="112" t="b" cm="1">
        <f t="array" aca="1" ref="BT49" ca="1">INDEX(DataMaster!$C$71:$K$80,$R49,BT$242)</f>
        <v>0</v>
      </c>
      <c r="BU49" s="112" t="b" cm="1">
        <f t="array" aca="1" ref="BU49" ca="1">INDEX(DataMaster!$C$71:$K$80,$R49,BU$242)</f>
        <v>0</v>
      </c>
      <c r="BV49" s="112" t="b" cm="1">
        <f t="array" aca="1" ref="BV49" ca="1">INDEX(DataMaster!$C$71:$K$80,$R49,BV$242)</f>
        <v>0</v>
      </c>
      <c r="BW49" s="112" t="b" cm="1">
        <f t="array" aca="1" ref="BW49" ca="1">INDEX(DataMaster!$C$71:$K$80,$R49,BW$242)</f>
        <v>0</v>
      </c>
      <c r="BX49" s="112" t="b" cm="1">
        <f t="array" aca="1" ref="BX49" ca="1">INDEX(DataMaster!$C$84:$K$93,$S49,BX$242)</f>
        <v>0</v>
      </c>
      <c r="BY49" s="112" t="b" cm="1">
        <f t="array" aca="1" ref="BY49" ca="1">INDEX(DataMaster!$C$84:$K$93,$S49,BY$242)</f>
        <v>0</v>
      </c>
      <c r="BZ49" s="112" t="b" cm="1">
        <f t="array" aca="1" ref="BZ49" ca="1">INDEX(DataMaster!$C$84:$K$93,$S49,BZ$242)</f>
        <v>0</v>
      </c>
      <c r="CA49" s="112" t="b" cm="1">
        <f t="array" aca="1" ref="CA49" ca="1">INDEX(DataMaster!$C$84:$K$93,$S49,CA$242)</f>
        <v>0</v>
      </c>
      <c r="CB49" s="112" t="b" cm="1">
        <f t="array" aca="1" ref="CB49" ca="1">INDEX(DataMaster!$C$84:$K$93,$S49,CB$242)</f>
        <v>0</v>
      </c>
      <c r="CC49" s="112" t="b" cm="1">
        <f t="array" aca="1" ref="CC49" ca="1">INDEX(DataMaster!$C$84:$K$93,$S49,CC$242)</f>
        <v>0</v>
      </c>
      <c r="CD49" s="112" t="b" cm="1">
        <f t="array" aca="1" ref="CD49" ca="1">INDEX(DataMaster!$C$84:$K$93,$S49,CD$242)</f>
        <v>0</v>
      </c>
      <c r="CE49" s="112" t="b" cm="1">
        <f t="array" aca="1" ref="CE49" ca="1">INDEX(DataMaster!$C$84:$K$93,$S49,CE$242)</f>
        <v>0</v>
      </c>
      <c r="CF49" s="112" t="b" cm="1">
        <f t="array" aca="1" ref="CF49" ca="1">INDEX(DataMaster!$C$84:$K$93,$S49,CF$242)</f>
        <v>0</v>
      </c>
      <c r="CG49" s="193" t="b">
        <v>1</v>
      </c>
      <c r="CH49" s="193">
        <v>0.3</v>
      </c>
      <c r="CI49" s="193" t="s">
        <v>36</v>
      </c>
      <c r="CJ49" s="193">
        <v>1</v>
      </c>
      <c r="CK49" s="112" t="b" cm="1">
        <f t="array" ref="CK49">INDEX(DataMaster!$C$97:$K$106,$T49,CK$242)</f>
        <v>1</v>
      </c>
      <c r="CL49" s="112" t="b" cm="1">
        <f t="array" ref="CL49">INDEX(DataMaster!$C$97:$K$106,$T49,CL$242)</f>
        <v>1</v>
      </c>
      <c r="CM49" s="112" t="b" cm="1">
        <f t="array" ref="CM49">INDEX(DataMaster!$C$97:$K$106,$T49,CM$242)</f>
        <v>1</v>
      </c>
      <c r="CN49" s="112" t="b" cm="1">
        <f t="array" ref="CN49">INDEX(DataMaster!$C$97:$K$106,$T49,CN$242)</f>
        <v>1</v>
      </c>
      <c r="CO49" s="112" t="b" cm="1">
        <f t="array" ref="CO49">INDEX(DataMaster!$C$97:$K$106,$T49,CO$242)</f>
        <v>1</v>
      </c>
      <c r="CP49" s="112" t="b" cm="1">
        <f t="array" ref="CP49">INDEX(DataMaster!$C$97:$K$106,$T49,CP$242)</f>
        <v>1</v>
      </c>
      <c r="CQ49" s="112" t="b" cm="1">
        <f t="array" ref="CQ49">INDEX(DataMaster!$C$97:$K$106,$T49,CQ$242)</f>
        <v>1</v>
      </c>
      <c r="CR49" s="112" t="b" cm="1">
        <f t="array" ref="CR49">INDEX(DataMaster!$C$97:$K$106,$T49,CR$242)</f>
        <v>1</v>
      </c>
      <c r="CS49" s="112" t="b" cm="1">
        <f t="array" ref="CS49">INDEX(DataMaster!$C$97:$K$106,$T49,CS$242)</f>
        <v>1</v>
      </c>
      <c r="CT49" s="112" t="b" cm="1">
        <f t="array" aca="1" ref="CT49" ca="1">INDEX(DataMaster!$C$110:$K$119,$U49,CT$242)</f>
        <v>1</v>
      </c>
      <c r="CU49" s="112" t="b" cm="1">
        <f t="array" aca="1" ref="CU49" ca="1">INDEX(DataMaster!$C$110:$K$119,$U49,CU$242)</f>
        <v>1</v>
      </c>
      <c r="CV49" s="112" t="b" cm="1">
        <f t="array" aca="1" ref="CV49" ca="1">INDEX(DataMaster!$C$110:$K$119,$U49,CV$242)</f>
        <v>1</v>
      </c>
      <c r="CW49" s="112" t="b" cm="1">
        <f t="array" aca="1" ref="CW49" ca="1">INDEX(DataMaster!$C$110:$K$119,$U49,CW$242)</f>
        <v>1</v>
      </c>
      <c r="CX49" s="112" t="b" cm="1">
        <f t="array" aca="1" ref="CX49" ca="1">INDEX(DataMaster!$C$110:$K$119,$U49,CX$242)</f>
        <v>1</v>
      </c>
      <c r="CY49" s="112" t="b" cm="1">
        <f t="array" aca="1" ref="CY49" ca="1">INDEX(DataMaster!$C$110:$K$119,$U49,CY$242)</f>
        <v>1</v>
      </c>
      <c r="CZ49" s="112" t="b" cm="1">
        <f t="array" aca="1" ref="CZ49" ca="1">INDEX(DataMaster!$C$110:$K$119,$U49,CZ$242)</f>
        <v>1</v>
      </c>
      <c r="DA49" s="112" t="b" cm="1">
        <f t="array" aca="1" ref="DA49" ca="1">INDEX(DataMaster!$C$110:$K$119,$U49,DA$242)</f>
        <v>1</v>
      </c>
      <c r="DB49" s="112" t="b" cm="1">
        <f t="array" aca="1" ref="DB49" ca="1">INDEX(DataMaster!$C$110:$K$119,$U49,DB$242)</f>
        <v>1</v>
      </c>
      <c r="DC49" s="112" t="b" cm="1">
        <f t="array" aca="1" ref="DC49" ca="1">INDEX(DataMaster!$C$123:$K$132,$V49,DC$242)</f>
        <v>1</v>
      </c>
      <c r="DD49" s="112" t="b" cm="1">
        <f t="array" aca="1" ref="DD49" ca="1">INDEX(DataMaster!$C$123:$K$132,$V49,DD$242)</f>
        <v>1</v>
      </c>
      <c r="DE49" s="112" t="b" cm="1">
        <f t="array" aca="1" ref="DE49" ca="1">INDEX(DataMaster!$C$123:$K$132,$V49,DE$242)</f>
        <v>1</v>
      </c>
      <c r="DF49" s="112" t="b" cm="1">
        <f t="array" aca="1" ref="DF49" ca="1">INDEX(DataMaster!$C$123:$K$132,$V49,DF$242)</f>
        <v>1</v>
      </c>
      <c r="DG49" s="112" t="b" cm="1">
        <f t="array" aca="1" ref="DG49" ca="1">INDEX(DataMaster!$C$123:$K$132,$V49,DG$242)</f>
        <v>1</v>
      </c>
      <c r="DH49" s="112" t="b" cm="1">
        <f t="array" aca="1" ref="DH49" ca="1">INDEX(DataMaster!$C$123:$K$132,$V49,DH$242)</f>
        <v>1</v>
      </c>
      <c r="DI49" s="112" t="b" cm="1">
        <f t="array" aca="1" ref="DI49" ca="1">INDEX(DataMaster!$C$123:$K$132,$V49,DI$242)</f>
        <v>1</v>
      </c>
      <c r="DJ49" s="112" t="b" cm="1">
        <f t="array" aca="1" ref="DJ49" ca="1">INDEX(DataMaster!$C$123:$K$132,$V49,DJ$242)</f>
        <v>1</v>
      </c>
      <c r="DK49" s="112" t="b" cm="1">
        <f t="array" aca="1" ref="DK49" ca="1">INDEX(DataMaster!$C$123:$K$132,$V49,DK$242)</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INDEX(DataMaster!$C$71:$K$80,$R50,BO$242)</f>
        <v>0</v>
      </c>
      <c r="BP50" s="112" t="b" cm="1">
        <f t="array" aca="1" ref="BP50" ca="1">INDEX(DataMaster!$C$71:$K$80,$R50,BP$242)</f>
        <v>0</v>
      </c>
      <c r="BQ50" s="112" t="b" cm="1">
        <f t="array" aca="1" ref="BQ50" ca="1">INDEX(DataMaster!$C$71:$K$80,$R50,BQ$242)</f>
        <v>0</v>
      </c>
      <c r="BR50" s="112" t="b" cm="1">
        <f t="array" aca="1" ref="BR50" ca="1">INDEX(DataMaster!$C$71:$K$80,$R50,BR$242)</f>
        <v>0</v>
      </c>
      <c r="BS50" s="112" t="b" cm="1">
        <f t="array" aca="1" ref="BS50" ca="1">INDEX(DataMaster!$C$71:$K$80,$R50,BS$242)</f>
        <v>0</v>
      </c>
      <c r="BT50" s="112" t="b" cm="1">
        <f t="array" aca="1" ref="BT50" ca="1">INDEX(DataMaster!$C$71:$K$80,$R50,BT$242)</f>
        <v>0</v>
      </c>
      <c r="BU50" s="112" t="b" cm="1">
        <f t="array" aca="1" ref="BU50" ca="1">INDEX(DataMaster!$C$71:$K$80,$R50,BU$242)</f>
        <v>0</v>
      </c>
      <c r="BV50" s="112" t="b" cm="1">
        <f t="array" aca="1" ref="BV50" ca="1">INDEX(DataMaster!$C$71:$K$80,$R50,BV$242)</f>
        <v>0</v>
      </c>
      <c r="BW50" s="112" t="b" cm="1">
        <f t="array" aca="1" ref="BW50" ca="1">INDEX(DataMaster!$C$71:$K$80,$R50,BW$242)</f>
        <v>0</v>
      </c>
      <c r="BX50" s="112" t="b" cm="1">
        <f t="array" aca="1" ref="BX50" ca="1">INDEX(DataMaster!$C$84:$K$93,$S50,BX$242)</f>
        <v>0</v>
      </c>
      <c r="BY50" s="112" t="b" cm="1">
        <f t="array" aca="1" ref="BY50" ca="1">INDEX(DataMaster!$C$84:$K$93,$S50,BY$242)</f>
        <v>0</v>
      </c>
      <c r="BZ50" s="112" t="b" cm="1">
        <f t="array" aca="1" ref="BZ50" ca="1">INDEX(DataMaster!$C$84:$K$93,$S50,BZ$242)</f>
        <v>0</v>
      </c>
      <c r="CA50" s="112" t="b" cm="1">
        <f t="array" aca="1" ref="CA50" ca="1">INDEX(DataMaster!$C$84:$K$93,$S50,CA$242)</f>
        <v>0</v>
      </c>
      <c r="CB50" s="112" t="b" cm="1">
        <f t="array" aca="1" ref="CB50" ca="1">INDEX(DataMaster!$C$84:$K$93,$S50,CB$242)</f>
        <v>0</v>
      </c>
      <c r="CC50" s="112" t="b" cm="1">
        <f t="array" aca="1" ref="CC50" ca="1">INDEX(DataMaster!$C$84:$K$93,$S50,CC$242)</f>
        <v>0</v>
      </c>
      <c r="CD50" s="112" t="b" cm="1">
        <f t="array" aca="1" ref="CD50" ca="1">INDEX(DataMaster!$C$84:$K$93,$S50,CD$242)</f>
        <v>0</v>
      </c>
      <c r="CE50" s="112" t="b" cm="1">
        <f t="array" aca="1" ref="CE50" ca="1">INDEX(DataMaster!$C$84:$K$93,$S50,CE$242)</f>
        <v>0</v>
      </c>
      <c r="CF50" s="112" t="b" cm="1">
        <f t="array" aca="1" ref="CF50" ca="1">INDEX(DataMaster!$C$84:$K$93,$S50,CF$242)</f>
        <v>0</v>
      </c>
      <c r="CG50" s="193" t="b">
        <v>1</v>
      </c>
      <c r="CH50" s="193">
        <v>0.3</v>
      </c>
      <c r="CI50" s="193" t="s">
        <v>36</v>
      </c>
      <c r="CJ50" s="193">
        <v>1</v>
      </c>
      <c r="CK50" s="112" t="b" cm="1">
        <f t="array" ref="CK50">INDEX(DataMaster!$C$97:$K$106,$T50,CK$242)</f>
        <v>1</v>
      </c>
      <c r="CL50" s="112" t="b" cm="1">
        <f t="array" ref="CL50">INDEX(DataMaster!$C$97:$K$106,$T50,CL$242)</f>
        <v>1</v>
      </c>
      <c r="CM50" s="112" t="b" cm="1">
        <f t="array" ref="CM50">INDEX(DataMaster!$C$97:$K$106,$T50,CM$242)</f>
        <v>1</v>
      </c>
      <c r="CN50" s="112" t="b" cm="1">
        <f t="array" ref="CN50">INDEX(DataMaster!$C$97:$K$106,$T50,CN$242)</f>
        <v>1</v>
      </c>
      <c r="CO50" s="112" t="b" cm="1">
        <f t="array" ref="CO50">INDEX(DataMaster!$C$97:$K$106,$T50,CO$242)</f>
        <v>1</v>
      </c>
      <c r="CP50" s="112" t="b" cm="1">
        <f t="array" ref="CP50">INDEX(DataMaster!$C$97:$K$106,$T50,CP$242)</f>
        <v>1</v>
      </c>
      <c r="CQ50" s="112" t="b" cm="1">
        <f t="array" ref="CQ50">INDEX(DataMaster!$C$97:$K$106,$T50,CQ$242)</f>
        <v>1</v>
      </c>
      <c r="CR50" s="112" t="b" cm="1">
        <f t="array" ref="CR50">INDEX(DataMaster!$C$97:$K$106,$T50,CR$242)</f>
        <v>1</v>
      </c>
      <c r="CS50" s="112" t="b" cm="1">
        <f t="array" ref="CS50">INDEX(DataMaster!$C$97:$K$106,$T50,CS$242)</f>
        <v>1</v>
      </c>
      <c r="CT50" s="112" t="b" cm="1">
        <f t="array" aca="1" ref="CT50" ca="1">INDEX(DataMaster!$C$110:$K$119,$U50,CT$242)</f>
        <v>1</v>
      </c>
      <c r="CU50" s="112" t="b" cm="1">
        <f t="array" aca="1" ref="CU50" ca="1">INDEX(DataMaster!$C$110:$K$119,$U50,CU$242)</f>
        <v>1</v>
      </c>
      <c r="CV50" s="112" t="b" cm="1">
        <f t="array" aca="1" ref="CV50" ca="1">INDEX(DataMaster!$C$110:$K$119,$U50,CV$242)</f>
        <v>1</v>
      </c>
      <c r="CW50" s="112" t="b" cm="1">
        <f t="array" aca="1" ref="CW50" ca="1">INDEX(DataMaster!$C$110:$K$119,$U50,CW$242)</f>
        <v>1</v>
      </c>
      <c r="CX50" s="112" t="b" cm="1">
        <f t="array" aca="1" ref="CX50" ca="1">INDEX(DataMaster!$C$110:$K$119,$U50,CX$242)</f>
        <v>1</v>
      </c>
      <c r="CY50" s="112" t="b" cm="1">
        <f t="array" aca="1" ref="CY50" ca="1">INDEX(DataMaster!$C$110:$K$119,$U50,CY$242)</f>
        <v>1</v>
      </c>
      <c r="CZ50" s="112" t="b" cm="1">
        <f t="array" aca="1" ref="CZ50" ca="1">INDEX(DataMaster!$C$110:$K$119,$U50,CZ$242)</f>
        <v>1</v>
      </c>
      <c r="DA50" s="112" t="b" cm="1">
        <f t="array" aca="1" ref="DA50" ca="1">INDEX(DataMaster!$C$110:$K$119,$U50,DA$242)</f>
        <v>1</v>
      </c>
      <c r="DB50" s="112" t="b" cm="1">
        <f t="array" aca="1" ref="DB50" ca="1">INDEX(DataMaster!$C$110:$K$119,$U50,DB$242)</f>
        <v>1</v>
      </c>
      <c r="DC50" s="112" t="b" cm="1">
        <f t="array" aca="1" ref="DC50" ca="1">INDEX(DataMaster!$C$123:$K$132,$V50,DC$242)</f>
        <v>1</v>
      </c>
      <c r="DD50" s="112" t="b" cm="1">
        <f t="array" aca="1" ref="DD50" ca="1">INDEX(DataMaster!$C$123:$K$132,$V50,DD$242)</f>
        <v>1</v>
      </c>
      <c r="DE50" s="112" t="b" cm="1">
        <f t="array" aca="1" ref="DE50" ca="1">INDEX(DataMaster!$C$123:$K$132,$V50,DE$242)</f>
        <v>1</v>
      </c>
      <c r="DF50" s="112" t="b" cm="1">
        <f t="array" aca="1" ref="DF50" ca="1">INDEX(DataMaster!$C$123:$K$132,$V50,DF$242)</f>
        <v>1</v>
      </c>
      <c r="DG50" s="112" t="b" cm="1">
        <f t="array" aca="1" ref="DG50" ca="1">INDEX(DataMaster!$C$123:$K$132,$V50,DG$242)</f>
        <v>1</v>
      </c>
      <c r="DH50" s="112" t="b" cm="1">
        <f t="array" aca="1" ref="DH50" ca="1">INDEX(DataMaster!$C$123:$K$132,$V50,DH$242)</f>
        <v>1</v>
      </c>
      <c r="DI50" s="112" t="b" cm="1">
        <f t="array" aca="1" ref="DI50" ca="1">INDEX(DataMaster!$C$123:$K$132,$V50,DI$242)</f>
        <v>1</v>
      </c>
      <c r="DJ50" s="112" t="b" cm="1">
        <f t="array" aca="1" ref="DJ50" ca="1">INDEX(DataMaster!$C$123:$K$132,$V50,DJ$242)</f>
        <v>1</v>
      </c>
      <c r="DK50" s="112" t="b" cm="1">
        <f t="array" aca="1" ref="DK50" ca="1">INDEX(DataMaster!$C$123:$K$132,$V50,DK$242)</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INDEX(DataMaster!$C$71:$K$80,$R51,BO$242)</f>
        <v>0</v>
      </c>
      <c r="BP51" s="112" t="b" cm="1">
        <f t="array" aca="1" ref="BP51" ca="1">INDEX(DataMaster!$C$71:$K$80,$R51,BP$242)</f>
        <v>0</v>
      </c>
      <c r="BQ51" s="112" t="b" cm="1">
        <f t="array" aca="1" ref="BQ51" ca="1">INDEX(DataMaster!$C$71:$K$80,$R51,BQ$242)</f>
        <v>0</v>
      </c>
      <c r="BR51" s="112" t="b" cm="1">
        <f t="array" aca="1" ref="BR51" ca="1">INDEX(DataMaster!$C$71:$K$80,$R51,BR$242)</f>
        <v>0</v>
      </c>
      <c r="BS51" s="112" t="b" cm="1">
        <f t="array" aca="1" ref="BS51" ca="1">INDEX(DataMaster!$C$71:$K$80,$R51,BS$242)</f>
        <v>0</v>
      </c>
      <c r="BT51" s="112" t="b" cm="1">
        <f t="array" aca="1" ref="BT51" ca="1">INDEX(DataMaster!$C$71:$K$80,$R51,BT$242)</f>
        <v>0</v>
      </c>
      <c r="BU51" s="112" t="b" cm="1">
        <f t="array" aca="1" ref="BU51" ca="1">INDEX(DataMaster!$C$71:$K$80,$R51,BU$242)</f>
        <v>0</v>
      </c>
      <c r="BV51" s="112" t="b" cm="1">
        <f t="array" aca="1" ref="BV51" ca="1">INDEX(DataMaster!$C$71:$K$80,$R51,BV$242)</f>
        <v>0</v>
      </c>
      <c r="BW51" s="112" t="b" cm="1">
        <f t="array" aca="1" ref="BW51" ca="1">INDEX(DataMaster!$C$71:$K$80,$R51,BW$242)</f>
        <v>0</v>
      </c>
      <c r="BX51" s="112" t="b" cm="1">
        <f t="array" aca="1" ref="BX51" ca="1">INDEX(DataMaster!$C$84:$K$93,$S51,BX$242)</f>
        <v>0</v>
      </c>
      <c r="BY51" s="112" t="b" cm="1">
        <f t="array" aca="1" ref="BY51" ca="1">INDEX(DataMaster!$C$84:$K$93,$S51,BY$242)</f>
        <v>0</v>
      </c>
      <c r="BZ51" s="112" t="b" cm="1">
        <f t="array" aca="1" ref="BZ51" ca="1">INDEX(DataMaster!$C$84:$K$93,$S51,BZ$242)</f>
        <v>0</v>
      </c>
      <c r="CA51" s="112" t="b" cm="1">
        <f t="array" aca="1" ref="CA51" ca="1">INDEX(DataMaster!$C$84:$K$93,$S51,CA$242)</f>
        <v>0</v>
      </c>
      <c r="CB51" s="112" t="b" cm="1">
        <f t="array" aca="1" ref="CB51" ca="1">INDEX(DataMaster!$C$84:$K$93,$S51,CB$242)</f>
        <v>0</v>
      </c>
      <c r="CC51" s="112" t="b" cm="1">
        <f t="array" aca="1" ref="CC51" ca="1">INDEX(DataMaster!$C$84:$K$93,$S51,CC$242)</f>
        <v>0</v>
      </c>
      <c r="CD51" s="112" t="b" cm="1">
        <f t="array" aca="1" ref="CD51" ca="1">INDEX(DataMaster!$C$84:$K$93,$S51,CD$242)</f>
        <v>0</v>
      </c>
      <c r="CE51" s="112" t="b" cm="1">
        <f t="array" aca="1" ref="CE51" ca="1">INDEX(DataMaster!$C$84:$K$93,$S51,CE$242)</f>
        <v>0</v>
      </c>
      <c r="CF51" s="112" t="b" cm="1">
        <f t="array" aca="1" ref="CF51" ca="1">INDEX(DataMaster!$C$84:$K$93,$S51,CF$242)</f>
        <v>0</v>
      </c>
      <c r="CG51" s="193" t="b">
        <v>1</v>
      </c>
      <c r="CH51" s="193">
        <v>0.3</v>
      </c>
      <c r="CI51" s="193" t="s">
        <v>36</v>
      </c>
      <c r="CJ51" s="193">
        <v>1</v>
      </c>
      <c r="CK51" s="112" t="b" cm="1">
        <f t="array" ref="CK51">INDEX(DataMaster!$C$97:$K$106,$T51,CK$242)</f>
        <v>1</v>
      </c>
      <c r="CL51" s="112" t="b" cm="1">
        <f t="array" ref="CL51">INDEX(DataMaster!$C$97:$K$106,$T51,CL$242)</f>
        <v>1</v>
      </c>
      <c r="CM51" s="112" t="b" cm="1">
        <f t="array" ref="CM51">INDEX(DataMaster!$C$97:$K$106,$T51,CM$242)</f>
        <v>1</v>
      </c>
      <c r="CN51" s="112" t="b" cm="1">
        <f t="array" ref="CN51">INDEX(DataMaster!$C$97:$K$106,$T51,CN$242)</f>
        <v>1</v>
      </c>
      <c r="CO51" s="112" t="b" cm="1">
        <f t="array" ref="CO51">INDEX(DataMaster!$C$97:$K$106,$T51,CO$242)</f>
        <v>1</v>
      </c>
      <c r="CP51" s="112" t="b" cm="1">
        <f t="array" ref="CP51">INDEX(DataMaster!$C$97:$K$106,$T51,CP$242)</f>
        <v>1</v>
      </c>
      <c r="CQ51" s="112" t="b" cm="1">
        <f t="array" ref="CQ51">INDEX(DataMaster!$C$97:$K$106,$T51,CQ$242)</f>
        <v>1</v>
      </c>
      <c r="CR51" s="112" t="b" cm="1">
        <f t="array" ref="CR51">INDEX(DataMaster!$C$97:$K$106,$T51,CR$242)</f>
        <v>1</v>
      </c>
      <c r="CS51" s="112" t="b" cm="1">
        <f t="array" ref="CS51">INDEX(DataMaster!$C$97:$K$106,$T51,CS$242)</f>
        <v>1</v>
      </c>
      <c r="CT51" s="112" t="b" cm="1">
        <f t="array" aca="1" ref="CT51" ca="1">INDEX(DataMaster!$C$110:$K$119,$U51,CT$242)</f>
        <v>1</v>
      </c>
      <c r="CU51" s="112" t="b" cm="1">
        <f t="array" aca="1" ref="CU51" ca="1">INDEX(DataMaster!$C$110:$K$119,$U51,CU$242)</f>
        <v>1</v>
      </c>
      <c r="CV51" s="112" t="b" cm="1">
        <f t="array" aca="1" ref="CV51" ca="1">INDEX(DataMaster!$C$110:$K$119,$U51,CV$242)</f>
        <v>1</v>
      </c>
      <c r="CW51" s="112" t="b" cm="1">
        <f t="array" aca="1" ref="CW51" ca="1">INDEX(DataMaster!$C$110:$K$119,$U51,CW$242)</f>
        <v>1</v>
      </c>
      <c r="CX51" s="112" t="b" cm="1">
        <f t="array" aca="1" ref="CX51" ca="1">INDEX(DataMaster!$C$110:$K$119,$U51,CX$242)</f>
        <v>1</v>
      </c>
      <c r="CY51" s="112" t="b" cm="1">
        <f t="array" aca="1" ref="CY51" ca="1">INDEX(DataMaster!$C$110:$K$119,$U51,CY$242)</f>
        <v>1</v>
      </c>
      <c r="CZ51" s="112" t="b" cm="1">
        <f t="array" aca="1" ref="CZ51" ca="1">INDEX(DataMaster!$C$110:$K$119,$U51,CZ$242)</f>
        <v>1</v>
      </c>
      <c r="DA51" s="112" t="b" cm="1">
        <f t="array" aca="1" ref="DA51" ca="1">INDEX(DataMaster!$C$110:$K$119,$U51,DA$242)</f>
        <v>1</v>
      </c>
      <c r="DB51" s="112" t="b" cm="1">
        <f t="array" aca="1" ref="DB51" ca="1">INDEX(DataMaster!$C$110:$K$119,$U51,DB$242)</f>
        <v>1</v>
      </c>
      <c r="DC51" s="112" t="b" cm="1">
        <f t="array" aca="1" ref="DC51" ca="1">INDEX(DataMaster!$C$123:$K$132,$V51,DC$242)</f>
        <v>1</v>
      </c>
      <c r="DD51" s="112" t="b" cm="1">
        <f t="array" aca="1" ref="DD51" ca="1">INDEX(DataMaster!$C$123:$K$132,$V51,DD$242)</f>
        <v>1</v>
      </c>
      <c r="DE51" s="112" t="b" cm="1">
        <f t="array" aca="1" ref="DE51" ca="1">INDEX(DataMaster!$C$123:$K$132,$V51,DE$242)</f>
        <v>1</v>
      </c>
      <c r="DF51" s="112" t="b" cm="1">
        <f t="array" aca="1" ref="DF51" ca="1">INDEX(DataMaster!$C$123:$K$132,$V51,DF$242)</f>
        <v>1</v>
      </c>
      <c r="DG51" s="112" t="b" cm="1">
        <f t="array" aca="1" ref="DG51" ca="1">INDEX(DataMaster!$C$123:$K$132,$V51,DG$242)</f>
        <v>1</v>
      </c>
      <c r="DH51" s="112" t="b" cm="1">
        <f t="array" aca="1" ref="DH51" ca="1">INDEX(DataMaster!$C$123:$K$132,$V51,DH$242)</f>
        <v>1</v>
      </c>
      <c r="DI51" s="112" t="b" cm="1">
        <f t="array" aca="1" ref="DI51" ca="1">INDEX(DataMaster!$C$123:$K$132,$V51,DI$242)</f>
        <v>1</v>
      </c>
      <c r="DJ51" s="112" t="b" cm="1">
        <f t="array" aca="1" ref="DJ51" ca="1">INDEX(DataMaster!$C$123:$K$132,$V51,DJ$242)</f>
        <v>1</v>
      </c>
      <c r="DK51" s="112" t="b" cm="1">
        <f t="array" aca="1" ref="DK51" ca="1">INDEX(DataMaster!$C$123:$K$132,$V51,DK$242)</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INDEX(DataMaster!$C$71:$K$80,$R52,BO$242)</f>
        <v>0</v>
      </c>
      <c r="BP52" s="112" t="b" cm="1">
        <f t="array" aca="1" ref="BP52" ca="1">INDEX(DataMaster!$C$71:$K$80,$R52,BP$242)</f>
        <v>0</v>
      </c>
      <c r="BQ52" s="112" t="b" cm="1">
        <f t="array" aca="1" ref="BQ52" ca="1">INDEX(DataMaster!$C$71:$K$80,$R52,BQ$242)</f>
        <v>0</v>
      </c>
      <c r="BR52" s="112" t="b" cm="1">
        <f t="array" aca="1" ref="BR52" ca="1">INDEX(DataMaster!$C$71:$K$80,$R52,BR$242)</f>
        <v>0</v>
      </c>
      <c r="BS52" s="112" t="b" cm="1">
        <f t="array" aca="1" ref="BS52" ca="1">INDEX(DataMaster!$C$71:$K$80,$R52,BS$242)</f>
        <v>0</v>
      </c>
      <c r="BT52" s="112" t="b" cm="1">
        <f t="array" aca="1" ref="BT52" ca="1">INDEX(DataMaster!$C$71:$K$80,$R52,BT$242)</f>
        <v>0</v>
      </c>
      <c r="BU52" s="112" t="b" cm="1">
        <f t="array" aca="1" ref="BU52" ca="1">INDEX(DataMaster!$C$71:$K$80,$R52,BU$242)</f>
        <v>0</v>
      </c>
      <c r="BV52" s="112" t="b" cm="1">
        <f t="array" aca="1" ref="BV52" ca="1">INDEX(DataMaster!$C$71:$K$80,$R52,BV$242)</f>
        <v>0</v>
      </c>
      <c r="BW52" s="112" t="b" cm="1">
        <f t="array" aca="1" ref="BW52" ca="1">INDEX(DataMaster!$C$71:$K$80,$R52,BW$242)</f>
        <v>0</v>
      </c>
      <c r="BX52" s="112" t="b" cm="1">
        <f t="array" aca="1" ref="BX52" ca="1">INDEX(DataMaster!$C$84:$K$93,$S52,BX$242)</f>
        <v>0</v>
      </c>
      <c r="BY52" s="112" t="b" cm="1">
        <f t="array" aca="1" ref="BY52" ca="1">INDEX(DataMaster!$C$84:$K$93,$S52,BY$242)</f>
        <v>0</v>
      </c>
      <c r="BZ52" s="112" t="b" cm="1">
        <f t="array" aca="1" ref="BZ52" ca="1">INDEX(DataMaster!$C$84:$K$93,$S52,BZ$242)</f>
        <v>0</v>
      </c>
      <c r="CA52" s="112" t="b" cm="1">
        <f t="array" aca="1" ref="CA52" ca="1">INDEX(DataMaster!$C$84:$K$93,$S52,CA$242)</f>
        <v>0</v>
      </c>
      <c r="CB52" s="112" t="b" cm="1">
        <f t="array" aca="1" ref="CB52" ca="1">INDEX(DataMaster!$C$84:$K$93,$S52,CB$242)</f>
        <v>0</v>
      </c>
      <c r="CC52" s="112" t="b" cm="1">
        <f t="array" aca="1" ref="CC52" ca="1">INDEX(DataMaster!$C$84:$K$93,$S52,CC$242)</f>
        <v>0</v>
      </c>
      <c r="CD52" s="112" t="b" cm="1">
        <f t="array" aca="1" ref="CD52" ca="1">INDEX(DataMaster!$C$84:$K$93,$S52,CD$242)</f>
        <v>0</v>
      </c>
      <c r="CE52" s="112" t="b" cm="1">
        <f t="array" aca="1" ref="CE52" ca="1">INDEX(DataMaster!$C$84:$K$93,$S52,CE$242)</f>
        <v>0</v>
      </c>
      <c r="CF52" s="112" t="b" cm="1">
        <f t="array" aca="1" ref="CF52" ca="1">INDEX(DataMaster!$C$84:$K$93,$S52,CF$242)</f>
        <v>0</v>
      </c>
      <c r="CG52" s="193" t="b">
        <v>1</v>
      </c>
      <c r="CH52" s="193">
        <v>0.3</v>
      </c>
      <c r="CI52" s="193" t="s">
        <v>36</v>
      </c>
      <c r="CJ52" s="193">
        <v>1</v>
      </c>
      <c r="CK52" s="112" t="b" cm="1">
        <f t="array" ref="CK52">INDEX(DataMaster!$C$97:$K$106,$T52,CK$242)</f>
        <v>1</v>
      </c>
      <c r="CL52" s="112" t="b" cm="1">
        <f t="array" ref="CL52">INDEX(DataMaster!$C$97:$K$106,$T52,CL$242)</f>
        <v>1</v>
      </c>
      <c r="CM52" s="112" t="b" cm="1">
        <f t="array" ref="CM52">INDEX(DataMaster!$C$97:$K$106,$T52,CM$242)</f>
        <v>1</v>
      </c>
      <c r="CN52" s="112" t="b" cm="1">
        <f t="array" ref="CN52">INDEX(DataMaster!$C$97:$K$106,$T52,CN$242)</f>
        <v>1</v>
      </c>
      <c r="CO52" s="112" t="b" cm="1">
        <f t="array" ref="CO52">INDEX(DataMaster!$C$97:$K$106,$T52,CO$242)</f>
        <v>1</v>
      </c>
      <c r="CP52" s="112" t="b" cm="1">
        <f t="array" ref="CP52">INDEX(DataMaster!$C$97:$K$106,$T52,CP$242)</f>
        <v>1</v>
      </c>
      <c r="CQ52" s="112" t="b" cm="1">
        <f t="array" ref="CQ52">INDEX(DataMaster!$C$97:$K$106,$T52,CQ$242)</f>
        <v>1</v>
      </c>
      <c r="CR52" s="112" t="b" cm="1">
        <f t="array" ref="CR52">INDEX(DataMaster!$C$97:$K$106,$T52,CR$242)</f>
        <v>1</v>
      </c>
      <c r="CS52" s="112" t="b" cm="1">
        <f t="array" ref="CS52">INDEX(DataMaster!$C$97:$K$106,$T52,CS$242)</f>
        <v>1</v>
      </c>
      <c r="CT52" s="112" t="b" cm="1">
        <f t="array" aca="1" ref="CT52" ca="1">INDEX(DataMaster!$C$110:$K$119,$U52,CT$242)</f>
        <v>1</v>
      </c>
      <c r="CU52" s="112" t="b" cm="1">
        <f t="array" aca="1" ref="CU52" ca="1">INDEX(DataMaster!$C$110:$K$119,$U52,CU$242)</f>
        <v>1</v>
      </c>
      <c r="CV52" s="112" t="b" cm="1">
        <f t="array" aca="1" ref="CV52" ca="1">INDEX(DataMaster!$C$110:$K$119,$U52,CV$242)</f>
        <v>1</v>
      </c>
      <c r="CW52" s="112" t="b" cm="1">
        <f t="array" aca="1" ref="CW52" ca="1">INDEX(DataMaster!$C$110:$K$119,$U52,CW$242)</f>
        <v>1</v>
      </c>
      <c r="CX52" s="112" t="b" cm="1">
        <f t="array" aca="1" ref="CX52" ca="1">INDEX(DataMaster!$C$110:$K$119,$U52,CX$242)</f>
        <v>1</v>
      </c>
      <c r="CY52" s="112" t="b" cm="1">
        <f t="array" aca="1" ref="CY52" ca="1">INDEX(DataMaster!$C$110:$K$119,$U52,CY$242)</f>
        <v>1</v>
      </c>
      <c r="CZ52" s="112" t="b" cm="1">
        <f t="array" aca="1" ref="CZ52" ca="1">INDEX(DataMaster!$C$110:$K$119,$U52,CZ$242)</f>
        <v>1</v>
      </c>
      <c r="DA52" s="112" t="b" cm="1">
        <f t="array" aca="1" ref="DA52" ca="1">INDEX(DataMaster!$C$110:$K$119,$U52,DA$242)</f>
        <v>1</v>
      </c>
      <c r="DB52" s="112" t="b" cm="1">
        <f t="array" aca="1" ref="DB52" ca="1">INDEX(DataMaster!$C$110:$K$119,$U52,DB$242)</f>
        <v>1</v>
      </c>
      <c r="DC52" s="112" t="b" cm="1">
        <f t="array" aca="1" ref="DC52" ca="1">INDEX(DataMaster!$C$123:$K$132,$V52,DC$242)</f>
        <v>1</v>
      </c>
      <c r="DD52" s="112" t="b" cm="1">
        <f t="array" aca="1" ref="DD52" ca="1">INDEX(DataMaster!$C$123:$K$132,$V52,DD$242)</f>
        <v>1</v>
      </c>
      <c r="DE52" s="112" t="b" cm="1">
        <f t="array" aca="1" ref="DE52" ca="1">INDEX(DataMaster!$C$123:$K$132,$V52,DE$242)</f>
        <v>1</v>
      </c>
      <c r="DF52" s="112" t="b" cm="1">
        <f t="array" aca="1" ref="DF52" ca="1">INDEX(DataMaster!$C$123:$K$132,$V52,DF$242)</f>
        <v>1</v>
      </c>
      <c r="DG52" s="112" t="b" cm="1">
        <f t="array" aca="1" ref="DG52" ca="1">INDEX(DataMaster!$C$123:$K$132,$V52,DG$242)</f>
        <v>1</v>
      </c>
      <c r="DH52" s="112" t="b" cm="1">
        <f t="array" aca="1" ref="DH52" ca="1">INDEX(DataMaster!$C$123:$K$132,$V52,DH$242)</f>
        <v>1</v>
      </c>
      <c r="DI52" s="112" t="b" cm="1">
        <f t="array" aca="1" ref="DI52" ca="1">INDEX(DataMaster!$C$123:$K$132,$V52,DI$242)</f>
        <v>1</v>
      </c>
      <c r="DJ52" s="112" t="b" cm="1">
        <f t="array" aca="1" ref="DJ52" ca="1">INDEX(DataMaster!$C$123:$K$132,$V52,DJ$242)</f>
        <v>1</v>
      </c>
      <c r="DK52" s="112" t="b" cm="1">
        <f t="array" aca="1" ref="DK52" ca="1">INDEX(DataMaster!$C$123:$K$132,$V52,DK$242)</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INDEX(DataMaster!$C$71:$K$80,$R53,BO$242)</f>
        <v>0</v>
      </c>
      <c r="BP53" s="112" t="b" cm="1">
        <f t="array" aca="1" ref="BP53" ca="1">INDEX(DataMaster!$C$71:$K$80,$R53,BP$242)</f>
        <v>0</v>
      </c>
      <c r="BQ53" s="112" t="b" cm="1">
        <f t="array" aca="1" ref="BQ53" ca="1">INDEX(DataMaster!$C$71:$K$80,$R53,BQ$242)</f>
        <v>0</v>
      </c>
      <c r="BR53" s="112" t="b" cm="1">
        <f t="array" aca="1" ref="BR53" ca="1">INDEX(DataMaster!$C$71:$K$80,$R53,BR$242)</f>
        <v>0</v>
      </c>
      <c r="BS53" s="112" t="b" cm="1">
        <f t="array" aca="1" ref="BS53" ca="1">INDEX(DataMaster!$C$71:$K$80,$R53,BS$242)</f>
        <v>0</v>
      </c>
      <c r="BT53" s="112" t="b" cm="1">
        <f t="array" aca="1" ref="BT53" ca="1">INDEX(DataMaster!$C$71:$K$80,$R53,BT$242)</f>
        <v>0</v>
      </c>
      <c r="BU53" s="112" t="b" cm="1">
        <f t="array" aca="1" ref="BU53" ca="1">INDEX(DataMaster!$C$71:$K$80,$R53,BU$242)</f>
        <v>0</v>
      </c>
      <c r="BV53" s="112" t="b" cm="1">
        <f t="array" aca="1" ref="BV53" ca="1">INDEX(DataMaster!$C$71:$K$80,$R53,BV$242)</f>
        <v>0</v>
      </c>
      <c r="BW53" s="112" t="b" cm="1">
        <f t="array" aca="1" ref="BW53" ca="1">INDEX(DataMaster!$C$71:$K$80,$R53,BW$242)</f>
        <v>0</v>
      </c>
      <c r="BX53" s="112" t="b" cm="1">
        <f t="array" aca="1" ref="BX53" ca="1">INDEX(DataMaster!$C$84:$K$93,$S53,BX$242)</f>
        <v>0</v>
      </c>
      <c r="BY53" s="112" t="b" cm="1">
        <f t="array" aca="1" ref="BY53" ca="1">INDEX(DataMaster!$C$84:$K$93,$S53,BY$242)</f>
        <v>0</v>
      </c>
      <c r="BZ53" s="112" t="b" cm="1">
        <f t="array" aca="1" ref="BZ53" ca="1">INDEX(DataMaster!$C$84:$K$93,$S53,BZ$242)</f>
        <v>0</v>
      </c>
      <c r="CA53" s="112" t="b" cm="1">
        <f t="array" aca="1" ref="CA53" ca="1">INDEX(DataMaster!$C$84:$K$93,$S53,CA$242)</f>
        <v>0</v>
      </c>
      <c r="CB53" s="112" t="b" cm="1">
        <f t="array" aca="1" ref="CB53" ca="1">INDEX(DataMaster!$C$84:$K$93,$S53,CB$242)</f>
        <v>0</v>
      </c>
      <c r="CC53" s="112" t="b" cm="1">
        <f t="array" aca="1" ref="CC53" ca="1">INDEX(DataMaster!$C$84:$K$93,$S53,CC$242)</f>
        <v>0</v>
      </c>
      <c r="CD53" s="112" t="b" cm="1">
        <f t="array" aca="1" ref="CD53" ca="1">INDEX(DataMaster!$C$84:$K$93,$S53,CD$242)</f>
        <v>0</v>
      </c>
      <c r="CE53" s="112" t="b" cm="1">
        <f t="array" aca="1" ref="CE53" ca="1">INDEX(DataMaster!$C$84:$K$93,$S53,CE$242)</f>
        <v>0</v>
      </c>
      <c r="CF53" s="112" t="b" cm="1">
        <f t="array" aca="1" ref="CF53" ca="1">INDEX(DataMaster!$C$84:$K$93,$S53,CF$242)</f>
        <v>0</v>
      </c>
      <c r="CG53" s="193" t="b">
        <v>1</v>
      </c>
      <c r="CH53" s="193">
        <v>0.3</v>
      </c>
      <c r="CI53" s="193" t="s">
        <v>36</v>
      </c>
      <c r="CJ53" s="193">
        <v>1</v>
      </c>
      <c r="CK53" s="112" t="b" cm="1">
        <f t="array" ref="CK53">INDEX(DataMaster!$C$97:$K$106,$T53,CK$242)</f>
        <v>1</v>
      </c>
      <c r="CL53" s="112" t="b" cm="1">
        <f t="array" ref="CL53">INDEX(DataMaster!$C$97:$K$106,$T53,CL$242)</f>
        <v>1</v>
      </c>
      <c r="CM53" s="112" t="b" cm="1">
        <f t="array" ref="CM53">INDEX(DataMaster!$C$97:$K$106,$T53,CM$242)</f>
        <v>1</v>
      </c>
      <c r="CN53" s="112" t="b" cm="1">
        <f t="array" ref="CN53">INDEX(DataMaster!$C$97:$K$106,$T53,CN$242)</f>
        <v>1</v>
      </c>
      <c r="CO53" s="112" t="b" cm="1">
        <f t="array" ref="CO53">INDEX(DataMaster!$C$97:$K$106,$T53,CO$242)</f>
        <v>1</v>
      </c>
      <c r="CP53" s="112" t="b" cm="1">
        <f t="array" ref="CP53">INDEX(DataMaster!$C$97:$K$106,$T53,CP$242)</f>
        <v>1</v>
      </c>
      <c r="CQ53" s="112" t="b" cm="1">
        <f t="array" ref="CQ53">INDEX(DataMaster!$C$97:$K$106,$T53,CQ$242)</f>
        <v>1</v>
      </c>
      <c r="CR53" s="112" t="b" cm="1">
        <f t="array" ref="CR53">INDEX(DataMaster!$C$97:$K$106,$T53,CR$242)</f>
        <v>1</v>
      </c>
      <c r="CS53" s="112" t="b" cm="1">
        <f t="array" ref="CS53">INDEX(DataMaster!$C$97:$K$106,$T53,CS$242)</f>
        <v>1</v>
      </c>
      <c r="CT53" s="112" t="b" cm="1">
        <f t="array" aca="1" ref="CT53" ca="1">INDEX(DataMaster!$C$110:$K$119,$U53,CT$242)</f>
        <v>1</v>
      </c>
      <c r="CU53" s="112" t="b" cm="1">
        <f t="array" aca="1" ref="CU53" ca="1">INDEX(DataMaster!$C$110:$K$119,$U53,CU$242)</f>
        <v>1</v>
      </c>
      <c r="CV53" s="112" t="b" cm="1">
        <f t="array" aca="1" ref="CV53" ca="1">INDEX(DataMaster!$C$110:$K$119,$U53,CV$242)</f>
        <v>1</v>
      </c>
      <c r="CW53" s="112" t="b" cm="1">
        <f t="array" aca="1" ref="CW53" ca="1">INDEX(DataMaster!$C$110:$K$119,$U53,CW$242)</f>
        <v>1</v>
      </c>
      <c r="CX53" s="112" t="b" cm="1">
        <f t="array" aca="1" ref="CX53" ca="1">INDEX(DataMaster!$C$110:$K$119,$U53,CX$242)</f>
        <v>1</v>
      </c>
      <c r="CY53" s="112" t="b" cm="1">
        <f t="array" aca="1" ref="CY53" ca="1">INDEX(DataMaster!$C$110:$K$119,$U53,CY$242)</f>
        <v>1</v>
      </c>
      <c r="CZ53" s="112" t="b" cm="1">
        <f t="array" aca="1" ref="CZ53" ca="1">INDEX(DataMaster!$C$110:$K$119,$U53,CZ$242)</f>
        <v>1</v>
      </c>
      <c r="DA53" s="112" t="b" cm="1">
        <f t="array" aca="1" ref="DA53" ca="1">INDEX(DataMaster!$C$110:$K$119,$U53,DA$242)</f>
        <v>1</v>
      </c>
      <c r="DB53" s="112" t="b" cm="1">
        <f t="array" aca="1" ref="DB53" ca="1">INDEX(DataMaster!$C$110:$K$119,$U53,DB$242)</f>
        <v>1</v>
      </c>
      <c r="DC53" s="112" t="b" cm="1">
        <f t="array" aca="1" ref="DC53" ca="1">INDEX(DataMaster!$C$123:$K$132,$V53,DC$242)</f>
        <v>1</v>
      </c>
      <c r="DD53" s="112" t="b" cm="1">
        <f t="array" aca="1" ref="DD53" ca="1">INDEX(DataMaster!$C$123:$K$132,$V53,DD$242)</f>
        <v>1</v>
      </c>
      <c r="DE53" s="112" t="b" cm="1">
        <f t="array" aca="1" ref="DE53" ca="1">INDEX(DataMaster!$C$123:$K$132,$V53,DE$242)</f>
        <v>1</v>
      </c>
      <c r="DF53" s="112" t="b" cm="1">
        <f t="array" aca="1" ref="DF53" ca="1">INDEX(DataMaster!$C$123:$K$132,$V53,DF$242)</f>
        <v>1</v>
      </c>
      <c r="DG53" s="112" t="b" cm="1">
        <f t="array" aca="1" ref="DG53" ca="1">INDEX(DataMaster!$C$123:$K$132,$V53,DG$242)</f>
        <v>1</v>
      </c>
      <c r="DH53" s="112" t="b" cm="1">
        <f t="array" aca="1" ref="DH53" ca="1">INDEX(DataMaster!$C$123:$K$132,$V53,DH$242)</f>
        <v>1</v>
      </c>
      <c r="DI53" s="112" t="b" cm="1">
        <f t="array" aca="1" ref="DI53" ca="1">INDEX(DataMaster!$C$123:$K$132,$V53,DI$242)</f>
        <v>1</v>
      </c>
      <c r="DJ53" s="112" t="b" cm="1">
        <f t="array" aca="1" ref="DJ53" ca="1">INDEX(DataMaster!$C$123:$K$132,$V53,DJ$242)</f>
        <v>1</v>
      </c>
      <c r="DK53" s="112" t="b" cm="1">
        <f t="array" aca="1" ref="DK53" ca="1">INDEX(DataMaster!$C$123:$K$132,$V53,DK$242)</f>
        <v>1</v>
      </c>
      <c r="DL53" s="10"/>
      <c r="DM53" s="163" t="str">
        <f t="shared" ref="DM53:DW65"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65"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7"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43" customFormat="1" outlineLevel="2">
      <c r="A54" s="121">
        <f t="shared" si="187"/>
        <v>49</v>
      </c>
      <c r="B54" s="165">
        <f>$A46</f>
        <v>41</v>
      </c>
      <c r="C54" s="143">
        <v>300</v>
      </c>
      <c r="D54" s="143" t="s">
        <v>884</v>
      </c>
      <c r="E54" s="143" t="b">
        <v>0</v>
      </c>
      <c r="F54" s="143" t="b">
        <v>0</v>
      </c>
      <c r="G54" s="143" t="b">
        <f t="shared" si="250"/>
        <v>0</v>
      </c>
      <c r="H54" s="139">
        <v>3</v>
      </c>
      <c r="I54" s="117">
        <v>2</v>
      </c>
      <c r="J54" s="117">
        <f t="shared" ca="1" si="244"/>
        <v>1</v>
      </c>
      <c r="K54" s="117">
        <f t="shared" ca="1" si="244"/>
        <v>1</v>
      </c>
      <c r="L54" s="139">
        <f t="shared" ca="1" si="244"/>
        <v>1</v>
      </c>
      <c r="M54" s="139">
        <f t="shared" ca="1" si="244"/>
        <v>1</v>
      </c>
      <c r="N54" s="139">
        <f t="shared" ca="1" si="244"/>
        <v>1</v>
      </c>
      <c r="O54" s="139">
        <f t="shared" ca="1" si="244"/>
        <v>1</v>
      </c>
      <c r="P54" s="139">
        <f t="shared" ca="1" si="244"/>
        <v>1</v>
      </c>
      <c r="Q54" s="139">
        <f t="shared" ca="1" si="244"/>
        <v>1</v>
      </c>
      <c r="R54" s="117">
        <v>2</v>
      </c>
      <c r="S54" s="117">
        <v>2</v>
      </c>
      <c r="T54" s="117">
        <v>1</v>
      </c>
      <c r="U54" s="117">
        <v>2</v>
      </c>
      <c r="V54" s="117">
        <v>2</v>
      </c>
      <c r="W54" s="139">
        <f t="shared" ca="1" si="244"/>
        <v>1</v>
      </c>
      <c r="X54" s="139">
        <f t="shared" ca="1" si="244"/>
        <v>1</v>
      </c>
      <c r="Y54" s="139">
        <f t="shared" ca="1" si="244"/>
        <v>1</v>
      </c>
      <c r="Z54" s="139">
        <f t="shared" ca="1" si="244"/>
        <v>1</v>
      </c>
      <c r="AA54" s="139">
        <f t="shared" ca="1" si="244"/>
        <v>1</v>
      </c>
      <c r="AB54" s="139">
        <f t="shared" ca="1" si="244"/>
        <v>1</v>
      </c>
      <c r="AC54" s="139">
        <f t="shared" ca="1" si="244"/>
        <v>1</v>
      </c>
      <c r="AE54" s="157" t="str" cm="1">
        <f t="array" aca="1" ref="AE54" ca="1">TEXT(LEFT(OFFSET(AE54,-1,0),5)+1,"00000")&amp;MID(OFFSET(AE54,-1,0),6,FIND(" ",OFFSET(AE54,-1,0),7)-5)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
&amp;IF($W54=1,""," Yield"&amp;INDEX(i.all_rot_yield,$W54))&amp;IF($X54=1,""," Pasture"&amp;INDEX(i.pasture_prod,$X54))&amp;IF($Y54=1,""," Scan"&amp;INDEX(i.scan,$Y54))
&amp;IF($MK54=1,""," WP"&amp;TEXT($MK54*100,"000p"))&amp;IF($ML54=1,""," MP"&amp;TEXT($ML54*100,"000p"))&amp;IF($MM54=1,""," GP"&amp;TEXT($MM54*100,"000p"))&amp;IF($MN54=1,""," Can"&amp;TEXT($MN54*100,"000p"))&amp;IF(CG54," suppas"&amp;CH54,"")&amp;IF($T54&lt;&gt;1," go_"&amp;VLOOKUP($T54,DataMaster!$A$97:$B$106,2,FALSE),"")&amp;IF($U54&lt;&gt;1," rot_"&amp;VLOOKUP($U54,DataMaster!$A$97:$B$106,2,FALSE),"")&amp;IF($V54&lt;&gt;1," stk_"&amp;VLOOKUP($V54,DataMaster!$A$97:$B$106,2,FALSE),"")&amp;IF($S54&lt;&gt;1," noPOC_"&amp;VLOOKUP($S54,DataMaster!$A$97:$B$106,2,FALSE),"")&amp;IF($R54&lt;&gt;1," nocropgraze_"&amp;VLOOKUP($R54,DataMaster!$A$97:$B$106,2,FALSE),"")
&amp;" (F"&amp;3+IFERROR(1*$EI54,0)+IFERROR(1*$EJ54,0)&amp;3-IFERROR(1*NOT($EL54),0)&amp;"N"&amp;$EQ54&amp;$ER54&amp;")"</f>
        <v>00030 Feedsupply DSP rot_allZ stk_allZ noPOC_allZ nocropgraze_allZ (F43N33)</v>
      </c>
      <c r="AF54" s="10" t="str">
        <f ca="1">IF(COUNTIF(AE$5:AE54,AE54)=1,"-","Dup")</f>
        <v>-</v>
      </c>
      <c r="AG54" s="10"/>
      <c r="AH54" s="163" t="str">
        <f t="shared" ca="1" si="197"/>
        <v>-</v>
      </c>
      <c r="AI54" s="163" t="str">
        <f t="shared" ca="1" si="124"/>
        <v>-</v>
      </c>
      <c r="AJ54" s="163" t="str">
        <f t="shared" ca="1" si="198"/>
        <v>-</v>
      </c>
      <c r="AK54" s="163" t="str">
        <f t="shared" ca="1" si="198"/>
        <v>-</v>
      </c>
      <c r="AL54" s="163" t="str">
        <f t="shared" ca="1" si="125"/>
        <v>-</v>
      </c>
      <c r="AM54" s="163" t="b">
        <f t="shared" ca="1" si="125"/>
        <v>1</v>
      </c>
      <c r="AN54" s="10"/>
      <c r="AO54" s="161" t="b">
        <f t="shared" si="199"/>
        <v>0</v>
      </c>
      <c r="AP54" s="161" t="str">
        <f t="shared" si="199"/>
        <v>-</v>
      </c>
      <c r="AQ54" s="161" t="b">
        <f t="shared" si="199"/>
        <v>0</v>
      </c>
      <c r="AR54" s="161" t="b">
        <f t="shared" si="199"/>
        <v>1</v>
      </c>
      <c r="AS54" s="161" t="b">
        <f t="shared" si="199"/>
        <v>1</v>
      </c>
      <c r="AT54" s="186" t="b">
        <v>1</v>
      </c>
      <c r="AU54" s="161">
        <f t="shared" ca="1" si="127"/>
        <v>0</v>
      </c>
      <c r="AV54" s="161" t="b">
        <f t="shared" ca="1" si="200"/>
        <v>0</v>
      </c>
      <c r="AW54" s="161" t="b">
        <f t="shared" ca="1" si="200"/>
        <v>0</v>
      </c>
      <c r="AX54" s="161" t="str">
        <f t="shared" ca="1" si="200"/>
        <v>-</v>
      </c>
      <c r="AY54" s="161" t="str">
        <f t="shared" ca="1" si="200"/>
        <v>-</v>
      </c>
      <c r="AZ54" s="161" t="str">
        <f t="shared" ca="1" si="200"/>
        <v>-</v>
      </c>
      <c r="BA54" s="10"/>
      <c r="BB54" s="163" t="b">
        <f t="shared" ca="1" si="201"/>
        <v>1</v>
      </c>
      <c r="BC54" s="162" t="b">
        <v>0</v>
      </c>
      <c r="BD54" s="163" t="b">
        <f t="shared" ca="1" si="201"/>
        <v>1</v>
      </c>
      <c r="BE54" s="193">
        <v>32108</v>
      </c>
      <c r="BF54" s="163" t="b">
        <f t="shared" ca="1" si="188"/>
        <v>0</v>
      </c>
      <c r="BG54" s="163" t="str">
        <f t="shared" ca="1" si="188"/>
        <v>-</v>
      </c>
      <c r="BH54" s="163" t="b">
        <f t="shared" ca="1" si="188"/>
        <v>1</v>
      </c>
      <c r="BI54" s="162">
        <f>VALUE($H54&amp;$I54&amp;MAX($R54:$V54)&amp;"001")</f>
        <v>322001</v>
      </c>
      <c r="BJ54" s="163" t="str">
        <f t="shared" ca="1" si="212"/>
        <v>-</v>
      </c>
      <c r="BK54" s="163">
        <f t="shared" ca="1" si="212"/>
        <v>1</v>
      </c>
      <c r="BL54" s="163">
        <f t="shared" ca="1" si="212"/>
        <v>1</v>
      </c>
      <c r="BM54" s="163" t="str">
        <f t="shared" ca="1" si="212"/>
        <v>-</v>
      </c>
      <c r="BN54" s="163" t="str">
        <f t="shared" ca="1" si="212"/>
        <v>-</v>
      </c>
      <c r="BO54" s="112" t="b" cm="1">
        <f t="array" ref="BO54">INDEX(DataMaster!$C$71:$K$80,$R54,BO$242)</f>
        <v>0</v>
      </c>
      <c r="BP54" s="112" t="b" cm="1">
        <f t="array" ref="BP54">INDEX(DataMaster!$C$71:$K$80,$R54,BP$242)</f>
        <v>0</v>
      </c>
      <c r="BQ54" s="112" t="b" cm="1">
        <f t="array" ref="BQ54">INDEX(DataMaster!$C$71:$K$80,$R54,BQ$242)</f>
        <v>0</v>
      </c>
      <c r="BR54" s="112" t="b" cm="1">
        <f t="array" ref="BR54">INDEX(DataMaster!$C$71:$K$80,$R54,BR$242)</f>
        <v>0</v>
      </c>
      <c r="BS54" s="112" t="b" cm="1">
        <f t="array" ref="BS54">INDEX(DataMaster!$C$71:$K$80,$R54,BS$242)</f>
        <v>0</v>
      </c>
      <c r="BT54" s="112" t="b" cm="1">
        <f t="array" ref="BT54">INDEX(DataMaster!$C$71:$K$80,$R54,BT$242)</f>
        <v>0</v>
      </c>
      <c r="BU54" s="112" t="b" cm="1">
        <f t="array" ref="BU54">INDEX(DataMaster!$C$71:$K$80,$R54,BU$242)</f>
        <v>0</v>
      </c>
      <c r="BV54" s="112" t="b" cm="1">
        <f t="array" ref="BV54">INDEX(DataMaster!$C$71:$K$80,$R54,BV$242)</f>
        <v>0</v>
      </c>
      <c r="BW54" s="112" t="b" cm="1">
        <f t="array" ref="BW54">INDEX(DataMaster!$C$71:$K$80,$R54,BW$242)</f>
        <v>0</v>
      </c>
      <c r="BX54" s="112" t="b" cm="1">
        <f t="array" ref="BX54">INDEX(DataMaster!$C$84:$K$93,$S54,BX$242)</f>
        <v>0</v>
      </c>
      <c r="BY54" s="112" t="b" cm="1">
        <f t="array" ref="BY54">INDEX(DataMaster!$C$84:$K$93,$S54,BY$242)</f>
        <v>0</v>
      </c>
      <c r="BZ54" s="112" t="b" cm="1">
        <f t="array" ref="BZ54">INDEX(DataMaster!$C$84:$K$93,$S54,BZ$242)</f>
        <v>0</v>
      </c>
      <c r="CA54" s="112" t="b" cm="1">
        <f t="array" ref="CA54">INDEX(DataMaster!$C$84:$K$93,$S54,CA$242)</f>
        <v>0</v>
      </c>
      <c r="CB54" s="112" t="b" cm="1">
        <f t="array" ref="CB54">INDEX(DataMaster!$C$84:$K$93,$S54,CB$242)</f>
        <v>0</v>
      </c>
      <c r="CC54" s="112" t="b" cm="1">
        <f t="array" ref="CC54">INDEX(DataMaster!$C$84:$K$93,$S54,CC$242)</f>
        <v>0</v>
      </c>
      <c r="CD54" s="112" t="b" cm="1">
        <f t="array" ref="CD54">INDEX(DataMaster!$C$84:$K$93,$S54,CD$242)</f>
        <v>0</v>
      </c>
      <c r="CE54" s="112" t="b" cm="1">
        <f t="array" ref="CE54">INDEX(DataMaster!$C$84:$K$93,$S54,CE$242)</f>
        <v>0</v>
      </c>
      <c r="CF54" s="112" t="b" cm="1">
        <f t="array" ref="CF54">INDEX(DataMaster!$C$84:$K$93,$S54,CF$242)</f>
        <v>0</v>
      </c>
      <c r="CG54" s="193" t="b">
        <v>0</v>
      </c>
      <c r="CH54" s="193">
        <v>0.3</v>
      </c>
      <c r="CI54" s="193" t="s">
        <v>36</v>
      </c>
      <c r="CJ54" s="193" t="s">
        <v>36</v>
      </c>
      <c r="CK54" s="112" t="str" cm="1">
        <f t="array" ref="CK54">INDEX(DataMaster!$C$97:$K$106,$T54,CK$242)</f>
        <v>-</v>
      </c>
      <c r="CL54" s="112" t="str" cm="1">
        <f t="array" ref="CL54">INDEX(DataMaster!$C$97:$K$106,$T54,CL$242)</f>
        <v>-</v>
      </c>
      <c r="CM54" s="112" t="str" cm="1">
        <f t="array" ref="CM54">INDEX(DataMaster!$C$97:$K$106,$T54,CM$242)</f>
        <v>-</v>
      </c>
      <c r="CN54" s="112" t="str" cm="1">
        <f t="array" ref="CN54">INDEX(DataMaster!$C$97:$K$106,$T54,CN$242)</f>
        <v>-</v>
      </c>
      <c r="CO54" s="112" t="str" cm="1">
        <f t="array" ref="CO54">INDEX(DataMaster!$C$97:$K$106,$T54,CO$242)</f>
        <v>-</v>
      </c>
      <c r="CP54" s="112" t="str" cm="1">
        <f t="array" ref="CP54">INDEX(DataMaster!$C$97:$K$106,$T54,CP$242)</f>
        <v>-</v>
      </c>
      <c r="CQ54" s="112" t="str" cm="1">
        <f t="array" ref="CQ54">INDEX(DataMaster!$C$97:$K$106,$T54,CQ$242)</f>
        <v>-</v>
      </c>
      <c r="CR54" s="112" t="str" cm="1">
        <f t="array" ref="CR54">INDEX(DataMaster!$C$97:$K$106,$T54,CR$242)</f>
        <v>-</v>
      </c>
      <c r="CS54" s="112" t="str" cm="1">
        <f t="array" ref="CS54">INDEX(DataMaster!$C$97:$K$106,$T54,CS$242)</f>
        <v>-</v>
      </c>
      <c r="CT54" s="112" t="b" cm="1">
        <f t="array" ref="CT54">INDEX(DataMaster!$C$110:$K$119,$U54,CT$242)</f>
        <v>1</v>
      </c>
      <c r="CU54" s="112" t="b" cm="1">
        <f t="array" ref="CU54">INDEX(DataMaster!$C$110:$K$119,$U54,CU$242)</f>
        <v>1</v>
      </c>
      <c r="CV54" s="112" t="b" cm="1">
        <f t="array" ref="CV54">INDEX(DataMaster!$C$110:$K$119,$U54,CV$242)</f>
        <v>1</v>
      </c>
      <c r="CW54" s="112" t="b" cm="1">
        <f t="array" ref="CW54">INDEX(DataMaster!$C$110:$K$119,$U54,CW$242)</f>
        <v>1</v>
      </c>
      <c r="CX54" s="112" t="b" cm="1">
        <f t="array" ref="CX54">INDEX(DataMaster!$C$110:$K$119,$U54,CX$242)</f>
        <v>1</v>
      </c>
      <c r="CY54" s="112" t="b" cm="1">
        <f t="array" ref="CY54">INDEX(DataMaster!$C$110:$K$119,$U54,CY$242)</f>
        <v>1</v>
      </c>
      <c r="CZ54" s="112" t="b" cm="1">
        <f t="array" ref="CZ54">INDEX(DataMaster!$C$110:$K$119,$U54,CZ$242)</f>
        <v>1</v>
      </c>
      <c r="DA54" s="112" t="b" cm="1">
        <f t="array" ref="DA54">INDEX(DataMaster!$C$110:$K$119,$U54,DA$242)</f>
        <v>1</v>
      </c>
      <c r="DB54" s="112" t="b" cm="1">
        <f t="array" ref="DB54">INDEX(DataMaster!$C$110:$K$119,$U54,DB$242)</f>
        <v>1</v>
      </c>
      <c r="DC54" s="112" t="b" cm="1">
        <f t="array" ref="DC54">INDEX(DataMaster!$C$123:$K$132,$V54,DC$242)</f>
        <v>1</v>
      </c>
      <c r="DD54" s="112" t="b" cm="1">
        <f t="array" ref="DD54">INDEX(DataMaster!$C$123:$K$132,$V54,DD$242)</f>
        <v>1</v>
      </c>
      <c r="DE54" s="112" t="b" cm="1">
        <f t="array" ref="DE54">INDEX(DataMaster!$C$123:$K$132,$V54,DE$242)</f>
        <v>1</v>
      </c>
      <c r="DF54" s="112" t="b" cm="1">
        <f t="array" ref="DF54">INDEX(DataMaster!$C$123:$K$132,$V54,DF$242)</f>
        <v>1</v>
      </c>
      <c r="DG54" s="112" t="b" cm="1">
        <f t="array" ref="DG54">INDEX(DataMaster!$C$123:$K$132,$V54,DG$242)</f>
        <v>1</v>
      </c>
      <c r="DH54" s="112" t="b" cm="1">
        <f t="array" ref="DH54">INDEX(DataMaster!$C$123:$K$132,$V54,DH$242)</f>
        <v>1</v>
      </c>
      <c r="DI54" s="112" t="b" cm="1">
        <f t="array" ref="DI54">INDEX(DataMaster!$C$123:$K$132,$V54,DI$242)</f>
        <v>1</v>
      </c>
      <c r="DJ54" s="112" t="b" cm="1">
        <f t="array" ref="DJ54">INDEX(DataMaster!$C$123:$K$132,$V54,DJ$242)</f>
        <v>1</v>
      </c>
      <c r="DK54" s="112" t="b" cm="1">
        <f t="array" ref="DK54">INDEX(DataMaster!$C$123:$K$132,$V54,DK$242)</f>
        <v>1</v>
      </c>
      <c r="DL54" s="10"/>
      <c r="DM54" s="163" t="str">
        <f t="shared" ca="1" si="265"/>
        <v>-</v>
      </c>
      <c r="DN54" s="163" t="str">
        <f t="shared" ca="1" si="265"/>
        <v>-</v>
      </c>
      <c r="DO54" s="163" t="str">
        <f t="shared" ca="1" si="265"/>
        <v>-</v>
      </c>
      <c r="DP54" s="163" t="str">
        <f t="shared" ca="1" si="265"/>
        <v>-</v>
      </c>
      <c r="DQ54" s="163" t="str">
        <f t="shared" ca="1" si="265"/>
        <v>-</v>
      </c>
      <c r="DR54" s="163" t="str">
        <f t="shared" ca="1" si="265"/>
        <v>-</v>
      </c>
      <c r="DS54" s="163" t="str">
        <f t="shared" ca="1" si="265"/>
        <v>-</v>
      </c>
      <c r="DT54" s="163" t="str">
        <f t="shared" ca="1" si="265"/>
        <v>-</v>
      </c>
      <c r="DU54" s="163" t="str">
        <f t="shared" ca="1" si="265"/>
        <v>-</v>
      </c>
      <c r="DV54" s="163" t="str">
        <f t="shared" ca="1" si="265"/>
        <v>-</v>
      </c>
      <c r="DW54" s="163" t="str">
        <f t="shared" ca="1" si="265"/>
        <v>-</v>
      </c>
      <c r="DX54" s="161" t="str" cm="1">
        <f t="array" aca="1" ref="DX54" ca="1">INDEX(i.rev,$K54,DX$15)</f>
        <v>-</v>
      </c>
      <c r="DY54" s="161" t="str" cm="1">
        <f t="array" aca="1" ref="DY54" ca="1">INDEX(i.rev,$K54,DY$15)</f>
        <v>-</v>
      </c>
      <c r="DZ54" s="161" t="str" cm="1">
        <f t="array" aca="1" ref="DZ54" ca="1">INDEX(i.rev,$K54,DZ$15)</f>
        <v>-</v>
      </c>
      <c r="EA54" s="161" t="str" cm="1">
        <f t="array" aca="1" ref="EA54" ca="1">INDEX(i.rev,$K54,EA$15)</f>
        <v>-</v>
      </c>
      <c r="EB54" s="161" t="str" cm="1">
        <f t="array" aca="1" ref="EB54" ca="1">INDEX(i.rev,$K54,EB$15)</f>
        <v>-</v>
      </c>
      <c r="EC54" s="161" t="str" cm="1">
        <f t="array" aca="1" ref="EC54" ca="1">INDEX(i.rev,$K54,EC$15)</f>
        <v>-</v>
      </c>
      <c r="ED54" s="161" t="str" cm="1">
        <f t="array" aca="1" ref="ED54" ca="1">INDEX(i.rev,$K54,ED$15)</f>
        <v>-</v>
      </c>
      <c r="EE54" s="161" t="str" cm="1">
        <f t="array" aca="1" ref="EE54" ca="1">INDEX(i.rev,$K54,EE$15)</f>
        <v>-</v>
      </c>
      <c r="EF54" s="161" t="str" cm="1">
        <f t="array" aca="1" ref="EF54" ca="1">INDEX(i.rev,$K54,EF$15)</f>
        <v>-</v>
      </c>
      <c r="EG54" s="161" t="str" cm="1">
        <f t="array" aca="1" ref="EG54" ca="1">INDEX(i.rev,$K54,EG$15)</f>
        <v>-</v>
      </c>
      <c r="EH54" s="10"/>
      <c r="EI54" s="162" t="b">
        <v>1</v>
      </c>
      <c r="EJ54" s="162" t="b">
        <v>0</v>
      </c>
      <c r="EK54" s="163" t="str">
        <f t="shared" ca="1" si="213"/>
        <v>-</v>
      </c>
      <c r="EL54" s="163" t="str">
        <f t="shared" ca="1" si="213"/>
        <v>-</v>
      </c>
      <c r="EM54" s="163" t="str">
        <f t="shared" ca="1" si="213"/>
        <v>-</v>
      </c>
      <c r="EN54" s="163" t="str">
        <f t="shared" ca="1" si="213"/>
        <v>-</v>
      </c>
      <c r="EO54" s="163" t="str">
        <f t="shared" ca="1" si="213"/>
        <v>-</v>
      </c>
      <c r="EP54" s="163" t="str">
        <f t="shared" ca="1" si="213"/>
        <v>-</v>
      </c>
      <c r="EQ54" s="162">
        <v>3</v>
      </c>
      <c r="ER54" s="162">
        <v>3</v>
      </c>
      <c r="ES54" s="163">
        <f t="shared" ca="1" si="213"/>
        <v>0</v>
      </c>
      <c r="ET54" s="162">
        <v>2</v>
      </c>
      <c r="EU54" s="162">
        <v>-2</v>
      </c>
      <c r="EV54" s="163" t="str">
        <f t="shared" ca="1" si="213"/>
        <v>-</v>
      </c>
      <c r="EW54" s="163" t="str">
        <f t="shared" ca="1" si="213"/>
        <v>-</v>
      </c>
      <c r="EX54" s="163" t="str">
        <f t="shared" ca="1" si="213"/>
        <v>-</v>
      </c>
      <c r="EY54" s="163" t="str">
        <f t="shared" ca="1" si="213"/>
        <v>-</v>
      </c>
      <c r="EZ54" s="163" t="str">
        <f t="shared" ca="1" si="213"/>
        <v>-</v>
      </c>
      <c r="FA54" s="163">
        <f t="shared" ca="1" si="214"/>
        <v>0</v>
      </c>
      <c r="FB54" s="162">
        <v>2</v>
      </c>
      <c r="FC54" s="162">
        <v>-2</v>
      </c>
      <c r="FD54" s="163" t="str">
        <f t="shared" ca="1" si="214"/>
        <v>-</v>
      </c>
      <c r="FE54" s="163" t="str">
        <f t="shared" ca="1" si="214"/>
        <v>-</v>
      </c>
      <c r="FF54" s="163" t="str">
        <f t="shared" ca="1" si="214"/>
        <v>-</v>
      </c>
      <c r="FG54" s="163">
        <f t="shared" ca="1" si="214"/>
        <v>0</v>
      </c>
      <c r="FH54" s="163">
        <f t="shared" ca="1" si="214"/>
        <v>0</v>
      </c>
      <c r="FI54" s="163">
        <f t="shared" ca="1" si="214"/>
        <v>0</v>
      </c>
      <c r="FJ54" s="163">
        <f t="shared" ca="1" si="214"/>
        <v>0</v>
      </c>
      <c r="FK54" s="163">
        <f t="shared" ca="1" si="214"/>
        <v>0</v>
      </c>
      <c r="FL54" s="163">
        <f t="shared" ca="1" si="266"/>
        <v>0</v>
      </c>
      <c r="FM54" s="163">
        <f t="shared" ca="1" si="266"/>
        <v>0</v>
      </c>
      <c r="FN54" s="163" t="str">
        <f t="shared" ca="1" si="266"/>
        <v>-</v>
      </c>
      <c r="FO54" s="163" t="str">
        <f t="shared" ca="1" si="266"/>
        <v>-</v>
      </c>
      <c r="FP54" s="163" t="str">
        <f t="shared" ca="1" si="266"/>
        <v>-</v>
      </c>
      <c r="FQ54" s="163" t="str">
        <f t="shared" ca="1" si="266"/>
        <v>-</v>
      </c>
      <c r="FR54" s="163" t="str">
        <f t="shared" ca="1" si="266"/>
        <v>-</v>
      </c>
      <c r="FS54" s="163" t="str">
        <f t="shared" ca="1" si="266"/>
        <v>-</v>
      </c>
      <c r="FT54" s="163" t="str">
        <f t="shared" ca="1" si="266"/>
        <v>-</v>
      </c>
      <c r="FU54" s="163" t="str">
        <f t="shared" ca="1" si="266"/>
        <v>-</v>
      </c>
      <c r="FV54" s="163" t="str">
        <f t="shared" ca="1" si="266"/>
        <v>-</v>
      </c>
      <c r="FW54" s="163" t="str">
        <f t="shared" ca="1" si="266"/>
        <v>-</v>
      </c>
      <c r="FX54" s="163" t="str">
        <f t="shared" ca="1" si="266"/>
        <v>-</v>
      </c>
      <c r="FY54" s="10"/>
      <c r="FZ54" s="163">
        <f t="shared" ca="1" si="220"/>
        <v>1</v>
      </c>
      <c r="GA54" s="163" t="str">
        <f t="shared" ca="1" si="220"/>
        <v>-</v>
      </c>
      <c r="GB54" s="163" t="str">
        <f t="shared" ca="1" si="220"/>
        <v>-</v>
      </c>
      <c r="GC54" s="163" t="str">
        <f t="shared" ca="1" si="220"/>
        <v>-</v>
      </c>
      <c r="GD54" s="163" t="str">
        <f t="shared" ca="1" si="220"/>
        <v>-</v>
      </c>
      <c r="GE54" s="163" t="b">
        <f t="shared" ca="1" si="220"/>
        <v>0</v>
      </c>
      <c r="GF54" s="163" t="str">
        <f t="shared" ca="1" si="220"/>
        <v>-</v>
      </c>
      <c r="GG54" s="163">
        <f t="shared" ca="1" si="220"/>
        <v>0</v>
      </c>
      <c r="GH54" s="163" t="str">
        <f t="shared" ca="1" si="220"/>
        <v>-</v>
      </c>
      <c r="GI54" s="161" cm="1">
        <f t="array" aca="1" ref="GI54" ca="1">INDEX(i.rev,$K54,GI$15)</f>
        <v>1</v>
      </c>
      <c r="GJ54" s="163">
        <f t="shared" ca="1" si="133"/>
        <v>0</v>
      </c>
      <c r="GK54" s="163">
        <f t="shared" ca="1" si="220"/>
        <v>1</v>
      </c>
      <c r="GL54" s="163">
        <f t="shared" ca="1" si="220"/>
        <v>0</v>
      </c>
      <c r="GM54" s="163">
        <f t="shared" ca="1" si="220"/>
        <v>1</v>
      </c>
      <c r="GN54" s="163">
        <f t="shared" ca="1" si="220"/>
        <v>1</v>
      </c>
      <c r="GO54" s="163">
        <f t="shared" ca="1" si="220"/>
        <v>1</v>
      </c>
      <c r="GP54" s="163">
        <f t="shared" ca="1" si="220"/>
        <v>0</v>
      </c>
      <c r="GQ54" s="163">
        <f t="shared" ca="1" si="220"/>
        <v>0</v>
      </c>
      <c r="GR54" s="163">
        <f t="shared" ca="1" si="220"/>
        <v>0</v>
      </c>
      <c r="GS54" s="163">
        <f t="shared" ca="1" si="133"/>
        <v>0</v>
      </c>
      <c r="GT54" s="163">
        <f t="shared" ca="1" si="133"/>
        <v>0</v>
      </c>
      <c r="GU54" s="163">
        <f t="shared" ca="1" si="133"/>
        <v>0</v>
      </c>
      <c r="GV54" s="163">
        <f t="shared" ca="1" si="133"/>
        <v>0</v>
      </c>
      <c r="GW54" s="163">
        <f t="shared" ca="1" si="133"/>
        <v>0</v>
      </c>
      <c r="GX54" s="163">
        <f t="shared" ca="1" si="134"/>
        <v>0</v>
      </c>
      <c r="GY54" s="163">
        <f t="shared" ca="1" si="134"/>
        <v>0</v>
      </c>
      <c r="GZ54" s="161" cm="1">
        <f t="array" aca="1" ref="GZ54" ca="1">INDEX(i.rev,$K54,GZ$15)</f>
        <v>0</v>
      </c>
      <c r="HA54" s="163">
        <f t="shared" ca="1" si="240"/>
        <v>0</v>
      </c>
      <c r="HB54" s="161" cm="1">
        <f t="array" aca="1" ref="HB54" ca="1">INDEX(i.rev,$K54,HB$15)</f>
        <v>1</v>
      </c>
      <c r="HC54" s="163">
        <f t="shared" ca="1" si="241"/>
        <v>0</v>
      </c>
      <c r="HD54" s="163">
        <f t="shared" ca="1" si="241"/>
        <v>0</v>
      </c>
      <c r="HE54" s="163">
        <f t="shared" ca="1" si="241"/>
        <v>0</v>
      </c>
      <c r="HF54" s="163">
        <f t="shared" ca="1" si="241"/>
        <v>0</v>
      </c>
      <c r="HG54" s="163">
        <f t="shared" ca="1" si="241"/>
        <v>0</v>
      </c>
      <c r="HH54" s="163">
        <f t="shared" ca="1" si="241"/>
        <v>0</v>
      </c>
      <c r="HI54" s="163">
        <f t="shared" ca="1" si="241"/>
        <v>0</v>
      </c>
      <c r="HJ54" s="10"/>
      <c r="HK54" s="163" t="str">
        <f t="shared" ca="1" si="241"/>
        <v>-</v>
      </c>
      <c r="HL54" s="163" t="str">
        <f t="shared" ca="1" si="241"/>
        <v>-</v>
      </c>
      <c r="HM54" s="163" t="str">
        <f t="shared" ca="1" si="241"/>
        <v>-</v>
      </c>
      <c r="HN54" s="163" t="str">
        <f t="shared" ca="1" si="241"/>
        <v>-</v>
      </c>
      <c r="HO54" s="163" t="str">
        <f t="shared" ca="1" si="241"/>
        <v>-</v>
      </c>
      <c r="HP54" s="161" t="b">
        <f t="shared" si="135"/>
        <v>0</v>
      </c>
      <c r="HQ54" s="161" t="b">
        <f t="shared" si="135"/>
        <v>0</v>
      </c>
      <c r="HR54" s="161" t="b">
        <f t="shared" si="135"/>
        <v>1</v>
      </c>
      <c r="HS54" s="163">
        <f t="shared" ca="1" si="241"/>
        <v>0</v>
      </c>
      <c r="HT54" s="161">
        <f t="shared" ca="1" si="136"/>
        <v>1</v>
      </c>
      <c r="HU54" s="161">
        <f t="shared" ca="1" si="136"/>
        <v>1</v>
      </c>
      <c r="HV54" s="163" t="str">
        <f t="shared" ca="1" si="241"/>
        <v>-</v>
      </c>
      <c r="HW54" s="163" t="str">
        <f t="shared" ca="1" si="241"/>
        <v>-</v>
      </c>
      <c r="HX54" s="163" t="str">
        <f t="shared" ca="1" si="241"/>
        <v>-</v>
      </c>
      <c r="HY54" s="163" t="str">
        <f t="shared" ca="1" si="241"/>
        <v>-</v>
      </c>
      <c r="HZ54" s="163" t="str">
        <f t="shared" ca="1" si="241"/>
        <v>-</v>
      </c>
      <c r="IA54" s="163" t="str">
        <f t="shared" ca="1" si="241"/>
        <v>-</v>
      </c>
      <c r="IB54" s="163" t="str">
        <f t="shared" ca="1" si="241"/>
        <v>-</v>
      </c>
      <c r="IC54" s="186" t="b">
        <v>0</v>
      </c>
      <c r="ID54" s="139">
        <f t="shared" ca="1" si="179"/>
        <v>2</v>
      </c>
      <c r="IE54" s="161" t="str">
        <f t="array" aca="1" ref="IE54" ca="1">IF(OR(IF54:IF54&lt;&gt;"-"),TRUE,"-")</f>
        <v>-</v>
      </c>
      <c r="IF54" s="163" t="str">
        <f t="shared" ca="1" si="193"/>
        <v>-</v>
      </c>
      <c r="IG54" s="186" t="b">
        <v>0</v>
      </c>
      <c r="IH54" s="163">
        <f t="shared" ca="1" si="209"/>
        <v>2</v>
      </c>
      <c r="II54" s="163" t="b">
        <f t="shared" ca="1" si="108"/>
        <v>1</v>
      </c>
      <c r="IJ54" s="163" t="str">
        <f t="shared" ca="1" si="108"/>
        <v>-</v>
      </c>
      <c r="IK54" s="163" t="str">
        <f t="shared" ca="1" si="194"/>
        <v>-</v>
      </c>
      <c r="IL54" s="163" t="str">
        <f t="shared" ca="1" si="194"/>
        <v>-</v>
      </c>
      <c r="IM54" s="163" t="str">
        <f t="shared" ca="1" si="194"/>
        <v>-</v>
      </c>
      <c r="IN54" s="163" t="str">
        <f t="shared" ca="1" si="194"/>
        <v>-</v>
      </c>
      <c r="IO54" s="163" t="str">
        <f t="shared" ca="1" si="194"/>
        <v>-</v>
      </c>
      <c r="IP54" s="163">
        <f t="shared" ca="1" si="210"/>
        <v>0</v>
      </c>
      <c r="IQ54" s="163">
        <f t="shared" ca="1" si="210"/>
        <v>0.9</v>
      </c>
      <c r="IR54" s="163">
        <f t="shared" ca="1" si="210"/>
        <v>0.5</v>
      </c>
      <c r="IS54" s="163">
        <f t="shared" ca="1" si="210"/>
        <v>0.5</v>
      </c>
      <c r="IT54" s="163">
        <f t="shared" ca="1" si="210"/>
        <v>0</v>
      </c>
      <c r="IU54" s="163">
        <f t="shared" ca="1" si="210"/>
        <v>0</v>
      </c>
      <c r="IV54" s="163" t="str">
        <f t="shared" ca="1" si="210"/>
        <v>-</v>
      </c>
      <c r="IW54" s="163" t="str">
        <f t="shared" ca="1" si="210"/>
        <v>-</v>
      </c>
      <c r="IX54" s="163" t="str">
        <f t="shared" ca="1" si="210"/>
        <v>-</v>
      </c>
      <c r="IY54" s="112" t="b">
        <f t="shared" ca="1" si="251"/>
        <v>0</v>
      </c>
      <c r="IZ54" s="112" t="str">
        <f t="shared" ca="1" si="252"/>
        <v>-</v>
      </c>
      <c r="JA54" s="112" t="str">
        <f t="shared" ca="1" si="252"/>
        <v>-</v>
      </c>
      <c r="JB54" s="112" t="str">
        <f t="shared" ca="1" si="252"/>
        <v>-</v>
      </c>
      <c r="JC54" s="112" t="str">
        <f t="shared" ca="1" si="252"/>
        <v>-</v>
      </c>
      <c r="JD54" s="112" t="str">
        <f t="shared" ca="1" si="252"/>
        <v>-</v>
      </c>
      <c r="JE54" s="112" t="str">
        <f t="shared" ca="1" si="252"/>
        <v>-</v>
      </c>
      <c r="JF54" s="112" t="str">
        <f t="shared" ca="1" si="252"/>
        <v>-</v>
      </c>
      <c r="JG54" s="112" t="str">
        <f t="shared" ca="1" si="252"/>
        <v>-</v>
      </c>
      <c r="JH54" s="112" t="str">
        <f t="shared" ca="1" si="252"/>
        <v>-</v>
      </c>
      <c r="JI54" s="112" t="str">
        <f t="shared" ca="1" si="252"/>
        <v>-</v>
      </c>
      <c r="JJ54" s="112" t="str">
        <f t="shared" ca="1" si="252"/>
        <v>-</v>
      </c>
      <c r="JK54" s="112" t="str">
        <f t="shared" ca="1" si="252"/>
        <v>-</v>
      </c>
      <c r="JL54" s="112" t="str">
        <f t="shared" ca="1" si="252"/>
        <v>-</v>
      </c>
      <c r="JM54" s="112" t="str">
        <f t="shared" ca="1" si="252"/>
        <v>-</v>
      </c>
      <c r="JN54" s="112" t="str">
        <f t="shared" ca="1" si="252"/>
        <v>-</v>
      </c>
      <c r="JO54" s="112" t="str">
        <f t="shared" ca="1" si="252"/>
        <v>-</v>
      </c>
      <c r="JP54" s="112" t="str">
        <f t="shared" ca="1" si="252"/>
        <v>-</v>
      </c>
      <c r="JQ54" s="112" t="str">
        <f t="shared" ca="1" si="252"/>
        <v>-</v>
      </c>
      <c r="JR54" s="112" t="str">
        <f t="shared" ca="1" si="252"/>
        <v>-</v>
      </c>
      <c r="JS54" s="112" t="str">
        <f t="shared" ca="1" si="252"/>
        <v>-</v>
      </c>
      <c r="JT54" s="112" t="str">
        <f t="shared" ca="1" si="252"/>
        <v>-</v>
      </c>
      <c r="JU54" s="112" t="str">
        <f t="shared" ca="1" si="252"/>
        <v>-</v>
      </c>
      <c r="JV54" s="112" t="str">
        <f t="shared" ca="1" si="252"/>
        <v>-</v>
      </c>
      <c r="JW54" s="112" t="str">
        <f t="shared" ca="1" si="252"/>
        <v>-</v>
      </c>
      <c r="JX54" s="112" t="str">
        <f t="shared" ca="1" si="267"/>
        <v>-</v>
      </c>
      <c r="JY54" s="112" t="str">
        <f t="shared" ca="1" si="267"/>
        <v>-</v>
      </c>
      <c r="JZ54" s="112" t="str">
        <f t="shared" ca="1" si="267"/>
        <v>-</v>
      </c>
      <c r="KA54" s="112" t="str">
        <f t="shared" ca="1" si="267"/>
        <v>-</v>
      </c>
      <c r="KB54" s="112" t="str">
        <f t="shared" ca="1" si="267"/>
        <v>-</v>
      </c>
      <c r="KC54" s="112" t="str">
        <f t="shared" ca="1" si="267"/>
        <v>-</v>
      </c>
      <c r="KD54" s="112" t="str">
        <f t="shared" ca="1" si="267"/>
        <v>-</v>
      </c>
      <c r="KE54" s="112" t="str">
        <f t="shared" ca="1" si="267"/>
        <v>-</v>
      </c>
      <c r="KF54" s="112" t="str">
        <f t="shared" ca="1" si="267"/>
        <v>-</v>
      </c>
      <c r="KG54" s="112" t="str">
        <f t="shared" ca="1" si="267"/>
        <v>-</v>
      </c>
      <c r="KH54" s="112" t="str">
        <f t="shared" ca="1" si="267"/>
        <v>-</v>
      </c>
      <c r="KI54" s="112" t="str">
        <f t="shared" ca="1" si="267"/>
        <v>-</v>
      </c>
      <c r="KJ54" s="112" t="str">
        <f t="shared" ca="1" si="267"/>
        <v>-</v>
      </c>
      <c r="KK54" s="112" t="str">
        <f t="shared" ca="1" si="267"/>
        <v>-</v>
      </c>
      <c r="KL54" s="112" t="str">
        <f t="shared" ca="1" si="267"/>
        <v>-</v>
      </c>
      <c r="KM54" s="112" t="str">
        <f t="shared" ca="1" si="267"/>
        <v>-</v>
      </c>
      <c r="KN54" s="112" t="str">
        <f t="shared" ca="1" si="267"/>
        <v>-</v>
      </c>
      <c r="KO54" s="112" t="str">
        <f t="shared" ca="1" si="267"/>
        <v>-</v>
      </c>
      <c r="KP54" s="112" t="str">
        <f t="shared" ca="1" si="267"/>
        <v>-</v>
      </c>
      <c r="KQ54" s="112" t="str">
        <f t="shared" ca="1" si="267"/>
        <v>-</v>
      </c>
      <c r="KR54" s="112" t="str">
        <f t="shared" ca="1" si="267"/>
        <v>-</v>
      </c>
      <c r="KS54" s="112" t="str">
        <f t="shared" ca="1" si="267"/>
        <v>-</v>
      </c>
      <c r="KT54" s="112" t="str">
        <f t="shared" ca="1" si="267"/>
        <v>-</v>
      </c>
      <c r="KU54" s="112" t="str">
        <f t="shared" ca="1" si="267"/>
        <v>-</v>
      </c>
      <c r="KV54" s="112" t="str">
        <f t="shared" ca="1" si="267"/>
        <v>-</v>
      </c>
      <c r="KW54" s="112" t="str">
        <f t="shared" ca="1" si="267"/>
        <v>-</v>
      </c>
      <c r="KX54" s="112" t="str">
        <f t="shared" ca="1" si="267"/>
        <v>-</v>
      </c>
      <c r="KY54" s="112" t="str">
        <f t="shared" ca="1" si="267"/>
        <v>-</v>
      </c>
      <c r="KZ54" s="112" t="str">
        <f t="shared" ca="1" si="267"/>
        <v>-</v>
      </c>
      <c r="LA54" s="112" t="str">
        <f t="shared" ca="1" si="267"/>
        <v>-</v>
      </c>
      <c r="LB54" s="112" t="str">
        <f t="shared" ca="1" si="267"/>
        <v>-</v>
      </c>
      <c r="LC54" s="112" t="str">
        <f t="shared" ca="1" si="267"/>
        <v>-</v>
      </c>
      <c r="LD54" s="112" t="str">
        <f t="shared" ca="1" si="267"/>
        <v>-</v>
      </c>
      <c r="LE54" s="112" t="str">
        <f t="shared" ca="1" si="267"/>
        <v>-</v>
      </c>
      <c r="LF54" s="112" t="str">
        <f t="shared" ca="1" si="267"/>
        <v>-</v>
      </c>
      <c r="LG54" s="112" t="str">
        <f t="shared" ca="1" si="267"/>
        <v>-</v>
      </c>
      <c r="LH54" s="112" t="str">
        <f t="shared" ca="1" si="267"/>
        <v>-</v>
      </c>
      <c r="LI54" s="112" t="str">
        <f t="shared" ca="1" si="267"/>
        <v>-</v>
      </c>
      <c r="LJ54" s="112" t="str">
        <f t="shared" ca="1" si="267"/>
        <v>-</v>
      </c>
      <c r="LK54" s="112" t="str">
        <f t="shared" ca="1" si="267"/>
        <v>-</v>
      </c>
      <c r="LL54" s="112" t="str">
        <f t="shared" ca="1" si="267"/>
        <v>-</v>
      </c>
      <c r="LM54" s="112" t="str">
        <f t="shared" ca="1" si="267"/>
        <v>-</v>
      </c>
      <c r="LN54" s="112" t="str">
        <f t="shared" ca="1" si="267"/>
        <v>-</v>
      </c>
      <c r="LO54" s="112" t="str">
        <f t="shared" ca="1" si="267"/>
        <v>-</v>
      </c>
      <c r="LP54" s="112" t="str">
        <f t="shared" ca="1" si="267"/>
        <v>-</v>
      </c>
      <c r="LQ54" s="112" t="str">
        <f t="shared" ca="1" si="267"/>
        <v>-</v>
      </c>
      <c r="LR54" s="112" t="str">
        <f t="shared" ca="1" si="267"/>
        <v>-</v>
      </c>
      <c r="LS54" s="112" t="str">
        <f t="shared" ca="1" si="267"/>
        <v>-</v>
      </c>
      <c r="LT54" s="112" t="str">
        <f t="shared" ca="1" si="267"/>
        <v>-</v>
      </c>
      <c r="LU54" s="112" t="str">
        <f t="shared" ca="1" si="267"/>
        <v>-</v>
      </c>
      <c r="LV54" s="112" t="str">
        <f t="shared" ca="1" si="267"/>
        <v>-</v>
      </c>
      <c r="LW54" s="112" t="str">
        <f t="shared" ca="1" si="267"/>
        <v>-</v>
      </c>
      <c r="LX54" s="112" t="str">
        <f t="shared" ca="1" si="267"/>
        <v>-</v>
      </c>
      <c r="LY54" s="10"/>
      <c r="LZ54" s="161">
        <f t="shared" ca="1" si="141"/>
        <v>4.4999999999999998E-2</v>
      </c>
      <c r="MA54" s="161">
        <f t="shared" ca="1" si="142"/>
        <v>4.4999999999999998E-2</v>
      </c>
      <c r="MB54" s="163">
        <f t="shared" ca="1" si="253"/>
        <v>1</v>
      </c>
      <c r="MC54" s="163">
        <f t="shared" ca="1" si="253"/>
        <v>0</v>
      </c>
      <c r="MD54" s="163">
        <f t="shared" ca="1" si="253"/>
        <v>1</v>
      </c>
      <c r="ME54" s="163">
        <f t="shared" ca="1" si="253"/>
        <v>1</v>
      </c>
      <c r="MF54" s="163">
        <f t="shared" ca="1" si="253"/>
        <v>0</v>
      </c>
      <c r="MG54" s="163">
        <f t="shared" ca="1" si="253"/>
        <v>70</v>
      </c>
      <c r="MH54" s="163">
        <f t="shared" ca="1" si="253"/>
        <v>50</v>
      </c>
      <c r="MI54" s="163">
        <f t="shared" ca="1" si="253"/>
        <v>85</v>
      </c>
      <c r="MJ54" s="163">
        <f t="shared" ca="1" si="253"/>
        <v>50</v>
      </c>
      <c r="MK54" s="161">
        <f t="shared" ca="1" si="143"/>
        <v>1</v>
      </c>
      <c r="ML54" s="161">
        <f t="shared" ca="1" si="144"/>
        <v>1</v>
      </c>
      <c r="MM54" s="161">
        <f t="shared" ca="1" si="145"/>
        <v>1</v>
      </c>
      <c r="MN54" s="161">
        <f t="shared" ca="1" si="146"/>
        <v>1</v>
      </c>
      <c r="MO54" s="161">
        <f t="shared" ca="1" si="146"/>
        <v>1</v>
      </c>
      <c r="MP54" s="163">
        <f t="shared" ca="1" si="253"/>
        <v>1</v>
      </c>
      <c r="MQ54" s="10"/>
      <c r="MR54" s="163">
        <f t="shared" ca="1" si="253"/>
        <v>1</v>
      </c>
      <c r="MS54" s="161">
        <f t="shared" ca="1" si="147"/>
        <v>1</v>
      </c>
      <c r="MT54" s="163">
        <f t="shared" ca="1" si="253"/>
        <v>0.75</v>
      </c>
      <c r="MU54" s="163">
        <f t="shared" ca="1" si="253"/>
        <v>0.8</v>
      </c>
      <c r="MV54" s="163">
        <f t="shared" ca="1" si="253"/>
        <v>0.82499999999999996</v>
      </c>
      <c r="MW54" s="163">
        <f t="shared" ca="1" si="253"/>
        <v>0.875</v>
      </c>
      <c r="MX54" s="163">
        <f t="shared" ca="1" si="253"/>
        <v>0.9</v>
      </c>
      <c r="MY54" s="163">
        <f t="shared" ca="1" si="253"/>
        <v>0.75</v>
      </c>
      <c r="MZ54" s="163">
        <f t="shared" ca="1" si="253"/>
        <v>0.78142857142857147</v>
      </c>
      <c r="NA54" s="163">
        <f t="shared" ca="1" si="253"/>
        <v>0.82499999999999996</v>
      </c>
      <c r="NB54" s="163">
        <f t="shared" ca="1" si="253"/>
        <v>0.875</v>
      </c>
      <c r="NC54" s="163">
        <f t="shared" ca="1" si="253"/>
        <v>0.9</v>
      </c>
      <c r="ND54" s="163">
        <f t="shared" ca="1" si="253"/>
        <v>0.9</v>
      </c>
      <c r="NE54" s="163">
        <f t="shared" ca="1" si="253"/>
        <v>0.75</v>
      </c>
      <c r="NF54" s="163">
        <f t="shared" ca="1" si="253"/>
        <v>0.78142857142857147</v>
      </c>
      <c r="NG54" s="163">
        <f t="shared" ca="1" si="253"/>
        <v>0.82499999999999996</v>
      </c>
      <c r="NH54" s="163">
        <f t="shared" ca="1" si="253"/>
        <v>0.875</v>
      </c>
      <c r="NI54" s="163">
        <f t="shared" ca="1" si="253"/>
        <v>0.9</v>
      </c>
      <c r="NJ54" s="163">
        <f t="shared" ca="1" si="253"/>
        <v>0.9</v>
      </c>
      <c r="NK54" s="163">
        <f t="shared" ca="1" si="253"/>
        <v>0.75</v>
      </c>
      <c r="NL54" s="163">
        <f t="shared" ca="1" si="253"/>
        <v>0.78142857142857147</v>
      </c>
      <c r="NM54" s="163">
        <f t="shared" ca="1" si="253"/>
        <v>0.82499999999999996</v>
      </c>
      <c r="NN54" s="163">
        <f t="shared" ca="1" si="253"/>
        <v>0.875</v>
      </c>
      <c r="NO54" s="163">
        <f t="shared" ca="1" si="253"/>
        <v>0.9</v>
      </c>
      <c r="NP54" s="163">
        <f t="shared" ca="1" si="253"/>
        <v>0.9</v>
      </c>
      <c r="NQ54" s="163">
        <f t="shared" ca="1" si="253"/>
        <v>0.75</v>
      </c>
      <c r="NR54" s="163">
        <f t="shared" ca="1" si="253"/>
        <v>0.78142857142857147</v>
      </c>
      <c r="NS54" s="163">
        <f t="shared" ca="1" si="253"/>
        <v>0.82499999999999996</v>
      </c>
      <c r="NT54" s="163">
        <f t="shared" ca="1" si="253"/>
        <v>0.875</v>
      </c>
      <c r="NU54" s="163">
        <f t="shared" ca="1" si="253"/>
        <v>0.9</v>
      </c>
      <c r="NV54" s="163">
        <f t="shared" ca="1" si="253"/>
        <v>0.9</v>
      </c>
      <c r="NW54" s="163">
        <f t="shared" ca="1" si="253"/>
        <v>0.75</v>
      </c>
      <c r="NX54" s="163">
        <f t="shared" ca="1" si="253"/>
        <v>0.78142857142857147</v>
      </c>
      <c r="NY54" s="163">
        <f t="shared" ca="1" si="253"/>
        <v>0.82499999999999996</v>
      </c>
      <c r="NZ54" s="163">
        <f t="shared" ca="1" si="253"/>
        <v>0.875</v>
      </c>
      <c r="OA54" s="163">
        <f t="shared" ca="1" si="253"/>
        <v>0.9</v>
      </c>
      <c r="OB54" s="163">
        <f t="shared" ca="1" si="253"/>
        <v>0.9</v>
      </c>
      <c r="OC54" s="163">
        <f t="shared" ca="1" si="253"/>
        <v>0.75</v>
      </c>
      <c r="OD54" s="163">
        <f t="shared" ca="1" si="253"/>
        <v>0.78142857142857147</v>
      </c>
      <c r="OE54" s="163">
        <f t="shared" ca="1" si="253"/>
        <v>0.82499999999999996</v>
      </c>
      <c r="OF54" s="163">
        <f t="shared" ca="1" si="253"/>
        <v>0.875</v>
      </c>
      <c r="OG54" s="163">
        <f t="shared" ca="1" si="253"/>
        <v>0.9</v>
      </c>
      <c r="OH54" s="163">
        <f t="shared" ca="1" si="253"/>
        <v>0.9</v>
      </c>
      <c r="OI54" s="163">
        <f t="shared" ca="1" si="253"/>
        <v>0.75</v>
      </c>
      <c r="OJ54" s="163">
        <f t="shared" ca="1" si="253"/>
        <v>0.76904761904761909</v>
      </c>
      <c r="OK54" s="163">
        <f t="shared" ca="1" si="253"/>
        <v>0.82000000000000006</v>
      </c>
      <c r="OL54" s="163">
        <f t="shared" ca="1" si="253"/>
        <v>0.875</v>
      </c>
      <c r="OM54" s="163">
        <f t="shared" ca="1" si="253"/>
        <v>0.9</v>
      </c>
      <c r="ON54" s="163">
        <f t="shared" ca="1" si="253"/>
        <v>0.90000000000000013</v>
      </c>
      <c r="OO54" s="163">
        <f t="shared" ca="1" si="253"/>
        <v>0.75</v>
      </c>
      <c r="OP54" s="163">
        <f t="shared" ca="1" si="253"/>
        <v>0.76904761904761909</v>
      </c>
      <c r="OQ54" s="163">
        <f t="shared" ca="1" si="253"/>
        <v>0.82000000000000006</v>
      </c>
      <c r="OR54" s="163">
        <f t="shared" ca="1" si="253"/>
        <v>0.875</v>
      </c>
      <c r="OS54" s="163">
        <f t="shared" ca="1" si="253"/>
        <v>0.9</v>
      </c>
      <c r="OT54" s="163">
        <f t="shared" ca="1" si="253"/>
        <v>0.9</v>
      </c>
      <c r="OU54" s="163">
        <f t="shared" ca="1" si="248"/>
        <v>0.875</v>
      </c>
      <c r="OV54" s="161">
        <f t="shared" ca="1" si="148"/>
        <v>1</v>
      </c>
      <c r="OW54" s="161">
        <f t="shared" ca="1" si="149"/>
        <v>1</v>
      </c>
      <c r="OX54" s="161" t="str">
        <f t="shared" ca="1" si="150"/>
        <v>-</v>
      </c>
      <c r="OY54" s="163" t="str">
        <f t="shared" ca="1" si="151"/>
        <v>-</v>
      </c>
      <c r="OZ54" s="161" t="str">
        <f t="shared" ca="1" si="152"/>
        <v>-</v>
      </c>
      <c r="PA54" s="161" t="str">
        <f t="shared" ca="1" si="153"/>
        <v>-</v>
      </c>
      <c r="PB54" s="163">
        <f t="shared" ca="1" si="253"/>
        <v>0</v>
      </c>
      <c r="PC54" s="27">
        <v>0</v>
      </c>
    </row>
    <row r="55" spans="1:419" s="143" customFormat="1" outlineLevel="2">
      <c r="A55" s="121">
        <f t="shared" si="187"/>
        <v>50</v>
      </c>
      <c r="B55" s="127">
        <f t="shared" ca="1" si="234"/>
        <v>42</v>
      </c>
      <c r="C55" s="143">
        <v>300</v>
      </c>
      <c r="D55" s="143" t="s">
        <v>884</v>
      </c>
      <c r="E55" s="143" t="b">
        <v>0</v>
      </c>
      <c r="F55" s="143" t="b">
        <v>0</v>
      </c>
      <c r="G55" s="143" t="b">
        <f t="shared" si="250"/>
        <v>0</v>
      </c>
      <c r="H55" s="139">
        <v>3</v>
      </c>
      <c r="I55" s="139">
        <f t="shared" ref="I55:AC65" ca="1" si="268">OFFSET(I55,-1,0)</f>
        <v>2</v>
      </c>
      <c r="J55" s="139">
        <f t="shared" ca="1" si="268"/>
        <v>1</v>
      </c>
      <c r="K55" s="139">
        <f t="shared" ca="1" si="268"/>
        <v>1</v>
      </c>
      <c r="L55" s="139">
        <f t="shared" ca="1" si="268"/>
        <v>1</v>
      </c>
      <c r="M55" s="139">
        <f t="shared" ca="1" si="268"/>
        <v>1</v>
      </c>
      <c r="N55" s="139">
        <f t="shared" ca="1" si="268"/>
        <v>1</v>
      </c>
      <c r="O55" s="139">
        <f t="shared" ca="1" si="268"/>
        <v>1</v>
      </c>
      <c r="P55" s="139">
        <f t="shared" ca="1" si="268"/>
        <v>1</v>
      </c>
      <c r="Q55" s="139">
        <f t="shared" ca="1" si="268"/>
        <v>1</v>
      </c>
      <c r="R55" s="139">
        <f t="shared" ca="1" si="268"/>
        <v>2</v>
      </c>
      <c r="S55" s="139">
        <f t="shared" ca="1" si="268"/>
        <v>2</v>
      </c>
      <c r="T55" s="139">
        <f t="shared" ca="1" si="268"/>
        <v>1</v>
      </c>
      <c r="U55" s="139">
        <f t="shared" ca="1" si="268"/>
        <v>2</v>
      </c>
      <c r="V55" s="139">
        <f t="shared" ca="1" si="268"/>
        <v>2</v>
      </c>
      <c r="W55" s="139">
        <f t="shared" ca="1" si="268"/>
        <v>1</v>
      </c>
      <c r="X55" s="139">
        <f t="shared" ca="1" si="268"/>
        <v>1</v>
      </c>
      <c r="Y55" s="139">
        <f t="shared" ca="1" si="268"/>
        <v>1</v>
      </c>
      <c r="Z55" s="139">
        <f t="shared" ca="1" si="268"/>
        <v>1</v>
      </c>
      <c r="AA55" s="139">
        <f t="shared" ca="1" si="268"/>
        <v>1</v>
      </c>
      <c r="AB55" s="139">
        <f t="shared" ca="1" si="268"/>
        <v>1</v>
      </c>
      <c r="AC55" s="139">
        <f t="shared" ca="1" si="268"/>
        <v>1</v>
      </c>
      <c r="AE55" s="202" t="str" cm="1">
        <f t="array" aca="1" ref="AE55" ca="1">TEXT(LEFT(OFFSET(AE55,-1,0),5)+1,"00000")&amp;MID(OFFSET(AE55,-1,0),6,FIND(" ",OFFSET(AE55,-1,0),7)-5)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
&amp;IF($W55=1,""," Yield"&amp;INDEX(i.all_rot_yield,$W55))&amp;IF($X55=1,""," Pasture"&amp;INDEX(i.pasture_prod,$X55))&amp;IF($Y55=1,""," Scan"&amp;INDEX(i.scan,$Y55))
&amp;IF($MK55=1,""," WP"&amp;TEXT($MK55*100,"000p"))&amp;IF($ML55=1,""," MP"&amp;TEXT($ML55*100,"000p"))&amp;IF($MM55=1,""," GP"&amp;TEXT($MM55*100,"000p"))&amp;IF($MN55=1,""," Can"&amp;TEXT($MN55*100,"000p"))&amp;IF(CG55," suppas"&amp;CH55,"")&amp;IF($T55&lt;&gt;1," go_"&amp;VLOOKUP($T55,DataMaster!$A$97:$B$106,2,FALSE),"")&amp;IF($U55&lt;&gt;1," rot_"&amp;VLOOKUP($U55,DataMaster!$A$97:$B$106,2,FALSE),"")&amp;IF($V55&lt;&gt;1," stk_"&amp;VLOOKUP($V55,DataMaster!$A$97:$B$106,2,FALSE),"")&amp;IF($S55&lt;&gt;1," noPOC_"&amp;VLOOKUP($S55,DataMaster!$A$97:$B$106,2,FALSE),"")&amp;IF($R55&lt;&gt;1," nocropgraze_"&amp;VLOOKUP($R55,DataMaster!$A$97:$B$106,2,FALSE),"")
&amp;" (F"&amp;3+IFERROR(1*$EI55,0)+IFERROR(1*$EJ55,0)&amp;3-IFERROR(1*NOT($EL55),0)&amp;"N"&amp;$EQ55&amp;$ER55&amp;")"</f>
        <v>00031 Feedsupply DSP rot_allZ stk_allZ noPOC_allZ nocropgraze_allZ (F33N33)</v>
      </c>
      <c r="AF55" s="10" t="str">
        <f ca="1">IF(COUNTIF(AE$5:AE55,AE55)=1,"-","Dup")</f>
        <v>-</v>
      </c>
      <c r="AG55" s="10"/>
      <c r="AH55" s="163" t="str">
        <f t="shared" ca="1" si="197"/>
        <v>-</v>
      </c>
      <c r="AI55" s="163" t="str">
        <f t="shared" ca="1" si="124"/>
        <v>-</v>
      </c>
      <c r="AJ55" s="163" t="str">
        <f t="shared" ca="1" si="198"/>
        <v>-</v>
      </c>
      <c r="AK55" s="163" t="str">
        <f t="shared" ca="1" si="198"/>
        <v>-</v>
      </c>
      <c r="AL55" s="163" t="str">
        <f t="shared" ca="1" si="125"/>
        <v>-</v>
      </c>
      <c r="AM55" s="163" t="b">
        <f t="shared" ca="1" si="125"/>
        <v>1</v>
      </c>
      <c r="AN55" s="10"/>
      <c r="AO55" s="161" t="b">
        <f t="shared" ca="1" si="199"/>
        <v>0</v>
      </c>
      <c r="AP55" s="161" t="str">
        <f t="shared" ca="1" si="199"/>
        <v>-</v>
      </c>
      <c r="AQ55" s="161" t="b">
        <f t="shared" ca="1" si="199"/>
        <v>0</v>
      </c>
      <c r="AR55" s="161" t="b">
        <f t="shared" ca="1" si="199"/>
        <v>1</v>
      </c>
      <c r="AS55" s="161" t="b">
        <f t="shared" ca="1" si="199"/>
        <v>1</v>
      </c>
      <c r="AT55" s="186" t="b">
        <v>1</v>
      </c>
      <c r="AU55" s="161">
        <f t="shared" ca="1" si="127"/>
        <v>0</v>
      </c>
      <c r="AV55" s="161" t="b">
        <f t="shared" ca="1" si="200"/>
        <v>0</v>
      </c>
      <c r="AW55" s="161" t="b">
        <f t="shared" ca="1" si="200"/>
        <v>0</v>
      </c>
      <c r="AX55" s="161" t="str">
        <f t="shared" ca="1" si="200"/>
        <v>-</v>
      </c>
      <c r="AY55" s="161" t="str">
        <f t="shared" ca="1" si="200"/>
        <v>-</v>
      </c>
      <c r="AZ55" s="161" t="str">
        <f t="shared" ca="1" si="200"/>
        <v>-</v>
      </c>
      <c r="BA55" s="10"/>
      <c r="BB55" s="163" t="b">
        <f t="shared" ca="1" si="201"/>
        <v>1</v>
      </c>
      <c r="BC55" s="162" t="b">
        <v>0</v>
      </c>
      <c r="BD55" s="163" t="b">
        <f t="shared" ca="1" si="201"/>
        <v>1</v>
      </c>
      <c r="BE55" s="158">
        <f t="shared" ref="BE55:BE64" ca="1" si="269">OFFSET($BI55,-1,0)</f>
        <v>322001</v>
      </c>
      <c r="BF55" s="163" t="b">
        <f t="shared" ca="1" si="188"/>
        <v>0</v>
      </c>
      <c r="BG55" s="163" t="str">
        <f t="shared" ca="1" si="188"/>
        <v>-</v>
      </c>
      <c r="BH55" s="163" t="b">
        <f t="shared" ca="1" si="188"/>
        <v>1</v>
      </c>
      <c r="BI55" s="139">
        <f t="shared" ref="BI55:BI64" ca="1" si="270">OFFSET(BI55,-1,0)+1</f>
        <v>322002</v>
      </c>
      <c r="BJ55" s="163" t="str">
        <f t="shared" ca="1" si="212"/>
        <v>-</v>
      </c>
      <c r="BK55" s="163">
        <f t="shared" ca="1" si="212"/>
        <v>1</v>
      </c>
      <c r="BL55" s="163">
        <f t="shared" ca="1" si="212"/>
        <v>1</v>
      </c>
      <c r="BM55" s="163" t="str">
        <f t="shared" ca="1" si="212"/>
        <v>-</v>
      </c>
      <c r="BN55" s="163" t="str">
        <f t="shared" ca="1" si="212"/>
        <v>-</v>
      </c>
      <c r="BO55" s="112" t="b" cm="1">
        <f t="array" aca="1" ref="BO55" ca="1">INDEX(DataMaster!$C$71:$K$80,$R55,BO$242)</f>
        <v>0</v>
      </c>
      <c r="BP55" s="112" t="b" cm="1">
        <f t="array" aca="1" ref="BP55" ca="1">INDEX(DataMaster!$C$71:$K$80,$R55,BP$242)</f>
        <v>0</v>
      </c>
      <c r="BQ55" s="112" t="b" cm="1">
        <f t="array" aca="1" ref="BQ55" ca="1">INDEX(DataMaster!$C$71:$K$80,$R55,BQ$242)</f>
        <v>0</v>
      </c>
      <c r="BR55" s="112" t="b" cm="1">
        <f t="array" aca="1" ref="BR55" ca="1">INDEX(DataMaster!$C$71:$K$80,$R55,BR$242)</f>
        <v>0</v>
      </c>
      <c r="BS55" s="112" t="b" cm="1">
        <f t="array" aca="1" ref="BS55" ca="1">INDEX(DataMaster!$C$71:$K$80,$R55,BS$242)</f>
        <v>0</v>
      </c>
      <c r="BT55" s="112" t="b" cm="1">
        <f t="array" aca="1" ref="BT55" ca="1">INDEX(DataMaster!$C$71:$K$80,$R55,BT$242)</f>
        <v>0</v>
      </c>
      <c r="BU55" s="112" t="b" cm="1">
        <f t="array" aca="1" ref="BU55" ca="1">INDEX(DataMaster!$C$71:$K$80,$R55,BU$242)</f>
        <v>0</v>
      </c>
      <c r="BV55" s="112" t="b" cm="1">
        <f t="array" aca="1" ref="BV55" ca="1">INDEX(DataMaster!$C$71:$K$80,$R55,BV$242)</f>
        <v>0</v>
      </c>
      <c r="BW55" s="112" t="b" cm="1">
        <f t="array" aca="1" ref="BW55" ca="1">INDEX(DataMaster!$C$71:$K$80,$R55,BW$242)</f>
        <v>0</v>
      </c>
      <c r="BX55" s="112" t="b" cm="1">
        <f t="array" aca="1" ref="BX55" ca="1">INDEX(DataMaster!$C$84:$K$93,$S55,BX$242)</f>
        <v>0</v>
      </c>
      <c r="BY55" s="112" t="b" cm="1">
        <f t="array" aca="1" ref="BY55" ca="1">INDEX(DataMaster!$C$84:$K$93,$S55,BY$242)</f>
        <v>0</v>
      </c>
      <c r="BZ55" s="112" t="b" cm="1">
        <f t="array" aca="1" ref="BZ55" ca="1">INDEX(DataMaster!$C$84:$K$93,$S55,BZ$242)</f>
        <v>0</v>
      </c>
      <c r="CA55" s="112" t="b" cm="1">
        <f t="array" aca="1" ref="CA55" ca="1">INDEX(DataMaster!$C$84:$K$93,$S55,CA$242)</f>
        <v>0</v>
      </c>
      <c r="CB55" s="112" t="b" cm="1">
        <f t="array" aca="1" ref="CB55" ca="1">INDEX(DataMaster!$C$84:$K$93,$S55,CB$242)</f>
        <v>0</v>
      </c>
      <c r="CC55" s="112" t="b" cm="1">
        <f t="array" aca="1" ref="CC55" ca="1">INDEX(DataMaster!$C$84:$K$93,$S55,CC$242)</f>
        <v>0</v>
      </c>
      <c r="CD55" s="112" t="b" cm="1">
        <f t="array" aca="1" ref="CD55" ca="1">INDEX(DataMaster!$C$84:$K$93,$S55,CD$242)</f>
        <v>0</v>
      </c>
      <c r="CE55" s="112" t="b" cm="1">
        <f t="array" aca="1" ref="CE55" ca="1">INDEX(DataMaster!$C$84:$K$93,$S55,CE$242)</f>
        <v>0</v>
      </c>
      <c r="CF55" s="112" t="b" cm="1">
        <f t="array" aca="1" ref="CF55" ca="1">INDEX(DataMaster!$C$84:$K$93,$S55,CF$242)</f>
        <v>0</v>
      </c>
      <c r="CG55" s="193" t="b">
        <v>0</v>
      </c>
      <c r="CH55" s="193">
        <v>0.3</v>
      </c>
      <c r="CI55" s="193">
        <v>2</v>
      </c>
      <c r="CJ55" s="193" t="s">
        <v>36</v>
      </c>
      <c r="CK55" s="112" t="str" cm="1">
        <f t="array" aca="1" ref="CK55" ca="1">INDEX(DataMaster!$C$97:$K$106,$T55,CK$242)</f>
        <v>-</v>
      </c>
      <c r="CL55" s="112" t="str" cm="1">
        <f t="array" aca="1" ref="CL55" ca="1">INDEX(DataMaster!$C$97:$K$106,$T55,CL$242)</f>
        <v>-</v>
      </c>
      <c r="CM55" s="112" t="str" cm="1">
        <f t="array" aca="1" ref="CM55" ca="1">INDEX(DataMaster!$C$97:$K$106,$T55,CM$242)</f>
        <v>-</v>
      </c>
      <c r="CN55" s="112" t="str" cm="1">
        <f t="array" aca="1" ref="CN55" ca="1">INDEX(DataMaster!$C$97:$K$106,$T55,CN$242)</f>
        <v>-</v>
      </c>
      <c r="CO55" s="112" t="str" cm="1">
        <f t="array" aca="1" ref="CO55" ca="1">INDEX(DataMaster!$C$97:$K$106,$T55,CO$242)</f>
        <v>-</v>
      </c>
      <c r="CP55" s="112" t="str" cm="1">
        <f t="array" aca="1" ref="CP55" ca="1">INDEX(DataMaster!$C$97:$K$106,$T55,CP$242)</f>
        <v>-</v>
      </c>
      <c r="CQ55" s="112" t="str" cm="1">
        <f t="array" aca="1" ref="CQ55" ca="1">INDEX(DataMaster!$C$97:$K$106,$T55,CQ$242)</f>
        <v>-</v>
      </c>
      <c r="CR55" s="112" t="str" cm="1">
        <f t="array" aca="1" ref="CR55" ca="1">INDEX(DataMaster!$C$97:$K$106,$T55,CR$242)</f>
        <v>-</v>
      </c>
      <c r="CS55" s="112" t="str" cm="1">
        <f t="array" aca="1" ref="CS55" ca="1">INDEX(DataMaster!$C$97:$K$106,$T55,CS$242)</f>
        <v>-</v>
      </c>
      <c r="CT55" s="112" t="b" cm="1">
        <f t="array" aca="1" ref="CT55" ca="1">INDEX(DataMaster!$C$110:$K$119,$U55,CT$242)</f>
        <v>1</v>
      </c>
      <c r="CU55" s="112" t="b" cm="1">
        <f t="array" aca="1" ref="CU55" ca="1">INDEX(DataMaster!$C$110:$K$119,$U55,CU$242)</f>
        <v>1</v>
      </c>
      <c r="CV55" s="112" t="b" cm="1">
        <f t="array" aca="1" ref="CV55" ca="1">INDEX(DataMaster!$C$110:$K$119,$U55,CV$242)</f>
        <v>1</v>
      </c>
      <c r="CW55" s="112" t="b" cm="1">
        <f t="array" aca="1" ref="CW55" ca="1">INDEX(DataMaster!$C$110:$K$119,$U55,CW$242)</f>
        <v>1</v>
      </c>
      <c r="CX55" s="112" t="b" cm="1">
        <f t="array" aca="1" ref="CX55" ca="1">INDEX(DataMaster!$C$110:$K$119,$U55,CX$242)</f>
        <v>1</v>
      </c>
      <c r="CY55" s="112" t="b" cm="1">
        <f t="array" aca="1" ref="CY55" ca="1">INDEX(DataMaster!$C$110:$K$119,$U55,CY$242)</f>
        <v>1</v>
      </c>
      <c r="CZ55" s="112" t="b" cm="1">
        <f t="array" aca="1" ref="CZ55" ca="1">INDEX(DataMaster!$C$110:$K$119,$U55,CZ$242)</f>
        <v>1</v>
      </c>
      <c r="DA55" s="112" t="b" cm="1">
        <f t="array" aca="1" ref="DA55" ca="1">INDEX(DataMaster!$C$110:$K$119,$U55,DA$242)</f>
        <v>1</v>
      </c>
      <c r="DB55" s="112" t="b" cm="1">
        <f t="array" aca="1" ref="DB55" ca="1">INDEX(DataMaster!$C$110:$K$119,$U55,DB$242)</f>
        <v>1</v>
      </c>
      <c r="DC55" s="112" t="b" cm="1">
        <f t="array" aca="1" ref="DC55" ca="1">INDEX(DataMaster!$C$123:$K$132,$V55,DC$242)</f>
        <v>1</v>
      </c>
      <c r="DD55" s="112" t="b" cm="1">
        <f t="array" aca="1" ref="DD55" ca="1">INDEX(DataMaster!$C$123:$K$132,$V55,DD$242)</f>
        <v>1</v>
      </c>
      <c r="DE55" s="112" t="b" cm="1">
        <f t="array" aca="1" ref="DE55" ca="1">INDEX(DataMaster!$C$123:$K$132,$V55,DE$242)</f>
        <v>1</v>
      </c>
      <c r="DF55" s="112" t="b" cm="1">
        <f t="array" aca="1" ref="DF55" ca="1">INDEX(DataMaster!$C$123:$K$132,$V55,DF$242)</f>
        <v>1</v>
      </c>
      <c r="DG55" s="112" t="b" cm="1">
        <f t="array" aca="1" ref="DG55" ca="1">INDEX(DataMaster!$C$123:$K$132,$V55,DG$242)</f>
        <v>1</v>
      </c>
      <c r="DH55" s="112" t="b" cm="1">
        <f t="array" aca="1" ref="DH55" ca="1">INDEX(DataMaster!$C$123:$K$132,$V55,DH$242)</f>
        <v>1</v>
      </c>
      <c r="DI55" s="112" t="b" cm="1">
        <f t="array" aca="1" ref="DI55" ca="1">INDEX(DataMaster!$C$123:$K$132,$V55,DI$242)</f>
        <v>1</v>
      </c>
      <c r="DJ55" s="112" t="b" cm="1">
        <f t="array" aca="1" ref="DJ55" ca="1">INDEX(DataMaster!$C$123:$K$132,$V55,DJ$242)</f>
        <v>1</v>
      </c>
      <c r="DK55" s="112" t="b" cm="1">
        <f t="array" aca="1" ref="DK55" ca="1">INDEX(DataMaster!$C$123:$K$132,$V55,DK$242)</f>
        <v>1</v>
      </c>
      <c r="DL55" s="10"/>
      <c r="DM55" s="163" t="str">
        <f t="shared" ca="1" si="265"/>
        <v>-</v>
      </c>
      <c r="DN55" s="163" t="str">
        <f t="shared" ca="1" si="265"/>
        <v>-</v>
      </c>
      <c r="DO55" s="163" t="str">
        <f t="shared" ca="1" si="265"/>
        <v>-</v>
      </c>
      <c r="DP55" s="163" t="str">
        <f t="shared" ca="1" si="265"/>
        <v>-</v>
      </c>
      <c r="DQ55" s="163" t="str">
        <f t="shared" ca="1" si="265"/>
        <v>-</v>
      </c>
      <c r="DR55" s="163" t="str">
        <f t="shared" ca="1" si="265"/>
        <v>-</v>
      </c>
      <c r="DS55" s="163" t="str">
        <f t="shared" ca="1" si="265"/>
        <v>-</v>
      </c>
      <c r="DT55" s="163" t="str">
        <f t="shared" ca="1" si="265"/>
        <v>-</v>
      </c>
      <c r="DU55" s="163" t="str">
        <f t="shared" ca="1" si="265"/>
        <v>-</v>
      </c>
      <c r="DV55" s="163" t="str">
        <f t="shared" ca="1" si="265"/>
        <v>-</v>
      </c>
      <c r="DW55" s="163" t="str">
        <f t="shared" ca="1" si="265"/>
        <v>-</v>
      </c>
      <c r="DX55" s="161" t="str" cm="1">
        <f t="array" aca="1" ref="DX55" ca="1">INDEX(i.rev,$K55,DX$15)</f>
        <v>-</v>
      </c>
      <c r="DY55" s="161" t="str" cm="1">
        <f t="array" aca="1" ref="DY55" ca="1">INDEX(i.rev,$K55,DY$15)</f>
        <v>-</v>
      </c>
      <c r="DZ55" s="161" t="str" cm="1">
        <f t="array" aca="1" ref="DZ55" ca="1">INDEX(i.rev,$K55,DZ$15)</f>
        <v>-</v>
      </c>
      <c r="EA55" s="161" t="str" cm="1">
        <f t="array" aca="1" ref="EA55" ca="1">INDEX(i.rev,$K55,EA$15)</f>
        <v>-</v>
      </c>
      <c r="EB55" s="161" t="str" cm="1">
        <f t="array" aca="1" ref="EB55" ca="1">INDEX(i.rev,$K55,EB$15)</f>
        <v>-</v>
      </c>
      <c r="EC55" s="161" t="str" cm="1">
        <f t="array" aca="1" ref="EC55" ca="1">INDEX(i.rev,$K55,EC$15)</f>
        <v>-</v>
      </c>
      <c r="ED55" s="161" t="str" cm="1">
        <f t="array" aca="1" ref="ED55" ca="1">INDEX(i.rev,$K55,ED$15)</f>
        <v>-</v>
      </c>
      <c r="EE55" s="161" t="str" cm="1">
        <f t="array" aca="1" ref="EE55" ca="1">INDEX(i.rev,$K55,EE$15)</f>
        <v>-</v>
      </c>
      <c r="EF55" s="161" t="str" cm="1">
        <f t="array" aca="1" ref="EF55" ca="1">INDEX(i.rev,$K55,EF$15)</f>
        <v>-</v>
      </c>
      <c r="EG55" s="161" t="str" cm="1">
        <f t="array" aca="1" ref="EG55" ca="1">INDEX(i.rev,$K55,EG$15)</f>
        <v>-</v>
      </c>
      <c r="EH55" s="10"/>
      <c r="EI55" s="162" t="b">
        <v>0</v>
      </c>
      <c r="EJ55" s="197" t="b">
        <v>0</v>
      </c>
      <c r="EK55" s="163" t="str">
        <f t="shared" ca="1" si="213"/>
        <v>-</v>
      </c>
      <c r="EL55" s="163" t="str">
        <f t="shared" ca="1" si="213"/>
        <v>-</v>
      </c>
      <c r="EM55" s="163" t="str">
        <f t="shared" ca="1" si="213"/>
        <v>-</v>
      </c>
      <c r="EN55" s="163" t="str">
        <f t="shared" ca="1" si="213"/>
        <v>-</v>
      </c>
      <c r="EO55" s="163" t="str">
        <f t="shared" ca="1" si="213"/>
        <v>-</v>
      </c>
      <c r="EP55" s="163" t="str">
        <f t="shared" ca="1" si="213"/>
        <v>-</v>
      </c>
      <c r="EQ55" s="139">
        <f t="shared" ref="EQ55:ER58" ca="1" si="271">OFFSET(EQ55,-1,0)</f>
        <v>3</v>
      </c>
      <c r="ER55" s="139">
        <f t="shared" ca="1" si="271"/>
        <v>3</v>
      </c>
      <c r="ES55" s="163">
        <f t="shared" ca="1" si="213"/>
        <v>0</v>
      </c>
      <c r="ET55" s="162">
        <v>2</v>
      </c>
      <c r="EU55" s="162">
        <v>-2</v>
      </c>
      <c r="EV55" s="163" t="str">
        <f t="shared" ca="1" si="213"/>
        <v>-</v>
      </c>
      <c r="EW55" s="163" t="str">
        <f t="shared" ca="1" si="213"/>
        <v>-</v>
      </c>
      <c r="EX55" s="163" t="str">
        <f t="shared" ca="1" si="213"/>
        <v>-</v>
      </c>
      <c r="EY55" s="163" t="str">
        <f t="shared" ca="1" si="213"/>
        <v>-</v>
      </c>
      <c r="EZ55" s="163" t="str">
        <f t="shared" ca="1" si="213"/>
        <v>-</v>
      </c>
      <c r="FA55" s="163">
        <f t="shared" ca="1" si="214"/>
        <v>0</v>
      </c>
      <c r="FB55" s="162">
        <v>2</v>
      </c>
      <c r="FC55" s="162">
        <v>-2</v>
      </c>
      <c r="FD55" s="163" t="str">
        <f t="shared" ca="1" si="214"/>
        <v>-</v>
      </c>
      <c r="FE55" s="163" t="str">
        <f t="shared" ca="1" si="214"/>
        <v>-</v>
      </c>
      <c r="FF55" s="163" t="str">
        <f t="shared" ca="1" si="214"/>
        <v>-</v>
      </c>
      <c r="FG55" s="163">
        <f t="shared" ca="1" si="214"/>
        <v>0</v>
      </c>
      <c r="FH55" s="163">
        <f t="shared" ca="1" si="214"/>
        <v>0</v>
      </c>
      <c r="FI55" s="163">
        <f t="shared" ca="1" si="214"/>
        <v>0</v>
      </c>
      <c r="FJ55" s="163">
        <f t="shared" ca="1" si="214"/>
        <v>0</v>
      </c>
      <c r="FK55" s="163">
        <f t="shared" ca="1" si="214"/>
        <v>0</v>
      </c>
      <c r="FL55" s="163">
        <f t="shared" ca="1" si="266"/>
        <v>0</v>
      </c>
      <c r="FM55" s="163">
        <f t="shared" ca="1" si="266"/>
        <v>0</v>
      </c>
      <c r="FN55" s="163" t="str">
        <f t="shared" ca="1" si="266"/>
        <v>-</v>
      </c>
      <c r="FO55" s="163" t="str">
        <f t="shared" ca="1" si="266"/>
        <v>-</v>
      </c>
      <c r="FP55" s="163" t="str">
        <f t="shared" ca="1" si="266"/>
        <v>-</v>
      </c>
      <c r="FQ55" s="163" t="str">
        <f t="shared" ca="1" si="266"/>
        <v>-</v>
      </c>
      <c r="FR55" s="163" t="str">
        <f t="shared" ca="1" si="266"/>
        <v>-</v>
      </c>
      <c r="FS55" s="163" t="str">
        <f t="shared" ca="1" si="266"/>
        <v>-</v>
      </c>
      <c r="FT55" s="163" t="str">
        <f t="shared" ca="1" si="266"/>
        <v>-</v>
      </c>
      <c r="FU55" s="163" t="str">
        <f t="shared" ca="1" si="266"/>
        <v>-</v>
      </c>
      <c r="FV55" s="163" t="str">
        <f t="shared" ca="1" si="266"/>
        <v>-</v>
      </c>
      <c r="FW55" s="163" t="str">
        <f t="shared" ca="1" si="266"/>
        <v>-</v>
      </c>
      <c r="FX55" s="163" t="str">
        <f t="shared" ca="1" si="266"/>
        <v>-</v>
      </c>
      <c r="FY55" s="10"/>
      <c r="FZ55" s="163">
        <f t="shared" ca="1" si="220"/>
        <v>1</v>
      </c>
      <c r="GA55" s="163" t="str">
        <f t="shared" ca="1" si="220"/>
        <v>-</v>
      </c>
      <c r="GB55" s="163" t="str">
        <f t="shared" ca="1" si="220"/>
        <v>-</v>
      </c>
      <c r="GC55" s="163" t="str">
        <f t="shared" ca="1" si="220"/>
        <v>-</v>
      </c>
      <c r="GD55" s="163" t="str">
        <f t="shared" ca="1" si="220"/>
        <v>-</v>
      </c>
      <c r="GE55" s="163" t="b">
        <f t="shared" ca="1" si="220"/>
        <v>0</v>
      </c>
      <c r="GF55" s="163" t="str">
        <f t="shared" ca="1" si="220"/>
        <v>-</v>
      </c>
      <c r="GG55" s="163">
        <f t="shared" ca="1" si="220"/>
        <v>0</v>
      </c>
      <c r="GH55" s="163" t="str">
        <f t="shared" ca="1" si="220"/>
        <v>-</v>
      </c>
      <c r="GI55" s="161" cm="1">
        <f t="array" aca="1" ref="GI55" ca="1">INDEX(i.rev,$K55,GI$15)</f>
        <v>1</v>
      </c>
      <c r="GJ55" s="163">
        <f t="shared" ca="1" si="133"/>
        <v>0</v>
      </c>
      <c r="GK55" s="163">
        <f t="shared" ca="1" si="220"/>
        <v>1</v>
      </c>
      <c r="GL55" s="163">
        <f t="shared" ca="1" si="220"/>
        <v>0</v>
      </c>
      <c r="GM55" s="163">
        <f t="shared" ca="1" si="220"/>
        <v>1</v>
      </c>
      <c r="GN55" s="163">
        <f t="shared" ca="1" si="220"/>
        <v>1</v>
      </c>
      <c r="GO55" s="163">
        <f t="shared" ca="1" si="220"/>
        <v>1</v>
      </c>
      <c r="GP55" s="163">
        <f t="shared" ca="1" si="220"/>
        <v>0</v>
      </c>
      <c r="GQ55" s="163">
        <f t="shared" ca="1" si="220"/>
        <v>0</v>
      </c>
      <c r="GR55" s="163">
        <f t="shared" ca="1" si="220"/>
        <v>0</v>
      </c>
      <c r="GS55" s="163">
        <f t="shared" ca="1" si="133"/>
        <v>0</v>
      </c>
      <c r="GT55" s="163">
        <f t="shared" ca="1" si="133"/>
        <v>0</v>
      </c>
      <c r="GU55" s="163">
        <f t="shared" ca="1" si="133"/>
        <v>0</v>
      </c>
      <c r="GV55" s="163">
        <f t="shared" ca="1" si="133"/>
        <v>0</v>
      </c>
      <c r="GW55" s="163">
        <f t="shared" ca="1" si="133"/>
        <v>0</v>
      </c>
      <c r="GX55" s="163">
        <f t="shared" ca="1" si="134"/>
        <v>0</v>
      </c>
      <c r="GY55" s="163">
        <f t="shared" ca="1" si="134"/>
        <v>0</v>
      </c>
      <c r="GZ55" s="161" cm="1">
        <f t="array" aca="1" ref="GZ55" ca="1">INDEX(i.rev,$K55,GZ$15)</f>
        <v>0</v>
      </c>
      <c r="HA55" s="163">
        <f t="shared" ca="1" si="240"/>
        <v>0</v>
      </c>
      <c r="HB55" s="161" cm="1">
        <f t="array" aca="1" ref="HB55" ca="1">INDEX(i.rev,$K55,HB$15)</f>
        <v>1</v>
      </c>
      <c r="HC55" s="163">
        <f t="shared" ca="1" si="241"/>
        <v>0</v>
      </c>
      <c r="HD55" s="163">
        <f t="shared" ca="1" si="241"/>
        <v>0</v>
      </c>
      <c r="HE55" s="163">
        <f t="shared" ca="1" si="241"/>
        <v>0</v>
      </c>
      <c r="HF55" s="163">
        <f t="shared" ca="1" si="241"/>
        <v>0</v>
      </c>
      <c r="HG55" s="163">
        <f t="shared" ca="1" si="241"/>
        <v>0</v>
      </c>
      <c r="HH55" s="163">
        <f t="shared" ca="1" si="241"/>
        <v>0</v>
      </c>
      <c r="HI55" s="163">
        <f t="shared" ca="1" si="241"/>
        <v>0</v>
      </c>
      <c r="HJ55" s="10"/>
      <c r="HK55" s="163" t="str">
        <f t="shared" ca="1" si="241"/>
        <v>-</v>
      </c>
      <c r="HL55" s="163" t="str">
        <f t="shared" ca="1" si="241"/>
        <v>-</v>
      </c>
      <c r="HM55" s="163" t="str">
        <f t="shared" ca="1" si="241"/>
        <v>-</v>
      </c>
      <c r="HN55" s="163" t="str">
        <f t="shared" ca="1" si="241"/>
        <v>-</v>
      </c>
      <c r="HO55" s="163" t="str">
        <f t="shared" ca="1" si="241"/>
        <v>-</v>
      </c>
      <c r="HP55" s="161" t="b">
        <f t="shared" si="135"/>
        <v>0</v>
      </c>
      <c r="HQ55" s="161" t="b">
        <f t="shared" si="135"/>
        <v>0</v>
      </c>
      <c r="HR55" s="161" t="b">
        <f t="shared" si="135"/>
        <v>1</v>
      </c>
      <c r="HS55" s="163">
        <f t="shared" ca="1" si="241"/>
        <v>0</v>
      </c>
      <c r="HT55" s="161">
        <f t="shared" ca="1" si="136"/>
        <v>1</v>
      </c>
      <c r="HU55" s="161">
        <f t="shared" ca="1" si="136"/>
        <v>1</v>
      </c>
      <c r="HV55" s="163" t="str">
        <f t="shared" ca="1" si="241"/>
        <v>-</v>
      </c>
      <c r="HW55" s="163" t="str">
        <f t="shared" ca="1" si="241"/>
        <v>-</v>
      </c>
      <c r="HX55" s="163" t="str">
        <f t="shared" ca="1" si="241"/>
        <v>-</v>
      </c>
      <c r="HY55" s="163" t="str">
        <f t="shared" ca="1" si="241"/>
        <v>-</v>
      </c>
      <c r="HZ55" s="163" t="str">
        <f t="shared" ca="1" si="241"/>
        <v>-</v>
      </c>
      <c r="IA55" s="163" t="str">
        <f t="shared" ca="1" si="241"/>
        <v>-</v>
      </c>
      <c r="IB55" s="163" t="str">
        <f t="shared" ca="1" si="241"/>
        <v>-</v>
      </c>
      <c r="IC55" s="186" t="b">
        <v>0</v>
      </c>
      <c r="ID55" s="139">
        <f t="shared" ca="1" si="179"/>
        <v>2</v>
      </c>
      <c r="IE55" s="161" t="str">
        <f t="array" aca="1" ref="IE55" ca="1">IF(OR(IF55:IF55&lt;&gt;"-"),TRUE,"-")</f>
        <v>-</v>
      </c>
      <c r="IF55" s="163" t="str">
        <f t="shared" ca="1" si="193"/>
        <v>-</v>
      </c>
      <c r="IG55" s="186" t="b">
        <v>0</v>
      </c>
      <c r="IH55" s="163">
        <f t="shared" ca="1" si="209"/>
        <v>2</v>
      </c>
      <c r="II55" s="163" t="b">
        <f t="shared" ca="1" si="108"/>
        <v>1</v>
      </c>
      <c r="IJ55" s="163" t="str">
        <f t="shared" ca="1" si="108"/>
        <v>-</v>
      </c>
      <c r="IK55" s="163" t="str">
        <f t="shared" ca="1" si="194"/>
        <v>-</v>
      </c>
      <c r="IL55" s="163" t="str">
        <f t="shared" ca="1" si="194"/>
        <v>-</v>
      </c>
      <c r="IM55" s="163" t="str">
        <f t="shared" ca="1" si="194"/>
        <v>-</v>
      </c>
      <c r="IN55" s="163" t="str">
        <f t="shared" ca="1" si="194"/>
        <v>-</v>
      </c>
      <c r="IO55" s="163" t="str">
        <f t="shared" ca="1" si="194"/>
        <v>-</v>
      </c>
      <c r="IP55" s="163">
        <f t="shared" ca="1" si="210"/>
        <v>0</v>
      </c>
      <c r="IQ55" s="163">
        <f t="shared" ca="1" si="210"/>
        <v>0.9</v>
      </c>
      <c r="IR55" s="163">
        <f t="shared" ca="1" si="210"/>
        <v>0.5</v>
      </c>
      <c r="IS55" s="163">
        <f t="shared" ca="1" si="210"/>
        <v>0.5</v>
      </c>
      <c r="IT55" s="163">
        <f t="shared" ca="1" si="210"/>
        <v>0</v>
      </c>
      <c r="IU55" s="163">
        <f t="shared" ca="1" si="210"/>
        <v>0</v>
      </c>
      <c r="IV55" s="163" t="str">
        <f t="shared" ca="1" si="210"/>
        <v>-</v>
      </c>
      <c r="IW55" s="163" t="str">
        <f t="shared" ca="1" si="210"/>
        <v>-</v>
      </c>
      <c r="IX55" s="163" t="str">
        <f t="shared" ca="1" si="210"/>
        <v>-</v>
      </c>
      <c r="IY55" s="112" t="b">
        <f t="shared" ca="1" si="251"/>
        <v>0</v>
      </c>
      <c r="IZ55" s="112" t="str">
        <f t="shared" ca="1" si="252"/>
        <v>-</v>
      </c>
      <c r="JA55" s="112" t="str">
        <f t="shared" ca="1" si="252"/>
        <v>-</v>
      </c>
      <c r="JB55" s="112" t="str">
        <f t="shared" ca="1" si="252"/>
        <v>-</v>
      </c>
      <c r="JC55" s="112" t="str">
        <f t="shared" ca="1" si="252"/>
        <v>-</v>
      </c>
      <c r="JD55" s="112" t="str">
        <f t="shared" ca="1" si="252"/>
        <v>-</v>
      </c>
      <c r="JE55" s="112" t="str">
        <f t="shared" ca="1" si="252"/>
        <v>-</v>
      </c>
      <c r="JF55" s="112" t="str">
        <f t="shared" ca="1" si="252"/>
        <v>-</v>
      </c>
      <c r="JG55" s="112" t="str">
        <f t="shared" ca="1" si="252"/>
        <v>-</v>
      </c>
      <c r="JH55" s="112" t="str">
        <f t="shared" ca="1" si="252"/>
        <v>-</v>
      </c>
      <c r="JI55" s="112" t="str">
        <f t="shared" ca="1" si="252"/>
        <v>-</v>
      </c>
      <c r="JJ55" s="112" t="str">
        <f t="shared" ca="1" si="252"/>
        <v>-</v>
      </c>
      <c r="JK55" s="112" t="str">
        <f t="shared" ca="1" si="252"/>
        <v>-</v>
      </c>
      <c r="JL55" s="112" t="str">
        <f t="shared" ca="1" si="252"/>
        <v>-</v>
      </c>
      <c r="JM55" s="112" t="str">
        <f t="shared" ca="1" si="252"/>
        <v>-</v>
      </c>
      <c r="JN55" s="112" t="str">
        <f t="shared" ca="1" si="252"/>
        <v>-</v>
      </c>
      <c r="JO55" s="112" t="str">
        <f t="shared" ca="1" si="252"/>
        <v>-</v>
      </c>
      <c r="JP55" s="112" t="str">
        <f t="shared" ca="1" si="252"/>
        <v>-</v>
      </c>
      <c r="JQ55" s="112" t="str">
        <f t="shared" ca="1" si="252"/>
        <v>-</v>
      </c>
      <c r="JR55" s="112" t="str">
        <f t="shared" ca="1" si="252"/>
        <v>-</v>
      </c>
      <c r="JS55" s="112" t="str">
        <f t="shared" ca="1" si="252"/>
        <v>-</v>
      </c>
      <c r="JT55" s="112" t="str">
        <f t="shared" ca="1" si="252"/>
        <v>-</v>
      </c>
      <c r="JU55" s="112" t="str">
        <f t="shared" ca="1" si="252"/>
        <v>-</v>
      </c>
      <c r="JV55" s="112" t="str">
        <f t="shared" ca="1" si="252"/>
        <v>-</v>
      </c>
      <c r="JW55" s="112" t="str">
        <f t="shared" ca="1" si="252"/>
        <v>-</v>
      </c>
      <c r="JX55" s="112" t="str">
        <f t="shared" ca="1" si="267"/>
        <v>-</v>
      </c>
      <c r="JY55" s="112" t="str">
        <f t="shared" ca="1" si="267"/>
        <v>-</v>
      </c>
      <c r="JZ55" s="112" t="str">
        <f t="shared" ca="1" si="267"/>
        <v>-</v>
      </c>
      <c r="KA55" s="112" t="str">
        <f t="shared" ca="1" si="267"/>
        <v>-</v>
      </c>
      <c r="KB55" s="112" t="str">
        <f t="shared" ca="1" si="267"/>
        <v>-</v>
      </c>
      <c r="KC55" s="112" t="str">
        <f t="shared" ca="1" si="267"/>
        <v>-</v>
      </c>
      <c r="KD55" s="112" t="str">
        <f t="shared" ca="1" si="267"/>
        <v>-</v>
      </c>
      <c r="KE55" s="112" t="str">
        <f t="shared" ca="1" si="267"/>
        <v>-</v>
      </c>
      <c r="KF55" s="112" t="str">
        <f t="shared" ca="1" si="267"/>
        <v>-</v>
      </c>
      <c r="KG55" s="112" t="str">
        <f t="shared" ca="1" si="267"/>
        <v>-</v>
      </c>
      <c r="KH55" s="112" t="str">
        <f t="shared" ca="1" si="267"/>
        <v>-</v>
      </c>
      <c r="KI55" s="112" t="str">
        <f t="shared" ca="1" si="267"/>
        <v>-</v>
      </c>
      <c r="KJ55" s="112" t="str">
        <f t="shared" ca="1" si="267"/>
        <v>-</v>
      </c>
      <c r="KK55" s="112" t="str">
        <f t="shared" ca="1" si="267"/>
        <v>-</v>
      </c>
      <c r="KL55" s="112" t="str">
        <f t="shared" ca="1" si="267"/>
        <v>-</v>
      </c>
      <c r="KM55" s="112" t="str">
        <f t="shared" ca="1" si="267"/>
        <v>-</v>
      </c>
      <c r="KN55" s="112" t="str">
        <f t="shared" ca="1" si="267"/>
        <v>-</v>
      </c>
      <c r="KO55" s="112" t="str">
        <f t="shared" ca="1" si="267"/>
        <v>-</v>
      </c>
      <c r="KP55" s="112" t="str">
        <f t="shared" ca="1" si="267"/>
        <v>-</v>
      </c>
      <c r="KQ55" s="112" t="str">
        <f t="shared" ca="1" si="267"/>
        <v>-</v>
      </c>
      <c r="KR55" s="112" t="str">
        <f t="shared" ca="1" si="267"/>
        <v>-</v>
      </c>
      <c r="KS55" s="112" t="str">
        <f t="shared" ca="1" si="267"/>
        <v>-</v>
      </c>
      <c r="KT55" s="112" t="str">
        <f t="shared" ca="1" si="267"/>
        <v>-</v>
      </c>
      <c r="KU55" s="112" t="str">
        <f t="shared" ca="1" si="267"/>
        <v>-</v>
      </c>
      <c r="KV55" s="112" t="str">
        <f t="shared" ca="1" si="267"/>
        <v>-</v>
      </c>
      <c r="KW55" s="112" t="str">
        <f t="shared" ca="1" si="267"/>
        <v>-</v>
      </c>
      <c r="KX55" s="112" t="str">
        <f t="shared" ca="1" si="267"/>
        <v>-</v>
      </c>
      <c r="KY55" s="112" t="str">
        <f t="shared" ca="1" si="267"/>
        <v>-</v>
      </c>
      <c r="KZ55" s="112" t="str">
        <f t="shared" ca="1" si="267"/>
        <v>-</v>
      </c>
      <c r="LA55" s="112" t="str">
        <f t="shared" ca="1" si="267"/>
        <v>-</v>
      </c>
      <c r="LB55" s="112" t="str">
        <f t="shared" ca="1" si="267"/>
        <v>-</v>
      </c>
      <c r="LC55" s="112" t="str">
        <f t="shared" ca="1" si="267"/>
        <v>-</v>
      </c>
      <c r="LD55" s="112" t="str">
        <f t="shared" ca="1" si="267"/>
        <v>-</v>
      </c>
      <c r="LE55" s="112" t="str">
        <f t="shared" ca="1" si="267"/>
        <v>-</v>
      </c>
      <c r="LF55" s="112" t="str">
        <f t="shared" ca="1" si="267"/>
        <v>-</v>
      </c>
      <c r="LG55" s="112" t="str">
        <f t="shared" ca="1" si="267"/>
        <v>-</v>
      </c>
      <c r="LH55" s="112" t="str">
        <f t="shared" ca="1" si="267"/>
        <v>-</v>
      </c>
      <c r="LI55" s="112" t="str">
        <f t="shared" ca="1" si="267"/>
        <v>-</v>
      </c>
      <c r="LJ55" s="112" t="str">
        <f t="shared" ca="1" si="267"/>
        <v>-</v>
      </c>
      <c r="LK55" s="112" t="str">
        <f t="shared" ca="1" si="267"/>
        <v>-</v>
      </c>
      <c r="LL55" s="112" t="str">
        <f t="shared" ca="1" si="267"/>
        <v>-</v>
      </c>
      <c r="LM55" s="112" t="str">
        <f t="shared" ca="1" si="267"/>
        <v>-</v>
      </c>
      <c r="LN55" s="112" t="str">
        <f t="shared" ca="1" si="267"/>
        <v>-</v>
      </c>
      <c r="LO55" s="112" t="str">
        <f t="shared" ca="1" si="267"/>
        <v>-</v>
      </c>
      <c r="LP55" s="112" t="str">
        <f t="shared" ca="1" si="267"/>
        <v>-</v>
      </c>
      <c r="LQ55" s="112" t="str">
        <f t="shared" ca="1" si="267"/>
        <v>-</v>
      </c>
      <c r="LR55" s="112" t="str">
        <f t="shared" ca="1" si="267"/>
        <v>-</v>
      </c>
      <c r="LS55" s="112" t="str">
        <f t="shared" ca="1" si="267"/>
        <v>-</v>
      </c>
      <c r="LT55" s="112" t="str">
        <f t="shared" ca="1" si="267"/>
        <v>-</v>
      </c>
      <c r="LU55" s="112" t="str">
        <f t="shared" ca="1" si="267"/>
        <v>-</v>
      </c>
      <c r="LV55" s="112" t="str">
        <f t="shared" ca="1" si="267"/>
        <v>-</v>
      </c>
      <c r="LW55" s="112" t="str">
        <f t="shared" ca="1" si="267"/>
        <v>-</v>
      </c>
      <c r="LX55" s="112" t="str">
        <f t="shared" ca="1" si="267"/>
        <v>-</v>
      </c>
      <c r="LY55" s="10"/>
      <c r="LZ55" s="161">
        <f t="shared" ca="1" si="141"/>
        <v>4.4999999999999998E-2</v>
      </c>
      <c r="MA55" s="161">
        <f t="shared" ca="1" si="142"/>
        <v>4.4999999999999998E-2</v>
      </c>
      <c r="MB55" s="163">
        <f t="shared" ca="1" si="253"/>
        <v>1</v>
      </c>
      <c r="MC55" s="163">
        <f t="shared" ref="MC55:PB55" ca="1" si="272">OFFSET(MC$5,$B55,0)</f>
        <v>0</v>
      </c>
      <c r="MD55" s="163">
        <f t="shared" ca="1" si="272"/>
        <v>1</v>
      </c>
      <c r="ME55" s="163">
        <f t="shared" ca="1" si="272"/>
        <v>1</v>
      </c>
      <c r="MF55" s="163">
        <f t="shared" ca="1" si="272"/>
        <v>0</v>
      </c>
      <c r="MG55" s="163">
        <f t="shared" ca="1" si="272"/>
        <v>70</v>
      </c>
      <c r="MH55" s="163">
        <f t="shared" ca="1" si="272"/>
        <v>50</v>
      </c>
      <c r="MI55" s="163">
        <f t="shared" ca="1" si="272"/>
        <v>85</v>
      </c>
      <c r="MJ55" s="163">
        <f t="shared" ca="1" si="272"/>
        <v>50</v>
      </c>
      <c r="MK55" s="161">
        <f t="shared" ca="1" si="143"/>
        <v>1</v>
      </c>
      <c r="ML55" s="161">
        <f t="shared" ca="1" si="144"/>
        <v>1</v>
      </c>
      <c r="MM55" s="161">
        <f t="shared" ca="1" si="145"/>
        <v>1</v>
      </c>
      <c r="MN55" s="161">
        <f t="shared" ca="1" si="146"/>
        <v>1</v>
      </c>
      <c r="MO55" s="161">
        <f t="shared" ca="1" si="146"/>
        <v>1</v>
      </c>
      <c r="MP55" s="163">
        <f t="shared" ca="1" si="272"/>
        <v>1</v>
      </c>
      <c r="MQ55" s="10"/>
      <c r="MR55" s="163">
        <f t="shared" ca="1" si="272"/>
        <v>1</v>
      </c>
      <c r="MS55" s="161">
        <f t="shared" ca="1" si="147"/>
        <v>1</v>
      </c>
      <c r="MT55" s="163">
        <f t="shared" ca="1" si="272"/>
        <v>0.75</v>
      </c>
      <c r="MU55" s="163">
        <f t="shared" ca="1" si="272"/>
        <v>0.8</v>
      </c>
      <c r="MV55" s="163">
        <f t="shared" ca="1" si="272"/>
        <v>0.82499999999999996</v>
      </c>
      <c r="MW55" s="163">
        <f t="shared" ca="1" si="272"/>
        <v>0.875</v>
      </c>
      <c r="MX55" s="163">
        <f t="shared" ca="1" si="272"/>
        <v>0.9</v>
      </c>
      <c r="MY55" s="163">
        <f t="shared" ca="1" si="272"/>
        <v>0.75</v>
      </c>
      <c r="MZ55" s="163">
        <f t="shared" ca="1" si="272"/>
        <v>0.78142857142857147</v>
      </c>
      <c r="NA55" s="163">
        <f t="shared" ca="1" si="272"/>
        <v>0.82499999999999996</v>
      </c>
      <c r="NB55" s="163">
        <f t="shared" ca="1" si="272"/>
        <v>0.875</v>
      </c>
      <c r="NC55" s="163">
        <f t="shared" ca="1" si="272"/>
        <v>0.9</v>
      </c>
      <c r="ND55" s="163">
        <f t="shared" ca="1" si="272"/>
        <v>0.9</v>
      </c>
      <c r="NE55" s="163">
        <f t="shared" ca="1" si="272"/>
        <v>0.75</v>
      </c>
      <c r="NF55" s="163">
        <f t="shared" ca="1" si="272"/>
        <v>0.78142857142857147</v>
      </c>
      <c r="NG55" s="163">
        <f t="shared" ca="1" si="272"/>
        <v>0.82499999999999996</v>
      </c>
      <c r="NH55" s="163">
        <f t="shared" ca="1" si="272"/>
        <v>0.875</v>
      </c>
      <c r="NI55" s="163">
        <f t="shared" ca="1" si="272"/>
        <v>0.9</v>
      </c>
      <c r="NJ55" s="163">
        <f t="shared" ca="1" si="272"/>
        <v>0.9</v>
      </c>
      <c r="NK55" s="163">
        <f t="shared" ca="1" si="272"/>
        <v>0.75</v>
      </c>
      <c r="NL55" s="163">
        <f t="shared" ca="1" si="272"/>
        <v>0.78142857142857147</v>
      </c>
      <c r="NM55" s="163">
        <f t="shared" ca="1" si="272"/>
        <v>0.82499999999999996</v>
      </c>
      <c r="NN55" s="163">
        <f t="shared" ca="1" si="272"/>
        <v>0.875</v>
      </c>
      <c r="NO55" s="163">
        <f t="shared" ca="1" si="272"/>
        <v>0.9</v>
      </c>
      <c r="NP55" s="163">
        <f t="shared" ca="1" si="272"/>
        <v>0.9</v>
      </c>
      <c r="NQ55" s="163">
        <f t="shared" ca="1" si="272"/>
        <v>0.75</v>
      </c>
      <c r="NR55" s="163">
        <f t="shared" ca="1" si="272"/>
        <v>0.78142857142857147</v>
      </c>
      <c r="NS55" s="163">
        <f t="shared" ca="1" si="272"/>
        <v>0.82499999999999996</v>
      </c>
      <c r="NT55" s="163">
        <f t="shared" ca="1" si="272"/>
        <v>0.875</v>
      </c>
      <c r="NU55" s="163">
        <f t="shared" ca="1" si="272"/>
        <v>0.9</v>
      </c>
      <c r="NV55" s="163">
        <f t="shared" ca="1" si="272"/>
        <v>0.9</v>
      </c>
      <c r="NW55" s="163">
        <f t="shared" ca="1" si="272"/>
        <v>0.75</v>
      </c>
      <c r="NX55" s="163">
        <f t="shared" ca="1" si="272"/>
        <v>0.78142857142857147</v>
      </c>
      <c r="NY55" s="163">
        <f t="shared" ca="1" si="272"/>
        <v>0.82499999999999996</v>
      </c>
      <c r="NZ55" s="163">
        <f t="shared" ca="1" si="272"/>
        <v>0.875</v>
      </c>
      <c r="OA55" s="163">
        <f t="shared" ca="1" si="272"/>
        <v>0.9</v>
      </c>
      <c r="OB55" s="163">
        <f t="shared" ca="1" si="272"/>
        <v>0.9</v>
      </c>
      <c r="OC55" s="163">
        <f t="shared" ca="1" si="272"/>
        <v>0.75</v>
      </c>
      <c r="OD55" s="163">
        <f t="shared" ca="1" si="272"/>
        <v>0.78142857142857147</v>
      </c>
      <c r="OE55" s="163">
        <f t="shared" ca="1" si="272"/>
        <v>0.82499999999999996</v>
      </c>
      <c r="OF55" s="163">
        <f t="shared" ca="1" si="272"/>
        <v>0.875</v>
      </c>
      <c r="OG55" s="163">
        <f t="shared" ca="1" si="272"/>
        <v>0.9</v>
      </c>
      <c r="OH55" s="163">
        <f t="shared" ca="1" si="272"/>
        <v>0.9</v>
      </c>
      <c r="OI55" s="163">
        <f t="shared" ca="1" si="272"/>
        <v>0.75</v>
      </c>
      <c r="OJ55" s="163">
        <f t="shared" ca="1" si="272"/>
        <v>0.76904761904761909</v>
      </c>
      <c r="OK55" s="163">
        <f t="shared" ca="1" si="272"/>
        <v>0.82000000000000006</v>
      </c>
      <c r="OL55" s="163">
        <f t="shared" ca="1" si="272"/>
        <v>0.875</v>
      </c>
      <c r="OM55" s="163">
        <f t="shared" ca="1" si="272"/>
        <v>0.9</v>
      </c>
      <c r="ON55" s="163">
        <f t="shared" ca="1" si="272"/>
        <v>0.90000000000000013</v>
      </c>
      <c r="OO55" s="163">
        <f t="shared" ca="1" si="272"/>
        <v>0.75</v>
      </c>
      <c r="OP55" s="163">
        <f t="shared" ca="1" si="272"/>
        <v>0.76904761904761909</v>
      </c>
      <c r="OQ55" s="163">
        <f t="shared" ca="1" si="272"/>
        <v>0.82000000000000006</v>
      </c>
      <c r="OR55" s="163">
        <f t="shared" ca="1" si="272"/>
        <v>0.875</v>
      </c>
      <c r="OS55" s="163">
        <f t="shared" ca="1" si="272"/>
        <v>0.9</v>
      </c>
      <c r="OT55" s="163">
        <f t="shared" ca="1" si="272"/>
        <v>0.9</v>
      </c>
      <c r="OU55" s="163">
        <f t="shared" ca="1" si="272"/>
        <v>0.875</v>
      </c>
      <c r="OV55" s="161">
        <f t="shared" ca="1" si="148"/>
        <v>1</v>
      </c>
      <c r="OW55" s="161">
        <f t="shared" ca="1" si="149"/>
        <v>1</v>
      </c>
      <c r="OX55" s="161" t="str">
        <f t="shared" ca="1" si="150"/>
        <v>-</v>
      </c>
      <c r="OY55" s="163" t="str">
        <f t="shared" ca="1" si="151"/>
        <v>-</v>
      </c>
      <c r="OZ55" s="161" t="str">
        <f t="shared" ca="1" si="152"/>
        <v>-</v>
      </c>
      <c r="PA55" s="161" t="str">
        <f t="shared" ca="1" si="153"/>
        <v>-</v>
      </c>
      <c r="PB55" s="163">
        <f t="shared" ca="1" si="272"/>
        <v>0</v>
      </c>
      <c r="PC55" s="27">
        <v>0</v>
      </c>
    </row>
    <row r="56" spans="1:419" s="143" customFormat="1" outlineLevel="2">
      <c r="A56" s="121">
        <f t="shared" si="187"/>
        <v>51</v>
      </c>
      <c r="B56" s="127">
        <f t="shared" ca="1" si="234"/>
        <v>43</v>
      </c>
      <c r="C56" s="143">
        <v>300</v>
      </c>
      <c r="D56" s="143" t="s">
        <v>884</v>
      </c>
      <c r="E56" s="143" t="b">
        <v>0</v>
      </c>
      <c r="F56" s="143" t="b">
        <v>0</v>
      </c>
      <c r="G56" s="143" t="b">
        <f t="shared" si="250"/>
        <v>0</v>
      </c>
      <c r="H56" s="139">
        <v>3</v>
      </c>
      <c r="I56" s="139">
        <f t="shared" ca="1" si="268"/>
        <v>2</v>
      </c>
      <c r="J56" s="139">
        <f t="shared" ca="1" si="268"/>
        <v>1</v>
      </c>
      <c r="K56" s="139">
        <f t="shared" ca="1" si="268"/>
        <v>1</v>
      </c>
      <c r="L56" s="139">
        <f t="shared" ca="1" si="268"/>
        <v>1</v>
      </c>
      <c r="M56" s="139">
        <f t="shared" ca="1" si="268"/>
        <v>1</v>
      </c>
      <c r="N56" s="139">
        <f t="shared" ca="1" si="268"/>
        <v>1</v>
      </c>
      <c r="O56" s="139">
        <f t="shared" ca="1" si="268"/>
        <v>1</v>
      </c>
      <c r="P56" s="139">
        <f t="shared" ca="1" si="268"/>
        <v>1</v>
      </c>
      <c r="Q56" s="139">
        <f t="shared" ca="1" si="268"/>
        <v>1</v>
      </c>
      <c r="R56" s="139">
        <f t="shared" ca="1" si="268"/>
        <v>2</v>
      </c>
      <c r="S56" s="139">
        <f t="shared" ca="1" si="268"/>
        <v>2</v>
      </c>
      <c r="T56" s="139">
        <f t="shared" ca="1" si="268"/>
        <v>1</v>
      </c>
      <c r="U56" s="139">
        <f t="shared" ca="1" si="268"/>
        <v>2</v>
      </c>
      <c r="V56" s="139">
        <f t="shared" ca="1" si="268"/>
        <v>2</v>
      </c>
      <c r="W56" s="139">
        <f t="shared" ca="1" si="268"/>
        <v>1</v>
      </c>
      <c r="X56" s="139">
        <f t="shared" ca="1" si="268"/>
        <v>1</v>
      </c>
      <c r="Y56" s="139">
        <f t="shared" ca="1" si="268"/>
        <v>1</v>
      </c>
      <c r="Z56" s="139">
        <f t="shared" ca="1" si="268"/>
        <v>1</v>
      </c>
      <c r="AA56" s="139">
        <f t="shared" ca="1" si="268"/>
        <v>1</v>
      </c>
      <c r="AB56" s="139">
        <f t="shared" ca="1" si="268"/>
        <v>1</v>
      </c>
      <c r="AC56" s="139">
        <f t="shared" ca="1" si="268"/>
        <v>1</v>
      </c>
      <c r="AE56" s="157" t="str" cm="1">
        <f t="array" aca="1" ref="AE56" ca="1">TEXT(LEFT(OFFSET(AE56,-1,0),5)+1,"00000")&amp;MID(OFFSET(AE56,-1,0),6,FIND(" ",OFFSET(AE56,-1,0),7)-5)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
&amp;IF($W56=1,""," Yield"&amp;INDEX(i.all_rot_yield,$W56))&amp;IF($X56=1,""," Pasture"&amp;INDEX(i.pasture_prod,$X56))&amp;IF($Y56=1,""," Scan"&amp;INDEX(i.scan,$Y56))
&amp;IF($MK56=1,""," WP"&amp;TEXT($MK56*100,"000p"))&amp;IF($ML56=1,""," MP"&amp;TEXT($ML56*100,"000p"))&amp;IF($MM56=1,""," GP"&amp;TEXT($MM56*100,"000p"))&amp;IF($MN56=1,""," Can"&amp;TEXT($MN56*100,"000p"))&amp;IF(CG56," suppas"&amp;CH56,"")&amp;IF($T56&lt;&gt;1," go_"&amp;VLOOKUP($T56,DataMaster!$A$97:$B$106,2,FALSE),"")&amp;IF($U56&lt;&gt;1," rot_"&amp;VLOOKUP($U56,DataMaster!$A$97:$B$106,2,FALSE),"")&amp;IF($V56&lt;&gt;1," stk_"&amp;VLOOKUP($V56,DataMaster!$A$97:$B$106,2,FALSE),"")&amp;IF($S56&lt;&gt;1," noPOC_"&amp;VLOOKUP($S56,DataMaster!$A$97:$B$106,2,FALSE),"")&amp;IF($R56&lt;&gt;1," nocropgraze_"&amp;VLOOKUP($R56,DataMaster!$A$97:$B$106,2,FALSE),"")
&amp;" (F"&amp;3+IFERROR(1*$EI56,0)+IFERROR(1*$EJ56,0)&amp;3-IFERROR(1*NOT($EL56),0)&amp;"N"&amp;$EQ56&amp;$ER56&amp;")"</f>
        <v>00032 Feedsupply DSP rot_allZ stk_allZ noPOC_allZ nocropgraze_allZ (F33N33)</v>
      </c>
      <c r="AF56" s="10" t="str">
        <f ca="1">IF(COUNTIF(AE$5:AE56,AE56)=1,"-","Dup")</f>
        <v>-</v>
      </c>
      <c r="AG56" s="10"/>
      <c r="AH56" s="163" t="str">
        <f t="shared" ca="1" si="197"/>
        <v>-</v>
      </c>
      <c r="AI56" s="163" t="str">
        <f t="shared" ca="1" si="124"/>
        <v>-</v>
      </c>
      <c r="AJ56" s="163" t="str">
        <f t="shared" ca="1" si="198"/>
        <v>-</v>
      </c>
      <c r="AK56" s="163" t="str">
        <f t="shared" ca="1" si="198"/>
        <v>-</v>
      </c>
      <c r="AL56" s="163" t="str">
        <f t="shared" ca="1" si="125"/>
        <v>-</v>
      </c>
      <c r="AM56" s="163" t="b">
        <f t="shared" ca="1" si="125"/>
        <v>1</v>
      </c>
      <c r="AN56" s="10"/>
      <c r="AO56" s="161" t="b">
        <f t="shared" ca="1" si="199"/>
        <v>0</v>
      </c>
      <c r="AP56" s="161" t="str">
        <f t="shared" ca="1" si="199"/>
        <v>-</v>
      </c>
      <c r="AQ56" s="161" t="b">
        <f t="shared" ca="1" si="199"/>
        <v>0</v>
      </c>
      <c r="AR56" s="161" t="b">
        <f t="shared" ca="1" si="199"/>
        <v>1</v>
      </c>
      <c r="AS56" s="161" t="b">
        <f t="shared" ca="1" si="199"/>
        <v>1</v>
      </c>
      <c r="AT56" s="186" t="b">
        <v>1</v>
      </c>
      <c r="AU56" s="161">
        <f t="shared" ca="1" si="127"/>
        <v>0</v>
      </c>
      <c r="AV56" s="161" t="b">
        <f t="shared" ca="1" si="200"/>
        <v>0</v>
      </c>
      <c r="AW56" s="161" t="b">
        <f t="shared" ca="1" si="200"/>
        <v>0</v>
      </c>
      <c r="AX56" s="161" t="str">
        <f t="shared" ca="1" si="200"/>
        <v>-</v>
      </c>
      <c r="AY56" s="161" t="str">
        <f t="shared" ca="1" si="200"/>
        <v>-</v>
      </c>
      <c r="AZ56" s="161" t="str">
        <f t="shared" ca="1" si="200"/>
        <v>-</v>
      </c>
      <c r="BA56" s="10"/>
      <c r="BB56" s="163" t="b">
        <f t="shared" ca="1" si="201"/>
        <v>1</v>
      </c>
      <c r="BC56" s="162" t="b">
        <v>0</v>
      </c>
      <c r="BD56" s="163" t="b">
        <f t="shared" ca="1" si="201"/>
        <v>1</v>
      </c>
      <c r="BE56" s="158">
        <f t="shared" ca="1" si="269"/>
        <v>322002</v>
      </c>
      <c r="BF56" s="163" t="b">
        <f t="shared" ca="1" si="188"/>
        <v>0</v>
      </c>
      <c r="BG56" s="163" t="str">
        <f t="shared" ca="1" si="188"/>
        <v>-</v>
      </c>
      <c r="BH56" s="163" t="b">
        <f t="shared" ca="1" si="188"/>
        <v>1</v>
      </c>
      <c r="BI56" s="139">
        <f t="shared" ca="1" si="270"/>
        <v>322003</v>
      </c>
      <c r="BJ56" s="163" t="str">
        <f t="shared" ca="1" si="212"/>
        <v>-</v>
      </c>
      <c r="BK56" s="163">
        <f t="shared" ca="1" si="212"/>
        <v>1</v>
      </c>
      <c r="BL56" s="163">
        <f t="shared" ca="1" si="212"/>
        <v>1</v>
      </c>
      <c r="BM56" s="163" t="str">
        <f t="shared" ca="1" si="212"/>
        <v>-</v>
      </c>
      <c r="BN56" s="163" t="str">
        <f t="shared" ca="1" si="212"/>
        <v>-</v>
      </c>
      <c r="BO56" s="112" t="b" cm="1">
        <f t="array" aca="1" ref="BO56" ca="1">INDEX(DataMaster!$C$71:$K$80,$R56,BO$242)</f>
        <v>0</v>
      </c>
      <c r="BP56" s="112" t="b" cm="1">
        <f t="array" aca="1" ref="BP56" ca="1">INDEX(DataMaster!$C$71:$K$80,$R56,BP$242)</f>
        <v>0</v>
      </c>
      <c r="BQ56" s="112" t="b" cm="1">
        <f t="array" aca="1" ref="BQ56" ca="1">INDEX(DataMaster!$C$71:$K$80,$R56,BQ$242)</f>
        <v>0</v>
      </c>
      <c r="BR56" s="112" t="b" cm="1">
        <f t="array" aca="1" ref="BR56" ca="1">INDEX(DataMaster!$C$71:$K$80,$R56,BR$242)</f>
        <v>0</v>
      </c>
      <c r="BS56" s="112" t="b" cm="1">
        <f t="array" aca="1" ref="BS56" ca="1">INDEX(DataMaster!$C$71:$K$80,$R56,BS$242)</f>
        <v>0</v>
      </c>
      <c r="BT56" s="112" t="b" cm="1">
        <f t="array" aca="1" ref="BT56" ca="1">INDEX(DataMaster!$C$71:$K$80,$R56,BT$242)</f>
        <v>0</v>
      </c>
      <c r="BU56" s="112" t="b" cm="1">
        <f t="array" aca="1" ref="BU56" ca="1">INDEX(DataMaster!$C$71:$K$80,$R56,BU$242)</f>
        <v>0</v>
      </c>
      <c r="BV56" s="112" t="b" cm="1">
        <f t="array" aca="1" ref="BV56" ca="1">INDEX(DataMaster!$C$71:$K$80,$R56,BV$242)</f>
        <v>0</v>
      </c>
      <c r="BW56" s="112" t="b" cm="1">
        <f t="array" aca="1" ref="BW56" ca="1">INDEX(DataMaster!$C$71:$K$80,$R56,BW$242)</f>
        <v>0</v>
      </c>
      <c r="BX56" s="112" t="b" cm="1">
        <f t="array" aca="1" ref="BX56" ca="1">INDEX(DataMaster!$C$84:$K$93,$S56,BX$242)</f>
        <v>0</v>
      </c>
      <c r="BY56" s="112" t="b" cm="1">
        <f t="array" aca="1" ref="BY56" ca="1">INDEX(DataMaster!$C$84:$K$93,$S56,BY$242)</f>
        <v>0</v>
      </c>
      <c r="BZ56" s="112" t="b" cm="1">
        <f t="array" aca="1" ref="BZ56" ca="1">INDEX(DataMaster!$C$84:$K$93,$S56,BZ$242)</f>
        <v>0</v>
      </c>
      <c r="CA56" s="112" t="b" cm="1">
        <f t="array" aca="1" ref="CA56" ca="1">INDEX(DataMaster!$C$84:$K$93,$S56,CA$242)</f>
        <v>0</v>
      </c>
      <c r="CB56" s="112" t="b" cm="1">
        <f t="array" aca="1" ref="CB56" ca="1">INDEX(DataMaster!$C$84:$K$93,$S56,CB$242)</f>
        <v>0</v>
      </c>
      <c r="CC56" s="112" t="b" cm="1">
        <f t="array" aca="1" ref="CC56" ca="1">INDEX(DataMaster!$C$84:$K$93,$S56,CC$242)</f>
        <v>0</v>
      </c>
      <c r="CD56" s="112" t="b" cm="1">
        <f t="array" aca="1" ref="CD56" ca="1">INDEX(DataMaster!$C$84:$K$93,$S56,CD$242)</f>
        <v>0</v>
      </c>
      <c r="CE56" s="112" t="b" cm="1">
        <f t="array" aca="1" ref="CE56" ca="1">INDEX(DataMaster!$C$84:$K$93,$S56,CE$242)</f>
        <v>0</v>
      </c>
      <c r="CF56" s="112" t="b" cm="1">
        <f t="array" aca="1" ref="CF56" ca="1">INDEX(DataMaster!$C$84:$K$93,$S56,CF$242)</f>
        <v>0</v>
      </c>
      <c r="CG56" s="193" t="b">
        <v>0</v>
      </c>
      <c r="CH56" s="193">
        <v>0.3</v>
      </c>
      <c r="CI56" s="193" t="s">
        <v>36</v>
      </c>
      <c r="CJ56" s="193" t="s">
        <v>36</v>
      </c>
      <c r="CK56" s="112" t="str" cm="1">
        <f t="array" aca="1" ref="CK56" ca="1">INDEX(DataMaster!$C$97:$K$106,$T56,CK$242)</f>
        <v>-</v>
      </c>
      <c r="CL56" s="112" t="str" cm="1">
        <f t="array" aca="1" ref="CL56" ca="1">INDEX(DataMaster!$C$97:$K$106,$T56,CL$242)</f>
        <v>-</v>
      </c>
      <c r="CM56" s="112" t="str" cm="1">
        <f t="array" aca="1" ref="CM56" ca="1">INDEX(DataMaster!$C$97:$K$106,$T56,CM$242)</f>
        <v>-</v>
      </c>
      <c r="CN56" s="112" t="str" cm="1">
        <f t="array" aca="1" ref="CN56" ca="1">INDEX(DataMaster!$C$97:$K$106,$T56,CN$242)</f>
        <v>-</v>
      </c>
      <c r="CO56" s="112" t="str" cm="1">
        <f t="array" aca="1" ref="CO56" ca="1">INDEX(DataMaster!$C$97:$K$106,$T56,CO$242)</f>
        <v>-</v>
      </c>
      <c r="CP56" s="112" t="str" cm="1">
        <f t="array" aca="1" ref="CP56" ca="1">INDEX(DataMaster!$C$97:$K$106,$T56,CP$242)</f>
        <v>-</v>
      </c>
      <c r="CQ56" s="112" t="str" cm="1">
        <f t="array" aca="1" ref="CQ56" ca="1">INDEX(DataMaster!$C$97:$K$106,$T56,CQ$242)</f>
        <v>-</v>
      </c>
      <c r="CR56" s="112" t="str" cm="1">
        <f t="array" aca="1" ref="CR56" ca="1">INDEX(DataMaster!$C$97:$K$106,$T56,CR$242)</f>
        <v>-</v>
      </c>
      <c r="CS56" s="112" t="str" cm="1">
        <f t="array" aca="1" ref="CS56" ca="1">INDEX(DataMaster!$C$97:$K$106,$T56,CS$242)</f>
        <v>-</v>
      </c>
      <c r="CT56" s="112" t="b" cm="1">
        <f t="array" aca="1" ref="CT56" ca="1">INDEX(DataMaster!$C$110:$K$119,$U56,CT$242)</f>
        <v>1</v>
      </c>
      <c r="CU56" s="112" t="b" cm="1">
        <f t="array" aca="1" ref="CU56" ca="1">INDEX(DataMaster!$C$110:$K$119,$U56,CU$242)</f>
        <v>1</v>
      </c>
      <c r="CV56" s="112" t="b" cm="1">
        <f t="array" aca="1" ref="CV56" ca="1">INDEX(DataMaster!$C$110:$K$119,$U56,CV$242)</f>
        <v>1</v>
      </c>
      <c r="CW56" s="112" t="b" cm="1">
        <f t="array" aca="1" ref="CW56" ca="1">INDEX(DataMaster!$C$110:$K$119,$U56,CW$242)</f>
        <v>1</v>
      </c>
      <c r="CX56" s="112" t="b" cm="1">
        <f t="array" aca="1" ref="CX56" ca="1">INDEX(DataMaster!$C$110:$K$119,$U56,CX$242)</f>
        <v>1</v>
      </c>
      <c r="CY56" s="112" t="b" cm="1">
        <f t="array" aca="1" ref="CY56" ca="1">INDEX(DataMaster!$C$110:$K$119,$U56,CY$242)</f>
        <v>1</v>
      </c>
      <c r="CZ56" s="112" t="b" cm="1">
        <f t="array" aca="1" ref="CZ56" ca="1">INDEX(DataMaster!$C$110:$K$119,$U56,CZ$242)</f>
        <v>1</v>
      </c>
      <c r="DA56" s="112" t="b" cm="1">
        <f t="array" aca="1" ref="DA56" ca="1">INDEX(DataMaster!$C$110:$K$119,$U56,DA$242)</f>
        <v>1</v>
      </c>
      <c r="DB56" s="112" t="b" cm="1">
        <f t="array" aca="1" ref="DB56" ca="1">INDEX(DataMaster!$C$110:$K$119,$U56,DB$242)</f>
        <v>1</v>
      </c>
      <c r="DC56" s="112" t="b" cm="1">
        <f t="array" aca="1" ref="DC56" ca="1">INDEX(DataMaster!$C$123:$K$132,$V56,DC$242)</f>
        <v>1</v>
      </c>
      <c r="DD56" s="112" t="b" cm="1">
        <f t="array" aca="1" ref="DD56" ca="1">INDEX(DataMaster!$C$123:$K$132,$V56,DD$242)</f>
        <v>1</v>
      </c>
      <c r="DE56" s="112" t="b" cm="1">
        <f t="array" aca="1" ref="DE56" ca="1">INDEX(DataMaster!$C$123:$K$132,$V56,DE$242)</f>
        <v>1</v>
      </c>
      <c r="DF56" s="112" t="b" cm="1">
        <f t="array" aca="1" ref="DF56" ca="1">INDEX(DataMaster!$C$123:$K$132,$V56,DF$242)</f>
        <v>1</v>
      </c>
      <c r="DG56" s="112" t="b" cm="1">
        <f t="array" aca="1" ref="DG56" ca="1">INDEX(DataMaster!$C$123:$K$132,$V56,DG$242)</f>
        <v>1</v>
      </c>
      <c r="DH56" s="112" t="b" cm="1">
        <f t="array" aca="1" ref="DH56" ca="1">INDEX(DataMaster!$C$123:$K$132,$V56,DH$242)</f>
        <v>1</v>
      </c>
      <c r="DI56" s="112" t="b" cm="1">
        <f t="array" aca="1" ref="DI56" ca="1">INDEX(DataMaster!$C$123:$K$132,$V56,DI$242)</f>
        <v>1</v>
      </c>
      <c r="DJ56" s="112" t="b" cm="1">
        <f t="array" aca="1" ref="DJ56" ca="1">INDEX(DataMaster!$C$123:$K$132,$V56,DJ$242)</f>
        <v>1</v>
      </c>
      <c r="DK56" s="112" t="b" cm="1">
        <f t="array" aca="1" ref="DK56" ca="1">INDEX(DataMaster!$C$123:$K$132,$V56,DK$242)</f>
        <v>1</v>
      </c>
      <c r="DL56" s="10"/>
      <c r="DM56" s="163" t="str">
        <f t="shared" ca="1" si="265"/>
        <v>-</v>
      </c>
      <c r="DN56" s="163" t="str">
        <f t="shared" ca="1" si="265"/>
        <v>-</v>
      </c>
      <c r="DO56" s="163" t="str">
        <f t="shared" ca="1" si="265"/>
        <v>-</v>
      </c>
      <c r="DP56" s="163" t="str">
        <f t="shared" ca="1" si="265"/>
        <v>-</v>
      </c>
      <c r="DQ56" s="163" t="str">
        <f t="shared" ca="1" si="265"/>
        <v>-</v>
      </c>
      <c r="DR56" s="163" t="str">
        <f t="shared" ca="1" si="265"/>
        <v>-</v>
      </c>
      <c r="DS56" s="163" t="str">
        <f t="shared" ca="1" si="265"/>
        <v>-</v>
      </c>
      <c r="DT56" s="163" t="str">
        <f t="shared" ca="1" si="265"/>
        <v>-</v>
      </c>
      <c r="DU56" s="163" t="str">
        <f t="shared" ca="1" si="265"/>
        <v>-</v>
      </c>
      <c r="DV56" s="163" t="str">
        <f t="shared" ca="1" si="265"/>
        <v>-</v>
      </c>
      <c r="DW56" s="163" t="str">
        <f t="shared" ca="1" si="265"/>
        <v>-</v>
      </c>
      <c r="DX56" s="161" t="str" cm="1">
        <f t="array" aca="1" ref="DX56" ca="1">INDEX(i.rev,$K56,DX$15)</f>
        <v>-</v>
      </c>
      <c r="DY56" s="161" t="str" cm="1">
        <f t="array" aca="1" ref="DY56" ca="1">INDEX(i.rev,$K56,DY$15)</f>
        <v>-</v>
      </c>
      <c r="DZ56" s="161" t="str" cm="1">
        <f t="array" aca="1" ref="DZ56" ca="1">INDEX(i.rev,$K56,DZ$15)</f>
        <v>-</v>
      </c>
      <c r="EA56" s="161" t="str" cm="1">
        <f t="array" aca="1" ref="EA56" ca="1">INDEX(i.rev,$K56,EA$15)</f>
        <v>-</v>
      </c>
      <c r="EB56" s="161" t="str" cm="1">
        <f t="array" aca="1" ref="EB56" ca="1">INDEX(i.rev,$K56,EB$15)</f>
        <v>-</v>
      </c>
      <c r="EC56" s="161" t="str" cm="1">
        <f t="array" aca="1" ref="EC56" ca="1">INDEX(i.rev,$K56,EC$15)</f>
        <v>-</v>
      </c>
      <c r="ED56" s="161" t="str" cm="1">
        <f t="array" aca="1" ref="ED56" ca="1">INDEX(i.rev,$K56,ED$15)</f>
        <v>-</v>
      </c>
      <c r="EE56" s="161" t="str" cm="1">
        <f t="array" aca="1" ref="EE56" ca="1">INDEX(i.rev,$K56,EE$15)</f>
        <v>-</v>
      </c>
      <c r="EF56" s="161" t="str" cm="1">
        <f t="array" aca="1" ref="EF56" ca="1">INDEX(i.rev,$K56,EF$15)</f>
        <v>-</v>
      </c>
      <c r="EG56" s="161" t="str" cm="1">
        <f t="array" aca="1" ref="EG56" ca="1">INDEX(i.rev,$K56,EG$15)</f>
        <v>-</v>
      </c>
      <c r="EH56" s="10"/>
      <c r="EI56" s="162" t="b">
        <v>0</v>
      </c>
      <c r="EJ56" s="162" t="b">
        <v>0</v>
      </c>
      <c r="EK56" s="163" t="str">
        <f t="shared" ca="1" si="213"/>
        <v>-</v>
      </c>
      <c r="EL56" s="163" t="str">
        <f t="shared" ca="1" si="213"/>
        <v>-</v>
      </c>
      <c r="EM56" s="163" t="str">
        <f t="shared" ca="1" si="213"/>
        <v>-</v>
      </c>
      <c r="EN56" s="163" t="str">
        <f t="shared" ca="1" si="213"/>
        <v>-</v>
      </c>
      <c r="EO56" s="163" t="str">
        <f t="shared" ca="1" si="213"/>
        <v>-</v>
      </c>
      <c r="EP56" s="163" t="str">
        <f t="shared" ca="1" si="213"/>
        <v>-</v>
      </c>
      <c r="EQ56" s="139">
        <f t="shared" ca="1" si="271"/>
        <v>3</v>
      </c>
      <c r="ER56" s="139">
        <f t="shared" ca="1" si="271"/>
        <v>3</v>
      </c>
      <c r="ES56" s="163">
        <f t="shared" ca="1" si="213"/>
        <v>0</v>
      </c>
      <c r="ET56" s="162">
        <v>1</v>
      </c>
      <c r="EU56" s="162">
        <v>-1</v>
      </c>
      <c r="EV56" s="163" t="str">
        <f t="shared" ca="1" si="214"/>
        <v>-</v>
      </c>
      <c r="EW56" s="163" t="str">
        <f t="shared" ca="1" si="214"/>
        <v>-</v>
      </c>
      <c r="EX56" s="163" t="str">
        <f t="shared" ca="1" si="214"/>
        <v>-</v>
      </c>
      <c r="EY56" s="163" t="str">
        <f t="shared" ca="1" si="214"/>
        <v>-</v>
      </c>
      <c r="EZ56" s="163" t="str">
        <f t="shared" ca="1" si="214"/>
        <v>-</v>
      </c>
      <c r="FA56" s="163">
        <f t="shared" ca="1" si="214"/>
        <v>0</v>
      </c>
      <c r="FB56" s="162">
        <v>1</v>
      </c>
      <c r="FC56" s="162">
        <v>-1</v>
      </c>
      <c r="FD56" s="163" t="str">
        <f t="shared" ca="1" si="214"/>
        <v>-</v>
      </c>
      <c r="FE56" s="163" t="str">
        <f t="shared" ca="1" si="214"/>
        <v>-</v>
      </c>
      <c r="FF56" s="163" t="str">
        <f t="shared" ca="1" si="214"/>
        <v>-</v>
      </c>
      <c r="FG56" s="163">
        <f t="shared" ca="1" si="214"/>
        <v>0</v>
      </c>
      <c r="FH56" s="163">
        <f t="shared" ca="1" si="214"/>
        <v>0</v>
      </c>
      <c r="FI56" s="163">
        <f t="shared" ca="1" si="214"/>
        <v>0</v>
      </c>
      <c r="FJ56" s="163">
        <f t="shared" ca="1" si="214"/>
        <v>0</v>
      </c>
      <c r="FK56" s="163">
        <f t="shared" ca="1" si="214"/>
        <v>0</v>
      </c>
      <c r="FL56" s="163">
        <f t="shared" ca="1" si="266"/>
        <v>0</v>
      </c>
      <c r="FM56" s="163">
        <f t="shared" ca="1" si="266"/>
        <v>0</v>
      </c>
      <c r="FN56" s="163" t="str">
        <f t="shared" ca="1" si="266"/>
        <v>-</v>
      </c>
      <c r="FO56" s="163" t="str">
        <f t="shared" ca="1" si="266"/>
        <v>-</v>
      </c>
      <c r="FP56" s="163" t="str">
        <f t="shared" ca="1" si="266"/>
        <v>-</v>
      </c>
      <c r="FQ56" s="163" t="str">
        <f t="shared" ca="1" si="266"/>
        <v>-</v>
      </c>
      <c r="FR56" s="163" t="str">
        <f t="shared" ca="1" si="266"/>
        <v>-</v>
      </c>
      <c r="FS56" s="163" t="str">
        <f t="shared" ca="1" si="266"/>
        <v>-</v>
      </c>
      <c r="FT56" s="163" t="str">
        <f t="shared" ca="1" si="266"/>
        <v>-</v>
      </c>
      <c r="FU56" s="163" t="str">
        <f t="shared" ca="1" si="266"/>
        <v>-</v>
      </c>
      <c r="FV56" s="163" t="str">
        <f t="shared" ca="1" si="266"/>
        <v>-</v>
      </c>
      <c r="FW56" s="163" t="str">
        <f t="shared" ca="1" si="266"/>
        <v>-</v>
      </c>
      <c r="FX56" s="163" t="str">
        <f t="shared" ca="1" si="266"/>
        <v>-</v>
      </c>
      <c r="FY56" s="10"/>
      <c r="FZ56" s="163">
        <f t="shared" ca="1" si="220"/>
        <v>1</v>
      </c>
      <c r="GA56" s="163" t="str">
        <f t="shared" ca="1" si="220"/>
        <v>-</v>
      </c>
      <c r="GB56" s="163" t="str">
        <f t="shared" ca="1" si="220"/>
        <v>-</v>
      </c>
      <c r="GC56" s="163" t="str">
        <f t="shared" ca="1" si="220"/>
        <v>-</v>
      </c>
      <c r="GD56" s="163" t="str">
        <f t="shared" ca="1" si="220"/>
        <v>-</v>
      </c>
      <c r="GE56" s="163" t="b">
        <f t="shared" ca="1" si="220"/>
        <v>0</v>
      </c>
      <c r="GF56" s="163" t="str">
        <f t="shared" ca="1" si="220"/>
        <v>-</v>
      </c>
      <c r="GG56" s="163">
        <f t="shared" ca="1" si="220"/>
        <v>0</v>
      </c>
      <c r="GH56" s="163" t="str">
        <f t="shared" ca="1" si="220"/>
        <v>-</v>
      </c>
      <c r="GI56" s="161" cm="1">
        <f t="array" aca="1" ref="GI56" ca="1">INDEX(i.rev,$K56,GI$15)</f>
        <v>1</v>
      </c>
      <c r="GJ56" s="163">
        <f t="shared" ca="1" si="133"/>
        <v>0</v>
      </c>
      <c r="GK56" s="163">
        <f t="shared" ca="1" si="220"/>
        <v>1</v>
      </c>
      <c r="GL56" s="163">
        <f t="shared" ca="1" si="220"/>
        <v>0</v>
      </c>
      <c r="GM56" s="163">
        <f t="shared" ca="1" si="220"/>
        <v>1</v>
      </c>
      <c r="GN56" s="163">
        <f t="shared" ca="1" si="220"/>
        <v>1</v>
      </c>
      <c r="GO56" s="163">
        <f t="shared" ca="1" si="220"/>
        <v>1</v>
      </c>
      <c r="GP56" s="163">
        <f t="shared" ca="1" si="220"/>
        <v>0</v>
      </c>
      <c r="GQ56" s="163">
        <f t="shared" ca="1" si="220"/>
        <v>0</v>
      </c>
      <c r="GR56" s="163">
        <f t="shared" ca="1" si="220"/>
        <v>0</v>
      </c>
      <c r="GS56" s="163">
        <f t="shared" ca="1" si="133"/>
        <v>0</v>
      </c>
      <c r="GT56" s="163">
        <f t="shared" ca="1" si="133"/>
        <v>0</v>
      </c>
      <c r="GU56" s="163">
        <f t="shared" ca="1" si="133"/>
        <v>0</v>
      </c>
      <c r="GV56" s="163">
        <f t="shared" ca="1" si="133"/>
        <v>0</v>
      </c>
      <c r="GW56" s="163">
        <f t="shared" ca="1" si="133"/>
        <v>0</v>
      </c>
      <c r="GX56" s="163">
        <f t="shared" ca="1" si="134"/>
        <v>0</v>
      </c>
      <c r="GY56" s="163">
        <f t="shared" ca="1" si="134"/>
        <v>0</v>
      </c>
      <c r="GZ56" s="161" cm="1">
        <f t="array" aca="1" ref="GZ56" ca="1">INDEX(i.rev,$K56,GZ$15)</f>
        <v>0</v>
      </c>
      <c r="HA56" s="163">
        <f t="shared" ca="1" si="240"/>
        <v>0</v>
      </c>
      <c r="HB56" s="161" cm="1">
        <f t="array" aca="1" ref="HB56" ca="1">INDEX(i.rev,$K56,HB$15)</f>
        <v>1</v>
      </c>
      <c r="HC56" s="163">
        <f t="shared" ca="1" si="241"/>
        <v>0</v>
      </c>
      <c r="HD56" s="163">
        <f t="shared" ca="1" si="241"/>
        <v>0</v>
      </c>
      <c r="HE56" s="163">
        <f t="shared" ca="1" si="241"/>
        <v>0</v>
      </c>
      <c r="HF56" s="163">
        <f t="shared" ca="1" si="241"/>
        <v>0</v>
      </c>
      <c r="HG56" s="163">
        <f t="shared" ca="1" si="241"/>
        <v>0</v>
      </c>
      <c r="HH56" s="163">
        <f t="shared" ca="1" si="241"/>
        <v>0</v>
      </c>
      <c r="HI56" s="163">
        <f t="shared" ca="1" si="241"/>
        <v>0</v>
      </c>
      <c r="HJ56" s="10"/>
      <c r="HK56" s="163" t="str">
        <f t="shared" ca="1" si="241"/>
        <v>-</v>
      </c>
      <c r="HL56" s="163" t="str">
        <f t="shared" ca="1" si="241"/>
        <v>-</v>
      </c>
      <c r="HM56" s="163" t="str">
        <f t="shared" ca="1" si="241"/>
        <v>-</v>
      </c>
      <c r="HN56" s="163" t="str">
        <f t="shared" ca="1" si="241"/>
        <v>-</v>
      </c>
      <c r="HO56" s="163" t="str">
        <f t="shared" ca="1" si="241"/>
        <v>-</v>
      </c>
      <c r="HP56" s="161" t="b">
        <f t="shared" si="135"/>
        <v>0</v>
      </c>
      <c r="HQ56" s="161" t="b">
        <f t="shared" si="135"/>
        <v>0</v>
      </c>
      <c r="HR56" s="161" t="b">
        <f t="shared" si="135"/>
        <v>1</v>
      </c>
      <c r="HS56" s="163">
        <f t="shared" ca="1" si="241"/>
        <v>0</v>
      </c>
      <c r="HT56" s="161">
        <f t="shared" ca="1" si="136"/>
        <v>1</v>
      </c>
      <c r="HU56" s="161">
        <f t="shared" ca="1" si="136"/>
        <v>1</v>
      </c>
      <c r="HV56" s="163" t="str">
        <f t="shared" ca="1" si="241"/>
        <v>-</v>
      </c>
      <c r="HW56" s="163" t="str">
        <f t="shared" ca="1" si="241"/>
        <v>-</v>
      </c>
      <c r="HX56" s="163" t="str">
        <f t="shared" ca="1" si="241"/>
        <v>-</v>
      </c>
      <c r="HY56" s="163" t="str">
        <f t="shared" ca="1" si="241"/>
        <v>-</v>
      </c>
      <c r="HZ56" s="163" t="str">
        <f t="shared" ca="1" si="241"/>
        <v>-</v>
      </c>
      <c r="IA56" s="163" t="str">
        <f t="shared" ca="1" si="241"/>
        <v>-</v>
      </c>
      <c r="IB56" s="163" t="str">
        <f t="shared" ca="1" si="241"/>
        <v>-</v>
      </c>
      <c r="IC56" s="186" t="b">
        <v>0</v>
      </c>
      <c r="ID56" s="139">
        <f t="shared" ca="1" si="179"/>
        <v>2</v>
      </c>
      <c r="IE56" s="161" t="str">
        <f t="array" aca="1" ref="IE56" ca="1">IF(OR(IF56:IF56&lt;&gt;"-"),TRUE,"-")</f>
        <v>-</v>
      </c>
      <c r="IF56" s="163" t="str">
        <f t="shared" ca="1" si="193"/>
        <v>-</v>
      </c>
      <c r="IG56" s="186" t="b">
        <v>0</v>
      </c>
      <c r="IH56" s="163">
        <f t="shared" ca="1" si="209"/>
        <v>2</v>
      </c>
      <c r="II56" s="163" t="b">
        <f t="shared" ca="1" si="108"/>
        <v>1</v>
      </c>
      <c r="IJ56" s="163" t="str">
        <f t="shared" ca="1" si="108"/>
        <v>-</v>
      </c>
      <c r="IK56" s="163" t="str">
        <f t="shared" ca="1" si="194"/>
        <v>-</v>
      </c>
      <c r="IL56" s="163" t="str">
        <f t="shared" ca="1" si="194"/>
        <v>-</v>
      </c>
      <c r="IM56" s="163" t="str">
        <f t="shared" ca="1" si="194"/>
        <v>-</v>
      </c>
      <c r="IN56" s="163" t="str">
        <f t="shared" ca="1" si="194"/>
        <v>-</v>
      </c>
      <c r="IO56" s="163" t="str">
        <f t="shared" ca="1" si="194"/>
        <v>-</v>
      </c>
      <c r="IP56" s="163">
        <f t="shared" ca="1" si="210"/>
        <v>0</v>
      </c>
      <c r="IQ56" s="163">
        <f t="shared" ca="1" si="210"/>
        <v>0.9</v>
      </c>
      <c r="IR56" s="163">
        <f t="shared" ca="1" si="210"/>
        <v>0.5</v>
      </c>
      <c r="IS56" s="163">
        <f t="shared" ca="1" si="210"/>
        <v>0.5</v>
      </c>
      <c r="IT56" s="163">
        <f t="shared" ca="1" si="210"/>
        <v>0</v>
      </c>
      <c r="IU56" s="163">
        <f t="shared" ca="1" si="210"/>
        <v>0</v>
      </c>
      <c r="IV56" s="163" t="str">
        <f t="shared" ca="1" si="210"/>
        <v>-</v>
      </c>
      <c r="IW56" s="163" t="str">
        <f t="shared" ca="1" si="210"/>
        <v>-</v>
      </c>
      <c r="IX56" s="163" t="str">
        <f t="shared" ca="1" si="210"/>
        <v>-</v>
      </c>
      <c r="IY56" s="112" t="b">
        <f t="shared" ca="1" si="251"/>
        <v>0</v>
      </c>
      <c r="IZ56" s="112" t="str">
        <f t="shared" ca="1" si="252"/>
        <v>-</v>
      </c>
      <c r="JA56" s="112" t="str">
        <f t="shared" ca="1" si="252"/>
        <v>-</v>
      </c>
      <c r="JB56" s="112" t="str">
        <f t="shared" ca="1" si="252"/>
        <v>-</v>
      </c>
      <c r="JC56" s="112" t="str">
        <f t="shared" ca="1" si="252"/>
        <v>-</v>
      </c>
      <c r="JD56" s="112" t="str">
        <f t="shared" ca="1" si="252"/>
        <v>-</v>
      </c>
      <c r="JE56" s="112" t="str">
        <f t="shared" ca="1" si="252"/>
        <v>-</v>
      </c>
      <c r="JF56" s="112" t="str">
        <f t="shared" ca="1" si="252"/>
        <v>-</v>
      </c>
      <c r="JG56" s="112" t="str">
        <f t="shared" ca="1" si="252"/>
        <v>-</v>
      </c>
      <c r="JH56" s="112" t="str">
        <f t="shared" ca="1" si="252"/>
        <v>-</v>
      </c>
      <c r="JI56" s="112" t="str">
        <f t="shared" ca="1" si="252"/>
        <v>-</v>
      </c>
      <c r="JJ56" s="112" t="str">
        <f t="shared" ca="1" si="252"/>
        <v>-</v>
      </c>
      <c r="JK56" s="112" t="str">
        <f t="shared" ca="1" si="252"/>
        <v>-</v>
      </c>
      <c r="JL56" s="112" t="str">
        <f t="shared" ca="1" si="252"/>
        <v>-</v>
      </c>
      <c r="JM56" s="112" t="str">
        <f t="shared" ca="1" si="252"/>
        <v>-</v>
      </c>
      <c r="JN56" s="112" t="str">
        <f t="shared" ca="1" si="252"/>
        <v>-</v>
      </c>
      <c r="JO56" s="112" t="str">
        <f t="shared" ca="1" si="252"/>
        <v>-</v>
      </c>
      <c r="JP56" s="112" t="str">
        <f t="shared" ca="1" si="252"/>
        <v>-</v>
      </c>
      <c r="JQ56" s="112" t="str">
        <f t="shared" ca="1" si="252"/>
        <v>-</v>
      </c>
      <c r="JR56" s="112" t="str">
        <f t="shared" ca="1" si="252"/>
        <v>-</v>
      </c>
      <c r="JS56" s="112" t="str">
        <f t="shared" ca="1" si="252"/>
        <v>-</v>
      </c>
      <c r="JT56" s="112" t="str">
        <f t="shared" ca="1" si="252"/>
        <v>-</v>
      </c>
      <c r="JU56" s="112" t="str">
        <f t="shared" ca="1" si="252"/>
        <v>-</v>
      </c>
      <c r="JV56" s="112" t="str">
        <f t="shared" ca="1" si="252"/>
        <v>-</v>
      </c>
      <c r="JW56" s="112" t="str">
        <f t="shared" ca="1" si="252"/>
        <v>-</v>
      </c>
      <c r="JX56" s="112" t="str">
        <f t="shared" ca="1" si="267"/>
        <v>-</v>
      </c>
      <c r="JY56" s="112" t="str">
        <f t="shared" ca="1" si="267"/>
        <v>-</v>
      </c>
      <c r="JZ56" s="112" t="str">
        <f t="shared" ca="1" si="267"/>
        <v>-</v>
      </c>
      <c r="KA56" s="112" t="str">
        <f t="shared" ca="1" si="267"/>
        <v>-</v>
      </c>
      <c r="KB56" s="112" t="str">
        <f t="shared" ca="1" si="267"/>
        <v>-</v>
      </c>
      <c r="KC56" s="112" t="str">
        <f t="shared" ca="1" si="267"/>
        <v>-</v>
      </c>
      <c r="KD56" s="112" t="str">
        <f t="shared" ca="1" si="267"/>
        <v>-</v>
      </c>
      <c r="KE56" s="112" t="str">
        <f t="shared" ca="1" si="267"/>
        <v>-</v>
      </c>
      <c r="KF56" s="112" t="str">
        <f t="shared" ca="1" si="267"/>
        <v>-</v>
      </c>
      <c r="KG56" s="112" t="str">
        <f t="shared" ca="1" si="267"/>
        <v>-</v>
      </c>
      <c r="KH56" s="112" t="str">
        <f t="shared" ca="1" si="267"/>
        <v>-</v>
      </c>
      <c r="KI56" s="112" t="str">
        <f t="shared" ca="1" si="267"/>
        <v>-</v>
      </c>
      <c r="KJ56" s="112" t="str">
        <f t="shared" ca="1" si="267"/>
        <v>-</v>
      </c>
      <c r="KK56" s="112" t="str">
        <f t="shared" ca="1" si="267"/>
        <v>-</v>
      </c>
      <c r="KL56" s="112" t="str">
        <f t="shared" ca="1" si="267"/>
        <v>-</v>
      </c>
      <c r="KM56" s="112" t="str">
        <f t="shared" ca="1" si="267"/>
        <v>-</v>
      </c>
      <c r="KN56" s="112" t="str">
        <f t="shared" ca="1" si="267"/>
        <v>-</v>
      </c>
      <c r="KO56" s="112" t="str">
        <f t="shared" ca="1" si="267"/>
        <v>-</v>
      </c>
      <c r="KP56" s="112" t="str">
        <f t="shared" ca="1" si="267"/>
        <v>-</v>
      </c>
      <c r="KQ56" s="112" t="str">
        <f t="shared" ca="1" si="267"/>
        <v>-</v>
      </c>
      <c r="KR56" s="112" t="str">
        <f t="shared" ca="1" si="267"/>
        <v>-</v>
      </c>
      <c r="KS56" s="112" t="str">
        <f t="shared" ca="1" si="267"/>
        <v>-</v>
      </c>
      <c r="KT56" s="112" t="str">
        <f t="shared" ca="1" si="267"/>
        <v>-</v>
      </c>
      <c r="KU56" s="112" t="str">
        <f t="shared" ca="1" si="267"/>
        <v>-</v>
      </c>
      <c r="KV56" s="112" t="str">
        <f t="shared" ca="1" si="267"/>
        <v>-</v>
      </c>
      <c r="KW56" s="112" t="str">
        <f t="shared" ca="1" si="267"/>
        <v>-</v>
      </c>
      <c r="KX56" s="112" t="str">
        <f t="shared" ca="1" si="267"/>
        <v>-</v>
      </c>
      <c r="KY56" s="112" t="str">
        <f t="shared" ca="1" si="267"/>
        <v>-</v>
      </c>
      <c r="KZ56" s="112" t="str">
        <f t="shared" ca="1" si="267"/>
        <v>-</v>
      </c>
      <c r="LA56" s="112" t="str">
        <f t="shared" ca="1" si="267"/>
        <v>-</v>
      </c>
      <c r="LB56" s="112" t="str">
        <f t="shared" ca="1" si="267"/>
        <v>-</v>
      </c>
      <c r="LC56" s="112" t="str">
        <f t="shared" ca="1" si="267"/>
        <v>-</v>
      </c>
      <c r="LD56" s="112" t="str">
        <f t="shared" ca="1" si="267"/>
        <v>-</v>
      </c>
      <c r="LE56" s="112" t="str">
        <f t="shared" ca="1" si="267"/>
        <v>-</v>
      </c>
      <c r="LF56" s="112" t="str">
        <f t="shared" ca="1" si="267"/>
        <v>-</v>
      </c>
      <c r="LG56" s="112" t="str">
        <f t="shared" ca="1" si="267"/>
        <v>-</v>
      </c>
      <c r="LH56" s="112" t="str">
        <f t="shared" ca="1" si="267"/>
        <v>-</v>
      </c>
      <c r="LI56" s="112" t="str">
        <f t="shared" ca="1" si="267"/>
        <v>-</v>
      </c>
      <c r="LJ56" s="112" t="str">
        <f t="shared" ca="1" si="267"/>
        <v>-</v>
      </c>
      <c r="LK56" s="112" t="str">
        <f t="shared" ca="1" si="267"/>
        <v>-</v>
      </c>
      <c r="LL56" s="112" t="str">
        <f t="shared" ca="1" si="267"/>
        <v>-</v>
      </c>
      <c r="LM56" s="112" t="str">
        <f t="shared" ca="1" si="267"/>
        <v>-</v>
      </c>
      <c r="LN56" s="112" t="str">
        <f t="shared" ca="1" si="267"/>
        <v>-</v>
      </c>
      <c r="LO56" s="112" t="str">
        <f t="shared" ca="1" si="267"/>
        <v>-</v>
      </c>
      <c r="LP56" s="112" t="str">
        <f t="shared" ca="1" si="267"/>
        <v>-</v>
      </c>
      <c r="LQ56" s="112" t="str">
        <f t="shared" ca="1" si="267"/>
        <v>-</v>
      </c>
      <c r="LR56" s="112" t="str">
        <f t="shared" ca="1" si="267"/>
        <v>-</v>
      </c>
      <c r="LS56" s="112" t="str">
        <f t="shared" ca="1" si="267"/>
        <v>-</v>
      </c>
      <c r="LT56" s="112" t="str">
        <f t="shared" ca="1" si="267"/>
        <v>-</v>
      </c>
      <c r="LU56" s="112" t="str">
        <f t="shared" ca="1" si="267"/>
        <v>-</v>
      </c>
      <c r="LV56" s="112" t="str">
        <f t="shared" ca="1" si="267"/>
        <v>-</v>
      </c>
      <c r="LW56" s="112" t="str">
        <f t="shared" ca="1" si="267"/>
        <v>-</v>
      </c>
      <c r="LX56" s="112" t="str">
        <f t="shared" ca="1" si="267"/>
        <v>-</v>
      </c>
      <c r="LY56" s="10"/>
      <c r="LZ56" s="161">
        <f t="shared" ca="1" si="141"/>
        <v>4.4999999999999998E-2</v>
      </c>
      <c r="MA56" s="161">
        <f t="shared" ca="1" si="142"/>
        <v>4.4999999999999998E-2</v>
      </c>
      <c r="MB56" s="163">
        <f t="shared" ref="MB56:PB59" ca="1" si="273">OFFSET(MB$5,$B56,0)</f>
        <v>1</v>
      </c>
      <c r="MC56" s="163">
        <f t="shared" ca="1" si="273"/>
        <v>0</v>
      </c>
      <c r="MD56" s="163">
        <f t="shared" ca="1" si="273"/>
        <v>1</v>
      </c>
      <c r="ME56" s="163">
        <f t="shared" ca="1" si="273"/>
        <v>1</v>
      </c>
      <c r="MF56" s="163">
        <f t="shared" ca="1" si="273"/>
        <v>0</v>
      </c>
      <c r="MG56" s="163">
        <f t="shared" ca="1" si="273"/>
        <v>70</v>
      </c>
      <c r="MH56" s="163">
        <f t="shared" ca="1" si="273"/>
        <v>50</v>
      </c>
      <c r="MI56" s="163">
        <f t="shared" ca="1" si="273"/>
        <v>85</v>
      </c>
      <c r="MJ56" s="163">
        <f t="shared" ca="1" si="273"/>
        <v>50</v>
      </c>
      <c r="MK56" s="161">
        <f t="shared" ca="1" si="143"/>
        <v>1</v>
      </c>
      <c r="ML56" s="161">
        <f t="shared" ca="1" si="144"/>
        <v>1</v>
      </c>
      <c r="MM56" s="161">
        <f t="shared" ca="1" si="145"/>
        <v>1</v>
      </c>
      <c r="MN56" s="161">
        <f t="shared" ca="1" si="146"/>
        <v>1</v>
      </c>
      <c r="MO56" s="161">
        <f t="shared" ca="1" si="146"/>
        <v>1</v>
      </c>
      <c r="MP56" s="163">
        <f t="shared" ca="1" si="273"/>
        <v>1</v>
      </c>
      <c r="MQ56" s="10"/>
      <c r="MR56" s="163">
        <f t="shared" ca="1" si="273"/>
        <v>1</v>
      </c>
      <c r="MS56" s="161">
        <f t="shared" ca="1" si="147"/>
        <v>1</v>
      </c>
      <c r="MT56" s="163">
        <f t="shared" ca="1" si="273"/>
        <v>0.75</v>
      </c>
      <c r="MU56" s="163">
        <f t="shared" ca="1" si="273"/>
        <v>0.8</v>
      </c>
      <c r="MV56" s="163">
        <f t="shared" ca="1" si="273"/>
        <v>0.82499999999999996</v>
      </c>
      <c r="MW56" s="163">
        <f t="shared" ca="1" si="273"/>
        <v>0.875</v>
      </c>
      <c r="MX56" s="163">
        <f t="shared" ca="1" si="273"/>
        <v>0.9</v>
      </c>
      <c r="MY56" s="163">
        <f t="shared" ca="1" si="273"/>
        <v>0.75</v>
      </c>
      <c r="MZ56" s="163">
        <f t="shared" ca="1" si="273"/>
        <v>0.78142857142857147</v>
      </c>
      <c r="NA56" s="163">
        <f t="shared" ca="1" si="273"/>
        <v>0.82499999999999996</v>
      </c>
      <c r="NB56" s="163">
        <f t="shared" ca="1" si="273"/>
        <v>0.875</v>
      </c>
      <c r="NC56" s="163">
        <f t="shared" ca="1" si="273"/>
        <v>0.9</v>
      </c>
      <c r="ND56" s="163">
        <f t="shared" ca="1" si="273"/>
        <v>0.9</v>
      </c>
      <c r="NE56" s="163">
        <f t="shared" ca="1" si="273"/>
        <v>0.75</v>
      </c>
      <c r="NF56" s="163">
        <f t="shared" ca="1" si="273"/>
        <v>0.78142857142857147</v>
      </c>
      <c r="NG56" s="163">
        <f t="shared" ca="1" si="273"/>
        <v>0.82499999999999996</v>
      </c>
      <c r="NH56" s="163">
        <f t="shared" ca="1" si="273"/>
        <v>0.875</v>
      </c>
      <c r="NI56" s="163">
        <f t="shared" ca="1" si="273"/>
        <v>0.9</v>
      </c>
      <c r="NJ56" s="163">
        <f t="shared" ca="1" si="273"/>
        <v>0.9</v>
      </c>
      <c r="NK56" s="163">
        <f t="shared" ca="1" si="273"/>
        <v>0.75</v>
      </c>
      <c r="NL56" s="163">
        <f t="shared" ca="1" si="273"/>
        <v>0.78142857142857147</v>
      </c>
      <c r="NM56" s="163">
        <f t="shared" ca="1" si="273"/>
        <v>0.82499999999999996</v>
      </c>
      <c r="NN56" s="163">
        <f t="shared" ca="1" si="273"/>
        <v>0.875</v>
      </c>
      <c r="NO56" s="163">
        <f t="shared" ca="1" si="273"/>
        <v>0.9</v>
      </c>
      <c r="NP56" s="163">
        <f t="shared" ca="1" si="273"/>
        <v>0.9</v>
      </c>
      <c r="NQ56" s="163">
        <f t="shared" ca="1" si="273"/>
        <v>0.75</v>
      </c>
      <c r="NR56" s="163">
        <f t="shared" ca="1" si="273"/>
        <v>0.78142857142857147</v>
      </c>
      <c r="NS56" s="163">
        <f t="shared" ca="1" si="273"/>
        <v>0.82499999999999996</v>
      </c>
      <c r="NT56" s="163">
        <f t="shared" ca="1" si="273"/>
        <v>0.875</v>
      </c>
      <c r="NU56" s="163">
        <f t="shared" ca="1" si="273"/>
        <v>0.9</v>
      </c>
      <c r="NV56" s="163">
        <f t="shared" ca="1" si="273"/>
        <v>0.9</v>
      </c>
      <c r="NW56" s="163">
        <f t="shared" ca="1" si="273"/>
        <v>0.75</v>
      </c>
      <c r="NX56" s="163">
        <f t="shared" ca="1" si="273"/>
        <v>0.78142857142857147</v>
      </c>
      <c r="NY56" s="163">
        <f t="shared" ca="1" si="273"/>
        <v>0.82499999999999996</v>
      </c>
      <c r="NZ56" s="163">
        <f t="shared" ca="1" si="273"/>
        <v>0.875</v>
      </c>
      <c r="OA56" s="163">
        <f t="shared" ca="1" si="273"/>
        <v>0.9</v>
      </c>
      <c r="OB56" s="163">
        <f t="shared" ca="1" si="273"/>
        <v>0.9</v>
      </c>
      <c r="OC56" s="163">
        <f t="shared" ca="1" si="273"/>
        <v>0.75</v>
      </c>
      <c r="OD56" s="163">
        <f t="shared" ca="1" si="273"/>
        <v>0.78142857142857147</v>
      </c>
      <c r="OE56" s="163">
        <f t="shared" ca="1" si="273"/>
        <v>0.82499999999999996</v>
      </c>
      <c r="OF56" s="163">
        <f t="shared" ca="1" si="273"/>
        <v>0.875</v>
      </c>
      <c r="OG56" s="163">
        <f t="shared" ca="1" si="273"/>
        <v>0.9</v>
      </c>
      <c r="OH56" s="163">
        <f t="shared" ca="1" si="273"/>
        <v>0.9</v>
      </c>
      <c r="OI56" s="163">
        <f t="shared" ca="1" si="273"/>
        <v>0.75</v>
      </c>
      <c r="OJ56" s="163">
        <f t="shared" ca="1" si="273"/>
        <v>0.76904761904761909</v>
      </c>
      <c r="OK56" s="163">
        <f t="shared" ca="1" si="273"/>
        <v>0.82000000000000006</v>
      </c>
      <c r="OL56" s="163">
        <f t="shared" ca="1" si="273"/>
        <v>0.875</v>
      </c>
      <c r="OM56" s="163">
        <f t="shared" ca="1" si="273"/>
        <v>0.9</v>
      </c>
      <c r="ON56" s="163">
        <f t="shared" ca="1" si="273"/>
        <v>0.90000000000000013</v>
      </c>
      <c r="OO56" s="163">
        <f t="shared" ca="1" si="273"/>
        <v>0.75</v>
      </c>
      <c r="OP56" s="163">
        <f t="shared" ca="1" si="273"/>
        <v>0.76904761904761909</v>
      </c>
      <c r="OQ56" s="163">
        <f t="shared" ca="1" si="273"/>
        <v>0.82000000000000006</v>
      </c>
      <c r="OR56" s="163">
        <f t="shared" ca="1" si="273"/>
        <v>0.875</v>
      </c>
      <c r="OS56" s="163">
        <f t="shared" ca="1" si="273"/>
        <v>0.9</v>
      </c>
      <c r="OT56" s="163">
        <f t="shared" ca="1" si="273"/>
        <v>0.9</v>
      </c>
      <c r="OU56" s="163">
        <f t="shared" ca="1" si="273"/>
        <v>0.875</v>
      </c>
      <c r="OV56" s="161">
        <f t="shared" ca="1" si="148"/>
        <v>1</v>
      </c>
      <c r="OW56" s="161">
        <f t="shared" ca="1" si="149"/>
        <v>1</v>
      </c>
      <c r="OX56" s="161" t="str">
        <f t="shared" ca="1" si="150"/>
        <v>-</v>
      </c>
      <c r="OY56" s="163" t="str">
        <f t="shared" ca="1" si="151"/>
        <v>-</v>
      </c>
      <c r="OZ56" s="161" t="str">
        <f t="shared" ca="1" si="152"/>
        <v>-</v>
      </c>
      <c r="PA56" s="161" t="str">
        <f t="shared" ca="1" si="153"/>
        <v>-</v>
      </c>
      <c r="PB56" s="163">
        <f t="shared" ca="1" si="273"/>
        <v>0</v>
      </c>
      <c r="PC56" s="27">
        <v>0</v>
      </c>
    </row>
    <row r="57" spans="1:419" s="143" customFormat="1" outlineLevel="2">
      <c r="A57" s="121">
        <f t="shared" si="187"/>
        <v>52</v>
      </c>
      <c r="B57" s="127">
        <f t="shared" ca="1" si="234"/>
        <v>44</v>
      </c>
      <c r="C57" s="143">
        <v>300</v>
      </c>
      <c r="D57" s="143" t="s">
        <v>884</v>
      </c>
      <c r="E57" s="143" t="b">
        <v>0</v>
      </c>
      <c r="F57" s="143" t="b">
        <v>0</v>
      </c>
      <c r="G57" s="143" t="b">
        <f t="shared" si="250"/>
        <v>0</v>
      </c>
      <c r="H57" s="139">
        <v>3</v>
      </c>
      <c r="I57" s="139">
        <f t="shared" ca="1" si="268"/>
        <v>2</v>
      </c>
      <c r="J57" s="139">
        <f t="shared" ca="1" si="268"/>
        <v>1</v>
      </c>
      <c r="K57" s="139">
        <f t="shared" ca="1" si="268"/>
        <v>1</v>
      </c>
      <c r="L57" s="139">
        <f t="shared" ca="1" si="268"/>
        <v>1</v>
      </c>
      <c r="M57" s="139">
        <f t="shared" ca="1" si="268"/>
        <v>1</v>
      </c>
      <c r="N57" s="139">
        <f t="shared" ca="1" si="268"/>
        <v>1</v>
      </c>
      <c r="O57" s="139">
        <f t="shared" ca="1" si="268"/>
        <v>1</v>
      </c>
      <c r="P57" s="139">
        <f t="shared" ca="1" si="268"/>
        <v>1</v>
      </c>
      <c r="Q57" s="139">
        <f t="shared" ca="1" si="268"/>
        <v>1</v>
      </c>
      <c r="R57" s="139">
        <f t="shared" ca="1" si="268"/>
        <v>2</v>
      </c>
      <c r="S57" s="139">
        <f t="shared" ca="1" si="268"/>
        <v>2</v>
      </c>
      <c r="T57" s="139">
        <f t="shared" ca="1" si="268"/>
        <v>1</v>
      </c>
      <c r="U57" s="139">
        <f t="shared" ca="1" si="268"/>
        <v>2</v>
      </c>
      <c r="V57" s="139">
        <f t="shared" ca="1" si="268"/>
        <v>2</v>
      </c>
      <c r="W57" s="139">
        <f t="shared" ca="1" si="268"/>
        <v>1</v>
      </c>
      <c r="X57" s="139">
        <f t="shared" ca="1" si="268"/>
        <v>1</v>
      </c>
      <c r="Y57" s="139">
        <f t="shared" ca="1" si="268"/>
        <v>1</v>
      </c>
      <c r="Z57" s="139">
        <f t="shared" ca="1" si="268"/>
        <v>1</v>
      </c>
      <c r="AA57" s="139">
        <f t="shared" ca="1" si="268"/>
        <v>1</v>
      </c>
      <c r="AB57" s="139">
        <f t="shared" ca="1" si="268"/>
        <v>1</v>
      </c>
      <c r="AC57" s="139">
        <f t="shared" ca="1" si="268"/>
        <v>1</v>
      </c>
      <c r="AE57" s="15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
&amp;IF($W57=1,""," Yield"&amp;INDEX(i.all_rot_yield,$W57))&amp;IF($X57=1,""," Pasture"&amp;INDEX(i.pasture_prod,$X57))&amp;IF($Y57=1,""," Scan"&amp;INDEX(i.scan,$Y57))
&amp;IF($MK57=1,""," WP"&amp;TEXT($MK57*100,"000p"))&amp;IF($ML57=1,""," MP"&amp;TEXT($ML57*100,"000p"))&amp;IF($MM57=1,""," GP"&amp;TEXT($MM57*100,"000p"))&amp;IF($MN57=1,""," Can"&amp;TEXT($MN57*100,"000p"))&amp;IF(CG57," suppas"&amp;CH57,"")&amp;IF($T57&lt;&gt;1," go_"&amp;VLOOKUP($T57,DataMaster!$A$97:$B$106,2,FALSE),"")&amp;IF($U57&lt;&gt;1," rot_"&amp;VLOOKUP($U57,DataMaster!$A$97:$B$106,2,FALSE),"")&amp;IF($V57&lt;&gt;1," stk_"&amp;VLOOKUP($V57,DataMaster!$A$97:$B$106,2,FALSE),"")&amp;IF($S57&lt;&gt;1," noPOC_"&amp;VLOOKUP($S57,DataMaster!$A$97:$B$106,2,FALSE),"")&amp;IF($R57&lt;&gt;1," nocropgraze_"&amp;VLOOKUP($R57,DataMaster!$A$97:$B$106,2,FALSE),"")
&amp;" (F"&amp;3+IFERROR(1*$EI57,0)+IFERROR(1*$EJ57,0)&amp;3-IFERROR(1*NOT($EL57),0)&amp;"N"&amp;$EQ57&amp;$ER57&amp;")"</f>
        <v>00033 Feedsupply DSP rot_allZ stk_allZ noPOC_allZ nocropgraze_allZ (F43N33)</v>
      </c>
      <c r="AF57" s="10" t="str">
        <f ca="1">IF(COUNTIF(AE$5:AE57,AE57)=1,"-","Dup")</f>
        <v>-</v>
      </c>
      <c r="AG57" s="10"/>
      <c r="AH57" s="163" t="str">
        <f t="shared" ca="1" si="197"/>
        <v>-</v>
      </c>
      <c r="AI57" s="163" t="str">
        <f t="shared" ca="1" si="124"/>
        <v>-</v>
      </c>
      <c r="AJ57" s="163" t="str">
        <f t="shared" ca="1" si="198"/>
        <v>-</v>
      </c>
      <c r="AK57" s="163" t="str">
        <f t="shared" ca="1" si="198"/>
        <v>-</v>
      </c>
      <c r="AL57" s="163" t="str">
        <f t="shared" ca="1" si="125"/>
        <v>-</v>
      </c>
      <c r="AM57" s="163" t="b">
        <f t="shared" ca="1" si="125"/>
        <v>1</v>
      </c>
      <c r="AN57" s="10"/>
      <c r="AO57" s="161" t="b">
        <f t="shared" ca="1" si="199"/>
        <v>0</v>
      </c>
      <c r="AP57" s="161" t="str">
        <f t="shared" ca="1" si="199"/>
        <v>-</v>
      </c>
      <c r="AQ57" s="161" t="b">
        <f t="shared" ca="1" si="199"/>
        <v>0</v>
      </c>
      <c r="AR57" s="161" t="b">
        <f t="shared" ca="1" si="199"/>
        <v>1</v>
      </c>
      <c r="AS57" s="161" t="b">
        <f t="shared" ca="1" si="199"/>
        <v>1</v>
      </c>
      <c r="AT57" s="186" t="b">
        <v>1</v>
      </c>
      <c r="AU57" s="161">
        <f t="shared" ca="1" si="127"/>
        <v>0</v>
      </c>
      <c r="AV57" s="161" t="b">
        <f t="shared" ca="1" si="200"/>
        <v>0</v>
      </c>
      <c r="AW57" s="161" t="b">
        <f t="shared" ca="1" si="200"/>
        <v>0</v>
      </c>
      <c r="AX57" s="161" t="str">
        <f t="shared" ca="1" si="200"/>
        <v>-</v>
      </c>
      <c r="AY57" s="161" t="str">
        <f t="shared" ca="1" si="200"/>
        <v>-</v>
      </c>
      <c r="AZ57" s="161" t="str">
        <f t="shared" ca="1" si="200"/>
        <v>-</v>
      </c>
      <c r="BA57" s="10"/>
      <c r="BB57" s="163" t="b">
        <f t="shared" ca="1" si="201"/>
        <v>1</v>
      </c>
      <c r="BC57" s="162" t="b">
        <v>1</v>
      </c>
      <c r="BD57" s="163" t="b">
        <f t="shared" ca="1" si="201"/>
        <v>1</v>
      </c>
      <c r="BE57" s="158">
        <f t="shared" ca="1" si="269"/>
        <v>322003</v>
      </c>
      <c r="BF57" s="163" t="b">
        <f t="shared" ca="1" si="188"/>
        <v>0</v>
      </c>
      <c r="BG57" s="163" t="str">
        <f t="shared" ca="1" si="188"/>
        <v>-</v>
      </c>
      <c r="BH57" s="163" t="b">
        <f t="shared" ca="1" si="188"/>
        <v>1</v>
      </c>
      <c r="BI57" s="139">
        <f t="shared" ca="1" si="270"/>
        <v>322004</v>
      </c>
      <c r="BJ57" s="163" t="str">
        <f t="shared" ca="1" si="212"/>
        <v>-</v>
      </c>
      <c r="BK57" s="163">
        <f t="shared" ca="1" si="212"/>
        <v>1</v>
      </c>
      <c r="BL57" s="163">
        <f t="shared" ca="1" si="212"/>
        <v>1</v>
      </c>
      <c r="BM57" s="163" t="str">
        <f t="shared" ca="1" si="212"/>
        <v>-</v>
      </c>
      <c r="BN57" s="163" t="str">
        <f t="shared" ca="1" si="212"/>
        <v>-</v>
      </c>
      <c r="BO57" s="112" t="b" cm="1">
        <f t="array" aca="1" ref="BO57" ca="1">INDEX(DataMaster!$C$71:$K$80,$R57,BO$242)</f>
        <v>0</v>
      </c>
      <c r="BP57" s="112" t="b" cm="1">
        <f t="array" aca="1" ref="BP57" ca="1">INDEX(DataMaster!$C$71:$K$80,$R57,BP$242)</f>
        <v>0</v>
      </c>
      <c r="BQ57" s="112" t="b" cm="1">
        <f t="array" aca="1" ref="BQ57" ca="1">INDEX(DataMaster!$C$71:$K$80,$R57,BQ$242)</f>
        <v>0</v>
      </c>
      <c r="BR57" s="112" t="b" cm="1">
        <f t="array" aca="1" ref="BR57" ca="1">INDEX(DataMaster!$C$71:$K$80,$R57,BR$242)</f>
        <v>0</v>
      </c>
      <c r="BS57" s="112" t="b" cm="1">
        <f t="array" aca="1" ref="BS57" ca="1">INDEX(DataMaster!$C$71:$K$80,$R57,BS$242)</f>
        <v>0</v>
      </c>
      <c r="BT57" s="112" t="b" cm="1">
        <f t="array" aca="1" ref="BT57" ca="1">INDEX(DataMaster!$C$71:$K$80,$R57,BT$242)</f>
        <v>0</v>
      </c>
      <c r="BU57" s="112" t="b" cm="1">
        <f t="array" aca="1" ref="BU57" ca="1">INDEX(DataMaster!$C$71:$K$80,$R57,BU$242)</f>
        <v>0</v>
      </c>
      <c r="BV57" s="112" t="b" cm="1">
        <f t="array" aca="1" ref="BV57" ca="1">INDEX(DataMaster!$C$71:$K$80,$R57,BV$242)</f>
        <v>0</v>
      </c>
      <c r="BW57" s="112" t="b" cm="1">
        <f t="array" aca="1" ref="BW57" ca="1">INDEX(DataMaster!$C$71:$K$80,$R57,BW$242)</f>
        <v>0</v>
      </c>
      <c r="BX57" s="112" t="b" cm="1">
        <f t="array" aca="1" ref="BX57" ca="1">INDEX(DataMaster!$C$84:$K$93,$S57,BX$242)</f>
        <v>0</v>
      </c>
      <c r="BY57" s="112" t="b" cm="1">
        <f t="array" aca="1" ref="BY57" ca="1">INDEX(DataMaster!$C$84:$K$93,$S57,BY$242)</f>
        <v>0</v>
      </c>
      <c r="BZ57" s="112" t="b" cm="1">
        <f t="array" aca="1" ref="BZ57" ca="1">INDEX(DataMaster!$C$84:$K$93,$S57,BZ$242)</f>
        <v>0</v>
      </c>
      <c r="CA57" s="112" t="b" cm="1">
        <f t="array" aca="1" ref="CA57" ca="1">INDEX(DataMaster!$C$84:$K$93,$S57,CA$242)</f>
        <v>0</v>
      </c>
      <c r="CB57" s="112" t="b" cm="1">
        <f t="array" aca="1" ref="CB57" ca="1">INDEX(DataMaster!$C$84:$K$93,$S57,CB$242)</f>
        <v>0</v>
      </c>
      <c r="CC57" s="112" t="b" cm="1">
        <f t="array" aca="1" ref="CC57" ca="1">INDEX(DataMaster!$C$84:$K$93,$S57,CC$242)</f>
        <v>0</v>
      </c>
      <c r="CD57" s="112" t="b" cm="1">
        <f t="array" aca="1" ref="CD57" ca="1">INDEX(DataMaster!$C$84:$K$93,$S57,CD$242)</f>
        <v>0</v>
      </c>
      <c r="CE57" s="112" t="b" cm="1">
        <f t="array" aca="1" ref="CE57" ca="1">INDEX(DataMaster!$C$84:$K$93,$S57,CE$242)</f>
        <v>0</v>
      </c>
      <c r="CF57" s="112" t="b" cm="1">
        <f t="array" aca="1" ref="CF57" ca="1">INDEX(DataMaster!$C$84:$K$93,$S57,CF$242)</f>
        <v>0</v>
      </c>
      <c r="CG57" s="193" t="b">
        <v>0</v>
      </c>
      <c r="CH57" s="193">
        <v>0.3</v>
      </c>
      <c r="CI57" s="193" t="str">
        <f t="shared" ref="CI57:CI58" ca="1" si="274">OFFSET(CI$5,$B57,0)</f>
        <v>-</v>
      </c>
      <c r="CJ57" s="193" t="s">
        <v>36</v>
      </c>
      <c r="CK57" s="112" t="str" cm="1">
        <f t="array" aca="1" ref="CK57" ca="1">INDEX(DataMaster!$C$97:$K$106,$T57,CK$242)</f>
        <v>-</v>
      </c>
      <c r="CL57" s="112" t="str" cm="1">
        <f t="array" aca="1" ref="CL57" ca="1">INDEX(DataMaster!$C$97:$K$106,$T57,CL$242)</f>
        <v>-</v>
      </c>
      <c r="CM57" s="112" t="str" cm="1">
        <f t="array" aca="1" ref="CM57" ca="1">INDEX(DataMaster!$C$97:$K$106,$T57,CM$242)</f>
        <v>-</v>
      </c>
      <c r="CN57" s="112" t="str" cm="1">
        <f t="array" aca="1" ref="CN57" ca="1">INDEX(DataMaster!$C$97:$K$106,$T57,CN$242)</f>
        <v>-</v>
      </c>
      <c r="CO57" s="112" t="str" cm="1">
        <f t="array" aca="1" ref="CO57" ca="1">INDEX(DataMaster!$C$97:$K$106,$T57,CO$242)</f>
        <v>-</v>
      </c>
      <c r="CP57" s="112" t="str" cm="1">
        <f t="array" aca="1" ref="CP57" ca="1">INDEX(DataMaster!$C$97:$K$106,$T57,CP$242)</f>
        <v>-</v>
      </c>
      <c r="CQ57" s="112" t="str" cm="1">
        <f t="array" aca="1" ref="CQ57" ca="1">INDEX(DataMaster!$C$97:$K$106,$T57,CQ$242)</f>
        <v>-</v>
      </c>
      <c r="CR57" s="112" t="str" cm="1">
        <f t="array" aca="1" ref="CR57" ca="1">INDEX(DataMaster!$C$97:$K$106,$T57,CR$242)</f>
        <v>-</v>
      </c>
      <c r="CS57" s="112" t="str" cm="1">
        <f t="array" aca="1" ref="CS57" ca="1">INDEX(DataMaster!$C$97:$K$106,$T57,CS$242)</f>
        <v>-</v>
      </c>
      <c r="CT57" s="112" t="b" cm="1">
        <f t="array" aca="1" ref="CT57" ca="1">INDEX(DataMaster!$C$110:$K$119,$U57,CT$242)</f>
        <v>1</v>
      </c>
      <c r="CU57" s="112" t="b" cm="1">
        <f t="array" aca="1" ref="CU57" ca="1">INDEX(DataMaster!$C$110:$K$119,$U57,CU$242)</f>
        <v>1</v>
      </c>
      <c r="CV57" s="112" t="b" cm="1">
        <f t="array" aca="1" ref="CV57" ca="1">INDEX(DataMaster!$C$110:$K$119,$U57,CV$242)</f>
        <v>1</v>
      </c>
      <c r="CW57" s="112" t="b" cm="1">
        <f t="array" aca="1" ref="CW57" ca="1">INDEX(DataMaster!$C$110:$K$119,$U57,CW$242)</f>
        <v>1</v>
      </c>
      <c r="CX57" s="112" t="b" cm="1">
        <f t="array" aca="1" ref="CX57" ca="1">INDEX(DataMaster!$C$110:$K$119,$U57,CX$242)</f>
        <v>1</v>
      </c>
      <c r="CY57" s="112" t="b" cm="1">
        <f t="array" aca="1" ref="CY57" ca="1">INDEX(DataMaster!$C$110:$K$119,$U57,CY$242)</f>
        <v>1</v>
      </c>
      <c r="CZ57" s="112" t="b" cm="1">
        <f t="array" aca="1" ref="CZ57" ca="1">INDEX(DataMaster!$C$110:$K$119,$U57,CZ$242)</f>
        <v>1</v>
      </c>
      <c r="DA57" s="112" t="b" cm="1">
        <f t="array" aca="1" ref="DA57" ca="1">INDEX(DataMaster!$C$110:$K$119,$U57,DA$242)</f>
        <v>1</v>
      </c>
      <c r="DB57" s="112" t="b" cm="1">
        <f t="array" aca="1" ref="DB57" ca="1">INDEX(DataMaster!$C$110:$K$119,$U57,DB$242)</f>
        <v>1</v>
      </c>
      <c r="DC57" s="112" t="b" cm="1">
        <f t="array" aca="1" ref="DC57" ca="1">INDEX(DataMaster!$C$123:$K$132,$V57,DC$242)</f>
        <v>1</v>
      </c>
      <c r="DD57" s="112" t="b" cm="1">
        <f t="array" aca="1" ref="DD57" ca="1">INDEX(DataMaster!$C$123:$K$132,$V57,DD$242)</f>
        <v>1</v>
      </c>
      <c r="DE57" s="112" t="b" cm="1">
        <f t="array" aca="1" ref="DE57" ca="1">INDEX(DataMaster!$C$123:$K$132,$V57,DE$242)</f>
        <v>1</v>
      </c>
      <c r="DF57" s="112" t="b" cm="1">
        <f t="array" aca="1" ref="DF57" ca="1">INDEX(DataMaster!$C$123:$K$132,$V57,DF$242)</f>
        <v>1</v>
      </c>
      <c r="DG57" s="112" t="b" cm="1">
        <f t="array" aca="1" ref="DG57" ca="1">INDEX(DataMaster!$C$123:$K$132,$V57,DG$242)</f>
        <v>1</v>
      </c>
      <c r="DH57" s="112" t="b" cm="1">
        <f t="array" aca="1" ref="DH57" ca="1">INDEX(DataMaster!$C$123:$K$132,$V57,DH$242)</f>
        <v>1</v>
      </c>
      <c r="DI57" s="112" t="b" cm="1">
        <f t="array" aca="1" ref="DI57" ca="1">INDEX(DataMaster!$C$123:$K$132,$V57,DI$242)</f>
        <v>1</v>
      </c>
      <c r="DJ57" s="112" t="b" cm="1">
        <f t="array" aca="1" ref="DJ57" ca="1">INDEX(DataMaster!$C$123:$K$132,$V57,DJ$242)</f>
        <v>1</v>
      </c>
      <c r="DK57" s="112" t="b" cm="1">
        <f t="array" aca="1" ref="DK57" ca="1">INDEX(DataMaster!$C$123:$K$132,$V57,DK$242)</f>
        <v>1</v>
      </c>
      <c r="DL57" s="10"/>
      <c r="DM57" s="163" t="str">
        <f t="shared" ca="1" si="265"/>
        <v>-</v>
      </c>
      <c r="DN57" s="163" t="str">
        <f t="shared" ca="1" si="265"/>
        <v>-</v>
      </c>
      <c r="DO57" s="163" t="str">
        <f t="shared" ca="1" si="265"/>
        <v>-</v>
      </c>
      <c r="DP57" s="163" t="str">
        <f t="shared" ca="1" si="265"/>
        <v>-</v>
      </c>
      <c r="DQ57" s="163" t="str">
        <f t="shared" ca="1" si="265"/>
        <v>-</v>
      </c>
      <c r="DR57" s="163" t="str">
        <f t="shared" ca="1" si="265"/>
        <v>-</v>
      </c>
      <c r="DS57" s="163" t="str">
        <f t="shared" ca="1" si="265"/>
        <v>-</v>
      </c>
      <c r="DT57" s="163" t="str">
        <f t="shared" ca="1" si="265"/>
        <v>-</v>
      </c>
      <c r="DU57" s="163" t="str">
        <f t="shared" ca="1" si="265"/>
        <v>-</v>
      </c>
      <c r="DV57" s="163" t="str">
        <f t="shared" ca="1" si="265"/>
        <v>-</v>
      </c>
      <c r="DW57" s="163" t="str">
        <f t="shared" ca="1" si="265"/>
        <v>-</v>
      </c>
      <c r="DX57" s="161" t="str" cm="1">
        <f t="array" aca="1" ref="DX57" ca="1">INDEX(i.rev,$K57,DX$15)</f>
        <v>-</v>
      </c>
      <c r="DY57" s="161" t="str" cm="1">
        <f t="array" aca="1" ref="DY57" ca="1">INDEX(i.rev,$K57,DY$15)</f>
        <v>-</v>
      </c>
      <c r="DZ57" s="161" t="str" cm="1">
        <f t="array" aca="1" ref="DZ57" ca="1">INDEX(i.rev,$K57,DZ$15)</f>
        <v>-</v>
      </c>
      <c r="EA57" s="161" t="str" cm="1">
        <f t="array" aca="1" ref="EA57" ca="1">INDEX(i.rev,$K57,EA$15)</f>
        <v>-</v>
      </c>
      <c r="EB57" s="161" t="str" cm="1">
        <f t="array" aca="1" ref="EB57" ca="1">INDEX(i.rev,$K57,EB$15)</f>
        <v>-</v>
      </c>
      <c r="EC57" s="161" t="str" cm="1">
        <f t="array" aca="1" ref="EC57" ca="1">INDEX(i.rev,$K57,EC$15)</f>
        <v>-</v>
      </c>
      <c r="ED57" s="161" t="str" cm="1">
        <f t="array" aca="1" ref="ED57" ca="1">INDEX(i.rev,$K57,ED$15)</f>
        <v>-</v>
      </c>
      <c r="EE57" s="161" t="str" cm="1">
        <f t="array" aca="1" ref="EE57" ca="1">INDEX(i.rev,$K57,EE$15)</f>
        <v>-</v>
      </c>
      <c r="EF57" s="161" t="str" cm="1">
        <f t="array" aca="1" ref="EF57" ca="1">INDEX(i.rev,$K57,EF$15)</f>
        <v>-</v>
      </c>
      <c r="EG57" s="161" t="str" cm="1">
        <f t="array" aca="1" ref="EG57" ca="1">INDEX(i.rev,$K57,EG$15)</f>
        <v>-</v>
      </c>
      <c r="EH57" s="10"/>
      <c r="EI57" s="162" t="b">
        <v>1</v>
      </c>
      <c r="EJ57" s="162" t="b">
        <v>0</v>
      </c>
      <c r="EK57" s="163" t="str">
        <f t="shared" ca="1" si="213"/>
        <v>-</v>
      </c>
      <c r="EL57" s="163" t="str">
        <f t="shared" ca="1" si="213"/>
        <v>-</v>
      </c>
      <c r="EM57" s="163" t="str">
        <f t="shared" ca="1" si="213"/>
        <v>-</v>
      </c>
      <c r="EN57" s="163" t="str">
        <f t="shared" ca="1" si="213"/>
        <v>-</v>
      </c>
      <c r="EO57" s="163" t="str">
        <f t="shared" ca="1" si="213"/>
        <v>-</v>
      </c>
      <c r="EP57" s="163" t="str">
        <f t="shared" ca="1" si="213"/>
        <v>-</v>
      </c>
      <c r="EQ57" s="139">
        <f t="shared" ca="1" si="271"/>
        <v>3</v>
      </c>
      <c r="ER57" s="139">
        <f t="shared" ca="1" si="271"/>
        <v>3</v>
      </c>
      <c r="ES57" s="163">
        <f t="shared" ca="1" si="213"/>
        <v>0</v>
      </c>
      <c r="ET57" s="162">
        <v>1</v>
      </c>
      <c r="EU57" s="162">
        <v>-1</v>
      </c>
      <c r="EV57" s="163" t="str">
        <f t="shared" ca="1" si="214"/>
        <v>-</v>
      </c>
      <c r="EW57" s="163" t="str">
        <f t="shared" ca="1" si="214"/>
        <v>-</v>
      </c>
      <c r="EX57" s="163" t="str">
        <f t="shared" ca="1" si="214"/>
        <v>-</v>
      </c>
      <c r="EY57" s="163" t="str">
        <f t="shared" ca="1" si="214"/>
        <v>-</v>
      </c>
      <c r="EZ57" s="163" t="str">
        <f t="shared" ca="1" si="214"/>
        <v>-</v>
      </c>
      <c r="FA57" s="163">
        <f t="shared" ca="1" si="214"/>
        <v>0</v>
      </c>
      <c r="FB57" s="162">
        <v>1</v>
      </c>
      <c r="FC57" s="162">
        <v>-1</v>
      </c>
      <c r="FD57" s="163" t="str">
        <f t="shared" ca="1" si="214"/>
        <v>-</v>
      </c>
      <c r="FE57" s="163" t="str">
        <f t="shared" ca="1" si="214"/>
        <v>-</v>
      </c>
      <c r="FF57" s="163" t="str">
        <f t="shared" ca="1" si="214"/>
        <v>-</v>
      </c>
      <c r="FG57" s="163">
        <f t="shared" ca="1" si="214"/>
        <v>0</v>
      </c>
      <c r="FH57" s="163">
        <f t="shared" ca="1" si="214"/>
        <v>0</v>
      </c>
      <c r="FI57" s="163">
        <f t="shared" ca="1" si="214"/>
        <v>0</v>
      </c>
      <c r="FJ57" s="163">
        <f t="shared" ca="1" si="214"/>
        <v>0</v>
      </c>
      <c r="FK57" s="163">
        <f t="shared" ca="1" si="214"/>
        <v>0</v>
      </c>
      <c r="FL57" s="163">
        <f t="shared" ca="1" si="266"/>
        <v>0</v>
      </c>
      <c r="FM57" s="163">
        <f t="shared" ca="1" si="266"/>
        <v>0</v>
      </c>
      <c r="FN57" s="163" t="str">
        <f t="shared" ca="1" si="266"/>
        <v>-</v>
      </c>
      <c r="FO57" s="163" t="str">
        <f t="shared" ca="1" si="266"/>
        <v>-</v>
      </c>
      <c r="FP57" s="163" t="str">
        <f t="shared" ca="1" si="266"/>
        <v>-</v>
      </c>
      <c r="FQ57" s="163" t="str">
        <f t="shared" ca="1" si="266"/>
        <v>-</v>
      </c>
      <c r="FR57" s="163" t="str">
        <f t="shared" ca="1" si="266"/>
        <v>-</v>
      </c>
      <c r="FS57" s="163" t="str">
        <f t="shared" ca="1" si="266"/>
        <v>-</v>
      </c>
      <c r="FT57" s="163" t="str">
        <f t="shared" ca="1" si="266"/>
        <v>-</v>
      </c>
      <c r="FU57" s="163" t="str">
        <f t="shared" ca="1" si="266"/>
        <v>-</v>
      </c>
      <c r="FV57" s="163" t="str">
        <f t="shared" ca="1" si="266"/>
        <v>-</v>
      </c>
      <c r="FW57" s="163" t="str">
        <f t="shared" ca="1" si="266"/>
        <v>-</v>
      </c>
      <c r="FX57" s="163" t="str">
        <f t="shared" ca="1" si="266"/>
        <v>-</v>
      </c>
      <c r="FY57" s="10"/>
      <c r="FZ57" s="163">
        <f t="shared" ca="1" si="220"/>
        <v>1</v>
      </c>
      <c r="GA57" s="163" t="str">
        <f t="shared" ca="1" si="220"/>
        <v>-</v>
      </c>
      <c r="GB57" s="163" t="str">
        <f t="shared" ca="1" si="220"/>
        <v>-</v>
      </c>
      <c r="GC57" s="163" t="str">
        <f t="shared" ca="1" si="220"/>
        <v>-</v>
      </c>
      <c r="GD57" s="163" t="str">
        <f t="shared" ca="1" si="220"/>
        <v>-</v>
      </c>
      <c r="GE57" s="163" t="b">
        <f t="shared" ca="1" si="220"/>
        <v>0</v>
      </c>
      <c r="GF57" s="163" t="str">
        <f t="shared" ca="1" si="220"/>
        <v>-</v>
      </c>
      <c r="GG57" s="163">
        <f t="shared" ca="1" si="220"/>
        <v>0</v>
      </c>
      <c r="GH57" s="163" t="str">
        <f t="shared" ca="1" si="220"/>
        <v>-</v>
      </c>
      <c r="GI57" s="161" cm="1">
        <f t="array" aca="1" ref="GI57" ca="1">INDEX(i.rev,$K57,GI$15)</f>
        <v>1</v>
      </c>
      <c r="GJ57" s="163">
        <f t="shared" ca="1" si="133"/>
        <v>0</v>
      </c>
      <c r="GK57" s="163">
        <f t="shared" ca="1" si="220"/>
        <v>1</v>
      </c>
      <c r="GL57" s="163">
        <f t="shared" ca="1" si="220"/>
        <v>0</v>
      </c>
      <c r="GM57" s="163">
        <f t="shared" ca="1" si="220"/>
        <v>1</v>
      </c>
      <c r="GN57" s="163">
        <f t="shared" ca="1" si="220"/>
        <v>1</v>
      </c>
      <c r="GO57" s="163">
        <f t="shared" ca="1" si="220"/>
        <v>1</v>
      </c>
      <c r="GP57" s="163">
        <f t="shared" ca="1" si="220"/>
        <v>0</v>
      </c>
      <c r="GQ57" s="163">
        <f t="shared" ca="1" si="220"/>
        <v>0</v>
      </c>
      <c r="GR57" s="163">
        <f t="shared" ca="1" si="220"/>
        <v>0</v>
      </c>
      <c r="GS57" s="163">
        <f t="shared" ca="1" si="133"/>
        <v>0</v>
      </c>
      <c r="GT57" s="163">
        <f t="shared" ca="1" si="133"/>
        <v>0</v>
      </c>
      <c r="GU57" s="163">
        <f t="shared" ca="1" si="133"/>
        <v>0</v>
      </c>
      <c r="GV57" s="163">
        <f t="shared" ca="1" si="133"/>
        <v>0</v>
      </c>
      <c r="GW57" s="163">
        <f t="shared" ca="1" si="133"/>
        <v>0</v>
      </c>
      <c r="GX57" s="163">
        <f t="shared" ca="1" si="134"/>
        <v>0</v>
      </c>
      <c r="GY57" s="163">
        <f t="shared" ca="1" si="134"/>
        <v>0</v>
      </c>
      <c r="GZ57" s="161" cm="1">
        <f t="array" aca="1" ref="GZ57" ca="1">INDEX(i.rev,$K57,GZ$15)</f>
        <v>0</v>
      </c>
      <c r="HA57" s="163">
        <f t="shared" ca="1" si="240"/>
        <v>0</v>
      </c>
      <c r="HB57" s="161" cm="1">
        <f t="array" aca="1" ref="HB57" ca="1">INDEX(i.rev,$K57,HB$15)</f>
        <v>1</v>
      </c>
      <c r="HC57" s="163">
        <f t="shared" ca="1" si="241"/>
        <v>0</v>
      </c>
      <c r="HD57" s="163">
        <f t="shared" ca="1" si="241"/>
        <v>0</v>
      </c>
      <c r="HE57" s="163">
        <f t="shared" ca="1" si="241"/>
        <v>0</v>
      </c>
      <c r="HF57" s="163">
        <f t="shared" ca="1" si="241"/>
        <v>0</v>
      </c>
      <c r="HG57" s="163">
        <f t="shared" ca="1" si="241"/>
        <v>0</v>
      </c>
      <c r="HH57" s="163">
        <f t="shared" ca="1" si="241"/>
        <v>0</v>
      </c>
      <c r="HI57" s="163">
        <f t="shared" ca="1" si="241"/>
        <v>0</v>
      </c>
      <c r="HJ57" s="10"/>
      <c r="HK57" s="163" t="str">
        <f t="shared" ca="1" si="241"/>
        <v>-</v>
      </c>
      <c r="HL57" s="163" t="str">
        <f t="shared" ca="1" si="241"/>
        <v>-</v>
      </c>
      <c r="HM57" s="163" t="str">
        <f t="shared" ca="1" si="241"/>
        <v>-</v>
      </c>
      <c r="HN57" s="163" t="str">
        <f t="shared" ca="1" si="241"/>
        <v>-</v>
      </c>
      <c r="HO57" s="163" t="str">
        <f t="shared" ca="1" si="241"/>
        <v>-</v>
      </c>
      <c r="HP57" s="161" t="b">
        <f t="shared" si="135"/>
        <v>0</v>
      </c>
      <c r="HQ57" s="161" t="b">
        <f t="shared" si="135"/>
        <v>0</v>
      </c>
      <c r="HR57" s="161" t="b">
        <f t="shared" si="135"/>
        <v>1</v>
      </c>
      <c r="HS57" s="163">
        <f t="shared" ca="1" si="241"/>
        <v>0</v>
      </c>
      <c r="HT57" s="161">
        <f t="shared" ca="1" si="136"/>
        <v>1</v>
      </c>
      <c r="HU57" s="161">
        <f t="shared" ca="1" si="136"/>
        <v>1</v>
      </c>
      <c r="HV57" s="163" t="str">
        <f t="shared" ca="1" si="241"/>
        <v>-</v>
      </c>
      <c r="HW57" s="163" t="str">
        <f t="shared" ca="1" si="241"/>
        <v>-</v>
      </c>
      <c r="HX57" s="163" t="str">
        <f t="shared" ca="1" si="241"/>
        <v>-</v>
      </c>
      <c r="HY57" s="163" t="str">
        <f t="shared" ca="1" si="241"/>
        <v>-</v>
      </c>
      <c r="HZ57" s="163" t="str">
        <f t="shared" ca="1" si="241"/>
        <v>-</v>
      </c>
      <c r="IA57" s="163" t="str">
        <f t="shared" ca="1" si="241"/>
        <v>-</v>
      </c>
      <c r="IB57" s="163" t="str">
        <f t="shared" ca="1" si="241"/>
        <v>-</v>
      </c>
      <c r="IC57" s="186" t="b">
        <v>0</v>
      </c>
      <c r="ID57" s="139">
        <f t="shared" ca="1" si="179"/>
        <v>2</v>
      </c>
      <c r="IE57" s="161" t="str">
        <f t="array" aca="1" ref="IE57" ca="1">IF(OR(IF57:IF57&lt;&gt;"-"),TRUE,"-")</f>
        <v>-</v>
      </c>
      <c r="IF57" s="163" t="str">
        <f t="shared" ca="1" si="193"/>
        <v>-</v>
      </c>
      <c r="IG57" s="186" t="b">
        <v>0</v>
      </c>
      <c r="IH57" s="163">
        <f t="shared" ca="1" si="209"/>
        <v>2</v>
      </c>
      <c r="II57" s="163" t="b">
        <f t="shared" ca="1" si="108"/>
        <v>1</v>
      </c>
      <c r="IJ57" s="163" t="str">
        <f t="shared" ca="1" si="108"/>
        <v>-</v>
      </c>
      <c r="IK57" s="163" t="str">
        <f t="shared" ca="1" si="194"/>
        <v>-</v>
      </c>
      <c r="IL57" s="163" t="str">
        <f t="shared" ca="1" si="194"/>
        <v>-</v>
      </c>
      <c r="IM57" s="163" t="str">
        <f t="shared" ca="1" si="194"/>
        <v>-</v>
      </c>
      <c r="IN57" s="163" t="str">
        <f t="shared" ca="1" si="194"/>
        <v>-</v>
      </c>
      <c r="IO57" s="163" t="str">
        <f t="shared" ca="1" si="194"/>
        <v>-</v>
      </c>
      <c r="IP57" s="163">
        <f t="shared" ca="1" si="210"/>
        <v>0</v>
      </c>
      <c r="IQ57" s="163">
        <f t="shared" ca="1" si="210"/>
        <v>0.9</v>
      </c>
      <c r="IR57" s="163">
        <f t="shared" ca="1" si="210"/>
        <v>0.5</v>
      </c>
      <c r="IS57" s="163">
        <f t="shared" ca="1" si="210"/>
        <v>0.5</v>
      </c>
      <c r="IT57" s="163">
        <f t="shared" ca="1" si="210"/>
        <v>0</v>
      </c>
      <c r="IU57" s="163">
        <f t="shared" ca="1" si="210"/>
        <v>0</v>
      </c>
      <c r="IV57" s="163" t="str">
        <f t="shared" ca="1" si="210"/>
        <v>-</v>
      </c>
      <c r="IW57" s="163" t="str">
        <f t="shared" ca="1" si="210"/>
        <v>-</v>
      </c>
      <c r="IX57" s="163" t="str">
        <f t="shared" ca="1" si="210"/>
        <v>-</v>
      </c>
      <c r="IY57" s="112" t="b">
        <f t="shared" ca="1" si="251"/>
        <v>0</v>
      </c>
      <c r="IZ57" s="112" t="str">
        <f t="shared" ca="1" si="252"/>
        <v>-</v>
      </c>
      <c r="JA57" s="112" t="str">
        <f t="shared" ca="1" si="252"/>
        <v>-</v>
      </c>
      <c r="JB57" s="112" t="str">
        <f t="shared" ca="1" si="252"/>
        <v>-</v>
      </c>
      <c r="JC57" s="112" t="str">
        <f t="shared" ca="1" si="252"/>
        <v>-</v>
      </c>
      <c r="JD57" s="112" t="str">
        <f t="shared" ca="1" si="252"/>
        <v>-</v>
      </c>
      <c r="JE57" s="112" t="str">
        <f t="shared" ca="1" si="252"/>
        <v>-</v>
      </c>
      <c r="JF57" s="112" t="str">
        <f t="shared" ca="1" si="252"/>
        <v>-</v>
      </c>
      <c r="JG57" s="112" t="str">
        <f t="shared" ca="1" si="252"/>
        <v>-</v>
      </c>
      <c r="JH57" s="112" t="str">
        <f t="shared" ca="1" si="252"/>
        <v>-</v>
      </c>
      <c r="JI57" s="112" t="str">
        <f t="shared" ca="1" si="252"/>
        <v>-</v>
      </c>
      <c r="JJ57" s="112" t="str">
        <f t="shared" ca="1" si="252"/>
        <v>-</v>
      </c>
      <c r="JK57" s="112" t="str">
        <f t="shared" ca="1" si="252"/>
        <v>-</v>
      </c>
      <c r="JL57" s="112" t="str">
        <f t="shared" ca="1" si="252"/>
        <v>-</v>
      </c>
      <c r="JM57" s="112" t="str">
        <f t="shared" ca="1" si="252"/>
        <v>-</v>
      </c>
      <c r="JN57" s="112" t="str">
        <f t="shared" ca="1" si="252"/>
        <v>-</v>
      </c>
      <c r="JO57" s="112" t="str">
        <f t="shared" ca="1" si="252"/>
        <v>-</v>
      </c>
      <c r="JP57" s="112" t="str">
        <f t="shared" ca="1" si="252"/>
        <v>-</v>
      </c>
      <c r="JQ57" s="112" t="str">
        <f t="shared" ca="1" si="252"/>
        <v>-</v>
      </c>
      <c r="JR57" s="112" t="str">
        <f t="shared" ca="1" si="252"/>
        <v>-</v>
      </c>
      <c r="JS57" s="112" t="str">
        <f t="shared" ca="1" si="252"/>
        <v>-</v>
      </c>
      <c r="JT57" s="112" t="str">
        <f t="shared" ca="1" si="252"/>
        <v>-</v>
      </c>
      <c r="JU57" s="112" t="str">
        <f t="shared" ca="1" si="252"/>
        <v>-</v>
      </c>
      <c r="JV57" s="112" t="str">
        <f t="shared" ca="1" si="252"/>
        <v>-</v>
      </c>
      <c r="JW57" s="112" t="str">
        <f t="shared" ca="1" si="252"/>
        <v>-</v>
      </c>
      <c r="JX57" s="112" t="str">
        <f t="shared" ca="1" si="267"/>
        <v>-</v>
      </c>
      <c r="JY57" s="112" t="str">
        <f t="shared" ca="1" si="267"/>
        <v>-</v>
      </c>
      <c r="JZ57" s="112" t="str">
        <f t="shared" ca="1" si="267"/>
        <v>-</v>
      </c>
      <c r="KA57" s="112" t="str">
        <f t="shared" ca="1" si="267"/>
        <v>-</v>
      </c>
      <c r="KB57" s="112" t="str">
        <f t="shared" ca="1" si="267"/>
        <v>-</v>
      </c>
      <c r="KC57" s="112" t="str">
        <f t="shared" ca="1" si="267"/>
        <v>-</v>
      </c>
      <c r="KD57" s="112" t="str">
        <f t="shared" ca="1" si="267"/>
        <v>-</v>
      </c>
      <c r="KE57" s="112" t="str">
        <f t="shared" ca="1" si="267"/>
        <v>-</v>
      </c>
      <c r="KF57" s="112" t="str">
        <f t="shared" ca="1" si="267"/>
        <v>-</v>
      </c>
      <c r="KG57" s="112" t="str">
        <f t="shared" ca="1" si="267"/>
        <v>-</v>
      </c>
      <c r="KH57" s="112" t="str">
        <f t="shared" ca="1" si="267"/>
        <v>-</v>
      </c>
      <c r="KI57" s="112" t="str">
        <f t="shared" ca="1" si="267"/>
        <v>-</v>
      </c>
      <c r="KJ57" s="112" t="str">
        <f t="shared" ca="1" si="267"/>
        <v>-</v>
      </c>
      <c r="KK57" s="112" t="str">
        <f t="shared" ca="1" si="267"/>
        <v>-</v>
      </c>
      <c r="KL57" s="112" t="str">
        <f t="shared" ca="1" si="267"/>
        <v>-</v>
      </c>
      <c r="KM57" s="112" t="str">
        <f t="shared" ca="1" si="267"/>
        <v>-</v>
      </c>
      <c r="KN57" s="112" t="str">
        <f t="shared" ca="1" si="267"/>
        <v>-</v>
      </c>
      <c r="KO57" s="112" t="str">
        <f t="shared" ca="1" si="267"/>
        <v>-</v>
      </c>
      <c r="KP57" s="112" t="str">
        <f t="shared" ca="1" si="267"/>
        <v>-</v>
      </c>
      <c r="KQ57" s="112" t="str">
        <f t="shared" ca="1" si="267"/>
        <v>-</v>
      </c>
      <c r="KR57" s="112" t="str">
        <f t="shared" ca="1" si="267"/>
        <v>-</v>
      </c>
      <c r="KS57" s="112" t="str">
        <f t="shared" ca="1" si="267"/>
        <v>-</v>
      </c>
      <c r="KT57" s="112" t="str">
        <f t="shared" ca="1" si="267"/>
        <v>-</v>
      </c>
      <c r="KU57" s="112" t="str">
        <f t="shared" ca="1" si="267"/>
        <v>-</v>
      </c>
      <c r="KV57" s="112" t="str">
        <f t="shared" ca="1" si="267"/>
        <v>-</v>
      </c>
      <c r="KW57" s="112" t="str">
        <f t="shared" ca="1" si="267"/>
        <v>-</v>
      </c>
      <c r="KX57" s="112" t="str">
        <f t="shared" ca="1" si="267"/>
        <v>-</v>
      </c>
      <c r="KY57" s="112" t="str">
        <f t="shared" ca="1" si="267"/>
        <v>-</v>
      </c>
      <c r="KZ57" s="112" t="str">
        <f t="shared" ca="1" si="267"/>
        <v>-</v>
      </c>
      <c r="LA57" s="112" t="str">
        <f t="shared" ca="1" si="267"/>
        <v>-</v>
      </c>
      <c r="LB57" s="112" t="str">
        <f t="shared" ca="1" si="267"/>
        <v>-</v>
      </c>
      <c r="LC57" s="112" t="str">
        <f t="shared" ca="1" si="267"/>
        <v>-</v>
      </c>
      <c r="LD57" s="112" t="str">
        <f t="shared" ca="1" si="267"/>
        <v>-</v>
      </c>
      <c r="LE57" s="112" t="str">
        <f t="shared" ca="1" si="267"/>
        <v>-</v>
      </c>
      <c r="LF57" s="112" t="str">
        <f t="shared" ca="1" si="267"/>
        <v>-</v>
      </c>
      <c r="LG57" s="112" t="str">
        <f t="shared" ca="1" si="267"/>
        <v>-</v>
      </c>
      <c r="LH57" s="112" t="str">
        <f t="shared" ca="1" si="267"/>
        <v>-</v>
      </c>
      <c r="LI57" s="112" t="str">
        <f t="shared" ca="1" si="267"/>
        <v>-</v>
      </c>
      <c r="LJ57" s="112" t="str">
        <f t="shared" ca="1" si="267"/>
        <v>-</v>
      </c>
      <c r="LK57" s="112" t="str">
        <f t="shared" ca="1" si="267"/>
        <v>-</v>
      </c>
      <c r="LL57" s="112" t="str">
        <f t="shared" ca="1" si="267"/>
        <v>-</v>
      </c>
      <c r="LM57" s="112" t="str">
        <f t="shared" ca="1" si="267"/>
        <v>-</v>
      </c>
      <c r="LN57" s="112" t="str">
        <f t="shared" ca="1" si="267"/>
        <v>-</v>
      </c>
      <c r="LO57" s="112" t="str">
        <f t="shared" ref="LO57:LX57" ca="1" si="275">OFFSET(LO$5,$B57,0)</f>
        <v>-</v>
      </c>
      <c r="LP57" s="112" t="str">
        <f t="shared" ca="1" si="275"/>
        <v>-</v>
      </c>
      <c r="LQ57" s="112" t="str">
        <f t="shared" ca="1" si="275"/>
        <v>-</v>
      </c>
      <c r="LR57" s="112" t="str">
        <f t="shared" ca="1" si="275"/>
        <v>-</v>
      </c>
      <c r="LS57" s="112" t="str">
        <f t="shared" ca="1" si="275"/>
        <v>-</v>
      </c>
      <c r="LT57" s="112" t="str">
        <f t="shared" ca="1" si="275"/>
        <v>-</v>
      </c>
      <c r="LU57" s="112" t="str">
        <f t="shared" ca="1" si="275"/>
        <v>-</v>
      </c>
      <c r="LV57" s="112" t="str">
        <f t="shared" ca="1" si="275"/>
        <v>-</v>
      </c>
      <c r="LW57" s="112" t="str">
        <f t="shared" ca="1" si="275"/>
        <v>-</v>
      </c>
      <c r="LX57" s="112" t="str">
        <f t="shared" ca="1" si="275"/>
        <v>-</v>
      </c>
      <c r="LY57" s="10"/>
      <c r="LZ57" s="161">
        <f t="shared" ca="1" si="141"/>
        <v>4.4999999999999998E-2</v>
      </c>
      <c r="MA57" s="161">
        <f t="shared" ca="1" si="142"/>
        <v>4.4999999999999998E-2</v>
      </c>
      <c r="MB57" s="163">
        <f t="shared" ca="1" si="273"/>
        <v>1</v>
      </c>
      <c r="MC57" s="163">
        <f t="shared" ca="1" si="273"/>
        <v>0</v>
      </c>
      <c r="MD57" s="163">
        <f t="shared" ca="1" si="273"/>
        <v>1</v>
      </c>
      <c r="ME57" s="163">
        <f t="shared" ca="1" si="273"/>
        <v>1</v>
      </c>
      <c r="MF57" s="163">
        <f t="shared" ca="1" si="273"/>
        <v>0</v>
      </c>
      <c r="MG57" s="163">
        <f t="shared" ca="1" si="273"/>
        <v>70</v>
      </c>
      <c r="MH57" s="163">
        <f t="shared" ca="1" si="273"/>
        <v>50</v>
      </c>
      <c r="MI57" s="163">
        <f t="shared" ca="1" si="273"/>
        <v>85</v>
      </c>
      <c r="MJ57" s="163">
        <f t="shared" ca="1" si="273"/>
        <v>50</v>
      </c>
      <c r="MK57" s="161">
        <f t="shared" ca="1" si="143"/>
        <v>1</v>
      </c>
      <c r="ML57" s="161">
        <f t="shared" ca="1" si="144"/>
        <v>1</v>
      </c>
      <c r="MM57" s="161">
        <f t="shared" ca="1" si="145"/>
        <v>1</v>
      </c>
      <c r="MN57" s="161">
        <f t="shared" ca="1" si="146"/>
        <v>1</v>
      </c>
      <c r="MO57" s="161">
        <f t="shared" ca="1" si="146"/>
        <v>1</v>
      </c>
      <c r="MP57" s="163">
        <f t="shared" ca="1" si="273"/>
        <v>1</v>
      </c>
      <c r="MQ57" s="10"/>
      <c r="MR57" s="163">
        <f t="shared" ca="1" si="273"/>
        <v>1</v>
      </c>
      <c r="MS57" s="161">
        <f t="shared" ca="1" si="147"/>
        <v>1</v>
      </c>
      <c r="MT57" s="163">
        <f t="shared" ca="1" si="273"/>
        <v>0.75</v>
      </c>
      <c r="MU57" s="163">
        <f t="shared" ca="1" si="273"/>
        <v>0.8</v>
      </c>
      <c r="MV57" s="163">
        <f t="shared" ca="1" si="273"/>
        <v>0.82499999999999996</v>
      </c>
      <c r="MW57" s="163">
        <f t="shared" ca="1" si="273"/>
        <v>0.875</v>
      </c>
      <c r="MX57" s="163">
        <f t="shared" ca="1" si="273"/>
        <v>0.9</v>
      </c>
      <c r="MY57" s="163">
        <f t="shared" ca="1" si="273"/>
        <v>0.75</v>
      </c>
      <c r="MZ57" s="163">
        <f t="shared" ca="1" si="273"/>
        <v>0.78142857142857147</v>
      </c>
      <c r="NA57" s="163">
        <f t="shared" ca="1" si="273"/>
        <v>0.82499999999999996</v>
      </c>
      <c r="NB57" s="163">
        <f t="shared" ca="1" si="273"/>
        <v>0.875</v>
      </c>
      <c r="NC57" s="163">
        <f t="shared" ca="1" si="273"/>
        <v>0.9</v>
      </c>
      <c r="ND57" s="163">
        <f t="shared" ca="1" si="273"/>
        <v>0.9</v>
      </c>
      <c r="NE57" s="163">
        <f t="shared" ca="1" si="273"/>
        <v>0.75</v>
      </c>
      <c r="NF57" s="163">
        <f t="shared" ca="1" si="273"/>
        <v>0.78142857142857147</v>
      </c>
      <c r="NG57" s="163">
        <f t="shared" ca="1" si="273"/>
        <v>0.82499999999999996</v>
      </c>
      <c r="NH57" s="163">
        <f t="shared" ca="1" si="273"/>
        <v>0.875</v>
      </c>
      <c r="NI57" s="163">
        <f t="shared" ca="1" si="273"/>
        <v>0.9</v>
      </c>
      <c r="NJ57" s="163">
        <f t="shared" ca="1" si="273"/>
        <v>0.9</v>
      </c>
      <c r="NK57" s="163">
        <f t="shared" ca="1" si="273"/>
        <v>0.75</v>
      </c>
      <c r="NL57" s="163">
        <f t="shared" ca="1" si="273"/>
        <v>0.78142857142857147</v>
      </c>
      <c r="NM57" s="163">
        <f t="shared" ca="1" si="273"/>
        <v>0.82499999999999996</v>
      </c>
      <c r="NN57" s="163">
        <f t="shared" ca="1" si="273"/>
        <v>0.875</v>
      </c>
      <c r="NO57" s="163">
        <f t="shared" ca="1" si="273"/>
        <v>0.9</v>
      </c>
      <c r="NP57" s="163">
        <f t="shared" ca="1" si="273"/>
        <v>0.9</v>
      </c>
      <c r="NQ57" s="163">
        <f t="shared" ca="1" si="273"/>
        <v>0.75</v>
      </c>
      <c r="NR57" s="163">
        <f t="shared" ca="1" si="273"/>
        <v>0.78142857142857147</v>
      </c>
      <c r="NS57" s="163">
        <f t="shared" ca="1" si="273"/>
        <v>0.82499999999999996</v>
      </c>
      <c r="NT57" s="163">
        <f t="shared" ca="1" si="273"/>
        <v>0.875</v>
      </c>
      <c r="NU57" s="163">
        <f t="shared" ca="1" si="273"/>
        <v>0.9</v>
      </c>
      <c r="NV57" s="163">
        <f t="shared" ca="1" si="273"/>
        <v>0.9</v>
      </c>
      <c r="NW57" s="163">
        <f t="shared" ca="1" si="273"/>
        <v>0.75</v>
      </c>
      <c r="NX57" s="163">
        <f t="shared" ca="1" si="273"/>
        <v>0.78142857142857147</v>
      </c>
      <c r="NY57" s="163">
        <f t="shared" ca="1" si="273"/>
        <v>0.82499999999999996</v>
      </c>
      <c r="NZ57" s="163">
        <f t="shared" ca="1" si="273"/>
        <v>0.875</v>
      </c>
      <c r="OA57" s="163">
        <f t="shared" ca="1" si="273"/>
        <v>0.9</v>
      </c>
      <c r="OB57" s="163">
        <f t="shared" ca="1" si="273"/>
        <v>0.9</v>
      </c>
      <c r="OC57" s="163">
        <f t="shared" ca="1" si="273"/>
        <v>0.75</v>
      </c>
      <c r="OD57" s="163">
        <f t="shared" ca="1" si="273"/>
        <v>0.78142857142857147</v>
      </c>
      <c r="OE57" s="163">
        <f t="shared" ca="1" si="273"/>
        <v>0.82499999999999996</v>
      </c>
      <c r="OF57" s="163">
        <f t="shared" ca="1" si="273"/>
        <v>0.875</v>
      </c>
      <c r="OG57" s="163">
        <f t="shared" ca="1" si="273"/>
        <v>0.9</v>
      </c>
      <c r="OH57" s="163">
        <f t="shared" ca="1" si="273"/>
        <v>0.9</v>
      </c>
      <c r="OI57" s="163">
        <f t="shared" ca="1" si="273"/>
        <v>0.75</v>
      </c>
      <c r="OJ57" s="163">
        <f t="shared" ca="1" si="273"/>
        <v>0.76904761904761909</v>
      </c>
      <c r="OK57" s="163">
        <f t="shared" ca="1" si="273"/>
        <v>0.82000000000000006</v>
      </c>
      <c r="OL57" s="163">
        <f t="shared" ca="1" si="273"/>
        <v>0.875</v>
      </c>
      <c r="OM57" s="163">
        <f t="shared" ca="1" si="273"/>
        <v>0.9</v>
      </c>
      <c r="ON57" s="163">
        <f t="shared" ca="1" si="273"/>
        <v>0.90000000000000013</v>
      </c>
      <c r="OO57" s="163">
        <f t="shared" ca="1" si="273"/>
        <v>0.75</v>
      </c>
      <c r="OP57" s="163">
        <f t="shared" ca="1" si="273"/>
        <v>0.76904761904761909</v>
      </c>
      <c r="OQ57" s="163">
        <f t="shared" ca="1" si="273"/>
        <v>0.82000000000000006</v>
      </c>
      <c r="OR57" s="163">
        <f t="shared" ca="1" si="273"/>
        <v>0.875</v>
      </c>
      <c r="OS57" s="163">
        <f t="shared" ca="1" si="273"/>
        <v>0.9</v>
      </c>
      <c r="OT57" s="163">
        <f t="shared" ca="1" si="273"/>
        <v>0.9</v>
      </c>
      <c r="OU57" s="163">
        <f t="shared" ca="1" si="273"/>
        <v>0.875</v>
      </c>
      <c r="OV57" s="161">
        <f t="shared" ca="1" si="148"/>
        <v>1</v>
      </c>
      <c r="OW57" s="161">
        <f t="shared" ca="1" si="149"/>
        <v>1</v>
      </c>
      <c r="OX57" s="161" t="str">
        <f t="shared" ca="1" si="150"/>
        <v>-</v>
      </c>
      <c r="OY57" s="163" t="str">
        <f t="shared" ca="1" si="151"/>
        <v>-</v>
      </c>
      <c r="OZ57" s="161" t="str">
        <f t="shared" ca="1" si="152"/>
        <v>-</v>
      </c>
      <c r="PA57" s="161" t="str">
        <f t="shared" ca="1" si="153"/>
        <v>-</v>
      </c>
      <c r="PB57" s="163">
        <f t="shared" ca="1" si="273"/>
        <v>0</v>
      </c>
      <c r="PC57" s="27">
        <v>0</v>
      </c>
    </row>
    <row r="58" spans="1:419" s="143" customFormat="1" outlineLevel="2">
      <c r="A58" s="121">
        <f t="shared" si="187"/>
        <v>53</v>
      </c>
      <c r="B58" s="127">
        <f t="shared" ca="1" si="234"/>
        <v>45</v>
      </c>
      <c r="C58" s="143">
        <v>300</v>
      </c>
      <c r="D58" s="143" t="s">
        <v>884</v>
      </c>
      <c r="E58" s="143" t="b">
        <v>0</v>
      </c>
      <c r="F58" s="143" t="b">
        <v>0</v>
      </c>
      <c r="G58" s="143" t="b">
        <f t="shared" si="250"/>
        <v>0</v>
      </c>
      <c r="H58" s="139">
        <v>3</v>
      </c>
      <c r="I58" s="139">
        <f t="shared" ca="1" si="268"/>
        <v>2</v>
      </c>
      <c r="J58" s="139">
        <f t="shared" ca="1" si="268"/>
        <v>1</v>
      </c>
      <c r="K58" s="139">
        <f t="shared" ca="1" si="268"/>
        <v>1</v>
      </c>
      <c r="L58" s="139">
        <f t="shared" ca="1" si="268"/>
        <v>1</v>
      </c>
      <c r="M58" s="139">
        <f t="shared" ca="1" si="268"/>
        <v>1</v>
      </c>
      <c r="N58" s="139">
        <f t="shared" ca="1" si="268"/>
        <v>1</v>
      </c>
      <c r="O58" s="139">
        <f t="shared" ca="1" si="268"/>
        <v>1</v>
      </c>
      <c r="P58" s="139">
        <f t="shared" ca="1" si="268"/>
        <v>1</v>
      </c>
      <c r="Q58" s="139">
        <f t="shared" ca="1" si="268"/>
        <v>1</v>
      </c>
      <c r="R58" s="139">
        <f t="shared" ca="1" si="268"/>
        <v>2</v>
      </c>
      <c r="S58" s="139">
        <f t="shared" ca="1" si="268"/>
        <v>2</v>
      </c>
      <c r="T58" s="139">
        <f t="shared" ca="1" si="268"/>
        <v>1</v>
      </c>
      <c r="U58" s="139">
        <f t="shared" ca="1" si="268"/>
        <v>2</v>
      </c>
      <c r="V58" s="139">
        <f t="shared" ca="1" si="268"/>
        <v>2</v>
      </c>
      <c r="W58" s="139">
        <f t="shared" ca="1" si="268"/>
        <v>1</v>
      </c>
      <c r="X58" s="139">
        <f t="shared" ca="1" si="268"/>
        <v>1</v>
      </c>
      <c r="Y58" s="139">
        <f t="shared" ca="1" si="268"/>
        <v>1</v>
      </c>
      <c r="Z58" s="139">
        <f t="shared" ca="1" si="268"/>
        <v>1</v>
      </c>
      <c r="AA58" s="139">
        <f t="shared" ca="1" si="268"/>
        <v>1</v>
      </c>
      <c r="AB58" s="139">
        <f t="shared" ca="1" si="268"/>
        <v>1</v>
      </c>
      <c r="AC58" s="139">
        <f t="shared" ca="1" si="268"/>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
&amp;IF($W58=1,""," Yield"&amp;INDEX(i.all_rot_yield,$W58))&amp;IF($X58=1,""," Pasture"&amp;INDEX(i.pasture_prod,$X58))&amp;IF($Y58=1,""," Scan"&amp;INDEX(i.scan,$Y58))
&amp;IF($MK58=1,""," WP"&amp;TEXT($MK58*100,"000p"))&amp;IF($ML58=1,""," MP"&amp;TEXT($ML58*100,"000p"))&amp;IF($MM58=1,""," GP"&amp;TEXT($MM58*100,"000p"))&amp;IF($MN58=1,""," Can"&amp;TEXT($MN58*100,"000p"))&amp;IF(CG58," suppas"&amp;CH58,"")&amp;IF($T58&lt;&gt;1," go_"&amp;VLOOKUP($T58,DataMaster!$A$97:$B$106,2,FALSE),"")&amp;IF($U58&lt;&gt;1," rot_"&amp;VLOOKUP($U58,DataMaster!$A$97:$B$106,2,FALSE),"")&amp;IF($V58&lt;&gt;1," stk_"&amp;VLOOKUP($V58,DataMaster!$A$97:$B$106,2,FALSE),"")&amp;IF($S58&lt;&gt;1," noPOC_"&amp;VLOOKUP($S58,DataMaster!$A$97:$B$106,2,FALSE),"")&amp;IF($R58&lt;&gt;1," nocropgraze_"&amp;VLOOKUP($R58,DataMaster!$A$97:$B$106,2,FALSE),"")
&amp;" (F"&amp;3+IFERROR(1*$EI58,0)+IFERROR(1*$EJ58,0)&amp;3-IFERROR(1*NOT($EL58),0)&amp;"N"&amp;$EQ58&amp;$ER58&amp;")"</f>
        <v>00034 Feedsupply DSP rot_allZ stk_allZ noPOC_allZ nocropgraze_allZ (F43N33)</v>
      </c>
      <c r="AF58" s="10" t="str">
        <f ca="1">IF(COUNTIF(AE$5:AE58,AE58)=1,"-","Dup")</f>
        <v>-</v>
      </c>
      <c r="AG58" s="10"/>
      <c r="AH58" s="163" t="str">
        <f t="shared" ca="1" si="197"/>
        <v>-</v>
      </c>
      <c r="AI58" s="163" t="str">
        <f t="shared" ca="1" si="124"/>
        <v>-</v>
      </c>
      <c r="AJ58" s="163" t="str">
        <f t="shared" ca="1" si="198"/>
        <v>-</v>
      </c>
      <c r="AK58" s="163" t="str">
        <f t="shared" ca="1" si="198"/>
        <v>-</v>
      </c>
      <c r="AL58" s="163" t="str">
        <f t="shared" ca="1" si="125"/>
        <v>-</v>
      </c>
      <c r="AM58" s="163" t="b">
        <f t="shared" ca="1" si="125"/>
        <v>1</v>
      </c>
      <c r="AN58" s="10"/>
      <c r="AO58" s="161" t="b">
        <f t="shared" ca="1" si="199"/>
        <v>0</v>
      </c>
      <c r="AP58" s="161" t="str">
        <f t="shared" ca="1" si="199"/>
        <v>-</v>
      </c>
      <c r="AQ58" s="161" t="b">
        <f t="shared" ca="1" si="199"/>
        <v>0</v>
      </c>
      <c r="AR58" s="161" t="b">
        <f t="shared" ca="1" si="199"/>
        <v>1</v>
      </c>
      <c r="AS58" s="161" t="b">
        <f t="shared" ca="1" si="199"/>
        <v>1</v>
      </c>
      <c r="AT58" s="186" t="b">
        <v>1</v>
      </c>
      <c r="AU58" s="161">
        <f t="shared" ca="1" si="127"/>
        <v>0</v>
      </c>
      <c r="AV58" s="161" t="b">
        <f t="shared" ca="1" si="200"/>
        <v>0</v>
      </c>
      <c r="AW58" s="161" t="b">
        <f t="shared" ca="1" si="200"/>
        <v>0</v>
      </c>
      <c r="AX58" s="161" t="str">
        <f t="shared" ca="1" si="200"/>
        <v>-</v>
      </c>
      <c r="AY58" s="161" t="str">
        <f t="shared" ca="1" si="200"/>
        <v>-</v>
      </c>
      <c r="AZ58" s="161" t="str">
        <f t="shared" ca="1" si="200"/>
        <v>-</v>
      </c>
      <c r="BA58" s="10"/>
      <c r="BB58" s="163" t="b">
        <f t="shared" ca="1" si="201"/>
        <v>1</v>
      </c>
      <c r="BC58" s="162" t="b">
        <v>1</v>
      </c>
      <c r="BD58" s="163" t="b">
        <f t="shared" ca="1" si="201"/>
        <v>1</v>
      </c>
      <c r="BE58" s="158">
        <f t="shared" ca="1" si="269"/>
        <v>322004</v>
      </c>
      <c r="BF58" s="163" t="b">
        <f t="shared" ca="1" si="188"/>
        <v>0</v>
      </c>
      <c r="BG58" s="163" t="str">
        <f t="shared" ca="1" si="188"/>
        <v>-</v>
      </c>
      <c r="BH58" s="163" t="b">
        <f t="shared" ca="1" si="188"/>
        <v>1</v>
      </c>
      <c r="BI58" s="139">
        <f t="shared" ca="1" si="270"/>
        <v>322005</v>
      </c>
      <c r="BJ58" s="163" t="str">
        <f t="shared" ca="1" si="212"/>
        <v>-</v>
      </c>
      <c r="BK58" s="163">
        <f t="shared" ca="1" si="212"/>
        <v>1</v>
      </c>
      <c r="BL58" s="163">
        <f t="shared" ca="1" si="212"/>
        <v>1</v>
      </c>
      <c r="BM58" s="163" t="str">
        <f t="shared" ca="1" si="212"/>
        <v>-</v>
      </c>
      <c r="BN58" s="163" t="str">
        <f t="shared" ca="1" si="212"/>
        <v>-</v>
      </c>
      <c r="BO58" s="112" t="b" cm="1">
        <f t="array" aca="1" ref="BO58" ca="1">INDEX(DataMaster!$C$71:$K$80,$R58,BO$242)</f>
        <v>0</v>
      </c>
      <c r="BP58" s="112" t="b" cm="1">
        <f t="array" aca="1" ref="BP58" ca="1">INDEX(DataMaster!$C$71:$K$80,$R58,BP$242)</f>
        <v>0</v>
      </c>
      <c r="BQ58" s="112" t="b" cm="1">
        <f t="array" aca="1" ref="BQ58" ca="1">INDEX(DataMaster!$C$71:$K$80,$R58,BQ$242)</f>
        <v>0</v>
      </c>
      <c r="BR58" s="112" t="b" cm="1">
        <f t="array" aca="1" ref="BR58" ca="1">INDEX(DataMaster!$C$71:$K$80,$R58,BR$242)</f>
        <v>0</v>
      </c>
      <c r="BS58" s="112" t="b" cm="1">
        <f t="array" aca="1" ref="BS58" ca="1">INDEX(DataMaster!$C$71:$K$80,$R58,BS$242)</f>
        <v>0</v>
      </c>
      <c r="BT58" s="112" t="b" cm="1">
        <f t="array" aca="1" ref="BT58" ca="1">INDEX(DataMaster!$C$71:$K$80,$R58,BT$242)</f>
        <v>0</v>
      </c>
      <c r="BU58" s="112" t="b" cm="1">
        <f t="array" aca="1" ref="BU58" ca="1">INDEX(DataMaster!$C$71:$K$80,$R58,BU$242)</f>
        <v>0</v>
      </c>
      <c r="BV58" s="112" t="b" cm="1">
        <f t="array" aca="1" ref="BV58" ca="1">INDEX(DataMaster!$C$71:$K$80,$R58,BV$242)</f>
        <v>0</v>
      </c>
      <c r="BW58" s="112" t="b" cm="1">
        <f t="array" aca="1" ref="BW58" ca="1">INDEX(DataMaster!$C$71:$K$80,$R58,BW$242)</f>
        <v>0</v>
      </c>
      <c r="BX58" s="112" t="b" cm="1">
        <f t="array" aca="1" ref="BX58" ca="1">INDEX(DataMaster!$C$84:$K$93,$S58,BX$242)</f>
        <v>0</v>
      </c>
      <c r="BY58" s="112" t="b" cm="1">
        <f t="array" aca="1" ref="BY58" ca="1">INDEX(DataMaster!$C$84:$K$93,$S58,BY$242)</f>
        <v>0</v>
      </c>
      <c r="BZ58" s="112" t="b" cm="1">
        <f t="array" aca="1" ref="BZ58" ca="1">INDEX(DataMaster!$C$84:$K$93,$S58,BZ$242)</f>
        <v>0</v>
      </c>
      <c r="CA58" s="112" t="b" cm="1">
        <f t="array" aca="1" ref="CA58" ca="1">INDEX(DataMaster!$C$84:$K$93,$S58,CA$242)</f>
        <v>0</v>
      </c>
      <c r="CB58" s="112" t="b" cm="1">
        <f t="array" aca="1" ref="CB58" ca="1">INDEX(DataMaster!$C$84:$K$93,$S58,CB$242)</f>
        <v>0</v>
      </c>
      <c r="CC58" s="112" t="b" cm="1">
        <f t="array" aca="1" ref="CC58" ca="1">INDEX(DataMaster!$C$84:$K$93,$S58,CC$242)</f>
        <v>0</v>
      </c>
      <c r="CD58" s="112" t="b" cm="1">
        <f t="array" aca="1" ref="CD58" ca="1">INDEX(DataMaster!$C$84:$K$93,$S58,CD$242)</f>
        <v>0</v>
      </c>
      <c r="CE58" s="112" t="b" cm="1">
        <f t="array" aca="1" ref="CE58" ca="1">INDEX(DataMaster!$C$84:$K$93,$S58,CE$242)</f>
        <v>0</v>
      </c>
      <c r="CF58" s="112" t="b" cm="1">
        <f t="array" aca="1" ref="CF58" ca="1">INDEX(DataMaster!$C$84:$K$93,$S58,CF$242)</f>
        <v>0</v>
      </c>
      <c r="CG58" s="193" t="b">
        <v>0</v>
      </c>
      <c r="CH58" s="193">
        <v>0.3</v>
      </c>
      <c r="CI58" s="193" t="str">
        <f t="shared" ca="1" si="274"/>
        <v>-</v>
      </c>
      <c r="CJ58" s="193" t="s">
        <v>36</v>
      </c>
      <c r="CK58" s="112" t="str" cm="1">
        <f t="array" aca="1" ref="CK58" ca="1">INDEX(DataMaster!$C$97:$K$106,$T58,CK$242)</f>
        <v>-</v>
      </c>
      <c r="CL58" s="112" t="str" cm="1">
        <f t="array" aca="1" ref="CL58" ca="1">INDEX(DataMaster!$C$97:$K$106,$T58,CL$242)</f>
        <v>-</v>
      </c>
      <c r="CM58" s="112" t="str" cm="1">
        <f t="array" aca="1" ref="CM58" ca="1">INDEX(DataMaster!$C$97:$K$106,$T58,CM$242)</f>
        <v>-</v>
      </c>
      <c r="CN58" s="112" t="str" cm="1">
        <f t="array" aca="1" ref="CN58" ca="1">INDEX(DataMaster!$C$97:$K$106,$T58,CN$242)</f>
        <v>-</v>
      </c>
      <c r="CO58" s="112" t="str" cm="1">
        <f t="array" aca="1" ref="CO58" ca="1">INDEX(DataMaster!$C$97:$K$106,$T58,CO$242)</f>
        <v>-</v>
      </c>
      <c r="CP58" s="112" t="str" cm="1">
        <f t="array" aca="1" ref="CP58" ca="1">INDEX(DataMaster!$C$97:$K$106,$T58,CP$242)</f>
        <v>-</v>
      </c>
      <c r="CQ58" s="112" t="str" cm="1">
        <f t="array" aca="1" ref="CQ58" ca="1">INDEX(DataMaster!$C$97:$K$106,$T58,CQ$242)</f>
        <v>-</v>
      </c>
      <c r="CR58" s="112" t="str" cm="1">
        <f t="array" aca="1" ref="CR58" ca="1">INDEX(DataMaster!$C$97:$K$106,$T58,CR$242)</f>
        <v>-</v>
      </c>
      <c r="CS58" s="112" t="str" cm="1">
        <f t="array" aca="1" ref="CS58" ca="1">INDEX(DataMaster!$C$97:$K$106,$T58,CS$242)</f>
        <v>-</v>
      </c>
      <c r="CT58" s="112" t="b" cm="1">
        <f t="array" aca="1" ref="CT58" ca="1">INDEX(DataMaster!$C$110:$K$119,$U58,CT$242)</f>
        <v>1</v>
      </c>
      <c r="CU58" s="112" t="b" cm="1">
        <f t="array" aca="1" ref="CU58" ca="1">INDEX(DataMaster!$C$110:$K$119,$U58,CU$242)</f>
        <v>1</v>
      </c>
      <c r="CV58" s="112" t="b" cm="1">
        <f t="array" aca="1" ref="CV58" ca="1">INDEX(DataMaster!$C$110:$K$119,$U58,CV$242)</f>
        <v>1</v>
      </c>
      <c r="CW58" s="112" t="b" cm="1">
        <f t="array" aca="1" ref="CW58" ca="1">INDEX(DataMaster!$C$110:$K$119,$U58,CW$242)</f>
        <v>1</v>
      </c>
      <c r="CX58" s="112" t="b" cm="1">
        <f t="array" aca="1" ref="CX58" ca="1">INDEX(DataMaster!$C$110:$K$119,$U58,CX$242)</f>
        <v>1</v>
      </c>
      <c r="CY58" s="112" t="b" cm="1">
        <f t="array" aca="1" ref="CY58" ca="1">INDEX(DataMaster!$C$110:$K$119,$U58,CY$242)</f>
        <v>1</v>
      </c>
      <c r="CZ58" s="112" t="b" cm="1">
        <f t="array" aca="1" ref="CZ58" ca="1">INDEX(DataMaster!$C$110:$K$119,$U58,CZ$242)</f>
        <v>1</v>
      </c>
      <c r="DA58" s="112" t="b" cm="1">
        <f t="array" aca="1" ref="DA58" ca="1">INDEX(DataMaster!$C$110:$K$119,$U58,DA$242)</f>
        <v>1</v>
      </c>
      <c r="DB58" s="112" t="b" cm="1">
        <f t="array" aca="1" ref="DB58" ca="1">INDEX(DataMaster!$C$110:$K$119,$U58,DB$242)</f>
        <v>1</v>
      </c>
      <c r="DC58" s="112" t="b" cm="1">
        <f t="array" aca="1" ref="DC58" ca="1">INDEX(DataMaster!$C$123:$K$132,$V58,DC$242)</f>
        <v>1</v>
      </c>
      <c r="DD58" s="112" t="b" cm="1">
        <f t="array" aca="1" ref="DD58" ca="1">INDEX(DataMaster!$C$123:$K$132,$V58,DD$242)</f>
        <v>1</v>
      </c>
      <c r="DE58" s="112" t="b" cm="1">
        <f t="array" aca="1" ref="DE58" ca="1">INDEX(DataMaster!$C$123:$K$132,$V58,DE$242)</f>
        <v>1</v>
      </c>
      <c r="DF58" s="112" t="b" cm="1">
        <f t="array" aca="1" ref="DF58" ca="1">INDEX(DataMaster!$C$123:$K$132,$V58,DF$242)</f>
        <v>1</v>
      </c>
      <c r="DG58" s="112" t="b" cm="1">
        <f t="array" aca="1" ref="DG58" ca="1">INDEX(DataMaster!$C$123:$K$132,$V58,DG$242)</f>
        <v>1</v>
      </c>
      <c r="DH58" s="112" t="b" cm="1">
        <f t="array" aca="1" ref="DH58" ca="1">INDEX(DataMaster!$C$123:$K$132,$V58,DH$242)</f>
        <v>1</v>
      </c>
      <c r="DI58" s="112" t="b" cm="1">
        <f t="array" aca="1" ref="DI58" ca="1">INDEX(DataMaster!$C$123:$K$132,$V58,DI$242)</f>
        <v>1</v>
      </c>
      <c r="DJ58" s="112" t="b" cm="1">
        <f t="array" aca="1" ref="DJ58" ca="1">INDEX(DataMaster!$C$123:$K$132,$V58,DJ$242)</f>
        <v>1</v>
      </c>
      <c r="DK58" s="112" t="b" cm="1">
        <f t="array" aca="1" ref="DK58" ca="1">INDEX(DataMaster!$C$123:$K$132,$V58,DK$242)</f>
        <v>1</v>
      </c>
      <c r="DL58" s="10"/>
      <c r="DM58" s="163" t="str">
        <f t="shared" ca="1" si="265"/>
        <v>-</v>
      </c>
      <c r="DN58" s="163" t="str">
        <f t="shared" ca="1" si="265"/>
        <v>-</v>
      </c>
      <c r="DO58" s="163" t="str">
        <f t="shared" ca="1" si="265"/>
        <v>-</v>
      </c>
      <c r="DP58" s="163" t="str">
        <f t="shared" ca="1" si="265"/>
        <v>-</v>
      </c>
      <c r="DQ58" s="163" t="str">
        <f t="shared" ca="1" si="265"/>
        <v>-</v>
      </c>
      <c r="DR58" s="163" t="str">
        <f t="shared" ca="1" si="265"/>
        <v>-</v>
      </c>
      <c r="DS58" s="163" t="str">
        <f t="shared" ca="1" si="265"/>
        <v>-</v>
      </c>
      <c r="DT58" s="163" t="str">
        <f t="shared" ca="1" si="265"/>
        <v>-</v>
      </c>
      <c r="DU58" s="163" t="str">
        <f t="shared" ca="1" si="265"/>
        <v>-</v>
      </c>
      <c r="DV58" s="163" t="str">
        <f t="shared" ca="1" si="265"/>
        <v>-</v>
      </c>
      <c r="DW58" s="163" t="str">
        <f t="shared" ca="1" si="265"/>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2" t="b">
        <v>0</v>
      </c>
      <c r="EJ58" s="162" t="b">
        <v>1</v>
      </c>
      <c r="EK58" s="163" t="str">
        <f t="shared" ca="1" si="213"/>
        <v>-</v>
      </c>
      <c r="EL58" s="163" t="str">
        <f t="shared" ca="1" si="213"/>
        <v>-</v>
      </c>
      <c r="EM58" s="163" t="str">
        <f t="shared" ca="1" si="213"/>
        <v>-</v>
      </c>
      <c r="EN58" s="163" t="str">
        <f t="shared" ca="1" si="213"/>
        <v>-</v>
      </c>
      <c r="EO58" s="163" t="str">
        <f t="shared" ca="1" si="213"/>
        <v>-</v>
      </c>
      <c r="EP58" s="163" t="str">
        <f t="shared" ca="1" si="213"/>
        <v>-</v>
      </c>
      <c r="EQ58" s="139">
        <f t="shared" ca="1" si="271"/>
        <v>3</v>
      </c>
      <c r="ER58" s="139">
        <f t="shared" ca="1" si="271"/>
        <v>3</v>
      </c>
      <c r="ES58" s="163">
        <f t="shared" ca="1" si="213"/>
        <v>0</v>
      </c>
      <c r="ET58" s="162">
        <v>1</v>
      </c>
      <c r="EU58" s="162">
        <v>-1</v>
      </c>
      <c r="EV58" s="163" t="str">
        <f t="shared" ca="1" si="214"/>
        <v>-</v>
      </c>
      <c r="EW58" s="163" t="str">
        <f t="shared" ca="1" si="214"/>
        <v>-</v>
      </c>
      <c r="EX58" s="163" t="str">
        <f t="shared" ca="1" si="214"/>
        <v>-</v>
      </c>
      <c r="EY58" s="163" t="str">
        <f t="shared" ca="1" si="214"/>
        <v>-</v>
      </c>
      <c r="EZ58" s="163" t="str">
        <f t="shared" ca="1" si="214"/>
        <v>-</v>
      </c>
      <c r="FA58" s="163">
        <f t="shared" ca="1" si="214"/>
        <v>0</v>
      </c>
      <c r="FB58" s="162">
        <v>1</v>
      </c>
      <c r="FC58" s="162">
        <v>-1</v>
      </c>
      <c r="FD58" s="163" t="str">
        <f t="shared" ca="1" si="214"/>
        <v>-</v>
      </c>
      <c r="FE58" s="163" t="str">
        <f t="shared" ca="1" si="214"/>
        <v>-</v>
      </c>
      <c r="FF58" s="163" t="str">
        <f t="shared" ca="1" si="214"/>
        <v>-</v>
      </c>
      <c r="FG58" s="163">
        <f t="shared" ca="1" si="214"/>
        <v>0</v>
      </c>
      <c r="FH58" s="163">
        <f t="shared" ca="1" si="214"/>
        <v>0</v>
      </c>
      <c r="FI58" s="163">
        <f t="shared" ca="1" si="214"/>
        <v>0</v>
      </c>
      <c r="FJ58" s="163">
        <f t="shared" ca="1" si="214"/>
        <v>0</v>
      </c>
      <c r="FK58" s="163">
        <f t="shared" ca="1" si="214"/>
        <v>0</v>
      </c>
      <c r="FL58" s="163">
        <f t="shared" ca="1" si="266"/>
        <v>0</v>
      </c>
      <c r="FM58" s="163">
        <f t="shared" ca="1" si="266"/>
        <v>0</v>
      </c>
      <c r="FN58" s="163" t="str">
        <f t="shared" ca="1" si="266"/>
        <v>-</v>
      </c>
      <c r="FO58" s="163" t="str">
        <f t="shared" ca="1" si="266"/>
        <v>-</v>
      </c>
      <c r="FP58" s="163" t="str">
        <f t="shared" ca="1" si="266"/>
        <v>-</v>
      </c>
      <c r="FQ58" s="163" t="str">
        <f t="shared" ca="1" si="266"/>
        <v>-</v>
      </c>
      <c r="FR58" s="163" t="str">
        <f t="shared" ca="1" si="266"/>
        <v>-</v>
      </c>
      <c r="FS58" s="163" t="str">
        <f t="shared" ca="1" si="266"/>
        <v>-</v>
      </c>
      <c r="FT58" s="163" t="str">
        <f t="shared" ca="1" si="266"/>
        <v>-</v>
      </c>
      <c r="FU58" s="163" t="str">
        <f t="shared" ca="1" si="266"/>
        <v>-</v>
      </c>
      <c r="FV58" s="163" t="str">
        <f t="shared" ca="1" si="266"/>
        <v>-</v>
      </c>
      <c r="FW58" s="163" t="str">
        <f t="shared" ca="1" si="266"/>
        <v>-</v>
      </c>
      <c r="FX58" s="163" t="str">
        <f t="shared" ca="1" si="266"/>
        <v>-</v>
      </c>
      <c r="FY58" s="10"/>
      <c r="FZ58" s="163">
        <f t="shared" ca="1" si="220"/>
        <v>1</v>
      </c>
      <c r="GA58" s="163" t="str">
        <f t="shared" ca="1" si="220"/>
        <v>-</v>
      </c>
      <c r="GB58" s="163" t="str">
        <f t="shared" ca="1" si="220"/>
        <v>-</v>
      </c>
      <c r="GC58" s="163" t="str">
        <f t="shared" ca="1" si="220"/>
        <v>-</v>
      </c>
      <c r="GD58" s="163" t="str">
        <f t="shared" ca="1" si="220"/>
        <v>-</v>
      </c>
      <c r="GE58" s="163" t="b">
        <f t="shared" ca="1" si="220"/>
        <v>0</v>
      </c>
      <c r="GF58" s="163" t="str">
        <f t="shared" ca="1" si="220"/>
        <v>-</v>
      </c>
      <c r="GG58" s="163">
        <f t="shared" ca="1" si="220"/>
        <v>0</v>
      </c>
      <c r="GH58" s="163" t="str">
        <f t="shared" ca="1" si="220"/>
        <v>-</v>
      </c>
      <c r="GI58" s="161" cm="1">
        <f t="array" aca="1" ref="GI58" ca="1">INDEX(i.rev,$K58,GI$15)</f>
        <v>1</v>
      </c>
      <c r="GJ58" s="163">
        <f t="shared" ca="1" si="133"/>
        <v>0</v>
      </c>
      <c r="GK58" s="163">
        <f t="shared" ca="1" si="133"/>
        <v>1</v>
      </c>
      <c r="GL58" s="163">
        <f t="shared" ca="1" si="133"/>
        <v>0</v>
      </c>
      <c r="GM58" s="163">
        <f t="shared" ca="1" si="133"/>
        <v>1</v>
      </c>
      <c r="GN58" s="163">
        <f t="shared" ca="1" si="133"/>
        <v>1</v>
      </c>
      <c r="GO58" s="163">
        <f t="shared" ca="1" si="133"/>
        <v>1</v>
      </c>
      <c r="GP58" s="163">
        <f t="shared" ca="1" si="133"/>
        <v>0</v>
      </c>
      <c r="GQ58" s="163">
        <f t="shared" ca="1" si="133"/>
        <v>0</v>
      </c>
      <c r="GR58" s="163">
        <f t="shared" ca="1" si="133"/>
        <v>0</v>
      </c>
      <c r="GS58" s="163">
        <f t="shared" ca="1" si="133"/>
        <v>0</v>
      </c>
      <c r="GT58" s="163">
        <f t="shared" ca="1" si="133"/>
        <v>0</v>
      </c>
      <c r="GU58" s="163">
        <f t="shared" ca="1" si="133"/>
        <v>0</v>
      </c>
      <c r="GV58" s="163">
        <f t="shared" ca="1" si="133"/>
        <v>0</v>
      </c>
      <c r="GW58" s="163">
        <f t="shared" ca="1" si="133"/>
        <v>0</v>
      </c>
      <c r="GX58" s="163">
        <f t="shared" ca="1" si="134"/>
        <v>0</v>
      </c>
      <c r="GY58" s="163">
        <f t="shared" ca="1" si="134"/>
        <v>0</v>
      </c>
      <c r="GZ58" s="161" cm="1">
        <f t="array" aca="1" ref="GZ58" ca="1">INDEX(i.rev,$K58,GZ$15)</f>
        <v>0</v>
      </c>
      <c r="HA58" s="163">
        <f t="shared" ca="1" si="240"/>
        <v>0</v>
      </c>
      <c r="HB58" s="161" cm="1">
        <f t="array" aca="1" ref="HB58" ca="1">INDEX(i.rev,$K58,HB$15)</f>
        <v>1</v>
      </c>
      <c r="HC58" s="163">
        <f t="shared" ca="1" si="241"/>
        <v>0</v>
      </c>
      <c r="HD58" s="163">
        <f t="shared" ca="1" si="241"/>
        <v>0</v>
      </c>
      <c r="HE58" s="163">
        <f t="shared" ca="1" si="241"/>
        <v>0</v>
      </c>
      <c r="HF58" s="163">
        <f t="shared" ca="1" si="241"/>
        <v>0</v>
      </c>
      <c r="HG58" s="163">
        <f t="shared" ca="1" si="241"/>
        <v>0</v>
      </c>
      <c r="HH58" s="163">
        <f t="shared" ca="1" si="241"/>
        <v>0</v>
      </c>
      <c r="HI58" s="163">
        <f t="shared" ca="1" si="241"/>
        <v>0</v>
      </c>
      <c r="HJ58" s="10"/>
      <c r="HK58" s="163" t="str">
        <f t="shared" ca="1" si="241"/>
        <v>-</v>
      </c>
      <c r="HL58" s="163" t="str">
        <f t="shared" ca="1" si="241"/>
        <v>-</v>
      </c>
      <c r="HM58" s="163" t="str">
        <f t="shared" ca="1" si="241"/>
        <v>-</v>
      </c>
      <c r="HN58" s="163" t="str">
        <f t="shared" ca="1" si="241"/>
        <v>-</v>
      </c>
      <c r="HO58" s="163" t="str">
        <f t="shared" ca="1" si="241"/>
        <v>-</v>
      </c>
      <c r="HP58" s="161" t="b">
        <f t="shared" si="135"/>
        <v>0</v>
      </c>
      <c r="HQ58" s="161" t="b">
        <f t="shared" si="135"/>
        <v>0</v>
      </c>
      <c r="HR58" s="161" t="b">
        <f t="shared" si="135"/>
        <v>1</v>
      </c>
      <c r="HS58" s="163">
        <f t="shared" ca="1" si="241"/>
        <v>0</v>
      </c>
      <c r="HT58" s="161">
        <f t="shared" ca="1" si="136"/>
        <v>1</v>
      </c>
      <c r="HU58" s="161">
        <f t="shared" ca="1" si="136"/>
        <v>1</v>
      </c>
      <c r="HV58" s="163" t="str">
        <f t="shared" ca="1" si="241"/>
        <v>-</v>
      </c>
      <c r="HW58" s="163" t="str">
        <f t="shared" ca="1" si="241"/>
        <v>-</v>
      </c>
      <c r="HX58" s="163" t="str">
        <f t="shared" ca="1" si="241"/>
        <v>-</v>
      </c>
      <c r="HY58" s="163" t="str">
        <f t="shared" ca="1" si="241"/>
        <v>-</v>
      </c>
      <c r="HZ58" s="163" t="str">
        <f t="shared" ca="1" si="241"/>
        <v>-</v>
      </c>
      <c r="IA58" s="163" t="str">
        <f t="shared" ca="1" si="241"/>
        <v>-</v>
      </c>
      <c r="IB58" s="163" t="str">
        <f t="shared" ca="1" si="241"/>
        <v>-</v>
      </c>
      <c r="IC58" s="186" t="b">
        <v>0</v>
      </c>
      <c r="ID58" s="139">
        <f t="shared" ca="1" si="179"/>
        <v>2</v>
      </c>
      <c r="IE58" s="161" t="str">
        <f t="array" aca="1" ref="IE58" ca="1">IF(OR(IF58:IF58&lt;&gt;"-"),TRUE,"-")</f>
        <v>-</v>
      </c>
      <c r="IF58" s="163" t="str">
        <f t="shared" ca="1" si="193"/>
        <v>-</v>
      </c>
      <c r="IG58" s="186" t="b">
        <v>0</v>
      </c>
      <c r="IH58" s="163">
        <f t="shared" ca="1" si="209"/>
        <v>2</v>
      </c>
      <c r="II58" s="163" t="b">
        <f t="shared" ca="1" si="108"/>
        <v>1</v>
      </c>
      <c r="IJ58" s="163" t="str">
        <f t="shared" ca="1" si="108"/>
        <v>-</v>
      </c>
      <c r="IK58" s="163" t="str">
        <f t="shared" ca="1" si="194"/>
        <v>-</v>
      </c>
      <c r="IL58" s="163" t="str">
        <f t="shared" ca="1" si="194"/>
        <v>-</v>
      </c>
      <c r="IM58" s="163" t="str">
        <f t="shared" ca="1" si="194"/>
        <v>-</v>
      </c>
      <c r="IN58" s="163" t="str">
        <f t="shared" ca="1" si="194"/>
        <v>-</v>
      </c>
      <c r="IO58" s="163" t="str">
        <f t="shared" ca="1" si="194"/>
        <v>-</v>
      </c>
      <c r="IP58" s="163">
        <f t="shared" ca="1" si="210"/>
        <v>0</v>
      </c>
      <c r="IQ58" s="163">
        <f t="shared" ca="1" si="210"/>
        <v>0.9</v>
      </c>
      <c r="IR58" s="163">
        <f t="shared" ca="1" si="210"/>
        <v>0.5</v>
      </c>
      <c r="IS58" s="163">
        <f t="shared" ca="1" si="210"/>
        <v>0.5</v>
      </c>
      <c r="IT58" s="163">
        <f t="shared" ca="1" si="210"/>
        <v>0</v>
      </c>
      <c r="IU58" s="163">
        <f t="shared" ca="1" si="210"/>
        <v>0</v>
      </c>
      <c r="IV58" s="163" t="str">
        <f t="shared" ca="1" si="210"/>
        <v>-</v>
      </c>
      <c r="IW58" s="163" t="str">
        <f t="shared" ca="1" si="210"/>
        <v>-</v>
      </c>
      <c r="IX58" s="163" t="str">
        <f t="shared" ca="1" si="210"/>
        <v>-</v>
      </c>
      <c r="IY58" s="112" t="b">
        <f t="shared" ca="1" si="251"/>
        <v>0</v>
      </c>
      <c r="IZ58" s="112" t="str">
        <f t="shared" ca="1" si="252"/>
        <v>-</v>
      </c>
      <c r="JA58" s="112" t="str">
        <f t="shared" ca="1" si="252"/>
        <v>-</v>
      </c>
      <c r="JB58" s="112" t="str">
        <f t="shared" ca="1" si="252"/>
        <v>-</v>
      </c>
      <c r="JC58" s="112" t="str">
        <f t="shared" ca="1" si="252"/>
        <v>-</v>
      </c>
      <c r="JD58" s="112" t="str">
        <f t="shared" ca="1" si="252"/>
        <v>-</v>
      </c>
      <c r="JE58" s="112" t="str">
        <f t="shared" ca="1" si="252"/>
        <v>-</v>
      </c>
      <c r="JF58" s="112" t="str">
        <f t="shared" ca="1" si="252"/>
        <v>-</v>
      </c>
      <c r="JG58" s="112" t="str">
        <f t="shared" ca="1" si="252"/>
        <v>-</v>
      </c>
      <c r="JH58" s="112" t="str">
        <f t="shared" ca="1" si="252"/>
        <v>-</v>
      </c>
      <c r="JI58" s="112" t="str">
        <f t="shared" ca="1" si="252"/>
        <v>-</v>
      </c>
      <c r="JJ58" s="112" t="str">
        <f t="shared" ca="1" si="252"/>
        <v>-</v>
      </c>
      <c r="JK58" s="112" t="str">
        <f t="shared" ca="1" si="252"/>
        <v>-</v>
      </c>
      <c r="JL58" s="112" t="str">
        <f t="shared" ca="1" si="252"/>
        <v>-</v>
      </c>
      <c r="JM58" s="112" t="str">
        <f t="shared" ca="1" si="252"/>
        <v>-</v>
      </c>
      <c r="JN58" s="112" t="str">
        <f t="shared" ca="1" si="252"/>
        <v>-</v>
      </c>
      <c r="JO58" s="112" t="str">
        <f t="shared" ref="JO58:KL65" ca="1" si="276">OFFSET(JO$5,$B58,0)</f>
        <v>-</v>
      </c>
      <c r="JP58" s="112" t="str">
        <f t="shared" ca="1" si="276"/>
        <v>-</v>
      </c>
      <c r="JQ58" s="112" t="str">
        <f t="shared" ca="1" si="276"/>
        <v>-</v>
      </c>
      <c r="JR58" s="112" t="str">
        <f t="shared" ca="1" si="276"/>
        <v>-</v>
      </c>
      <c r="JS58" s="112" t="str">
        <f t="shared" ca="1" si="276"/>
        <v>-</v>
      </c>
      <c r="JT58" s="112" t="str">
        <f t="shared" ca="1" si="276"/>
        <v>-</v>
      </c>
      <c r="JU58" s="112" t="str">
        <f t="shared" ca="1" si="276"/>
        <v>-</v>
      </c>
      <c r="JV58" s="112" t="str">
        <f t="shared" ca="1" si="276"/>
        <v>-</v>
      </c>
      <c r="JW58" s="112" t="str">
        <f t="shared" ca="1" si="276"/>
        <v>-</v>
      </c>
      <c r="JX58" s="112" t="str">
        <f t="shared" ca="1" si="276"/>
        <v>-</v>
      </c>
      <c r="JY58" s="112" t="str">
        <f t="shared" ca="1" si="276"/>
        <v>-</v>
      </c>
      <c r="JZ58" s="112" t="str">
        <f t="shared" ca="1" si="276"/>
        <v>-</v>
      </c>
      <c r="KA58" s="112" t="str">
        <f t="shared" ca="1" si="276"/>
        <v>-</v>
      </c>
      <c r="KB58" s="112" t="str">
        <f t="shared" ca="1" si="276"/>
        <v>-</v>
      </c>
      <c r="KC58" s="112" t="str">
        <f t="shared" ca="1" si="276"/>
        <v>-</v>
      </c>
      <c r="KD58" s="112" t="str">
        <f t="shared" ca="1" si="276"/>
        <v>-</v>
      </c>
      <c r="KE58" s="112" t="str">
        <f t="shared" ca="1" si="276"/>
        <v>-</v>
      </c>
      <c r="KF58" s="112" t="str">
        <f t="shared" ca="1" si="276"/>
        <v>-</v>
      </c>
      <c r="KG58" s="112" t="str">
        <f t="shared" ca="1" si="276"/>
        <v>-</v>
      </c>
      <c r="KH58" s="112" t="str">
        <f t="shared" ca="1" si="276"/>
        <v>-</v>
      </c>
      <c r="KI58" s="112" t="str">
        <f t="shared" ca="1" si="276"/>
        <v>-</v>
      </c>
      <c r="KJ58" s="112" t="str">
        <f t="shared" ca="1" si="276"/>
        <v>-</v>
      </c>
      <c r="KK58" s="112" t="str">
        <f t="shared" ca="1" si="276"/>
        <v>-</v>
      </c>
      <c r="KL58" s="112" t="str">
        <f t="shared" ca="1" si="276"/>
        <v>-</v>
      </c>
      <c r="KM58" s="112" t="str">
        <f t="shared" ref="KM58:LX64" ca="1" si="277">OFFSET(KM$5,$B58,0)</f>
        <v>-</v>
      </c>
      <c r="KN58" s="112" t="str">
        <f t="shared" ca="1" si="277"/>
        <v>-</v>
      </c>
      <c r="KO58" s="112" t="str">
        <f t="shared" ca="1" si="277"/>
        <v>-</v>
      </c>
      <c r="KP58" s="112" t="str">
        <f t="shared" ca="1" si="277"/>
        <v>-</v>
      </c>
      <c r="KQ58" s="112" t="str">
        <f t="shared" ca="1" si="277"/>
        <v>-</v>
      </c>
      <c r="KR58" s="112" t="str">
        <f t="shared" ca="1" si="277"/>
        <v>-</v>
      </c>
      <c r="KS58" s="112" t="str">
        <f t="shared" ca="1" si="277"/>
        <v>-</v>
      </c>
      <c r="KT58" s="112" t="str">
        <f t="shared" ca="1" si="277"/>
        <v>-</v>
      </c>
      <c r="KU58" s="112" t="str">
        <f t="shared" ca="1" si="277"/>
        <v>-</v>
      </c>
      <c r="KV58" s="112" t="str">
        <f t="shared" ca="1" si="277"/>
        <v>-</v>
      </c>
      <c r="KW58" s="112" t="str">
        <f t="shared" ca="1" si="277"/>
        <v>-</v>
      </c>
      <c r="KX58" s="112" t="str">
        <f t="shared" ca="1" si="277"/>
        <v>-</v>
      </c>
      <c r="KY58" s="112" t="str">
        <f t="shared" ca="1" si="277"/>
        <v>-</v>
      </c>
      <c r="KZ58" s="112" t="str">
        <f t="shared" ca="1" si="277"/>
        <v>-</v>
      </c>
      <c r="LA58" s="112" t="str">
        <f t="shared" ca="1" si="277"/>
        <v>-</v>
      </c>
      <c r="LB58" s="112" t="str">
        <f t="shared" ca="1" si="277"/>
        <v>-</v>
      </c>
      <c r="LC58" s="112" t="str">
        <f t="shared" ca="1" si="277"/>
        <v>-</v>
      </c>
      <c r="LD58" s="112" t="str">
        <f t="shared" ca="1" si="277"/>
        <v>-</v>
      </c>
      <c r="LE58" s="112" t="str">
        <f t="shared" ca="1" si="277"/>
        <v>-</v>
      </c>
      <c r="LF58" s="112" t="str">
        <f t="shared" ca="1" si="277"/>
        <v>-</v>
      </c>
      <c r="LG58" s="112" t="str">
        <f t="shared" ca="1" si="277"/>
        <v>-</v>
      </c>
      <c r="LH58" s="112" t="str">
        <f t="shared" ca="1" si="277"/>
        <v>-</v>
      </c>
      <c r="LI58" s="112" t="str">
        <f t="shared" ca="1" si="277"/>
        <v>-</v>
      </c>
      <c r="LJ58" s="112" t="str">
        <f t="shared" ca="1" si="277"/>
        <v>-</v>
      </c>
      <c r="LK58" s="112" t="str">
        <f t="shared" ca="1" si="277"/>
        <v>-</v>
      </c>
      <c r="LL58" s="112" t="str">
        <f t="shared" ca="1" si="277"/>
        <v>-</v>
      </c>
      <c r="LM58" s="112" t="str">
        <f t="shared" ca="1" si="277"/>
        <v>-</v>
      </c>
      <c r="LN58" s="112" t="str">
        <f t="shared" ca="1" si="277"/>
        <v>-</v>
      </c>
      <c r="LO58" s="112" t="str">
        <f t="shared" ca="1" si="277"/>
        <v>-</v>
      </c>
      <c r="LP58" s="112" t="str">
        <f t="shared" ca="1" si="277"/>
        <v>-</v>
      </c>
      <c r="LQ58" s="112" t="str">
        <f t="shared" ca="1" si="277"/>
        <v>-</v>
      </c>
      <c r="LR58" s="112" t="str">
        <f t="shared" ca="1" si="277"/>
        <v>-</v>
      </c>
      <c r="LS58" s="112" t="str">
        <f t="shared" ca="1" si="277"/>
        <v>-</v>
      </c>
      <c r="LT58" s="112" t="str">
        <f t="shared" ca="1" si="277"/>
        <v>-</v>
      </c>
      <c r="LU58" s="112" t="str">
        <f t="shared" ca="1" si="277"/>
        <v>-</v>
      </c>
      <c r="LV58" s="112" t="str">
        <f t="shared" ca="1" si="277"/>
        <v>-</v>
      </c>
      <c r="LW58" s="112" t="str">
        <f t="shared" ca="1" si="277"/>
        <v>-</v>
      </c>
      <c r="LX58" s="112" t="str">
        <f t="shared" ca="1" si="277"/>
        <v>-</v>
      </c>
      <c r="LY58" s="10"/>
      <c r="LZ58" s="161">
        <f t="shared" ca="1" si="141"/>
        <v>4.4999999999999998E-2</v>
      </c>
      <c r="MA58" s="161">
        <f t="shared" ca="1" si="142"/>
        <v>4.4999999999999998E-2</v>
      </c>
      <c r="MB58" s="163">
        <f t="shared" ca="1" si="273"/>
        <v>1</v>
      </c>
      <c r="MC58" s="163">
        <f t="shared" ca="1" si="273"/>
        <v>0</v>
      </c>
      <c r="MD58" s="163">
        <f t="shared" ca="1" si="273"/>
        <v>1</v>
      </c>
      <c r="ME58" s="163">
        <f t="shared" ca="1" si="273"/>
        <v>1</v>
      </c>
      <c r="MF58" s="163">
        <f t="shared" ca="1" si="273"/>
        <v>0</v>
      </c>
      <c r="MG58" s="163">
        <f t="shared" ca="1" si="273"/>
        <v>70</v>
      </c>
      <c r="MH58" s="163">
        <f t="shared" ca="1" si="273"/>
        <v>50</v>
      </c>
      <c r="MI58" s="163">
        <f t="shared" ca="1" si="273"/>
        <v>85</v>
      </c>
      <c r="MJ58" s="163">
        <f t="shared" ca="1" si="273"/>
        <v>50</v>
      </c>
      <c r="MK58" s="161">
        <f t="shared" ca="1" si="143"/>
        <v>1</v>
      </c>
      <c r="ML58" s="161">
        <f t="shared" ca="1" si="144"/>
        <v>1</v>
      </c>
      <c r="MM58" s="161">
        <f t="shared" ca="1" si="145"/>
        <v>1</v>
      </c>
      <c r="MN58" s="161">
        <f t="shared" ca="1" si="146"/>
        <v>1</v>
      </c>
      <c r="MO58" s="161">
        <f t="shared" ca="1" si="146"/>
        <v>1</v>
      </c>
      <c r="MP58" s="163">
        <f t="shared" ca="1" si="273"/>
        <v>1</v>
      </c>
      <c r="MQ58" s="10"/>
      <c r="MR58" s="163">
        <f t="shared" ca="1" si="273"/>
        <v>1</v>
      </c>
      <c r="MS58" s="161">
        <f t="shared" ca="1" si="147"/>
        <v>1</v>
      </c>
      <c r="MT58" s="163">
        <f t="shared" ca="1" si="273"/>
        <v>0.75</v>
      </c>
      <c r="MU58" s="163">
        <f t="shared" ca="1" si="273"/>
        <v>0.8</v>
      </c>
      <c r="MV58" s="163">
        <f t="shared" ca="1" si="273"/>
        <v>0.82499999999999996</v>
      </c>
      <c r="MW58" s="163">
        <f t="shared" ca="1" si="273"/>
        <v>0.875</v>
      </c>
      <c r="MX58" s="163">
        <f t="shared" ca="1" si="273"/>
        <v>0.9</v>
      </c>
      <c r="MY58" s="163">
        <f t="shared" ca="1" si="273"/>
        <v>0.75</v>
      </c>
      <c r="MZ58" s="163">
        <f t="shared" ca="1" si="273"/>
        <v>0.78142857142857147</v>
      </c>
      <c r="NA58" s="163">
        <f t="shared" ca="1" si="273"/>
        <v>0.82499999999999996</v>
      </c>
      <c r="NB58" s="163">
        <f t="shared" ca="1" si="273"/>
        <v>0.875</v>
      </c>
      <c r="NC58" s="163">
        <f t="shared" ca="1" si="273"/>
        <v>0.9</v>
      </c>
      <c r="ND58" s="163">
        <f t="shared" ca="1" si="273"/>
        <v>0.9</v>
      </c>
      <c r="NE58" s="163">
        <f t="shared" ca="1" si="273"/>
        <v>0.75</v>
      </c>
      <c r="NF58" s="163">
        <f t="shared" ca="1" si="273"/>
        <v>0.78142857142857147</v>
      </c>
      <c r="NG58" s="163">
        <f t="shared" ca="1" si="273"/>
        <v>0.82499999999999996</v>
      </c>
      <c r="NH58" s="163">
        <f t="shared" ca="1" si="273"/>
        <v>0.875</v>
      </c>
      <c r="NI58" s="163">
        <f t="shared" ca="1" si="273"/>
        <v>0.9</v>
      </c>
      <c r="NJ58" s="163">
        <f t="shared" ca="1" si="273"/>
        <v>0.9</v>
      </c>
      <c r="NK58" s="163">
        <f t="shared" ca="1" si="273"/>
        <v>0.75</v>
      </c>
      <c r="NL58" s="163">
        <f t="shared" ca="1" si="273"/>
        <v>0.78142857142857147</v>
      </c>
      <c r="NM58" s="163">
        <f t="shared" ca="1" si="273"/>
        <v>0.82499999999999996</v>
      </c>
      <c r="NN58" s="163">
        <f t="shared" ca="1" si="273"/>
        <v>0.875</v>
      </c>
      <c r="NO58" s="163">
        <f t="shared" ca="1" si="273"/>
        <v>0.9</v>
      </c>
      <c r="NP58" s="163">
        <f t="shared" ca="1" si="273"/>
        <v>0.9</v>
      </c>
      <c r="NQ58" s="163">
        <f t="shared" ca="1" si="273"/>
        <v>0.75</v>
      </c>
      <c r="NR58" s="163">
        <f t="shared" ca="1" si="273"/>
        <v>0.78142857142857147</v>
      </c>
      <c r="NS58" s="163">
        <f t="shared" ca="1" si="273"/>
        <v>0.82499999999999996</v>
      </c>
      <c r="NT58" s="163">
        <f t="shared" ca="1" si="273"/>
        <v>0.875</v>
      </c>
      <c r="NU58" s="163">
        <f t="shared" ca="1" si="273"/>
        <v>0.9</v>
      </c>
      <c r="NV58" s="163">
        <f t="shared" ca="1" si="273"/>
        <v>0.9</v>
      </c>
      <c r="NW58" s="163">
        <f t="shared" ca="1" si="273"/>
        <v>0.75</v>
      </c>
      <c r="NX58" s="163">
        <f t="shared" ca="1" si="273"/>
        <v>0.78142857142857147</v>
      </c>
      <c r="NY58" s="163">
        <f t="shared" ca="1" si="273"/>
        <v>0.82499999999999996</v>
      </c>
      <c r="NZ58" s="163">
        <f t="shared" ca="1" si="273"/>
        <v>0.875</v>
      </c>
      <c r="OA58" s="163">
        <f t="shared" ca="1" si="273"/>
        <v>0.9</v>
      </c>
      <c r="OB58" s="163">
        <f t="shared" ca="1" si="273"/>
        <v>0.9</v>
      </c>
      <c r="OC58" s="163">
        <f t="shared" ca="1" si="273"/>
        <v>0.75</v>
      </c>
      <c r="OD58" s="163">
        <f t="shared" ca="1" si="273"/>
        <v>0.78142857142857147</v>
      </c>
      <c r="OE58" s="163">
        <f t="shared" ca="1" si="273"/>
        <v>0.82499999999999996</v>
      </c>
      <c r="OF58" s="163">
        <f t="shared" ca="1" si="273"/>
        <v>0.875</v>
      </c>
      <c r="OG58" s="163">
        <f t="shared" ca="1" si="273"/>
        <v>0.9</v>
      </c>
      <c r="OH58" s="163">
        <f t="shared" ca="1" si="273"/>
        <v>0.9</v>
      </c>
      <c r="OI58" s="163">
        <f t="shared" ca="1" si="273"/>
        <v>0.75</v>
      </c>
      <c r="OJ58" s="163">
        <f t="shared" ca="1" si="273"/>
        <v>0.76904761904761909</v>
      </c>
      <c r="OK58" s="163">
        <f t="shared" ca="1" si="273"/>
        <v>0.82000000000000006</v>
      </c>
      <c r="OL58" s="163">
        <f t="shared" ca="1" si="273"/>
        <v>0.875</v>
      </c>
      <c r="OM58" s="163">
        <f t="shared" ca="1" si="273"/>
        <v>0.9</v>
      </c>
      <c r="ON58" s="163">
        <f t="shared" ca="1" si="273"/>
        <v>0.90000000000000013</v>
      </c>
      <c r="OO58" s="163">
        <f t="shared" ca="1" si="273"/>
        <v>0.75</v>
      </c>
      <c r="OP58" s="163">
        <f t="shared" ca="1" si="273"/>
        <v>0.76904761904761909</v>
      </c>
      <c r="OQ58" s="163">
        <f t="shared" ca="1" si="273"/>
        <v>0.82000000000000006</v>
      </c>
      <c r="OR58" s="163">
        <f t="shared" ca="1" si="273"/>
        <v>0.875</v>
      </c>
      <c r="OS58" s="163">
        <f t="shared" ca="1" si="273"/>
        <v>0.9</v>
      </c>
      <c r="OT58" s="163">
        <f t="shared" ca="1" si="273"/>
        <v>0.9</v>
      </c>
      <c r="OU58" s="163">
        <f t="shared" ca="1" si="273"/>
        <v>0.875</v>
      </c>
      <c r="OV58" s="161">
        <f t="shared" ca="1" si="148"/>
        <v>1</v>
      </c>
      <c r="OW58" s="161">
        <f t="shared" ca="1" si="149"/>
        <v>1</v>
      </c>
      <c r="OX58" s="161" t="str">
        <f t="shared" ca="1" si="150"/>
        <v>-</v>
      </c>
      <c r="OY58" s="163" t="str">
        <f t="shared" ca="1" si="151"/>
        <v>-</v>
      </c>
      <c r="OZ58" s="161" t="str">
        <f t="shared" ca="1" si="152"/>
        <v>-</v>
      </c>
      <c r="PA58" s="161" t="str">
        <f t="shared" ca="1" si="153"/>
        <v>-</v>
      </c>
      <c r="PB58" s="163">
        <f t="shared" ca="1" si="273"/>
        <v>0</v>
      </c>
      <c r="PC58" s="27">
        <v>0</v>
      </c>
    </row>
    <row r="59" spans="1:419" s="143" customFormat="1" outlineLevel="2">
      <c r="A59" s="121">
        <f t="shared" si="187"/>
        <v>54</v>
      </c>
      <c r="B59" s="127">
        <f t="shared" ca="1" si="234"/>
        <v>46</v>
      </c>
      <c r="C59" s="143">
        <v>300</v>
      </c>
      <c r="D59" s="143" t="s">
        <v>884</v>
      </c>
      <c r="E59" s="143" t="b">
        <v>0</v>
      </c>
      <c r="F59" s="143" t="b">
        <v>0</v>
      </c>
      <c r="G59" s="143" t="b">
        <f t="shared" si="250"/>
        <v>0</v>
      </c>
      <c r="H59" s="139">
        <v>3</v>
      </c>
      <c r="I59" s="139">
        <f t="shared" ca="1" si="268"/>
        <v>2</v>
      </c>
      <c r="J59" s="139">
        <f t="shared" ca="1" si="268"/>
        <v>1</v>
      </c>
      <c r="K59" s="139">
        <f t="shared" ca="1" si="268"/>
        <v>1</v>
      </c>
      <c r="L59" s="139">
        <f t="shared" ca="1" si="268"/>
        <v>1</v>
      </c>
      <c r="M59" s="139">
        <f t="shared" ca="1" si="268"/>
        <v>1</v>
      </c>
      <c r="N59" s="139">
        <f t="shared" ca="1" si="268"/>
        <v>1</v>
      </c>
      <c r="O59" s="139">
        <f t="shared" ca="1" si="268"/>
        <v>1</v>
      </c>
      <c r="P59" s="139">
        <f t="shared" ca="1" si="268"/>
        <v>1</v>
      </c>
      <c r="Q59" s="139">
        <f t="shared" ca="1" si="268"/>
        <v>1</v>
      </c>
      <c r="R59" s="139">
        <f t="shared" ca="1" si="268"/>
        <v>2</v>
      </c>
      <c r="S59" s="139">
        <f t="shared" ca="1" si="268"/>
        <v>2</v>
      </c>
      <c r="T59" s="117">
        <v>1</v>
      </c>
      <c r="U59" s="139">
        <f t="shared" ca="1" si="268"/>
        <v>2</v>
      </c>
      <c r="V59" s="139">
        <f t="shared" ca="1" si="268"/>
        <v>2</v>
      </c>
      <c r="W59" s="139">
        <f t="shared" ca="1" si="268"/>
        <v>1</v>
      </c>
      <c r="X59" s="139">
        <f t="shared" ca="1" si="268"/>
        <v>1</v>
      </c>
      <c r="Y59" s="139">
        <f t="shared" ca="1" si="268"/>
        <v>1</v>
      </c>
      <c r="Z59" s="139">
        <f t="shared" ca="1" si="268"/>
        <v>1</v>
      </c>
      <c r="AA59" s="139">
        <f t="shared" ca="1" si="268"/>
        <v>1</v>
      </c>
      <c r="AB59" s="139">
        <f t="shared" ca="1" si="268"/>
        <v>1</v>
      </c>
      <c r="AC59" s="139">
        <f t="shared" ca="1" si="268"/>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
&amp;IF($W59=1,""," Yield"&amp;INDEX(i.all_rot_yield,$W59))&amp;IF($X59=1,""," Pasture"&amp;INDEX(i.pasture_prod,$X59))&amp;IF($Y59=1,""," Scan"&amp;INDEX(i.scan,$Y59))
&amp;IF($MK59=1,""," WP"&amp;TEXT($MK59*100,"000p"))&amp;IF($ML59=1,""," MP"&amp;TEXT($ML59*100,"000p"))&amp;IF($MM59=1,""," GP"&amp;TEXT($MM59*100,"000p"))&amp;IF($MN59=1,""," Can"&amp;TEXT($MN59*100,"000p"))&amp;IF(CG59," suppas"&amp;CH59,"")&amp;IF($T59&lt;&gt;1," go_"&amp;VLOOKUP($T59,DataMaster!$A$97:$B$106,2,FALSE),"")&amp;IF($U59&lt;&gt;1," rot_"&amp;VLOOKUP($U59,DataMaster!$A$97:$B$106,2,FALSE),"")&amp;IF($V59&lt;&gt;1," stk_"&amp;VLOOKUP($V59,DataMaster!$A$97:$B$106,2,FALSE),"")&amp;IF($S59&lt;&gt;1," noPOC_"&amp;VLOOKUP($S59,DataMaster!$A$97:$B$106,2,FALSE),"")&amp;IF($R59&lt;&gt;1," nocropgraze_"&amp;VLOOKUP($R59,DataMaster!$A$97:$B$106,2,FALSE),"")
&amp;" (F"&amp;3+IFERROR(1*$EI59,0)+IFERROR(1*$EJ59,0)&amp;3-IFERROR(1*NOT($EL59),0)&amp;"N"&amp;$EQ59&amp;$ER59&amp;")"</f>
        <v>00035 Feedsupply DSP rot_allZ stk_allZ noPOC_allZ nocropgraze_allZ (F43N11)</v>
      </c>
      <c r="AF59" s="10" t="str">
        <f ca="1">IF(COUNTIF(AE$5:AE59,AE59)=1,"-","Dup")</f>
        <v>-</v>
      </c>
      <c r="AG59" s="10"/>
      <c r="AH59" s="163" t="str">
        <f t="shared" ca="1" si="197"/>
        <v>-</v>
      </c>
      <c r="AI59" s="163" t="str">
        <f t="shared" ca="1" si="124"/>
        <v>-</v>
      </c>
      <c r="AJ59" s="163" t="str">
        <f t="shared" ca="1" si="198"/>
        <v>-</v>
      </c>
      <c r="AK59" s="163" t="str">
        <f t="shared" ca="1" si="198"/>
        <v>-</v>
      </c>
      <c r="AL59" s="163" t="str">
        <f t="shared" ca="1" si="125"/>
        <v>-</v>
      </c>
      <c r="AM59" s="163" t="b">
        <f t="shared" ca="1" si="125"/>
        <v>1</v>
      </c>
      <c r="AN59" s="10"/>
      <c r="AO59" s="161" t="b">
        <f t="shared" ca="1" si="199"/>
        <v>0</v>
      </c>
      <c r="AP59" s="161" t="str">
        <f t="shared" ca="1" si="199"/>
        <v>-</v>
      </c>
      <c r="AQ59" s="161" t="b">
        <f t="shared" ca="1" si="199"/>
        <v>0</v>
      </c>
      <c r="AR59" s="161" t="b">
        <f t="shared" ca="1" si="199"/>
        <v>1</v>
      </c>
      <c r="AS59" s="161" t="b">
        <f t="shared" ca="1" si="199"/>
        <v>1</v>
      </c>
      <c r="AT59" s="186" t="b">
        <v>1</v>
      </c>
      <c r="AU59" s="161">
        <f t="shared" ca="1" si="127"/>
        <v>0</v>
      </c>
      <c r="AV59" s="161" t="b">
        <f t="shared" ca="1" si="200"/>
        <v>0</v>
      </c>
      <c r="AW59" s="161" t="b">
        <f t="shared" ca="1" si="200"/>
        <v>0</v>
      </c>
      <c r="AX59" s="161" t="str">
        <f t="shared" ca="1" si="200"/>
        <v>-</v>
      </c>
      <c r="AY59" s="161" t="str">
        <f t="shared" ca="1" si="200"/>
        <v>-</v>
      </c>
      <c r="AZ59" s="161" t="str">
        <f t="shared" ca="1" si="200"/>
        <v>-</v>
      </c>
      <c r="BA59" s="10"/>
      <c r="BB59" s="163" t="b">
        <f t="shared" ca="1" si="201"/>
        <v>1</v>
      </c>
      <c r="BC59" s="162" t="b">
        <v>1</v>
      </c>
      <c r="BD59" s="163" t="b">
        <f t="shared" ca="1" si="201"/>
        <v>1</v>
      </c>
      <c r="BE59" s="158">
        <f t="shared" ca="1" si="269"/>
        <v>322005</v>
      </c>
      <c r="BF59" s="163" t="b">
        <f t="shared" ca="1" si="188"/>
        <v>0</v>
      </c>
      <c r="BG59" s="163" t="str">
        <f t="shared" ca="1" si="188"/>
        <v>-</v>
      </c>
      <c r="BH59" s="163" t="b">
        <f t="shared" ca="1" si="188"/>
        <v>1</v>
      </c>
      <c r="BI59" s="139">
        <f t="shared" ca="1" si="270"/>
        <v>322006</v>
      </c>
      <c r="BJ59" s="163" t="str">
        <f t="shared" ca="1" si="212"/>
        <v>-</v>
      </c>
      <c r="BK59" s="163">
        <f t="shared" ca="1" si="212"/>
        <v>1</v>
      </c>
      <c r="BL59" s="163">
        <f t="shared" ca="1" si="212"/>
        <v>1</v>
      </c>
      <c r="BM59" s="163" t="str">
        <f t="shared" ca="1" si="212"/>
        <v>-</v>
      </c>
      <c r="BN59" s="163" t="str">
        <f t="shared" ca="1" si="212"/>
        <v>-</v>
      </c>
      <c r="BO59" s="112" t="b" cm="1">
        <f t="array" aca="1" ref="BO59" ca="1">INDEX(DataMaster!$C$71:$K$80,$R59,BO$242)</f>
        <v>0</v>
      </c>
      <c r="BP59" s="112" t="b" cm="1">
        <f t="array" aca="1" ref="BP59" ca="1">INDEX(DataMaster!$C$71:$K$80,$R59,BP$242)</f>
        <v>0</v>
      </c>
      <c r="BQ59" s="112" t="b" cm="1">
        <f t="array" aca="1" ref="BQ59" ca="1">INDEX(DataMaster!$C$71:$K$80,$R59,BQ$242)</f>
        <v>0</v>
      </c>
      <c r="BR59" s="112" t="b" cm="1">
        <f t="array" aca="1" ref="BR59" ca="1">INDEX(DataMaster!$C$71:$K$80,$R59,BR$242)</f>
        <v>0</v>
      </c>
      <c r="BS59" s="112" t="b" cm="1">
        <f t="array" aca="1" ref="BS59" ca="1">INDEX(DataMaster!$C$71:$K$80,$R59,BS$242)</f>
        <v>0</v>
      </c>
      <c r="BT59" s="112" t="b" cm="1">
        <f t="array" aca="1" ref="BT59" ca="1">INDEX(DataMaster!$C$71:$K$80,$R59,BT$242)</f>
        <v>0</v>
      </c>
      <c r="BU59" s="112" t="b" cm="1">
        <f t="array" aca="1" ref="BU59" ca="1">INDEX(DataMaster!$C$71:$K$80,$R59,BU$242)</f>
        <v>0</v>
      </c>
      <c r="BV59" s="112" t="b" cm="1">
        <f t="array" aca="1" ref="BV59" ca="1">INDEX(DataMaster!$C$71:$K$80,$R59,BV$242)</f>
        <v>0</v>
      </c>
      <c r="BW59" s="112" t="b" cm="1">
        <f t="array" aca="1" ref="BW59" ca="1">INDEX(DataMaster!$C$71:$K$80,$R59,BW$242)</f>
        <v>0</v>
      </c>
      <c r="BX59" s="112" t="b" cm="1">
        <f t="array" aca="1" ref="BX59" ca="1">INDEX(DataMaster!$C$84:$K$93,$S59,BX$242)</f>
        <v>0</v>
      </c>
      <c r="BY59" s="112" t="b" cm="1">
        <f t="array" aca="1" ref="BY59" ca="1">INDEX(DataMaster!$C$84:$K$93,$S59,BY$242)</f>
        <v>0</v>
      </c>
      <c r="BZ59" s="112" t="b" cm="1">
        <f t="array" aca="1" ref="BZ59" ca="1">INDEX(DataMaster!$C$84:$K$93,$S59,BZ$242)</f>
        <v>0</v>
      </c>
      <c r="CA59" s="112" t="b" cm="1">
        <f t="array" aca="1" ref="CA59" ca="1">INDEX(DataMaster!$C$84:$K$93,$S59,CA$242)</f>
        <v>0</v>
      </c>
      <c r="CB59" s="112" t="b" cm="1">
        <f t="array" aca="1" ref="CB59" ca="1">INDEX(DataMaster!$C$84:$K$93,$S59,CB$242)</f>
        <v>0</v>
      </c>
      <c r="CC59" s="112" t="b" cm="1">
        <f t="array" aca="1" ref="CC59" ca="1">INDEX(DataMaster!$C$84:$K$93,$S59,CC$242)</f>
        <v>0</v>
      </c>
      <c r="CD59" s="112" t="b" cm="1">
        <f t="array" aca="1" ref="CD59" ca="1">INDEX(DataMaster!$C$84:$K$93,$S59,CD$242)</f>
        <v>0</v>
      </c>
      <c r="CE59" s="112" t="b" cm="1">
        <f t="array" aca="1" ref="CE59" ca="1">INDEX(DataMaster!$C$84:$K$93,$S59,CE$242)</f>
        <v>0</v>
      </c>
      <c r="CF59" s="112" t="b" cm="1">
        <f t="array" aca="1" ref="CF59" ca="1">INDEX(DataMaster!$C$84:$K$93,$S59,CF$242)</f>
        <v>0</v>
      </c>
      <c r="CG59" s="193" t="b">
        <v>0</v>
      </c>
      <c r="CH59" s="193">
        <v>0.3</v>
      </c>
      <c r="CI59" s="193">
        <v>2</v>
      </c>
      <c r="CJ59" s="193" t="s">
        <v>36</v>
      </c>
      <c r="CK59" s="112" t="str" cm="1">
        <f t="array" ref="CK59">INDEX(DataMaster!$C$97:$K$106,$T59,CK$242)</f>
        <v>-</v>
      </c>
      <c r="CL59" s="112" t="str" cm="1">
        <f t="array" ref="CL59">INDEX(DataMaster!$C$97:$K$106,$T59,CL$242)</f>
        <v>-</v>
      </c>
      <c r="CM59" s="112" t="str" cm="1">
        <f t="array" ref="CM59">INDEX(DataMaster!$C$97:$K$106,$T59,CM$242)</f>
        <v>-</v>
      </c>
      <c r="CN59" s="112" t="str" cm="1">
        <f t="array" ref="CN59">INDEX(DataMaster!$C$97:$K$106,$T59,CN$242)</f>
        <v>-</v>
      </c>
      <c r="CO59" s="112" t="str" cm="1">
        <f t="array" ref="CO59">INDEX(DataMaster!$C$97:$K$106,$T59,CO$242)</f>
        <v>-</v>
      </c>
      <c r="CP59" s="112" t="str" cm="1">
        <f t="array" ref="CP59">INDEX(DataMaster!$C$97:$K$106,$T59,CP$242)</f>
        <v>-</v>
      </c>
      <c r="CQ59" s="112" t="str" cm="1">
        <f t="array" ref="CQ59">INDEX(DataMaster!$C$97:$K$106,$T59,CQ$242)</f>
        <v>-</v>
      </c>
      <c r="CR59" s="112" t="str" cm="1">
        <f t="array" ref="CR59">INDEX(DataMaster!$C$97:$K$106,$T59,CR$242)</f>
        <v>-</v>
      </c>
      <c r="CS59" s="112" t="str" cm="1">
        <f t="array" ref="CS59">INDEX(DataMaster!$C$97:$K$106,$T59,CS$242)</f>
        <v>-</v>
      </c>
      <c r="CT59" s="112" t="b" cm="1">
        <f t="array" aca="1" ref="CT59" ca="1">INDEX(DataMaster!$C$110:$K$119,$U59,CT$242)</f>
        <v>1</v>
      </c>
      <c r="CU59" s="112" t="b" cm="1">
        <f t="array" aca="1" ref="CU59" ca="1">INDEX(DataMaster!$C$110:$K$119,$U59,CU$242)</f>
        <v>1</v>
      </c>
      <c r="CV59" s="112" t="b" cm="1">
        <f t="array" aca="1" ref="CV59" ca="1">INDEX(DataMaster!$C$110:$K$119,$U59,CV$242)</f>
        <v>1</v>
      </c>
      <c r="CW59" s="112" t="b" cm="1">
        <f t="array" aca="1" ref="CW59" ca="1">INDEX(DataMaster!$C$110:$K$119,$U59,CW$242)</f>
        <v>1</v>
      </c>
      <c r="CX59" s="112" t="b" cm="1">
        <f t="array" aca="1" ref="CX59" ca="1">INDEX(DataMaster!$C$110:$K$119,$U59,CX$242)</f>
        <v>1</v>
      </c>
      <c r="CY59" s="112" t="b" cm="1">
        <f t="array" aca="1" ref="CY59" ca="1">INDEX(DataMaster!$C$110:$K$119,$U59,CY$242)</f>
        <v>1</v>
      </c>
      <c r="CZ59" s="112" t="b" cm="1">
        <f t="array" aca="1" ref="CZ59" ca="1">INDEX(DataMaster!$C$110:$K$119,$U59,CZ$242)</f>
        <v>1</v>
      </c>
      <c r="DA59" s="112" t="b" cm="1">
        <f t="array" aca="1" ref="DA59" ca="1">INDEX(DataMaster!$C$110:$K$119,$U59,DA$242)</f>
        <v>1</v>
      </c>
      <c r="DB59" s="112" t="b" cm="1">
        <f t="array" aca="1" ref="DB59" ca="1">INDEX(DataMaster!$C$110:$K$119,$U59,DB$242)</f>
        <v>1</v>
      </c>
      <c r="DC59" s="112" t="b" cm="1">
        <f t="array" aca="1" ref="DC59" ca="1">INDEX(DataMaster!$C$123:$K$132,$V59,DC$242)</f>
        <v>1</v>
      </c>
      <c r="DD59" s="112" t="b" cm="1">
        <f t="array" aca="1" ref="DD59" ca="1">INDEX(DataMaster!$C$123:$K$132,$V59,DD$242)</f>
        <v>1</v>
      </c>
      <c r="DE59" s="112" t="b" cm="1">
        <f t="array" aca="1" ref="DE59" ca="1">INDEX(DataMaster!$C$123:$K$132,$V59,DE$242)</f>
        <v>1</v>
      </c>
      <c r="DF59" s="112" t="b" cm="1">
        <f t="array" aca="1" ref="DF59" ca="1">INDEX(DataMaster!$C$123:$K$132,$V59,DF$242)</f>
        <v>1</v>
      </c>
      <c r="DG59" s="112" t="b" cm="1">
        <f t="array" aca="1" ref="DG59" ca="1">INDEX(DataMaster!$C$123:$K$132,$V59,DG$242)</f>
        <v>1</v>
      </c>
      <c r="DH59" s="112" t="b" cm="1">
        <f t="array" aca="1" ref="DH59" ca="1">INDEX(DataMaster!$C$123:$K$132,$V59,DH$242)</f>
        <v>1</v>
      </c>
      <c r="DI59" s="112" t="b" cm="1">
        <f t="array" aca="1" ref="DI59" ca="1">INDEX(DataMaster!$C$123:$K$132,$V59,DI$242)</f>
        <v>1</v>
      </c>
      <c r="DJ59" s="112" t="b" cm="1">
        <f t="array" aca="1" ref="DJ59" ca="1">INDEX(DataMaster!$C$123:$K$132,$V59,DJ$242)</f>
        <v>1</v>
      </c>
      <c r="DK59" s="112" t="b" cm="1">
        <f t="array" aca="1" ref="DK59" ca="1">INDEX(DataMaster!$C$123:$K$132,$V59,DK$242)</f>
        <v>1</v>
      </c>
      <c r="DL59" s="10"/>
      <c r="DM59" s="163" t="str">
        <f t="shared" ca="1" si="265"/>
        <v>-</v>
      </c>
      <c r="DN59" s="163" t="str">
        <f t="shared" ca="1" si="265"/>
        <v>-</v>
      </c>
      <c r="DO59" s="163" t="str">
        <f t="shared" ca="1" si="265"/>
        <v>-</v>
      </c>
      <c r="DP59" s="163" t="str">
        <f t="shared" ca="1" si="265"/>
        <v>-</v>
      </c>
      <c r="DQ59" s="163" t="str">
        <f t="shared" ca="1" si="265"/>
        <v>-</v>
      </c>
      <c r="DR59" s="163" t="str">
        <f t="shared" ca="1" si="265"/>
        <v>-</v>
      </c>
      <c r="DS59" s="163" t="str">
        <f t="shared" ca="1" si="265"/>
        <v>-</v>
      </c>
      <c r="DT59" s="163" t="str">
        <f t="shared" ca="1" si="265"/>
        <v>-</v>
      </c>
      <c r="DU59" s="163" t="str">
        <f t="shared" ca="1" si="265"/>
        <v>-</v>
      </c>
      <c r="DV59" s="163" t="str">
        <f t="shared" ca="1" si="265"/>
        <v>-</v>
      </c>
      <c r="DW59" s="163" t="str">
        <f t="shared" ca="1" si="265"/>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2" t="b">
        <v>0</v>
      </c>
      <c r="EJ59" s="162" t="b">
        <v>1</v>
      </c>
      <c r="EK59" s="163" t="str">
        <f t="shared" ca="1" si="213"/>
        <v>-</v>
      </c>
      <c r="EL59" s="163" t="str">
        <f t="shared" ca="1" si="213"/>
        <v>-</v>
      </c>
      <c r="EM59" s="163" t="str">
        <f t="shared" ca="1" si="213"/>
        <v>-</v>
      </c>
      <c r="EN59" s="163" t="str">
        <f t="shared" ca="1" si="213"/>
        <v>-</v>
      </c>
      <c r="EO59" s="163" t="str">
        <f t="shared" ca="1" si="213"/>
        <v>-</v>
      </c>
      <c r="EP59" s="163" t="str">
        <f t="shared" ca="1" si="213"/>
        <v>-</v>
      </c>
      <c r="EQ59" s="162">
        <v>1</v>
      </c>
      <c r="ER59" s="162">
        <v>1</v>
      </c>
      <c r="ES59" s="163">
        <f t="shared" ca="1" si="213"/>
        <v>0</v>
      </c>
      <c r="ET59" s="163">
        <f t="shared" ca="1" si="213"/>
        <v>1</v>
      </c>
      <c r="EU59" s="163">
        <f t="shared" ca="1" si="213"/>
        <v>-1</v>
      </c>
      <c r="EV59" s="163" t="str">
        <f t="shared" ca="1" si="214"/>
        <v>-</v>
      </c>
      <c r="EW59" s="163" t="str">
        <f t="shared" ca="1" si="214"/>
        <v>-</v>
      </c>
      <c r="EX59" s="163" t="str">
        <f t="shared" ca="1" si="214"/>
        <v>-</v>
      </c>
      <c r="EY59" s="163" t="str">
        <f t="shared" ca="1" si="214"/>
        <v>-</v>
      </c>
      <c r="EZ59" s="163" t="str">
        <f t="shared" ca="1" si="214"/>
        <v>-</v>
      </c>
      <c r="FA59" s="163">
        <f t="shared" ca="1" si="214"/>
        <v>0</v>
      </c>
      <c r="FB59" s="163">
        <f t="shared" ca="1" si="214"/>
        <v>1</v>
      </c>
      <c r="FC59" s="163">
        <f t="shared" ca="1" si="214"/>
        <v>-1</v>
      </c>
      <c r="FD59" s="163" t="str">
        <f t="shared" ca="1" si="214"/>
        <v>-</v>
      </c>
      <c r="FE59" s="163" t="str">
        <f t="shared" ref="FE59:FT64" ca="1" si="278">OFFSET(FE$5,$B59,0)</f>
        <v>-</v>
      </c>
      <c r="FF59" s="163" t="str">
        <f t="shared" ca="1" si="278"/>
        <v>-</v>
      </c>
      <c r="FG59" s="163">
        <f t="shared" ca="1" si="278"/>
        <v>0</v>
      </c>
      <c r="FH59" s="163">
        <f t="shared" ca="1" si="278"/>
        <v>0</v>
      </c>
      <c r="FI59" s="163">
        <f t="shared" ca="1" si="278"/>
        <v>0</v>
      </c>
      <c r="FJ59" s="163">
        <f t="shared" ca="1" si="278"/>
        <v>0</v>
      </c>
      <c r="FK59" s="163">
        <f t="shared" ca="1" si="278"/>
        <v>0</v>
      </c>
      <c r="FL59" s="163">
        <f t="shared" ca="1" si="278"/>
        <v>0</v>
      </c>
      <c r="FM59" s="163">
        <f t="shared" ca="1" si="278"/>
        <v>0</v>
      </c>
      <c r="FN59" s="163" t="str">
        <f t="shared" ca="1" si="278"/>
        <v>-</v>
      </c>
      <c r="FO59" s="163" t="str">
        <f t="shared" ca="1" si="278"/>
        <v>-</v>
      </c>
      <c r="FP59" s="163" t="str">
        <f t="shared" ca="1" si="278"/>
        <v>-</v>
      </c>
      <c r="FQ59" s="163" t="str">
        <f t="shared" ca="1" si="278"/>
        <v>-</v>
      </c>
      <c r="FR59" s="163" t="str">
        <f t="shared" ca="1" si="278"/>
        <v>-</v>
      </c>
      <c r="FS59" s="163" t="str">
        <f t="shared" ca="1" si="278"/>
        <v>-</v>
      </c>
      <c r="FT59" s="163" t="str">
        <f t="shared" ca="1" si="278"/>
        <v>-</v>
      </c>
      <c r="FU59" s="163" t="str">
        <f t="shared" ca="1" si="266"/>
        <v>-</v>
      </c>
      <c r="FV59" s="163" t="str">
        <f t="shared" ca="1" si="266"/>
        <v>-</v>
      </c>
      <c r="FW59" s="163" t="str">
        <f t="shared" ca="1" si="266"/>
        <v>-</v>
      </c>
      <c r="FX59" s="163" t="str">
        <f t="shared" ca="1" si="266"/>
        <v>-</v>
      </c>
      <c r="FY59" s="10"/>
      <c r="FZ59" s="163">
        <f t="shared" ca="1" si="220"/>
        <v>1</v>
      </c>
      <c r="GA59" s="163" t="str">
        <f t="shared" ca="1" si="220"/>
        <v>-</v>
      </c>
      <c r="GB59" s="163" t="str">
        <f t="shared" ca="1" si="220"/>
        <v>-</v>
      </c>
      <c r="GC59" s="163" t="str">
        <f t="shared" ca="1" si="220"/>
        <v>-</v>
      </c>
      <c r="GD59" s="163" t="str">
        <f t="shared" ca="1" si="220"/>
        <v>-</v>
      </c>
      <c r="GE59" s="163" t="b">
        <f t="shared" ca="1" si="220"/>
        <v>0</v>
      </c>
      <c r="GF59" s="163" t="str">
        <f t="shared" ca="1" si="220"/>
        <v>-</v>
      </c>
      <c r="GG59" s="163">
        <f t="shared" ca="1" si="220"/>
        <v>0</v>
      </c>
      <c r="GH59" s="163" t="str">
        <f t="shared" ca="1" si="220"/>
        <v>-</v>
      </c>
      <c r="GI59" s="161" cm="1">
        <f t="array" aca="1" ref="GI59" ca="1">INDEX(i.rev,$K59,GI$15)</f>
        <v>1</v>
      </c>
      <c r="GJ59" s="163">
        <f t="shared" ca="1" si="133"/>
        <v>0</v>
      </c>
      <c r="GK59" s="163">
        <f t="shared" ca="1" si="220"/>
        <v>1</v>
      </c>
      <c r="GL59" s="163">
        <f t="shared" ca="1" si="220"/>
        <v>0</v>
      </c>
      <c r="GM59" s="163">
        <f t="shared" ca="1" si="220"/>
        <v>1</v>
      </c>
      <c r="GN59" s="163">
        <f t="shared" ca="1" si="220"/>
        <v>1</v>
      </c>
      <c r="GO59" s="163">
        <f t="shared" ca="1" si="220"/>
        <v>1</v>
      </c>
      <c r="GP59" s="163">
        <f t="shared" ca="1" si="133"/>
        <v>0</v>
      </c>
      <c r="GQ59" s="163">
        <f t="shared" ca="1" si="133"/>
        <v>0</v>
      </c>
      <c r="GR59" s="163">
        <f t="shared" ca="1" si="133"/>
        <v>0</v>
      </c>
      <c r="GS59" s="163">
        <f t="shared" ca="1" si="133"/>
        <v>0</v>
      </c>
      <c r="GT59" s="163">
        <f t="shared" ca="1" si="133"/>
        <v>0</v>
      </c>
      <c r="GU59" s="163">
        <f t="shared" ca="1" si="133"/>
        <v>0</v>
      </c>
      <c r="GV59" s="163">
        <f t="shared" ca="1" si="133"/>
        <v>0</v>
      </c>
      <c r="GW59" s="163">
        <f t="shared" ca="1" si="133"/>
        <v>0</v>
      </c>
      <c r="GX59" s="163">
        <f t="shared" ca="1" si="134"/>
        <v>0</v>
      </c>
      <c r="GY59" s="163">
        <f t="shared" ca="1" si="134"/>
        <v>0</v>
      </c>
      <c r="GZ59" s="161" cm="1">
        <f t="array" aca="1" ref="GZ59" ca="1">INDEX(i.rev,$K59,GZ$15)</f>
        <v>0</v>
      </c>
      <c r="HA59" s="163">
        <f t="shared" ca="1" si="240"/>
        <v>0</v>
      </c>
      <c r="HB59" s="161" cm="1">
        <f t="array" aca="1" ref="HB59" ca="1">INDEX(i.rev,$K59,HB$15)</f>
        <v>1</v>
      </c>
      <c r="HC59" s="163">
        <f t="shared" ref="HC59:IB65" ca="1" si="279">OFFSET(HC$5,$B59,0)</f>
        <v>0</v>
      </c>
      <c r="HD59" s="163">
        <f t="shared" ca="1" si="279"/>
        <v>0</v>
      </c>
      <c r="HE59" s="163">
        <f t="shared" ca="1" si="279"/>
        <v>0</v>
      </c>
      <c r="HF59" s="163">
        <f t="shared" ca="1" si="279"/>
        <v>0</v>
      </c>
      <c r="HG59" s="163">
        <f t="shared" ca="1" si="279"/>
        <v>0</v>
      </c>
      <c r="HH59" s="163">
        <f t="shared" ca="1" si="279"/>
        <v>0</v>
      </c>
      <c r="HI59" s="163">
        <f t="shared" ca="1" si="279"/>
        <v>0</v>
      </c>
      <c r="HJ59" s="10"/>
      <c r="HK59" s="163" t="str">
        <f t="shared" ca="1" si="279"/>
        <v>-</v>
      </c>
      <c r="HL59" s="163" t="str">
        <f t="shared" ca="1" si="279"/>
        <v>-</v>
      </c>
      <c r="HM59" s="163" t="str">
        <f t="shared" ca="1" si="279"/>
        <v>-</v>
      </c>
      <c r="HN59" s="163" t="str">
        <f t="shared" ca="1" si="279"/>
        <v>-</v>
      </c>
      <c r="HO59" s="163" t="str">
        <f t="shared" ca="1" si="279"/>
        <v>-</v>
      </c>
      <c r="HP59" s="161" t="b">
        <f t="shared" si="135"/>
        <v>0</v>
      </c>
      <c r="HQ59" s="161" t="b">
        <f t="shared" si="135"/>
        <v>0</v>
      </c>
      <c r="HR59" s="161" t="b">
        <f t="shared" si="135"/>
        <v>1</v>
      </c>
      <c r="HS59" s="163">
        <f t="shared" ca="1" si="279"/>
        <v>0</v>
      </c>
      <c r="HT59" s="161">
        <f t="shared" ca="1" si="136"/>
        <v>1</v>
      </c>
      <c r="HU59" s="161">
        <f t="shared" ca="1" si="136"/>
        <v>1</v>
      </c>
      <c r="HV59" s="163" t="str">
        <f t="shared" ca="1" si="279"/>
        <v>-</v>
      </c>
      <c r="HW59" s="163" t="str">
        <f t="shared" ca="1" si="279"/>
        <v>-</v>
      </c>
      <c r="HX59" s="163" t="str">
        <f t="shared" ca="1" si="279"/>
        <v>-</v>
      </c>
      <c r="HY59" s="163" t="str">
        <f t="shared" ca="1" si="279"/>
        <v>-</v>
      </c>
      <c r="HZ59" s="163" t="str">
        <f t="shared" ca="1" si="279"/>
        <v>-</v>
      </c>
      <c r="IA59" s="163" t="str">
        <f t="shared" ca="1" si="279"/>
        <v>-</v>
      </c>
      <c r="IB59" s="163" t="str">
        <f t="shared" ca="1" si="279"/>
        <v>-</v>
      </c>
      <c r="IC59" s="186" t="b">
        <v>0</v>
      </c>
      <c r="ID59" s="139">
        <f t="shared" ca="1" si="179"/>
        <v>2</v>
      </c>
      <c r="IE59" s="161" t="str">
        <f t="array" aca="1" ref="IE59" ca="1">IF(OR(IF59:IF59&lt;&gt;"-"),TRUE,"-")</f>
        <v>-</v>
      </c>
      <c r="IF59" s="163" t="str">
        <f t="shared" ca="1" si="193"/>
        <v>-</v>
      </c>
      <c r="IG59" s="186" t="b">
        <v>0</v>
      </c>
      <c r="IH59" s="163">
        <f t="shared" ca="1" si="209"/>
        <v>2</v>
      </c>
      <c r="II59" s="163" t="b">
        <f t="shared" ca="1" si="108"/>
        <v>1</v>
      </c>
      <c r="IJ59" s="163" t="str">
        <f t="shared" ca="1" si="108"/>
        <v>-</v>
      </c>
      <c r="IK59" s="163" t="str">
        <f t="shared" ca="1" si="194"/>
        <v>-</v>
      </c>
      <c r="IL59" s="163" t="str">
        <f t="shared" ca="1" si="194"/>
        <v>-</v>
      </c>
      <c r="IM59" s="163" t="str">
        <f t="shared" ca="1" si="194"/>
        <v>-</v>
      </c>
      <c r="IN59" s="163" t="str">
        <f t="shared" ca="1" si="194"/>
        <v>-</v>
      </c>
      <c r="IO59" s="163" t="str">
        <f t="shared" ca="1" si="194"/>
        <v>-</v>
      </c>
      <c r="IP59" s="163">
        <f t="shared" ca="1" si="210"/>
        <v>0</v>
      </c>
      <c r="IQ59" s="163">
        <f t="shared" ca="1" si="210"/>
        <v>0.9</v>
      </c>
      <c r="IR59" s="163">
        <f t="shared" ca="1" si="210"/>
        <v>0.5</v>
      </c>
      <c r="IS59" s="163">
        <f t="shared" ca="1" si="210"/>
        <v>0.5</v>
      </c>
      <c r="IT59" s="163">
        <f t="shared" ca="1" si="210"/>
        <v>0</v>
      </c>
      <c r="IU59" s="163">
        <f t="shared" ca="1" si="210"/>
        <v>0</v>
      </c>
      <c r="IV59" s="163" t="str">
        <f t="shared" ca="1" si="210"/>
        <v>-</v>
      </c>
      <c r="IW59" s="163" t="str">
        <f t="shared" ca="1" si="210"/>
        <v>-</v>
      </c>
      <c r="IX59" s="163" t="str">
        <f t="shared" ca="1" si="210"/>
        <v>-</v>
      </c>
      <c r="IY59" s="112" t="b">
        <f t="shared" ca="1" si="251"/>
        <v>0</v>
      </c>
      <c r="IZ59" s="112" t="str">
        <f t="shared" ref="IZ59:JW65" ca="1" si="280">OFFSET(IZ$5,$B59,0)</f>
        <v>-</v>
      </c>
      <c r="JA59" s="112" t="str">
        <f t="shared" ca="1" si="280"/>
        <v>-</v>
      </c>
      <c r="JB59" s="112" t="str">
        <f t="shared" ca="1" si="280"/>
        <v>-</v>
      </c>
      <c r="JC59" s="112" t="str">
        <f t="shared" ca="1" si="280"/>
        <v>-</v>
      </c>
      <c r="JD59" s="112" t="str">
        <f t="shared" ca="1" si="280"/>
        <v>-</v>
      </c>
      <c r="JE59" s="112" t="str">
        <f t="shared" ca="1" si="280"/>
        <v>-</v>
      </c>
      <c r="JF59" s="112" t="str">
        <f t="shared" ca="1" si="280"/>
        <v>-</v>
      </c>
      <c r="JG59" s="112" t="str">
        <f t="shared" ca="1" si="280"/>
        <v>-</v>
      </c>
      <c r="JH59" s="112" t="str">
        <f t="shared" ca="1" si="280"/>
        <v>-</v>
      </c>
      <c r="JI59" s="112" t="str">
        <f t="shared" ca="1" si="280"/>
        <v>-</v>
      </c>
      <c r="JJ59" s="112" t="str">
        <f t="shared" ca="1" si="280"/>
        <v>-</v>
      </c>
      <c r="JK59" s="112" t="str">
        <f t="shared" ca="1" si="280"/>
        <v>-</v>
      </c>
      <c r="JL59" s="112" t="str">
        <f t="shared" ca="1" si="280"/>
        <v>-</v>
      </c>
      <c r="JM59" s="112" t="str">
        <f t="shared" ca="1" si="280"/>
        <v>-</v>
      </c>
      <c r="JN59" s="112" t="str">
        <f t="shared" ca="1" si="280"/>
        <v>-</v>
      </c>
      <c r="JO59" s="112" t="str">
        <f t="shared" ca="1" si="276"/>
        <v>-</v>
      </c>
      <c r="JP59" s="112" t="str">
        <f t="shared" ca="1" si="276"/>
        <v>-</v>
      </c>
      <c r="JQ59" s="112" t="str">
        <f t="shared" ca="1" si="276"/>
        <v>-</v>
      </c>
      <c r="JR59" s="112" t="str">
        <f t="shared" ca="1" si="276"/>
        <v>-</v>
      </c>
      <c r="JS59" s="112" t="str">
        <f t="shared" ca="1" si="276"/>
        <v>-</v>
      </c>
      <c r="JT59" s="112" t="str">
        <f t="shared" ca="1" si="276"/>
        <v>-</v>
      </c>
      <c r="JU59" s="112" t="str">
        <f t="shared" ca="1" si="276"/>
        <v>-</v>
      </c>
      <c r="JV59" s="112" t="str">
        <f t="shared" ca="1" si="276"/>
        <v>-</v>
      </c>
      <c r="JW59" s="112" t="str">
        <f t="shared" ca="1" si="276"/>
        <v>-</v>
      </c>
      <c r="JX59" s="112" t="str">
        <f t="shared" ca="1" si="276"/>
        <v>-</v>
      </c>
      <c r="JY59" s="112" t="str">
        <f t="shared" ca="1" si="276"/>
        <v>-</v>
      </c>
      <c r="JZ59" s="112" t="str">
        <f t="shared" ca="1" si="276"/>
        <v>-</v>
      </c>
      <c r="KA59" s="112" t="str">
        <f t="shared" ca="1" si="276"/>
        <v>-</v>
      </c>
      <c r="KB59" s="112" t="str">
        <f t="shared" ca="1" si="276"/>
        <v>-</v>
      </c>
      <c r="KC59" s="112" t="str">
        <f t="shared" ca="1" si="276"/>
        <v>-</v>
      </c>
      <c r="KD59" s="112" t="str">
        <f t="shared" ca="1" si="276"/>
        <v>-</v>
      </c>
      <c r="KE59" s="112" t="str">
        <f t="shared" ca="1" si="276"/>
        <v>-</v>
      </c>
      <c r="KF59" s="112" t="str">
        <f t="shared" ca="1" si="276"/>
        <v>-</v>
      </c>
      <c r="KG59" s="112" t="str">
        <f t="shared" ca="1" si="276"/>
        <v>-</v>
      </c>
      <c r="KH59" s="112" t="str">
        <f t="shared" ca="1" si="276"/>
        <v>-</v>
      </c>
      <c r="KI59" s="112" t="str">
        <f t="shared" ca="1" si="276"/>
        <v>-</v>
      </c>
      <c r="KJ59" s="112" t="str">
        <f t="shared" ca="1" si="276"/>
        <v>-</v>
      </c>
      <c r="KK59" s="112" t="str">
        <f t="shared" ca="1" si="276"/>
        <v>-</v>
      </c>
      <c r="KL59" s="112" t="str">
        <f t="shared" ca="1" si="276"/>
        <v>-</v>
      </c>
      <c r="KM59" s="112" t="str">
        <f t="shared" ca="1" si="277"/>
        <v>-</v>
      </c>
      <c r="KN59" s="112" t="str">
        <f t="shared" ca="1" si="277"/>
        <v>-</v>
      </c>
      <c r="KO59" s="112" t="str">
        <f t="shared" ca="1" si="277"/>
        <v>-</v>
      </c>
      <c r="KP59" s="112" t="str">
        <f t="shared" ca="1" si="277"/>
        <v>-</v>
      </c>
      <c r="KQ59" s="112" t="str">
        <f t="shared" ca="1" si="277"/>
        <v>-</v>
      </c>
      <c r="KR59" s="112" t="str">
        <f t="shared" ca="1" si="277"/>
        <v>-</v>
      </c>
      <c r="KS59" s="112" t="str">
        <f t="shared" ca="1" si="277"/>
        <v>-</v>
      </c>
      <c r="KT59" s="112" t="str">
        <f t="shared" ca="1" si="277"/>
        <v>-</v>
      </c>
      <c r="KU59" s="112" t="str">
        <f t="shared" ca="1" si="277"/>
        <v>-</v>
      </c>
      <c r="KV59" s="112" t="str">
        <f t="shared" ca="1" si="277"/>
        <v>-</v>
      </c>
      <c r="KW59" s="112" t="str">
        <f t="shared" ca="1" si="277"/>
        <v>-</v>
      </c>
      <c r="KX59" s="112" t="str">
        <f t="shared" ca="1" si="277"/>
        <v>-</v>
      </c>
      <c r="KY59" s="112" t="str">
        <f t="shared" ca="1" si="277"/>
        <v>-</v>
      </c>
      <c r="KZ59" s="112" t="str">
        <f t="shared" ca="1" si="277"/>
        <v>-</v>
      </c>
      <c r="LA59" s="112" t="str">
        <f t="shared" ca="1" si="277"/>
        <v>-</v>
      </c>
      <c r="LB59" s="112" t="str">
        <f t="shared" ca="1" si="277"/>
        <v>-</v>
      </c>
      <c r="LC59" s="112" t="str">
        <f t="shared" ca="1" si="277"/>
        <v>-</v>
      </c>
      <c r="LD59" s="112" t="str">
        <f t="shared" ca="1" si="277"/>
        <v>-</v>
      </c>
      <c r="LE59" s="112" t="str">
        <f t="shared" ca="1" si="277"/>
        <v>-</v>
      </c>
      <c r="LF59" s="112" t="str">
        <f t="shared" ca="1" si="277"/>
        <v>-</v>
      </c>
      <c r="LG59" s="112" t="str">
        <f t="shared" ca="1" si="277"/>
        <v>-</v>
      </c>
      <c r="LH59" s="112" t="str">
        <f t="shared" ca="1" si="277"/>
        <v>-</v>
      </c>
      <c r="LI59" s="112" t="str">
        <f t="shared" ca="1" si="277"/>
        <v>-</v>
      </c>
      <c r="LJ59" s="112" t="str">
        <f t="shared" ca="1" si="277"/>
        <v>-</v>
      </c>
      <c r="LK59" s="112" t="str">
        <f t="shared" ca="1" si="277"/>
        <v>-</v>
      </c>
      <c r="LL59" s="112" t="str">
        <f t="shared" ca="1" si="277"/>
        <v>-</v>
      </c>
      <c r="LM59" s="112" t="str">
        <f t="shared" ca="1" si="277"/>
        <v>-</v>
      </c>
      <c r="LN59" s="112" t="str">
        <f t="shared" ca="1" si="277"/>
        <v>-</v>
      </c>
      <c r="LO59" s="112" t="str">
        <f t="shared" ca="1" si="277"/>
        <v>-</v>
      </c>
      <c r="LP59" s="112" t="str">
        <f t="shared" ca="1" si="277"/>
        <v>-</v>
      </c>
      <c r="LQ59" s="112" t="str">
        <f t="shared" ca="1" si="277"/>
        <v>-</v>
      </c>
      <c r="LR59" s="112" t="str">
        <f t="shared" ca="1" si="277"/>
        <v>-</v>
      </c>
      <c r="LS59" s="112" t="str">
        <f t="shared" ca="1" si="277"/>
        <v>-</v>
      </c>
      <c r="LT59" s="112" t="str">
        <f t="shared" ca="1" si="277"/>
        <v>-</v>
      </c>
      <c r="LU59" s="112" t="str">
        <f t="shared" ca="1" si="277"/>
        <v>-</v>
      </c>
      <c r="LV59" s="112" t="str">
        <f t="shared" ca="1" si="277"/>
        <v>-</v>
      </c>
      <c r="LW59" s="112" t="str">
        <f t="shared" ca="1" si="277"/>
        <v>-</v>
      </c>
      <c r="LX59" s="112" t="str">
        <f t="shared" ca="1" si="277"/>
        <v>-</v>
      </c>
      <c r="LY59" s="10"/>
      <c r="LZ59" s="161">
        <f t="shared" ca="1" si="141"/>
        <v>4.4999999999999998E-2</v>
      </c>
      <c r="MA59" s="161">
        <f t="shared" ca="1" si="142"/>
        <v>4.4999999999999998E-2</v>
      </c>
      <c r="MB59" s="163">
        <f t="shared" ca="1" si="273"/>
        <v>1</v>
      </c>
      <c r="MC59" s="163">
        <f t="shared" ca="1" si="273"/>
        <v>0</v>
      </c>
      <c r="MD59" s="163">
        <f t="shared" ca="1" si="273"/>
        <v>1</v>
      </c>
      <c r="ME59" s="163">
        <f t="shared" ca="1" si="273"/>
        <v>1</v>
      </c>
      <c r="MF59" s="163">
        <f t="shared" ca="1" si="273"/>
        <v>0</v>
      </c>
      <c r="MG59" s="163">
        <f t="shared" ca="1" si="273"/>
        <v>70</v>
      </c>
      <c r="MH59" s="163">
        <f t="shared" ca="1" si="273"/>
        <v>50</v>
      </c>
      <c r="MI59" s="163">
        <f t="shared" ca="1" si="273"/>
        <v>85</v>
      </c>
      <c r="MJ59" s="163">
        <f t="shared" ca="1" si="273"/>
        <v>50</v>
      </c>
      <c r="MK59" s="161">
        <f t="shared" ca="1" si="143"/>
        <v>1</v>
      </c>
      <c r="ML59" s="161">
        <f t="shared" ca="1" si="144"/>
        <v>1</v>
      </c>
      <c r="MM59" s="161">
        <f t="shared" ca="1" si="145"/>
        <v>1</v>
      </c>
      <c r="MN59" s="161">
        <f t="shared" ca="1" si="146"/>
        <v>1</v>
      </c>
      <c r="MO59" s="161">
        <f t="shared" ca="1" si="146"/>
        <v>1</v>
      </c>
      <c r="MP59" s="163">
        <f t="shared" ca="1" si="273"/>
        <v>1</v>
      </c>
      <c r="MQ59" s="10"/>
      <c r="MR59" s="163">
        <f t="shared" ca="1" si="273"/>
        <v>1</v>
      </c>
      <c r="MS59" s="161">
        <f t="shared" ca="1" si="147"/>
        <v>1</v>
      </c>
      <c r="MT59" s="163">
        <f t="shared" ca="1" si="273"/>
        <v>0.75</v>
      </c>
      <c r="MU59" s="163">
        <f t="shared" ca="1" si="273"/>
        <v>0.8</v>
      </c>
      <c r="MV59" s="163">
        <f t="shared" ca="1" si="273"/>
        <v>0.82499999999999996</v>
      </c>
      <c r="MW59" s="163">
        <f t="shared" ca="1" si="273"/>
        <v>0.875</v>
      </c>
      <c r="MX59" s="163">
        <f t="shared" ca="1" si="273"/>
        <v>0.9</v>
      </c>
      <c r="MY59" s="163">
        <f t="shared" ca="1" si="273"/>
        <v>0.75</v>
      </c>
      <c r="MZ59" s="163">
        <f t="shared" ca="1" si="273"/>
        <v>0.78142857142857147</v>
      </c>
      <c r="NA59" s="163">
        <f t="shared" ca="1" si="273"/>
        <v>0.82499999999999996</v>
      </c>
      <c r="NB59" s="163">
        <f t="shared" ca="1" si="273"/>
        <v>0.875</v>
      </c>
      <c r="NC59" s="163">
        <f t="shared" ca="1" si="273"/>
        <v>0.9</v>
      </c>
      <c r="ND59" s="163">
        <f t="shared" ca="1" si="273"/>
        <v>0.9</v>
      </c>
      <c r="NE59" s="163">
        <f t="shared" ca="1" si="273"/>
        <v>0.75</v>
      </c>
      <c r="NF59" s="163">
        <f t="shared" ca="1" si="273"/>
        <v>0.78142857142857147</v>
      </c>
      <c r="NG59" s="163">
        <f t="shared" ca="1" si="273"/>
        <v>0.82499999999999996</v>
      </c>
      <c r="NH59" s="163">
        <f t="shared" ca="1" si="273"/>
        <v>0.875</v>
      </c>
      <c r="NI59" s="163">
        <f t="shared" ca="1" si="273"/>
        <v>0.9</v>
      </c>
      <c r="NJ59" s="163">
        <f t="shared" ca="1" si="273"/>
        <v>0.9</v>
      </c>
      <c r="NK59" s="163">
        <f t="shared" ca="1" si="273"/>
        <v>0.75</v>
      </c>
      <c r="NL59" s="163">
        <f t="shared" ca="1" si="273"/>
        <v>0.78142857142857147</v>
      </c>
      <c r="NM59" s="163">
        <f t="shared" ca="1" si="273"/>
        <v>0.82499999999999996</v>
      </c>
      <c r="NN59" s="163">
        <f t="shared" ca="1" si="273"/>
        <v>0.875</v>
      </c>
      <c r="NO59" s="163">
        <f t="shared" ca="1" si="273"/>
        <v>0.9</v>
      </c>
      <c r="NP59" s="163">
        <f t="shared" ca="1" si="273"/>
        <v>0.9</v>
      </c>
      <c r="NQ59" s="163">
        <f t="shared" ca="1" si="273"/>
        <v>0.75</v>
      </c>
      <c r="NR59" s="163">
        <f t="shared" ca="1" si="273"/>
        <v>0.78142857142857147</v>
      </c>
      <c r="NS59" s="163">
        <f t="shared" ca="1" si="273"/>
        <v>0.82499999999999996</v>
      </c>
      <c r="NT59" s="163">
        <f t="shared" ca="1" si="273"/>
        <v>0.875</v>
      </c>
      <c r="NU59" s="163">
        <f t="shared" ca="1" si="273"/>
        <v>0.9</v>
      </c>
      <c r="NV59" s="163">
        <f t="shared" ca="1" si="273"/>
        <v>0.9</v>
      </c>
      <c r="NW59" s="163">
        <f t="shared" ca="1" si="273"/>
        <v>0.75</v>
      </c>
      <c r="NX59" s="163">
        <f t="shared" ca="1" si="273"/>
        <v>0.78142857142857147</v>
      </c>
      <c r="NY59" s="163">
        <f t="shared" ca="1" si="273"/>
        <v>0.82499999999999996</v>
      </c>
      <c r="NZ59" s="163">
        <f t="shared" ca="1" si="273"/>
        <v>0.875</v>
      </c>
      <c r="OA59" s="163">
        <f t="shared" ca="1" si="273"/>
        <v>0.9</v>
      </c>
      <c r="OB59" s="163">
        <f t="shared" ca="1" si="273"/>
        <v>0.9</v>
      </c>
      <c r="OC59" s="163">
        <f t="shared" ca="1" si="273"/>
        <v>0.75</v>
      </c>
      <c r="OD59" s="163">
        <f t="shared" ca="1" si="273"/>
        <v>0.78142857142857147</v>
      </c>
      <c r="OE59" s="163">
        <f t="shared" ca="1" si="273"/>
        <v>0.82499999999999996</v>
      </c>
      <c r="OF59" s="163">
        <f t="shared" ca="1" si="273"/>
        <v>0.875</v>
      </c>
      <c r="OG59" s="163">
        <f t="shared" ca="1" si="273"/>
        <v>0.9</v>
      </c>
      <c r="OH59" s="163">
        <f t="shared" ca="1" si="273"/>
        <v>0.9</v>
      </c>
      <c r="OI59" s="163">
        <f t="shared" ca="1" si="273"/>
        <v>0.75</v>
      </c>
      <c r="OJ59" s="163">
        <f t="shared" ca="1" si="273"/>
        <v>0.76904761904761909</v>
      </c>
      <c r="OK59" s="163">
        <f t="shared" ca="1" si="273"/>
        <v>0.82000000000000006</v>
      </c>
      <c r="OL59" s="163">
        <f t="shared" ca="1" si="273"/>
        <v>0.875</v>
      </c>
      <c r="OM59" s="163">
        <f t="shared" ca="1" si="273"/>
        <v>0.9</v>
      </c>
      <c r="ON59" s="163">
        <f t="shared" ref="ON59:OU60" ca="1" si="281">OFFSET(ON$5,$B59,0)</f>
        <v>0.90000000000000013</v>
      </c>
      <c r="OO59" s="163">
        <f t="shared" ca="1" si="281"/>
        <v>0.75</v>
      </c>
      <c r="OP59" s="163">
        <f t="shared" ca="1" si="281"/>
        <v>0.76904761904761909</v>
      </c>
      <c r="OQ59" s="163">
        <f t="shared" ca="1" si="281"/>
        <v>0.82000000000000006</v>
      </c>
      <c r="OR59" s="163">
        <f t="shared" ca="1" si="281"/>
        <v>0.875</v>
      </c>
      <c r="OS59" s="163">
        <f t="shared" ca="1" si="281"/>
        <v>0.9</v>
      </c>
      <c r="OT59" s="163">
        <f t="shared" ca="1" si="281"/>
        <v>0.9</v>
      </c>
      <c r="OU59" s="163">
        <f t="shared" ca="1" si="281"/>
        <v>0.875</v>
      </c>
      <c r="OV59" s="161">
        <f t="shared" ca="1" si="148"/>
        <v>1</v>
      </c>
      <c r="OW59" s="161">
        <f t="shared" ca="1" si="149"/>
        <v>1</v>
      </c>
      <c r="OX59" s="161" t="str">
        <f t="shared" ca="1" si="150"/>
        <v>-</v>
      </c>
      <c r="OY59" s="163" t="str">
        <f t="shared" ca="1" si="151"/>
        <v>-</v>
      </c>
      <c r="OZ59" s="161" t="str">
        <f t="shared" ca="1" si="152"/>
        <v>-</v>
      </c>
      <c r="PA59" s="161" t="str">
        <f t="shared" ca="1" si="153"/>
        <v>-</v>
      </c>
      <c r="PB59" s="163">
        <f t="shared" ref="PB59" ca="1" si="282">OFFSET(PB$5,$B59,0)</f>
        <v>0</v>
      </c>
      <c r="PC59" s="27">
        <v>0</v>
      </c>
    </row>
    <row r="60" spans="1:419" s="143" customFormat="1" outlineLevel="2">
      <c r="A60" s="121">
        <f t="shared" si="187"/>
        <v>55</v>
      </c>
      <c r="B60" s="127">
        <f t="shared" ca="1" si="234"/>
        <v>47</v>
      </c>
      <c r="C60" s="143">
        <v>300</v>
      </c>
      <c r="D60" s="143" t="s">
        <v>884</v>
      </c>
      <c r="E60" s="143" t="b">
        <v>0</v>
      </c>
      <c r="F60" s="143" t="b">
        <v>0</v>
      </c>
      <c r="G60" s="143" t="b">
        <f t="shared" ref="G60:G65" si="283">E60</f>
        <v>0</v>
      </c>
      <c r="H60" s="139">
        <v>3</v>
      </c>
      <c r="I60" s="139">
        <f t="shared" ca="1" si="268"/>
        <v>2</v>
      </c>
      <c r="J60" s="139">
        <f t="shared" ca="1" si="268"/>
        <v>1</v>
      </c>
      <c r="K60" s="139">
        <f t="shared" ca="1" si="268"/>
        <v>1</v>
      </c>
      <c r="L60" s="139">
        <f t="shared" ca="1" si="268"/>
        <v>1</v>
      </c>
      <c r="M60" s="139">
        <f t="shared" ca="1" si="268"/>
        <v>1</v>
      </c>
      <c r="N60" s="139">
        <f t="shared" ca="1" si="268"/>
        <v>1</v>
      </c>
      <c r="O60" s="139">
        <f t="shared" ca="1" si="268"/>
        <v>1</v>
      </c>
      <c r="P60" s="139">
        <f t="shared" ca="1" si="268"/>
        <v>1</v>
      </c>
      <c r="Q60" s="139">
        <f t="shared" ca="1" si="268"/>
        <v>1</v>
      </c>
      <c r="R60" s="139">
        <f t="shared" ca="1" si="268"/>
        <v>2</v>
      </c>
      <c r="S60" s="139">
        <f t="shared" ca="1" si="268"/>
        <v>2</v>
      </c>
      <c r="T60" s="117">
        <v>2</v>
      </c>
      <c r="U60" s="139">
        <f t="shared" ca="1" si="268"/>
        <v>2</v>
      </c>
      <c r="V60" s="139">
        <f t="shared" ca="1" si="268"/>
        <v>2</v>
      </c>
      <c r="W60" s="139">
        <f t="shared" ca="1" si="268"/>
        <v>1</v>
      </c>
      <c r="X60" s="139">
        <f t="shared" ca="1" si="268"/>
        <v>1</v>
      </c>
      <c r="Y60" s="139">
        <f t="shared" ca="1" si="268"/>
        <v>1</v>
      </c>
      <c r="Z60" s="139">
        <f t="shared" ca="1" si="268"/>
        <v>1</v>
      </c>
      <c r="AA60" s="139">
        <f t="shared" ca="1" si="268"/>
        <v>1</v>
      </c>
      <c r="AB60" s="139">
        <f t="shared" ca="1" si="268"/>
        <v>1</v>
      </c>
      <c r="AC60" s="139">
        <f t="shared" ca="1" si="268"/>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
&amp;IF($W60=1,""," Yield"&amp;INDEX(i.all_rot_yield,$W60))&amp;IF($X60=1,""," Pasture"&amp;INDEX(i.pasture_prod,$X60))&amp;IF($Y60=1,""," Scan"&amp;INDEX(i.scan,$Y60))
&amp;IF($MK60=1,""," WP"&amp;TEXT($MK60*100,"000p"))&amp;IF($ML60=1,""," MP"&amp;TEXT($ML60*100,"000p"))&amp;IF($MM60=1,""," GP"&amp;TEXT($MM60*100,"000p"))&amp;IF($MN60=1,""," Can"&amp;TEXT($MN60*100,"000p"))&amp;IF(CG60," suppas"&amp;CH60,"")&amp;IF($T60&lt;&gt;1," go_"&amp;VLOOKUP($T60,DataMaster!$A$97:$B$106,2,FALSE),"")&amp;IF($U60&lt;&gt;1," rot_"&amp;VLOOKUP($U60,DataMaster!$A$97:$B$106,2,FALSE),"")&amp;IF($V60&lt;&gt;1," stk_"&amp;VLOOKUP($V60,DataMaster!$A$97:$B$106,2,FALSE),"")&amp;IF($S60&lt;&gt;1," noPOC_"&amp;VLOOKUP($S60,DataMaster!$A$97:$B$106,2,FALSE),"")&amp;IF($R60&lt;&gt;1," nocropgraze_"&amp;VLOOKUP($R60,DataMaster!$A$97:$B$106,2,FALSE),"")
&amp;" (F"&amp;3+IFERROR(1*$EI60,0)+IFERROR(1*$EJ60,0)&amp;3-IFERROR(1*NOT($EL60),0)&amp;"N"&amp;$EQ60&amp;$ER60&amp;")"</f>
        <v>00036 Feedsupply DSP go_allZ rot_allZ stk_allZ noPOC_allZ nocropgraze_allZ (F43N33)</v>
      </c>
      <c r="AF60" s="10" t="str">
        <f ca="1">IF(COUNTIF(AE$5:AE60,AE60)=1,"-","Dup")</f>
        <v>-</v>
      </c>
      <c r="AG60" s="10"/>
      <c r="AH60" s="163" t="str">
        <f t="shared" ca="1" si="197"/>
        <v>-</v>
      </c>
      <c r="AI60" s="163" t="str">
        <f t="shared" ca="1" si="124"/>
        <v>-</v>
      </c>
      <c r="AJ60" s="163" t="str">
        <f t="shared" ca="1" si="198"/>
        <v>-</v>
      </c>
      <c r="AK60" s="163" t="str">
        <f t="shared" ca="1" si="198"/>
        <v>-</v>
      </c>
      <c r="AL60" s="163" t="str">
        <f t="shared" ca="1" si="125"/>
        <v>-</v>
      </c>
      <c r="AM60" s="163" t="b">
        <f t="shared" ca="1" si="125"/>
        <v>1</v>
      </c>
      <c r="AN60" s="10"/>
      <c r="AO60" s="161" t="b">
        <f t="shared" ca="1" si="199"/>
        <v>0</v>
      </c>
      <c r="AP60" s="161" t="str">
        <f t="shared" ca="1" si="199"/>
        <v>-</v>
      </c>
      <c r="AQ60" s="161" t="b">
        <f t="shared" ca="1" si="199"/>
        <v>0</v>
      </c>
      <c r="AR60" s="161" t="b">
        <f t="shared" ca="1" si="199"/>
        <v>1</v>
      </c>
      <c r="AS60" s="161" t="b">
        <f t="shared" ca="1" si="199"/>
        <v>1</v>
      </c>
      <c r="AT60" s="186" t="b">
        <v>1</v>
      </c>
      <c r="AU60" s="161">
        <f t="shared" ca="1" si="127"/>
        <v>0</v>
      </c>
      <c r="AV60" s="161" t="b">
        <f t="shared" ca="1" si="200"/>
        <v>0</v>
      </c>
      <c r="AW60" s="161" t="b">
        <f t="shared" ca="1" si="200"/>
        <v>0</v>
      </c>
      <c r="AX60" s="161" t="str">
        <f t="shared" ca="1" si="200"/>
        <v>-</v>
      </c>
      <c r="AY60" s="161" t="str">
        <f t="shared" ca="1" si="200"/>
        <v>-</v>
      </c>
      <c r="AZ60" s="161" t="str">
        <f t="shared" ca="1" si="200"/>
        <v>-</v>
      </c>
      <c r="BA60" s="10"/>
      <c r="BB60" s="163" t="b">
        <f t="shared" ca="1" si="201"/>
        <v>1</v>
      </c>
      <c r="BC60" s="162" t="b">
        <v>0</v>
      </c>
      <c r="BD60" s="163" t="b">
        <f t="shared" ca="1" si="201"/>
        <v>1</v>
      </c>
      <c r="BE60" s="158">
        <f t="shared" ca="1" si="269"/>
        <v>322006</v>
      </c>
      <c r="BF60" s="163" t="b">
        <f t="shared" ca="1" si="188"/>
        <v>0</v>
      </c>
      <c r="BG60" s="163" t="str">
        <f t="shared" ca="1" si="188"/>
        <v>-</v>
      </c>
      <c r="BH60" s="163" t="b">
        <f t="shared" ca="1" si="188"/>
        <v>1</v>
      </c>
      <c r="BI60" s="139">
        <f t="shared" ca="1" si="270"/>
        <v>322007</v>
      </c>
      <c r="BJ60" s="163" t="str">
        <f t="shared" ca="1" si="212"/>
        <v>-</v>
      </c>
      <c r="BK60" s="163">
        <f t="shared" ca="1" si="212"/>
        <v>1</v>
      </c>
      <c r="BL60" s="163">
        <f t="shared" ca="1" si="212"/>
        <v>1</v>
      </c>
      <c r="BM60" s="163" t="str">
        <f t="shared" ca="1" si="212"/>
        <v>-</v>
      </c>
      <c r="BN60" s="163" t="str">
        <f t="shared" ca="1" si="212"/>
        <v>-</v>
      </c>
      <c r="BO60" s="112" t="b" cm="1">
        <f t="array" aca="1" ref="BO60" ca="1">INDEX(DataMaster!$C$71:$K$80,$R60,BO$242)</f>
        <v>0</v>
      </c>
      <c r="BP60" s="112" t="b" cm="1">
        <f t="array" aca="1" ref="BP60" ca="1">INDEX(DataMaster!$C$71:$K$80,$R60,BP$242)</f>
        <v>0</v>
      </c>
      <c r="BQ60" s="112" t="b" cm="1">
        <f t="array" aca="1" ref="BQ60" ca="1">INDEX(DataMaster!$C$71:$K$80,$R60,BQ$242)</f>
        <v>0</v>
      </c>
      <c r="BR60" s="112" t="b" cm="1">
        <f t="array" aca="1" ref="BR60" ca="1">INDEX(DataMaster!$C$71:$K$80,$R60,BR$242)</f>
        <v>0</v>
      </c>
      <c r="BS60" s="112" t="b" cm="1">
        <f t="array" aca="1" ref="BS60" ca="1">INDEX(DataMaster!$C$71:$K$80,$R60,BS$242)</f>
        <v>0</v>
      </c>
      <c r="BT60" s="112" t="b" cm="1">
        <f t="array" aca="1" ref="BT60" ca="1">INDEX(DataMaster!$C$71:$K$80,$R60,BT$242)</f>
        <v>0</v>
      </c>
      <c r="BU60" s="112" t="b" cm="1">
        <f t="array" aca="1" ref="BU60" ca="1">INDEX(DataMaster!$C$71:$K$80,$R60,BU$242)</f>
        <v>0</v>
      </c>
      <c r="BV60" s="112" t="b" cm="1">
        <f t="array" aca="1" ref="BV60" ca="1">INDEX(DataMaster!$C$71:$K$80,$R60,BV$242)</f>
        <v>0</v>
      </c>
      <c r="BW60" s="112" t="b" cm="1">
        <f t="array" aca="1" ref="BW60" ca="1">INDEX(DataMaster!$C$71:$K$80,$R60,BW$242)</f>
        <v>0</v>
      </c>
      <c r="BX60" s="112" t="b" cm="1">
        <f t="array" aca="1" ref="BX60" ca="1">INDEX(DataMaster!$C$84:$K$93,$S60,BX$242)</f>
        <v>0</v>
      </c>
      <c r="BY60" s="112" t="b" cm="1">
        <f t="array" aca="1" ref="BY60" ca="1">INDEX(DataMaster!$C$84:$K$93,$S60,BY$242)</f>
        <v>0</v>
      </c>
      <c r="BZ60" s="112" t="b" cm="1">
        <f t="array" aca="1" ref="BZ60" ca="1">INDEX(DataMaster!$C$84:$K$93,$S60,BZ$242)</f>
        <v>0</v>
      </c>
      <c r="CA60" s="112" t="b" cm="1">
        <f t="array" aca="1" ref="CA60" ca="1">INDEX(DataMaster!$C$84:$K$93,$S60,CA$242)</f>
        <v>0</v>
      </c>
      <c r="CB60" s="112" t="b" cm="1">
        <f t="array" aca="1" ref="CB60" ca="1">INDEX(DataMaster!$C$84:$K$93,$S60,CB$242)</f>
        <v>0</v>
      </c>
      <c r="CC60" s="112" t="b" cm="1">
        <f t="array" aca="1" ref="CC60" ca="1">INDEX(DataMaster!$C$84:$K$93,$S60,CC$242)</f>
        <v>0</v>
      </c>
      <c r="CD60" s="112" t="b" cm="1">
        <f t="array" aca="1" ref="CD60" ca="1">INDEX(DataMaster!$C$84:$K$93,$S60,CD$242)</f>
        <v>0</v>
      </c>
      <c r="CE60" s="112" t="b" cm="1">
        <f t="array" aca="1" ref="CE60" ca="1">INDEX(DataMaster!$C$84:$K$93,$S60,CE$242)</f>
        <v>0</v>
      </c>
      <c r="CF60" s="112" t="b" cm="1">
        <f t="array" aca="1" ref="CF60" ca="1">INDEX(DataMaster!$C$84:$K$93,$S60,CF$242)</f>
        <v>0</v>
      </c>
      <c r="CG60" s="193" t="b">
        <v>0</v>
      </c>
      <c r="CH60" s="193">
        <v>0.3</v>
      </c>
      <c r="CI60" s="193" t="s">
        <v>36</v>
      </c>
      <c r="CJ60" s="193">
        <v>2</v>
      </c>
      <c r="CK60" s="112" t="b" cm="1">
        <f t="array" ref="CK60">INDEX(DataMaster!$C$97:$K$106,$T60,CK$242)</f>
        <v>1</v>
      </c>
      <c r="CL60" s="112" t="b" cm="1">
        <f t="array" ref="CL60">INDEX(DataMaster!$C$97:$K$106,$T60,CL$242)</f>
        <v>1</v>
      </c>
      <c r="CM60" s="112" t="b" cm="1">
        <f t="array" ref="CM60">INDEX(DataMaster!$C$97:$K$106,$T60,CM$242)</f>
        <v>1</v>
      </c>
      <c r="CN60" s="112" t="b" cm="1">
        <f t="array" ref="CN60">INDEX(DataMaster!$C$97:$K$106,$T60,CN$242)</f>
        <v>1</v>
      </c>
      <c r="CO60" s="112" t="b" cm="1">
        <f t="array" ref="CO60">INDEX(DataMaster!$C$97:$K$106,$T60,CO$242)</f>
        <v>1</v>
      </c>
      <c r="CP60" s="112" t="b" cm="1">
        <f t="array" ref="CP60">INDEX(DataMaster!$C$97:$K$106,$T60,CP$242)</f>
        <v>1</v>
      </c>
      <c r="CQ60" s="112" t="b" cm="1">
        <f t="array" ref="CQ60">INDEX(DataMaster!$C$97:$K$106,$T60,CQ$242)</f>
        <v>1</v>
      </c>
      <c r="CR60" s="112" t="b" cm="1">
        <f t="array" ref="CR60">INDEX(DataMaster!$C$97:$K$106,$T60,CR$242)</f>
        <v>1</v>
      </c>
      <c r="CS60" s="112" t="b" cm="1">
        <f t="array" ref="CS60">INDEX(DataMaster!$C$97:$K$106,$T60,CS$242)</f>
        <v>1</v>
      </c>
      <c r="CT60" s="112" t="b" cm="1">
        <f t="array" aca="1" ref="CT60" ca="1">INDEX(DataMaster!$C$110:$K$119,$U60,CT$242)</f>
        <v>1</v>
      </c>
      <c r="CU60" s="112" t="b" cm="1">
        <f t="array" aca="1" ref="CU60" ca="1">INDEX(DataMaster!$C$110:$K$119,$U60,CU$242)</f>
        <v>1</v>
      </c>
      <c r="CV60" s="112" t="b" cm="1">
        <f t="array" aca="1" ref="CV60" ca="1">INDEX(DataMaster!$C$110:$K$119,$U60,CV$242)</f>
        <v>1</v>
      </c>
      <c r="CW60" s="112" t="b" cm="1">
        <f t="array" aca="1" ref="CW60" ca="1">INDEX(DataMaster!$C$110:$K$119,$U60,CW$242)</f>
        <v>1</v>
      </c>
      <c r="CX60" s="112" t="b" cm="1">
        <f t="array" aca="1" ref="CX60" ca="1">INDEX(DataMaster!$C$110:$K$119,$U60,CX$242)</f>
        <v>1</v>
      </c>
      <c r="CY60" s="112" t="b" cm="1">
        <f t="array" aca="1" ref="CY60" ca="1">INDEX(DataMaster!$C$110:$K$119,$U60,CY$242)</f>
        <v>1</v>
      </c>
      <c r="CZ60" s="112" t="b" cm="1">
        <f t="array" aca="1" ref="CZ60" ca="1">INDEX(DataMaster!$C$110:$K$119,$U60,CZ$242)</f>
        <v>1</v>
      </c>
      <c r="DA60" s="112" t="b" cm="1">
        <f t="array" aca="1" ref="DA60" ca="1">INDEX(DataMaster!$C$110:$K$119,$U60,DA$242)</f>
        <v>1</v>
      </c>
      <c r="DB60" s="112" t="b" cm="1">
        <f t="array" aca="1" ref="DB60" ca="1">INDEX(DataMaster!$C$110:$K$119,$U60,DB$242)</f>
        <v>1</v>
      </c>
      <c r="DC60" s="112" t="b" cm="1">
        <f t="array" aca="1" ref="DC60" ca="1">INDEX(DataMaster!$C$123:$K$132,$V60,DC$242)</f>
        <v>1</v>
      </c>
      <c r="DD60" s="112" t="b" cm="1">
        <f t="array" aca="1" ref="DD60" ca="1">INDEX(DataMaster!$C$123:$K$132,$V60,DD$242)</f>
        <v>1</v>
      </c>
      <c r="DE60" s="112" t="b" cm="1">
        <f t="array" aca="1" ref="DE60" ca="1">INDEX(DataMaster!$C$123:$K$132,$V60,DE$242)</f>
        <v>1</v>
      </c>
      <c r="DF60" s="112" t="b" cm="1">
        <f t="array" aca="1" ref="DF60" ca="1">INDEX(DataMaster!$C$123:$K$132,$V60,DF$242)</f>
        <v>1</v>
      </c>
      <c r="DG60" s="112" t="b" cm="1">
        <f t="array" aca="1" ref="DG60" ca="1">INDEX(DataMaster!$C$123:$K$132,$V60,DG$242)</f>
        <v>1</v>
      </c>
      <c r="DH60" s="112" t="b" cm="1">
        <f t="array" aca="1" ref="DH60" ca="1">INDEX(DataMaster!$C$123:$K$132,$V60,DH$242)</f>
        <v>1</v>
      </c>
      <c r="DI60" s="112" t="b" cm="1">
        <f t="array" aca="1" ref="DI60" ca="1">INDEX(DataMaster!$C$123:$K$132,$V60,DI$242)</f>
        <v>1</v>
      </c>
      <c r="DJ60" s="112" t="b" cm="1">
        <f t="array" aca="1" ref="DJ60" ca="1">INDEX(DataMaster!$C$123:$K$132,$V60,DJ$242)</f>
        <v>1</v>
      </c>
      <c r="DK60" s="112" t="b" cm="1">
        <f t="array" aca="1" ref="DK60" ca="1">INDEX(DataMaster!$C$123:$K$132,$V60,DK$242)</f>
        <v>1</v>
      </c>
      <c r="DL60" s="10"/>
      <c r="DM60" s="163" t="str">
        <f t="shared" ca="1" si="265"/>
        <v>-</v>
      </c>
      <c r="DN60" s="163" t="str">
        <f t="shared" ca="1" si="265"/>
        <v>-</v>
      </c>
      <c r="DO60" s="163" t="str">
        <f t="shared" ca="1" si="265"/>
        <v>-</v>
      </c>
      <c r="DP60" s="163" t="str">
        <f t="shared" ca="1" si="265"/>
        <v>-</v>
      </c>
      <c r="DQ60" s="163" t="str">
        <f t="shared" ca="1" si="265"/>
        <v>-</v>
      </c>
      <c r="DR60" s="163" t="str">
        <f t="shared" ca="1" si="265"/>
        <v>-</v>
      </c>
      <c r="DS60" s="163" t="str">
        <f t="shared" ca="1" si="265"/>
        <v>-</v>
      </c>
      <c r="DT60" s="163" t="str">
        <f t="shared" ca="1" si="265"/>
        <v>-</v>
      </c>
      <c r="DU60" s="163" t="str">
        <f t="shared" ca="1" si="265"/>
        <v>-</v>
      </c>
      <c r="DV60" s="163" t="str">
        <f t="shared" ca="1" si="265"/>
        <v>-</v>
      </c>
      <c r="DW60" s="163" t="str">
        <f t="shared" ca="1" si="265"/>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2" t="b">
        <v>1</v>
      </c>
      <c r="EJ60" s="162" t="b">
        <v>0</v>
      </c>
      <c r="EK60" s="163" t="str">
        <f t="shared" ca="1" si="213"/>
        <v>-</v>
      </c>
      <c r="EL60" s="163" t="str">
        <f t="shared" ca="1" si="213"/>
        <v>-</v>
      </c>
      <c r="EM60" s="163" t="str">
        <f t="shared" ca="1" si="213"/>
        <v>-</v>
      </c>
      <c r="EN60" s="163" t="str">
        <f t="shared" ca="1" si="213"/>
        <v>-</v>
      </c>
      <c r="EO60" s="163" t="str">
        <f t="shared" ca="1" si="213"/>
        <v>-</v>
      </c>
      <c r="EP60" s="163" t="str">
        <f t="shared" ca="1" si="213"/>
        <v>-</v>
      </c>
      <c r="EQ60" s="162">
        <v>3</v>
      </c>
      <c r="ER60" s="162">
        <v>3</v>
      </c>
      <c r="ES60" s="163">
        <f t="shared" ca="1" si="213"/>
        <v>0</v>
      </c>
      <c r="ET60" s="162">
        <v>2</v>
      </c>
      <c r="EU60" s="162">
        <v>-2</v>
      </c>
      <c r="EV60" s="163" t="str">
        <f t="shared" ca="1" si="213"/>
        <v>-</v>
      </c>
      <c r="EW60" s="163" t="str">
        <f t="shared" ca="1" si="213"/>
        <v>-</v>
      </c>
      <c r="EX60" s="163" t="str">
        <f t="shared" ca="1" si="213"/>
        <v>-</v>
      </c>
      <c r="EY60" s="163" t="str">
        <f t="shared" ca="1" si="213"/>
        <v>-</v>
      </c>
      <c r="EZ60" s="163" t="str">
        <f t="shared" ca="1" si="213"/>
        <v>-</v>
      </c>
      <c r="FA60" s="163">
        <f t="shared" ref="FA60:FP64" ca="1" si="284">OFFSET(FA$5,$B60,0)</f>
        <v>0</v>
      </c>
      <c r="FB60" s="162">
        <v>2</v>
      </c>
      <c r="FC60" s="162">
        <v>-2</v>
      </c>
      <c r="FD60" s="163" t="str">
        <f t="shared" ca="1" si="284"/>
        <v>-</v>
      </c>
      <c r="FE60" s="163" t="str">
        <f t="shared" ca="1" si="284"/>
        <v>-</v>
      </c>
      <c r="FF60" s="163" t="str">
        <f t="shared" ca="1" si="284"/>
        <v>-</v>
      </c>
      <c r="FG60" s="163">
        <f t="shared" ca="1" si="284"/>
        <v>0</v>
      </c>
      <c r="FH60" s="163">
        <f t="shared" ca="1" si="284"/>
        <v>0</v>
      </c>
      <c r="FI60" s="163">
        <f t="shared" ca="1" si="284"/>
        <v>0</v>
      </c>
      <c r="FJ60" s="163">
        <f t="shared" ca="1" si="284"/>
        <v>0</v>
      </c>
      <c r="FK60" s="163">
        <f t="shared" ca="1" si="278"/>
        <v>0</v>
      </c>
      <c r="FL60" s="163">
        <f t="shared" ca="1" si="278"/>
        <v>0</v>
      </c>
      <c r="FM60" s="163">
        <f t="shared" ca="1" si="278"/>
        <v>0</v>
      </c>
      <c r="FN60" s="163" t="str">
        <f t="shared" ca="1" si="278"/>
        <v>-</v>
      </c>
      <c r="FO60" s="163" t="str">
        <f t="shared" ca="1" si="278"/>
        <v>-</v>
      </c>
      <c r="FP60" s="163" t="str">
        <f t="shared" ca="1" si="278"/>
        <v>-</v>
      </c>
      <c r="FQ60" s="163" t="str">
        <f t="shared" ca="1" si="278"/>
        <v>-</v>
      </c>
      <c r="FR60" s="163" t="str">
        <f t="shared" ca="1" si="278"/>
        <v>-</v>
      </c>
      <c r="FS60" s="163" t="str">
        <f t="shared" ca="1" si="278"/>
        <v>-</v>
      </c>
      <c r="FT60" s="163" t="str">
        <f t="shared" ca="1" si="278"/>
        <v>-</v>
      </c>
      <c r="FU60" s="163" t="str">
        <f t="shared" ca="1" si="266"/>
        <v>-</v>
      </c>
      <c r="FV60" s="163" t="str">
        <f t="shared" ca="1" si="266"/>
        <v>-</v>
      </c>
      <c r="FW60" s="163" t="str">
        <f t="shared" ca="1" si="266"/>
        <v>-</v>
      </c>
      <c r="FX60" s="163" t="str">
        <f t="shared" ca="1" si="266"/>
        <v>-</v>
      </c>
      <c r="FY60" s="10"/>
      <c r="FZ60" s="163">
        <f t="shared" ref="FZ60:GH65" ca="1" si="285">OFFSET(FZ$5,$B60,0)</f>
        <v>1</v>
      </c>
      <c r="GA60" s="163" t="str">
        <f t="shared" ca="1" si="285"/>
        <v>-</v>
      </c>
      <c r="GB60" s="163" t="str">
        <f t="shared" ca="1" si="285"/>
        <v>-</v>
      </c>
      <c r="GC60" s="163" t="str">
        <f t="shared" ca="1" si="285"/>
        <v>-</v>
      </c>
      <c r="GD60" s="163" t="str">
        <f t="shared" ca="1" si="285"/>
        <v>-</v>
      </c>
      <c r="GE60" s="163" t="b">
        <f t="shared" ca="1" si="285"/>
        <v>0</v>
      </c>
      <c r="GF60" s="163" t="str">
        <f t="shared" ca="1" si="285"/>
        <v>-</v>
      </c>
      <c r="GG60" s="163">
        <f t="shared" ca="1" si="285"/>
        <v>0</v>
      </c>
      <c r="GH60" s="163" t="str">
        <f t="shared" ca="1" si="285"/>
        <v>-</v>
      </c>
      <c r="GI60" s="161" cm="1">
        <f t="array" aca="1" ref="GI60" ca="1">INDEX(i.rev,$K60,GI$15)</f>
        <v>1</v>
      </c>
      <c r="GJ60" s="163">
        <f t="shared" ca="1" si="133"/>
        <v>0</v>
      </c>
      <c r="GK60" s="163">
        <f t="shared" ca="1" si="133"/>
        <v>1</v>
      </c>
      <c r="GL60" s="163">
        <f t="shared" ca="1" si="133"/>
        <v>0</v>
      </c>
      <c r="GM60" s="163">
        <f t="shared" ca="1" si="133"/>
        <v>1</v>
      </c>
      <c r="GN60" s="163">
        <f t="shared" ca="1" si="133"/>
        <v>1</v>
      </c>
      <c r="GO60" s="163">
        <f t="shared" ca="1" si="133"/>
        <v>1</v>
      </c>
      <c r="GP60" s="163">
        <f t="shared" ca="1" si="133"/>
        <v>0</v>
      </c>
      <c r="GQ60" s="163">
        <f t="shared" ca="1" si="133"/>
        <v>0</v>
      </c>
      <c r="GR60" s="163">
        <f t="shared" ca="1" si="133"/>
        <v>0</v>
      </c>
      <c r="GS60" s="163">
        <f t="shared" ca="1" si="133"/>
        <v>0</v>
      </c>
      <c r="GT60" s="163">
        <f t="shared" ca="1" si="133"/>
        <v>0</v>
      </c>
      <c r="GU60" s="163">
        <f t="shared" ca="1" si="133"/>
        <v>0</v>
      </c>
      <c r="GV60" s="163">
        <f t="shared" ca="1" si="133"/>
        <v>0</v>
      </c>
      <c r="GW60" s="163">
        <f t="shared" ca="1" si="133"/>
        <v>0</v>
      </c>
      <c r="GX60" s="163">
        <f t="shared" ca="1" si="134"/>
        <v>0</v>
      </c>
      <c r="GY60" s="163">
        <f t="shared" ca="1" si="134"/>
        <v>0</v>
      </c>
      <c r="GZ60" s="161" cm="1">
        <f t="array" aca="1" ref="GZ60" ca="1">INDEX(i.rev,$K60,GZ$15)</f>
        <v>0</v>
      </c>
      <c r="HA60" s="163">
        <f t="shared" ca="1" si="240"/>
        <v>0</v>
      </c>
      <c r="HB60" s="161" cm="1">
        <f t="array" aca="1" ref="HB60" ca="1">INDEX(i.rev,$K60,HB$15)</f>
        <v>1</v>
      </c>
      <c r="HC60" s="163">
        <f t="shared" ca="1" si="279"/>
        <v>0</v>
      </c>
      <c r="HD60" s="163">
        <f t="shared" ca="1" si="279"/>
        <v>0</v>
      </c>
      <c r="HE60" s="163">
        <f t="shared" ca="1" si="279"/>
        <v>0</v>
      </c>
      <c r="HF60" s="163">
        <f t="shared" ca="1" si="279"/>
        <v>0</v>
      </c>
      <c r="HG60" s="163">
        <f t="shared" ca="1" si="279"/>
        <v>0</v>
      </c>
      <c r="HH60" s="163">
        <f t="shared" ca="1" si="279"/>
        <v>0</v>
      </c>
      <c r="HI60" s="163">
        <f t="shared" ca="1" si="279"/>
        <v>0</v>
      </c>
      <c r="HJ60" s="10"/>
      <c r="HK60" s="163" t="str">
        <f t="shared" ca="1" si="279"/>
        <v>-</v>
      </c>
      <c r="HL60" s="163" t="str">
        <f t="shared" ca="1" si="279"/>
        <v>-</v>
      </c>
      <c r="HM60" s="163" t="str">
        <f t="shared" ca="1" si="279"/>
        <v>-</v>
      </c>
      <c r="HN60" s="163" t="str">
        <f t="shared" ca="1" si="279"/>
        <v>-</v>
      </c>
      <c r="HO60" s="163" t="str">
        <f t="shared" ca="1" si="279"/>
        <v>-</v>
      </c>
      <c r="HP60" s="161" t="b">
        <f t="shared" si="135"/>
        <v>0</v>
      </c>
      <c r="HQ60" s="161" t="b">
        <f t="shared" si="135"/>
        <v>0</v>
      </c>
      <c r="HR60" s="161" t="b">
        <f t="shared" si="135"/>
        <v>1</v>
      </c>
      <c r="HS60" s="163">
        <f t="shared" ca="1" si="279"/>
        <v>0</v>
      </c>
      <c r="HT60" s="161">
        <f t="shared" ca="1" si="136"/>
        <v>1</v>
      </c>
      <c r="HU60" s="161">
        <f t="shared" ca="1" si="136"/>
        <v>1</v>
      </c>
      <c r="HV60" s="163" t="str">
        <f t="shared" ca="1" si="279"/>
        <v>-</v>
      </c>
      <c r="HW60" s="163" t="str">
        <f t="shared" ca="1" si="279"/>
        <v>-</v>
      </c>
      <c r="HX60" s="163" t="str">
        <f t="shared" ca="1" si="279"/>
        <v>-</v>
      </c>
      <c r="HY60" s="163" t="str">
        <f t="shared" ca="1" si="279"/>
        <v>-</v>
      </c>
      <c r="HZ60" s="163" t="str">
        <f t="shared" ca="1" si="279"/>
        <v>-</v>
      </c>
      <c r="IA60" s="163" t="str">
        <f t="shared" ca="1" si="279"/>
        <v>-</v>
      </c>
      <c r="IB60" s="163" t="str">
        <f t="shared" ca="1" si="279"/>
        <v>-</v>
      </c>
      <c r="IC60" s="186" t="b">
        <v>0</v>
      </c>
      <c r="ID60" s="139">
        <f t="shared" ca="1" si="179"/>
        <v>2</v>
      </c>
      <c r="IE60" s="161" t="str">
        <f t="array" aca="1" ref="IE60" ca="1">IF(OR(IF60:IF60&lt;&gt;"-"),TRUE,"-")</f>
        <v>-</v>
      </c>
      <c r="IF60" s="163" t="str">
        <f t="shared" ca="1" si="193"/>
        <v>-</v>
      </c>
      <c r="IG60" s="186" t="b">
        <v>0</v>
      </c>
      <c r="IH60" s="163">
        <f t="shared" ca="1" si="209"/>
        <v>2</v>
      </c>
      <c r="II60" s="163" t="b">
        <f t="shared" ca="1" si="108"/>
        <v>1</v>
      </c>
      <c r="IJ60" s="163" t="str">
        <f t="shared" ca="1" si="108"/>
        <v>-</v>
      </c>
      <c r="IK60" s="163" t="str">
        <f t="shared" ca="1" si="194"/>
        <v>-</v>
      </c>
      <c r="IL60" s="163" t="str">
        <f t="shared" ca="1" si="194"/>
        <v>-</v>
      </c>
      <c r="IM60" s="163" t="str">
        <f t="shared" ca="1" si="194"/>
        <v>-</v>
      </c>
      <c r="IN60" s="163" t="str">
        <f t="shared" ca="1" si="194"/>
        <v>-</v>
      </c>
      <c r="IO60" s="163" t="str">
        <f t="shared" ca="1" si="194"/>
        <v>-</v>
      </c>
      <c r="IP60" s="163">
        <f t="shared" ca="1" si="210"/>
        <v>0</v>
      </c>
      <c r="IQ60" s="163">
        <f t="shared" ca="1" si="210"/>
        <v>0.9</v>
      </c>
      <c r="IR60" s="163">
        <f t="shared" ca="1" si="210"/>
        <v>0.5</v>
      </c>
      <c r="IS60" s="163">
        <f t="shared" ca="1" si="210"/>
        <v>0.5</v>
      </c>
      <c r="IT60" s="163">
        <f t="shared" ca="1" si="210"/>
        <v>0</v>
      </c>
      <c r="IU60" s="163">
        <f t="shared" ca="1" si="210"/>
        <v>0</v>
      </c>
      <c r="IV60" s="163" t="str">
        <f t="shared" ca="1" si="210"/>
        <v>-</v>
      </c>
      <c r="IW60" s="163" t="str">
        <f t="shared" ca="1" si="210"/>
        <v>-</v>
      </c>
      <c r="IX60" s="163" t="str">
        <f t="shared" ca="1" si="210"/>
        <v>-</v>
      </c>
      <c r="IY60" s="112" t="b">
        <f t="shared" ref="IY60:IY65" ca="1" si="286">SUM(JX60:LX60)&gt;0</f>
        <v>0</v>
      </c>
      <c r="IZ60" s="112" t="str">
        <f t="shared" ca="1" si="280"/>
        <v>-</v>
      </c>
      <c r="JA60" s="112" t="str">
        <f t="shared" ca="1" si="280"/>
        <v>-</v>
      </c>
      <c r="JB60" s="112" t="str">
        <f t="shared" ca="1" si="280"/>
        <v>-</v>
      </c>
      <c r="JC60" s="112" t="str">
        <f t="shared" ca="1" si="280"/>
        <v>-</v>
      </c>
      <c r="JD60" s="112" t="str">
        <f t="shared" ca="1" si="280"/>
        <v>-</v>
      </c>
      <c r="JE60" s="112" t="str">
        <f t="shared" ca="1" si="280"/>
        <v>-</v>
      </c>
      <c r="JF60" s="112" t="str">
        <f t="shared" ca="1" si="280"/>
        <v>-</v>
      </c>
      <c r="JG60" s="112" t="str">
        <f t="shared" ca="1" si="280"/>
        <v>-</v>
      </c>
      <c r="JH60" s="112" t="str">
        <f t="shared" ca="1" si="280"/>
        <v>-</v>
      </c>
      <c r="JI60" s="112" t="str">
        <f t="shared" ca="1" si="280"/>
        <v>-</v>
      </c>
      <c r="JJ60" s="112" t="str">
        <f t="shared" ca="1" si="280"/>
        <v>-</v>
      </c>
      <c r="JK60" s="112" t="str">
        <f t="shared" ca="1" si="280"/>
        <v>-</v>
      </c>
      <c r="JL60" s="112" t="str">
        <f t="shared" ca="1" si="280"/>
        <v>-</v>
      </c>
      <c r="JM60" s="112" t="str">
        <f t="shared" ca="1" si="280"/>
        <v>-</v>
      </c>
      <c r="JN60" s="112" t="str">
        <f t="shared" ca="1" si="280"/>
        <v>-</v>
      </c>
      <c r="JO60" s="112" t="str">
        <f t="shared" ca="1" si="280"/>
        <v>-</v>
      </c>
      <c r="JP60" s="112" t="str">
        <f t="shared" ca="1" si="280"/>
        <v>-</v>
      </c>
      <c r="JQ60" s="112" t="str">
        <f t="shared" ca="1" si="280"/>
        <v>-</v>
      </c>
      <c r="JR60" s="112" t="str">
        <f t="shared" ca="1" si="280"/>
        <v>-</v>
      </c>
      <c r="JS60" s="112" t="str">
        <f t="shared" ca="1" si="280"/>
        <v>-</v>
      </c>
      <c r="JT60" s="112" t="str">
        <f t="shared" ca="1" si="280"/>
        <v>-</v>
      </c>
      <c r="JU60" s="112" t="str">
        <f t="shared" ca="1" si="280"/>
        <v>-</v>
      </c>
      <c r="JV60" s="112" t="str">
        <f t="shared" ca="1" si="280"/>
        <v>-</v>
      </c>
      <c r="JW60" s="112" t="str">
        <f t="shared" ca="1" si="280"/>
        <v>-</v>
      </c>
      <c r="JX60" s="112" t="str">
        <f t="shared" ca="1" si="276"/>
        <v>-</v>
      </c>
      <c r="JY60" s="112" t="str">
        <f t="shared" ca="1" si="276"/>
        <v>-</v>
      </c>
      <c r="JZ60" s="112" t="str">
        <f t="shared" ca="1" si="276"/>
        <v>-</v>
      </c>
      <c r="KA60" s="112" t="str">
        <f t="shared" ca="1" si="276"/>
        <v>-</v>
      </c>
      <c r="KB60" s="112" t="str">
        <f t="shared" ca="1" si="276"/>
        <v>-</v>
      </c>
      <c r="KC60" s="112" t="str">
        <f t="shared" ca="1" si="276"/>
        <v>-</v>
      </c>
      <c r="KD60" s="112" t="str">
        <f t="shared" ca="1" si="276"/>
        <v>-</v>
      </c>
      <c r="KE60" s="112" t="str">
        <f t="shared" ca="1" si="276"/>
        <v>-</v>
      </c>
      <c r="KF60" s="112" t="str">
        <f t="shared" ca="1" si="276"/>
        <v>-</v>
      </c>
      <c r="KG60" s="112" t="str">
        <f t="shared" ca="1" si="276"/>
        <v>-</v>
      </c>
      <c r="KH60" s="112" t="str">
        <f t="shared" ca="1" si="276"/>
        <v>-</v>
      </c>
      <c r="KI60" s="112" t="str">
        <f t="shared" ca="1" si="276"/>
        <v>-</v>
      </c>
      <c r="KJ60" s="112" t="str">
        <f t="shared" ca="1" si="276"/>
        <v>-</v>
      </c>
      <c r="KK60" s="112" t="str">
        <f t="shared" ca="1" si="276"/>
        <v>-</v>
      </c>
      <c r="KL60" s="112" t="str">
        <f t="shared" ca="1" si="276"/>
        <v>-</v>
      </c>
      <c r="KM60" s="112" t="str">
        <f t="shared" ca="1" si="277"/>
        <v>-</v>
      </c>
      <c r="KN60" s="112" t="str">
        <f t="shared" ca="1" si="277"/>
        <v>-</v>
      </c>
      <c r="KO60" s="112" t="str">
        <f t="shared" ca="1" si="277"/>
        <v>-</v>
      </c>
      <c r="KP60" s="112" t="str">
        <f t="shared" ca="1" si="277"/>
        <v>-</v>
      </c>
      <c r="KQ60" s="112" t="str">
        <f t="shared" ca="1" si="277"/>
        <v>-</v>
      </c>
      <c r="KR60" s="112" t="str">
        <f t="shared" ca="1" si="277"/>
        <v>-</v>
      </c>
      <c r="KS60" s="112" t="str">
        <f t="shared" ca="1" si="277"/>
        <v>-</v>
      </c>
      <c r="KT60" s="112" t="str">
        <f t="shared" ca="1" si="277"/>
        <v>-</v>
      </c>
      <c r="KU60" s="112" t="str">
        <f t="shared" ca="1" si="277"/>
        <v>-</v>
      </c>
      <c r="KV60" s="112" t="str">
        <f t="shared" ca="1" si="277"/>
        <v>-</v>
      </c>
      <c r="KW60" s="112" t="str">
        <f t="shared" ca="1" si="277"/>
        <v>-</v>
      </c>
      <c r="KX60" s="112" t="str">
        <f t="shared" ca="1" si="277"/>
        <v>-</v>
      </c>
      <c r="KY60" s="112" t="str">
        <f t="shared" ca="1" si="277"/>
        <v>-</v>
      </c>
      <c r="KZ60" s="112" t="str">
        <f t="shared" ca="1" si="277"/>
        <v>-</v>
      </c>
      <c r="LA60" s="112" t="str">
        <f t="shared" ca="1" si="277"/>
        <v>-</v>
      </c>
      <c r="LB60" s="112" t="str">
        <f t="shared" ca="1" si="277"/>
        <v>-</v>
      </c>
      <c r="LC60" s="112" t="str">
        <f t="shared" ca="1" si="277"/>
        <v>-</v>
      </c>
      <c r="LD60" s="112" t="str">
        <f t="shared" ca="1" si="277"/>
        <v>-</v>
      </c>
      <c r="LE60" s="112" t="str">
        <f t="shared" ca="1" si="277"/>
        <v>-</v>
      </c>
      <c r="LF60" s="112" t="str">
        <f t="shared" ca="1" si="277"/>
        <v>-</v>
      </c>
      <c r="LG60" s="112" t="str">
        <f t="shared" ca="1" si="277"/>
        <v>-</v>
      </c>
      <c r="LH60" s="112" t="str">
        <f t="shared" ca="1" si="277"/>
        <v>-</v>
      </c>
      <c r="LI60" s="112" t="str">
        <f t="shared" ca="1" si="277"/>
        <v>-</v>
      </c>
      <c r="LJ60" s="112" t="str">
        <f t="shared" ca="1" si="277"/>
        <v>-</v>
      </c>
      <c r="LK60" s="112" t="str">
        <f t="shared" ca="1" si="277"/>
        <v>-</v>
      </c>
      <c r="LL60" s="112" t="str">
        <f t="shared" ca="1" si="277"/>
        <v>-</v>
      </c>
      <c r="LM60" s="112" t="str">
        <f t="shared" ca="1" si="277"/>
        <v>-</v>
      </c>
      <c r="LN60" s="112" t="str">
        <f t="shared" ca="1" si="277"/>
        <v>-</v>
      </c>
      <c r="LO60" s="112" t="str">
        <f t="shared" ca="1" si="277"/>
        <v>-</v>
      </c>
      <c r="LP60" s="112" t="str">
        <f t="shared" ca="1" si="277"/>
        <v>-</v>
      </c>
      <c r="LQ60" s="112" t="str">
        <f t="shared" ca="1" si="277"/>
        <v>-</v>
      </c>
      <c r="LR60" s="112" t="str">
        <f t="shared" ca="1" si="277"/>
        <v>-</v>
      </c>
      <c r="LS60" s="112" t="str">
        <f t="shared" ca="1" si="277"/>
        <v>-</v>
      </c>
      <c r="LT60" s="112" t="str">
        <f t="shared" ca="1" si="277"/>
        <v>-</v>
      </c>
      <c r="LU60" s="112" t="str">
        <f t="shared" ca="1" si="277"/>
        <v>-</v>
      </c>
      <c r="LV60" s="112" t="str">
        <f t="shared" ca="1" si="277"/>
        <v>-</v>
      </c>
      <c r="LW60" s="112" t="str">
        <f t="shared" ca="1" si="277"/>
        <v>-</v>
      </c>
      <c r="LX60" s="112" t="str">
        <f t="shared" ca="1" si="277"/>
        <v>-</v>
      </c>
      <c r="LY60" s="10"/>
      <c r="LZ60" s="161">
        <f t="shared" ca="1" si="141"/>
        <v>4.4999999999999998E-2</v>
      </c>
      <c r="MA60" s="161">
        <f t="shared" ca="1" si="142"/>
        <v>4.4999999999999998E-2</v>
      </c>
      <c r="MB60" s="163">
        <f t="shared" ref="MB60:PB63" ca="1" si="287">OFFSET(MB$5,$B60,0)</f>
        <v>1</v>
      </c>
      <c r="MC60" s="163">
        <f t="shared" ca="1" si="287"/>
        <v>0</v>
      </c>
      <c r="MD60" s="163">
        <f t="shared" ca="1" si="287"/>
        <v>1</v>
      </c>
      <c r="ME60" s="163">
        <f t="shared" ca="1" si="287"/>
        <v>1</v>
      </c>
      <c r="MF60" s="163">
        <f t="shared" ca="1" si="287"/>
        <v>0</v>
      </c>
      <c r="MG60" s="163">
        <f t="shared" ca="1" si="287"/>
        <v>70</v>
      </c>
      <c r="MH60" s="163">
        <f t="shared" ca="1" si="287"/>
        <v>50</v>
      </c>
      <c r="MI60" s="163">
        <f t="shared" ca="1" si="287"/>
        <v>85</v>
      </c>
      <c r="MJ60" s="163">
        <f t="shared" ca="1" si="287"/>
        <v>50</v>
      </c>
      <c r="MK60" s="161">
        <f t="shared" ca="1" si="143"/>
        <v>1</v>
      </c>
      <c r="ML60" s="161">
        <f t="shared" ca="1" si="144"/>
        <v>1</v>
      </c>
      <c r="MM60" s="161">
        <f t="shared" ca="1" si="145"/>
        <v>1</v>
      </c>
      <c r="MN60" s="161">
        <f t="shared" ca="1" si="146"/>
        <v>1</v>
      </c>
      <c r="MO60" s="161">
        <f t="shared" ca="1" si="146"/>
        <v>1</v>
      </c>
      <c r="MP60" s="163">
        <f t="shared" ca="1" si="287"/>
        <v>1</v>
      </c>
      <c r="MQ60" s="10"/>
      <c r="MR60" s="163">
        <f t="shared" ca="1" si="287"/>
        <v>1</v>
      </c>
      <c r="MS60" s="161">
        <f t="shared" ca="1" si="147"/>
        <v>1</v>
      </c>
      <c r="MT60" s="163">
        <f t="shared" ca="1" si="287"/>
        <v>0.75</v>
      </c>
      <c r="MU60" s="163">
        <f t="shared" ca="1" si="287"/>
        <v>0.8</v>
      </c>
      <c r="MV60" s="163">
        <f t="shared" ca="1" si="287"/>
        <v>0.82499999999999996</v>
      </c>
      <c r="MW60" s="163">
        <f t="shared" ca="1" si="287"/>
        <v>0.875</v>
      </c>
      <c r="MX60" s="163">
        <f t="shared" ca="1" si="287"/>
        <v>0.9</v>
      </c>
      <c r="MY60" s="163">
        <f t="shared" ca="1" si="287"/>
        <v>0.75</v>
      </c>
      <c r="MZ60" s="163">
        <f t="shared" ca="1" si="287"/>
        <v>0.78142857142857147</v>
      </c>
      <c r="NA60" s="163">
        <f t="shared" ca="1" si="287"/>
        <v>0.82499999999999996</v>
      </c>
      <c r="NB60" s="163">
        <f t="shared" ca="1" si="287"/>
        <v>0.875</v>
      </c>
      <c r="NC60" s="163">
        <f t="shared" ca="1" si="287"/>
        <v>0.9</v>
      </c>
      <c r="ND60" s="163">
        <f t="shared" ca="1" si="287"/>
        <v>0.9</v>
      </c>
      <c r="NE60" s="163">
        <f t="shared" ca="1" si="287"/>
        <v>0.75</v>
      </c>
      <c r="NF60" s="163">
        <f t="shared" ca="1" si="287"/>
        <v>0.78142857142857147</v>
      </c>
      <c r="NG60" s="163">
        <f t="shared" ca="1" si="287"/>
        <v>0.82499999999999996</v>
      </c>
      <c r="NH60" s="163">
        <f t="shared" ca="1" si="287"/>
        <v>0.875</v>
      </c>
      <c r="NI60" s="163">
        <f t="shared" ca="1" si="287"/>
        <v>0.9</v>
      </c>
      <c r="NJ60" s="163">
        <f t="shared" ca="1" si="287"/>
        <v>0.9</v>
      </c>
      <c r="NK60" s="163">
        <f t="shared" ca="1" si="287"/>
        <v>0.75</v>
      </c>
      <c r="NL60" s="163">
        <f t="shared" ca="1" si="287"/>
        <v>0.78142857142857147</v>
      </c>
      <c r="NM60" s="163">
        <f t="shared" ca="1" si="287"/>
        <v>0.82499999999999996</v>
      </c>
      <c r="NN60" s="163">
        <f t="shared" ca="1" si="287"/>
        <v>0.875</v>
      </c>
      <c r="NO60" s="163">
        <f t="shared" ca="1" si="287"/>
        <v>0.9</v>
      </c>
      <c r="NP60" s="163">
        <f t="shared" ca="1" si="287"/>
        <v>0.9</v>
      </c>
      <c r="NQ60" s="163">
        <f t="shared" ca="1" si="287"/>
        <v>0.75</v>
      </c>
      <c r="NR60" s="163">
        <f t="shared" ca="1" si="287"/>
        <v>0.78142857142857147</v>
      </c>
      <c r="NS60" s="163">
        <f t="shared" ca="1" si="287"/>
        <v>0.82499999999999996</v>
      </c>
      <c r="NT60" s="163">
        <f t="shared" ca="1" si="287"/>
        <v>0.875</v>
      </c>
      <c r="NU60" s="163">
        <f t="shared" ca="1" si="287"/>
        <v>0.9</v>
      </c>
      <c r="NV60" s="163">
        <f t="shared" ca="1" si="287"/>
        <v>0.9</v>
      </c>
      <c r="NW60" s="163">
        <f t="shared" ca="1" si="287"/>
        <v>0.75</v>
      </c>
      <c r="NX60" s="163">
        <f t="shared" ca="1" si="287"/>
        <v>0.78142857142857147</v>
      </c>
      <c r="NY60" s="163">
        <f t="shared" ca="1" si="287"/>
        <v>0.82499999999999996</v>
      </c>
      <c r="NZ60" s="163">
        <f t="shared" ca="1" si="287"/>
        <v>0.875</v>
      </c>
      <c r="OA60" s="163">
        <f t="shared" ca="1" si="287"/>
        <v>0.9</v>
      </c>
      <c r="OB60" s="163">
        <f t="shared" ca="1" si="287"/>
        <v>0.9</v>
      </c>
      <c r="OC60" s="163">
        <f t="shared" ca="1" si="287"/>
        <v>0.75</v>
      </c>
      <c r="OD60" s="163">
        <f t="shared" ca="1" si="287"/>
        <v>0.78142857142857147</v>
      </c>
      <c r="OE60" s="163">
        <f t="shared" ca="1" si="287"/>
        <v>0.82499999999999996</v>
      </c>
      <c r="OF60" s="163">
        <f t="shared" ca="1" si="287"/>
        <v>0.875</v>
      </c>
      <c r="OG60" s="163">
        <f t="shared" ca="1" si="287"/>
        <v>0.9</v>
      </c>
      <c r="OH60" s="163">
        <f t="shared" ca="1" si="287"/>
        <v>0.9</v>
      </c>
      <c r="OI60" s="163">
        <f t="shared" ca="1" si="287"/>
        <v>0.75</v>
      </c>
      <c r="OJ60" s="163">
        <f t="shared" ca="1" si="287"/>
        <v>0.76904761904761909</v>
      </c>
      <c r="OK60" s="163">
        <f t="shared" ca="1" si="287"/>
        <v>0.82000000000000006</v>
      </c>
      <c r="OL60" s="163">
        <f t="shared" ca="1" si="287"/>
        <v>0.875</v>
      </c>
      <c r="OM60" s="163">
        <f t="shared" ca="1" si="287"/>
        <v>0.9</v>
      </c>
      <c r="ON60" s="163">
        <f t="shared" ca="1" si="287"/>
        <v>0.90000000000000013</v>
      </c>
      <c r="OO60" s="163">
        <f t="shared" ca="1" si="287"/>
        <v>0.75</v>
      </c>
      <c r="OP60" s="163">
        <f t="shared" ca="1" si="287"/>
        <v>0.76904761904761909</v>
      </c>
      <c r="OQ60" s="163">
        <f t="shared" ca="1" si="287"/>
        <v>0.82000000000000006</v>
      </c>
      <c r="OR60" s="163">
        <f t="shared" ca="1" si="287"/>
        <v>0.875</v>
      </c>
      <c r="OS60" s="163">
        <f t="shared" ca="1" si="287"/>
        <v>0.9</v>
      </c>
      <c r="OT60" s="163">
        <f t="shared" ca="1" si="287"/>
        <v>0.9</v>
      </c>
      <c r="OU60" s="163">
        <f t="shared" ca="1" si="281"/>
        <v>0.875</v>
      </c>
      <c r="OV60" s="161">
        <f t="shared" ca="1" si="148"/>
        <v>1</v>
      </c>
      <c r="OW60" s="161">
        <f t="shared" ca="1" si="149"/>
        <v>1</v>
      </c>
      <c r="OX60" s="161" t="str">
        <f t="shared" ca="1" si="150"/>
        <v>-</v>
      </c>
      <c r="OY60" s="163" t="str">
        <f t="shared" ca="1" si="151"/>
        <v>-</v>
      </c>
      <c r="OZ60" s="161" t="str">
        <f t="shared" ca="1" si="152"/>
        <v>-</v>
      </c>
      <c r="PA60" s="161" t="str">
        <f t="shared" ca="1" si="153"/>
        <v>-</v>
      </c>
      <c r="PB60" s="163">
        <f t="shared" ca="1" si="287"/>
        <v>0</v>
      </c>
      <c r="PC60" s="27">
        <v>0</v>
      </c>
    </row>
    <row r="61" spans="1:419" s="143" customFormat="1" outlineLevel="2">
      <c r="A61" s="121">
        <f t="shared" si="187"/>
        <v>56</v>
      </c>
      <c r="B61" s="127">
        <f t="shared" ca="1" si="234"/>
        <v>48</v>
      </c>
      <c r="C61" s="143">
        <v>300</v>
      </c>
      <c r="D61" s="143" t="s">
        <v>884</v>
      </c>
      <c r="E61" s="143" t="b">
        <v>0</v>
      </c>
      <c r="F61" s="143" t="b">
        <v>0</v>
      </c>
      <c r="G61" s="143" t="b">
        <f t="shared" si="283"/>
        <v>0</v>
      </c>
      <c r="H61" s="139">
        <v>3</v>
      </c>
      <c r="I61" s="139">
        <f t="shared" ca="1" si="268"/>
        <v>2</v>
      </c>
      <c r="J61" s="139">
        <f t="shared" ca="1" si="268"/>
        <v>1</v>
      </c>
      <c r="K61" s="139">
        <f t="shared" ca="1" si="268"/>
        <v>1</v>
      </c>
      <c r="L61" s="139">
        <f t="shared" ca="1" si="268"/>
        <v>1</v>
      </c>
      <c r="M61" s="139">
        <f t="shared" ca="1" si="268"/>
        <v>1</v>
      </c>
      <c r="N61" s="139">
        <f t="shared" ca="1" si="268"/>
        <v>1</v>
      </c>
      <c r="O61" s="139">
        <f t="shared" ca="1" si="268"/>
        <v>1</v>
      </c>
      <c r="P61" s="139">
        <f t="shared" ca="1" si="268"/>
        <v>1</v>
      </c>
      <c r="Q61" s="139">
        <f t="shared" ca="1" si="268"/>
        <v>1</v>
      </c>
      <c r="R61" s="139">
        <f t="shared" ca="1" si="268"/>
        <v>2</v>
      </c>
      <c r="S61" s="139">
        <f t="shared" ca="1" si="268"/>
        <v>2</v>
      </c>
      <c r="T61" s="117">
        <v>2</v>
      </c>
      <c r="U61" s="139">
        <f t="shared" ca="1" si="268"/>
        <v>2</v>
      </c>
      <c r="V61" s="139">
        <f t="shared" ca="1" si="268"/>
        <v>2</v>
      </c>
      <c r="W61" s="139">
        <f t="shared" ca="1" si="268"/>
        <v>1</v>
      </c>
      <c r="X61" s="139">
        <f t="shared" ca="1" si="268"/>
        <v>1</v>
      </c>
      <c r="Y61" s="139">
        <f t="shared" ca="1" si="268"/>
        <v>1</v>
      </c>
      <c r="Z61" s="139">
        <f t="shared" ca="1" si="268"/>
        <v>1</v>
      </c>
      <c r="AA61" s="139">
        <f t="shared" ca="1" si="268"/>
        <v>1</v>
      </c>
      <c r="AB61" s="139">
        <f t="shared" ca="1" si="268"/>
        <v>1</v>
      </c>
      <c r="AC61" s="139">
        <f t="shared" ca="1" si="268"/>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
&amp;IF($W61=1,""," Yield"&amp;INDEX(i.all_rot_yield,$W61))&amp;IF($X61=1,""," Pasture"&amp;INDEX(i.pasture_prod,$X61))&amp;IF($Y61=1,""," Scan"&amp;INDEX(i.scan,$Y61))
&amp;IF($MK61=1,""," WP"&amp;TEXT($MK61*100,"000p"))&amp;IF($ML61=1,""," MP"&amp;TEXT($ML61*100,"000p"))&amp;IF($MM61=1,""," GP"&amp;TEXT($MM61*100,"000p"))&amp;IF($MN61=1,""," Can"&amp;TEXT($MN61*100,"000p"))&amp;IF(CG61," suppas"&amp;CH61,"")&amp;IF($T61&lt;&gt;1," go_"&amp;VLOOKUP($T61,DataMaster!$A$97:$B$106,2,FALSE),"")&amp;IF($U61&lt;&gt;1," rot_"&amp;VLOOKUP($U61,DataMaster!$A$97:$B$106,2,FALSE),"")&amp;IF($V61&lt;&gt;1," stk_"&amp;VLOOKUP($V61,DataMaster!$A$97:$B$106,2,FALSE),"")&amp;IF($S61&lt;&gt;1," noPOC_"&amp;VLOOKUP($S61,DataMaster!$A$97:$B$106,2,FALSE),"")&amp;IF($R61&lt;&gt;1," nocropgraze_"&amp;VLOOKUP($R61,DataMaster!$A$97:$B$106,2,FALSE),"")
&amp;" (F"&amp;3+IFERROR(1*$EI61,0)+IFERROR(1*$EJ61,0)&amp;3-IFERROR(1*NOT($EL61),0)&amp;"N"&amp;$EQ61&amp;$ER61&amp;")"</f>
        <v>00037 Feedsupply DSP go_allZ rot_allZ stk_allZ noPOC_allZ nocropgraze_allZ (F43N33)</v>
      </c>
      <c r="AF61" s="10" t="str">
        <f ca="1">IF(COUNTIF(AE$5:AE61,AE61)=1,"-","Dup")</f>
        <v>-</v>
      </c>
      <c r="AG61" s="10"/>
      <c r="AH61" s="163" t="str">
        <f t="shared" ca="1" si="197"/>
        <v>-</v>
      </c>
      <c r="AI61" s="163" t="str">
        <f t="shared" ca="1" si="124"/>
        <v>-</v>
      </c>
      <c r="AJ61" s="163" t="str">
        <f t="shared" ca="1" si="198"/>
        <v>-</v>
      </c>
      <c r="AK61" s="163" t="str">
        <f t="shared" ca="1" si="198"/>
        <v>-</v>
      </c>
      <c r="AL61" s="163" t="str">
        <f t="shared" ca="1" si="125"/>
        <v>-</v>
      </c>
      <c r="AM61" s="163" t="b">
        <f t="shared" ca="1" si="125"/>
        <v>1</v>
      </c>
      <c r="AN61" s="10"/>
      <c r="AO61" s="161" t="b">
        <f t="shared" ca="1" si="199"/>
        <v>0</v>
      </c>
      <c r="AP61" s="161" t="str">
        <f t="shared" ca="1" si="199"/>
        <v>-</v>
      </c>
      <c r="AQ61" s="161" t="b">
        <f t="shared" ca="1" si="199"/>
        <v>0</v>
      </c>
      <c r="AR61" s="161" t="b">
        <f t="shared" ca="1" si="199"/>
        <v>1</v>
      </c>
      <c r="AS61" s="161" t="b">
        <f t="shared" ca="1" si="199"/>
        <v>1</v>
      </c>
      <c r="AT61" s="186" t="b">
        <v>1</v>
      </c>
      <c r="AU61" s="161">
        <f t="shared" ca="1" si="127"/>
        <v>0</v>
      </c>
      <c r="AV61" s="161" t="b">
        <f t="shared" ca="1" si="200"/>
        <v>0</v>
      </c>
      <c r="AW61" s="161" t="b">
        <f t="shared" ca="1" si="200"/>
        <v>0</v>
      </c>
      <c r="AX61" s="161" t="str">
        <f t="shared" ca="1" si="200"/>
        <v>-</v>
      </c>
      <c r="AY61" s="161" t="str">
        <f t="shared" ca="1" si="200"/>
        <v>-</v>
      </c>
      <c r="AZ61" s="161" t="str">
        <f t="shared" ca="1" si="200"/>
        <v>-</v>
      </c>
      <c r="BA61" s="10"/>
      <c r="BB61" s="163" t="b">
        <f t="shared" ca="1" si="201"/>
        <v>1</v>
      </c>
      <c r="BC61" s="162" t="b">
        <v>0</v>
      </c>
      <c r="BD61" s="163" t="b">
        <f t="shared" ca="1" si="201"/>
        <v>1</v>
      </c>
      <c r="BE61" s="158">
        <f t="shared" ca="1" si="269"/>
        <v>322007</v>
      </c>
      <c r="BF61" s="163" t="b">
        <f t="shared" ca="1" si="188"/>
        <v>0</v>
      </c>
      <c r="BG61" s="163" t="str">
        <f t="shared" ca="1" si="188"/>
        <v>-</v>
      </c>
      <c r="BH61" s="163" t="b">
        <f t="shared" ca="1" si="188"/>
        <v>1</v>
      </c>
      <c r="BI61" s="139">
        <f t="shared" ca="1" si="270"/>
        <v>322008</v>
      </c>
      <c r="BJ61" s="163" t="str">
        <f t="shared" ca="1" si="212"/>
        <v>-</v>
      </c>
      <c r="BK61" s="163">
        <f t="shared" ca="1" si="212"/>
        <v>1</v>
      </c>
      <c r="BL61" s="163">
        <f t="shared" ca="1" si="212"/>
        <v>1</v>
      </c>
      <c r="BM61" s="163" t="str">
        <f t="shared" ca="1" si="212"/>
        <v>-</v>
      </c>
      <c r="BN61" s="163" t="str">
        <f t="shared" ca="1" si="212"/>
        <v>-</v>
      </c>
      <c r="BO61" s="112" t="b" cm="1">
        <f t="array" aca="1" ref="BO61" ca="1">INDEX(DataMaster!$C$71:$K$80,$R61,BO$242)</f>
        <v>0</v>
      </c>
      <c r="BP61" s="112" t="b" cm="1">
        <f t="array" aca="1" ref="BP61" ca="1">INDEX(DataMaster!$C$71:$K$80,$R61,BP$242)</f>
        <v>0</v>
      </c>
      <c r="BQ61" s="112" t="b" cm="1">
        <f t="array" aca="1" ref="BQ61" ca="1">INDEX(DataMaster!$C$71:$K$80,$R61,BQ$242)</f>
        <v>0</v>
      </c>
      <c r="BR61" s="112" t="b" cm="1">
        <f t="array" aca="1" ref="BR61" ca="1">INDEX(DataMaster!$C$71:$K$80,$R61,BR$242)</f>
        <v>0</v>
      </c>
      <c r="BS61" s="112" t="b" cm="1">
        <f t="array" aca="1" ref="BS61" ca="1">INDEX(DataMaster!$C$71:$K$80,$R61,BS$242)</f>
        <v>0</v>
      </c>
      <c r="BT61" s="112" t="b" cm="1">
        <f t="array" aca="1" ref="BT61" ca="1">INDEX(DataMaster!$C$71:$K$80,$R61,BT$242)</f>
        <v>0</v>
      </c>
      <c r="BU61" s="112" t="b" cm="1">
        <f t="array" aca="1" ref="BU61" ca="1">INDEX(DataMaster!$C$71:$K$80,$R61,BU$242)</f>
        <v>0</v>
      </c>
      <c r="BV61" s="112" t="b" cm="1">
        <f t="array" aca="1" ref="BV61" ca="1">INDEX(DataMaster!$C$71:$K$80,$R61,BV$242)</f>
        <v>0</v>
      </c>
      <c r="BW61" s="112" t="b" cm="1">
        <f t="array" aca="1" ref="BW61" ca="1">INDEX(DataMaster!$C$71:$K$80,$R61,BW$242)</f>
        <v>0</v>
      </c>
      <c r="BX61" s="112" t="b" cm="1">
        <f t="array" aca="1" ref="BX61" ca="1">INDEX(DataMaster!$C$84:$K$93,$S61,BX$242)</f>
        <v>0</v>
      </c>
      <c r="BY61" s="112" t="b" cm="1">
        <f t="array" aca="1" ref="BY61" ca="1">INDEX(DataMaster!$C$84:$K$93,$S61,BY$242)</f>
        <v>0</v>
      </c>
      <c r="BZ61" s="112" t="b" cm="1">
        <f t="array" aca="1" ref="BZ61" ca="1">INDEX(DataMaster!$C$84:$K$93,$S61,BZ$242)</f>
        <v>0</v>
      </c>
      <c r="CA61" s="112" t="b" cm="1">
        <f t="array" aca="1" ref="CA61" ca="1">INDEX(DataMaster!$C$84:$K$93,$S61,CA$242)</f>
        <v>0</v>
      </c>
      <c r="CB61" s="112" t="b" cm="1">
        <f t="array" aca="1" ref="CB61" ca="1">INDEX(DataMaster!$C$84:$K$93,$S61,CB$242)</f>
        <v>0</v>
      </c>
      <c r="CC61" s="112" t="b" cm="1">
        <f t="array" aca="1" ref="CC61" ca="1">INDEX(DataMaster!$C$84:$K$93,$S61,CC$242)</f>
        <v>0</v>
      </c>
      <c r="CD61" s="112" t="b" cm="1">
        <f t="array" aca="1" ref="CD61" ca="1">INDEX(DataMaster!$C$84:$K$93,$S61,CD$242)</f>
        <v>0</v>
      </c>
      <c r="CE61" s="112" t="b" cm="1">
        <f t="array" aca="1" ref="CE61" ca="1">INDEX(DataMaster!$C$84:$K$93,$S61,CE$242)</f>
        <v>0</v>
      </c>
      <c r="CF61" s="112" t="b" cm="1">
        <f t="array" aca="1" ref="CF61" ca="1">INDEX(DataMaster!$C$84:$K$93,$S61,CF$242)</f>
        <v>0</v>
      </c>
      <c r="CG61" s="193" t="b">
        <v>0</v>
      </c>
      <c r="CH61" s="193">
        <v>0.3</v>
      </c>
      <c r="CI61" s="193" t="s">
        <v>36</v>
      </c>
      <c r="CJ61" s="193">
        <v>2</v>
      </c>
      <c r="CK61" s="112" t="b" cm="1">
        <f t="array" ref="CK61">INDEX(DataMaster!$C$97:$K$106,$T61,CK$242)</f>
        <v>1</v>
      </c>
      <c r="CL61" s="112" t="b" cm="1">
        <f t="array" ref="CL61">INDEX(DataMaster!$C$97:$K$106,$T61,CL$242)</f>
        <v>1</v>
      </c>
      <c r="CM61" s="112" t="b" cm="1">
        <f t="array" ref="CM61">INDEX(DataMaster!$C$97:$K$106,$T61,CM$242)</f>
        <v>1</v>
      </c>
      <c r="CN61" s="112" t="b" cm="1">
        <f t="array" ref="CN61">INDEX(DataMaster!$C$97:$K$106,$T61,CN$242)</f>
        <v>1</v>
      </c>
      <c r="CO61" s="112" t="b" cm="1">
        <f t="array" ref="CO61">INDEX(DataMaster!$C$97:$K$106,$T61,CO$242)</f>
        <v>1</v>
      </c>
      <c r="CP61" s="112" t="b" cm="1">
        <f t="array" ref="CP61">INDEX(DataMaster!$C$97:$K$106,$T61,CP$242)</f>
        <v>1</v>
      </c>
      <c r="CQ61" s="112" t="b" cm="1">
        <f t="array" ref="CQ61">INDEX(DataMaster!$C$97:$K$106,$T61,CQ$242)</f>
        <v>1</v>
      </c>
      <c r="CR61" s="112" t="b" cm="1">
        <f t="array" ref="CR61">INDEX(DataMaster!$C$97:$K$106,$T61,CR$242)</f>
        <v>1</v>
      </c>
      <c r="CS61" s="112" t="b" cm="1">
        <f t="array" ref="CS61">INDEX(DataMaster!$C$97:$K$106,$T61,CS$242)</f>
        <v>1</v>
      </c>
      <c r="CT61" s="112" t="b" cm="1">
        <f t="array" aca="1" ref="CT61" ca="1">INDEX(DataMaster!$C$110:$K$119,$U61,CT$242)</f>
        <v>1</v>
      </c>
      <c r="CU61" s="112" t="b" cm="1">
        <f t="array" aca="1" ref="CU61" ca="1">INDEX(DataMaster!$C$110:$K$119,$U61,CU$242)</f>
        <v>1</v>
      </c>
      <c r="CV61" s="112" t="b" cm="1">
        <f t="array" aca="1" ref="CV61" ca="1">INDEX(DataMaster!$C$110:$K$119,$U61,CV$242)</f>
        <v>1</v>
      </c>
      <c r="CW61" s="112" t="b" cm="1">
        <f t="array" aca="1" ref="CW61" ca="1">INDEX(DataMaster!$C$110:$K$119,$U61,CW$242)</f>
        <v>1</v>
      </c>
      <c r="CX61" s="112" t="b" cm="1">
        <f t="array" aca="1" ref="CX61" ca="1">INDEX(DataMaster!$C$110:$K$119,$U61,CX$242)</f>
        <v>1</v>
      </c>
      <c r="CY61" s="112" t="b" cm="1">
        <f t="array" aca="1" ref="CY61" ca="1">INDEX(DataMaster!$C$110:$K$119,$U61,CY$242)</f>
        <v>1</v>
      </c>
      <c r="CZ61" s="112" t="b" cm="1">
        <f t="array" aca="1" ref="CZ61" ca="1">INDEX(DataMaster!$C$110:$K$119,$U61,CZ$242)</f>
        <v>1</v>
      </c>
      <c r="DA61" s="112" t="b" cm="1">
        <f t="array" aca="1" ref="DA61" ca="1">INDEX(DataMaster!$C$110:$K$119,$U61,DA$242)</f>
        <v>1</v>
      </c>
      <c r="DB61" s="112" t="b" cm="1">
        <f t="array" aca="1" ref="DB61" ca="1">INDEX(DataMaster!$C$110:$K$119,$U61,DB$242)</f>
        <v>1</v>
      </c>
      <c r="DC61" s="112" t="b" cm="1">
        <f t="array" aca="1" ref="DC61" ca="1">INDEX(DataMaster!$C$123:$K$132,$V61,DC$242)</f>
        <v>1</v>
      </c>
      <c r="DD61" s="112" t="b" cm="1">
        <f t="array" aca="1" ref="DD61" ca="1">INDEX(DataMaster!$C$123:$K$132,$V61,DD$242)</f>
        <v>1</v>
      </c>
      <c r="DE61" s="112" t="b" cm="1">
        <f t="array" aca="1" ref="DE61" ca="1">INDEX(DataMaster!$C$123:$K$132,$V61,DE$242)</f>
        <v>1</v>
      </c>
      <c r="DF61" s="112" t="b" cm="1">
        <f t="array" aca="1" ref="DF61" ca="1">INDEX(DataMaster!$C$123:$K$132,$V61,DF$242)</f>
        <v>1</v>
      </c>
      <c r="DG61" s="112" t="b" cm="1">
        <f t="array" aca="1" ref="DG61" ca="1">INDEX(DataMaster!$C$123:$K$132,$V61,DG$242)</f>
        <v>1</v>
      </c>
      <c r="DH61" s="112" t="b" cm="1">
        <f t="array" aca="1" ref="DH61" ca="1">INDEX(DataMaster!$C$123:$K$132,$V61,DH$242)</f>
        <v>1</v>
      </c>
      <c r="DI61" s="112" t="b" cm="1">
        <f t="array" aca="1" ref="DI61" ca="1">INDEX(DataMaster!$C$123:$K$132,$V61,DI$242)</f>
        <v>1</v>
      </c>
      <c r="DJ61" s="112" t="b" cm="1">
        <f t="array" aca="1" ref="DJ61" ca="1">INDEX(DataMaster!$C$123:$K$132,$V61,DJ$242)</f>
        <v>1</v>
      </c>
      <c r="DK61" s="112" t="b" cm="1">
        <f t="array" aca="1" ref="DK61" ca="1">INDEX(DataMaster!$C$123:$K$132,$V61,DK$242)</f>
        <v>1</v>
      </c>
      <c r="DL61" s="10"/>
      <c r="DM61" s="163" t="str">
        <f t="shared" ca="1" si="265"/>
        <v>-</v>
      </c>
      <c r="DN61" s="163" t="str">
        <f t="shared" ca="1" si="265"/>
        <v>-</v>
      </c>
      <c r="DO61" s="163" t="str">
        <f t="shared" ca="1" si="265"/>
        <v>-</v>
      </c>
      <c r="DP61" s="163" t="str">
        <f t="shared" ca="1" si="265"/>
        <v>-</v>
      </c>
      <c r="DQ61" s="163" t="str">
        <f t="shared" ca="1" si="265"/>
        <v>-</v>
      </c>
      <c r="DR61" s="163" t="str">
        <f t="shared" ca="1" si="265"/>
        <v>-</v>
      </c>
      <c r="DS61" s="163" t="str">
        <f t="shared" ca="1" si="265"/>
        <v>-</v>
      </c>
      <c r="DT61" s="163" t="str">
        <f t="shared" ca="1" si="265"/>
        <v>-</v>
      </c>
      <c r="DU61" s="163" t="str">
        <f t="shared" ca="1" si="265"/>
        <v>-</v>
      </c>
      <c r="DV61" s="163" t="str">
        <f t="shared" ca="1" si="265"/>
        <v>-</v>
      </c>
      <c r="DW61" s="163" t="str">
        <f t="shared" ca="1" si="265"/>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2" t="b">
        <v>0</v>
      </c>
      <c r="EJ61" s="162" t="b">
        <v>1</v>
      </c>
      <c r="EK61" s="163" t="str">
        <f t="shared" ca="1" si="213"/>
        <v>-</v>
      </c>
      <c r="EL61" s="163" t="str">
        <f t="shared" ca="1" si="213"/>
        <v>-</v>
      </c>
      <c r="EM61" s="163" t="str">
        <f t="shared" ca="1" si="213"/>
        <v>-</v>
      </c>
      <c r="EN61" s="163" t="str">
        <f t="shared" ca="1" si="213"/>
        <v>-</v>
      </c>
      <c r="EO61" s="163" t="str">
        <f t="shared" ca="1" si="213"/>
        <v>-</v>
      </c>
      <c r="EP61" s="163" t="str">
        <f t="shared" ca="1" si="213"/>
        <v>-</v>
      </c>
      <c r="EQ61" s="139">
        <f t="shared" ref="EQ61:ER64" ca="1" si="288">OFFSET(EQ61,-1,0)</f>
        <v>3</v>
      </c>
      <c r="ER61" s="139">
        <f t="shared" ca="1" si="288"/>
        <v>3</v>
      </c>
      <c r="ES61" s="163">
        <f t="shared" ca="1" si="213"/>
        <v>0</v>
      </c>
      <c r="ET61" s="162">
        <v>2</v>
      </c>
      <c r="EU61" s="162">
        <v>-2</v>
      </c>
      <c r="EV61" s="163" t="str">
        <f t="shared" ca="1" si="213"/>
        <v>-</v>
      </c>
      <c r="EW61" s="163" t="str">
        <f t="shared" ca="1" si="213"/>
        <v>-</v>
      </c>
      <c r="EX61" s="163" t="str">
        <f t="shared" ca="1" si="213"/>
        <v>-</v>
      </c>
      <c r="EY61" s="163" t="str">
        <f t="shared" ca="1" si="213"/>
        <v>-</v>
      </c>
      <c r="EZ61" s="163" t="str">
        <f t="shared" ca="1" si="213"/>
        <v>-</v>
      </c>
      <c r="FA61" s="163">
        <f t="shared" ca="1" si="284"/>
        <v>0</v>
      </c>
      <c r="FB61" s="162">
        <v>2</v>
      </c>
      <c r="FC61" s="162">
        <v>-2</v>
      </c>
      <c r="FD61" s="163" t="str">
        <f t="shared" ca="1" si="284"/>
        <v>-</v>
      </c>
      <c r="FE61" s="163" t="str">
        <f t="shared" ca="1" si="284"/>
        <v>-</v>
      </c>
      <c r="FF61" s="163" t="str">
        <f t="shared" ca="1" si="284"/>
        <v>-</v>
      </c>
      <c r="FG61" s="163">
        <f t="shared" ca="1" si="284"/>
        <v>0</v>
      </c>
      <c r="FH61" s="163">
        <f t="shared" ca="1" si="284"/>
        <v>0</v>
      </c>
      <c r="FI61" s="163">
        <f t="shared" ca="1" si="284"/>
        <v>0</v>
      </c>
      <c r="FJ61" s="163">
        <f t="shared" ca="1" si="284"/>
        <v>0</v>
      </c>
      <c r="FK61" s="163">
        <f t="shared" ca="1" si="278"/>
        <v>0</v>
      </c>
      <c r="FL61" s="163">
        <f t="shared" ca="1" si="278"/>
        <v>0</v>
      </c>
      <c r="FM61" s="163">
        <f t="shared" ca="1" si="278"/>
        <v>0</v>
      </c>
      <c r="FN61" s="163" t="str">
        <f t="shared" ca="1" si="278"/>
        <v>-</v>
      </c>
      <c r="FO61" s="163" t="str">
        <f t="shared" ca="1" si="278"/>
        <v>-</v>
      </c>
      <c r="FP61" s="163" t="str">
        <f t="shared" ca="1" si="278"/>
        <v>-</v>
      </c>
      <c r="FQ61" s="163" t="str">
        <f t="shared" ca="1" si="278"/>
        <v>-</v>
      </c>
      <c r="FR61" s="163" t="str">
        <f t="shared" ca="1" si="278"/>
        <v>-</v>
      </c>
      <c r="FS61" s="163" t="str">
        <f t="shared" ca="1" si="278"/>
        <v>-</v>
      </c>
      <c r="FT61" s="163" t="str">
        <f t="shared" ca="1" si="278"/>
        <v>-</v>
      </c>
      <c r="FU61" s="163" t="str">
        <f t="shared" ca="1" si="266"/>
        <v>-</v>
      </c>
      <c r="FV61" s="163" t="str">
        <f t="shared" ca="1" si="266"/>
        <v>-</v>
      </c>
      <c r="FW61" s="163" t="str">
        <f t="shared" ca="1" si="266"/>
        <v>-</v>
      </c>
      <c r="FX61" s="163" t="str">
        <f t="shared" ca="1" si="266"/>
        <v>-</v>
      </c>
      <c r="FY61" s="10"/>
      <c r="FZ61" s="163">
        <f t="shared" ca="1" si="285"/>
        <v>1</v>
      </c>
      <c r="GA61" s="163" t="str">
        <f t="shared" ca="1" si="285"/>
        <v>-</v>
      </c>
      <c r="GB61" s="163" t="str">
        <f t="shared" ca="1" si="285"/>
        <v>-</v>
      </c>
      <c r="GC61" s="163" t="str">
        <f t="shared" ca="1" si="285"/>
        <v>-</v>
      </c>
      <c r="GD61" s="163" t="str">
        <f t="shared" ca="1" si="285"/>
        <v>-</v>
      </c>
      <c r="GE61" s="163" t="b">
        <f t="shared" ca="1" si="285"/>
        <v>0</v>
      </c>
      <c r="GF61" s="163" t="str">
        <f t="shared" ca="1" si="285"/>
        <v>-</v>
      </c>
      <c r="GG61" s="163">
        <f t="shared" ca="1" si="285"/>
        <v>0</v>
      </c>
      <c r="GH61" s="163" t="str">
        <f t="shared" ca="1" si="285"/>
        <v>-</v>
      </c>
      <c r="GI61" s="161" cm="1">
        <f t="array" aca="1" ref="GI61" ca="1">INDEX(i.rev,$K61,GI$15)</f>
        <v>1</v>
      </c>
      <c r="GJ61" s="163">
        <f t="shared" ca="1" si="133"/>
        <v>0</v>
      </c>
      <c r="GK61" s="163">
        <f t="shared" ca="1" si="133"/>
        <v>1</v>
      </c>
      <c r="GL61" s="163">
        <f t="shared" ca="1" si="133"/>
        <v>0</v>
      </c>
      <c r="GM61" s="163">
        <f t="shared" ca="1" si="133"/>
        <v>1</v>
      </c>
      <c r="GN61" s="163">
        <f t="shared" ca="1" si="133"/>
        <v>1</v>
      </c>
      <c r="GO61" s="163">
        <f t="shared" ca="1" si="133"/>
        <v>1</v>
      </c>
      <c r="GP61" s="163">
        <f t="shared" ca="1" si="133"/>
        <v>0</v>
      </c>
      <c r="GQ61" s="163">
        <f t="shared" ca="1" si="133"/>
        <v>0</v>
      </c>
      <c r="GR61" s="163">
        <f t="shared" ca="1" si="133"/>
        <v>0</v>
      </c>
      <c r="GS61" s="163">
        <f t="shared" ca="1" si="133"/>
        <v>0</v>
      </c>
      <c r="GT61" s="163">
        <f t="shared" ca="1" si="133"/>
        <v>0</v>
      </c>
      <c r="GU61" s="163">
        <f t="shared" ca="1" si="133"/>
        <v>0</v>
      </c>
      <c r="GV61" s="163">
        <f t="shared" ca="1" si="133"/>
        <v>0</v>
      </c>
      <c r="GW61" s="163">
        <f t="shared" ca="1" si="133"/>
        <v>0</v>
      </c>
      <c r="GX61" s="163">
        <f t="shared" ca="1" si="134"/>
        <v>0</v>
      </c>
      <c r="GY61" s="163">
        <f t="shared" ca="1" si="134"/>
        <v>0</v>
      </c>
      <c r="GZ61" s="161" cm="1">
        <f t="array" aca="1" ref="GZ61" ca="1">INDEX(i.rev,$K61,GZ$15)</f>
        <v>0</v>
      </c>
      <c r="HA61" s="163">
        <f t="shared" ca="1" si="240"/>
        <v>0</v>
      </c>
      <c r="HB61" s="161" cm="1">
        <f t="array" aca="1" ref="HB61" ca="1">INDEX(i.rev,$K61,HB$15)</f>
        <v>1</v>
      </c>
      <c r="HC61" s="163">
        <f t="shared" ca="1" si="279"/>
        <v>0</v>
      </c>
      <c r="HD61" s="163">
        <f t="shared" ca="1" si="279"/>
        <v>0</v>
      </c>
      <c r="HE61" s="163">
        <f t="shared" ca="1" si="279"/>
        <v>0</v>
      </c>
      <c r="HF61" s="163">
        <f t="shared" ca="1" si="279"/>
        <v>0</v>
      </c>
      <c r="HG61" s="163">
        <f t="shared" ca="1" si="279"/>
        <v>0</v>
      </c>
      <c r="HH61" s="163">
        <f t="shared" ca="1" si="279"/>
        <v>0</v>
      </c>
      <c r="HI61" s="163">
        <f t="shared" ca="1" si="279"/>
        <v>0</v>
      </c>
      <c r="HJ61" s="10"/>
      <c r="HK61" s="163" t="str">
        <f t="shared" ca="1" si="279"/>
        <v>-</v>
      </c>
      <c r="HL61" s="163" t="str">
        <f t="shared" ca="1" si="279"/>
        <v>-</v>
      </c>
      <c r="HM61" s="163" t="str">
        <f t="shared" ca="1" si="279"/>
        <v>-</v>
      </c>
      <c r="HN61" s="163" t="str">
        <f t="shared" ca="1" si="279"/>
        <v>-</v>
      </c>
      <c r="HO61" s="163" t="str">
        <f t="shared" ca="1" si="279"/>
        <v>-</v>
      </c>
      <c r="HP61" s="161" t="b">
        <f t="shared" si="135"/>
        <v>0</v>
      </c>
      <c r="HQ61" s="161" t="b">
        <f t="shared" si="135"/>
        <v>0</v>
      </c>
      <c r="HR61" s="161" t="b">
        <f t="shared" si="135"/>
        <v>1</v>
      </c>
      <c r="HS61" s="163">
        <f t="shared" ca="1" si="279"/>
        <v>0</v>
      </c>
      <c r="HT61" s="161">
        <f t="shared" ca="1" si="136"/>
        <v>1</v>
      </c>
      <c r="HU61" s="161">
        <f t="shared" ca="1" si="136"/>
        <v>1</v>
      </c>
      <c r="HV61" s="163" t="str">
        <f t="shared" ca="1" si="279"/>
        <v>-</v>
      </c>
      <c r="HW61" s="163" t="str">
        <f t="shared" ca="1" si="279"/>
        <v>-</v>
      </c>
      <c r="HX61" s="163" t="str">
        <f t="shared" ca="1" si="279"/>
        <v>-</v>
      </c>
      <c r="HY61" s="163" t="str">
        <f t="shared" ca="1" si="279"/>
        <v>-</v>
      </c>
      <c r="HZ61" s="163" t="str">
        <f t="shared" ca="1" si="279"/>
        <v>-</v>
      </c>
      <c r="IA61" s="163" t="str">
        <f t="shared" ca="1" si="279"/>
        <v>-</v>
      </c>
      <c r="IB61" s="163" t="str">
        <f t="shared" ca="1" si="279"/>
        <v>-</v>
      </c>
      <c r="IC61" s="186" t="b">
        <v>0</v>
      </c>
      <c r="ID61" s="139">
        <f t="shared" ca="1" si="179"/>
        <v>2</v>
      </c>
      <c r="IE61" s="161" t="str">
        <f t="array" aca="1" ref="IE61" ca="1">IF(OR(IF61:IF61&lt;&gt;"-"),TRUE,"-")</f>
        <v>-</v>
      </c>
      <c r="IF61" s="163" t="str">
        <f t="shared" ca="1" si="193"/>
        <v>-</v>
      </c>
      <c r="IG61" s="186" t="b">
        <v>0</v>
      </c>
      <c r="IH61" s="163">
        <f t="shared" ca="1" si="209"/>
        <v>2</v>
      </c>
      <c r="II61" s="163" t="b">
        <f t="shared" ca="1" si="108"/>
        <v>1</v>
      </c>
      <c r="IJ61" s="163" t="str">
        <f t="shared" ca="1" si="108"/>
        <v>-</v>
      </c>
      <c r="IK61" s="163" t="str">
        <f t="shared" ca="1" si="194"/>
        <v>-</v>
      </c>
      <c r="IL61" s="163" t="str">
        <f t="shared" ca="1" si="194"/>
        <v>-</v>
      </c>
      <c r="IM61" s="163" t="str">
        <f t="shared" ca="1" si="194"/>
        <v>-</v>
      </c>
      <c r="IN61" s="163" t="str">
        <f t="shared" ca="1" si="194"/>
        <v>-</v>
      </c>
      <c r="IO61" s="163" t="str">
        <f t="shared" ca="1" si="194"/>
        <v>-</v>
      </c>
      <c r="IP61" s="163">
        <f t="shared" ca="1" si="210"/>
        <v>0</v>
      </c>
      <c r="IQ61" s="163">
        <f t="shared" ca="1" si="210"/>
        <v>0.9</v>
      </c>
      <c r="IR61" s="163">
        <f t="shared" ca="1" si="210"/>
        <v>0.5</v>
      </c>
      <c r="IS61" s="163">
        <f t="shared" ca="1" si="210"/>
        <v>0.5</v>
      </c>
      <c r="IT61" s="163">
        <f t="shared" ca="1" si="210"/>
        <v>0</v>
      </c>
      <c r="IU61" s="163">
        <f t="shared" ca="1" si="210"/>
        <v>0</v>
      </c>
      <c r="IV61" s="163" t="str">
        <f t="shared" ca="1" si="210"/>
        <v>-</v>
      </c>
      <c r="IW61" s="163" t="str">
        <f t="shared" ca="1" si="210"/>
        <v>-</v>
      </c>
      <c r="IX61" s="163" t="str">
        <f t="shared" ca="1" si="210"/>
        <v>-</v>
      </c>
      <c r="IY61" s="112" t="b">
        <f t="shared" ca="1" si="286"/>
        <v>0</v>
      </c>
      <c r="IZ61" s="112" t="str">
        <f t="shared" ca="1" si="280"/>
        <v>-</v>
      </c>
      <c r="JA61" s="112" t="str">
        <f t="shared" ca="1" si="280"/>
        <v>-</v>
      </c>
      <c r="JB61" s="112" t="str">
        <f t="shared" ca="1" si="280"/>
        <v>-</v>
      </c>
      <c r="JC61" s="112" t="str">
        <f t="shared" ca="1" si="280"/>
        <v>-</v>
      </c>
      <c r="JD61" s="112" t="str">
        <f t="shared" ca="1" si="280"/>
        <v>-</v>
      </c>
      <c r="JE61" s="112" t="str">
        <f t="shared" ca="1" si="280"/>
        <v>-</v>
      </c>
      <c r="JF61" s="112" t="str">
        <f t="shared" ca="1" si="280"/>
        <v>-</v>
      </c>
      <c r="JG61" s="112" t="str">
        <f t="shared" ca="1" si="280"/>
        <v>-</v>
      </c>
      <c r="JH61" s="112" t="str">
        <f t="shared" ca="1" si="280"/>
        <v>-</v>
      </c>
      <c r="JI61" s="112" t="str">
        <f t="shared" ca="1" si="280"/>
        <v>-</v>
      </c>
      <c r="JJ61" s="112" t="str">
        <f t="shared" ca="1" si="280"/>
        <v>-</v>
      </c>
      <c r="JK61" s="112" t="str">
        <f t="shared" ca="1" si="280"/>
        <v>-</v>
      </c>
      <c r="JL61" s="112" t="str">
        <f t="shared" ca="1" si="280"/>
        <v>-</v>
      </c>
      <c r="JM61" s="112" t="str">
        <f t="shared" ca="1" si="280"/>
        <v>-</v>
      </c>
      <c r="JN61" s="112" t="str">
        <f t="shared" ca="1" si="280"/>
        <v>-</v>
      </c>
      <c r="JO61" s="112" t="str">
        <f t="shared" ca="1" si="280"/>
        <v>-</v>
      </c>
      <c r="JP61" s="112" t="str">
        <f t="shared" ca="1" si="280"/>
        <v>-</v>
      </c>
      <c r="JQ61" s="112" t="str">
        <f t="shared" ca="1" si="280"/>
        <v>-</v>
      </c>
      <c r="JR61" s="112" t="str">
        <f t="shared" ca="1" si="280"/>
        <v>-</v>
      </c>
      <c r="JS61" s="112" t="str">
        <f t="shared" ca="1" si="280"/>
        <v>-</v>
      </c>
      <c r="JT61" s="112" t="str">
        <f t="shared" ca="1" si="280"/>
        <v>-</v>
      </c>
      <c r="JU61" s="112" t="str">
        <f t="shared" ca="1" si="280"/>
        <v>-</v>
      </c>
      <c r="JV61" s="112" t="str">
        <f t="shared" ca="1" si="280"/>
        <v>-</v>
      </c>
      <c r="JW61" s="112" t="str">
        <f t="shared" ca="1" si="280"/>
        <v>-</v>
      </c>
      <c r="JX61" s="112" t="str">
        <f t="shared" ca="1" si="276"/>
        <v>-</v>
      </c>
      <c r="JY61" s="112" t="str">
        <f t="shared" ca="1" si="276"/>
        <v>-</v>
      </c>
      <c r="JZ61" s="112" t="str">
        <f t="shared" ca="1" si="276"/>
        <v>-</v>
      </c>
      <c r="KA61" s="112" t="str">
        <f t="shared" ca="1" si="276"/>
        <v>-</v>
      </c>
      <c r="KB61" s="112" t="str">
        <f t="shared" ca="1" si="276"/>
        <v>-</v>
      </c>
      <c r="KC61" s="112" t="str">
        <f t="shared" ca="1" si="276"/>
        <v>-</v>
      </c>
      <c r="KD61" s="112" t="str">
        <f t="shared" ca="1" si="276"/>
        <v>-</v>
      </c>
      <c r="KE61" s="112" t="str">
        <f t="shared" ca="1" si="276"/>
        <v>-</v>
      </c>
      <c r="KF61" s="112" t="str">
        <f t="shared" ca="1" si="276"/>
        <v>-</v>
      </c>
      <c r="KG61" s="112" t="str">
        <f t="shared" ca="1" si="276"/>
        <v>-</v>
      </c>
      <c r="KH61" s="112" t="str">
        <f t="shared" ca="1" si="276"/>
        <v>-</v>
      </c>
      <c r="KI61" s="112" t="str">
        <f t="shared" ca="1" si="276"/>
        <v>-</v>
      </c>
      <c r="KJ61" s="112" t="str">
        <f t="shared" ca="1" si="276"/>
        <v>-</v>
      </c>
      <c r="KK61" s="112" t="str">
        <f t="shared" ca="1" si="276"/>
        <v>-</v>
      </c>
      <c r="KL61" s="112" t="str">
        <f t="shared" ca="1" si="276"/>
        <v>-</v>
      </c>
      <c r="KM61" s="112" t="str">
        <f t="shared" ca="1" si="277"/>
        <v>-</v>
      </c>
      <c r="KN61" s="112" t="str">
        <f t="shared" ca="1" si="277"/>
        <v>-</v>
      </c>
      <c r="KO61" s="112" t="str">
        <f t="shared" ca="1" si="277"/>
        <v>-</v>
      </c>
      <c r="KP61" s="112" t="str">
        <f t="shared" ca="1" si="277"/>
        <v>-</v>
      </c>
      <c r="KQ61" s="112" t="str">
        <f t="shared" ca="1" si="277"/>
        <v>-</v>
      </c>
      <c r="KR61" s="112" t="str">
        <f t="shared" ca="1" si="277"/>
        <v>-</v>
      </c>
      <c r="KS61" s="112" t="str">
        <f t="shared" ca="1" si="277"/>
        <v>-</v>
      </c>
      <c r="KT61" s="112" t="str">
        <f t="shared" ca="1" si="277"/>
        <v>-</v>
      </c>
      <c r="KU61" s="112" t="str">
        <f t="shared" ca="1" si="277"/>
        <v>-</v>
      </c>
      <c r="KV61" s="112" t="str">
        <f t="shared" ca="1" si="277"/>
        <v>-</v>
      </c>
      <c r="KW61" s="112" t="str">
        <f t="shared" ca="1" si="277"/>
        <v>-</v>
      </c>
      <c r="KX61" s="112" t="str">
        <f t="shared" ca="1" si="277"/>
        <v>-</v>
      </c>
      <c r="KY61" s="112" t="str">
        <f t="shared" ca="1" si="277"/>
        <v>-</v>
      </c>
      <c r="KZ61" s="112" t="str">
        <f t="shared" ca="1" si="277"/>
        <v>-</v>
      </c>
      <c r="LA61" s="112" t="str">
        <f t="shared" ca="1" si="277"/>
        <v>-</v>
      </c>
      <c r="LB61" s="112" t="str">
        <f t="shared" ca="1" si="277"/>
        <v>-</v>
      </c>
      <c r="LC61" s="112" t="str">
        <f t="shared" ca="1" si="277"/>
        <v>-</v>
      </c>
      <c r="LD61" s="112" t="str">
        <f t="shared" ca="1" si="277"/>
        <v>-</v>
      </c>
      <c r="LE61" s="112" t="str">
        <f t="shared" ca="1" si="277"/>
        <v>-</v>
      </c>
      <c r="LF61" s="112" t="str">
        <f t="shared" ca="1" si="277"/>
        <v>-</v>
      </c>
      <c r="LG61" s="112" t="str">
        <f t="shared" ca="1" si="277"/>
        <v>-</v>
      </c>
      <c r="LH61" s="112" t="str">
        <f t="shared" ca="1" si="277"/>
        <v>-</v>
      </c>
      <c r="LI61" s="112" t="str">
        <f t="shared" ca="1" si="277"/>
        <v>-</v>
      </c>
      <c r="LJ61" s="112" t="str">
        <f t="shared" ca="1" si="277"/>
        <v>-</v>
      </c>
      <c r="LK61" s="112" t="str">
        <f t="shared" ca="1" si="277"/>
        <v>-</v>
      </c>
      <c r="LL61" s="112" t="str">
        <f t="shared" ca="1" si="277"/>
        <v>-</v>
      </c>
      <c r="LM61" s="112" t="str">
        <f t="shared" ca="1" si="277"/>
        <v>-</v>
      </c>
      <c r="LN61" s="112" t="str">
        <f t="shared" ca="1" si="277"/>
        <v>-</v>
      </c>
      <c r="LO61" s="112" t="str">
        <f t="shared" ca="1" si="277"/>
        <v>-</v>
      </c>
      <c r="LP61" s="112" t="str">
        <f t="shared" ca="1" si="277"/>
        <v>-</v>
      </c>
      <c r="LQ61" s="112" t="str">
        <f t="shared" ca="1" si="277"/>
        <v>-</v>
      </c>
      <c r="LR61" s="112" t="str">
        <f t="shared" ca="1" si="277"/>
        <v>-</v>
      </c>
      <c r="LS61" s="112" t="str">
        <f t="shared" ca="1" si="277"/>
        <v>-</v>
      </c>
      <c r="LT61" s="112" t="str">
        <f t="shared" ca="1" si="277"/>
        <v>-</v>
      </c>
      <c r="LU61" s="112" t="str">
        <f t="shared" ca="1" si="277"/>
        <v>-</v>
      </c>
      <c r="LV61" s="112" t="str">
        <f t="shared" ca="1" si="277"/>
        <v>-</v>
      </c>
      <c r="LW61" s="112" t="str">
        <f t="shared" ca="1" si="277"/>
        <v>-</v>
      </c>
      <c r="LX61" s="112" t="str">
        <f t="shared" ca="1" si="277"/>
        <v>-</v>
      </c>
      <c r="LY61" s="10"/>
      <c r="LZ61" s="161">
        <f t="shared" ca="1" si="141"/>
        <v>4.4999999999999998E-2</v>
      </c>
      <c r="MA61" s="161">
        <f t="shared" ca="1" si="142"/>
        <v>4.4999999999999998E-2</v>
      </c>
      <c r="MB61" s="163">
        <f t="shared" ca="1" si="287"/>
        <v>1</v>
      </c>
      <c r="MC61" s="163">
        <f t="shared" ca="1" si="287"/>
        <v>0</v>
      </c>
      <c r="MD61" s="163">
        <f t="shared" ca="1" si="287"/>
        <v>1</v>
      </c>
      <c r="ME61" s="163">
        <f t="shared" ca="1" si="287"/>
        <v>1</v>
      </c>
      <c r="MF61" s="163">
        <f t="shared" ca="1" si="287"/>
        <v>0</v>
      </c>
      <c r="MG61" s="163">
        <f t="shared" ca="1" si="287"/>
        <v>70</v>
      </c>
      <c r="MH61" s="163">
        <f t="shared" ca="1" si="287"/>
        <v>50</v>
      </c>
      <c r="MI61" s="163">
        <f t="shared" ca="1" si="287"/>
        <v>85</v>
      </c>
      <c r="MJ61" s="163">
        <f t="shared" ca="1" si="287"/>
        <v>50</v>
      </c>
      <c r="MK61" s="161">
        <f t="shared" ca="1" si="143"/>
        <v>1</v>
      </c>
      <c r="ML61" s="161">
        <f t="shared" ca="1" si="144"/>
        <v>1</v>
      </c>
      <c r="MM61" s="161">
        <f t="shared" ca="1" si="145"/>
        <v>1</v>
      </c>
      <c r="MN61" s="161">
        <f t="shared" ca="1" si="146"/>
        <v>1</v>
      </c>
      <c r="MO61" s="161">
        <f t="shared" ca="1" si="146"/>
        <v>1</v>
      </c>
      <c r="MP61" s="163">
        <f t="shared" ca="1" si="287"/>
        <v>1</v>
      </c>
      <c r="MQ61" s="10"/>
      <c r="MR61" s="163">
        <f t="shared" ca="1" si="287"/>
        <v>1</v>
      </c>
      <c r="MS61" s="161">
        <f t="shared" ca="1" si="147"/>
        <v>1</v>
      </c>
      <c r="MT61" s="163">
        <f t="shared" ca="1" si="287"/>
        <v>0.75</v>
      </c>
      <c r="MU61" s="163">
        <f t="shared" ca="1" si="287"/>
        <v>0.8</v>
      </c>
      <c r="MV61" s="163">
        <f t="shared" ca="1" si="287"/>
        <v>0.82499999999999996</v>
      </c>
      <c r="MW61" s="163">
        <f t="shared" ca="1" si="287"/>
        <v>0.875</v>
      </c>
      <c r="MX61" s="163">
        <f t="shared" ca="1" si="287"/>
        <v>0.9</v>
      </c>
      <c r="MY61" s="163">
        <f t="shared" ca="1" si="287"/>
        <v>0.75</v>
      </c>
      <c r="MZ61" s="163">
        <f t="shared" ca="1" si="287"/>
        <v>0.78142857142857147</v>
      </c>
      <c r="NA61" s="163">
        <f t="shared" ca="1" si="287"/>
        <v>0.82499999999999996</v>
      </c>
      <c r="NB61" s="163">
        <f t="shared" ca="1" si="287"/>
        <v>0.875</v>
      </c>
      <c r="NC61" s="163">
        <f t="shared" ca="1" si="287"/>
        <v>0.9</v>
      </c>
      <c r="ND61" s="163">
        <f t="shared" ca="1" si="287"/>
        <v>0.9</v>
      </c>
      <c r="NE61" s="163">
        <f t="shared" ca="1" si="287"/>
        <v>0.75</v>
      </c>
      <c r="NF61" s="163">
        <f t="shared" ca="1" si="287"/>
        <v>0.78142857142857147</v>
      </c>
      <c r="NG61" s="163">
        <f t="shared" ca="1" si="287"/>
        <v>0.82499999999999996</v>
      </c>
      <c r="NH61" s="163">
        <f t="shared" ca="1" si="287"/>
        <v>0.875</v>
      </c>
      <c r="NI61" s="163">
        <f t="shared" ca="1" si="287"/>
        <v>0.9</v>
      </c>
      <c r="NJ61" s="163">
        <f t="shared" ca="1" si="287"/>
        <v>0.9</v>
      </c>
      <c r="NK61" s="163">
        <f t="shared" ca="1" si="287"/>
        <v>0.75</v>
      </c>
      <c r="NL61" s="163">
        <f t="shared" ca="1" si="287"/>
        <v>0.78142857142857147</v>
      </c>
      <c r="NM61" s="163">
        <f t="shared" ca="1" si="287"/>
        <v>0.82499999999999996</v>
      </c>
      <c r="NN61" s="163">
        <f t="shared" ca="1" si="287"/>
        <v>0.875</v>
      </c>
      <c r="NO61" s="163">
        <f t="shared" ca="1" si="287"/>
        <v>0.9</v>
      </c>
      <c r="NP61" s="163">
        <f t="shared" ca="1" si="287"/>
        <v>0.9</v>
      </c>
      <c r="NQ61" s="163">
        <f t="shared" ca="1" si="287"/>
        <v>0.75</v>
      </c>
      <c r="NR61" s="163">
        <f t="shared" ca="1" si="287"/>
        <v>0.78142857142857147</v>
      </c>
      <c r="NS61" s="163">
        <f t="shared" ca="1" si="287"/>
        <v>0.82499999999999996</v>
      </c>
      <c r="NT61" s="163">
        <f t="shared" ca="1" si="287"/>
        <v>0.875</v>
      </c>
      <c r="NU61" s="163">
        <f t="shared" ca="1" si="287"/>
        <v>0.9</v>
      </c>
      <c r="NV61" s="163">
        <f t="shared" ca="1" si="287"/>
        <v>0.9</v>
      </c>
      <c r="NW61" s="163">
        <f t="shared" ca="1" si="287"/>
        <v>0.75</v>
      </c>
      <c r="NX61" s="163">
        <f t="shared" ca="1" si="287"/>
        <v>0.78142857142857147</v>
      </c>
      <c r="NY61" s="163">
        <f t="shared" ca="1" si="287"/>
        <v>0.82499999999999996</v>
      </c>
      <c r="NZ61" s="163">
        <f t="shared" ca="1" si="287"/>
        <v>0.875</v>
      </c>
      <c r="OA61" s="163">
        <f t="shared" ca="1" si="287"/>
        <v>0.9</v>
      </c>
      <c r="OB61" s="163">
        <f t="shared" ca="1" si="287"/>
        <v>0.9</v>
      </c>
      <c r="OC61" s="163">
        <f t="shared" ca="1" si="287"/>
        <v>0.75</v>
      </c>
      <c r="OD61" s="163">
        <f t="shared" ca="1" si="287"/>
        <v>0.78142857142857147</v>
      </c>
      <c r="OE61" s="163">
        <f t="shared" ca="1" si="287"/>
        <v>0.82499999999999996</v>
      </c>
      <c r="OF61" s="163">
        <f t="shared" ca="1" si="287"/>
        <v>0.875</v>
      </c>
      <c r="OG61" s="163">
        <f t="shared" ca="1" si="287"/>
        <v>0.9</v>
      </c>
      <c r="OH61" s="163">
        <f t="shared" ca="1" si="287"/>
        <v>0.9</v>
      </c>
      <c r="OI61" s="163">
        <f t="shared" ca="1" si="287"/>
        <v>0.75</v>
      </c>
      <c r="OJ61" s="163">
        <f t="shared" ca="1" si="287"/>
        <v>0.76904761904761909</v>
      </c>
      <c r="OK61" s="163">
        <f t="shared" ca="1" si="287"/>
        <v>0.82000000000000006</v>
      </c>
      <c r="OL61" s="163">
        <f t="shared" ca="1" si="287"/>
        <v>0.875</v>
      </c>
      <c r="OM61" s="163">
        <f t="shared" ca="1" si="287"/>
        <v>0.9</v>
      </c>
      <c r="ON61" s="163">
        <f t="shared" ca="1" si="287"/>
        <v>0.90000000000000013</v>
      </c>
      <c r="OO61" s="163">
        <f t="shared" ca="1" si="287"/>
        <v>0.75</v>
      </c>
      <c r="OP61" s="163">
        <f t="shared" ca="1" si="287"/>
        <v>0.76904761904761909</v>
      </c>
      <c r="OQ61" s="163">
        <f t="shared" ca="1" si="287"/>
        <v>0.82000000000000006</v>
      </c>
      <c r="OR61" s="163">
        <f t="shared" ca="1" si="287"/>
        <v>0.875</v>
      </c>
      <c r="OS61" s="163">
        <f t="shared" ca="1" si="287"/>
        <v>0.9</v>
      </c>
      <c r="OT61" s="163">
        <f t="shared" ca="1" si="287"/>
        <v>0.9</v>
      </c>
      <c r="OU61" s="163">
        <f t="shared" ca="1" si="287"/>
        <v>0.875</v>
      </c>
      <c r="OV61" s="161">
        <f t="shared" ca="1" si="148"/>
        <v>1</v>
      </c>
      <c r="OW61" s="161">
        <f t="shared" ca="1" si="149"/>
        <v>1</v>
      </c>
      <c r="OX61" s="161" t="str">
        <f t="shared" ca="1" si="150"/>
        <v>-</v>
      </c>
      <c r="OY61" s="163" t="str">
        <f t="shared" ca="1" si="151"/>
        <v>-</v>
      </c>
      <c r="OZ61" s="161" t="str">
        <f t="shared" ca="1" si="152"/>
        <v>-</v>
      </c>
      <c r="PA61" s="161" t="str">
        <f t="shared" ca="1" si="153"/>
        <v>-</v>
      </c>
      <c r="PB61" s="163">
        <f t="shared" ca="1" si="287"/>
        <v>0</v>
      </c>
      <c r="PC61" s="27">
        <v>0</v>
      </c>
    </row>
    <row r="62" spans="1:419" s="143" customFormat="1" outlineLevel="2">
      <c r="A62" s="121">
        <f t="shared" si="187"/>
        <v>57</v>
      </c>
      <c r="B62" s="127">
        <f t="shared" ca="1" si="234"/>
        <v>49</v>
      </c>
      <c r="C62" s="143">
        <v>300</v>
      </c>
      <c r="D62" s="143" t="s">
        <v>884</v>
      </c>
      <c r="E62" s="143" t="b">
        <v>1</v>
      </c>
      <c r="F62" s="143" t="b">
        <v>0</v>
      </c>
      <c r="G62" s="143" t="b">
        <f t="shared" si="283"/>
        <v>1</v>
      </c>
      <c r="H62" s="139">
        <v>3</v>
      </c>
      <c r="I62" s="139">
        <f t="shared" ca="1" si="268"/>
        <v>2</v>
      </c>
      <c r="J62" s="139">
        <f t="shared" ca="1" si="268"/>
        <v>1</v>
      </c>
      <c r="K62" s="139">
        <f t="shared" ca="1" si="268"/>
        <v>1</v>
      </c>
      <c r="L62" s="139">
        <f t="shared" ca="1" si="268"/>
        <v>1</v>
      </c>
      <c r="M62" s="139">
        <f t="shared" ca="1" si="268"/>
        <v>1</v>
      </c>
      <c r="N62" s="139">
        <f t="shared" ca="1" si="268"/>
        <v>1</v>
      </c>
      <c r="O62" s="139">
        <f t="shared" ca="1" si="268"/>
        <v>1</v>
      </c>
      <c r="P62" s="139">
        <f t="shared" ca="1" si="268"/>
        <v>1</v>
      </c>
      <c r="Q62" s="139">
        <f t="shared" ca="1" si="268"/>
        <v>1</v>
      </c>
      <c r="R62" s="139">
        <f t="shared" ca="1" si="268"/>
        <v>2</v>
      </c>
      <c r="S62" s="139">
        <f t="shared" ca="1" si="268"/>
        <v>2</v>
      </c>
      <c r="T62" s="117">
        <v>2</v>
      </c>
      <c r="U62" s="139">
        <f t="shared" ca="1" si="268"/>
        <v>2</v>
      </c>
      <c r="V62" s="139">
        <f t="shared" ca="1" si="268"/>
        <v>2</v>
      </c>
      <c r="W62" s="139">
        <f t="shared" ca="1" si="268"/>
        <v>1</v>
      </c>
      <c r="X62" s="139">
        <f t="shared" ca="1" si="268"/>
        <v>1</v>
      </c>
      <c r="Y62" s="139">
        <f t="shared" ca="1" si="268"/>
        <v>1</v>
      </c>
      <c r="Z62" s="139">
        <f t="shared" ca="1" si="268"/>
        <v>1</v>
      </c>
      <c r="AA62" s="139">
        <f t="shared" ca="1" si="268"/>
        <v>1</v>
      </c>
      <c r="AB62" s="139">
        <f t="shared" ca="1" si="268"/>
        <v>1</v>
      </c>
      <c r="AC62" s="139">
        <f t="shared" ca="1" si="268"/>
        <v>1</v>
      </c>
      <c r="AE62" s="202"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
&amp;IF($W62=1,""," Yield"&amp;INDEX(i.all_rot_yield,$W62))&amp;IF($X62=1,""," Pasture"&amp;INDEX(i.pasture_prod,$X62))&amp;IF($Y62=1,""," Scan"&amp;INDEX(i.scan,$Y62))
&amp;IF($MK62=1,""," WP"&amp;TEXT($MK62*100,"000p"))&amp;IF($ML62=1,""," MP"&amp;TEXT($ML62*100,"000p"))&amp;IF($MM62=1,""," GP"&amp;TEXT($MM62*100,"000p"))&amp;IF($MN62=1,""," Can"&amp;TEXT($MN62*100,"000p"))&amp;IF(CG62," suppas"&amp;CH62,"")&amp;IF($T62&lt;&gt;1," go_"&amp;VLOOKUP($T62,DataMaster!$A$97:$B$106,2,FALSE),"")&amp;IF($U62&lt;&gt;1," rot_"&amp;VLOOKUP($U62,DataMaster!$A$97:$B$106,2,FALSE),"")&amp;IF($V62&lt;&gt;1," stk_"&amp;VLOOKUP($V62,DataMaster!$A$97:$B$106,2,FALSE),"")&amp;IF($S62&lt;&gt;1," noPOC_"&amp;VLOOKUP($S62,DataMaster!$A$97:$B$106,2,FALSE),"")&amp;IF($R62&lt;&gt;1," nocropgraze_"&amp;VLOOKUP($R62,DataMaster!$A$97:$B$106,2,FALSE),"")
&amp;" (F"&amp;3+IFERROR(1*$EI62,0)+IFERROR(1*$EJ62,0)&amp;3-IFERROR(1*NOT($EL62),0)&amp;"N"&amp;$EQ62&amp;$ER62&amp;")"</f>
        <v>00038 Feedsupply DSP go_allZ rot_allZ stk_allZ noPOC_allZ nocropgraze_allZ (F33N33)</v>
      </c>
      <c r="AF62" s="10" t="str">
        <f ca="1">IF(COUNTIF(AE$5:AE62,AE62)=1,"-","Dup")</f>
        <v>-</v>
      </c>
      <c r="AG62" s="10"/>
      <c r="AH62" s="163" t="str">
        <f t="shared" ca="1" si="197"/>
        <v>-</v>
      </c>
      <c r="AI62" s="163" t="str">
        <f t="shared" ca="1" si="124"/>
        <v>-</v>
      </c>
      <c r="AJ62" s="163" t="str">
        <f t="shared" ca="1" si="198"/>
        <v>-</v>
      </c>
      <c r="AK62" s="163" t="str">
        <f t="shared" ca="1" si="198"/>
        <v>-</v>
      </c>
      <c r="AL62" s="163" t="str">
        <f t="shared" ca="1" si="125"/>
        <v>-</v>
      </c>
      <c r="AM62" s="163" t="b">
        <f t="shared" ca="1" si="125"/>
        <v>1</v>
      </c>
      <c r="AN62" s="10"/>
      <c r="AO62" s="161" t="b">
        <f t="shared" ca="1" si="199"/>
        <v>0</v>
      </c>
      <c r="AP62" s="161" t="str">
        <f t="shared" ca="1" si="199"/>
        <v>-</v>
      </c>
      <c r="AQ62" s="161" t="b">
        <f t="shared" ca="1" si="199"/>
        <v>0</v>
      </c>
      <c r="AR62" s="161" t="b">
        <f t="shared" ca="1" si="199"/>
        <v>1</v>
      </c>
      <c r="AS62" s="161" t="b">
        <f t="shared" ca="1" si="199"/>
        <v>1</v>
      </c>
      <c r="AT62" s="186" t="b">
        <v>1</v>
      </c>
      <c r="AU62" s="161">
        <f t="shared" ca="1" si="127"/>
        <v>0</v>
      </c>
      <c r="AV62" s="161" t="b">
        <f t="shared" ca="1" si="200"/>
        <v>0</v>
      </c>
      <c r="AW62" s="161" t="b">
        <f t="shared" ca="1" si="200"/>
        <v>0</v>
      </c>
      <c r="AX62" s="161" t="str">
        <f t="shared" ca="1" si="200"/>
        <v>-</v>
      </c>
      <c r="AY62" s="161" t="str">
        <f t="shared" ca="1" si="200"/>
        <v>-</v>
      </c>
      <c r="AZ62" s="161" t="str">
        <f t="shared" ca="1" si="200"/>
        <v>-</v>
      </c>
      <c r="BA62" s="10"/>
      <c r="BB62" s="163" t="b">
        <f t="shared" ca="1" si="201"/>
        <v>1</v>
      </c>
      <c r="BC62" s="162" t="b">
        <v>0</v>
      </c>
      <c r="BD62" s="163" t="b">
        <f t="shared" ca="1" si="201"/>
        <v>1</v>
      </c>
      <c r="BE62" s="187">
        <f ca="1">BI55</f>
        <v>322002</v>
      </c>
      <c r="BF62" s="163" t="b">
        <f t="shared" ca="1" si="188"/>
        <v>0</v>
      </c>
      <c r="BG62" s="163" t="str">
        <f t="shared" ca="1" si="188"/>
        <v>-</v>
      </c>
      <c r="BH62" s="163" t="b">
        <f t="shared" ca="1" si="188"/>
        <v>1</v>
      </c>
      <c r="BI62" s="139">
        <f t="shared" ca="1" si="270"/>
        <v>322009</v>
      </c>
      <c r="BJ62" s="163" t="str">
        <f t="shared" ca="1" si="212"/>
        <v>-</v>
      </c>
      <c r="BK62" s="163">
        <f t="shared" ca="1" si="212"/>
        <v>1</v>
      </c>
      <c r="BL62" s="163">
        <f t="shared" ca="1" si="212"/>
        <v>1</v>
      </c>
      <c r="BM62" s="163" t="str">
        <f t="shared" ca="1" si="212"/>
        <v>-</v>
      </c>
      <c r="BN62" s="163" t="str">
        <f t="shared" ca="1" si="212"/>
        <v>-</v>
      </c>
      <c r="BO62" s="112" t="b" cm="1">
        <f t="array" aca="1" ref="BO62" ca="1">INDEX(DataMaster!$C$71:$K$80,$R62,BO$242)</f>
        <v>0</v>
      </c>
      <c r="BP62" s="112" t="b" cm="1">
        <f t="array" aca="1" ref="BP62" ca="1">INDEX(DataMaster!$C$71:$K$80,$R62,BP$242)</f>
        <v>0</v>
      </c>
      <c r="BQ62" s="112" t="b" cm="1">
        <f t="array" aca="1" ref="BQ62" ca="1">INDEX(DataMaster!$C$71:$K$80,$R62,BQ$242)</f>
        <v>0</v>
      </c>
      <c r="BR62" s="112" t="b" cm="1">
        <f t="array" aca="1" ref="BR62" ca="1">INDEX(DataMaster!$C$71:$K$80,$R62,BR$242)</f>
        <v>0</v>
      </c>
      <c r="BS62" s="112" t="b" cm="1">
        <f t="array" aca="1" ref="BS62" ca="1">INDEX(DataMaster!$C$71:$K$80,$R62,BS$242)</f>
        <v>0</v>
      </c>
      <c r="BT62" s="112" t="b" cm="1">
        <f t="array" aca="1" ref="BT62" ca="1">INDEX(DataMaster!$C$71:$K$80,$R62,BT$242)</f>
        <v>0</v>
      </c>
      <c r="BU62" s="112" t="b" cm="1">
        <f t="array" aca="1" ref="BU62" ca="1">INDEX(DataMaster!$C$71:$K$80,$R62,BU$242)</f>
        <v>0</v>
      </c>
      <c r="BV62" s="112" t="b" cm="1">
        <f t="array" aca="1" ref="BV62" ca="1">INDEX(DataMaster!$C$71:$K$80,$R62,BV$242)</f>
        <v>0</v>
      </c>
      <c r="BW62" s="112" t="b" cm="1">
        <f t="array" aca="1" ref="BW62" ca="1">INDEX(DataMaster!$C$71:$K$80,$R62,BW$242)</f>
        <v>0</v>
      </c>
      <c r="BX62" s="112" t="b" cm="1">
        <f t="array" aca="1" ref="BX62" ca="1">INDEX(DataMaster!$C$84:$K$93,$S62,BX$242)</f>
        <v>0</v>
      </c>
      <c r="BY62" s="112" t="b" cm="1">
        <f t="array" aca="1" ref="BY62" ca="1">INDEX(DataMaster!$C$84:$K$93,$S62,BY$242)</f>
        <v>0</v>
      </c>
      <c r="BZ62" s="112" t="b" cm="1">
        <f t="array" aca="1" ref="BZ62" ca="1">INDEX(DataMaster!$C$84:$K$93,$S62,BZ$242)</f>
        <v>0</v>
      </c>
      <c r="CA62" s="112" t="b" cm="1">
        <f t="array" aca="1" ref="CA62" ca="1">INDEX(DataMaster!$C$84:$K$93,$S62,CA$242)</f>
        <v>0</v>
      </c>
      <c r="CB62" s="112" t="b" cm="1">
        <f t="array" aca="1" ref="CB62" ca="1">INDEX(DataMaster!$C$84:$K$93,$S62,CB$242)</f>
        <v>0</v>
      </c>
      <c r="CC62" s="112" t="b" cm="1">
        <f t="array" aca="1" ref="CC62" ca="1">INDEX(DataMaster!$C$84:$K$93,$S62,CC$242)</f>
        <v>0</v>
      </c>
      <c r="CD62" s="112" t="b" cm="1">
        <f t="array" aca="1" ref="CD62" ca="1">INDEX(DataMaster!$C$84:$K$93,$S62,CD$242)</f>
        <v>0</v>
      </c>
      <c r="CE62" s="112" t="b" cm="1">
        <f t="array" aca="1" ref="CE62" ca="1">INDEX(DataMaster!$C$84:$K$93,$S62,CE$242)</f>
        <v>0</v>
      </c>
      <c r="CF62" s="112" t="b" cm="1">
        <f t="array" aca="1" ref="CF62" ca="1">INDEX(DataMaster!$C$84:$K$93,$S62,CF$242)</f>
        <v>0</v>
      </c>
      <c r="CG62" s="193" t="b">
        <v>0</v>
      </c>
      <c r="CH62" s="193">
        <v>0.3</v>
      </c>
      <c r="CI62" s="193" t="s">
        <v>36</v>
      </c>
      <c r="CJ62" s="193">
        <v>2</v>
      </c>
      <c r="CK62" s="112" t="b" cm="1">
        <f t="array" ref="CK62">INDEX(DataMaster!$C$97:$K$106,$T62,CK$242)</f>
        <v>1</v>
      </c>
      <c r="CL62" s="112" t="b" cm="1">
        <f t="array" ref="CL62">INDEX(DataMaster!$C$97:$K$106,$T62,CL$242)</f>
        <v>1</v>
      </c>
      <c r="CM62" s="112" t="b" cm="1">
        <f t="array" ref="CM62">INDEX(DataMaster!$C$97:$K$106,$T62,CM$242)</f>
        <v>1</v>
      </c>
      <c r="CN62" s="112" t="b" cm="1">
        <f t="array" ref="CN62">INDEX(DataMaster!$C$97:$K$106,$T62,CN$242)</f>
        <v>1</v>
      </c>
      <c r="CO62" s="112" t="b" cm="1">
        <f t="array" ref="CO62">INDEX(DataMaster!$C$97:$K$106,$T62,CO$242)</f>
        <v>1</v>
      </c>
      <c r="CP62" s="112" t="b" cm="1">
        <f t="array" ref="CP62">INDEX(DataMaster!$C$97:$K$106,$T62,CP$242)</f>
        <v>1</v>
      </c>
      <c r="CQ62" s="112" t="b" cm="1">
        <f t="array" ref="CQ62">INDEX(DataMaster!$C$97:$K$106,$T62,CQ$242)</f>
        <v>1</v>
      </c>
      <c r="CR62" s="112" t="b" cm="1">
        <f t="array" ref="CR62">INDEX(DataMaster!$C$97:$K$106,$T62,CR$242)</f>
        <v>1</v>
      </c>
      <c r="CS62" s="112" t="b" cm="1">
        <f t="array" ref="CS62">INDEX(DataMaster!$C$97:$K$106,$T62,CS$242)</f>
        <v>1</v>
      </c>
      <c r="CT62" s="112" t="b" cm="1">
        <f t="array" aca="1" ref="CT62" ca="1">INDEX(DataMaster!$C$110:$K$119,$U62,CT$242)</f>
        <v>1</v>
      </c>
      <c r="CU62" s="112" t="b" cm="1">
        <f t="array" aca="1" ref="CU62" ca="1">INDEX(DataMaster!$C$110:$K$119,$U62,CU$242)</f>
        <v>1</v>
      </c>
      <c r="CV62" s="112" t="b" cm="1">
        <f t="array" aca="1" ref="CV62" ca="1">INDEX(DataMaster!$C$110:$K$119,$U62,CV$242)</f>
        <v>1</v>
      </c>
      <c r="CW62" s="112" t="b" cm="1">
        <f t="array" aca="1" ref="CW62" ca="1">INDEX(DataMaster!$C$110:$K$119,$U62,CW$242)</f>
        <v>1</v>
      </c>
      <c r="CX62" s="112" t="b" cm="1">
        <f t="array" aca="1" ref="CX62" ca="1">INDEX(DataMaster!$C$110:$K$119,$U62,CX$242)</f>
        <v>1</v>
      </c>
      <c r="CY62" s="112" t="b" cm="1">
        <f t="array" aca="1" ref="CY62" ca="1">INDEX(DataMaster!$C$110:$K$119,$U62,CY$242)</f>
        <v>1</v>
      </c>
      <c r="CZ62" s="112" t="b" cm="1">
        <f t="array" aca="1" ref="CZ62" ca="1">INDEX(DataMaster!$C$110:$K$119,$U62,CZ$242)</f>
        <v>1</v>
      </c>
      <c r="DA62" s="112" t="b" cm="1">
        <f t="array" aca="1" ref="DA62" ca="1">INDEX(DataMaster!$C$110:$K$119,$U62,DA$242)</f>
        <v>1</v>
      </c>
      <c r="DB62" s="112" t="b" cm="1">
        <f t="array" aca="1" ref="DB62" ca="1">INDEX(DataMaster!$C$110:$K$119,$U62,DB$242)</f>
        <v>1</v>
      </c>
      <c r="DC62" s="112" t="b" cm="1">
        <f t="array" aca="1" ref="DC62" ca="1">INDEX(DataMaster!$C$123:$K$132,$V62,DC$242)</f>
        <v>1</v>
      </c>
      <c r="DD62" s="112" t="b" cm="1">
        <f t="array" aca="1" ref="DD62" ca="1">INDEX(DataMaster!$C$123:$K$132,$V62,DD$242)</f>
        <v>1</v>
      </c>
      <c r="DE62" s="112" t="b" cm="1">
        <f t="array" aca="1" ref="DE62" ca="1">INDEX(DataMaster!$C$123:$K$132,$V62,DE$242)</f>
        <v>1</v>
      </c>
      <c r="DF62" s="112" t="b" cm="1">
        <f t="array" aca="1" ref="DF62" ca="1">INDEX(DataMaster!$C$123:$K$132,$V62,DF$242)</f>
        <v>1</v>
      </c>
      <c r="DG62" s="112" t="b" cm="1">
        <f t="array" aca="1" ref="DG62" ca="1">INDEX(DataMaster!$C$123:$K$132,$V62,DG$242)</f>
        <v>1</v>
      </c>
      <c r="DH62" s="112" t="b" cm="1">
        <f t="array" aca="1" ref="DH62" ca="1">INDEX(DataMaster!$C$123:$K$132,$V62,DH$242)</f>
        <v>1</v>
      </c>
      <c r="DI62" s="112" t="b" cm="1">
        <f t="array" aca="1" ref="DI62" ca="1">INDEX(DataMaster!$C$123:$K$132,$V62,DI$242)</f>
        <v>1</v>
      </c>
      <c r="DJ62" s="112" t="b" cm="1">
        <f t="array" aca="1" ref="DJ62" ca="1">INDEX(DataMaster!$C$123:$K$132,$V62,DJ$242)</f>
        <v>1</v>
      </c>
      <c r="DK62" s="112" t="b" cm="1">
        <f t="array" aca="1" ref="DK62" ca="1">INDEX(DataMaster!$C$123:$K$132,$V62,DK$242)</f>
        <v>1</v>
      </c>
      <c r="DL62" s="10"/>
      <c r="DM62" s="163" t="str">
        <f t="shared" ca="1" si="265"/>
        <v>-</v>
      </c>
      <c r="DN62" s="163" t="str">
        <f t="shared" ca="1" si="265"/>
        <v>-</v>
      </c>
      <c r="DO62" s="163" t="str">
        <f t="shared" ca="1" si="265"/>
        <v>-</v>
      </c>
      <c r="DP62" s="163" t="str">
        <f t="shared" ca="1" si="265"/>
        <v>-</v>
      </c>
      <c r="DQ62" s="163" t="str">
        <f t="shared" ca="1" si="265"/>
        <v>-</v>
      </c>
      <c r="DR62" s="163" t="str">
        <f t="shared" ca="1" si="265"/>
        <v>-</v>
      </c>
      <c r="DS62" s="163" t="str">
        <f t="shared" ca="1" si="265"/>
        <v>-</v>
      </c>
      <c r="DT62" s="163" t="str">
        <f t="shared" ca="1" si="265"/>
        <v>-</v>
      </c>
      <c r="DU62" s="163" t="str">
        <f t="shared" ca="1" si="265"/>
        <v>-</v>
      </c>
      <c r="DV62" s="163" t="str">
        <f t="shared" ca="1" si="265"/>
        <v>-</v>
      </c>
      <c r="DW62" s="163" t="str">
        <f t="shared" ca="1" si="265"/>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2" t="b">
        <v>0</v>
      </c>
      <c r="EJ62" s="162" t="b">
        <v>0</v>
      </c>
      <c r="EK62" s="163" t="str">
        <f t="shared" ca="1" si="213"/>
        <v>-</v>
      </c>
      <c r="EL62" s="163" t="str">
        <f t="shared" ca="1" si="213"/>
        <v>-</v>
      </c>
      <c r="EM62" s="163" t="str">
        <f t="shared" ca="1" si="213"/>
        <v>-</v>
      </c>
      <c r="EN62" s="163" t="str">
        <f t="shared" ca="1" si="213"/>
        <v>-</v>
      </c>
      <c r="EO62" s="163" t="str">
        <f t="shared" ca="1" si="213"/>
        <v>-</v>
      </c>
      <c r="EP62" s="163" t="str">
        <f t="shared" ca="1" si="213"/>
        <v>-</v>
      </c>
      <c r="EQ62" s="139">
        <f t="shared" ca="1" si="288"/>
        <v>3</v>
      </c>
      <c r="ER62" s="139">
        <f t="shared" ca="1" si="288"/>
        <v>3</v>
      </c>
      <c r="ES62" s="163">
        <f t="shared" ca="1" si="213"/>
        <v>0</v>
      </c>
      <c r="ET62" s="162">
        <v>1</v>
      </c>
      <c r="EU62" s="162">
        <v>-1</v>
      </c>
      <c r="EV62" s="163" t="str">
        <f t="shared" ca="1" si="213"/>
        <v>-</v>
      </c>
      <c r="EW62" s="163" t="str">
        <f t="shared" ca="1" si="213"/>
        <v>-</v>
      </c>
      <c r="EX62" s="163" t="str">
        <f t="shared" ca="1" si="213"/>
        <v>-</v>
      </c>
      <c r="EY62" s="163" t="str">
        <f t="shared" ca="1" si="213"/>
        <v>-</v>
      </c>
      <c r="EZ62" s="163" t="str">
        <f t="shared" ca="1" si="213"/>
        <v>-</v>
      </c>
      <c r="FA62" s="163">
        <f t="shared" ca="1" si="284"/>
        <v>0</v>
      </c>
      <c r="FB62" s="162">
        <v>1</v>
      </c>
      <c r="FC62" s="162">
        <v>-1</v>
      </c>
      <c r="FD62" s="163" t="str">
        <f t="shared" ca="1" si="284"/>
        <v>-</v>
      </c>
      <c r="FE62" s="163" t="str">
        <f t="shared" ca="1" si="284"/>
        <v>-</v>
      </c>
      <c r="FF62" s="163" t="str">
        <f t="shared" ca="1" si="284"/>
        <v>-</v>
      </c>
      <c r="FG62" s="163">
        <f t="shared" ca="1" si="284"/>
        <v>0</v>
      </c>
      <c r="FH62" s="163">
        <f t="shared" ca="1" si="284"/>
        <v>0</v>
      </c>
      <c r="FI62" s="163">
        <f t="shared" ca="1" si="284"/>
        <v>0</v>
      </c>
      <c r="FJ62" s="163">
        <f t="shared" ca="1" si="284"/>
        <v>0</v>
      </c>
      <c r="FK62" s="163">
        <f t="shared" ca="1" si="284"/>
        <v>0</v>
      </c>
      <c r="FL62" s="163">
        <f t="shared" ca="1" si="284"/>
        <v>0</v>
      </c>
      <c r="FM62" s="163">
        <f t="shared" ca="1" si="284"/>
        <v>0</v>
      </c>
      <c r="FN62" s="163" t="str">
        <f t="shared" ca="1" si="284"/>
        <v>-</v>
      </c>
      <c r="FO62" s="163" t="str">
        <f t="shared" ca="1" si="284"/>
        <v>-</v>
      </c>
      <c r="FP62" s="163" t="str">
        <f t="shared" ca="1" si="284"/>
        <v>-</v>
      </c>
      <c r="FQ62" s="163" t="str">
        <f t="shared" ca="1" si="278"/>
        <v>-</v>
      </c>
      <c r="FR62" s="163" t="str">
        <f t="shared" ca="1" si="278"/>
        <v>-</v>
      </c>
      <c r="FS62" s="163" t="str">
        <f t="shared" ca="1" si="278"/>
        <v>-</v>
      </c>
      <c r="FT62" s="163" t="str">
        <f t="shared" ca="1" si="278"/>
        <v>-</v>
      </c>
      <c r="FU62" s="163" t="str">
        <f t="shared" ca="1" si="266"/>
        <v>-</v>
      </c>
      <c r="FV62" s="163" t="str">
        <f t="shared" ca="1" si="266"/>
        <v>-</v>
      </c>
      <c r="FW62" s="163" t="str">
        <f t="shared" ca="1" si="266"/>
        <v>-</v>
      </c>
      <c r="FX62" s="163" t="str">
        <f t="shared" ca="1" si="266"/>
        <v>-</v>
      </c>
      <c r="FY62" s="10"/>
      <c r="FZ62" s="163">
        <f t="shared" ca="1" si="285"/>
        <v>1</v>
      </c>
      <c r="GA62" s="163" t="str">
        <f t="shared" ca="1" si="285"/>
        <v>-</v>
      </c>
      <c r="GB62" s="163" t="str">
        <f t="shared" ca="1" si="285"/>
        <v>-</v>
      </c>
      <c r="GC62" s="163" t="str">
        <f t="shared" ca="1" si="285"/>
        <v>-</v>
      </c>
      <c r="GD62" s="163" t="str">
        <f t="shared" ca="1" si="285"/>
        <v>-</v>
      </c>
      <c r="GE62" s="163" t="b">
        <f t="shared" ca="1" si="285"/>
        <v>0</v>
      </c>
      <c r="GF62" s="163" t="str">
        <f t="shared" ca="1" si="285"/>
        <v>-</v>
      </c>
      <c r="GG62" s="163">
        <f t="shared" ca="1" si="285"/>
        <v>0</v>
      </c>
      <c r="GH62" s="163" t="str">
        <f t="shared" ca="1" si="285"/>
        <v>-</v>
      </c>
      <c r="GI62" s="161" cm="1">
        <f t="array" aca="1" ref="GI62" ca="1">INDEX(i.rev,$K62,GI$15)</f>
        <v>1</v>
      </c>
      <c r="GJ62" s="163">
        <f t="shared" ca="1" si="133"/>
        <v>0</v>
      </c>
      <c r="GK62" s="163">
        <f t="shared" ca="1" si="133"/>
        <v>1</v>
      </c>
      <c r="GL62" s="163">
        <f t="shared" ca="1" si="133"/>
        <v>0</v>
      </c>
      <c r="GM62" s="163">
        <f t="shared" ca="1" si="133"/>
        <v>1</v>
      </c>
      <c r="GN62" s="163">
        <f t="shared" ca="1" si="133"/>
        <v>1</v>
      </c>
      <c r="GO62" s="163">
        <f t="shared" ca="1" si="133"/>
        <v>1</v>
      </c>
      <c r="GP62" s="163">
        <f t="shared" ca="1" si="133"/>
        <v>0</v>
      </c>
      <c r="GQ62" s="163">
        <f t="shared" ca="1" si="133"/>
        <v>0</v>
      </c>
      <c r="GR62" s="163">
        <f t="shared" ca="1" si="133"/>
        <v>0</v>
      </c>
      <c r="GS62" s="163">
        <f t="shared" ca="1" si="133"/>
        <v>0</v>
      </c>
      <c r="GT62" s="163">
        <f t="shared" ca="1" si="133"/>
        <v>0</v>
      </c>
      <c r="GU62" s="163">
        <f t="shared" ca="1" si="133"/>
        <v>0</v>
      </c>
      <c r="GV62" s="163">
        <f t="shared" ca="1" si="133"/>
        <v>0</v>
      </c>
      <c r="GW62" s="163">
        <f t="shared" ca="1" si="133"/>
        <v>0</v>
      </c>
      <c r="GX62" s="163">
        <f t="shared" ca="1" si="134"/>
        <v>0</v>
      </c>
      <c r="GY62" s="163">
        <f t="shared" ca="1" si="134"/>
        <v>0</v>
      </c>
      <c r="GZ62" s="161" cm="1">
        <f t="array" aca="1" ref="GZ62" ca="1">INDEX(i.rev,$K62,GZ$15)</f>
        <v>0</v>
      </c>
      <c r="HA62" s="163">
        <f t="shared" ca="1" si="240"/>
        <v>0</v>
      </c>
      <c r="HB62" s="161" cm="1">
        <f t="array" aca="1" ref="HB62" ca="1">INDEX(i.rev,$K62,HB$15)</f>
        <v>1</v>
      </c>
      <c r="HC62" s="163">
        <f t="shared" ca="1" si="279"/>
        <v>0</v>
      </c>
      <c r="HD62" s="163">
        <f t="shared" ca="1" si="279"/>
        <v>0</v>
      </c>
      <c r="HE62" s="163">
        <f t="shared" ca="1" si="279"/>
        <v>0</v>
      </c>
      <c r="HF62" s="163">
        <f t="shared" ca="1" si="279"/>
        <v>0</v>
      </c>
      <c r="HG62" s="163">
        <f t="shared" ca="1" si="279"/>
        <v>0</v>
      </c>
      <c r="HH62" s="163">
        <f t="shared" ca="1" si="279"/>
        <v>0</v>
      </c>
      <c r="HI62" s="163">
        <f t="shared" ca="1" si="279"/>
        <v>0</v>
      </c>
      <c r="HJ62" s="10"/>
      <c r="HK62" s="163" t="str">
        <f t="shared" ca="1" si="279"/>
        <v>-</v>
      </c>
      <c r="HL62" s="163" t="str">
        <f t="shared" ca="1" si="279"/>
        <v>-</v>
      </c>
      <c r="HM62" s="163" t="str">
        <f t="shared" ca="1" si="279"/>
        <v>-</v>
      </c>
      <c r="HN62" s="163" t="str">
        <f t="shared" ca="1" si="279"/>
        <v>-</v>
      </c>
      <c r="HO62" s="163" t="str">
        <f t="shared" ca="1" si="279"/>
        <v>-</v>
      </c>
      <c r="HP62" s="161" t="b">
        <f t="shared" si="135"/>
        <v>0</v>
      </c>
      <c r="HQ62" s="161" t="b">
        <f t="shared" si="135"/>
        <v>0</v>
      </c>
      <c r="HR62" s="161" t="b">
        <f t="shared" si="135"/>
        <v>1</v>
      </c>
      <c r="HS62" s="163">
        <f t="shared" ca="1" si="279"/>
        <v>0</v>
      </c>
      <c r="HT62" s="161">
        <f t="shared" ca="1" si="136"/>
        <v>1</v>
      </c>
      <c r="HU62" s="161">
        <f t="shared" ca="1" si="136"/>
        <v>1</v>
      </c>
      <c r="HV62" s="163" t="str">
        <f t="shared" ca="1" si="279"/>
        <v>-</v>
      </c>
      <c r="HW62" s="163" t="str">
        <f t="shared" ca="1" si="279"/>
        <v>-</v>
      </c>
      <c r="HX62" s="163" t="str">
        <f t="shared" ca="1" si="279"/>
        <v>-</v>
      </c>
      <c r="HY62" s="163" t="str">
        <f t="shared" ca="1" si="279"/>
        <v>-</v>
      </c>
      <c r="HZ62" s="163" t="str">
        <f t="shared" ca="1" si="279"/>
        <v>-</v>
      </c>
      <c r="IA62" s="163" t="str">
        <f t="shared" ca="1" si="279"/>
        <v>-</v>
      </c>
      <c r="IB62" s="163" t="str">
        <f t="shared" ca="1" si="279"/>
        <v>-</v>
      </c>
      <c r="IC62" s="186" t="b">
        <v>0</v>
      </c>
      <c r="ID62" s="139">
        <f t="shared" ca="1" si="179"/>
        <v>2</v>
      </c>
      <c r="IE62" s="161" t="str">
        <f t="array" aca="1" ref="IE62" ca="1">IF(OR(IF62:IF62&lt;&gt;"-"),TRUE,"-")</f>
        <v>-</v>
      </c>
      <c r="IF62" s="163" t="str">
        <f t="shared" ca="1" si="193"/>
        <v>-</v>
      </c>
      <c r="IG62" s="186" t="b">
        <v>0</v>
      </c>
      <c r="IH62" s="163">
        <f t="shared" ca="1" si="209"/>
        <v>2</v>
      </c>
      <c r="II62" s="163" t="b">
        <f t="shared" ca="1" si="108"/>
        <v>1</v>
      </c>
      <c r="IJ62" s="163" t="str">
        <f t="shared" ca="1" si="108"/>
        <v>-</v>
      </c>
      <c r="IK62" s="163" t="str">
        <f t="shared" ca="1" si="194"/>
        <v>-</v>
      </c>
      <c r="IL62" s="163" t="str">
        <f t="shared" ca="1" si="194"/>
        <v>-</v>
      </c>
      <c r="IM62" s="163" t="str">
        <f t="shared" ca="1" si="194"/>
        <v>-</v>
      </c>
      <c r="IN62" s="163" t="str">
        <f t="shared" ca="1" si="194"/>
        <v>-</v>
      </c>
      <c r="IO62" s="163" t="str">
        <f t="shared" ca="1" si="194"/>
        <v>-</v>
      </c>
      <c r="IP62" s="163">
        <f t="shared" ca="1" si="210"/>
        <v>0</v>
      </c>
      <c r="IQ62" s="163">
        <f t="shared" ca="1" si="210"/>
        <v>0.9</v>
      </c>
      <c r="IR62" s="163">
        <f t="shared" ca="1" si="210"/>
        <v>0.5</v>
      </c>
      <c r="IS62" s="163">
        <f t="shared" ca="1" si="210"/>
        <v>0.5</v>
      </c>
      <c r="IT62" s="163">
        <f t="shared" ca="1" si="210"/>
        <v>0</v>
      </c>
      <c r="IU62" s="163">
        <f t="shared" ca="1" si="210"/>
        <v>0</v>
      </c>
      <c r="IV62" s="163" t="str">
        <f t="shared" ca="1" si="210"/>
        <v>-</v>
      </c>
      <c r="IW62" s="163" t="str">
        <f t="shared" ca="1" si="210"/>
        <v>-</v>
      </c>
      <c r="IX62" s="163" t="str">
        <f t="shared" ca="1" si="210"/>
        <v>-</v>
      </c>
      <c r="IY62" s="112" t="b">
        <f t="shared" ca="1" si="286"/>
        <v>0</v>
      </c>
      <c r="IZ62" s="112" t="str">
        <f t="shared" ca="1" si="280"/>
        <v>-</v>
      </c>
      <c r="JA62" s="112" t="str">
        <f t="shared" ca="1" si="280"/>
        <v>-</v>
      </c>
      <c r="JB62" s="112" t="str">
        <f t="shared" ca="1" si="280"/>
        <v>-</v>
      </c>
      <c r="JC62" s="112" t="str">
        <f t="shared" ca="1" si="280"/>
        <v>-</v>
      </c>
      <c r="JD62" s="112" t="str">
        <f t="shared" ca="1" si="280"/>
        <v>-</v>
      </c>
      <c r="JE62" s="112" t="str">
        <f t="shared" ca="1" si="280"/>
        <v>-</v>
      </c>
      <c r="JF62" s="112" t="str">
        <f t="shared" ca="1" si="280"/>
        <v>-</v>
      </c>
      <c r="JG62" s="112" t="str">
        <f t="shared" ca="1" si="280"/>
        <v>-</v>
      </c>
      <c r="JH62" s="112" t="str">
        <f t="shared" ca="1" si="280"/>
        <v>-</v>
      </c>
      <c r="JI62" s="112" t="str">
        <f t="shared" ca="1" si="280"/>
        <v>-</v>
      </c>
      <c r="JJ62" s="112" t="str">
        <f t="shared" ca="1" si="280"/>
        <v>-</v>
      </c>
      <c r="JK62" s="112" t="str">
        <f t="shared" ca="1" si="280"/>
        <v>-</v>
      </c>
      <c r="JL62" s="112" t="str">
        <f t="shared" ca="1" si="280"/>
        <v>-</v>
      </c>
      <c r="JM62" s="112" t="str">
        <f t="shared" ca="1" si="280"/>
        <v>-</v>
      </c>
      <c r="JN62" s="112" t="str">
        <f t="shared" ca="1" si="280"/>
        <v>-</v>
      </c>
      <c r="JO62" s="112" t="str">
        <f t="shared" ca="1" si="280"/>
        <v>-</v>
      </c>
      <c r="JP62" s="112" t="str">
        <f t="shared" ca="1" si="280"/>
        <v>-</v>
      </c>
      <c r="JQ62" s="112" t="str">
        <f t="shared" ca="1" si="280"/>
        <v>-</v>
      </c>
      <c r="JR62" s="112" t="str">
        <f t="shared" ca="1" si="280"/>
        <v>-</v>
      </c>
      <c r="JS62" s="112" t="str">
        <f t="shared" ca="1" si="280"/>
        <v>-</v>
      </c>
      <c r="JT62" s="112" t="str">
        <f t="shared" ca="1" si="280"/>
        <v>-</v>
      </c>
      <c r="JU62" s="112" t="str">
        <f t="shared" ca="1" si="280"/>
        <v>-</v>
      </c>
      <c r="JV62" s="112" t="str">
        <f t="shared" ca="1" si="280"/>
        <v>-</v>
      </c>
      <c r="JW62" s="112" t="str">
        <f t="shared" ca="1" si="280"/>
        <v>-</v>
      </c>
      <c r="JX62" s="112" t="str">
        <f t="shared" ca="1" si="276"/>
        <v>-</v>
      </c>
      <c r="JY62" s="112" t="str">
        <f t="shared" ca="1" si="276"/>
        <v>-</v>
      </c>
      <c r="JZ62" s="112" t="str">
        <f t="shared" ca="1" si="276"/>
        <v>-</v>
      </c>
      <c r="KA62" s="112" t="str">
        <f t="shared" ca="1" si="276"/>
        <v>-</v>
      </c>
      <c r="KB62" s="112" t="str">
        <f t="shared" ca="1" si="276"/>
        <v>-</v>
      </c>
      <c r="KC62" s="112" t="str">
        <f t="shared" ca="1" si="276"/>
        <v>-</v>
      </c>
      <c r="KD62" s="112" t="str">
        <f t="shared" ca="1" si="276"/>
        <v>-</v>
      </c>
      <c r="KE62" s="112" t="str">
        <f t="shared" ca="1" si="276"/>
        <v>-</v>
      </c>
      <c r="KF62" s="112" t="str">
        <f t="shared" ca="1" si="276"/>
        <v>-</v>
      </c>
      <c r="KG62" s="112" t="str">
        <f t="shared" ca="1" si="276"/>
        <v>-</v>
      </c>
      <c r="KH62" s="112" t="str">
        <f t="shared" ca="1" si="276"/>
        <v>-</v>
      </c>
      <c r="KI62" s="112" t="str">
        <f t="shared" ca="1" si="276"/>
        <v>-</v>
      </c>
      <c r="KJ62" s="112" t="str">
        <f t="shared" ca="1" si="276"/>
        <v>-</v>
      </c>
      <c r="KK62" s="112" t="str">
        <f t="shared" ca="1" si="276"/>
        <v>-</v>
      </c>
      <c r="KL62" s="112" t="str">
        <f t="shared" ca="1" si="276"/>
        <v>-</v>
      </c>
      <c r="KM62" s="112" t="str">
        <f t="shared" ca="1" si="277"/>
        <v>-</v>
      </c>
      <c r="KN62" s="112" t="str">
        <f t="shared" ca="1" si="277"/>
        <v>-</v>
      </c>
      <c r="KO62" s="112" t="str">
        <f t="shared" ca="1" si="277"/>
        <v>-</v>
      </c>
      <c r="KP62" s="112" t="str">
        <f t="shared" ca="1" si="277"/>
        <v>-</v>
      </c>
      <c r="KQ62" s="112" t="str">
        <f t="shared" ca="1" si="277"/>
        <v>-</v>
      </c>
      <c r="KR62" s="112" t="str">
        <f t="shared" ca="1" si="277"/>
        <v>-</v>
      </c>
      <c r="KS62" s="112" t="str">
        <f t="shared" ca="1" si="277"/>
        <v>-</v>
      </c>
      <c r="KT62" s="112" t="str">
        <f t="shared" ca="1" si="277"/>
        <v>-</v>
      </c>
      <c r="KU62" s="112" t="str">
        <f t="shared" ca="1" si="277"/>
        <v>-</v>
      </c>
      <c r="KV62" s="112" t="str">
        <f t="shared" ca="1" si="277"/>
        <v>-</v>
      </c>
      <c r="KW62" s="112" t="str">
        <f t="shared" ca="1" si="277"/>
        <v>-</v>
      </c>
      <c r="KX62" s="112" t="str">
        <f t="shared" ca="1" si="277"/>
        <v>-</v>
      </c>
      <c r="KY62" s="112" t="str">
        <f t="shared" ca="1" si="277"/>
        <v>-</v>
      </c>
      <c r="KZ62" s="112" t="str">
        <f t="shared" ca="1" si="277"/>
        <v>-</v>
      </c>
      <c r="LA62" s="112" t="str">
        <f t="shared" ca="1" si="277"/>
        <v>-</v>
      </c>
      <c r="LB62" s="112" t="str">
        <f t="shared" ca="1" si="277"/>
        <v>-</v>
      </c>
      <c r="LC62" s="112" t="str">
        <f t="shared" ca="1" si="277"/>
        <v>-</v>
      </c>
      <c r="LD62" s="112" t="str">
        <f t="shared" ca="1" si="277"/>
        <v>-</v>
      </c>
      <c r="LE62" s="112" t="str">
        <f t="shared" ca="1" si="277"/>
        <v>-</v>
      </c>
      <c r="LF62" s="112" t="str">
        <f t="shared" ca="1" si="277"/>
        <v>-</v>
      </c>
      <c r="LG62" s="112" t="str">
        <f t="shared" ca="1" si="277"/>
        <v>-</v>
      </c>
      <c r="LH62" s="112" t="str">
        <f t="shared" ca="1" si="277"/>
        <v>-</v>
      </c>
      <c r="LI62" s="112" t="str">
        <f t="shared" ca="1" si="277"/>
        <v>-</v>
      </c>
      <c r="LJ62" s="112" t="str">
        <f t="shared" ca="1" si="277"/>
        <v>-</v>
      </c>
      <c r="LK62" s="112" t="str">
        <f t="shared" ca="1" si="277"/>
        <v>-</v>
      </c>
      <c r="LL62" s="112" t="str">
        <f t="shared" ca="1" si="277"/>
        <v>-</v>
      </c>
      <c r="LM62" s="112" t="str">
        <f t="shared" ca="1" si="277"/>
        <v>-</v>
      </c>
      <c r="LN62" s="112" t="str">
        <f t="shared" ca="1" si="277"/>
        <v>-</v>
      </c>
      <c r="LO62" s="112" t="str">
        <f t="shared" ca="1" si="277"/>
        <v>-</v>
      </c>
      <c r="LP62" s="112" t="str">
        <f t="shared" ca="1" si="277"/>
        <v>-</v>
      </c>
      <c r="LQ62" s="112" t="str">
        <f t="shared" ca="1" si="277"/>
        <v>-</v>
      </c>
      <c r="LR62" s="112" t="str">
        <f t="shared" ca="1" si="277"/>
        <v>-</v>
      </c>
      <c r="LS62" s="112" t="str">
        <f t="shared" ca="1" si="277"/>
        <v>-</v>
      </c>
      <c r="LT62" s="112" t="str">
        <f t="shared" ca="1" si="277"/>
        <v>-</v>
      </c>
      <c r="LU62" s="112" t="str">
        <f t="shared" ca="1" si="277"/>
        <v>-</v>
      </c>
      <c r="LV62" s="112" t="str">
        <f t="shared" ca="1" si="277"/>
        <v>-</v>
      </c>
      <c r="LW62" s="112" t="str">
        <f t="shared" ca="1" si="277"/>
        <v>-</v>
      </c>
      <c r="LX62" s="112" t="str">
        <f t="shared" ca="1" si="277"/>
        <v>-</v>
      </c>
      <c r="LY62" s="10"/>
      <c r="LZ62" s="161">
        <f t="shared" ca="1" si="141"/>
        <v>4.4999999999999998E-2</v>
      </c>
      <c r="MA62" s="161">
        <f t="shared" ca="1" si="142"/>
        <v>4.4999999999999998E-2</v>
      </c>
      <c r="MB62" s="163">
        <f t="shared" ca="1" si="287"/>
        <v>1</v>
      </c>
      <c r="MC62" s="163">
        <f t="shared" ca="1" si="287"/>
        <v>0</v>
      </c>
      <c r="MD62" s="163">
        <f t="shared" ca="1" si="287"/>
        <v>1</v>
      </c>
      <c r="ME62" s="163">
        <f t="shared" ca="1" si="287"/>
        <v>1</v>
      </c>
      <c r="MF62" s="163">
        <f t="shared" ca="1" si="287"/>
        <v>0</v>
      </c>
      <c r="MG62" s="163">
        <f t="shared" ca="1" si="287"/>
        <v>70</v>
      </c>
      <c r="MH62" s="163">
        <f t="shared" ca="1" si="287"/>
        <v>50</v>
      </c>
      <c r="MI62" s="163">
        <f t="shared" ca="1" si="287"/>
        <v>85</v>
      </c>
      <c r="MJ62" s="163">
        <f t="shared" ca="1" si="287"/>
        <v>50</v>
      </c>
      <c r="MK62" s="161">
        <f t="shared" ca="1" si="143"/>
        <v>1</v>
      </c>
      <c r="ML62" s="161">
        <f t="shared" ca="1" si="144"/>
        <v>1</v>
      </c>
      <c r="MM62" s="161">
        <f t="shared" ca="1" si="145"/>
        <v>1</v>
      </c>
      <c r="MN62" s="161">
        <f t="shared" ca="1" si="146"/>
        <v>1</v>
      </c>
      <c r="MO62" s="161">
        <f t="shared" ca="1" si="146"/>
        <v>1</v>
      </c>
      <c r="MP62" s="163">
        <f t="shared" ca="1" si="287"/>
        <v>1</v>
      </c>
      <c r="MQ62" s="10"/>
      <c r="MR62" s="163">
        <f t="shared" ca="1" si="287"/>
        <v>1</v>
      </c>
      <c r="MS62" s="161">
        <f t="shared" ca="1" si="147"/>
        <v>1</v>
      </c>
      <c r="MT62" s="163">
        <f t="shared" ca="1" si="287"/>
        <v>0.75</v>
      </c>
      <c r="MU62" s="163">
        <f t="shared" ca="1" si="287"/>
        <v>0.8</v>
      </c>
      <c r="MV62" s="163">
        <f t="shared" ca="1" si="287"/>
        <v>0.82499999999999996</v>
      </c>
      <c r="MW62" s="163">
        <f t="shared" ca="1" si="287"/>
        <v>0.875</v>
      </c>
      <c r="MX62" s="163">
        <f t="shared" ca="1" si="287"/>
        <v>0.9</v>
      </c>
      <c r="MY62" s="163">
        <f t="shared" ca="1" si="287"/>
        <v>0.75</v>
      </c>
      <c r="MZ62" s="163">
        <f t="shared" ca="1" si="287"/>
        <v>0.78142857142857147</v>
      </c>
      <c r="NA62" s="163">
        <f t="shared" ca="1" si="287"/>
        <v>0.82499999999999996</v>
      </c>
      <c r="NB62" s="163">
        <f t="shared" ca="1" si="287"/>
        <v>0.875</v>
      </c>
      <c r="NC62" s="163">
        <f t="shared" ca="1" si="287"/>
        <v>0.9</v>
      </c>
      <c r="ND62" s="163">
        <f t="shared" ca="1" si="287"/>
        <v>0.9</v>
      </c>
      <c r="NE62" s="163">
        <f t="shared" ca="1" si="287"/>
        <v>0.75</v>
      </c>
      <c r="NF62" s="163">
        <f t="shared" ca="1" si="287"/>
        <v>0.78142857142857147</v>
      </c>
      <c r="NG62" s="163">
        <f t="shared" ca="1" si="287"/>
        <v>0.82499999999999996</v>
      </c>
      <c r="NH62" s="163">
        <f t="shared" ca="1" si="287"/>
        <v>0.875</v>
      </c>
      <c r="NI62" s="163">
        <f t="shared" ca="1" si="287"/>
        <v>0.9</v>
      </c>
      <c r="NJ62" s="163">
        <f t="shared" ca="1" si="287"/>
        <v>0.9</v>
      </c>
      <c r="NK62" s="163">
        <f t="shared" ca="1" si="287"/>
        <v>0.75</v>
      </c>
      <c r="NL62" s="163">
        <f t="shared" ca="1" si="287"/>
        <v>0.78142857142857147</v>
      </c>
      <c r="NM62" s="163">
        <f t="shared" ca="1" si="287"/>
        <v>0.82499999999999996</v>
      </c>
      <c r="NN62" s="163">
        <f t="shared" ca="1" si="287"/>
        <v>0.875</v>
      </c>
      <c r="NO62" s="163">
        <f t="shared" ca="1" si="287"/>
        <v>0.9</v>
      </c>
      <c r="NP62" s="163">
        <f t="shared" ca="1" si="287"/>
        <v>0.9</v>
      </c>
      <c r="NQ62" s="163">
        <f t="shared" ca="1" si="287"/>
        <v>0.75</v>
      </c>
      <c r="NR62" s="163">
        <f t="shared" ca="1" si="287"/>
        <v>0.78142857142857147</v>
      </c>
      <c r="NS62" s="163">
        <f t="shared" ca="1" si="287"/>
        <v>0.82499999999999996</v>
      </c>
      <c r="NT62" s="163">
        <f t="shared" ca="1" si="287"/>
        <v>0.875</v>
      </c>
      <c r="NU62" s="163">
        <f t="shared" ca="1" si="287"/>
        <v>0.9</v>
      </c>
      <c r="NV62" s="163">
        <f t="shared" ca="1" si="287"/>
        <v>0.9</v>
      </c>
      <c r="NW62" s="163">
        <f t="shared" ca="1" si="287"/>
        <v>0.75</v>
      </c>
      <c r="NX62" s="163">
        <f t="shared" ca="1" si="287"/>
        <v>0.78142857142857147</v>
      </c>
      <c r="NY62" s="163">
        <f t="shared" ca="1" si="287"/>
        <v>0.82499999999999996</v>
      </c>
      <c r="NZ62" s="163">
        <f t="shared" ca="1" si="287"/>
        <v>0.875</v>
      </c>
      <c r="OA62" s="163">
        <f t="shared" ca="1" si="287"/>
        <v>0.9</v>
      </c>
      <c r="OB62" s="163">
        <f t="shared" ca="1" si="287"/>
        <v>0.9</v>
      </c>
      <c r="OC62" s="163">
        <f t="shared" ca="1" si="287"/>
        <v>0.75</v>
      </c>
      <c r="OD62" s="163">
        <f t="shared" ca="1" si="287"/>
        <v>0.78142857142857147</v>
      </c>
      <c r="OE62" s="163">
        <f t="shared" ca="1" si="287"/>
        <v>0.82499999999999996</v>
      </c>
      <c r="OF62" s="163">
        <f t="shared" ca="1" si="287"/>
        <v>0.875</v>
      </c>
      <c r="OG62" s="163">
        <f t="shared" ca="1" si="287"/>
        <v>0.9</v>
      </c>
      <c r="OH62" s="163">
        <f t="shared" ca="1" si="287"/>
        <v>0.9</v>
      </c>
      <c r="OI62" s="163">
        <f t="shared" ca="1" si="287"/>
        <v>0.75</v>
      </c>
      <c r="OJ62" s="163">
        <f t="shared" ca="1" si="287"/>
        <v>0.76904761904761909</v>
      </c>
      <c r="OK62" s="163">
        <f t="shared" ca="1" si="287"/>
        <v>0.82000000000000006</v>
      </c>
      <c r="OL62" s="163">
        <f t="shared" ca="1" si="287"/>
        <v>0.875</v>
      </c>
      <c r="OM62" s="163">
        <f t="shared" ca="1" si="287"/>
        <v>0.9</v>
      </c>
      <c r="ON62" s="163">
        <f t="shared" ca="1" si="287"/>
        <v>0.90000000000000013</v>
      </c>
      <c r="OO62" s="163">
        <f t="shared" ca="1" si="287"/>
        <v>0.75</v>
      </c>
      <c r="OP62" s="163">
        <f t="shared" ca="1" si="287"/>
        <v>0.76904761904761909</v>
      </c>
      <c r="OQ62" s="163">
        <f t="shared" ca="1" si="287"/>
        <v>0.82000000000000006</v>
      </c>
      <c r="OR62" s="163">
        <f t="shared" ca="1" si="287"/>
        <v>0.875</v>
      </c>
      <c r="OS62" s="163">
        <f t="shared" ca="1" si="287"/>
        <v>0.9</v>
      </c>
      <c r="OT62" s="163">
        <f t="shared" ca="1" si="287"/>
        <v>0.9</v>
      </c>
      <c r="OU62" s="163">
        <f t="shared" ca="1" si="287"/>
        <v>0.875</v>
      </c>
      <c r="OV62" s="161">
        <f t="shared" ca="1" si="148"/>
        <v>1</v>
      </c>
      <c r="OW62" s="161">
        <f t="shared" ca="1" si="149"/>
        <v>1</v>
      </c>
      <c r="OX62" s="161" t="str">
        <f t="shared" ca="1" si="150"/>
        <v>-</v>
      </c>
      <c r="OY62" s="163" t="str">
        <f t="shared" ca="1" si="151"/>
        <v>-</v>
      </c>
      <c r="OZ62" s="161" t="str">
        <f t="shared" ca="1" si="152"/>
        <v>-</v>
      </c>
      <c r="PA62" s="161" t="str">
        <f t="shared" ca="1" si="153"/>
        <v>-</v>
      </c>
      <c r="PB62" s="163">
        <f t="shared" ca="1" si="287"/>
        <v>0</v>
      </c>
      <c r="PC62" s="27">
        <v>0</v>
      </c>
    </row>
    <row r="63" spans="1:419" s="143" customFormat="1" outlineLevel="2">
      <c r="A63" s="121">
        <f t="shared" si="187"/>
        <v>58</v>
      </c>
      <c r="B63" s="127">
        <f t="shared" ca="1" si="234"/>
        <v>50</v>
      </c>
      <c r="C63" s="143">
        <v>300</v>
      </c>
      <c r="D63" s="143" t="s">
        <v>884</v>
      </c>
      <c r="E63" s="143" t="b">
        <v>0</v>
      </c>
      <c r="F63" s="143" t="b">
        <v>0</v>
      </c>
      <c r="G63" s="143" t="b">
        <f t="shared" si="283"/>
        <v>0</v>
      </c>
      <c r="H63" s="139">
        <v>3</v>
      </c>
      <c r="I63" s="139">
        <f t="shared" ca="1" si="268"/>
        <v>2</v>
      </c>
      <c r="J63" s="139">
        <f t="shared" ca="1" si="268"/>
        <v>1</v>
      </c>
      <c r="K63" s="139">
        <f t="shared" ca="1" si="268"/>
        <v>1</v>
      </c>
      <c r="L63" s="139">
        <f t="shared" ca="1" si="268"/>
        <v>1</v>
      </c>
      <c r="M63" s="139">
        <f t="shared" ca="1" si="268"/>
        <v>1</v>
      </c>
      <c r="N63" s="139">
        <f t="shared" ca="1" si="268"/>
        <v>1</v>
      </c>
      <c r="O63" s="139">
        <f t="shared" ca="1" si="268"/>
        <v>1</v>
      </c>
      <c r="P63" s="139">
        <f t="shared" ca="1" si="268"/>
        <v>1</v>
      </c>
      <c r="Q63" s="139">
        <f t="shared" ca="1" si="268"/>
        <v>1</v>
      </c>
      <c r="R63" s="139">
        <f t="shared" ca="1" si="268"/>
        <v>2</v>
      </c>
      <c r="S63" s="139">
        <f t="shared" ca="1" si="268"/>
        <v>2</v>
      </c>
      <c r="T63" s="117">
        <v>2</v>
      </c>
      <c r="U63" s="139">
        <f t="shared" ca="1" si="268"/>
        <v>2</v>
      </c>
      <c r="V63" s="139">
        <f t="shared" ca="1" si="268"/>
        <v>2</v>
      </c>
      <c r="W63" s="139">
        <f t="shared" ca="1" si="268"/>
        <v>1</v>
      </c>
      <c r="X63" s="139">
        <f t="shared" ca="1" si="268"/>
        <v>1</v>
      </c>
      <c r="Y63" s="139">
        <f t="shared" ca="1" si="268"/>
        <v>1</v>
      </c>
      <c r="Z63" s="139">
        <f t="shared" ca="1" si="268"/>
        <v>1</v>
      </c>
      <c r="AA63" s="139">
        <f t="shared" ca="1" si="268"/>
        <v>1</v>
      </c>
      <c r="AB63" s="139">
        <f t="shared" ca="1" si="268"/>
        <v>1</v>
      </c>
      <c r="AC63" s="139">
        <f t="shared" ca="1" si="268"/>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
&amp;IF($W63=1,""," Yield"&amp;INDEX(i.all_rot_yield,$W63))&amp;IF($X63=1,""," Pasture"&amp;INDEX(i.pasture_prod,$X63))&amp;IF($Y63=1,""," Scan"&amp;INDEX(i.scan,$Y63))
&amp;IF($MK63=1,""," WP"&amp;TEXT($MK63*100,"000p"))&amp;IF($ML63=1,""," MP"&amp;TEXT($ML63*100,"000p"))&amp;IF($MM63=1,""," GP"&amp;TEXT($MM63*100,"000p"))&amp;IF($MN63=1,""," Can"&amp;TEXT($MN63*100,"000p"))&amp;IF(CG63," suppas"&amp;CH63,"")&amp;IF($T63&lt;&gt;1," go_"&amp;VLOOKUP($T63,DataMaster!$A$97:$B$106,2,FALSE),"")&amp;IF($U63&lt;&gt;1," rot_"&amp;VLOOKUP($U63,DataMaster!$A$97:$B$106,2,FALSE),"")&amp;IF($V63&lt;&gt;1," stk_"&amp;VLOOKUP($V63,DataMaster!$A$97:$B$106,2,FALSE),"")&amp;IF($S63&lt;&gt;1," noPOC_"&amp;VLOOKUP($S63,DataMaster!$A$97:$B$106,2,FALSE),"")&amp;IF($R63&lt;&gt;1," nocropgraze_"&amp;VLOOKUP($R63,DataMaster!$A$97:$B$106,2,FALSE),"")
&amp;" (F"&amp;3+IFERROR(1*$EI63,0)+IFERROR(1*$EJ63,0)&amp;3-IFERROR(1*NOT($EL63),0)&amp;"N"&amp;$EQ63&amp;$ER63&amp;")"</f>
        <v>00039 Feedsupply DSP go_allZ rot_allZ stk_allZ noPOC_allZ nocropgraze_allZ (F43N33)</v>
      </c>
      <c r="AF63" s="10" t="str">
        <f ca="1">IF(COUNTIF(AE$5:AE63,AE63)=1,"-","Dup")</f>
        <v>-</v>
      </c>
      <c r="AG63" s="10"/>
      <c r="AH63" s="163" t="str">
        <f t="shared" ca="1" si="197"/>
        <v>-</v>
      </c>
      <c r="AI63" s="163" t="str">
        <f t="shared" ca="1" si="124"/>
        <v>-</v>
      </c>
      <c r="AJ63" s="163" t="str">
        <f t="shared" ca="1" si="198"/>
        <v>-</v>
      </c>
      <c r="AK63" s="163" t="str">
        <f t="shared" ca="1" si="198"/>
        <v>-</v>
      </c>
      <c r="AL63" s="163" t="str">
        <f t="shared" ca="1" si="125"/>
        <v>-</v>
      </c>
      <c r="AM63" s="163" t="b">
        <f t="shared" ca="1" si="125"/>
        <v>1</v>
      </c>
      <c r="AN63" s="10"/>
      <c r="AO63" s="161" t="b">
        <f t="shared" ca="1" si="199"/>
        <v>0</v>
      </c>
      <c r="AP63" s="161" t="str">
        <f t="shared" ca="1" si="199"/>
        <v>-</v>
      </c>
      <c r="AQ63" s="161" t="b">
        <f t="shared" ca="1" si="199"/>
        <v>0</v>
      </c>
      <c r="AR63" s="161" t="b">
        <f t="shared" ca="1" si="199"/>
        <v>1</v>
      </c>
      <c r="AS63" s="161" t="b">
        <f t="shared" ca="1" si="199"/>
        <v>1</v>
      </c>
      <c r="AT63" s="186" t="b">
        <v>1</v>
      </c>
      <c r="AU63" s="161">
        <f t="shared" ca="1" si="127"/>
        <v>0</v>
      </c>
      <c r="AV63" s="161" t="b">
        <f t="shared" ca="1" si="200"/>
        <v>0</v>
      </c>
      <c r="AW63" s="161" t="b">
        <f t="shared" ca="1" si="200"/>
        <v>0</v>
      </c>
      <c r="AX63" s="161" t="str">
        <f t="shared" ca="1" si="200"/>
        <v>-</v>
      </c>
      <c r="AY63" s="161" t="str">
        <f t="shared" ca="1" si="200"/>
        <v>-</v>
      </c>
      <c r="AZ63" s="161" t="str">
        <f t="shared" ca="1" si="200"/>
        <v>-</v>
      </c>
      <c r="BA63" s="10"/>
      <c r="BB63" s="163" t="b">
        <f t="shared" ca="1" si="201"/>
        <v>1</v>
      </c>
      <c r="BC63" s="162" t="b">
        <v>1</v>
      </c>
      <c r="BD63" s="163" t="b">
        <f t="shared" ca="1" si="201"/>
        <v>1</v>
      </c>
      <c r="BE63" s="158">
        <f t="shared" ca="1" si="269"/>
        <v>322009</v>
      </c>
      <c r="BF63" s="163" t="b">
        <f t="shared" ca="1" si="188"/>
        <v>0</v>
      </c>
      <c r="BG63" s="163" t="str">
        <f t="shared" ca="1" si="188"/>
        <v>-</v>
      </c>
      <c r="BH63" s="163" t="b">
        <f t="shared" ca="1" si="188"/>
        <v>1</v>
      </c>
      <c r="BI63" s="139">
        <f t="shared" ca="1" si="270"/>
        <v>322010</v>
      </c>
      <c r="BJ63" s="163" t="str">
        <f t="shared" ca="1" si="212"/>
        <v>-</v>
      </c>
      <c r="BK63" s="163">
        <f t="shared" ca="1" si="212"/>
        <v>1</v>
      </c>
      <c r="BL63" s="163">
        <f t="shared" ca="1" si="212"/>
        <v>1</v>
      </c>
      <c r="BM63" s="163" t="str">
        <f t="shared" ca="1" si="212"/>
        <v>-</v>
      </c>
      <c r="BN63" s="163" t="str">
        <f t="shared" ca="1" si="212"/>
        <v>-</v>
      </c>
      <c r="BO63" s="112" t="b" cm="1">
        <f t="array" aca="1" ref="BO63" ca="1">INDEX(DataMaster!$C$71:$K$80,$R63,BO$242)</f>
        <v>0</v>
      </c>
      <c r="BP63" s="112" t="b" cm="1">
        <f t="array" aca="1" ref="BP63" ca="1">INDEX(DataMaster!$C$71:$K$80,$R63,BP$242)</f>
        <v>0</v>
      </c>
      <c r="BQ63" s="112" t="b" cm="1">
        <f t="array" aca="1" ref="BQ63" ca="1">INDEX(DataMaster!$C$71:$K$80,$R63,BQ$242)</f>
        <v>0</v>
      </c>
      <c r="BR63" s="112" t="b" cm="1">
        <f t="array" aca="1" ref="BR63" ca="1">INDEX(DataMaster!$C$71:$K$80,$R63,BR$242)</f>
        <v>0</v>
      </c>
      <c r="BS63" s="112" t="b" cm="1">
        <f t="array" aca="1" ref="BS63" ca="1">INDEX(DataMaster!$C$71:$K$80,$R63,BS$242)</f>
        <v>0</v>
      </c>
      <c r="BT63" s="112" t="b" cm="1">
        <f t="array" aca="1" ref="BT63" ca="1">INDEX(DataMaster!$C$71:$K$80,$R63,BT$242)</f>
        <v>0</v>
      </c>
      <c r="BU63" s="112" t="b" cm="1">
        <f t="array" aca="1" ref="BU63" ca="1">INDEX(DataMaster!$C$71:$K$80,$R63,BU$242)</f>
        <v>0</v>
      </c>
      <c r="BV63" s="112" t="b" cm="1">
        <f t="array" aca="1" ref="BV63" ca="1">INDEX(DataMaster!$C$71:$K$80,$R63,BV$242)</f>
        <v>0</v>
      </c>
      <c r="BW63" s="112" t="b" cm="1">
        <f t="array" aca="1" ref="BW63" ca="1">INDEX(DataMaster!$C$71:$K$80,$R63,BW$242)</f>
        <v>0</v>
      </c>
      <c r="BX63" s="112" t="b" cm="1">
        <f t="array" aca="1" ref="BX63" ca="1">INDEX(DataMaster!$C$84:$K$93,$S63,BX$242)</f>
        <v>0</v>
      </c>
      <c r="BY63" s="112" t="b" cm="1">
        <f t="array" aca="1" ref="BY63" ca="1">INDEX(DataMaster!$C$84:$K$93,$S63,BY$242)</f>
        <v>0</v>
      </c>
      <c r="BZ63" s="112" t="b" cm="1">
        <f t="array" aca="1" ref="BZ63" ca="1">INDEX(DataMaster!$C$84:$K$93,$S63,BZ$242)</f>
        <v>0</v>
      </c>
      <c r="CA63" s="112" t="b" cm="1">
        <f t="array" aca="1" ref="CA63" ca="1">INDEX(DataMaster!$C$84:$K$93,$S63,CA$242)</f>
        <v>0</v>
      </c>
      <c r="CB63" s="112" t="b" cm="1">
        <f t="array" aca="1" ref="CB63" ca="1">INDEX(DataMaster!$C$84:$K$93,$S63,CB$242)</f>
        <v>0</v>
      </c>
      <c r="CC63" s="112" t="b" cm="1">
        <f t="array" aca="1" ref="CC63" ca="1">INDEX(DataMaster!$C$84:$K$93,$S63,CC$242)</f>
        <v>0</v>
      </c>
      <c r="CD63" s="112" t="b" cm="1">
        <f t="array" aca="1" ref="CD63" ca="1">INDEX(DataMaster!$C$84:$K$93,$S63,CD$242)</f>
        <v>0</v>
      </c>
      <c r="CE63" s="112" t="b" cm="1">
        <f t="array" aca="1" ref="CE63" ca="1">INDEX(DataMaster!$C$84:$K$93,$S63,CE$242)</f>
        <v>0</v>
      </c>
      <c r="CF63" s="112" t="b" cm="1">
        <f t="array" aca="1" ref="CF63" ca="1">INDEX(DataMaster!$C$84:$K$93,$S63,CF$242)</f>
        <v>0</v>
      </c>
      <c r="CG63" s="193" t="b">
        <v>0</v>
      </c>
      <c r="CH63" s="193">
        <v>0.3</v>
      </c>
      <c r="CI63" s="193" t="s">
        <v>36</v>
      </c>
      <c r="CJ63" s="193">
        <v>2</v>
      </c>
      <c r="CK63" s="112" t="b" cm="1">
        <f t="array" ref="CK63">INDEX(DataMaster!$C$97:$K$106,$T63,CK$242)</f>
        <v>1</v>
      </c>
      <c r="CL63" s="112" t="b" cm="1">
        <f t="array" ref="CL63">INDEX(DataMaster!$C$97:$K$106,$T63,CL$242)</f>
        <v>1</v>
      </c>
      <c r="CM63" s="112" t="b" cm="1">
        <f t="array" ref="CM63">INDEX(DataMaster!$C$97:$K$106,$T63,CM$242)</f>
        <v>1</v>
      </c>
      <c r="CN63" s="112" t="b" cm="1">
        <f t="array" ref="CN63">INDEX(DataMaster!$C$97:$K$106,$T63,CN$242)</f>
        <v>1</v>
      </c>
      <c r="CO63" s="112" t="b" cm="1">
        <f t="array" ref="CO63">INDEX(DataMaster!$C$97:$K$106,$T63,CO$242)</f>
        <v>1</v>
      </c>
      <c r="CP63" s="112" t="b" cm="1">
        <f t="array" ref="CP63">INDEX(DataMaster!$C$97:$K$106,$T63,CP$242)</f>
        <v>1</v>
      </c>
      <c r="CQ63" s="112" t="b" cm="1">
        <f t="array" ref="CQ63">INDEX(DataMaster!$C$97:$K$106,$T63,CQ$242)</f>
        <v>1</v>
      </c>
      <c r="CR63" s="112" t="b" cm="1">
        <f t="array" ref="CR63">INDEX(DataMaster!$C$97:$K$106,$T63,CR$242)</f>
        <v>1</v>
      </c>
      <c r="CS63" s="112" t="b" cm="1">
        <f t="array" ref="CS63">INDEX(DataMaster!$C$97:$K$106,$T63,CS$242)</f>
        <v>1</v>
      </c>
      <c r="CT63" s="112" t="b" cm="1">
        <f t="array" aca="1" ref="CT63" ca="1">INDEX(DataMaster!$C$110:$K$119,$U63,CT$242)</f>
        <v>1</v>
      </c>
      <c r="CU63" s="112" t="b" cm="1">
        <f t="array" aca="1" ref="CU63" ca="1">INDEX(DataMaster!$C$110:$K$119,$U63,CU$242)</f>
        <v>1</v>
      </c>
      <c r="CV63" s="112" t="b" cm="1">
        <f t="array" aca="1" ref="CV63" ca="1">INDEX(DataMaster!$C$110:$K$119,$U63,CV$242)</f>
        <v>1</v>
      </c>
      <c r="CW63" s="112" t="b" cm="1">
        <f t="array" aca="1" ref="CW63" ca="1">INDEX(DataMaster!$C$110:$K$119,$U63,CW$242)</f>
        <v>1</v>
      </c>
      <c r="CX63" s="112" t="b" cm="1">
        <f t="array" aca="1" ref="CX63" ca="1">INDEX(DataMaster!$C$110:$K$119,$U63,CX$242)</f>
        <v>1</v>
      </c>
      <c r="CY63" s="112" t="b" cm="1">
        <f t="array" aca="1" ref="CY63" ca="1">INDEX(DataMaster!$C$110:$K$119,$U63,CY$242)</f>
        <v>1</v>
      </c>
      <c r="CZ63" s="112" t="b" cm="1">
        <f t="array" aca="1" ref="CZ63" ca="1">INDEX(DataMaster!$C$110:$K$119,$U63,CZ$242)</f>
        <v>1</v>
      </c>
      <c r="DA63" s="112" t="b" cm="1">
        <f t="array" aca="1" ref="DA63" ca="1">INDEX(DataMaster!$C$110:$K$119,$U63,DA$242)</f>
        <v>1</v>
      </c>
      <c r="DB63" s="112" t="b" cm="1">
        <f t="array" aca="1" ref="DB63" ca="1">INDEX(DataMaster!$C$110:$K$119,$U63,DB$242)</f>
        <v>1</v>
      </c>
      <c r="DC63" s="112" t="b" cm="1">
        <f t="array" aca="1" ref="DC63" ca="1">INDEX(DataMaster!$C$123:$K$132,$V63,DC$242)</f>
        <v>1</v>
      </c>
      <c r="DD63" s="112" t="b" cm="1">
        <f t="array" aca="1" ref="DD63" ca="1">INDEX(DataMaster!$C$123:$K$132,$V63,DD$242)</f>
        <v>1</v>
      </c>
      <c r="DE63" s="112" t="b" cm="1">
        <f t="array" aca="1" ref="DE63" ca="1">INDEX(DataMaster!$C$123:$K$132,$V63,DE$242)</f>
        <v>1</v>
      </c>
      <c r="DF63" s="112" t="b" cm="1">
        <f t="array" aca="1" ref="DF63" ca="1">INDEX(DataMaster!$C$123:$K$132,$V63,DF$242)</f>
        <v>1</v>
      </c>
      <c r="DG63" s="112" t="b" cm="1">
        <f t="array" aca="1" ref="DG63" ca="1">INDEX(DataMaster!$C$123:$K$132,$V63,DG$242)</f>
        <v>1</v>
      </c>
      <c r="DH63" s="112" t="b" cm="1">
        <f t="array" aca="1" ref="DH63" ca="1">INDEX(DataMaster!$C$123:$K$132,$V63,DH$242)</f>
        <v>1</v>
      </c>
      <c r="DI63" s="112" t="b" cm="1">
        <f t="array" aca="1" ref="DI63" ca="1">INDEX(DataMaster!$C$123:$K$132,$V63,DI$242)</f>
        <v>1</v>
      </c>
      <c r="DJ63" s="112" t="b" cm="1">
        <f t="array" aca="1" ref="DJ63" ca="1">INDEX(DataMaster!$C$123:$K$132,$V63,DJ$242)</f>
        <v>1</v>
      </c>
      <c r="DK63" s="112" t="b" cm="1">
        <f t="array" aca="1" ref="DK63" ca="1">INDEX(DataMaster!$C$123:$K$132,$V63,DK$242)</f>
        <v>1</v>
      </c>
      <c r="DL63" s="10"/>
      <c r="DM63" s="163" t="str">
        <f t="shared" ca="1" si="265"/>
        <v>-</v>
      </c>
      <c r="DN63" s="163" t="str">
        <f t="shared" ca="1" si="265"/>
        <v>-</v>
      </c>
      <c r="DO63" s="163" t="str">
        <f t="shared" ca="1" si="265"/>
        <v>-</v>
      </c>
      <c r="DP63" s="163" t="str">
        <f t="shared" ca="1" si="265"/>
        <v>-</v>
      </c>
      <c r="DQ63" s="163" t="str">
        <f t="shared" ca="1" si="265"/>
        <v>-</v>
      </c>
      <c r="DR63" s="163" t="str">
        <f t="shared" ca="1" si="265"/>
        <v>-</v>
      </c>
      <c r="DS63" s="163" t="str">
        <f t="shared" ca="1" si="265"/>
        <v>-</v>
      </c>
      <c r="DT63" s="163" t="str">
        <f t="shared" ca="1" si="265"/>
        <v>-</v>
      </c>
      <c r="DU63" s="163" t="str">
        <f t="shared" ca="1" si="265"/>
        <v>-</v>
      </c>
      <c r="DV63" s="163" t="str">
        <f t="shared" ca="1" si="265"/>
        <v>-</v>
      </c>
      <c r="DW63" s="163" t="str">
        <f t="shared" ca="1" si="265"/>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2" t="b">
        <v>1</v>
      </c>
      <c r="EJ63" s="162" t="b">
        <v>0</v>
      </c>
      <c r="EK63" s="163" t="str">
        <f t="shared" ca="1" si="213"/>
        <v>-</v>
      </c>
      <c r="EL63" s="163" t="str">
        <f t="shared" ca="1" si="213"/>
        <v>-</v>
      </c>
      <c r="EM63" s="163" t="str">
        <f t="shared" ca="1" si="213"/>
        <v>-</v>
      </c>
      <c r="EN63" s="163" t="str">
        <f t="shared" ca="1" si="213"/>
        <v>-</v>
      </c>
      <c r="EO63" s="163" t="str">
        <f t="shared" ca="1" si="213"/>
        <v>-</v>
      </c>
      <c r="EP63" s="163" t="str">
        <f t="shared" ca="1" si="213"/>
        <v>-</v>
      </c>
      <c r="EQ63" s="139">
        <f t="shared" ca="1" si="288"/>
        <v>3</v>
      </c>
      <c r="ER63" s="139">
        <f t="shared" ca="1" si="288"/>
        <v>3</v>
      </c>
      <c r="ES63" s="163">
        <f t="shared" ca="1" si="213"/>
        <v>0</v>
      </c>
      <c r="ET63" s="162">
        <v>1</v>
      </c>
      <c r="EU63" s="162">
        <v>-1</v>
      </c>
      <c r="EV63" s="163" t="str">
        <f t="shared" ca="1" si="213"/>
        <v>-</v>
      </c>
      <c r="EW63" s="163" t="str">
        <f t="shared" ca="1" si="213"/>
        <v>-</v>
      </c>
      <c r="EX63" s="163" t="str">
        <f t="shared" ca="1" si="213"/>
        <v>-</v>
      </c>
      <c r="EY63" s="163" t="str">
        <f t="shared" ca="1" si="213"/>
        <v>-</v>
      </c>
      <c r="EZ63" s="163" t="str">
        <f t="shared" ca="1" si="213"/>
        <v>-</v>
      </c>
      <c r="FA63" s="163">
        <f t="shared" ca="1" si="284"/>
        <v>0</v>
      </c>
      <c r="FB63" s="162">
        <v>1</v>
      </c>
      <c r="FC63" s="162">
        <v>-1</v>
      </c>
      <c r="FD63" s="163" t="str">
        <f t="shared" ca="1" si="284"/>
        <v>-</v>
      </c>
      <c r="FE63" s="163" t="str">
        <f t="shared" ca="1" si="284"/>
        <v>-</v>
      </c>
      <c r="FF63" s="163" t="str">
        <f t="shared" ca="1" si="284"/>
        <v>-</v>
      </c>
      <c r="FG63" s="163">
        <f t="shared" ca="1" si="284"/>
        <v>0</v>
      </c>
      <c r="FH63" s="163">
        <f t="shared" ca="1" si="284"/>
        <v>0</v>
      </c>
      <c r="FI63" s="163">
        <f t="shared" ca="1" si="284"/>
        <v>0</v>
      </c>
      <c r="FJ63" s="163">
        <f t="shared" ca="1" si="284"/>
        <v>0</v>
      </c>
      <c r="FK63" s="163">
        <f t="shared" ca="1" si="284"/>
        <v>0</v>
      </c>
      <c r="FL63" s="163">
        <f t="shared" ca="1" si="284"/>
        <v>0</v>
      </c>
      <c r="FM63" s="163">
        <f t="shared" ca="1" si="284"/>
        <v>0</v>
      </c>
      <c r="FN63" s="163" t="str">
        <f t="shared" ca="1" si="284"/>
        <v>-</v>
      </c>
      <c r="FO63" s="163" t="str">
        <f t="shared" ca="1" si="284"/>
        <v>-</v>
      </c>
      <c r="FP63" s="163" t="str">
        <f t="shared" ca="1" si="284"/>
        <v>-</v>
      </c>
      <c r="FQ63" s="163" t="str">
        <f t="shared" ca="1" si="278"/>
        <v>-</v>
      </c>
      <c r="FR63" s="163" t="str">
        <f t="shared" ca="1" si="278"/>
        <v>-</v>
      </c>
      <c r="FS63" s="163" t="str">
        <f t="shared" ca="1" si="278"/>
        <v>-</v>
      </c>
      <c r="FT63" s="163" t="str">
        <f t="shared" ca="1" si="278"/>
        <v>-</v>
      </c>
      <c r="FU63" s="163" t="str">
        <f t="shared" ca="1" si="266"/>
        <v>-</v>
      </c>
      <c r="FV63" s="163" t="str">
        <f t="shared" ca="1" si="266"/>
        <v>-</v>
      </c>
      <c r="FW63" s="163" t="str">
        <f t="shared" ca="1" si="266"/>
        <v>-</v>
      </c>
      <c r="FX63" s="163" t="str">
        <f t="shared" ca="1" si="266"/>
        <v>-</v>
      </c>
      <c r="FY63" s="10"/>
      <c r="FZ63" s="163">
        <f t="shared" ca="1" si="285"/>
        <v>1</v>
      </c>
      <c r="GA63" s="163" t="str">
        <f t="shared" ca="1" si="285"/>
        <v>-</v>
      </c>
      <c r="GB63" s="163" t="str">
        <f t="shared" ca="1" si="285"/>
        <v>-</v>
      </c>
      <c r="GC63" s="163" t="str">
        <f t="shared" ca="1" si="285"/>
        <v>-</v>
      </c>
      <c r="GD63" s="163" t="str">
        <f t="shared" ca="1" si="285"/>
        <v>-</v>
      </c>
      <c r="GE63" s="163" t="b">
        <f t="shared" ca="1" si="285"/>
        <v>0</v>
      </c>
      <c r="GF63" s="163" t="str">
        <f t="shared" ca="1" si="285"/>
        <v>-</v>
      </c>
      <c r="GG63" s="163">
        <f t="shared" ca="1" si="285"/>
        <v>0</v>
      </c>
      <c r="GH63" s="163" t="str">
        <f t="shared" ca="1" si="285"/>
        <v>-</v>
      </c>
      <c r="GI63" s="161" cm="1">
        <f t="array" aca="1" ref="GI63" ca="1">INDEX(i.rev,$K63,GI$15)</f>
        <v>1</v>
      </c>
      <c r="GJ63" s="163">
        <f t="shared" ca="1" si="133"/>
        <v>0</v>
      </c>
      <c r="GK63" s="163">
        <f t="shared" ca="1" si="133"/>
        <v>1</v>
      </c>
      <c r="GL63" s="163">
        <f t="shared" ca="1" si="133"/>
        <v>0</v>
      </c>
      <c r="GM63" s="163">
        <f t="shared" ca="1" si="133"/>
        <v>1</v>
      </c>
      <c r="GN63" s="163">
        <f t="shared" ca="1" si="133"/>
        <v>1</v>
      </c>
      <c r="GO63" s="163">
        <f t="shared" ca="1" si="133"/>
        <v>1</v>
      </c>
      <c r="GP63" s="163">
        <f t="shared" ca="1" si="133"/>
        <v>0</v>
      </c>
      <c r="GQ63" s="163">
        <f t="shared" ca="1" si="133"/>
        <v>0</v>
      </c>
      <c r="GR63" s="163">
        <f t="shared" ca="1" si="133"/>
        <v>0</v>
      </c>
      <c r="GS63" s="163">
        <f t="shared" ca="1" si="133"/>
        <v>0</v>
      </c>
      <c r="GT63" s="163">
        <f t="shared" ca="1" si="133"/>
        <v>0</v>
      </c>
      <c r="GU63" s="163">
        <f t="shared" ca="1" si="133"/>
        <v>0</v>
      </c>
      <c r="GV63" s="163">
        <f t="shared" ca="1" si="133"/>
        <v>0</v>
      </c>
      <c r="GW63" s="163">
        <f t="shared" ca="1" si="133"/>
        <v>0</v>
      </c>
      <c r="GX63" s="163">
        <f t="shared" ca="1" si="134"/>
        <v>0</v>
      </c>
      <c r="GY63" s="163">
        <f t="shared" ca="1" si="134"/>
        <v>0</v>
      </c>
      <c r="GZ63" s="161" cm="1">
        <f t="array" aca="1" ref="GZ63" ca="1">INDEX(i.rev,$K63,GZ$15)</f>
        <v>0</v>
      </c>
      <c r="HA63" s="163">
        <f t="shared" ca="1" si="240"/>
        <v>0</v>
      </c>
      <c r="HB63" s="161" cm="1">
        <f t="array" aca="1" ref="HB63" ca="1">INDEX(i.rev,$K63,HB$15)</f>
        <v>1</v>
      </c>
      <c r="HC63" s="163">
        <f t="shared" ca="1" si="279"/>
        <v>0</v>
      </c>
      <c r="HD63" s="163">
        <f t="shared" ca="1" si="279"/>
        <v>0</v>
      </c>
      <c r="HE63" s="163">
        <f t="shared" ca="1" si="279"/>
        <v>0</v>
      </c>
      <c r="HF63" s="163">
        <f t="shared" ca="1" si="279"/>
        <v>0</v>
      </c>
      <c r="HG63" s="163">
        <f t="shared" ca="1" si="279"/>
        <v>0</v>
      </c>
      <c r="HH63" s="163">
        <f t="shared" ca="1" si="279"/>
        <v>0</v>
      </c>
      <c r="HI63" s="163">
        <f t="shared" ca="1" si="279"/>
        <v>0</v>
      </c>
      <c r="HJ63" s="10"/>
      <c r="HK63" s="163" t="str">
        <f t="shared" ca="1" si="279"/>
        <v>-</v>
      </c>
      <c r="HL63" s="163" t="str">
        <f t="shared" ca="1" si="279"/>
        <v>-</v>
      </c>
      <c r="HM63" s="163" t="str">
        <f t="shared" ca="1" si="279"/>
        <v>-</v>
      </c>
      <c r="HN63" s="163" t="str">
        <f t="shared" ca="1" si="279"/>
        <v>-</v>
      </c>
      <c r="HO63" s="163" t="str">
        <f t="shared" ca="1" si="279"/>
        <v>-</v>
      </c>
      <c r="HP63" s="161" t="b">
        <f t="shared" si="135"/>
        <v>0</v>
      </c>
      <c r="HQ63" s="161" t="b">
        <f t="shared" si="135"/>
        <v>0</v>
      </c>
      <c r="HR63" s="161" t="b">
        <f t="shared" si="135"/>
        <v>1</v>
      </c>
      <c r="HS63" s="163">
        <f t="shared" ca="1" si="279"/>
        <v>0</v>
      </c>
      <c r="HT63" s="161">
        <f t="shared" ca="1" si="136"/>
        <v>1</v>
      </c>
      <c r="HU63" s="161">
        <f t="shared" ca="1" si="136"/>
        <v>1</v>
      </c>
      <c r="HV63" s="163" t="str">
        <f t="shared" ca="1" si="279"/>
        <v>-</v>
      </c>
      <c r="HW63" s="163" t="str">
        <f t="shared" ca="1" si="279"/>
        <v>-</v>
      </c>
      <c r="HX63" s="163" t="str">
        <f t="shared" ca="1" si="279"/>
        <v>-</v>
      </c>
      <c r="HY63" s="163" t="str">
        <f t="shared" ca="1" si="279"/>
        <v>-</v>
      </c>
      <c r="HZ63" s="163" t="str">
        <f t="shared" ca="1" si="279"/>
        <v>-</v>
      </c>
      <c r="IA63" s="163" t="str">
        <f t="shared" ca="1" si="279"/>
        <v>-</v>
      </c>
      <c r="IB63" s="163" t="str">
        <f t="shared" ca="1" si="279"/>
        <v>-</v>
      </c>
      <c r="IC63" s="186" t="b">
        <v>0</v>
      </c>
      <c r="ID63" s="139">
        <f t="shared" ca="1" si="179"/>
        <v>2</v>
      </c>
      <c r="IE63" s="161" t="str">
        <f t="array" aca="1" ref="IE63" ca="1">IF(OR(IF63:IF63&lt;&gt;"-"),TRUE,"-")</f>
        <v>-</v>
      </c>
      <c r="IF63" s="163" t="str">
        <f t="shared" ca="1" si="193"/>
        <v>-</v>
      </c>
      <c r="IG63" s="186" t="b">
        <v>0</v>
      </c>
      <c r="IH63" s="163">
        <f t="shared" ca="1" si="209"/>
        <v>2</v>
      </c>
      <c r="II63" s="163" t="b">
        <f t="shared" ca="1" si="108"/>
        <v>1</v>
      </c>
      <c r="IJ63" s="163" t="str">
        <f t="shared" ca="1" si="108"/>
        <v>-</v>
      </c>
      <c r="IK63" s="163" t="str">
        <f t="shared" ca="1" si="194"/>
        <v>-</v>
      </c>
      <c r="IL63" s="163" t="str">
        <f t="shared" ca="1" si="194"/>
        <v>-</v>
      </c>
      <c r="IM63" s="163" t="str">
        <f t="shared" ca="1" si="194"/>
        <v>-</v>
      </c>
      <c r="IN63" s="163" t="str">
        <f t="shared" ca="1" si="194"/>
        <v>-</v>
      </c>
      <c r="IO63" s="163" t="str">
        <f t="shared" ca="1" si="194"/>
        <v>-</v>
      </c>
      <c r="IP63" s="163">
        <f t="shared" ca="1" si="210"/>
        <v>0</v>
      </c>
      <c r="IQ63" s="163">
        <f t="shared" ca="1" si="210"/>
        <v>0.9</v>
      </c>
      <c r="IR63" s="163">
        <f t="shared" ca="1" si="210"/>
        <v>0.5</v>
      </c>
      <c r="IS63" s="163">
        <f t="shared" ca="1" si="210"/>
        <v>0.5</v>
      </c>
      <c r="IT63" s="163">
        <f t="shared" ca="1" si="210"/>
        <v>0</v>
      </c>
      <c r="IU63" s="163">
        <f t="shared" ca="1" si="210"/>
        <v>0</v>
      </c>
      <c r="IV63" s="163" t="str">
        <f t="shared" ca="1" si="210"/>
        <v>-</v>
      </c>
      <c r="IW63" s="163" t="str">
        <f t="shared" ca="1" si="210"/>
        <v>-</v>
      </c>
      <c r="IX63" s="163" t="str">
        <f t="shared" ca="1" si="210"/>
        <v>-</v>
      </c>
      <c r="IY63" s="112" t="b">
        <f t="shared" ca="1" si="286"/>
        <v>0</v>
      </c>
      <c r="IZ63" s="112" t="str">
        <f t="shared" ca="1" si="280"/>
        <v>-</v>
      </c>
      <c r="JA63" s="112" t="str">
        <f t="shared" ca="1" si="280"/>
        <v>-</v>
      </c>
      <c r="JB63" s="112" t="str">
        <f t="shared" ca="1" si="280"/>
        <v>-</v>
      </c>
      <c r="JC63" s="112" t="str">
        <f t="shared" ca="1" si="280"/>
        <v>-</v>
      </c>
      <c r="JD63" s="112" t="str">
        <f t="shared" ca="1" si="280"/>
        <v>-</v>
      </c>
      <c r="JE63" s="112" t="str">
        <f t="shared" ca="1" si="280"/>
        <v>-</v>
      </c>
      <c r="JF63" s="112" t="str">
        <f t="shared" ca="1" si="280"/>
        <v>-</v>
      </c>
      <c r="JG63" s="112" t="str">
        <f t="shared" ca="1" si="280"/>
        <v>-</v>
      </c>
      <c r="JH63" s="112" t="str">
        <f t="shared" ca="1" si="280"/>
        <v>-</v>
      </c>
      <c r="JI63" s="112" t="str">
        <f t="shared" ca="1" si="280"/>
        <v>-</v>
      </c>
      <c r="JJ63" s="112" t="str">
        <f t="shared" ca="1" si="280"/>
        <v>-</v>
      </c>
      <c r="JK63" s="112" t="str">
        <f t="shared" ca="1" si="280"/>
        <v>-</v>
      </c>
      <c r="JL63" s="112" t="str">
        <f t="shared" ca="1" si="280"/>
        <v>-</v>
      </c>
      <c r="JM63" s="112" t="str">
        <f t="shared" ca="1" si="280"/>
        <v>-</v>
      </c>
      <c r="JN63" s="112" t="str">
        <f t="shared" ca="1" si="280"/>
        <v>-</v>
      </c>
      <c r="JO63" s="112" t="str">
        <f t="shared" ca="1" si="280"/>
        <v>-</v>
      </c>
      <c r="JP63" s="112" t="str">
        <f t="shared" ca="1" si="280"/>
        <v>-</v>
      </c>
      <c r="JQ63" s="112" t="str">
        <f t="shared" ca="1" si="280"/>
        <v>-</v>
      </c>
      <c r="JR63" s="112" t="str">
        <f t="shared" ca="1" si="280"/>
        <v>-</v>
      </c>
      <c r="JS63" s="112" t="str">
        <f t="shared" ca="1" si="280"/>
        <v>-</v>
      </c>
      <c r="JT63" s="112" t="str">
        <f t="shared" ca="1" si="280"/>
        <v>-</v>
      </c>
      <c r="JU63" s="112" t="str">
        <f t="shared" ca="1" si="280"/>
        <v>-</v>
      </c>
      <c r="JV63" s="112" t="str">
        <f t="shared" ca="1" si="280"/>
        <v>-</v>
      </c>
      <c r="JW63" s="112" t="str">
        <f t="shared" ca="1" si="280"/>
        <v>-</v>
      </c>
      <c r="JX63" s="112" t="str">
        <f t="shared" ca="1" si="276"/>
        <v>-</v>
      </c>
      <c r="JY63" s="112" t="str">
        <f t="shared" ca="1" si="276"/>
        <v>-</v>
      </c>
      <c r="JZ63" s="112" t="str">
        <f t="shared" ca="1" si="276"/>
        <v>-</v>
      </c>
      <c r="KA63" s="112" t="str">
        <f t="shared" ca="1" si="276"/>
        <v>-</v>
      </c>
      <c r="KB63" s="112" t="str">
        <f t="shared" ca="1" si="276"/>
        <v>-</v>
      </c>
      <c r="KC63" s="112" t="str">
        <f t="shared" ca="1" si="276"/>
        <v>-</v>
      </c>
      <c r="KD63" s="112" t="str">
        <f t="shared" ca="1" si="276"/>
        <v>-</v>
      </c>
      <c r="KE63" s="112" t="str">
        <f t="shared" ca="1" si="276"/>
        <v>-</v>
      </c>
      <c r="KF63" s="112" t="str">
        <f t="shared" ca="1" si="276"/>
        <v>-</v>
      </c>
      <c r="KG63" s="112" t="str">
        <f t="shared" ca="1" si="276"/>
        <v>-</v>
      </c>
      <c r="KH63" s="112" t="str">
        <f t="shared" ca="1" si="276"/>
        <v>-</v>
      </c>
      <c r="KI63" s="112" t="str">
        <f t="shared" ca="1" si="276"/>
        <v>-</v>
      </c>
      <c r="KJ63" s="112" t="str">
        <f t="shared" ca="1" si="276"/>
        <v>-</v>
      </c>
      <c r="KK63" s="112" t="str">
        <f t="shared" ca="1" si="276"/>
        <v>-</v>
      </c>
      <c r="KL63" s="112" t="str">
        <f t="shared" ca="1" si="276"/>
        <v>-</v>
      </c>
      <c r="KM63" s="112" t="str">
        <f t="shared" ca="1" si="277"/>
        <v>-</v>
      </c>
      <c r="KN63" s="112" t="str">
        <f t="shared" ca="1" si="277"/>
        <v>-</v>
      </c>
      <c r="KO63" s="112" t="str">
        <f t="shared" ca="1" si="277"/>
        <v>-</v>
      </c>
      <c r="KP63" s="112" t="str">
        <f t="shared" ca="1" si="277"/>
        <v>-</v>
      </c>
      <c r="KQ63" s="112" t="str">
        <f t="shared" ca="1" si="277"/>
        <v>-</v>
      </c>
      <c r="KR63" s="112" t="str">
        <f t="shared" ca="1" si="277"/>
        <v>-</v>
      </c>
      <c r="KS63" s="112" t="str">
        <f t="shared" ca="1" si="277"/>
        <v>-</v>
      </c>
      <c r="KT63" s="112" t="str">
        <f t="shared" ca="1" si="277"/>
        <v>-</v>
      </c>
      <c r="KU63" s="112" t="str">
        <f t="shared" ca="1" si="277"/>
        <v>-</v>
      </c>
      <c r="KV63" s="112" t="str">
        <f t="shared" ca="1" si="277"/>
        <v>-</v>
      </c>
      <c r="KW63" s="112" t="str">
        <f t="shared" ca="1" si="277"/>
        <v>-</v>
      </c>
      <c r="KX63" s="112" t="str">
        <f t="shared" ca="1" si="277"/>
        <v>-</v>
      </c>
      <c r="KY63" s="112" t="str">
        <f t="shared" ca="1" si="277"/>
        <v>-</v>
      </c>
      <c r="KZ63" s="112" t="str">
        <f t="shared" ca="1" si="277"/>
        <v>-</v>
      </c>
      <c r="LA63" s="112" t="str">
        <f t="shared" ca="1" si="277"/>
        <v>-</v>
      </c>
      <c r="LB63" s="112" t="str">
        <f t="shared" ca="1" si="277"/>
        <v>-</v>
      </c>
      <c r="LC63" s="112" t="str">
        <f t="shared" ca="1" si="277"/>
        <v>-</v>
      </c>
      <c r="LD63" s="112" t="str">
        <f t="shared" ca="1" si="277"/>
        <v>-</v>
      </c>
      <c r="LE63" s="112" t="str">
        <f t="shared" ca="1" si="277"/>
        <v>-</v>
      </c>
      <c r="LF63" s="112" t="str">
        <f t="shared" ca="1" si="277"/>
        <v>-</v>
      </c>
      <c r="LG63" s="112" t="str">
        <f t="shared" ca="1" si="277"/>
        <v>-</v>
      </c>
      <c r="LH63" s="112" t="str">
        <f t="shared" ca="1" si="277"/>
        <v>-</v>
      </c>
      <c r="LI63" s="112" t="str">
        <f t="shared" ca="1" si="277"/>
        <v>-</v>
      </c>
      <c r="LJ63" s="112" t="str">
        <f t="shared" ca="1" si="277"/>
        <v>-</v>
      </c>
      <c r="LK63" s="112" t="str">
        <f t="shared" ca="1" si="277"/>
        <v>-</v>
      </c>
      <c r="LL63" s="112" t="str">
        <f t="shared" ca="1" si="277"/>
        <v>-</v>
      </c>
      <c r="LM63" s="112" t="str">
        <f t="shared" ca="1" si="277"/>
        <v>-</v>
      </c>
      <c r="LN63" s="112" t="str">
        <f t="shared" ca="1" si="277"/>
        <v>-</v>
      </c>
      <c r="LO63" s="112" t="str">
        <f t="shared" ca="1" si="277"/>
        <v>-</v>
      </c>
      <c r="LP63" s="112" t="str">
        <f t="shared" ca="1" si="277"/>
        <v>-</v>
      </c>
      <c r="LQ63" s="112" t="str">
        <f t="shared" ca="1" si="277"/>
        <v>-</v>
      </c>
      <c r="LR63" s="112" t="str">
        <f t="shared" ca="1" si="277"/>
        <v>-</v>
      </c>
      <c r="LS63" s="112" t="str">
        <f t="shared" ca="1" si="277"/>
        <v>-</v>
      </c>
      <c r="LT63" s="112" t="str">
        <f t="shared" ca="1" si="277"/>
        <v>-</v>
      </c>
      <c r="LU63" s="112" t="str">
        <f t="shared" ca="1" si="277"/>
        <v>-</v>
      </c>
      <c r="LV63" s="112" t="str">
        <f t="shared" ca="1" si="277"/>
        <v>-</v>
      </c>
      <c r="LW63" s="112" t="str">
        <f t="shared" ca="1" si="277"/>
        <v>-</v>
      </c>
      <c r="LX63" s="112" t="str">
        <f t="shared" ca="1" si="277"/>
        <v>-</v>
      </c>
      <c r="LY63" s="10"/>
      <c r="LZ63" s="161">
        <f t="shared" ca="1" si="141"/>
        <v>4.4999999999999998E-2</v>
      </c>
      <c r="MA63" s="161">
        <f t="shared" ca="1" si="142"/>
        <v>4.4999999999999998E-2</v>
      </c>
      <c r="MB63" s="163">
        <f t="shared" ca="1" si="287"/>
        <v>1</v>
      </c>
      <c r="MC63" s="163">
        <f t="shared" ca="1" si="287"/>
        <v>0</v>
      </c>
      <c r="MD63" s="163">
        <f t="shared" ca="1" si="287"/>
        <v>1</v>
      </c>
      <c r="ME63" s="163">
        <f t="shared" ca="1" si="287"/>
        <v>1</v>
      </c>
      <c r="MF63" s="163">
        <f t="shared" ca="1" si="287"/>
        <v>0</v>
      </c>
      <c r="MG63" s="163">
        <f t="shared" ca="1" si="287"/>
        <v>70</v>
      </c>
      <c r="MH63" s="163">
        <f t="shared" ca="1" si="287"/>
        <v>50</v>
      </c>
      <c r="MI63" s="163">
        <f t="shared" ca="1" si="287"/>
        <v>85</v>
      </c>
      <c r="MJ63" s="163">
        <f t="shared" ca="1" si="287"/>
        <v>50</v>
      </c>
      <c r="MK63" s="161">
        <f t="shared" ca="1" si="143"/>
        <v>1</v>
      </c>
      <c r="ML63" s="161">
        <f t="shared" ca="1" si="144"/>
        <v>1</v>
      </c>
      <c r="MM63" s="161">
        <f t="shared" ca="1" si="145"/>
        <v>1</v>
      </c>
      <c r="MN63" s="161">
        <f t="shared" ca="1" si="146"/>
        <v>1</v>
      </c>
      <c r="MO63" s="161">
        <f t="shared" ca="1" si="146"/>
        <v>1</v>
      </c>
      <c r="MP63" s="163">
        <f t="shared" ca="1" si="287"/>
        <v>1</v>
      </c>
      <c r="MQ63" s="10"/>
      <c r="MR63" s="163">
        <f t="shared" ca="1" si="287"/>
        <v>1</v>
      </c>
      <c r="MS63" s="161">
        <f t="shared" ca="1" si="147"/>
        <v>1</v>
      </c>
      <c r="MT63" s="163">
        <f t="shared" ca="1" si="287"/>
        <v>0.75</v>
      </c>
      <c r="MU63" s="163">
        <f t="shared" ca="1" si="287"/>
        <v>0.8</v>
      </c>
      <c r="MV63" s="163">
        <f t="shared" ca="1" si="287"/>
        <v>0.82499999999999996</v>
      </c>
      <c r="MW63" s="163">
        <f t="shared" ca="1" si="287"/>
        <v>0.875</v>
      </c>
      <c r="MX63" s="163">
        <f t="shared" ca="1" si="287"/>
        <v>0.9</v>
      </c>
      <c r="MY63" s="163">
        <f t="shared" ca="1" si="287"/>
        <v>0.75</v>
      </c>
      <c r="MZ63" s="163">
        <f t="shared" ca="1" si="287"/>
        <v>0.78142857142857147</v>
      </c>
      <c r="NA63" s="163">
        <f t="shared" ca="1" si="287"/>
        <v>0.82499999999999996</v>
      </c>
      <c r="NB63" s="163">
        <f t="shared" ca="1" si="287"/>
        <v>0.875</v>
      </c>
      <c r="NC63" s="163">
        <f t="shared" ca="1" si="287"/>
        <v>0.9</v>
      </c>
      <c r="ND63" s="163">
        <f t="shared" ca="1" si="287"/>
        <v>0.9</v>
      </c>
      <c r="NE63" s="163">
        <f t="shared" ca="1" si="287"/>
        <v>0.75</v>
      </c>
      <c r="NF63" s="163">
        <f t="shared" ca="1" si="287"/>
        <v>0.78142857142857147</v>
      </c>
      <c r="NG63" s="163">
        <f t="shared" ca="1" si="287"/>
        <v>0.82499999999999996</v>
      </c>
      <c r="NH63" s="163">
        <f t="shared" ca="1" si="287"/>
        <v>0.875</v>
      </c>
      <c r="NI63" s="163">
        <f t="shared" ca="1" si="287"/>
        <v>0.9</v>
      </c>
      <c r="NJ63" s="163">
        <f t="shared" ca="1" si="287"/>
        <v>0.9</v>
      </c>
      <c r="NK63" s="163">
        <f t="shared" ca="1" si="287"/>
        <v>0.75</v>
      </c>
      <c r="NL63" s="163">
        <f t="shared" ca="1" si="287"/>
        <v>0.78142857142857147</v>
      </c>
      <c r="NM63" s="163">
        <f t="shared" ca="1" si="287"/>
        <v>0.82499999999999996</v>
      </c>
      <c r="NN63" s="163">
        <f t="shared" ca="1" si="287"/>
        <v>0.875</v>
      </c>
      <c r="NO63" s="163">
        <f t="shared" ca="1" si="287"/>
        <v>0.9</v>
      </c>
      <c r="NP63" s="163">
        <f t="shared" ca="1" si="287"/>
        <v>0.9</v>
      </c>
      <c r="NQ63" s="163">
        <f t="shared" ca="1" si="287"/>
        <v>0.75</v>
      </c>
      <c r="NR63" s="163">
        <f t="shared" ca="1" si="287"/>
        <v>0.78142857142857147</v>
      </c>
      <c r="NS63" s="163">
        <f t="shared" ca="1" si="287"/>
        <v>0.82499999999999996</v>
      </c>
      <c r="NT63" s="163">
        <f t="shared" ca="1" si="287"/>
        <v>0.875</v>
      </c>
      <c r="NU63" s="163">
        <f t="shared" ca="1" si="287"/>
        <v>0.9</v>
      </c>
      <c r="NV63" s="163">
        <f t="shared" ca="1" si="287"/>
        <v>0.9</v>
      </c>
      <c r="NW63" s="163">
        <f t="shared" ca="1" si="287"/>
        <v>0.75</v>
      </c>
      <c r="NX63" s="163">
        <f t="shared" ca="1" si="287"/>
        <v>0.78142857142857147</v>
      </c>
      <c r="NY63" s="163">
        <f t="shared" ca="1" si="287"/>
        <v>0.82499999999999996</v>
      </c>
      <c r="NZ63" s="163">
        <f t="shared" ca="1" si="287"/>
        <v>0.875</v>
      </c>
      <c r="OA63" s="163">
        <f t="shared" ca="1" si="287"/>
        <v>0.9</v>
      </c>
      <c r="OB63" s="163">
        <f t="shared" ca="1" si="287"/>
        <v>0.9</v>
      </c>
      <c r="OC63" s="163">
        <f t="shared" ca="1" si="287"/>
        <v>0.75</v>
      </c>
      <c r="OD63" s="163">
        <f t="shared" ca="1" si="287"/>
        <v>0.78142857142857147</v>
      </c>
      <c r="OE63" s="163">
        <f t="shared" ca="1" si="287"/>
        <v>0.82499999999999996</v>
      </c>
      <c r="OF63" s="163">
        <f t="shared" ca="1" si="287"/>
        <v>0.875</v>
      </c>
      <c r="OG63" s="163">
        <f t="shared" ca="1" si="287"/>
        <v>0.9</v>
      </c>
      <c r="OH63" s="163">
        <f t="shared" ca="1" si="287"/>
        <v>0.9</v>
      </c>
      <c r="OI63" s="163">
        <f t="shared" ca="1" si="287"/>
        <v>0.75</v>
      </c>
      <c r="OJ63" s="163">
        <f t="shared" ca="1" si="287"/>
        <v>0.76904761904761909</v>
      </c>
      <c r="OK63" s="163">
        <f t="shared" ca="1" si="287"/>
        <v>0.82000000000000006</v>
      </c>
      <c r="OL63" s="163">
        <f t="shared" ca="1" si="287"/>
        <v>0.875</v>
      </c>
      <c r="OM63" s="163">
        <f t="shared" ca="1" si="287"/>
        <v>0.9</v>
      </c>
      <c r="ON63" s="163">
        <f t="shared" ca="1" si="287"/>
        <v>0.90000000000000013</v>
      </c>
      <c r="OO63" s="163">
        <f t="shared" ref="OO63:PB63" ca="1" si="289">OFFSET(OO$5,$B63,0)</f>
        <v>0.75</v>
      </c>
      <c r="OP63" s="163">
        <f t="shared" ca="1" si="289"/>
        <v>0.76904761904761909</v>
      </c>
      <c r="OQ63" s="163">
        <f t="shared" ca="1" si="289"/>
        <v>0.82000000000000006</v>
      </c>
      <c r="OR63" s="163">
        <f t="shared" ca="1" si="289"/>
        <v>0.875</v>
      </c>
      <c r="OS63" s="163">
        <f t="shared" ca="1" si="289"/>
        <v>0.9</v>
      </c>
      <c r="OT63" s="163">
        <f t="shared" ca="1" si="289"/>
        <v>0.9</v>
      </c>
      <c r="OU63" s="163">
        <f t="shared" ca="1" si="289"/>
        <v>0.875</v>
      </c>
      <c r="OV63" s="161">
        <f t="shared" ca="1" si="148"/>
        <v>1</v>
      </c>
      <c r="OW63" s="161">
        <f t="shared" ca="1" si="149"/>
        <v>1</v>
      </c>
      <c r="OX63" s="161" t="str">
        <f t="shared" ca="1" si="150"/>
        <v>-</v>
      </c>
      <c r="OY63" s="163" t="str">
        <f t="shared" ca="1" si="151"/>
        <v>-</v>
      </c>
      <c r="OZ63" s="161" t="str">
        <f t="shared" ca="1" si="152"/>
        <v>-</v>
      </c>
      <c r="PA63" s="161" t="str">
        <f t="shared" ca="1" si="153"/>
        <v>-</v>
      </c>
      <c r="PB63" s="163">
        <f t="shared" ca="1" si="289"/>
        <v>0</v>
      </c>
      <c r="PC63" s="27">
        <v>0</v>
      </c>
    </row>
    <row r="64" spans="1:419" s="143" customFormat="1" outlineLevel="2">
      <c r="A64" s="121">
        <f t="shared" si="187"/>
        <v>59</v>
      </c>
      <c r="B64" s="127">
        <f t="shared" ca="1" si="234"/>
        <v>51</v>
      </c>
      <c r="C64" s="143">
        <v>300</v>
      </c>
      <c r="D64" s="143" t="s">
        <v>884</v>
      </c>
      <c r="E64" s="143" t="b">
        <v>0</v>
      </c>
      <c r="F64" s="143" t="b">
        <v>0</v>
      </c>
      <c r="G64" s="143" t="b">
        <f t="shared" si="283"/>
        <v>0</v>
      </c>
      <c r="H64" s="139">
        <v>3</v>
      </c>
      <c r="I64" s="139">
        <f t="shared" ca="1" si="268"/>
        <v>2</v>
      </c>
      <c r="J64" s="139">
        <f t="shared" ca="1" si="268"/>
        <v>1</v>
      </c>
      <c r="K64" s="139">
        <f t="shared" ca="1" si="268"/>
        <v>1</v>
      </c>
      <c r="L64" s="139">
        <f t="shared" ca="1" si="268"/>
        <v>1</v>
      </c>
      <c r="M64" s="139">
        <f t="shared" ca="1" si="268"/>
        <v>1</v>
      </c>
      <c r="N64" s="139">
        <f t="shared" ca="1" si="268"/>
        <v>1</v>
      </c>
      <c r="O64" s="139">
        <f t="shared" ca="1" si="268"/>
        <v>1</v>
      </c>
      <c r="P64" s="139">
        <f t="shared" ca="1" si="268"/>
        <v>1</v>
      </c>
      <c r="Q64" s="139">
        <f t="shared" ca="1" si="268"/>
        <v>1</v>
      </c>
      <c r="R64" s="139">
        <f t="shared" ca="1" si="268"/>
        <v>2</v>
      </c>
      <c r="S64" s="139">
        <f t="shared" ca="1" si="268"/>
        <v>2</v>
      </c>
      <c r="T64" s="117">
        <v>2</v>
      </c>
      <c r="U64" s="139">
        <f t="shared" ca="1" si="268"/>
        <v>2</v>
      </c>
      <c r="V64" s="139">
        <f t="shared" ca="1" si="268"/>
        <v>2</v>
      </c>
      <c r="W64" s="139">
        <f t="shared" ca="1" si="268"/>
        <v>1</v>
      </c>
      <c r="X64" s="139">
        <f t="shared" ca="1" si="268"/>
        <v>1</v>
      </c>
      <c r="Y64" s="139">
        <f t="shared" ca="1" si="268"/>
        <v>1</v>
      </c>
      <c r="Z64" s="139">
        <f t="shared" ca="1" si="268"/>
        <v>1</v>
      </c>
      <c r="AA64" s="139">
        <f t="shared" ca="1" si="268"/>
        <v>1</v>
      </c>
      <c r="AB64" s="139">
        <f t="shared" ca="1" si="268"/>
        <v>1</v>
      </c>
      <c r="AC64" s="139">
        <f t="shared" ca="1" si="268"/>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
&amp;IF($W64=1,""," Yield"&amp;INDEX(i.all_rot_yield,$W64))&amp;IF($X64=1,""," Pasture"&amp;INDEX(i.pasture_prod,$X64))&amp;IF($Y64=1,""," Scan"&amp;INDEX(i.scan,$Y64))
&amp;IF($MK64=1,""," WP"&amp;TEXT($MK64*100,"000p"))&amp;IF($ML64=1,""," MP"&amp;TEXT($ML64*100,"000p"))&amp;IF($MM64=1,""," GP"&amp;TEXT($MM64*100,"000p"))&amp;IF($MN64=1,""," Can"&amp;TEXT($MN64*100,"000p"))&amp;IF(CG64," suppas"&amp;CH64,"")&amp;IF($T64&lt;&gt;1," go_"&amp;VLOOKUP($T64,DataMaster!$A$97:$B$106,2,FALSE),"")&amp;IF($U64&lt;&gt;1," rot_"&amp;VLOOKUP($U64,DataMaster!$A$97:$B$106,2,FALSE),"")&amp;IF($V64&lt;&gt;1," stk_"&amp;VLOOKUP($V64,DataMaster!$A$97:$B$106,2,FALSE),"")&amp;IF($S64&lt;&gt;1," noPOC_"&amp;VLOOKUP($S64,DataMaster!$A$97:$B$106,2,FALSE),"")&amp;IF($R64&lt;&gt;1," nocropgraze_"&amp;VLOOKUP($R64,DataMaster!$A$97:$B$106,2,FALSE),"")
&amp;" (F"&amp;3+IFERROR(1*$EI64,0)+IFERROR(1*$EJ64,0)&amp;3-IFERROR(1*NOT($EL64),0)&amp;"N"&amp;$EQ64&amp;$ER64&amp;")"</f>
        <v>00040 Feedsupply DSP go_allZ rot_allZ stk_allZ noPOC_allZ nocropgraze_allZ (F43N33)</v>
      </c>
      <c r="AF64" s="10" t="str">
        <f ca="1">IF(COUNTIF(AE$5:AE64,AE64)=1,"-","Dup")</f>
        <v>-</v>
      </c>
      <c r="AG64" s="10"/>
      <c r="AH64" s="163" t="str">
        <f t="shared" ca="1" si="197"/>
        <v>-</v>
      </c>
      <c r="AI64" s="163" t="str">
        <f t="shared" ca="1" si="124"/>
        <v>-</v>
      </c>
      <c r="AJ64" s="163" t="str">
        <f t="shared" ca="1" si="198"/>
        <v>-</v>
      </c>
      <c r="AK64" s="163" t="str">
        <f t="shared" ca="1" si="198"/>
        <v>-</v>
      </c>
      <c r="AL64" s="163" t="str">
        <f t="shared" ca="1" si="125"/>
        <v>-</v>
      </c>
      <c r="AM64" s="163" t="b">
        <f t="shared" ca="1" si="125"/>
        <v>1</v>
      </c>
      <c r="AN64" s="10"/>
      <c r="AO64" s="161" t="b">
        <f t="shared" ca="1" si="199"/>
        <v>0</v>
      </c>
      <c r="AP64" s="161" t="str">
        <f t="shared" ca="1" si="199"/>
        <v>-</v>
      </c>
      <c r="AQ64" s="161" t="b">
        <f t="shared" ca="1" si="199"/>
        <v>0</v>
      </c>
      <c r="AR64" s="161" t="b">
        <f t="shared" ca="1" si="199"/>
        <v>1</v>
      </c>
      <c r="AS64" s="161" t="b">
        <f t="shared" ca="1" si="199"/>
        <v>1</v>
      </c>
      <c r="AT64" s="186" t="b">
        <v>1</v>
      </c>
      <c r="AU64" s="161">
        <f t="shared" ca="1" si="127"/>
        <v>0</v>
      </c>
      <c r="AV64" s="161" t="b">
        <f t="shared" ca="1" si="200"/>
        <v>0</v>
      </c>
      <c r="AW64" s="161" t="b">
        <f t="shared" ca="1" si="200"/>
        <v>0</v>
      </c>
      <c r="AX64" s="161" t="str">
        <f t="shared" ca="1" si="200"/>
        <v>-</v>
      </c>
      <c r="AY64" s="161" t="str">
        <f t="shared" ca="1" si="200"/>
        <v>-</v>
      </c>
      <c r="AZ64" s="161" t="str">
        <f t="shared" ca="1" si="200"/>
        <v>-</v>
      </c>
      <c r="BA64" s="10"/>
      <c r="BB64" s="163" t="b">
        <f t="shared" ca="1" si="201"/>
        <v>1</v>
      </c>
      <c r="BC64" s="162" t="b">
        <v>1</v>
      </c>
      <c r="BD64" s="163" t="b">
        <f t="shared" ca="1" si="201"/>
        <v>1</v>
      </c>
      <c r="BE64" s="158">
        <f t="shared" ca="1" si="269"/>
        <v>322010</v>
      </c>
      <c r="BF64" s="163" t="b">
        <f t="shared" ca="1" si="188"/>
        <v>0</v>
      </c>
      <c r="BG64" s="163" t="str">
        <f t="shared" ca="1" si="188"/>
        <v>-</v>
      </c>
      <c r="BH64" s="163" t="b">
        <f t="shared" ca="1" si="188"/>
        <v>1</v>
      </c>
      <c r="BI64" s="139">
        <f t="shared" ca="1" si="270"/>
        <v>322011</v>
      </c>
      <c r="BJ64" s="163" t="str">
        <f t="shared" ca="1" si="212"/>
        <v>-</v>
      </c>
      <c r="BK64" s="163">
        <f t="shared" ca="1" si="212"/>
        <v>1</v>
      </c>
      <c r="BL64" s="163">
        <f t="shared" ca="1" si="212"/>
        <v>1</v>
      </c>
      <c r="BM64" s="163" t="str">
        <f t="shared" ca="1" si="212"/>
        <v>-</v>
      </c>
      <c r="BN64" s="163" t="str">
        <f t="shared" ca="1" si="212"/>
        <v>-</v>
      </c>
      <c r="BO64" s="112" t="b" cm="1">
        <f t="array" aca="1" ref="BO64" ca="1">INDEX(DataMaster!$C$71:$K$80,$R64,BO$242)</f>
        <v>0</v>
      </c>
      <c r="BP64" s="112" t="b" cm="1">
        <f t="array" aca="1" ref="BP64" ca="1">INDEX(DataMaster!$C$71:$K$80,$R64,BP$242)</f>
        <v>0</v>
      </c>
      <c r="BQ64" s="112" t="b" cm="1">
        <f t="array" aca="1" ref="BQ64" ca="1">INDEX(DataMaster!$C$71:$K$80,$R64,BQ$242)</f>
        <v>0</v>
      </c>
      <c r="BR64" s="112" t="b" cm="1">
        <f t="array" aca="1" ref="BR64" ca="1">INDEX(DataMaster!$C$71:$K$80,$R64,BR$242)</f>
        <v>0</v>
      </c>
      <c r="BS64" s="112" t="b" cm="1">
        <f t="array" aca="1" ref="BS64" ca="1">INDEX(DataMaster!$C$71:$K$80,$R64,BS$242)</f>
        <v>0</v>
      </c>
      <c r="BT64" s="112" t="b" cm="1">
        <f t="array" aca="1" ref="BT64" ca="1">INDEX(DataMaster!$C$71:$K$80,$R64,BT$242)</f>
        <v>0</v>
      </c>
      <c r="BU64" s="112" t="b" cm="1">
        <f t="array" aca="1" ref="BU64" ca="1">INDEX(DataMaster!$C$71:$K$80,$R64,BU$242)</f>
        <v>0</v>
      </c>
      <c r="BV64" s="112" t="b" cm="1">
        <f t="array" aca="1" ref="BV64" ca="1">INDEX(DataMaster!$C$71:$K$80,$R64,BV$242)</f>
        <v>0</v>
      </c>
      <c r="BW64" s="112" t="b" cm="1">
        <f t="array" aca="1" ref="BW64" ca="1">INDEX(DataMaster!$C$71:$K$80,$R64,BW$242)</f>
        <v>0</v>
      </c>
      <c r="BX64" s="112" t="b" cm="1">
        <f t="array" aca="1" ref="BX64" ca="1">INDEX(DataMaster!$C$84:$K$93,$S64,BX$242)</f>
        <v>0</v>
      </c>
      <c r="BY64" s="112" t="b" cm="1">
        <f t="array" aca="1" ref="BY64" ca="1">INDEX(DataMaster!$C$84:$K$93,$S64,BY$242)</f>
        <v>0</v>
      </c>
      <c r="BZ64" s="112" t="b" cm="1">
        <f t="array" aca="1" ref="BZ64" ca="1">INDEX(DataMaster!$C$84:$K$93,$S64,BZ$242)</f>
        <v>0</v>
      </c>
      <c r="CA64" s="112" t="b" cm="1">
        <f t="array" aca="1" ref="CA64" ca="1">INDEX(DataMaster!$C$84:$K$93,$S64,CA$242)</f>
        <v>0</v>
      </c>
      <c r="CB64" s="112" t="b" cm="1">
        <f t="array" aca="1" ref="CB64" ca="1">INDEX(DataMaster!$C$84:$K$93,$S64,CB$242)</f>
        <v>0</v>
      </c>
      <c r="CC64" s="112" t="b" cm="1">
        <f t="array" aca="1" ref="CC64" ca="1">INDEX(DataMaster!$C$84:$K$93,$S64,CC$242)</f>
        <v>0</v>
      </c>
      <c r="CD64" s="112" t="b" cm="1">
        <f t="array" aca="1" ref="CD64" ca="1">INDEX(DataMaster!$C$84:$K$93,$S64,CD$242)</f>
        <v>0</v>
      </c>
      <c r="CE64" s="112" t="b" cm="1">
        <f t="array" aca="1" ref="CE64" ca="1">INDEX(DataMaster!$C$84:$K$93,$S64,CE$242)</f>
        <v>0</v>
      </c>
      <c r="CF64" s="112" t="b" cm="1">
        <f t="array" aca="1" ref="CF64" ca="1">INDEX(DataMaster!$C$84:$K$93,$S64,CF$242)</f>
        <v>0</v>
      </c>
      <c r="CG64" s="193" t="b">
        <v>0</v>
      </c>
      <c r="CH64" s="193">
        <v>0.3</v>
      </c>
      <c r="CI64" s="193" t="s">
        <v>36</v>
      </c>
      <c r="CJ64" s="193">
        <v>2</v>
      </c>
      <c r="CK64" s="112" t="b" cm="1">
        <f t="array" ref="CK64">INDEX(DataMaster!$C$97:$K$106,$T64,CK$242)</f>
        <v>1</v>
      </c>
      <c r="CL64" s="112" t="b" cm="1">
        <f t="array" ref="CL64">INDEX(DataMaster!$C$97:$K$106,$T64,CL$242)</f>
        <v>1</v>
      </c>
      <c r="CM64" s="112" t="b" cm="1">
        <f t="array" ref="CM64">INDEX(DataMaster!$C$97:$K$106,$T64,CM$242)</f>
        <v>1</v>
      </c>
      <c r="CN64" s="112" t="b" cm="1">
        <f t="array" ref="CN64">INDEX(DataMaster!$C$97:$K$106,$T64,CN$242)</f>
        <v>1</v>
      </c>
      <c r="CO64" s="112" t="b" cm="1">
        <f t="array" ref="CO64">INDEX(DataMaster!$C$97:$K$106,$T64,CO$242)</f>
        <v>1</v>
      </c>
      <c r="CP64" s="112" t="b" cm="1">
        <f t="array" ref="CP64">INDEX(DataMaster!$C$97:$K$106,$T64,CP$242)</f>
        <v>1</v>
      </c>
      <c r="CQ64" s="112" t="b" cm="1">
        <f t="array" ref="CQ64">INDEX(DataMaster!$C$97:$K$106,$T64,CQ$242)</f>
        <v>1</v>
      </c>
      <c r="CR64" s="112" t="b" cm="1">
        <f t="array" ref="CR64">INDEX(DataMaster!$C$97:$K$106,$T64,CR$242)</f>
        <v>1</v>
      </c>
      <c r="CS64" s="112" t="b" cm="1">
        <f t="array" ref="CS64">INDEX(DataMaster!$C$97:$K$106,$T64,CS$242)</f>
        <v>1</v>
      </c>
      <c r="CT64" s="112" t="b" cm="1">
        <f t="array" aca="1" ref="CT64" ca="1">INDEX(DataMaster!$C$110:$K$119,$U64,CT$242)</f>
        <v>1</v>
      </c>
      <c r="CU64" s="112" t="b" cm="1">
        <f t="array" aca="1" ref="CU64" ca="1">INDEX(DataMaster!$C$110:$K$119,$U64,CU$242)</f>
        <v>1</v>
      </c>
      <c r="CV64" s="112" t="b" cm="1">
        <f t="array" aca="1" ref="CV64" ca="1">INDEX(DataMaster!$C$110:$K$119,$U64,CV$242)</f>
        <v>1</v>
      </c>
      <c r="CW64" s="112" t="b" cm="1">
        <f t="array" aca="1" ref="CW64" ca="1">INDEX(DataMaster!$C$110:$K$119,$U64,CW$242)</f>
        <v>1</v>
      </c>
      <c r="CX64" s="112" t="b" cm="1">
        <f t="array" aca="1" ref="CX64" ca="1">INDEX(DataMaster!$C$110:$K$119,$U64,CX$242)</f>
        <v>1</v>
      </c>
      <c r="CY64" s="112" t="b" cm="1">
        <f t="array" aca="1" ref="CY64" ca="1">INDEX(DataMaster!$C$110:$K$119,$U64,CY$242)</f>
        <v>1</v>
      </c>
      <c r="CZ64" s="112" t="b" cm="1">
        <f t="array" aca="1" ref="CZ64" ca="1">INDEX(DataMaster!$C$110:$K$119,$U64,CZ$242)</f>
        <v>1</v>
      </c>
      <c r="DA64" s="112" t="b" cm="1">
        <f t="array" aca="1" ref="DA64" ca="1">INDEX(DataMaster!$C$110:$K$119,$U64,DA$242)</f>
        <v>1</v>
      </c>
      <c r="DB64" s="112" t="b" cm="1">
        <f t="array" aca="1" ref="DB64" ca="1">INDEX(DataMaster!$C$110:$K$119,$U64,DB$242)</f>
        <v>1</v>
      </c>
      <c r="DC64" s="112" t="b" cm="1">
        <f t="array" aca="1" ref="DC64" ca="1">INDEX(DataMaster!$C$123:$K$132,$V64,DC$242)</f>
        <v>1</v>
      </c>
      <c r="DD64" s="112" t="b" cm="1">
        <f t="array" aca="1" ref="DD64" ca="1">INDEX(DataMaster!$C$123:$K$132,$V64,DD$242)</f>
        <v>1</v>
      </c>
      <c r="DE64" s="112" t="b" cm="1">
        <f t="array" aca="1" ref="DE64" ca="1">INDEX(DataMaster!$C$123:$K$132,$V64,DE$242)</f>
        <v>1</v>
      </c>
      <c r="DF64" s="112" t="b" cm="1">
        <f t="array" aca="1" ref="DF64" ca="1">INDEX(DataMaster!$C$123:$K$132,$V64,DF$242)</f>
        <v>1</v>
      </c>
      <c r="DG64" s="112" t="b" cm="1">
        <f t="array" aca="1" ref="DG64" ca="1">INDEX(DataMaster!$C$123:$K$132,$V64,DG$242)</f>
        <v>1</v>
      </c>
      <c r="DH64" s="112" t="b" cm="1">
        <f t="array" aca="1" ref="DH64" ca="1">INDEX(DataMaster!$C$123:$K$132,$V64,DH$242)</f>
        <v>1</v>
      </c>
      <c r="DI64" s="112" t="b" cm="1">
        <f t="array" aca="1" ref="DI64" ca="1">INDEX(DataMaster!$C$123:$K$132,$V64,DI$242)</f>
        <v>1</v>
      </c>
      <c r="DJ64" s="112" t="b" cm="1">
        <f t="array" aca="1" ref="DJ64" ca="1">INDEX(DataMaster!$C$123:$K$132,$V64,DJ$242)</f>
        <v>1</v>
      </c>
      <c r="DK64" s="112" t="b" cm="1">
        <f t="array" aca="1" ref="DK64" ca="1">INDEX(DataMaster!$C$123:$K$132,$V64,DK$242)</f>
        <v>1</v>
      </c>
      <c r="DL64" s="10"/>
      <c r="DM64" s="163" t="str">
        <f t="shared" ca="1" si="265"/>
        <v>-</v>
      </c>
      <c r="DN64" s="163" t="str">
        <f t="shared" ca="1" si="265"/>
        <v>-</v>
      </c>
      <c r="DO64" s="163" t="str">
        <f t="shared" ca="1" si="265"/>
        <v>-</v>
      </c>
      <c r="DP64" s="163" t="str">
        <f t="shared" ca="1" si="265"/>
        <v>-</v>
      </c>
      <c r="DQ64" s="163" t="str">
        <f t="shared" ca="1" si="265"/>
        <v>-</v>
      </c>
      <c r="DR64" s="163" t="str">
        <f t="shared" ca="1" si="265"/>
        <v>-</v>
      </c>
      <c r="DS64" s="163" t="str">
        <f t="shared" ca="1" si="265"/>
        <v>-</v>
      </c>
      <c r="DT64" s="163" t="str">
        <f t="shared" ca="1" si="265"/>
        <v>-</v>
      </c>
      <c r="DU64" s="163" t="str">
        <f t="shared" ca="1" si="265"/>
        <v>-</v>
      </c>
      <c r="DV64" s="163" t="str">
        <f t="shared" ca="1" si="265"/>
        <v>-</v>
      </c>
      <c r="DW64" s="163" t="str">
        <f t="shared" ca="1" si="265"/>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2" t="b">
        <v>0</v>
      </c>
      <c r="EJ64" s="162" t="b">
        <v>1</v>
      </c>
      <c r="EK64" s="163" t="str">
        <f t="shared" ca="1" si="213"/>
        <v>-</v>
      </c>
      <c r="EL64" s="163" t="str">
        <f t="shared" ca="1" si="213"/>
        <v>-</v>
      </c>
      <c r="EM64" s="163" t="str">
        <f t="shared" ca="1" si="213"/>
        <v>-</v>
      </c>
      <c r="EN64" s="163" t="str">
        <f t="shared" ca="1" si="213"/>
        <v>-</v>
      </c>
      <c r="EO64" s="163" t="str">
        <f t="shared" ca="1" si="213"/>
        <v>-</v>
      </c>
      <c r="EP64" s="163" t="str">
        <f t="shared" ca="1" si="213"/>
        <v>-</v>
      </c>
      <c r="EQ64" s="139">
        <f t="shared" ca="1" si="288"/>
        <v>3</v>
      </c>
      <c r="ER64" s="139">
        <f t="shared" ca="1" si="288"/>
        <v>3</v>
      </c>
      <c r="ES64" s="163">
        <f t="shared" ca="1" si="213"/>
        <v>0</v>
      </c>
      <c r="ET64" s="162">
        <v>1</v>
      </c>
      <c r="EU64" s="162">
        <v>-1</v>
      </c>
      <c r="EV64" s="163" t="str">
        <f t="shared" ca="1" si="213"/>
        <v>-</v>
      </c>
      <c r="EW64" s="163" t="str">
        <f t="shared" ref="EW64:FJ64" ca="1" si="290">OFFSET(EW$5,$B64,0)</f>
        <v>-</v>
      </c>
      <c r="EX64" s="163" t="str">
        <f t="shared" ca="1" si="290"/>
        <v>-</v>
      </c>
      <c r="EY64" s="163" t="str">
        <f t="shared" ca="1" si="290"/>
        <v>-</v>
      </c>
      <c r="EZ64" s="163" t="str">
        <f t="shared" ca="1" si="290"/>
        <v>-</v>
      </c>
      <c r="FA64" s="163">
        <f t="shared" ca="1" si="290"/>
        <v>0</v>
      </c>
      <c r="FB64" s="162">
        <v>1</v>
      </c>
      <c r="FC64" s="162">
        <v>-1</v>
      </c>
      <c r="FD64" s="163" t="str">
        <f t="shared" ca="1" si="290"/>
        <v>-</v>
      </c>
      <c r="FE64" s="163" t="str">
        <f t="shared" ca="1" si="290"/>
        <v>-</v>
      </c>
      <c r="FF64" s="163" t="str">
        <f t="shared" ca="1" si="290"/>
        <v>-</v>
      </c>
      <c r="FG64" s="163">
        <f t="shared" ca="1" si="290"/>
        <v>0</v>
      </c>
      <c r="FH64" s="163">
        <f t="shared" ca="1" si="290"/>
        <v>0</v>
      </c>
      <c r="FI64" s="163">
        <f t="shared" ca="1" si="290"/>
        <v>0</v>
      </c>
      <c r="FJ64" s="163">
        <f t="shared" ca="1" si="290"/>
        <v>0</v>
      </c>
      <c r="FK64" s="163">
        <f t="shared" ca="1" si="284"/>
        <v>0</v>
      </c>
      <c r="FL64" s="163">
        <f t="shared" ca="1" si="284"/>
        <v>0</v>
      </c>
      <c r="FM64" s="163">
        <f t="shared" ca="1" si="284"/>
        <v>0</v>
      </c>
      <c r="FN64" s="163" t="str">
        <f t="shared" ca="1" si="284"/>
        <v>-</v>
      </c>
      <c r="FO64" s="163" t="str">
        <f t="shared" ca="1" si="284"/>
        <v>-</v>
      </c>
      <c r="FP64" s="163" t="str">
        <f t="shared" ca="1" si="284"/>
        <v>-</v>
      </c>
      <c r="FQ64" s="163" t="str">
        <f t="shared" ca="1" si="278"/>
        <v>-</v>
      </c>
      <c r="FR64" s="163" t="str">
        <f t="shared" ca="1" si="278"/>
        <v>-</v>
      </c>
      <c r="FS64" s="163" t="str">
        <f t="shared" ca="1" si="278"/>
        <v>-</v>
      </c>
      <c r="FT64" s="163" t="str">
        <f t="shared" ca="1" si="278"/>
        <v>-</v>
      </c>
      <c r="FU64" s="163" t="str">
        <f t="shared" ca="1" si="266"/>
        <v>-</v>
      </c>
      <c r="FV64" s="163" t="str">
        <f t="shared" ca="1" si="266"/>
        <v>-</v>
      </c>
      <c r="FW64" s="163" t="str">
        <f t="shared" ca="1" si="266"/>
        <v>-</v>
      </c>
      <c r="FX64" s="163" t="str">
        <f t="shared" ca="1" si="266"/>
        <v>-</v>
      </c>
      <c r="FY64" s="10"/>
      <c r="FZ64" s="163">
        <f t="shared" ca="1" si="285"/>
        <v>1</v>
      </c>
      <c r="GA64" s="163" t="str">
        <f t="shared" ca="1" si="285"/>
        <v>-</v>
      </c>
      <c r="GB64" s="163" t="str">
        <f t="shared" ca="1" si="285"/>
        <v>-</v>
      </c>
      <c r="GC64" s="163" t="str">
        <f t="shared" ca="1" si="285"/>
        <v>-</v>
      </c>
      <c r="GD64" s="163" t="str">
        <f t="shared" ca="1" si="285"/>
        <v>-</v>
      </c>
      <c r="GE64" s="163" t="b">
        <f t="shared" ca="1" si="285"/>
        <v>0</v>
      </c>
      <c r="GF64" s="163" t="str">
        <f t="shared" ca="1" si="285"/>
        <v>-</v>
      </c>
      <c r="GG64" s="163">
        <f t="shared" ca="1" si="285"/>
        <v>0</v>
      </c>
      <c r="GH64" s="163" t="str">
        <f t="shared" ca="1" si="285"/>
        <v>-</v>
      </c>
      <c r="GI64" s="161" cm="1">
        <f t="array" aca="1" ref="GI64" ca="1">INDEX(i.rev,$K64,GI$15)</f>
        <v>1</v>
      </c>
      <c r="GJ64" s="163">
        <f t="shared" ca="1" si="133"/>
        <v>0</v>
      </c>
      <c r="GK64" s="163">
        <f t="shared" ca="1" si="133"/>
        <v>1</v>
      </c>
      <c r="GL64" s="163">
        <f t="shared" ca="1" si="133"/>
        <v>0</v>
      </c>
      <c r="GM64" s="163">
        <f t="shared" ca="1" si="133"/>
        <v>1</v>
      </c>
      <c r="GN64" s="163">
        <f t="shared" ca="1" si="133"/>
        <v>1</v>
      </c>
      <c r="GO64" s="163">
        <f t="shared" ca="1" si="133"/>
        <v>1</v>
      </c>
      <c r="GP64" s="163">
        <f t="shared" ca="1" si="133"/>
        <v>0</v>
      </c>
      <c r="GQ64" s="163">
        <f t="shared" ca="1" si="133"/>
        <v>0</v>
      </c>
      <c r="GR64" s="163">
        <f t="shared" ca="1" si="133"/>
        <v>0</v>
      </c>
      <c r="GS64" s="163">
        <f t="shared" ca="1" si="133"/>
        <v>0</v>
      </c>
      <c r="GT64" s="163">
        <f t="shared" ca="1" si="133"/>
        <v>0</v>
      </c>
      <c r="GU64" s="163">
        <f t="shared" ca="1" si="133"/>
        <v>0</v>
      </c>
      <c r="GV64" s="163">
        <f t="shared" ca="1" si="133"/>
        <v>0</v>
      </c>
      <c r="GW64" s="163">
        <f t="shared" ca="1" si="133"/>
        <v>0</v>
      </c>
      <c r="GX64" s="163">
        <f t="shared" ca="1" si="134"/>
        <v>0</v>
      </c>
      <c r="GY64" s="163">
        <f t="shared" ca="1" si="134"/>
        <v>0</v>
      </c>
      <c r="GZ64" s="161" cm="1">
        <f t="array" aca="1" ref="GZ64" ca="1">INDEX(i.rev,$K64,GZ$15)</f>
        <v>0</v>
      </c>
      <c r="HA64" s="163">
        <f t="shared" ca="1" si="240"/>
        <v>0</v>
      </c>
      <c r="HB64" s="161" cm="1">
        <f t="array" aca="1" ref="HB64" ca="1">INDEX(i.rev,$K64,HB$15)</f>
        <v>1</v>
      </c>
      <c r="HC64" s="163">
        <f t="shared" ca="1" si="279"/>
        <v>0</v>
      </c>
      <c r="HD64" s="163">
        <f t="shared" ca="1" si="279"/>
        <v>0</v>
      </c>
      <c r="HE64" s="163">
        <f t="shared" ca="1" si="279"/>
        <v>0</v>
      </c>
      <c r="HF64" s="163">
        <f t="shared" ca="1" si="279"/>
        <v>0</v>
      </c>
      <c r="HG64" s="163">
        <f t="shared" ca="1" si="279"/>
        <v>0</v>
      </c>
      <c r="HH64" s="163">
        <f t="shared" ca="1" si="279"/>
        <v>0</v>
      </c>
      <c r="HI64" s="163">
        <f t="shared" ca="1" si="279"/>
        <v>0</v>
      </c>
      <c r="HJ64" s="10"/>
      <c r="HK64" s="163" t="str">
        <f t="shared" ca="1" si="279"/>
        <v>-</v>
      </c>
      <c r="HL64" s="163" t="str">
        <f t="shared" ca="1" si="279"/>
        <v>-</v>
      </c>
      <c r="HM64" s="163" t="str">
        <f t="shared" ca="1" si="279"/>
        <v>-</v>
      </c>
      <c r="HN64" s="163" t="str">
        <f t="shared" ca="1" si="279"/>
        <v>-</v>
      </c>
      <c r="HO64" s="163" t="str">
        <f t="shared" ca="1" si="279"/>
        <v>-</v>
      </c>
      <c r="HP64" s="161" t="b">
        <f t="shared" si="135"/>
        <v>0</v>
      </c>
      <c r="HQ64" s="161" t="b">
        <f t="shared" si="135"/>
        <v>0</v>
      </c>
      <c r="HR64" s="161" t="b">
        <f t="shared" si="135"/>
        <v>1</v>
      </c>
      <c r="HS64" s="163">
        <f t="shared" ca="1" si="279"/>
        <v>0</v>
      </c>
      <c r="HT64" s="161">
        <f t="shared" ca="1" si="136"/>
        <v>1</v>
      </c>
      <c r="HU64" s="161">
        <f t="shared" ca="1" si="136"/>
        <v>1</v>
      </c>
      <c r="HV64" s="163" t="str">
        <f t="shared" ca="1" si="279"/>
        <v>-</v>
      </c>
      <c r="HW64" s="163" t="str">
        <f t="shared" ca="1" si="279"/>
        <v>-</v>
      </c>
      <c r="HX64" s="163" t="str">
        <f t="shared" ca="1" si="279"/>
        <v>-</v>
      </c>
      <c r="HY64" s="163" t="str">
        <f t="shared" ca="1" si="279"/>
        <v>-</v>
      </c>
      <c r="HZ64" s="163" t="str">
        <f t="shared" ca="1" si="279"/>
        <v>-</v>
      </c>
      <c r="IA64" s="163" t="str">
        <f t="shared" ca="1" si="279"/>
        <v>-</v>
      </c>
      <c r="IB64" s="163" t="str">
        <f t="shared" ca="1" si="279"/>
        <v>-</v>
      </c>
      <c r="IC64" s="186" t="b">
        <v>0</v>
      </c>
      <c r="ID64" s="139">
        <f t="shared" ca="1" si="179"/>
        <v>2</v>
      </c>
      <c r="IE64" s="161" t="str">
        <f t="array" aca="1" ref="IE64" ca="1">IF(OR(IF64:IF64&lt;&gt;"-"),TRUE,"-")</f>
        <v>-</v>
      </c>
      <c r="IF64" s="163" t="str">
        <f t="shared" ca="1" si="193"/>
        <v>-</v>
      </c>
      <c r="IG64" s="186" t="b">
        <v>0</v>
      </c>
      <c r="IH64" s="163">
        <f t="shared" ca="1" si="209"/>
        <v>2</v>
      </c>
      <c r="II64" s="163" t="b">
        <f t="shared" ca="1" si="108"/>
        <v>1</v>
      </c>
      <c r="IJ64" s="163" t="str">
        <f t="shared" ca="1" si="108"/>
        <v>-</v>
      </c>
      <c r="IK64" s="163" t="str">
        <f t="shared" ca="1" si="194"/>
        <v>-</v>
      </c>
      <c r="IL64" s="163" t="str">
        <f t="shared" ca="1" si="194"/>
        <v>-</v>
      </c>
      <c r="IM64" s="163" t="str">
        <f t="shared" ca="1" si="194"/>
        <v>-</v>
      </c>
      <c r="IN64" s="163" t="str">
        <f t="shared" ca="1" si="194"/>
        <v>-</v>
      </c>
      <c r="IO64" s="163" t="str">
        <f t="shared" ca="1" si="194"/>
        <v>-</v>
      </c>
      <c r="IP64" s="163">
        <f t="shared" ca="1" si="210"/>
        <v>0</v>
      </c>
      <c r="IQ64" s="163">
        <f t="shared" ca="1" si="210"/>
        <v>0.9</v>
      </c>
      <c r="IR64" s="163">
        <f t="shared" ref="IR64:IX64" ca="1" si="291">OFFSET(IR$5,$B64,0)</f>
        <v>0.5</v>
      </c>
      <c r="IS64" s="163">
        <f t="shared" ca="1" si="291"/>
        <v>0.5</v>
      </c>
      <c r="IT64" s="163">
        <f t="shared" ca="1" si="291"/>
        <v>0</v>
      </c>
      <c r="IU64" s="163">
        <f t="shared" ca="1" si="291"/>
        <v>0</v>
      </c>
      <c r="IV64" s="163" t="str">
        <f t="shared" ca="1" si="291"/>
        <v>-</v>
      </c>
      <c r="IW64" s="163" t="str">
        <f t="shared" ca="1" si="291"/>
        <v>-</v>
      </c>
      <c r="IX64" s="163" t="str">
        <f t="shared" ca="1" si="291"/>
        <v>-</v>
      </c>
      <c r="IY64" s="112" t="b">
        <f t="shared" ca="1" si="286"/>
        <v>0</v>
      </c>
      <c r="IZ64" s="112" t="str">
        <f t="shared" ca="1" si="280"/>
        <v>-</v>
      </c>
      <c r="JA64" s="112" t="str">
        <f t="shared" ca="1" si="280"/>
        <v>-</v>
      </c>
      <c r="JB64" s="112" t="str">
        <f t="shared" ca="1" si="280"/>
        <v>-</v>
      </c>
      <c r="JC64" s="112" t="str">
        <f t="shared" ca="1" si="280"/>
        <v>-</v>
      </c>
      <c r="JD64" s="112" t="str">
        <f t="shared" ca="1" si="280"/>
        <v>-</v>
      </c>
      <c r="JE64" s="112" t="str">
        <f t="shared" ca="1" si="280"/>
        <v>-</v>
      </c>
      <c r="JF64" s="112" t="str">
        <f t="shared" ca="1" si="280"/>
        <v>-</v>
      </c>
      <c r="JG64" s="112" t="str">
        <f t="shared" ca="1" si="280"/>
        <v>-</v>
      </c>
      <c r="JH64" s="112" t="str">
        <f t="shared" ca="1" si="280"/>
        <v>-</v>
      </c>
      <c r="JI64" s="112" t="str">
        <f t="shared" ca="1" si="280"/>
        <v>-</v>
      </c>
      <c r="JJ64" s="112" t="str">
        <f t="shared" ca="1" si="280"/>
        <v>-</v>
      </c>
      <c r="JK64" s="112" t="str">
        <f t="shared" ca="1" si="280"/>
        <v>-</v>
      </c>
      <c r="JL64" s="112" t="str">
        <f t="shared" ca="1" si="280"/>
        <v>-</v>
      </c>
      <c r="JM64" s="112" t="str">
        <f t="shared" ca="1" si="280"/>
        <v>-</v>
      </c>
      <c r="JN64" s="112" t="str">
        <f t="shared" ca="1" si="280"/>
        <v>-</v>
      </c>
      <c r="JO64" s="112" t="str">
        <f t="shared" ca="1" si="280"/>
        <v>-</v>
      </c>
      <c r="JP64" s="112" t="str">
        <f t="shared" ca="1" si="280"/>
        <v>-</v>
      </c>
      <c r="JQ64" s="112" t="str">
        <f t="shared" ca="1" si="280"/>
        <v>-</v>
      </c>
      <c r="JR64" s="112" t="str">
        <f t="shared" ca="1" si="280"/>
        <v>-</v>
      </c>
      <c r="JS64" s="112" t="str">
        <f t="shared" ca="1" si="280"/>
        <v>-</v>
      </c>
      <c r="JT64" s="112" t="str">
        <f t="shared" ca="1" si="280"/>
        <v>-</v>
      </c>
      <c r="JU64" s="112" t="str">
        <f t="shared" ca="1" si="280"/>
        <v>-</v>
      </c>
      <c r="JV64" s="112" t="str">
        <f t="shared" ca="1" si="280"/>
        <v>-</v>
      </c>
      <c r="JW64" s="112" t="str">
        <f t="shared" ca="1" si="280"/>
        <v>-</v>
      </c>
      <c r="JX64" s="112" t="str">
        <f t="shared" ca="1" si="276"/>
        <v>-</v>
      </c>
      <c r="JY64" s="112" t="str">
        <f t="shared" ca="1" si="276"/>
        <v>-</v>
      </c>
      <c r="JZ64" s="112" t="str">
        <f t="shared" ca="1" si="276"/>
        <v>-</v>
      </c>
      <c r="KA64" s="112" t="str">
        <f t="shared" ca="1" si="276"/>
        <v>-</v>
      </c>
      <c r="KB64" s="112" t="str">
        <f t="shared" ca="1" si="276"/>
        <v>-</v>
      </c>
      <c r="KC64" s="112" t="str">
        <f t="shared" ca="1" si="276"/>
        <v>-</v>
      </c>
      <c r="KD64" s="112" t="str">
        <f t="shared" ca="1" si="276"/>
        <v>-</v>
      </c>
      <c r="KE64" s="112" t="str">
        <f t="shared" ca="1" si="276"/>
        <v>-</v>
      </c>
      <c r="KF64" s="112" t="str">
        <f t="shared" ca="1" si="276"/>
        <v>-</v>
      </c>
      <c r="KG64" s="112" t="str">
        <f t="shared" ca="1" si="276"/>
        <v>-</v>
      </c>
      <c r="KH64" s="112" t="str">
        <f t="shared" ca="1" si="276"/>
        <v>-</v>
      </c>
      <c r="KI64" s="112" t="str">
        <f t="shared" ca="1" si="276"/>
        <v>-</v>
      </c>
      <c r="KJ64" s="112" t="str">
        <f t="shared" ca="1" si="276"/>
        <v>-</v>
      </c>
      <c r="KK64" s="112" t="str">
        <f t="shared" ca="1" si="276"/>
        <v>-</v>
      </c>
      <c r="KL64" s="112" t="str">
        <f t="shared" ca="1" si="276"/>
        <v>-</v>
      </c>
      <c r="KM64" s="112" t="str">
        <f t="shared" ca="1" si="277"/>
        <v>-</v>
      </c>
      <c r="KN64" s="112" t="str">
        <f t="shared" ca="1" si="277"/>
        <v>-</v>
      </c>
      <c r="KO64" s="112" t="str">
        <f t="shared" ca="1" si="277"/>
        <v>-</v>
      </c>
      <c r="KP64" s="112" t="str">
        <f t="shared" ca="1" si="277"/>
        <v>-</v>
      </c>
      <c r="KQ64" s="112" t="str">
        <f t="shared" ca="1" si="277"/>
        <v>-</v>
      </c>
      <c r="KR64" s="112" t="str">
        <f t="shared" ca="1" si="277"/>
        <v>-</v>
      </c>
      <c r="KS64" s="112" t="str">
        <f t="shared" ca="1" si="277"/>
        <v>-</v>
      </c>
      <c r="KT64" s="112" t="str">
        <f t="shared" ca="1" si="277"/>
        <v>-</v>
      </c>
      <c r="KU64" s="112" t="str">
        <f t="shared" ca="1" si="277"/>
        <v>-</v>
      </c>
      <c r="KV64" s="112" t="str">
        <f t="shared" ca="1" si="277"/>
        <v>-</v>
      </c>
      <c r="KW64" s="112" t="str">
        <f t="shared" ca="1" si="277"/>
        <v>-</v>
      </c>
      <c r="KX64" s="112" t="str">
        <f t="shared" ca="1" si="277"/>
        <v>-</v>
      </c>
      <c r="KY64" s="112" t="str">
        <f t="shared" ca="1" si="277"/>
        <v>-</v>
      </c>
      <c r="KZ64" s="112" t="str">
        <f t="shared" ca="1" si="277"/>
        <v>-</v>
      </c>
      <c r="LA64" s="112" t="str">
        <f t="shared" ca="1" si="277"/>
        <v>-</v>
      </c>
      <c r="LB64" s="112" t="str">
        <f t="shared" ca="1" si="277"/>
        <v>-</v>
      </c>
      <c r="LC64" s="112" t="str">
        <f t="shared" ca="1" si="277"/>
        <v>-</v>
      </c>
      <c r="LD64" s="112" t="str">
        <f t="shared" ca="1" si="277"/>
        <v>-</v>
      </c>
      <c r="LE64" s="112" t="str">
        <f t="shared" ca="1" si="277"/>
        <v>-</v>
      </c>
      <c r="LF64" s="112" t="str">
        <f t="shared" ca="1" si="277"/>
        <v>-</v>
      </c>
      <c r="LG64" s="112" t="str">
        <f t="shared" ca="1" si="277"/>
        <v>-</v>
      </c>
      <c r="LH64" s="112" t="str">
        <f t="shared" ca="1" si="277"/>
        <v>-</v>
      </c>
      <c r="LI64" s="112" t="str">
        <f t="shared" ca="1" si="277"/>
        <v>-</v>
      </c>
      <c r="LJ64" s="112" t="str">
        <f t="shared" ca="1" si="277"/>
        <v>-</v>
      </c>
      <c r="LK64" s="112" t="str">
        <f t="shared" ca="1" si="277"/>
        <v>-</v>
      </c>
      <c r="LL64" s="112" t="str">
        <f t="shared" ca="1" si="277"/>
        <v>-</v>
      </c>
      <c r="LM64" s="112" t="str">
        <f t="shared" ca="1" si="277"/>
        <v>-</v>
      </c>
      <c r="LN64" s="112" t="str">
        <f t="shared" ref="LN64:LX64" ca="1" si="292">OFFSET(LN$5,$B64,0)</f>
        <v>-</v>
      </c>
      <c r="LO64" s="112" t="str">
        <f t="shared" ca="1" si="292"/>
        <v>-</v>
      </c>
      <c r="LP64" s="112" t="str">
        <f t="shared" ca="1" si="292"/>
        <v>-</v>
      </c>
      <c r="LQ64" s="112" t="str">
        <f t="shared" ca="1" si="292"/>
        <v>-</v>
      </c>
      <c r="LR64" s="112" t="str">
        <f t="shared" ca="1" si="292"/>
        <v>-</v>
      </c>
      <c r="LS64" s="112" t="str">
        <f t="shared" ca="1" si="292"/>
        <v>-</v>
      </c>
      <c r="LT64" s="112" t="str">
        <f t="shared" ca="1" si="292"/>
        <v>-</v>
      </c>
      <c r="LU64" s="112" t="str">
        <f t="shared" ca="1" si="292"/>
        <v>-</v>
      </c>
      <c r="LV64" s="112" t="str">
        <f t="shared" ca="1" si="292"/>
        <v>-</v>
      </c>
      <c r="LW64" s="112" t="str">
        <f t="shared" ca="1" si="292"/>
        <v>-</v>
      </c>
      <c r="LX64" s="112" t="str">
        <f t="shared" ca="1" si="292"/>
        <v>-</v>
      </c>
      <c r="LY64" s="10"/>
      <c r="LZ64" s="161">
        <f t="shared" ca="1" si="141"/>
        <v>4.4999999999999998E-2</v>
      </c>
      <c r="MA64" s="161">
        <f t="shared" ca="1" si="142"/>
        <v>4.4999999999999998E-2</v>
      </c>
      <c r="MB64" s="163">
        <f t="shared" ref="MB64:PB65" ca="1" si="293">OFFSET(MB$5,$B64,0)</f>
        <v>1</v>
      </c>
      <c r="MC64" s="163">
        <f t="shared" ca="1" si="293"/>
        <v>0</v>
      </c>
      <c r="MD64" s="163">
        <f t="shared" ca="1" si="293"/>
        <v>1</v>
      </c>
      <c r="ME64" s="163">
        <f t="shared" ca="1" si="293"/>
        <v>1</v>
      </c>
      <c r="MF64" s="163">
        <f t="shared" ca="1" si="293"/>
        <v>0</v>
      </c>
      <c r="MG64" s="163">
        <f t="shared" ca="1" si="293"/>
        <v>70</v>
      </c>
      <c r="MH64" s="163">
        <f t="shared" ca="1" si="293"/>
        <v>50</v>
      </c>
      <c r="MI64" s="163">
        <f t="shared" ca="1" si="293"/>
        <v>85</v>
      </c>
      <c r="MJ64" s="163">
        <f t="shared" ca="1" si="293"/>
        <v>50</v>
      </c>
      <c r="MK64" s="161">
        <f t="shared" ca="1" si="143"/>
        <v>1</v>
      </c>
      <c r="ML64" s="161">
        <f t="shared" ca="1" si="144"/>
        <v>1</v>
      </c>
      <c r="MM64" s="161">
        <f t="shared" ca="1" si="145"/>
        <v>1</v>
      </c>
      <c r="MN64" s="161">
        <f t="shared" ca="1" si="146"/>
        <v>1</v>
      </c>
      <c r="MO64" s="161">
        <f t="shared" ca="1" si="146"/>
        <v>1</v>
      </c>
      <c r="MP64" s="163">
        <f t="shared" ca="1" si="293"/>
        <v>1</v>
      </c>
      <c r="MQ64" s="10"/>
      <c r="MR64" s="163">
        <f t="shared" ca="1" si="293"/>
        <v>1</v>
      </c>
      <c r="MS64" s="161">
        <f t="shared" ca="1" si="147"/>
        <v>1</v>
      </c>
      <c r="MT64" s="163">
        <f t="shared" ca="1" si="293"/>
        <v>0.75</v>
      </c>
      <c r="MU64" s="163">
        <f t="shared" ca="1" si="293"/>
        <v>0.8</v>
      </c>
      <c r="MV64" s="163">
        <f t="shared" ca="1" si="293"/>
        <v>0.82499999999999996</v>
      </c>
      <c r="MW64" s="163">
        <f t="shared" ca="1" si="293"/>
        <v>0.875</v>
      </c>
      <c r="MX64" s="163">
        <f t="shared" ca="1" si="293"/>
        <v>0.9</v>
      </c>
      <c r="MY64" s="163">
        <f t="shared" ca="1" si="293"/>
        <v>0.75</v>
      </c>
      <c r="MZ64" s="163">
        <f t="shared" ca="1" si="293"/>
        <v>0.78142857142857147</v>
      </c>
      <c r="NA64" s="163">
        <f t="shared" ca="1" si="293"/>
        <v>0.82499999999999996</v>
      </c>
      <c r="NB64" s="163">
        <f t="shared" ca="1" si="293"/>
        <v>0.875</v>
      </c>
      <c r="NC64" s="163">
        <f t="shared" ca="1" si="293"/>
        <v>0.9</v>
      </c>
      <c r="ND64" s="163">
        <f t="shared" ca="1" si="293"/>
        <v>0.9</v>
      </c>
      <c r="NE64" s="163">
        <f t="shared" ca="1" si="293"/>
        <v>0.75</v>
      </c>
      <c r="NF64" s="163">
        <f t="shared" ca="1" si="293"/>
        <v>0.78142857142857147</v>
      </c>
      <c r="NG64" s="163">
        <f t="shared" ca="1" si="293"/>
        <v>0.82499999999999996</v>
      </c>
      <c r="NH64" s="163">
        <f t="shared" ca="1" si="293"/>
        <v>0.875</v>
      </c>
      <c r="NI64" s="163">
        <f t="shared" ca="1" si="293"/>
        <v>0.9</v>
      </c>
      <c r="NJ64" s="163">
        <f t="shared" ca="1" si="293"/>
        <v>0.9</v>
      </c>
      <c r="NK64" s="163">
        <f t="shared" ca="1" si="293"/>
        <v>0.75</v>
      </c>
      <c r="NL64" s="163">
        <f t="shared" ca="1" si="293"/>
        <v>0.78142857142857147</v>
      </c>
      <c r="NM64" s="163">
        <f t="shared" ca="1" si="293"/>
        <v>0.82499999999999996</v>
      </c>
      <c r="NN64" s="163">
        <f t="shared" ca="1" si="293"/>
        <v>0.875</v>
      </c>
      <c r="NO64" s="163">
        <f t="shared" ca="1" si="293"/>
        <v>0.9</v>
      </c>
      <c r="NP64" s="163">
        <f t="shared" ca="1" si="293"/>
        <v>0.9</v>
      </c>
      <c r="NQ64" s="163">
        <f t="shared" ca="1" si="293"/>
        <v>0.75</v>
      </c>
      <c r="NR64" s="163">
        <f t="shared" ca="1" si="293"/>
        <v>0.78142857142857147</v>
      </c>
      <c r="NS64" s="163">
        <f t="shared" ca="1" si="293"/>
        <v>0.82499999999999996</v>
      </c>
      <c r="NT64" s="163">
        <f t="shared" ca="1" si="293"/>
        <v>0.875</v>
      </c>
      <c r="NU64" s="163">
        <f t="shared" ca="1" si="293"/>
        <v>0.9</v>
      </c>
      <c r="NV64" s="163">
        <f t="shared" ca="1" si="293"/>
        <v>0.9</v>
      </c>
      <c r="NW64" s="163">
        <f t="shared" ca="1" si="293"/>
        <v>0.75</v>
      </c>
      <c r="NX64" s="163">
        <f t="shared" ca="1" si="293"/>
        <v>0.78142857142857147</v>
      </c>
      <c r="NY64" s="163">
        <f t="shared" ca="1" si="293"/>
        <v>0.82499999999999996</v>
      </c>
      <c r="NZ64" s="163">
        <f t="shared" ca="1" si="293"/>
        <v>0.875</v>
      </c>
      <c r="OA64" s="163">
        <f t="shared" ca="1" si="293"/>
        <v>0.9</v>
      </c>
      <c r="OB64" s="163">
        <f t="shared" ca="1" si="293"/>
        <v>0.9</v>
      </c>
      <c r="OC64" s="163">
        <f t="shared" ca="1" si="293"/>
        <v>0.75</v>
      </c>
      <c r="OD64" s="163">
        <f t="shared" ca="1" si="293"/>
        <v>0.78142857142857147</v>
      </c>
      <c r="OE64" s="163">
        <f t="shared" ca="1" si="293"/>
        <v>0.82499999999999996</v>
      </c>
      <c r="OF64" s="163">
        <f t="shared" ca="1" si="293"/>
        <v>0.875</v>
      </c>
      <c r="OG64" s="163">
        <f t="shared" ca="1" si="293"/>
        <v>0.9</v>
      </c>
      <c r="OH64" s="163">
        <f t="shared" ca="1" si="293"/>
        <v>0.9</v>
      </c>
      <c r="OI64" s="163">
        <f t="shared" ca="1" si="293"/>
        <v>0.75</v>
      </c>
      <c r="OJ64" s="163">
        <f t="shared" ca="1" si="293"/>
        <v>0.76904761904761909</v>
      </c>
      <c r="OK64" s="163">
        <f t="shared" ca="1" si="293"/>
        <v>0.82000000000000006</v>
      </c>
      <c r="OL64" s="163">
        <f t="shared" ca="1" si="293"/>
        <v>0.875</v>
      </c>
      <c r="OM64" s="163">
        <f t="shared" ca="1" si="293"/>
        <v>0.9</v>
      </c>
      <c r="ON64" s="163">
        <f t="shared" ca="1" si="293"/>
        <v>0.90000000000000013</v>
      </c>
      <c r="OO64" s="163">
        <f t="shared" ca="1" si="293"/>
        <v>0.75</v>
      </c>
      <c r="OP64" s="163">
        <f t="shared" ca="1" si="293"/>
        <v>0.76904761904761909</v>
      </c>
      <c r="OQ64" s="163">
        <f t="shared" ca="1" si="293"/>
        <v>0.82000000000000006</v>
      </c>
      <c r="OR64" s="163">
        <f t="shared" ca="1" si="293"/>
        <v>0.875</v>
      </c>
      <c r="OS64" s="163">
        <f t="shared" ca="1" si="293"/>
        <v>0.9</v>
      </c>
      <c r="OT64" s="163">
        <f t="shared" ca="1" si="293"/>
        <v>0.9</v>
      </c>
      <c r="OU64" s="163">
        <f t="shared" ca="1" si="293"/>
        <v>0.875</v>
      </c>
      <c r="OV64" s="161">
        <f t="shared" ca="1" si="148"/>
        <v>1</v>
      </c>
      <c r="OW64" s="161">
        <f t="shared" ca="1" si="149"/>
        <v>1</v>
      </c>
      <c r="OX64" s="161" t="str">
        <f t="shared" ca="1" si="150"/>
        <v>-</v>
      </c>
      <c r="OY64" s="163" t="str">
        <f t="shared" ca="1" si="151"/>
        <v>-</v>
      </c>
      <c r="OZ64" s="161" t="str">
        <f t="shared" ca="1" si="152"/>
        <v>-</v>
      </c>
      <c r="PA64" s="161" t="str">
        <f t="shared" ca="1" si="153"/>
        <v>-</v>
      </c>
      <c r="PB64" s="163">
        <f t="shared" ca="1" si="293"/>
        <v>0</v>
      </c>
      <c r="PC64" s="27">
        <v>0</v>
      </c>
    </row>
    <row r="65" spans="1:419" s="143" customFormat="1" outlineLevel="2">
      <c r="A65" s="121">
        <f t="shared" si="187"/>
        <v>60</v>
      </c>
      <c r="B65" s="127">
        <f t="shared" ca="1" si="234"/>
        <v>52</v>
      </c>
      <c r="C65" s="143">
        <v>300</v>
      </c>
      <c r="D65" s="143" t="s">
        <v>884</v>
      </c>
      <c r="E65" s="143" t="b">
        <v>0</v>
      </c>
      <c r="F65" s="143" t="b">
        <v>0</v>
      </c>
      <c r="G65" s="143" t="b">
        <f t="shared" si="283"/>
        <v>0</v>
      </c>
      <c r="H65" s="139">
        <v>3</v>
      </c>
      <c r="I65" s="139">
        <f t="shared" ca="1" si="268"/>
        <v>2</v>
      </c>
      <c r="J65" s="139">
        <f t="shared" ca="1" si="268"/>
        <v>1</v>
      </c>
      <c r="K65" s="139">
        <f t="shared" ca="1" si="268"/>
        <v>1</v>
      </c>
      <c r="L65" s="139">
        <f t="shared" ca="1" si="268"/>
        <v>1</v>
      </c>
      <c r="M65" s="139">
        <f t="shared" ca="1" si="268"/>
        <v>1</v>
      </c>
      <c r="N65" s="139">
        <f t="shared" ca="1" si="268"/>
        <v>1</v>
      </c>
      <c r="O65" s="139">
        <f t="shared" ca="1" si="268"/>
        <v>1</v>
      </c>
      <c r="P65" s="139">
        <f t="shared" ca="1" si="268"/>
        <v>1</v>
      </c>
      <c r="Q65" s="139">
        <f t="shared" ca="1" si="268"/>
        <v>1</v>
      </c>
      <c r="R65" s="139">
        <f t="shared" ca="1" si="268"/>
        <v>2</v>
      </c>
      <c r="S65" s="139">
        <f t="shared" ca="1" si="268"/>
        <v>2</v>
      </c>
      <c r="T65" s="117">
        <v>2</v>
      </c>
      <c r="U65" s="139">
        <f t="shared" ca="1" si="268"/>
        <v>2</v>
      </c>
      <c r="V65" s="139">
        <f t="shared" ca="1" si="268"/>
        <v>2</v>
      </c>
      <c r="W65" s="139">
        <f t="shared" ca="1" si="268"/>
        <v>1</v>
      </c>
      <c r="X65" s="139">
        <f t="shared" ca="1" si="268"/>
        <v>1</v>
      </c>
      <c r="Y65" s="139">
        <f t="shared" ca="1" si="268"/>
        <v>1</v>
      </c>
      <c r="Z65" s="139">
        <f t="shared" ca="1" si="268"/>
        <v>1</v>
      </c>
      <c r="AA65" s="139">
        <f t="shared" ca="1" si="268"/>
        <v>1</v>
      </c>
      <c r="AB65" s="139">
        <f t="shared" ca="1" si="268"/>
        <v>1</v>
      </c>
      <c r="AC65" s="139">
        <f t="shared" ca="1" si="268"/>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
&amp;IF($W65=1,""," Yield"&amp;INDEX(i.all_rot_yield,$W65))&amp;IF($X65=1,""," Pasture"&amp;INDEX(i.pasture_prod,$X65))&amp;IF($Y65=1,""," Scan"&amp;INDEX(i.scan,$Y65))
&amp;IF($MK65=1,""," WP"&amp;TEXT($MK65*100,"000p"))&amp;IF($ML65=1,""," MP"&amp;TEXT($ML65*100,"000p"))&amp;IF($MM65=1,""," GP"&amp;TEXT($MM65*100,"000p"))&amp;IF($MN65=1,""," Can"&amp;TEXT($MN65*100,"000p"))&amp;IF(CG65," suppas"&amp;CH65,"")&amp;IF($T65&lt;&gt;1," go_"&amp;VLOOKUP($T65,DataMaster!$A$97:$B$106,2,FALSE),"")&amp;IF($U65&lt;&gt;1," rot_"&amp;VLOOKUP($U65,DataMaster!$A$97:$B$106,2,FALSE),"")&amp;IF($V65&lt;&gt;1," stk_"&amp;VLOOKUP($V65,DataMaster!$A$97:$B$106,2,FALSE),"")&amp;IF($S65&lt;&gt;1," noPOC_"&amp;VLOOKUP($S65,DataMaster!$A$97:$B$106,2,FALSE),"")&amp;IF($R65&lt;&gt;1," nocropgraze_"&amp;VLOOKUP($R65,DataMaster!$A$97:$B$106,2,FALSE),"")
&amp;" (F"&amp;3+IFERROR(1*$EI65,0)+IFERROR(1*$EJ65,0)&amp;3-IFERROR(1*NOT($EL65),0)&amp;"N"&amp;$EQ65&amp;$ER65&amp;")"</f>
        <v>00041 Feedsupply DSP go_allZ rot_allZ stk_allZ noPOC_allZ nocropgraze_allZ (F43N11)</v>
      </c>
      <c r="AF65" s="10" t="str">
        <f ca="1">IF(COUNTIF(AE$5:AE65,AE65)=1,"-","Dup")</f>
        <v>-</v>
      </c>
      <c r="AG65" s="10"/>
      <c r="AH65" s="163" t="str">
        <f t="shared" ca="1" si="197"/>
        <v>-</v>
      </c>
      <c r="AI65" s="163" t="str">
        <f t="shared" ca="1" si="124"/>
        <v>-</v>
      </c>
      <c r="AJ65" s="163" t="str">
        <f t="shared" ca="1" si="198"/>
        <v>-</v>
      </c>
      <c r="AK65" s="163" t="str">
        <f t="shared" ca="1" si="198"/>
        <v>-</v>
      </c>
      <c r="AL65" s="163" t="str">
        <f t="shared" ca="1" si="125"/>
        <v>-</v>
      </c>
      <c r="AM65" s="163" t="b">
        <f t="shared" ca="1" si="125"/>
        <v>1</v>
      </c>
      <c r="AN65" s="10"/>
      <c r="AO65" s="161" t="b">
        <f t="shared" ca="1" si="199"/>
        <v>0</v>
      </c>
      <c r="AP65" s="161" t="str">
        <f t="shared" ca="1" si="199"/>
        <v>-</v>
      </c>
      <c r="AQ65" s="161" t="b">
        <f t="shared" ca="1" si="199"/>
        <v>0</v>
      </c>
      <c r="AR65" s="161" t="b">
        <f t="shared" ca="1" si="199"/>
        <v>1</v>
      </c>
      <c r="AS65" s="161" t="b">
        <f t="shared" ca="1" si="199"/>
        <v>1</v>
      </c>
      <c r="AT65" s="186" t="b">
        <v>1</v>
      </c>
      <c r="AU65" s="161">
        <f t="shared" ca="1" si="127"/>
        <v>0</v>
      </c>
      <c r="AV65" s="161" t="b">
        <f t="shared" ca="1" si="200"/>
        <v>0</v>
      </c>
      <c r="AW65" s="161" t="b">
        <f t="shared" ca="1" si="200"/>
        <v>0</v>
      </c>
      <c r="AX65" s="161" t="str">
        <f t="shared" ca="1" si="200"/>
        <v>-</v>
      </c>
      <c r="AY65" s="161" t="str">
        <f t="shared" ca="1" si="200"/>
        <v>-</v>
      </c>
      <c r="AZ65" s="161" t="str">
        <f t="shared" ca="1" si="200"/>
        <v>-</v>
      </c>
      <c r="BA65" s="10"/>
      <c r="BB65" s="163" t="b">
        <f t="shared" ca="1" si="201"/>
        <v>1</v>
      </c>
      <c r="BC65" s="162" t="b">
        <v>1</v>
      </c>
      <c r="BD65" s="163" t="b">
        <f t="shared" ca="1" si="201"/>
        <v>1</v>
      </c>
      <c r="BE65" s="193">
        <v>32210</v>
      </c>
      <c r="BF65" s="163" t="b">
        <f t="shared" ca="1" si="188"/>
        <v>0</v>
      </c>
      <c r="BG65" s="163" t="str">
        <f t="shared" ca="1" si="188"/>
        <v>-</v>
      </c>
      <c r="BH65" s="163" t="b">
        <f t="shared" ca="1" si="188"/>
        <v>1</v>
      </c>
      <c r="BI65" s="163" t="s">
        <v>36</v>
      </c>
      <c r="BJ65" s="163" t="str">
        <f t="shared" ca="1" si="212"/>
        <v>-</v>
      </c>
      <c r="BK65" s="163">
        <f t="shared" ca="1" si="212"/>
        <v>1</v>
      </c>
      <c r="BL65" s="163">
        <f t="shared" ca="1" si="212"/>
        <v>1</v>
      </c>
      <c r="BM65" s="163" t="str">
        <f t="shared" ca="1" si="212"/>
        <v>-</v>
      </c>
      <c r="BN65" s="163" t="str">
        <f t="shared" ca="1" si="212"/>
        <v>-</v>
      </c>
      <c r="BO65" s="112" t="b" cm="1">
        <f t="array" aca="1" ref="BO65" ca="1">INDEX(DataMaster!$C$71:$K$80,$R65,BO$242)</f>
        <v>0</v>
      </c>
      <c r="BP65" s="112" t="b" cm="1">
        <f t="array" aca="1" ref="BP65" ca="1">INDEX(DataMaster!$C$71:$K$80,$R65,BP$242)</f>
        <v>0</v>
      </c>
      <c r="BQ65" s="112" t="b" cm="1">
        <f t="array" aca="1" ref="BQ65" ca="1">INDEX(DataMaster!$C$71:$K$80,$R65,BQ$242)</f>
        <v>0</v>
      </c>
      <c r="BR65" s="112" t="b" cm="1">
        <f t="array" aca="1" ref="BR65" ca="1">INDEX(DataMaster!$C$71:$K$80,$R65,BR$242)</f>
        <v>0</v>
      </c>
      <c r="BS65" s="112" t="b" cm="1">
        <f t="array" aca="1" ref="BS65" ca="1">INDEX(DataMaster!$C$71:$K$80,$R65,BS$242)</f>
        <v>0</v>
      </c>
      <c r="BT65" s="112" t="b" cm="1">
        <f t="array" aca="1" ref="BT65" ca="1">INDEX(DataMaster!$C$71:$K$80,$R65,BT$242)</f>
        <v>0</v>
      </c>
      <c r="BU65" s="112" t="b" cm="1">
        <f t="array" aca="1" ref="BU65" ca="1">INDEX(DataMaster!$C$71:$K$80,$R65,BU$242)</f>
        <v>0</v>
      </c>
      <c r="BV65" s="112" t="b" cm="1">
        <f t="array" aca="1" ref="BV65" ca="1">INDEX(DataMaster!$C$71:$K$80,$R65,BV$242)</f>
        <v>0</v>
      </c>
      <c r="BW65" s="112" t="b" cm="1">
        <f t="array" aca="1" ref="BW65" ca="1">INDEX(DataMaster!$C$71:$K$80,$R65,BW$242)</f>
        <v>0</v>
      </c>
      <c r="BX65" s="112" t="b" cm="1">
        <f t="array" aca="1" ref="BX65" ca="1">INDEX(DataMaster!$C$84:$K$93,$S65,BX$242)</f>
        <v>0</v>
      </c>
      <c r="BY65" s="112" t="b" cm="1">
        <f t="array" aca="1" ref="BY65" ca="1">INDEX(DataMaster!$C$84:$K$93,$S65,BY$242)</f>
        <v>0</v>
      </c>
      <c r="BZ65" s="112" t="b" cm="1">
        <f t="array" aca="1" ref="BZ65" ca="1">INDEX(DataMaster!$C$84:$K$93,$S65,BZ$242)</f>
        <v>0</v>
      </c>
      <c r="CA65" s="112" t="b" cm="1">
        <f t="array" aca="1" ref="CA65" ca="1">INDEX(DataMaster!$C$84:$K$93,$S65,CA$242)</f>
        <v>0</v>
      </c>
      <c r="CB65" s="112" t="b" cm="1">
        <f t="array" aca="1" ref="CB65" ca="1">INDEX(DataMaster!$C$84:$K$93,$S65,CB$242)</f>
        <v>0</v>
      </c>
      <c r="CC65" s="112" t="b" cm="1">
        <f t="array" aca="1" ref="CC65" ca="1">INDEX(DataMaster!$C$84:$K$93,$S65,CC$242)</f>
        <v>0</v>
      </c>
      <c r="CD65" s="112" t="b" cm="1">
        <f t="array" aca="1" ref="CD65" ca="1">INDEX(DataMaster!$C$84:$K$93,$S65,CD$242)</f>
        <v>0</v>
      </c>
      <c r="CE65" s="112" t="b" cm="1">
        <f t="array" aca="1" ref="CE65" ca="1">INDEX(DataMaster!$C$84:$K$93,$S65,CE$242)</f>
        <v>0</v>
      </c>
      <c r="CF65" s="112" t="b" cm="1">
        <f t="array" aca="1" ref="CF65" ca="1">INDEX(DataMaster!$C$84:$K$93,$S65,CF$242)</f>
        <v>0</v>
      </c>
      <c r="CG65" s="193" t="b">
        <v>0</v>
      </c>
      <c r="CH65" s="193">
        <v>0.3</v>
      </c>
      <c r="CI65" s="193" t="s">
        <v>36</v>
      </c>
      <c r="CJ65" s="193">
        <v>2</v>
      </c>
      <c r="CK65" s="112" t="b" cm="1">
        <f t="array" ref="CK65">INDEX(DataMaster!$C$97:$K$106,$T65,CK$242)</f>
        <v>1</v>
      </c>
      <c r="CL65" s="112" t="b" cm="1">
        <f t="array" ref="CL65">INDEX(DataMaster!$C$97:$K$106,$T65,CL$242)</f>
        <v>1</v>
      </c>
      <c r="CM65" s="112" t="b" cm="1">
        <f t="array" ref="CM65">INDEX(DataMaster!$C$97:$K$106,$T65,CM$242)</f>
        <v>1</v>
      </c>
      <c r="CN65" s="112" t="b" cm="1">
        <f t="array" ref="CN65">INDEX(DataMaster!$C$97:$K$106,$T65,CN$242)</f>
        <v>1</v>
      </c>
      <c r="CO65" s="112" t="b" cm="1">
        <f t="array" ref="CO65">INDEX(DataMaster!$C$97:$K$106,$T65,CO$242)</f>
        <v>1</v>
      </c>
      <c r="CP65" s="112" t="b" cm="1">
        <f t="array" ref="CP65">INDEX(DataMaster!$C$97:$K$106,$T65,CP$242)</f>
        <v>1</v>
      </c>
      <c r="CQ65" s="112" t="b" cm="1">
        <f t="array" ref="CQ65">INDEX(DataMaster!$C$97:$K$106,$T65,CQ$242)</f>
        <v>1</v>
      </c>
      <c r="CR65" s="112" t="b" cm="1">
        <f t="array" ref="CR65">INDEX(DataMaster!$C$97:$K$106,$T65,CR$242)</f>
        <v>1</v>
      </c>
      <c r="CS65" s="112" t="b" cm="1">
        <f t="array" ref="CS65">INDEX(DataMaster!$C$97:$K$106,$T65,CS$242)</f>
        <v>1</v>
      </c>
      <c r="CT65" s="112" t="b" cm="1">
        <f t="array" aca="1" ref="CT65" ca="1">INDEX(DataMaster!$C$110:$K$119,$U65,CT$242)</f>
        <v>1</v>
      </c>
      <c r="CU65" s="112" t="b" cm="1">
        <f t="array" aca="1" ref="CU65" ca="1">INDEX(DataMaster!$C$110:$K$119,$U65,CU$242)</f>
        <v>1</v>
      </c>
      <c r="CV65" s="112" t="b" cm="1">
        <f t="array" aca="1" ref="CV65" ca="1">INDEX(DataMaster!$C$110:$K$119,$U65,CV$242)</f>
        <v>1</v>
      </c>
      <c r="CW65" s="112" t="b" cm="1">
        <f t="array" aca="1" ref="CW65" ca="1">INDEX(DataMaster!$C$110:$K$119,$U65,CW$242)</f>
        <v>1</v>
      </c>
      <c r="CX65" s="112" t="b" cm="1">
        <f t="array" aca="1" ref="CX65" ca="1">INDEX(DataMaster!$C$110:$K$119,$U65,CX$242)</f>
        <v>1</v>
      </c>
      <c r="CY65" s="112" t="b" cm="1">
        <f t="array" aca="1" ref="CY65" ca="1">INDEX(DataMaster!$C$110:$K$119,$U65,CY$242)</f>
        <v>1</v>
      </c>
      <c r="CZ65" s="112" t="b" cm="1">
        <f t="array" aca="1" ref="CZ65" ca="1">INDEX(DataMaster!$C$110:$K$119,$U65,CZ$242)</f>
        <v>1</v>
      </c>
      <c r="DA65" s="112" t="b" cm="1">
        <f t="array" aca="1" ref="DA65" ca="1">INDEX(DataMaster!$C$110:$K$119,$U65,DA$242)</f>
        <v>1</v>
      </c>
      <c r="DB65" s="112" t="b" cm="1">
        <f t="array" aca="1" ref="DB65" ca="1">INDEX(DataMaster!$C$110:$K$119,$U65,DB$242)</f>
        <v>1</v>
      </c>
      <c r="DC65" s="112" t="b" cm="1">
        <f t="array" aca="1" ref="DC65" ca="1">INDEX(DataMaster!$C$123:$K$132,$V65,DC$242)</f>
        <v>1</v>
      </c>
      <c r="DD65" s="112" t="b" cm="1">
        <f t="array" aca="1" ref="DD65" ca="1">INDEX(DataMaster!$C$123:$K$132,$V65,DD$242)</f>
        <v>1</v>
      </c>
      <c r="DE65" s="112" t="b" cm="1">
        <f t="array" aca="1" ref="DE65" ca="1">INDEX(DataMaster!$C$123:$K$132,$V65,DE$242)</f>
        <v>1</v>
      </c>
      <c r="DF65" s="112" t="b" cm="1">
        <f t="array" aca="1" ref="DF65" ca="1">INDEX(DataMaster!$C$123:$K$132,$V65,DF$242)</f>
        <v>1</v>
      </c>
      <c r="DG65" s="112" t="b" cm="1">
        <f t="array" aca="1" ref="DG65" ca="1">INDEX(DataMaster!$C$123:$K$132,$V65,DG$242)</f>
        <v>1</v>
      </c>
      <c r="DH65" s="112" t="b" cm="1">
        <f t="array" aca="1" ref="DH65" ca="1">INDEX(DataMaster!$C$123:$K$132,$V65,DH$242)</f>
        <v>1</v>
      </c>
      <c r="DI65" s="112" t="b" cm="1">
        <f t="array" aca="1" ref="DI65" ca="1">INDEX(DataMaster!$C$123:$K$132,$V65,DI$242)</f>
        <v>1</v>
      </c>
      <c r="DJ65" s="112" t="b" cm="1">
        <f t="array" aca="1" ref="DJ65" ca="1">INDEX(DataMaster!$C$123:$K$132,$V65,DJ$242)</f>
        <v>1</v>
      </c>
      <c r="DK65" s="112" t="b" cm="1">
        <f t="array" aca="1" ref="DK65" ca="1">INDEX(DataMaster!$C$123:$K$132,$V65,DK$242)</f>
        <v>1</v>
      </c>
      <c r="DL65" s="10"/>
      <c r="DM65" s="163" t="str">
        <f t="shared" ca="1" si="265"/>
        <v>-</v>
      </c>
      <c r="DN65" s="163" t="str">
        <f t="shared" ca="1" si="265"/>
        <v>-</v>
      </c>
      <c r="DO65" s="163" t="str">
        <f t="shared" ca="1" si="265"/>
        <v>-</v>
      </c>
      <c r="DP65" s="163" t="str">
        <f t="shared" ca="1" si="265"/>
        <v>-</v>
      </c>
      <c r="DQ65" s="163" t="str">
        <f t="shared" ca="1" si="265"/>
        <v>-</v>
      </c>
      <c r="DR65" s="163" t="str">
        <f t="shared" ca="1" si="265"/>
        <v>-</v>
      </c>
      <c r="DS65" s="163" t="str">
        <f t="shared" ca="1" si="265"/>
        <v>-</v>
      </c>
      <c r="DT65" s="163" t="str">
        <f t="shared" ca="1" si="265"/>
        <v>-</v>
      </c>
      <c r="DU65" s="163" t="str">
        <f t="shared" ca="1" si="265"/>
        <v>-</v>
      </c>
      <c r="DV65" s="163" t="str">
        <f t="shared" ca="1" si="265"/>
        <v>-</v>
      </c>
      <c r="DW65" s="163" t="str">
        <f t="shared" ca="1" si="265"/>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2" t="b">
        <v>0</v>
      </c>
      <c r="EJ65" s="162" t="b">
        <v>1</v>
      </c>
      <c r="EK65" s="163" t="str">
        <f t="shared" ref="EK65:FK65" ca="1" si="294">OFFSET(EK$5,$B65,0)</f>
        <v>-</v>
      </c>
      <c r="EL65" s="163" t="str">
        <f t="shared" ca="1" si="294"/>
        <v>-</v>
      </c>
      <c r="EM65" s="163" t="str">
        <f t="shared" ca="1" si="294"/>
        <v>-</v>
      </c>
      <c r="EN65" s="163" t="str">
        <f t="shared" ca="1" si="294"/>
        <v>-</v>
      </c>
      <c r="EO65" s="163" t="str">
        <f t="shared" ca="1" si="294"/>
        <v>-</v>
      </c>
      <c r="EP65" s="163" t="str">
        <f t="shared" ca="1" si="294"/>
        <v>-</v>
      </c>
      <c r="EQ65" s="162">
        <v>1</v>
      </c>
      <c r="ER65" s="162">
        <v>1</v>
      </c>
      <c r="ES65" s="163">
        <f t="shared" ca="1" si="294"/>
        <v>0</v>
      </c>
      <c r="ET65" s="163">
        <f t="shared" ca="1" si="294"/>
        <v>1</v>
      </c>
      <c r="EU65" s="163">
        <f t="shared" ca="1" si="294"/>
        <v>-1</v>
      </c>
      <c r="EV65" s="163" t="str">
        <f t="shared" ca="1" si="294"/>
        <v>-</v>
      </c>
      <c r="EW65" s="163" t="str">
        <f t="shared" ca="1" si="294"/>
        <v>-</v>
      </c>
      <c r="EX65" s="163" t="str">
        <f t="shared" ca="1" si="294"/>
        <v>-</v>
      </c>
      <c r="EY65" s="163" t="str">
        <f t="shared" ca="1" si="294"/>
        <v>-</v>
      </c>
      <c r="EZ65" s="163" t="str">
        <f t="shared" ca="1" si="294"/>
        <v>-</v>
      </c>
      <c r="FA65" s="163">
        <f t="shared" ca="1" si="294"/>
        <v>0</v>
      </c>
      <c r="FB65" s="163">
        <f t="shared" ca="1" si="294"/>
        <v>1</v>
      </c>
      <c r="FC65" s="163">
        <f t="shared" ca="1" si="294"/>
        <v>-1</v>
      </c>
      <c r="FD65" s="163" t="str">
        <f t="shared" ca="1" si="294"/>
        <v>-</v>
      </c>
      <c r="FE65" s="163" t="str">
        <f t="shared" ca="1" si="294"/>
        <v>-</v>
      </c>
      <c r="FF65" s="163" t="str">
        <f t="shared" ca="1" si="294"/>
        <v>-</v>
      </c>
      <c r="FG65" s="163">
        <f t="shared" ca="1" si="294"/>
        <v>0</v>
      </c>
      <c r="FH65" s="163">
        <f t="shared" ca="1" si="294"/>
        <v>0</v>
      </c>
      <c r="FI65" s="163">
        <f t="shared" ca="1" si="294"/>
        <v>0</v>
      </c>
      <c r="FJ65" s="163">
        <f t="shared" ca="1" si="294"/>
        <v>0</v>
      </c>
      <c r="FK65" s="163">
        <f t="shared" ca="1" si="294"/>
        <v>0</v>
      </c>
      <c r="FL65" s="163">
        <f t="shared" ca="1" si="266"/>
        <v>0</v>
      </c>
      <c r="FM65" s="163">
        <f t="shared" ca="1" si="266"/>
        <v>0</v>
      </c>
      <c r="FN65" s="163" t="str">
        <f t="shared" ca="1" si="266"/>
        <v>-</v>
      </c>
      <c r="FO65" s="163" t="str">
        <f t="shared" ca="1" si="266"/>
        <v>-</v>
      </c>
      <c r="FP65" s="163" t="str">
        <f t="shared" ca="1" si="266"/>
        <v>-</v>
      </c>
      <c r="FQ65" s="163" t="str">
        <f t="shared" ca="1" si="266"/>
        <v>-</v>
      </c>
      <c r="FR65" s="163" t="str">
        <f t="shared" ca="1" si="266"/>
        <v>-</v>
      </c>
      <c r="FS65" s="163" t="str">
        <f t="shared" ca="1" si="266"/>
        <v>-</v>
      </c>
      <c r="FT65" s="163" t="str">
        <f t="shared" ca="1" si="266"/>
        <v>-</v>
      </c>
      <c r="FU65" s="163" t="str">
        <f t="shared" ca="1" si="266"/>
        <v>-</v>
      </c>
      <c r="FV65" s="163" t="str">
        <f t="shared" ca="1" si="266"/>
        <v>-</v>
      </c>
      <c r="FW65" s="163" t="str">
        <f t="shared" ca="1" si="266"/>
        <v>-</v>
      </c>
      <c r="FX65" s="163" t="str">
        <f t="shared" ca="1" si="266"/>
        <v>-</v>
      </c>
      <c r="FY65" s="10"/>
      <c r="FZ65" s="163">
        <f t="shared" ca="1" si="285"/>
        <v>1</v>
      </c>
      <c r="GA65" s="163" t="str">
        <f t="shared" ca="1" si="285"/>
        <v>-</v>
      </c>
      <c r="GB65" s="163" t="str">
        <f t="shared" ca="1" si="285"/>
        <v>-</v>
      </c>
      <c r="GC65" s="163" t="str">
        <f t="shared" ca="1" si="285"/>
        <v>-</v>
      </c>
      <c r="GD65" s="163" t="str">
        <f t="shared" ca="1" si="285"/>
        <v>-</v>
      </c>
      <c r="GE65" s="163" t="b">
        <f t="shared" ca="1" si="285"/>
        <v>0</v>
      </c>
      <c r="GF65" s="163" t="str">
        <f t="shared" ca="1" si="285"/>
        <v>-</v>
      </c>
      <c r="GG65" s="163">
        <f t="shared" ca="1" si="285"/>
        <v>0</v>
      </c>
      <c r="GH65" s="163" t="str">
        <f t="shared" ca="1" si="285"/>
        <v>-</v>
      </c>
      <c r="GI65" s="161" cm="1">
        <f t="array" aca="1" ref="GI65" ca="1">INDEX(i.rev,$K65,GI$15)</f>
        <v>1</v>
      </c>
      <c r="GJ65" s="163">
        <f t="shared" ca="1" si="133"/>
        <v>0</v>
      </c>
      <c r="GK65" s="163">
        <f t="shared" ca="1" si="133"/>
        <v>1</v>
      </c>
      <c r="GL65" s="163">
        <f t="shared" ca="1" si="133"/>
        <v>0</v>
      </c>
      <c r="GM65" s="163">
        <f t="shared" ca="1" si="133"/>
        <v>1</v>
      </c>
      <c r="GN65" s="163">
        <f t="shared" ca="1" si="133"/>
        <v>1</v>
      </c>
      <c r="GO65" s="163">
        <f t="shared" ca="1" si="133"/>
        <v>1</v>
      </c>
      <c r="GP65" s="163">
        <f t="shared" ca="1" si="133"/>
        <v>0</v>
      </c>
      <c r="GQ65" s="163">
        <f t="shared" ca="1" si="133"/>
        <v>0</v>
      </c>
      <c r="GR65" s="163">
        <f t="shared" ca="1" si="133"/>
        <v>0</v>
      </c>
      <c r="GS65" s="163">
        <f t="shared" ca="1" si="133"/>
        <v>0</v>
      </c>
      <c r="GT65" s="163">
        <f t="shared" ca="1" si="133"/>
        <v>0</v>
      </c>
      <c r="GU65" s="163">
        <f t="shared" ca="1" si="133"/>
        <v>0</v>
      </c>
      <c r="GV65" s="163">
        <f t="shared" ca="1" si="133"/>
        <v>0</v>
      </c>
      <c r="GW65" s="163">
        <f t="shared" ca="1" si="133"/>
        <v>0</v>
      </c>
      <c r="GX65" s="163">
        <f t="shared" ca="1" si="134"/>
        <v>0</v>
      </c>
      <c r="GY65" s="163">
        <f t="shared" ca="1" si="134"/>
        <v>0</v>
      </c>
      <c r="GZ65" s="161" cm="1">
        <f t="array" aca="1" ref="GZ65" ca="1">INDEX(i.rev,$K65,GZ$15)</f>
        <v>0</v>
      </c>
      <c r="HA65" s="163">
        <f t="shared" ca="1" si="240"/>
        <v>0</v>
      </c>
      <c r="HB65" s="161" cm="1">
        <f t="array" aca="1" ref="HB65" ca="1">INDEX(i.rev,$K65,HB$15)</f>
        <v>1</v>
      </c>
      <c r="HC65" s="163">
        <f t="shared" ca="1" si="279"/>
        <v>0</v>
      </c>
      <c r="HD65" s="163">
        <f t="shared" ca="1" si="279"/>
        <v>0</v>
      </c>
      <c r="HE65" s="163">
        <f t="shared" ca="1" si="279"/>
        <v>0</v>
      </c>
      <c r="HF65" s="163">
        <f t="shared" ca="1" si="279"/>
        <v>0</v>
      </c>
      <c r="HG65" s="163">
        <f t="shared" ca="1" si="279"/>
        <v>0</v>
      </c>
      <c r="HH65" s="163">
        <f t="shared" ca="1" si="279"/>
        <v>0</v>
      </c>
      <c r="HI65" s="163">
        <f t="shared" ca="1" si="279"/>
        <v>0</v>
      </c>
      <c r="HJ65" s="10"/>
      <c r="HK65" s="163" t="str">
        <f t="shared" ca="1" si="279"/>
        <v>-</v>
      </c>
      <c r="HL65" s="163" t="str">
        <f t="shared" ca="1" si="279"/>
        <v>-</v>
      </c>
      <c r="HM65" s="163" t="str">
        <f t="shared" ca="1" si="279"/>
        <v>-</v>
      </c>
      <c r="HN65" s="163" t="str">
        <f t="shared" ca="1" si="279"/>
        <v>-</v>
      </c>
      <c r="HO65" s="163" t="str">
        <f t="shared" ca="1" si="279"/>
        <v>-</v>
      </c>
      <c r="HP65" s="161" t="b">
        <f t="shared" si="135"/>
        <v>0</v>
      </c>
      <c r="HQ65" s="161" t="b">
        <f t="shared" si="135"/>
        <v>0</v>
      </c>
      <c r="HR65" s="161" t="b">
        <f t="shared" si="135"/>
        <v>1</v>
      </c>
      <c r="HS65" s="163">
        <f t="shared" ca="1" si="279"/>
        <v>0</v>
      </c>
      <c r="HT65" s="161">
        <f t="shared" ca="1" si="136"/>
        <v>1</v>
      </c>
      <c r="HU65" s="161">
        <f t="shared" ca="1" si="136"/>
        <v>1</v>
      </c>
      <c r="HV65" s="163" t="str">
        <f t="shared" ca="1" si="279"/>
        <v>-</v>
      </c>
      <c r="HW65" s="163" t="str">
        <f t="shared" ca="1" si="279"/>
        <v>-</v>
      </c>
      <c r="HX65" s="163" t="str">
        <f t="shared" ca="1" si="279"/>
        <v>-</v>
      </c>
      <c r="HY65" s="163" t="str">
        <f t="shared" ca="1" si="279"/>
        <v>-</v>
      </c>
      <c r="HZ65" s="163" t="str">
        <f t="shared" ca="1" si="279"/>
        <v>-</v>
      </c>
      <c r="IA65" s="163" t="str">
        <f t="shared" ca="1" si="279"/>
        <v>-</v>
      </c>
      <c r="IB65" s="163" t="str">
        <f t="shared" ca="1" si="279"/>
        <v>-</v>
      </c>
      <c r="IC65" s="186" t="b">
        <v>0</v>
      </c>
      <c r="ID65" s="139">
        <f t="shared" ca="1" si="179"/>
        <v>2</v>
      </c>
      <c r="IE65" s="161" t="str">
        <f t="array" aca="1" ref="IE65" ca="1">IF(OR(IF65:IF65&lt;&gt;"-"),TRUE,"-")</f>
        <v>-</v>
      </c>
      <c r="IF65" s="163" t="str">
        <f t="shared" ca="1" si="193"/>
        <v>-</v>
      </c>
      <c r="IG65" s="186" t="b">
        <v>0</v>
      </c>
      <c r="IH65" s="163">
        <f t="shared" ca="1" si="209"/>
        <v>2</v>
      </c>
      <c r="II65" s="163" t="b">
        <f t="shared" ca="1" si="108"/>
        <v>1</v>
      </c>
      <c r="IJ65" s="163" t="str">
        <f t="shared" ca="1" si="108"/>
        <v>-</v>
      </c>
      <c r="IK65" s="163" t="str">
        <f t="shared" ca="1" si="194"/>
        <v>-</v>
      </c>
      <c r="IL65" s="163" t="str">
        <f t="shared" ca="1" si="194"/>
        <v>-</v>
      </c>
      <c r="IM65" s="163" t="str">
        <f t="shared" ca="1" si="194"/>
        <v>-</v>
      </c>
      <c r="IN65" s="163" t="str">
        <f t="shared" ca="1" si="194"/>
        <v>-</v>
      </c>
      <c r="IO65" s="163" t="str">
        <f t="shared" ca="1" si="194"/>
        <v>-</v>
      </c>
      <c r="IP65" s="163">
        <f t="shared" ca="1" si="194"/>
        <v>0</v>
      </c>
      <c r="IQ65" s="163">
        <f t="shared" ca="1" si="194"/>
        <v>0.9</v>
      </c>
      <c r="IR65" s="163">
        <f t="shared" ca="1" si="194"/>
        <v>0.5</v>
      </c>
      <c r="IS65" s="163">
        <f t="shared" ca="1" si="194"/>
        <v>0.5</v>
      </c>
      <c r="IT65" s="163">
        <f t="shared" ca="1" si="194"/>
        <v>0</v>
      </c>
      <c r="IU65" s="163">
        <f t="shared" ca="1" si="194"/>
        <v>0</v>
      </c>
      <c r="IV65" s="163" t="str">
        <f t="shared" ca="1" si="194"/>
        <v>-</v>
      </c>
      <c r="IW65" s="163" t="str">
        <f t="shared" ca="1" si="194"/>
        <v>-</v>
      </c>
      <c r="IX65" s="163" t="str">
        <f t="shared" ca="1" si="194"/>
        <v>-</v>
      </c>
      <c r="IY65" s="112" t="b">
        <f t="shared" ca="1" si="286"/>
        <v>0</v>
      </c>
      <c r="IZ65" s="112" t="str">
        <f t="shared" ca="1" si="280"/>
        <v>-</v>
      </c>
      <c r="JA65" s="112" t="str">
        <f t="shared" ca="1" si="280"/>
        <v>-</v>
      </c>
      <c r="JB65" s="112" t="str">
        <f t="shared" ca="1" si="280"/>
        <v>-</v>
      </c>
      <c r="JC65" s="112" t="str">
        <f t="shared" ca="1" si="280"/>
        <v>-</v>
      </c>
      <c r="JD65" s="112" t="str">
        <f t="shared" ca="1" si="280"/>
        <v>-</v>
      </c>
      <c r="JE65" s="112" t="str">
        <f t="shared" ca="1" si="280"/>
        <v>-</v>
      </c>
      <c r="JF65" s="112" t="str">
        <f t="shared" ca="1" si="280"/>
        <v>-</v>
      </c>
      <c r="JG65" s="112" t="str">
        <f t="shared" ca="1" si="280"/>
        <v>-</v>
      </c>
      <c r="JH65" s="112" t="str">
        <f t="shared" ca="1" si="280"/>
        <v>-</v>
      </c>
      <c r="JI65" s="112" t="str">
        <f t="shared" ca="1" si="280"/>
        <v>-</v>
      </c>
      <c r="JJ65" s="112" t="str">
        <f t="shared" ca="1" si="280"/>
        <v>-</v>
      </c>
      <c r="JK65" s="112" t="str">
        <f t="shared" ca="1" si="280"/>
        <v>-</v>
      </c>
      <c r="JL65" s="112" t="str">
        <f t="shared" ca="1" si="280"/>
        <v>-</v>
      </c>
      <c r="JM65" s="112" t="str">
        <f t="shared" ca="1" si="280"/>
        <v>-</v>
      </c>
      <c r="JN65" s="112" t="str">
        <f t="shared" ca="1" si="280"/>
        <v>-</v>
      </c>
      <c r="JO65" s="112" t="str">
        <f t="shared" ca="1" si="280"/>
        <v>-</v>
      </c>
      <c r="JP65" s="112" t="str">
        <f t="shared" ca="1" si="280"/>
        <v>-</v>
      </c>
      <c r="JQ65" s="112" t="str">
        <f t="shared" ca="1" si="280"/>
        <v>-</v>
      </c>
      <c r="JR65" s="112" t="str">
        <f t="shared" ca="1" si="280"/>
        <v>-</v>
      </c>
      <c r="JS65" s="112" t="str">
        <f t="shared" ca="1" si="280"/>
        <v>-</v>
      </c>
      <c r="JT65" s="112" t="str">
        <f t="shared" ca="1" si="280"/>
        <v>-</v>
      </c>
      <c r="JU65" s="112" t="str">
        <f t="shared" ca="1" si="280"/>
        <v>-</v>
      </c>
      <c r="JV65" s="112" t="str">
        <f t="shared" ca="1" si="280"/>
        <v>-</v>
      </c>
      <c r="JW65" s="112" t="str">
        <f t="shared" ca="1" si="280"/>
        <v>-</v>
      </c>
      <c r="JX65" s="112" t="str">
        <f t="shared" ca="1" si="276"/>
        <v>-</v>
      </c>
      <c r="JY65" s="112" t="str">
        <f t="shared" ca="1" si="276"/>
        <v>-</v>
      </c>
      <c r="JZ65" s="112" t="str">
        <f t="shared" ca="1" si="276"/>
        <v>-</v>
      </c>
      <c r="KA65" s="112" t="str">
        <f t="shared" ca="1" si="276"/>
        <v>-</v>
      </c>
      <c r="KB65" s="112" t="str">
        <f t="shared" ca="1" si="276"/>
        <v>-</v>
      </c>
      <c r="KC65" s="112" t="str">
        <f t="shared" ca="1" si="276"/>
        <v>-</v>
      </c>
      <c r="KD65" s="112" t="str">
        <f t="shared" ca="1" si="276"/>
        <v>-</v>
      </c>
      <c r="KE65" s="112" t="str">
        <f t="shared" ca="1" si="276"/>
        <v>-</v>
      </c>
      <c r="KF65" s="112" t="str">
        <f t="shared" ca="1" si="276"/>
        <v>-</v>
      </c>
      <c r="KG65" s="112" t="str">
        <f t="shared" ca="1" si="276"/>
        <v>-</v>
      </c>
      <c r="KH65" s="112" t="str">
        <f t="shared" ca="1" si="276"/>
        <v>-</v>
      </c>
      <c r="KI65" s="112" t="str">
        <f t="shared" ca="1" si="276"/>
        <v>-</v>
      </c>
      <c r="KJ65" s="112" t="str">
        <f t="shared" ca="1" si="276"/>
        <v>-</v>
      </c>
      <c r="KK65" s="112" t="str">
        <f t="shared" ca="1" si="276"/>
        <v>-</v>
      </c>
      <c r="KL65" s="112" t="str">
        <f t="shared" ca="1" si="276"/>
        <v>-</v>
      </c>
      <c r="KM65" s="112" t="str">
        <f t="shared" ref="KM65:MM65" ca="1" si="295">OFFSET(KM$5,$B65,0)</f>
        <v>-</v>
      </c>
      <c r="KN65" s="112" t="str">
        <f t="shared" ca="1" si="295"/>
        <v>-</v>
      </c>
      <c r="KO65" s="112" t="str">
        <f t="shared" ca="1" si="295"/>
        <v>-</v>
      </c>
      <c r="KP65" s="112" t="str">
        <f t="shared" ca="1" si="295"/>
        <v>-</v>
      </c>
      <c r="KQ65" s="112" t="str">
        <f t="shared" ca="1" si="295"/>
        <v>-</v>
      </c>
      <c r="KR65" s="112" t="str">
        <f t="shared" ca="1" si="295"/>
        <v>-</v>
      </c>
      <c r="KS65" s="112" t="str">
        <f t="shared" ca="1" si="295"/>
        <v>-</v>
      </c>
      <c r="KT65" s="112" t="str">
        <f t="shared" ca="1" si="295"/>
        <v>-</v>
      </c>
      <c r="KU65" s="112" t="str">
        <f t="shared" ca="1" si="295"/>
        <v>-</v>
      </c>
      <c r="KV65" s="112" t="str">
        <f t="shared" ca="1" si="295"/>
        <v>-</v>
      </c>
      <c r="KW65" s="112" t="str">
        <f t="shared" ca="1" si="295"/>
        <v>-</v>
      </c>
      <c r="KX65" s="112" t="str">
        <f t="shared" ca="1" si="295"/>
        <v>-</v>
      </c>
      <c r="KY65" s="112" t="str">
        <f t="shared" ca="1" si="295"/>
        <v>-</v>
      </c>
      <c r="KZ65" s="112" t="str">
        <f t="shared" ca="1" si="295"/>
        <v>-</v>
      </c>
      <c r="LA65" s="112" t="str">
        <f t="shared" ca="1" si="295"/>
        <v>-</v>
      </c>
      <c r="LB65" s="112" t="str">
        <f t="shared" ca="1" si="295"/>
        <v>-</v>
      </c>
      <c r="LC65" s="112" t="str">
        <f t="shared" ca="1" si="295"/>
        <v>-</v>
      </c>
      <c r="LD65" s="112" t="str">
        <f t="shared" ca="1" si="295"/>
        <v>-</v>
      </c>
      <c r="LE65" s="112" t="str">
        <f t="shared" ca="1" si="295"/>
        <v>-</v>
      </c>
      <c r="LF65" s="112" t="str">
        <f t="shared" ca="1" si="295"/>
        <v>-</v>
      </c>
      <c r="LG65" s="112" t="str">
        <f t="shared" ca="1" si="295"/>
        <v>-</v>
      </c>
      <c r="LH65" s="112" t="str">
        <f t="shared" ca="1" si="295"/>
        <v>-</v>
      </c>
      <c r="LI65" s="112" t="str">
        <f t="shared" ca="1" si="295"/>
        <v>-</v>
      </c>
      <c r="LJ65" s="112" t="str">
        <f t="shared" ca="1" si="295"/>
        <v>-</v>
      </c>
      <c r="LK65" s="112" t="str">
        <f t="shared" ca="1" si="295"/>
        <v>-</v>
      </c>
      <c r="LL65" s="112" t="str">
        <f t="shared" ca="1" si="295"/>
        <v>-</v>
      </c>
      <c r="LM65" s="112" t="str">
        <f t="shared" ca="1" si="295"/>
        <v>-</v>
      </c>
      <c r="LN65" s="112" t="str">
        <f t="shared" ca="1" si="295"/>
        <v>-</v>
      </c>
      <c r="LO65" s="112" t="str">
        <f t="shared" ca="1" si="295"/>
        <v>-</v>
      </c>
      <c r="LP65" s="112" t="str">
        <f t="shared" ca="1" si="295"/>
        <v>-</v>
      </c>
      <c r="LQ65" s="112" t="str">
        <f t="shared" ca="1" si="295"/>
        <v>-</v>
      </c>
      <c r="LR65" s="112" t="str">
        <f t="shared" ca="1" si="295"/>
        <v>-</v>
      </c>
      <c r="LS65" s="112" t="str">
        <f t="shared" ca="1" si="295"/>
        <v>-</v>
      </c>
      <c r="LT65" s="112" t="str">
        <f t="shared" ca="1" si="295"/>
        <v>-</v>
      </c>
      <c r="LU65" s="112" t="str">
        <f t="shared" ca="1" si="295"/>
        <v>-</v>
      </c>
      <c r="LV65" s="112" t="str">
        <f t="shared" ca="1" si="295"/>
        <v>-</v>
      </c>
      <c r="LW65" s="112" t="str">
        <f t="shared" ca="1" si="295"/>
        <v>-</v>
      </c>
      <c r="LX65" s="112" t="str">
        <f t="shared" ca="1" si="295"/>
        <v>-</v>
      </c>
      <c r="LY65" s="10"/>
      <c r="LZ65" s="161">
        <f t="shared" ca="1" si="141"/>
        <v>4.4999999999999998E-2</v>
      </c>
      <c r="MA65" s="161">
        <f t="shared" ca="1" si="142"/>
        <v>4.4999999999999998E-2</v>
      </c>
      <c r="MB65" s="163">
        <f t="shared" ca="1" si="293"/>
        <v>1</v>
      </c>
      <c r="MC65" s="163">
        <f t="shared" ca="1" si="293"/>
        <v>0</v>
      </c>
      <c r="MD65" s="163">
        <f t="shared" ca="1" si="293"/>
        <v>1</v>
      </c>
      <c r="ME65" s="163">
        <f t="shared" ca="1" si="293"/>
        <v>1</v>
      </c>
      <c r="MF65" s="163">
        <f t="shared" ca="1" si="293"/>
        <v>0</v>
      </c>
      <c r="MG65" s="163">
        <f t="shared" ca="1" si="293"/>
        <v>70</v>
      </c>
      <c r="MH65" s="163">
        <f t="shared" ca="1" si="293"/>
        <v>50</v>
      </c>
      <c r="MI65" s="163">
        <f t="shared" ca="1" si="293"/>
        <v>85</v>
      </c>
      <c r="MJ65" s="163">
        <f t="shared" ca="1" si="293"/>
        <v>50</v>
      </c>
      <c r="MK65" s="161">
        <f t="shared" ca="1" si="143"/>
        <v>1</v>
      </c>
      <c r="ML65" s="161">
        <f t="shared" ca="1" si="144"/>
        <v>1</v>
      </c>
      <c r="MM65" s="161">
        <f t="shared" ca="1" si="145"/>
        <v>1</v>
      </c>
      <c r="MN65" s="161">
        <f t="shared" ca="1" si="146"/>
        <v>1</v>
      </c>
      <c r="MO65" s="161">
        <f t="shared" ca="1" si="146"/>
        <v>1</v>
      </c>
      <c r="MP65" s="163">
        <f t="shared" ca="1" si="293"/>
        <v>1</v>
      </c>
      <c r="MQ65" s="10"/>
      <c r="MR65" s="163">
        <f t="shared" ca="1" si="293"/>
        <v>1</v>
      </c>
      <c r="MS65" s="161">
        <f t="shared" ca="1" si="147"/>
        <v>1</v>
      </c>
      <c r="MT65" s="163">
        <f t="shared" ca="1" si="293"/>
        <v>0.75</v>
      </c>
      <c r="MU65" s="163">
        <f t="shared" ca="1" si="293"/>
        <v>0.8</v>
      </c>
      <c r="MV65" s="163">
        <f t="shared" ca="1" si="293"/>
        <v>0.82499999999999996</v>
      </c>
      <c r="MW65" s="163">
        <f t="shared" ca="1" si="293"/>
        <v>0.875</v>
      </c>
      <c r="MX65" s="163">
        <f t="shared" ca="1" si="293"/>
        <v>0.9</v>
      </c>
      <c r="MY65" s="163">
        <f t="shared" ca="1" si="293"/>
        <v>0.75</v>
      </c>
      <c r="MZ65" s="163">
        <f t="shared" ca="1" si="293"/>
        <v>0.78142857142857147</v>
      </c>
      <c r="NA65" s="163">
        <f t="shared" ca="1" si="293"/>
        <v>0.82499999999999996</v>
      </c>
      <c r="NB65" s="163">
        <f t="shared" ca="1" si="293"/>
        <v>0.875</v>
      </c>
      <c r="NC65" s="163">
        <f t="shared" ca="1" si="293"/>
        <v>0.9</v>
      </c>
      <c r="ND65" s="163">
        <f t="shared" ca="1" si="293"/>
        <v>0.9</v>
      </c>
      <c r="NE65" s="163">
        <f t="shared" ca="1" si="293"/>
        <v>0.75</v>
      </c>
      <c r="NF65" s="163">
        <f t="shared" ca="1" si="293"/>
        <v>0.78142857142857147</v>
      </c>
      <c r="NG65" s="163">
        <f t="shared" ca="1" si="293"/>
        <v>0.82499999999999996</v>
      </c>
      <c r="NH65" s="163">
        <f t="shared" ca="1" si="293"/>
        <v>0.875</v>
      </c>
      <c r="NI65" s="163">
        <f t="shared" ca="1" si="293"/>
        <v>0.9</v>
      </c>
      <c r="NJ65" s="163">
        <f t="shared" ca="1" si="293"/>
        <v>0.9</v>
      </c>
      <c r="NK65" s="163">
        <f t="shared" ca="1" si="293"/>
        <v>0.75</v>
      </c>
      <c r="NL65" s="163">
        <f t="shared" ca="1" si="293"/>
        <v>0.78142857142857147</v>
      </c>
      <c r="NM65" s="163">
        <f t="shared" ca="1" si="293"/>
        <v>0.82499999999999996</v>
      </c>
      <c r="NN65" s="163">
        <f t="shared" ca="1" si="293"/>
        <v>0.875</v>
      </c>
      <c r="NO65" s="163">
        <f t="shared" ca="1" si="293"/>
        <v>0.9</v>
      </c>
      <c r="NP65" s="163">
        <f t="shared" ca="1" si="293"/>
        <v>0.9</v>
      </c>
      <c r="NQ65" s="163">
        <f t="shared" ca="1" si="293"/>
        <v>0.75</v>
      </c>
      <c r="NR65" s="163">
        <f t="shared" ca="1" si="293"/>
        <v>0.78142857142857147</v>
      </c>
      <c r="NS65" s="163">
        <f t="shared" ca="1" si="293"/>
        <v>0.82499999999999996</v>
      </c>
      <c r="NT65" s="163">
        <f t="shared" ca="1" si="293"/>
        <v>0.875</v>
      </c>
      <c r="NU65" s="163">
        <f t="shared" ca="1" si="293"/>
        <v>0.9</v>
      </c>
      <c r="NV65" s="163">
        <f t="shared" ca="1" si="293"/>
        <v>0.9</v>
      </c>
      <c r="NW65" s="163">
        <f t="shared" ca="1" si="293"/>
        <v>0.75</v>
      </c>
      <c r="NX65" s="163">
        <f t="shared" ca="1" si="293"/>
        <v>0.78142857142857147</v>
      </c>
      <c r="NY65" s="163">
        <f t="shared" ca="1" si="293"/>
        <v>0.82499999999999996</v>
      </c>
      <c r="NZ65" s="163">
        <f t="shared" ca="1" si="293"/>
        <v>0.875</v>
      </c>
      <c r="OA65" s="163">
        <f t="shared" ca="1" si="293"/>
        <v>0.9</v>
      </c>
      <c r="OB65" s="163">
        <f t="shared" ca="1" si="293"/>
        <v>0.9</v>
      </c>
      <c r="OC65" s="163">
        <f t="shared" ca="1" si="293"/>
        <v>0.75</v>
      </c>
      <c r="OD65" s="163">
        <f t="shared" ca="1" si="293"/>
        <v>0.78142857142857147</v>
      </c>
      <c r="OE65" s="163">
        <f t="shared" ca="1" si="293"/>
        <v>0.82499999999999996</v>
      </c>
      <c r="OF65" s="163">
        <f t="shared" ca="1" si="293"/>
        <v>0.875</v>
      </c>
      <c r="OG65" s="163">
        <f t="shared" ca="1" si="293"/>
        <v>0.9</v>
      </c>
      <c r="OH65" s="163">
        <f t="shared" ca="1" si="293"/>
        <v>0.9</v>
      </c>
      <c r="OI65" s="163">
        <f t="shared" ca="1" si="293"/>
        <v>0.75</v>
      </c>
      <c r="OJ65" s="163">
        <f t="shared" ca="1" si="293"/>
        <v>0.76904761904761909</v>
      </c>
      <c r="OK65" s="163">
        <f t="shared" ca="1" si="293"/>
        <v>0.82000000000000006</v>
      </c>
      <c r="OL65" s="163">
        <f t="shared" ca="1" si="293"/>
        <v>0.875</v>
      </c>
      <c r="OM65" s="163">
        <f t="shared" ca="1" si="293"/>
        <v>0.9</v>
      </c>
      <c r="ON65" s="163">
        <f t="shared" ca="1" si="293"/>
        <v>0.90000000000000013</v>
      </c>
      <c r="OO65" s="163">
        <f t="shared" ca="1" si="293"/>
        <v>0.75</v>
      </c>
      <c r="OP65" s="163">
        <f t="shared" ca="1" si="293"/>
        <v>0.76904761904761909</v>
      </c>
      <c r="OQ65" s="163">
        <f t="shared" ca="1" si="293"/>
        <v>0.82000000000000006</v>
      </c>
      <c r="OR65" s="163">
        <f t="shared" ca="1" si="293"/>
        <v>0.875</v>
      </c>
      <c r="OS65" s="163">
        <f t="shared" ca="1" si="293"/>
        <v>0.9</v>
      </c>
      <c r="OT65" s="163">
        <f t="shared" ca="1" si="293"/>
        <v>0.9</v>
      </c>
      <c r="OU65" s="163">
        <f t="shared" ca="1" si="293"/>
        <v>0.875</v>
      </c>
      <c r="OV65" s="161">
        <f t="shared" ca="1" si="148"/>
        <v>1</v>
      </c>
      <c r="OW65" s="161">
        <f t="shared" ca="1" si="149"/>
        <v>1</v>
      </c>
      <c r="OX65" s="161" t="str">
        <f t="shared" ca="1" si="150"/>
        <v>-</v>
      </c>
      <c r="OY65" s="163" t="str">
        <f t="shared" ca="1" si="151"/>
        <v>-</v>
      </c>
      <c r="OZ65" s="161" t="str">
        <f t="shared" ca="1" si="152"/>
        <v>-</v>
      </c>
      <c r="PA65" s="161" t="str">
        <f t="shared" ca="1" si="153"/>
        <v>-</v>
      </c>
      <c r="PB65" s="163">
        <f t="shared" ca="1" si="293"/>
        <v>0</v>
      </c>
      <c r="PC65" s="27">
        <v>0</v>
      </c>
    </row>
    <row r="66" spans="1:419" s="122" customFormat="1" outlineLevel="1">
      <c r="A66" s="121">
        <f t="shared" si="187"/>
        <v>61</v>
      </c>
      <c r="B66" s="121"/>
      <c r="D66" s="143"/>
      <c r="E66" s="122" t="b">
        <v>0</v>
      </c>
      <c r="H66" s="121"/>
      <c r="I66" s="121"/>
      <c r="J66" s="121"/>
      <c r="K66" s="121"/>
      <c r="L66" s="121"/>
      <c r="M66" s="121"/>
      <c r="N66" s="121"/>
      <c r="O66" s="121"/>
      <c r="P66" s="121"/>
      <c r="Q66" s="121"/>
      <c r="R66" s="121"/>
      <c r="S66" s="121"/>
      <c r="T66" s="121"/>
      <c r="U66" s="121"/>
      <c r="V66" s="121"/>
      <c r="W66" s="121"/>
      <c r="X66" s="121"/>
      <c r="Y66" s="121"/>
      <c r="Z66" s="121"/>
      <c r="AA66" s="121"/>
      <c r="AB66" s="121"/>
      <c r="AC66" s="121"/>
      <c r="AE66" s="136" t="str">
        <f ca="1">"blank "&amp;TEXT(RAND(),"0.000")</f>
        <v>blank 0.969</v>
      </c>
      <c r="AF66" s="10" t="str">
        <f ca="1">IF(COUNTIF(AE$5:AE66,AE66)=1,"-","Dup")</f>
        <v>-</v>
      </c>
      <c r="AG66" s="10"/>
      <c r="AH66" s="16"/>
      <c r="AI66" s="16"/>
      <c r="AJ66" s="16"/>
      <c r="AK66" s="16"/>
      <c r="AL66" s="16"/>
      <c r="AM66" s="149"/>
      <c r="AN66" s="10"/>
      <c r="AO66" s="16"/>
      <c r="AP66" s="149"/>
      <c r="AQ66" s="149"/>
      <c r="AR66" s="149"/>
      <c r="AS66" s="16"/>
      <c r="AT66" s="149"/>
      <c r="AU66" s="16"/>
      <c r="AV66" s="192"/>
      <c r="AW66" s="192"/>
      <c r="AX66" s="192"/>
      <c r="AY66" s="192"/>
      <c r="AZ66" s="192"/>
      <c r="BA66" s="10"/>
      <c r="BB66" s="16"/>
      <c r="BC66" s="149"/>
      <c r="BD66" s="16"/>
      <c r="BE66" s="16"/>
      <c r="BF66" s="16"/>
      <c r="BG66" s="149"/>
      <c r="BH66" s="16"/>
      <c r="BI66" s="16"/>
      <c r="BJ66" s="16"/>
      <c r="BK66" s="16"/>
      <c r="BL66" s="16"/>
      <c r="BM66" s="16"/>
      <c r="BN66" s="16"/>
      <c r="BO66" s="192"/>
      <c r="BP66" s="192"/>
      <c r="BQ66" s="192"/>
      <c r="BR66" s="192"/>
      <c r="BS66" s="192"/>
      <c r="BT66" s="192"/>
      <c r="BU66" s="192"/>
      <c r="BV66" s="192"/>
      <c r="BW66" s="192"/>
      <c r="BX66" s="192"/>
      <c r="BY66" s="192"/>
      <c r="BZ66" s="192"/>
      <c r="CA66" s="192"/>
      <c r="CB66" s="192"/>
      <c r="CC66" s="192"/>
      <c r="CD66" s="192"/>
      <c r="CE66" s="192"/>
      <c r="CF66" s="192"/>
      <c r="CG66" s="192"/>
      <c r="CH66" s="192"/>
      <c r="CI66" s="192"/>
      <c r="CJ66" s="192"/>
      <c r="CK66" s="192"/>
      <c r="CL66" s="192"/>
      <c r="CM66" s="192"/>
      <c r="CN66" s="192"/>
      <c r="CO66" s="192"/>
      <c r="CP66" s="192"/>
      <c r="CQ66" s="192"/>
      <c r="CR66" s="192"/>
      <c r="CS66" s="192"/>
      <c r="CT66" s="192"/>
      <c r="CU66" s="192"/>
      <c r="CV66" s="192"/>
      <c r="CW66" s="192"/>
      <c r="CX66" s="192"/>
      <c r="CY66" s="192"/>
      <c r="CZ66" s="192"/>
      <c r="DA66" s="192"/>
      <c r="DB66" s="192"/>
      <c r="DC66" s="192"/>
      <c r="DD66" s="192"/>
      <c r="DE66" s="192"/>
      <c r="DF66" s="192"/>
      <c r="DG66" s="192"/>
      <c r="DH66" s="192"/>
      <c r="DI66" s="192"/>
      <c r="DJ66" s="192"/>
      <c r="DK66" s="192"/>
      <c r="DL66" s="10"/>
      <c r="DM66" s="16"/>
      <c r="DN66" s="16"/>
      <c r="DO66" s="16"/>
      <c r="DP66" s="16"/>
      <c r="DQ66" s="16"/>
      <c r="DR66" s="16"/>
      <c r="DS66" s="16"/>
      <c r="DT66" s="16"/>
      <c r="DU66" s="16"/>
      <c r="DV66" s="16"/>
      <c r="DW66" s="16"/>
      <c r="DX66" s="16"/>
      <c r="DY66" s="16"/>
      <c r="DZ66" s="16"/>
      <c r="EA66" s="16"/>
      <c r="EB66" s="16"/>
      <c r="EC66" s="16"/>
      <c r="ED66" s="16"/>
      <c r="EE66" s="16"/>
      <c r="EF66" s="16"/>
      <c r="EG66" s="16"/>
      <c r="EH66" s="10"/>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49"/>
      <c r="FI66" s="149"/>
      <c r="FJ66" s="16"/>
      <c r="FK66" s="16"/>
      <c r="FL66" s="16"/>
      <c r="FM66" s="16"/>
      <c r="FN66" s="16"/>
      <c r="FO66" s="16"/>
      <c r="FP66" s="16"/>
      <c r="FQ66" s="16"/>
      <c r="FR66" s="16"/>
      <c r="FS66" s="16"/>
      <c r="FT66" s="16"/>
      <c r="FU66" s="16"/>
      <c r="FV66" s="16"/>
      <c r="FW66" s="16"/>
      <c r="FX66" s="16"/>
      <c r="FY66" s="10"/>
      <c r="FZ66" s="16"/>
      <c r="GA66" s="16"/>
      <c r="GB66" s="16"/>
      <c r="GC66" s="16"/>
      <c r="GD66" s="16"/>
      <c r="GE66" s="16"/>
      <c r="GF66" s="16"/>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c r="HF66" s="16"/>
      <c r="HG66" s="16"/>
      <c r="HH66" s="16"/>
      <c r="HI66" s="16"/>
      <c r="HJ66" s="10"/>
      <c r="HK66" s="16"/>
      <c r="HL66" s="16"/>
      <c r="HM66" s="16"/>
      <c r="HN66" s="16"/>
      <c r="HO66" s="149"/>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49"/>
      <c r="JA66" s="149"/>
      <c r="JB66" s="149"/>
      <c r="JC66" s="149"/>
      <c r="JD66" s="149"/>
      <c r="JE66" s="149"/>
      <c r="JF66" s="149"/>
      <c r="JG66" s="149"/>
      <c r="JH66" s="149"/>
      <c r="JI66" s="149"/>
      <c r="JJ66" s="149"/>
      <c r="JK66" s="149"/>
      <c r="JL66" s="149"/>
      <c r="JM66" s="149"/>
      <c r="JN66" s="149"/>
      <c r="JO66" s="149"/>
      <c r="JP66" s="149"/>
      <c r="JQ66" s="149"/>
      <c r="JR66" s="149"/>
      <c r="JS66" s="149"/>
      <c r="JT66" s="149"/>
      <c r="JU66" s="149"/>
      <c r="JV66" s="149"/>
      <c r="JW66" s="149"/>
      <c r="JX66" s="149"/>
      <c r="JY66" s="149"/>
      <c r="JZ66" s="149"/>
      <c r="KA66" s="149"/>
      <c r="KB66" s="149"/>
      <c r="KC66" s="149"/>
      <c r="KD66" s="149"/>
      <c r="KE66" s="149"/>
      <c r="KF66" s="149"/>
      <c r="KG66" s="149"/>
      <c r="KH66" s="149"/>
      <c r="KI66" s="149"/>
      <c r="KJ66" s="149"/>
      <c r="KK66" s="149"/>
      <c r="KL66" s="149"/>
      <c r="KM66" s="149"/>
      <c r="KN66" s="149"/>
      <c r="KO66" s="149"/>
      <c r="KP66" s="149"/>
      <c r="KQ66" s="149"/>
      <c r="KR66" s="149"/>
      <c r="KS66" s="149"/>
      <c r="KT66" s="149"/>
      <c r="KU66" s="149"/>
      <c r="KV66" s="149"/>
      <c r="KW66" s="149"/>
      <c r="KX66" s="149"/>
      <c r="KY66" s="149"/>
      <c r="KZ66" s="149"/>
      <c r="LA66" s="149"/>
      <c r="LB66" s="149"/>
      <c r="LC66" s="149"/>
      <c r="LD66" s="149"/>
      <c r="LE66" s="149"/>
      <c r="LF66" s="149"/>
      <c r="LG66" s="149"/>
      <c r="LH66" s="149"/>
      <c r="LI66" s="149"/>
      <c r="LJ66" s="149"/>
      <c r="LK66" s="149"/>
      <c r="LL66" s="149"/>
      <c r="LM66" s="149"/>
      <c r="LN66" s="149"/>
      <c r="LO66" s="149"/>
      <c r="LP66" s="149"/>
      <c r="LQ66" s="149"/>
      <c r="LR66" s="149"/>
      <c r="LS66" s="149"/>
      <c r="LT66" s="149"/>
      <c r="LU66" s="149"/>
      <c r="LV66" s="149"/>
      <c r="LW66" s="149"/>
      <c r="LX66" s="149"/>
      <c r="LY66" s="10"/>
      <c r="LZ66" s="16"/>
      <c r="MA66" s="149"/>
      <c r="MB66" s="149"/>
      <c r="MC66" s="16"/>
      <c r="MD66" s="16"/>
      <c r="ME66" s="16"/>
      <c r="MF66" s="16"/>
      <c r="MG66" s="16"/>
      <c r="MH66" s="16"/>
      <c r="MI66" s="16"/>
      <c r="MJ66" s="16"/>
      <c r="MK66" s="16"/>
      <c r="ML66" s="16"/>
      <c r="MM66" s="16"/>
      <c r="MN66" s="149"/>
      <c r="MO66" s="149"/>
      <c r="MP66" s="16"/>
      <c r="MQ66" s="10"/>
      <c r="MR66" s="16"/>
      <c r="MS66" s="149"/>
      <c r="MT66" s="16"/>
      <c r="MU66" s="16"/>
      <c r="MV66" s="149"/>
      <c r="MW66" s="149"/>
      <c r="MX66" s="16"/>
      <c r="MY66" s="149"/>
      <c r="MZ66" s="149"/>
      <c r="NA66" s="149"/>
      <c r="NB66" s="149"/>
      <c r="NC66" s="149"/>
      <c r="ND66" s="149"/>
      <c r="NE66" s="149"/>
      <c r="NF66" s="149"/>
      <c r="NG66" s="149"/>
      <c r="NH66" s="149"/>
      <c r="NI66" s="149"/>
      <c r="NJ66" s="149"/>
      <c r="NK66" s="149"/>
      <c r="NL66" s="149"/>
      <c r="NM66" s="149"/>
      <c r="NN66" s="149"/>
      <c r="NO66" s="149"/>
      <c r="NP66" s="149"/>
      <c r="NQ66" s="149"/>
      <c r="NR66" s="149"/>
      <c r="NS66" s="149"/>
      <c r="NT66" s="149"/>
      <c r="NU66" s="149"/>
      <c r="NV66" s="149"/>
      <c r="NW66" s="149"/>
      <c r="NX66" s="149"/>
      <c r="NY66" s="149"/>
      <c r="NZ66" s="149"/>
      <c r="OA66" s="149"/>
      <c r="OB66" s="149"/>
      <c r="OC66" s="149"/>
      <c r="OD66" s="149"/>
      <c r="OE66" s="149"/>
      <c r="OF66" s="149"/>
      <c r="OG66" s="149"/>
      <c r="OH66" s="149"/>
      <c r="OI66" s="149"/>
      <c r="OJ66" s="149"/>
      <c r="OK66" s="149"/>
      <c r="OL66" s="149"/>
      <c r="OM66" s="149"/>
      <c r="ON66" s="149"/>
      <c r="OO66" s="149"/>
      <c r="OP66" s="149"/>
      <c r="OQ66" s="149"/>
      <c r="OR66" s="149"/>
      <c r="OS66" s="149"/>
      <c r="OT66" s="149"/>
      <c r="OU66" s="149"/>
      <c r="OV66" s="16"/>
      <c r="OW66" s="149"/>
      <c r="OX66" s="149"/>
      <c r="OY66" s="149"/>
      <c r="OZ66" s="149"/>
      <c r="PA66" s="149"/>
      <c r="PB66" s="16"/>
      <c r="PC66" s="27">
        <v>0</v>
      </c>
    </row>
    <row r="67" spans="1:419" s="143" customFormat="1" collapsed="1">
      <c r="A67" s="121">
        <f>ROW(A67)-5</f>
        <v>62</v>
      </c>
      <c r="B67" s="121"/>
      <c r="E67" s="143" t="b">
        <v>0</v>
      </c>
      <c r="F67" s="123"/>
      <c r="G67" s="120" t="s">
        <v>917</v>
      </c>
      <c r="H67" s="143">
        <v>1</v>
      </c>
      <c r="I67" s="143">
        <v>1</v>
      </c>
      <c r="J67" s="143">
        <v>1</v>
      </c>
      <c r="K67" s="143">
        <v>1</v>
      </c>
      <c r="L67" s="143">
        <v>1</v>
      </c>
      <c r="M67" s="143">
        <v>1</v>
      </c>
      <c r="N67" s="143">
        <v>1</v>
      </c>
      <c r="O67" s="143">
        <v>1</v>
      </c>
      <c r="P67" s="143">
        <v>1</v>
      </c>
      <c r="Q67" s="143">
        <v>1</v>
      </c>
      <c r="R67" s="143">
        <v>1</v>
      </c>
      <c r="S67" s="143">
        <v>1</v>
      </c>
      <c r="T67" s="143">
        <v>1</v>
      </c>
      <c r="U67" s="143">
        <v>1</v>
      </c>
      <c r="V67" s="143">
        <v>1</v>
      </c>
      <c r="W67" s="143">
        <v>1</v>
      </c>
      <c r="X67" s="143">
        <v>1</v>
      </c>
      <c r="Y67" s="143">
        <v>1</v>
      </c>
      <c r="Z67" s="143">
        <v>1</v>
      </c>
      <c r="AA67" s="143">
        <v>1</v>
      </c>
      <c r="AB67" s="143">
        <v>1</v>
      </c>
      <c r="AC67" s="143">
        <v>1</v>
      </c>
      <c r="AD67" s="143">
        <v>0</v>
      </c>
      <c r="AE67" s="134" t="s">
        <v>1580</v>
      </c>
      <c r="AF67" s="10" t="str">
        <f ca="1">IF(COUNTIF(AE$5:AE67,AE67)=1,"-","Dup")</f>
        <v>-</v>
      </c>
      <c r="AG67" s="10"/>
      <c r="AH67" s="149"/>
      <c r="AI67" s="149"/>
      <c r="AJ67" s="149"/>
      <c r="AK67" s="149"/>
      <c r="AL67" s="149"/>
      <c r="AM67" s="149"/>
      <c r="AN67" s="10"/>
      <c r="AO67" s="149"/>
      <c r="AP67" s="149"/>
      <c r="AQ67" s="149"/>
      <c r="AR67" s="149"/>
      <c r="AS67" s="149"/>
      <c r="AT67" s="149"/>
      <c r="AU67" s="149"/>
      <c r="AV67" s="192"/>
      <c r="AW67" s="192"/>
      <c r="AX67" s="192"/>
      <c r="AY67" s="192"/>
      <c r="AZ67" s="192"/>
      <c r="BA67" s="10"/>
      <c r="BB67" s="149"/>
      <c r="BC67" s="149"/>
      <c r="BD67" s="149"/>
      <c r="BE67" s="149"/>
      <c r="BF67" s="149"/>
      <c r="BG67" s="149"/>
      <c r="BH67" s="149"/>
      <c r="BI67" s="149"/>
      <c r="BJ67" s="149"/>
      <c r="BK67" s="149"/>
      <c r="BL67" s="149"/>
      <c r="BM67" s="149"/>
      <c r="BN67" s="149"/>
      <c r="BO67" s="192"/>
      <c r="BP67" s="192"/>
      <c r="BQ67" s="192"/>
      <c r="BR67" s="192"/>
      <c r="BS67" s="192"/>
      <c r="BT67" s="192"/>
      <c r="BU67" s="192"/>
      <c r="BV67" s="192"/>
      <c r="BW67" s="192"/>
      <c r="BX67" s="192"/>
      <c r="BY67" s="192"/>
      <c r="BZ67" s="192"/>
      <c r="CA67" s="192"/>
      <c r="CB67" s="192"/>
      <c r="CC67" s="192"/>
      <c r="CD67" s="192"/>
      <c r="CE67" s="192"/>
      <c r="CF67" s="192"/>
      <c r="CG67" s="192"/>
      <c r="CH67" s="192"/>
      <c r="CI67" s="192"/>
      <c r="CJ67" s="192"/>
      <c r="CK67" s="192"/>
      <c r="CL67" s="192"/>
      <c r="CM67" s="192"/>
      <c r="CN67" s="192"/>
      <c r="CO67" s="192"/>
      <c r="CP67" s="192"/>
      <c r="CQ67" s="192"/>
      <c r="CR67" s="192"/>
      <c r="CS67" s="192"/>
      <c r="CT67" s="192"/>
      <c r="CU67" s="192"/>
      <c r="CV67" s="192"/>
      <c r="CW67" s="192"/>
      <c r="CX67" s="192"/>
      <c r="CY67" s="192"/>
      <c r="CZ67" s="192"/>
      <c r="DA67" s="192"/>
      <c r="DB67" s="192"/>
      <c r="DC67" s="192"/>
      <c r="DD67" s="192"/>
      <c r="DE67" s="192"/>
      <c r="DF67" s="192"/>
      <c r="DG67" s="192"/>
      <c r="DH67" s="192"/>
      <c r="DI67" s="192"/>
      <c r="DJ67" s="192"/>
      <c r="DK67" s="192"/>
      <c r="DL67" s="10"/>
      <c r="DM67" s="149"/>
      <c r="DN67" s="149"/>
      <c r="DO67" s="149"/>
      <c r="DP67" s="149"/>
      <c r="DQ67" s="149"/>
      <c r="DR67" s="149"/>
      <c r="DS67" s="149"/>
      <c r="DT67" s="149"/>
      <c r="DU67" s="149"/>
      <c r="DV67" s="149"/>
      <c r="DW67" s="149"/>
      <c r="DX67" s="149"/>
      <c r="DY67" s="149"/>
      <c r="DZ67" s="149"/>
      <c r="EA67" s="149"/>
      <c r="EB67" s="149"/>
      <c r="EC67" s="149"/>
      <c r="ED67" s="149"/>
      <c r="EE67" s="149"/>
      <c r="EF67" s="149"/>
      <c r="EG67" s="149"/>
      <c r="EH67" s="10"/>
      <c r="EI67" s="149"/>
      <c r="EJ67" s="149"/>
      <c r="EK67" s="149"/>
      <c r="EL67" s="149"/>
      <c r="EM67" s="149"/>
      <c r="EN67" s="149"/>
      <c r="EO67" s="149"/>
      <c r="EP67" s="149"/>
      <c r="EQ67" s="149"/>
      <c r="ER67" s="149"/>
      <c r="ES67" s="149"/>
      <c r="ET67" s="149"/>
      <c r="EU67" s="149"/>
      <c r="EV67" s="149"/>
      <c r="EW67" s="149"/>
      <c r="EX67" s="149"/>
      <c r="EY67" s="149"/>
      <c r="EZ67" s="149"/>
      <c r="FA67" s="149"/>
      <c r="FB67" s="149"/>
      <c r="FC67" s="149"/>
      <c r="FD67" s="149"/>
      <c r="FE67" s="149"/>
      <c r="FF67" s="149"/>
      <c r="FG67" s="149"/>
      <c r="FH67" s="149"/>
      <c r="FI67" s="149"/>
      <c r="FJ67" s="149"/>
      <c r="FK67" s="149"/>
      <c r="FL67" s="149"/>
      <c r="FM67" s="149"/>
      <c r="FN67" s="149"/>
      <c r="FO67" s="149"/>
      <c r="FP67" s="149"/>
      <c r="FQ67" s="149"/>
      <c r="FR67" s="149"/>
      <c r="FS67" s="149"/>
      <c r="FT67" s="149"/>
      <c r="FU67" s="149"/>
      <c r="FV67" s="149"/>
      <c r="FW67" s="149"/>
      <c r="FX67" s="149"/>
      <c r="FY67" s="10"/>
      <c r="FZ67" s="149"/>
      <c r="GA67" s="149"/>
      <c r="GB67" s="149"/>
      <c r="GC67" s="149"/>
      <c r="GD67" s="149"/>
      <c r="GE67" s="149"/>
      <c r="GF67" s="149"/>
      <c r="GG67" s="149"/>
      <c r="GH67" s="149"/>
      <c r="GI67" s="149"/>
      <c r="GJ67" s="149"/>
      <c r="GK67" s="149"/>
      <c r="GL67" s="149"/>
      <c r="GM67" s="149"/>
      <c r="GN67" s="149"/>
      <c r="GO67" s="149"/>
      <c r="GP67" s="149"/>
      <c r="GQ67" s="149"/>
      <c r="GR67" s="149"/>
      <c r="GS67" s="149"/>
      <c r="GT67" s="149"/>
      <c r="GU67" s="149"/>
      <c r="GV67" s="149"/>
      <c r="GW67" s="149"/>
      <c r="GX67" s="149"/>
      <c r="GY67" s="149"/>
      <c r="GZ67" s="149"/>
      <c r="HA67" s="149"/>
      <c r="HB67" s="149"/>
      <c r="HC67" s="149"/>
      <c r="HD67" s="149"/>
      <c r="HE67" s="149"/>
      <c r="HF67" s="149"/>
      <c r="HG67" s="149"/>
      <c r="HH67" s="149"/>
      <c r="HI67" s="149"/>
      <c r="HJ67" s="10"/>
      <c r="HK67" s="149"/>
      <c r="HL67" s="149"/>
      <c r="HM67" s="149"/>
      <c r="HN67" s="149"/>
      <c r="HO67" s="149"/>
      <c r="HP67" s="149"/>
      <c r="HQ67" s="149"/>
      <c r="HR67" s="149"/>
      <c r="HS67" s="149"/>
      <c r="HT67" s="149"/>
      <c r="HU67" s="149"/>
      <c r="HV67" s="149"/>
      <c r="HW67" s="149"/>
      <c r="HX67" s="149"/>
      <c r="HY67" s="149"/>
      <c r="HZ67" s="149"/>
      <c r="IA67" s="149"/>
      <c r="IB67" s="149"/>
      <c r="IC67" s="149"/>
      <c r="ID67" s="149"/>
      <c r="IE67" s="149"/>
      <c r="IF67" s="149"/>
      <c r="IG67" s="149"/>
      <c r="IH67" s="149"/>
      <c r="II67" s="149"/>
      <c r="IJ67" s="149"/>
      <c r="IK67" s="149"/>
      <c r="IL67" s="149"/>
      <c r="IM67" s="149"/>
      <c r="IN67" s="149"/>
      <c r="IO67" s="149"/>
      <c r="IP67" s="149"/>
      <c r="IQ67" s="149"/>
      <c r="IR67" s="149"/>
      <c r="IS67" s="149"/>
      <c r="IT67" s="149"/>
      <c r="IU67" s="149"/>
      <c r="IV67" s="149"/>
      <c r="IW67" s="149"/>
      <c r="IX67" s="149"/>
      <c r="IY67" s="149"/>
      <c r="IZ67" s="149"/>
      <c r="JA67" s="149"/>
      <c r="JB67" s="149"/>
      <c r="JC67" s="149"/>
      <c r="JD67" s="149"/>
      <c r="JE67" s="149"/>
      <c r="JF67" s="149"/>
      <c r="JG67" s="149"/>
      <c r="JH67" s="149"/>
      <c r="JI67" s="149"/>
      <c r="JJ67" s="149"/>
      <c r="JK67" s="149"/>
      <c r="JL67" s="149"/>
      <c r="JM67" s="149"/>
      <c r="JN67" s="149"/>
      <c r="JO67" s="149"/>
      <c r="JP67" s="149"/>
      <c r="JQ67" s="149"/>
      <c r="JR67" s="149"/>
      <c r="JS67" s="149"/>
      <c r="JT67" s="149"/>
      <c r="JU67" s="149"/>
      <c r="JV67" s="149"/>
      <c r="JW67" s="149"/>
      <c r="JX67" s="149"/>
      <c r="JY67" s="149"/>
      <c r="JZ67" s="149"/>
      <c r="KA67" s="149"/>
      <c r="KB67" s="149"/>
      <c r="KC67" s="149"/>
      <c r="KD67" s="149"/>
      <c r="KE67" s="149"/>
      <c r="KF67" s="149"/>
      <c r="KG67" s="149"/>
      <c r="KH67" s="149"/>
      <c r="KI67" s="149"/>
      <c r="KJ67" s="149"/>
      <c r="KK67" s="149"/>
      <c r="KL67" s="149"/>
      <c r="KM67" s="149"/>
      <c r="KN67" s="149"/>
      <c r="KO67" s="149"/>
      <c r="KP67" s="149"/>
      <c r="KQ67" s="149"/>
      <c r="KR67" s="149"/>
      <c r="KS67" s="149"/>
      <c r="KT67" s="149"/>
      <c r="KU67" s="149"/>
      <c r="KV67" s="149"/>
      <c r="KW67" s="149"/>
      <c r="KX67" s="149"/>
      <c r="KY67" s="149"/>
      <c r="KZ67" s="149"/>
      <c r="LA67" s="149"/>
      <c r="LB67" s="149"/>
      <c r="LC67" s="149"/>
      <c r="LD67" s="149"/>
      <c r="LE67" s="149"/>
      <c r="LF67" s="149"/>
      <c r="LG67" s="149"/>
      <c r="LH67" s="149"/>
      <c r="LI67" s="149"/>
      <c r="LJ67" s="149"/>
      <c r="LK67" s="149"/>
      <c r="LL67" s="149"/>
      <c r="LM67" s="149"/>
      <c r="LN67" s="149"/>
      <c r="LO67" s="149"/>
      <c r="LP67" s="149"/>
      <c r="LQ67" s="149"/>
      <c r="LR67" s="149"/>
      <c r="LS67" s="149"/>
      <c r="LT67" s="149"/>
      <c r="LU67" s="149"/>
      <c r="LV67" s="149"/>
      <c r="LW67" s="149"/>
      <c r="LX67" s="149"/>
      <c r="LY67" s="10"/>
      <c r="LZ67" s="149"/>
      <c r="MA67" s="149"/>
      <c r="MB67" s="149"/>
      <c r="MC67" s="149"/>
      <c r="MD67" s="149"/>
      <c r="ME67" s="149"/>
      <c r="MF67" s="149"/>
      <c r="MG67" s="149"/>
      <c r="MH67" s="149"/>
      <c r="MI67" s="149"/>
      <c r="MJ67" s="149"/>
      <c r="MK67" s="149"/>
      <c r="ML67" s="149"/>
      <c r="MM67" s="149"/>
      <c r="MN67" s="149"/>
      <c r="MO67" s="149"/>
      <c r="MP67" s="149"/>
      <c r="MQ67" s="10"/>
      <c r="MR67" s="149"/>
      <c r="MS67" s="149"/>
      <c r="MT67" s="149"/>
      <c r="MU67" s="149"/>
      <c r="MV67" s="149"/>
      <c r="MW67" s="149"/>
      <c r="MX67" s="149"/>
      <c r="MY67" s="149"/>
      <c r="MZ67" s="149"/>
      <c r="NA67" s="149"/>
      <c r="NB67" s="149"/>
      <c r="NC67" s="149"/>
      <c r="ND67" s="149"/>
      <c r="NE67" s="149"/>
      <c r="NF67" s="149"/>
      <c r="NG67" s="149"/>
      <c r="NH67" s="149"/>
      <c r="NI67" s="149"/>
      <c r="NJ67" s="149"/>
      <c r="NK67" s="149"/>
      <c r="NL67" s="149"/>
      <c r="NM67" s="149"/>
      <c r="NN67" s="149"/>
      <c r="NO67" s="149"/>
      <c r="NP67" s="149"/>
      <c r="NQ67" s="149"/>
      <c r="NR67" s="149"/>
      <c r="NS67" s="149"/>
      <c r="NT67" s="149"/>
      <c r="NU67" s="149"/>
      <c r="NV67" s="149"/>
      <c r="NW67" s="149"/>
      <c r="NX67" s="149"/>
      <c r="NY67" s="149"/>
      <c r="NZ67" s="149"/>
      <c r="OA67" s="149"/>
      <c r="OB67" s="149"/>
      <c r="OC67" s="149"/>
      <c r="OD67" s="149"/>
      <c r="OE67" s="149"/>
      <c r="OF67" s="149"/>
      <c r="OG67" s="149"/>
      <c r="OH67" s="149"/>
      <c r="OI67" s="149"/>
      <c r="OJ67" s="149"/>
      <c r="OK67" s="149"/>
      <c r="OL67" s="149"/>
      <c r="OM67" s="149"/>
      <c r="ON67" s="149"/>
      <c r="OO67" s="149"/>
      <c r="OP67" s="149"/>
      <c r="OQ67" s="149"/>
      <c r="OR67" s="149"/>
      <c r="OS67" s="149"/>
      <c r="OT67" s="149"/>
      <c r="OU67" s="149"/>
      <c r="OV67" s="149"/>
      <c r="OW67" s="149"/>
      <c r="OX67" s="149"/>
      <c r="OY67" s="149"/>
      <c r="OZ67" s="149"/>
      <c r="PA67" s="149"/>
      <c r="PB67" s="149"/>
      <c r="PC67" s="27">
        <v>0</v>
      </c>
    </row>
    <row r="68" spans="1:419" s="143" customFormat="1" hidden="1" outlineLevel="1">
      <c r="A68" s="121">
        <f>ROW(A68)-5</f>
        <v>63</v>
      </c>
      <c r="B68" s="121"/>
      <c r="E68" s="143" t="b">
        <v>0</v>
      </c>
      <c r="F68" s="123"/>
      <c r="G68" s="120" t="s">
        <v>918</v>
      </c>
      <c r="H68" s="143">
        <v>3</v>
      </c>
      <c r="I68" s="143">
        <v>3</v>
      </c>
      <c r="J68" s="143">
        <v>2</v>
      </c>
      <c r="K68" s="143">
        <v>4</v>
      </c>
      <c r="L68" s="143">
        <v>3</v>
      </c>
      <c r="M68" s="143">
        <v>3</v>
      </c>
      <c r="N68" s="143">
        <v>3</v>
      </c>
      <c r="O68" s="143">
        <v>3</v>
      </c>
      <c r="P68" s="143">
        <v>3</v>
      </c>
      <c r="Q68" s="143">
        <v>3</v>
      </c>
      <c r="R68" s="143">
        <v>3</v>
      </c>
      <c r="S68" s="143">
        <v>3</v>
      </c>
      <c r="T68" s="143">
        <v>3</v>
      </c>
      <c r="U68" s="143">
        <v>3</v>
      </c>
      <c r="V68" s="143">
        <v>3</v>
      </c>
      <c r="W68" s="143">
        <v>3</v>
      </c>
      <c r="X68" s="143">
        <v>3</v>
      </c>
      <c r="Y68" s="143">
        <v>4</v>
      </c>
      <c r="Z68" s="143">
        <v>3</v>
      </c>
      <c r="AA68" s="143">
        <v>4</v>
      </c>
      <c r="AB68" s="143">
        <v>3</v>
      </c>
      <c r="AC68" s="143">
        <v>3</v>
      </c>
      <c r="AD68" s="143">
        <v>0</v>
      </c>
      <c r="AE68" s="135" t="str">
        <f t="array" ref="AE68">PRODUCT($H68:$AD68-$H67:$AD67+1)&amp;" "&amp;AE67&amp;" specific pointers"</f>
        <v>49589822592 Base_Test  specific pointers</v>
      </c>
      <c r="AF68" s="10" t="str">
        <f ca="1">IF(COUNTIF(AE$5:AE68,AE68)=1,"-","Dup")</f>
        <v>-</v>
      </c>
      <c r="AG68" s="10"/>
      <c r="AH68" s="149"/>
      <c r="AI68" s="149"/>
      <c r="AJ68" s="149"/>
      <c r="AK68" s="149"/>
      <c r="AL68" s="149"/>
      <c r="AM68" s="149"/>
      <c r="AN68" s="10"/>
      <c r="AO68" s="149"/>
      <c r="AP68" s="149"/>
      <c r="AQ68" s="149"/>
      <c r="AR68" s="149"/>
      <c r="AS68" s="149"/>
      <c r="AT68" s="149"/>
      <c r="AU68" s="149"/>
      <c r="AV68" s="192"/>
      <c r="AW68" s="192"/>
      <c r="AX68" s="192"/>
      <c r="AY68" s="192"/>
      <c r="AZ68" s="192"/>
      <c r="BA68" s="10"/>
      <c r="BB68" s="149"/>
      <c r="BC68" s="149"/>
      <c r="BD68" s="149"/>
      <c r="BE68" s="149"/>
      <c r="BF68" s="149"/>
      <c r="BG68" s="156"/>
      <c r="BH68" s="149"/>
      <c r="BI68" s="149"/>
      <c r="BJ68" s="149"/>
      <c r="BK68" s="149"/>
      <c r="BL68" s="149"/>
      <c r="BM68" s="149"/>
      <c r="BN68" s="149"/>
      <c r="BO68" s="192"/>
      <c r="BP68" s="192"/>
      <c r="BQ68" s="192"/>
      <c r="BR68" s="192"/>
      <c r="BS68" s="192"/>
      <c r="BT68" s="192"/>
      <c r="BU68" s="192"/>
      <c r="BV68" s="192"/>
      <c r="BW68" s="192"/>
      <c r="BX68" s="192"/>
      <c r="BY68" s="192"/>
      <c r="BZ68" s="192"/>
      <c r="CA68" s="192"/>
      <c r="CB68" s="192"/>
      <c r="CC68" s="192"/>
      <c r="CD68" s="192"/>
      <c r="CE68" s="192"/>
      <c r="CF68" s="192"/>
      <c r="CG68" s="192"/>
      <c r="CH68" s="192"/>
      <c r="CI68" s="192"/>
      <c r="CJ68" s="192"/>
      <c r="CK68" s="192"/>
      <c r="CL68" s="192"/>
      <c r="CM68" s="192"/>
      <c r="CN68" s="192"/>
      <c r="CO68" s="192"/>
      <c r="CP68" s="192"/>
      <c r="CQ68" s="192"/>
      <c r="CR68" s="192"/>
      <c r="CS68" s="192"/>
      <c r="CT68" s="192"/>
      <c r="CU68" s="192"/>
      <c r="CV68" s="192"/>
      <c r="CW68" s="192"/>
      <c r="CX68" s="192"/>
      <c r="CY68" s="192"/>
      <c r="CZ68" s="192"/>
      <c r="DA68" s="192"/>
      <c r="DB68" s="192"/>
      <c r="DC68" s="192"/>
      <c r="DD68" s="192"/>
      <c r="DE68" s="192"/>
      <c r="DF68" s="192"/>
      <c r="DG68" s="192"/>
      <c r="DH68" s="192"/>
      <c r="DI68" s="192"/>
      <c r="DJ68" s="192"/>
      <c r="DK68" s="192"/>
      <c r="DL68" s="10"/>
      <c r="DM68" s="149"/>
      <c r="DN68" s="149"/>
      <c r="DO68" s="149"/>
      <c r="DP68" s="149"/>
      <c r="DQ68" s="149"/>
      <c r="DR68" s="149"/>
      <c r="DS68" s="149"/>
      <c r="DT68" s="149"/>
      <c r="DU68" s="149"/>
      <c r="DV68" s="149"/>
      <c r="DW68" s="149"/>
      <c r="DX68" s="149"/>
      <c r="DY68" s="149"/>
      <c r="DZ68" s="149"/>
      <c r="EA68" s="149"/>
      <c r="EB68" s="149"/>
      <c r="EC68" s="149"/>
      <c r="ED68" s="149"/>
      <c r="EE68" s="149"/>
      <c r="EF68" s="149"/>
      <c r="EG68" s="149"/>
      <c r="EH68" s="10"/>
      <c r="EI68" s="149"/>
      <c r="EJ68" s="149"/>
      <c r="EK68" s="149"/>
      <c r="EL68" s="149"/>
      <c r="EM68" s="149"/>
      <c r="EN68" s="149"/>
      <c r="EO68" s="149"/>
      <c r="EP68" s="149"/>
      <c r="EQ68" s="149"/>
      <c r="ER68" s="149"/>
      <c r="ES68" s="149"/>
      <c r="ET68" s="149"/>
      <c r="EU68" s="149"/>
      <c r="EV68" s="149"/>
      <c r="EW68" s="149"/>
      <c r="EX68" s="149"/>
      <c r="EY68" s="149"/>
      <c r="EZ68" s="149"/>
      <c r="FA68" s="149"/>
      <c r="FB68" s="149"/>
      <c r="FC68" s="149"/>
      <c r="FD68" s="149"/>
      <c r="FE68" s="149"/>
      <c r="FF68" s="149"/>
      <c r="FG68" s="149"/>
      <c r="FH68" s="149"/>
      <c r="FI68" s="149"/>
      <c r="FJ68" s="149"/>
      <c r="FK68" s="149"/>
      <c r="FL68" s="149"/>
      <c r="FM68" s="149"/>
      <c r="FN68" s="149"/>
      <c r="FO68" s="149"/>
      <c r="FP68" s="162"/>
      <c r="FQ68" s="162"/>
      <c r="FR68" s="149"/>
      <c r="FS68" s="149"/>
      <c r="FT68" s="149"/>
      <c r="FU68" s="149"/>
      <c r="FV68" s="149"/>
      <c r="FW68" s="149"/>
      <c r="FX68" s="149"/>
      <c r="FY68" s="10"/>
      <c r="FZ68" s="162"/>
      <c r="GA68" s="149"/>
      <c r="GB68" s="149"/>
      <c r="GC68" s="149"/>
      <c r="GD68" s="149"/>
      <c r="GE68" s="162"/>
      <c r="GF68" s="149"/>
      <c r="GG68" s="149"/>
      <c r="GH68" s="149"/>
      <c r="GI68" s="149"/>
      <c r="GJ68" s="149"/>
      <c r="GK68" s="149"/>
      <c r="GL68" s="149"/>
      <c r="GM68" s="149"/>
      <c r="GN68" s="149"/>
      <c r="GO68" s="149"/>
      <c r="GP68" s="149"/>
      <c r="GQ68" s="149"/>
      <c r="GR68" s="149"/>
      <c r="GS68" s="149"/>
      <c r="GT68" s="149"/>
      <c r="GU68" s="149"/>
      <c r="GV68" s="149"/>
      <c r="GW68" s="149"/>
      <c r="GX68" s="149"/>
      <c r="GY68" s="149"/>
      <c r="GZ68" s="149"/>
      <c r="HA68" s="149"/>
      <c r="HB68" s="149"/>
      <c r="HC68" s="149"/>
      <c r="HD68" s="162"/>
      <c r="HE68" s="162"/>
      <c r="HF68" s="162"/>
      <c r="HG68" s="162"/>
      <c r="HH68" s="162"/>
      <c r="HI68" s="162"/>
      <c r="HJ68" s="10"/>
      <c r="HK68" s="149"/>
      <c r="HL68" s="149">
        <v>2130</v>
      </c>
      <c r="HM68" s="149"/>
      <c r="HN68" s="149">
        <v>35</v>
      </c>
      <c r="HO68" s="149"/>
      <c r="HP68" s="162"/>
      <c r="HQ68" s="162"/>
      <c r="HR68" s="162"/>
      <c r="HS68" s="162"/>
      <c r="HT68" s="149"/>
      <c r="HU68" s="149"/>
      <c r="HV68" s="162"/>
      <c r="HW68" s="162"/>
      <c r="HX68" s="162"/>
      <c r="HY68" s="162"/>
      <c r="HZ68" s="162"/>
      <c r="IA68" s="162"/>
      <c r="IB68" s="149"/>
      <c r="IC68" s="149"/>
      <c r="ID68" s="162"/>
      <c r="IE68" s="149"/>
      <c r="IF68" s="149"/>
      <c r="IG68" s="149"/>
      <c r="IH68" s="149"/>
      <c r="II68" s="149"/>
      <c r="IJ68" s="149"/>
      <c r="IK68" s="162"/>
      <c r="IL68" s="162"/>
      <c r="IM68" s="162"/>
      <c r="IN68" s="162"/>
      <c r="IO68" s="149"/>
      <c r="IP68" s="162"/>
      <c r="IQ68" s="149"/>
      <c r="IR68" s="149"/>
      <c r="IS68" s="149"/>
      <c r="IT68" s="149"/>
      <c r="IU68" s="149"/>
      <c r="IV68" s="149"/>
      <c r="IW68" s="149"/>
      <c r="IX68" s="149"/>
      <c r="IY68" s="149"/>
      <c r="IZ68" s="149"/>
      <c r="JA68" s="149"/>
      <c r="JB68" s="149"/>
      <c r="JC68" s="149"/>
      <c r="JD68" s="149"/>
      <c r="JE68" s="149"/>
      <c r="JF68" s="149"/>
      <c r="JG68" s="149"/>
      <c r="JH68" s="149"/>
      <c r="JI68" s="149"/>
      <c r="JJ68" s="149"/>
      <c r="JK68" s="149"/>
      <c r="JL68" s="149"/>
      <c r="JM68" s="149"/>
      <c r="JN68" s="149"/>
      <c r="JO68" s="149"/>
      <c r="JP68" s="149"/>
      <c r="JQ68" s="149"/>
      <c r="JR68" s="149"/>
      <c r="JS68" s="149"/>
      <c r="JT68" s="149"/>
      <c r="JU68" s="149"/>
      <c r="JV68" s="149"/>
      <c r="JW68" s="149"/>
      <c r="JX68" s="149"/>
      <c r="JY68" s="149"/>
      <c r="JZ68" s="149"/>
      <c r="KA68" s="149"/>
      <c r="KB68" s="149"/>
      <c r="KC68" s="149"/>
      <c r="KD68" s="149"/>
      <c r="KE68" s="149"/>
      <c r="KF68" s="149"/>
      <c r="KG68" s="149"/>
      <c r="KH68" s="149"/>
      <c r="KI68" s="149"/>
      <c r="KJ68" s="149"/>
      <c r="KK68" s="149"/>
      <c r="KL68" s="149"/>
      <c r="KM68" s="149"/>
      <c r="KN68" s="149"/>
      <c r="KO68" s="149"/>
      <c r="KP68" s="149"/>
      <c r="KQ68" s="149"/>
      <c r="KR68" s="149"/>
      <c r="KS68" s="149"/>
      <c r="KT68" s="149"/>
      <c r="KU68" s="149"/>
      <c r="KV68" s="149"/>
      <c r="KW68" s="149"/>
      <c r="KX68" s="149"/>
      <c r="KY68" s="149"/>
      <c r="KZ68" s="149"/>
      <c r="LA68" s="149"/>
      <c r="LB68" s="149"/>
      <c r="LC68" s="149"/>
      <c r="LD68" s="149"/>
      <c r="LE68" s="149"/>
      <c r="LF68" s="149"/>
      <c r="LG68" s="149"/>
      <c r="LH68" s="149"/>
      <c r="LI68" s="149"/>
      <c r="LJ68" s="149"/>
      <c r="LK68" s="149"/>
      <c r="LL68" s="149"/>
      <c r="LM68" s="149"/>
      <c r="LN68" s="149"/>
      <c r="LO68" s="149"/>
      <c r="LP68" s="149"/>
      <c r="LQ68" s="149"/>
      <c r="LR68" s="149"/>
      <c r="LS68" s="149"/>
      <c r="LT68" s="149"/>
      <c r="LU68" s="149"/>
      <c r="LV68" s="149"/>
      <c r="LW68" s="149"/>
      <c r="LX68" s="149"/>
      <c r="LY68" s="10"/>
      <c r="LZ68" s="149"/>
      <c r="MA68" s="149"/>
      <c r="MB68" s="149"/>
      <c r="MC68" s="149"/>
      <c r="MD68" s="149"/>
      <c r="ME68" s="149"/>
      <c r="MF68" s="149"/>
      <c r="MG68" s="149"/>
      <c r="MH68" s="149"/>
      <c r="MI68" s="149"/>
      <c r="MJ68" s="149"/>
      <c r="MK68" s="162"/>
      <c r="ML68" s="162"/>
      <c r="MM68" s="162"/>
      <c r="MN68" s="162"/>
      <c r="MO68" s="162"/>
      <c r="MP68" s="149"/>
      <c r="MQ68" s="10"/>
      <c r="MR68" s="149"/>
      <c r="MS68" s="149"/>
      <c r="MT68" s="149"/>
      <c r="MU68" s="149"/>
      <c r="MV68" s="149"/>
      <c r="MW68" s="149"/>
      <c r="MX68" s="149"/>
      <c r="MY68" s="149"/>
      <c r="MZ68" s="149"/>
      <c r="NA68" s="149"/>
      <c r="NB68" s="149"/>
      <c r="NC68" s="149"/>
      <c r="ND68" s="149"/>
      <c r="NE68" s="149"/>
      <c r="NF68" s="149"/>
      <c r="NG68" s="149"/>
      <c r="NH68" s="149"/>
      <c r="NI68" s="149"/>
      <c r="NJ68" s="149"/>
      <c r="NK68" s="149"/>
      <c r="NL68" s="149"/>
      <c r="NM68" s="149"/>
      <c r="NN68" s="149"/>
      <c r="NO68" s="149"/>
      <c r="NP68" s="149"/>
      <c r="NQ68" s="149"/>
      <c r="NR68" s="149"/>
      <c r="NS68" s="149"/>
      <c r="NT68" s="149"/>
      <c r="NU68" s="149"/>
      <c r="NV68" s="149"/>
      <c r="NW68" s="149"/>
      <c r="NX68" s="149"/>
      <c r="NY68" s="149"/>
      <c r="NZ68" s="149"/>
      <c r="OA68" s="149"/>
      <c r="OB68" s="149"/>
      <c r="OC68" s="149"/>
      <c r="OD68" s="149"/>
      <c r="OE68" s="149"/>
      <c r="OF68" s="149"/>
      <c r="OG68" s="149"/>
      <c r="OH68" s="149"/>
      <c r="OI68" s="149"/>
      <c r="OJ68" s="149"/>
      <c r="OK68" s="149"/>
      <c r="OL68" s="149"/>
      <c r="OM68" s="149"/>
      <c r="ON68" s="149"/>
      <c r="OO68" s="149"/>
      <c r="OP68" s="149"/>
      <c r="OQ68" s="149"/>
      <c r="OR68" s="149"/>
      <c r="OS68" s="149"/>
      <c r="OT68" s="149"/>
      <c r="OU68" s="149"/>
      <c r="OV68" s="149"/>
      <c r="OW68" s="149"/>
      <c r="OX68" s="149"/>
      <c r="OY68" s="149"/>
      <c r="OZ68" s="149"/>
      <c r="PA68" s="149"/>
      <c r="PB68" s="149"/>
      <c r="PC68" s="27">
        <v>0</v>
      </c>
    </row>
    <row r="69" spans="1:419" s="143" customFormat="1" hidden="1" outlineLevel="1">
      <c r="A69" s="121">
        <f t="shared" si="14"/>
        <v>64</v>
      </c>
      <c r="B69" s="121">
        <f>$A$7</f>
        <v>2</v>
      </c>
      <c r="C69" s="143">
        <v>101</v>
      </c>
      <c r="D69" s="143" t="s">
        <v>884</v>
      </c>
      <c r="E69" s="143" t="b">
        <v>0</v>
      </c>
      <c r="F69" s="143" t="b">
        <v>0</v>
      </c>
      <c r="G69" s="143" t="b">
        <f>E69</f>
        <v>0</v>
      </c>
      <c r="H69" s="32">
        <v>3</v>
      </c>
      <c r="I69" s="32">
        <v>2</v>
      </c>
      <c r="J69" s="32">
        <v>1</v>
      </c>
      <c r="K69" s="32">
        <v>1</v>
      </c>
      <c r="L69" s="32">
        <v>1</v>
      </c>
      <c r="M69" s="32">
        <v>1</v>
      </c>
      <c r="N69" s="32">
        <v>1</v>
      </c>
      <c r="O69" s="32">
        <v>1</v>
      </c>
      <c r="P69" s="32">
        <v>1</v>
      </c>
      <c r="Q69" s="32">
        <v>1</v>
      </c>
      <c r="R69" s="32">
        <v>2</v>
      </c>
      <c r="S69" s="32">
        <v>1</v>
      </c>
      <c r="T69" s="32">
        <v>1</v>
      </c>
      <c r="U69" s="32">
        <v>1</v>
      </c>
      <c r="V69" s="32">
        <v>1</v>
      </c>
      <c r="W69" s="32">
        <v>1</v>
      </c>
      <c r="X69" s="32">
        <v>1</v>
      </c>
      <c r="Y69" s="32">
        <v>1</v>
      </c>
      <c r="Z69" s="32">
        <v>1</v>
      </c>
      <c r="AA69" s="32">
        <v>1</v>
      </c>
      <c r="AB69" s="32">
        <v>1</v>
      </c>
      <c r="AC69" s="32">
        <v>1</v>
      </c>
      <c r="AE69" s="13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49590822592 DSP CropgrazeFALSE (F33N11)</v>
      </c>
      <c r="AF69" s="10" t="str">
        <f ca="1">IF(COUNTIF(AE$5:AE69,AE69)=1,"-","Dup")</f>
        <v>-</v>
      </c>
      <c r="AG69" s="10"/>
      <c r="AH69" s="162" t="b">
        <v>0</v>
      </c>
      <c r="AI69" s="162" t="b">
        <v>0</v>
      </c>
      <c r="AJ69" s="162" t="b">
        <v>1</v>
      </c>
      <c r="AK69" s="162" t="b">
        <v>0</v>
      </c>
      <c r="AL69" s="162" t="b">
        <v>0</v>
      </c>
      <c r="AM69" s="162" t="b">
        <v>1</v>
      </c>
      <c r="AN69" s="10"/>
      <c r="AO69" s="161" t="b">
        <f t="shared" ref="AO69:AT161" si="296">INDEX(model_structure,$I69,AO$15)</f>
        <v>0</v>
      </c>
      <c r="AP69" s="161" t="str">
        <f t="shared" si="296"/>
        <v>-</v>
      </c>
      <c r="AQ69" s="161" t="b">
        <f t="shared" si="296"/>
        <v>0</v>
      </c>
      <c r="AR69" s="161" t="b">
        <f t="shared" si="296"/>
        <v>1</v>
      </c>
      <c r="AS69" s="161" t="b">
        <f t="shared" si="296"/>
        <v>1</v>
      </c>
      <c r="AT69" s="161" t="b">
        <f t="shared" si="296"/>
        <v>0</v>
      </c>
      <c r="AU69" s="161">
        <f t="shared" ref="AU69:AU216" si="297">INDEX(minroe,$L69)</f>
        <v>0</v>
      </c>
      <c r="AV69" s="161" t="b">
        <f t="shared" ref="AV69:AZ216" si="298">INDEX(i.risk_aversion,$J69,AV$15)</f>
        <v>0</v>
      </c>
      <c r="AW69" s="161" t="b">
        <f t="shared" si="298"/>
        <v>0</v>
      </c>
      <c r="AX69" s="161" t="str">
        <f t="shared" si="298"/>
        <v>-</v>
      </c>
      <c r="AY69" s="161" t="str">
        <f t="shared" si="298"/>
        <v>-</v>
      </c>
      <c r="AZ69" s="161" t="str">
        <f t="shared" si="298"/>
        <v>-</v>
      </c>
      <c r="BA69" s="10"/>
      <c r="BB69" s="161" t="b">
        <f t="shared" ref="BB69:BB155" si="299">INDEX(model_structure,$I69,BB$15)</f>
        <v>1</v>
      </c>
      <c r="BC69" s="163" t="b">
        <f t="shared" ref="BC69:DW156" ca="1" si="300">OFFSET(BC$5,$B69,0)</f>
        <v>1</v>
      </c>
      <c r="BD69" s="163" t="b">
        <f t="shared" ca="1" si="300"/>
        <v>1</v>
      </c>
      <c r="BE69" s="162">
        <f>VALUE($H69&amp;MIN(2,$I69)&amp;"08")</f>
        <v>3208</v>
      </c>
      <c r="BF69" s="163" t="str">
        <f t="shared" ca="1" si="300"/>
        <v>-</v>
      </c>
      <c r="BG69" s="163" t="str">
        <f t="shared" ca="1" si="300"/>
        <v>-</v>
      </c>
      <c r="BH69" s="163" t="str">
        <f t="shared" ca="1" si="300"/>
        <v>-</v>
      </c>
      <c r="BI69" s="163" t="str">
        <f t="shared" ca="1" si="300"/>
        <v>-</v>
      </c>
      <c r="BJ69" s="163" t="str">
        <f t="shared" ca="1" si="300"/>
        <v>-</v>
      </c>
      <c r="BK69" s="163">
        <f t="shared" ca="1" si="300"/>
        <v>1</v>
      </c>
      <c r="BL69" s="163">
        <f t="shared" ca="1" si="300"/>
        <v>1</v>
      </c>
      <c r="BM69" s="163" t="str">
        <f t="shared" ca="1" si="300"/>
        <v>-</v>
      </c>
      <c r="BN69" s="163" t="str">
        <f t="shared" ca="1" si="300"/>
        <v>-</v>
      </c>
      <c r="BO69" s="163" t="b">
        <f t="shared" ref="BO69:BW161" si="301">INDEX(i.cropgraze_inc,$R69)</f>
        <v>0</v>
      </c>
      <c r="BP69" s="163" t="b">
        <f t="shared" si="301"/>
        <v>0</v>
      </c>
      <c r="BQ69" s="163" t="b">
        <f t="shared" si="301"/>
        <v>0</v>
      </c>
      <c r="BR69" s="163" t="b">
        <f t="shared" si="301"/>
        <v>0</v>
      </c>
      <c r="BS69" s="163" t="b">
        <f t="shared" si="301"/>
        <v>0</v>
      </c>
      <c r="BT69" s="163" t="b">
        <f t="shared" si="301"/>
        <v>0</v>
      </c>
      <c r="BU69" s="163" t="b">
        <f t="shared" si="301"/>
        <v>0</v>
      </c>
      <c r="BV69" s="163" t="b">
        <f t="shared" si="301"/>
        <v>0</v>
      </c>
      <c r="BW69" s="163" t="b">
        <f t="shared" si="301"/>
        <v>0</v>
      </c>
      <c r="BX69" s="163" t="str">
        <f t="shared" ca="1" si="300"/>
        <v>-</v>
      </c>
      <c r="BY69" s="163" t="str">
        <f t="shared" ref="BY69:CF84" ca="1" si="302">OFFSET(BY$5,$B69,0)</f>
        <v>-</v>
      </c>
      <c r="BZ69" s="163" t="str">
        <f t="shared" ca="1" si="302"/>
        <v>-</v>
      </c>
      <c r="CA69" s="163" t="str">
        <f t="shared" ca="1" si="302"/>
        <v>-</v>
      </c>
      <c r="CB69" s="163" t="str">
        <f t="shared" ca="1" si="302"/>
        <v>-</v>
      </c>
      <c r="CC69" s="163" t="str">
        <f t="shared" ca="1" si="302"/>
        <v>-</v>
      </c>
      <c r="CD69" s="163" t="str">
        <f t="shared" ca="1" si="302"/>
        <v>-</v>
      </c>
      <c r="CE69" s="163" t="str">
        <f t="shared" ca="1" si="302"/>
        <v>-</v>
      </c>
      <c r="CF69" s="163" t="str">
        <f t="shared" ca="1" si="302"/>
        <v>-</v>
      </c>
      <c r="CG69" s="163" t="str">
        <f t="shared" ca="1" si="300"/>
        <v>-</v>
      </c>
      <c r="CH69" s="163" t="str">
        <f t="shared" ca="1" si="300"/>
        <v>-</v>
      </c>
      <c r="CI69" s="163" t="str">
        <f t="shared" ca="1" si="300"/>
        <v>-</v>
      </c>
      <c r="CJ69" s="163" t="str">
        <f t="shared" ca="1" si="300"/>
        <v>-</v>
      </c>
      <c r="CK69" s="163" t="str">
        <f t="shared" ref="CK69:DD85" ca="1" si="303">OFFSET(CK$5,$B69,0)</f>
        <v>-</v>
      </c>
      <c r="CL69" s="163" t="str">
        <f t="shared" ca="1" si="303"/>
        <v>-</v>
      </c>
      <c r="CM69" s="163" t="str">
        <f t="shared" ca="1" si="303"/>
        <v>-</v>
      </c>
      <c r="CN69" s="163" t="str">
        <f t="shared" ca="1" si="303"/>
        <v>-</v>
      </c>
      <c r="CO69" s="163" t="str">
        <f t="shared" ca="1" si="303"/>
        <v>-</v>
      </c>
      <c r="CP69" s="163" t="str">
        <f t="shared" ca="1" si="303"/>
        <v>-</v>
      </c>
      <c r="CQ69" s="163" t="str">
        <f t="shared" ca="1" si="303"/>
        <v>-</v>
      </c>
      <c r="CR69" s="163" t="str">
        <f t="shared" ca="1" si="303"/>
        <v>-</v>
      </c>
      <c r="CS69" s="163" t="str">
        <f t="shared" ca="1" si="303"/>
        <v>-</v>
      </c>
      <c r="CT69" s="163" t="str">
        <f t="shared" ca="1" si="303"/>
        <v>-</v>
      </c>
      <c r="CU69" s="163" t="str">
        <f t="shared" ca="1" si="303"/>
        <v>-</v>
      </c>
      <c r="CV69" s="163" t="str">
        <f t="shared" ca="1" si="303"/>
        <v>-</v>
      </c>
      <c r="CW69" s="163" t="str">
        <f t="shared" ca="1" si="303"/>
        <v>-</v>
      </c>
      <c r="CX69" s="163" t="str">
        <f t="shared" ca="1" si="303"/>
        <v>-</v>
      </c>
      <c r="CY69" s="163" t="str">
        <f t="shared" ca="1" si="303"/>
        <v>-</v>
      </c>
      <c r="CZ69" s="163" t="str">
        <f t="shared" ca="1" si="303"/>
        <v>-</v>
      </c>
      <c r="DA69" s="163" t="str">
        <f t="shared" ca="1" si="303"/>
        <v>-</v>
      </c>
      <c r="DB69" s="163" t="str">
        <f t="shared" ca="1" si="303"/>
        <v>-</v>
      </c>
      <c r="DC69" s="163" t="str">
        <f t="shared" ca="1" si="303"/>
        <v>-</v>
      </c>
      <c r="DD69" s="163" t="str">
        <f t="shared" ca="1" si="303"/>
        <v>-</v>
      </c>
      <c r="DE69" s="163" t="str">
        <f t="shared" ref="DD69:DK84" ca="1" si="304">OFFSET(DE$5,$B69,0)</f>
        <v>-</v>
      </c>
      <c r="DF69" s="163" t="str">
        <f t="shared" ca="1" si="304"/>
        <v>-</v>
      </c>
      <c r="DG69" s="163" t="str">
        <f t="shared" ca="1" si="304"/>
        <v>-</v>
      </c>
      <c r="DH69" s="163" t="str">
        <f t="shared" ca="1" si="304"/>
        <v>-</v>
      </c>
      <c r="DI69" s="163" t="str">
        <f t="shared" ca="1" si="304"/>
        <v>-</v>
      </c>
      <c r="DJ69" s="163" t="str">
        <f t="shared" ca="1" si="304"/>
        <v>-</v>
      </c>
      <c r="DK69" s="163" t="str">
        <f t="shared" ca="1" si="304"/>
        <v>-</v>
      </c>
      <c r="DL69" s="10"/>
      <c r="DM69" s="163" t="str">
        <f t="shared" ca="1" si="300"/>
        <v>-</v>
      </c>
      <c r="DN69" s="163" t="str">
        <f t="shared" ca="1" si="300"/>
        <v>-</v>
      </c>
      <c r="DO69" s="163" t="str">
        <f t="shared" ca="1" si="300"/>
        <v>-</v>
      </c>
      <c r="DP69" s="163" t="str">
        <f t="shared" ca="1" si="300"/>
        <v>-</v>
      </c>
      <c r="DQ69" s="163" t="str">
        <f t="shared" ca="1" si="300"/>
        <v>-</v>
      </c>
      <c r="DR69" s="163" t="str">
        <f t="shared" ca="1" si="300"/>
        <v>-</v>
      </c>
      <c r="DS69" s="163" t="str">
        <f t="shared" ca="1" si="300"/>
        <v>-</v>
      </c>
      <c r="DT69" s="163" t="str">
        <f t="shared" ca="1" si="300"/>
        <v>-</v>
      </c>
      <c r="DU69" s="163" t="str">
        <f t="shared" ca="1" si="300"/>
        <v>-</v>
      </c>
      <c r="DV69" s="163" t="str">
        <f t="shared" ca="1" si="300"/>
        <v>-</v>
      </c>
      <c r="DW69" s="163" t="str">
        <f t="shared" ca="1" si="300"/>
        <v>-</v>
      </c>
      <c r="DX69" s="161" t="str" cm="1">
        <f t="array" ref="DX69">INDEX(i.rev,$K69,DX$15)</f>
        <v>-</v>
      </c>
      <c r="DY69" s="161" t="str" cm="1">
        <f t="array" ref="DY69">INDEX(i.rev,$K69,DY$15)</f>
        <v>-</v>
      </c>
      <c r="DZ69" s="161" t="str" cm="1">
        <f t="array" ref="DZ69">INDEX(i.rev,$K69,DZ$15)</f>
        <v>-</v>
      </c>
      <c r="EA69" s="161" t="str" cm="1">
        <f t="array" ref="EA69">INDEX(i.rev,$K69,EA$15)</f>
        <v>-</v>
      </c>
      <c r="EB69" s="161" t="str" cm="1">
        <f t="array" ref="EB69">INDEX(i.rev,$K69,EB$15)</f>
        <v>-</v>
      </c>
      <c r="EC69" s="161" t="str" cm="1">
        <f t="array" ref="EC69">INDEX(i.rev,$K69,EC$15)</f>
        <v>-</v>
      </c>
      <c r="ED69" s="161" t="str" cm="1">
        <f t="array" ref="ED69">INDEX(i.rev,$K69,ED$15)</f>
        <v>-</v>
      </c>
      <c r="EE69" s="161" t="str" cm="1">
        <f t="array" ref="EE69">INDEX(i.rev,$K69,EE$15)</f>
        <v>-</v>
      </c>
      <c r="EF69" s="161" t="str" cm="1">
        <f t="array" ref="EF69">INDEX(i.rev,$K69,EF$15)</f>
        <v>-</v>
      </c>
      <c r="EG69" s="161" t="str" cm="1">
        <f t="array" ref="EG69">INDEX(i.rev,$K69,EG$15)</f>
        <v>-</v>
      </c>
      <c r="EH69" s="10"/>
      <c r="EI69" s="163" t="str">
        <f t="shared" ref="EI69:FR156" ca="1" si="305">OFFSET(EI$5,$B69,0)</f>
        <v>-</v>
      </c>
      <c r="EJ69" s="163" t="str">
        <f t="shared" ca="1" si="305"/>
        <v>-</v>
      </c>
      <c r="EK69" s="163" t="str">
        <f t="shared" ca="1" si="305"/>
        <v>-</v>
      </c>
      <c r="EL69" s="163" t="str">
        <f t="shared" ca="1" si="305"/>
        <v>-</v>
      </c>
      <c r="EM69" s="163" t="str">
        <f t="shared" ca="1" si="305"/>
        <v>-</v>
      </c>
      <c r="EN69" s="163" t="str">
        <f t="shared" ca="1" si="305"/>
        <v>-</v>
      </c>
      <c r="EO69" s="163" t="str">
        <f t="shared" ca="1" si="305"/>
        <v>-</v>
      </c>
      <c r="EP69" s="163" t="str">
        <f t="shared" ca="1" si="305"/>
        <v>-</v>
      </c>
      <c r="EQ69" s="163">
        <f t="shared" ca="1" si="305"/>
        <v>1</v>
      </c>
      <c r="ER69" s="163">
        <f t="shared" ref="ER69" ca="1" si="306">OFFSET(ER$5,$B69,0)</f>
        <v>1</v>
      </c>
      <c r="ES69" s="163">
        <f t="shared" ca="1" si="305"/>
        <v>0</v>
      </c>
      <c r="ET69" s="163" t="str">
        <f t="shared" ca="1" si="305"/>
        <v>-</v>
      </c>
      <c r="EU69" s="163" t="str">
        <f t="shared" ca="1" si="305"/>
        <v>-</v>
      </c>
      <c r="EV69" s="163" t="str">
        <f t="shared" ca="1" si="305"/>
        <v>-</v>
      </c>
      <c r="EW69" s="163" t="str">
        <f t="shared" ca="1" si="305"/>
        <v>-</v>
      </c>
      <c r="EX69" s="163" t="str">
        <f t="shared" ca="1" si="305"/>
        <v>-</v>
      </c>
      <c r="EY69" s="163" t="str">
        <f t="shared" ca="1" si="305"/>
        <v>-</v>
      </c>
      <c r="EZ69" s="163" t="str">
        <f t="shared" ca="1" si="305"/>
        <v>-</v>
      </c>
      <c r="FA69" s="163">
        <f t="shared" ref="FA69" ca="1" si="307">OFFSET(FA$5,$B69,0)</f>
        <v>0</v>
      </c>
      <c r="FB69" s="163" t="str">
        <f t="shared" ca="1" si="305"/>
        <v>-</v>
      </c>
      <c r="FC69" s="163" t="str">
        <f t="shared" ca="1" si="305"/>
        <v>-</v>
      </c>
      <c r="FD69" s="163" t="str">
        <f t="shared" ca="1" si="305"/>
        <v>-</v>
      </c>
      <c r="FE69" s="163" t="str">
        <f t="shared" ca="1" si="305"/>
        <v>-</v>
      </c>
      <c r="FF69" s="163" t="str">
        <f t="shared" ca="1" si="305"/>
        <v>-</v>
      </c>
      <c r="FG69" s="163">
        <f t="shared" ca="1" si="305"/>
        <v>0</v>
      </c>
      <c r="FH69" s="163">
        <f t="shared" ca="1" si="305"/>
        <v>0</v>
      </c>
      <c r="FI69" s="163">
        <f t="shared" ca="1" si="305"/>
        <v>0</v>
      </c>
      <c r="FJ69" s="163">
        <f t="shared" ca="1" si="305"/>
        <v>0</v>
      </c>
      <c r="FK69" s="163">
        <f t="shared" ca="1" si="305"/>
        <v>0</v>
      </c>
      <c r="FL69" s="163">
        <f t="shared" ca="1" si="305"/>
        <v>0</v>
      </c>
      <c r="FM69" s="163">
        <f t="shared" ca="1" si="305"/>
        <v>0</v>
      </c>
      <c r="FN69" s="163" t="str">
        <f t="shared" ca="1" si="305"/>
        <v>-</v>
      </c>
      <c r="FO69" s="163" t="str">
        <f t="shared" ca="1" si="305"/>
        <v>-</v>
      </c>
      <c r="FP69" s="163" t="str">
        <f t="shared" ca="1" si="305"/>
        <v>-</v>
      </c>
      <c r="FQ69" s="163" t="str">
        <f t="shared" ca="1" si="305"/>
        <v>-</v>
      </c>
      <c r="FR69" s="163" t="str">
        <f t="shared" ca="1" si="305"/>
        <v>-</v>
      </c>
      <c r="FS69" s="163" t="str">
        <f t="shared" ref="FS69:IG156" ca="1" si="308">OFFSET(FS$5,$B69,0)</f>
        <v>-</v>
      </c>
      <c r="FT69" s="163" t="str">
        <f t="shared" ca="1" si="308"/>
        <v>-</v>
      </c>
      <c r="FU69" s="163" t="str">
        <f t="shared" ca="1" si="308"/>
        <v>-</v>
      </c>
      <c r="FV69" s="163" t="str">
        <f t="shared" ca="1" si="308"/>
        <v>-</v>
      </c>
      <c r="FW69" s="163" t="str">
        <f t="shared" ca="1" si="308"/>
        <v>-</v>
      </c>
      <c r="FX69" s="163" t="str">
        <f t="shared" ca="1" si="308"/>
        <v>-</v>
      </c>
      <c r="FY69" s="10"/>
      <c r="FZ69" s="163">
        <f t="shared" ca="1" si="308"/>
        <v>1</v>
      </c>
      <c r="GA69" s="163" t="str">
        <f t="shared" ca="1" si="308"/>
        <v>-</v>
      </c>
      <c r="GB69" s="163" t="str">
        <f t="shared" ca="1" si="308"/>
        <v>-</v>
      </c>
      <c r="GC69" s="163" t="str">
        <f t="shared" ca="1" si="308"/>
        <v>-</v>
      </c>
      <c r="GD69" s="163" t="str">
        <f t="shared" ca="1" si="308"/>
        <v>-</v>
      </c>
      <c r="GE69" s="163" t="b">
        <f t="shared" ca="1" si="308"/>
        <v>0</v>
      </c>
      <c r="GF69" s="163" t="str">
        <f t="shared" ca="1" si="308"/>
        <v>-</v>
      </c>
      <c r="GG69" s="163">
        <f t="shared" ca="1" si="308"/>
        <v>0</v>
      </c>
      <c r="GH69" s="163" t="str">
        <f t="shared" ca="1" si="308"/>
        <v>-</v>
      </c>
      <c r="GI69" s="161" cm="1">
        <f t="array" ref="GI69">INDEX(i.rev,$K69,GI$15)</f>
        <v>1</v>
      </c>
      <c r="GJ69" s="163">
        <f t="shared" ca="1" si="308"/>
        <v>0</v>
      </c>
      <c r="GK69" s="163">
        <f t="shared" ca="1" si="308"/>
        <v>1</v>
      </c>
      <c r="GL69" s="163">
        <f t="shared" ca="1" si="308"/>
        <v>0</v>
      </c>
      <c r="GM69" s="163">
        <f t="shared" ca="1" si="308"/>
        <v>1</v>
      </c>
      <c r="GN69" s="163">
        <f t="shared" ca="1" si="308"/>
        <v>1</v>
      </c>
      <c r="GO69" s="163">
        <f t="shared" ca="1" si="308"/>
        <v>1</v>
      </c>
      <c r="GP69" s="163">
        <f t="shared" ca="1" si="308"/>
        <v>0</v>
      </c>
      <c r="GQ69" s="163">
        <f t="shared" ca="1" si="308"/>
        <v>0</v>
      </c>
      <c r="GR69" s="163">
        <f t="shared" ca="1" si="308"/>
        <v>0</v>
      </c>
      <c r="GS69" s="163">
        <f t="shared" ca="1" si="308"/>
        <v>0</v>
      </c>
      <c r="GT69" s="163">
        <f t="shared" ca="1" si="308"/>
        <v>0</v>
      </c>
      <c r="GU69" s="163">
        <f t="shared" ca="1" si="308"/>
        <v>0</v>
      </c>
      <c r="GV69" s="163">
        <f t="shared" ca="1" si="308"/>
        <v>0</v>
      </c>
      <c r="GW69" s="163">
        <f t="shared" ca="1" si="308"/>
        <v>0</v>
      </c>
      <c r="GX69" s="163">
        <f t="shared" ca="1" si="308"/>
        <v>0</v>
      </c>
      <c r="GY69" s="163">
        <f t="shared" ca="1" si="308"/>
        <v>0</v>
      </c>
      <c r="GZ69" s="161" cm="1">
        <f t="array" ref="GZ69">INDEX(i.rev,$K69,GZ$15)</f>
        <v>0</v>
      </c>
      <c r="HA69" s="163">
        <f t="shared" ca="1" si="308"/>
        <v>0</v>
      </c>
      <c r="HB69" s="161" cm="1">
        <f t="array" ref="HB69">INDEX(i.rev,$K69,HB$15)</f>
        <v>1</v>
      </c>
      <c r="HC69" s="163">
        <f t="shared" ca="1" si="308"/>
        <v>0</v>
      </c>
      <c r="HD69" s="163">
        <f t="shared" ca="1" si="308"/>
        <v>0</v>
      </c>
      <c r="HE69" s="163">
        <f t="shared" ca="1" si="308"/>
        <v>0</v>
      </c>
      <c r="HF69" s="163">
        <f t="shared" ca="1" si="308"/>
        <v>0</v>
      </c>
      <c r="HG69" s="163">
        <f t="shared" ca="1" si="308"/>
        <v>0</v>
      </c>
      <c r="HH69" s="163">
        <f t="shared" ca="1" si="308"/>
        <v>0</v>
      </c>
      <c r="HI69" s="163">
        <f t="shared" ca="1" si="308"/>
        <v>0</v>
      </c>
      <c r="HJ69" s="10"/>
      <c r="HK69" s="163" t="str">
        <f t="shared" ca="1" si="308"/>
        <v>-</v>
      </c>
      <c r="HL69" s="163" t="str">
        <f t="shared" ca="1" si="308"/>
        <v>-</v>
      </c>
      <c r="HM69" s="163" t="str">
        <f t="shared" ca="1" si="308"/>
        <v>-</v>
      </c>
      <c r="HN69" s="163" t="str">
        <f t="shared" ca="1" si="308"/>
        <v>-</v>
      </c>
      <c r="HO69" s="163" t="str">
        <f t="shared" ref="HO69:HO84" ca="1" si="309">OFFSET(HO$5,$B69,0)</f>
        <v>-</v>
      </c>
      <c r="HP69" s="161" t="b">
        <f t="shared" ref="HP69:HR161" si="310">INDEX(i.TOL,$H69,HP$15)</f>
        <v>0</v>
      </c>
      <c r="HQ69" s="161" t="b">
        <f t="shared" si="310"/>
        <v>0</v>
      </c>
      <c r="HR69" s="161" t="b">
        <f t="shared" si="310"/>
        <v>1</v>
      </c>
      <c r="HS69" s="163">
        <f t="shared" ca="1" si="308"/>
        <v>0</v>
      </c>
      <c r="HT69" s="161">
        <f t="shared" ref="HT69:HU161" si="311">INDEX(i.scan,$Y69)</f>
        <v>1</v>
      </c>
      <c r="HU69" s="161">
        <f t="shared" si="311"/>
        <v>1</v>
      </c>
      <c r="HV69" s="163" t="str">
        <f t="shared" ca="1" si="308"/>
        <v>-</v>
      </c>
      <c r="HW69" s="163" t="str">
        <f t="shared" ca="1" si="308"/>
        <v>-</v>
      </c>
      <c r="HX69" s="163" t="str">
        <f t="shared" ca="1" si="308"/>
        <v>-</v>
      </c>
      <c r="HY69" s="163" t="str">
        <f t="shared" ca="1" si="308"/>
        <v>-</v>
      </c>
      <c r="HZ69" s="163" t="str">
        <f t="shared" ca="1" si="308"/>
        <v>-</v>
      </c>
      <c r="IA69" s="163" t="str">
        <f t="shared" ca="1" si="308"/>
        <v>-</v>
      </c>
      <c r="IB69" s="163" t="str">
        <f t="shared" ca="1" si="308"/>
        <v>-</v>
      </c>
      <c r="IC69" s="163" t="str">
        <f t="shared" ca="1" si="308"/>
        <v>-</v>
      </c>
      <c r="ID69" s="163" t="str">
        <f t="shared" ca="1" si="308"/>
        <v>-</v>
      </c>
      <c r="IE69" s="163" t="b">
        <f t="shared" ca="1" si="308"/>
        <v>1</v>
      </c>
      <c r="IF69" s="163" t="str">
        <f t="shared" ca="1" si="308"/>
        <v>-</v>
      </c>
      <c r="IG69" s="163" t="str">
        <f t="shared" ca="1" si="308"/>
        <v>-</v>
      </c>
      <c r="IH69" s="163" t="str">
        <f t="shared" ref="IH69:IW161" ca="1" si="312">OFFSET(IH$5,$B69,0)</f>
        <v>-</v>
      </c>
      <c r="II69" s="163" t="b">
        <f t="shared" ref="II69:IX161" ca="1" si="313">OFFSET(II$5,$B69,0)</f>
        <v>1</v>
      </c>
      <c r="IJ69" s="163">
        <f t="shared" ref="IJ69:IX161" ca="1" si="314">OFFSET(IJ$5,$B69,0)</f>
        <v>0</v>
      </c>
      <c r="IK69" s="163" t="str">
        <f t="shared" ref="IK69:IX156" ca="1" si="315">OFFSET(IK$5,$B69,0)</f>
        <v>-</v>
      </c>
      <c r="IL69" s="163" t="str">
        <f t="shared" ca="1" si="315"/>
        <v>-</v>
      </c>
      <c r="IM69" s="163" t="str">
        <f t="shared" ca="1" si="315"/>
        <v>-</v>
      </c>
      <c r="IN69" s="163" t="str">
        <f t="shared" ca="1" si="315"/>
        <v>-</v>
      </c>
      <c r="IO69" s="163" t="str">
        <f t="shared" ca="1" si="315"/>
        <v>-</v>
      </c>
      <c r="IP69" s="163">
        <f t="shared" ca="1" si="315"/>
        <v>0</v>
      </c>
      <c r="IQ69" s="163" t="str">
        <f t="shared" ca="1" si="315"/>
        <v>-</v>
      </c>
      <c r="IR69" s="163" t="str">
        <f t="shared" ca="1" si="315"/>
        <v>-</v>
      </c>
      <c r="IS69" s="163" t="str">
        <f t="shared" ca="1" si="315"/>
        <v>-</v>
      </c>
      <c r="IT69" s="163">
        <f t="shared" ca="1" si="315"/>
        <v>500</v>
      </c>
      <c r="IU69" s="163">
        <f t="shared" ca="1" si="315"/>
        <v>500</v>
      </c>
      <c r="IV69" s="163" t="str">
        <f t="shared" ca="1" si="315"/>
        <v>-</v>
      </c>
      <c r="IW69" s="163" t="str">
        <f t="shared" ca="1" si="315"/>
        <v>-</v>
      </c>
      <c r="IX69" s="163" t="str">
        <f t="shared" ca="1" si="315"/>
        <v>-</v>
      </c>
      <c r="IY69" s="187" t="b">
        <v>0</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ref="LZ69:LZ161" si="316">INDEX(i.interest_rate,$O69)</f>
        <v>4.4999999999999998E-2</v>
      </c>
      <c r="MA69" s="161">
        <f t="shared" ref="MA69:MA161" si="317">INDEX(i.opp_cost_capital,$P69)</f>
        <v>4.4999999999999998E-2</v>
      </c>
      <c r="MB69" s="163">
        <f t="shared" ref="MB69:PB157" ca="1" si="318">OFFSET(MB$5,$B69,0)</f>
        <v>1</v>
      </c>
      <c r="MC69" s="163">
        <f t="shared" ca="1" si="318"/>
        <v>0</v>
      </c>
      <c r="MD69" s="163">
        <f t="shared" ca="1" si="318"/>
        <v>1</v>
      </c>
      <c r="ME69" s="163">
        <f t="shared" ca="1" si="318"/>
        <v>1</v>
      </c>
      <c r="MF69" s="163">
        <f t="shared" ca="1" si="318"/>
        <v>0</v>
      </c>
      <c r="MG69" s="163">
        <f t="shared" ca="1" si="318"/>
        <v>70</v>
      </c>
      <c r="MH69" s="163">
        <f t="shared" ca="1" si="318"/>
        <v>50</v>
      </c>
      <c r="MI69" s="163">
        <f t="shared" ca="1" si="318"/>
        <v>85</v>
      </c>
      <c r="MJ69" s="163">
        <f t="shared" ca="1" si="318"/>
        <v>50</v>
      </c>
      <c r="MK69" s="161">
        <f t="shared" ref="MK69:MM69" si="319">INDEX(i.GrainPrices,$AB69,MK$15)</f>
        <v>1</v>
      </c>
      <c r="ML69" s="161">
        <f t="shared" si="319"/>
        <v>1</v>
      </c>
      <c r="MM69" s="161">
        <f t="shared" si="319"/>
        <v>1</v>
      </c>
      <c r="MN69" s="161">
        <f t="shared" ref="MN69:MO161" si="320">INDEX(i.GrainPrices_k,$AC69,MN$15)</f>
        <v>1</v>
      </c>
      <c r="MO69" s="161">
        <f t="shared" si="320"/>
        <v>1</v>
      </c>
      <c r="MP69" s="163">
        <f t="shared" ca="1" si="318"/>
        <v>1</v>
      </c>
      <c r="MQ69" s="10"/>
      <c r="MR69" s="163">
        <f t="shared" ca="1" si="318"/>
        <v>1</v>
      </c>
      <c r="MS69" s="161">
        <f t="shared" ref="MS69:MS161" si="321">INDEX(i.pasture_prod,$X69)</f>
        <v>1</v>
      </c>
      <c r="MT69" s="163">
        <f t="shared" ca="1" si="318"/>
        <v>0.75</v>
      </c>
      <c r="MU69" s="163">
        <f t="shared" ca="1" si="318"/>
        <v>0.8</v>
      </c>
      <c r="MV69" s="163">
        <f t="shared" ref="MV69:MV156" ca="1" si="322">OFFSET(MV$5,$B69,0)</f>
        <v>0.82499999999999996</v>
      </c>
      <c r="MW69" s="163">
        <f t="shared" ca="1" si="318"/>
        <v>0.875</v>
      </c>
      <c r="MX69" s="163">
        <f t="shared" ca="1" si="318"/>
        <v>0.9</v>
      </c>
      <c r="MY69" s="163">
        <f t="shared" ref="MY69:OT74" ca="1" si="323">OFFSET(MY$5,$B69,0)</f>
        <v>0.75</v>
      </c>
      <c r="MZ69" s="163">
        <f t="shared" ca="1" si="323"/>
        <v>0.78142857142857147</v>
      </c>
      <c r="NA69" s="163">
        <f t="shared" ca="1" si="323"/>
        <v>0.82499999999999996</v>
      </c>
      <c r="NB69" s="163">
        <f t="shared" ca="1" si="323"/>
        <v>0.875</v>
      </c>
      <c r="NC69" s="163">
        <f t="shared" ca="1" si="323"/>
        <v>0.9</v>
      </c>
      <c r="ND69" s="163">
        <f t="shared" ca="1" si="323"/>
        <v>0.9</v>
      </c>
      <c r="NE69" s="163">
        <f t="shared" ca="1" si="323"/>
        <v>0.75</v>
      </c>
      <c r="NF69" s="163">
        <f t="shared" ca="1" si="323"/>
        <v>0.78142857142857147</v>
      </c>
      <c r="NG69" s="163">
        <f t="shared" ca="1" si="323"/>
        <v>0.82499999999999996</v>
      </c>
      <c r="NH69" s="163">
        <f t="shared" ca="1" si="323"/>
        <v>0.875</v>
      </c>
      <c r="NI69" s="163">
        <f t="shared" ca="1" si="323"/>
        <v>0.9</v>
      </c>
      <c r="NJ69" s="163">
        <f t="shared" ca="1" si="323"/>
        <v>0.9</v>
      </c>
      <c r="NK69" s="163">
        <f t="shared" ca="1" si="323"/>
        <v>0.75</v>
      </c>
      <c r="NL69" s="163">
        <f t="shared" ca="1" si="323"/>
        <v>0.78142857142857147</v>
      </c>
      <c r="NM69" s="163">
        <f t="shared" ca="1" si="323"/>
        <v>0.82499999999999996</v>
      </c>
      <c r="NN69" s="163">
        <f t="shared" ca="1" si="323"/>
        <v>0.875</v>
      </c>
      <c r="NO69" s="163">
        <f t="shared" ca="1" si="323"/>
        <v>0.9</v>
      </c>
      <c r="NP69" s="163">
        <f t="shared" ca="1" si="323"/>
        <v>0.9</v>
      </c>
      <c r="NQ69" s="163">
        <f t="shared" ca="1" si="323"/>
        <v>0.75</v>
      </c>
      <c r="NR69" s="163">
        <f t="shared" ca="1" si="323"/>
        <v>0.78142857142857147</v>
      </c>
      <c r="NS69" s="163">
        <f t="shared" ca="1" si="323"/>
        <v>0.82499999999999996</v>
      </c>
      <c r="NT69" s="163">
        <f t="shared" ca="1" si="323"/>
        <v>0.875</v>
      </c>
      <c r="NU69" s="163">
        <f t="shared" ca="1" si="323"/>
        <v>0.9</v>
      </c>
      <c r="NV69" s="163">
        <f t="shared" ca="1" si="323"/>
        <v>0.9</v>
      </c>
      <c r="NW69" s="163">
        <f t="shared" ca="1" si="323"/>
        <v>0.75</v>
      </c>
      <c r="NX69" s="163">
        <f t="shared" ca="1" si="323"/>
        <v>0.78142857142857147</v>
      </c>
      <c r="NY69" s="163">
        <f t="shared" ca="1" si="323"/>
        <v>0.82499999999999996</v>
      </c>
      <c r="NZ69" s="163">
        <f t="shared" ca="1" si="323"/>
        <v>0.875</v>
      </c>
      <c r="OA69" s="163">
        <f t="shared" ca="1" si="323"/>
        <v>0.9</v>
      </c>
      <c r="OB69" s="163">
        <f t="shared" ca="1" si="323"/>
        <v>0.9</v>
      </c>
      <c r="OC69" s="163">
        <f t="shared" ca="1" si="323"/>
        <v>0.75</v>
      </c>
      <c r="OD69" s="163">
        <f t="shared" ca="1" si="323"/>
        <v>0.78142857142857147</v>
      </c>
      <c r="OE69" s="163">
        <f t="shared" ca="1" si="323"/>
        <v>0.82499999999999996</v>
      </c>
      <c r="OF69" s="163">
        <f t="shared" ca="1" si="323"/>
        <v>0.875</v>
      </c>
      <c r="OG69" s="163">
        <f t="shared" ca="1" si="323"/>
        <v>0.9</v>
      </c>
      <c r="OH69" s="163">
        <f t="shared" ca="1" si="323"/>
        <v>0.9</v>
      </c>
      <c r="OI69" s="163">
        <f t="shared" ca="1" si="323"/>
        <v>0.75</v>
      </c>
      <c r="OJ69" s="163">
        <f t="shared" ca="1" si="323"/>
        <v>0.76904761904761909</v>
      </c>
      <c r="OK69" s="163">
        <f t="shared" ca="1" si="323"/>
        <v>0.82000000000000006</v>
      </c>
      <c r="OL69" s="163">
        <f t="shared" ca="1" si="323"/>
        <v>0.875</v>
      </c>
      <c r="OM69" s="163">
        <f t="shared" ca="1" si="323"/>
        <v>0.9</v>
      </c>
      <c r="ON69" s="163">
        <f t="shared" ca="1" si="323"/>
        <v>0.90000000000000013</v>
      </c>
      <c r="OO69" s="163">
        <f t="shared" ca="1" si="323"/>
        <v>0.75</v>
      </c>
      <c r="OP69" s="163">
        <f t="shared" ca="1" si="323"/>
        <v>0.76904761904761909</v>
      </c>
      <c r="OQ69" s="163">
        <f t="shared" ca="1" si="323"/>
        <v>0.82000000000000006</v>
      </c>
      <c r="OR69" s="163">
        <f t="shared" ca="1" si="323"/>
        <v>0.875</v>
      </c>
      <c r="OS69" s="163">
        <f t="shared" ca="1" si="323"/>
        <v>0.9</v>
      </c>
      <c r="OT69" s="163">
        <f t="shared" ca="1" si="323"/>
        <v>0.9</v>
      </c>
      <c r="OU69" s="163">
        <f t="shared" ref="OU69:OU89" ca="1" si="324">OFFSET(OU$5,$B69,0)</f>
        <v>0.875</v>
      </c>
      <c r="OV69" s="161">
        <f t="shared" ref="OV69:OV161" si="325">INDEX(i.all_rot_yield,$W69)</f>
        <v>1</v>
      </c>
      <c r="OW69" s="161">
        <f t="shared" ref="OW69:OW161" si="326">INDEX(i.mach_option,$N69)</f>
        <v>1</v>
      </c>
      <c r="OX69" s="161" t="str">
        <f t="shared" ref="OX69:OX161" si="327">INDEX(overdraw,$M69)</f>
        <v>-</v>
      </c>
      <c r="OY69" s="193">
        <v>2</v>
      </c>
      <c r="OZ69" s="161" t="str">
        <f t="shared" ref="OZ69:OZ161" si="328">INDEX(i.casual_ub,$Q69)</f>
        <v>-</v>
      </c>
      <c r="PA69" s="161" t="str">
        <f t="shared" ref="PA69:PA161" si="329">INDEX(i.seedharv_casual_ub,$Q69)</f>
        <v>-</v>
      </c>
      <c r="PB69" s="163">
        <f t="shared" ca="1" si="318"/>
        <v>0</v>
      </c>
      <c r="PC69" s="27">
        <v>0</v>
      </c>
    </row>
    <row r="70" spans="1:419" s="143" customFormat="1" hidden="1" outlineLevel="1">
      <c r="A70" s="121">
        <f t="shared" ref="A70:A83" si="330">ROW(A70)-5</f>
        <v>65</v>
      </c>
      <c r="B70" s="121">
        <f t="shared" ref="B70:B83" si="331">$A$18</f>
        <v>13</v>
      </c>
      <c r="C70" s="143">
        <v>101</v>
      </c>
      <c r="D70" s="143" t="s">
        <v>884</v>
      </c>
      <c r="E70" s="143" t="b">
        <v>0</v>
      </c>
      <c r="F70" s="143" t="b">
        <v>0</v>
      </c>
      <c r="G70" s="143" t="b">
        <f t="shared" ref="G70:G75" si="332">E70</f>
        <v>0</v>
      </c>
      <c r="H70" s="139">
        <v>3</v>
      </c>
      <c r="I70" s="32">
        <v>1</v>
      </c>
      <c r="J70" s="139">
        <f t="shared" ref="J70:AC83" ca="1" si="333">OFFSET(J70,-1,0)</f>
        <v>1</v>
      </c>
      <c r="K70" s="139">
        <f t="shared" ca="1" si="333"/>
        <v>1</v>
      </c>
      <c r="L70" s="139">
        <f t="shared" ca="1" si="333"/>
        <v>1</v>
      </c>
      <c r="M70" s="139">
        <f t="shared" ca="1" si="333"/>
        <v>1</v>
      </c>
      <c r="N70" s="139">
        <f t="shared" ca="1" si="333"/>
        <v>1</v>
      </c>
      <c r="O70" s="139">
        <f t="shared" ca="1" si="333"/>
        <v>1</v>
      </c>
      <c r="P70" s="139">
        <f t="shared" ca="1" si="333"/>
        <v>1</v>
      </c>
      <c r="Q70" s="139">
        <f t="shared" ca="1" si="333"/>
        <v>1</v>
      </c>
      <c r="R70" s="139">
        <f t="shared" ca="1" si="333"/>
        <v>2</v>
      </c>
      <c r="S70" s="139">
        <f t="shared" ca="1" si="333"/>
        <v>1</v>
      </c>
      <c r="T70" s="139">
        <f t="shared" ca="1" si="333"/>
        <v>1</v>
      </c>
      <c r="U70" s="139">
        <f t="shared" ca="1" si="333"/>
        <v>1</v>
      </c>
      <c r="V70" s="139">
        <f t="shared" ca="1" si="333"/>
        <v>1</v>
      </c>
      <c r="W70" s="139">
        <f t="shared" ca="1" si="333"/>
        <v>1</v>
      </c>
      <c r="X70" s="139">
        <f t="shared" ca="1" si="333"/>
        <v>1</v>
      </c>
      <c r="Y70" s="139">
        <f t="shared" ca="1" si="333"/>
        <v>1</v>
      </c>
      <c r="Z70" s="139">
        <f t="shared" ca="1" si="333"/>
        <v>1</v>
      </c>
      <c r="AA70" s="139">
        <f t="shared" ca="1" si="333"/>
        <v>1</v>
      </c>
      <c r="AB70" s="139">
        <f t="shared" ca="1" si="333"/>
        <v>1</v>
      </c>
      <c r="AC70" s="139">
        <f t="shared" ca="1" si="333"/>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49591822592 SE CropgrazeFALSE (F33N33) pas%15</v>
      </c>
      <c r="AF70" s="10" t="str">
        <f ca="1">IF(COUNTIF(AE$5:AE70,AE70)=1,"-","Dup")</f>
        <v>-</v>
      </c>
      <c r="AG70" s="10"/>
      <c r="AH70" s="162" t="b">
        <v>0</v>
      </c>
      <c r="AI70" s="162" t="b">
        <v>0</v>
      </c>
      <c r="AJ70" s="162" t="b">
        <v>0</v>
      </c>
      <c r="AK70" s="162" t="b">
        <v>0</v>
      </c>
      <c r="AL70" s="162" t="b">
        <v>0</v>
      </c>
      <c r="AM70" s="162" t="b">
        <v>1</v>
      </c>
      <c r="AN70" s="10"/>
      <c r="AO70" s="161" t="b">
        <f t="shared" ref="AO70:AT83" si="334">INDEX(model_structure,$I70,AO$15)</f>
        <v>1</v>
      </c>
      <c r="AP70" s="161" t="str">
        <f t="shared" si="334"/>
        <v>-</v>
      </c>
      <c r="AQ70" s="161" t="str">
        <f t="shared" si="334"/>
        <v>-</v>
      </c>
      <c r="AR70" s="161" t="str">
        <f t="shared" si="334"/>
        <v>-</v>
      </c>
      <c r="AS70" s="161" t="b">
        <f t="shared" si="334"/>
        <v>1</v>
      </c>
      <c r="AT70" s="161" t="b">
        <f t="shared" si="334"/>
        <v>0</v>
      </c>
      <c r="AU70" s="161">
        <f t="shared" ca="1" si="297"/>
        <v>0</v>
      </c>
      <c r="AV70" s="161" t="b">
        <f t="shared" ref="AV70:AZ83" ca="1" si="335">INDEX(i.risk_aversion,$J70,AV$15)</f>
        <v>0</v>
      </c>
      <c r="AW70" s="161" t="b">
        <f t="shared" ca="1" si="335"/>
        <v>0</v>
      </c>
      <c r="AX70" s="161" t="str">
        <f t="shared" ca="1" si="335"/>
        <v>-</v>
      </c>
      <c r="AY70" s="161" t="str">
        <f t="shared" ca="1" si="335"/>
        <v>-</v>
      </c>
      <c r="AZ70" s="161" t="str">
        <f t="shared" ca="1" si="335"/>
        <v>-</v>
      </c>
      <c r="BA70" s="10"/>
      <c r="BB70" s="161" t="b">
        <f t="shared" si="299"/>
        <v>1</v>
      </c>
      <c r="BC70" s="163" t="b">
        <f t="shared" ref="BC70:DW81" ca="1" si="336">OFFSET(BC$5,$B70,0)</f>
        <v>1</v>
      </c>
      <c r="BD70" s="163" t="b">
        <f t="shared" ca="1" si="336"/>
        <v>1</v>
      </c>
      <c r="BE70" s="162">
        <f t="shared" ref="BE70:BE73" si="337">VALUE($H70&amp;MIN(2,$I70)&amp;"08")</f>
        <v>3108</v>
      </c>
      <c r="BF70" s="163" t="str">
        <f t="shared" ca="1" si="336"/>
        <v>-</v>
      </c>
      <c r="BG70" s="163" t="str">
        <f t="shared" ca="1" si="336"/>
        <v>-</v>
      </c>
      <c r="BH70" s="163" t="str">
        <f t="shared" ca="1" si="336"/>
        <v>-</v>
      </c>
      <c r="BI70" s="163" t="str">
        <f t="shared" ca="1" si="336"/>
        <v>-</v>
      </c>
      <c r="BJ70" s="163" t="str">
        <f t="shared" ca="1" si="336"/>
        <v>-</v>
      </c>
      <c r="BK70" s="163">
        <f t="shared" ca="1" si="336"/>
        <v>1</v>
      </c>
      <c r="BL70" s="163">
        <f t="shared" ca="1" si="336"/>
        <v>1</v>
      </c>
      <c r="BM70" s="163" t="str">
        <f t="shared" ca="1" si="336"/>
        <v>-</v>
      </c>
      <c r="BN70" s="163" t="str">
        <f t="shared" ca="1" si="336"/>
        <v>-</v>
      </c>
      <c r="BO70" s="163" t="b">
        <f t="shared" ca="1" si="301"/>
        <v>0</v>
      </c>
      <c r="BP70" s="163" t="b">
        <f t="shared" ca="1" si="301"/>
        <v>0</v>
      </c>
      <c r="BQ70" s="163" t="b">
        <f t="shared" ca="1" si="301"/>
        <v>0</v>
      </c>
      <c r="BR70" s="163" t="b">
        <f t="shared" ca="1" si="301"/>
        <v>0</v>
      </c>
      <c r="BS70" s="163" t="b">
        <f t="shared" ca="1" si="301"/>
        <v>0</v>
      </c>
      <c r="BT70" s="163" t="b">
        <f t="shared" ca="1" si="301"/>
        <v>0</v>
      </c>
      <c r="BU70" s="163" t="b">
        <f t="shared" ca="1" si="301"/>
        <v>0</v>
      </c>
      <c r="BV70" s="163" t="b">
        <f t="shared" ca="1" si="301"/>
        <v>0</v>
      </c>
      <c r="BW70" s="163" t="b">
        <f t="shared" ca="1" si="301"/>
        <v>0</v>
      </c>
      <c r="BX70" s="163" t="str">
        <f t="shared" ca="1" si="300"/>
        <v>-</v>
      </c>
      <c r="BY70" s="163" t="str">
        <f t="shared" ca="1" si="302"/>
        <v>-</v>
      </c>
      <c r="BZ70" s="163" t="str">
        <f t="shared" ca="1" si="302"/>
        <v>-</v>
      </c>
      <c r="CA70" s="163" t="str">
        <f t="shared" ca="1" si="302"/>
        <v>-</v>
      </c>
      <c r="CB70" s="163" t="str">
        <f t="shared" ca="1" si="302"/>
        <v>-</v>
      </c>
      <c r="CC70" s="163" t="str">
        <f t="shared" ca="1" si="302"/>
        <v>-</v>
      </c>
      <c r="CD70" s="163" t="str">
        <f t="shared" ca="1" si="302"/>
        <v>-</v>
      </c>
      <c r="CE70" s="163" t="str">
        <f t="shared" ca="1" si="302"/>
        <v>-</v>
      </c>
      <c r="CF70" s="163" t="str">
        <f t="shared" ca="1" si="302"/>
        <v>-</v>
      </c>
      <c r="CG70" s="163" t="str">
        <f t="shared" ca="1" si="300"/>
        <v>-</v>
      </c>
      <c r="CH70" s="163" t="str">
        <f t="shared" ca="1" si="300"/>
        <v>-</v>
      </c>
      <c r="CI70" s="163" t="str">
        <f t="shared" ca="1" si="300"/>
        <v>-</v>
      </c>
      <c r="CJ70" s="163" t="str">
        <f t="shared" ca="1" si="300"/>
        <v>-</v>
      </c>
      <c r="CK70" s="163" t="str">
        <f t="shared" ca="1" si="303"/>
        <v>-</v>
      </c>
      <c r="CL70" s="163" t="str">
        <f t="shared" ca="1" si="303"/>
        <v>-</v>
      </c>
      <c r="CM70" s="163" t="str">
        <f t="shared" ca="1" si="303"/>
        <v>-</v>
      </c>
      <c r="CN70" s="163" t="str">
        <f t="shared" ca="1" si="303"/>
        <v>-</v>
      </c>
      <c r="CO70" s="163" t="str">
        <f t="shared" ca="1" si="303"/>
        <v>-</v>
      </c>
      <c r="CP70" s="163" t="str">
        <f t="shared" ca="1" si="303"/>
        <v>-</v>
      </c>
      <c r="CQ70" s="163" t="str">
        <f t="shared" ca="1" si="303"/>
        <v>-</v>
      </c>
      <c r="CR70" s="163" t="str">
        <f t="shared" ca="1" si="303"/>
        <v>-</v>
      </c>
      <c r="CS70" s="163" t="str">
        <f t="shared" ca="1" si="303"/>
        <v>-</v>
      </c>
      <c r="CT70" s="163" t="str">
        <f t="shared" ca="1" si="303"/>
        <v>-</v>
      </c>
      <c r="CU70" s="163" t="str">
        <f t="shared" ca="1" si="303"/>
        <v>-</v>
      </c>
      <c r="CV70" s="163" t="str">
        <f t="shared" ca="1" si="303"/>
        <v>-</v>
      </c>
      <c r="CW70" s="163" t="str">
        <f t="shared" ca="1" si="303"/>
        <v>-</v>
      </c>
      <c r="CX70" s="163" t="str">
        <f t="shared" ca="1" si="303"/>
        <v>-</v>
      </c>
      <c r="CY70" s="163" t="str">
        <f t="shared" ca="1" si="303"/>
        <v>-</v>
      </c>
      <c r="CZ70" s="163" t="str">
        <f t="shared" ca="1" si="303"/>
        <v>-</v>
      </c>
      <c r="DA70" s="163" t="str">
        <f t="shared" ca="1" si="303"/>
        <v>-</v>
      </c>
      <c r="DB70" s="163" t="str">
        <f t="shared" ca="1" si="303"/>
        <v>-</v>
      </c>
      <c r="DC70" s="163" t="str">
        <f t="shared" ca="1" si="303"/>
        <v>-</v>
      </c>
      <c r="DD70" s="163" t="str">
        <f t="shared" ca="1" si="304"/>
        <v>-</v>
      </c>
      <c r="DE70" s="163" t="str">
        <f t="shared" ca="1" si="304"/>
        <v>-</v>
      </c>
      <c r="DF70" s="163" t="str">
        <f t="shared" ca="1" si="304"/>
        <v>-</v>
      </c>
      <c r="DG70" s="163" t="str">
        <f t="shared" ca="1" si="304"/>
        <v>-</v>
      </c>
      <c r="DH70" s="163" t="str">
        <f t="shared" ca="1" si="304"/>
        <v>-</v>
      </c>
      <c r="DI70" s="163" t="str">
        <f t="shared" ca="1" si="304"/>
        <v>-</v>
      </c>
      <c r="DJ70" s="163" t="str">
        <f t="shared" ca="1" si="304"/>
        <v>-</v>
      </c>
      <c r="DK70" s="163" t="str">
        <f t="shared" ca="1" si="304"/>
        <v>-</v>
      </c>
      <c r="DL70" s="10"/>
      <c r="DM70" s="163" t="str">
        <f t="shared" ca="1" si="336"/>
        <v>-</v>
      </c>
      <c r="DN70" s="163" t="str">
        <f t="shared" ca="1" si="336"/>
        <v>-</v>
      </c>
      <c r="DO70" s="163" t="str">
        <f t="shared" ca="1" si="336"/>
        <v>-</v>
      </c>
      <c r="DP70" s="163" t="str">
        <f t="shared" ca="1" si="336"/>
        <v>-</v>
      </c>
      <c r="DQ70" s="163" t="str">
        <f t="shared" ca="1" si="336"/>
        <v>-</v>
      </c>
      <c r="DR70" s="163" t="str">
        <f t="shared" ca="1" si="336"/>
        <v>-</v>
      </c>
      <c r="DS70" s="163" t="str">
        <f t="shared" ca="1" si="336"/>
        <v>-</v>
      </c>
      <c r="DT70" s="163" t="str">
        <f t="shared" ca="1" si="336"/>
        <v>-</v>
      </c>
      <c r="DU70" s="163" t="str">
        <f t="shared" ca="1" si="336"/>
        <v>-</v>
      </c>
      <c r="DV70" s="163" t="str">
        <f t="shared" ca="1" si="336"/>
        <v>-</v>
      </c>
      <c r="DW70" s="163" t="str">
        <f t="shared" ca="1" si="336"/>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ref="EI70:FR77" ca="1" si="338">OFFSET(EI$5,$B70,0)</f>
        <v>-</v>
      </c>
      <c r="EJ70" s="163" t="str">
        <f t="shared" ca="1" si="338"/>
        <v>-</v>
      </c>
      <c r="EK70" s="163" t="str">
        <f t="shared" ca="1" si="338"/>
        <v>-</v>
      </c>
      <c r="EL70" s="163" t="str">
        <f t="shared" ca="1" si="338"/>
        <v>-</v>
      </c>
      <c r="EM70" s="163" t="str">
        <f t="shared" ca="1" si="338"/>
        <v>-</v>
      </c>
      <c r="EN70" s="163" t="str">
        <f t="shared" ca="1" si="338"/>
        <v>-</v>
      </c>
      <c r="EO70" s="163" t="str">
        <f t="shared" ca="1" si="338"/>
        <v>-</v>
      </c>
      <c r="EP70" s="163" t="str">
        <f t="shared" ca="1" si="338"/>
        <v>-</v>
      </c>
      <c r="EQ70" s="193">
        <v>3</v>
      </c>
      <c r="ER70" s="193">
        <v>3</v>
      </c>
      <c r="ES70" s="163">
        <f t="shared" ca="1" si="338"/>
        <v>0</v>
      </c>
      <c r="ET70" s="163" t="str">
        <f t="shared" ca="1" si="338"/>
        <v>-</v>
      </c>
      <c r="EU70" s="163" t="str">
        <f t="shared" ca="1" si="338"/>
        <v>-</v>
      </c>
      <c r="EV70" s="163" t="str">
        <f t="shared" ca="1" si="338"/>
        <v>-</v>
      </c>
      <c r="EW70" s="163" t="str">
        <f t="shared" ca="1" si="338"/>
        <v>-</v>
      </c>
      <c r="EX70" s="163" t="str">
        <f t="shared" ca="1" si="338"/>
        <v>-</v>
      </c>
      <c r="EY70" s="163" t="str">
        <f t="shared" ca="1" si="338"/>
        <v>-</v>
      </c>
      <c r="EZ70" s="163" t="str">
        <f t="shared" ca="1" si="338"/>
        <v>-</v>
      </c>
      <c r="FA70" s="163">
        <f t="shared" ca="1" si="338"/>
        <v>0</v>
      </c>
      <c r="FB70" s="163" t="str">
        <f t="shared" ca="1" si="338"/>
        <v>-</v>
      </c>
      <c r="FC70" s="163" t="str">
        <f t="shared" ca="1" si="338"/>
        <v>-</v>
      </c>
      <c r="FD70" s="163" t="str">
        <f t="shared" ca="1" si="338"/>
        <v>-</v>
      </c>
      <c r="FE70" s="163" t="str">
        <f t="shared" ca="1" si="338"/>
        <v>-</v>
      </c>
      <c r="FF70" s="163" t="str">
        <f t="shared" ca="1" si="338"/>
        <v>-</v>
      </c>
      <c r="FG70" s="163">
        <f t="shared" ca="1" si="338"/>
        <v>0</v>
      </c>
      <c r="FH70" s="163">
        <f t="shared" ca="1" si="338"/>
        <v>0</v>
      </c>
      <c r="FI70" s="163">
        <f t="shared" ca="1" si="338"/>
        <v>0</v>
      </c>
      <c r="FJ70" s="163">
        <f t="shared" ca="1" si="338"/>
        <v>0</v>
      </c>
      <c r="FK70" s="163">
        <f t="shared" ca="1" si="338"/>
        <v>0</v>
      </c>
      <c r="FL70" s="163">
        <f t="shared" ca="1" si="338"/>
        <v>0</v>
      </c>
      <c r="FM70" s="163">
        <f t="shared" ca="1" si="338"/>
        <v>0</v>
      </c>
      <c r="FN70" s="163" t="str">
        <f t="shared" ca="1" si="338"/>
        <v>-</v>
      </c>
      <c r="FO70" s="163" t="str">
        <f t="shared" ca="1" si="338"/>
        <v>-</v>
      </c>
      <c r="FP70" s="163" t="str">
        <f t="shared" ca="1" si="338"/>
        <v>-</v>
      </c>
      <c r="FQ70" s="163" t="str">
        <f t="shared" ca="1" si="338"/>
        <v>-</v>
      </c>
      <c r="FR70" s="163" t="str">
        <f t="shared" ca="1" si="338"/>
        <v>-</v>
      </c>
      <c r="FS70" s="163" t="str">
        <f t="shared" ref="FS70:GH83" ca="1" si="339">OFFSET(FS$5,$B70,0)</f>
        <v>-</v>
      </c>
      <c r="FT70" s="163" t="str">
        <f t="shared" ca="1" si="339"/>
        <v>-</v>
      </c>
      <c r="FU70" s="163" t="str">
        <f t="shared" ca="1" si="339"/>
        <v>-</v>
      </c>
      <c r="FV70" s="163" t="str">
        <f t="shared" ca="1" si="339"/>
        <v>-</v>
      </c>
      <c r="FW70" s="163" t="str">
        <f t="shared" ca="1" si="339"/>
        <v>-</v>
      </c>
      <c r="FX70" s="163" t="str">
        <f t="shared" ca="1" si="339"/>
        <v>-</v>
      </c>
      <c r="FY70" s="10"/>
      <c r="FZ70" s="163">
        <f t="shared" ca="1" si="339"/>
        <v>1</v>
      </c>
      <c r="GA70" s="163" t="str">
        <f t="shared" ca="1" si="339"/>
        <v>-</v>
      </c>
      <c r="GB70" s="163" t="str">
        <f t="shared" ca="1" si="339"/>
        <v>-</v>
      </c>
      <c r="GC70" s="163" t="str">
        <f t="shared" ca="1" si="339"/>
        <v>-</v>
      </c>
      <c r="GD70" s="163" t="str">
        <f t="shared" ca="1" si="339"/>
        <v>-</v>
      </c>
      <c r="GE70" s="163" t="b">
        <f t="shared" ca="1" si="339"/>
        <v>0</v>
      </c>
      <c r="GF70" s="163" t="str">
        <f t="shared" ca="1" si="339"/>
        <v>-</v>
      </c>
      <c r="GG70" s="163">
        <f t="shared" ca="1" si="339"/>
        <v>0</v>
      </c>
      <c r="GH70" s="163" t="str">
        <f t="shared" ca="1" si="339"/>
        <v>-</v>
      </c>
      <c r="GI70" s="161" cm="1">
        <f t="array" aca="1" ref="GI70" ca="1">INDEX(i.rev,$K70,GI$15)</f>
        <v>1</v>
      </c>
      <c r="GJ70" s="163">
        <f t="shared" ref="GJ70:GY83" ca="1" si="340">OFFSET(GJ$5,$B70,0)</f>
        <v>0</v>
      </c>
      <c r="GK70" s="163">
        <f t="shared" ca="1" si="340"/>
        <v>1</v>
      </c>
      <c r="GL70" s="163">
        <f t="shared" ca="1" si="340"/>
        <v>0</v>
      </c>
      <c r="GM70" s="163">
        <f t="shared" ca="1" si="340"/>
        <v>1</v>
      </c>
      <c r="GN70" s="163">
        <f t="shared" ca="1" si="340"/>
        <v>1</v>
      </c>
      <c r="GO70" s="163">
        <f t="shared" ca="1" si="340"/>
        <v>1</v>
      </c>
      <c r="GP70" s="163">
        <f t="shared" ca="1" si="340"/>
        <v>0</v>
      </c>
      <c r="GQ70" s="163">
        <f t="shared" ca="1" si="340"/>
        <v>0</v>
      </c>
      <c r="GR70" s="163">
        <f t="shared" ca="1" si="340"/>
        <v>0</v>
      </c>
      <c r="GS70" s="163">
        <f t="shared" ca="1" si="340"/>
        <v>0</v>
      </c>
      <c r="GT70" s="163">
        <f t="shared" ca="1" si="340"/>
        <v>0</v>
      </c>
      <c r="GU70" s="163">
        <f t="shared" ca="1" si="340"/>
        <v>0</v>
      </c>
      <c r="GV70" s="163">
        <f t="shared" ca="1" si="340"/>
        <v>0</v>
      </c>
      <c r="GW70" s="163">
        <f t="shared" ca="1" si="340"/>
        <v>0</v>
      </c>
      <c r="GX70" s="163">
        <f t="shared" ca="1" si="340"/>
        <v>0</v>
      </c>
      <c r="GY70" s="163">
        <f t="shared" ca="1" si="340"/>
        <v>0</v>
      </c>
      <c r="GZ70" s="161" cm="1">
        <f t="array" aca="1" ref="GZ70" ca="1">INDEX(i.rev,$K70,GZ$15)</f>
        <v>0</v>
      </c>
      <c r="HA70" s="163">
        <f t="shared" ref="HA70:HA83" ca="1" si="341">OFFSET(HA$5,$B70,0)</f>
        <v>0</v>
      </c>
      <c r="HB70" s="161" cm="1">
        <f t="array" aca="1" ref="HB70" ca="1">INDEX(i.rev,$K70,HB$15)</f>
        <v>1</v>
      </c>
      <c r="HC70" s="163">
        <f t="shared" ref="HC70:IX76" ca="1" si="342">OFFSET(HC$5,$B70,0)</f>
        <v>0</v>
      </c>
      <c r="HD70" s="163">
        <f t="shared" ca="1" si="342"/>
        <v>0</v>
      </c>
      <c r="HE70" s="163">
        <f t="shared" ca="1" si="342"/>
        <v>0</v>
      </c>
      <c r="HF70" s="163">
        <f t="shared" ca="1" si="342"/>
        <v>0</v>
      </c>
      <c r="HG70" s="163">
        <f t="shared" ca="1" si="342"/>
        <v>0</v>
      </c>
      <c r="HH70" s="163">
        <f t="shared" ca="1" si="342"/>
        <v>0</v>
      </c>
      <c r="HI70" s="163">
        <f t="shared" ca="1" si="342"/>
        <v>0</v>
      </c>
      <c r="HJ70" s="10">
        <v>0.15</v>
      </c>
      <c r="HK70" s="193" t="b">
        <f>TRUE</f>
        <v>1</v>
      </c>
      <c r="HL70" s="195">
        <f>$HL$68*HJ70</f>
        <v>319.5</v>
      </c>
      <c r="HM70" s="163" t="str">
        <f t="shared" ca="1" si="342"/>
        <v>-</v>
      </c>
      <c r="HN70" s="163" t="str">
        <f t="shared" ca="1" si="342"/>
        <v>-</v>
      </c>
      <c r="HO70" s="163" t="str">
        <f t="shared" ca="1" si="309"/>
        <v>-</v>
      </c>
      <c r="HP70" s="161" t="b">
        <f t="shared" ref="HP70:HR83" si="343">INDEX(i.TOL,$H70,HP$15)</f>
        <v>0</v>
      </c>
      <c r="HQ70" s="161" t="b">
        <f t="shared" si="343"/>
        <v>0</v>
      </c>
      <c r="HR70" s="161" t="b">
        <f t="shared" si="343"/>
        <v>1</v>
      </c>
      <c r="HS70" s="163">
        <f t="shared" ca="1" si="342"/>
        <v>0</v>
      </c>
      <c r="HT70" s="161">
        <f t="shared" ca="1" si="311"/>
        <v>1</v>
      </c>
      <c r="HU70" s="161">
        <f t="shared" ca="1" si="311"/>
        <v>1</v>
      </c>
      <c r="HV70" s="163" t="str">
        <f t="shared" ca="1" si="342"/>
        <v>-</v>
      </c>
      <c r="HW70" s="163" t="str">
        <f t="shared" ca="1" si="342"/>
        <v>-</v>
      </c>
      <c r="HX70" s="163" t="str">
        <f t="shared" ca="1" si="342"/>
        <v>-</v>
      </c>
      <c r="HY70" s="163" t="str">
        <f t="shared" ca="1" si="342"/>
        <v>-</v>
      </c>
      <c r="HZ70" s="163" t="str">
        <f t="shared" ca="1" si="342"/>
        <v>-</v>
      </c>
      <c r="IA70" s="163" t="str">
        <f t="shared" ca="1" si="342"/>
        <v>-</v>
      </c>
      <c r="IB70" s="163" t="str">
        <f t="shared" ca="1" si="342"/>
        <v>-</v>
      </c>
      <c r="IC70" s="163" t="str">
        <f t="shared" ca="1" si="342"/>
        <v>-</v>
      </c>
      <c r="ID70" s="163" t="str">
        <f t="shared" ca="1" si="342"/>
        <v>-</v>
      </c>
      <c r="IE70" s="163" t="b">
        <f t="shared" ca="1" si="342"/>
        <v>1</v>
      </c>
      <c r="IF70" s="163" t="str">
        <f t="shared" ca="1" si="342"/>
        <v>-</v>
      </c>
      <c r="IG70" s="163" t="str">
        <f t="shared" ca="1" si="342"/>
        <v>-</v>
      </c>
      <c r="IH70" s="163" t="str">
        <f t="shared" ca="1" si="342"/>
        <v>-</v>
      </c>
      <c r="II70" s="163" t="b">
        <f t="shared" ca="1" si="342"/>
        <v>1</v>
      </c>
      <c r="IJ70" s="163">
        <f t="shared" ca="1" si="342"/>
        <v>0</v>
      </c>
      <c r="IK70" s="163" t="str">
        <f t="shared" ca="1" si="342"/>
        <v>-</v>
      </c>
      <c r="IL70" s="163" t="str">
        <f t="shared" ca="1" si="342"/>
        <v>-</v>
      </c>
      <c r="IM70" s="163" t="str">
        <f t="shared" ca="1" si="342"/>
        <v>-</v>
      </c>
      <c r="IN70" s="163" t="str">
        <f t="shared" ca="1" si="342"/>
        <v>-</v>
      </c>
      <c r="IO70" s="163" t="str">
        <f t="shared" ca="1" si="342"/>
        <v>-</v>
      </c>
      <c r="IP70" s="163">
        <f t="shared" ca="1" si="342"/>
        <v>0</v>
      </c>
      <c r="IQ70" s="163" t="str">
        <f t="shared" ca="1" si="342"/>
        <v>-</v>
      </c>
      <c r="IR70" s="163" t="str">
        <f t="shared" ca="1" si="342"/>
        <v>-</v>
      </c>
      <c r="IS70" s="163" t="str">
        <f t="shared" ca="1" si="342"/>
        <v>-</v>
      </c>
      <c r="IT70" s="163">
        <f t="shared" ca="1" si="342"/>
        <v>500</v>
      </c>
      <c r="IU70" s="163">
        <f t="shared" ca="1" si="342"/>
        <v>500</v>
      </c>
      <c r="IV70" s="163" t="str">
        <f t="shared" ca="1" si="342"/>
        <v>-</v>
      </c>
      <c r="IW70" s="163" t="str">
        <f t="shared" ca="1" si="342"/>
        <v>-</v>
      </c>
      <c r="IX70" s="163" t="str">
        <f t="shared" ca="1" si="342"/>
        <v>-</v>
      </c>
      <c r="IY70" s="187" t="b">
        <v>0</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316"/>
        <v>4.4999999999999998E-2</v>
      </c>
      <c r="MA70" s="161">
        <f t="shared" ca="1" si="317"/>
        <v>4.4999999999999998E-2</v>
      </c>
      <c r="MB70" s="163">
        <f t="shared" ref="MB70:PB83" ca="1" si="344">OFFSET(MB$5,$B70,0)</f>
        <v>1</v>
      </c>
      <c r="MC70" s="163">
        <f t="shared" ca="1" si="344"/>
        <v>0</v>
      </c>
      <c r="MD70" s="163">
        <f t="shared" ca="1" si="344"/>
        <v>1</v>
      </c>
      <c r="ME70" s="163">
        <f t="shared" ca="1" si="344"/>
        <v>1</v>
      </c>
      <c r="MF70" s="163">
        <f t="shared" ca="1" si="344"/>
        <v>0</v>
      </c>
      <c r="MG70" s="163">
        <f t="shared" ca="1" si="344"/>
        <v>70</v>
      </c>
      <c r="MH70" s="163">
        <f t="shared" ca="1" si="344"/>
        <v>50</v>
      </c>
      <c r="MI70" s="163">
        <f t="shared" ca="1" si="344"/>
        <v>85</v>
      </c>
      <c r="MJ70" s="163">
        <f t="shared" ca="1" si="344"/>
        <v>50</v>
      </c>
      <c r="MK70" s="161">
        <f t="shared" ref="MK70:MK83" ca="1" si="345">INDEX(i.WoolPrices,$Z70,MK$15)</f>
        <v>1</v>
      </c>
      <c r="ML70" s="161">
        <f t="shared" ref="ML70:ML83" ca="1" si="346">INDEX(i.MeatPrices,$AA70,ML$15)</f>
        <v>1</v>
      </c>
      <c r="MM70" s="161">
        <f t="shared" ref="MM70:MM83" ca="1" si="347">INDEX(i.GrainPrices,$AB70,MM$15)</f>
        <v>1</v>
      </c>
      <c r="MN70" s="161">
        <f t="shared" ca="1" si="320"/>
        <v>1</v>
      </c>
      <c r="MO70" s="161">
        <f t="shared" ca="1" si="320"/>
        <v>1</v>
      </c>
      <c r="MP70" s="163">
        <f t="shared" ca="1" si="344"/>
        <v>1</v>
      </c>
      <c r="MQ70" s="10"/>
      <c r="MR70" s="163">
        <f t="shared" ca="1" si="344"/>
        <v>1</v>
      </c>
      <c r="MS70" s="161">
        <f t="shared" ca="1" si="321"/>
        <v>1</v>
      </c>
      <c r="MT70" s="163">
        <f t="shared" ca="1" si="344"/>
        <v>0.75</v>
      </c>
      <c r="MU70" s="163">
        <f t="shared" ca="1" si="344"/>
        <v>0.8</v>
      </c>
      <c r="MV70" s="163">
        <f t="shared" ca="1" si="344"/>
        <v>0.82499999999999996</v>
      </c>
      <c r="MW70" s="163">
        <f t="shared" ca="1" si="344"/>
        <v>0.875</v>
      </c>
      <c r="MX70" s="163">
        <f t="shared" ca="1" si="344"/>
        <v>0.9</v>
      </c>
      <c r="MY70" s="163">
        <f t="shared" ca="1" si="323"/>
        <v>0.75</v>
      </c>
      <c r="MZ70" s="163">
        <f t="shared" ca="1" si="323"/>
        <v>0.78142857142857147</v>
      </c>
      <c r="NA70" s="163">
        <f t="shared" ca="1" si="323"/>
        <v>0.82499999999999996</v>
      </c>
      <c r="NB70" s="163">
        <f t="shared" ca="1" si="323"/>
        <v>0.875</v>
      </c>
      <c r="NC70" s="163">
        <f t="shared" ca="1" si="323"/>
        <v>0.9</v>
      </c>
      <c r="ND70" s="163">
        <f t="shared" ca="1" si="323"/>
        <v>0.9</v>
      </c>
      <c r="NE70" s="163">
        <f t="shared" ca="1" si="323"/>
        <v>0.75</v>
      </c>
      <c r="NF70" s="163">
        <f t="shared" ca="1" si="323"/>
        <v>0.78142857142857147</v>
      </c>
      <c r="NG70" s="163">
        <f t="shared" ca="1" si="323"/>
        <v>0.82499999999999996</v>
      </c>
      <c r="NH70" s="163">
        <f t="shared" ca="1" si="323"/>
        <v>0.875</v>
      </c>
      <c r="NI70" s="163">
        <f t="shared" ca="1" si="323"/>
        <v>0.9</v>
      </c>
      <c r="NJ70" s="163">
        <f t="shared" ca="1" si="323"/>
        <v>0.9</v>
      </c>
      <c r="NK70" s="163">
        <f t="shared" ca="1" si="323"/>
        <v>0.75</v>
      </c>
      <c r="NL70" s="163">
        <f t="shared" ca="1" si="323"/>
        <v>0.78142857142857147</v>
      </c>
      <c r="NM70" s="163">
        <f t="shared" ca="1" si="323"/>
        <v>0.82499999999999996</v>
      </c>
      <c r="NN70" s="163">
        <f t="shared" ca="1" si="323"/>
        <v>0.875</v>
      </c>
      <c r="NO70" s="163">
        <f t="shared" ca="1" si="323"/>
        <v>0.9</v>
      </c>
      <c r="NP70" s="163">
        <f t="shared" ca="1" si="323"/>
        <v>0.9</v>
      </c>
      <c r="NQ70" s="163">
        <f t="shared" ca="1" si="323"/>
        <v>0.75</v>
      </c>
      <c r="NR70" s="163">
        <f t="shared" ca="1" si="323"/>
        <v>0.78142857142857147</v>
      </c>
      <c r="NS70" s="163">
        <f t="shared" ca="1" si="323"/>
        <v>0.82499999999999996</v>
      </c>
      <c r="NT70" s="163">
        <f t="shared" ca="1" si="323"/>
        <v>0.875</v>
      </c>
      <c r="NU70" s="163">
        <f t="shared" ca="1" si="323"/>
        <v>0.9</v>
      </c>
      <c r="NV70" s="163">
        <f t="shared" ca="1" si="323"/>
        <v>0.9</v>
      </c>
      <c r="NW70" s="163">
        <f t="shared" ca="1" si="323"/>
        <v>0.75</v>
      </c>
      <c r="NX70" s="163">
        <f t="shared" ca="1" si="323"/>
        <v>0.78142857142857147</v>
      </c>
      <c r="NY70" s="163">
        <f t="shared" ca="1" si="323"/>
        <v>0.82499999999999996</v>
      </c>
      <c r="NZ70" s="163">
        <f t="shared" ca="1" si="323"/>
        <v>0.875</v>
      </c>
      <c r="OA70" s="163">
        <f t="shared" ca="1" si="323"/>
        <v>0.9</v>
      </c>
      <c r="OB70" s="163">
        <f t="shared" ca="1" si="323"/>
        <v>0.9</v>
      </c>
      <c r="OC70" s="163">
        <f t="shared" ca="1" si="323"/>
        <v>0.75</v>
      </c>
      <c r="OD70" s="163">
        <f t="shared" ca="1" si="323"/>
        <v>0.78142857142857147</v>
      </c>
      <c r="OE70" s="163">
        <f t="shared" ca="1" si="323"/>
        <v>0.82499999999999996</v>
      </c>
      <c r="OF70" s="163">
        <f t="shared" ca="1" si="323"/>
        <v>0.875</v>
      </c>
      <c r="OG70" s="163">
        <f t="shared" ca="1" si="323"/>
        <v>0.9</v>
      </c>
      <c r="OH70" s="163">
        <f t="shared" ca="1" si="323"/>
        <v>0.9</v>
      </c>
      <c r="OI70" s="163">
        <f t="shared" ca="1" si="323"/>
        <v>0.75</v>
      </c>
      <c r="OJ70" s="163">
        <f t="shared" ca="1" si="323"/>
        <v>0.76904761904761909</v>
      </c>
      <c r="OK70" s="163">
        <f t="shared" ca="1" si="323"/>
        <v>0.82000000000000006</v>
      </c>
      <c r="OL70" s="163">
        <f t="shared" ca="1" si="323"/>
        <v>0.875</v>
      </c>
      <c r="OM70" s="163">
        <f t="shared" ca="1" si="323"/>
        <v>0.9</v>
      </c>
      <c r="ON70" s="163">
        <f t="shared" ca="1" si="323"/>
        <v>0.90000000000000013</v>
      </c>
      <c r="OO70" s="163">
        <f t="shared" ca="1" si="323"/>
        <v>0.75</v>
      </c>
      <c r="OP70" s="163">
        <f t="shared" ca="1" si="323"/>
        <v>0.76904761904761909</v>
      </c>
      <c r="OQ70" s="163">
        <f t="shared" ca="1" si="323"/>
        <v>0.82000000000000006</v>
      </c>
      <c r="OR70" s="163">
        <f t="shared" ca="1" si="323"/>
        <v>0.875</v>
      </c>
      <c r="OS70" s="163">
        <f t="shared" ca="1" si="323"/>
        <v>0.9</v>
      </c>
      <c r="OT70" s="163">
        <f t="shared" ca="1" si="323"/>
        <v>0.9</v>
      </c>
      <c r="OU70" s="163">
        <f t="shared" ca="1" si="324"/>
        <v>0.875</v>
      </c>
      <c r="OV70" s="161">
        <f t="shared" ca="1" si="325"/>
        <v>1</v>
      </c>
      <c r="OW70" s="161">
        <f t="shared" ca="1" si="326"/>
        <v>1</v>
      </c>
      <c r="OX70" s="161" t="str">
        <f t="shared" ca="1" si="327"/>
        <v>-</v>
      </c>
      <c r="OY70" s="193">
        <v>2</v>
      </c>
      <c r="OZ70" s="161" t="str">
        <f t="shared" ca="1" si="328"/>
        <v>-</v>
      </c>
      <c r="PA70" s="161" t="str">
        <f t="shared" ca="1" si="329"/>
        <v>-</v>
      </c>
      <c r="PB70" s="163">
        <f t="shared" ca="1" si="344"/>
        <v>0</v>
      </c>
      <c r="PC70" s="27">
        <v>0</v>
      </c>
    </row>
    <row r="71" spans="1:419" s="143" customFormat="1" hidden="1" outlineLevel="1">
      <c r="A71" s="121">
        <f t="shared" si="330"/>
        <v>66</v>
      </c>
      <c r="B71" s="121">
        <f t="shared" si="331"/>
        <v>13</v>
      </c>
      <c r="C71" s="143">
        <v>101</v>
      </c>
      <c r="D71" s="143" t="s">
        <v>884</v>
      </c>
      <c r="E71" s="143" t="b">
        <v>0</v>
      </c>
      <c r="F71" s="143" t="b">
        <v>0</v>
      </c>
      <c r="G71" s="143" t="b">
        <f t="shared" si="332"/>
        <v>0</v>
      </c>
      <c r="H71" s="139">
        <v>3</v>
      </c>
      <c r="I71" s="32">
        <v>1</v>
      </c>
      <c r="J71" s="139">
        <f t="shared" ca="1" si="333"/>
        <v>1</v>
      </c>
      <c r="K71" s="139">
        <f t="shared" ca="1" si="333"/>
        <v>1</v>
      </c>
      <c r="L71" s="139">
        <f t="shared" ca="1" si="333"/>
        <v>1</v>
      </c>
      <c r="M71" s="139">
        <f t="shared" ca="1" si="333"/>
        <v>1</v>
      </c>
      <c r="N71" s="139">
        <f t="shared" ca="1" si="333"/>
        <v>1</v>
      </c>
      <c r="O71" s="139">
        <f t="shared" ca="1" si="333"/>
        <v>1</v>
      </c>
      <c r="P71" s="139">
        <f t="shared" ca="1" si="333"/>
        <v>1</v>
      </c>
      <c r="Q71" s="139">
        <f t="shared" ca="1" si="333"/>
        <v>1</v>
      </c>
      <c r="R71" s="139">
        <f t="shared" ca="1" si="333"/>
        <v>2</v>
      </c>
      <c r="S71" s="139">
        <f t="shared" ca="1" si="333"/>
        <v>1</v>
      </c>
      <c r="T71" s="139">
        <f t="shared" ca="1" si="333"/>
        <v>1</v>
      </c>
      <c r="U71" s="139">
        <f t="shared" ca="1" si="333"/>
        <v>1</v>
      </c>
      <c r="V71" s="139">
        <f t="shared" ca="1" si="333"/>
        <v>1</v>
      </c>
      <c r="W71" s="139">
        <f t="shared" ca="1" si="333"/>
        <v>1</v>
      </c>
      <c r="X71" s="139">
        <f t="shared" ca="1" si="333"/>
        <v>1</v>
      </c>
      <c r="Y71" s="139">
        <f t="shared" ca="1" si="333"/>
        <v>1</v>
      </c>
      <c r="Z71" s="139">
        <f t="shared" ca="1" si="333"/>
        <v>1</v>
      </c>
      <c r="AA71" s="139">
        <f t="shared" ca="1" si="333"/>
        <v>1</v>
      </c>
      <c r="AB71" s="139">
        <f t="shared" ca="1" si="333"/>
        <v>1</v>
      </c>
      <c r="AC71" s="139">
        <f t="shared" ca="1" si="333"/>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49592822592 SE CropgrazeFALSE (F33N33) pas%30</v>
      </c>
      <c r="AF71" s="10" t="str">
        <f ca="1">IF(COUNTIF(AE$5:AE71,AE71)=1,"-","Dup")</f>
        <v>-</v>
      </c>
      <c r="AG71" s="10"/>
      <c r="AH71" s="162" t="b">
        <v>0</v>
      </c>
      <c r="AI71" s="162" t="b">
        <v>0</v>
      </c>
      <c r="AJ71" s="162" t="b">
        <v>0</v>
      </c>
      <c r="AK71" s="162" t="b">
        <v>0</v>
      </c>
      <c r="AL71" s="162" t="b">
        <v>0</v>
      </c>
      <c r="AM71" s="162" t="b">
        <v>1</v>
      </c>
      <c r="AN71" s="10"/>
      <c r="AO71" s="161" t="b">
        <f t="shared" si="334"/>
        <v>1</v>
      </c>
      <c r="AP71" s="161" t="str">
        <f t="shared" si="334"/>
        <v>-</v>
      </c>
      <c r="AQ71" s="161" t="str">
        <f t="shared" si="334"/>
        <v>-</v>
      </c>
      <c r="AR71" s="161" t="str">
        <f t="shared" si="334"/>
        <v>-</v>
      </c>
      <c r="AS71" s="161" t="b">
        <f t="shared" si="334"/>
        <v>1</v>
      </c>
      <c r="AT71" s="161" t="b">
        <f t="shared" si="334"/>
        <v>0</v>
      </c>
      <c r="AU71" s="161">
        <f t="shared" ca="1" si="297"/>
        <v>0</v>
      </c>
      <c r="AV71" s="161" t="b">
        <f t="shared" ca="1" si="335"/>
        <v>0</v>
      </c>
      <c r="AW71" s="161" t="b">
        <f t="shared" ca="1" si="335"/>
        <v>0</v>
      </c>
      <c r="AX71" s="161" t="str">
        <f t="shared" ca="1" si="335"/>
        <v>-</v>
      </c>
      <c r="AY71" s="161" t="str">
        <f t="shared" ca="1" si="335"/>
        <v>-</v>
      </c>
      <c r="AZ71" s="161" t="str">
        <f t="shared" ca="1" si="335"/>
        <v>-</v>
      </c>
      <c r="BA71" s="10"/>
      <c r="BB71" s="161" t="b">
        <f t="shared" si="299"/>
        <v>1</v>
      </c>
      <c r="BC71" s="163" t="b">
        <f t="shared" ca="1" si="336"/>
        <v>1</v>
      </c>
      <c r="BD71" s="163" t="b">
        <f t="shared" ca="1" si="336"/>
        <v>1</v>
      </c>
      <c r="BE71" s="162">
        <f t="shared" si="337"/>
        <v>3108</v>
      </c>
      <c r="BF71" s="163" t="str">
        <f t="shared" ca="1" si="336"/>
        <v>-</v>
      </c>
      <c r="BG71" s="163" t="str">
        <f t="shared" ca="1" si="336"/>
        <v>-</v>
      </c>
      <c r="BH71" s="163" t="str">
        <f t="shared" ca="1" si="336"/>
        <v>-</v>
      </c>
      <c r="BI71" s="163" t="str">
        <f t="shared" ca="1" si="336"/>
        <v>-</v>
      </c>
      <c r="BJ71" s="163" t="str">
        <f t="shared" ca="1" si="336"/>
        <v>-</v>
      </c>
      <c r="BK71" s="163">
        <f t="shared" ca="1" si="336"/>
        <v>1</v>
      </c>
      <c r="BL71" s="163">
        <f t="shared" ca="1" si="336"/>
        <v>1</v>
      </c>
      <c r="BM71" s="163" t="str">
        <f t="shared" ca="1" si="336"/>
        <v>-</v>
      </c>
      <c r="BN71" s="163" t="str">
        <f t="shared" ca="1" si="336"/>
        <v>-</v>
      </c>
      <c r="BO71" s="163" t="b">
        <f t="shared" ca="1" si="301"/>
        <v>0</v>
      </c>
      <c r="BP71" s="163" t="b">
        <f t="shared" ca="1" si="301"/>
        <v>0</v>
      </c>
      <c r="BQ71" s="163" t="b">
        <f t="shared" ca="1" si="301"/>
        <v>0</v>
      </c>
      <c r="BR71" s="163" t="b">
        <f t="shared" ca="1" si="301"/>
        <v>0</v>
      </c>
      <c r="BS71" s="163" t="b">
        <f t="shared" ca="1" si="301"/>
        <v>0</v>
      </c>
      <c r="BT71" s="163" t="b">
        <f t="shared" ca="1" si="301"/>
        <v>0</v>
      </c>
      <c r="BU71" s="163" t="b">
        <f t="shared" ca="1" si="301"/>
        <v>0</v>
      </c>
      <c r="BV71" s="163" t="b">
        <f t="shared" ca="1" si="301"/>
        <v>0</v>
      </c>
      <c r="BW71" s="163" t="b">
        <f t="shared" ca="1" si="301"/>
        <v>0</v>
      </c>
      <c r="BX71" s="163" t="str">
        <f t="shared" ca="1" si="300"/>
        <v>-</v>
      </c>
      <c r="BY71" s="163" t="str">
        <f t="shared" ca="1" si="302"/>
        <v>-</v>
      </c>
      <c r="BZ71" s="163" t="str">
        <f t="shared" ca="1" si="302"/>
        <v>-</v>
      </c>
      <c r="CA71" s="163" t="str">
        <f t="shared" ca="1" si="302"/>
        <v>-</v>
      </c>
      <c r="CB71" s="163" t="str">
        <f t="shared" ca="1" si="302"/>
        <v>-</v>
      </c>
      <c r="CC71" s="163" t="str">
        <f t="shared" ca="1" si="302"/>
        <v>-</v>
      </c>
      <c r="CD71" s="163" t="str">
        <f t="shared" ca="1" si="302"/>
        <v>-</v>
      </c>
      <c r="CE71" s="163" t="str">
        <f t="shared" ca="1" si="302"/>
        <v>-</v>
      </c>
      <c r="CF71" s="163" t="str">
        <f t="shared" ca="1" si="302"/>
        <v>-</v>
      </c>
      <c r="CG71" s="163" t="str">
        <f t="shared" ca="1" si="300"/>
        <v>-</v>
      </c>
      <c r="CH71" s="163" t="str">
        <f t="shared" ca="1" si="300"/>
        <v>-</v>
      </c>
      <c r="CI71" s="163" t="str">
        <f t="shared" ca="1" si="300"/>
        <v>-</v>
      </c>
      <c r="CJ71" s="163" t="str">
        <f t="shared" ca="1" si="300"/>
        <v>-</v>
      </c>
      <c r="CK71" s="163" t="str">
        <f t="shared" ca="1" si="303"/>
        <v>-</v>
      </c>
      <c r="CL71" s="163" t="str">
        <f t="shared" ca="1" si="303"/>
        <v>-</v>
      </c>
      <c r="CM71" s="163" t="str">
        <f t="shared" ca="1" si="303"/>
        <v>-</v>
      </c>
      <c r="CN71" s="163" t="str">
        <f t="shared" ca="1" si="303"/>
        <v>-</v>
      </c>
      <c r="CO71" s="163" t="str">
        <f t="shared" ca="1" si="303"/>
        <v>-</v>
      </c>
      <c r="CP71" s="163" t="str">
        <f t="shared" ca="1" si="303"/>
        <v>-</v>
      </c>
      <c r="CQ71" s="163" t="str">
        <f t="shared" ca="1" si="303"/>
        <v>-</v>
      </c>
      <c r="CR71" s="163" t="str">
        <f t="shared" ca="1" si="303"/>
        <v>-</v>
      </c>
      <c r="CS71" s="163" t="str">
        <f t="shared" ca="1" si="303"/>
        <v>-</v>
      </c>
      <c r="CT71" s="163" t="str">
        <f t="shared" ca="1" si="303"/>
        <v>-</v>
      </c>
      <c r="CU71" s="163" t="str">
        <f t="shared" ca="1" si="303"/>
        <v>-</v>
      </c>
      <c r="CV71" s="163" t="str">
        <f t="shared" ca="1" si="303"/>
        <v>-</v>
      </c>
      <c r="CW71" s="163" t="str">
        <f t="shared" ca="1" si="303"/>
        <v>-</v>
      </c>
      <c r="CX71" s="163" t="str">
        <f t="shared" ca="1" si="303"/>
        <v>-</v>
      </c>
      <c r="CY71" s="163" t="str">
        <f t="shared" ca="1" si="303"/>
        <v>-</v>
      </c>
      <c r="CZ71" s="163" t="str">
        <f t="shared" ca="1" si="303"/>
        <v>-</v>
      </c>
      <c r="DA71" s="163" t="str">
        <f t="shared" ca="1" si="303"/>
        <v>-</v>
      </c>
      <c r="DB71" s="163" t="str">
        <f t="shared" ca="1" si="303"/>
        <v>-</v>
      </c>
      <c r="DC71" s="163" t="str">
        <f t="shared" ca="1" si="303"/>
        <v>-</v>
      </c>
      <c r="DD71" s="163" t="str">
        <f t="shared" ca="1" si="304"/>
        <v>-</v>
      </c>
      <c r="DE71" s="163" t="str">
        <f t="shared" ca="1" si="304"/>
        <v>-</v>
      </c>
      <c r="DF71" s="163" t="str">
        <f t="shared" ca="1" si="304"/>
        <v>-</v>
      </c>
      <c r="DG71" s="163" t="str">
        <f t="shared" ca="1" si="304"/>
        <v>-</v>
      </c>
      <c r="DH71" s="163" t="str">
        <f t="shared" ca="1" si="304"/>
        <v>-</v>
      </c>
      <c r="DI71" s="163" t="str">
        <f t="shared" ca="1" si="304"/>
        <v>-</v>
      </c>
      <c r="DJ71" s="163" t="str">
        <f t="shared" ca="1" si="304"/>
        <v>-</v>
      </c>
      <c r="DK71" s="163" t="str">
        <f t="shared" ca="1" si="304"/>
        <v>-</v>
      </c>
      <c r="DL71" s="10"/>
      <c r="DM71" s="163" t="str">
        <f t="shared" ca="1" si="336"/>
        <v>-</v>
      </c>
      <c r="DN71" s="163" t="str">
        <f t="shared" ca="1" si="336"/>
        <v>-</v>
      </c>
      <c r="DO71" s="163" t="str">
        <f t="shared" ca="1" si="336"/>
        <v>-</v>
      </c>
      <c r="DP71" s="163" t="str">
        <f t="shared" ca="1" si="336"/>
        <v>-</v>
      </c>
      <c r="DQ71" s="163" t="str">
        <f t="shared" ca="1" si="336"/>
        <v>-</v>
      </c>
      <c r="DR71" s="163" t="str">
        <f t="shared" ca="1" si="336"/>
        <v>-</v>
      </c>
      <c r="DS71" s="163" t="str">
        <f t="shared" ca="1" si="336"/>
        <v>-</v>
      </c>
      <c r="DT71" s="163" t="str">
        <f t="shared" ca="1" si="336"/>
        <v>-</v>
      </c>
      <c r="DU71" s="163" t="str">
        <f t="shared" ca="1" si="336"/>
        <v>-</v>
      </c>
      <c r="DV71" s="163" t="str">
        <f t="shared" ca="1" si="336"/>
        <v>-</v>
      </c>
      <c r="DW71" s="163" t="str">
        <f t="shared" ca="1" si="336"/>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8"/>
        <v>-</v>
      </c>
      <c r="EJ71" s="163" t="str">
        <f t="shared" ca="1" si="338"/>
        <v>-</v>
      </c>
      <c r="EK71" s="163" t="str">
        <f t="shared" ca="1" si="338"/>
        <v>-</v>
      </c>
      <c r="EL71" s="163" t="str">
        <f t="shared" ca="1" si="338"/>
        <v>-</v>
      </c>
      <c r="EM71" s="163" t="str">
        <f t="shared" ca="1" si="338"/>
        <v>-</v>
      </c>
      <c r="EN71" s="163" t="str">
        <f t="shared" ca="1" si="338"/>
        <v>-</v>
      </c>
      <c r="EO71" s="163" t="str">
        <f t="shared" ca="1" si="338"/>
        <v>-</v>
      </c>
      <c r="EP71" s="163" t="str">
        <f t="shared" ca="1" si="338"/>
        <v>-</v>
      </c>
      <c r="EQ71" s="193">
        <v>3</v>
      </c>
      <c r="ER71" s="193">
        <v>3</v>
      </c>
      <c r="ES71" s="163">
        <f t="shared" ca="1" si="338"/>
        <v>0</v>
      </c>
      <c r="ET71" s="163" t="str">
        <f t="shared" ca="1" si="338"/>
        <v>-</v>
      </c>
      <c r="EU71" s="163" t="str">
        <f t="shared" ca="1" si="338"/>
        <v>-</v>
      </c>
      <c r="EV71" s="163" t="str">
        <f t="shared" ca="1" si="338"/>
        <v>-</v>
      </c>
      <c r="EW71" s="163" t="str">
        <f t="shared" ca="1" si="338"/>
        <v>-</v>
      </c>
      <c r="EX71" s="163" t="str">
        <f t="shared" ca="1" si="338"/>
        <v>-</v>
      </c>
      <c r="EY71" s="163" t="str">
        <f t="shared" ca="1" si="338"/>
        <v>-</v>
      </c>
      <c r="EZ71" s="163" t="str">
        <f t="shared" ca="1" si="338"/>
        <v>-</v>
      </c>
      <c r="FA71" s="163">
        <f t="shared" ca="1" si="338"/>
        <v>0</v>
      </c>
      <c r="FB71" s="163" t="str">
        <f t="shared" ca="1" si="338"/>
        <v>-</v>
      </c>
      <c r="FC71" s="163" t="str">
        <f t="shared" ca="1" si="338"/>
        <v>-</v>
      </c>
      <c r="FD71" s="163" t="str">
        <f t="shared" ca="1" si="338"/>
        <v>-</v>
      </c>
      <c r="FE71" s="163" t="str">
        <f t="shared" ca="1" si="338"/>
        <v>-</v>
      </c>
      <c r="FF71" s="163" t="str">
        <f t="shared" ca="1" si="338"/>
        <v>-</v>
      </c>
      <c r="FG71" s="163">
        <f t="shared" ca="1" si="338"/>
        <v>0</v>
      </c>
      <c r="FH71" s="163">
        <f t="shared" ca="1" si="338"/>
        <v>0</v>
      </c>
      <c r="FI71" s="163">
        <f t="shared" ca="1" si="338"/>
        <v>0</v>
      </c>
      <c r="FJ71" s="163">
        <f t="shared" ca="1" si="338"/>
        <v>0</v>
      </c>
      <c r="FK71" s="163">
        <f t="shared" ca="1" si="338"/>
        <v>0</v>
      </c>
      <c r="FL71" s="163">
        <f t="shared" ca="1" si="338"/>
        <v>0</v>
      </c>
      <c r="FM71" s="163">
        <f t="shared" ca="1" si="338"/>
        <v>0</v>
      </c>
      <c r="FN71" s="163" t="str">
        <f t="shared" ca="1" si="338"/>
        <v>-</v>
      </c>
      <c r="FO71" s="163" t="str">
        <f t="shared" ca="1" si="338"/>
        <v>-</v>
      </c>
      <c r="FP71" s="163" t="str">
        <f t="shared" ca="1" si="338"/>
        <v>-</v>
      </c>
      <c r="FQ71" s="163" t="str">
        <f t="shared" ca="1" si="338"/>
        <v>-</v>
      </c>
      <c r="FR71" s="163" t="str">
        <f t="shared" ca="1" si="338"/>
        <v>-</v>
      </c>
      <c r="FS71" s="163" t="str">
        <f t="shared" ca="1" si="339"/>
        <v>-</v>
      </c>
      <c r="FT71" s="163" t="str">
        <f t="shared" ca="1" si="339"/>
        <v>-</v>
      </c>
      <c r="FU71" s="163" t="str">
        <f t="shared" ca="1" si="339"/>
        <v>-</v>
      </c>
      <c r="FV71" s="163" t="str">
        <f t="shared" ca="1" si="339"/>
        <v>-</v>
      </c>
      <c r="FW71" s="163" t="str">
        <f t="shared" ca="1" si="339"/>
        <v>-</v>
      </c>
      <c r="FX71" s="163" t="str">
        <f t="shared" ca="1" si="339"/>
        <v>-</v>
      </c>
      <c r="FY71" s="10"/>
      <c r="FZ71" s="163">
        <f t="shared" ca="1" si="339"/>
        <v>1</v>
      </c>
      <c r="GA71" s="163" t="str">
        <f t="shared" ca="1" si="339"/>
        <v>-</v>
      </c>
      <c r="GB71" s="163" t="str">
        <f t="shared" ca="1" si="339"/>
        <v>-</v>
      </c>
      <c r="GC71" s="163" t="str">
        <f t="shared" ca="1" si="339"/>
        <v>-</v>
      </c>
      <c r="GD71" s="163" t="str">
        <f t="shared" ca="1" si="339"/>
        <v>-</v>
      </c>
      <c r="GE71" s="163" t="b">
        <f t="shared" ca="1" si="339"/>
        <v>0</v>
      </c>
      <c r="GF71" s="163" t="str">
        <f t="shared" ca="1" si="339"/>
        <v>-</v>
      </c>
      <c r="GG71" s="163">
        <f t="shared" ca="1" si="339"/>
        <v>0</v>
      </c>
      <c r="GH71" s="163" t="str">
        <f t="shared" ca="1" si="339"/>
        <v>-</v>
      </c>
      <c r="GI71" s="161" cm="1">
        <f t="array" aca="1" ref="GI71" ca="1">INDEX(i.rev,$K71,GI$15)</f>
        <v>1</v>
      </c>
      <c r="GJ71" s="163">
        <f t="shared" ca="1" si="340"/>
        <v>0</v>
      </c>
      <c r="GK71" s="163">
        <f t="shared" ca="1" si="340"/>
        <v>1</v>
      </c>
      <c r="GL71" s="163">
        <f t="shared" ca="1" si="340"/>
        <v>0</v>
      </c>
      <c r="GM71" s="163">
        <f t="shared" ca="1" si="340"/>
        <v>1</v>
      </c>
      <c r="GN71" s="163">
        <f t="shared" ca="1" si="340"/>
        <v>1</v>
      </c>
      <c r="GO71" s="163">
        <f t="shared" ca="1" si="340"/>
        <v>1</v>
      </c>
      <c r="GP71" s="163">
        <f t="shared" ca="1" si="340"/>
        <v>0</v>
      </c>
      <c r="GQ71" s="163">
        <f t="shared" ca="1" si="340"/>
        <v>0</v>
      </c>
      <c r="GR71" s="163">
        <f t="shared" ca="1" si="340"/>
        <v>0</v>
      </c>
      <c r="GS71" s="163">
        <f t="shared" ca="1" si="340"/>
        <v>0</v>
      </c>
      <c r="GT71" s="163">
        <f t="shared" ca="1" si="340"/>
        <v>0</v>
      </c>
      <c r="GU71" s="163">
        <f t="shared" ca="1" si="340"/>
        <v>0</v>
      </c>
      <c r="GV71" s="163">
        <f t="shared" ca="1" si="340"/>
        <v>0</v>
      </c>
      <c r="GW71" s="163">
        <f t="shared" ca="1" si="340"/>
        <v>0</v>
      </c>
      <c r="GX71" s="163">
        <f t="shared" ca="1" si="340"/>
        <v>0</v>
      </c>
      <c r="GY71" s="163">
        <f t="shared" ca="1" si="340"/>
        <v>0</v>
      </c>
      <c r="GZ71" s="161" cm="1">
        <f t="array" aca="1" ref="GZ71" ca="1">INDEX(i.rev,$K71,GZ$15)</f>
        <v>0</v>
      </c>
      <c r="HA71" s="163">
        <f t="shared" ca="1" si="341"/>
        <v>0</v>
      </c>
      <c r="HB71" s="161" cm="1">
        <f t="array" aca="1" ref="HB71" ca="1">INDEX(i.rev,$K71,HB$15)</f>
        <v>1</v>
      </c>
      <c r="HC71" s="163">
        <f t="shared" ca="1" si="342"/>
        <v>0</v>
      </c>
      <c r="HD71" s="163">
        <f t="shared" ca="1" si="342"/>
        <v>0</v>
      </c>
      <c r="HE71" s="163">
        <f t="shared" ca="1" si="342"/>
        <v>0</v>
      </c>
      <c r="HF71" s="163">
        <f t="shared" ca="1" si="342"/>
        <v>0</v>
      </c>
      <c r="HG71" s="163">
        <f t="shared" ca="1" si="342"/>
        <v>0</v>
      </c>
      <c r="HH71" s="163">
        <f t="shared" ca="1" si="342"/>
        <v>0</v>
      </c>
      <c r="HI71" s="163">
        <f t="shared" ca="1" si="342"/>
        <v>0</v>
      </c>
      <c r="HJ71" s="10">
        <f>HJ70+0.15</f>
        <v>0.3</v>
      </c>
      <c r="HK71" s="193" t="b">
        <f>TRUE</f>
        <v>1</v>
      </c>
      <c r="HL71" s="195">
        <f t="shared" ref="HL71:HL75" si="348">$HL$68*HJ71</f>
        <v>639</v>
      </c>
      <c r="HM71" s="163" t="str">
        <f t="shared" ca="1" si="342"/>
        <v>-</v>
      </c>
      <c r="HN71" s="163" t="str">
        <f t="shared" ca="1" si="342"/>
        <v>-</v>
      </c>
      <c r="HO71" s="163" t="str">
        <f t="shared" ca="1" si="342"/>
        <v>-</v>
      </c>
      <c r="HP71" s="161" t="b">
        <f t="shared" si="343"/>
        <v>0</v>
      </c>
      <c r="HQ71" s="161" t="b">
        <f t="shared" si="343"/>
        <v>0</v>
      </c>
      <c r="HR71" s="161" t="b">
        <f t="shared" si="343"/>
        <v>1</v>
      </c>
      <c r="HS71" s="163">
        <f t="shared" ca="1" si="342"/>
        <v>0</v>
      </c>
      <c r="HT71" s="161">
        <f t="shared" ca="1" si="311"/>
        <v>1</v>
      </c>
      <c r="HU71" s="161">
        <f t="shared" ca="1" si="311"/>
        <v>1</v>
      </c>
      <c r="HV71" s="163" t="str">
        <f t="shared" ca="1" si="342"/>
        <v>-</v>
      </c>
      <c r="HW71" s="163" t="str">
        <f t="shared" ca="1" si="342"/>
        <v>-</v>
      </c>
      <c r="HX71" s="163" t="str">
        <f t="shared" ca="1" si="342"/>
        <v>-</v>
      </c>
      <c r="HY71" s="163" t="str">
        <f t="shared" ca="1" si="342"/>
        <v>-</v>
      </c>
      <c r="HZ71" s="163" t="str">
        <f t="shared" ca="1" si="342"/>
        <v>-</v>
      </c>
      <c r="IA71" s="163" t="str">
        <f t="shared" ca="1" si="342"/>
        <v>-</v>
      </c>
      <c r="IB71" s="163" t="str">
        <f t="shared" ca="1" si="342"/>
        <v>-</v>
      </c>
      <c r="IC71" s="163" t="str">
        <f t="shared" ca="1" si="342"/>
        <v>-</v>
      </c>
      <c r="ID71" s="163" t="str">
        <f t="shared" ca="1" si="342"/>
        <v>-</v>
      </c>
      <c r="IE71" s="163" t="b">
        <f t="shared" ca="1" si="342"/>
        <v>1</v>
      </c>
      <c r="IF71" s="163" t="str">
        <f t="shared" ca="1" si="342"/>
        <v>-</v>
      </c>
      <c r="IG71" s="163" t="str">
        <f t="shared" ca="1" si="342"/>
        <v>-</v>
      </c>
      <c r="IH71" s="163" t="str">
        <f t="shared" ca="1" si="342"/>
        <v>-</v>
      </c>
      <c r="II71" s="163" t="b">
        <f t="shared" ca="1" si="342"/>
        <v>1</v>
      </c>
      <c r="IJ71" s="163">
        <f t="shared" ca="1" si="342"/>
        <v>0</v>
      </c>
      <c r="IK71" s="163" t="str">
        <f t="shared" ca="1" si="342"/>
        <v>-</v>
      </c>
      <c r="IL71" s="163" t="str">
        <f t="shared" ca="1" si="342"/>
        <v>-</v>
      </c>
      <c r="IM71" s="163" t="str">
        <f t="shared" ca="1" si="342"/>
        <v>-</v>
      </c>
      <c r="IN71" s="163" t="str">
        <f t="shared" ca="1" si="342"/>
        <v>-</v>
      </c>
      <c r="IO71" s="163" t="str">
        <f t="shared" ca="1" si="342"/>
        <v>-</v>
      </c>
      <c r="IP71" s="163">
        <f t="shared" ca="1" si="342"/>
        <v>0</v>
      </c>
      <c r="IQ71" s="163" t="str">
        <f t="shared" ca="1" si="342"/>
        <v>-</v>
      </c>
      <c r="IR71" s="163" t="str">
        <f t="shared" ca="1" si="342"/>
        <v>-</v>
      </c>
      <c r="IS71" s="163" t="str">
        <f t="shared" ca="1" si="342"/>
        <v>-</v>
      </c>
      <c r="IT71" s="163">
        <f t="shared" ca="1" si="342"/>
        <v>500</v>
      </c>
      <c r="IU71" s="163">
        <f t="shared" ca="1" si="342"/>
        <v>500</v>
      </c>
      <c r="IV71" s="163" t="str">
        <f t="shared" ca="1" si="342"/>
        <v>-</v>
      </c>
      <c r="IW71" s="163" t="str">
        <f t="shared" ca="1" si="342"/>
        <v>-</v>
      </c>
      <c r="IX71" s="163" t="str">
        <f t="shared" ca="1" si="342"/>
        <v>-</v>
      </c>
      <c r="IY71" s="187" t="b">
        <v>0</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316"/>
        <v>4.4999999999999998E-2</v>
      </c>
      <c r="MA71" s="161">
        <f t="shared" ca="1" si="317"/>
        <v>4.4999999999999998E-2</v>
      </c>
      <c r="MB71" s="163">
        <f t="shared" ca="1" si="344"/>
        <v>1</v>
      </c>
      <c r="MC71" s="163">
        <f t="shared" ca="1" si="344"/>
        <v>0</v>
      </c>
      <c r="MD71" s="163">
        <f t="shared" ca="1" si="344"/>
        <v>1</v>
      </c>
      <c r="ME71" s="163">
        <f t="shared" ca="1" si="344"/>
        <v>1</v>
      </c>
      <c r="MF71" s="163">
        <f t="shared" ca="1" si="344"/>
        <v>0</v>
      </c>
      <c r="MG71" s="163">
        <f t="shared" ca="1" si="344"/>
        <v>70</v>
      </c>
      <c r="MH71" s="163">
        <f t="shared" ca="1" si="344"/>
        <v>50</v>
      </c>
      <c r="MI71" s="163">
        <f t="shared" ca="1" si="344"/>
        <v>85</v>
      </c>
      <c r="MJ71" s="163">
        <f t="shared" ca="1" si="344"/>
        <v>50</v>
      </c>
      <c r="MK71" s="161">
        <f t="shared" ca="1" si="345"/>
        <v>1</v>
      </c>
      <c r="ML71" s="161">
        <f t="shared" ca="1" si="346"/>
        <v>1</v>
      </c>
      <c r="MM71" s="161">
        <f t="shared" ca="1" si="347"/>
        <v>1</v>
      </c>
      <c r="MN71" s="161">
        <f t="shared" ca="1" si="320"/>
        <v>1</v>
      </c>
      <c r="MO71" s="161">
        <f t="shared" ca="1" si="320"/>
        <v>1</v>
      </c>
      <c r="MP71" s="163">
        <f t="shared" ca="1" si="344"/>
        <v>1</v>
      </c>
      <c r="MQ71" s="10"/>
      <c r="MR71" s="163">
        <f t="shared" ca="1" si="344"/>
        <v>1</v>
      </c>
      <c r="MS71" s="161">
        <f t="shared" ca="1" si="321"/>
        <v>1</v>
      </c>
      <c r="MT71" s="163">
        <f t="shared" ca="1" si="344"/>
        <v>0.75</v>
      </c>
      <c r="MU71" s="163">
        <f t="shared" ca="1" si="344"/>
        <v>0.8</v>
      </c>
      <c r="MV71" s="163">
        <f t="shared" ca="1" si="344"/>
        <v>0.82499999999999996</v>
      </c>
      <c r="MW71" s="163">
        <f t="shared" ca="1" si="344"/>
        <v>0.875</v>
      </c>
      <c r="MX71" s="163">
        <f t="shared" ca="1" si="344"/>
        <v>0.9</v>
      </c>
      <c r="MY71" s="163">
        <f t="shared" ca="1" si="323"/>
        <v>0.75</v>
      </c>
      <c r="MZ71" s="163">
        <f t="shared" ca="1" si="323"/>
        <v>0.78142857142857147</v>
      </c>
      <c r="NA71" s="163">
        <f t="shared" ca="1" si="323"/>
        <v>0.82499999999999996</v>
      </c>
      <c r="NB71" s="163">
        <f t="shared" ca="1" si="323"/>
        <v>0.875</v>
      </c>
      <c r="NC71" s="163">
        <f t="shared" ca="1" si="323"/>
        <v>0.9</v>
      </c>
      <c r="ND71" s="163">
        <f t="shared" ca="1" si="323"/>
        <v>0.9</v>
      </c>
      <c r="NE71" s="163">
        <f t="shared" ca="1" si="323"/>
        <v>0.75</v>
      </c>
      <c r="NF71" s="163">
        <f t="shared" ca="1" si="323"/>
        <v>0.78142857142857147</v>
      </c>
      <c r="NG71" s="163">
        <f t="shared" ca="1" si="323"/>
        <v>0.82499999999999996</v>
      </c>
      <c r="NH71" s="163">
        <f t="shared" ca="1" si="323"/>
        <v>0.875</v>
      </c>
      <c r="NI71" s="163">
        <f t="shared" ca="1" si="323"/>
        <v>0.9</v>
      </c>
      <c r="NJ71" s="163">
        <f t="shared" ca="1" si="323"/>
        <v>0.9</v>
      </c>
      <c r="NK71" s="163">
        <f t="shared" ca="1" si="323"/>
        <v>0.75</v>
      </c>
      <c r="NL71" s="163">
        <f t="shared" ca="1" si="323"/>
        <v>0.78142857142857147</v>
      </c>
      <c r="NM71" s="163">
        <f t="shared" ca="1" si="323"/>
        <v>0.82499999999999996</v>
      </c>
      <c r="NN71" s="163">
        <f t="shared" ca="1" si="323"/>
        <v>0.875</v>
      </c>
      <c r="NO71" s="163">
        <f t="shared" ca="1" si="323"/>
        <v>0.9</v>
      </c>
      <c r="NP71" s="163">
        <f t="shared" ca="1" si="323"/>
        <v>0.9</v>
      </c>
      <c r="NQ71" s="163">
        <f t="shared" ca="1" si="323"/>
        <v>0.75</v>
      </c>
      <c r="NR71" s="163">
        <f t="shared" ca="1" si="323"/>
        <v>0.78142857142857147</v>
      </c>
      <c r="NS71" s="163">
        <f t="shared" ca="1" si="323"/>
        <v>0.82499999999999996</v>
      </c>
      <c r="NT71" s="163">
        <f t="shared" ca="1" si="323"/>
        <v>0.875</v>
      </c>
      <c r="NU71" s="163">
        <f t="shared" ca="1" si="323"/>
        <v>0.9</v>
      </c>
      <c r="NV71" s="163">
        <f t="shared" ca="1" si="323"/>
        <v>0.9</v>
      </c>
      <c r="NW71" s="163">
        <f t="shared" ca="1" si="323"/>
        <v>0.75</v>
      </c>
      <c r="NX71" s="163">
        <f t="shared" ca="1" si="323"/>
        <v>0.78142857142857147</v>
      </c>
      <c r="NY71" s="163">
        <f t="shared" ca="1" si="323"/>
        <v>0.82499999999999996</v>
      </c>
      <c r="NZ71" s="163">
        <f t="shared" ca="1" si="323"/>
        <v>0.875</v>
      </c>
      <c r="OA71" s="163">
        <f t="shared" ca="1" si="323"/>
        <v>0.9</v>
      </c>
      <c r="OB71" s="163">
        <f t="shared" ca="1" si="323"/>
        <v>0.9</v>
      </c>
      <c r="OC71" s="163">
        <f t="shared" ca="1" si="323"/>
        <v>0.75</v>
      </c>
      <c r="OD71" s="163">
        <f t="shared" ca="1" si="323"/>
        <v>0.78142857142857147</v>
      </c>
      <c r="OE71" s="163">
        <f t="shared" ca="1" si="323"/>
        <v>0.82499999999999996</v>
      </c>
      <c r="OF71" s="163">
        <f t="shared" ca="1" si="323"/>
        <v>0.875</v>
      </c>
      <c r="OG71" s="163">
        <f t="shared" ca="1" si="323"/>
        <v>0.9</v>
      </c>
      <c r="OH71" s="163">
        <f t="shared" ca="1" si="323"/>
        <v>0.9</v>
      </c>
      <c r="OI71" s="163">
        <f t="shared" ca="1" si="323"/>
        <v>0.75</v>
      </c>
      <c r="OJ71" s="163">
        <f t="shared" ca="1" si="323"/>
        <v>0.76904761904761909</v>
      </c>
      <c r="OK71" s="163">
        <f t="shared" ca="1" si="323"/>
        <v>0.82000000000000006</v>
      </c>
      <c r="OL71" s="163">
        <f t="shared" ca="1" si="323"/>
        <v>0.875</v>
      </c>
      <c r="OM71" s="163">
        <f t="shared" ca="1" si="323"/>
        <v>0.9</v>
      </c>
      <c r="ON71" s="163">
        <f t="shared" ca="1" si="323"/>
        <v>0.90000000000000013</v>
      </c>
      <c r="OO71" s="163">
        <f t="shared" ca="1" si="323"/>
        <v>0.75</v>
      </c>
      <c r="OP71" s="163">
        <f t="shared" ca="1" si="323"/>
        <v>0.76904761904761909</v>
      </c>
      <c r="OQ71" s="163">
        <f t="shared" ca="1" si="323"/>
        <v>0.82000000000000006</v>
      </c>
      <c r="OR71" s="163">
        <f t="shared" ca="1" si="323"/>
        <v>0.875</v>
      </c>
      <c r="OS71" s="163">
        <f t="shared" ca="1" si="323"/>
        <v>0.9</v>
      </c>
      <c r="OT71" s="163">
        <f t="shared" ca="1" si="323"/>
        <v>0.9</v>
      </c>
      <c r="OU71" s="163">
        <f t="shared" ca="1" si="324"/>
        <v>0.875</v>
      </c>
      <c r="OV71" s="161">
        <f t="shared" ca="1" si="325"/>
        <v>1</v>
      </c>
      <c r="OW71" s="161">
        <f t="shared" ca="1" si="326"/>
        <v>1</v>
      </c>
      <c r="OX71" s="161" t="str">
        <f t="shared" ca="1" si="327"/>
        <v>-</v>
      </c>
      <c r="OY71" s="193">
        <v>2</v>
      </c>
      <c r="OZ71" s="161" t="str">
        <f t="shared" ca="1" si="328"/>
        <v>-</v>
      </c>
      <c r="PA71" s="161" t="str">
        <f t="shared" ca="1" si="329"/>
        <v>-</v>
      </c>
      <c r="PB71" s="163">
        <f t="shared" ca="1" si="344"/>
        <v>0</v>
      </c>
      <c r="PC71" s="27">
        <v>0</v>
      </c>
    </row>
    <row r="72" spans="1:419" s="143" customFormat="1" hidden="1" outlineLevel="1">
      <c r="A72" s="121">
        <f t="shared" si="330"/>
        <v>67</v>
      </c>
      <c r="B72" s="121">
        <f t="shared" si="331"/>
        <v>13</v>
      </c>
      <c r="C72" s="143">
        <v>101</v>
      </c>
      <c r="D72" s="143" t="s">
        <v>884</v>
      </c>
      <c r="E72" s="143" t="b">
        <v>0</v>
      </c>
      <c r="F72" s="143" t="b">
        <v>0</v>
      </c>
      <c r="G72" s="143" t="b">
        <f t="shared" si="332"/>
        <v>0</v>
      </c>
      <c r="H72" s="139">
        <v>3</v>
      </c>
      <c r="I72" s="32">
        <v>1</v>
      </c>
      <c r="J72" s="139">
        <f t="shared" ca="1" si="333"/>
        <v>1</v>
      </c>
      <c r="K72" s="139">
        <f t="shared" ca="1" si="333"/>
        <v>1</v>
      </c>
      <c r="L72" s="139">
        <f t="shared" ca="1" si="333"/>
        <v>1</v>
      </c>
      <c r="M72" s="139">
        <f t="shared" ca="1" si="333"/>
        <v>1</v>
      </c>
      <c r="N72" s="139">
        <f t="shared" ca="1" si="333"/>
        <v>1</v>
      </c>
      <c r="O72" s="139">
        <f t="shared" ca="1" si="333"/>
        <v>1</v>
      </c>
      <c r="P72" s="139">
        <f t="shared" ca="1" si="333"/>
        <v>1</v>
      </c>
      <c r="Q72" s="139">
        <f t="shared" ca="1" si="333"/>
        <v>1</v>
      </c>
      <c r="R72" s="139">
        <f t="shared" ca="1" si="333"/>
        <v>2</v>
      </c>
      <c r="S72" s="139">
        <f t="shared" ca="1" si="333"/>
        <v>1</v>
      </c>
      <c r="T72" s="139">
        <f t="shared" ca="1" si="333"/>
        <v>1</v>
      </c>
      <c r="U72" s="139">
        <f t="shared" ca="1" si="333"/>
        <v>1</v>
      </c>
      <c r="V72" s="139">
        <f t="shared" ca="1" si="333"/>
        <v>1</v>
      </c>
      <c r="W72" s="139">
        <f t="shared" ca="1" si="333"/>
        <v>1</v>
      </c>
      <c r="X72" s="139">
        <f t="shared" ca="1" si="333"/>
        <v>1</v>
      </c>
      <c r="Y72" s="139">
        <f t="shared" ca="1" si="333"/>
        <v>1</v>
      </c>
      <c r="Z72" s="139">
        <f t="shared" ca="1" si="333"/>
        <v>1</v>
      </c>
      <c r="AA72" s="139">
        <f t="shared" ca="1" si="333"/>
        <v>1</v>
      </c>
      <c r="AB72" s="139">
        <f t="shared" ca="1" si="333"/>
        <v>1</v>
      </c>
      <c r="AC72" s="139">
        <f t="shared" ca="1" si="333"/>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49593822592 SE CropgrazeFALSE (F33N33) pas%45</v>
      </c>
      <c r="AF72" s="10" t="str">
        <f ca="1">IF(COUNTIF(AE$5:AE72,AE72)=1,"-","Dup")</f>
        <v>-</v>
      </c>
      <c r="AG72" s="10"/>
      <c r="AH72" s="162" t="b">
        <v>0</v>
      </c>
      <c r="AI72" s="162" t="b">
        <v>0</v>
      </c>
      <c r="AJ72" s="162" t="b">
        <v>0</v>
      </c>
      <c r="AK72" s="162" t="b">
        <v>0</v>
      </c>
      <c r="AL72" s="162" t="b">
        <v>0</v>
      </c>
      <c r="AM72" s="162" t="b">
        <v>1</v>
      </c>
      <c r="AN72" s="10"/>
      <c r="AO72" s="161" t="b">
        <f t="shared" si="334"/>
        <v>1</v>
      </c>
      <c r="AP72" s="161" t="str">
        <f t="shared" si="334"/>
        <v>-</v>
      </c>
      <c r="AQ72" s="161" t="str">
        <f t="shared" si="334"/>
        <v>-</v>
      </c>
      <c r="AR72" s="161" t="str">
        <f t="shared" si="334"/>
        <v>-</v>
      </c>
      <c r="AS72" s="161" t="b">
        <f t="shared" si="334"/>
        <v>1</v>
      </c>
      <c r="AT72" s="161" t="b">
        <f t="shared" si="334"/>
        <v>0</v>
      </c>
      <c r="AU72" s="161">
        <f t="shared" ca="1" si="297"/>
        <v>0</v>
      </c>
      <c r="AV72" s="161" t="b">
        <f t="shared" ca="1" si="335"/>
        <v>0</v>
      </c>
      <c r="AW72" s="161" t="b">
        <f t="shared" ca="1" si="335"/>
        <v>0</v>
      </c>
      <c r="AX72" s="161" t="str">
        <f t="shared" ca="1" si="335"/>
        <v>-</v>
      </c>
      <c r="AY72" s="161" t="str">
        <f t="shared" ca="1" si="335"/>
        <v>-</v>
      </c>
      <c r="AZ72" s="161" t="str">
        <f t="shared" ca="1" si="335"/>
        <v>-</v>
      </c>
      <c r="BA72" s="10"/>
      <c r="BB72" s="161" t="b">
        <f t="shared" si="299"/>
        <v>1</v>
      </c>
      <c r="BC72" s="163" t="b">
        <f t="shared" ca="1" si="336"/>
        <v>1</v>
      </c>
      <c r="BD72" s="163" t="b">
        <f t="shared" ca="1" si="336"/>
        <v>1</v>
      </c>
      <c r="BE72" s="162">
        <f t="shared" si="337"/>
        <v>3108</v>
      </c>
      <c r="BF72" s="163" t="str">
        <f t="shared" ca="1" si="336"/>
        <v>-</v>
      </c>
      <c r="BG72" s="163" t="str">
        <f t="shared" ca="1" si="336"/>
        <v>-</v>
      </c>
      <c r="BH72" s="163" t="str">
        <f t="shared" ca="1" si="336"/>
        <v>-</v>
      </c>
      <c r="BI72" s="163" t="str">
        <f t="shared" ca="1" si="336"/>
        <v>-</v>
      </c>
      <c r="BJ72" s="163" t="str">
        <f t="shared" ca="1" si="336"/>
        <v>-</v>
      </c>
      <c r="BK72" s="163">
        <f t="shared" ca="1" si="336"/>
        <v>1</v>
      </c>
      <c r="BL72" s="163">
        <f t="shared" ca="1" si="336"/>
        <v>1</v>
      </c>
      <c r="BM72" s="163" t="str">
        <f t="shared" ca="1" si="336"/>
        <v>-</v>
      </c>
      <c r="BN72" s="163" t="str">
        <f t="shared" ca="1" si="336"/>
        <v>-</v>
      </c>
      <c r="BO72" s="163" t="b">
        <f t="shared" ca="1" si="301"/>
        <v>0</v>
      </c>
      <c r="BP72" s="163" t="b">
        <f t="shared" ca="1" si="301"/>
        <v>0</v>
      </c>
      <c r="BQ72" s="163" t="b">
        <f t="shared" ca="1" si="301"/>
        <v>0</v>
      </c>
      <c r="BR72" s="163" t="b">
        <f t="shared" ca="1" si="301"/>
        <v>0</v>
      </c>
      <c r="BS72" s="163" t="b">
        <f t="shared" ca="1" si="301"/>
        <v>0</v>
      </c>
      <c r="BT72" s="163" t="b">
        <f t="shared" ca="1" si="301"/>
        <v>0</v>
      </c>
      <c r="BU72" s="163" t="b">
        <f t="shared" ca="1" si="301"/>
        <v>0</v>
      </c>
      <c r="BV72" s="163" t="b">
        <f t="shared" ca="1" si="301"/>
        <v>0</v>
      </c>
      <c r="BW72" s="163" t="b">
        <f t="shared" ca="1" si="301"/>
        <v>0</v>
      </c>
      <c r="BX72" s="163" t="str">
        <f t="shared" ca="1" si="300"/>
        <v>-</v>
      </c>
      <c r="BY72" s="163" t="str">
        <f t="shared" ca="1" si="302"/>
        <v>-</v>
      </c>
      <c r="BZ72" s="163" t="str">
        <f t="shared" ca="1" si="302"/>
        <v>-</v>
      </c>
      <c r="CA72" s="163" t="str">
        <f t="shared" ca="1" si="302"/>
        <v>-</v>
      </c>
      <c r="CB72" s="163" t="str">
        <f t="shared" ca="1" si="302"/>
        <v>-</v>
      </c>
      <c r="CC72" s="163" t="str">
        <f t="shared" ca="1" si="302"/>
        <v>-</v>
      </c>
      <c r="CD72" s="163" t="str">
        <f t="shared" ca="1" si="302"/>
        <v>-</v>
      </c>
      <c r="CE72" s="163" t="str">
        <f t="shared" ca="1" si="302"/>
        <v>-</v>
      </c>
      <c r="CF72" s="163" t="str">
        <f t="shared" ca="1" si="302"/>
        <v>-</v>
      </c>
      <c r="CG72" s="163" t="str">
        <f t="shared" ca="1" si="300"/>
        <v>-</v>
      </c>
      <c r="CH72" s="163" t="str">
        <f t="shared" ca="1" si="300"/>
        <v>-</v>
      </c>
      <c r="CI72" s="163" t="str">
        <f t="shared" ca="1" si="300"/>
        <v>-</v>
      </c>
      <c r="CJ72" s="163" t="str">
        <f t="shared" ca="1" si="300"/>
        <v>-</v>
      </c>
      <c r="CK72" s="163" t="str">
        <f t="shared" ca="1" si="303"/>
        <v>-</v>
      </c>
      <c r="CL72" s="163" t="str">
        <f t="shared" ca="1" si="303"/>
        <v>-</v>
      </c>
      <c r="CM72" s="163" t="str">
        <f t="shared" ca="1" si="303"/>
        <v>-</v>
      </c>
      <c r="CN72" s="163" t="str">
        <f t="shared" ca="1" si="303"/>
        <v>-</v>
      </c>
      <c r="CO72" s="163" t="str">
        <f t="shared" ca="1" si="303"/>
        <v>-</v>
      </c>
      <c r="CP72" s="163" t="str">
        <f t="shared" ca="1" si="303"/>
        <v>-</v>
      </c>
      <c r="CQ72" s="163" t="str">
        <f t="shared" ca="1" si="303"/>
        <v>-</v>
      </c>
      <c r="CR72" s="163" t="str">
        <f t="shared" ca="1" si="303"/>
        <v>-</v>
      </c>
      <c r="CS72" s="163" t="str">
        <f t="shared" ca="1" si="303"/>
        <v>-</v>
      </c>
      <c r="CT72" s="163" t="str">
        <f t="shared" ca="1" si="303"/>
        <v>-</v>
      </c>
      <c r="CU72" s="163" t="str">
        <f t="shared" ca="1" si="303"/>
        <v>-</v>
      </c>
      <c r="CV72" s="163" t="str">
        <f t="shared" ca="1" si="303"/>
        <v>-</v>
      </c>
      <c r="CW72" s="163" t="str">
        <f t="shared" ca="1" si="303"/>
        <v>-</v>
      </c>
      <c r="CX72" s="163" t="str">
        <f t="shared" ca="1" si="303"/>
        <v>-</v>
      </c>
      <c r="CY72" s="163" t="str">
        <f t="shared" ca="1" si="303"/>
        <v>-</v>
      </c>
      <c r="CZ72" s="163" t="str">
        <f t="shared" ca="1" si="303"/>
        <v>-</v>
      </c>
      <c r="DA72" s="163" t="str">
        <f t="shared" ca="1" si="303"/>
        <v>-</v>
      </c>
      <c r="DB72" s="163" t="str">
        <f t="shared" ca="1" si="303"/>
        <v>-</v>
      </c>
      <c r="DC72" s="163" t="str">
        <f t="shared" ca="1" si="303"/>
        <v>-</v>
      </c>
      <c r="DD72" s="163" t="str">
        <f t="shared" ca="1" si="304"/>
        <v>-</v>
      </c>
      <c r="DE72" s="163" t="str">
        <f t="shared" ca="1" si="304"/>
        <v>-</v>
      </c>
      <c r="DF72" s="163" t="str">
        <f t="shared" ca="1" si="304"/>
        <v>-</v>
      </c>
      <c r="DG72" s="163" t="str">
        <f t="shared" ca="1" si="304"/>
        <v>-</v>
      </c>
      <c r="DH72" s="163" t="str">
        <f t="shared" ca="1" si="304"/>
        <v>-</v>
      </c>
      <c r="DI72" s="163" t="str">
        <f t="shared" ca="1" si="304"/>
        <v>-</v>
      </c>
      <c r="DJ72" s="163" t="str">
        <f t="shared" ca="1" si="304"/>
        <v>-</v>
      </c>
      <c r="DK72" s="163" t="str">
        <f t="shared" ca="1" si="304"/>
        <v>-</v>
      </c>
      <c r="DL72" s="10"/>
      <c r="DM72" s="163" t="str">
        <f t="shared" ca="1" si="336"/>
        <v>-</v>
      </c>
      <c r="DN72" s="163" t="str">
        <f t="shared" ca="1" si="336"/>
        <v>-</v>
      </c>
      <c r="DO72" s="163" t="str">
        <f t="shared" ca="1" si="336"/>
        <v>-</v>
      </c>
      <c r="DP72" s="163" t="str">
        <f t="shared" ca="1" si="336"/>
        <v>-</v>
      </c>
      <c r="DQ72" s="163" t="str">
        <f t="shared" ca="1" si="336"/>
        <v>-</v>
      </c>
      <c r="DR72" s="163" t="str">
        <f t="shared" ca="1" si="336"/>
        <v>-</v>
      </c>
      <c r="DS72" s="163" t="str">
        <f t="shared" ca="1" si="336"/>
        <v>-</v>
      </c>
      <c r="DT72" s="163" t="str">
        <f t="shared" ca="1" si="336"/>
        <v>-</v>
      </c>
      <c r="DU72" s="163" t="str">
        <f t="shared" ca="1" si="336"/>
        <v>-</v>
      </c>
      <c r="DV72" s="163" t="str">
        <f t="shared" ca="1" si="336"/>
        <v>-</v>
      </c>
      <c r="DW72" s="163" t="str">
        <f t="shared" ca="1" si="336"/>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338"/>
        <v>-</v>
      </c>
      <c r="EJ72" s="163" t="str">
        <f t="shared" ca="1" si="338"/>
        <v>-</v>
      </c>
      <c r="EK72" s="163" t="str">
        <f t="shared" ca="1" si="338"/>
        <v>-</v>
      </c>
      <c r="EL72" s="163" t="str">
        <f t="shared" ca="1" si="338"/>
        <v>-</v>
      </c>
      <c r="EM72" s="163" t="str">
        <f t="shared" ca="1" si="338"/>
        <v>-</v>
      </c>
      <c r="EN72" s="163" t="str">
        <f t="shared" ca="1" si="338"/>
        <v>-</v>
      </c>
      <c r="EO72" s="163" t="str">
        <f t="shared" ca="1" si="338"/>
        <v>-</v>
      </c>
      <c r="EP72" s="163" t="str">
        <f t="shared" ca="1" si="338"/>
        <v>-</v>
      </c>
      <c r="EQ72" s="193">
        <v>3</v>
      </c>
      <c r="ER72" s="193">
        <v>3</v>
      </c>
      <c r="ES72" s="163">
        <f t="shared" ca="1" si="338"/>
        <v>0</v>
      </c>
      <c r="ET72" s="163" t="str">
        <f t="shared" ca="1" si="338"/>
        <v>-</v>
      </c>
      <c r="EU72" s="163" t="str">
        <f t="shared" ca="1" si="338"/>
        <v>-</v>
      </c>
      <c r="EV72" s="163" t="str">
        <f t="shared" ca="1" si="338"/>
        <v>-</v>
      </c>
      <c r="EW72" s="163" t="str">
        <f t="shared" ca="1" si="338"/>
        <v>-</v>
      </c>
      <c r="EX72" s="163" t="str">
        <f t="shared" ca="1" si="338"/>
        <v>-</v>
      </c>
      <c r="EY72" s="163" t="str">
        <f t="shared" ca="1" si="338"/>
        <v>-</v>
      </c>
      <c r="EZ72" s="163" t="str">
        <f t="shared" ca="1" si="338"/>
        <v>-</v>
      </c>
      <c r="FA72" s="163">
        <f t="shared" ca="1" si="338"/>
        <v>0</v>
      </c>
      <c r="FB72" s="163" t="str">
        <f t="shared" ca="1" si="338"/>
        <v>-</v>
      </c>
      <c r="FC72" s="163" t="str">
        <f t="shared" ca="1" si="338"/>
        <v>-</v>
      </c>
      <c r="FD72" s="163" t="str">
        <f t="shared" ca="1" si="338"/>
        <v>-</v>
      </c>
      <c r="FE72" s="163" t="str">
        <f t="shared" ca="1" si="338"/>
        <v>-</v>
      </c>
      <c r="FF72" s="163" t="str">
        <f t="shared" ca="1" si="338"/>
        <v>-</v>
      </c>
      <c r="FG72" s="163">
        <f t="shared" ca="1" si="338"/>
        <v>0</v>
      </c>
      <c r="FH72" s="163">
        <f t="shared" ca="1" si="338"/>
        <v>0</v>
      </c>
      <c r="FI72" s="163">
        <f t="shared" ca="1" si="338"/>
        <v>0</v>
      </c>
      <c r="FJ72" s="163">
        <f t="shared" ca="1" si="338"/>
        <v>0</v>
      </c>
      <c r="FK72" s="163">
        <f t="shared" ca="1" si="338"/>
        <v>0</v>
      </c>
      <c r="FL72" s="163">
        <f t="shared" ca="1" si="338"/>
        <v>0</v>
      </c>
      <c r="FM72" s="163">
        <f t="shared" ca="1" si="338"/>
        <v>0</v>
      </c>
      <c r="FN72" s="163" t="str">
        <f t="shared" ca="1" si="338"/>
        <v>-</v>
      </c>
      <c r="FO72" s="163" t="str">
        <f t="shared" ca="1" si="338"/>
        <v>-</v>
      </c>
      <c r="FP72" s="163" t="str">
        <f t="shared" ca="1" si="338"/>
        <v>-</v>
      </c>
      <c r="FQ72" s="163" t="str">
        <f t="shared" ca="1" si="338"/>
        <v>-</v>
      </c>
      <c r="FR72" s="163" t="str">
        <f t="shared" ca="1" si="338"/>
        <v>-</v>
      </c>
      <c r="FS72" s="163" t="str">
        <f t="shared" ca="1" si="339"/>
        <v>-</v>
      </c>
      <c r="FT72" s="163" t="str">
        <f t="shared" ca="1" si="339"/>
        <v>-</v>
      </c>
      <c r="FU72" s="163" t="str">
        <f t="shared" ca="1" si="339"/>
        <v>-</v>
      </c>
      <c r="FV72" s="163" t="str">
        <f t="shared" ca="1" si="339"/>
        <v>-</v>
      </c>
      <c r="FW72" s="163" t="str">
        <f t="shared" ca="1" si="339"/>
        <v>-</v>
      </c>
      <c r="FX72" s="163" t="str">
        <f t="shared" ca="1" si="339"/>
        <v>-</v>
      </c>
      <c r="FY72" s="10"/>
      <c r="FZ72" s="163">
        <f t="shared" ca="1" si="339"/>
        <v>1</v>
      </c>
      <c r="GA72" s="163" t="str">
        <f t="shared" ca="1" si="339"/>
        <v>-</v>
      </c>
      <c r="GB72" s="163" t="str">
        <f t="shared" ca="1" si="339"/>
        <v>-</v>
      </c>
      <c r="GC72" s="163" t="str">
        <f t="shared" ca="1" si="339"/>
        <v>-</v>
      </c>
      <c r="GD72" s="163" t="str">
        <f t="shared" ca="1" si="339"/>
        <v>-</v>
      </c>
      <c r="GE72" s="163" t="b">
        <f t="shared" ca="1" si="339"/>
        <v>0</v>
      </c>
      <c r="GF72" s="163" t="str">
        <f t="shared" ca="1" si="339"/>
        <v>-</v>
      </c>
      <c r="GG72" s="163">
        <f t="shared" ca="1" si="339"/>
        <v>0</v>
      </c>
      <c r="GH72" s="163" t="str">
        <f t="shared" ca="1" si="339"/>
        <v>-</v>
      </c>
      <c r="GI72" s="161" cm="1">
        <f t="array" aca="1" ref="GI72" ca="1">INDEX(i.rev,$K72,GI$15)</f>
        <v>1</v>
      </c>
      <c r="GJ72" s="163">
        <f t="shared" ca="1" si="340"/>
        <v>0</v>
      </c>
      <c r="GK72" s="163">
        <f t="shared" ca="1" si="340"/>
        <v>1</v>
      </c>
      <c r="GL72" s="163">
        <f t="shared" ca="1" si="340"/>
        <v>0</v>
      </c>
      <c r="GM72" s="163">
        <f t="shared" ca="1" si="340"/>
        <v>1</v>
      </c>
      <c r="GN72" s="163">
        <f t="shared" ca="1" si="340"/>
        <v>1</v>
      </c>
      <c r="GO72" s="163">
        <f t="shared" ca="1" si="340"/>
        <v>1</v>
      </c>
      <c r="GP72" s="163">
        <f t="shared" ca="1" si="340"/>
        <v>0</v>
      </c>
      <c r="GQ72" s="163">
        <f t="shared" ca="1" si="340"/>
        <v>0</v>
      </c>
      <c r="GR72" s="163">
        <f t="shared" ca="1" si="340"/>
        <v>0</v>
      </c>
      <c r="GS72" s="163">
        <f t="shared" ca="1" si="340"/>
        <v>0</v>
      </c>
      <c r="GT72" s="163">
        <f t="shared" ca="1" si="340"/>
        <v>0</v>
      </c>
      <c r="GU72" s="163">
        <f t="shared" ca="1" si="340"/>
        <v>0</v>
      </c>
      <c r="GV72" s="163">
        <f t="shared" ca="1" si="340"/>
        <v>0</v>
      </c>
      <c r="GW72" s="163">
        <f t="shared" ca="1" si="340"/>
        <v>0</v>
      </c>
      <c r="GX72" s="163">
        <f t="shared" ca="1" si="340"/>
        <v>0</v>
      </c>
      <c r="GY72" s="163">
        <f t="shared" ca="1" si="340"/>
        <v>0</v>
      </c>
      <c r="GZ72" s="161" cm="1">
        <f t="array" aca="1" ref="GZ72" ca="1">INDEX(i.rev,$K72,GZ$15)</f>
        <v>0</v>
      </c>
      <c r="HA72" s="163">
        <f t="shared" ca="1" si="341"/>
        <v>0</v>
      </c>
      <c r="HB72" s="161" cm="1">
        <f t="array" aca="1" ref="HB72" ca="1">INDEX(i.rev,$K72,HB$15)</f>
        <v>1</v>
      </c>
      <c r="HC72" s="163">
        <f t="shared" ca="1" si="342"/>
        <v>0</v>
      </c>
      <c r="HD72" s="163">
        <f t="shared" ca="1" si="342"/>
        <v>0</v>
      </c>
      <c r="HE72" s="163">
        <f t="shared" ca="1" si="342"/>
        <v>0</v>
      </c>
      <c r="HF72" s="163">
        <f t="shared" ca="1" si="342"/>
        <v>0</v>
      </c>
      <c r="HG72" s="163">
        <f t="shared" ca="1" si="342"/>
        <v>0</v>
      </c>
      <c r="HH72" s="163">
        <f t="shared" ca="1" si="342"/>
        <v>0</v>
      </c>
      <c r="HI72" s="163">
        <f t="shared" ca="1" si="342"/>
        <v>0</v>
      </c>
      <c r="HJ72" s="10">
        <f t="shared" ref="HJ72:HJ75" si="349">HJ71+0.15</f>
        <v>0.44999999999999996</v>
      </c>
      <c r="HK72" s="193" t="b">
        <f>TRUE</f>
        <v>1</v>
      </c>
      <c r="HL72" s="195">
        <f t="shared" si="348"/>
        <v>958.49999999999989</v>
      </c>
      <c r="HM72" s="163" t="str">
        <f t="shared" ca="1" si="342"/>
        <v>-</v>
      </c>
      <c r="HN72" s="163" t="str">
        <f t="shared" ca="1" si="342"/>
        <v>-</v>
      </c>
      <c r="HO72" s="163" t="str">
        <f t="shared" ca="1" si="342"/>
        <v>-</v>
      </c>
      <c r="HP72" s="161" t="b">
        <f t="shared" si="343"/>
        <v>0</v>
      </c>
      <c r="HQ72" s="161" t="b">
        <f t="shared" si="343"/>
        <v>0</v>
      </c>
      <c r="HR72" s="161" t="b">
        <f t="shared" si="343"/>
        <v>1</v>
      </c>
      <c r="HS72" s="163">
        <f t="shared" ca="1" si="342"/>
        <v>0</v>
      </c>
      <c r="HT72" s="161">
        <f t="shared" ca="1" si="311"/>
        <v>1</v>
      </c>
      <c r="HU72" s="161">
        <f t="shared" ca="1" si="311"/>
        <v>1</v>
      </c>
      <c r="HV72" s="163" t="str">
        <f t="shared" ca="1" si="342"/>
        <v>-</v>
      </c>
      <c r="HW72" s="163" t="str">
        <f t="shared" ca="1" si="342"/>
        <v>-</v>
      </c>
      <c r="HX72" s="163" t="str">
        <f t="shared" ca="1" si="342"/>
        <v>-</v>
      </c>
      <c r="HY72" s="163" t="str">
        <f t="shared" ca="1" si="342"/>
        <v>-</v>
      </c>
      <c r="HZ72" s="163" t="str">
        <f t="shared" ca="1" si="342"/>
        <v>-</v>
      </c>
      <c r="IA72" s="163" t="str">
        <f t="shared" ca="1" si="342"/>
        <v>-</v>
      </c>
      <c r="IB72" s="163" t="str">
        <f t="shared" ca="1" si="342"/>
        <v>-</v>
      </c>
      <c r="IC72" s="163" t="str">
        <f t="shared" ca="1" si="342"/>
        <v>-</v>
      </c>
      <c r="ID72" s="163" t="str">
        <f t="shared" ca="1" si="342"/>
        <v>-</v>
      </c>
      <c r="IE72" s="163" t="b">
        <f t="shared" ca="1" si="342"/>
        <v>1</v>
      </c>
      <c r="IF72" s="163" t="str">
        <f t="shared" ca="1" si="342"/>
        <v>-</v>
      </c>
      <c r="IG72" s="163" t="str">
        <f t="shared" ca="1" si="342"/>
        <v>-</v>
      </c>
      <c r="IH72" s="163" t="str">
        <f t="shared" ca="1" si="342"/>
        <v>-</v>
      </c>
      <c r="II72" s="163" t="b">
        <f t="shared" ca="1" si="342"/>
        <v>1</v>
      </c>
      <c r="IJ72" s="163">
        <f t="shared" ca="1" si="342"/>
        <v>0</v>
      </c>
      <c r="IK72" s="163" t="str">
        <f t="shared" ca="1" si="342"/>
        <v>-</v>
      </c>
      <c r="IL72" s="163" t="str">
        <f t="shared" ca="1" si="342"/>
        <v>-</v>
      </c>
      <c r="IM72" s="163" t="str">
        <f t="shared" ca="1" si="342"/>
        <v>-</v>
      </c>
      <c r="IN72" s="163" t="str">
        <f t="shared" ca="1" si="342"/>
        <v>-</v>
      </c>
      <c r="IO72" s="163" t="str">
        <f t="shared" ca="1" si="342"/>
        <v>-</v>
      </c>
      <c r="IP72" s="163">
        <f t="shared" ca="1" si="342"/>
        <v>0</v>
      </c>
      <c r="IQ72" s="163" t="str">
        <f t="shared" ca="1" si="342"/>
        <v>-</v>
      </c>
      <c r="IR72" s="163" t="str">
        <f t="shared" ca="1" si="342"/>
        <v>-</v>
      </c>
      <c r="IS72" s="163" t="str">
        <f t="shared" ca="1" si="342"/>
        <v>-</v>
      </c>
      <c r="IT72" s="163">
        <f t="shared" ca="1" si="342"/>
        <v>500</v>
      </c>
      <c r="IU72" s="163">
        <f t="shared" ca="1" si="342"/>
        <v>500</v>
      </c>
      <c r="IV72" s="163" t="str">
        <f t="shared" ca="1" si="342"/>
        <v>-</v>
      </c>
      <c r="IW72" s="163" t="str">
        <f t="shared" ca="1" si="342"/>
        <v>-</v>
      </c>
      <c r="IX72" s="163" t="str">
        <f t="shared" ca="1" si="342"/>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316"/>
        <v>4.4999999999999998E-2</v>
      </c>
      <c r="MA72" s="161">
        <f t="shared" ca="1" si="317"/>
        <v>4.4999999999999998E-2</v>
      </c>
      <c r="MB72" s="163">
        <f t="shared" ca="1" si="344"/>
        <v>1</v>
      </c>
      <c r="MC72" s="163">
        <f t="shared" ca="1" si="344"/>
        <v>0</v>
      </c>
      <c r="MD72" s="163">
        <f t="shared" ca="1" si="344"/>
        <v>1</v>
      </c>
      <c r="ME72" s="163">
        <f t="shared" ca="1" si="344"/>
        <v>1</v>
      </c>
      <c r="MF72" s="163">
        <f t="shared" ca="1" si="344"/>
        <v>0</v>
      </c>
      <c r="MG72" s="163">
        <f t="shared" ca="1" si="344"/>
        <v>70</v>
      </c>
      <c r="MH72" s="163">
        <f t="shared" ca="1" si="344"/>
        <v>50</v>
      </c>
      <c r="MI72" s="163">
        <f t="shared" ca="1" si="344"/>
        <v>85</v>
      </c>
      <c r="MJ72" s="163">
        <f t="shared" ca="1" si="344"/>
        <v>50</v>
      </c>
      <c r="MK72" s="161">
        <f t="shared" ca="1" si="345"/>
        <v>1</v>
      </c>
      <c r="ML72" s="161">
        <f t="shared" ca="1" si="346"/>
        <v>1</v>
      </c>
      <c r="MM72" s="161">
        <f t="shared" ca="1" si="347"/>
        <v>1</v>
      </c>
      <c r="MN72" s="161">
        <f t="shared" ca="1" si="320"/>
        <v>1</v>
      </c>
      <c r="MO72" s="161">
        <f t="shared" ca="1" si="320"/>
        <v>1</v>
      </c>
      <c r="MP72" s="163">
        <f t="shared" ca="1" si="344"/>
        <v>1</v>
      </c>
      <c r="MQ72" s="10"/>
      <c r="MR72" s="163">
        <f t="shared" ca="1" si="344"/>
        <v>1</v>
      </c>
      <c r="MS72" s="161">
        <f t="shared" ca="1" si="321"/>
        <v>1</v>
      </c>
      <c r="MT72" s="163">
        <f t="shared" ca="1" si="344"/>
        <v>0.75</v>
      </c>
      <c r="MU72" s="163">
        <f t="shared" ca="1" si="344"/>
        <v>0.8</v>
      </c>
      <c r="MV72" s="163">
        <f t="shared" ca="1" si="344"/>
        <v>0.82499999999999996</v>
      </c>
      <c r="MW72" s="163">
        <f t="shared" ca="1" si="344"/>
        <v>0.875</v>
      </c>
      <c r="MX72" s="163">
        <f t="shared" ca="1" si="344"/>
        <v>0.9</v>
      </c>
      <c r="MY72" s="163">
        <f t="shared" ca="1" si="323"/>
        <v>0.75</v>
      </c>
      <c r="MZ72" s="163">
        <f t="shared" ca="1" si="323"/>
        <v>0.78142857142857147</v>
      </c>
      <c r="NA72" s="163">
        <f t="shared" ca="1" si="323"/>
        <v>0.82499999999999996</v>
      </c>
      <c r="NB72" s="163">
        <f t="shared" ca="1" si="323"/>
        <v>0.875</v>
      </c>
      <c r="NC72" s="163">
        <f t="shared" ca="1" si="323"/>
        <v>0.9</v>
      </c>
      <c r="ND72" s="163">
        <f t="shared" ca="1" si="323"/>
        <v>0.9</v>
      </c>
      <c r="NE72" s="163">
        <f t="shared" ca="1" si="323"/>
        <v>0.75</v>
      </c>
      <c r="NF72" s="163">
        <f t="shared" ca="1" si="323"/>
        <v>0.78142857142857147</v>
      </c>
      <c r="NG72" s="163">
        <f t="shared" ca="1" si="323"/>
        <v>0.82499999999999996</v>
      </c>
      <c r="NH72" s="163">
        <f t="shared" ca="1" si="323"/>
        <v>0.875</v>
      </c>
      <c r="NI72" s="163">
        <f t="shared" ca="1" si="323"/>
        <v>0.9</v>
      </c>
      <c r="NJ72" s="163">
        <f t="shared" ca="1" si="323"/>
        <v>0.9</v>
      </c>
      <c r="NK72" s="163">
        <f t="shared" ca="1" si="323"/>
        <v>0.75</v>
      </c>
      <c r="NL72" s="163">
        <f t="shared" ca="1" si="323"/>
        <v>0.78142857142857147</v>
      </c>
      <c r="NM72" s="163">
        <f t="shared" ca="1" si="323"/>
        <v>0.82499999999999996</v>
      </c>
      <c r="NN72" s="163">
        <f t="shared" ca="1" si="323"/>
        <v>0.875</v>
      </c>
      <c r="NO72" s="163">
        <f t="shared" ca="1" si="323"/>
        <v>0.9</v>
      </c>
      <c r="NP72" s="163">
        <f t="shared" ca="1" si="323"/>
        <v>0.9</v>
      </c>
      <c r="NQ72" s="163">
        <f t="shared" ca="1" si="323"/>
        <v>0.75</v>
      </c>
      <c r="NR72" s="163">
        <f t="shared" ca="1" si="323"/>
        <v>0.78142857142857147</v>
      </c>
      <c r="NS72" s="163">
        <f t="shared" ca="1" si="323"/>
        <v>0.82499999999999996</v>
      </c>
      <c r="NT72" s="163">
        <f t="shared" ca="1" si="323"/>
        <v>0.875</v>
      </c>
      <c r="NU72" s="163">
        <f t="shared" ca="1" si="323"/>
        <v>0.9</v>
      </c>
      <c r="NV72" s="163">
        <f t="shared" ca="1" si="323"/>
        <v>0.9</v>
      </c>
      <c r="NW72" s="163">
        <f t="shared" ca="1" si="323"/>
        <v>0.75</v>
      </c>
      <c r="NX72" s="163">
        <f t="shared" ca="1" si="323"/>
        <v>0.78142857142857147</v>
      </c>
      <c r="NY72" s="163">
        <f t="shared" ca="1" si="323"/>
        <v>0.82499999999999996</v>
      </c>
      <c r="NZ72" s="163">
        <f t="shared" ca="1" si="323"/>
        <v>0.875</v>
      </c>
      <c r="OA72" s="163">
        <f t="shared" ca="1" si="323"/>
        <v>0.9</v>
      </c>
      <c r="OB72" s="163">
        <f t="shared" ca="1" si="323"/>
        <v>0.9</v>
      </c>
      <c r="OC72" s="163">
        <f t="shared" ca="1" si="323"/>
        <v>0.75</v>
      </c>
      <c r="OD72" s="163">
        <f t="shared" ca="1" si="323"/>
        <v>0.78142857142857147</v>
      </c>
      <c r="OE72" s="163">
        <f t="shared" ca="1" si="323"/>
        <v>0.82499999999999996</v>
      </c>
      <c r="OF72" s="163">
        <f t="shared" ca="1" si="323"/>
        <v>0.875</v>
      </c>
      <c r="OG72" s="163">
        <f t="shared" ca="1" si="323"/>
        <v>0.9</v>
      </c>
      <c r="OH72" s="163">
        <f t="shared" ca="1" si="323"/>
        <v>0.9</v>
      </c>
      <c r="OI72" s="163">
        <f t="shared" ca="1" si="323"/>
        <v>0.75</v>
      </c>
      <c r="OJ72" s="163">
        <f t="shared" ca="1" si="323"/>
        <v>0.76904761904761909</v>
      </c>
      <c r="OK72" s="163">
        <f t="shared" ca="1" si="323"/>
        <v>0.82000000000000006</v>
      </c>
      <c r="OL72" s="163">
        <f t="shared" ca="1" si="323"/>
        <v>0.875</v>
      </c>
      <c r="OM72" s="163">
        <f t="shared" ca="1" si="323"/>
        <v>0.9</v>
      </c>
      <c r="ON72" s="163">
        <f t="shared" ca="1" si="323"/>
        <v>0.90000000000000013</v>
      </c>
      <c r="OO72" s="163">
        <f t="shared" ca="1" si="323"/>
        <v>0.75</v>
      </c>
      <c r="OP72" s="163">
        <f t="shared" ca="1" si="323"/>
        <v>0.76904761904761909</v>
      </c>
      <c r="OQ72" s="163">
        <f t="shared" ca="1" si="323"/>
        <v>0.82000000000000006</v>
      </c>
      <c r="OR72" s="163">
        <f t="shared" ca="1" si="323"/>
        <v>0.875</v>
      </c>
      <c r="OS72" s="163">
        <f t="shared" ca="1" si="323"/>
        <v>0.9</v>
      </c>
      <c r="OT72" s="163">
        <f t="shared" ca="1" si="323"/>
        <v>0.9</v>
      </c>
      <c r="OU72" s="163">
        <f t="shared" ca="1" si="324"/>
        <v>0.875</v>
      </c>
      <c r="OV72" s="161">
        <f t="shared" ca="1" si="325"/>
        <v>1</v>
      </c>
      <c r="OW72" s="161">
        <f t="shared" ca="1" si="326"/>
        <v>1</v>
      </c>
      <c r="OX72" s="161" t="str">
        <f t="shared" ca="1" si="327"/>
        <v>-</v>
      </c>
      <c r="OY72" s="193">
        <v>2</v>
      </c>
      <c r="OZ72" s="161" t="str">
        <f t="shared" ca="1" si="328"/>
        <v>-</v>
      </c>
      <c r="PA72" s="161" t="str">
        <f t="shared" ca="1" si="329"/>
        <v>-</v>
      </c>
      <c r="PB72" s="163">
        <f t="shared" ca="1" si="344"/>
        <v>0</v>
      </c>
      <c r="PC72" s="27">
        <v>0</v>
      </c>
    </row>
    <row r="73" spans="1:419" s="143" customFormat="1" hidden="1" outlineLevel="1">
      <c r="A73" s="121">
        <f t="shared" si="330"/>
        <v>68</v>
      </c>
      <c r="B73" s="121">
        <f t="shared" si="331"/>
        <v>13</v>
      </c>
      <c r="C73" s="143">
        <v>101</v>
      </c>
      <c r="D73" s="143" t="s">
        <v>884</v>
      </c>
      <c r="E73" s="143" t="b">
        <v>0</v>
      </c>
      <c r="F73" s="143" t="b">
        <v>0</v>
      </c>
      <c r="G73" s="143" t="b">
        <f t="shared" si="332"/>
        <v>0</v>
      </c>
      <c r="H73" s="139">
        <v>3</v>
      </c>
      <c r="I73" s="32">
        <v>1</v>
      </c>
      <c r="J73" s="139">
        <f t="shared" ca="1" si="333"/>
        <v>1</v>
      </c>
      <c r="K73" s="139">
        <f t="shared" ca="1" si="333"/>
        <v>1</v>
      </c>
      <c r="L73" s="139">
        <f t="shared" ca="1" si="333"/>
        <v>1</v>
      </c>
      <c r="M73" s="139">
        <f t="shared" ca="1" si="333"/>
        <v>1</v>
      </c>
      <c r="N73" s="139">
        <f t="shared" ca="1" si="333"/>
        <v>1</v>
      </c>
      <c r="O73" s="139">
        <f t="shared" ca="1" si="333"/>
        <v>1</v>
      </c>
      <c r="P73" s="139">
        <f t="shared" ca="1" si="333"/>
        <v>1</v>
      </c>
      <c r="Q73" s="139">
        <f t="shared" ca="1" si="333"/>
        <v>1</v>
      </c>
      <c r="R73" s="139">
        <f t="shared" ca="1" si="333"/>
        <v>2</v>
      </c>
      <c r="S73" s="139">
        <f t="shared" ca="1" si="333"/>
        <v>1</v>
      </c>
      <c r="T73" s="139">
        <f t="shared" ca="1" si="333"/>
        <v>1</v>
      </c>
      <c r="U73" s="139">
        <f t="shared" ca="1" si="333"/>
        <v>1</v>
      </c>
      <c r="V73" s="139">
        <f t="shared" ca="1" si="333"/>
        <v>1</v>
      </c>
      <c r="W73" s="139">
        <f t="shared" ca="1" si="333"/>
        <v>1</v>
      </c>
      <c r="X73" s="139">
        <f t="shared" ca="1" si="333"/>
        <v>1</v>
      </c>
      <c r="Y73" s="139">
        <f t="shared" ca="1" si="333"/>
        <v>1</v>
      </c>
      <c r="Z73" s="139">
        <f t="shared" ca="1" si="333"/>
        <v>1</v>
      </c>
      <c r="AA73" s="139">
        <f t="shared" ca="1" si="333"/>
        <v>1</v>
      </c>
      <c r="AB73" s="139">
        <f t="shared" ca="1" si="333"/>
        <v>1</v>
      </c>
      <c r="AC73" s="139">
        <f t="shared" ca="1" si="333"/>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49594822592 SE CropgrazeFALSE (F33N33) pas%60</v>
      </c>
      <c r="AF73" s="10" t="str">
        <f ca="1">IF(COUNTIF(AE$5:AE73,AE73)=1,"-","Dup")</f>
        <v>-</v>
      </c>
      <c r="AG73" s="10"/>
      <c r="AH73" s="162" t="b">
        <v>0</v>
      </c>
      <c r="AI73" s="162" t="b">
        <v>0</v>
      </c>
      <c r="AJ73" s="162" t="b">
        <v>0</v>
      </c>
      <c r="AK73" s="162" t="b">
        <v>0</v>
      </c>
      <c r="AL73" s="162" t="b">
        <v>0</v>
      </c>
      <c r="AM73" s="162" t="b">
        <v>1</v>
      </c>
      <c r="AN73" s="10"/>
      <c r="AO73" s="161" t="b">
        <f t="shared" si="334"/>
        <v>1</v>
      </c>
      <c r="AP73" s="161" t="str">
        <f t="shared" si="334"/>
        <v>-</v>
      </c>
      <c r="AQ73" s="161" t="str">
        <f t="shared" si="334"/>
        <v>-</v>
      </c>
      <c r="AR73" s="161" t="str">
        <f t="shared" si="334"/>
        <v>-</v>
      </c>
      <c r="AS73" s="161" t="b">
        <f t="shared" si="334"/>
        <v>1</v>
      </c>
      <c r="AT73" s="161" t="b">
        <f t="shared" si="334"/>
        <v>0</v>
      </c>
      <c r="AU73" s="161">
        <f t="shared" ca="1" si="297"/>
        <v>0</v>
      </c>
      <c r="AV73" s="161" t="b">
        <f t="shared" ca="1" si="335"/>
        <v>0</v>
      </c>
      <c r="AW73" s="161" t="b">
        <f t="shared" ca="1" si="335"/>
        <v>0</v>
      </c>
      <c r="AX73" s="161" t="str">
        <f t="shared" ca="1" si="335"/>
        <v>-</v>
      </c>
      <c r="AY73" s="161" t="str">
        <f t="shared" ca="1" si="335"/>
        <v>-</v>
      </c>
      <c r="AZ73" s="161" t="str">
        <f t="shared" ca="1" si="335"/>
        <v>-</v>
      </c>
      <c r="BA73" s="10"/>
      <c r="BB73" s="161" t="b">
        <f t="shared" si="299"/>
        <v>1</v>
      </c>
      <c r="BC73" s="163" t="b">
        <f t="shared" ca="1" si="336"/>
        <v>1</v>
      </c>
      <c r="BD73" s="163" t="b">
        <f t="shared" ca="1" si="336"/>
        <v>1</v>
      </c>
      <c r="BE73" s="162">
        <f t="shared" si="337"/>
        <v>3108</v>
      </c>
      <c r="BF73" s="163" t="str">
        <f t="shared" ca="1" si="336"/>
        <v>-</v>
      </c>
      <c r="BG73" s="163" t="str">
        <f t="shared" ca="1" si="336"/>
        <v>-</v>
      </c>
      <c r="BH73" s="163" t="str">
        <f t="shared" ca="1" si="336"/>
        <v>-</v>
      </c>
      <c r="BI73" s="163" t="str">
        <f t="shared" ca="1" si="336"/>
        <v>-</v>
      </c>
      <c r="BJ73" s="163" t="str">
        <f t="shared" ca="1" si="336"/>
        <v>-</v>
      </c>
      <c r="BK73" s="163">
        <f t="shared" ca="1" si="336"/>
        <v>1</v>
      </c>
      <c r="BL73" s="163">
        <f t="shared" ca="1" si="336"/>
        <v>1</v>
      </c>
      <c r="BM73" s="163" t="str">
        <f t="shared" ca="1" si="336"/>
        <v>-</v>
      </c>
      <c r="BN73" s="163" t="str">
        <f t="shared" ca="1" si="336"/>
        <v>-</v>
      </c>
      <c r="BO73" s="163" t="b">
        <f t="shared" ca="1" si="301"/>
        <v>0</v>
      </c>
      <c r="BP73" s="163" t="b">
        <f t="shared" ca="1" si="301"/>
        <v>0</v>
      </c>
      <c r="BQ73" s="163" t="b">
        <f t="shared" ca="1" si="301"/>
        <v>0</v>
      </c>
      <c r="BR73" s="163" t="b">
        <f t="shared" ca="1" si="301"/>
        <v>0</v>
      </c>
      <c r="BS73" s="163" t="b">
        <f t="shared" ca="1" si="301"/>
        <v>0</v>
      </c>
      <c r="BT73" s="163" t="b">
        <f t="shared" ca="1" si="301"/>
        <v>0</v>
      </c>
      <c r="BU73" s="163" t="b">
        <f t="shared" ca="1" si="301"/>
        <v>0</v>
      </c>
      <c r="BV73" s="163" t="b">
        <f t="shared" ca="1" si="301"/>
        <v>0</v>
      </c>
      <c r="BW73" s="163" t="b">
        <f t="shared" ca="1" si="301"/>
        <v>0</v>
      </c>
      <c r="BX73" s="163" t="str">
        <f t="shared" ca="1" si="300"/>
        <v>-</v>
      </c>
      <c r="BY73" s="163" t="str">
        <f t="shared" ca="1" si="302"/>
        <v>-</v>
      </c>
      <c r="BZ73" s="163" t="str">
        <f t="shared" ca="1" si="302"/>
        <v>-</v>
      </c>
      <c r="CA73" s="163" t="str">
        <f t="shared" ca="1" si="302"/>
        <v>-</v>
      </c>
      <c r="CB73" s="163" t="str">
        <f t="shared" ca="1" si="302"/>
        <v>-</v>
      </c>
      <c r="CC73" s="163" t="str">
        <f t="shared" ca="1" si="302"/>
        <v>-</v>
      </c>
      <c r="CD73" s="163" t="str">
        <f t="shared" ca="1" si="302"/>
        <v>-</v>
      </c>
      <c r="CE73" s="163" t="str">
        <f t="shared" ca="1" si="302"/>
        <v>-</v>
      </c>
      <c r="CF73" s="163" t="str">
        <f t="shared" ca="1" si="302"/>
        <v>-</v>
      </c>
      <c r="CG73" s="163" t="str">
        <f t="shared" ca="1" si="300"/>
        <v>-</v>
      </c>
      <c r="CH73" s="163" t="str">
        <f t="shared" ca="1" si="300"/>
        <v>-</v>
      </c>
      <c r="CI73" s="163" t="str">
        <f t="shared" ca="1" si="300"/>
        <v>-</v>
      </c>
      <c r="CJ73" s="163" t="str">
        <f t="shared" ca="1" si="300"/>
        <v>-</v>
      </c>
      <c r="CK73" s="163" t="str">
        <f t="shared" ca="1" si="303"/>
        <v>-</v>
      </c>
      <c r="CL73" s="163" t="str">
        <f t="shared" ca="1" si="303"/>
        <v>-</v>
      </c>
      <c r="CM73" s="163" t="str">
        <f t="shared" ca="1" si="303"/>
        <v>-</v>
      </c>
      <c r="CN73" s="163" t="str">
        <f t="shared" ca="1" si="303"/>
        <v>-</v>
      </c>
      <c r="CO73" s="163" t="str">
        <f t="shared" ca="1" si="303"/>
        <v>-</v>
      </c>
      <c r="CP73" s="163" t="str">
        <f t="shared" ca="1" si="303"/>
        <v>-</v>
      </c>
      <c r="CQ73" s="163" t="str">
        <f t="shared" ca="1" si="303"/>
        <v>-</v>
      </c>
      <c r="CR73" s="163" t="str">
        <f t="shared" ca="1" si="303"/>
        <v>-</v>
      </c>
      <c r="CS73" s="163" t="str">
        <f t="shared" ca="1" si="303"/>
        <v>-</v>
      </c>
      <c r="CT73" s="163" t="str">
        <f t="shared" ca="1" si="303"/>
        <v>-</v>
      </c>
      <c r="CU73" s="163" t="str">
        <f t="shared" ca="1" si="303"/>
        <v>-</v>
      </c>
      <c r="CV73" s="163" t="str">
        <f t="shared" ca="1" si="303"/>
        <v>-</v>
      </c>
      <c r="CW73" s="163" t="str">
        <f t="shared" ca="1" si="303"/>
        <v>-</v>
      </c>
      <c r="CX73" s="163" t="str">
        <f t="shared" ca="1" si="303"/>
        <v>-</v>
      </c>
      <c r="CY73" s="163" t="str">
        <f t="shared" ca="1" si="303"/>
        <v>-</v>
      </c>
      <c r="CZ73" s="163" t="str">
        <f t="shared" ca="1" si="303"/>
        <v>-</v>
      </c>
      <c r="DA73" s="163" t="str">
        <f t="shared" ca="1" si="303"/>
        <v>-</v>
      </c>
      <c r="DB73" s="163" t="str">
        <f t="shared" ca="1" si="303"/>
        <v>-</v>
      </c>
      <c r="DC73" s="163" t="str">
        <f t="shared" ca="1" si="303"/>
        <v>-</v>
      </c>
      <c r="DD73" s="163" t="str">
        <f t="shared" ca="1" si="304"/>
        <v>-</v>
      </c>
      <c r="DE73" s="163" t="str">
        <f t="shared" ca="1" si="304"/>
        <v>-</v>
      </c>
      <c r="DF73" s="163" t="str">
        <f t="shared" ca="1" si="304"/>
        <v>-</v>
      </c>
      <c r="DG73" s="163" t="str">
        <f t="shared" ca="1" si="304"/>
        <v>-</v>
      </c>
      <c r="DH73" s="163" t="str">
        <f t="shared" ca="1" si="304"/>
        <v>-</v>
      </c>
      <c r="DI73" s="163" t="str">
        <f t="shared" ca="1" si="304"/>
        <v>-</v>
      </c>
      <c r="DJ73" s="163" t="str">
        <f t="shared" ca="1" si="304"/>
        <v>-</v>
      </c>
      <c r="DK73" s="163" t="str">
        <f t="shared" ca="1" si="304"/>
        <v>-</v>
      </c>
      <c r="DL73" s="10"/>
      <c r="DM73" s="163" t="str">
        <f t="shared" ca="1" si="336"/>
        <v>-</v>
      </c>
      <c r="DN73" s="163" t="str">
        <f t="shared" ca="1" si="336"/>
        <v>-</v>
      </c>
      <c r="DO73" s="163" t="str">
        <f t="shared" ca="1" si="336"/>
        <v>-</v>
      </c>
      <c r="DP73" s="163" t="str">
        <f t="shared" ca="1" si="336"/>
        <v>-</v>
      </c>
      <c r="DQ73" s="163" t="str">
        <f t="shared" ca="1" si="336"/>
        <v>-</v>
      </c>
      <c r="DR73" s="163" t="str">
        <f t="shared" ca="1" si="336"/>
        <v>-</v>
      </c>
      <c r="DS73" s="163" t="str">
        <f t="shared" ca="1" si="336"/>
        <v>-</v>
      </c>
      <c r="DT73" s="163" t="str">
        <f t="shared" ca="1" si="336"/>
        <v>-</v>
      </c>
      <c r="DU73" s="163" t="str">
        <f t="shared" ca="1" si="336"/>
        <v>-</v>
      </c>
      <c r="DV73" s="163" t="str">
        <f t="shared" ca="1" si="336"/>
        <v>-</v>
      </c>
      <c r="DW73" s="163" t="str">
        <f t="shared" ca="1" si="336"/>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338"/>
        <v>-</v>
      </c>
      <c r="EJ73" s="163" t="str">
        <f t="shared" ca="1" si="338"/>
        <v>-</v>
      </c>
      <c r="EK73" s="163" t="str">
        <f t="shared" ca="1" si="338"/>
        <v>-</v>
      </c>
      <c r="EL73" s="163" t="str">
        <f t="shared" ca="1" si="338"/>
        <v>-</v>
      </c>
      <c r="EM73" s="163" t="str">
        <f t="shared" ca="1" si="338"/>
        <v>-</v>
      </c>
      <c r="EN73" s="163" t="str">
        <f t="shared" ca="1" si="338"/>
        <v>-</v>
      </c>
      <c r="EO73" s="163" t="str">
        <f t="shared" ca="1" si="338"/>
        <v>-</v>
      </c>
      <c r="EP73" s="163" t="str">
        <f t="shared" ca="1" si="338"/>
        <v>-</v>
      </c>
      <c r="EQ73" s="193">
        <v>3</v>
      </c>
      <c r="ER73" s="193">
        <v>3</v>
      </c>
      <c r="ES73" s="163">
        <f t="shared" ca="1" si="338"/>
        <v>0</v>
      </c>
      <c r="ET73" s="163" t="str">
        <f t="shared" ca="1" si="338"/>
        <v>-</v>
      </c>
      <c r="EU73" s="163" t="str">
        <f t="shared" ca="1" si="338"/>
        <v>-</v>
      </c>
      <c r="EV73" s="163" t="str">
        <f t="shared" ca="1" si="338"/>
        <v>-</v>
      </c>
      <c r="EW73" s="163" t="str">
        <f t="shared" ca="1" si="338"/>
        <v>-</v>
      </c>
      <c r="EX73" s="163" t="str">
        <f t="shared" ca="1" si="338"/>
        <v>-</v>
      </c>
      <c r="EY73" s="163" t="str">
        <f t="shared" ca="1" si="338"/>
        <v>-</v>
      </c>
      <c r="EZ73" s="163" t="str">
        <f t="shared" ca="1" si="338"/>
        <v>-</v>
      </c>
      <c r="FA73" s="163">
        <f t="shared" ca="1" si="338"/>
        <v>0</v>
      </c>
      <c r="FB73" s="163" t="str">
        <f t="shared" ca="1" si="338"/>
        <v>-</v>
      </c>
      <c r="FC73" s="163" t="str">
        <f t="shared" ca="1" si="338"/>
        <v>-</v>
      </c>
      <c r="FD73" s="163" t="str">
        <f t="shared" ca="1" si="338"/>
        <v>-</v>
      </c>
      <c r="FE73" s="163" t="str">
        <f t="shared" ca="1" si="338"/>
        <v>-</v>
      </c>
      <c r="FF73" s="163" t="str">
        <f t="shared" ca="1" si="338"/>
        <v>-</v>
      </c>
      <c r="FG73" s="163">
        <f t="shared" ca="1" si="338"/>
        <v>0</v>
      </c>
      <c r="FH73" s="163">
        <f t="shared" ca="1" si="338"/>
        <v>0</v>
      </c>
      <c r="FI73" s="163">
        <f t="shared" ca="1" si="338"/>
        <v>0</v>
      </c>
      <c r="FJ73" s="163">
        <f t="shared" ca="1" si="338"/>
        <v>0</v>
      </c>
      <c r="FK73" s="163">
        <f t="shared" ca="1" si="338"/>
        <v>0</v>
      </c>
      <c r="FL73" s="163">
        <f t="shared" ca="1" si="338"/>
        <v>0</v>
      </c>
      <c r="FM73" s="163">
        <f t="shared" ca="1" si="338"/>
        <v>0</v>
      </c>
      <c r="FN73" s="163" t="str">
        <f t="shared" ca="1" si="338"/>
        <v>-</v>
      </c>
      <c r="FO73" s="163" t="str">
        <f t="shared" ca="1" si="338"/>
        <v>-</v>
      </c>
      <c r="FP73" s="163" t="str">
        <f t="shared" ca="1" si="338"/>
        <v>-</v>
      </c>
      <c r="FQ73" s="163" t="str">
        <f t="shared" ca="1" si="338"/>
        <v>-</v>
      </c>
      <c r="FR73" s="163" t="str">
        <f t="shared" ca="1" si="338"/>
        <v>-</v>
      </c>
      <c r="FS73" s="163" t="str">
        <f t="shared" ca="1" si="339"/>
        <v>-</v>
      </c>
      <c r="FT73" s="163" t="str">
        <f t="shared" ca="1" si="339"/>
        <v>-</v>
      </c>
      <c r="FU73" s="163" t="str">
        <f t="shared" ca="1" si="339"/>
        <v>-</v>
      </c>
      <c r="FV73" s="163" t="str">
        <f t="shared" ca="1" si="339"/>
        <v>-</v>
      </c>
      <c r="FW73" s="163" t="str">
        <f t="shared" ca="1" si="339"/>
        <v>-</v>
      </c>
      <c r="FX73" s="163" t="str">
        <f t="shared" ca="1" si="339"/>
        <v>-</v>
      </c>
      <c r="FY73" s="10"/>
      <c r="FZ73" s="163">
        <f t="shared" ca="1" si="339"/>
        <v>1</v>
      </c>
      <c r="GA73" s="163" t="str">
        <f t="shared" ca="1" si="339"/>
        <v>-</v>
      </c>
      <c r="GB73" s="163" t="str">
        <f t="shared" ca="1" si="339"/>
        <v>-</v>
      </c>
      <c r="GC73" s="163" t="str">
        <f t="shared" ca="1" si="339"/>
        <v>-</v>
      </c>
      <c r="GD73" s="163" t="str">
        <f t="shared" ca="1" si="339"/>
        <v>-</v>
      </c>
      <c r="GE73" s="163" t="b">
        <f t="shared" ca="1" si="339"/>
        <v>0</v>
      </c>
      <c r="GF73" s="163" t="str">
        <f t="shared" ca="1" si="339"/>
        <v>-</v>
      </c>
      <c r="GG73" s="163">
        <f t="shared" ca="1" si="339"/>
        <v>0</v>
      </c>
      <c r="GH73" s="163" t="str">
        <f t="shared" ca="1" si="339"/>
        <v>-</v>
      </c>
      <c r="GI73" s="161" cm="1">
        <f t="array" aca="1" ref="GI73" ca="1">INDEX(i.rev,$K73,GI$15)</f>
        <v>1</v>
      </c>
      <c r="GJ73" s="163">
        <f t="shared" ca="1" si="340"/>
        <v>0</v>
      </c>
      <c r="GK73" s="163">
        <f t="shared" ca="1" si="340"/>
        <v>1</v>
      </c>
      <c r="GL73" s="163">
        <f t="shared" ca="1" si="340"/>
        <v>0</v>
      </c>
      <c r="GM73" s="163">
        <f t="shared" ca="1" si="340"/>
        <v>1</v>
      </c>
      <c r="GN73" s="163">
        <f t="shared" ca="1" si="340"/>
        <v>1</v>
      </c>
      <c r="GO73" s="163">
        <f t="shared" ca="1" si="340"/>
        <v>1</v>
      </c>
      <c r="GP73" s="163">
        <f t="shared" ca="1" si="340"/>
        <v>0</v>
      </c>
      <c r="GQ73" s="163">
        <f t="shared" ca="1" si="340"/>
        <v>0</v>
      </c>
      <c r="GR73" s="163">
        <f t="shared" ca="1" si="340"/>
        <v>0</v>
      </c>
      <c r="GS73" s="163">
        <f t="shared" ca="1" si="340"/>
        <v>0</v>
      </c>
      <c r="GT73" s="163">
        <f t="shared" ca="1" si="340"/>
        <v>0</v>
      </c>
      <c r="GU73" s="163">
        <f t="shared" ca="1" si="340"/>
        <v>0</v>
      </c>
      <c r="GV73" s="163">
        <f t="shared" ca="1" si="340"/>
        <v>0</v>
      </c>
      <c r="GW73" s="163">
        <f t="shared" ca="1" si="340"/>
        <v>0</v>
      </c>
      <c r="GX73" s="163">
        <f t="shared" ca="1" si="340"/>
        <v>0</v>
      </c>
      <c r="GY73" s="163">
        <f t="shared" ca="1" si="340"/>
        <v>0</v>
      </c>
      <c r="GZ73" s="161" cm="1">
        <f t="array" aca="1" ref="GZ73" ca="1">INDEX(i.rev,$K73,GZ$15)</f>
        <v>0</v>
      </c>
      <c r="HA73" s="163">
        <f t="shared" ca="1" si="341"/>
        <v>0</v>
      </c>
      <c r="HB73" s="161" cm="1">
        <f t="array" aca="1" ref="HB73" ca="1">INDEX(i.rev,$K73,HB$15)</f>
        <v>1</v>
      </c>
      <c r="HC73" s="163">
        <f t="shared" ca="1" si="342"/>
        <v>0</v>
      </c>
      <c r="HD73" s="163">
        <f t="shared" ca="1" si="342"/>
        <v>0</v>
      </c>
      <c r="HE73" s="163">
        <f t="shared" ca="1" si="342"/>
        <v>0</v>
      </c>
      <c r="HF73" s="163">
        <f t="shared" ca="1" si="342"/>
        <v>0</v>
      </c>
      <c r="HG73" s="163">
        <f t="shared" ca="1" si="342"/>
        <v>0</v>
      </c>
      <c r="HH73" s="163">
        <f t="shared" ca="1" si="342"/>
        <v>0</v>
      </c>
      <c r="HI73" s="163">
        <f t="shared" ca="1" si="342"/>
        <v>0</v>
      </c>
      <c r="HJ73" s="10">
        <f t="shared" si="349"/>
        <v>0.6</v>
      </c>
      <c r="HK73" s="193" t="b">
        <f>TRUE</f>
        <v>1</v>
      </c>
      <c r="HL73" s="195">
        <f t="shared" si="348"/>
        <v>1278</v>
      </c>
      <c r="HM73" s="163" t="str">
        <f t="shared" ca="1" si="342"/>
        <v>-</v>
      </c>
      <c r="HN73" s="163" t="str">
        <f t="shared" ca="1" si="342"/>
        <v>-</v>
      </c>
      <c r="HO73" s="163" t="str">
        <f t="shared" ca="1" si="342"/>
        <v>-</v>
      </c>
      <c r="HP73" s="161" t="b">
        <f t="shared" si="343"/>
        <v>0</v>
      </c>
      <c r="HQ73" s="161" t="b">
        <f t="shared" si="343"/>
        <v>0</v>
      </c>
      <c r="HR73" s="161" t="b">
        <f t="shared" si="343"/>
        <v>1</v>
      </c>
      <c r="HS73" s="163">
        <f t="shared" ca="1" si="342"/>
        <v>0</v>
      </c>
      <c r="HT73" s="161">
        <f t="shared" ca="1" si="311"/>
        <v>1</v>
      </c>
      <c r="HU73" s="161">
        <f t="shared" ca="1" si="311"/>
        <v>1</v>
      </c>
      <c r="HV73" s="163" t="str">
        <f t="shared" ca="1" si="342"/>
        <v>-</v>
      </c>
      <c r="HW73" s="163" t="str">
        <f t="shared" ca="1" si="342"/>
        <v>-</v>
      </c>
      <c r="HX73" s="163" t="str">
        <f t="shared" ca="1" si="342"/>
        <v>-</v>
      </c>
      <c r="HY73" s="163" t="str">
        <f t="shared" ca="1" si="342"/>
        <v>-</v>
      </c>
      <c r="HZ73" s="163" t="str">
        <f t="shared" ca="1" si="342"/>
        <v>-</v>
      </c>
      <c r="IA73" s="163" t="str">
        <f t="shared" ca="1" si="342"/>
        <v>-</v>
      </c>
      <c r="IB73" s="163" t="str">
        <f t="shared" ca="1" si="342"/>
        <v>-</v>
      </c>
      <c r="IC73" s="163" t="str">
        <f t="shared" ca="1" si="342"/>
        <v>-</v>
      </c>
      <c r="ID73" s="163" t="str">
        <f t="shared" ca="1" si="342"/>
        <v>-</v>
      </c>
      <c r="IE73" s="163" t="b">
        <f t="shared" ca="1" si="342"/>
        <v>1</v>
      </c>
      <c r="IF73" s="163" t="str">
        <f t="shared" ca="1" si="342"/>
        <v>-</v>
      </c>
      <c r="IG73" s="163" t="str">
        <f t="shared" ca="1" si="342"/>
        <v>-</v>
      </c>
      <c r="IH73" s="163" t="str">
        <f t="shared" ca="1" si="342"/>
        <v>-</v>
      </c>
      <c r="II73" s="163" t="b">
        <f t="shared" ca="1" si="342"/>
        <v>1</v>
      </c>
      <c r="IJ73" s="163">
        <f t="shared" ca="1" si="342"/>
        <v>0</v>
      </c>
      <c r="IK73" s="163" t="str">
        <f t="shared" ca="1" si="342"/>
        <v>-</v>
      </c>
      <c r="IL73" s="163" t="str">
        <f t="shared" ca="1" si="342"/>
        <v>-</v>
      </c>
      <c r="IM73" s="163" t="str">
        <f t="shared" ca="1" si="342"/>
        <v>-</v>
      </c>
      <c r="IN73" s="163" t="str">
        <f t="shared" ca="1" si="342"/>
        <v>-</v>
      </c>
      <c r="IO73" s="163" t="str">
        <f t="shared" ca="1" si="342"/>
        <v>-</v>
      </c>
      <c r="IP73" s="163">
        <f t="shared" ca="1" si="342"/>
        <v>0</v>
      </c>
      <c r="IQ73" s="163" t="str">
        <f t="shared" ca="1" si="342"/>
        <v>-</v>
      </c>
      <c r="IR73" s="163" t="str">
        <f t="shared" ca="1" si="342"/>
        <v>-</v>
      </c>
      <c r="IS73" s="163" t="str">
        <f t="shared" ca="1" si="342"/>
        <v>-</v>
      </c>
      <c r="IT73" s="163">
        <f t="shared" ca="1" si="342"/>
        <v>500</v>
      </c>
      <c r="IU73" s="163">
        <f t="shared" ca="1" si="342"/>
        <v>500</v>
      </c>
      <c r="IV73" s="163" t="str">
        <f t="shared" ca="1" si="342"/>
        <v>-</v>
      </c>
      <c r="IW73" s="163" t="str">
        <f t="shared" ca="1" si="342"/>
        <v>-</v>
      </c>
      <c r="IX73" s="163" t="str">
        <f t="shared" ca="1" si="342"/>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316"/>
        <v>4.4999999999999998E-2</v>
      </c>
      <c r="MA73" s="161">
        <f t="shared" ca="1" si="317"/>
        <v>4.4999999999999998E-2</v>
      </c>
      <c r="MB73" s="163">
        <f t="shared" ca="1" si="344"/>
        <v>1</v>
      </c>
      <c r="MC73" s="163">
        <f t="shared" ca="1" si="344"/>
        <v>0</v>
      </c>
      <c r="MD73" s="163">
        <f t="shared" ca="1" si="344"/>
        <v>1</v>
      </c>
      <c r="ME73" s="163">
        <f t="shared" ca="1" si="344"/>
        <v>1</v>
      </c>
      <c r="MF73" s="163">
        <f t="shared" ca="1" si="344"/>
        <v>0</v>
      </c>
      <c r="MG73" s="163">
        <f t="shared" ca="1" si="344"/>
        <v>70</v>
      </c>
      <c r="MH73" s="163">
        <f t="shared" ca="1" si="344"/>
        <v>50</v>
      </c>
      <c r="MI73" s="163">
        <f t="shared" ca="1" si="344"/>
        <v>85</v>
      </c>
      <c r="MJ73" s="163">
        <f t="shared" ca="1" si="344"/>
        <v>50</v>
      </c>
      <c r="MK73" s="161">
        <f t="shared" ca="1" si="345"/>
        <v>1</v>
      </c>
      <c r="ML73" s="161">
        <f t="shared" ca="1" si="346"/>
        <v>1</v>
      </c>
      <c r="MM73" s="161">
        <f t="shared" ca="1" si="347"/>
        <v>1</v>
      </c>
      <c r="MN73" s="161">
        <f t="shared" ca="1" si="320"/>
        <v>1</v>
      </c>
      <c r="MO73" s="161">
        <f t="shared" ca="1" si="320"/>
        <v>1</v>
      </c>
      <c r="MP73" s="163">
        <f t="shared" ca="1" si="344"/>
        <v>1</v>
      </c>
      <c r="MQ73" s="10"/>
      <c r="MR73" s="163">
        <f t="shared" ca="1" si="344"/>
        <v>1</v>
      </c>
      <c r="MS73" s="161">
        <f t="shared" ca="1" si="321"/>
        <v>1</v>
      </c>
      <c r="MT73" s="163">
        <f t="shared" ca="1" si="344"/>
        <v>0.75</v>
      </c>
      <c r="MU73" s="163">
        <f t="shared" ca="1" si="344"/>
        <v>0.8</v>
      </c>
      <c r="MV73" s="163">
        <f t="shared" ref="MV73:MV83" ca="1" si="350">OFFSET(MV$5,$B73,0)</f>
        <v>0.82499999999999996</v>
      </c>
      <c r="MW73" s="163">
        <f t="shared" ca="1" si="344"/>
        <v>0.875</v>
      </c>
      <c r="MX73" s="163">
        <f t="shared" ca="1" si="344"/>
        <v>0.9</v>
      </c>
      <c r="MY73" s="163">
        <f t="shared" ca="1" si="323"/>
        <v>0.75</v>
      </c>
      <c r="MZ73" s="163">
        <f t="shared" ca="1" si="323"/>
        <v>0.78142857142857147</v>
      </c>
      <c r="NA73" s="163">
        <f t="shared" ca="1" si="323"/>
        <v>0.82499999999999996</v>
      </c>
      <c r="NB73" s="163">
        <f t="shared" ca="1" si="323"/>
        <v>0.875</v>
      </c>
      <c r="NC73" s="163">
        <f t="shared" ca="1" si="323"/>
        <v>0.9</v>
      </c>
      <c r="ND73" s="163">
        <f t="shared" ca="1" si="323"/>
        <v>0.9</v>
      </c>
      <c r="NE73" s="163">
        <f t="shared" ca="1" si="323"/>
        <v>0.75</v>
      </c>
      <c r="NF73" s="163">
        <f t="shared" ca="1" si="323"/>
        <v>0.78142857142857147</v>
      </c>
      <c r="NG73" s="163">
        <f t="shared" ca="1" si="323"/>
        <v>0.82499999999999996</v>
      </c>
      <c r="NH73" s="163">
        <f t="shared" ca="1" si="323"/>
        <v>0.875</v>
      </c>
      <c r="NI73" s="163">
        <f t="shared" ca="1" si="323"/>
        <v>0.9</v>
      </c>
      <c r="NJ73" s="163">
        <f t="shared" ca="1" si="323"/>
        <v>0.9</v>
      </c>
      <c r="NK73" s="163">
        <f t="shared" ca="1" si="323"/>
        <v>0.75</v>
      </c>
      <c r="NL73" s="163">
        <f t="shared" ca="1" si="323"/>
        <v>0.78142857142857147</v>
      </c>
      <c r="NM73" s="163">
        <f t="shared" ca="1" si="323"/>
        <v>0.82499999999999996</v>
      </c>
      <c r="NN73" s="163">
        <f t="shared" ca="1" si="323"/>
        <v>0.875</v>
      </c>
      <c r="NO73" s="163">
        <f t="shared" ca="1" si="323"/>
        <v>0.9</v>
      </c>
      <c r="NP73" s="163">
        <f t="shared" ca="1" si="323"/>
        <v>0.9</v>
      </c>
      <c r="NQ73" s="163">
        <f t="shared" ca="1" si="323"/>
        <v>0.75</v>
      </c>
      <c r="NR73" s="163">
        <f t="shared" ca="1" si="323"/>
        <v>0.78142857142857147</v>
      </c>
      <c r="NS73" s="163">
        <f t="shared" ca="1" si="323"/>
        <v>0.82499999999999996</v>
      </c>
      <c r="NT73" s="163">
        <f t="shared" ca="1" si="323"/>
        <v>0.875</v>
      </c>
      <c r="NU73" s="163">
        <f t="shared" ca="1" si="323"/>
        <v>0.9</v>
      </c>
      <c r="NV73" s="163">
        <f t="shared" ca="1" si="323"/>
        <v>0.9</v>
      </c>
      <c r="NW73" s="163">
        <f t="shared" ca="1" si="323"/>
        <v>0.75</v>
      </c>
      <c r="NX73" s="163">
        <f t="shared" ca="1" si="323"/>
        <v>0.78142857142857147</v>
      </c>
      <c r="NY73" s="163">
        <f t="shared" ca="1" si="323"/>
        <v>0.82499999999999996</v>
      </c>
      <c r="NZ73" s="163">
        <f t="shared" ca="1" si="323"/>
        <v>0.875</v>
      </c>
      <c r="OA73" s="163">
        <f t="shared" ca="1" si="323"/>
        <v>0.9</v>
      </c>
      <c r="OB73" s="163">
        <f t="shared" ca="1" si="323"/>
        <v>0.9</v>
      </c>
      <c r="OC73" s="163">
        <f t="shared" ca="1" si="323"/>
        <v>0.75</v>
      </c>
      <c r="OD73" s="163">
        <f t="shared" ca="1" si="323"/>
        <v>0.78142857142857147</v>
      </c>
      <c r="OE73" s="163">
        <f t="shared" ca="1" si="323"/>
        <v>0.82499999999999996</v>
      </c>
      <c r="OF73" s="163">
        <f t="shared" ca="1" si="323"/>
        <v>0.875</v>
      </c>
      <c r="OG73" s="163">
        <f t="shared" ca="1" si="323"/>
        <v>0.9</v>
      </c>
      <c r="OH73" s="163">
        <f t="shared" ca="1" si="323"/>
        <v>0.9</v>
      </c>
      <c r="OI73" s="163">
        <f t="shared" ca="1" si="323"/>
        <v>0.75</v>
      </c>
      <c r="OJ73" s="163">
        <f t="shared" ca="1" si="323"/>
        <v>0.76904761904761909</v>
      </c>
      <c r="OK73" s="163">
        <f t="shared" ca="1" si="323"/>
        <v>0.82000000000000006</v>
      </c>
      <c r="OL73" s="163">
        <f t="shared" ca="1" si="323"/>
        <v>0.875</v>
      </c>
      <c r="OM73" s="163">
        <f t="shared" ca="1" si="323"/>
        <v>0.9</v>
      </c>
      <c r="ON73" s="163">
        <f t="shared" ca="1" si="323"/>
        <v>0.90000000000000013</v>
      </c>
      <c r="OO73" s="163">
        <f t="shared" ca="1" si="323"/>
        <v>0.75</v>
      </c>
      <c r="OP73" s="163">
        <f t="shared" ca="1" si="323"/>
        <v>0.76904761904761909</v>
      </c>
      <c r="OQ73" s="163">
        <f t="shared" ca="1" si="323"/>
        <v>0.82000000000000006</v>
      </c>
      <c r="OR73" s="163">
        <f t="shared" ca="1" si="323"/>
        <v>0.875</v>
      </c>
      <c r="OS73" s="163">
        <f t="shared" ca="1" si="323"/>
        <v>0.9</v>
      </c>
      <c r="OT73" s="163">
        <f t="shared" ca="1" si="323"/>
        <v>0.9</v>
      </c>
      <c r="OU73" s="163">
        <f t="shared" ca="1" si="324"/>
        <v>0.875</v>
      </c>
      <c r="OV73" s="161">
        <f t="shared" ca="1" si="325"/>
        <v>1</v>
      </c>
      <c r="OW73" s="161">
        <f t="shared" ca="1" si="326"/>
        <v>1</v>
      </c>
      <c r="OX73" s="161" t="str">
        <f t="shared" ca="1" si="327"/>
        <v>-</v>
      </c>
      <c r="OY73" s="193">
        <v>2</v>
      </c>
      <c r="OZ73" s="161" t="str">
        <f t="shared" ca="1" si="328"/>
        <v>-</v>
      </c>
      <c r="PA73" s="161" t="str">
        <f t="shared" ca="1" si="329"/>
        <v>-</v>
      </c>
      <c r="PB73" s="163">
        <f t="shared" ca="1" si="344"/>
        <v>0</v>
      </c>
      <c r="PC73" s="27">
        <v>0</v>
      </c>
    </row>
    <row r="74" spans="1:419" s="143" customFormat="1" hidden="1" outlineLevel="1">
      <c r="A74" s="121">
        <f t="shared" si="330"/>
        <v>69</v>
      </c>
      <c r="B74" s="121">
        <f t="shared" si="331"/>
        <v>13</v>
      </c>
      <c r="C74" s="143">
        <v>101</v>
      </c>
      <c r="D74" s="143" t="s">
        <v>884</v>
      </c>
      <c r="E74" s="143" t="b">
        <v>0</v>
      </c>
      <c r="F74" s="143" t="b">
        <v>0</v>
      </c>
      <c r="G74" s="143" t="b">
        <f t="shared" si="332"/>
        <v>0</v>
      </c>
      <c r="H74" s="139">
        <v>3</v>
      </c>
      <c r="I74" s="32">
        <v>1</v>
      </c>
      <c r="J74" s="139">
        <f t="shared" ca="1" si="333"/>
        <v>1</v>
      </c>
      <c r="K74" s="139">
        <f t="shared" ca="1" si="333"/>
        <v>1</v>
      </c>
      <c r="L74" s="139">
        <f t="shared" ca="1" si="333"/>
        <v>1</v>
      </c>
      <c r="M74" s="139">
        <f t="shared" ca="1" si="333"/>
        <v>1</v>
      </c>
      <c r="N74" s="139">
        <f t="shared" ca="1" si="333"/>
        <v>1</v>
      </c>
      <c r="O74" s="139">
        <f t="shared" ca="1" si="333"/>
        <v>1</v>
      </c>
      <c r="P74" s="139">
        <f t="shared" ca="1" si="333"/>
        <v>1</v>
      </c>
      <c r="Q74" s="139">
        <f t="shared" ca="1" si="333"/>
        <v>1</v>
      </c>
      <c r="R74" s="139">
        <f t="shared" ca="1" si="333"/>
        <v>2</v>
      </c>
      <c r="S74" s="139">
        <f t="shared" ca="1" si="333"/>
        <v>1</v>
      </c>
      <c r="T74" s="139">
        <f t="shared" ca="1" si="333"/>
        <v>1</v>
      </c>
      <c r="U74" s="139">
        <f t="shared" ca="1" si="333"/>
        <v>1</v>
      </c>
      <c r="V74" s="139">
        <f t="shared" ca="1" si="333"/>
        <v>1</v>
      </c>
      <c r="W74" s="139">
        <f t="shared" ca="1" si="333"/>
        <v>1</v>
      </c>
      <c r="X74" s="139">
        <f t="shared" ca="1" si="333"/>
        <v>1</v>
      </c>
      <c r="Y74" s="139">
        <f t="shared" ca="1" si="333"/>
        <v>1</v>
      </c>
      <c r="Z74" s="139">
        <f t="shared" ca="1" si="333"/>
        <v>1</v>
      </c>
      <c r="AA74" s="139">
        <f t="shared" ca="1" si="333"/>
        <v>1</v>
      </c>
      <c r="AB74" s="139">
        <f t="shared" ca="1" si="333"/>
        <v>1</v>
      </c>
      <c r="AC74" s="139">
        <f t="shared" ca="1" si="333"/>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49595822592 SE CropgrazeFALSE (F33N33) pas%75</v>
      </c>
      <c r="AF74" s="10" t="str">
        <f ca="1">IF(COUNTIF(AE$5:AE74,AE74)=1,"-","Dup")</f>
        <v>-</v>
      </c>
      <c r="AG74" s="10"/>
      <c r="AH74" s="162" t="b">
        <v>0</v>
      </c>
      <c r="AI74" s="162" t="b">
        <v>0</v>
      </c>
      <c r="AJ74" s="162" t="b">
        <v>0</v>
      </c>
      <c r="AK74" s="162" t="b">
        <v>0</v>
      </c>
      <c r="AL74" s="162" t="b">
        <v>0</v>
      </c>
      <c r="AM74" s="162" t="b">
        <v>1</v>
      </c>
      <c r="AN74" s="10"/>
      <c r="AO74" s="161" t="b">
        <f t="shared" si="334"/>
        <v>1</v>
      </c>
      <c r="AP74" s="161" t="str">
        <f t="shared" si="334"/>
        <v>-</v>
      </c>
      <c r="AQ74" s="161" t="str">
        <f t="shared" si="334"/>
        <v>-</v>
      </c>
      <c r="AR74" s="161" t="str">
        <f t="shared" si="334"/>
        <v>-</v>
      </c>
      <c r="AS74" s="161" t="b">
        <f t="shared" si="334"/>
        <v>1</v>
      </c>
      <c r="AT74" s="161" t="b">
        <f t="shared" si="334"/>
        <v>0</v>
      </c>
      <c r="AU74" s="161">
        <f t="shared" ca="1" si="297"/>
        <v>0</v>
      </c>
      <c r="AV74" s="161" t="b">
        <f t="shared" ca="1" si="335"/>
        <v>0</v>
      </c>
      <c r="AW74" s="161" t="b">
        <f t="shared" ca="1" si="335"/>
        <v>0</v>
      </c>
      <c r="AX74" s="161" t="str">
        <f t="shared" ca="1" si="335"/>
        <v>-</v>
      </c>
      <c r="AY74" s="161" t="str">
        <f t="shared" ca="1" si="335"/>
        <v>-</v>
      </c>
      <c r="AZ74" s="161" t="str">
        <f t="shared" ca="1" si="335"/>
        <v>-</v>
      </c>
      <c r="BA74" s="10"/>
      <c r="BB74" s="161" t="b">
        <f t="shared" si="299"/>
        <v>1</v>
      </c>
      <c r="BC74" s="163" t="b">
        <f t="shared" ca="1" si="336"/>
        <v>1</v>
      </c>
      <c r="BD74" s="163" t="b">
        <f t="shared" ca="1" si="336"/>
        <v>1</v>
      </c>
      <c r="BE74" s="162">
        <f t="shared" ref="BE74:BE155" si="351">VALUE($H74&amp;MIN(2,$I74)&amp;"08")</f>
        <v>3108</v>
      </c>
      <c r="BF74" s="163" t="str">
        <f t="shared" ca="1" si="336"/>
        <v>-</v>
      </c>
      <c r="BG74" s="163" t="str">
        <f t="shared" ca="1" si="336"/>
        <v>-</v>
      </c>
      <c r="BH74" s="163" t="str">
        <f t="shared" ca="1" si="336"/>
        <v>-</v>
      </c>
      <c r="BI74" s="163" t="str">
        <f t="shared" ca="1" si="336"/>
        <v>-</v>
      </c>
      <c r="BJ74" s="163" t="str">
        <f t="shared" ca="1" si="336"/>
        <v>-</v>
      </c>
      <c r="BK74" s="163">
        <f t="shared" ca="1" si="336"/>
        <v>1</v>
      </c>
      <c r="BL74" s="163">
        <f t="shared" ca="1" si="336"/>
        <v>1</v>
      </c>
      <c r="BM74" s="163" t="str">
        <f t="shared" ca="1" si="336"/>
        <v>-</v>
      </c>
      <c r="BN74" s="163" t="str">
        <f t="shared" ca="1" si="336"/>
        <v>-</v>
      </c>
      <c r="BO74" s="163" t="b">
        <f t="shared" ca="1" si="301"/>
        <v>0</v>
      </c>
      <c r="BP74" s="163" t="b">
        <f t="shared" ca="1" si="301"/>
        <v>0</v>
      </c>
      <c r="BQ74" s="163" t="b">
        <f t="shared" ca="1" si="301"/>
        <v>0</v>
      </c>
      <c r="BR74" s="163" t="b">
        <f t="shared" ca="1" si="301"/>
        <v>0</v>
      </c>
      <c r="BS74" s="163" t="b">
        <f t="shared" ca="1" si="301"/>
        <v>0</v>
      </c>
      <c r="BT74" s="163" t="b">
        <f t="shared" ca="1" si="301"/>
        <v>0</v>
      </c>
      <c r="BU74" s="163" t="b">
        <f t="shared" ca="1" si="301"/>
        <v>0</v>
      </c>
      <c r="BV74" s="163" t="b">
        <f t="shared" ca="1" si="301"/>
        <v>0</v>
      </c>
      <c r="BW74" s="163" t="b">
        <f t="shared" ca="1" si="301"/>
        <v>0</v>
      </c>
      <c r="BX74" s="163" t="str">
        <f t="shared" ca="1" si="300"/>
        <v>-</v>
      </c>
      <c r="BY74" s="163" t="str">
        <f t="shared" ca="1" si="302"/>
        <v>-</v>
      </c>
      <c r="BZ74" s="163" t="str">
        <f t="shared" ca="1" si="302"/>
        <v>-</v>
      </c>
      <c r="CA74" s="163" t="str">
        <f t="shared" ca="1" si="302"/>
        <v>-</v>
      </c>
      <c r="CB74" s="163" t="str">
        <f t="shared" ca="1" si="302"/>
        <v>-</v>
      </c>
      <c r="CC74" s="163" t="str">
        <f t="shared" ca="1" si="302"/>
        <v>-</v>
      </c>
      <c r="CD74" s="163" t="str">
        <f t="shared" ca="1" si="302"/>
        <v>-</v>
      </c>
      <c r="CE74" s="163" t="str">
        <f t="shared" ca="1" si="302"/>
        <v>-</v>
      </c>
      <c r="CF74" s="163" t="str">
        <f t="shared" ca="1" si="302"/>
        <v>-</v>
      </c>
      <c r="CG74" s="163" t="str">
        <f t="shared" ca="1" si="300"/>
        <v>-</v>
      </c>
      <c r="CH74" s="163" t="str">
        <f t="shared" ca="1" si="300"/>
        <v>-</v>
      </c>
      <c r="CI74" s="163" t="str">
        <f t="shared" ca="1" si="300"/>
        <v>-</v>
      </c>
      <c r="CJ74" s="163" t="str">
        <f t="shared" ca="1" si="300"/>
        <v>-</v>
      </c>
      <c r="CK74" s="163" t="str">
        <f t="shared" ca="1" si="303"/>
        <v>-</v>
      </c>
      <c r="CL74" s="163" t="str">
        <f t="shared" ca="1" si="303"/>
        <v>-</v>
      </c>
      <c r="CM74" s="163" t="str">
        <f t="shared" ca="1" si="303"/>
        <v>-</v>
      </c>
      <c r="CN74" s="163" t="str">
        <f t="shared" ca="1" si="303"/>
        <v>-</v>
      </c>
      <c r="CO74" s="163" t="str">
        <f t="shared" ca="1" si="303"/>
        <v>-</v>
      </c>
      <c r="CP74" s="163" t="str">
        <f t="shared" ca="1" si="303"/>
        <v>-</v>
      </c>
      <c r="CQ74" s="163" t="str">
        <f t="shared" ca="1" si="303"/>
        <v>-</v>
      </c>
      <c r="CR74" s="163" t="str">
        <f t="shared" ca="1" si="303"/>
        <v>-</v>
      </c>
      <c r="CS74" s="163" t="str">
        <f t="shared" ca="1" si="303"/>
        <v>-</v>
      </c>
      <c r="CT74" s="163" t="str">
        <f t="shared" ca="1" si="303"/>
        <v>-</v>
      </c>
      <c r="CU74" s="163" t="str">
        <f t="shared" ca="1" si="303"/>
        <v>-</v>
      </c>
      <c r="CV74" s="163" t="str">
        <f t="shared" ca="1" si="303"/>
        <v>-</v>
      </c>
      <c r="CW74" s="163" t="str">
        <f t="shared" ca="1" si="303"/>
        <v>-</v>
      </c>
      <c r="CX74" s="163" t="str">
        <f t="shared" ca="1" si="303"/>
        <v>-</v>
      </c>
      <c r="CY74" s="163" t="str">
        <f t="shared" ca="1" si="303"/>
        <v>-</v>
      </c>
      <c r="CZ74" s="163" t="str">
        <f t="shared" ca="1" si="303"/>
        <v>-</v>
      </c>
      <c r="DA74" s="163" t="str">
        <f t="shared" ca="1" si="303"/>
        <v>-</v>
      </c>
      <c r="DB74" s="163" t="str">
        <f t="shared" ca="1" si="303"/>
        <v>-</v>
      </c>
      <c r="DC74" s="163" t="str">
        <f t="shared" ca="1" si="303"/>
        <v>-</v>
      </c>
      <c r="DD74" s="163" t="str">
        <f t="shared" ca="1" si="304"/>
        <v>-</v>
      </c>
      <c r="DE74" s="163" t="str">
        <f t="shared" ca="1" si="304"/>
        <v>-</v>
      </c>
      <c r="DF74" s="163" t="str">
        <f t="shared" ca="1" si="304"/>
        <v>-</v>
      </c>
      <c r="DG74" s="163" t="str">
        <f t="shared" ca="1" si="304"/>
        <v>-</v>
      </c>
      <c r="DH74" s="163" t="str">
        <f t="shared" ca="1" si="304"/>
        <v>-</v>
      </c>
      <c r="DI74" s="163" t="str">
        <f t="shared" ca="1" si="304"/>
        <v>-</v>
      </c>
      <c r="DJ74" s="163" t="str">
        <f t="shared" ca="1" si="304"/>
        <v>-</v>
      </c>
      <c r="DK74" s="163" t="str">
        <f t="shared" ca="1" si="304"/>
        <v>-</v>
      </c>
      <c r="DL74" s="10"/>
      <c r="DM74" s="163" t="str">
        <f t="shared" ca="1" si="336"/>
        <v>-</v>
      </c>
      <c r="DN74" s="163" t="str">
        <f t="shared" ca="1" si="336"/>
        <v>-</v>
      </c>
      <c r="DO74" s="163" t="str">
        <f t="shared" ca="1" si="336"/>
        <v>-</v>
      </c>
      <c r="DP74" s="163" t="str">
        <f t="shared" ca="1" si="336"/>
        <v>-</v>
      </c>
      <c r="DQ74" s="163" t="str">
        <f t="shared" ca="1" si="336"/>
        <v>-</v>
      </c>
      <c r="DR74" s="163" t="str">
        <f t="shared" ca="1" si="336"/>
        <v>-</v>
      </c>
      <c r="DS74" s="163" t="str">
        <f t="shared" ca="1" si="336"/>
        <v>-</v>
      </c>
      <c r="DT74" s="163" t="str">
        <f t="shared" ca="1" si="336"/>
        <v>-</v>
      </c>
      <c r="DU74" s="163" t="str">
        <f t="shared" ca="1" si="336"/>
        <v>-</v>
      </c>
      <c r="DV74" s="163" t="str">
        <f t="shared" ca="1" si="336"/>
        <v>-</v>
      </c>
      <c r="DW74" s="163" t="str">
        <f t="shared" ca="1" si="336"/>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ca="1" si="338"/>
        <v>-</v>
      </c>
      <c r="EJ74" s="163" t="str">
        <f t="shared" ca="1" si="338"/>
        <v>-</v>
      </c>
      <c r="EK74" s="163" t="str">
        <f t="shared" ca="1" si="338"/>
        <v>-</v>
      </c>
      <c r="EL74" s="163" t="str">
        <f t="shared" ca="1" si="338"/>
        <v>-</v>
      </c>
      <c r="EM74" s="163" t="str">
        <f t="shared" ca="1" si="338"/>
        <v>-</v>
      </c>
      <c r="EN74" s="163" t="str">
        <f t="shared" ca="1" si="338"/>
        <v>-</v>
      </c>
      <c r="EO74" s="163" t="str">
        <f t="shared" ca="1" si="338"/>
        <v>-</v>
      </c>
      <c r="EP74" s="163" t="str">
        <f t="shared" ca="1" si="338"/>
        <v>-</v>
      </c>
      <c r="EQ74" s="193">
        <v>3</v>
      </c>
      <c r="ER74" s="193">
        <v>3</v>
      </c>
      <c r="ES74" s="163">
        <f t="shared" ca="1" si="338"/>
        <v>0</v>
      </c>
      <c r="ET74" s="163" t="str">
        <f t="shared" ca="1" si="338"/>
        <v>-</v>
      </c>
      <c r="EU74" s="163" t="str">
        <f t="shared" ca="1" si="338"/>
        <v>-</v>
      </c>
      <c r="EV74" s="163" t="str">
        <f t="shared" ca="1" si="338"/>
        <v>-</v>
      </c>
      <c r="EW74" s="163" t="str">
        <f t="shared" ca="1" si="338"/>
        <v>-</v>
      </c>
      <c r="EX74" s="163" t="str">
        <f t="shared" ca="1" si="338"/>
        <v>-</v>
      </c>
      <c r="EY74" s="163" t="str">
        <f t="shared" ca="1" si="338"/>
        <v>-</v>
      </c>
      <c r="EZ74" s="163" t="str">
        <f t="shared" ca="1" si="338"/>
        <v>-</v>
      </c>
      <c r="FA74" s="163">
        <f t="shared" ca="1" si="338"/>
        <v>0</v>
      </c>
      <c r="FB74" s="163" t="str">
        <f t="shared" ca="1" si="338"/>
        <v>-</v>
      </c>
      <c r="FC74" s="163" t="str">
        <f t="shared" ca="1" si="338"/>
        <v>-</v>
      </c>
      <c r="FD74" s="163" t="str">
        <f t="shared" ca="1" si="338"/>
        <v>-</v>
      </c>
      <c r="FE74" s="163" t="str">
        <f t="shared" ca="1" si="338"/>
        <v>-</v>
      </c>
      <c r="FF74" s="163" t="str">
        <f t="shared" ca="1" si="338"/>
        <v>-</v>
      </c>
      <c r="FG74" s="163">
        <f t="shared" ca="1" si="338"/>
        <v>0</v>
      </c>
      <c r="FH74" s="163">
        <f t="shared" ca="1" si="338"/>
        <v>0</v>
      </c>
      <c r="FI74" s="163">
        <f t="shared" ca="1" si="338"/>
        <v>0</v>
      </c>
      <c r="FJ74" s="163">
        <f t="shared" ca="1" si="338"/>
        <v>0</v>
      </c>
      <c r="FK74" s="163">
        <f t="shared" ca="1" si="338"/>
        <v>0</v>
      </c>
      <c r="FL74" s="163">
        <f t="shared" ca="1" si="338"/>
        <v>0</v>
      </c>
      <c r="FM74" s="163">
        <f t="shared" ca="1" si="338"/>
        <v>0</v>
      </c>
      <c r="FN74" s="163" t="str">
        <f t="shared" ca="1" si="338"/>
        <v>-</v>
      </c>
      <c r="FO74" s="163" t="str">
        <f t="shared" ca="1" si="338"/>
        <v>-</v>
      </c>
      <c r="FP74" s="163" t="str">
        <f t="shared" ca="1" si="338"/>
        <v>-</v>
      </c>
      <c r="FQ74" s="163" t="str">
        <f t="shared" ca="1" si="338"/>
        <v>-</v>
      </c>
      <c r="FR74" s="163" t="str">
        <f t="shared" ca="1" si="338"/>
        <v>-</v>
      </c>
      <c r="FS74" s="163" t="str">
        <f t="shared" ca="1" si="339"/>
        <v>-</v>
      </c>
      <c r="FT74" s="163" t="str">
        <f t="shared" ca="1" si="339"/>
        <v>-</v>
      </c>
      <c r="FU74" s="163" t="str">
        <f t="shared" ca="1" si="339"/>
        <v>-</v>
      </c>
      <c r="FV74" s="163" t="str">
        <f t="shared" ca="1" si="339"/>
        <v>-</v>
      </c>
      <c r="FW74" s="163" t="str">
        <f t="shared" ca="1" si="339"/>
        <v>-</v>
      </c>
      <c r="FX74" s="163" t="str">
        <f t="shared" ca="1" si="339"/>
        <v>-</v>
      </c>
      <c r="FY74" s="10"/>
      <c r="FZ74" s="163">
        <f t="shared" ca="1" si="339"/>
        <v>1</v>
      </c>
      <c r="GA74" s="163" t="str">
        <f t="shared" ca="1" si="339"/>
        <v>-</v>
      </c>
      <c r="GB74" s="163" t="str">
        <f t="shared" ca="1" si="339"/>
        <v>-</v>
      </c>
      <c r="GC74" s="163" t="str">
        <f t="shared" ca="1" si="339"/>
        <v>-</v>
      </c>
      <c r="GD74" s="163" t="str">
        <f t="shared" ca="1" si="339"/>
        <v>-</v>
      </c>
      <c r="GE74" s="163" t="b">
        <f t="shared" ca="1" si="339"/>
        <v>0</v>
      </c>
      <c r="GF74" s="163" t="str">
        <f t="shared" ca="1" si="339"/>
        <v>-</v>
      </c>
      <c r="GG74" s="163">
        <f t="shared" ca="1" si="339"/>
        <v>0</v>
      </c>
      <c r="GH74" s="163" t="str">
        <f t="shared" ca="1" si="339"/>
        <v>-</v>
      </c>
      <c r="GI74" s="161" cm="1">
        <f t="array" aca="1" ref="GI74" ca="1">INDEX(i.rev,$K74,GI$15)</f>
        <v>1</v>
      </c>
      <c r="GJ74" s="163">
        <f t="shared" ca="1" si="340"/>
        <v>0</v>
      </c>
      <c r="GK74" s="163">
        <f t="shared" ca="1" si="340"/>
        <v>1</v>
      </c>
      <c r="GL74" s="163">
        <f t="shared" ca="1" si="340"/>
        <v>0</v>
      </c>
      <c r="GM74" s="163">
        <f t="shared" ca="1" si="340"/>
        <v>1</v>
      </c>
      <c r="GN74" s="163">
        <f t="shared" ca="1" si="340"/>
        <v>1</v>
      </c>
      <c r="GO74" s="163">
        <f t="shared" ca="1" si="340"/>
        <v>1</v>
      </c>
      <c r="GP74" s="163">
        <f t="shared" ca="1" si="340"/>
        <v>0</v>
      </c>
      <c r="GQ74" s="163">
        <f t="shared" ca="1" si="340"/>
        <v>0</v>
      </c>
      <c r="GR74" s="163">
        <f t="shared" ca="1" si="340"/>
        <v>0</v>
      </c>
      <c r="GS74" s="163">
        <f t="shared" ca="1" si="340"/>
        <v>0</v>
      </c>
      <c r="GT74" s="163">
        <f t="shared" ca="1" si="340"/>
        <v>0</v>
      </c>
      <c r="GU74" s="163">
        <f t="shared" ca="1" si="340"/>
        <v>0</v>
      </c>
      <c r="GV74" s="163">
        <f t="shared" ca="1" si="340"/>
        <v>0</v>
      </c>
      <c r="GW74" s="163">
        <f t="shared" ca="1" si="340"/>
        <v>0</v>
      </c>
      <c r="GX74" s="163">
        <f t="shared" ca="1" si="340"/>
        <v>0</v>
      </c>
      <c r="GY74" s="163">
        <f t="shared" ca="1" si="340"/>
        <v>0</v>
      </c>
      <c r="GZ74" s="161" cm="1">
        <f t="array" aca="1" ref="GZ74" ca="1">INDEX(i.rev,$K74,GZ$15)</f>
        <v>0</v>
      </c>
      <c r="HA74" s="163">
        <f t="shared" ca="1" si="341"/>
        <v>0</v>
      </c>
      <c r="HB74" s="161" cm="1">
        <f t="array" aca="1" ref="HB74" ca="1">INDEX(i.rev,$K74,HB$15)</f>
        <v>1</v>
      </c>
      <c r="HC74" s="163">
        <f t="shared" ca="1" si="342"/>
        <v>0</v>
      </c>
      <c r="HD74" s="163">
        <f t="shared" ca="1" si="342"/>
        <v>0</v>
      </c>
      <c r="HE74" s="163">
        <f t="shared" ca="1" si="342"/>
        <v>0</v>
      </c>
      <c r="HF74" s="163">
        <f t="shared" ca="1" si="342"/>
        <v>0</v>
      </c>
      <c r="HG74" s="163">
        <f t="shared" ca="1" si="342"/>
        <v>0</v>
      </c>
      <c r="HH74" s="163">
        <f t="shared" ca="1" si="342"/>
        <v>0</v>
      </c>
      <c r="HI74" s="163">
        <f t="shared" ca="1" si="342"/>
        <v>0</v>
      </c>
      <c r="HJ74" s="10">
        <f t="shared" si="349"/>
        <v>0.75</v>
      </c>
      <c r="HK74" s="193" t="b">
        <f>TRUE</f>
        <v>1</v>
      </c>
      <c r="HL74" s="195">
        <f t="shared" si="348"/>
        <v>1597.5</v>
      </c>
      <c r="HM74" s="163" t="str">
        <f t="shared" ca="1" si="342"/>
        <v>-</v>
      </c>
      <c r="HN74" s="163" t="str">
        <f t="shared" ca="1" si="342"/>
        <v>-</v>
      </c>
      <c r="HO74" s="163" t="str">
        <f t="shared" ca="1" si="342"/>
        <v>-</v>
      </c>
      <c r="HP74" s="161" t="b">
        <f t="shared" si="343"/>
        <v>0</v>
      </c>
      <c r="HQ74" s="161" t="b">
        <f t="shared" si="343"/>
        <v>0</v>
      </c>
      <c r="HR74" s="161" t="b">
        <f t="shared" si="343"/>
        <v>1</v>
      </c>
      <c r="HS74" s="163">
        <f t="shared" ca="1" si="342"/>
        <v>0</v>
      </c>
      <c r="HT74" s="161">
        <f t="shared" ca="1" si="311"/>
        <v>1</v>
      </c>
      <c r="HU74" s="161">
        <f t="shared" ca="1" si="311"/>
        <v>1</v>
      </c>
      <c r="HV74" s="163" t="str">
        <f t="shared" ca="1" si="342"/>
        <v>-</v>
      </c>
      <c r="HW74" s="163" t="str">
        <f t="shared" ca="1" si="342"/>
        <v>-</v>
      </c>
      <c r="HX74" s="163" t="str">
        <f t="shared" ca="1" si="342"/>
        <v>-</v>
      </c>
      <c r="HY74" s="163" t="str">
        <f t="shared" ca="1" si="342"/>
        <v>-</v>
      </c>
      <c r="HZ74" s="163" t="str">
        <f t="shared" ca="1" si="342"/>
        <v>-</v>
      </c>
      <c r="IA74" s="163" t="str">
        <f t="shared" ca="1" si="342"/>
        <v>-</v>
      </c>
      <c r="IB74" s="163" t="str">
        <f t="shared" ca="1" si="342"/>
        <v>-</v>
      </c>
      <c r="IC74" s="163" t="str">
        <f t="shared" ca="1" si="342"/>
        <v>-</v>
      </c>
      <c r="ID74" s="163" t="str">
        <f t="shared" ca="1" si="342"/>
        <v>-</v>
      </c>
      <c r="IE74" s="163" t="b">
        <f t="shared" ca="1" si="342"/>
        <v>1</v>
      </c>
      <c r="IF74" s="163" t="str">
        <f t="shared" ca="1" si="342"/>
        <v>-</v>
      </c>
      <c r="IG74" s="163" t="str">
        <f t="shared" ca="1" si="342"/>
        <v>-</v>
      </c>
      <c r="IH74" s="163" t="str">
        <f t="shared" ca="1" si="342"/>
        <v>-</v>
      </c>
      <c r="II74" s="163" t="b">
        <f t="shared" ca="1" si="342"/>
        <v>1</v>
      </c>
      <c r="IJ74" s="163">
        <f t="shared" ca="1" si="342"/>
        <v>0</v>
      </c>
      <c r="IK74" s="163" t="str">
        <f t="shared" ca="1" si="342"/>
        <v>-</v>
      </c>
      <c r="IL74" s="163" t="str">
        <f t="shared" ca="1" si="342"/>
        <v>-</v>
      </c>
      <c r="IM74" s="163" t="str">
        <f t="shared" ca="1" si="342"/>
        <v>-</v>
      </c>
      <c r="IN74" s="163" t="str">
        <f t="shared" ca="1" si="342"/>
        <v>-</v>
      </c>
      <c r="IO74" s="163" t="str">
        <f t="shared" ca="1" si="342"/>
        <v>-</v>
      </c>
      <c r="IP74" s="163">
        <f t="shared" ca="1" si="342"/>
        <v>0</v>
      </c>
      <c r="IQ74" s="163" t="str">
        <f t="shared" ca="1" si="342"/>
        <v>-</v>
      </c>
      <c r="IR74" s="163" t="str">
        <f t="shared" ca="1" si="342"/>
        <v>-</v>
      </c>
      <c r="IS74" s="163" t="str">
        <f t="shared" ca="1" si="342"/>
        <v>-</v>
      </c>
      <c r="IT74" s="163">
        <f t="shared" ca="1" si="342"/>
        <v>500</v>
      </c>
      <c r="IU74" s="163">
        <f t="shared" ca="1" si="342"/>
        <v>500</v>
      </c>
      <c r="IV74" s="163" t="str">
        <f t="shared" ca="1" si="342"/>
        <v>-</v>
      </c>
      <c r="IW74" s="163" t="str">
        <f t="shared" ca="1" si="342"/>
        <v>-</v>
      </c>
      <c r="IX74" s="163" t="str">
        <f t="shared" ca="1" si="342"/>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316"/>
        <v>4.4999999999999998E-2</v>
      </c>
      <c r="MA74" s="161">
        <f t="shared" ca="1" si="317"/>
        <v>4.4999999999999998E-2</v>
      </c>
      <c r="MB74" s="163">
        <f t="shared" ca="1" si="344"/>
        <v>1</v>
      </c>
      <c r="MC74" s="163">
        <f t="shared" ca="1" si="344"/>
        <v>0</v>
      </c>
      <c r="MD74" s="163">
        <f t="shared" ca="1" si="344"/>
        <v>1</v>
      </c>
      <c r="ME74" s="163">
        <f t="shared" ca="1" si="344"/>
        <v>1</v>
      </c>
      <c r="MF74" s="163">
        <f t="shared" ca="1" si="344"/>
        <v>0</v>
      </c>
      <c r="MG74" s="163">
        <f t="shared" ca="1" si="344"/>
        <v>70</v>
      </c>
      <c r="MH74" s="163">
        <f t="shared" ca="1" si="344"/>
        <v>50</v>
      </c>
      <c r="MI74" s="163">
        <f t="shared" ca="1" si="344"/>
        <v>85</v>
      </c>
      <c r="MJ74" s="163">
        <f t="shared" ca="1" si="344"/>
        <v>50</v>
      </c>
      <c r="MK74" s="161">
        <f t="shared" ca="1" si="345"/>
        <v>1</v>
      </c>
      <c r="ML74" s="161">
        <f t="shared" ca="1" si="346"/>
        <v>1</v>
      </c>
      <c r="MM74" s="161">
        <f t="shared" ca="1" si="347"/>
        <v>1</v>
      </c>
      <c r="MN74" s="161">
        <f t="shared" ca="1" si="320"/>
        <v>1</v>
      </c>
      <c r="MO74" s="161">
        <f t="shared" ca="1" si="320"/>
        <v>1</v>
      </c>
      <c r="MP74" s="163">
        <f t="shared" ca="1" si="344"/>
        <v>1</v>
      </c>
      <c r="MQ74" s="10"/>
      <c r="MR74" s="163">
        <f t="shared" ca="1" si="344"/>
        <v>1</v>
      </c>
      <c r="MS74" s="161">
        <f t="shared" ca="1" si="321"/>
        <v>1</v>
      </c>
      <c r="MT74" s="163">
        <f t="shared" ca="1" si="344"/>
        <v>0.75</v>
      </c>
      <c r="MU74" s="163">
        <f t="shared" ca="1" si="344"/>
        <v>0.8</v>
      </c>
      <c r="MV74" s="163">
        <f t="shared" ca="1" si="350"/>
        <v>0.82499999999999996</v>
      </c>
      <c r="MW74" s="163">
        <f t="shared" ca="1" si="344"/>
        <v>0.875</v>
      </c>
      <c r="MX74" s="163">
        <f t="shared" ca="1" si="344"/>
        <v>0.9</v>
      </c>
      <c r="MY74" s="163">
        <f t="shared" ca="1" si="323"/>
        <v>0.75</v>
      </c>
      <c r="MZ74" s="163">
        <f t="shared" ca="1" si="323"/>
        <v>0.78142857142857147</v>
      </c>
      <c r="NA74" s="163">
        <f t="shared" ca="1" si="323"/>
        <v>0.82499999999999996</v>
      </c>
      <c r="NB74" s="163">
        <f t="shared" ca="1" si="323"/>
        <v>0.875</v>
      </c>
      <c r="NC74" s="163">
        <f t="shared" ca="1" si="323"/>
        <v>0.9</v>
      </c>
      <c r="ND74" s="163">
        <f t="shared" ca="1" si="323"/>
        <v>0.9</v>
      </c>
      <c r="NE74" s="163">
        <f t="shared" ca="1" si="323"/>
        <v>0.75</v>
      </c>
      <c r="NF74" s="163">
        <f t="shared" ca="1" si="323"/>
        <v>0.78142857142857147</v>
      </c>
      <c r="NG74" s="163">
        <f t="shared" ca="1" si="323"/>
        <v>0.82499999999999996</v>
      </c>
      <c r="NH74" s="163">
        <f t="shared" ca="1" si="323"/>
        <v>0.875</v>
      </c>
      <c r="NI74" s="163">
        <f t="shared" ca="1" si="323"/>
        <v>0.9</v>
      </c>
      <c r="NJ74" s="163">
        <f t="shared" ca="1" si="323"/>
        <v>0.9</v>
      </c>
      <c r="NK74" s="163">
        <f t="shared" ca="1" si="323"/>
        <v>0.75</v>
      </c>
      <c r="NL74" s="163">
        <f t="shared" ca="1" si="323"/>
        <v>0.78142857142857147</v>
      </c>
      <c r="NM74" s="163">
        <f t="shared" ca="1" si="323"/>
        <v>0.82499999999999996</v>
      </c>
      <c r="NN74" s="163">
        <f t="shared" ref="MY74:OT79" ca="1" si="352">OFFSET(NN$5,$B74,0)</f>
        <v>0.875</v>
      </c>
      <c r="NO74" s="163">
        <f t="shared" ca="1" si="352"/>
        <v>0.9</v>
      </c>
      <c r="NP74" s="163">
        <f t="shared" ca="1" si="352"/>
        <v>0.9</v>
      </c>
      <c r="NQ74" s="163">
        <f t="shared" ca="1" si="352"/>
        <v>0.75</v>
      </c>
      <c r="NR74" s="163">
        <f t="shared" ca="1" si="352"/>
        <v>0.78142857142857147</v>
      </c>
      <c r="NS74" s="163">
        <f t="shared" ca="1" si="352"/>
        <v>0.82499999999999996</v>
      </c>
      <c r="NT74" s="163">
        <f t="shared" ca="1" si="352"/>
        <v>0.875</v>
      </c>
      <c r="NU74" s="163">
        <f t="shared" ca="1" si="352"/>
        <v>0.9</v>
      </c>
      <c r="NV74" s="163">
        <f t="shared" ca="1" si="352"/>
        <v>0.9</v>
      </c>
      <c r="NW74" s="163">
        <f t="shared" ca="1" si="352"/>
        <v>0.75</v>
      </c>
      <c r="NX74" s="163">
        <f t="shared" ca="1" si="352"/>
        <v>0.78142857142857147</v>
      </c>
      <c r="NY74" s="163">
        <f t="shared" ca="1" si="352"/>
        <v>0.82499999999999996</v>
      </c>
      <c r="NZ74" s="163">
        <f t="shared" ca="1" si="352"/>
        <v>0.875</v>
      </c>
      <c r="OA74" s="163">
        <f t="shared" ca="1" si="352"/>
        <v>0.9</v>
      </c>
      <c r="OB74" s="163">
        <f t="shared" ca="1" si="352"/>
        <v>0.9</v>
      </c>
      <c r="OC74" s="163">
        <f t="shared" ca="1" si="352"/>
        <v>0.75</v>
      </c>
      <c r="OD74" s="163">
        <f t="shared" ca="1" si="352"/>
        <v>0.78142857142857147</v>
      </c>
      <c r="OE74" s="163">
        <f t="shared" ca="1" si="352"/>
        <v>0.82499999999999996</v>
      </c>
      <c r="OF74" s="163">
        <f t="shared" ca="1" si="352"/>
        <v>0.875</v>
      </c>
      <c r="OG74" s="163">
        <f t="shared" ca="1" si="352"/>
        <v>0.9</v>
      </c>
      <c r="OH74" s="163">
        <f t="shared" ca="1" si="352"/>
        <v>0.9</v>
      </c>
      <c r="OI74" s="163">
        <f t="shared" ca="1" si="352"/>
        <v>0.75</v>
      </c>
      <c r="OJ74" s="163">
        <f t="shared" ca="1" si="352"/>
        <v>0.76904761904761909</v>
      </c>
      <c r="OK74" s="163">
        <f t="shared" ca="1" si="352"/>
        <v>0.82000000000000006</v>
      </c>
      <c r="OL74" s="163">
        <f t="shared" ca="1" si="352"/>
        <v>0.875</v>
      </c>
      <c r="OM74" s="163">
        <f t="shared" ca="1" si="352"/>
        <v>0.9</v>
      </c>
      <c r="ON74" s="163">
        <f t="shared" ca="1" si="352"/>
        <v>0.90000000000000013</v>
      </c>
      <c r="OO74" s="163">
        <f t="shared" ca="1" si="352"/>
        <v>0.75</v>
      </c>
      <c r="OP74" s="163">
        <f t="shared" ca="1" si="352"/>
        <v>0.76904761904761909</v>
      </c>
      <c r="OQ74" s="163">
        <f t="shared" ca="1" si="352"/>
        <v>0.82000000000000006</v>
      </c>
      <c r="OR74" s="163">
        <f t="shared" ca="1" si="352"/>
        <v>0.875</v>
      </c>
      <c r="OS74" s="163">
        <f t="shared" ca="1" si="352"/>
        <v>0.9</v>
      </c>
      <c r="OT74" s="163">
        <f t="shared" ca="1" si="352"/>
        <v>0.9</v>
      </c>
      <c r="OU74" s="163">
        <f t="shared" ca="1" si="324"/>
        <v>0.875</v>
      </c>
      <c r="OV74" s="161">
        <f t="shared" ca="1" si="325"/>
        <v>1</v>
      </c>
      <c r="OW74" s="161">
        <f t="shared" ca="1" si="326"/>
        <v>1</v>
      </c>
      <c r="OX74" s="161" t="str">
        <f t="shared" ca="1" si="327"/>
        <v>-</v>
      </c>
      <c r="OY74" s="193">
        <v>2</v>
      </c>
      <c r="OZ74" s="161" t="str">
        <f t="shared" ca="1" si="328"/>
        <v>-</v>
      </c>
      <c r="PA74" s="161" t="str">
        <f t="shared" ca="1" si="329"/>
        <v>-</v>
      </c>
      <c r="PB74" s="163">
        <f t="shared" ca="1" si="344"/>
        <v>0</v>
      </c>
      <c r="PC74" s="27">
        <v>0</v>
      </c>
    </row>
    <row r="75" spans="1:419" s="143" customFormat="1" hidden="1" outlineLevel="1">
      <c r="A75" s="121">
        <f t="shared" si="330"/>
        <v>70</v>
      </c>
      <c r="B75" s="121">
        <f t="shared" si="331"/>
        <v>13</v>
      </c>
      <c r="C75" s="143">
        <v>101</v>
      </c>
      <c r="D75" s="143" t="s">
        <v>884</v>
      </c>
      <c r="E75" s="143" t="b">
        <v>0</v>
      </c>
      <c r="F75" s="143" t="b">
        <v>0</v>
      </c>
      <c r="G75" s="143" t="b">
        <f t="shared" si="332"/>
        <v>0</v>
      </c>
      <c r="H75" s="139">
        <v>3</v>
      </c>
      <c r="I75" s="32">
        <v>1</v>
      </c>
      <c r="J75" s="139">
        <f t="shared" ca="1" si="333"/>
        <v>1</v>
      </c>
      <c r="K75" s="139">
        <f t="shared" ca="1" si="333"/>
        <v>1</v>
      </c>
      <c r="L75" s="139">
        <f t="shared" ca="1" si="333"/>
        <v>1</v>
      </c>
      <c r="M75" s="139">
        <f t="shared" ca="1" si="333"/>
        <v>1</v>
      </c>
      <c r="N75" s="139">
        <f t="shared" ca="1" si="333"/>
        <v>1</v>
      </c>
      <c r="O75" s="139">
        <f t="shared" ca="1" si="333"/>
        <v>1</v>
      </c>
      <c r="P75" s="139">
        <f t="shared" ca="1" si="333"/>
        <v>1</v>
      </c>
      <c r="Q75" s="139">
        <f t="shared" ca="1" si="333"/>
        <v>1</v>
      </c>
      <c r="R75" s="139">
        <f t="shared" ca="1" si="333"/>
        <v>2</v>
      </c>
      <c r="S75" s="139">
        <f t="shared" ca="1" si="333"/>
        <v>1</v>
      </c>
      <c r="T75" s="139">
        <f t="shared" ca="1" si="333"/>
        <v>1</v>
      </c>
      <c r="U75" s="139">
        <f t="shared" ca="1" si="333"/>
        <v>1</v>
      </c>
      <c r="V75" s="139">
        <f t="shared" ref="T75:V83" ca="1" si="353">OFFSET(V75,-1,0)</f>
        <v>1</v>
      </c>
      <c r="W75" s="139">
        <f t="shared" ca="1" si="333"/>
        <v>1</v>
      </c>
      <c r="X75" s="139">
        <f t="shared" ca="1" si="333"/>
        <v>1</v>
      </c>
      <c r="Y75" s="139">
        <f t="shared" ca="1" si="333"/>
        <v>1</v>
      </c>
      <c r="Z75" s="139">
        <f t="shared" ca="1" si="333"/>
        <v>1</v>
      </c>
      <c r="AA75" s="139">
        <f t="shared" ca="1" si="333"/>
        <v>1</v>
      </c>
      <c r="AB75" s="139">
        <f t="shared" ca="1" si="333"/>
        <v>1</v>
      </c>
      <c r="AC75" s="139">
        <f t="shared" ca="1" si="333"/>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49596822592 SE CropgrazeFALSE (F33N33) pas%90</v>
      </c>
      <c r="AF75" s="10" t="str">
        <f ca="1">IF(COUNTIF(AE$5:AE75,AE75)=1,"-","Dup")</f>
        <v>-</v>
      </c>
      <c r="AG75" s="10"/>
      <c r="AH75" s="162" t="b">
        <v>0</v>
      </c>
      <c r="AI75" s="162" t="b">
        <v>0</v>
      </c>
      <c r="AJ75" s="162" t="b">
        <v>0</v>
      </c>
      <c r="AK75" s="162" t="b">
        <v>0</v>
      </c>
      <c r="AL75" s="162" t="b">
        <v>0</v>
      </c>
      <c r="AM75" s="162" t="b">
        <v>1</v>
      </c>
      <c r="AN75" s="10"/>
      <c r="AO75" s="161" t="b">
        <f t="shared" si="334"/>
        <v>1</v>
      </c>
      <c r="AP75" s="161" t="str">
        <f t="shared" si="334"/>
        <v>-</v>
      </c>
      <c r="AQ75" s="161" t="str">
        <f t="shared" si="334"/>
        <v>-</v>
      </c>
      <c r="AR75" s="161" t="str">
        <f t="shared" si="334"/>
        <v>-</v>
      </c>
      <c r="AS75" s="161" t="b">
        <f t="shared" si="334"/>
        <v>1</v>
      </c>
      <c r="AT75" s="161" t="b">
        <f t="shared" si="334"/>
        <v>0</v>
      </c>
      <c r="AU75" s="161">
        <f t="shared" ca="1" si="297"/>
        <v>0</v>
      </c>
      <c r="AV75" s="161" t="b">
        <f t="shared" ca="1" si="335"/>
        <v>0</v>
      </c>
      <c r="AW75" s="161" t="b">
        <f t="shared" ca="1" si="335"/>
        <v>0</v>
      </c>
      <c r="AX75" s="161" t="str">
        <f t="shared" ca="1" si="335"/>
        <v>-</v>
      </c>
      <c r="AY75" s="161" t="str">
        <f t="shared" ca="1" si="335"/>
        <v>-</v>
      </c>
      <c r="AZ75" s="161" t="str">
        <f t="shared" ca="1" si="335"/>
        <v>-</v>
      </c>
      <c r="BA75" s="10"/>
      <c r="BB75" s="161" t="b">
        <f t="shared" si="299"/>
        <v>1</v>
      </c>
      <c r="BC75" s="163" t="b">
        <f t="shared" ca="1" si="336"/>
        <v>1</v>
      </c>
      <c r="BD75" s="163" t="b">
        <f t="shared" ca="1" si="336"/>
        <v>1</v>
      </c>
      <c r="BE75" s="162">
        <f t="shared" si="351"/>
        <v>3108</v>
      </c>
      <c r="BF75" s="163" t="str">
        <f t="shared" ca="1" si="336"/>
        <v>-</v>
      </c>
      <c r="BG75" s="163" t="str">
        <f t="shared" ca="1" si="336"/>
        <v>-</v>
      </c>
      <c r="BH75" s="163" t="str">
        <f t="shared" ca="1" si="336"/>
        <v>-</v>
      </c>
      <c r="BI75" s="163" t="str">
        <f t="shared" ca="1" si="336"/>
        <v>-</v>
      </c>
      <c r="BJ75" s="163" t="str">
        <f t="shared" ca="1" si="336"/>
        <v>-</v>
      </c>
      <c r="BK75" s="163">
        <f t="shared" ca="1" si="336"/>
        <v>1</v>
      </c>
      <c r="BL75" s="163">
        <f t="shared" ca="1" si="336"/>
        <v>1</v>
      </c>
      <c r="BM75" s="163" t="str">
        <f t="shared" ca="1" si="336"/>
        <v>-</v>
      </c>
      <c r="BN75" s="163" t="str">
        <f t="shared" ca="1" si="336"/>
        <v>-</v>
      </c>
      <c r="BO75" s="163" t="b">
        <f t="shared" ca="1" si="301"/>
        <v>0</v>
      </c>
      <c r="BP75" s="163" t="b">
        <f t="shared" ca="1" si="301"/>
        <v>0</v>
      </c>
      <c r="BQ75" s="163" t="b">
        <f t="shared" ca="1" si="301"/>
        <v>0</v>
      </c>
      <c r="BR75" s="163" t="b">
        <f t="shared" ca="1" si="301"/>
        <v>0</v>
      </c>
      <c r="BS75" s="163" t="b">
        <f t="shared" ca="1" si="301"/>
        <v>0</v>
      </c>
      <c r="BT75" s="163" t="b">
        <f t="shared" ca="1" si="301"/>
        <v>0</v>
      </c>
      <c r="BU75" s="163" t="b">
        <f t="shared" ca="1" si="301"/>
        <v>0</v>
      </c>
      <c r="BV75" s="163" t="b">
        <f t="shared" ca="1" si="301"/>
        <v>0</v>
      </c>
      <c r="BW75" s="163" t="b">
        <f t="shared" ca="1" si="301"/>
        <v>0</v>
      </c>
      <c r="BX75" s="163" t="str">
        <f t="shared" ca="1" si="300"/>
        <v>-</v>
      </c>
      <c r="BY75" s="163" t="str">
        <f t="shared" ca="1" si="302"/>
        <v>-</v>
      </c>
      <c r="BZ75" s="163" t="str">
        <f t="shared" ca="1" si="302"/>
        <v>-</v>
      </c>
      <c r="CA75" s="163" t="str">
        <f t="shared" ca="1" si="302"/>
        <v>-</v>
      </c>
      <c r="CB75" s="163" t="str">
        <f t="shared" ca="1" si="302"/>
        <v>-</v>
      </c>
      <c r="CC75" s="163" t="str">
        <f t="shared" ca="1" si="302"/>
        <v>-</v>
      </c>
      <c r="CD75" s="163" t="str">
        <f t="shared" ca="1" si="302"/>
        <v>-</v>
      </c>
      <c r="CE75" s="163" t="str">
        <f t="shared" ca="1" si="302"/>
        <v>-</v>
      </c>
      <c r="CF75" s="163" t="str">
        <f t="shared" ca="1" si="302"/>
        <v>-</v>
      </c>
      <c r="CG75" s="163" t="str">
        <f t="shared" ca="1" si="300"/>
        <v>-</v>
      </c>
      <c r="CH75" s="163" t="str">
        <f t="shared" ca="1" si="300"/>
        <v>-</v>
      </c>
      <c r="CI75" s="163" t="str">
        <f t="shared" ca="1" si="300"/>
        <v>-</v>
      </c>
      <c r="CJ75" s="163" t="str">
        <f t="shared" ca="1" si="300"/>
        <v>-</v>
      </c>
      <c r="CK75" s="163" t="str">
        <f t="shared" ca="1" si="303"/>
        <v>-</v>
      </c>
      <c r="CL75" s="163" t="str">
        <f t="shared" ca="1" si="303"/>
        <v>-</v>
      </c>
      <c r="CM75" s="163" t="str">
        <f t="shared" ca="1" si="303"/>
        <v>-</v>
      </c>
      <c r="CN75" s="163" t="str">
        <f t="shared" ca="1" si="303"/>
        <v>-</v>
      </c>
      <c r="CO75" s="163" t="str">
        <f t="shared" ca="1" si="303"/>
        <v>-</v>
      </c>
      <c r="CP75" s="163" t="str">
        <f t="shared" ca="1" si="303"/>
        <v>-</v>
      </c>
      <c r="CQ75" s="163" t="str">
        <f t="shared" ca="1" si="303"/>
        <v>-</v>
      </c>
      <c r="CR75" s="163" t="str">
        <f t="shared" ca="1" si="303"/>
        <v>-</v>
      </c>
      <c r="CS75" s="163" t="str">
        <f t="shared" ca="1" si="303"/>
        <v>-</v>
      </c>
      <c r="CT75" s="163" t="str">
        <f t="shared" ca="1" si="303"/>
        <v>-</v>
      </c>
      <c r="CU75" s="163" t="str">
        <f t="shared" ca="1" si="303"/>
        <v>-</v>
      </c>
      <c r="CV75" s="163" t="str">
        <f t="shared" ca="1" si="303"/>
        <v>-</v>
      </c>
      <c r="CW75" s="163" t="str">
        <f t="shared" ca="1" si="303"/>
        <v>-</v>
      </c>
      <c r="CX75" s="163" t="str">
        <f t="shared" ca="1" si="303"/>
        <v>-</v>
      </c>
      <c r="CY75" s="163" t="str">
        <f t="shared" ca="1" si="303"/>
        <v>-</v>
      </c>
      <c r="CZ75" s="163" t="str">
        <f t="shared" ca="1" si="303"/>
        <v>-</v>
      </c>
      <c r="DA75" s="163" t="str">
        <f t="shared" ca="1" si="303"/>
        <v>-</v>
      </c>
      <c r="DB75" s="163" t="str">
        <f t="shared" ca="1" si="303"/>
        <v>-</v>
      </c>
      <c r="DC75" s="163" t="str">
        <f t="shared" ca="1" si="303"/>
        <v>-</v>
      </c>
      <c r="DD75" s="163" t="str">
        <f t="shared" ca="1" si="304"/>
        <v>-</v>
      </c>
      <c r="DE75" s="163" t="str">
        <f t="shared" ca="1" si="304"/>
        <v>-</v>
      </c>
      <c r="DF75" s="163" t="str">
        <f t="shared" ca="1" si="304"/>
        <v>-</v>
      </c>
      <c r="DG75" s="163" t="str">
        <f t="shared" ca="1" si="304"/>
        <v>-</v>
      </c>
      <c r="DH75" s="163" t="str">
        <f t="shared" ca="1" si="304"/>
        <v>-</v>
      </c>
      <c r="DI75" s="163" t="str">
        <f t="shared" ca="1" si="304"/>
        <v>-</v>
      </c>
      <c r="DJ75" s="163" t="str">
        <f t="shared" ca="1" si="304"/>
        <v>-</v>
      </c>
      <c r="DK75" s="163" t="str">
        <f t="shared" ca="1" si="304"/>
        <v>-</v>
      </c>
      <c r="DL75" s="10"/>
      <c r="DM75" s="163" t="str">
        <f t="shared" ca="1" si="336"/>
        <v>-</v>
      </c>
      <c r="DN75" s="163" t="str">
        <f t="shared" ca="1" si="336"/>
        <v>-</v>
      </c>
      <c r="DO75" s="163" t="str">
        <f t="shared" ca="1" si="336"/>
        <v>-</v>
      </c>
      <c r="DP75" s="163" t="str">
        <f t="shared" ca="1" si="336"/>
        <v>-</v>
      </c>
      <c r="DQ75" s="163" t="str">
        <f t="shared" ca="1" si="336"/>
        <v>-</v>
      </c>
      <c r="DR75" s="163" t="str">
        <f t="shared" ca="1" si="336"/>
        <v>-</v>
      </c>
      <c r="DS75" s="163" t="str">
        <f t="shared" ca="1" si="336"/>
        <v>-</v>
      </c>
      <c r="DT75" s="163" t="str">
        <f t="shared" ca="1" si="336"/>
        <v>-</v>
      </c>
      <c r="DU75" s="163" t="str">
        <f t="shared" ca="1" si="336"/>
        <v>-</v>
      </c>
      <c r="DV75" s="163" t="str">
        <f t="shared" ca="1" si="336"/>
        <v>-</v>
      </c>
      <c r="DW75" s="163" t="str">
        <f t="shared" ca="1" si="336"/>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38"/>
        <v>-</v>
      </c>
      <c r="EJ75" s="163" t="str">
        <f t="shared" ca="1" si="338"/>
        <v>-</v>
      </c>
      <c r="EK75" s="163" t="str">
        <f t="shared" ca="1" si="338"/>
        <v>-</v>
      </c>
      <c r="EL75" s="163" t="str">
        <f t="shared" ca="1" si="338"/>
        <v>-</v>
      </c>
      <c r="EM75" s="163" t="str">
        <f t="shared" ca="1" si="338"/>
        <v>-</v>
      </c>
      <c r="EN75" s="163" t="str">
        <f t="shared" ca="1" si="338"/>
        <v>-</v>
      </c>
      <c r="EO75" s="163" t="str">
        <f t="shared" ca="1" si="338"/>
        <v>-</v>
      </c>
      <c r="EP75" s="163" t="str">
        <f t="shared" ca="1" si="338"/>
        <v>-</v>
      </c>
      <c r="EQ75" s="193">
        <v>3</v>
      </c>
      <c r="ER75" s="193">
        <v>3</v>
      </c>
      <c r="ES75" s="163">
        <f t="shared" ca="1" si="338"/>
        <v>0</v>
      </c>
      <c r="ET75" s="163" t="str">
        <f t="shared" ca="1" si="338"/>
        <v>-</v>
      </c>
      <c r="EU75" s="163" t="str">
        <f t="shared" ca="1" si="338"/>
        <v>-</v>
      </c>
      <c r="EV75" s="163" t="str">
        <f t="shared" ca="1" si="338"/>
        <v>-</v>
      </c>
      <c r="EW75" s="163" t="str">
        <f t="shared" ca="1" si="338"/>
        <v>-</v>
      </c>
      <c r="EX75" s="163" t="str">
        <f t="shared" ca="1" si="338"/>
        <v>-</v>
      </c>
      <c r="EY75" s="163" t="str">
        <f t="shared" ca="1" si="338"/>
        <v>-</v>
      </c>
      <c r="EZ75" s="163" t="str">
        <f t="shared" ca="1" si="338"/>
        <v>-</v>
      </c>
      <c r="FA75" s="163">
        <f t="shared" ca="1" si="338"/>
        <v>0</v>
      </c>
      <c r="FB75" s="163" t="str">
        <f t="shared" ca="1" si="338"/>
        <v>-</v>
      </c>
      <c r="FC75" s="163" t="str">
        <f t="shared" ca="1" si="338"/>
        <v>-</v>
      </c>
      <c r="FD75" s="163" t="str">
        <f t="shared" ca="1" si="338"/>
        <v>-</v>
      </c>
      <c r="FE75" s="163" t="str">
        <f t="shared" ca="1" si="338"/>
        <v>-</v>
      </c>
      <c r="FF75" s="163" t="str">
        <f t="shared" ca="1" si="338"/>
        <v>-</v>
      </c>
      <c r="FG75" s="163">
        <f t="shared" ca="1" si="338"/>
        <v>0</v>
      </c>
      <c r="FH75" s="163">
        <f t="shared" ca="1" si="338"/>
        <v>0</v>
      </c>
      <c r="FI75" s="163">
        <f t="shared" ca="1" si="338"/>
        <v>0</v>
      </c>
      <c r="FJ75" s="163">
        <f t="shared" ca="1" si="338"/>
        <v>0</v>
      </c>
      <c r="FK75" s="163">
        <f t="shared" ca="1" si="338"/>
        <v>0</v>
      </c>
      <c r="FL75" s="163">
        <f t="shared" ca="1" si="338"/>
        <v>0</v>
      </c>
      <c r="FM75" s="163">
        <f t="shared" ca="1" si="338"/>
        <v>0</v>
      </c>
      <c r="FN75" s="163" t="str">
        <f t="shared" ca="1" si="338"/>
        <v>-</v>
      </c>
      <c r="FO75" s="163" t="str">
        <f t="shared" ca="1" si="338"/>
        <v>-</v>
      </c>
      <c r="FP75" s="163" t="str">
        <f t="shared" ca="1" si="338"/>
        <v>-</v>
      </c>
      <c r="FQ75" s="163" t="str">
        <f t="shared" ca="1" si="338"/>
        <v>-</v>
      </c>
      <c r="FR75" s="163" t="str">
        <f t="shared" ca="1" si="338"/>
        <v>-</v>
      </c>
      <c r="FS75" s="163" t="str">
        <f t="shared" ca="1" si="339"/>
        <v>-</v>
      </c>
      <c r="FT75" s="163" t="str">
        <f t="shared" ca="1" si="339"/>
        <v>-</v>
      </c>
      <c r="FU75" s="163" t="str">
        <f t="shared" ca="1" si="339"/>
        <v>-</v>
      </c>
      <c r="FV75" s="163" t="str">
        <f t="shared" ca="1" si="339"/>
        <v>-</v>
      </c>
      <c r="FW75" s="163" t="str">
        <f t="shared" ca="1" si="339"/>
        <v>-</v>
      </c>
      <c r="FX75" s="163" t="str">
        <f t="shared" ca="1" si="339"/>
        <v>-</v>
      </c>
      <c r="FY75" s="10"/>
      <c r="FZ75" s="163">
        <f t="shared" ca="1" si="339"/>
        <v>1</v>
      </c>
      <c r="GA75" s="163" t="str">
        <f t="shared" ca="1" si="339"/>
        <v>-</v>
      </c>
      <c r="GB75" s="163" t="str">
        <f t="shared" ca="1" si="339"/>
        <v>-</v>
      </c>
      <c r="GC75" s="163" t="str">
        <f t="shared" ca="1" si="339"/>
        <v>-</v>
      </c>
      <c r="GD75" s="163" t="str">
        <f t="shared" ca="1" si="339"/>
        <v>-</v>
      </c>
      <c r="GE75" s="163" t="b">
        <f t="shared" ca="1" si="339"/>
        <v>0</v>
      </c>
      <c r="GF75" s="163" t="str">
        <f t="shared" ca="1" si="339"/>
        <v>-</v>
      </c>
      <c r="GG75" s="163">
        <f t="shared" ca="1" si="339"/>
        <v>0</v>
      </c>
      <c r="GH75" s="163" t="str">
        <f t="shared" ca="1" si="339"/>
        <v>-</v>
      </c>
      <c r="GI75" s="161" cm="1">
        <f t="array" aca="1" ref="GI75" ca="1">INDEX(i.rev,$K75,GI$15)</f>
        <v>1</v>
      </c>
      <c r="GJ75" s="163">
        <f t="shared" ca="1" si="340"/>
        <v>0</v>
      </c>
      <c r="GK75" s="163">
        <f t="shared" ca="1" si="340"/>
        <v>1</v>
      </c>
      <c r="GL75" s="163">
        <f t="shared" ca="1" si="340"/>
        <v>0</v>
      </c>
      <c r="GM75" s="163">
        <f t="shared" ca="1" si="340"/>
        <v>1</v>
      </c>
      <c r="GN75" s="163">
        <f t="shared" ca="1" si="340"/>
        <v>1</v>
      </c>
      <c r="GO75" s="163">
        <f t="shared" ca="1" si="340"/>
        <v>1</v>
      </c>
      <c r="GP75" s="163">
        <f t="shared" ca="1" si="340"/>
        <v>0</v>
      </c>
      <c r="GQ75" s="163">
        <f t="shared" ca="1" si="340"/>
        <v>0</v>
      </c>
      <c r="GR75" s="163">
        <f t="shared" ca="1" si="340"/>
        <v>0</v>
      </c>
      <c r="GS75" s="163">
        <f t="shared" ca="1" si="340"/>
        <v>0</v>
      </c>
      <c r="GT75" s="163">
        <f t="shared" ca="1" si="340"/>
        <v>0</v>
      </c>
      <c r="GU75" s="163">
        <f t="shared" ca="1" si="340"/>
        <v>0</v>
      </c>
      <c r="GV75" s="163">
        <f t="shared" ca="1" si="340"/>
        <v>0</v>
      </c>
      <c r="GW75" s="163">
        <f t="shared" ca="1" si="340"/>
        <v>0</v>
      </c>
      <c r="GX75" s="163">
        <f t="shared" ca="1" si="340"/>
        <v>0</v>
      </c>
      <c r="GY75" s="163">
        <f t="shared" ca="1" si="340"/>
        <v>0</v>
      </c>
      <c r="GZ75" s="161" cm="1">
        <f t="array" aca="1" ref="GZ75" ca="1">INDEX(i.rev,$K75,GZ$15)</f>
        <v>0</v>
      </c>
      <c r="HA75" s="163">
        <f t="shared" ca="1" si="341"/>
        <v>0</v>
      </c>
      <c r="HB75" s="161" cm="1">
        <f t="array" aca="1" ref="HB75" ca="1">INDEX(i.rev,$K75,HB$15)</f>
        <v>1</v>
      </c>
      <c r="HC75" s="163">
        <f t="shared" ca="1" si="342"/>
        <v>0</v>
      </c>
      <c r="HD75" s="163">
        <f t="shared" ca="1" si="342"/>
        <v>0</v>
      </c>
      <c r="HE75" s="163">
        <f t="shared" ca="1" si="342"/>
        <v>0</v>
      </c>
      <c r="HF75" s="163">
        <f t="shared" ca="1" si="342"/>
        <v>0</v>
      </c>
      <c r="HG75" s="163">
        <f t="shared" ca="1" si="342"/>
        <v>0</v>
      </c>
      <c r="HH75" s="163">
        <f t="shared" ca="1" si="342"/>
        <v>0</v>
      </c>
      <c r="HI75" s="163">
        <f t="shared" ca="1" si="342"/>
        <v>0</v>
      </c>
      <c r="HJ75" s="10">
        <f t="shared" si="349"/>
        <v>0.9</v>
      </c>
      <c r="HK75" s="193" t="b">
        <f>TRUE</f>
        <v>1</v>
      </c>
      <c r="HL75" s="195">
        <f t="shared" si="348"/>
        <v>1917</v>
      </c>
      <c r="HM75" s="163" t="str">
        <f t="shared" ca="1" si="342"/>
        <v>-</v>
      </c>
      <c r="HN75" s="163" t="str">
        <f t="shared" ca="1" si="342"/>
        <v>-</v>
      </c>
      <c r="HO75" s="163" t="str">
        <f t="shared" ref="HC75:HS100" ca="1" si="354">OFFSET(HO$5,$B75,0)</f>
        <v>-</v>
      </c>
      <c r="HP75" s="161" t="b">
        <f t="shared" si="343"/>
        <v>0</v>
      </c>
      <c r="HQ75" s="161" t="b">
        <f t="shared" si="343"/>
        <v>0</v>
      </c>
      <c r="HR75" s="161" t="b">
        <f t="shared" si="343"/>
        <v>1</v>
      </c>
      <c r="HS75" s="163">
        <f t="shared" ca="1" si="342"/>
        <v>0</v>
      </c>
      <c r="HT75" s="161">
        <f t="shared" ca="1" si="311"/>
        <v>1</v>
      </c>
      <c r="HU75" s="161">
        <f t="shared" ca="1" si="311"/>
        <v>1</v>
      </c>
      <c r="HV75" s="163" t="str">
        <f t="shared" ca="1" si="342"/>
        <v>-</v>
      </c>
      <c r="HW75" s="163" t="str">
        <f t="shared" ca="1" si="342"/>
        <v>-</v>
      </c>
      <c r="HX75" s="163" t="str">
        <f t="shared" ca="1" si="342"/>
        <v>-</v>
      </c>
      <c r="HY75" s="163" t="str">
        <f t="shared" ca="1" si="342"/>
        <v>-</v>
      </c>
      <c r="HZ75" s="163" t="str">
        <f t="shared" ca="1" si="342"/>
        <v>-</v>
      </c>
      <c r="IA75" s="163" t="str">
        <f t="shared" ca="1" si="342"/>
        <v>-</v>
      </c>
      <c r="IB75" s="163" t="str">
        <f t="shared" ca="1" si="342"/>
        <v>-</v>
      </c>
      <c r="IC75" s="163" t="str">
        <f t="shared" ca="1" si="342"/>
        <v>-</v>
      </c>
      <c r="ID75" s="163" t="str">
        <f t="shared" ca="1" si="342"/>
        <v>-</v>
      </c>
      <c r="IE75" s="163" t="b">
        <f t="shared" ca="1" si="342"/>
        <v>1</v>
      </c>
      <c r="IF75" s="163" t="str">
        <f t="shared" ca="1" si="342"/>
        <v>-</v>
      </c>
      <c r="IG75" s="163" t="str">
        <f t="shared" ca="1" si="342"/>
        <v>-</v>
      </c>
      <c r="IH75" s="163" t="str">
        <f t="shared" ca="1" si="342"/>
        <v>-</v>
      </c>
      <c r="II75" s="163" t="b">
        <f t="shared" ca="1" si="342"/>
        <v>1</v>
      </c>
      <c r="IJ75" s="163">
        <f t="shared" ca="1" si="342"/>
        <v>0</v>
      </c>
      <c r="IK75" s="163" t="str">
        <f t="shared" ca="1" si="342"/>
        <v>-</v>
      </c>
      <c r="IL75" s="163" t="str">
        <f t="shared" ca="1" si="342"/>
        <v>-</v>
      </c>
      <c r="IM75" s="163" t="str">
        <f t="shared" ca="1" si="342"/>
        <v>-</v>
      </c>
      <c r="IN75" s="163" t="str">
        <f t="shared" ca="1" si="342"/>
        <v>-</v>
      </c>
      <c r="IO75" s="163" t="str">
        <f t="shared" ca="1" si="342"/>
        <v>-</v>
      </c>
      <c r="IP75" s="163">
        <f t="shared" ca="1" si="342"/>
        <v>0</v>
      </c>
      <c r="IQ75" s="163" t="str">
        <f t="shared" ca="1" si="342"/>
        <v>-</v>
      </c>
      <c r="IR75" s="163" t="str">
        <f t="shared" ca="1" si="342"/>
        <v>-</v>
      </c>
      <c r="IS75" s="163" t="str">
        <f t="shared" ca="1" si="342"/>
        <v>-</v>
      </c>
      <c r="IT75" s="163">
        <f t="shared" ca="1" si="342"/>
        <v>500</v>
      </c>
      <c r="IU75" s="163">
        <f t="shared" ca="1" si="342"/>
        <v>500</v>
      </c>
      <c r="IV75" s="163" t="str">
        <f t="shared" ca="1" si="342"/>
        <v>-</v>
      </c>
      <c r="IW75" s="163" t="str">
        <f t="shared" ca="1" si="342"/>
        <v>-</v>
      </c>
      <c r="IX75" s="163" t="str">
        <f t="shared" ca="1" si="342"/>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316"/>
        <v>4.4999999999999998E-2</v>
      </c>
      <c r="MA75" s="161">
        <f t="shared" ca="1" si="317"/>
        <v>4.4999999999999998E-2</v>
      </c>
      <c r="MB75" s="163">
        <f t="shared" ca="1" si="344"/>
        <v>1</v>
      </c>
      <c r="MC75" s="163">
        <f t="shared" ca="1" si="344"/>
        <v>0</v>
      </c>
      <c r="MD75" s="163">
        <f t="shared" ca="1" si="344"/>
        <v>1</v>
      </c>
      <c r="ME75" s="163">
        <f t="shared" ca="1" si="344"/>
        <v>1</v>
      </c>
      <c r="MF75" s="163">
        <f t="shared" ca="1" si="344"/>
        <v>0</v>
      </c>
      <c r="MG75" s="163">
        <f t="shared" ca="1" si="344"/>
        <v>70</v>
      </c>
      <c r="MH75" s="163">
        <f t="shared" ca="1" si="344"/>
        <v>50</v>
      </c>
      <c r="MI75" s="163">
        <f t="shared" ca="1" si="344"/>
        <v>85</v>
      </c>
      <c r="MJ75" s="163">
        <f t="shared" ca="1" si="344"/>
        <v>50</v>
      </c>
      <c r="MK75" s="161">
        <f t="shared" ca="1" si="345"/>
        <v>1</v>
      </c>
      <c r="ML75" s="161">
        <f t="shared" ca="1" si="346"/>
        <v>1</v>
      </c>
      <c r="MM75" s="161">
        <f t="shared" ca="1" si="347"/>
        <v>1</v>
      </c>
      <c r="MN75" s="161">
        <f t="shared" ca="1" si="320"/>
        <v>1</v>
      </c>
      <c r="MO75" s="161">
        <f t="shared" ca="1" si="320"/>
        <v>1</v>
      </c>
      <c r="MP75" s="163">
        <f t="shared" ca="1" si="344"/>
        <v>1</v>
      </c>
      <c r="MQ75" s="10"/>
      <c r="MR75" s="163">
        <f t="shared" ca="1" si="344"/>
        <v>1</v>
      </c>
      <c r="MS75" s="161">
        <f t="shared" ca="1" si="321"/>
        <v>1</v>
      </c>
      <c r="MT75" s="163">
        <f t="shared" ca="1" si="344"/>
        <v>0.75</v>
      </c>
      <c r="MU75" s="163">
        <f t="shared" ca="1" si="344"/>
        <v>0.8</v>
      </c>
      <c r="MV75" s="163">
        <f t="shared" ca="1" si="350"/>
        <v>0.82499999999999996</v>
      </c>
      <c r="MW75" s="163">
        <f t="shared" ca="1" si="344"/>
        <v>0.875</v>
      </c>
      <c r="MX75" s="163">
        <f t="shared" ca="1" si="344"/>
        <v>0.9</v>
      </c>
      <c r="MY75" s="163">
        <f t="shared" ca="1" si="352"/>
        <v>0.75</v>
      </c>
      <c r="MZ75" s="163">
        <f t="shared" ca="1" si="352"/>
        <v>0.78142857142857147</v>
      </c>
      <c r="NA75" s="163">
        <f t="shared" ca="1" si="352"/>
        <v>0.82499999999999996</v>
      </c>
      <c r="NB75" s="163">
        <f t="shared" ca="1" si="352"/>
        <v>0.875</v>
      </c>
      <c r="NC75" s="163">
        <f t="shared" ca="1" si="352"/>
        <v>0.9</v>
      </c>
      <c r="ND75" s="163">
        <f t="shared" ca="1" si="352"/>
        <v>0.9</v>
      </c>
      <c r="NE75" s="163">
        <f t="shared" ca="1" si="352"/>
        <v>0.75</v>
      </c>
      <c r="NF75" s="163">
        <f t="shared" ca="1" si="352"/>
        <v>0.78142857142857147</v>
      </c>
      <c r="NG75" s="163">
        <f t="shared" ca="1" si="352"/>
        <v>0.82499999999999996</v>
      </c>
      <c r="NH75" s="163">
        <f t="shared" ca="1" si="352"/>
        <v>0.875</v>
      </c>
      <c r="NI75" s="163">
        <f t="shared" ca="1" si="352"/>
        <v>0.9</v>
      </c>
      <c r="NJ75" s="163">
        <f t="shared" ca="1" si="352"/>
        <v>0.9</v>
      </c>
      <c r="NK75" s="163">
        <f t="shared" ca="1" si="352"/>
        <v>0.75</v>
      </c>
      <c r="NL75" s="163">
        <f t="shared" ca="1" si="352"/>
        <v>0.78142857142857147</v>
      </c>
      <c r="NM75" s="163">
        <f t="shared" ca="1" si="352"/>
        <v>0.82499999999999996</v>
      </c>
      <c r="NN75" s="163">
        <f t="shared" ca="1" si="352"/>
        <v>0.875</v>
      </c>
      <c r="NO75" s="163">
        <f t="shared" ca="1" si="352"/>
        <v>0.9</v>
      </c>
      <c r="NP75" s="163">
        <f t="shared" ca="1" si="352"/>
        <v>0.9</v>
      </c>
      <c r="NQ75" s="163">
        <f t="shared" ca="1" si="352"/>
        <v>0.75</v>
      </c>
      <c r="NR75" s="163">
        <f t="shared" ca="1" si="352"/>
        <v>0.78142857142857147</v>
      </c>
      <c r="NS75" s="163">
        <f t="shared" ca="1" si="352"/>
        <v>0.82499999999999996</v>
      </c>
      <c r="NT75" s="163">
        <f t="shared" ca="1" si="352"/>
        <v>0.875</v>
      </c>
      <c r="NU75" s="163">
        <f t="shared" ca="1" si="352"/>
        <v>0.9</v>
      </c>
      <c r="NV75" s="163">
        <f t="shared" ca="1" si="352"/>
        <v>0.9</v>
      </c>
      <c r="NW75" s="163">
        <f t="shared" ca="1" si="352"/>
        <v>0.75</v>
      </c>
      <c r="NX75" s="163">
        <f t="shared" ca="1" si="352"/>
        <v>0.78142857142857147</v>
      </c>
      <c r="NY75" s="163">
        <f t="shared" ca="1" si="352"/>
        <v>0.82499999999999996</v>
      </c>
      <c r="NZ75" s="163">
        <f t="shared" ca="1" si="352"/>
        <v>0.875</v>
      </c>
      <c r="OA75" s="163">
        <f t="shared" ca="1" si="352"/>
        <v>0.9</v>
      </c>
      <c r="OB75" s="163">
        <f t="shared" ca="1" si="352"/>
        <v>0.9</v>
      </c>
      <c r="OC75" s="163">
        <f t="shared" ca="1" si="352"/>
        <v>0.75</v>
      </c>
      <c r="OD75" s="163">
        <f t="shared" ca="1" si="352"/>
        <v>0.78142857142857147</v>
      </c>
      <c r="OE75" s="163">
        <f t="shared" ca="1" si="352"/>
        <v>0.82499999999999996</v>
      </c>
      <c r="OF75" s="163">
        <f t="shared" ca="1" si="352"/>
        <v>0.875</v>
      </c>
      <c r="OG75" s="163">
        <f t="shared" ca="1" si="352"/>
        <v>0.9</v>
      </c>
      <c r="OH75" s="163">
        <f t="shared" ca="1" si="352"/>
        <v>0.9</v>
      </c>
      <c r="OI75" s="163">
        <f t="shared" ca="1" si="352"/>
        <v>0.75</v>
      </c>
      <c r="OJ75" s="163">
        <f t="shared" ca="1" si="352"/>
        <v>0.76904761904761909</v>
      </c>
      <c r="OK75" s="163">
        <f t="shared" ca="1" si="352"/>
        <v>0.82000000000000006</v>
      </c>
      <c r="OL75" s="163">
        <f t="shared" ca="1" si="352"/>
        <v>0.875</v>
      </c>
      <c r="OM75" s="163">
        <f t="shared" ca="1" si="352"/>
        <v>0.9</v>
      </c>
      <c r="ON75" s="163">
        <f t="shared" ca="1" si="352"/>
        <v>0.90000000000000013</v>
      </c>
      <c r="OO75" s="163">
        <f t="shared" ca="1" si="352"/>
        <v>0.75</v>
      </c>
      <c r="OP75" s="163">
        <f t="shared" ca="1" si="352"/>
        <v>0.76904761904761909</v>
      </c>
      <c r="OQ75" s="163">
        <f t="shared" ca="1" si="352"/>
        <v>0.82000000000000006</v>
      </c>
      <c r="OR75" s="163">
        <f t="shared" ca="1" si="352"/>
        <v>0.875</v>
      </c>
      <c r="OS75" s="163">
        <f t="shared" ca="1" si="352"/>
        <v>0.9</v>
      </c>
      <c r="OT75" s="163">
        <f t="shared" ca="1" si="352"/>
        <v>0.9</v>
      </c>
      <c r="OU75" s="163">
        <f t="shared" ca="1" si="324"/>
        <v>0.875</v>
      </c>
      <c r="OV75" s="161">
        <f t="shared" ca="1" si="325"/>
        <v>1</v>
      </c>
      <c r="OW75" s="161">
        <f t="shared" ca="1" si="326"/>
        <v>1</v>
      </c>
      <c r="OX75" s="161" t="str">
        <f t="shared" ca="1" si="327"/>
        <v>-</v>
      </c>
      <c r="OY75" s="193">
        <v>2</v>
      </c>
      <c r="OZ75" s="161" t="str">
        <f t="shared" ca="1" si="328"/>
        <v>-</v>
      </c>
      <c r="PA75" s="161" t="str">
        <f t="shared" ca="1" si="329"/>
        <v>-</v>
      </c>
      <c r="PB75" s="163">
        <f t="shared" ca="1" si="344"/>
        <v>0</v>
      </c>
      <c r="PC75" s="27">
        <v>0</v>
      </c>
    </row>
    <row r="76" spans="1:419" s="143" customFormat="1" hidden="1" outlineLevel="1">
      <c r="A76" s="121">
        <f t="shared" si="330"/>
        <v>71</v>
      </c>
      <c r="B76" s="121">
        <f t="shared" si="331"/>
        <v>13</v>
      </c>
      <c r="C76" s="143">
        <v>101</v>
      </c>
      <c r="D76" s="143" t="s">
        <v>884</v>
      </c>
      <c r="E76" s="143" t="b">
        <v>0</v>
      </c>
      <c r="F76" s="143" t="b">
        <v>0</v>
      </c>
      <c r="G76" s="143" t="b">
        <f>E76</f>
        <v>0</v>
      </c>
      <c r="H76" s="139">
        <v>3</v>
      </c>
      <c r="I76" s="32">
        <v>1</v>
      </c>
      <c r="J76" s="139">
        <f t="shared" ca="1" si="333"/>
        <v>1</v>
      </c>
      <c r="K76" s="139">
        <f t="shared" ca="1" si="333"/>
        <v>1</v>
      </c>
      <c r="L76" s="139">
        <f t="shared" ca="1" si="333"/>
        <v>1</v>
      </c>
      <c r="M76" s="139">
        <f t="shared" ca="1" si="333"/>
        <v>1</v>
      </c>
      <c r="N76" s="139">
        <f t="shared" ca="1" si="333"/>
        <v>1</v>
      </c>
      <c r="O76" s="139">
        <f t="shared" ca="1" si="333"/>
        <v>1</v>
      </c>
      <c r="P76" s="139">
        <f t="shared" ca="1" si="333"/>
        <v>1</v>
      </c>
      <c r="Q76" s="139">
        <f t="shared" ca="1" si="333"/>
        <v>1</v>
      </c>
      <c r="R76" s="139">
        <f t="shared" ca="1" si="333"/>
        <v>2</v>
      </c>
      <c r="S76" s="139">
        <f t="shared" ca="1" si="333"/>
        <v>1</v>
      </c>
      <c r="T76" s="139">
        <f t="shared" ca="1" si="353"/>
        <v>1</v>
      </c>
      <c r="U76" s="139">
        <f t="shared" ca="1" si="353"/>
        <v>1</v>
      </c>
      <c r="V76" s="139">
        <f t="shared" ca="1" si="353"/>
        <v>1</v>
      </c>
      <c r="W76" s="139">
        <f t="shared" ca="1" si="333"/>
        <v>1</v>
      </c>
      <c r="X76" s="139">
        <f t="shared" ca="1" si="333"/>
        <v>1</v>
      </c>
      <c r="Y76" s="139">
        <f t="shared" ca="1" si="333"/>
        <v>1</v>
      </c>
      <c r="Z76" s="139">
        <f t="shared" ca="1" si="333"/>
        <v>1</v>
      </c>
      <c r="AA76" s="139">
        <f t="shared" ca="1" si="333"/>
        <v>1</v>
      </c>
      <c r="AB76" s="139">
        <f t="shared" ca="1" si="333"/>
        <v>1</v>
      </c>
      <c r="AC76" s="139">
        <f t="shared" ca="1" si="33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49597822592 SE CropgrazeFALSE (F33N11) Min_sale_age_0 Rot_constrained</v>
      </c>
      <c r="AF76" s="10" t="str">
        <f ca="1">IF(COUNTIF(AE$5:AE76,AE76)=1,"-","Dup")</f>
        <v>-</v>
      </c>
      <c r="AG76" s="10"/>
      <c r="AH76" s="162" t="b">
        <v>0</v>
      </c>
      <c r="AI76" s="162" t="b">
        <v>0</v>
      </c>
      <c r="AJ76" s="162" t="b">
        <v>0</v>
      </c>
      <c r="AK76" s="162" t="b">
        <v>0</v>
      </c>
      <c r="AL76" s="162" t="b">
        <v>0</v>
      </c>
      <c r="AM76" s="162" t="b">
        <v>1</v>
      </c>
      <c r="AN76" s="10"/>
      <c r="AO76" s="161" t="b">
        <f t="shared" si="334"/>
        <v>1</v>
      </c>
      <c r="AP76" s="161" t="str">
        <f t="shared" si="334"/>
        <v>-</v>
      </c>
      <c r="AQ76" s="161" t="str">
        <f t="shared" si="334"/>
        <v>-</v>
      </c>
      <c r="AR76" s="161" t="str">
        <f t="shared" si="334"/>
        <v>-</v>
      </c>
      <c r="AS76" s="161" t="b">
        <f t="shared" si="334"/>
        <v>1</v>
      </c>
      <c r="AT76" s="161" t="b">
        <f t="shared" si="334"/>
        <v>0</v>
      </c>
      <c r="AU76" s="161">
        <f t="shared" ca="1" si="297"/>
        <v>0</v>
      </c>
      <c r="AV76" s="161" t="b">
        <f t="shared" ca="1" si="335"/>
        <v>0</v>
      </c>
      <c r="AW76" s="161" t="b">
        <f t="shared" ca="1" si="335"/>
        <v>0</v>
      </c>
      <c r="AX76" s="161" t="str">
        <f t="shared" ca="1" si="335"/>
        <v>-</v>
      </c>
      <c r="AY76" s="161" t="str">
        <f t="shared" ca="1" si="335"/>
        <v>-</v>
      </c>
      <c r="AZ76" s="161" t="str">
        <f t="shared" ca="1" si="335"/>
        <v>-</v>
      </c>
      <c r="BA76" s="10"/>
      <c r="BB76" s="161" t="b">
        <f t="shared" si="299"/>
        <v>1</v>
      </c>
      <c r="BC76" s="163" t="b">
        <f t="shared" ca="1" si="336"/>
        <v>1</v>
      </c>
      <c r="BD76" s="163" t="b">
        <f t="shared" ca="1" si="336"/>
        <v>1</v>
      </c>
      <c r="BE76" s="162">
        <f t="shared" si="351"/>
        <v>3108</v>
      </c>
      <c r="BF76" s="163" t="str">
        <f t="shared" ca="1" si="336"/>
        <v>-</v>
      </c>
      <c r="BG76" s="163" t="str">
        <f t="shared" ca="1" si="336"/>
        <v>-</v>
      </c>
      <c r="BH76" s="163" t="str">
        <f t="shared" ca="1" si="336"/>
        <v>-</v>
      </c>
      <c r="BI76" s="163" t="str">
        <f t="shared" ca="1" si="336"/>
        <v>-</v>
      </c>
      <c r="BJ76" s="163" t="str">
        <f t="shared" ca="1" si="336"/>
        <v>-</v>
      </c>
      <c r="BK76" s="163">
        <f t="shared" ca="1" si="336"/>
        <v>1</v>
      </c>
      <c r="BL76" s="163">
        <f t="shared" ca="1" si="336"/>
        <v>1</v>
      </c>
      <c r="BM76" s="163" t="str">
        <f t="shared" ca="1" si="336"/>
        <v>-</v>
      </c>
      <c r="BN76" s="163" t="str">
        <f t="shared" ca="1" si="336"/>
        <v>-</v>
      </c>
      <c r="BO76" s="163" t="b">
        <f t="shared" ca="1" si="301"/>
        <v>0</v>
      </c>
      <c r="BP76" s="163" t="b">
        <f t="shared" ca="1" si="301"/>
        <v>0</v>
      </c>
      <c r="BQ76" s="163" t="b">
        <f t="shared" ca="1" si="301"/>
        <v>0</v>
      </c>
      <c r="BR76" s="163" t="b">
        <f t="shared" ca="1" si="301"/>
        <v>0</v>
      </c>
      <c r="BS76" s="163" t="b">
        <f t="shared" ca="1" si="301"/>
        <v>0</v>
      </c>
      <c r="BT76" s="163" t="b">
        <f t="shared" ca="1" si="301"/>
        <v>0</v>
      </c>
      <c r="BU76" s="163" t="b">
        <f t="shared" ca="1" si="301"/>
        <v>0</v>
      </c>
      <c r="BV76" s="163" t="b">
        <f t="shared" ca="1" si="301"/>
        <v>0</v>
      </c>
      <c r="BW76" s="163" t="b">
        <f t="shared" ca="1" si="301"/>
        <v>0</v>
      </c>
      <c r="BX76" s="163" t="str">
        <f t="shared" ca="1" si="300"/>
        <v>-</v>
      </c>
      <c r="BY76" s="163" t="str">
        <f t="shared" ca="1" si="302"/>
        <v>-</v>
      </c>
      <c r="BZ76" s="163" t="str">
        <f t="shared" ca="1" si="302"/>
        <v>-</v>
      </c>
      <c r="CA76" s="163" t="str">
        <f t="shared" ca="1" si="302"/>
        <v>-</v>
      </c>
      <c r="CB76" s="163" t="str">
        <f t="shared" ca="1" si="302"/>
        <v>-</v>
      </c>
      <c r="CC76" s="163" t="str">
        <f t="shared" ca="1" si="302"/>
        <v>-</v>
      </c>
      <c r="CD76" s="163" t="str">
        <f t="shared" ca="1" si="302"/>
        <v>-</v>
      </c>
      <c r="CE76" s="163" t="str">
        <f t="shared" ca="1" si="302"/>
        <v>-</v>
      </c>
      <c r="CF76" s="163" t="str">
        <f t="shared" ca="1" si="302"/>
        <v>-</v>
      </c>
      <c r="CG76" s="163" t="str">
        <f t="shared" ca="1" si="300"/>
        <v>-</v>
      </c>
      <c r="CH76" s="163" t="str">
        <f t="shared" ca="1" si="300"/>
        <v>-</v>
      </c>
      <c r="CI76" s="163" t="str">
        <f t="shared" ca="1" si="300"/>
        <v>-</v>
      </c>
      <c r="CJ76" s="163" t="str">
        <f t="shared" ca="1" si="300"/>
        <v>-</v>
      </c>
      <c r="CK76" s="163" t="str">
        <f t="shared" ca="1" si="303"/>
        <v>-</v>
      </c>
      <c r="CL76" s="163" t="str">
        <f t="shared" ca="1" si="303"/>
        <v>-</v>
      </c>
      <c r="CM76" s="163" t="str">
        <f t="shared" ca="1" si="303"/>
        <v>-</v>
      </c>
      <c r="CN76" s="163" t="str">
        <f t="shared" ca="1" si="303"/>
        <v>-</v>
      </c>
      <c r="CO76" s="163" t="str">
        <f t="shared" ca="1" si="303"/>
        <v>-</v>
      </c>
      <c r="CP76" s="163" t="str">
        <f t="shared" ca="1" si="303"/>
        <v>-</v>
      </c>
      <c r="CQ76" s="163" t="str">
        <f t="shared" ca="1" si="303"/>
        <v>-</v>
      </c>
      <c r="CR76" s="163" t="str">
        <f t="shared" ca="1" si="303"/>
        <v>-</v>
      </c>
      <c r="CS76" s="163" t="str">
        <f t="shared" ca="1" si="303"/>
        <v>-</v>
      </c>
      <c r="CT76" s="163" t="str">
        <f t="shared" ca="1" si="303"/>
        <v>-</v>
      </c>
      <c r="CU76" s="163" t="str">
        <f t="shared" ca="1" si="303"/>
        <v>-</v>
      </c>
      <c r="CV76" s="163" t="str">
        <f t="shared" ca="1" si="303"/>
        <v>-</v>
      </c>
      <c r="CW76" s="163" t="str">
        <f t="shared" ca="1" si="303"/>
        <v>-</v>
      </c>
      <c r="CX76" s="163" t="str">
        <f t="shared" ca="1" si="303"/>
        <v>-</v>
      </c>
      <c r="CY76" s="163" t="str">
        <f t="shared" ca="1" si="303"/>
        <v>-</v>
      </c>
      <c r="CZ76" s="163" t="str">
        <f t="shared" ca="1" si="303"/>
        <v>-</v>
      </c>
      <c r="DA76" s="163" t="str">
        <f t="shared" ca="1" si="303"/>
        <v>-</v>
      </c>
      <c r="DB76" s="163" t="str">
        <f t="shared" ca="1" si="303"/>
        <v>-</v>
      </c>
      <c r="DC76" s="163" t="str">
        <f t="shared" ca="1" si="303"/>
        <v>-</v>
      </c>
      <c r="DD76" s="163" t="str">
        <f t="shared" ca="1" si="304"/>
        <v>-</v>
      </c>
      <c r="DE76" s="163" t="str">
        <f t="shared" ca="1" si="304"/>
        <v>-</v>
      </c>
      <c r="DF76" s="163" t="str">
        <f t="shared" ca="1" si="304"/>
        <v>-</v>
      </c>
      <c r="DG76" s="163" t="str">
        <f t="shared" ca="1" si="304"/>
        <v>-</v>
      </c>
      <c r="DH76" s="163" t="str">
        <f t="shared" ca="1" si="304"/>
        <v>-</v>
      </c>
      <c r="DI76" s="163" t="str">
        <f t="shared" ca="1" si="304"/>
        <v>-</v>
      </c>
      <c r="DJ76" s="163" t="str">
        <f t="shared" ca="1" si="304"/>
        <v>-</v>
      </c>
      <c r="DK76" s="163" t="str">
        <f t="shared" ca="1" si="304"/>
        <v>-</v>
      </c>
      <c r="DL76" s="10"/>
      <c r="DM76" s="163" t="str">
        <f t="shared" ca="1" si="336"/>
        <v>-</v>
      </c>
      <c r="DN76" s="163" t="str">
        <f t="shared" ca="1" si="336"/>
        <v>-</v>
      </c>
      <c r="DO76" s="163" t="str">
        <f t="shared" ca="1" si="336"/>
        <v>-</v>
      </c>
      <c r="DP76" s="163" t="str">
        <f t="shared" ca="1" si="336"/>
        <v>-</v>
      </c>
      <c r="DQ76" s="163" t="str">
        <f t="shared" ca="1" si="336"/>
        <v>-</v>
      </c>
      <c r="DR76" s="163" t="str">
        <f t="shared" ca="1" si="336"/>
        <v>-</v>
      </c>
      <c r="DS76" s="163" t="str">
        <f t="shared" ca="1" si="336"/>
        <v>-</v>
      </c>
      <c r="DT76" s="163" t="str">
        <f t="shared" ca="1" si="336"/>
        <v>-</v>
      </c>
      <c r="DU76" s="163" t="str">
        <f t="shared" ca="1" si="336"/>
        <v>-</v>
      </c>
      <c r="DV76" s="163" t="str">
        <f t="shared" ca="1" si="336"/>
        <v>-</v>
      </c>
      <c r="DW76" s="163" t="str">
        <f t="shared" ca="1" si="336"/>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38"/>
        <v>-</v>
      </c>
      <c r="EJ76" s="163" t="str">
        <f t="shared" ca="1" si="338"/>
        <v>-</v>
      </c>
      <c r="EK76" s="163" t="str">
        <f t="shared" ca="1" si="338"/>
        <v>-</v>
      </c>
      <c r="EL76" s="163" t="str">
        <f t="shared" ca="1" si="338"/>
        <v>-</v>
      </c>
      <c r="EM76" s="163" t="str">
        <f t="shared" ca="1" si="338"/>
        <v>-</v>
      </c>
      <c r="EN76" s="163" t="str">
        <f t="shared" ca="1" si="338"/>
        <v>-</v>
      </c>
      <c r="EO76" s="163" t="str">
        <f t="shared" ca="1" si="338"/>
        <v>-</v>
      </c>
      <c r="EP76" s="163" t="str">
        <f t="shared" ca="1" si="338"/>
        <v>-</v>
      </c>
      <c r="EQ76" s="193">
        <v>1</v>
      </c>
      <c r="ER76" s="193">
        <v>1</v>
      </c>
      <c r="ES76" s="163">
        <f t="shared" ca="1" si="338"/>
        <v>0</v>
      </c>
      <c r="ET76" s="163" t="str">
        <f t="shared" ca="1" si="338"/>
        <v>-</v>
      </c>
      <c r="EU76" s="163" t="str">
        <f t="shared" ca="1" si="338"/>
        <v>-</v>
      </c>
      <c r="EV76" s="163" t="str">
        <f t="shared" ca="1" si="338"/>
        <v>-</v>
      </c>
      <c r="EW76" s="163" t="str">
        <f t="shared" ca="1" si="338"/>
        <v>-</v>
      </c>
      <c r="EX76" s="163" t="str">
        <f t="shared" ca="1" si="338"/>
        <v>-</v>
      </c>
      <c r="EY76" s="163" t="str">
        <f t="shared" ca="1" si="338"/>
        <v>-</v>
      </c>
      <c r="EZ76" s="163" t="str">
        <f t="shared" ca="1" si="338"/>
        <v>-</v>
      </c>
      <c r="FA76" s="163">
        <f t="shared" ca="1" si="338"/>
        <v>0</v>
      </c>
      <c r="FB76" s="163" t="str">
        <f t="shared" ca="1" si="338"/>
        <v>-</v>
      </c>
      <c r="FC76" s="163" t="str">
        <f t="shared" ca="1" si="338"/>
        <v>-</v>
      </c>
      <c r="FD76" s="163" t="str">
        <f t="shared" ca="1" si="338"/>
        <v>-</v>
      </c>
      <c r="FE76" s="163" t="str">
        <f t="shared" ca="1" si="338"/>
        <v>-</v>
      </c>
      <c r="FF76" s="163" t="str">
        <f t="shared" ca="1" si="338"/>
        <v>-</v>
      </c>
      <c r="FG76" s="163">
        <f t="shared" ca="1" si="338"/>
        <v>0</v>
      </c>
      <c r="FH76" s="163">
        <f t="shared" ca="1" si="338"/>
        <v>0</v>
      </c>
      <c r="FI76" s="163">
        <f t="shared" ca="1" si="338"/>
        <v>0</v>
      </c>
      <c r="FJ76" s="163">
        <f t="shared" ca="1" si="338"/>
        <v>0</v>
      </c>
      <c r="FK76" s="163">
        <f t="shared" ca="1" si="338"/>
        <v>0</v>
      </c>
      <c r="FL76" s="163">
        <f t="shared" ca="1" si="338"/>
        <v>0</v>
      </c>
      <c r="FM76" s="163">
        <f t="shared" ca="1" si="338"/>
        <v>0</v>
      </c>
      <c r="FN76" s="163" t="str">
        <f t="shared" ca="1" si="338"/>
        <v>-</v>
      </c>
      <c r="FO76" s="163" t="str">
        <f t="shared" ca="1" si="338"/>
        <v>-</v>
      </c>
      <c r="FP76" s="163" t="str">
        <f t="shared" ca="1" si="338"/>
        <v>-</v>
      </c>
      <c r="FQ76" s="163" t="str">
        <f t="shared" ca="1" si="338"/>
        <v>-</v>
      </c>
      <c r="FR76" s="163" t="str">
        <f t="shared" ca="1" si="338"/>
        <v>-</v>
      </c>
      <c r="FS76" s="163" t="str">
        <f t="shared" ca="1" si="339"/>
        <v>-</v>
      </c>
      <c r="FT76" s="163" t="str">
        <f t="shared" ca="1" si="339"/>
        <v>-</v>
      </c>
      <c r="FU76" s="163" t="str">
        <f t="shared" ca="1" si="339"/>
        <v>-</v>
      </c>
      <c r="FV76" s="163" t="str">
        <f t="shared" ca="1" si="339"/>
        <v>-</v>
      </c>
      <c r="FW76" s="163" t="str">
        <f t="shared" ca="1" si="339"/>
        <v>-</v>
      </c>
      <c r="FX76" s="163" t="str">
        <f t="shared" ca="1" si="339"/>
        <v>-</v>
      </c>
      <c r="FY76" s="10"/>
      <c r="FZ76" s="163">
        <f t="shared" ca="1" si="339"/>
        <v>1</v>
      </c>
      <c r="GA76" s="163" t="str">
        <f t="shared" ca="1" si="339"/>
        <v>-</v>
      </c>
      <c r="GB76" s="163" t="str">
        <f t="shared" ca="1" si="339"/>
        <v>-</v>
      </c>
      <c r="GC76" s="163" t="str">
        <f t="shared" ca="1" si="339"/>
        <v>-</v>
      </c>
      <c r="GD76" s="163" t="str">
        <f t="shared" ca="1" si="339"/>
        <v>-</v>
      </c>
      <c r="GE76" s="163" t="b">
        <f t="shared" ca="1" si="339"/>
        <v>0</v>
      </c>
      <c r="GF76" s="163" t="str">
        <f t="shared" ca="1" si="339"/>
        <v>-</v>
      </c>
      <c r="GG76" s="163">
        <f t="shared" ca="1" si="339"/>
        <v>0</v>
      </c>
      <c r="GH76" s="163" t="str">
        <f t="shared" ca="1" si="339"/>
        <v>-</v>
      </c>
      <c r="GI76" s="161" cm="1">
        <f t="array" aca="1" ref="GI76" ca="1">INDEX(i.rev,$K76,GI$15)</f>
        <v>1</v>
      </c>
      <c r="GJ76" s="163">
        <f t="shared" ca="1" si="340"/>
        <v>0</v>
      </c>
      <c r="GK76" s="163">
        <f t="shared" ca="1" si="340"/>
        <v>1</v>
      </c>
      <c r="GL76" s="163">
        <f t="shared" ca="1" si="340"/>
        <v>0</v>
      </c>
      <c r="GM76" s="163">
        <f t="shared" ca="1" si="340"/>
        <v>1</v>
      </c>
      <c r="GN76" s="163">
        <f t="shared" ca="1" si="340"/>
        <v>1</v>
      </c>
      <c r="GO76" s="163">
        <f t="shared" ca="1" si="340"/>
        <v>1</v>
      </c>
      <c r="GP76" s="163">
        <f t="shared" ca="1" si="340"/>
        <v>0</v>
      </c>
      <c r="GQ76" s="163">
        <f t="shared" ca="1" si="340"/>
        <v>0</v>
      </c>
      <c r="GR76" s="163">
        <f t="shared" ca="1" si="340"/>
        <v>0</v>
      </c>
      <c r="GS76" s="163">
        <f t="shared" ca="1" si="340"/>
        <v>0</v>
      </c>
      <c r="GT76" s="163">
        <f t="shared" ca="1" si="340"/>
        <v>0</v>
      </c>
      <c r="GU76" s="163">
        <f t="shared" ca="1" si="340"/>
        <v>0</v>
      </c>
      <c r="GV76" s="163">
        <f t="shared" ca="1" si="340"/>
        <v>0</v>
      </c>
      <c r="GW76" s="163">
        <f t="shared" ca="1" si="340"/>
        <v>0</v>
      </c>
      <c r="GX76" s="163">
        <f t="shared" ca="1" si="340"/>
        <v>0</v>
      </c>
      <c r="GY76" s="163">
        <f t="shared" ca="1" si="340"/>
        <v>0</v>
      </c>
      <c r="GZ76" s="161" cm="1">
        <f t="array" aca="1" ref="GZ76" ca="1">INDEX(i.rev,$K76,GZ$15)</f>
        <v>0</v>
      </c>
      <c r="HA76" s="163">
        <f t="shared" ca="1" si="341"/>
        <v>0</v>
      </c>
      <c r="HB76" s="161" cm="1">
        <f t="array" aca="1" ref="HB76" ca="1">INDEX(i.rev,$K76,HB$15)</f>
        <v>1</v>
      </c>
      <c r="HC76" s="163">
        <f t="shared" ca="1" si="342"/>
        <v>0</v>
      </c>
      <c r="HD76" s="163">
        <f t="shared" ca="1" si="342"/>
        <v>0</v>
      </c>
      <c r="HE76" s="163">
        <f t="shared" ca="1" si="342"/>
        <v>0</v>
      </c>
      <c r="HF76" s="163">
        <f t="shared" ca="1" si="342"/>
        <v>0</v>
      </c>
      <c r="HG76" s="163">
        <f t="shared" ca="1" si="342"/>
        <v>0</v>
      </c>
      <c r="HH76" s="163">
        <f t="shared" ca="1" si="342"/>
        <v>0</v>
      </c>
      <c r="HI76" s="163">
        <f t="shared" ca="1" si="342"/>
        <v>0</v>
      </c>
      <c r="HJ76" s="10">
        <v>0</v>
      </c>
      <c r="HK76" s="163" t="str">
        <f t="shared" ref="HC76:IV82" ca="1" si="355">OFFSET(HK$5,$B76,0)</f>
        <v>-</v>
      </c>
      <c r="HL76" s="163" t="str">
        <f t="shared" ca="1" si="355"/>
        <v>-</v>
      </c>
      <c r="HM76" s="163" t="str">
        <f t="shared" ca="1" si="355"/>
        <v>-</v>
      </c>
      <c r="HN76" s="163" t="str">
        <f t="shared" ca="1" si="342"/>
        <v>-</v>
      </c>
      <c r="HO76" s="163" t="str">
        <f t="shared" ca="1" si="309"/>
        <v>-</v>
      </c>
      <c r="HP76" s="161" t="b">
        <f t="shared" si="343"/>
        <v>0</v>
      </c>
      <c r="HQ76" s="161" t="b">
        <f t="shared" si="343"/>
        <v>0</v>
      </c>
      <c r="HR76" s="161" t="b">
        <f t="shared" si="343"/>
        <v>1</v>
      </c>
      <c r="HS76" s="163">
        <f t="shared" ca="1" si="342"/>
        <v>0</v>
      </c>
      <c r="HT76" s="161">
        <f t="shared" ref="HT76:HU83" ca="1" si="356">INDEX(i.scan,$Y76)</f>
        <v>1</v>
      </c>
      <c r="HU76" s="161">
        <f t="shared" ca="1" si="356"/>
        <v>1</v>
      </c>
      <c r="HV76" s="163" t="str">
        <f t="shared" ca="1" si="342"/>
        <v>-</v>
      </c>
      <c r="HW76" s="163" t="str">
        <f t="shared" ca="1" si="342"/>
        <v>-</v>
      </c>
      <c r="HX76" s="163" t="str">
        <f t="shared" ca="1" si="342"/>
        <v>-</v>
      </c>
      <c r="HY76" s="163" t="str">
        <f t="shared" ca="1" si="342"/>
        <v>-</v>
      </c>
      <c r="HZ76" s="163" t="str">
        <f t="shared" ca="1" si="342"/>
        <v>-</v>
      </c>
      <c r="IA76" s="163" t="str">
        <f t="shared" ca="1" si="342"/>
        <v>-</v>
      </c>
      <c r="IB76" s="163" t="str">
        <f t="shared" ca="1" si="342"/>
        <v>-</v>
      </c>
      <c r="IC76" s="163" t="str">
        <f t="shared" ref="IC76:IV76" ca="1" si="357">OFFSET(IC$5,$B76,0)</f>
        <v>-</v>
      </c>
      <c r="ID76" s="163" t="str">
        <f t="shared" ca="1" si="357"/>
        <v>-</v>
      </c>
      <c r="IE76" s="163" t="b">
        <f t="shared" ca="1" si="357"/>
        <v>1</v>
      </c>
      <c r="IF76" s="163" t="str">
        <f t="shared" ca="1" si="357"/>
        <v>-</v>
      </c>
      <c r="IG76" s="163" t="str">
        <f t="shared" ca="1" si="357"/>
        <v>-</v>
      </c>
      <c r="IH76" s="163" t="str">
        <f t="shared" ca="1" si="357"/>
        <v>-</v>
      </c>
      <c r="II76" s="163" t="b">
        <f t="shared" ca="1" si="357"/>
        <v>1</v>
      </c>
      <c r="IJ76" s="163">
        <f t="shared" ca="1" si="357"/>
        <v>0</v>
      </c>
      <c r="IK76" s="163" t="str">
        <f t="shared" ca="1" si="357"/>
        <v>-</v>
      </c>
      <c r="IL76" s="163" t="str">
        <f t="shared" ca="1" si="357"/>
        <v>-</v>
      </c>
      <c r="IM76" s="163" t="str">
        <f t="shared" ca="1" si="357"/>
        <v>-</v>
      </c>
      <c r="IN76" s="163" t="str">
        <f t="shared" ca="1" si="357"/>
        <v>-</v>
      </c>
      <c r="IO76" s="163" t="str">
        <f t="shared" ca="1" si="357"/>
        <v>-</v>
      </c>
      <c r="IP76" s="163">
        <f t="shared" ca="1" si="357"/>
        <v>0</v>
      </c>
      <c r="IQ76" s="163" t="str">
        <f t="shared" ca="1" si="357"/>
        <v>-</v>
      </c>
      <c r="IR76" s="163" t="str">
        <f t="shared" ca="1" si="357"/>
        <v>-</v>
      </c>
      <c r="IS76" s="163" t="str">
        <f t="shared" ca="1" si="357"/>
        <v>-</v>
      </c>
      <c r="IT76" s="163">
        <f t="shared" ca="1" si="357"/>
        <v>500</v>
      </c>
      <c r="IU76" s="163">
        <f t="shared" ca="1" si="357"/>
        <v>500</v>
      </c>
      <c r="IV76" s="163" t="str">
        <f t="shared" ca="1" si="357"/>
        <v>-</v>
      </c>
      <c r="IW76" s="112">
        <f>HJ76*180</f>
        <v>0</v>
      </c>
      <c r="IX76" s="112">
        <f>IW76+8*30</f>
        <v>240</v>
      </c>
      <c r="IY76" s="187" t="b">
        <v>1</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316"/>
        <v>4.4999999999999998E-2</v>
      </c>
      <c r="MA76" s="161">
        <f t="shared" ca="1" si="317"/>
        <v>4.4999999999999998E-2</v>
      </c>
      <c r="MB76" s="163">
        <f t="shared" ca="1" si="344"/>
        <v>1</v>
      </c>
      <c r="MC76" s="163">
        <f t="shared" ca="1" si="344"/>
        <v>0</v>
      </c>
      <c r="MD76" s="163">
        <f t="shared" ca="1" si="344"/>
        <v>1</v>
      </c>
      <c r="ME76" s="163">
        <f t="shared" ca="1" si="344"/>
        <v>1</v>
      </c>
      <c r="MF76" s="163">
        <f t="shared" ca="1" si="344"/>
        <v>0</v>
      </c>
      <c r="MG76" s="163">
        <f t="shared" ca="1" si="344"/>
        <v>70</v>
      </c>
      <c r="MH76" s="163">
        <f t="shared" ca="1" si="344"/>
        <v>50</v>
      </c>
      <c r="MI76" s="163">
        <f t="shared" ca="1" si="344"/>
        <v>85</v>
      </c>
      <c r="MJ76" s="163">
        <f t="shared" ca="1" si="344"/>
        <v>50</v>
      </c>
      <c r="MK76" s="161">
        <f t="shared" ca="1" si="345"/>
        <v>1</v>
      </c>
      <c r="ML76" s="161">
        <f t="shared" ca="1" si="346"/>
        <v>1</v>
      </c>
      <c r="MM76" s="161">
        <f t="shared" ca="1" si="347"/>
        <v>1</v>
      </c>
      <c r="MN76" s="161">
        <f t="shared" ref="MN76:MO83" ca="1" si="358">INDEX(i.GrainPrices_k,$AC76,MN$15)</f>
        <v>1</v>
      </c>
      <c r="MO76" s="161">
        <f t="shared" ca="1" si="358"/>
        <v>1</v>
      </c>
      <c r="MP76" s="163">
        <f t="shared" ca="1" si="344"/>
        <v>1</v>
      </c>
      <c r="MQ76" s="10"/>
      <c r="MR76" s="163">
        <f t="shared" ca="1" si="344"/>
        <v>1</v>
      </c>
      <c r="MS76" s="161">
        <f t="shared" ca="1" si="321"/>
        <v>1</v>
      </c>
      <c r="MT76" s="163">
        <f t="shared" ca="1" si="344"/>
        <v>0.75</v>
      </c>
      <c r="MU76" s="163">
        <f t="shared" ca="1" si="344"/>
        <v>0.8</v>
      </c>
      <c r="MV76" s="163">
        <f t="shared" ca="1" si="350"/>
        <v>0.82499999999999996</v>
      </c>
      <c r="MW76" s="163">
        <f t="shared" ca="1" si="344"/>
        <v>0.875</v>
      </c>
      <c r="MX76" s="163">
        <f t="shared" ca="1" si="344"/>
        <v>0.9</v>
      </c>
      <c r="MY76" s="163">
        <f t="shared" ca="1" si="352"/>
        <v>0.75</v>
      </c>
      <c r="MZ76" s="163">
        <f t="shared" ca="1" si="352"/>
        <v>0.78142857142857147</v>
      </c>
      <c r="NA76" s="163">
        <f t="shared" ca="1" si="352"/>
        <v>0.82499999999999996</v>
      </c>
      <c r="NB76" s="163">
        <f t="shared" ca="1" si="352"/>
        <v>0.875</v>
      </c>
      <c r="NC76" s="163">
        <f t="shared" ca="1" si="352"/>
        <v>0.9</v>
      </c>
      <c r="ND76" s="163">
        <f t="shared" ca="1" si="352"/>
        <v>0.9</v>
      </c>
      <c r="NE76" s="163">
        <f t="shared" ca="1" si="352"/>
        <v>0.75</v>
      </c>
      <c r="NF76" s="163">
        <f t="shared" ca="1" si="352"/>
        <v>0.78142857142857147</v>
      </c>
      <c r="NG76" s="163">
        <f t="shared" ca="1" si="352"/>
        <v>0.82499999999999996</v>
      </c>
      <c r="NH76" s="163">
        <f t="shared" ca="1" si="352"/>
        <v>0.875</v>
      </c>
      <c r="NI76" s="163">
        <f t="shared" ca="1" si="352"/>
        <v>0.9</v>
      </c>
      <c r="NJ76" s="163">
        <f t="shared" ca="1" si="352"/>
        <v>0.9</v>
      </c>
      <c r="NK76" s="163">
        <f t="shared" ca="1" si="352"/>
        <v>0.75</v>
      </c>
      <c r="NL76" s="163">
        <f t="shared" ca="1" si="352"/>
        <v>0.78142857142857147</v>
      </c>
      <c r="NM76" s="163">
        <f t="shared" ca="1" si="352"/>
        <v>0.82499999999999996</v>
      </c>
      <c r="NN76" s="163">
        <f t="shared" ca="1" si="352"/>
        <v>0.875</v>
      </c>
      <c r="NO76" s="163">
        <f t="shared" ca="1" si="352"/>
        <v>0.9</v>
      </c>
      <c r="NP76" s="163">
        <f t="shared" ca="1" si="352"/>
        <v>0.9</v>
      </c>
      <c r="NQ76" s="163">
        <f t="shared" ca="1" si="352"/>
        <v>0.75</v>
      </c>
      <c r="NR76" s="163">
        <f t="shared" ca="1" si="352"/>
        <v>0.78142857142857147</v>
      </c>
      <c r="NS76" s="163">
        <f t="shared" ca="1" si="352"/>
        <v>0.82499999999999996</v>
      </c>
      <c r="NT76" s="163">
        <f t="shared" ca="1" si="352"/>
        <v>0.875</v>
      </c>
      <c r="NU76" s="163">
        <f t="shared" ca="1" si="352"/>
        <v>0.9</v>
      </c>
      <c r="NV76" s="163">
        <f t="shared" ca="1" si="352"/>
        <v>0.9</v>
      </c>
      <c r="NW76" s="163">
        <f t="shared" ca="1" si="352"/>
        <v>0.75</v>
      </c>
      <c r="NX76" s="163">
        <f t="shared" ca="1" si="352"/>
        <v>0.78142857142857147</v>
      </c>
      <c r="NY76" s="163">
        <f t="shared" ca="1" si="352"/>
        <v>0.82499999999999996</v>
      </c>
      <c r="NZ76" s="163">
        <f t="shared" ca="1" si="352"/>
        <v>0.875</v>
      </c>
      <c r="OA76" s="163">
        <f t="shared" ca="1" si="352"/>
        <v>0.9</v>
      </c>
      <c r="OB76" s="163">
        <f t="shared" ca="1" si="352"/>
        <v>0.9</v>
      </c>
      <c r="OC76" s="163">
        <f t="shared" ca="1" si="352"/>
        <v>0.75</v>
      </c>
      <c r="OD76" s="163">
        <f t="shared" ca="1" si="352"/>
        <v>0.78142857142857147</v>
      </c>
      <c r="OE76" s="163">
        <f t="shared" ca="1" si="352"/>
        <v>0.82499999999999996</v>
      </c>
      <c r="OF76" s="163">
        <f t="shared" ca="1" si="352"/>
        <v>0.875</v>
      </c>
      <c r="OG76" s="163">
        <f t="shared" ca="1" si="352"/>
        <v>0.9</v>
      </c>
      <c r="OH76" s="163">
        <f t="shared" ca="1" si="352"/>
        <v>0.9</v>
      </c>
      <c r="OI76" s="163">
        <f t="shared" ca="1" si="352"/>
        <v>0.75</v>
      </c>
      <c r="OJ76" s="163">
        <f t="shared" ca="1" si="352"/>
        <v>0.76904761904761909</v>
      </c>
      <c r="OK76" s="163">
        <f t="shared" ca="1" si="352"/>
        <v>0.82000000000000006</v>
      </c>
      <c r="OL76" s="163">
        <f t="shared" ca="1" si="352"/>
        <v>0.875</v>
      </c>
      <c r="OM76" s="163">
        <f t="shared" ca="1" si="352"/>
        <v>0.9</v>
      </c>
      <c r="ON76" s="163">
        <f t="shared" ca="1" si="352"/>
        <v>0.90000000000000013</v>
      </c>
      <c r="OO76" s="163">
        <f t="shared" ca="1" si="352"/>
        <v>0.75</v>
      </c>
      <c r="OP76" s="163">
        <f t="shared" ca="1" si="352"/>
        <v>0.76904761904761909</v>
      </c>
      <c r="OQ76" s="163">
        <f t="shared" ca="1" si="352"/>
        <v>0.82000000000000006</v>
      </c>
      <c r="OR76" s="163">
        <f t="shared" ca="1" si="352"/>
        <v>0.875</v>
      </c>
      <c r="OS76" s="163">
        <f t="shared" ca="1" si="352"/>
        <v>0.9</v>
      </c>
      <c r="OT76" s="163">
        <f t="shared" ca="1" si="352"/>
        <v>0.9</v>
      </c>
      <c r="OU76" s="163">
        <f t="shared" ca="1" si="324"/>
        <v>0.875</v>
      </c>
      <c r="OV76" s="161">
        <f t="shared" ca="1" si="325"/>
        <v>1</v>
      </c>
      <c r="OW76" s="161">
        <f t="shared" ca="1" si="326"/>
        <v>1</v>
      </c>
      <c r="OX76" s="161" t="str">
        <f t="shared" ca="1" si="327"/>
        <v>-</v>
      </c>
      <c r="OY76" s="193">
        <v>2</v>
      </c>
      <c r="OZ76" s="161" t="str">
        <f t="shared" ca="1" si="328"/>
        <v>-</v>
      </c>
      <c r="PA76" s="161" t="str">
        <f t="shared" ca="1" si="329"/>
        <v>-</v>
      </c>
      <c r="PB76" s="163">
        <f t="shared" ca="1" si="344"/>
        <v>0</v>
      </c>
      <c r="PC76" s="27">
        <v>0</v>
      </c>
    </row>
    <row r="77" spans="1:419" s="143" customFormat="1" hidden="1" outlineLevel="1">
      <c r="A77" s="121">
        <f t="shared" si="330"/>
        <v>72</v>
      </c>
      <c r="B77" s="121">
        <f t="shared" si="331"/>
        <v>13</v>
      </c>
      <c r="C77" s="143">
        <v>101</v>
      </c>
      <c r="D77" s="143" t="s">
        <v>884</v>
      </c>
      <c r="E77" s="143" t="b">
        <v>0</v>
      </c>
      <c r="F77" s="143" t="b">
        <v>0</v>
      </c>
      <c r="G77" s="143" t="b">
        <f t="shared" ref="G77:G81" si="359">E77</f>
        <v>0</v>
      </c>
      <c r="H77" s="139">
        <v>3</v>
      </c>
      <c r="I77" s="32">
        <v>1</v>
      </c>
      <c r="J77" s="139">
        <f t="shared" ca="1" si="333"/>
        <v>1</v>
      </c>
      <c r="K77" s="139">
        <f t="shared" ca="1" si="333"/>
        <v>1</v>
      </c>
      <c r="L77" s="139">
        <f t="shared" ca="1" si="333"/>
        <v>1</v>
      </c>
      <c r="M77" s="139">
        <f t="shared" ca="1" si="333"/>
        <v>1</v>
      </c>
      <c r="N77" s="139">
        <f t="shared" ca="1" si="333"/>
        <v>1</v>
      </c>
      <c r="O77" s="139">
        <f t="shared" ca="1" si="333"/>
        <v>1</v>
      </c>
      <c r="P77" s="139">
        <f t="shared" ca="1" si="333"/>
        <v>1</v>
      </c>
      <c r="Q77" s="139">
        <f t="shared" ca="1" si="333"/>
        <v>1</v>
      </c>
      <c r="R77" s="139">
        <f t="shared" ca="1" si="333"/>
        <v>2</v>
      </c>
      <c r="S77" s="139">
        <f t="shared" ca="1" si="333"/>
        <v>1</v>
      </c>
      <c r="T77" s="139">
        <f t="shared" ca="1" si="353"/>
        <v>1</v>
      </c>
      <c r="U77" s="139">
        <f t="shared" ca="1" si="353"/>
        <v>1</v>
      </c>
      <c r="V77" s="139">
        <f t="shared" ca="1" si="353"/>
        <v>1</v>
      </c>
      <c r="W77" s="139">
        <f t="shared" ca="1" si="333"/>
        <v>1</v>
      </c>
      <c r="X77" s="139">
        <f t="shared" ca="1" si="333"/>
        <v>1</v>
      </c>
      <c r="Y77" s="139">
        <f t="shared" ca="1" si="333"/>
        <v>1</v>
      </c>
      <c r="Z77" s="139">
        <f t="shared" ca="1" si="333"/>
        <v>1</v>
      </c>
      <c r="AA77" s="139">
        <f t="shared" ca="1" si="333"/>
        <v>1</v>
      </c>
      <c r="AB77" s="139">
        <f t="shared" ca="1" si="333"/>
        <v>1</v>
      </c>
      <c r="AC77" s="139">
        <f t="shared" ca="1" si="33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49598822592 SE CropgrazeFALSE (F33N11) Min_sale_age_240 Rot_constrained</v>
      </c>
      <c r="AF77" s="10" t="str">
        <f ca="1">IF(COUNTIF(AE$5:AE77,AE77)=1,"-","Dup")</f>
        <v>-</v>
      </c>
      <c r="AG77" s="10"/>
      <c r="AH77" s="162" t="b">
        <v>0</v>
      </c>
      <c r="AI77" s="162" t="b">
        <v>0</v>
      </c>
      <c r="AJ77" s="162" t="b">
        <v>0</v>
      </c>
      <c r="AK77" s="162" t="b">
        <v>0</v>
      </c>
      <c r="AL77" s="162" t="b">
        <v>0</v>
      </c>
      <c r="AM77" s="162" t="b">
        <v>1</v>
      </c>
      <c r="AN77" s="10"/>
      <c r="AO77" s="161" t="b">
        <f t="shared" si="334"/>
        <v>1</v>
      </c>
      <c r="AP77" s="161" t="str">
        <f t="shared" si="334"/>
        <v>-</v>
      </c>
      <c r="AQ77" s="161" t="str">
        <f t="shared" si="334"/>
        <v>-</v>
      </c>
      <c r="AR77" s="161" t="str">
        <f t="shared" si="334"/>
        <v>-</v>
      </c>
      <c r="AS77" s="161" t="b">
        <f t="shared" si="334"/>
        <v>1</v>
      </c>
      <c r="AT77" s="161" t="b">
        <f t="shared" si="334"/>
        <v>0</v>
      </c>
      <c r="AU77" s="161">
        <f t="shared" ca="1" si="297"/>
        <v>0</v>
      </c>
      <c r="AV77" s="161" t="b">
        <f t="shared" ca="1" si="335"/>
        <v>0</v>
      </c>
      <c r="AW77" s="161" t="b">
        <f t="shared" ca="1" si="335"/>
        <v>0</v>
      </c>
      <c r="AX77" s="161" t="str">
        <f t="shared" ca="1" si="335"/>
        <v>-</v>
      </c>
      <c r="AY77" s="161" t="str">
        <f t="shared" ca="1" si="335"/>
        <v>-</v>
      </c>
      <c r="AZ77" s="161" t="str">
        <f t="shared" ca="1" si="335"/>
        <v>-</v>
      </c>
      <c r="BA77" s="10"/>
      <c r="BB77" s="161" t="b">
        <f t="shared" si="299"/>
        <v>1</v>
      </c>
      <c r="BC77" s="163" t="b">
        <f t="shared" ca="1" si="336"/>
        <v>1</v>
      </c>
      <c r="BD77" s="163" t="b">
        <f t="shared" ca="1" si="336"/>
        <v>1</v>
      </c>
      <c r="BE77" s="162">
        <f t="shared" si="351"/>
        <v>3108</v>
      </c>
      <c r="BF77" s="163" t="str">
        <f t="shared" ca="1" si="336"/>
        <v>-</v>
      </c>
      <c r="BG77" s="163" t="str">
        <f t="shared" ca="1" si="336"/>
        <v>-</v>
      </c>
      <c r="BH77" s="163" t="str">
        <f t="shared" ca="1" si="336"/>
        <v>-</v>
      </c>
      <c r="BI77" s="163" t="str">
        <f t="shared" ca="1" si="336"/>
        <v>-</v>
      </c>
      <c r="BJ77" s="163" t="str">
        <f t="shared" ca="1" si="336"/>
        <v>-</v>
      </c>
      <c r="BK77" s="163">
        <f t="shared" ca="1" si="336"/>
        <v>1</v>
      </c>
      <c r="BL77" s="163">
        <f t="shared" ca="1" si="336"/>
        <v>1</v>
      </c>
      <c r="BM77" s="163" t="str">
        <f t="shared" ca="1" si="336"/>
        <v>-</v>
      </c>
      <c r="BN77" s="163" t="str">
        <f t="shared" ca="1" si="336"/>
        <v>-</v>
      </c>
      <c r="BO77" s="163" t="b">
        <f t="shared" ca="1" si="301"/>
        <v>0</v>
      </c>
      <c r="BP77" s="163" t="b">
        <f t="shared" ca="1" si="301"/>
        <v>0</v>
      </c>
      <c r="BQ77" s="163" t="b">
        <f t="shared" ca="1" si="301"/>
        <v>0</v>
      </c>
      <c r="BR77" s="163" t="b">
        <f t="shared" ca="1" si="301"/>
        <v>0</v>
      </c>
      <c r="BS77" s="163" t="b">
        <f t="shared" ca="1" si="301"/>
        <v>0</v>
      </c>
      <c r="BT77" s="163" t="b">
        <f t="shared" ca="1" si="301"/>
        <v>0</v>
      </c>
      <c r="BU77" s="163" t="b">
        <f t="shared" ca="1" si="301"/>
        <v>0</v>
      </c>
      <c r="BV77" s="163" t="b">
        <f t="shared" ca="1" si="301"/>
        <v>0</v>
      </c>
      <c r="BW77" s="163" t="b">
        <f t="shared" ca="1" si="301"/>
        <v>0</v>
      </c>
      <c r="BX77" s="163" t="str">
        <f t="shared" ca="1" si="300"/>
        <v>-</v>
      </c>
      <c r="BY77" s="163" t="str">
        <f t="shared" ca="1" si="302"/>
        <v>-</v>
      </c>
      <c r="BZ77" s="163" t="str">
        <f t="shared" ca="1" si="302"/>
        <v>-</v>
      </c>
      <c r="CA77" s="163" t="str">
        <f t="shared" ca="1" si="302"/>
        <v>-</v>
      </c>
      <c r="CB77" s="163" t="str">
        <f t="shared" ca="1" si="302"/>
        <v>-</v>
      </c>
      <c r="CC77" s="163" t="str">
        <f t="shared" ca="1" si="302"/>
        <v>-</v>
      </c>
      <c r="CD77" s="163" t="str">
        <f t="shared" ca="1" si="302"/>
        <v>-</v>
      </c>
      <c r="CE77" s="163" t="str">
        <f t="shared" ca="1" si="302"/>
        <v>-</v>
      </c>
      <c r="CF77" s="163" t="str">
        <f t="shared" ca="1" si="302"/>
        <v>-</v>
      </c>
      <c r="CG77" s="163" t="str">
        <f t="shared" ca="1" si="300"/>
        <v>-</v>
      </c>
      <c r="CH77" s="163" t="str">
        <f t="shared" ca="1" si="300"/>
        <v>-</v>
      </c>
      <c r="CI77" s="163" t="str">
        <f t="shared" ca="1" si="300"/>
        <v>-</v>
      </c>
      <c r="CJ77" s="163" t="str">
        <f t="shared" ca="1" si="300"/>
        <v>-</v>
      </c>
      <c r="CK77" s="163" t="str">
        <f t="shared" ca="1" si="303"/>
        <v>-</v>
      </c>
      <c r="CL77" s="163" t="str">
        <f t="shared" ca="1" si="303"/>
        <v>-</v>
      </c>
      <c r="CM77" s="163" t="str">
        <f t="shared" ca="1" si="303"/>
        <v>-</v>
      </c>
      <c r="CN77" s="163" t="str">
        <f t="shared" ca="1" si="303"/>
        <v>-</v>
      </c>
      <c r="CO77" s="163" t="str">
        <f t="shared" ca="1" si="303"/>
        <v>-</v>
      </c>
      <c r="CP77" s="163" t="str">
        <f t="shared" ca="1" si="303"/>
        <v>-</v>
      </c>
      <c r="CQ77" s="163" t="str">
        <f t="shared" ca="1" si="303"/>
        <v>-</v>
      </c>
      <c r="CR77" s="163" t="str">
        <f t="shared" ca="1" si="303"/>
        <v>-</v>
      </c>
      <c r="CS77" s="163" t="str">
        <f t="shared" ca="1" si="303"/>
        <v>-</v>
      </c>
      <c r="CT77" s="163" t="str">
        <f t="shared" ca="1" si="303"/>
        <v>-</v>
      </c>
      <c r="CU77" s="163" t="str">
        <f t="shared" ca="1" si="303"/>
        <v>-</v>
      </c>
      <c r="CV77" s="163" t="str">
        <f t="shared" ca="1" si="303"/>
        <v>-</v>
      </c>
      <c r="CW77" s="163" t="str">
        <f t="shared" ca="1" si="303"/>
        <v>-</v>
      </c>
      <c r="CX77" s="163" t="str">
        <f t="shared" ca="1" si="303"/>
        <v>-</v>
      </c>
      <c r="CY77" s="163" t="str">
        <f t="shared" ca="1" si="303"/>
        <v>-</v>
      </c>
      <c r="CZ77" s="163" t="str">
        <f t="shared" ca="1" si="303"/>
        <v>-</v>
      </c>
      <c r="DA77" s="163" t="str">
        <f t="shared" ca="1" si="303"/>
        <v>-</v>
      </c>
      <c r="DB77" s="163" t="str">
        <f t="shared" ca="1" si="303"/>
        <v>-</v>
      </c>
      <c r="DC77" s="163" t="str">
        <f t="shared" ca="1" si="303"/>
        <v>-</v>
      </c>
      <c r="DD77" s="163" t="str">
        <f t="shared" ca="1" si="304"/>
        <v>-</v>
      </c>
      <c r="DE77" s="163" t="str">
        <f t="shared" ca="1" si="304"/>
        <v>-</v>
      </c>
      <c r="DF77" s="163" t="str">
        <f t="shared" ca="1" si="304"/>
        <v>-</v>
      </c>
      <c r="DG77" s="163" t="str">
        <f t="shared" ca="1" si="304"/>
        <v>-</v>
      </c>
      <c r="DH77" s="163" t="str">
        <f t="shared" ca="1" si="304"/>
        <v>-</v>
      </c>
      <c r="DI77" s="163" t="str">
        <f t="shared" ca="1" si="304"/>
        <v>-</v>
      </c>
      <c r="DJ77" s="163" t="str">
        <f t="shared" ca="1" si="304"/>
        <v>-</v>
      </c>
      <c r="DK77" s="163" t="str">
        <f t="shared" ca="1" si="304"/>
        <v>-</v>
      </c>
      <c r="DL77" s="10"/>
      <c r="DM77" s="163" t="str">
        <f t="shared" ca="1" si="336"/>
        <v>-</v>
      </c>
      <c r="DN77" s="163" t="str">
        <f t="shared" ca="1" si="336"/>
        <v>-</v>
      </c>
      <c r="DO77" s="163" t="str">
        <f t="shared" ca="1" si="336"/>
        <v>-</v>
      </c>
      <c r="DP77" s="163" t="str">
        <f t="shared" ca="1" si="336"/>
        <v>-</v>
      </c>
      <c r="DQ77" s="163" t="str">
        <f t="shared" ca="1" si="336"/>
        <v>-</v>
      </c>
      <c r="DR77" s="163" t="str">
        <f t="shared" ca="1" si="336"/>
        <v>-</v>
      </c>
      <c r="DS77" s="163" t="str">
        <f t="shared" ca="1" si="336"/>
        <v>-</v>
      </c>
      <c r="DT77" s="163" t="str">
        <f t="shared" ca="1" si="336"/>
        <v>-</v>
      </c>
      <c r="DU77" s="163" t="str">
        <f t="shared" ca="1" si="336"/>
        <v>-</v>
      </c>
      <c r="DV77" s="163" t="str">
        <f t="shared" ca="1" si="336"/>
        <v>-</v>
      </c>
      <c r="DW77" s="163" t="str">
        <f t="shared" ca="1" si="336"/>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38"/>
        <v>-</v>
      </c>
      <c r="EJ77" s="163" t="str">
        <f t="shared" ca="1" si="338"/>
        <v>-</v>
      </c>
      <c r="EK77" s="163" t="str">
        <f t="shared" ca="1" si="338"/>
        <v>-</v>
      </c>
      <c r="EL77" s="163" t="str">
        <f t="shared" ca="1" si="338"/>
        <v>-</v>
      </c>
      <c r="EM77" s="163" t="str">
        <f t="shared" ca="1" si="338"/>
        <v>-</v>
      </c>
      <c r="EN77" s="163" t="str">
        <f t="shared" ref="EN77:FR77" ca="1" si="360">OFFSET(EN$5,$B77,0)</f>
        <v>-</v>
      </c>
      <c r="EO77" s="163" t="str">
        <f t="shared" ca="1" si="360"/>
        <v>-</v>
      </c>
      <c r="EP77" s="163" t="str">
        <f t="shared" ca="1" si="360"/>
        <v>-</v>
      </c>
      <c r="EQ77" s="193">
        <v>1</v>
      </c>
      <c r="ER77" s="193">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60"/>
        <v>-</v>
      </c>
      <c r="EZ77" s="163" t="str">
        <f t="shared" ca="1" si="360"/>
        <v>-</v>
      </c>
      <c r="FA77" s="163">
        <f t="shared" ca="1" si="360"/>
        <v>0</v>
      </c>
      <c r="FB77" s="163" t="str">
        <f t="shared" ca="1" si="360"/>
        <v>-</v>
      </c>
      <c r="FC77" s="163" t="str">
        <f t="shared" ca="1" si="360"/>
        <v>-</v>
      </c>
      <c r="FD77" s="163" t="str">
        <f t="shared" ca="1" si="360"/>
        <v>-</v>
      </c>
      <c r="FE77" s="163" t="str">
        <f t="shared" ca="1" si="360"/>
        <v>-</v>
      </c>
      <c r="FF77" s="163" t="str">
        <f t="shared" ca="1" si="360"/>
        <v>-</v>
      </c>
      <c r="FG77" s="163">
        <f t="shared" ca="1" si="360"/>
        <v>0</v>
      </c>
      <c r="FH77" s="163">
        <f t="shared" ca="1" si="360"/>
        <v>0</v>
      </c>
      <c r="FI77" s="163">
        <f t="shared" ca="1" si="360"/>
        <v>0</v>
      </c>
      <c r="FJ77" s="163">
        <f t="shared" ca="1" si="360"/>
        <v>0</v>
      </c>
      <c r="FK77" s="163">
        <f t="shared" ca="1" si="360"/>
        <v>0</v>
      </c>
      <c r="FL77" s="163">
        <f t="shared" ca="1" si="360"/>
        <v>0</v>
      </c>
      <c r="FM77" s="163">
        <f t="shared" ca="1" si="360"/>
        <v>0</v>
      </c>
      <c r="FN77" s="163" t="str">
        <f t="shared" ca="1" si="360"/>
        <v>-</v>
      </c>
      <c r="FO77" s="163" t="str">
        <f t="shared" ca="1" si="360"/>
        <v>-</v>
      </c>
      <c r="FP77" s="163" t="str">
        <f t="shared" ca="1" si="360"/>
        <v>-</v>
      </c>
      <c r="FQ77" s="163" t="str">
        <f t="shared" ca="1" si="360"/>
        <v>-</v>
      </c>
      <c r="FR77" s="163" t="str">
        <f t="shared" ca="1" si="360"/>
        <v>-</v>
      </c>
      <c r="FS77" s="163" t="str">
        <f t="shared" ca="1" si="339"/>
        <v>-</v>
      </c>
      <c r="FT77" s="163" t="str">
        <f t="shared" ca="1" si="339"/>
        <v>-</v>
      </c>
      <c r="FU77" s="163" t="str">
        <f t="shared" ca="1" si="339"/>
        <v>-</v>
      </c>
      <c r="FV77" s="163" t="str">
        <f t="shared" ca="1" si="339"/>
        <v>-</v>
      </c>
      <c r="FW77" s="163" t="str">
        <f t="shared" ca="1" si="339"/>
        <v>-</v>
      </c>
      <c r="FX77" s="163" t="str">
        <f t="shared" ca="1" si="339"/>
        <v>-</v>
      </c>
      <c r="FY77" s="10"/>
      <c r="FZ77" s="163">
        <f t="shared" ca="1" si="339"/>
        <v>1</v>
      </c>
      <c r="GA77" s="163" t="str">
        <f t="shared" ca="1" si="339"/>
        <v>-</v>
      </c>
      <c r="GB77" s="163" t="str">
        <f t="shared" ca="1" si="339"/>
        <v>-</v>
      </c>
      <c r="GC77" s="163" t="str">
        <f t="shared" ca="1" si="339"/>
        <v>-</v>
      </c>
      <c r="GD77" s="163" t="str">
        <f t="shared" ca="1" si="339"/>
        <v>-</v>
      </c>
      <c r="GE77" s="163" t="b">
        <f t="shared" ca="1" si="339"/>
        <v>0</v>
      </c>
      <c r="GF77" s="163" t="str">
        <f t="shared" ca="1" si="339"/>
        <v>-</v>
      </c>
      <c r="GG77" s="163">
        <f t="shared" ca="1" si="339"/>
        <v>0</v>
      </c>
      <c r="GH77" s="163" t="str">
        <f t="shared" ca="1" si="339"/>
        <v>-</v>
      </c>
      <c r="GI77" s="161" cm="1">
        <f t="array" aca="1" ref="GI77" ca="1">INDEX(i.rev,$K77,GI$15)</f>
        <v>1</v>
      </c>
      <c r="GJ77" s="163">
        <f t="shared" ca="1" si="340"/>
        <v>0</v>
      </c>
      <c r="GK77" s="163">
        <f t="shared" ca="1" si="340"/>
        <v>1</v>
      </c>
      <c r="GL77" s="163">
        <f t="shared" ca="1" si="340"/>
        <v>0</v>
      </c>
      <c r="GM77" s="163">
        <f t="shared" ca="1" si="340"/>
        <v>1</v>
      </c>
      <c r="GN77" s="163">
        <f t="shared" ca="1" si="340"/>
        <v>1</v>
      </c>
      <c r="GO77" s="163">
        <f t="shared" ca="1" si="340"/>
        <v>1</v>
      </c>
      <c r="GP77" s="163">
        <f t="shared" ca="1" si="340"/>
        <v>0</v>
      </c>
      <c r="GQ77" s="163">
        <f t="shared" ca="1" si="340"/>
        <v>0</v>
      </c>
      <c r="GR77" s="163">
        <f t="shared" ca="1" si="340"/>
        <v>0</v>
      </c>
      <c r="GS77" s="163">
        <f t="shared" ca="1" si="340"/>
        <v>0</v>
      </c>
      <c r="GT77" s="163">
        <f t="shared" ca="1" si="340"/>
        <v>0</v>
      </c>
      <c r="GU77" s="163">
        <f t="shared" ca="1" si="340"/>
        <v>0</v>
      </c>
      <c r="GV77" s="163">
        <f t="shared" ca="1" si="340"/>
        <v>0</v>
      </c>
      <c r="GW77" s="163">
        <f t="shared" ca="1" si="340"/>
        <v>0</v>
      </c>
      <c r="GX77" s="163">
        <f t="shared" ca="1" si="340"/>
        <v>0</v>
      </c>
      <c r="GY77" s="163">
        <f t="shared" ca="1" si="340"/>
        <v>0</v>
      </c>
      <c r="GZ77" s="161" cm="1">
        <f t="array" aca="1" ref="GZ77" ca="1">INDEX(i.rev,$K77,GZ$15)</f>
        <v>0</v>
      </c>
      <c r="HA77" s="163">
        <f t="shared" ca="1" si="341"/>
        <v>0</v>
      </c>
      <c r="HB77" s="161" cm="1">
        <f t="array" aca="1" ref="HB77" ca="1">INDEX(i.rev,$K77,HB$15)</f>
        <v>1</v>
      </c>
      <c r="HC77" s="163">
        <f t="shared" ca="1" si="355"/>
        <v>0</v>
      </c>
      <c r="HD77" s="163">
        <f t="shared" ca="1" si="355"/>
        <v>0</v>
      </c>
      <c r="HE77" s="163">
        <f t="shared" ca="1" si="355"/>
        <v>0</v>
      </c>
      <c r="HF77" s="163">
        <f t="shared" ca="1" si="355"/>
        <v>0</v>
      </c>
      <c r="HG77" s="163">
        <f t="shared" ca="1" si="355"/>
        <v>0</v>
      </c>
      <c r="HH77" s="163">
        <f t="shared" ca="1" si="355"/>
        <v>0</v>
      </c>
      <c r="HI77" s="163">
        <f t="shared" ca="1" si="355"/>
        <v>0</v>
      </c>
      <c r="HJ77" s="10">
        <v>1</v>
      </c>
      <c r="HK77" s="163" t="str">
        <f t="shared" ca="1" si="355"/>
        <v>-</v>
      </c>
      <c r="HL77" s="163" t="str">
        <f t="shared" ca="1" si="355"/>
        <v>-</v>
      </c>
      <c r="HM77" s="163" t="str">
        <f t="shared" ca="1" si="355"/>
        <v>-</v>
      </c>
      <c r="HN77" s="163" t="str">
        <f t="shared" ca="1" si="355"/>
        <v>-</v>
      </c>
      <c r="HO77" s="163" t="str">
        <f t="shared" ca="1" si="355"/>
        <v>-</v>
      </c>
      <c r="HP77" s="161" t="b">
        <f t="shared" si="343"/>
        <v>0</v>
      </c>
      <c r="HQ77" s="161" t="b">
        <f t="shared" si="343"/>
        <v>0</v>
      </c>
      <c r="HR77" s="161" t="b">
        <f t="shared" si="343"/>
        <v>1</v>
      </c>
      <c r="HS77" s="163">
        <f t="shared" ca="1" si="355"/>
        <v>0</v>
      </c>
      <c r="HT77" s="161">
        <f t="shared" ca="1" si="356"/>
        <v>1</v>
      </c>
      <c r="HU77" s="161">
        <f t="shared" ca="1" si="356"/>
        <v>1</v>
      </c>
      <c r="HV77" s="163" t="str">
        <f t="shared" ca="1" si="355"/>
        <v>-</v>
      </c>
      <c r="HW77" s="163" t="str">
        <f t="shared" ca="1" si="355"/>
        <v>-</v>
      </c>
      <c r="HX77" s="163" t="str">
        <f t="shared" ca="1" si="355"/>
        <v>-</v>
      </c>
      <c r="HY77" s="163" t="str">
        <f t="shared" ca="1" si="355"/>
        <v>-</v>
      </c>
      <c r="HZ77" s="163" t="str">
        <f t="shared" ca="1" si="355"/>
        <v>-</v>
      </c>
      <c r="IA77" s="163" t="str">
        <f t="shared" ca="1" si="355"/>
        <v>-</v>
      </c>
      <c r="IB77" s="163" t="str">
        <f t="shared" ca="1" si="355"/>
        <v>-</v>
      </c>
      <c r="IC77" s="163" t="str">
        <f t="shared" ca="1" si="355"/>
        <v>-</v>
      </c>
      <c r="ID77" s="163" t="str">
        <f t="shared" ca="1" si="355"/>
        <v>-</v>
      </c>
      <c r="IE77" s="163" t="b">
        <f t="shared" ca="1" si="355"/>
        <v>1</v>
      </c>
      <c r="IF77" s="163" t="str">
        <f t="shared" ca="1" si="355"/>
        <v>-</v>
      </c>
      <c r="IG77" s="163" t="str">
        <f t="shared" ca="1" si="355"/>
        <v>-</v>
      </c>
      <c r="IH77" s="163" t="str">
        <f t="shared" ca="1" si="355"/>
        <v>-</v>
      </c>
      <c r="II77" s="163" t="b">
        <f t="shared" ca="1" si="355"/>
        <v>1</v>
      </c>
      <c r="IJ77" s="163">
        <f t="shared" ca="1" si="355"/>
        <v>0</v>
      </c>
      <c r="IK77" s="163" t="str">
        <f t="shared" ca="1" si="355"/>
        <v>-</v>
      </c>
      <c r="IL77" s="163" t="str">
        <f t="shared" ca="1" si="355"/>
        <v>-</v>
      </c>
      <c r="IM77" s="163" t="str">
        <f t="shared" ca="1" si="355"/>
        <v>-</v>
      </c>
      <c r="IN77" s="163" t="str">
        <f t="shared" ca="1" si="355"/>
        <v>-</v>
      </c>
      <c r="IO77" s="163" t="str">
        <f t="shared" ca="1" si="355"/>
        <v>-</v>
      </c>
      <c r="IP77" s="163">
        <f t="shared" ca="1" si="355"/>
        <v>0</v>
      </c>
      <c r="IQ77" s="163" t="str">
        <f t="shared" ca="1" si="355"/>
        <v>-</v>
      </c>
      <c r="IR77" s="163" t="str">
        <f t="shared" ca="1" si="355"/>
        <v>-</v>
      </c>
      <c r="IS77" s="163" t="str">
        <f t="shared" ca="1" si="355"/>
        <v>-</v>
      </c>
      <c r="IT77" s="163">
        <f t="shared" ca="1" si="355"/>
        <v>500</v>
      </c>
      <c r="IU77" s="163">
        <f t="shared" ca="1" si="355"/>
        <v>500</v>
      </c>
      <c r="IV77" s="163" t="str">
        <f t="shared" ca="1" si="355"/>
        <v>-</v>
      </c>
      <c r="IW77" s="112">
        <f>IX76</f>
        <v>240</v>
      </c>
      <c r="IX77" s="112">
        <f>15*30+7</f>
        <v>457</v>
      </c>
      <c r="IY77" s="187" t="b">
        <v>1</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316"/>
        <v>4.4999999999999998E-2</v>
      </c>
      <c r="MA77" s="161">
        <f t="shared" ca="1" si="317"/>
        <v>4.4999999999999998E-2</v>
      </c>
      <c r="MB77" s="163">
        <f t="shared" ca="1" si="344"/>
        <v>1</v>
      </c>
      <c r="MC77" s="163">
        <f t="shared" ca="1" si="344"/>
        <v>0</v>
      </c>
      <c r="MD77" s="163">
        <f t="shared" ca="1" si="344"/>
        <v>1</v>
      </c>
      <c r="ME77" s="163">
        <f t="shared" ca="1" si="344"/>
        <v>1</v>
      </c>
      <c r="MF77" s="163">
        <f t="shared" ca="1" si="344"/>
        <v>0</v>
      </c>
      <c r="MG77" s="163">
        <f t="shared" ca="1" si="344"/>
        <v>70</v>
      </c>
      <c r="MH77" s="163">
        <f t="shared" ca="1" si="344"/>
        <v>50</v>
      </c>
      <c r="MI77" s="163">
        <f t="shared" ca="1" si="344"/>
        <v>85</v>
      </c>
      <c r="MJ77" s="163">
        <f t="shared" ca="1" si="344"/>
        <v>50</v>
      </c>
      <c r="MK77" s="161">
        <f t="shared" ca="1" si="345"/>
        <v>1</v>
      </c>
      <c r="ML77" s="161">
        <f t="shared" ca="1" si="346"/>
        <v>1</v>
      </c>
      <c r="MM77" s="161">
        <f t="shared" ca="1" si="347"/>
        <v>1</v>
      </c>
      <c r="MN77" s="161">
        <f t="shared" ca="1" si="358"/>
        <v>1</v>
      </c>
      <c r="MO77" s="161">
        <f t="shared" ca="1" si="358"/>
        <v>1</v>
      </c>
      <c r="MP77" s="163">
        <f t="shared" ca="1" si="344"/>
        <v>1</v>
      </c>
      <c r="MQ77" s="10"/>
      <c r="MR77" s="163">
        <f t="shared" ca="1" si="344"/>
        <v>1</v>
      </c>
      <c r="MS77" s="161">
        <f t="shared" ca="1" si="321"/>
        <v>1</v>
      </c>
      <c r="MT77" s="163">
        <f t="shared" ca="1" si="344"/>
        <v>0.75</v>
      </c>
      <c r="MU77" s="163">
        <f t="shared" ca="1" si="344"/>
        <v>0.8</v>
      </c>
      <c r="MV77" s="163">
        <f t="shared" ca="1" si="350"/>
        <v>0.82499999999999996</v>
      </c>
      <c r="MW77" s="163">
        <f t="shared" ca="1" si="344"/>
        <v>0.875</v>
      </c>
      <c r="MX77" s="163">
        <f t="shared" ca="1" si="344"/>
        <v>0.9</v>
      </c>
      <c r="MY77" s="163">
        <f t="shared" ca="1" si="352"/>
        <v>0.75</v>
      </c>
      <c r="MZ77" s="163">
        <f t="shared" ca="1" si="352"/>
        <v>0.78142857142857147</v>
      </c>
      <c r="NA77" s="163">
        <f t="shared" ca="1" si="352"/>
        <v>0.82499999999999996</v>
      </c>
      <c r="NB77" s="163">
        <f t="shared" ca="1" si="352"/>
        <v>0.875</v>
      </c>
      <c r="NC77" s="163">
        <f t="shared" ca="1" si="352"/>
        <v>0.9</v>
      </c>
      <c r="ND77" s="163">
        <f t="shared" ca="1" si="352"/>
        <v>0.9</v>
      </c>
      <c r="NE77" s="163">
        <f t="shared" ca="1" si="352"/>
        <v>0.75</v>
      </c>
      <c r="NF77" s="163">
        <f t="shared" ca="1" si="352"/>
        <v>0.78142857142857147</v>
      </c>
      <c r="NG77" s="163">
        <f t="shared" ca="1" si="352"/>
        <v>0.82499999999999996</v>
      </c>
      <c r="NH77" s="163">
        <f t="shared" ca="1" si="352"/>
        <v>0.875</v>
      </c>
      <c r="NI77" s="163">
        <f t="shared" ca="1" si="352"/>
        <v>0.9</v>
      </c>
      <c r="NJ77" s="163">
        <f t="shared" ca="1" si="352"/>
        <v>0.9</v>
      </c>
      <c r="NK77" s="163">
        <f t="shared" ca="1" si="352"/>
        <v>0.75</v>
      </c>
      <c r="NL77" s="163">
        <f t="shared" ca="1" si="352"/>
        <v>0.78142857142857147</v>
      </c>
      <c r="NM77" s="163">
        <f t="shared" ca="1" si="352"/>
        <v>0.82499999999999996</v>
      </c>
      <c r="NN77" s="163">
        <f t="shared" ca="1" si="352"/>
        <v>0.875</v>
      </c>
      <c r="NO77" s="163">
        <f t="shared" ca="1" si="352"/>
        <v>0.9</v>
      </c>
      <c r="NP77" s="163">
        <f t="shared" ca="1" si="352"/>
        <v>0.9</v>
      </c>
      <c r="NQ77" s="163">
        <f t="shared" ca="1" si="352"/>
        <v>0.75</v>
      </c>
      <c r="NR77" s="163">
        <f t="shared" ca="1" si="352"/>
        <v>0.78142857142857147</v>
      </c>
      <c r="NS77" s="163">
        <f t="shared" ca="1" si="352"/>
        <v>0.82499999999999996</v>
      </c>
      <c r="NT77" s="163">
        <f t="shared" ca="1" si="352"/>
        <v>0.875</v>
      </c>
      <c r="NU77" s="163">
        <f t="shared" ca="1" si="352"/>
        <v>0.9</v>
      </c>
      <c r="NV77" s="163">
        <f t="shared" ca="1" si="352"/>
        <v>0.9</v>
      </c>
      <c r="NW77" s="163">
        <f t="shared" ca="1" si="352"/>
        <v>0.75</v>
      </c>
      <c r="NX77" s="163">
        <f t="shared" ca="1" si="352"/>
        <v>0.78142857142857147</v>
      </c>
      <c r="NY77" s="163">
        <f t="shared" ca="1" si="352"/>
        <v>0.82499999999999996</v>
      </c>
      <c r="NZ77" s="163">
        <f t="shared" ca="1" si="352"/>
        <v>0.875</v>
      </c>
      <c r="OA77" s="163">
        <f t="shared" ca="1" si="352"/>
        <v>0.9</v>
      </c>
      <c r="OB77" s="163">
        <f t="shared" ca="1" si="352"/>
        <v>0.9</v>
      </c>
      <c r="OC77" s="163">
        <f t="shared" ca="1" si="352"/>
        <v>0.75</v>
      </c>
      <c r="OD77" s="163">
        <f t="shared" ca="1" si="352"/>
        <v>0.78142857142857147</v>
      </c>
      <c r="OE77" s="163">
        <f t="shared" ca="1" si="352"/>
        <v>0.82499999999999996</v>
      </c>
      <c r="OF77" s="163">
        <f t="shared" ca="1" si="352"/>
        <v>0.875</v>
      </c>
      <c r="OG77" s="163">
        <f t="shared" ca="1" si="352"/>
        <v>0.9</v>
      </c>
      <c r="OH77" s="163">
        <f t="shared" ca="1" si="352"/>
        <v>0.9</v>
      </c>
      <c r="OI77" s="163">
        <f t="shared" ca="1" si="352"/>
        <v>0.75</v>
      </c>
      <c r="OJ77" s="163">
        <f t="shared" ca="1" si="352"/>
        <v>0.76904761904761909</v>
      </c>
      <c r="OK77" s="163">
        <f t="shared" ca="1" si="352"/>
        <v>0.82000000000000006</v>
      </c>
      <c r="OL77" s="163">
        <f t="shared" ca="1" si="352"/>
        <v>0.875</v>
      </c>
      <c r="OM77" s="163">
        <f t="shared" ca="1" si="352"/>
        <v>0.9</v>
      </c>
      <c r="ON77" s="163">
        <f t="shared" ca="1" si="352"/>
        <v>0.90000000000000013</v>
      </c>
      <c r="OO77" s="163">
        <f t="shared" ca="1" si="352"/>
        <v>0.75</v>
      </c>
      <c r="OP77" s="163">
        <f t="shared" ca="1" si="352"/>
        <v>0.76904761904761909</v>
      </c>
      <c r="OQ77" s="163">
        <f t="shared" ca="1" si="352"/>
        <v>0.82000000000000006</v>
      </c>
      <c r="OR77" s="163">
        <f t="shared" ca="1" si="352"/>
        <v>0.875</v>
      </c>
      <c r="OS77" s="163">
        <f t="shared" ca="1" si="352"/>
        <v>0.9</v>
      </c>
      <c r="OT77" s="163">
        <f t="shared" ca="1" si="352"/>
        <v>0.9</v>
      </c>
      <c r="OU77" s="163">
        <f t="shared" ca="1" si="324"/>
        <v>0.875</v>
      </c>
      <c r="OV77" s="161">
        <f t="shared" ca="1" si="325"/>
        <v>1</v>
      </c>
      <c r="OW77" s="161">
        <f t="shared" ca="1" si="326"/>
        <v>1</v>
      </c>
      <c r="OX77" s="161" t="str">
        <f t="shared" ca="1" si="327"/>
        <v>-</v>
      </c>
      <c r="OY77" s="193">
        <v>2</v>
      </c>
      <c r="OZ77" s="161" t="str">
        <f t="shared" ca="1" si="328"/>
        <v>-</v>
      </c>
      <c r="PA77" s="161" t="str">
        <f t="shared" ca="1" si="329"/>
        <v>-</v>
      </c>
      <c r="PB77" s="163">
        <f t="shared" ca="1" si="344"/>
        <v>0</v>
      </c>
      <c r="PC77" s="27">
        <v>0</v>
      </c>
    </row>
    <row r="78" spans="1:419" s="143" customFormat="1" hidden="1" outlineLevel="1">
      <c r="A78" s="121">
        <f t="shared" si="330"/>
        <v>73</v>
      </c>
      <c r="B78" s="121">
        <f t="shared" si="331"/>
        <v>13</v>
      </c>
      <c r="C78" s="143">
        <v>101</v>
      </c>
      <c r="D78" s="143" t="s">
        <v>884</v>
      </c>
      <c r="E78" s="143" t="b">
        <v>0</v>
      </c>
      <c r="F78" s="143" t="b">
        <v>0</v>
      </c>
      <c r="G78" s="143" t="b">
        <f t="shared" si="359"/>
        <v>0</v>
      </c>
      <c r="H78" s="139">
        <v>3</v>
      </c>
      <c r="I78" s="32">
        <v>1</v>
      </c>
      <c r="J78" s="139">
        <f t="shared" ca="1" si="333"/>
        <v>1</v>
      </c>
      <c r="K78" s="139">
        <f t="shared" ca="1" si="333"/>
        <v>1</v>
      </c>
      <c r="L78" s="139">
        <f t="shared" ca="1" si="333"/>
        <v>1</v>
      </c>
      <c r="M78" s="139">
        <f t="shared" ca="1" si="333"/>
        <v>1</v>
      </c>
      <c r="N78" s="139">
        <f t="shared" ca="1" si="333"/>
        <v>1</v>
      </c>
      <c r="O78" s="139">
        <f t="shared" ca="1" si="333"/>
        <v>1</v>
      </c>
      <c r="P78" s="139">
        <f t="shared" ca="1" si="333"/>
        <v>1</v>
      </c>
      <c r="Q78" s="139">
        <f t="shared" ca="1" si="333"/>
        <v>1</v>
      </c>
      <c r="R78" s="139">
        <f t="shared" ca="1" si="333"/>
        <v>2</v>
      </c>
      <c r="S78" s="139">
        <f t="shared" ca="1" si="333"/>
        <v>1</v>
      </c>
      <c r="T78" s="139">
        <f t="shared" ca="1" si="353"/>
        <v>1</v>
      </c>
      <c r="U78" s="139">
        <f t="shared" ca="1" si="353"/>
        <v>1</v>
      </c>
      <c r="V78" s="139">
        <f t="shared" ca="1" si="353"/>
        <v>1</v>
      </c>
      <c r="W78" s="139">
        <f t="shared" ca="1" si="333"/>
        <v>1</v>
      </c>
      <c r="X78" s="139">
        <f t="shared" ca="1" si="333"/>
        <v>1</v>
      </c>
      <c r="Y78" s="139">
        <f t="shared" ca="1" si="333"/>
        <v>1</v>
      </c>
      <c r="Z78" s="139">
        <f t="shared" ca="1" si="333"/>
        <v>1</v>
      </c>
      <c r="AA78" s="139">
        <f t="shared" ca="1" si="333"/>
        <v>1</v>
      </c>
      <c r="AB78" s="139">
        <f t="shared" ca="1" si="333"/>
        <v>1</v>
      </c>
      <c r="AC78" s="139">
        <f t="shared" ca="1" si="333"/>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49599822592 SE CropgrazeFALSE (F33N11) Min_sale_age_457 Rot_constrained</v>
      </c>
      <c r="AF78" s="10" t="str">
        <f ca="1">IF(COUNTIF(AE$5:AE78,AE78)=1,"-","Dup")</f>
        <v>-</v>
      </c>
      <c r="AG78" s="10"/>
      <c r="AH78" s="162" t="b">
        <v>0</v>
      </c>
      <c r="AI78" s="162" t="b">
        <v>0</v>
      </c>
      <c r="AJ78" s="162" t="b">
        <v>0</v>
      </c>
      <c r="AK78" s="162" t="b">
        <v>0</v>
      </c>
      <c r="AL78" s="162" t="b">
        <v>0</v>
      </c>
      <c r="AM78" s="162" t="b">
        <v>1</v>
      </c>
      <c r="AN78" s="10"/>
      <c r="AO78" s="161" t="b">
        <f t="shared" si="334"/>
        <v>1</v>
      </c>
      <c r="AP78" s="161" t="str">
        <f t="shared" si="334"/>
        <v>-</v>
      </c>
      <c r="AQ78" s="161" t="str">
        <f t="shared" si="334"/>
        <v>-</v>
      </c>
      <c r="AR78" s="161" t="str">
        <f t="shared" si="334"/>
        <v>-</v>
      </c>
      <c r="AS78" s="161" t="b">
        <f t="shared" si="334"/>
        <v>1</v>
      </c>
      <c r="AT78" s="161" t="b">
        <f t="shared" si="334"/>
        <v>0</v>
      </c>
      <c r="AU78" s="161">
        <f t="shared" ca="1" si="297"/>
        <v>0</v>
      </c>
      <c r="AV78" s="161" t="b">
        <f t="shared" ca="1" si="335"/>
        <v>0</v>
      </c>
      <c r="AW78" s="161" t="b">
        <f t="shared" ca="1" si="335"/>
        <v>0</v>
      </c>
      <c r="AX78" s="161" t="str">
        <f t="shared" ca="1" si="335"/>
        <v>-</v>
      </c>
      <c r="AY78" s="161" t="str">
        <f t="shared" ca="1" si="335"/>
        <v>-</v>
      </c>
      <c r="AZ78" s="161" t="str">
        <f t="shared" ca="1" si="335"/>
        <v>-</v>
      </c>
      <c r="BA78" s="10"/>
      <c r="BB78" s="161" t="b">
        <f t="shared" si="299"/>
        <v>1</v>
      </c>
      <c r="BC78" s="163" t="b">
        <f t="shared" ca="1" si="336"/>
        <v>1</v>
      </c>
      <c r="BD78" s="163" t="b">
        <f t="shared" ca="1" si="336"/>
        <v>1</v>
      </c>
      <c r="BE78" s="162">
        <f t="shared" si="351"/>
        <v>3108</v>
      </c>
      <c r="BF78" s="163" t="str">
        <f t="shared" ca="1" si="336"/>
        <v>-</v>
      </c>
      <c r="BG78" s="163" t="str">
        <f t="shared" ca="1" si="336"/>
        <v>-</v>
      </c>
      <c r="BH78" s="163" t="str">
        <f t="shared" ca="1" si="336"/>
        <v>-</v>
      </c>
      <c r="BI78" s="163" t="str">
        <f t="shared" ca="1" si="336"/>
        <v>-</v>
      </c>
      <c r="BJ78" s="163" t="str">
        <f t="shared" ca="1" si="336"/>
        <v>-</v>
      </c>
      <c r="BK78" s="163">
        <f t="shared" ca="1" si="336"/>
        <v>1</v>
      </c>
      <c r="BL78" s="163">
        <f t="shared" ca="1" si="336"/>
        <v>1</v>
      </c>
      <c r="BM78" s="163" t="str">
        <f t="shared" ca="1" si="336"/>
        <v>-</v>
      </c>
      <c r="BN78" s="163" t="str">
        <f t="shared" ca="1" si="336"/>
        <v>-</v>
      </c>
      <c r="BO78" s="163" t="b">
        <f t="shared" ca="1" si="301"/>
        <v>0</v>
      </c>
      <c r="BP78" s="163" t="b">
        <f t="shared" ca="1" si="301"/>
        <v>0</v>
      </c>
      <c r="BQ78" s="163" t="b">
        <f t="shared" ca="1" si="301"/>
        <v>0</v>
      </c>
      <c r="BR78" s="163" t="b">
        <f t="shared" ca="1" si="301"/>
        <v>0</v>
      </c>
      <c r="BS78" s="163" t="b">
        <f t="shared" ca="1" si="301"/>
        <v>0</v>
      </c>
      <c r="BT78" s="163" t="b">
        <f t="shared" ca="1" si="301"/>
        <v>0</v>
      </c>
      <c r="BU78" s="163" t="b">
        <f t="shared" ca="1" si="301"/>
        <v>0</v>
      </c>
      <c r="BV78" s="163" t="b">
        <f t="shared" ca="1" si="301"/>
        <v>0</v>
      </c>
      <c r="BW78" s="163" t="b">
        <f t="shared" ca="1" si="301"/>
        <v>0</v>
      </c>
      <c r="BX78" s="163" t="str">
        <f t="shared" ca="1" si="300"/>
        <v>-</v>
      </c>
      <c r="BY78" s="163" t="str">
        <f t="shared" ca="1" si="302"/>
        <v>-</v>
      </c>
      <c r="BZ78" s="163" t="str">
        <f t="shared" ca="1" si="302"/>
        <v>-</v>
      </c>
      <c r="CA78" s="163" t="str">
        <f t="shared" ca="1" si="302"/>
        <v>-</v>
      </c>
      <c r="CB78" s="163" t="str">
        <f t="shared" ca="1" si="302"/>
        <v>-</v>
      </c>
      <c r="CC78" s="163" t="str">
        <f t="shared" ca="1" si="302"/>
        <v>-</v>
      </c>
      <c r="CD78" s="163" t="str">
        <f t="shared" ca="1" si="302"/>
        <v>-</v>
      </c>
      <c r="CE78" s="163" t="str">
        <f t="shared" ca="1" si="302"/>
        <v>-</v>
      </c>
      <c r="CF78" s="163" t="str">
        <f t="shared" ca="1" si="302"/>
        <v>-</v>
      </c>
      <c r="CG78" s="163" t="str">
        <f t="shared" ca="1" si="300"/>
        <v>-</v>
      </c>
      <c r="CH78" s="163" t="str">
        <f t="shared" ca="1" si="300"/>
        <v>-</v>
      </c>
      <c r="CI78" s="163" t="str">
        <f t="shared" ca="1" si="300"/>
        <v>-</v>
      </c>
      <c r="CJ78" s="163" t="str">
        <f t="shared" ca="1" si="300"/>
        <v>-</v>
      </c>
      <c r="CK78" s="163" t="str">
        <f t="shared" ca="1" si="303"/>
        <v>-</v>
      </c>
      <c r="CL78" s="163" t="str">
        <f t="shared" ca="1" si="303"/>
        <v>-</v>
      </c>
      <c r="CM78" s="163" t="str">
        <f t="shared" ca="1" si="303"/>
        <v>-</v>
      </c>
      <c r="CN78" s="163" t="str">
        <f t="shared" ca="1" si="303"/>
        <v>-</v>
      </c>
      <c r="CO78" s="163" t="str">
        <f t="shared" ca="1" si="303"/>
        <v>-</v>
      </c>
      <c r="CP78" s="163" t="str">
        <f t="shared" ca="1" si="303"/>
        <v>-</v>
      </c>
      <c r="CQ78" s="163" t="str">
        <f t="shared" ca="1" si="303"/>
        <v>-</v>
      </c>
      <c r="CR78" s="163" t="str">
        <f t="shared" ca="1" si="303"/>
        <v>-</v>
      </c>
      <c r="CS78" s="163" t="str">
        <f t="shared" ca="1" si="303"/>
        <v>-</v>
      </c>
      <c r="CT78" s="163" t="str">
        <f t="shared" ca="1" si="303"/>
        <v>-</v>
      </c>
      <c r="CU78" s="163" t="str">
        <f t="shared" ca="1" si="303"/>
        <v>-</v>
      </c>
      <c r="CV78" s="163" t="str">
        <f t="shared" ca="1" si="303"/>
        <v>-</v>
      </c>
      <c r="CW78" s="163" t="str">
        <f t="shared" ca="1" si="303"/>
        <v>-</v>
      </c>
      <c r="CX78" s="163" t="str">
        <f t="shared" ca="1" si="303"/>
        <v>-</v>
      </c>
      <c r="CY78" s="163" t="str">
        <f t="shared" ca="1" si="303"/>
        <v>-</v>
      </c>
      <c r="CZ78" s="163" t="str">
        <f t="shared" ca="1" si="303"/>
        <v>-</v>
      </c>
      <c r="DA78" s="163" t="str">
        <f t="shared" ca="1" si="303"/>
        <v>-</v>
      </c>
      <c r="DB78" s="163" t="str">
        <f t="shared" ca="1" si="303"/>
        <v>-</v>
      </c>
      <c r="DC78" s="163" t="str">
        <f t="shared" ca="1" si="303"/>
        <v>-</v>
      </c>
      <c r="DD78" s="163" t="str">
        <f t="shared" ca="1" si="304"/>
        <v>-</v>
      </c>
      <c r="DE78" s="163" t="str">
        <f t="shared" ca="1" si="304"/>
        <v>-</v>
      </c>
      <c r="DF78" s="163" t="str">
        <f t="shared" ca="1" si="304"/>
        <v>-</v>
      </c>
      <c r="DG78" s="163" t="str">
        <f t="shared" ca="1" si="304"/>
        <v>-</v>
      </c>
      <c r="DH78" s="163" t="str">
        <f t="shared" ca="1" si="304"/>
        <v>-</v>
      </c>
      <c r="DI78" s="163" t="str">
        <f t="shared" ca="1" si="304"/>
        <v>-</v>
      </c>
      <c r="DJ78" s="163" t="str">
        <f t="shared" ca="1" si="304"/>
        <v>-</v>
      </c>
      <c r="DK78" s="163" t="str">
        <f t="shared" ca="1" si="304"/>
        <v>-</v>
      </c>
      <c r="DL78" s="10"/>
      <c r="DM78" s="163" t="str">
        <f t="shared" ca="1" si="336"/>
        <v>-</v>
      </c>
      <c r="DN78" s="163" t="str">
        <f t="shared" ca="1" si="336"/>
        <v>-</v>
      </c>
      <c r="DO78" s="163" t="str">
        <f t="shared" ca="1" si="336"/>
        <v>-</v>
      </c>
      <c r="DP78" s="163" t="str">
        <f t="shared" ca="1" si="336"/>
        <v>-</v>
      </c>
      <c r="DQ78" s="163" t="str">
        <f t="shared" ca="1" si="336"/>
        <v>-</v>
      </c>
      <c r="DR78" s="163" t="str">
        <f t="shared" ca="1" si="336"/>
        <v>-</v>
      </c>
      <c r="DS78" s="163" t="str">
        <f t="shared" ca="1" si="336"/>
        <v>-</v>
      </c>
      <c r="DT78" s="163" t="str">
        <f t="shared" ca="1" si="336"/>
        <v>-</v>
      </c>
      <c r="DU78" s="163" t="str">
        <f t="shared" ca="1" si="336"/>
        <v>-</v>
      </c>
      <c r="DV78" s="163" t="str">
        <f t="shared" ca="1" si="336"/>
        <v>-</v>
      </c>
      <c r="DW78" s="163" t="str">
        <f t="shared" ca="1" si="336"/>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ref="EI78:FR83" ca="1" si="361">OFFSET(EI$5,$B78,0)</f>
        <v>-</v>
      </c>
      <c r="EJ78" s="163" t="str">
        <f t="shared" ca="1" si="361"/>
        <v>-</v>
      </c>
      <c r="EK78" s="163" t="str">
        <f t="shared" ca="1" si="361"/>
        <v>-</v>
      </c>
      <c r="EL78" s="163" t="str">
        <f t="shared" ca="1" si="361"/>
        <v>-</v>
      </c>
      <c r="EM78" s="163" t="str">
        <f t="shared" ca="1" si="361"/>
        <v>-</v>
      </c>
      <c r="EN78" s="163" t="str">
        <f t="shared" ca="1" si="361"/>
        <v>-</v>
      </c>
      <c r="EO78" s="163" t="str">
        <f t="shared" ca="1" si="361"/>
        <v>-</v>
      </c>
      <c r="EP78" s="163" t="str">
        <f t="shared" ca="1" si="361"/>
        <v>-</v>
      </c>
      <c r="EQ78" s="193">
        <v>1</v>
      </c>
      <c r="ER78" s="193">
        <v>1</v>
      </c>
      <c r="ES78" s="163">
        <f t="shared" ca="1" si="361"/>
        <v>0</v>
      </c>
      <c r="ET78" s="163" t="str">
        <f t="shared" ca="1" si="361"/>
        <v>-</v>
      </c>
      <c r="EU78" s="163" t="str">
        <f t="shared" ca="1" si="361"/>
        <v>-</v>
      </c>
      <c r="EV78" s="163" t="str">
        <f t="shared" ca="1" si="361"/>
        <v>-</v>
      </c>
      <c r="EW78" s="163" t="str">
        <f t="shared" ca="1" si="361"/>
        <v>-</v>
      </c>
      <c r="EX78" s="163" t="str">
        <f t="shared" ca="1" si="361"/>
        <v>-</v>
      </c>
      <c r="EY78" s="163" t="str">
        <f t="shared" ca="1" si="361"/>
        <v>-</v>
      </c>
      <c r="EZ78" s="163" t="str">
        <f t="shared" ca="1" si="361"/>
        <v>-</v>
      </c>
      <c r="FA78" s="163">
        <f t="shared" ca="1" si="361"/>
        <v>0</v>
      </c>
      <c r="FB78" s="163" t="str">
        <f t="shared" ca="1" si="361"/>
        <v>-</v>
      </c>
      <c r="FC78" s="163" t="str">
        <f t="shared" ca="1" si="361"/>
        <v>-</v>
      </c>
      <c r="FD78" s="163" t="str">
        <f t="shared" ca="1" si="361"/>
        <v>-</v>
      </c>
      <c r="FE78" s="163" t="str">
        <f t="shared" ca="1" si="361"/>
        <v>-</v>
      </c>
      <c r="FF78" s="163" t="str">
        <f t="shared" ca="1" si="361"/>
        <v>-</v>
      </c>
      <c r="FG78" s="163">
        <f t="shared" ca="1" si="361"/>
        <v>0</v>
      </c>
      <c r="FH78" s="163">
        <f t="shared" ca="1" si="361"/>
        <v>0</v>
      </c>
      <c r="FI78" s="163">
        <f t="shared" ca="1" si="361"/>
        <v>0</v>
      </c>
      <c r="FJ78" s="163">
        <f t="shared" ca="1" si="361"/>
        <v>0</v>
      </c>
      <c r="FK78" s="163">
        <f t="shared" ca="1" si="361"/>
        <v>0</v>
      </c>
      <c r="FL78" s="163">
        <f t="shared" ca="1" si="361"/>
        <v>0</v>
      </c>
      <c r="FM78" s="163">
        <f t="shared" ca="1" si="361"/>
        <v>0</v>
      </c>
      <c r="FN78" s="163" t="str">
        <f t="shared" ca="1" si="361"/>
        <v>-</v>
      </c>
      <c r="FO78" s="163" t="str">
        <f t="shared" ca="1" si="361"/>
        <v>-</v>
      </c>
      <c r="FP78" s="163" t="str">
        <f t="shared" ca="1" si="361"/>
        <v>-</v>
      </c>
      <c r="FQ78" s="163" t="str">
        <f t="shared" ca="1" si="361"/>
        <v>-</v>
      </c>
      <c r="FR78" s="163" t="str">
        <f t="shared" ca="1" si="361"/>
        <v>-</v>
      </c>
      <c r="FS78" s="163" t="str">
        <f t="shared" ca="1" si="339"/>
        <v>-</v>
      </c>
      <c r="FT78" s="163" t="str">
        <f t="shared" ca="1" si="339"/>
        <v>-</v>
      </c>
      <c r="FU78" s="163" t="str">
        <f t="shared" ca="1" si="339"/>
        <v>-</v>
      </c>
      <c r="FV78" s="163" t="str">
        <f t="shared" ca="1" si="339"/>
        <v>-</v>
      </c>
      <c r="FW78" s="163" t="str">
        <f t="shared" ca="1" si="339"/>
        <v>-</v>
      </c>
      <c r="FX78" s="163" t="str">
        <f t="shared" ca="1" si="339"/>
        <v>-</v>
      </c>
      <c r="FY78" s="10"/>
      <c r="FZ78" s="163">
        <f t="shared" ca="1" si="339"/>
        <v>1</v>
      </c>
      <c r="GA78" s="163" t="str">
        <f t="shared" ca="1" si="339"/>
        <v>-</v>
      </c>
      <c r="GB78" s="163" t="str">
        <f t="shared" ca="1" si="339"/>
        <v>-</v>
      </c>
      <c r="GC78" s="163" t="str">
        <f t="shared" ca="1" si="339"/>
        <v>-</v>
      </c>
      <c r="GD78" s="163" t="str">
        <f t="shared" ca="1" si="339"/>
        <v>-</v>
      </c>
      <c r="GE78" s="163" t="b">
        <f t="shared" ca="1" si="339"/>
        <v>0</v>
      </c>
      <c r="GF78" s="163" t="str">
        <f t="shared" ca="1" si="339"/>
        <v>-</v>
      </c>
      <c r="GG78" s="163">
        <f t="shared" ca="1" si="339"/>
        <v>0</v>
      </c>
      <c r="GH78" s="163" t="str">
        <f t="shared" ca="1" si="339"/>
        <v>-</v>
      </c>
      <c r="GI78" s="161" cm="1">
        <f t="array" aca="1" ref="GI78" ca="1">INDEX(i.rev,$K78,GI$15)</f>
        <v>1</v>
      </c>
      <c r="GJ78" s="163">
        <f t="shared" ca="1" si="340"/>
        <v>0</v>
      </c>
      <c r="GK78" s="163">
        <f t="shared" ca="1" si="340"/>
        <v>1</v>
      </c>
      <c r="GL78" s="163">
        <f t="shared" ca="1" si="340"/>
        <v>0</v>
      </c>
      <c r="GM78" s="163">
        <f t="shared" ca="1" si="340"/>
        <v>1</v>
      </c>
      <c r="GN78" s="163">
        <f t="shared" ca="1" si="340"/>
        <v>1</v>
      </c>
      <c r="GO78" s="163">
        <f t="shared" ca="1" si="340"/>
        <v>1</v>
      </c>
      <c r="GP78" s="163">
        <f t="shared" ca="1" si="340"/>
        <v>0</v>
      </c>
      <c r="GQ78" s="163">
        <f t="shared" ca="1" si="340"/>
        <v>0</v>
      </c>
      <c r="GR78" s="163">
        <f t="shared" ca="1" si="340"/>
        <v>0</v>
      </c>
      <c r="GS78" s="163">
        <f t="shared" ca="1" si="340"/>
        <v>0</v>
      </c>
      <c r="GT78" s="163">
        <f t="shared" ca="1" si="340"/>
        <v>0</v>
      </c>
      <c r="GU78" s="163">
        <f t="shared" ca="1" si="340"/>
        <v>0</v>
      </c>
      <c r="GV78" s="163">
        <f t="shared" ca="1" si="340"/>
        <v>0</v>
      </c>
      <c r="GW78" s="163">
        <f t="shared" ca="1" si="340"/>
        <v>0</v>
      </c>
      <c r="GX78" s="163">
        <f t="shared" ca="1" si="340"/>
        <v>0</v>
      </c>
      <c r="GY78" s="163">
        <f t="shared" ca="1" si="340"/>
        <v>0</v>
      </c>
      <c r="GZ78" s="161" cm="1">
        <f t="array" aca="1" ref="GZ78" ca="1">INDEX(i.rev,$K78,GZ$15)</f>
        <v>0</v>
      </c>
      <c r="HA78" s="163">
        <f t="shared" ca="1" si="341"/>
        <v>0</v>
      </c>
      <c r="HB78" s="161" cm="1">
        <f t="array" aca="1" ref="HB78" ca="1">INDEX(i.rev,$K78,HB$15)</f>
        <v>1</v>
      </c>
      <c r="HC78" s="163">
        <f t="shared" ca="1" si="355"/>
        <v>0</v>
      </c>
      <c r="HD78" s="163">
        <f t="shared" ca="1" si="355"/>
        <v>0</v>
      </c>
      <c r="HE78" s="163">
        <f t="shared" ca="1" si="355"/>
        <v>0</v>
      </c>
      <c r="HF78" s="163">
        <f t="shared" ca="1" si="355"/>
        <v>0</v>
      </c>
      <c r="HG78" s="163">
        <f t="shared" ca="1" si="355"/>
        <v>0</v>
      </c>
      <c r="HH78" s="163">
        <f t="shared" ca="1" si="355"/>
        <v>0</v>
      </c>
      <c r="HI78" s="163">
        <f t="shared" ca="1" si="355"/>
        <v>0</v>
      </c>
      <c r="HJ78" s="10">
        <v>2</v>
      </c>
      <c r="HK78" s="163" t="str">
        <f t="shared" ca="1" si="355"/>
        <v>-</v>
      </c>
      <c r="HL78" s="163" t="str">
        <f t="shared" ca="1" si="355"/>
        <v>-</v>
      </c>
      <c r="HM78" s="163" t="str">
        <f t="shared" ca="1" si="355"/>
        <v>-</v>
      </c>
      <c r="HN78" s="163" t="str">
        <f t="shared" ca="1" si="355"/>
        <v>-</v>
      </c>
      <c r="HO78" s="163" t="str">
        <f t="shared" ca="1" si="355"/>
        <v>-</v>
      </c>
      <c r="HP78" s="161" t="b">
        <f t="shared" si="343"/>
        <v>0</v>
      </c>
      <c r="HQ78" s="161" t="b">
        <f t="shared" si="343"/>
        <v>0</v>
      </c>
      <c r="HR78" s="161" t="b">
        <f t="shared" si="343"/>
        <v>1</v>
      </c>
      <c r="HS78" s="163">
        <f t="shared" ca="1" si="355"/>
        <v>0</v>
      </c>
      <c r="HT78" s="161">
        <f t="shared" ca="1" si="356"/>
        <v>1</v>
      </c>
      <c r="HU78" s="161">
        <f t="shared" ca="1" si="356"/>
        <v>1</v>
      </c>
      <c r="HV78" s="163" t="str">
        <f t="shared" ca="1" si="355"/>
        <v>-</v>
      </c>
      <c r="HW78" s="163" t="str">
        <f t="shared" ca="1" si="355"/>
        <v>-</v>
      </c>
      <c r="HX78" s="163" t="str">
        <f t="shared" ca="1" si="355"/>
        <v>-</v>
      </c>
      <c r="HY78" s="163" t="str">
        <f t="shared" ca="1" si="355"/>
        <v>-</v>
      </c>
      <c r="HZ78" s="163" t="str">
        <f t="shared" ca="1" si="355"/>
        <v>-</v>
      </c>
      <c r="IA78" s="163" t="str">
        <f t="shared" ca="1" si="355"/>
        <v>-</v>
      </c>
      <c r="IB78" s="163" t="str">
        <f t="shared" ca="1" si="355"/>
        <v>-</v>
      </c>
      <c r="IC78" s="163" t="str">
        <f t="shared" ca="1" si="355"/>
        <v>-</v>
      </c>
      <c r="ID78" s="163" t="str">
        <f t="shared" ca="1" si="355"/>
        <v>-</v>
      </c>
      <c r="IE78" s="163" t="b">
        <f t="shared" ca="1" si="355"/>
        <v>1</v>
      </c>
      <c r="IF78" s="163" t="str">
        <f t="shared" ca="1" si="355"/>
        <v>-</v>
      </c>
      <c r="IG78" s="163" t="str">
        <f t="shared" ca="1" si="355"/>
        <v>-</v>
      </c>
      <c r="IH78" s="163" t="str">
        <f t="shared" ca="1" si="355"/>
        <v>-</v>
      </c>
      <c r="II78" s="163" t="b">
        <f t="shared" ca="1" si="355"/>
        <v>1</v>
      </c>
      <c r="IJ78" s="163">
        <f t="shared" ca="1" si="355"/>
        <v>0</v>
      </c>
      <c r="IK78" s="163" t="str">
        <f t="shared" ca="1" si="355"/>
        <v>-</v>
      </c>
      <c r="IL78" s="163" t="str">
        <f t="shared" ca="1" si="355"/>
        <v>-</v>
      </c>
      <c r="IM78" s="163" t="str">
        <f t="shared" ca="1" si="355"/>
        <v>-</v>
      </c>
      <c r="IN78" s="163" t="str">
        <f t="shared" ca="1" si="355"/>
        <v>-</v>
      </c>
      <c r="IO78" s="163" t="str">
        <f t="shared" ca="1" si="355"/>
        <v>-</v>
      </c>
      <c r="IP78" s="163">
        <f t="shared" ca="1" si="355"/>
        <v>0</v>
      </c>
      <c r="IQ78" s="163" t="str">
        <f t="shared" ca="1" si="355"/>
        <v>-</v>
      </c>
      <c r="IR78" s="163" t="str">
        <f t="shared" ca="1" si="355"/>
        <v>-</v>
      </c>
      <c r="IS78" s="163" t="str">
        <f t="shared" ca="1" si="355"/>
        <v>-</v>
      </c>
      <c r="IT78" s="163">
        <f t="shared" ca="1" si="355"/>
        <v>500</v>
      </c>
      <c r="IU78" s="163">
        <f t="shared" ca="1" si="355"/>
        <v>500</v>
      </c>
      <c r="IV78" s="163" t="str">
        <f t="shared" ca="1" si="355"/>
        <v>-</v>
      </c>
      <c r="IW78" s="112">
        <f>IX77</f>
        <v>457</v>
      </c>
      <c r="IX78" s="112">
        <f t="shared" ref="IX78:IX83" si="362">IW78+180</f>
        <v>637</v>
      </c>
      <c r="IY78" s="187" t="b">
        <v>1</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316"/>
        <v>4.4999999999999998E-2</v>
      </c>
      <c r="MA78" s="161">
        <f t="shared" ca="1" si="317"/>
        <v>4.4999999999999998E-2</v>
      </c>
      <c r="MB78" s="163">
        <f t="shared" ca="1" si="344"/>
        <v>1</v>
      </c>
      <c r="MC78" s="163">
        <f t="shared" ca="1" si="344"/>
        <v>0</v>
      </c>
      <c r="MD78" s="163">
        <f t="shared" ca="1" si="344"/>
        <v>1</v>
      </c>
      <c r="ME78" s="163">
        <f t="shared" ca="1" si="344"/>
        <v>1</v>
      </c>
      <c r="MF78" s="163">
        <f t="shared" ca="1" si="344"/>
        <v>0</v>
      </c>
      <c r="MG78" s="163">
        <f t="shared" ca="1" si="344"/>
        <v>70</v>
      </c>
      <c r="MH78" s="163">
        <f t="shared" ca="1" si="344"/>
        <v>50</v>
      </c>
      <c r="MI78" s="163">
        <f t="shared" ca="1" si="344"/>
        <v>85</v>
      </c>
      <c r="MJ78" s="163">
        <f t="shared" ca="1" si="344"/>
        <v>50</v>
      </c>
      <c r="MK78" s="161">
        <f t="shared" ca="1" si="345"/>
        <v>1</v>
      </c>
      <c r="ML78" s="161">
        <f t="shared" ca="1" si="346"/>
        <v>1</v>
      </c>
      <c r="MM78" s="161">
        <f t="shared" ca="1" si="347"/>
        <v>1</v>
      </c>
      <c r="MN78" s="161">
        <f t="shared" ca="1" si="358"/>
        <v>1</v>
      </c>
      <c r="MO78" s="161">
        <f t="shared" ca="1" si="358"/>
        <v>1</v>
      </c>
      <c r="MP78" s="163">
        <f t="shared" ca="1" si="344"/>
        <v>1</v>
      </c>
      <c r="MQ78" s="10"/>
      <c r="MR78" s="163">
        <f t="shared" ca="1" si="344"/>
        <v>1</v>
      </c>
      <c r="MS78" s="161">
        <f t="shared" ca="1" si="321"/>
        <v>1</v>
      </c>
      <c r="MT78" s="163">
        <f t="shared" ca="1" si="344"/>
        <v>0.75</v>
      </c>
      <c r="MU78" s="163">
        <f t="shared" ca="1" si="344"/>
        <v>0.8</v>
      </c>
      <c r="MV78" s="163">
        <f t="shared" ca="1" si="350"/>
        <v>0.82499999999999996</v>
      </c>
      <c r="MW78" s="163">
        <f t="shared" ca="1" si="344"/>
        <v>0.875</v>
      </c>
      <c r="MX78" s="163">
        <f t="shared" ca="1" si="344"/>
        <v>0.9</v>
      </c>
      <c r="MY78" s="163">
        <f t="shared" ca="1" si="352"/>
        <v>0.75</v>
      </c>
      <c r="MZ78" s="163">
        <f t="shared" ca="1" si="352"/>
        <v>0.78142857142857147</v>
      </c>
      <c r="NA78" s="163">
        <f t="shared" ca="1" si="352"/>
        <v>0.82499999999999996</v>
      </c>
      <c r="NB78" s="163">
        <f t="shared" ca="1" si="352"/>
        <v>0.875</v>
      </c>
      <c r="NC78" s="163">
        <f t="shared" ca="1" si="352"/>
        <v>0.9</v>
      </c>
      <c r="ND78" s="163">
        <f t="shared" ca="1" si="352"/>
        <v>0.9</v>
      </c>
      <c r="NE78" s="163">
        <f t="shared" ca="1" si="352"/>
        <v>0.75</v>
      </c>
      <c r="NF78" s="163">
        <f t="shared" ca="1" si="352"/>
        <v>0.78142857142857147</v>
      </c>
      <c r="NG78" s="163">
        <f t="shared" ca="1" si="352"/>
        <v>0.82499999999999996</v>
      </c>
      <c r="NH78" s="163">
        <f t="shared" ca="1" si="352"/>
        <v>0.875</v>
      </c>
      <c r="NI78" s="163">
        <f t="shared" ca="1" si="352"/>
        <v>0.9</v>
      </c>
      <c r="NJ78" s="163">
        <f t="shared" ca="1" si="352"/>
        <v>0.9</v>
      </c>
      <c r="NK78" s="163">
        <f t="shared" ca="1" si="352"/>
        <v>0.75</v>
      </c>
      <c r="NL78" s="163">
        <f t="shared" ca="1" si="352"/>
        <v>0.78142857142857147</v>
      </c>
      <c r="NM78" s="163">
        <f t="shared" ca="1" si="352"/>
        <v>0.82499999999999996</v>
      </c>
      <c r="NN78" s="163">
        <f t="shared" ca="1" si="352"/>
        <v>0.875</v>
      </c>
      <c r="NO78" s="163">
        <f t="shared" ca="1" si="352"/>
        <v>0.9</v>
      </c>
      <c r="NP78" s="163">
        <f t="shared" ca="1" si="352"/>
        <v>0.9</v>
      </c>
      <c r="NQ78" s="163">
        <f t="shared" ca="1" si="352"/>
        <v>0.75</v>
      </c>
      <c r="NR78" s="163">
        <f t="shared" ca="1" si="352"/>
        <v>0.78142857142857147</v>
      </c>
      <c r="NS78" s="163">
        <f t="shared" ca="1" si="352"/>
        <v>0.82499999999999996</v>
      </c>
      <c r="NT78" s="163">
        <f t="shared" ca="1" si="352"/>
        <v>0.875</v>
      </c>
      <c r="NU78" s="163">
        <f t="shared" ca="1" si="352"/>
        <v>0.9</v>
      </c>
      <c r="NV78" s="163">
        <f t="shared" ca="1" si="352"/>
        <v>0.9</v>
      </c>
      <c r="NW78" s="163">
        <f t="shared" ca="1" si="352"/>
        <v>0.75</v>
      </c>
      <c r="NX78" s="163">
        <f t="shared" ca="1" si="352"/>
        <v>0.78142857142857147</v>
      </c>
      <c r="NY78" s="163">
        <f t="shared" ca="1" si="352"/>
        <v>0.82499999999999996</v>
      </c>
      <c r="NZ78" s="163">
        <f t="shared" ca="1" si="352"/>
        <v>0.875</v>
      </c>
      <c r="OA78" s="163">
        <f t="shared" ca="1" si="352"/>
        <v>0.9</v>
      </c>
      <c r="OB78" s="163">
        <f t="shared" ca="1" si="352"/>
        <v>0.9</v>
      </c>
      <c r="OC78" s="163">
        <f t="shared" ca="1" si="352"/>
        <v>0.75</v>
      </c>
      <c r="OD78" s="163">
        <f t="shared" ca="1" si="352"/>
        <v>0.78142857142857147</v>
      </c>
      <c r="OE78" s="163">
        <f t="shared" ca="1" si="352"/>
        <v>0.82499999999999996</v>
      </c>
      <c r="OF78" s="163">
        <f t="shared" ca="1" si="352"/>
        <v>0.875</v>
      </c>
      <c r="OG78" s="163">
        <f t="shared" ca="1" si="352"/>
        <v>0.9</v>
      </c>
      <c r="OH78" s="163">
        <f t="shared" ca="1" si="352"/>
        <v>0.9</v>
      </c>
      <c r="OI78" s="163">
        <f t="shared" ca="1" si="352"/>
        <v>0.75</v>
      </c>
      <c r="OJ78" s="163">
        <f t="shared" ca="1" si="352"/>
        <v>0.76904761904761909</v>
      </c>
      <c r="OK78" s="163">
        <f t="shared" ca="1" si="352"/>
        <v>0.82000000000000006</v>
      </c>
      <c r="OL78" s="163">
        <f t="shared" ca="1" si="352"/>
        <v>0.875</v>
      </c>
      <c r="OM78" s="163">
        <f t="shared" ca="1" si="352"/>
        <v>0.9</v>
      </c>
      <c r="ON78" s="163">
        <f t="shared" ca="1" si="352"/>
        <v>0.90000000000000013</v>
      </c>
      <c r="OO78" s="163">
        <f t="shared" ca="1" si="352"/>
        <v>0.75</v>
      </c>
      <c r="OP78" s="163">
        <f t="shared" ca="1" si="352"/>
        <v>0.76904761904761909</v>
      </c>
      <c r="OQ78" s="163">
        <f t="shared" ca="1" si="352"/>
        <v>0.82000000000000006</v>
      </c>
      <c r="OR78" s="163">
        <f t="shared" ca="1" si="352"/>
        <v>0.875</v>
      </c>
      <c r="OS78" s="163">
        <f t="shared" ca="1" si="352"/>
        <v>0.9</v>
      </c>
      <c r="OT78" s="163">
        <f t="shared" ca="1" si="352"/>
        <v>0.9</v>
      </c>
      <c r="OU78" s="163">
        <f t="shared" ca="1" si="324"/>
        <v>0.875</v>
      </c>
      <c r="OV78" s="161">
        <f t="shared" ca="1" si="325"/>
        <v>1</v>
      </c>
      <c r="OW78" s="161">
        <f t="shared" ca="1" si="326"/>
        <v>1</v>
      </c>
      <c r="OX78" s="161" t="str">
        <f t="shared" ca="1" si="327"/>
        <v>-</v>
      </c>
      <c r="OY78" s="193">
        <v>2</v>
      </c>
      <c r="OZ78" s="161" t="str">
        <f t="shared" ca="1" si="328"/>
        <v>-</v>
      </c>
      <c r="PA78" s="161" t="str">
        <f t="shared" ca="1" si="329"/>
        <v>-</v>
      </c>
      <c r="PB78" s="163">
        <f t="shared" ca="1" si="344"/>
        <v>0</v>
      </c>
      <c r="PC78" s="27">
        <v>0</v>
      </c>
    </row>
    <row r="79" spans="1:419" s="143" customFormat="1" hidden="1" outlineLevel="1">
      <c r="A79" s="121">
        <f t="shared" si="330"/>
        <v>74</v>
      </c>
      <c r="B79" s="121">
        <f t="shared" si="331"/>
        <v>13</v>
      </c>
      <c r="C79" s="143">
        <v>101</v>
      </c>
      <c r="D79" s="143" t="s">
        <v>884</v>
      </c>
      <c r="E79" s="143" t="b">
        <v>0</v>
      </c>
      <c r="F79" s="143" t="b">
        <v>0</v>
      </c>
      <c r="G79" s="143" t="b">
        <f t="shared" si="359"/>
        <v>0</v>
      </c>
      <c r="H79" s="139">
        <v>3</v>
      </c>
      <c r="I79" s="32">
        <v>1</v>
      </c>
      <c r="J79" s="139">
        <f t="shared" ca="1" si="333"/>
        <v>1</v>
      </c>
      <c r="K79" s="139">
        <f t="shared" ca="1" si="333"/>
        <v>1</v>
      </c>
      <c r="L79" s="139">
        <f t="shared" ca="1" si="333"/>
        <v>1</v>
      </c>
      <c r="M79" s="139">
        <f t="shared" ca="1" si="333"/>
        <v>1</v>
      </c>
      <c r="N79" s="139">
        <f t="shared" ca="1" si="333"/>
        <v>1</v>
      </c>
      <c r="O79" s="139">
        <f t="shared" ca="1" si="333"/>
        <v>1</v>
      </c>
      <c r="P79" s="139">
        <f t="shared" ca="1" si="333"/>
        <v>1</v>
      </c>
      <c r="Q79" s="139">
        <f t="shared" ca="1" si="333"/>
        <v>1</v>
      </c>
      <c r="R79" s="139">
        <f t="shared" ca="1" si="333"/>
        <v>2</v>
      </c>
      <c r="S79" s="139">
        <f t="shared" ca="1" si="333"/>
        <v>1</v>
      </c>
      <c r="T79" s="139">
        <f t="shared" ca="1" si="353"/>
        <v>1</v>
      </c>
      <c r="U79" s="139">
        <f t="shared" ca="1" si="353"/>
        <v>1</v>
      </c>
      <c r="V79" s="139">
        <f t="shared" ca="1" si="353"/>
        <v>1</v>
      </c>
      <c r="W79" s="139">
        <f t="shared" ca="1" si="333"/>
        <v>1</v>
      </c>
      <c r="X79" s="139">
        <f t="shared" ca="1" si="333"/>
        <v>1</v>
      </c>
      <c r="Y79" s="139">
        <f t="shared" ca="1" si="333"/>
        <v>1</v>
      </c>
      <c r="Z79" s="139">
        <f t="shared" ca="1" si="333"/>
        <v>1</v>
      </c>
      <c r="AA79" s="139">
        <f t="shared" ca="1" si="333"/>
        <v>1</v>
      </c>
      <c r="AB79" s="139">
        <f t="shared" ca="1" si="333"/>
        <v>1</v>
      </c>
      <c r="AC79" s="139">
        <f t="shared" ca="1" si="333"/>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49600822592 SE CropgrazeFALSE (F33N11) Min_sale_age_637 Rot_constrained</v>
      </c>
      <c r="AF79" s="10" t="str">
        <f ca="1">IF(COUNTIF(AE$5:AE79,AE79)=1,"-","Dup")</f>
        <v>-</v>
      </c>
      <c r="AG79" s="10"/>
      <c r="AH79" s="162" t="b">
        <v>0</v>
      </c>
      <c r="AI79" s="162" t="b">
        <v>0</v>
      </c>
      <c r="AJ79" s="162" t="b">
        <v>0</v>
      </c>
      <c r="AK79" s="162" t="b">
        <v>0</v>
      </c>
      <c r="AL79" s="162" t="b">
        <v>0</v>
      </c>
      <c r="AM79" s="162" t="b">
        <v>1</v>
      </c>
      <c r="AN79" s="10"/>
      <c r="AO79" s="161" t="b">
        <f t="shared" si="334"/>
        <v>1</v>
      </c>
      <c r="AP79" s="161" t="str">
        <f t="shared" si="334"/>
        <v>-</v>
      </c>
      <c r="AQ79" s="161" t="str">
        <f t="shared" si="334"/>
        <v>-</v>
      </c>
      <c r="AR79" s="161" t="str">
        <f t="shared" si="334"/>
        <v>-</v>
      </c>
      <c r="AS79" s="161" t="b">
        <f t="shared" si="334"/>
        <v>1</v>
      </c>
      <c r="AT79" s="161" t="b">
        <f t="shared" si="334"/>
        <v>0</v>
      </c>
      <c r="AU79" s="161">
        <f t="shared" ca="1" si="297"/>
        <v>0</v>
      </c>
      <c r="AV79" s="161" t="b">
        <f t="shared" ca="1" si="335"/>
        <v>0</v>
      </c>
      <c r="AW79" s="161" t="b">
        <f t="shared" ca="1" si="335"/>
        <v>0</v>
      </c>
      <c r="AX79" s="161" t="str">
        <f t="shared" ca="1" si="335"/>
        <v>-</v>
      </c>
      <c r="AY79" s="161" t="str">
        <f t="shared" ca="1" si="335"/>
        <v>-</v>
      </c>
      <c r="AZ79" s="161" t="str">
        <f t="shared" ca="1" si="335"/>
        <v>-</v>
      </c>
      <c r="BA79" s="10"/>
      <c r="BB79" s="161" t="b">
        <f t="shared" si="299"/>
        <v>1</v>
      </c>
      <c r="BC79" s="163" t="b">
        <f t="shared" ca="1" si="336"/>
        <v>1</v>
      </c>
      <c r="BD79" s="163" t="b">
        <f t="shared" ca="1" si="336"/>
        <v>1</v>
      </c>
      <c r="BE79" s="162">
        <f t="shared" si="351"/>
        <v>3108</v>
      </c>
      <c r="BF79" s="163" t="str">
        <f t="shared" ca="1" si="336"/>
        <v>-</v>
      </c>
      <c r="BG79" s="163" t="str">
        <f t="shared" ca="1" si="336"/>
        <v>-</v>
      </c>
      <c r="BH79" s="163" t="str">
        <f t="shared" ca="1" si="336"/>
        <v>-</v>
      </c>
      <c r="BI79" s="163" t="str">
        <f t="shared" ca="1" si="336"/>
        <v>-</v>
      </c>
      <c r="BJ79" s="163" t="str">
        <f t="shared" ca="1" si="336"/>
        <v>-</v>
      </c>
      <c r="BK79" s="163">
        <f t="shared" ca="1" si="336"/>
        <v>1</v>
      </c>
      <c r="BL79" s="163">
        <f t="shared" ca="1" si="336"/>
        <v>1</v>
      </c>
      <c r="BM79" s="163" t="str">
        <f t="shared" ca="1" si="336"/>
        <v>-</v>
      </c>
      <c r="BN79" s="163" t="str">
        <f t="shared" ca="1" si="336"/>
        <v>-</v>
      </c>
      <c r="BO79" s="163" t="b">
        <f t="shared" ca="1" si="301"/>
        <v>0</v>
      </c>
      <c r="BP79" s="163" t="b">
        <f t="shared" ca="1" si="301"/>
        <v>0</v>
      </c>
      <c r="BQ79" s="163" t="b">
        <f t="shared" ca="1" si="301"/>
        <v>0</v>
      </c>
      <c r="BR79" s="163" t="b">
        <f t="shared" ca="1" si="301"/>
        <v>0</v>
      </c>
      <c r="BS79" s="163" t="b">
        <f t="shared" ca="1" si="301"/>
        <v>0</v>
      </c>
      <c r="BT79" s="163" t="b">
        <f t="shared" ca="1" si="301"/>
        <v>0</v>
      </c>
      <c r="BU79" s="163" t="b">
        <f t="shared" ca="1" si="301"/>
        <v>0</v>
      </c>
      <c r="BV79" s="163" t="b">
        <f t="shared" ca="1" si="301"/>
        <v>0</v>
      </c>
      <c r="BW79" s="163" t="b">
        <f t="shared" ca="1" si="301"/>
        <v>0</v>
      </c>
      <c r="BX79" s="163" t="str">
        <f t="shared" ca="1" si="300"/>
        <v>-</v>
      </c>
      <c r="BY79" s="163" t="str">
        <f t="shared" ca="1" si="302"/>
        <v>-</v>
      </c>
      <c r="BZ79" s="163" t="str">
        <f t="shared" ca="1" si="302"/>
        <v>-</v>
      </c>
      <c r="CA79" s="163" t="str">
        <f t="shared" ca="1" si="302"/>
        <v>-</v>
      </c>
      <c r="CB79" s="163" t="str">
        <f t="shared" ca="1" si="302"/>
        <v>-</v>
      </c>
      <c r="CC79" s="163" t="str">
        <f t="shared" ca="1" si="302"/>
        <v>-</v>
      </c>
      <c r="CD79" s="163" t="str">
        <f t="shared" ca="1" si="302"/>
        <v>-</v>
      </c>
      <c r="CE79" s="163" t="str">
        <f t="shared" ca="1" si="302"/>
        <v>-</v>
      </c>
      <c r="CF79" s="163" t="str">
        <f t="shared" ca="1" si="302"/>
        <v>-</v>
      </c>
      <c r="CG79" s="163" t="str">
        <f t="shared" ca="1" si="300"/>
        <v>-</v>
      </c>
      <c r="CH79" s="163" t="str">
        <f t="shared" ca="1" si="300"/>
        <v>-</v>
      </c>
      <c r="CI79" s="163" t="str">
        <f t="shared" ca="1" si="300"/>
        <v>-</v>
      </c>
      <c r="CJ79" s="163" t="str">
        <f t="shared" ca="1" si="300"/>
        <v>-</v>
      </c>
      <c r="CK79" s="163" t="str">
        <f t="shared" ca="1" si="303"/>
        <v>-</v>
      </c>
      <c r="CL79" s="163" t="str">
        <f t="shared" ca="1" si="303"/>
        <v>-</v>
      </c>
      <c r="CM79" s="163" t="str">
        <f t="shared" ca="1" si="303"/>
        <v>-</v>
      </c>
      <c r="CN79" s="163" t="str">
        <f t="shared" ca="1" si="303"/>
        <v>-</v>
      </c>
      <c r="CO79" s="163" t="str">
        <f t="shared" ca="1" si="303"/>
        <v>-</v>
      </c>
      <c r="CP79" s="163" t="str">
        <f t="shared" ca="1" si="303"/>
        <v>-</v>
      </c>
      <c r="CQ79" s="163" t="str">
        <f t="shared" ca="1" si="303"/>
        <v>-</v>
      </c>
      <c r="CR79" s="163" t="str">
        <f t="shared" ca="1" si="303"/>
        <v>-</v>
      </c>
      <c r="CS79" s="163" t="str">
        <f t="shared" ca="1" si="303"/>
        <v>-</v>
      </c>
      <c r="CT79" s="163" t="str">
        <f t="shared" ca="1" si="303"/>
        <v>-</v>
      </c>
      <c r="CU79" s="163" t="str">
        <f t="shared" ca="1" si="303"/>
        <v>-</v>
      </c>
      <c r="CV79" s="163" t="str">
        <f t="shared" ca="1" si="303"/>
        <v>-</v>
      </c>
      <c r="CW79" s="163" t="str">
        <f t="shared" ca="1" si="303"/>
        <v>-</v>
      </c>
      <c r="CX79" s="163" t="str">
        <f t="shared" ca="1" si="303"/>
        <v>-</v>
      </c>
      <c r="CY79" s="163" t="str">
        <f t="shared" ca="1" si="303"/>
        <v>-</v>
      </c>
      <c r="CZ79" s="163" t="str">
        <f t="shared" ca="1" si="303"/>
        <v>-</v>
      </c>
      <c r="DA79" s="163" t="str">
        <f t="shared" ca="1" si="303"/>
        <v>-</v>
      </c>
      <c r="DB79" s="163" t="str">
        <f t="shared" ca="1" si="303"/>
        <v>-</v>
      </c>
      <c r="DC79" s="163" t="str">
        <f t="shared" ca="1" si="303"/>
        <v>-</v>
      </c>
      <c r="DD79" s="163" t="str">
        <f t="shared" ca="1" si="304"/>
        <v>-</v>
      </c>
      <c r="DE79" s="163" t="str">
        <f t="shared" ca="1" si="304"/>
        <v>-</v>
      </c>
      <c r="DF79" s="163" t="str">
        <f t="shared" ca="1" si="304"/>
        <v>-</v>
      </c>
      <c r="DG79" s="163" t="str">
        <f t="shared" ca="1" si="304"/>
        <v>-</v>
      </c>
      <c r="DH79" s="163" t="str">
        <f t="shared" ca="1" si="304"/>
        <v>-</v>
      </c>
      <c r="DI79" s="163" t="str">
        <f t="shared" ca="1" si="304"/>
        <v>-</v>
      </c>
      <c r="DJ79" s="163" t="str">
        <f t="shared" ca="1" si="304"/>
        <v>-</v>
      </c>
      <c r="DK79" s="163" t="str">
        <f t="shared" ca="1" si="304"/>
        <v>-</v>
      </c>
      <c r="DL79" s="10"/>
      <c r="DM79" s="163" t="str">
        <f t="shared" ca="1" si="336"/>
        <v>-</v>
      </c>
      <c r="DN79" s="163" t="str">
        <f t="shared" ca="1" si="336"/>
        <v>-</v>
      </c>
      <c r="DO79" s="163" t="str">
        <f t="shared" ca="1" si="336"/>
        <v>-</v>
      </c>
      <c r="DP79" s="163" t="str">
        <f t="shared" ca="1" si="336"/>
        <v>-</v>
      </c>
      <c r="DQ79" s="163" t="str">
        <f t="shared" ca="1" si="336"/>
        <v>-</v>
      </c>
      <c r="DR79" s="163" t="str">
        <f t="shared" ca="1" si="336"/>
        <v>-</v>
      </c>
      <c r="DS79" s="163" t="str">
        <f t="shared" ca="1" si="336"/>
        <v>-</v>
      </c>
      <c r="DT79" s="163" t="str">
        <f t="shared" ca="1" si="336"/>
        <v>-</v>
      </c>
      <c r="DU79" s="163" t="str">
        <f t="shared" ca="1" si="336"/>
        <v>-</v>
      </c>
      <c r="DV79" s="163" t="str">
        <f t="shared" ca="1" si="336"/>
        <v>-</v>
      </c>
      <c r="DW79" s="163" t="str">
        <f t="shared" ca="1" si="336"/>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1"/>
        <v>-</v>
      </c>
      <c r="EJ79" s="163" t="str">
        <f t="shared" ca="1" si="361"/>
        <v>-</v>
      </c>
      <c r="EK79" s="163" t="str">
        <f t="shared" ca="1" si="361"/>
        <v>-</v>
      </c>
      <c r="EL79" s="163" t="str">
        <f t="shared" ca="1" si="361"/>
        <v>-</v>
      </c>
      <c r="EM79" s="163" t="str">
        <f t="shared" ca="1" si="361"/>
        <v>-</v>
      </c>
      <c r="EN79" s="163" t="str">
        <f t="shared" ca="1" si="361"/>
        <v>-</v>
      </c>
      <c r="EO79" s="163" t="str">
        <f t="shared" ca="1" si="361"/>
        <v>-</v>
      </c>
      <c r="EP79" s="163" t="str">
        <f t="shared" ca="1" si="361"/>
        <v>-</v>
      </c>
      <c r="EQ79" s="193">
        <v>1</v>
      </c>
      <c r="ER79" s="193">
        <v>1</v>
      </c>
      <c r="ES79" s="163">
        <f t="shared" ca="1" si="361"/>
        <v>0</v>
      </c>
      <c r="ET79" s="163" t="str">
        <f t="shared" ca="1" si="361"/>
        <v>-</v>
      </c>
      <c r="EU79" s="163" t="str">
        <f t="shared" ca="1" si="361"/>
        <v>-</v>
      </c>
      <c r="EV79" s="163" t="str">
        <f t="shared" ca="1" si="361"/>
        <v>-</v>
      </c>
      <c r="EW79" s="163" t="str">
        <f t="shared" ca="1" si="361"/>
        <v>-</v>
      </c>
      <c r="EX79" s="163" t="str">
        <f t="shared" ca="1" si="361"/>
        <v>-</v>
      </c>
      <c r="EY79" s="163" t="str">
        <f t="shared" ca="1" si="361"/>
        <v>-</v>
      </c>
      <c r="EZ79" s="163" t="str">
        <f t="shared" ca="1" si="361"/>
        <v>-</v>
      </c>
      <c r="FA79" s="163">
        <f t="shared" ca="1" si="361"/>
        <v>0</v>
      </c>
      <c r="FB79" s="163" t="str">
        <f t="shared" ca="1" si="361"/>
        <v>-</v>
      </c>
      <c r="FC79" s="163" t="str">
        <f t="shared" ca="1" si="361"/>
        <v>-</v>
      </c>
      <c r="FD79" s="163" t="str">
        <f t="shared" ca="1" si="361"/>
        <v>-</v>
      </c>
      <c r="FE79" s="163" t="str">
        <f t="shared" ca="1" si="361"/>
        <v>-</v>
      </c>
      <c r="FF79" s="163" t="str">
        <f t="shared" ca="1" si="361"/>
        <v>-</v>
      </c>
      <c r="FG79" s="163">
        <f t="shared" ca="1" si="361"/>
        <v>0</v>
      </c>
      <c r="FH79" s="163">
        <f t="shared" ca="1" si="361"/>
        <v>0</v>
      </c>
      <c r="FI79" s="163">
        <f t="shared" ca="1" si="361"/>
        <v>0</v>
      </c>
      <c r="FJ79" s="163">
        <f t="shared" ca="1" si="361"/>
        <v>0</v>
      </c>
      <c r="FK79" s="163">
        <f t="shared" ca="1" si="361"/>
        <v>0</v>
      </c>
      <c r="FL79" s="163">
        <f t="shared" ca="1" si="361"/>
        <v>0</v>
      </c>
      <c r="FM79" s="163">
        <f t="shared" ca="1" si="361"/>
        <v>0</v>
      </c>
      <c r="FN79" s="163" t="str">
        <f t="shared" ca="1" si="361"/>
        <v>-</v>
      </c>
      <c r="FO79" s="163" t="str">
        <f t="shared" ca="1" si="361"/>
        <v>-</v>
      </c>
      <c r="FP79" s="163" t="str">
        <f t="shared" ca="1" si="361"/>
        <v>-</v>
      </c>
      <c r="FQ79" s="163" t="str">
        <f t="shared" ca="1" si="361"/>
        <v>-</v>
      </c>
      <c r="FR79" s="163" t="str">
        <f t="shared" ca="1" si="361"/>
        <v>-</v>
      </c>
      <c r="FS79" s="163" t="str">
        <f t="shared" ca="1" si="339"/>
        <v>-</v>
      </c>
      <c r="FT79" s="163" t="str">
        <f t="shared" ca="1" si="339"/>
        <v>-</v>
      </c>
      <c r="FU79" s="163" t="str">
        <f t="shared" ca="1" si="339"/>
        <v>-</v>
      </c>
      <c r="FV79" s="163" t="str">
        <f t="shared" ca="1" si="339"/>
        <v>-</v>
      </c>
      <c r="FW79" s="163" t="str">
        <f t="shared" ca="1" si="339"/>
        <v>-</v>
      </c>
      <c r="FX79" s="163" t="str">
        <f t="shared" ca="1" si="339"/>
        <v>-</v>
      </c>
      <c r="FY79" s="10"/>
      <c r="FZ79" s="163">
        <f t="shared" ca="1" si="339"/>
        <v>1</v>
      </c>
      <c r="GA79" s="163" t="str">
        <f t="shared" ca="1" si="339"/>
        <v>-</v>
      </c>
      <c r="GB79" s="163" t="str">
        <f t="shared" ca="1" si="339"/>
        <v>-</v>
      </c>
      <c r="GC79" s="163" t="str">
        <f t="shared" ca="1" si="339"/>
        <v>-</v>
      </c>
      <c r="GD79" s="163" t="str">
        <f t="shared" ca="1" si="339"/>
        <v>-</v>
      </c>
      <c r="GE79" s="163" t="b">
        <f t="shared" ca="1" si="339"/>
        <v>0</v>
      </c>
      <c r="GF79" s="163" t="str">
        <f t="shared" ca="1" si="339"/>
        <v>-</v>
      </c>
      <c r="GG79" s="163">
        <f t="shared" ca="1" si="339"/>
        <v>0</v>
      </c>
      <c r="GH79" s="163" t="str">
        <f t="shared" ca="1" si="339"/>
        <v>-</v>
      </c>
      <c r="GI79" s="161" cm="1">
        <f t="array" aca="1" ref="GI79" ca="1">INDEX(i.rev,$K79,GI$15)</f>
        <v>1</v>
      </c>
      <c r="GJ79" s="163">
        <f t="shared" ca="1" si="340"/>
        <v>0</v>
      </c>
      <c r="GK79" s="163">
        <f t="shared" ca="1" si="340"/>
        <v>1</v>
      </c>
      <c r="GL79" s="163">
        <f t="shared" ca="1" si="340"/>
        <v>0</v>
      </c>
      <c r="GM79" s="163">
        <f t="shared" ca="1" si="340"/>
        <v>1</v>
      </c>
      <c r="GN79" s="163">
        <f t="shared" ca="1" si="340"/>
        <v>1</v>
      </c>
      <c r="GO79" s="163">
        <f t="shared" ca="1" si="340"/>
        <v>1</v>
      </c>
      <c r="GP79" s="163">
        <f t="shared" ca="1" si="340"/>
        <v>0</v>
      </c>
      <c r="GQ79" s="163">
        <f t="shared" ca="1" si="340"/>
        <v>0</v>
      </c>
      <c r="GR79" s="163">
        <f t="shared" ca="1" si="340"/>
        <v>0</v>
      </c>
      <c r="GS79" s="163">
        <f t="shared" ca="1" si="340"/>
        <v>0</v>
      </c>
      <c r="GT79" s="163">
        <f t="shared" ca="1" si="340"/>
        <v>0</v>
      </c>
      <c r="GU79" s="163">
        <f t="shared" ca="1" si="340"/>
        <v>0</v>
      </c>
      <c r="GV79" s="163">
        <f t="shared" ca="1" si="340"/>
        <v>0</v>
      </c>
      <c r="GW79" s="163">
        <f t="shared" ca="1" si="340"/>
        <v>0</v>
      </c>
      <c r="GX79" s="163">
        <f t="shared" ca="1" si="340"/>
        <v>0</v>
      </c>
      <c r="GY79" s="163">
        <f t="shared" ca="1" si="340"/>
        <v>0</v>
      </c>
      <c r="GZ79" s="161" cm="1">
        <f t="array" aca="1" ref="GZ79" ca="1">INDEX(i.rev,$K79,GZ$15)</f>
        <v>0</v>
      </c>
      <c r="HA79" s="163">
        <f t="shared" ca="1" si="341"/>
        <v>0</v>
      </c>
      <c r="HB79" s="161" cm="1">
        <f t="array" aca="1" ref="HB79" ca="1">INDEX(i.rev,$K79,HB$15)</f>
        <v>1</v>
      </c>
      <c r="HC79" s="163">
        <f t="shared" ca="1" si="355"/>
        <v>0</v>
      </c>
      <c r="HD79" s="163">
        <f t="shared" ca="1" si="355"/>
        <v>0</v>
      </c>
      <c r="HE79" s="163">
        <f t="shared" ca="1" si="355"/>
        <v>0</v>
      </c>
      <c r="HF79" s="163">
        <f t="shared" ca="1" si="355"/>
        <v>0</v>
      </c>
      <c r="HG79" s="163">
        <f t="shared" ca="1" si="355"/>
        <v>0</v>
      </c>
      <c r="HH79" s="163">
        <f t="shared" ca="1" si="355"/>
        <v>0</v>
      </c>
      <c r="HI79" s="163">
        <f t="shared" ca="1" si="355"/>
        <v>0</v>
      </c>
      <c r="HJ79" s="10">
        <v>3</v>
      </c>
      <c r="HK79" s="163" t="str">
        <f t="shared" ca="1" si="355"/>
        <v>-</v>
      </c>
      <c r="HL79" s="163" t="str">
        <f t="shared" ca="1" si="355"/>
        <v>-</v>
      </c>
      <c r="HM79" s="163" t="str">
        <f t="shared" ca="1" si="355"/>
        <v>-</v>
      </c>
      <c r="HN79" s="163" t="str">
        <f t="shared" ca="1" si="355"/>
        <v>-</v>
      </c>
      <c r="HO79" s="163" t="str">
        <f t="shared" ca="1" si="355"/>
        <v>-</v>
      </c>
      <c r="HP79" s="161" t="b">
        <f t="shared" si="343"/>
        <v>0</v>
      </c>
      <c r="HQ79" s="161" t="b">
        <f t="shared" si="343"/>
        <v>0</v>
      </c>
      <c r="HR79" s="161" t="b">
        <f t="shared" si="343"/>
        <v>1</v>
      </c>
      <c r="HS79" s="163">
        <f t="shared" ca="1" si="355"/>
        <v>0</v>
      </c>
      <c r="HT79" s="161">
        <f t="shared" ca="1" si="356"/>
        <v>1</v>
      </c>
      <c r="HU79" s="161">
        <f t="shared" ca="1" si="356"/>
        <v>1</v>
      </c>
      <c r="HV79" s="163" t="str">
        <f t="shared" ca="1" si="355"/>
        <v>-</v>
      </c>
      <c r="HW79" s="163" t="str">
        <f t="shared" ca="1" si="355"/>
        <v>-</v>
      </c>
      <c r="HX79" s="163" t="str">
        <f t="shared" ca="1" si="355"/>
        <v>-</v>
      </c>
      <c r="HY79" s="163" t="str">
        <f t="shared" ca="1" si="355"/>
        <v>-</v>
      </c>
      <c r="HZ79" s="163" t="str">
        <f t="shared" ca="1" si="355"/>
        <v>-</v>
      </c>
      <c r="IA79" s="163" t="str">
        <f t="shared" ca="1" si="355"/>
        <v>-</v>
      </c>
      <c r="IB79" s="163" t="str">
        <f t="shared" ca="1" si="355"/>
        <v>-</v>
      </c>
      <c r="IC79" s="163" t="str">
        <f t="shared" ca="1" si="355"/>
        <v>-</v>
      </c>
      <c r="ID79" s="163" t="str">
        <f t="shared" ca="1" si="355"/>
        <v>-</v>
      </c>
      <c r="IE79" s="163" t="b">
        <f t="shared" ca="1" si="355"/>
        <v>1</v>
      </c>
      <c r="IF79" s="163" t="str">
        <f t="shared" ca="1" si="355"/>
        <v>-</v>
      </c>
      <c r="IG79" s="163" t="str">
        <f t="shared" ca="1" si="355"/>
        <v>-</v>
      </c>
      <c r="IH79" s="163" t="str">
        <f t="shared" ca="1" si="355"/>
        <v>-</v>
      </c>
      <c r="II79" s="163" t="b">
        <f t="shared" ca="1" si="355"/>
        <v>1</v>
      </c>
      <c r="IJ79" s="163">
        <f t="shared" ca="1" si="355"/>
        <v>0</v>
      </c>
      <c r="IK79" s="163" t="str">
        <f t="shared" ca="1" si="355"/>
        <v>-</v>
      </c>
      <c r="IL79" s="163" t="str">
        <f t="shared" ca="1" si="355"/>
        <v>-</v>
      </c>
      <c r="IM79" s="163" t="str">
        <f t="shared" ca="1" si="355"/>
        <v>-</v>
      </c>
      <c r="IN79" s="163" t="str">
        <f t="shared" ca="1" si="355"/>
        <v>-</v>
      </c>
      <c r="IO79" s="163" t="str">
        <f t="shared" ca="1" si="355"/>
        <v>-</v>
      </c>
      <c r="IP79" s="163">
        <f t="shared" ca="1" si="355"/>
        <v>0</v>
      </c>
      <c r="IQ79" s="163" t="str">
        <f t="shared" ca="1" si="355"/>
        <v>-</v>
      </c>
      <c r="IR79" s="163" t="str">
        <f t="shared" ca="1" si="355"/>
        <v>-</v>
      </c>
      <c r="IS79" s="163" t="str">
        <f t="shared" ca="1" si="355"/>
        <v>-</v>
      </c>
      <c r="IT79" s="163">
        <f t="shared" ca="1" si="355"/>
        <v>500</v>
      </c>
      <c r="IU79" s="163">
        <f t="shared" ca="1" si="355"/>
        <v>500</v>
      </c>
      <c r="IV79" s="163" t="str">
        <f t="shared" ca="1" si="355"/>
        <v>-</v>
      </c>
      <c r="IW79" s="112">
        <f t="shared" ref="IW79:IW83" si="363">IX78</f>
        <v>637</v>
      </c>
      <c r="IX79" s="112">
        <f t="shared" si="362"/>
        <v>817</v>
      </c>
      <c r="IY79" s="187" t="b">
        <v>1</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316"/>
        <v>4.4999999999999998E-2</v>
      </c>
      <c r="MA79" s="161">
        <f t="shared" ca="1" si="317"/>
        <v>4.4999999999999998E-2</v>
      </c>
      <c r="MB79" s="163">
        <f t="shared" ca="1" si="344"/>
        <v>1</v>
      </c>
      <c r="MC79" s="163">
        <f t="shared" ca="1" si="344"/>
        <v>0</v>
      </c>
      <c r="MD79" s="163">
        <f t="shared" ca="1" si="344"/>
        <v>1</v>
      </c>
      <c r="ME79" s="163">
        <f t="shared" ca="1" si="344"/>
        <v>1</v>
      </c>
      <c r="MF79" s="163">
        <f t="shared" ca="1" si="344"/>
        <v>0</v>
      </c>
      <c r="MG79" s="163">
        <f t="shared" ca="1" si="344"/>
        <v>70</v>
      </c>
      <c r="MH79" s="163">
        <f t="shared" ca="1" si="344"/>
        <v>50</v>
      </c>
      <c r="MI79" s="163">
        <f t="shared" ca="1" si="344"/>
        <v>85</v>
      </c>
      <c r="MJ79" s="163">
        <f t="shared" ca="1" si="344"/>
        <v>50</v>
      </c>
      <c r="MK79" s="161">
        <f t="shared" ca="1" si="345"/>
        <v>1</v>
      </c>
      <c r="ML79" s="161">
        <f t="shared" ca="1" si="346"/>
        <v>1</v>
      </c>
      <c r="MM79" s="161">
        <f t="shared" ca="1" si="347"/>
        <v>1</v>
      </c>
      <c r="MN79" s="161">
        <f t="shared" ca="1" si="358"/>
        <v>1</v>
      </c>
      <c r="MO79" s="161">
        <f t="shared" ca="1" si="358"/>
        <v>1</v>
      </c>
      <c r="MP79" s="163">
        <f t="shared" ca="1" si="344"/>
        <v>1</v>
      </c>
      <c r="MQ79" s="10"/>
      <c r="MR79" s="163">
        <f t="shared" ca="1" si="344"/>
        <v>1</v>
      </c>
      <c r="MS79" s="161">
        <f t="shared" ca="1" si="321"/>
        <v>1</v>
      </c>
      <c r="MT79" s="163">
        <f t="shared" ca="1" si="344"/>
        <v>0.75</v>
      </c>
      <c r="MU79" s="163">
        <f t="shared" ca="1" si="344"/>
        <v>0.8</v>
      </c>
      <c r="MV79" s="163">
        <f t="shared" ca="1" si="350"/>
        <v>0.82499999999999996</v>
      </c>
      <c r="MW79" s="163">
        <f t="shared" ca="1" si="344"/>
        <v>0.875</v>
      </c>
      <c r="MX79" s="163">
        <f t="shared" ca="1" si="344"/>
        <v>0.9</v>
      </c>
      <c r="MY79" s="163">
        <f t="shared" ca="1" si="352"/>
        <v>0.75</v>
      </c>
      <c r="MZ79" s="163">
        <f t="shared" ca="1" si="352"/>
        <v>0.78142857142857147</v>
      </c>
      <c r="NA79" s="163">
        <f t="shared" ca="1" si="352"/>
        <v>0.82499999999999996</v>
      </c>
      <c r="NB79" s="163">
        <f t="shared" ca="1" si="352"/>
        <v>0.875</v>
      </c>
      <c r="NC79" s="163">
        <f t="shared" ca="1" si="352"/>
        <v>0.9</v>
      </c>
      <c r="ND79" s="163">
        <f t="shared" ca="1" si="352"/>
        <v>0.9</v>
      </c>
      <c r="NE79" s="163">
        <f t="shared" ca="1" si="352"/>
        <v>0.75</v>
      </c>
      <c r="NF79" s="163">
        <f t="shared" ca="1" si="352"/>
        <v>0.78142857142857147</v>
      </c>
      <c r="NG79" s="163">
        <f t="shared" ca="1" si="352"/>
        <v>0.82499999999999996</v>
      </c>
      <c r="NH79" s="163">
        <f t="shared" ca="1" si="352"/>
        <v>0.875</v>
      </c>
      <c r="NI79" s="163">
        <f t="shared" ca="1" si="352"/>
        <v>0.9</v>
      </c>
      <c r="NJ79" s="163">
        <f t="shared" ca="1" si="352"/>
        <v>0.9</v>
      </c>
      <c r="NK79" s="163">
        <f t="shared" ca="1" si="352"/>
        <v>0.75</v>
      </c>
      <c r="NL79" s="163">
        <f t="shared" ca="1" si="352"/>
        <v>0.78142857142857147</v>
      </c>
      <c r="NM79" s="163">
        <f t="shared" ca="1" si="352"/>
        <v>0.82499999999999996</v>
      </c>
      <c r="NN79" s="163">
        <f t="shared" ca="1" si="352"/>
        <v>0.875</v>
      </c>
      <c r="NO79" s="163">
        <f t="shared" ca="1" si="352"/>
        <v>0.9</v>
      </c>
      <c r="NP79" s="163">
        <f t="shared" ca="1" si="352"/>
        <v>0.9</v>
      </c>
      <c r="NQ79" s="163">
        <f t="shared" ca="1" si="352"/>
        <v>0.75</v>
      </c>
      <c r="NR79" s="163">
        <f t="shared" ca="1" si="352"/>
        <v>0.78142857142857147</v>
      </c>
      <c r="NS79" s="163">
        <f t="shared" ca="1" si="352"/>
        <v>0.82499999999999996</v>
      </c>
      <c r="NT79" s="163">
        <f t="shared" ca="1" si="352"/>
        <v>0.875</v>
      </c>
      <c r="NU79" s="163">
        <f t="shared" ca="1" si="352"/>
        <v>0.9</v>
      </c>
      <c r="NV79" s="163">
        <f t="shared" ca="1" si="352"/>
        <v>0.9</v>
      </c>
      <c r="NW79" s="163">
        <f t="shared" ca="1" si="352"/>
        <v>0.75</v>
      </c>
      <c r="NX79" s="163">
        <f t="shared" ca="1" si="352"/>
        <v>0.78142857142857147</v>
      </c>
      <c r="NY79" s="163">
        <f t="shared" ca="1" si="352"/>
        <v>0.82499999999999996</v>
      </c>
      <c r="NZ79" s="163">
        <f t="shared" ca="1" si="352"/>
        <v>0.875</v>
      </c>
      <c r="OA79" s="163">
        <f t="shared" ca="1" si="352"/>
        <v>0.9</v>
      </c>
      <c r="OB79" s="163">
        <f t="shared" ca="1" si="352"/>
        <v>0.9</v>
      </c>
      <c r="OC79" s="163">
        <f t="shared" ref="MY79:OT84" ca="1" si="364">OFFSET(OC$5,$B79,0)</f>
        <v>0.75</v>
      </c>
      <c r="OD79" s="163">
        <f t="shared" ca="1" si="364"/>
        <v>0.78142857142857147</v>
      </c>
      <c r="OE79" s="163">
        <f t="shared" ca="1" si="364"/>
        <v>0.82499999999999996</v>
      </c>
      <c r="OF79" s="163">
        <f t="shared" ca="1" si="364"/>
        <v>0.875</v>
      </c>
      <c r="OG79" s="163">
        <f t="shared" ca="1" si="364"/>
        <v>0.9</v>
      </c>
      <c r="OH79" s="163">
        <f t="shared" ca="1" si="364"/>
        <v>0.9</v>
      </c>
      <c r="OI79" s="163">
        <f t="shared" ca="1" si="364"/>
        <v>0.75</v>
      </c>
      <c r="OJ79" s="163">
        <f t="shared" ca="1" si="364"/>
        <v>0.76904761904761909</v>
      </c>
      <c r="OK79" s="163">
        <f t="shared" ca="1" si="364"/>
        <v>0.82000000000000006</v>
      </c>
      <c r="OL79" s="163">
        <f t="shared" ca="1" si="364"/>
        <v>0.875</v>
      </c>
      <c r="OM79" s="163">
        <f t="shared" ca="1" si="364"/>
        <v>0.9</v>
      </c>
      <c r="ON79" s="163">
        <f t="shared" ca="1" si="364"/>
        <v>0.90000000000000013</v>
      </c>
      <c r="OO79" s="163">
        <f t="shared" ca="1" si="364"/>
        <v>0.75</v>
      </c>
      <c r="OP79" s="163">
        <f t="shared" ca="1" si="364"/>
        <v>0.76904761904761909</v>
      </c>
      <c r="OQ79" s="163">
        <f t="shared" ca="1" si="364"/>
        <v>0.82000000000000006</v>
      </c>
      <c r="OR79" s="163">
        <f t="shared" ca="1" si="364"/>
        <v>0.875</v>
      </c>
      <c r="OS79" s="163">
        <f t="shared" ca="1" si="364"/>
        <v>0.9</v>
      </c>
      <c r="OT79" s="163">
        <f t="shared" ca="1" si="364"/>
        <v>0.9</v>
      </c>
      <c r="OU79" s="163">
        <f t="shared" ca="1" si="324"/>
        <v>0.875</v>
      </c>
      <c r="OV79" s="161">
        <f t="shared" ca="1" si="325"/>
        <v>1</v>
      </c>
      <c r="OW79" s="161">
        <f t="shared" ca="1" si="326"/>
        <v>1</v>
      </c>
      <c r="OX79" s="161" t="str">
        <f t="shared" ca="1" si="327"/>
        <v>-</v>
      </c>
      <c r="OY79" s="193">
        <v>2</v>
      </c>
      <c r="OZ79" s="161" t="str">
        <f t="shared" ca="1" si="328"/>
        <v>-</v>
      </c>
      <c r="PA79" s="161" t="str">
        <f t="shared" ca="1" si="329"/>
        <v>-</v>
      </c>
      <c r="PB79" s="163">
        <f t="shared" ca="1" si="344"/>
        <v>0</v>
      </c>
      <c r="PC79" s="27">
        <v>0</v>
      </c>
    </row>
    <row r="80" spans="1:419" s="143" customFormat="1" hidden="1" outlineLevel="1">
      <c r="A80" s="121">
        <f t="shared" si="330"/>
        <v>75</v>
      </c>
      <c r="B80" s="121">
        <f t="shared" si="331"/>
        <v>13</v>
      </c>
      <c r="C80" s="143">
        <v>101</v>
      </c>
      <c r="D80" s="143" t="s">
        <v>884</v>
      </c>
      <c r="E80" s="143" t="b">
        <v>0</v>
      </c>
      <c r="F80" s="143" t="b">
        <v>0</v>
      </c>
      <c r="G80" s="143" t="b">
        <f t="shared" si="359"/>
        <v>0</v>
      </c>
      <c r="H80" s="139">
        <v>3</v>
      </c>
      <c r="I80" s="32">
        <v>1</v>
      </c>
      <c r="J80" s="139">
        <f t="shared" ca="1" si="333"/>
        <v>1</v>
      </c>
      <c r="K80" s="139">
        <f t="shared" ca="1" si="333"/>
        <v>1</v>
      </c>
      <c r="L80" s="139">
        <f t="shared" ca="1" si="333"/>
        <v>1</v>
      </c>
      <c r="M80" s="139">
        <f t="shared" ca="1" si="333"/>
        <v>1</v>
      </c>
      <c r="N80" s="139">
        <f t="shared" ca="1" si="333"/>
        <v>1</v>
      </c>
      <c r="O80" s="139">
        <f t="shared" ca="1" si="333"/>
        <v>1</v>
      </c>
      <c r="P80" s="139">
        <f t="shared" ca="1" si="333"/>
        <v>1</v>
      </c>
      <c r="Q80" s="139">
        <f t="shared" ca="1" si="333"/>
        <v>1</v>
      </c>
      <c r="R80" s="139">
        <f t="shared" ca="1" si="333"/>
        <v>2</v>
      </c>
      <c r="S80" s="139">
        <f t="shared" ca="1" si="333"/>
        <v>1</v>
      </c>
      <c r="T80" s="139">
        <f t="shared" ca="1" si="353"/>
        <v>1</v>
      </c>
      <c r="U80" s="139">
        <f t="shared" ca="1" si="353"/>
        <v>1</v>
      </c>
      <c r="V80" s="139">
        <f t="shared" ca="1" si="353"/>
        <v>1</v>
      </c>
      <c r="W80" s="139">
        <f t="shared" ca="1" si="333"/>
        <v>1</v>
      </c>
      <c r="X80" s="139">
        <f t="shared" ca="1" si="333"/>
        <v>1</v>
      </c>
      <c r="Y80" s="139">
        <f t="shared" ca="1" si="333"/>
        <v>1</v>
      </c>
      <c r="Z80" s="139">
        <f t="shared" ca="1" si="333"/>
        <v>1</v>
      </c>
      <c r="AA80" s="139">
        <f t="shared" ca="1" si="333"/>
        <v>1</v>
      </c>
      <c r="AB80" s="139">
        <f t="shared" ca="1" si="333"/>
        <v>1</v>
      </c>
      <c r="AC80" s="139">
        <f t="shared" ca="1" si="333"/>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49601822592 SE CropgrazeFALSE (F33N11) Min_sale_age_817 Rot_constrained</v>
      </c>
      <c r="AF80" s="10" t="str">
        <f ca="1">IF(COUNTIF(AE$5:AE80,AE80)=1,"-","Dup")</f>
        <v>-</v>
      </c>
      <c r="AG80" s="10"/>
      <c r="AH80" s="162" t="b">
        <v>0</v>
      </c>
      <c r="AI80" s="162" t="b">
        <v>0</v>
      </c>
      <c r="AJ80" s="162" t="b">
        <v>0</v>
      </c>
      <c r="AK80" s="162" t="b">
        <v>0</v>
      </c>
      <c r="AL80" s="162" t="b">
        <v>0</v>
      </c>
      <c r="AM80" s="162" t="b">
        <v>1</v>
      </c>
      <c r="AN80" s="10"/>
      <c r="AO80" s="161" t="b">
        <f t="shared" si="334"/>
        <v>1</v>
      </c>
      <c r="AP80" s="161" t="str">
        <f t="shared" si="334"/>
        <v>-</v>
      </c>
      <c r="AQ80" s="161" t="str">
        <f t="shared" si="334"/>
        <v>-</v>
      </c>
      <c r="AR80" s="161" t="str">
        <f t="shared" si="334"/>
        <v>-</v>
      </c>
      <c r="AS80" s="161" t="b">
        <f t="shared" si="334"/>
        <v>1</v>
      </c>
      <c r="AT80" s="161" t="b">
        <f t="shared" si="334"/>
        <v>0</v>
      </c>
      <c r="AU80" s="161">
        <f t="shared" ca="1" si="297"/>
        <v>0</v>
      </c>
      <c r="AV80" s="161" t="b">
        <f t="shared" ca="1" si="335"/>
        <v>0</v>
      </c>
      <c r="AW80" s="161" t="b">
        <f t="shared" ca="1" si="335"/>
        <v>0</v>
      </c>
      <c r="AX80" s="161" t="str">
        <f t="shared" ca="1" si="335"/>
        <v>-</v>
      </c>
      <c r="AY80" s="161" t="str">
        <f t="shared" ca="1" si="335"/>
        <v>-</v>
      </c>
      <c r="AZ80" s="161" t="str">
        <f t="shared" ca="1" si="335"/>
        <v>-</v>
      </c>
      <c r="BA80" s="10"/>
      <c r="BB80" s="161" t="b">
        <f t="shared" si="299"/>
        <v>1</v>
      </c>
      <c r="BC80" s="163" t="b">
        <f t="shared" ca="1" si="336"/>
        <v>1</v>
      </c>
      <c r="BD80" s="163" t="b">
        <f t="shared" ca="1" si="336"/>
        <v>1</v>
      </c>
      <c r="BE80" s="162">
        <f t="shared" si="351"/>
        <v>3108</v>
      </c>
      <c r="BF80" s="163" t="str">
        <f t="shared" ca="1" si="336"/>
        <v>-</v>
      </c>
      <c r="BG80" s="163" t="str">
        <f t="shared" ca="1" si="336"/>
        <v>-</v>
      </c>
      <c r="BH80" s="163" t="str">
        <f t="shared" ca="1" si="336"/>
        <v>-</v>
      </c>
      <c r="BI80" s="163" t="str">
        <f t="shared" ca="1" si="336"/>
        <v>-</v>
      </c>
      <c r="BJ80" s="163" t="str">
        <f t="shared" ca="1" si="336"/>
        <v>-</v>
      </c>
      <c r="BK80" s="163">
        <f t="shared" ca="1" si="336"/>
        <v>1</v>
      </c>
      <c r="BL80" s="163">
        <f t="shared" ca="1" si="336"/>
        <v>1</v>
      </c>
      <c r="BM80" s="163" t="str">
        <f t="shared" ca="1" si="336"/>
        <v>-</v>
      </c>
      <c r="BN80" s="163" t="str">
        <f t="shared" ca="1" si="336"/>
        <v>-</v>
      </c>
      <c r="BO80" s="163" t="b">
        <f t="shared" ca="1" si="301"/>
        <v>0</v>
      </c>
      <c r="BP80" s="163" t="b">
        <f t="shared" ca="1" si="301"/>
        <v>0</v>
      </c>
      <c r="BQ80" s="163" t="b">
        <f t="shared" ca="1" si="301"/>
        <v>0</v>
      </c>
      <c r="BR80" s="163" t="b">
        <f t="shared" ca="1" si="301"/>
        <v>0</v>
      </c>
      <c r="BS80" s="163" t="b">
        <f t="shared" ca="1" si="301"/>
        <v>0</v>
      </c>
      <c r="BT80" s="163" t="b">
        <f t="shared" ca="1" si="301"/>
        <v>0</v>
      </c>
      <c r="BU80" s="163" t="b">
        <f t="shared" ca="1" si="301"/>
        <v>0</v>
      </c>
      <c r="BV80" s="163" t="b">
        <f t="shared" ca="1" si="301"/>
        <v>0</v>
      </c>
      <c r="BW80" s="163" t="b">
        <f t="shared" ca="1" si="301"/>
        <v>0</v>
      </c>
      <c r="BX80" s="163" t="str">
        <f t="shared" ca="1" si="300"/>
        <v>-</v>
      </c>
      <c r="BY80" s="163" t="str">
        <f t="shared" ca="1" si="302"/>
        <v>-</v>
      </c>
      <c r="BZ80" s="163" t="str">
        <f t="shared" ca="1" si="302"/>
        <v>-</v>
      </c>
      <c r="CA80" s="163" t="str">
        <f t="shared" ca="1" si="302"/>
        <v>-</v>
      </c>
      <c r="CB80" s="163" t="str">
        <f t="shared" ca="1" si="302"/>
        <v>-</v>
      </c>
      <c r="CC80" s="163" t="str">
        <f t="shared" ca="1" si="302"/>
        <v>-</v>
      </c>
      <c r="CD80" s="163" t="str">
        <f t="shared" ca="1" si="302"/>
        <v>-</v>
      </c>
      <c r="CE80" s="163" t="str">
        <f t="shared" ca="1" si="302"/>
        <v>-</v>
      </c>
      <c r="CF80" s="163" t="str">
        <f t="shared" ca="1" si="302"/>
        <v>-</v>
      </c>
      <c r="CG80" s="163" t="str">
        <f t="shared" ca="1" si="300"/>
        <v>-</v>
      </c>
      <c r="CH80" s="163" t="str">
        <f t="shared" ca="1" si="300"/>
        <v>-</v>
      </c>
      <c r="CI80" s="163" t="str">
        <f t="shared" ca="1" si="300"/>
        <v>-</v>
      </c>
      <c r="CJ80" s="163" t="str">
        <f t="shared" ca="1" si="300"/>
        <v>-</v>
      </c>
      <c r="CK80" s="163" t="str">
        <f t="shared" ca="1" si="303"/>
        <v>-</v>
      </c>
      <c r="CL80" s="163" t="str">
        <f t="shared" ca="1" si="303"/>
        <v>-</v>
      </c>
      <c r="CM80" s="163" t="str">
        <f t="shared" ca="1" si="303"/>
        <v>-</v>
      </c>
      <c r="CN80" s="163" t="str">
        <f t="shared" ca="1" si="303"/>
        <v>-</v>
      </c>
      <c r="CO80" s="163" t="str">
        <f t="shared" ca="1" si="303"/>
        <v>-</v>
      </c>
      <c r="CP80" s="163" t="str">
        <f t="shared" ca="1" si="303"/>
        <v>-</v>
      </c>
      <c r="CQ80" s="163" t="str">
        <f t="shared" ca="1" si="303"/>
        <v>-</v>
      </c>
      <c r="CR80" s="163" t="str">
        <f t="shared" ca="1" si="303"/>
        <v>-</v>
      </c>
      <c r="CS80" s="163" t="str">
        <f t="shared" ca="1" si="303"/>
        <v>-</v>
      </c>
      <c r="CT80" s="163" t="str">
        <f t="shared" ca="1" si="303"/>
        <v>-</v>
      </c>
      <c r="CU80" s="163" t="str">
        <f t="shared" ca="1" si="303"/>
        <v>-</v>
      </c>
      <c r="CV80" s="163" t="str">
        <f t="shared" ref="CU80:DB85" ca="1" si="365">OFFSET(CV$5,$B80,0)</f>
        <v>-</v>
      </c>
      <c r="CW80" s="163" t="str">
        <f t="shared" ca="1" si="365"/>
        <v>-</v>
      </c>
      <c r="CX80" s="163" t="str">
        <f t="shared" ca="1" si="365"/>
        <v>-</v>
      </c>
      <c r="CY80" s="163" t="str">
        <f t="shared" ca="1" si="365"/>
        <v>-</v>
      </c>
      <c r="CZ80" s="163" t="str">
        <f t="shared" ca="1" si="365"/>
        <v>-</v>
      </c>
      <c r="DA80" s="163" t="str">
        <f t="shared" ca="1" si="365"/>
        <v>-</v>
      </c>
      <c r="DB80" s="163" t="str">
        <f t="shared" ca="1" si="365"/>
        <v>-</v>
      </c>
      <c r="DC80" s="163" t="str">
        <f t="shared" ca="1" si="303"/>
        <v>-</v>
      </c>
      <c r="DD80" s="163" t="str">
        <f t="shared" ca="1" si="304"/>
        <v>-</v>
      </c>
      <c r="DE80" s="163" t="str">
        <f t="shared" ca="1" si="304"/>
        <v>-</v>
      </c>
      <c r="DF80" s="163" t="str">
        <f t="shared" ca="1" si="304"/>
        <v>-</v>
      </c>
      <c r="DG80" s="163" t="str">
        <f t="shared" ca="1" si="304"/>
        <v>-</v>
      </c>
      <c r="DH80" s="163" t="str">
        <f t="shared" ca="1" si="304"/>
        <v>-</v>
      </c>
      <c r="DI80" s="163" t="str">
        <f t="shared" ca="1" si="304"/>
        <v>-</v>
      </c>
      <c r="DJ80" s="163" t="str">
        <f t="shared" ca="1" si="304"/>
        <v>-</v>
      </c>
      <c r="DK80" s="163" t="str">
        <f t="shared" ca="1" si="304"/>
        <v>-</v>
      </c>
      <c r="DL80" s="10"/>
      <c r="DM80" s="163" t="str">
        <f t="shared" ca="1" si="336"/>
        <v>-</v>
      </c>
      <c r="DN80" s="163" t="str">
        <f t="shared" ca="1" si="336"/>
        <v>-</v>
      </c>
      <c r="DO80" s="163" t="str">
        <f t="shared" ca="1" si="336"/>
        <v>-</v>
      </c>
      <c r="DP80" s="163" t="str">
        <f t="shared" ca="1" si="336"/>
        <v>-</v>
      </c>
      <c r="DQ80" s="163" t="str">
        <f t="shared" ca="1" si="336"/>
        <v>-</v>
      </c>
      <c r="DR80" s="163" t="str">
        <f t="shared" ca="1" si="336"/>
        <v>-</v>
      </c>
      <c r="DS80" s="163" t="str">
        <f t="shared" ca="1" si="336"/>
        <v>-</v>
      </c>
      <c r="DT80" s="163" t="str">
        <f t="shared" ca="1" si="336"/>
        <v>-</v>
      </c>
      <c r="DU80" s="163" t="str">
        <f t="shared" ca="1" si="336"/>
        <v>-</v>
      </c>
      <c r="DV80" s="163" t="str">
        <f t="shared" ca="1" si="336"/>
        <v>-</v>
      </c>
      <c r="DW80" s="163" t="str">
        <f t="shared" ca="1" si="336"/>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1"/>
        <v>-</v>
      </c>
      <c r="EJ80" s="163" t="str">
        <f t="shared" ca="1" si="361"/>
        <v>-</v>
      </c>
      <c r="EK80" s="163" t="str">
        <f t="shared" ca="1" si="361"/>
        <v>-</v>
      </c>
      <c r="EL80" s="163" t="str">
        <f t="shared" ca="1" si="361"/>
        <v>-</v>
      </c>
      <c r="EM80" s="163" t="str">
        <f t="shared" ca="1" si="361"/>
        <v>-</v>
      </c>
      <c r="EN80" s="163" t="str">
        <f t="shared" ca="1" si="361"/>
        <v>-</v>
      </c>
      <c r="EO80" s="163" t="str">
        <f t="shared" ca="1" si="361"/>
        <v>-</v>
      </c>
      <c r="EP80" s="163" t="str">
        <f t="shared" ca="1" si="361"/>
        <v>-</v>
      </c>
      <c r="EQ80" s="193">
        <v>1</v>
      </c>
      <c r="ER80" s="193">
        <v>1</v>
      </c>
      <c r="ES80" s="163">
        <f t="shared" ca="1" si="361"/>
        <v>0</v>
      </c>
      <c r="ET80" s="163" t="str">
        <f t="shared" ca="1" si="361"/>
        <v>-</v>
      </c>
      <c r="EU80" s="163" t="str">
        <f t="shared" ca="1" si="361"/>
        <v>-</v>
      </c>
      <c r="EV80" s="163" t="str">
        <f t="shared" ca="1" si="361"/>
        <v>-</v>
      </c>
      <c r="EW80" s="163" t="str">
        <f t="shared" ca="1" si="361"/>
        <v>-</v>
      </c>
      <c r="EX80" s="163" t="str">
        <f t="shared" ca="1" si="361"/>
        <v>-</v>
      </c>
      <c r="EY80" s="163" t="str">
        <f t="shared" ca="1" si="361"/>
        <v>-</v>
      </c>
      <c r="EZ80" s="163" t="str">
        <f t="shared" ca="1" si="361"/>
        <v>-</v>
      </c>
      <c r="FA80" s="163">
        <f t="shared" ca="1" si="361"/>
        <v>0</v>
      </c>
      <c r="FB80" s="163" t="str">
        <f t="shared" ca="1" si="361"/>
        <v>-</v>
      </c>
      <c r="FC80" s="163" t="str">
        <f t="shared" ca="1" si="361"/>
        <v>-</v>
      </c>
      <c r="FD80" s="163" t="str">
        <f t="shared" ca="1" si="361"/>
        <v>-</v>
      </c>
      <c r="FE80" s="163" t="str">
        <f t="shared" ca="1" si="361"/>
        <v>-</v>
      </c>
      <c r="FF80" s="163" t="str">
        <f t="shared" ca="1" si="361"/>
        <v>-</v>
      </c>
      <c r="FG80" s="163">
        <f t="shared" ca="1" si="361"/>
        <v>0</v>
      </c>
      <c r="FH80" s="163">
        <f t="shared" ca="1" si="361"/>
        <v>0</v>
      </c>
      <c r="FI80" s="163">
        <f t="shared" ca="1" si="361"/>
        <v>0</v>
      </c>
      <c r="FJ80" s="163">
        <f t="shared" ca="1" si="361"/>
        <v>0</v>
      </c>
      <c r="FK80" s="163">
        <f t="shared" ca="1" si="361"/>
        <v>0</v>
      </c>
      <c r="FL80" s="163">
        <f t="shared" ca="1" si="361"/>
        <v>0</v>
      </c>
      <c r="FM80" s="163">
        <f t="shared" ca="1" si="361"/>
        <v>0</v>
      </c>
      <c r="FN80" s="163" t="str">
        <f t="shared" ca="1" si="361"/>
        <v>-</v>
      </c>
      <c r="FO80" s="163" t="str">
        <f t="shared" ca="1" si="361"/>
        <v>-</v>
      </c>
      <c r="FP80" s="163" t="str">
        <f t="shared" ca="1" si="361"/>
        <v>-</v>
      </c>
      <c r="FQ80" s="163" t="str">
        <f t="shared" ca="1" si="361"/>
        <v>-</v>
      </c>
      <c r="FR80" s="163" t="str">
        <f t="shared" ca="1" si="361"/>
        <v>-</v>
      </c>
      <c r="FS80" s="163" t="str">
        <f t="shared" ca="1" si="339"/>
        <v>-</v>
      </c>
      <c r="FT80" s="163" t="str">
        <f t="shared" ca="1" si="339"/>
        <v>-</v>
      </c>
      <c r="FU80" s="163" t="str">
        <f t="shared" ca="1" si="339"/>
        <v>-</v>
      </c>
      <c r="FV80" s="163" t="str">
        <f t="shared" ca="1" si="339"/>
        <v>-</v>
      </c>
      <c r="FW80" s="163" t="str">
        <f t="shared" ca="1" si="339"/>
        <v>-</v>
      </c>
      <c r="FX80" s="163" t="str">
        <f t="shared" ca="1" si="339"/>
        <v>-</v>
      </c>
      <c r="FY80" s="10"/>
      <c r="FZ80" s="163">
        <f t="shared" ca="1" si="339"/>
        <v>1</v>
      </c>
      <c r="GA80" s="163" t="str">
        <f t="shared" ca="1" si="339"/>
        <v>-</v>
      </c>
      <c r="GB80" s="163" t="str">
        <f t="shared" ca="1" si="339"/>
        <v>-</v>
      </c>
      <c r="GC80" s="163" t="str">
        <f t="shared" ca="1" si="339"/>
        <v>-</v>
      </c>
      <c r="GD80" s="163" t="str">
        <f t="shared" ca="1" si="339"/>
        <v>-</v>
      </c>
      <c r="GE80" s="163" t="b">
        <f t="shared" ca="1" si="339"/>
        <v>0</v>
      </c>
      <c r="GF80" s="163" t="str">
        <f t="shared" ca="1" si="339"/>
        <v>-</v>
      </c>
      <c r="GG80" s="163">
        <f t="shared" ca="1" si="339"/>
        <v>0</v>
      </c>
      <c r="GH80" s="163" t="str">
        <f t="shared" ca="1" si="339"/>
        <v>-</v>
      </c>
      <c r="GI80" s="161" cm="1">
        <f t="array" aca="1" ref="GI80" ca="1">INDEX(i.rev,$K80,GI$15)</f>
        <v>1</v>
      </c>
      <c r="GJ80" s="163">
        <f t="shared" ca="1" si="340"/>
        <v>0</v>
      </c>
      <c r="GK80" s="163">
        <f t="shared" ca="1" si="340"/>
        <v>1</v>
      </c>
      <c r="GL80" s="163">
        <f t="shared" ca="1" si="340"/>
        <v>0</v>
      </c>
      <c r="GM80" s="163">
        <f t="shared" ca="1" si="340"/>
        <v>1</v>
      </c>
      <c r="GN80" s="163">
        <f t="shared" ca="1" si="340"/>
        <v>1</v>
      </c>
      <c r="GO80" s="163">
        <f t="shared" ca="1" si="340"/>
        <v>1</v>
      </c>
      <c r="GP80" s="163">
        <f t="shared" ca="1" si="340"/>
        <v>0</v>
      </c>
      <c r="GQ80" s="163">
        <f t="shared" ca="1" si="340"/>
        <v>0</v>
      </c>
      <c r="GR80" s="163">
        <f t="shared" ca="1" si="340"/>
        <v>0</v>
      </c>
      <c r="GS80" s="163">
        <f t="shared" ca="1" si="340"/>
        <v>0</v>
      </c>
      <c r="GT80" s="163">
        <f t="shared" ca="1" si="340"/>
        <v>0</v>
      </c>
      <c r="GU80" s="163">
        <f t="shared" ca="1" si="340"/>
        <v>0</v>
      </c>
      <c r="GV80" s="163">
        <f t="shared" ca="1" si="340"/>
        <v>0</v>
      </c>
      <c r="GW80" s="163">
        <f t="shared" ca="1" si="340"/>
        <v>0</v>
      </c>
      <c r="GX80" s="163">
        <f t="shared" ca="1" si="340"/>
        <v>0</v>
      </c>
      <c r="GY80" s="163">
        <f t="shared" ca="1" si="340"/>
        <v>0</v>
      </c>
      <c r="GZ80" s="161" cm="1">
        <f t="array" aca="1" ref="GZ80" ca="1">INDEX(i.rev,$K80,GZ$15)</f>
        <v>0</v>
      </c>
      <c r="HA80" s="163">
        <f t="shared" ca="1" si="341"/>
        <v>0</v>
      </c>
      <c r="HB80" s="161" cm="1">
        <f t="array" aca="1" ref="HB80" ca="1">INDEX(i.rev,$K80,HB$15)</f>
        <v>1</v>
      </c>
      <c r="HC80" s="163">
        <f t="shared" ca="1" si="355"/>
        <v>0</v>
      </c>
      <c r="HD80" s="163">
        <f t="shared" ca="1" si="355"/>
        <v>0</v>
      </c>
      <c r="HE80" s="163">
        <f t="shared" ca="1" si="355"/>
        <v>0</v>
      </c>
      <c r="HF80" s="163">
        <f t="shared" ca="1" si="355"/>
        <v>0</v>
      </c>
      <c r="HG80" s="163">
        <f t="shared" ca="1" si="355"/>
        <v>0</v>
      </c>
      <c r="HH80" s="163">
        <f t="shared" ca="1" si="355"/>
        <v>0</v>
      </c>
      <c r="HI80" s="163">
        <f t="shared" ca="1" si="355"/>
        <v>0</v>
      </c>
      <c r="HJ80" s="10">
        <v>4</v>
      </c>
      <c r="HK80" s="163" t="str">
        <f t="shared" ca="1" si="355"/>
        <v>-</v>
      </c>
      <c r="HL80" s="163" t="str">
        <f t="shared" ca="1" si="355"/>
        <v>-</v>
      </c>
      <c r="HM80" s="163" t="str">
        <f t="shared" ca="1" si="355"/>
        <v>-</v>
      </c>
      <c r="HN80" s="163" t="str">
        <f t="shared" ca="1" si="355"/>
        <v>-</v>
      </c>
      <c r="HO80" s="163" t="str">
        <f t="shared" ca="1" si="355"/>
        <v>-</v>
      </c>
      <c r="HP80" s="161" t="b">
        <f t="shared" si="343"/>
        <v>0</v>
      </c>
      <c r="HQ80" s="161" t="b">
        <f t="shared" si="343"/>
        <v>0</v>
      </c>
      <c r="HR80" s="161" t="b">
        <f t="shared" si="343"/>
        <v>1</v>
      </c>
      <c r="HS80" s="163">
        <f t="shared" ca="1" si="355"/>
        <v>0</v>
      </c>
      <c r="HT80" s="161">
        <f t="shared" ca="1" si="356"/>
        <v>1</v>
      </c>
      <c r="HU80" s="161">
        <f t="shared" ca="1" si="356"/>
        <v>1</v>
      </c>
      <c r="HV80" s="163" t="str">
        <f t="shared" ca="1" si="355"/>
        <v>-</v>
      </c>
      <c r="HW80" s="163" t="str">
        <f t="shared" ca="1" si="355"/>
        <v>-</v>
      </c>
      <c r="HX80" s="163" t="str">
        <f t="shared" ca="1" si="355"/>
        <v>-</v>
      </c>
      <c r="HY80" s="163" t="str">
        <f t="shared" ca="1" si="355"/>
        <v>-</v>
      </c>
      <c r="HZ80" s="163" t="str">
        <f t="shared" ca="1" si="355"/>
        <v>-</v>
      </c>
      <c r="IA80" s="163" t="str">
        <f t="shared" ca="1" si="355"/>
        <v>-</v>
      </c>
      <c r="IB80" s="163" t="str">
        <f t="shared" ca="1" si="355"/>
        <v>-</v>
      </c>
      <c r="IC80" s="163" t="str">
        <f t="shared" ca="1" si="355"/>
        <v>-</v>
      </c>
      <c r="ID80" s="163" t="str">
        <f t="shared" ca="1" si="355"/>
        <v>-</v>
      </c>
      <c r="IE80" s="163" t="b">
        <f t="shared" ca="1" si="355"/>
        <v>1</v>
      </c>
      <c r="IF80" s="163" t="str">
        <f t="shared" ca="1" si="355"/>
        <v>-</v>
      </c>
      <c r="IG80" s="163" t="str">
        <f t="shared" ca="1" si="355"/>
        <v>-</v>
      </c>
      <c r="IH80" s="163" t="str">
        <f t="shared" ca="1" si="355"/>
        <v>-</v>
      </c>
      <c r="II80" s="163" t="b">
        <f t="shared" ca="1" si="355"/>
        <v>1</v>
      </c>
      <c r="IJ80" s="163">
        <f t="shared" ca="1" si="355"/>
        <v>0</v>
      </c>
      <c r="IK80" s="163" t="str">
        <f t="shared" ca="1" si="355"/>
        <v>-</v>
      </c>
      <c r="IL80" s="163" t="str">
        <f t="shared" ca="1" si="355"/>
        <v>-</v>
      </c>
      <c r="IM80" s="163" t="str">
        <f t="shared" ca="1" si="355"/>
        <v>-</v>
      </c>
      <c r="IN80" s="163" t="str">
        <f t="shared" ca="1" si="355"/>
        <v>-</v>
      </c>
      <c r="IO80" s="163" t="str">
        <f t="shared" ca="1" si="355"/>
        <v>-</v>
      </c>
      <c r="IP80" s="163">
        <f t="shared" ca="1" si="355"/>
        <v>0</v>
      </c>
      <c r="IQ80" s="163" t="str">
        <f t="shared" ca="1" si="355"/>
        <v>-</v>
      </c>
      <c r="IR80" s="163" t="str">
        <f t="shared" ca="1" si="355"/>
        <v>-</v>
      </c>
      <c r="IS80" s="163" t="str">
        <f t="shared" ca="1" si="355"/>
        <v>-</v>
      </c>
      <c r="IT80" s="163">
        <f t="shared" ca="1" si="355"/>
        <v>500</v>
      </c>
      <c r="IU80" s="163">
        <f t="shared" ca="1" si="355"/>
        <v>500</v>
      </c>
      <c r="IV80" s="163" t="str">
        <f t="shared" ca="1" si="355"/>
        <v>-</v>
      </c>
      <c r="IW80" s="112">
        <f t="shared" si="363"/>
        <v>817</v>
      </c>
      <c r="IX80" s="112">
        <f t="shared" si="362"/>
        <v>997</v>
      </c>
      <c r="IY80" s="187" t="b">
        <v>1</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316"/>
        <v>4.4999999999999998E-2</v>
      </c>
      <c r="MA80" s="161">
        <f t="shared" ca="1" si="317"/>
        <v>4.4999999999999998E-2</v>
      </c>
      <c r="MB80" s="163">
        <f t="shared" ca="1" si="344"/>
        <v>1</v>
      </c>
      <c r="MC80" s="163">
        <f t="shared" ca="1" si="344"/>
        <v>0</v>
      </c>
      <c r="MD80" s="163">
        <f t="shared" ca="1" si="344"/>
        <v>1</v>
      </c>
      <c r="ME80" s="163">
        <f t="shared" ca="1" si="344"/>
        <v>1</v>
      </c>
      <c r="MF80" s="163">
        <f t="shared" ca="1" si="344"/>
        <v>0</v>
      </c>
      <c r="MG80" s="163">
        <f t="shared" ca="1" si="344"/>
        <v>70</v>
      </c>
      <c r="MH80" s="163">
        <f t="shared" ca="1" si="344"/>
        <v>50</v>
      </c>
      <c r="MI80" s="163">
        <f t="shared" ca="1" si="344"/>
        <v>85</v>
      </c>
      <c r="MJ80" s="163">
        <f t="shared" ca="1" si="344"/>
        <v>50</v>
      </c>
      <c r="MK80" s="161">
        <f t="shared" ca="1" si="345"/>
        <v>1</v>
      </c>
      <c r="ML80" s="161">
        <f t="shared" ca="1" si="346"/>
        <v>1</v>
      </c>
      <c r="MM80" s="161">
        <f t="shared" ca="1" si="347"/>
        <v>1</v>
      </c>
      <c r="MN80" s="161">
        <f t="shared" ca="1" si="358"/>
        <v>1</v>
      </c>
      <c r="MO80" s="161">
        <f t="shared" ca="1" si="358"/>
        <v>1</v>
      </c>
      <c r="MP80" s="163">
        <f t="shared" ca="1" si="344"/>
        <v>1</v>
      </c>
      <c r="MQ80" s="10"/>
      <c r="MR80" s="163">
        <f t="shared" ca="1" si="344"/>
        <v>1</v>
      </c>
      <c r="MS80" s="161">
        <f t="shared" ca="1" si="321"/>
        <v>1</v>
      </c>
      <c r="MT80" s="163">
        <f t="shared" ca="1" si="344"/>
        <v>0.75</v>
      </c>
      <c r="MU80" s="163">
        <f t="shared" ca="1" si="344"/>
        <v>0.8</v>
      </c>
      <c r="MV80" s="163">
        <f t="shared" ca="1" si="350"/>
        <v>0.82499999999999996</v>
      </c>
      <c r="MW80" s="163">
        <f t="shared" ca="1" si="344"/>
        <v>0.875</v>
      </c>
      <c r="MX80" s="163">
        <f t="shared" ca="1" si="344"/>
        <v>0.9</v>
      </c>
      <c r="MY80" s="163">
        <f t="shared" ca="1" si="364"/>
        <v>0.75</v>
      </c>
      <c r="MZ80" s="163">
        <f t="shared" ca="1" si="364"/>
        <v>0.78142857142857147</v>
      </c>
      <c r="NA80" s="163">
        <f t="shared" ca="1" si="364"/>
        <v>0.82499999999999996</v>
      </c>
      <c r="NB80" s="163">
        <f t="shared" ca="1" si="364"/>
        <v>0.875</v>
      </c>
      <c r="NC80" s="163">
        <f t="shared" ca="1" si="364"/>
        <v>0.9</v>
      </c>
      <c r="ND80" s="163">
        <f t="shared" ca="1" si="364"/>
        <v>0.9</v>
      </c>
      <c r="NE80" s="163">
        <f t="shared" ca="1" si="364"/>
        <v>0.75</v>
      </c>
      <c r="NF80" s="163">
        <f t="shared" ca="1" si="364"/>
        <v>0.78142857142857147</v>
      </c>
      <c r="NG80" s="163">
        <f t="shared" ca="1" si="364"/>
        <v>0.82499999999999996</v>
      </c>
      <c r="NH80" s="163">
        <f t="shared" ca="1" si="364"/>
        <v>0.875</v>
      </c>
      <c r="NI80" s="163">
        <f t="shared" ca="1" si="364"/>
        <v>0.9</v>
      </c>
      <c r="NJ80" s="163">
        <f t="shared" ca="1" si="364"/>
        <v>0.9</v>
      </c>
      <c r="NK80" s="163">
        <f t="shared" ca="1" si="364"/>
        <v>0.75</v>
      </c>
      <c r="NL80" s="163">
        <f t="shared" ca="1" si="364"/>
        <v>0.78142857142857147</v>
      </c>
      <c r="NM80" s="163">
        <f t="shared" ca="1" si="364"/>
        <v>0.82499999999999996</v>
      </c>
      <c r="NN80" s="163">
        <f t="shared" ca="1" si="364"/>
        <v>0.875</v>
      </c>
      <c r="NO80" s="163">
        <f t="shared" ca="1" si="364"/>
        <v>0.9</v>
      </c>
      <c r="NP80" s="163">
        <f t="shared" ca="1" si="364"/>
        <v>0.9</v>
      </c>
      <c r="NQ80" s="163">
        <f t="shared" ca="1" si="364"/>
        <v>0.75</v>
      </c>
      <c r="NR80" s="163">
        <f t="shared" ca="1" si="364"/>
        <v>0.78142857142857147</v>
      </c>
      <c r="NS80" s="163">
        <f t="shared" ca="1" si="364"/>
        <v>0.82499999999999996</v>
      </c>
      <c r="NT80" s="163">
        <f t="shared" ca="1" si="364"/>
        <v>0.875</v>
      </c>
      <c r="NU80" s="163">
        <f t="shared" ca="1" si="364"/>
        <v>0.9</v>
      </c>
      <c r="NV80" s="163">
        <f t="shared" ca="1" si="364"/>
        <v>0.9</v>
      </c>
      <c r="NW80" s="163">
        <f t="shared" ca="1" si="364"/>
        <v>0.75</v>
      </c>
      <c r="NX80" s="163">
        <f t="shared" ca="1" si="364"/>
        <v>0.78142857142857147</v>
      </c>
      <c r="NY80" s="163">
        <f t="shared" ca="1" si="364"/>
        <v>0.82499999999999996</v>
      </c>
      <c r="NZ80" s="163">
        <f t="shared" ca="1" si="364"/>
        <v>0.875</v>
      </c>
      <c r="OA80" s="163">
        <f t="shared" ca="1" si="364"/>
        <v>0.9</v>
      </c>
      <c r="OB80" s="163">
        <f t="shared" ca="1" si="364"/>
        <v>0.9</v>
      </c>
      <c r="OC80" s="163">
        <f t="shared" ca="1" si="364"/>
        <v>0.75</v>
      </c>
      <c r="OD80" s="163">
        <f t="shared" ca="1" si="364"/>
        <v>0.78142857142857147</v>
      </c>
      <c r="OE80" s="163">
        <f t="shared" ca="1" si="364"/>
        <v>0.82499999999999996</v>
      </c>
      <c r="OF80" s="163">
        <f t="shared" ca="1" si="364"/>
        <v>0.875</v>
      </c>
      <c r="OG80" s="163">
        <f t="shared" ca="1" si="364"/>
        <v>0.9</v>
      </c>
      <c r="OH80" s="163">
        <f t="shared" ca="1" si="364"/>
        <v>0.9</v>
      </c>
      <c r="OI80" s="163">
        <f t="shared" ca="1" si="364"/>
        <v>0.75</v>
      </c>
      <c r="OJ80" s="163">
        <f t="shared" ca="1" si="364"/>
        <v>0.76904761904761909</v>
      </c>
      <c r="OK80" s="163">
        <f t="shared" ca="1" si="364"/>
        <v>0.82000000000000006</v>
      </c>
      <c r="OL80" s="163">
        <f t="shared" ca="1" si="364"/>
        <v>0.875</v>
      </c>
      <c r="OM80" s="163">
        <f t="shared" ca="1" si="364"/>
        <v>0.9</v>
      </c>
      <c r="ON80" s="163">
        <f t="shared" ca="1" si="364"/>
        <v>0.90000000000000013</v>
      </c>
      <c r="OO80" s="163">
        <f t="shared" ca="1" si="364"/>
        <v>0.75</v>
      </c>
      <c r="OP80" s="163">
        <f t="shared" ca="1" si="364"/>
        <v>0.76904761904761909</v>
      </c>
      <c r="OQ80" s="163">
        <f t="shared" ca="1" si="364"/>
        <v>0.82000000000000006</v>
      </c>
      <c r="OR80" s="163">
        <f t="shared" ca="1" si="364"/>
        <v>0.875</v>
      </c>
      <c r="OS80" s="163">
        <f t="shared" ca="1" si="364"/>
        <v>0.9</v>
      </c>
      <c r="OT80" s="163">
        <f t="shared" ca="1" si="364"/>
        <v>0.9</v>
      </c>
      <c r="OU80" s="163">
        <f t="shared" ca="1" si="324"/>
        <v>0.875</v>
      </c>
      <c r="OV80" s="161">
        <f t="shared" ca="1" si="325"/>
        <v>1</v>
      </c>
      <c r="OW80" s="161">
        <f t="shared" ca="1" si="326"/>
        <v>1</v>
      </c>
      <c r="OX80" s="161" t="str">
        <f t="shared" ca="1" si="327"/>
        <v>-</v>
      </c>
      <c r="OY80" s="193">
        <v>2</v>
      </c>
      <c r="OZ80" s="161" t="str">
        <f t="shared" ca="1" si="328"/>
        <v>-</v>
      </c>
      <c r="PA80" s="161" t="str">
        <f t="shared" ca="1" si="329"/>
        <v>-</v>
      </c>
      <c r="PB80" s="163">
        <f t="shared" ca="1" si="344"/>
        <v>0</v>
      </c>
      <c r="PC80" s="27">
        <v>0</v>
      </c>
    </row>
    <row r="81" spans="1:419" s="143" customFormat="1" hidden="1" outlineLevel="1">
      <c r="A81" s="121">
        <f t="shared" si="330"/>
        <v>76</v>
      </c>
      <c r="B81" s="121">
        <f t="shared" si="331"/>
        <v>13</v>
      </c>
      <c r="C81" s="143">
        <v>101</v>
      </c>
      <c r="D81" s="143" t="s">
        <v>884</v>
      </c>
      <c r="E81" s="143" t="b">
        <v>0</v>
      </c>
      <c r="F81" s="143" t="b">
        <v>0</v>
      </c>
      <c r="G81" s="143" t="b">
        <f t="shared" si="359"/>
        <v>0</v>
      </c>
      <c r="H81" s="139">
        <v>3</v>
      </c>
      <c r="I81" s="32">
        <v>1</v>
      </c>
      <c r="J81" s="139">
        <f t="shared" ca="1" si="333"/>
        <v>1</v>
      </c>
      <c r="K81" s="139">
        <f t="shared" ca="1" si="333"/>
        <v>1</v>
      </c>
      <c r="L81" s="139">
        <f t="shared" ca="1" si="333"/>
        <v>1</v>
      </c>
      <c r="M81" s="139">
        <f t="shared" ca="1" si="333"/>
        <v>1</v>
      </c>
      <c r="N81" s="139">
        <f t="shared" ca="1" si="333"/>
        <v>1</v>
      </c>
      <c r="O81" s="139">
        <f t="shared" ca="1" si="333"/>
        <v>1</v>
      </c>
      <c r="P81" s="139">
        <f t="shared" ca="1" si="333"/>
        <v>1</v>
      </c>
      <c r="Q81" s="139">
        <f t="shared" ca="1" si="333"/>
        <v>1</v>
      </c>
      <c r="R81" s="139">
        <f t="shared" ca="1" si="333"/>
        <v>2</v>
      </c>
      <c r="S81" s="139">
        <f t="shared" ca="1" si="333"/>
        <v>1</v>
      </c>
      <c r="T81" s="139">
        <f t="shared" ca="1" si="353"/>
        <v>1</v>
      </c>
      <c r="U81" s="139">
        <f t="shared" ca="1" si="353"/>
        <v>1</v>
      </c>
      <c r="V81" s="139">
        <f t="shared" ca="1" si="353"/>
        <v>1</v>
      </c>
      <c r="W81" s="139">
        <f t="shared" ca="1" si="333"/>
        <v>1</v>
      </c>
      <c r="X81" s="139">
        <f t="shared" ca="1" si="333"/>
        <v>1</v>
      </c>
      <c r="Y81" s="139">
        <f t="shared" ca="1" si="333"/>
        <v>1</v>
      </c>
      <c r="Z81" s="139">
        <f t="shared" ca="1" si="333"/>
        <v>1</v>
      </c>
      <c r="AA81" s="139">
        <f t="shared" ca="1" si="333"/>
        <v>1</v>
      </c>
      <c r="AB81" s="139">
        <f t="shared" ca="1" si="333"/>
        <v>1</v>
      </c>
      <c r="AC81" s="139">
        <f t="shared" ca="1" si="333"/>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49602822592 SE CropgrazeFALSE (F33N11) Min_sale_age_997 Rot_constrained</v>
      </c>
      <c r="AF81" s="10" t="str">
        <f ca="1">IF(COUNTIF(AE$5:AE81,AE81)=1,"-","Dup")</f>
        <v>-</v>
      </c>
      <c r="AG81" s="10"/>
      <c r="AH81" s="162" t="b">
        <v>0</v>
      </c>
      <c r="AI81" s="162" t="b">
        <v>0</v>
      </c>
      <c r="AJ81" s="162" t="b">
        <v>0</v>
      </c>
      <c r="AK81" s="162" t="b">
        <v>0</v>
      </c>
      <c r="AL81" s="162" t="b">
        <v>0</v>
      </c>
      <c r="AM81" s="162" t="b">
        <v>1</v>
      </c>
      <c r="AN81" s="10"/>
      <c r="AO81" s="161" t="b">
        <f t="shared" si="334"/>
        <v>1</v>
      </c>
      <c r="AP81" s="161" t="str">
        <f t="shared" si="334"/>
        <v>-</v>
      </c>
      <c r="AQ81" s="161" t="str">
        <f t="shared" si="334"/>
        <v>-</v>
      </c>
      <c r="AR81" s="161" t="str">
        <f t="shared" si="334"/>
        <v>-</v>
      </c>
      <c r="AS81" s="161" t="b">
        <f t="shared" si="334"/>
        <v>1</v>
      </c>
      <c r="AT81" s="161" t="b">
        <f t="shared" si="334"/>
        <v>0</v>
      </c>
      <c r="AU81" s="161">
        <f t="shared" ca="1" si="297"/>
        <v>0</v>
      </c>
      <c r="AV81" s="161" t="b">
        <f t="shared" ca="1" si="335"/>
        <v>0</v>
      </c>
      <c r="AW81" s="161" t="b">
        <f t="shared" ca="1" si="335"/>
        <v>0</v>
      </c>
      <c r="AX81" s="161" t="str">
        <f t="shared" ca="1" si="335"/>
        <v>-</v>
      </c>
      <c r="AY81" s="161" t="str">
        <f t="shared" ca="1" si="335"/>
        <v>-</v>
      </c>
      <c r="AZ81" s="161" t="str">
        <f t="shared" ca="1" si="335"/>
        <v>-</v>
      </c>
      <c r="BA81" s="10"/>
      <c r="BB81" s="161" t="b">
        <f t="shared" si="299"/>
        <v>1</v>
      </c>
      <c r="BC81" s="163" t="b">
        <f t="shared" ca="1" si="336"/>
        <v>1</v>
      </c>
      <c r="BD81" s="163" t="b">
        <f t="shared" ca="1" si="336"/>
        <v>1</v>
      </c>
      <c r="BE81" s="162">
        <f t="shared" si="351"/>
        <v>3108</v>
      </c>
      <c r="BF81" s="163" t="str">
        <f t="shared" ca="1" si="336"/>
        <v>-</v>
      </c>
      <c r="BG81" s="163" t="str">
        <f t="shared" ca="1" si="336"/>
        <v>-</v>
      </c>
      <c r="BH81" s="163" t="str">
        <f t="shared" ca="1" si="336"/>
        <v>-</v>
      </c>
      <c r="BI81" s="163" t="str">
        <f t="shared" ca="1" si="336"/>
        <v>-</v>
      </c>
      <c r="BJ81" s="163" t="str">
        <f t="shared" ca="1" si="336"/>
        <v>-</v>
      </c>
      <c r="BK81" s="163">
        <f t="shared" ca="1" si="336"/>
        <v>1</v>
      </c>
      <c r="BL81" s="163">
        <f t="shared" ca="1" si="336"/>
        <v>1</v>
      </c>
      <c r="BM81" s="163" t="str">
        <f t="shared" ca="1" si="336"/>
        <v>-</v>
      </c>
      <c r="BN81" s="163" t="str">
        <f t="shared" ca="1" si="336"/>
        <v>-</v>
      </c>
      <c r="BO81" s="163" t="b">
        <f t="shared" ca="1" si="301"/>
        <v>0</v>
      </c>
      <c r="BP81" s="163" t="b">
        <f t="shared" ca="1" si="301"/>
        <v>0</v>
      </c>
      <c r="BQ81" s="163" t="b">
        <f t="shared" ca="1" si="301"/>
        <v>0</v>
      </c>
      <c r="BR81" s="163" t="b">
        <f t="shared" ca="1" si="301"/>
        <v>0</v>
      </c>
      <c r="BS81" s="163" t="b">
        <f t="shared" ca="1" si="301"/>
        <v>0</v>
      </c>
      <c r="BT81" s="163" t="b">
        <f t="shared" ca="1" si="301"/>
        <v>0</v>
      </c>
      <c r="BU81" s="163" t="b">
        <f t="shared" ca="1" si="301"/>
        <v>0</v>
      </c>
      <c r="BV81" s="163" t="b">
        <f t="shared" ca="1" si="301"/>
        <v>0</v>
      </c>
      <c r="BW81" s="163" t="b">
        <f t="shared" ca="1" si="301"/>
        <v>0</v>
      </c>
      <c r="BX81" s="163" t="str">
        <f t="shared" ca="1" si="300"/>
        <v>-</v>
      </c>
      <c r="BY81" s="163" t="str">
        <f t="shared" ca="1" si="302"/>
        <v>-</v>
      </c>
      <c r="BZ81" s="163" t="str">
        <f t="shared" ca="1" si="302"/>
        <v>-</v>
      </c>
      <c r="CA81" s="163" t="str">
        <f t="shared" ca="1" si="302"/>
        <v>-</v>
      </c>
      <c r="CB81" s="163" t="str">
        <f t="shared" ca="1" si="302"/>
        <v>-</v>
      </c>
      <c r="CC81" s="163" t="str">
        <f t="shared" ca="1" si="302"/>
        <v>-</v>
      </c>
      <c r="CD81" s="163" t="str">
        <f t="shared" ca="1" si="302"/>
        <v>-</v>
      </c>
      <c r="CE81" s="163" t="str">
        <f t="shared" ca="1" si="302"/>
        <v>-</v>
      </c>
      <c r="CF81" s="163" t="str">
        <f t="shared" ca="1" si="302"/>
        <v>-</v>
      </c>
      <c r="CG81" s="163" t="str">
        <f t="shared" ca="1" si="300"/>
        <v>-</v>
      </c>
      <c r="CH81" s="163" t="str">
        <f t="shared" ca="1" si="300"/>
        <v>-</v>
      </c>
      <c r="CI81" s="163" t="str">
        <f t="shared" ca="1" si="300"/>
        <v>-</v>
      </c>
      <c r="CJ81" s="163" t="str">
        <f t="shared" ca="1" si="300"/>
        <v>-</v>
      </c>
      <c r="CK81" s="163" t="str">
        <f t="shared" ca="1" si="303"/>
        <v>-</v>
      </c>
      <c r="CL81" s="163" t="str">
        <f t="shared" ca="1" si="303"/>
        <v>-</v>
      </c>
      <c r="CM81" s="163" t="str">
        <f t="shared" ca="1" si="303"/>
        <v>-</v>
      </c>
      <c r="CN81" s="163" t="str">
        <f t="shared" ca="1" si="303"/>
        <v>-</v>
      </c>
      <c r="CO81" s="163" t="str">
        <f t="shared" ca="1" si="303"/>
        <v>-</v>
      </c>
      <c r="CP81" s="163" t="str">
        <f t="shared" ca="1" si="303"/>
        <v>-</v>
      </c>
      <c r="CQ81" s="163" t="str">
        <f t="shared" ca="1" si="303"/>
        <v>-</v>
      </c>
      <c r="CR81" s="163" t="str">
        <f t="shared" ca="1" si="303"/>
        <v>-</v>
      </c>
      <c r="CS81" s="163" t="str">
        <f t="shared" ca="1" si="303"/>
        <v>-</v>
      </c>
      <c r="CT81" s="163" t="str">
        <f t="shared" ca="1" si="303"/>
        <v>-</v>
      </c>
      <c r="CU81" s="163" t="str">
        <f t="shared" ca="1" si="365"/>
        <v>-</v>
      </c>
      <c r="CV81" s="163" t="str">
        <f t="shared" ca="1" si="365"/>
        <v>-</v>
      </c>
      <c r="CW81" s="163" t="str">
        <f t="shared" ca="1" si="365"/>
        <v>-</v>
      </c>
      <c r="CX81" s="163" t="str">
        <f t="shared" ca="1" si="365"/>
        <v>-</v>
      </c>
      <c r="CY81" s="163" t="str">
        <f t="shared" ca="1" si="365"/>
        <v>-</v>
      </c>
      <c r="CZ81" s="163" t="str">
        <f t="shared" ca="1" si="365"/>
        <v>-</v>
      </c>
      <c r="DA81" s="163" t="str">
        <f t="shared" ca="1" si="365"/>
        <v>-</v>
      </c>
      <c r="DB81" s="163" t="str">
        <f t="shared" ca="1" si="365"/>
        <v>-</v>
      </c>
      <c r="DC81" s="163" t="str">
        <f t="shared" ca="1" si="303"/>
        <v>-</v>
      </c>
      <c r="DD81" s="163" t="str">
        <f t="shared" ca="1" si="304"/>
        <v>-</v>
      </c>
      <c r="DE81" s="163" t="str">
        <f t="shared" ca="1" si="304"/>
        <v>-</v>
      </c>
      <c r="DF81" s="163" t="str">
        <f t="shared" ca="1" si="304"/>
        <v>-</v>
      </c>
      <c r="DG81" s="163" t="str">
        <f t="shared" ca="1" si="304"/>
        <v>-</v>
      </c>
      <c r="DH81" s="163" t="str">
        <f t="shared" ca="1" si="304"/>
        <v>-</v>
      </c>
      <c r="DI81" s="163" t="str">
        <f t="shared" ca="1" si="304"/>
        <v>-</v>
      </c>
      <c r="DJ81" s="163" t="str">
        <f t="shared" ca="1" si="304"/>
        <v>-</v>
      </c>
      <c r="DK81" s="163" t="str">
        <f t="shared" ca="1" si="304"/>
        <v>-</v>
      </c>
      <c r="DL81" s="10"/>
      <c r="DM81" s="163" t="str">
        <f t="shared" ca="1" si="336"/>
        <v>-</v>
      </c>
      <c r="DN81" s="163" t="str">
        <f t="shared" ca="1" si="336"/>
        <v>-</v>
      </c>
      <c r="DO81" s="163" t="str">
        <f t="shared" ref="DO81:DW83" ca="1" si="366">OFFSET(DO$5,$B81,0)</f>
        <v>-</v>
      </c>
      <c r="DP81" s="163" t="str">
        <f t="shared" ca="1" si="366"/>
        <v>-</v>
      </c>
      <c r="DQ81" s="163" t="str">
        <f t="shared" ca="1" si="366"/>
        <v>-</v>
      </c>
      <c r="DR81" s="163" t="str">
        <f t="shared" ca="1" si="366"/>
        <v>-</v>
      </c>
      <c r="DS81" s="163" t="str">
        <f t="shared" ca="1" si="366"/>
        <v>-</v>
      </c>
      <c r="DT81" s="163" t="str">
        <f t="shared" ca="1" si="366"/>
        <v>-</v>
      </c>
      <c r="DU81" s="163" t="str">
        <f t="shared" ca="1" si="366"/>
        <v>-</v>
      </c>
      <c r="DV81" s="163" t="str">
        <f t="shared" ca="1" si="366"/>
        <v>-</v>
      </c>
      <c r="DW81" s="163" t="str">
        <f t="shared" ca="1" si="366"/>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1"/>
        <v>-</v>
      </c>
      <c r="EJ81" s="163" t="str">
        <f t="shared" ca="1" si="361"/>
        <v>-</v>
      </c>
      <c r="EK81" s="163" t="str">
        <f t="shared" ca="1" si="361"/>
        <v>-</v>
      </c>
      <c r="EL81" s="163" t="str">
        <f t="shared" ca="1" si="361"/>
        <v>-</v>
      </c>
      <c r="EM81" s="163" t="str">
        <f t="shared" ca="1" si="361"/>
        <v>-</v>
      </c>
      <c r="EN81" s="163" t="str">
        <f t="shared" ca="1" si="361"/>
        <v>-</v>
      </c>
      <c r="EO81" s="163" t="str">
        <f t="shared" ca="1" si="361"/>
        <v>-</v>
      </c>
      <c r="EP81" s="163" t="str">
        <f t="shared" ca="1" si="361"/>
        <v>-</v>
      </c>
      <c r="EQ81" s="193">
        <v>1</v>
      </c>
      <c r="ER81" s="193">
        <v>1</v>
      </c>
      <c r="ES81" s="163">
        <f t="shared" ca="1" si="361"/>
        <v>0</v>
      </c>
      <c r="ET81" s="163" t="str">
        <f t="shared" ca="1" si="361"/>
        <v>-</v>
      </c>
      <c r="EU81" s="163" t="str">
        <f t="shared" ca="1" si="361"/>
        <v>-</v>
      </c>
      <c r="EV81" s="163" t="str">
        <f t="shared" ca="1" si="361"/>
        <v>-</v>
      </c>
      <c r="EW81" s="163" t="str">
        <f t="shared" ca="1" si="361"/>
        <v>-</v>
      </c>
      <c r="EX81" s="163" t="str">
        <f t="shared" ca="1" si="361"/>
        <v>-</v>
      </c>
      <c r="EY81" s="163" t="str">
        <f t="shared" ca="1" si="361"/>
        <v>-</v>
      </c>
      <c r="EZ81" s="163" t="str">
        <f t="shared" ca="1" si="361"/>
        <v>-</v>
      </c>
      <c r="FA81" s="163">
        <f t="shared" ca="1" si="361"/>
        <v>0</v>
      </c>
      <c r="FB81" s="163" t="str">
        <f t="shared" ca="1" si="361"/>
        <v>-</v>
      </c>
      <c r="FC81" s="163" t="str">
        <f t="shared" ca="1" si="361"/>
        <v>-</v>
      </c>
      <c r="FD81" s="163" t="str">
        <f t="shared" ca="1" si="361"/>
        <v>-</v>
      </c>
      <c r="FE81" s="163" t="str">
        <f t="shared" ca="1" si="361"/>
        <v>-</v>
      </c>
      <c r="FF81" s="163" t="str">
        <f t="shared" ca="1" si="361"/>
        <v>-</v>
      </c>
      <c r="FG81" s="163">
        <f t="shared" ca="1" si="361"/>
        <v>0</v>
      </c>
      <c r="FH81" s="163">
        <f t="shared" ca="1" si="361"/>
        <v>0</v>
      </c>
      <c r="FI81" s="163">
        <f t="shared" ca="1" si="361"/>
        <v>0</v>
      </c>
      <c r="FJ81" s="163">
        <f t="shared" ca="1" si="361"/>
        <v>0</v>
      </c>
      <c r="FK81" s="163">
        <f t="shared" ca="1" si="361"/>
        <v>0</v>
      </c>
      <c r="FL81" s="163">
        <f t="shared" ca="1" si="361"/>
        <v>0</v>
      </c>
      <c r="FM81" s="163">
        <f t="shared" ca="1" si="361"/>
        <v>0</v>
      </c>
      <c r="FN81" s="163" t="str">
        <f t="shared" ca="1" si="361"/>
        <v>-</v>
      </c>
      <c r="FO81" s="163" t="str">
        <f t="shared" ca="1" si="361"/>
        <v>-</v>
      </c>
      <c r="FP81" s="163" t="str">
        <f t="shared" ca="1" si="361"/>
        <v>-</v>
      </c>
      <c r="FQ81" s="163" t="str">
        <f t="shared" ca="1" si="361"/>
        <v>-</v>
      </c>
      <c r="FR81" s="163" t="str">
        <f t="shared" ca="1" si="361"/>
        <v>-</v>
      </c>
      <c r="FS81" s="163" t="str">
        <f t="shared" ca="1" si="339"/>
        <v>-</v>
      </c>
      <c r="FT81" s="163" t="str">
        <f t="shared" ca="1" si="339"/>
        <v>-</v>
      </c>
      <c r="FU81" s="163" t="str">
        <f t="shared" ca="1" si="339"/>
        <v>-</v>
      </c>
      <c r="FV81" s="163" t="str">
        <f t="shared" ca="1" si="339"/>
        <v>-</v>
      </c>
      <c r="FW81" s="163" t="str">
        <f t="shared" ca="1" si="339"/>
        <v>-</v>
      </c>
      <c r="FX81" s="163" t="str">
        <f t="shared" ca="1" si="339"/>
        <v>-</v>
      </c>
      <c r="FY81" s="10"/>
      <c r="FZ81" s="163">
        <f t="shared" ca="1" si="339"/>
        <v>1</v>
      </c>
      <c r="GA81" s="163" t="str">
        <f t="shared" ca="1" si="339"/>
        <v>-</v>
      </c>
      <c r="GB81" s="163" t="str">
        <f t="shared" ca="1" si="339"/>
        <v>-</v>
      </c>
      <c r="GC81" s="163" t="str">
        <f t="shared" ca="1" si="339"/>
        <v>-</v>
      </c>
      <c r="GD81" s="163" t="str">
        <f t="shared" ca="1" si="339"/>
        <v>-</v>
      </c>
      <c r="GE81" s="163" t="b">
        <f t="shared" ca="1" si="339"/>
        <v>0</v>
      </c>
      <c r="GF81" s="163" t="str">
        <f t="shared" ca="1" si="339"/>
        <v>-</v>
      </c>
      <c r="GG81" s="163">
        <f t="shared" ca="1" si="339"/>
        <v>0</v>
      </c>
      <c r="GH81" s="163" t="str">
        <f t="shared" ca="1" si="339"/>
        <v>-</v>
      </c>
      <c r="GI81" s="161" cm="1">
        <f t="array" aca="1" ref="GI81" ca="1">INDEX(i.rev,$K81,GI$15)</f>
        <v>1</v>
      </c>
      <c r="GJ81" s="163">
        <f t="shared" ca="1" si="340"/>
        <v>0</v>
      </c>
      <c r="GK81" s="163">
        <f t="shared" ca="1" si="340"/>
        <v>1</v>
      </c>
      <c r="GL81" s="163">
        <f t="shared" ca="1" si="340"/>
        <v>0</v>
      </c>
      <c r="GM81" s="163">
        <f t="shared" ca="1" si="340"/>
        <v>1</v>
      </c>
      <c r="GN81" s="163">
        <f t="shared" ca="1" si="340"/>
        <v>1</v>
      </c>
      <c r="GO81" s="163">
        <f t="shared" ca="1" si="340"/>
        <v>1</v>
      </c>
      <c r="GP81" s="163">
        <f t="shared" ca="1" si="340"/>
        <v>0</v>
      </c>
      <c r="GQ81" s="163">
        <f t="shared" ca="1" si="340"/>
        <v>0</v>
      </c>
      <c r="GR81" s="163">
        <f t="shared" ca="1" si="340"/>
        <v>0</v>
      </c>
      <c r="GS81" s="163">
        <f t="shared" ca="1" si="340"/>
        <v>0</v>
      </c>
      <c r="GT81" s="163">
        <f t="shared" ca="1" si="340"/>
        <v>0</v>
      </c>
      <c r="GU81" s="163">
        <f t="shared" ca="1" si="340"/>
        <v>0</v>
      </c>
      <c r="GV81" s="163">
        <f t="shared" ca="1" si="340"/>
        <v>0</v>
      </c>
      <c r="GW81" s="163">
        <f t="shared" ca="1" si="340"/>
        <v>0</v>
      </c>
      <c r="GX81" s="163">
        <f t="shared" ca="1" si="340"/>
        <v>0</v>
      </c>
      <c r="GY81" s="163">
        <f t="shared" ca="1" si="340"/>
        <v>0</v>
      </c>
      <c r="GZ81" s="161" cm="1">
        <f t="array" aca="1" ref="GZ81" ca="1">INDEX(i.rev,$K81,GZ$15)</f>
        <v>0</v>
      </c>
      <c r="HA81" s="163">
        <f t="shared" ca="1" si="341"/>
        <v>0</v>
      </c>
      <c r="HB81" s="161" cm="1">
        <f t="array" aca="1" ref="HB81" ca="1">INDEX(i.rev,$K81,HB$15)</f>
        <v>1</v>
      </c>
      <c r="HC81" s="163">
        <f t="shared" ca="1" si="355"/>
        <v>0</v>
      </c>
      <c r="HD81" s="163">
        <f t="shared" ca="1" si="355"/>
        <v>0</v>
      </c>
      <c r="HE81" s="163">
        <f t="shared" ca="1" si="355"/>
        <v>0</v>
      </c>
      <c r="HF81" s="163">
        <f t="shared" ca="1" si="355"/>
        <v>0</v>
      </c>
      <c r="HG81" s="163">
        <f t="shared" ca="1" si="355"/>
        <v>0</v>
      </c>
      <c r="HH81" s="163">
        <f t="shared" ca="1" si="355"/>
        <v>0</v>
      </c>
      <c r="HI81" s="163">
        <f t="shared" ca="1" si="355"/>
        <v>0</v>
      </c>
      <c r="HJ81" s="10">
        <v>5</v>
      </c>
      <c r="HK81" s="163" t="str">
        <f t="shared" ca="1" si="355"/>
        <v>-</v>
      </c>
      <c r="HL81" s="163" t="str">
        <f t="shared" ca="1" si="355"/>
        <v>-</v>
      </c>
      <c r="HM81" s="163" t="str">
        <f t="shared" ca="1" si="355"/>
        <v>-</v>
      </c>
      <c r="HN81" s="163" t="str">
        <f t="shared" ca="1" si="355"/>
        <v>-</v>
      </c>
      <c r="HO81" s="163" t="str">
        <f t="shared" ca="1" si="354"/>
        <v>-</v>
      </c>
      <c r="HP81" s="161" t="b">
        <f t="shared" si="343"/>
        <v>0</v>
      </c>
      <c r="HQ81" s="161" t="b">
        <f t="shared" si="343"/>
        <v>0</v>
      </c>
      <c r="HR81" s="161" t="b">
        <f t="shared" si="343"/>
        <v>1</v>
      </c>
      <c r="HS81" s="163">
        <f t="shared" ca="1" si="355"/>
        <v>0</v>
      </c>
      <c r="HT81" s="161">
        <f t="shared" ca="1" si="356"/>
        <v>1</v>
      </c>
      <c r="HU81" s="161">
        <f t="shared" ca="1" si="356"/>
        <v>1</v>
      </c>
      <c r="HV81" s="163" t="str">
        <f t="shared" ca="1" si="355"/>
        <v>-</v>
      </c>
      <c r="HW81" s="163" t="str">
        <f t="shared" ca="1" si="355"/>
        <v>-</v>
      </c>
      <c r="HX81" s="163" t="str">
        <f t="shared" ca="1" si="355"/>
        <v>-</v>
      </c>
      <c r="HY81" s="163" t="str">
        <f t="shared" ca="1" si="355"/>
        <v>-</v>
      </c>
      <c r="HZ81" s="163" t="str">
        <f t="shared" ca="1" si="355"/>
        <v>-</v>
      </c>
      <c r="IA81" s="163" t="str">
        <f t="shared" ca="1" si="355"/>
        <v>-</v>
      </c>
      <c r="IB81" s="163" t="str">
        <f t="shared" ca="1" si="355"/>
        <v>-</v>
      </c>
      <c r="IC81" s="163" t="str">
        <f t="shared" ca="1" si="355"/>
        <v>-</v>
      </c>
      <c r="ID81" s="163" t="str">
        <f t="shared" ca="1" si="355"/>
        <v>-</v>
      </c>
      <c r="IE81" s="163" t="b">
        <f t="shared" ca="1" si="355"/>
        <v>1</v>
      </c>
      <c r="IF81" s="163" t="str">
        <f t="shared" ca="1" si="355"/>
        <v>-</v>
      </c>
      <c r="IG81" s="163" t="str">
        <f t="shared" ca="1" si="355"/>
        <v>-</v>
      </c>
      <c r="IH81" s="163" t="str">
        <f t="shared" ca="1" si="355"/>
        <v>-</v>
      </c>
      <c r="II81" s="163" t="b">
        <f t="shared" ca="1" si="355"/>
        <v>1</v>
      </c>
      <c r="IJ81" s="163">
        <f t="shared" ca="1" si="355"/>
        <v>0</v>
      </c>
      <c r="IK81" s="163" t="str">
        <f t="shared" ca="1" si="355"/>
        <v>-</v>
      </c>
      <c r="IL81" s="163" t="str">
        <f t="shared" ca="1" si="355"/>
        <v>-</v>
      </c>
      <c r="IM81" s="163" t="str">
        <f t="shared" ca="1" si="355"/>
        <v>-</v>
      </c>
      <c r="IN81" s="163" t="str">
        <f t="shared" ca="1" si="355"/>
        <v>-</v>
      </c>
      <c r="IO81" s="163" t="str">
        <f t="shared" ca="1" si="355"/>
        <v>-</v>
      </c>
      <c r="IP81" s="163">
        <f t="shared" ca="1" si="355"/>
        <v>0</v>
      </c>
      <c r="IQ81" s="163" t="str">
        <f t="shared" ca="1" si="355"/>
        <v>-</v>
      </c>
      <c r="IR81" s="163" t="str">
        <f t="shared" ca="1" si="355"/>
        <v>-</v>
      </c>
      <c r="IS81" s="163" t="str">
        <f t="shared" ca="1" si="355"/>
        <v>-</v>
      </c>
      <c r="IT81" s="163">
        <f t="shared" ca="1" si="355"/>
        <v>500</v>
      </c>
      <c r="IU81" s="163">
        <f t="shared" ca="1" si="355"/>
        <v>500</v>
      </c>
      <c r="IV81" s="163" t="str">
        <f t="shared" ca="1" si="355"/>
        <v>-</v>
      </c>
      <c r="IW81" s="112">
        <f t="shared" si="363"/>
        <v>997</v>
      </c>
      <c r="IX81" s="112">
        <f t="shared" si="362"/>
        <v>1177</v>
      </c>
      <c r="IY81" s="187" t="b">
        <v>1</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316"/>
        <v>4.4999999999999998E-2</v>
      </c>
      <c r="MA81" s="161">
        <f t="shared" ca="1" si="317"/>
        <v>4.4999999999999998E-2</v>
      </c>
      <c r="MB81" s="163">
        <f t="shared" ca="1" si="344"/>
        <v>1</v>
      </c>
      <c r="MC81" s="163">
        <f t="shared" ca="1" si="344"/>
        <v>0</v>
      </c>
      <c r="MD81" s="163">
        <f t="shared" ca="1" si="344"/>
        <v>1</v>
      </c>
      <c r="ME81" s="163">
        <f t="shared" ca="1" si="344"/>
        <v>1</v>
      </c>
      <c r="MF81" s="163">
        <f t="shared" ca="1" si="344"/>
        <v>0</v>
      </c>
      <c r="MG81" s="163">
        <f t="shared" ca="1" si="344"/>
        <v>70</v>
      </c>
      <c r="MH81" s="163">
        <f t="shared" ca="1" si="344"/>
        <v>50</v>
      </c>
      <c r="MI81" s="163">
        <f t="shared" ca="1" si="344"/>
        <v>85</v>
      </c>
      <c r="MJ81" s="163">
        <f t="shared" ca="1" si="344"/>
        <v>50</v>
      </c>
      <c r="MK81" s="161">
        <f t="shared" ca="1" si="345"/>
        <v>1</v>
      </c>
      <c r="ML81" s="161">
        <f t="shared" ca="1" si="346"/>
        <v>1</v>
      </c>
      <c r="MM81" s="161">
        <f t="shared" ca="1" si="347"/>
        <v>1</v>
      </c>
      <c r="MN81" s="161">
        <f t="shared" ca="1" si="358"/>
        <v>1</v>
      </c>
      <c r="MO81" s="161">
        <f t="shared" ca="1" si="358"/>
        <v>1</v>
      </c>
      <c r="MP81" s="163">
        <f t="shared" ca="1" si="344"/>
        <v>1</v>
      </c>
      <c r="MQ81" s="10"/>
      <c r="MR81" s="163">
        <f t="shared" ca="1" si="344"/>
        <v>1</v>
      </c>
      <c r="MS81" s="161">
        <f t="shared" ca="1" si="321"/>
        <v>1</v>
      </c>
      <c r="MT81" s="163">
        <f t="shared" ca="1" si="344"/>
        <v>0.75</v>
      </c>
      <c r="MU81" s="163">
        <f t="shared" ca="1" si="344"/>
        <v>0.8</v>
      </c>
      <c r="MV81" s="163">
        <f t="shared" ca="1" si="350"/>
        <v>0.82499999999999996</v>
      </c>
      <c r="MW81" s="163">
        <f t="shared" ca="1" si="344"/>
        <v>0.875</v>
      </c>
      <c r="MX81" s="163">
        <f t="shared" ca="1" si="344"/>
        <v>0.9</v>
      </c>
      <c r="MY81" s="163">
        <f t="shared" ca="1" si="364"/>
        <v>0.75</v>
      </c>
      <c r="MZ81" s="163">
        <f t="shared" ca="1" si="364"/>
        <v>0.78142857142857147</v>
      </c>
      <c r="NA81" s="163">
        <f t="shared" ca="1" si="364"/>
        <v>0.82499999999999996</v>
      </c>
      <c r="NB81" s="163">
        <f t="shared" ca="1" si="364"/>
        <v>0.875</v>
      </c>
      <c r="NC81" s="163">
        <f t="shared" ca="1" si="364"/>
        <v>0.9</v>
      </c>
      <c r="ND81" s="163">
        <f t="shared" ca="1" si="364"/>
        <v>0.9</v>
      </c>
      <c r="NE81" s="163">
        <f t="shared" ca="1" si="364"/>
        <v>0.75</v>
      </c>
      <c r="NF81" s="163">
        <f t="shared" ca="1" si="364"/>
        <v>0.78142857142857147</v>
      </c>
      <c r="NG81" s="163">
        <f t="shared" ca="1" si="364"/>
        <v>0.82499999999999996</v>
      </c>
      <c r="NH81" s="163">
        <f t="shared" ca="1" si="364"/>
        <v>0.875</v>
      </c>
      <c r="NI81" s="163">
        <f t="shared" ca="1" si="364"/>
        <v>0.9</v>
      </c>
      <c r="NJ81" s="163">
        <f t="shared" ca="1" si="364"/>
        <v>0.9</v>
      </c>
      <c r="NK81" s="163">
        <f t="shared" ca="1" si="364"/>
        <v>0.75</v>
      </c>
      <c r="NL81" s="163">
        <f t="shared" ca="1" si="364"/>
        <v>0.78142857142857147</v>
      </c>
      <c r="NM81" s="163">
        <f t="shared" ca="1" si="364"/>
        <v>0.82499999999999996</v>
      </c>
      <c r="NN81" s="163">
        <f t="shared" ca="1" si="364"/>
        <v>0.875</v>
      </c>
      <c r="NO81" s="163">
        <f t="shared" ca="1" si="364"/>
        <v>0.9</v>
      </c>
      <c r="NP81" s="163">
        <f t="shared" ca="1" si="364"/>
        <v>0.9</v>
      </c>
      <c r="NQ81" s="163">
        <f t="shared" ca="1" si="364"/>
        <v>0.75</v>
      </c>
      <c r="NR81" s="163">
        <f t="shared" ca="1" si="364"/>
        <v>0.78142857142857147</v>
      </c>
      <c r="NS81" s="163">
        <f t="shared" ca="1" si="364"/>
        <v>0.82499999999999996</v>
      </c>
      <c r="NT81" s="163">
        <f t="shared" ca="1" si="364"/>
        <v>0.875</v>
      </c>
      <c r="NU81" s="163">
        <f t="shared" ca="1" si="364"/>
        <v>0.9</v>
      </c>
      <c r="NV81" s="163">
        <f t="shared" ca="1" si="364"/>
        <v>0.9</v>
      </c>
      <c r="NW81" s="163">
        <f t="shared" ca="1" si="364"/>
        <v>0.75</v>
      </c>
      <c r="NX81" s="163">
        <f t="shared" ca="1" si="364"/>
        <v>0.78142857142857147</v>
      </c>
      <c r="NY81" s="163">
        <f t="shared" ca="1" si="364"/>
        <v>0.82499999999999996</v>
      </c>
      <c r="NZ81" s="163">
        <f t="shared" ca="1" si="364"/>
        <v>0.875</v>
      </c>
      <c r="OA81" s="163">
        <f t="shared" ca="1" si="364"/>
        <v>0.9</v>
      </c>
      <c r="OB81" s="163">
        <f t="shared" ca="1" si="364"/>
        <v>0.9</v>
      </c>
      <c r="OC81" s="163">
        <f t="shared" ca="1" si="364"/>
        <v>0.75</v>
      </c>
      <c r="OD81" s="163">
        <f t="shared" ca="1" si="364"/>
        <v>0.78142857142857147</v>
      </c>
      <c r="OE81" s="163">
        <f t="shared" ca="1" si="364"/>
        <v>0.82499999999999996</v>
      </c>
      <c r="OF81" s="163">
        <f t="shared" ca="1" si="364"/>
        <v>0.875</v>
      </c>
      <c r="OG81" s="163">
        <f t="shared" ca="1" si="364"/>
        <v>0.9</v>
      </c>
      <c r="OH81" s="163">
        <f t="shared" ca="1" si="364"/>
        <v>0.9</v>
      </c>
      <c r="OI81" s="163">
        <f t="shared" ca="1" si="364"/>
        <v>0.75</v>
      </c>
      <c r="OJ81" s="163">
        <f t="shared" ca="1" si="364"/>
        <v>0.76904761904761909</v>
      </c>
      <c r="OK81" s="163">
        <f t="shared" ca="1" si="364"/>
        <v>0.82000000000000006</v>
      </c>
      <c r="OL81" s="163">
        <f t="shared" ca="1" si="364"/>
        <v>0.875</v>
      </c>
      <c r="OM81" s="163">
        <f t="shared" ca="1" si="364"/>
        <v>0.9</v>
      </c>
      <c r="ON81" s="163">
        <f t="shared" ca="1" si="364"/>
        <v>0.90000000000000013</v>
      </c>
      <c r="OO81" s="163">
        <f t="shared" ca="1" si="364"/>
        <v>0.75</v>
      </c>
      <c r="OP81" s="163">
        <f t="shared" ca="1" si="364"/>
        <v>0.76904761904761909</v>
      </c>
      <c r="OQ81" s="163">
        <f t="shared" ca="1" si="364"/>
        <v>0.82000000000000006</v>
      </c>
      <c r="OR81" s="163">
        <f t="shared" ca="1" si="364"/>
        <v>0.875</v>
      </c>
      <c r="OS81" s="163">
        <f t="shared" ca="1" si="364"/>
        <v>0.9</v>
      </c>
      <c r="OT81" s="163">
        <f t="shared" ca="1" si="364"/>
        <v>0.9</v>
      </c>
      <c r="OU81" s="163">
        <f t="shared" ca="1" si="324"/>
        <v>0.875</v>
      </c>
      <c r="OV81" s="161">
        <f t="shared" ca="1" si="325"/>
        <v>1</v>
      </c>
      <c r="OW81" s="161">
        <f t="shared" ca="1" si="326"/>
        <v>1</v>
      </c>
      <c r="OX81" s="161" t="str">
        <f t="shared" ca="1" si="327"/>
        <v>-</v>
      </c>
      <c r="OY81" s="193">
        <v>2</v>
      </c>
      <c r="OZ81" s="161" t="str">
        <f t="shared" ca="1" si="328"/>
        <v>-</v>
      </c>
      <c r="PA81" s="161" t="str">
        <f t="shared" ca="1" si="329"/>
        <v>-</v>
      </c>
      <c r="PB81" s="163">
        <f t="shared" ca="1" si="344"/>
        <v>0</v>
      </c>
      <c r="PC81" s="27">
        <v>0</v>
      </c>
    </row>
    <row r="82" spans="1:419" s="143" customFormat="1" hidden="1" outlineLevel="1">
      <c r="A82" s="121">
        <f t="shared" si="330"/>
        <v>77</v>
      </c>
      <c r="B82" s="121">
        <f t="shared" si="331"/>
        <v>13</v>
      </c>
      <c r="C82" s="143">
        <v>101</v>
      </c>
      <c r="D82" s="143" t="s">
        <v>884</v>
      </c>
      <c r="E82" s="143" t="b">
        <v>0</v>
      </c>
      <c r="F82" s="143" t="b">
        <v>0</v>
      </c>
      <c r="G82" s="143" t="b">
        <f t="shared" ref="G82:G83" si="367">E82</f>
        <v>0</v>
      </c>
      <c r="H82" s="139">
        <v>3</v>
      </c>
      <c r="I82" s="32">
        <v>1</v>
      </c>
      <c r="J82" s="139">
        <f t="shared" ca="1" si="333"/>
        <v>1</v>
      </c>
      <c r="K82" s="139">
        <f t="shared" ca="1" si="333"/>
        <v>1</v>
      </c>
      <c r="L82" s="139">
        <f t="shared" ca="1" si="333"/>
        <v>1</v>
      </c>
      <c r="M82" s="139">
        <f t="shared" ca="1" si="333"/>
        <v>1</v>
      </c>
      <c r="N82" s="139">
        <f t="shared" ca="1" si="333"/>
        <v>1</v>
      </c>
      <c r="O82" s="139">
        <f t="shared" ca="1" si="333"/>
        <v>1</v>
      </c>
      <c r="P82" s="139">
        <f t="shared" ca="1" si="333"/>
        <v>1</v>
      </c>
      <c r="Q82" s="139">
        <f t="shared" ca="1" si="333"/>
        <v>1</v>
      </c>
      <c r="R82" s="139">
        <f t="shared" ca="1" si="333"/>
        <v>2</v>
      </c>
      <c r="S82" s="139">
        <f t="shared" ca="1" si="333"/>
        <v>1</v>
      </c>
      <c r="T82" s="139">
        <f t="shared" ca="1" si="353"/>
        <v>1</v>
      </c>
      <c r="U82" s="139">
        <f t="shared" ca="1" si="353"/>
        <v>1</v>
      </c>
      <c r="V82" s="139">
        <f t="shared" ca="1" si="353"/>
        <v>1</v>
      </c>
      <c r="W82" s="139">
        <f t="shared" ca="1" si="333"/>
        <v>1</v>
      </c>
      <c r="X82" s="139">
        <f t="shared" ca="1" si="333"/>
        <v>1</v>
      </c>
      <c r="Y82" s="139">
        <f t="shared" ca="1" si="333"/>
        <v>1</v>
      </c>
      <c r="Z82" s="139">
        <f t="shared" ca="1" si="333"/>
        <v>1</v>
      </c>
      <c r="AA82" s="139">
        <f t="shared" ca="1" si="333"/>
        <v>1</v>
      </c>
      <c r="AB82" s="139">
        <f t="shared" ca="1" si="333"/>
        <v>1</v>
      </c>
      <c r="AC82" s="139">
        <f t="shared" ca="1" si="33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49603822592 SE CropgrazeFALSE (F33N11) Min_sale_age_1177 Rot_constrained</v>
      </c>
      <c r="AF82" s="10" t="str">
        <f ca="1">IF(COUNTIF(AE$5:AE82,AE82)=1,"-","Dup")</f>
        <v>-</v>
      </c>
      <c r="AG82" s="10"/>
      <c r="AH82" s="162" t="b">
        <v>0</v>
      </c>
      <c r="AI82" s="162" t="b">
        <v>0</v>
      </c>
      <c r="AJ82" s="162" t="b">
        <v>0</v>
      </c>
      <c r="AK82" s="162" t="b">
        <v>0</v>
      </c>
      <c r="AL82" s="162" t="b">
        <v>0</v>
      </c>
      <c r="AM82" s="162" t="b">
        <v>1</v>
      </c>
      <c r="AN82" s="10"/>
      <c r="AO82" s="161" t="b">
        <f t="shared" si="334"/>
        <v>1</v>
      </c>
      <c r="AP82" s="161" t="str">
        <f t="shared" si="334"/>
        <v>-</v>
      </c>
      <c r="AQ82" s="161" t="str">
        <f t="shared" si="334"/>
        <v>-</v>
      </c>
      <c r="AR82" s="161" t="str">
        <f t="shared" si="334"/>
        <v>-</v>
      </c>
      <c r="AS82" s="161" t="b">
        <f t="shared" si="334"/>
        <v>1</v>
      </c>
      <c r="AT82" s="161" t="b">
        <f t="shared" si="334"/>
        <v>0</v>
      </c>
      <c r="AU82" s="161">
        <f t="shared" ca="1" si="297"/>
        <v>0</v>
      </c>
      <c r="AV82" s="161" t="b">
        <f t="shared" ca="1" si="335"/>
        <v>0</v>
      </c>
      <c r="AW82" s="161" t="b">
        <f t="shared" ca="1" si="335"/>
        <v>0</v>
      </c>
      <c r="AX82" s="161" t="str">
        <f t="shared" ca="1" si="335"/>
        <v>-</v>
      </c>
      <c r="AY82" s="161" t="str">
        <f t="shared" ca="1" si="335"/>
        <v>-</v>
      </c>
      <c r="AZ82" s="161" t="str">
        <f t="shared" ca="1" si="335"/>
        <v>-</v>
      </c>
      <c r="BA82" s="10"/>
      <c r="BB82" s="161" t="b">
        <f t="shared" si="299"/>
        <v>1</v>
      </c>
      <c r="BC82" s="163" t="b">
        <f t="shared" ref="BC82:DN83" ca="1" si="368">OFFSET(BC$5,$B82,0)</f>
        <v>1</v>
      </c>
      <c r="BD82" s="163" t="b">
        <f t="shared" ca="1" si="368"/>
        <v>1</v>
      </c>
      <c r="BE82" s="162">
        <f t="shared" si="351"/>
        <v>3108</v>
      </c>
      <c r="BF82" s="163" t="str">
        <f t="shared" ca="1" si="368"/>
        <v>-</v>
      </c>
      <c r="BG82" s="163" t="str">
        <f t="shared" ca="1" si="368"/>
        <v>-</v>
      </c>
      <c r="BH82" s="163" t="str">
        <f t="shared" ca="1" si="368"/>
        <v>-</v>
      </c>
      <c r="BI82" s="163" t="str">
        <f t="shared" ca="1" si="368"/>
        <v>-</v>
      </c>
      <c r="BJ82" s="163" t="str">
        <f t="shared" ca="1" si="368"/>
        <v>-</v>
      </c>
      <c r="BK82" s="163">
        <f t="shared" ca="1" si="368"/>
        <v>1</v>
      </c>
      <c r="BL82" s="163">
        <f t="shared" ca="1" si="368"/>
        <v>1</v>
      </c>
      <c r="BM82" s="163" t="str">
        <f t="shared" ca="1" si="368"/>
        <v>-</v>
      </c>
      <c r="BN82" s="163" t="str">
        <f t="shared" ca="1" si="368"/>
        <v>-</v>
      </c>
      <c r="BO82" s="163" t="b">
        <f t="shared" ca="1" si="301"/>
        <v>0</v>
      </c>
      <c r="BP82" s="163" t="b">
        <f t="shared" ca="1" si="301"/>
        <v>0</v>
      </c>
      <c r="BQ82" s="163" t="b">
        <f t="shared" ca="1" si="301"/>
        <v>0</v>
      </c>
      <c r="BR82" s="163" t="b">
        <f t="shared" ca="1" si="301"/>
        <v>0</v>
      </c>
      <c r="BS82" s="163" t="b">
        <f t="shared" ca="1" si="301"/>
        <v>0</v>
      </c>
      <c r="BT82" s="163" t="b">
        <f t="shared" ca="1" si="301"/>
        <v>0</v>
      </c>
      <c r="BU82" s="163" t="b">
        <f t="shared" ca="1" si="301"/>
        <v>0</v>
      </c>
      <c r="BV82" s="163" t="b">
        <f t="shared" ca="1" si="301"/>
        <v>0</v>
      </c>
      <c r="BW82" s="163" t="b">
        <f t="shared" ca="1" si="301"/>
        <v>0</v>
      </c>
      <c r="BX82" s="163" t="str">
        <f t="shared" ca="1" si="368"/>
        <v>-</v>
      </c>
      <c r="BY82" s="163" t="str">
        <f t="shared" ca="1" si="368"/>
        <v>-</v>
      </c>
      <c r="BZ82" s="163" t="str">
        <f t="shared" ca="1" si="368"/>
        <v>-</v>
      </c>
      <c r="CA82" s="163" t="str">
        <f t="shared" ca="1" si="368"/>
        <v>-</v>
      </c>
      <c r="CB82" s="163" t="str">
        <f t="shared" ca="1" si="368"/>
        <v>-</v>
      </c>
      <c r="CC82" s="163" t="str">
        <f t="shared" ca="1" si="368"/>
        <v>-</v>
      </c>
      <c r="CD82" s="163" t="str">
        <f t="shared" ca="1" si="368"/>
        <v>-</v>
      </c>
      <c r="CE82" s="163" t="str">
        <f t="shared" ca="1" si="368"/>
        <v>-</v>
      </c>
      <c r="CF82" s="163" t="str">
        <f t="shared" ca="1" si="368"/>
        <v>-</v>
      </c>
      <c r="CG82" s="163" t="str">
        <f t="shared" ca="1" si="368"/>
        <v>-</v>
      </c>
      <c r="CH82" s="163" t="str">
        <f t="shared" ca="1" si="368"/>
        <v>-</v>
      </c>
      <c r="CI82" s="163" t="str">
        <f t="shared" ca="1" si="368"/>
        <v>-</v>
      </c>
      <c r="CJ82" s="163" t="str">
        <f t="shared" ca="1" si="368"/>
        <v>-</v>
      </c>
      <c r="CK82" s="163" t="str">
        <f t="shared" ca="1" si="368"/>
        <v>-</v>
      </c>
      <c r="CL82" s="163" t="str">
        <f t="shared" ca="1" si="368"/>
        <v>-</v>
      </c>
      <c r="CM82" s="163" t="str">
        <f t="shared" ca="1" si="368"/>
        <v>-</v>
      </c>
      <c r="CN82" s="163" t="str">
        <f t="shared" ca="1" si="368"/>
        <v>-</v>
      </c>
      <c r="CO82" s="163" t="str">
        <f t="shared" ca="1" si="368"/>
        <v>-</v>
      </c>
      <c r="CP82" s="163" t="str">
        <f t="shared" ca="1" si="368"/>
        <v>-</v>
      </c>
      <c r="CQ82" s="163" t="str">
        <f t="shared" ca="1" si="368"/>
        <v>-</v>
      </c>
      <c r="CR82" s="163" t="str">
        <f t="shared" ca="1" si="368"/>
        <v>-</v>
      </c>
      <c r="CS82" s="163" t="str">
        <f t="shared" ca="1" si="368"/>
        <v>-</v>
      </c>
      <c r="CT82" s="163" t="str">
        <f t="shared" ca="1" si="368"/>
        <v>-</v>
      </c>
      <c r="CU82" s="163" t="str">
        <f t="shared" ca="1" si="368"/>
        <v>-</v>
      </c>
      <c r="CV82" s="163" t="str">
        <f t="shared" ca="1" si="368"/>
        <v>-</v>
      </c>
      <c r="CW82" s="163" t="str">
        <f t="shared" ca="1" si="368"/>
        <v>-</v>
      </c>
      <c r="CX82" s="163" t="str">
        <f t="shared" ca="1" si="368"/>
        <v>-</v>
      </c>
      <c r="CY82" s="163" t="str">
        <f t="shared" ca="1" si="368"/>
        <v>-</v>
      </c>
      <c r="CZ82" s="163" t="str">
        <f t="shared" ca="1" si="368"/>
        <v>-</v>
      </c>
      <c r="DA82" s="163" t="str">
        <f t="shared" ca="1" si="368"/>
        <v>-</v>
      </c>
      <c r="DB82" s="163" t="str">
        <f t="shared" ca="1" si="368"/>
        <v>-</v>
      </c>
      <c r="DC82" s="163" t="str">
        <f t="shared" ca="1" si="368"/>
        <v>-</v>
      </c>
      <c r="DD82" s="163" t="str">
        <f t="shared" ca="1" si="368"/>
        <v>-</v>
      </c>
      <c r="DE82" s="163" t="str">
        <f t="shared" ca="1" si="368"/>
        <v>-</v>
      </c>
      <c r="DF82" s="163" t="str">
        <f t="shared" ca="1" si="368"/>
        <v>-</v>
      </c>
      <c r="DG82" s="163" t="str">
        <f t="shared" ca="1" si="368"/>
        <v>-</v>
      </c>
      <c r="DH82" s="163" t="str">
        <f t="shared" ca="1" si="368"/>
        <v>-</v>
      </c>
      <c r="DI82" s="163" t="str">
        <f t="shared" ca="1" si="368"/>
        <v>-</v>
      </c>
      <c r="DJ82" s="163" t="str">
        <f t="shared" ca="1" si="368"/>
        <v>-</v>
      </c>
      <c r="DK82" s="163" t="str">
        <f t="shared" ca="1" si="368"/>
        <v>-</v>
      </c>
      <c r="DL82" s="10"/>
      <c r="DM82" s="163" t="str">
        <f t="shared" ca="1" si="368"/>
        <v>-</v>
      </c>
      <c r="DN82" s="163" t="str">
        <f t="shared" ca="1" si="368"/>
        <v>-</v>
      </c>
      <c r="DO82" s="163" t="str">
        <f t="shared" ca="1" si="366"/>
        <v>-</v>
      </c>
      <c r="DP82" s="163" t="str">
        <f t="shared" ca="1" si="366"/>
        <v>-</v>
      </c>
      <c r="DQ82" s="163" t="str">
        <f t="shared" ca="1" si="366"/>
        <v>-</v>
      </c>
      <c r="DR82" s="163" t="str">
        <f t="shared" ca="1" si="366"/>
        <v>-</v>
      </c>
      <c r="DS82" s="163" t="str">
        <f t="shared" ca="1" si="366"/>
        <v>-</v>
      </c>
      <c r="DT82" s="163" t="str">
        <f t="shared" ca="1" si="366"/>
        <v>-</v>
      </c>
      <c r="DU82" s="163" t="str">
        <f t="shared" ca="1" si="366"/>
        <v>-</v>
      </c>
      <c r="DV82" s="163" t="str">
        <f t="shared" ca="1" si="366"/>
        <v>-</v>
      </c>
      <c r="DW82" s="163" t="str">
        <f t="shared" ca="1" si="366"/>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1"/>
        <v>-</v>
      </c>
      <c r="EJ82" s="163" t="str">
        <f t="shared" ca="1" si="361"/>
        <v>-</v>
      </c>
      <c r="EK82" s="163" t="str">
        <f t="shared" ca="1" si="361"/>
        <v>-</v>
      </c>
      <c r="EL82" s="163" t="str">
        <f t="shared" ca="1" si="361"/>
        <v>-</v>
      </c>
      <c r="EM82" s="163" t="str">
        <f t="shared" ca="1" si="361"/>
        <v>-</v>
      </c>
      <c r="EN82" s="163" t="str">
        <f t="shared" ca="1" si="361"/>
        <v>-</v>
      </c>
      <c r="EO82" s="163" t="str">
        <f t="shared" ca="1" si="361"/>
        <v>-</v>
      </c>
      <c r="EP82" s="163" t="str">
        <f t="shared" ca="1" si="361"/>
        <v>-</v>
      </c>
      <c r="EQ82" s="193">
        <v>1</v>
      </c>
      <c r="ER82" s="193">
        <v>1</v>
      </c>
      <c r="ES82" s="163">
        <f t="shared" ca="1" si="361"/>
        <v>0</v>
      </c>
      <c r="ET82" s="163" t="str">
        <f t="shared" ca="1" si="361"/>
        <v>-</v>
      </c>
      <c r="EU82" s="163" t="str">
        <f t="shared" ca="1" si="361"/>
        <v>-</v>
      </c>
      <c r="EV82" s="163" t="str">
        <f t="shared" ca="1" si="361"/>
        <v>-</v>
      </c>
      <c r="EW82" s="163" t="str">
        <f t="shared" ca="1" si="361"/>
        <v>-</v>
      </c>
      <c r="EX82" s="163" t="str">
        <f t="shared" ca="1" si="361"/>
        <v>-</v>
      </c>
      <c r="EY82" s="163" t="str">
        <f t="shared" ca="1" si="361"/>
        <v>-</v>
      </c>
      <c r="EZ82" s="163" t="str">
        <f t="shared" ca="1" si="361"/>
        <v>-</v>
      </c>
      <c r="FA82" s="163">
        <f t="shared" ca="1" si="361"/>
        <v>0</v>
      </c>
      <c r="FB82" s="163" t="str">
        <f t="shared" ca="1" si="361"/>
        <v>-</v>
      </c>
      <c r="FC82" s="163" t="str">
        <f t="shared" ca="1" si="361"/>
        <v>-</v>
      </c>
      <c r="FD82" s="163" t="str">
        <f t="shared" ca="1" si="361"/>
        <v>-</v>
      </c>
      <c r="FE82" s="163" t="str">
        <f t="shared" ca="1" si="361"/>
        <v>-</v>
      </c>
      <c r="FF82" s="163" t="str">
        <f t="shared" ca="1" si="361"/>
        <v>-</v>
      </c>
      <c r="FG82" s="163">
        <f t="shared" ca="1" si="361"/>
        <v>0</v>
      </c>
      <c r="FH82" s="163">
        <f t="shared" ca="1" si="361"/>
        <v>0</v>
      </c>
      <c r="FI82" s="163">
        <f t="shared" ca="1" si="361"/>
        <v>0</v>
      </c>
      <c r="FJ82" s="163">
        <f t="shared" ca="1" si="361"/>
        <v>0</v>
      </c>
      <c r="FK82" s="163">
        <f t="shared" ca="1" si="361"/>
        <v>0</v>
      </c>
      <c r="FL82" s="163">
        <f t="shared" ca="1" si="361"/>
        <v>0</v>
      </c>
      <c r="FM82" s="163">
        <f t="shared" ca="1" si="361"/>
        <v>0</v>
      </c>
      <c r="FN82" s="163" t="str">
        <f t="shared" ca="1" si="361"/>
        <v>-</v>
      </c>
      <c r="FO82" s="163" t="str">
        <f t="shared" ca="1" si="361"/>
        <v>-</v>
      </c>
      <c r="FP82" s="163" t="str">
        <f t="shared" ca="1" si="361"/>
        <v>-</v>
      </c>
      <c r="FQ82" s="163" t="str">
        <f t="shared" ca="1" si="361"/>
        <v>-</v>
      </c>
      <c r="FR82" s="163" t="str">
        <f t="shared" ca="1" si="361"/>
        <v>-</v>
      </c>
      <c r="FS82" s="163" t="str">
        <f t="shared" ca="1" si="339"/>
        <v>-</v>
      </c>
      <c r="FT82" s="163" t="str">
        <f t="shared" ca="1" si="339"/>
        <v>-</v>
      </c>
      <c r="FU82" s="163" t="str">
        <f t="shared" ca="1" si="339"/>
        <v>-</v>
      </c>
      <c r="FV82" s="163" t="str">
        <f t="shared" ca="1" si="339"/>
        <v>-</v>
      </c>
      <c r="FW82" s="163" t="str">
        <f t="shared" ca="1" si="339"/>
        <v>-</v>
      </c>
      <c r="FX82" s="163" t="str">
        <f t="shared" ca="1" si="339"/>
        <v>-</v>
      </c>
      <c r="FY82" s="10"/>
      <c r="FZ82" s="163">
        <f t="shared" ca="1" si="339"/>
        <v>1</v>
      </c>
      <c r="GA82" s="163" t="str">
        <f t="shared" ca="1" si="339"/>
        <v>-</v>
      </c>
      <c r="GB82" s="163" t="str">
        <f t="shared" ca="1" si="339"/>
        <v>-</v>
      </c>
      <c r="GC82" s="163" t="str">
        <f t="shared" ca="1" si="339"/>
        <v>-</v>
      </c>
      <c r="GD82" s="163" t="str">
        <f t="shared" ca="1" si="339"/>
        <v>-</v>
      </c>
      <c r="GE82" s="163" t="b">
        <f t="shared" ca="1" si="339"/>
        <v>0</v>
      </c>
      <c r="GF82" s="163" t="str">
        <f t="shared" ca="1" si="339"/>
        <v>-</v>
      </c>
      <c r="GG82" s="163">
        <f t="shared" ca="1" si="339"/>
        <v>0</v>
      </c>
      <c r="GH82" s="163" t="str">
        <f t="shared" ca="1" si="339"/>
        <v>-</v>
      </c>
      <c r="GI82" s="161" cm="1">
        <f t="array" aca="1" ref="GI82" ca="1">INDEX(i.rev,$K82,GI$15)</f>
        <v>1</v>
      </c>
      <c r="GJ82" s="163">
        <f t="shared" ca="1" si="340"/>
        <v>0</v>
      </c>
      <c r="GK82" s="163">
        <f t="shared" ca="1" si="340"/>
        <v>1</v>
      </c>
      <c r="GL82" s="163">
        <f t="shared" ca="1" si="340"/>
        <v>0</v>
      </c>
      <c r="GM82" s="163">
        <f t="shared" ca="1" si="340"/>
        <v>1</v>
      </c>
      <c r="GN82" s="163">
        <f t="shared" ca="1" si="340"/>
        <v>1</v>
      </c>
      <c r="GO82" s="163">
        <f t="shared" ca="1" si="340"/>
        <v>1</v>
      </c>
      <c r="GP82" s="163">
        <f t="shared" ca="1" si="340"/>
        <v>0</v>
      </c>
      <c r="GQ82" s="163">
        <f t="shared" ca="1" si="340"/>
        <v>0</v>
      </c>
      <c r="GR82" s="163">
        <f t="shared" ca="1" si="340"/>
        <v>0</v>
      </c>
      <c r="GS82" s="163">
        <f t="shared" ca="1" si="340"/>
        <v>0</v>
      </c>
      <c r="GT82" s="163">
        <f t="shared" ca="1" si="340"/>
        <v>0</v>
      </c>
      <c r="GU82" s="163">
        <f t="shared" ca="1" si="340"/>
        <v>0</v>
      </c>
      <c r="GV82" s="163">
        <f t="shared" ca="1" si="340"/>
        <v>0</v>
      </c>
      <c r="GW82" s="163">
        <f t="shared" ca="1" si="340"/>
        <v>0</v>
      </c>
      <c r="GX82" s="163">
        <f t="shared" ca="1" si="340"/>
        <v>0</v>
      </c>
      <c r="GY82" s="163">
        <f t="shared" ca="1" si="340"/>
        <v>0</v>
      </c>
      <c r="GZ82" s="161" cm="1">
        <f t="array" aca="1" ref="GZ82" ca="1">INDEX(i.rev,$K82,GZ$15)</f>
        <v>0</v>
      </c>
      <c r="HA82" s="163">
        <f t="shared" ca="1" si="341"/>
        <v>0</v>
      </c>
      <c r="HB82" s="161" cm="1">
        <f t="array" aca="1" ref="HB82" ca="1">INDEX(i.rev,$K82,HB$15)</f>
        <v>1</v>
      </c>
      <c r="HC82" s="163">
        <f t="shared" ca="1" si="355"/>
        <v>0</v>
      </c>
      <c r="HD82" s="163">
        <f t="shared" ca="1" si="355"/>
        <v>0</v>
      </c>
      <c r="HE82" s="163">
        <f t="shared" ca="1" si="355"/>
        <v>0</v>
      </c>
      <c r="HF82" s="163">
        <f t="shared" ca="1" si="355"/>
        <v>0</v>
      </c>
      <c r="HG82" s="163">
        <f t="shared" ca="1" si="355"/>
        <v>0</v>
      </c>
      <c r="HH82" s="163">
        <f t="shared" ca="1" si="355"/>
        <v>0</v>
      </c>
      <c r="HI82" s="163">
        <f t="shared" ca="1" si="355"/>
        <v>0</v>
      </c>
      <c r="HJ82" s="10">
        <v>6</v>
      </c>
      <c r="HK82" s="163" t="str">
        <f t="shared" ca="1" si="355"/>
        <v>-</v>
      </c>
      <c r="HL82" s="163" t="str">
        <f t="shared" ca="1" si="355"/>
        <v>-</v>
      </c>
      <c r="HM82" s="163" t="str">
        <f t="shared" ca="1" si="355"/>
        <v>-</v>
      </c>
      <c r="HN82" s="163" t="str">
        <f t="shared" ca="1" si="355"/>
        <v>-</v>
      </c>
      <c r="HO82" s="163" t="str">
        <f t="shared" ca="1" si="354"/>
        <v>-</v>
      </c>
      <c r="HP82" s="161" t="b">
        <f t="shared" si="343"/>
        <v>0</v>
      </c>
      <c r="HQ82" s="161" t="b">
        <f t="shared" si="343"/>
        <v>0</v>
      </c>
      <c r="HR82" s="161" t="b">
        <f t="shared" si="343"/>
        <v>1</v>
      </c>
      <c r="HS82" s="163">
        <f t="shared" ca="1" si="355"/>
        <v>0</v>
      </c>
      <c r="HT82" s="161">
        <f t="shared" ca="1" si="356"/>
        <v>1</v>
      </c>
      <c r="HU82" s="161">
        <f t="shared" ca="1" si="356"/>
        <v>1</v>
      </c>
      <c r="HV82" s="163" t="str">
        <f t="shared" ca="1" si="355"/>
        <v>-</v>
      </c>
      <c r="HW82" s="163" t="str">
        <f t="shared" ca="1" si="355"/>
        <v>-</v>
      </c>
      <c r="HX82" s="163" t="str">
        <f t="shared" ca="1" si="355"/>
        <v>-</v>
      </c>
      <c r="HY82" s="163" t="str">
        <f t="shared" ca="1" si="355"/>
        <v>-</v>
      </c>
      <c r="HZ82" s="163" t="str">
        <f t="shared" ca="1" si="355"/>
        <v>-</v>
      </c>
      <c r="IA82" s="163" t="str">
        <f t="shared" ca="1" si="355"/>
        <v>-</v>
      </c>
      <c r="IB82" s="163" t="str">
        <f t="shared" ca="1" si="355"/>
        <v>-</v>
      </c>
      <c r="IC82" s="163" t="str">
        <f t="shared" ca="1" si="355"/>
        <v>-</v>
      </c>
      <c r="ID82" s="163" t="str">
        <f t="shared" ca="1" si="355"/>
        <v>-</v>
      </c>
      <c r="IE82" s="163" t="b">
        <f t="shared" ca="1" si="355"/>
        <v>1</v>
      </c>
      <c r="IF82" s="163" t="str">
        <f t="shared" ca="1" si="355"/>
        <v>-</v>
      </c>
      <c r="IG82" s="163" t="str">
        <f t="shared" ca="1" si="355"/>
        <v>-</v>
      </c>
      <c r="IH82" s="163" t="str">
        <f t="shared" ca="1" si="355"/>
        <v>-</v>
      </c>
      <c r="II82" s="163" t="b">
        <f t="shared" ca="1" si="355"/>
        <v>1</v>
      </c>
      <c r="IJ82" s="163">
        <f t="shared" ca="1" si="355"/>
        <v>0</v>
      </c>
      <c r="IK82" s="163" t="str">
        <f t="shared" ca="1" si="355"/>
        <v>-</v>
      </c>
      <c r="IL82" s="163" t="str">
        <f t="shared" ca="1" si="355"/>
        <v>-</v>
      </c>
      <c r="IM82" s="163" t="str">
        <f t="shared" ca="1" si="355"/>
        <v>-</v>
      </c>
      <c r="IN82" s="163" t="str">
        <f t="shared" ca="1" si="355"/>
        <v>-</v>
      </c>
      <c r="IO82" s="163" t="str">
        <f t="shared" ca="1" si="355"/>
        <v>-</v>
      </c>
      <c r="IP82" s="163">
        <f t="shared" ca="1" si="355"/>
        <v>0</v>
      </c>
      <c r="IQ82" s="163" t="str">
        <f t="shared" ca="1" si="355"/>
        <v>-</v>
      </c>
      <c r="IR82" s="163" t="str">
        <f t="shared" ca="1" si="355"/>
        <v>-</v>
      </c>
      <c r="IS82" s="163" t="str">
        <f t="shared" ca="1" si="355"/>
        <v>-</v>
      </c>
      <c r="IT82" s="163">
        <f t="shared" ca="1" si="355"/>
        <v>500</v>
      </c>
      <c r="IU82" s="163">
        <f t="shared" ca="1" si="355"/>
        <v>500</v>
      </c>
      <c r="IV82" s="163" t="str">
        <f t="shared" ca="1" si="355"/>
        <v>-</v>
      </c>
      <c r="IW82" s="112">
        <f t="shared" si="363"/>
        <v>1177</v>
      </c>
      <c r="IX82" s="112">
        <f t="shared" si="362"/>
        <v>1357</v>
      </c>
      <c r="IY82" s="187" t="b">
        <v>1</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316"/>
        <v>4.4999999999999998E-2</v>
      </c>
      <c r="MA82" s="161">
        <f t="shared" ca="1" si="317"/>
        <v>4.4999999999999998E-2</v>
      </c>
      <c r="MB82" s="163">
        <f t="shared" ca="1" si="344"/>
        <v>1</v>
      </c>
      <c r="MC82" s="163">
        <f t="shared" ca="1" si="344"/>
        <v>0</v>
      </c>
      <c r="MD82" s="163">
        <f t="shared" ca="1" si="344"/>
        <v>1</v>
      </c>
      <c r="ME82" s="163">
        <f t="shared" ca="1" si="344"/>
        <v>1</v>
      </c>
      <c r="MF82" s="163">
        <f t="shared" ca="1" si="344"/>
        <v>0</v>
      </c>
      <c r="MG82" s="163">
        <f t="shared" ca="1" si="344"/>
        <v>70</v>
      </c>
      <c r="MH82" s="163">
        <f t="shared" ca="1" si="344"/>
        <v>50</v>
      </c>
      <c r="MI82" s="163">
        <f t="shared" ca="1" si="344"/>
        <v>85</v>
      </c>
      <c r="MJ82" s="163">
        <f t="shared" ca="1" si="344"/>
        <v>50</v>
      </c>
      <c r="MK82" s="161">
        <f t="shared" ca="1" si="345"/>
        <v>1</v>
      </c>
      <c r="ML82" s="161">
        <f t="shared" ca="1" si="346"/>
        <v>1</v>
      </c>
      <c r="MM82" s="161">
        <f t="shared" ca="1" si="347"/>
        <v>1</v>
      </c>
      <c r="MN82" s="161">
        <f t="shared" ca="1" si="358"/>
        <v>1</v>
      </c>
      <c r="MO82" s="161">
        <f t="shared" ca="1" si="358"/>
        <v>1</v>
      </c>
      <c r="MP82" s="163">
        <f t="shared" ca="1" si="344"/>
        <v>1</v>
      </c>
      <c r="MQ82" s="10"/>
      <c r="MR82" s="163">
        <f t="shared" ca="1" si="344"/>
        <v>1</v>
      </c>
      <c r="MS82" s="161">
        <f t="shared" ca="1" si="321"/>
        <v>1</v>
      </c>
      <c r="MT82" s="163">
        <f t="shared" ca="1" si="344"/>
        <v>0.75</v>
      </c>
      <c r="MU82" s="163">
        <f t="shared" ca="1" si="344"/>
        <v>0.8</v>
      </c>
      <c r="MV82" s="163">
        <f t="shared" ca="1" si="350"/>
        <v>0.82499999999999996</v>
      </c>
      <c r="MW82" s="163">
        <f t="shared" ca="1" si="344"/>
        <v>0.875</v>
      </c>
      <c r="MX82" s="163">
        <f t="shared" ca="1" si="344"/>
        <v>0.9</v>
      </c>
      <c r="MY82" s="163">
        <f t="shared" ca="1" si="364"/>
        <v>0.75</v>
      </c>
      <c r="MZ82" s="163">
        <f t="shared" ca="1" si="364"/>
        <v>0.78142857142857147</v>
      </c>
      <c r="NA82" s="163">
        <f t="shared" ca="1" si="364"/>
        <v>0.82499999999999996</v>
      </c>
      <c r="NB82" s="163">
        <f t="shared" ca="1" si="364"/>
        <v>0.875</v>
      </c>
      <c r="NC82" s="163">
        <f t="shared" ca="1" si="364"/>
        <v>0.9</v>
      </c>
      <c r="ND82" s="163">
        <f t="shared" ca="1" si="364"/>
        <v>0.9</v>
      </c>
      <c r="NE82" s="163">
        <f t="shared" ca="1" si="364"/>
        <v>0.75</v>
      </c>
      <c r="NF82" s="163">
        <f t="shared" ca="1" si="364"/>
        <v>0.78142857142857147</v>
      </c>
      <c r="NG82" s="163">
        <f t="shared" ca="1" si="364"/>
        <v>0.82499999999999996</v>
      </c>
      <c r="NH82" s="163">
        <f t="shared" ca="1" si="364"/>
        <v>0.875</v>
      </c>
      <c r="NI82" s="163">
        <f t="shared" ca="1" si="364"/>
        <v>0.9</v>
      </c>
      <c r="NJ82" s="163">
        <f t="shared" ca="1" si="364"/>
        <v>0.9</v>
      </c>
      <c r="NK82" s="163">
        <f t="shared" ca="1" si="364"/>
        <v>0.75</v>
      </c>
      <c r="NL82" s="163">
        <f t="shared" ca="1" si="364"/>
        <v>0.78142857142857147</v>
      </c>
      <c r="NM82" s="163">
        <f t="shared" ca="1" si="364"/>
        <v>0.82499999999999996</v>
      </c>
      <c r="NN82" s="163">
        <f t="shared" ca="1" si="364"/>
        <v>0.875</v>
      </c>
      <c r="NO82" s="163">
        <f t="shared" ca="1" si="364"/>
        <v>0.9</v>
      </c>
      <c r="NP82" s="163">
        <f t="shared" ca="1" si="364"/>
        <v>0.9</v>
      </c>
      <c r="NQ82" s="163">
        <f t="shared" ca="1" si="364"/>
        <v>0.75</v>
      </c>
      <c r="NR82" s="163">
        <f t="shared" ca="1" si="364"/>
        <v>0.78142857142857147</v>
      </c>
      <c r="NS82" s="163">
        <f t="shared" ca="1" si="364"/>
        <v>0.82499999999999996</v>
      </c>
      <c r="NT82" s="163">
        <f t="shared" ca="1" si="364"/>
        <v>0.875</v>
      </c>
      <c r="NU82" s="163">
        <f t="shared" ca="1" si="364"/>
        <v>0.9</v>
      </c>
      <c r="NV82" s="163">
        <f t="shared" ca="1" si="364"/>
        <v>0.9</v>
      </c>
      <c r="NW82" s="163">
        <f t="shared" ca="1" si="364"/>
        <v>0.75</v>
      </c>
      <c r="NX82" s="163">
        <f t="shared" ca="1" si="364"/>
        <v>0.78142857142857147</v>
      </c>
      <c r="NY82" s="163">
        <f t="shared" ca="1" si="364"/>
        <v>0.82499999999999996</v>
      </c>
      <c r="NZ82" s="163">
        <f t="shared" ca="1" si="364"/>
        <v>0.875</v>
      </c>
      <c r="OA82" s="163">
        <f t="shared" ca="1" si="364"/>
        <v>0.9</v>
      </c>
      <c r="OB82" s="163">
        <f t="shared" ca="1" si="364"/>
        <v>0.9</v>
      </c>
      <c r="OC82" s="163">
        <f t="shared" ca="1" si="364"/>
        <v>0.75</v>
      </c>
      <c r="OD82" s="163">
        <f t="shared" ca="1" si="364"/>
        <v>0.78142857142857147</v>
      </c>
      <c r="OE82" s="163">
        <f t="shared" ca="1" si="364"/>
        <v>0.82499999999999996</v>
      </c>
      <c r="OF82" s="163">
        <f t="shared" ca="1" si="364"/>
        <v>0.875</v>
      </c>
      <c r="OG82" s="163">
        <f t="shared" ca="1" si="364"/>
        <v>0.9</v>
      </c>
      <c r="OH82" s="163">
        <f t="shared" ca="1" si="364"/>
        <v>0.9</v>
      </c>
      <c r="OI82" s="163">
        <f t="shared" ca="1" si="364"/>
        <v>0.75</v>
      </c>
      <c r="OJ82" s="163">
        <f t="shared" ca="1" si="364"/>
        <v>0.76904761904761909</v>
      </c>
      <c r="OK82" s="163">
        <f t="shared" ca="1" si="364"/>
        <v>0.82000000000000006</v>
      </c>
      <c r="OL82" s="163">
        <f t="shared" ca="1" si="364"/>
        <v>0.875</v>
      </c>
      <c r="OM82" s="163">
        <f t="shared" ca="1" si="364"/>
        <v>0.9</v>
      </c>
      <c r="ON82" s="163">
        <f t="shared" ca="1" si="364"/>
        <v>0.90000000000000013</v>
      </c>
      <c r="OO82" s="163">
        <f t="shared" ca="1" si="364"/>
        <v>0.75</v>
      </c>
      <c r="OP82" s="163">
        <f t="shared" ca="1" si="364"/>
        <v>0.76904761904761909</v>
      </c>
      <c r="OQ82" s="163">
        <f t="shared" ca="1" si="364"/>
        <v>0.82000000000000006</v>
      </c>
      <c r="OR82" s="163">
        <f t="shared" ca="1" si="364"/>
        <v>0.875</v>
      </c>
      <c r="OS82" s="163">
        <f t="shared" ca="1" si="364"/>
        <v>0.9</v>
      </c>
      <c r="OT82" s="163">
        <f t="shared" ca="1" si="364"/>
        <v>0.9</v>
      </c>
      <c r="OU82" s="163">
        <f t="shared" ca="1" si="324"/>
        <v>0.875</v>
      </c>
      <c r="OV82" s="161">
        <f t="shared" ca="1" si="325"/>
        <v>1</v>
      </c>
      <c r="OW82" s="161">
        <f t="shared" ca="1" si="326"/>
        <v>1</v>
      </c>
      <c r="OX82" s="161" t="str">
        <f t="shared" ca="1" si="327"/>
        <v>-</v>
      </c>
      <c r="OY82" s="193">
        <v>2</v>
      </c>
      <c r="OZ82" s="161" t="str">
        <f t="shared" ca="1" si="328"/>
        <v>-</v>
      </c>
      <c r="PA82" s="161" t="str">
        <f t="shared" ca="1" si="329"/>
        <v>-</v>
      </c>
      <c r="PB82" s="163">
        <f t="shared" ca="1" si="344"/>
        <v>0</v>
      </c>
      <c r="PC82" s="27">
        <v>0</v>
      </c>
    </row>
    <row r="83" spans="1:419" s="143" customFormat="1" hidden="1" outlineLevel="1">
      <c r="A83" s="121">
        <f t="shared" si="330"/>
        <v>78</v>
      </c>
      <c r="B83" s="121">
        <f t="shared" si="331"/>
        <v>13</v>
      </c>
      <c r="C83" s="143">
        <v>101</v>
      </c>
      <c r="D83" s="143" t="s">
        <v>884</v>
      </c>
      <c r="E83" s="143" t="b">
        <v>0</v>
      </c>
      <c r="F83" s="143" t="b">
        <v>0</v>
      </c>
      <c r="G83" s="143" t="b">
        <f t="shared" si="367"/>
        <v>0</v>
      </c>
      <c r="H83" s="139">
        <v>3</v>
      </c>
      <c r="I83" s="32">
        <v>1</v>
      </c>
      <c r="J83" s="139">
        <f t="shared" ca="1" si="333"/>
        <v>1</v>
      </c>
      <c r="K83" s="139">
        <f t="shared" ca="1" si="333"/>
        <v>1</v>
      </c>
      <c r="L83" s="139">
        <f t="shared" ca="1" si="333"/>
        <v>1</v>
      </c>
      <c r="M83" s="139">
        <f t="shared" ca="1" si="333"/>
        <v>1</v>
      </c>
      <c r="N83" s="139">
        <f t="shared" ca="1" si="333"/>
        <v>1</v>
      </c>
      <c r="O83" s="139">
        <f t="shared" ca="1" si="333"/>
        <v>1</v>
      </c>
      <c r="P83" s="139">
        <f t="shared" ca="1" si="333"/>
        <v>1</v>
      </c>
      <c r="Q83" s="139">
        <f t="shared" ca="1" si="333"/>
        <v>1</v>
      </c>
      <c r="R83" s="139">
        <f t="shared" ca="1" si="333"/>
        <v>2</v>
      </c>
      <c r="S83" s="139">
        <f t="shared" ca="1" si="333"/>
        <v>1</v>
      </c>
      <c r="T83" s="139">
        <f t="shared" ca="1" si="353"/>
        <v>1</v>
      </c>
      <c r="U83" s="139">
        <f t="shared" ca="1" si="353"/>
        <v>1</v>
      </c>
      <c r="V83" s="139">
        <f t="shared" ca="1" si="353"/>
        <v>1</v>
      </c>
      <c r="W83" s="139">
        <f t="shared" ca="1" si="333"/>
        <v>1</v>
      </c>
      <c r="X83" s="139">
        <f t="shared" ca="1" si="333"/>
        <v>1</v>
      </c>
      <c r="Y83" s="139">
        <f t="shared" ca="1" si="333"/>
        <v>1</v>
      </c>
      <c r="Z83" s="139">
        <f t="shared" ca="1" si="333"/>
        <v>1</v>
      </c>
      <c r="AA83" s="139">
        <f t="shared" ca="1" si="333"/>
        <v>1</v>
      </c>
      <c r="AB83" s="139">
        <f t="shared" ca="1" si="333"/>
        <v>1</v>
      </c>
      <c r="AC83" s="139">
        <f t="shared" ca="1" si="33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49604822592 SE CropgrazeFALSE (F33N11) Min_sale_age_1357 Rot_constrained</v>
      </c>
      <c r="AF83" s="10" t="str">
        <f ca="1">IF(COUNTIF(AE$5:AE83,AE83)=1,"-","Dup")</f>
        <v>-</v>
      </c>
      <c r="AG83" s="10"/>
      <c r="AH83" s="162" t="b">
        <v>0</v>
      </c>
      <c r="AI83" s="162" t="b">
        <v>0</v>
      </c>
      <c r="AJ83" s="162" t="b">
        <v>0</v>
      </c>
      <c r="AK83" s="162" t="b">
        <v>0</v>
      </c>
      <c r="AL83" s="162" t="b">
        <v>0</v>
      </c>
      <c r="AM83" s="162" t="b">
        <v>1</v>
      </c>
      <c r="AN83" s="10"/>
      <c r="AO83" s="161" t="b">
        <f t="shared" si="334"/>
        <v>1</v>
      </c>
      <c r="AP83" s="161" t="str">
        <f t="shared" si="334"/>
        <v>-</v>
      </c>
      <c r="AQ83" s="161" t="str">
        <f t="shared" si="334"/>
        <v>-</v>
      </c>
      <c r="AR83" s="161" t="str">
        <f t="shared" si="334"/>
        <v>-</v>
      </c>
      <c r="AS83" s="161" t="b">
        <f t="shared" si="334"/>
        <v>1</v>
      </c>
      <c r="AT83" s="161" t="b">
        <f t="shared" si="334"/>
        <v>0</v>
      </c>
      <c r="AU83" s="161">
        <f t="shared" ca="1" si="297"/>
        <v>0</v>
      </c>
      <c r="AV83" s="161" t="b">
        <f t="shared" ca="1" si="335"/>
        <v>0</v>
      </c>
      <c r="AW83" s="161" t="b">
        <f t="shared" ca="1" si="335"/>
        <v>0</v>
      </c>
      <c r="AX83" s="161" t="str">
        <f t="shared" ca="1" si="335"/>
        <v>-</v>
      </c>
      <c r="AY83" s="161" t="str">
        <f t="shared" ca="1" si="335"/>
        <v>-</v>
      </c>
      <c r="AZ83" s="161" t="str">
        <f t="shared" ca="1" si="335"/>
        <v>-</v>
      </c>
      <c r="BA83" s="10"/>
      <c r="BB83" s="161" t="b">
        <f t="shared" si="299"/>
        <v>1</v>
      </c>
      <c r="BC83" s="163" t="b">
        <f t="shared" ca="1" si="368"/>
        <v>1</v>
      </c>
      <c r="BD83" s="163" t="b">
        <f t="shared" ca="1" si="368"/>
        <v>1</v>
      </c>
      <c r="BE83" s="162">
        <f t="shared" si="351"/>
        <v>3108</v>
      </c>
      <c r="BF83" s="163" t="str">
        <f t="shared" ca="1" si="368"/>
        <v>-</v>
      </c>
      <c r="BG83" s="163" t="str">
        <f t="shared" ca="1" si="368"/>
        <v>-</v>
      </c>
      <c r="BH83" s="163" t="str">
        <f t="shared" ca="1" si="368"/>
        <v>-</v>
      </c>
      <c r="BI83" s="163" t="str">
        <f t="shared" ca="1" si="368"/>
        <v>-</v>
      </c>
      <c r="BJ83" s="163" t="str">
        <f t="shared" ca="1" si="368"/>
        <v>-</v>
      </c>
      <c r="BK83" s="163">
        <f t="shared" ca="1" si="368"/>
        <v>1</v>
      </c>
      <c r="BL83" s="163">
        <f t="shared" ca="1" si="368"/>
        <v>1</v>
      </c>
      <c r="BM83" s="163" t="str">
        <f t="shared" ca="1" si="368"/>
        <v>-</v>
      </c>
      <c r="BN83" s="163" t="str">
        <f t="shared" ca="1" si="368"/>
        <v>-</v>
      </c>
      <c r="BO83" s="163" t="b">
        <f t="shared" ca="1" si="301"/>
        <v>0</v>
      </c>
      <c r="BP83" s="163" t="b">
        <f t="shared" ca="1" si="301"/>
        <v>0</v>
      </c>
      <c r="BQ83" s="163" t="b">
        <f t="shared" ca="1" si="301"/>
        <v>0</v>
      </c>
      <c r="BR83" s="163" t="b">
        <f t="shared" ca="1" si="301"/>
        <v>0</v>
      </c>
      <c r="BS83" s="163" t="b">
        <f t="shared" ca="1" si="301"/>
        <v>0</v>
      </c>
      <c r="BT83" s="163" t="b">
        <f t="shared" ca="1" si="301"/>
        <v>0</v>
      </c>
      <c r="BU83" s="163" t="b">
        <f t="shared" ca="1" si="301"/>
        <v>0</v>
      </c>
      <c r="BV83" s="163" t="b">
        <f t="shared" ca="1" si="301"/>
        <v>0</v>
      </c>
      <c r="BW83" s="163" t="b">
        <f t="shared" ca="1" si="301"/>
        <v>0</v>
      </c>
      <c r="BX83" s="163" t="str">
        <f t="shared" ca="1" si="368"/>
        <v>-</v>
      </c>
      <c r="BY83" s="163" t="str">
        <f t="shared" ca="1" si="368"/>
        <v>-</v>
      </c>
      <c r="BZ83" s="163" t="str">
        <f t="shared" ca="1" si="368"/>
        <v>-</v>
      </c>
      <c r="CA83" s="163" t="str">
        <f t="shared" ca="1" si="368"/>
        <v>-</v>
      </c>
      <c r="CB83" s="163" t="str">
        <f t="shared" ca="1" si="368"/>
        <v>-</v>
      </c>
      <c r="CC83" s="163" t="str">
        <f t="shared" ca="1" si="368"/>
        <v>-</v>
      </c>
      <c r="CD83" s="163" t="str">
        <f t="shared" ca="1" si="368"/>
        <v>-</v>
      </c>
      <c r="CE83" s="163" t="str">
        <f t="shared" ca="1" si="368"/>
        <v>-</v>
      </c>
      <c r="CF83" s="163" t="str">
        <f t="shared" ca="1" si="368"/>
        <v>-</v>
      </c>
      <c r="CG83" s="163" t="str">
        <f t="shared" ca="1" si="368"/>
        <v>-</v>
      </c>
      <c r="CH83" s="163" t="str">
        <f t="shared" ca="1" si="368"/>
        <v>-</v>
      </c>
      <c r="CI83" s="163" t="str">
        <f t="shared" ca="1" si="368"/>
        <v>-</v>
      </c>
      <c r="CJ83" s="163" t="str">
        <f t="shared" ca="1" si="368"/>
        <v>-</v>
      </c>
      <c r="CK83" s="163" t="str">
        <f t="shared" ca="1" si="368"/>
        <v>-</v>
      </c>
      <c r="CL83" s="163" t="str">
        <f t="shared" ca="1" si="368"/>
        <v>-</v>
      </c>
      <c r="CM83" s="163" t="str">
        <f t="shared" ca="1" si="368"/>
        <v>-</v>
      </c>
      <c r="CN83" s="163" t="str">
        <f t="shared" ca="1" si="368"/>
        <v>-</v>
      </c>
      <c r="CO83" s="163" t="str">
        <f t="shared" ca="1" si="368"/>
        <v>-</v>
      </c>
      <c r="CP83" s="163" t="str">
        <f t="shared" ca="1" si="368"/>
        <v>-</v>
      </c>
      <c r="CQ83" s="163" t="str">
        <f t="shared" ca="1" si="368"/>
        <v>-</v>
      </c>
      <c r="CR83" s="163" t="str">
        <f t="shared" ca="1" si="368"/>
        <v>-</v>
      </c>
      <c r="CS83" s="163" t="str">
        <f t="shared" ca="1" si="368"/>
        <v>-</v>
      </c>
      <c r="CT83" s="163" t="str">
        <f t="shared" ca="1" si="368"/>
        <v>-</v>
      </c>
      <c r="CU83" s="163" t="str">
        <f t="shared" ca="1" si="368"/>
        <v>-</v>
      </c>
      <c r="CV83" s="163" t="str">
        <f t="shared" ca="1" si="368"/>
        <v>-</v>
      </c>
      <c r="CW83" s="163" t="str">
        <f t="shared" ca="1" si="368"/>
        <v>-</v>
      </c>
      <c r="CX83" s="163" t="str">
        <f t="shared" ca="1" si="368"/>
        <v>-</v>
      </c>
      <c r="CY83" s="163" t="str">
        <f t="shared" ca="1" si="368"/>
        <v>-</v>
      </c>
      <c r="CZ83" s="163" t="str">
        <f t="shared" ca="1" si="368"/>
        <v>-</v>
      </c>
      <c r="DA83" s="163" t="str">
        <f t="shared" ca="1" si="368"/>
        <v>-</v>
      </c>
      <c r="DB83" s="163" t="str">
        <f t="shared" ca="1" si="368"/>
        <v>-</v>
      </c>
      <c r="DC83" s="163" t="str">
        <f t="shared" ca="1" si="368"/>
        <v>-</v>
      </c>
      <c r="DD83" s="163" t="str">
        <f t="shared" ca="1" si="368"/>
        <v>-</v>
      </c>
      <c r="DE83" s="163" t="str">
        <f t="shared" ca="1" si="368"/>
        <v>-</v>
      </c>
      <c r="DF83" s="163" t="str">
        <f t="shared" ca="1" si="368"/>
        <v>-</v>
      </c>
      <c r="DG83" s="163" t="str">
        <f t="shared" ca="1" si="368"/>
        <v>-</v>
      </c>
      <c r="DH83" s="163" t="str">
        <f t="shared" ca="1" si="368"/>
        <v>-</v>
      </c>
      <c r="DI83" s="163" t="str">
        <f t="shared" ca="1" si="368"/>
        <v>-</v>
      </c>
      <c r="DJ83" s="163" t="str">
        <f t="shared" ca="1" si="368"/>
        <v>-</v>
      </c>
      <c r="DK83" s="163" t="str">
        <f t="shared" ca="1" si="368"/>
        <v>-</v>
      </c>
      <c r="DL83" s="10"/>
      <c r="DM83" s="163" t="str">
        <f t="shared" ca="1" si="368"/>
        <v>-</v>
      </c>
      <c r="DN83" s="163" t="str">
        <f t="shared" ca="1" si="368"/>
        <v>-</v>
      </c>
      <c r="DO83" s="163" t="str">
        <f t="shared" ca="1" si="366"/>
        <v>-</v>
      </c>
      <c r="DP83" s="163" t="str">
        <f t="shared" ca="1" si="366"/>
        <v>-</v>
      </c>
      <c r="DQ83" s="163" t="str">
        <f t="shared" ca="1" si="366"/>
        <v>-</v>
      </c>
      <c r="DR83" s="163" t="str">
        <f t="shared" ca="1" si="366"/>
        <v>-</v>
      </c>
      <c r="DS83" s="163" t="str">
        <f t="shared" ca="1" si="366"/>
        <v>-</v>
      </c>
      <c r="DT83" s="163" t="str">
        <f t="shared" ca="1" si="366"/>
        <v>-</v>
      </c>
      <c r="DU83" s="163" t="str">
        <f t="shared" ca="1" si="366"/>
        <v>-</v>
      </c>
      <c r="DV83" s="163" t="str">
        <f t="shared" ca="1" si="366"/>
        <v>-</v>
      </c>
      <c r="DW83" s="163" t="str">
        <f t="shared" ca="1" si="366"/>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1"/>
        <v>-</v>
      </c>
      <c r="EJ83" s="163" t="str">
        <f t="shared" ca="1" si="361"/>
        <v>-</v>
      </c>
      <c r="EK83" s="163" t="str">
        <f t="shared" ca="1" si="361"/>
        <v>-</v>
      </c>
      <c r="EL83" s="163" t="str">
        <f t="shared" ca="1" si="361"/>
        <v>-</v>
      </c>
      <c r="EM83" s="163" t="str">
        <f t="shared" ca="1" si="361"/>
        <v>-</v>
      </c>
      <c r="EN83" s="163" t="str">
        <f t="shared" ca="1" si="361"/>
        <v>-</v>
      </c>
      <c r="EO83" s="163" t="str">
        <f t="shared" ca="1" si="361"/>
        <v>-</v>
      </c>
      <c r="EP83" s="163" t="str">
        <f t="shared" ca="1" si="361"/>
        <v>-</v>
      </c>
      <c r="EQ83" s="193">
        <v>1</v>
      </c>
      <c r="ER83" s="193">
        <v>1</v>
      </c>
      <c r="ES83" s="163">
        <f t="shared" ca="1" si="361"/>
        <v>0</v>
      </c>
      <c r="ET83" s="163" t="str">
        <f t="shared" ca="1" si="361"/>
        <v>-</v>
      </c>
      <c r="EU83" s="163" t="str">
        <f t="shared" ca="1" si="361"/>
        <v>-</v>
      </c>
      <c r="EV83" s="163" t="str">
        <f t="shared" ca="1" si="361"/>
        <v>-</v>
      </c>
      <c r="EW83" s="163" t="str">
        <f t="shared" ca="1" si="361"/>
        <v>-</v>
      </c>
      <c r="EX83" s="163" t="str">
        <f t="shared" ca="1" si="361"/>
        <v>-</v>
      </c>
      <c r="EY83" s="163" t="str">
        <f t="shared" ca="1" si="361"/>
        <v>-</v>
      </c>
      <c r="EZ83" s="163" t="str">
        <f t="shared" ca="1" si="361"/>
        <v>-</v>
      </c>
      <c r="FA83" s="163">
        <f t="shared" ca="1" si="361"/>
        <v>0</v>
      </c>
      <c r="FB83" s="163" t="str">
        <f t="shared" ca="1" si="361"/>
        <v>-</v>
      </c>
      <c r="FC83" s="163" t="str">
        <f t="shared" ca="1" si="361"/>
        <v>-</v>
      </c>
      <c r="FD83" s="163" t="str">
        <f t="shared" ca="1" si="361"/>
        <v>-</v>
      </c>
      <c r="FE83" s="163" t="str">
        <f t="shared" ca="1" si="361"/>
        <v>-</v>
      </c>
      <c r="FF83" s="163" t="str">
        <f t="shared" ca="1" si="361"/>
        <v>-</v>
      </c>
      <c r="FG83" s="163">
        <f t="shared" ca="1" si="361"/>
        <v>0</v>
      </c>
      <c r="FH83" s="163">
        <f t="shared" ca="1" si="361"/>
        <v>0</v>
      </c>
      <c r="FI83" s="163">
        <f t="shared" ca="1" si="361"/>
        <v>0</v>
      </c>
      <c r="FJ83" s="163">
        <f t="shared" ca="1" si="361"/>
        <v>0</v>
      </c>
      <c r="FK83" s="163">
        <f t="shared" ca="1" si="361"/>
        <v>0</v>
      </c>
      <c r="FL83" s="163">
        <f t="shared" ca="1" si="361"/>
        <v>0</v>
      </c>
      <c r="FM83" s="163">
        <f t="shared" ca="1" si="361"/>
        <v>0</v>
      </c>
      <c r="FN83" s="163" t="str">
        <f t="shared" ca="1" si="361"/>
        <v>-</v>
      </c>
      <c r="FO83" s="163" t="str">
        <f t="shared" ca="1" si="361"/>
        <v>-</v>
      </c>
      <c r="FP83" s="163" t="str">
        <f t="shared" ca="1" si="361"/>
        <v>-</v>
      </c>
      <c r="FQ83" s="163" t="str">
        <f t="shared" ca="1" si="361"/>
        <v>-</v>
      </c>
      <c r="FR83" s="163" t="str">
        <f t="shared" ca="1" si="361"/>
        <v>-</v>
      </c>
      <c r="FS83" s="163" t="str">
        <f t="shared" ca="1" si="339"/>
        <v>-</v>
      </c>
      <c r="FT83" s="163" t="str">
        <f t="shared" ca="1" si="339"/>
        <v>-</v>
      </c>
      <c r="FU83" s="163" t="str">
        <f t="shared" ca="1" si="339"/>
        <v>-</v>
      </c>
      <c r="FV83" s="163" t="str">
        <f t="shared" ca="1" si="339"/>
        <v>-</v>
      </c>
      <c r="FW83" s="163" t="str">
        <f t="shared" ca="1" si="339"/>
        <v>-</v>
      </c>
      <c r="FX83" s="163" t="str">
        <f t="shared" ca="1" si="339"/>
        <v>-</v>
      </c>
      <c r="FY83" s="10"/>
      <c r="FZ83" s="163">
        <f t="shared" ca="1" si="339"/>
        <v>1</v>
      </c>
      <c r="GA83" s="163" t="str">
        <f t="shared" ca="1" si="339"/>
        <v>-</v>
      </c>
      <c r="GB83" s="163" t="str">
        <f t="shared" ca="1" si="339"/>
        <v>-</v>
      </c>
      <c r="GC83" s="163" t="str">
        <f t="shared" ca="1" si="339"/>
        <v>-</v>
      </c>
      <c r="GD83" s="163" t="str">
        <f t="shared" ca="1" si="339"/>
        <v>-</v>
      </c>
      <c r="GE83" s="163" t="b">
        <f t="shared" ca="1" si="339"/>
        <v>0</v>
      </c>
      <c r="GF83" s="163" t="str">
        <f t="shared" ca="1" si="339"/>
        <v>-</v>
      </c>
      <c r="GG83" s="163">
        <f t="shared" ca="1" si="339"/>
        <v>0</v>
      </c>
      <c r="GH83" s="163" t="str">
        <f t="shared" ca="1" si="339"/>
        <v>-</v>
      </c>
      <c r="GI83" s="161" cm="1">
        <f t="array" aca="1" ref="GI83" ca="1">INDEX(i.rev,$K83,GI$15)</f>
        <v>1</v>
      </c>
      <c r="GJ83" s="163">
        <f t="shared" ca="1" si="340"/>
        <v>0</v>
      </c>
      <c r="GK83" s="163">
        <f t="shared" ca="1" si="340"/>
        <v>1</v>
      </c>
      <c r="GL83" s="163">
        <f t="shared" ca="1" si="340"/>
        <v>0</v>
      </c>
      <c r="GM83" s="163">
        <f t="shared" ca="1" si="340"/>
        <v>1</v>
      </c>
      <c r="GN83" s="163">
        <f t="shared" ca="1" si="340"/>
        <v>1</v>
      </c>
      <c r="GO83" s="163">
        <f t="shared" ca="1" si="340"/>
        <v>1</v>
      </c>
      <c r="GP83" s="163">
        <f t="shared" ca="1" si="340"/>
        <v>0</v>
      </c>
      <c r="GQ83" s="163">
        <f t="shared" ca="1" si="340"/>
        <v>0</v>
      </c>
      <c r="GR83" s="163">
        <f t="shared" ca="1" si="340"/>
        <v>0</v>
      </c>
      <c r="GS83" s="163">
        <f t="shared" ca="1" si="340"/>
        <v>0</v>
      </c>
      <c r="GT83" s="163">
        <f t="shared" ca="1" si="340"/>
        <v>0</v>
      </c>
      <c r="GU83" s="163">
        <f t="shared" ca="1" si="340"/>
        <v>0</v>
      </c>
      <c r="GV83" s="163">
        <f t="shared" ca="1" si="340"/>
        <v>0</v>
      </c>
      <c r="GW83" s="163">
        <f t="shared" ca="1" si="340"/>
        <v>0</v>
      </c>
      <c r="GX83" s="163">
        <f t="shared" ca="1" si="340"/>
        <v>0</v>
      </c>
      <c r="GY83" s="163">
        <f t="shared" ca="1" si="340"/>
        <v>0</v>
      </c>
      <c r="GZ83" s="161" cm="1">
        <f t="array" aca="1" ref="GZ83" ca="1">INDEX(i.rev,$K83,GZ$15)</f>
        <v>0</v>
      </c>
      <c r="HA83" s="163">
        <f t="shared" ca="1" si="341"/>
        <v>0</v>
      </c>
      <c r="HB83" s="161" cm="1">
        <f t="array" aca="1" ref="HB83" ca="1">INDEX(i.rev,$K83,HB$15)</f>
        <v>1</v>
      </c>
      <c r="HC83" s="163">
        <f t="shared" ref="HC83:IV83" ca="1" si="369">OFFSET(HC$5,$B83,0)</f>
        <v>0</v>
      </c>
      <c r="HD83" s="163">
        <f t="shared" ca="1" si="369"/>
        <v>0</v>
      </c>
      <c r="HE83" s="163">
        <f t="shared" ca="1" si="369"/>
        <v>0</v>
      </c>
      <c r="HF83" s="163">
        <f t="shared" ca="1" si="369"/>
        <v>0</v>
      </c>
      <c r="HG83" s="163">
        <f t="shared" ca="1" si="369"/>
        <v>0</v>
      </c>
      <c r="HH83" s="163">
        <f t="shared" ca="1" si="369"/>
        <v>0</v>
      </c>
      <c r="HI83" s="163">
        <f t="shared" ca="1" si="369"/>
        <v>0</v>
      </c>
      <c r="HJ83" s="10">
        <v>7</v>
      </c>
      <c r="HK83" s="163" t="str">
        <f t="shared" ca="1" si="369"/>
        <v>-</v>
      </c>
      <c r="HL83" s="163" t="str">
        <f t="shared" ca="1" si="369"/>
        <v>-</v>
      </c>
      <c r="HM83" s="163" t="str">
        <f t="shared" ca="1" si="369"/>
        <v>-</v>
      </c>
      <c r="HN83" s="163" t="str">
        <f t="shared" ca="1" si="369"/>
        <v>-</v>
      </c>
      <c r="HO83" s="163" t="str">
        <f t="shared" ca="1" si="354"/>
        <v>-</v>
      </c>
      <c r="HP83" s="161" t="b">
        <f t="shared" si="343"/>
        <v>0</v>
      </c>
      <c r="HQ83" s="161" t="b">
        <f t="shared" si="343"/>
        <v>0</v>
      </c>
      <c r="HR83" s="161" t="b">
        <f t="shared" si="343"/>
        <v>1</v>
      </c>
      <c r="HS83" s="163">
        <f t="shared" ca="1" si="369"/>
        <v>0</v>
      </c>
      <c r="HT83" s="161">
        <f t="shared" ca="1" si="356"/>
        <v>1</v>
      </c>
      <c r="HU83" s="161">
        <f t="shared" ca="1" si="356"/>
        <v>1</v>
      </c>
      <c r="HV83" s="163" t="str">
        <f t="shared" ca="1" si="369"/>
        <v>-</v>
      </c>
      <c r="HW83" s="163" t="str">
        <f t="shared" ca="1" si="369"/>
        <v>-</v>
      </c>
      <c r="HX83" s="163" t="str">
        <f t="shared" ca="1" si="369"/>
        <v>-</v>
      </c>
      <c r="HY83" s="163" t="str">
        <f t="shared" ca="1" si="369"/>
        <v>-</v>
      </c>
      <c r="HZ83" s="163" t="str">
        <f t="shared" ca="1" si="369"/>
        <v>-</v>
      </c>
      <c r="IA83" s="163" t="str">
        <f t="shared" ca="1" si="369"/>
        <v>-</v>
      </c>
      <c r="IB83" s="163" t="str">
        <f t="shared" ca="1" si="369"/>
        <v>-</v>
      </c>
      <c r="IC83" s="163" t="str">
        <f t="shared" ca="1" si="369"/>
        <v>-</v>
      </c>
      <c r="ID83" s="163" t="str">
        <f t="shared" ca="1" si="369"/>
        <v>-</v>
      </c>
      <c r="IE83" s="163" t="b">
        <f t="shared" ca="1" si="369"/>
        <v>1</v>
      </c>
      <c r="IF83" s="163" t="str">
        <f t="shared" ca="1" si="369"/>
        <v>-</v>
      </c>
      <c r="IG83" s="163" t="str">
        <f t="shared" ca="1" si="369"/>
        <v>-</v>
      </c>
      <c r="IH83" s="163" t="str">
        <f t="shared" ca="1" si="369"/>
        <v>-</v>
      </c>
      <c r="II83" s="163" t="b">
        <f t="shared" ca="1" si="369"/>
        <v>1</v>
      </c>
      <c r="IJ83" s="163">
        <f t="shared" ca="1" si="369"/>
        <v>0</v>
      </c>
      <c r="IK83" s="163" t="str">
        <f t="shared" ca="1" si="369"/>
        <v>-</v>
      </c>
      <c r="IL83" s="163" t="str">
        <f t="shared" ca="1" si="369"/>
        <v>-</v>
      </c>
      <c r="IM83" s="163" t="str">
        <f t="shared" ca="1" si="369"/>
        <v>-</v>
      </c>
      <c r="IN83" s="163" t="str">
        <f t="shared" ca="1" si="369"/>
        <v>-</v>
      </c>
      <c r="IO83" s="163" t="str">
        <f t="shared" ca="1" si="369"/>
        <v>-</v>
      </c>
      <c r="IP83" s="163">
        <f t="shared" ca="1" si="369"/>
        <v>0</v>
      </c>
      <c r="IQ83" s="163" t="str">
        <f t="shared" ca="1" si="369"/>
        <v>-</v>
      </c>
      <c r="IR83" s="163" t="str">
        <f t="shared" ca="1" si="369"/>
        <v>-</v>
      </c>
      <c r="IS83" s="163" t="str">
        <f t="shared" ca="1" si="369"/>
        <v>-</v>
      </c>
      <c r="IT83" s="163">
        <f t="shared" ca="1" si="369"/>
        <v>500</v>
      </c>
      <c r="IU83" s="163">
        <f t="shared" ca="1" si="369"/>
        <v>500</v>
      </c>
      <c r="IV83" s="163" t="str">
        <f t="shared" ca="1" si="369"/>
        <v>-</v>
      </c>
      <c r="IW83" s="112">
        <f t="shared" si="363"/>
        <v>1357</v>
      </c>
      <c r="IX83" s="112">
        <f t="shared" si="362"/>
        <v>1537</v>
      </c>
      <c r="IY83" s="187" t="b">
        <v>1</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316"/>
        <v>4.4999999999999998E-2</v>
      </c>
      <c r="MA83" s="161">
        <f t="shared" ca="1" si="317"/>
        <v>4.4999999999999998E-2</v>
      </c>
      <c r="MB83" s="163">
        <f t="shared" ca="1" si="344"/>
        <v>1</v>
      </c>
      <c r="MC83" s="163">
        <f t="shared" ca="1" si="344"/>
        <v>0</v>
      </c>
      <c r="MD83" s="163">
        <f t="shared" ca="1" si="344"/>
        <v>1</v>
      </c>
      <c r="ME83" s="163">
        <f t="shared" ca="1" si="344"/>
        <v>1</v>
      </c>
      <c r="MF83" s="163">
        <f t="shared" ca="1" si="344"/>
        <v>0</v>
      </c>
      <c r="MG83" s="163">
        <f t="shared" ca="1" si="344"/>
        <v>70</v>
      </c>
      <c r="MH83" s="163">
        <f t="shared" ca="1" si="344"/>
        <v>50</v>
      </c>
      <c r="MI83" s="163">
        <f t="shared" ca="1" si="344"/>
        <v>85</v>
      </c>
      <c r="MJ83" s="163">
        <f t="shared" ca="1" si="344"/>
        <v>50</v>
      </c>
      <c r="MK83" s="161">
        <f t="shared" ca="1" si="345"/>
        <v>1</v>
      </c>
      <c r="ML83" s="161">
        <f t="shared" ca="1" si="346"/>
        <v>1</v>
      </c>
      <c r="MM83" s="161">
        <f t="shared" ca="1" si="347"/>
        <v>1</v>
      </c>
      <c r="MN83" s="161">
        <f t="shared" ca="1" si="358"/>
        <v>1</v>
      </c>
      <c r="MO83" s="161">
        <f t="shared" ca="1" si="358"/>
        <v>1</v>
      </c>
      <c r="MP83" s="163">
        <f t="shared" ca="1" si="344"/>
        <v>1</v>
      </c>
      <c r="MQ83" s="10"/>
      <c r="MR83" s="163">
        <f t="shared" ca="1" si="344"/>
        <v>1</v>
      </c>
      <c r="MS83" s="161">
        <f t="shared" ca="1" si="321"/>
        <v>1</v>
      </c>
      <c r="MT83" s="163">
        <f t="shared" ca="1" si="344"/>
        <v>0.75</v>
      </c>
      <c r="MU83" s="163">
        <f t="shared" ca="1" si="344"/>
        <v>0.8</v>
      </c>
      <c r="MV83" s="163">
        <f t="shared" ca="1" si="350"/>
        <v>0.82499999999999996</v>
      </c>
      <c r="MW83" s="163">
        <f t="shared" ca="1" si="344"/>
        <v>0.875</v>
      </c>
      <c r="MX83" s="163">
        <f t="shared" ca="1" si="344"/>
        <v>0.9</v>
      </c>
      <c r="MY83" s="163">
        <f t="shared" ca="1" si="364"/>
        <v>0.75</v>
      </c>
      <c r="MZ83" s="163">
        <f t="shared" ca="1" si="364"/>
        <v>0.78142857142857147</v>
      </c>
      <c r="NA83" s="163">
        <f t="shared" ca="1" si="364"/>
        <v>0.82499999999999996</v>
      </c>
      <c r="NB83" s="163">
        <f t="shared" ca="1" si="364"/>
        <v>0.875</v>
      </c>
      <c r="NC83" s="163">
        <f t="shared" ca="1" si="364"/>
        <v>0.9</v>
      </c>
      <c r="ND83" s="163">
        <f t="shared" ca="1" si="364"/>
        <v>0.9</v>
      </c>
      <c r="NE83" s="163">
        <f t="shared" ca="1" si="364"/>
        <v>0.75</v>
      </c>
      <c r="NF83" s="163">
        <f t="shared" ca="1" si="364"/>
        <v>0.78142857142857147</v>
      </c>
      <c r="NG83" s="163">
        <f t="shared" ca="1" si="364"/>
        <v>0.82499999999999996</v>
      </c>
      <c r="NH83" s="163">
        <f t="shared" ca="1" si="364"/>
        <v>0.875</v>
      </c>
      <c r="NI83" s="163">
        <f t="shared" ca="1" si="364"/>
        <v>0.9</v>
      </c>
      <c r="NJ83" s="163">
        <f t="shared" ca="1" si="364"/>
        <v>0.9</v>
      </c>
      <c r="NK83" s="163">
        <f t="shared" ca="1" si="364"/>
        <v>0.75</v>
      </c>
      <c r="NL83" s="163">
        <f t="shared" ca="1" si="364"/>
        <v>0.78142857142857147</v>
      </c>
      <c r="NM83" s="163">
        <f t="shared" ca="1" si="364"/>
        <v>0.82499999999999996</v>
      </c>
      <c r="NN83" s="163">
        <f t="shared" ca="1" si="364"/>
        <v>0.875</v>
      </c>
      <c r="NO83" s="163">
        <f t="shared" ca="1" si="364"/>
        <v>0.9</v>
      </c>
      <c r="NP83" s="163">
        <f t="shared" ca="1" si="364"/>
        <v>0.9</v>
      </c>
      <c r="NQ83" s="163">
        <f t="shared" ca="1" si="364"/>
        <v>0.75</v>
      </c>
      <c r="NR83" s="163">
        <f t="shared" ca="1" si="364"/>
        <v>0.78142857142857147</v>
      </c>
      <c r="NS83" s="163">
        <f t="shared" ca="1" si="364"/>
        <v>0.82499999999999996</v>
      </c>
      <c r="NT83" s="163">
        <f t="shared" ca="1" si="364"/>
        <v>0.875</v>
      </c>
      <c r="NU83" s="163">
        <f t="shared" ca="1" si="364"/>
        <v>0.9</v>
      </c>
      <c r="NV83" s="163">
        <f t="shared" ca="1" si="364"/>
        <v>0.9</v>
      </c>
      <c r="NW83" s="163">
        <f t="shared" ca="1" si="364"/>
        <v>0.75</v>
      </c>
      <c r="NX83" s="163">
        <f t="shared" ca="1" si="364"/>
        <v>0.78142857142857147</v>
      </c>
      <c r="NY83" s="163">
        <f t="shared" ca="1" si="364"/>
        <v>0.82499999999999996</v>
      </c>
      <c r="NZ83" s="163">
        <f t="shared" ca="1" si="364"/>
        <v>0.875</v>
      </c>
      <c r="OA83" s="163">
        <f t="shared" ca="1" si="364"/>
        <v>0.9</v>
      </c>
      <c r="OB83" s="163">
        <f t="shared" ca="1" si="364"/>
        <v>0.9</v>
      </c>
      <c r="OC83" s="163">
        <f t="shared" ca="1" si="364"/>
        <v>0.75</v>
      </c>
      <c r="OD83" s="163">
        <f t="shared" ca="1" si="364"/>
        <v>0.78142857142857147</v>
      </c>
      <c r="OE83" s="163">
        <f t="shared" ca="1" si="364"/>
        <v>0.82499999999999996</v>
      </c>
      <c r="OF83" s="163">
        <f t="shared" ca="1" si="364"/>
        <v>0.875</v>
      </c>
      <c r="OG83" s="163">
        <f t="shared" ca="1" si="364"/>
        <v>0.9</v>
      </c>
      <c r="OH83" s="163">
        <f t="shared" ca="1" si="364"/>
        <v>0.9</v>
      </c>
      <c r="OI83" s="163">
        <f t="shared" ca="1" si="364"/>
        <v>0.75</v>
      </c>
      <c r="OJ83" s="163">
        <f t="shared" ca="1" si="364"/>
        <v>0.76904761904761909</v>
      </c>
      <c r="OK83" s="163">
        <f t="shared" ca="1" si="364"/>
        <v>0.82000000000000006</v>
      </c>
      <c r="OL83" s="163">
        <f t="shared" ca="1" si="364"/>
        <v>0.875</v>
      </c>
      <c r="OM83" s="163">
        <f t="shared" ca="1" si="364"/>
        <v>0.9</v>
      </c>
      <c r="ON83" s="163">
        <f t="shared" ca="1" si="364"/>
        <v>0.90000000000000013</v>
      </c>
      <c r="OO83" s="163">
        <f t="shared" ca="1" si="364"/>
        <v>0.75</v>
      </c>
      <c r="OP83" s="163">
        <f t="shared" ca="1" si="364"/>
        <v>0.76904761904761909</v>
      </c>
      <c r="OQ83" s="163">
        <f t="shared" ca="1" si="364"/>
        <v>0.82000000000000006</v>
      </c>
      <c r="OR83" s="163">
        <f t="shared" ca="1" si="364"/>
        <v>0.875</v>
      </c>
      <c r="OS83" s="163">
        <f t="shared" ca="1" si="364"/>
        <v>0.9</v>
      </c>
      <c r="OT83" s="163">
        <f t="shared" ca="1" si="364"/>
        <v>0.9</v>
      </c>
      <c r="OU83" s="163">
        <f t="shared" ca="1" si="324"/>
        <v>0.875</v>
      </c>
      <c r="OV83" s="161">
        <f t="shared" ca="1" si="325"/>
        <v>1</v>
      </c>
      <c r="OW83" s="161">
        <f t="shared" ca="1" si="326"/>
        <v>1</v>
      </c>
      <c r="OX83" s="161" t="str">
        <f t="shared" ca="1" si="327"/>
        <v>-</v>
      </c>
      <c r="OY83" s="193">
        <v>2</v>
      </c>
      <c r="OZ83" s="161" t="str">
        <f t="shared" ca="1" si="328"/>
        <v>-</v>
      </c>
      <c r="PA83" s="161" t="str">
        <f t="shared" ca="1" si="329"/>
        <v>-</v>
      </c>
      <c r="PB83" s="163">
        <f t="shared" ca="1" si="344"/>
        <v>0</v>
      </c>
      <c r="PC83" s="27">
        <v>0</v>
      </c>
    </row>
    <row r="84" spans="1:419" s="143" customFormat="1" hidden="1" outlineLevel="1">
      <c r="A84" s="121">
        <f t="shared" si="14"/>
        <v>79</v>
      </c>
      <c r="B84" s="121">
        <f t="shared" ref="B84:B87" si="370">$A$18</f>
        <v>13</v>
      </c>
      <c r="C84" s="143">
        <v>101</v>
      </c>
      <c r="D84" s="143" t="s">
        <v>884</v>
      </c>
      <c r="E84" s="143" t="b">
        <v>0</v>
      </c>
      <c r="F84" s="143" t="b">
        <v>0</v>
      </c>
      <c r="G84" s="143" t="b">
        <f t="shared" ref="G84:G161" si="371">E84</f>
        <v>0</v>
      </c>
      <c r="H84" s="139">
        <v>3</v>
      </c>
      <c r="I84" s="32">
        <v>1</v>
      </c>
      <c r="J84" s="139">
        <f t="shared" ref="J84:AC161" ca="1" si="372">OFFSET(J84,-1,0)</f>
        <v>1</v>
      </c>
      <c r="K84" s="139">
        <f t="shared" ca="1" si="372"/>
        <v>1</v>
      </c>
      <c r="L84" s="139">
        <f t="shared" ca="1" si="372"/>
        <v>1</v>
      </c>
      <c r="M84" s="139">
        <f t="shared" ca="1" si="372"/>
        <v>1</v>
      </c>
      <c r="N84" s="139">
        <f t="shared" ca="1" si="372"/>
        <v>1</v>
      </c>
      <c r="O84" s="139">
        <f t="shared" ca="1" si="372"/>
        <v>1</v>
      </c>
      <c r="P84" s="139">
        <f t="shared" ca="1" si="372"/>
        <v>1</v>
      </c>
      <c r="Q84" s="139">
        <f t="shared" ca="1" si="372"/>
        <v>1</v>
      </c>
      <c r="R84" s="139">
        <f t="shared" ca="1" si="372"/>
        <v>2</v>
      </c>
      <c r="S84" s="139">
        <f t="shared" ca="1" si="372"/>
        <v>1</v>
      </c>
      <c r="T84" s="139">
        <f t="shared" ca="1" si="372"/>
        <v>1</v>
      </c>
      <c r="U84" s="139">
        <f t="shared" ca="1" si="372"/>
        <v>1</v>
      </c>
      <c r="V84" s="139">
        <f t="shared" ca="1" si="372"/>
        <v>1</v>
      </c>
      <c r="W84" s="139">
        <f t="shared" ca="1" si="372"/>
        <v>1</v>
      </c>
      <c r="X84" s="139">
        <f t="shared" ca="1" si="372"/>
        <v>1</v>
      </c>
      <c r="Y84" s="139">
        <f t="shared" ca="1" si="372"/>
        <v>1</v>
      </c>
      <c r="Z84" s="139">
        <f t="shared" ca="1" si="372"/>
        <v>1</v>
      </c>
      <c r="AA84" s="139">
        <f t="shared" ca="1" si="372"/>
        <v>1</v>
      </c>
      <c r="AB84" s="139">
        <f t="shared" ca="1" si="372"/>
        <v>1</v>
      </c>
      <c r="AC84" s="139">
        <f t="shared" ca="1" si="372"/>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49605822592 SE CropgrazeFALSE (F33N11) pas%15</v>
      </c>
      <c r="AF84" s="10" t="str">
        <f ca="1">IF(COUNTIF(AE$5:AE84,AE84)=1,"-","Dup")</f>
        <v>-</v>
      </c>
      <c r="AG84" s="10"/>
      <c r="AH84" s="162" t="b">
        <v>0</v>
      </c>
      <c r="AI84" s="162" t="b">
        <v>0</v>
      </c>
      <c r="AJ84" s="162" t="b">
        <v>0</v>
      </c>
      <c r="AK84" s="162" t="b">
        <v>0</v>
      </c>
      <c r="AL84" s="162" t="b">
        <v>0</v>
      </c>
      <c r="AM84" s="162" t="b">
        <v>1</v>
      </c>
      <c r="AN84" s="10"/>
      <c r="AO84" s="161" t="b">
        <f t="shared" si="296"/>
        <v>1</v>
      </c>
      <c r="AP84" s="161" t="str">
        <f t="shared" si="296"/>
        <v>-</v>
      </c>
      <c r="AQ84" s="161" t="str">
        <f t="shared" si="296"/>
        <v>-</v>
      </c>
      <c r="AR84" s="161" t="str">
        <f t="shared" si="296"/>
        <v>-</v>
      </c>
      <c r="AS84" s="161" t="b">
        <f t="shared" si="296"/>
        <v>1</v>
      </c>
      <c r="AT84" s="161" t="b">
        <f t="shared" si="296"/>
        <v>0</v>
      </c>
      <c r="AU84" s="161">
        <f t="shared" ca="1" si="297"/>
        <v>0</v>
      </c>
      <c r="AV84" s="161" t="b">
        <f t="shared" ca="1" si="298"/>
        <v>0</v>
      </c>
      <c r="AW84" s="161" t="b">
        <f t="shared" ca="1" si="298"/>
        <v>0</v>
      </c>
      <c r="AX84" s="161" t="str">
        <f t="shared" ca="1" si="298"/>
        <v>-</v>
      </c>
      <c r="AY84" s="161" t="str">
        <f t="shared" ca="1" si="298"/>
        <v>-</v>
      </c>
      <c r="AZ84" s="161" t="str">
        <f t="shared" ca="1" si="298"/>
        <v>-</v>
      </c>
      <c r="BA84" s="10"/>
      <c r="BB84" s="161" t="b">
        <f t="shared" si="299"/>
        <v>1</v>
      </c>
      <c r="BC84" s="163" t="b">
        <f t="shared" ca="1" si="300"/>
        <v>1</v>
      </c>
      <c r="BD84" s="163" t="b">
        <f t="shared" ca="1" si="300"/>
        <v>1</v>
      </c>
      <c r="BE84" s="162">
        <f t="shared" si="351"/>
        <v>3108</v>
      </c>
      <c r="BF84" s="163" t="str">
        <f t="shared" ca="1" si="300"/>
        <v>-</v>
      </c>
      <c r="BG84" s="163" t="str">
        <f t="shared" ca="1" si="300"/>
        <v>-</v>
      </c>
      <c r="BH84" s="163" t="str">
        <f t="shared" ca="1" si="300"/>
        <v>-</v>
      </c>
      <c r="BI84" s="163" t="str">
        <f t="shared" ca="1" si="300"/>
        <v>-</v>
      </c>
      <c r="BJ84" s="163" t="str">
        <f t="shared" ca="1" si="300"/>
        <v>-</v>
      </c>
      <c r="BK84" s="163">
        <f t="shared" ca="1" si="300"/>
        <v>1</v>
      </c>
      <c r="BL84" s="163">
        <f t="shared" ca="1" si="300"/>
        <v>1</v>
      </c>
      <c r="BM84" s="163" t="str">
        <f t="shared" ca="1" si="300"/>
        <v>-</v>
      </c>
      <c r="BN84" s="163" t="str">
        <f t="shared" ca="1" si="300"/>
        <v>-</v>
      </c>
      <c r="BO84" s="163" t="b">
        <f t="shared" ca="1" si="301"/>
        <v>0</v>
      </c>
      <c r="BP84" s="163" t="b">
        <f t="shared" ca="1" si="301"/>
        <v>0</v>
      </c>
      <c r="BQ84" s="163" t="b">
        <f t="shared" ca="1" si="301"/>
        <v>0</v>
      </c>
      <c r="BR84" s="163" t="b">
        <f t="shared" ca="1" si="301"/>
        <v>0</v>
      </c>
      <c r="BS84" s="163" t="b">
        <f t="shared" ca="1" si="301"/>
        <v>0</v>
      </c>
      <c r="BT84" s="163" t="b">
        <f t="shared" ca="1" si="301"/>
        <v>0</v>
      </c>
      <c r="BU84" s="163" t="b">
        <f t="shared" ca="1" si="301"/>
        <v>0</v>
      </c>
      <c r="BV84" s="163" t="b">
        <f t="shared" ca="1" si="301"/>
        <v>0</v>
      </c>
      <c r="BW84" s="163" t="b">
        <f t="shared" ca="1" si="301"/>
        <v>0</v>
      </c>
      <c r="BX84" s="163" t="str">
        <f t="shared" ca="1" si="300"/>
        <v>-</v>
      </c>
      <c r="BY84" s="163" t="str">
        <f t="shared" ca="1" si="302"/>
        <v>-</v>
      </c>
      <c r="BZ84" s="163" t="str">
        <f t="shared" ca="1" si="302"/>
        <v>-</v>
      </c>
      <c r="CA84" s="163" t="str">
        <f t="shared" ca="1" si="302"/>
        <v>-</v>
      </c>
      <c r="CB84" s="163" t="str">
        <f t="shared" ca="1" si="302"/>
        <v>-</v>
      </c>
      <c r="CC84" s="163" t="str">
        <f t="shared" ca="1" si="302"/>
        <v>-</v>
      </c>
      <c r="CD84" s="163" t="str">
        <f t="shared" ca="1" si="302"/>
        <v>-</v>
      </c>
      <c r="CE84" s="163" t="str">
        <f t="shared" ca="1" si="302"/>
        <v>-</v>
      </c>
      <c r="CF84" s="163" t="str">
        <f t="shared" ca="1" si="302"/>
        <v>-</v>
      </c>
      <c r="CG84" s="163" t="str">
        <f t="shared" ca="1" si="300"/>
        <v>-</v>
      </c>
      <c r="CH84" s="163" t="str">
        <f t="shared" ca="1" si="300"/>
        <v>-</v>
      </c>
      <c r="CI84" s="163" t="str">
        <f t="shared" ca="1" si="300"/>
        <v>-</v>
      </c>
      <c r="CJ84" s="163" t="str">
        <f t="shared" ca="1" si="300"/>
        <v>-</v>
      </c>
      <c r="CK84" s="163" t="str">
        <f t="shared" ca="1" si="303"/>
        <v>-</v>
      </c>
      <c r="CL84" s="163" t="str">
        <f t="shared" ca="1" si="303"/>
        <v>-</v>
      </c>
      <c r="CM84" s="163" t="str">
        <f t="shared" ca="1" si="303"/>
        <v>-</v>
      </c>
      <c r="CN84" s="163" t="str">
        <f t="shared" ca="1" si="303"/>
        <v>-</v>
      </c>
      <c r="CO84" s="163" t="str">
        <f t="shared" ca="1" si="303"/>
        <v>-</v>
      </c>
      <c r="CP84" s="163" t="str">
        <f t="shared" ca="1" si="303"/>
        <v>-</v>
      </c>
      <c r="CQ84" s="163" t="str">
        <f t="shared" ca="1" si="303"/>
        <v>-</v>
      </c>
      <c r="CR84" s="163" t="str">
        <f t="shared" ca="1" si="303"/>
        <v>-</v>
      </c>
      <c r="CS84" s="163" t="str">
        <f t="shared" ca="1" si="303"/>
        <v>-</v>
      </c>
      <c r="CT84" s="163" t="str">
        <f t="shared" ca="1" si="303"/>
        <v>-</v>
      </c>
      <c r="CU84" s="163" t="str">
        <f t="shared" ca="1" si="365"/>
        <v>-</v>
      </c>
      <c r="CV84" s="163" t="str">
        <f t="shared" ca="1" si="365"/>
        <v>-</v>
      </c>
      <c r="CW84" s="163" t="str">
        <f t="shared" ca="1" si="365"/>
        <v>-</v>
      </c>
      <c r="CX84" s="163" t="str">
        <f t="shared" ca="1" si="365"/>
        <v>-</v>
      </c>
      <c r="CY84" s="163" t="str">
        <f t="shared" ca="1" si="365"/>
        <v>-</v>
      </c>
      <c r="CZ84" s="163" t="str">
        <f t="shared" ca="1" si="365"/>
        <v>-</v>
      </c>
      <c r="DA84" s="163" t="str">
        <f t="shared" ca="1" si="365"/>
        <v>-</v>
      </c>
      <c r="DB84" s="163" t="str">
        <f t="shared" ca="1" si="365"/>
        <v>-</v>
      </c>
      <c r="DC84" s="163" t="str">
        <f t="shared" ca="1" si="303"/>
        <v>-</v>
      </c>
      <c r="DD84" s="163" t="str">
        <f t="shared" ca="1" si="304"/>
        <v>-</v>
      </c>
      <c r="DE84" s="163" t="str">
        <f t="shared" ca="1" si="304"/>
        <v>-</v>
      </c>
      <c r="DF84" s="163" t="str">
        <f t="shared" ca="1" si="304"/>
        <v>-</v>
      </c>
      <c r="DG84" s="163" t="str">
        <f t="shared" ca="1" si="304"/>
        <v>-</v>
      </c>
      <c r="DH84" s="163" t="str">
        <f t="shared" ca="1" si="304"/>
        <v>-</v>
      </c>
      <c r="DI84" s="163" t="str">
        <f t="shared" ca="1" si="304"/>
        <v>-</v>
      </c>
      <c r="DJ84" s="163" t="str">
        <f t="shared" ca="1" si="304"/>
        <v>-</v>
      </c>
      <c r="DK84" s="163" t="str">
        <f t="shared" ca="1" si="304"/>
        <v>-</v>
      </c>
      <c r="DL84" s="10"/>
      <c r="DM84" s="163" t="str">
        <f t="shared" ca="1" si="300"/>
        <v>-</v>
      </c>
      <c r="DN84" s="163" t="str">
        <f t="shared" ca="1" si="300"/>
        <v>-</v>
      </c>
      <c r="DO84" s="163" t="str">
        <f t="shared" ca="1" si="300"/>
        <v>-</v>
      </c>
      <c r="DP84" s="163" t="str">
        <f t="shared" ca="1" si="300"/>
        <v>-</v>
      </c>
      <c r="DQ84" s="163" t="str">
        <f t="shared" ca="1" si="300"/>
        <v>-</v>
      </c>
      <c r="DR84" s="163" t="str">
        <f t="shared" ca="1" si="300"/>
        <v>-</v>
      </c>
      <c r="DS84" s="163" t="str">
        <f t="shared" ca="1" si="300"/>
        <v>-</v>
      </c>
      <c r="DT84" s="163" t="str">
        <f t="shared" ca="1" si="300"/>
        <v>-</v>
      </c>
      <c r="DU84" s="163" t="str">
        <f t="shared" ca="1" si="300"/>
        <v>-</v>
      </c>
      <c r="DV84" s="163" t="str">
        <f t="shared" ca="1" si="300"/>
        <v>-</v>
      </c>
      <c r="DW84" s="163" t="str">
        <f t="shared" ca="1" si="300"/>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ca="1" si="305"/>
        <v>-</v>
      </c>
      <c r="EJ84" s="163" t="str">
        <f t="shared" ca="1" si="305"/>
        <v>-</v>
      </c>
      <c r="EK84" s="163" t="str">
        <f t="shared" ca="1" si="305"/>
        <v>-</v>
      </c>
      <c r="EL84" s="163" t="str">
        <f t="shared" ca="1" si="305"/>
        <v>-</v>
      </c>
      <c r="EM84" s="163" t="str">
        <f t="shared" ca="1" si="305"/>
        <v>-</v>
      </c>
      <c r="EN84" s="163" t="str">
        <f t="shared" ca="1" si="305"/>
        <v>-</v>
      </c>
      <c r="EO84" s="163" t="str">
        <f t="shared" ca="1" si="305"/>
        <v>-</v>
      </c>
      <c r="EP84" s="163" t="str">
        <f t="shared" ca="1" si="305"/>
        <v>-</v>
      </c>
      <c r="EQ84" s="163">
        <f t="shared" ca="1" si="305"/>
        <v>1</v>
      </c>
      <c r="ER84" s="163">
        <f t="shared" ca="1" si="305"/>
        <v>1</v>
      </c>
      <c r="ES84" s="163">
        <f t="shared" ca="1" si="305"/>
        <v>0</v>
      </c>
      <c r="ET84" s="163" t="str">
        <f t="shared" ca="1" si="305"/>
        <v>-</v>
      </c>
      <c r="EU84" s="163" t="str">
        <f t="shared" ca="1" si="305"/>
        <v>-</v>
      </c>
      <c r="EV84" s="163" t="str">
        <f t="shared" ca="1" si="305"/>
        <v>-</v>
      </c>
      <c r="EW84" s="163" t="str">
        <f t="shared" ca="1" si="305"/>
        <v>-</v>
      </c>
      <c r="EX84" s="163" t="str">
        <f t="shared" ca="1" si="305"/>
        <v>-</v>
      </c>
      <c r="EY84" s="163" t="str">
        <f t="shared" ca="1" si="305"/>
        <v>-</v>
      </c>
      <c r="EZ84" s="163" t="str">
        <f t="shared" ca="1" si="305"/>
        <v>-</v>
      </c>
      <c r="FA84" s="163">
        <f t="shared" ca="1" si="305"/>
        <v>0</v>
      </c>
      <c r="FB84" s="163" t="str">
        <f t="shared" ca="1" si="305"/>
        <v>-</v>
      </c>
      <c r="FC84" s="163" t="str">
        <f t="shared" ca="1" si="305"/>
        <v>-</v>
      </c>
      <c r="FD84" s="163" t="str">
        <f t="shared" ca="1" si="305"/>
        <v>-</v>
      </c>
      <c r="FE84" s="163" t="str">
        <f t="shared" ca="1" si="305"/>
        <v>-</v>
      </c>
      <c r="FF84" s="163" t="str">
        <f t="shared" ca="1" si="305"/>
        <v>-</v>
      </c>
      <c r="FG84" s="163">
        <f t="shared" ca="1" si="305"/>
        <v>0</v>
      </c>
      <c r="FH84" s="163">
        <f t="shared" ca="1" si="305"/>
        <v>0</v>
      </c>
      <c r="FI84" s="163">
        <f t="shared" ca="1" si="305"/>
        <v>0</v>
      </c>
      <c r="FJ84" s="163">
        <f t="shared" ca="1" si="305"/>
        <v>0</v>
      </c>
      <c r="FK84" s="163">
        <f t="shared" ca="1" si="305"/>
        <v>0</v>
      </c>
      <c r="FL84" s="163">
        <f t="shared" ca="1" si="305"/>
        <v>0</v>
      </c>
      <c r="FM84" s="163">
        <f t="shared" ca="1" si="305"/>
        <v>0</v>
      </c>
      <c r="FN84" s="163" t="str">
        <f t="shared" ca="1" si="305"/>
        <v>-</v>
      </c>
      <c r="FO84" s="163" t="str">
        <f t="shared" ca="1" si="305"/>
        <v>-</v>
      </c>
      <c r="FP84" s="163" t="str">
        <f t="shared" ca="1" si="305"/>
        <v>-</v>
      </c>
      <c r="FQ84" s="163" t="str">
        <f t="shared" ca="1" si="305"/>
        <v>-</v>
      </c>
      <c r="FR84" s="163" t="str">
        <f t="shared" ca="1" si="305"/>
        <v>-</v>
      </c>
      <c r="FS84" s="163" t="str">
        <f t="shared" ca="1" si="308"/>
        <v>-</v>
      </c>
      <c r="FT84" s="163" t="str">
        <f t="shared" ca="1" si="308"/>
        <v>-</v>
      </c>
      <c r="FU84" s="163" t="str">
        <f t="shared" ca="1" si="308"/>
        <v>-</v>
      </c>
      <c r="FV84" s="163" t="str">
        <f t="shared" ca="1" si="308"/>
        <v>-</v>
      </c>
      <c r="FW84" s="163" t="str">
        <f t="shared" ca="1" si="308"/>
        <v>-</v>
      </c>
      <c r="FX84" s="163" t="str">
        <f t="shared" ca="1" si="308"/>
        <v>-</v>
      </c>
      <c r="FY84" s="10"/>
      <c r="FZ84" s="163">
        <f t="shared" ca="1" si="308"/>
        <v>1</v>
      </c>
      <c r="GA84" s="163" t="str">
        <f t="shared" ca="1" si="308"/>
        <v>-</v>
      </c>
      <c r="GB84" s="163" t="str">
        <f t="shared" ca="1" si="308"/>
        <v>-</v>
      </c>
      <c r="GC84" s="163" t="str">
        <f t="shared" ca="1" si="308"/>
        <v>-</v>
      </c>
      <c r="GD84" s="163" t="str">
        <f t="shared" ca="1" si="308"/>
        <v>-</v>
      </c>
      <c r="GE84" s="163" t="b">
        <f t="shared" ca="1" si="308"/>
        <v>0</v>
      </c>
      <c r="GF84" s="163" t="str">
        <f t="shared" ca="1" si="308"/>
        <v>-</v>
      </c>
      <c r="GG84" s="163">
        <f t="shared" ca="1" si="308"/>
        <v>0</v>
      </c>
      <c r="GH84" s="163" t="str">
        <f t="shared" ca="1" si="308"/>
        <v>-</v>
      </c>
      <c r="GI84" s="161" cm="1">
        <f t="array" aca="1" ref="GI84" ca="1">INDEX(i.rev,$K84,GI$15)</f>
        <v>1</v>
      </c>
      <c r="GJ84" s="163">
        <f t="shared" ca="1" si="308"/>
        <v>0</v>
      </c>
      <c r="GK84" s="163">
        <f t="shared" ca="1" si="308"/>
        <v>1</v>
      </c>
      <c r="GL84" s="163">
        <f t="shared" ca="1" si="308"/>
        <v>0</v>
      </c>
      <c r="GM84" s="163">
        <f t="shared" ca="1" si="308"/>
        <v>1</v>
      </c>
      <c r="GN84" s="163">
        <f t="shared" ca="1" si="308"/>
        <v>1</v>
      </c>
      <c r="GO84" s="163">
        <f t="shared" ca="1" si="308"/>
        <v>1</v>
      </c>
      <c r="GP84" s="163">
        <f t="shared" ca="1" si="308"/>
        <v>0</v>
      </c>
      <c r="GQ84" s="163">
        <f t="shared" ca="1" si="308"/>
        <v>0</v>
      </c>
      <c r="GR84" s="163">
        <f t="shared" ca="1" si="308"/>
        <v>0</v>
      </c>
      <c r="GS84" s="163">
        <f t="shared" ca="1" si="308"/>
        <v>0</v>
      </c>
      <c r="GT84" s="163">
        <f t="shared" ca="1" si="308"/>
        <v>0</v>
      </c>
      <c r="GU84" s="163">
        <f t="shared" ca="1" si="308"/>
        <v>0</v>
      </c>
      <c r="GV84" s="163">
        <f t="shared" ca="1" si="308"/>
        <v>0</v>
      </c>
      <c r="GW84" s="163">
        <f t="shared" ca="1" si="308"/>
        <v>0</v>
      </c>
      <c r="GX84" s="163">
        <f t="shared" ca="1" si="308"/>
        <v>0</v>
      </c>
      <c r="GY84" s="163">
        <f t="shared" ca="1" si="308"/>
        <v>0</v>
      </c>
      <c r="GZ84" s="161" cm="1">
        <f t="array" aca="1" ref="GZ84" ca="1">INDEX(i.rev,$K84,GZ$15)</f>
        <v>0</v>
      </c>
      <c r="HA84" s="163">
        <f t="shared" ca="1" si="308"/>
        <v>0</v>
      </c>
      <c r="HB84" s="161" cm="1">
        <f t="array" aca="1" ref="HB84" ca="1">INDEX(i.rev,$K84,HB$15)</f>
        <v>1</v>
      </c>
      <c r="HC84" s="163">
        <f t="shared" ca="1" si="308"/>
        <v>0</v>
      </c>
      <c r="HD84" s="163">
        <f t="shared" ca="1" si="308"/>
        <v>0</v>
      </c>
      <c r="HE84" s="163">
        <f t="shared" ca="1" si="308"/>
        <v>0</v>
      </c>
      <c r="HF84" s="163">
        <f t="shared" ca="1" si="308"/>
        <v>0</v>
      </c>
      <c r="HG84" s="163">
        <f t="shared" ca="1" si="308"/>
        <v>0</v>
      </c>
      <c r="HH84" s="163">
        <f t="shared" ca="1" si="308"/>
        <v>0</v>
      </c>
      <c r="HI84" s="163">
        <f t="shared" ca="1" si="308"/>
        <v>0</v>
      </c>
      <c r="HJ84" s="10">
        <v>0.15</v>
      </c>
      <c r="HK84" s="193" t="b">
        <f>TRUE</f>
        <v>1</v>
      </c>
      <c r="HL84" s="195">
        <f>$HL$68*HJ84</f>
        <v>319.5</v>
      </c>
      <c r="HM84" s="163" t="str">
        <f t="shared" ca="1" si="308"/>
        <v>-</v>
      </c>
      <c r="HN84" s="163" t="str">
        <f t="shared" ca="1" si="308"/>
        <v>-</v>
      </c>
      <c r="HO84" s="163" t="str">
        <f t="shared" ca="1" si="309"/>
        <v>-</v>
      </c>
      <c r="HP84" s="161" t="b">
        <f t="shared" si="310"/>
        <v>0</v>
      </c>
      <c r="HQ84" s="161" t="b">
        <f t="shared" si="310"/>
        <v>0</v>
      </c>
      <c r="HR84" s="161" t="b">
        <f t="shared" si="310"/>
        <v>1</v>
      </c>
      <c r="HS84" s="163">
        <f t="shared" ca="1" si="308"/>
        <v>0</v>
      </c>
      <c r="HT84" s="161">
        <f t="shared" ca="1" si="311"/>
        <v>1</v>
      </c>
      <c r="HU84" s="161">
        <f t="shared" ca="1" si="311"/>
        <v>1</v>
      </c>
      <c r="HV84" s="163" t="str">
        <f t="shared" ca="1" si="308"/>
        <v>-</v>
      </c>
      <c r="HW84" s="163" t="str">
        <f t="shared" ca="1" si="308"/>
        <v>-</v>
      </c>
      <c r="HX84" s="163" t="str">
        <f t="shared" ca="1" si="308"/>
        <v>-</v>
      </c>
      <c r="HY84" s="163" t="str">
        <f t="shared" ca="1" si="308"/>
        <v>-</v>
      </c>
      <c r="HZ84" s="163" t="str">
        <f t="shared" ca="1" si="308"/>
        <v>-</v>
      </c>
      <c r="IA84" s="163" t="str">
        <f t="shared" ca="1" si="308"/>
        <v>-</v>
      </c>
      <c r="IB84" s="163" t="str">
        <f t="shared" ca="1" si="308"/>
        <v>-</v>
      </c>
      <c r="IC84" s="163" t="str">
        <f t="shared" ca="1" si="308"/>
        <v>-</v>
      </c>
      <c r="ID84" s="163" t="str">
        <f t="shared" ca="1" si="308"/>
        <v>-</v>
      </c>
      <c r="IE84" s="163" t="b">
        <f t="shared" ca="1" si="308"/>
        <v>1</v>
      </c>
      <c r="IF84" s="163" t="str">
        <f t="shared" ca="1" si="308"/>
        <v>-</v>
      </c>
      <c r="IG84" s="163" t="str">
        <f t="shared" ca="1" si="308"/>
        <v>-</v>
      </c>
      <c r="IH84" s="163" t="str">
        <f t="shared" ca="1" si="312"/>
        <v>-</v>
      </c>
      <c r="II84" s="163" t="b">
        <f t="shared" ca="1" si="313"/>
        <v>1</v>
      </c>
      <c r="IJ84" s="163">
        <f t="shared" ca="1" si="314"/>
        <v>0</v>
      </c>
      <c r="IK84" s="163" t="str">
        <f t="shared" ca="1" si="315"/>
        <v>-</v>
      </c>
      <c r="IL84" s="163" t="str">
        <f t="shared" ca="1" si="315"/>
        <v>-</v>
      </c>
      <c r="IM84" s="163" t="str">
        <f t="shared" ca="1" si="315"/>
        <v>-</v>
      </c>
      <c r="IN84" s="163" t="str">
        <f t="shared" ca="1" si="315"/>
        <v>-</v>
      </c>
      <c r="IO84" s="163" t="str">
        <f t="shared" ca="1" si="315"/>
        <v>-</v>
      </c>
      <c r="IP84" s="163">
        <f t="shared" ca="1" si="315"/>
        <v>0</v>
      </c>
      <c r="IQ84" s="163" t="str">
        <f t="shared" ca="1" si="315"/>
        <v>-</v>
      </c>
      <c r="IR84" s="163" t="str">
        <f t="shared" ca="1" si="315"/>
        <v>-</v>
      </c>
      <c r="IS84" s="163" t="str">
        <f t="shared" ca="1" si="315"/>
        <v>-</v>
      </c>
      <c r="IT84" s="163">
        <f t="shared" ca="1" si="315"/>
        <v>500</v>
      </c>
      <c r="IU84" s="163">
        <f t="shared" ca="1" si="315"/>
        <v>500</v>
      </c>
      <c r="IV84" s="163" t="str">
        <f t="shared" ca="1" si="315"/>
        <v>-</v>
      </c>
      <c r="IW84" s="163" t="str">
        <f t="shared" ca="1" si="315"/>
        <v>-</v>
      </c>
      <c r="IX84" s="163" t="str">
        <f t="shared" ca="1" si="31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316"/>
        <v>4.4999999999999998E-2</v>
      </c>
      <c r="MA84" s="161">
        <f t="shared" ca="1" si="317"/>
        <v>4.4999999999999998E-2</v>
      </c>
      <c r="MB84" s="163">
        <f t="shared" ca="1" si="318"/>
        <v>1</v>
      </c>
      <c r="MC84" s="163">
        <f t="shared" ca="1" si="318"/>
        <v>0</v>
      </c>
      <c r="MD84" s="163">
        <f t="shared" ca="1" si="318"/>
        <v>1</v>
      </c>
      <c r="ME84" s="163">
        <f t="shared" ca="1" si="318"/>
        <v>1</v>
      </c>
      <c r="MF84" s="163">
        <f t="shared" ca="1" si="318"/>
        <v>0</v>
      </c>
      <c r="MG84" s="163">
        <f t="shared" ca="1" si="318"/>
        <v>70</v>
      </c>
      <c r="MH84" s="163">
        <f t="shared" ca="1" si="318"/>
        <v>50</v>
      </c>
      <c r="MI84" s="163">
        <f t="shared" ca="1" si="318"/>
        <v>85</v>
      </c>
      <c r="MJ84" s="163">
        <f t="shared" ca="1" si="318"/>
        <v>50</v>
      </c>
      <c r="MK84" s="161">
        <f t="shared" ref="MK84:MK87" ca="1" si="373">INDEX(i.WoolPrices,$Z84,MK$15)</f>
        <v>1</v>
      </c>
      <c r="ML84" s="161">
        <f t="shared" ref="ML84:ML87" ca="1" si="374">INDEX(i.MeatPrices,$AA84,ML$15)</f>
        <v>1</v>
      </c>
      <c r="MM84" s="161">
        <f t="shared" ref="MM84:MM87" ca="1" si="375">INDEX(i.GrainPrices,$AB84,MM$15)</f>
        <v>1</v>
      </c>
      <c r="MN84" s="161">
        <f t="shared" ca="1" si="320"/>
        <v>1</v>
      </c>
      <c r="MO84" s="161">
        <f t="shared" ca="1" si="320"/>
        <v>1</v>
      </c>
      <c r="MP84" s="163">
        <f t="shared" ca="1" si="318"/>
        <v>1</v>
      </c>
      <c r="MQ84" s="10"/>
      <c r="MR84" s="163">
        <f t="shared" ca="1" si="318"/>
        <v>1</v>
      </c>
      <c r="MS84" s="161">
        <f t="shared" ca="1" si="321"/>
        <v>1</v>
      </c>
      <c r="MT84" s="163">
        <f t="shared" ca="1" si="318"/>
        <v>0.75</v>
      </c>
      <c r="MU84" s="163">
        <f t="shared" ca="1" si="318"/>
        <v>0.8</v>
      </c>
      <c r="MV84" s="163">
        <f t="shared" ca="1" si="322"/>
        <v>0.82499999999999996</v>
      </c>
      <c r="MW84" s="163">
        <f t="shared" ca="1" si="318"/>
        <v>0.875</v>
      </c>
      <c r="MX84" s="163">
        <f t="shared" ca="1" si="318"/>
        <v>0.9</v>
      </c>
      <c r="MY84" s="163">
        <f t="shared" ca="1" si="364"/>
        <v>0.75</v>
      </c>
      <c r="MZ84" s="163">
        <f t="shared" ca="1" si="364"/>
        <v>0.78142857142857147</v>
      </c>
      <c r="NA84" s="163">
        <f t="shared" ca="1" si="364"/>
        <v>0.82499999999999996</v>
      </c>
      <c r="NB84" s="163">
        <f t="shared" ca="1" si="364"/>
        <v>0.875</v>
      </c>
      <c r="NC84" s="163">
        <f t="shared" ca="1" si="364"/>
        <v>0.9</v>
      </c>
      <c r="ND84" s="163">
        <f t="shared" ca="1" si="364"/>
        <v>0.9</v>
      </c>
      <c r="NE84" s="163">
        <f t="shared" ca="1" si="364"/>
        <v>0.75</v>
      </c>
      <c r="NF84" s="163">
        <f t="shared" ca="1" si="364"/>
        <v>0.78142857142857147</v>
      </c>
      <c r="NG84" s="163">
        <f t="shared" ca="1" si="364"/>
        <v>0.82499999999999996</v>
      </c>
      <c r="NH84" s="163">
        <f t="shared" ca="1" si="364"/>
        <v>0.875</v>
      </c>
      <c r="NI84" s="163">
        <f t="shared" ca="1" si="364"/>
        <v>0.9</v>
      </c>
      <c r="NJ84" s="163">
        <f t="shared" ca="1" si="364"/>
        <v>0.9</v>
      </c>
      <c r="NK84" s="163">
        <f t="shared" ca="1" si="364"/>
        <v>0.75</v>
      </c>
      <c r="NL84" s="163">
        <f t="shared" ca="1" si="364"/>
        <v>0.78142857142857147</v>
      </c>
      <c r="NM84" s="163">
        <f t="shared" ca="1" si="364"/>
        <v>0.82499999999999996</v>
      </c>
      <c r="NN84" s="163">
        <f t="shared" ca="1" si="364"/>
        <v>0.875</v>
      </c>
      <c r="NO84" s="163">
        <f t="shared" ca="1" si="364"/>
        <v>0.9</v>
      </c>
      <c r="NP84" s="163">
        <f t="shared" ca="1" si="364"/>
        <v>0.9</v>
      </c>
      <c r="NQ84" s="163">
        <f t="shared" ca="1" si="364"/>
        <v>0.75</v>
      </c>
      <c r="NR84" s="163">
        <f t="shared" ca="1" si="364"/>
        <v>0.78142857142857147</v>
      </c>
      <c r="NS84" s="163">
        <f t="shared" ca="1" si="364"/>
        <v>0.82499999999999996</v>
      </c>
      <c r="NT84" s="163">
        <f t="shared" ca="1" si="364"/>
        <v>0.875</v>
      </c>
      <c r="NU84" s="163">
        <f t="shared" ca="1" si="364"/>
        <v>0.9</v>
      </c>
      <c r="NV84" s="163">
        <f t="shared" ca="1" si="364"/>
        <v>0.9</v>
      </c>
      <c r="NW84" s="163">
        <f t="shared" ca="1" si="364"/>
        <v>0.75</v>
      </c>
      <c r="NX84" s="163">
        <f t="shared" ca="1" si="364"/>
        <v>0.78142857142857147</v>
      </c>
      <c r="NY84" s="163">
        <f t="shared" ca="1" si="364"/>
        <v>0.82499999999999996</v>
      </c>
      <c r="NZ84" s="163">
        <f t="shared" ca="1" si="364"/>
        <v>0.875</v>
      </c>
      <c r="OA84" s="163">
        <f t="shared" ca="1" si="364"/>
        <v>0.9</v>
      </c>
      <c r="OB84" s="163">
        <f t="shared" ca="1" si="364"/>
        <v>0.9</v>
      </c>
      <c r="OC84" s="163">
        <f t="shared" ca="1" si="364"/>
        <v>0.75</v>
      </c>
      <c r="OD84" s="163">
        <f t="shared" ca="1" si="364"/>
        <v>0.78142857142857147</v>
      </c>
      <c r="OE84" s="163">
        <f t="shared" ca="1" si="364"/>
        <v>0.82499999999999996</v>
      </c>
      <c r="OF84" s="163">
        <f t="shared" ca="1" si="364"/>
        <v>0.875</v>
      </c>
      <c r="OG84" s="163">
        <f t="shared" ca="1" si="364"/>
        <v>0.9</v>
      </c>
      <c r="OH84" s="163">
        <f t="shared" ca="1" si="364"/>
        <v>0.9</v>
      </c>
      <c r="OI84" s="163">
        <f t="shared" ca="1" si="364"/>
        <v>0.75</v>
      </c>
      <c r="OJ84" s="163">
        <f t="shared" ca="1" si="364"/>
        <v>0.76904761904761909</v>
      </c>
      <c r="OK84" s="163">
        <f t="shared" ca="1" si="364"/>
        <v>0.82000000000000006</v>
      </c>
      <c r="OL84" s="163">
        <f t="shared" ca="1" si="364"/>
        <v>0.875</v>
      </c>
      <c r="OM84" s="163">
        <f t="shared" ca="1" si="364"/>
        <v>0.9</v>
      </c>
      <c r="ON84" s="163">
        <f t="shared" ca="1" si="364"/>
        <v>0.90000000000000013</v>
      </c>
      <c r="OO84" s="163">
        <f t="shared" ca="1" si="364"/>
        <v>0.75</v>
      </c>
      <c r="OP84" s="163">
        <f t="shared" ca="1" si="364"/>
        <v>0.76904761904761909</v>
      </c>
      <c r="OQ84" s="163">
        <f t="shared" ca="1" si="364"/>
        <v>0.82000000000000006</v>
      </c>
      <c r="OR84" s="163">
        <f t="shared" ref="MY84:OT90" ca="1" si="376">OFFSET(OR$5,$B84,0)</f>
        <v>0.875</v>
      </c>
      <c r="OS84" s="163">
        <f t="shared" ca="1" si="376"/>
        <v>0.9</v>
      </c>
      <c r="OT84" s="163">
        <f t="shared" ca="1" si="376"/>
        <v>0.9</v>
      </c>
      <c r="OU84" s="163">
        <f t="shared" ca="1" si="324"/>
        <v>0.875</v>
      </c>
      <c r="OV84" s="161">
        <f t="shared" ca="1" si="325"/>
        <v>1</v>
      </c>
      <c r="OW84" s="161">
        <f t="shared" ca="1" si="326"/>
        <v>1</v>
      </c>
      <c r="OX84" s="161" t="str">
        <f t="shared" ca="1" si="327"/>
        <v>-</v>
      </c>
      <c r="OY84" s="193">
        <v>2</v>
      </c>
      <c r="OZ84" s="161" t="str">
        <f t="shared" ca="1" si="328"/>
        <v>-</v>
      </c>
      <c r="PA84" s="161" t="str">
        <f t="shared" ca="1" si="329"/>
        <v>-</v>
      </c>
      <c r="PB84" s="163">
        <f t="shared" ca="1" si="318"/>
        <v>0</v>
      </c>
      <c r="PC84" s="27">
        <v>0</v>
      </c>
    </row>
    <row r="85" spans="1:419" s="143" customFormat="1" hidden="1" outlineLevel="1">
      <c r="A85" s="121">
        <f t="shared" si="14"/>
        <v>80</v>
      </c>
      <c r="B85" s="121">
        <f t="shared" si="370"/>
        <v>13</v>
      </c>
      <c r="C85" s="143">
        <v>101</v>
      </c>
      <c r="D85" s="143" t="s">
        <v>884</v>
      </c>
      <c r="E85" s="143" t="b">
        <v>0</v>
      </c>
      <c r="F85" s="143" t="b">
        <v>0</v>
      </c>
      <c r="G85" s="143" t="b">
        <f t="shared" si="371"/>
        <v>0</v>
      </c>
      <c r="H85" s="139">
        <v>3</v>
      </c>
      <c r="I85" s="32">
        <v>1</v>
      </c>
      <c r="J85" s="139">
        <f t="shared" ca="1" si="372"/>
        <v>1</v>
      </c>
      <c r="K85" s="139">
        <f t="shared" ca="1" si="372"/>
        <v>1</v>
      </c>
      <c r="L85" s="139">
        <f t="shared" ca="1" si="372"/>
        <v>1</v>
      </c>
      <c r="M85" s="139">
        <f t="shared" ca="1" si="372"/>
        <v>1</v>
      </c>
      <c r="N85" s="139">
        <f t="shared" ca="1" si="372"/>
        <v>1</v>
      </c>
      <c r="O85" s="139">
        <f t="shared" ca="1" si="372"/>
        <v>1</v>
      </c>
      <c r="P85" s="139">
        <f t="shared" ca="1" si="372"/>
        <v>1</v>
      </c>
      <c r="Q85" s="139">
        <f t="shared" ca="1" si="372"/>
        <v>1</v>
      </c>
      <c r="R85" s="139">
        <f t="shared" ca="1" si="372"/>
        <v>2</v>
      </c>
      <c r="S85" s="139">
        <f t="shared" ca="1" si="372"/>
        <v>1</v>
      </c>
      <c r="T85" s="139">
        <f t="shared" ca="1" si="372"/>
        <v>1</v>
      </c>
      <c r="U85" s="139">
        <f t="shared" ca="1" si="372"/>
        <v>1</v>
      </c>
      <c r="V85" s="139">
        <f t="shared" ca="1" si="372"/>
        <v>1</v>
      </c>
      <c r="W85" s="139">
        <f t="shared" ca="1" si="372"/>
        <v>1</v>
      </c>
      <c r="X85" s="139">
        <f t="shared" ca="1" si="372"/>
        <v>1</v>
      </c>
      <c r="Y85" s="139">
        <f t="shared" ca="1" si="372"/>
        <v>1</v>
      </c>
      <c r="Z85" s="139">
        <f t="shared" ca="1" si="372"/>
        <v>1</v>
      </c>
      <c r="AA85" s="139">
        <f t="shared" ca="1" si="372"/>
        <v>1</v>
      </c>
      <c r="AB85" s="139">
        <f t="shared" ca="1" si="372"/>
        <v>1</v>
      </c>
      <c r="AC85" s="139">
        <f t="shared" ca="1" si="372"/>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49606822592 SE CropgrazeFALSE (F33N11) pas%30</v>
      </c>
      <c r="AF85" s="10" t="str">
        <f ca="1">IF(COUNTIF(AE$5:AE85,AE85)=1,"-","Dup")</f>
        <v>-</v>
      </c>
      <c r="AG85" s="10"/>
      <c r="AH85" s="162" t="b">
        <v>0</v>
      </c>
      <c r="AI85" s="162" t="b">
        <v>0</v>
      </c>
      <c r="AJ85" s="162" t="b">
        <v>0</v>
      </c>
      <c r="AK85" s="162" t="b">
        <v>0</v>
      </c>
      <c r="AL85" s="162" t="b">
        <v>0</v>
      </c>
      <c r="AM85" s="162" t="b">
        <v>1</v>
      </c>
      <c r="AN85" s="10"/>
      <c r="AO85" s="161" t="b">
        <f t="shared" si="296"/>
        <v>1</v>
      </c>
      <c r="AP85" s="161" t="str">
        <f t="shared" si="296"/>
        <v>-</v>
      </c>
      <c r="AQ85" s="161" t="str">
        <f t="shared" si="296"/>
        <v>-</v>
      </c>
      <c r="AR85" s="161" t="str">
        <f t="shared" si="296"/>
        <v>-</v>
      </c>
      <c r="AS85" s="161" t="b">
        <f t="shared" si="296"/>
        <v>1</v>
      </c>
      <c r="AT85" s="161" t="b">
        <f t="shared" si="296"/>
        <v>0</v>
      </c>
      <c r="AU85" s="161">
        <f t="shared" ca="1" si="297"/>
        <v>0</v>
      </c>
      <c r="AV85" s="161" t="b">
        <f t="shared" ca="1" si="298"/>
        <v>0</v>
      </c>
      <c r="AW85" s="161" t="b">
        <f t="shared" ca="1" si="298"/>
        <v>0</v>
      </c>
      <c r="AX85" s="161" t="str">
        <f t="shared" ca="1" si="298"/>
        <v>-</v>
      </c>
      <c r="AY85" s="161" t="str">
        <f t="shared" ca="1" si="298"/>
        <v>-</v>
      </c>
      <c r="AZ85" s="161" t="str">
        <f t="shared" ca="1" si="298"/>
        <v>-</v>
      </c>
      <c r="BA85" s="10"/>
      <c r="BB85" s="161" t="b">
        <f t="shared" si="299"/>
        <v>1</v>
      </c>
      <c r="BC85" s="163" t="b">
        <f t="shared" ca="1" si="300"/>
        <v>1</v>
      </c>
      <c r="BD85" s="163" t="b">
        <f t="shared" ca="1" si="300"/>
        <v>1</v>
      </c>
      <c r="BE85" s="162">
        <f t="shared" si="351"/>
        <v>3108</v>
      </c>
      <c r="BF85" s="163" t="str">
        <f t="shared" ca="1" si="300"/>
        <v>-</v>
      </c>
      <c r="BG85" s="163" t="str">
        <f t="shared" ca="1" si="300"/>
        <v>-</v>
      </c>
      <c r="BH85" s="163" t="str">
        <f t="shared" ca="1" si="300"/>
        <v>-</v>
      </c>
      <c r="BI85" s="163" t="str">
        <f t="shared" ca="1" si="300"/>
        <v>-</v>
      </c>
      <c r="BJ85" s="163" t="str">
        <f t="shared" ca="1" si="300"/>
        <v>-</v>
      </c>
      <c r="BK85" s="163">
        <f t="shared" ca="1" si="300"/>
        <v>1</v>
      </c>
      <c r="BL85" s="163">
        <f t="shared" ca="1" si="300"/>
        <v>1</v>
      </c>
      <c r="BM85" s="163" t="str">
        <f t="shared" ca="1" si="300"/>
        <v>-</v>
      </c>
      <c r="BN85" s="163" t="str">
        <f t="shared" ca="1" si="300"/>
        <v>-</v>
      </c>
      <c r="BO85" s="163" t="b">
        <f t="shared" ca="1" si="301"/>
        <v>0</v>
      </c>
      <c r="BP85" s="163" t="b">
        <f t="shared" ca="1" si="301"/>
        <v>0</v>
      </c>
      <c r="BQ85" s="163" t="b">
        <f t="shared" ca="1" si="301"/>
        <v>0</v>
      </c>
      <c r="BR85" s="163" t="b">
        <f t="shared" ca="1" si="301"/>
        <v>0</v>
      </c>
      <c r="BS85" s="163" t="b">
        <f t="shared" ca="1" si="301"/>
        <v>0</v>
      </c>
      <c r="BT85" s="163" t="b">
        <f t="shared" ca="1" si="301"/>
        <v>0</v>
      </c>
      <c r="BU85" s="163" t="b">
        <f t="shared" ca="1" si="301"/>
        <v>0</v>
      </c>
      <c r="BV85" s="163" t="b">
        <f t="shared" ca="1" si="301"/>
        <v>0</v>
      </c>
      <c r="BW85" s="163" t="b">
        <f t="shared" ca="1" si="301"/>
        <v>0</v>
      </c>
      <c r="BX85" s="163" t="str">
        <f t="shared" ca="1" si="300"/>
        <v>-</v>
      </c>
      <c r="BY85" s="163" t="str">
        <f t="shared" ref="BY85:CF100" ca="1" si="377">OFFSET(BY$5,$B85,0)</f>
        <v>-</v>
      </c>
      <c r="BZ85" s="163" t="str">
        <f t="shared" ca="1" si="377"/>
        <v>-</v>
      </c>
      <c r="CA85" s="163" t="str">
        <f t="shared" ca="1" si="377"/>
        <v>-</v>
      </c>
      <c r="CB85" s="163" t="str">
        <f t="shared" ca="1" si="377"/>
        <v>-</v>
      </c>
      <c r="CC85" s="163" t="str">
        <f t="shared" ca="1" si="377"/>
        <v>-</v>
      </c>
      <c r="CD85" s="163" t="str">
        <f t="shared" ca="1" si="377"/>
        <v>-</v>
      </c>
      <c r="CE85" s="163" t="str">
        <f t="shared" ca="1" si="377"/>
        <v>-</v>
      </c>
      <c r="CF85" s="163" t="str">
        <f t="shared" ca="1" si="377"/>
        <v>-</v>
      </c>
      <c r="CG85" s="163" t="str">
        <f t="shared" ca="1" si="300"/>
        <v>-</v>
      </c>
      <c r="CH85" s="163" t="str">
        <f t="shared" ca="1" si="300"/>
        <v>-</v>
      </c>
      <c r="CI85" s="163" t="str">
        <f t="shared" ca="1" si="300"/>
        <v>-</v>
      </c>
      <c r="CJ85" s="163" t="str">
        <f t="shared" ca="1" si="300"/>
        <v>-</v>
      </c>
      <c r="CK85" s="163" t="str">
        <f t="shared" ca="1" si="303"/>
        <v>-</v>
      </c>
      <c r="CL85" s="163" t="str">
        <f t="shared" ca="1" si="303"/>
        <v>-</v>
      </c>
      <c r="CM85" s="163" t="str">
        <f t="shared" ca="1" si="303"/>
        <v>-</v>
      </c>
      <c r="CN85" s="163" t="str">
        <f t="shared" ca="1" si="303"/>
        <v>-</v>
      </c>
      <c r="CO85" s="163" t="str">
        <f t="shared" ca="1" si="303"/>
        <v>-</v>
      </c>
      <c r="CP85" s="163" t="str">
        <f t="shared" ca="1" si="303"/>
        <v>-</v>
      </c>
      <c r="CQ85" s="163" t="str">
        <f t="shared" ca="1" si="303"/>
        <v>-</v>
      </c>
      <c r="CR85" s="163" t="str">
        <f t="shared" ca="1" si="303"/>
        <v>-</v>
      </c>
      <c r="CS85" s="163" t="str">
        <f t="shared" ca="1" si="303"/>
        <v>-</v>
      </c>
      <c r="CT85" s="163" t="str">
        <f t="shared" ca="1" si="303"/>
        <v>-</v>
      </c>
      <c r="CU85" s="163" t="str">
        <f t="shared" ca="1" si="365"/>
        <v>-</v>
      </c>
      <c r="CV85" s="163" t="str">
        <f t="shared" ca="1" si="365"/>
        <v>-</v>
      </c>
      <c r="CW85" s="163" t="str">
        <f t="shared" ca="1" si="365"/>
        <v>-</v>
      </c>
      <c r="CX85" s="163" t="str">
        <f t="shared" ca="1" si="365"/>
        <v>-</v>
      </c>
      <c r="CY85" s="163" t="str">
        <f t="shared" ca="1" si="365"/>
        <v>-</v>
      </c>
      <c r="CZ85" s="163" t="str">
        <f t="shared" ca="1" si="365"/>
        <v>-</v>
      </c>
      <c r="DA85" s="163" t="str">
        <f t="shared" ca="1" si="365"/>
        <v>-</v>
      </c>
      <c r="DB85" s="163" t="str">
        <f t="shared" ca="1" si="365"/>
        <v>-</v>
      </c>
      <c r="DC85" s="163" t="str">
        <f t="shared" ca="1" si="303"/>
        <v>-</v>
      </c>
      <c r="DD85" s="163" t="str">
        <f t="shared" ref="DD85:DK100" ca="1" si="378">OFFSET(DD$5,$B85,0)</f>
        <v>-</v>
      </c>
      <c r="DE85" s="163" t="str">
        <f t="shared" ca="1" si="378"/>
        <v>-</v>
      </c>
      <c r="DF85" s="163" t="str">
        <f t="shared" ca="1" si="378"/>
        <v>-</v>
      </c>
      <c r="DG85" s="163" t="str">
        <f t="shared" ca="1" si="378"/>
        <v>-</v>
      </c>
      <c r="DH85" s="163" t="str">
        <f t="shared" ca="1" si="378"/>
        <v>-</v>
      </c>
      <c r="DI85" s="163" t="str">
        <f t="shared" ca="1" si="378"/>
        <v>-</v>
      </c>
      <c r="DJ85" s="163" t="str">
        <f t="shared" ca="1" si="378"/>
        <v>-</v>
      </c>
      <c r="DK85" s="163" t="str">
        <f t="shared" ca="1" si="378"/>
        <v>-</v>
      </c>
      <c r="DL85" s="10"/>
      <c r="DM85" s="163" t="str">
        <f t="shared" ca="1" si="300"/>
        <v>-</v>
      </c>
      <c r="DN85" s="163" t="str">
        <f t="shared" ca="1" si="300"/>
        <v>-</v>
      </c>
      <c r="DO85" s="163" t="str">
        <f t="shared" ca="1" si="300"/>
        <v>-</v>
      </c>
      <c r="DP85" s="163" t="str">
        <f t="shared" ca="1" si="300"/>
        <v>-</v>
      </c>
      <c r="DQ85" s="163" t="str">
        <f t="shared" ca="1" si="300"/>
        <v>-</v>
      </c>
      <c r="DR85" s="163" t="str">
        <f t="shared" ca="1" si="300"/>
        <v>-</v>
      </c>
      <c r="DS85" s="163" t="str">
        <f t="shared" ca="1" si="300"/>
        <v>-</v>
      </c>
      <c r="DT85" s="163" t="str">
        <f t="shared" ca="1" si="300"/>
        <v>-</v>
      </c>
      <c r="DU85" s="163" t="str">
        <f t="shared" ca="1" si="300"/>
        <v>-</v>
      </c>
      <c r="DV85" s="163" t="str">
        <f t="shared" ca="1" si="300"/>
        <v>-</v>
      </c>
      <c r="DW85" s="163" t="str">
        <f t="shared" ca="1" si="300"/>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05"/>
        <v>-</v>
      </c>
      <c r="EJ85" s="163" t="str">
        <f t="shared" ca="1" si="305"/>
        <v>-</v>
      </c>
      <c r="EK85" s="163" t="str">
        <f t="shared" ca="1" si="305"/>
        <v>-</v>
      </c>
      <c r="EL85" s="163" t="str">
        <f t="shared" ca="1" si="305"/>
        <v>-</v>
      </c>
      <c r="EM85" s="163" t="str">
        <f t="shared" ref="EM85:FB161" ca="1" si="379">OFFSET(EM$5,$B85,0)</f>
        <v>-</v>
      </c>
      <c r="EN85" s="163" t="str">
        <f t="shared" ca="1" si="379"/>
        <v>-</v>
      </c>
      <c r="EO85" s="163" t="str">
        <f t="shared" ca="1" si="379"/>
        <v>-</v>
      </c>
      <c r="EP85" s="163" t="str">
        <f t="shared" ca="1" si="379"/>
        <v>-</v>
      </c>
      <c r="EQ85" s="163">
        <f t="shared" ca="1" si="379"/>
        <v>1</v>
      </c>
      <c r="ER85" s="163">
        <f t="shared" ca="1" si="379"/>
        <v>1</v>
      </c>
      <c r="ES85" s="163">
        <f t="shared" ca="1" si="379"/>
        <v>0</v>
      </c>
      <c r="ET85" s="163" t="str">
        <f t="shared" ca="1" si="379"/>
        <v>-</v>
      </c>
      <c r="EU85" s="163" t="str">
        <f t="shared" ca="1" si="379"/>
        <v>-</v>
      </c>
      <c r="EV85" s="163" t="str">
        <f t="shared" ca="1" si="379"/>
        <v>-</v>
      </c>
      <c r="EW85" s="163" t="str">
        <f t="shared" ca="1" si="379"/>
        <v>-</v>
      </c>
      <c r="EX85" s="163" t="str">
        <f t="shared" ca="1" si="379"/>
        <v>-</v>
      </c>
      <c r="EY85" s="163" t="str">
        <f t="shared" ca="1" si="379"/>
        <v>-</v>
      </c>
      <c r="EZ85" s="163" t="str">
        <f t="shared" ca="1" si="379"/>
        <v>-</v>
      </c>
      <c r="FA85" s="163">
        <f t="shared" ca="1" si="379"/>
        <v>0</v>
      </c>
      <c r="FB85" s="163" t="str">
        <f t="shared" ca="1" si="379"/>
        <v>-</v>
      </c>
      <c r="FC85" s="163" t="str">
        <f t="shared" ref="FC85:FR161" ca="1" si="380">OFFSET(FC$5,$B85,0)</f>
        <v>-</v>
      </c>
      <c r="FD85" s="163" t="str">
        <f t="shared" ca="1" si="380"/>
        <v>-</v>
      </c>
      <c r="FE85" s="163" t="str">
        <f t="shared" ca="1" si="380"/>
        <v>-</v>
      </c>
      <c r="FF85" s="163" t="str">
        <f t="shared" ca="1" si="380"/>
        <v>-</v>
      </c>
      <c r="FG85" s="163">
        <f t="shared" ca="1" si="380"/>
        <v>0</v>
      </c>
      <c r="FH85" s="163">
        <f t="shared" ca="1" si="380"/>
        <v>0</v>
      </c>
      <c r="FI85" s="163">
        <f t="shared" ca="1" si="380"/>
        <v>0</v>
      </c>
      <c r="FJ85" s="163">
        <f t="shared" ca="1" si="380"/>
        <v>0</v>
      </c>
      <c r="FK85" s="163">
        <f t="shared" ca="1" si="380"/>
        <v>0</v>
      </c>
      <c r="FL85" s="163">
        <f t="shared" ca="1" si="380"/>
        <v>0</v>
      </c>
      <c r="FM85" s="163">
        <f t="shared" ca="1" si="380"/>
        <v>0</v>
      </c>
      <c r="FN85" s="163" t="str">
        <f t="shared" ca="1" si="380"/>
        <v>-</v>
      </c>
      <c r="FO85" s="163" t="str">
        <f t="shared" ca="1" si="380"/>
        <v>-</v>
      </c>
      <c r="FP85" s="163" t="str">
        <f t="shared" ca="1" si="380"/>
        <v>-</v>
      </c>
      <c r="FQ85" s="163" t="str">
        <f t="shared" ca="1" si="380"/>
        <v>-</v>
      </c>
      <c r="FR85" s="163" t="str">
        <f t="shared" ca="1" si="380"/>
        <v>-</v>
      </c>
      <c r="FS85" s="163" t="str">
        <f t="shared" ref="FS85:GH161" ca="1" si="381">OFFSET(FS$5,$B85,0)</f>
        <v>-</v>
      </c>
      <c r="FT85" s="163" t="str">
        <f t="shared" ca="1" si="381"/>
        <v>-</v>
      </c>
      <c r="FU85" s="163" t="str">
        <f t="shared" ca="1" si="381"/>
        <v>-</v>
      </c>
      <c r="FV85" s="163" t="str">
        <f t="shared" ca="1" si="381"/>
        <v>-</v>
      </c>
      <c r="FW85" s="163" t="str">
        <f t="shared" ca="1" si="381"/>
        <v>-</v>
      </c>
      <c r="FX85" s="163" t="str">
        <f t="shared" ca="1" si="381"/>
        <v>-</v>
      </c>
      <c r="FY85" s="10"/>
      <c r="FZ85" s="163">
        <f t="shared" ref="FZ85:GH87" ca="1" si="382">OFFSET(FZ$5,$B85,0)</f>
        <v>1</v>
      </c>
      <c r="GA85" s="163" t="str">
        <f t="shared" ca="1" si="382"/>
        <v>-</v>
      </c>
      <c r="GB85" s="163" t="str">
        <f t="shared" ca="1" si="382"/>
        <v>-</v>
      </c>
      <c r="GC85" s="163" t="str">
        <f t="shared" ca="1" si="382"/>
        <v>-</v>
      </c>
      <c r="GD85" s="163" t="str">
        <f t="shared" ca="1" si="382"/>
        <v>-</v>
      </c>
      <c r="GE85" s="163" t="b">
        <f t="shared" ca="1" si="382"/>
        <v>0</v>
      </c>
      <c r="GF85" s="163" t="str">
        <f t="shared" ca="1" si="382"/>
        <v>-</v>
      </c>
      <c r="GG85" s="163">
        <f t="shared" ca="1" si="382"/>
        <v>0</v>
      </c>
      <c r="GH85" s="163" t="str">
        <f t="shared" ca="1" si="382"/>
        <v>-</v>
      </c>
      <c r="GI85" s="161" cm="1">
        <f t="array" aca="1" ref="GI85" ca="1">INDEX(i.rev,$K85,GI$15)</f>
        <v>1</v>
      </c>
      <c r="GJ85" s="163">
        <f t="shared" ref="GJ85:GY87" ca="1" si="383">OFFSET(GJ$5,$B85,0)</f>
        <v>0</v>
      </c>
      <c r="GK85" s="163">
        <f t="shared" ca="1" si="383"/>
        <v>1</v>
      </c>
      <c r="GL85" s="163">
        <f t="shared" ca="1" si="383"/>
        <v>0</v>
      </c>
      <c r="GM85" s="163">
        <f t="shared" ca="1" si="383"/>
        <v>1</v>
      </c>
      <c r="GN85" s="163">
        <f t="shared" ca="1" si="383"/>
        <v>1</v>
      </c>
      <c r="GO85" s="163">
        <f t="shared" ca="1" si="383"/>
        <v>1</v>
      </c>
      <c r="GP85" s="163">
        <f t="shared" ca="1" si="383"/>
        <v>0</v>
      </c>
      <c r="GQ85" s="163">
        <f t="shared" ca="1" si="383"/>
        <v>0</v>
      </c>
      <c r="GR85" s="163">
        <f t="shared" ca="1" si="383"/>
        <v>0</v>
      </c>
      <c r="GS85" s="163">
        <f t="shared" ca="1" si="383"/>
        <v>0</v>
      </c>
      <c r="GT85" s="163">
        <f t="shared" ca="1" si="383"/>
        <v>0</v>
      </c>
      <c r="GU85" s="163">
        <f t="shared" ca="1" si="383"/>
        <v>0</v>
      </c>
      <c r="GV85" s="163">
        <f t="shared" ca="1" si="383"/>
        <v>0</v>
      </c>
      <c r="GW85" s="163">
        <f t="shared" ca="1" si="383"/>
        <v>0</v>
      </c>
      <c r="GX85" s="163">
        <f t="shared" ca="1" si="383"/>
        <v>0</v>
      </c>
      <c r="GY85" s="163">
        <f t="shared" ca="1" si="383"/>
        <v>0</v>
      </c>
      <c r="GZ85" s="161" cm="1">
        <f t="array" aca="1" ref="GZ85" ca="1">INDEX(i.rev,$K85,GZ$15)</f>
        <v>0</v>
      </c>
      <c r="HA85" s="163">
        <f t="shared" ref="HA85:HA87" ca="1" si="384">OFFSET(HA$5,$B85,0)</f>
        <v>0</v>
      </c>
      <c r="HB85" s="161" cm="1">
        <f t="array" aca="1" ref="HB85" ca="1">INDEX(i.rev,$K85,HB$15)</f>
        <v>1</v>
      </c>
      <c r="HC85" s="163">
        <f t="shared" ca="1" si="354"/>
        <v>0</v>
      </c>
      <c r="HD85" s="163">
        <f t="shared" ca="1" si="354"/>
        <v>0</v>
      </c>
      <c r="HE85" s="163">
        <f t="shared" ca="1" si="354"/>
        <v>0</v>
      </c>
      <c r="HF85" s="163">
        <f t="shared" ca="1" si="354"/>
        <v>0</v>
      </c>
      <c r="HG85" s="163">
        <f t="shared" ca="1" si="354"/>
        <v>0</v>
      </c>
      <c r="HH85" s="163">
        <f t="shared" ca="1" si="354"/>
        <v>0</v>
      </c>
      <c r="HI85" s="163">
        <f t="shared" ca="1" si="354"/>
        <v>0</v>
      </c>
      <c r="HJ85" s="10">
        <f>HJ84+0.15</f>
        <v>0.3</v>
      </c>
      <c r="HK85" s="193" t="b">
        <f>TRUE</f>
        <v>1</v>
      </c>
      <c r="HL85" s="195">
        <f t="shared" ref="HL85:HL89" si="385">$HL$68*HJ85</f>
        <v>639</v>
      </c>
      <c r="HM85" s="163" t="str">
        <f t="shared" ca="1" si="354"/>
        <v>-</v>
      </c>
      <c r="HN85" s="163" t="str">
        <f t="shared" ca="1" si="354"/>
        <v>-</v>
      </c>
      <c r="HO85" s="163" t="str">
        <f t="shared" ca="1" si="354"/>
        <v>-</v>
      </c>
      <c r="HP85" s="161" t="b">
        <f t="shared" si="310"/>
        <v>0</v>
      </c>
      <c r="HQ85" s="161" t="b">
        <f t="shared" si="310"/>
        <v>0</v>
      </c>
      <c r="HR85" s="161" t="b">
        <f t="shared" si="310"/>
        <v>1</v>
      </c>
      <c r="HS85" s="163">
        <f t="shared" ca="1" si="354"/>
        <v>0</v>
      </c>
      <c r="HT85" s="161">
        <f t="shared" ca="1" si="311"/>
        <v>1</v>
      </c>
      <c r="HU85" s="161">
        <f t="shared" ca="1" si="311"/>
        <v>1</v>
      </c>
      <c r="HV85" s="163" t="str">
        <f t="shared" ref="HV85:IG87" ca="1" si="386">OFFSET(HV$5,$B85,0)</f>
        <v>-</v>
      </c>
      <c r="HW85" s="163" t="str">
        <f t="shared" ca="1" si="386"/>
        <v>-</v>
      </c>
      <c r="HX85" s="163" t="str">
        <f t="shared" ca="1" si="386"/>
        <v>-</v>
      </c>
      <c r="HY85" s="163" t="str">
        <f t="shared" ca="1" si="386"/>
        <v>-</v>
      </c>
      <c r="HZ85" s="163" t="str">
        <f t="shared" ca="1" si="386"/>
        <v>-</v>
      </c>
      <c r="IA85" s="163" t="str">
        <f t="shared" ca="1" si="386"/>
        <v>-</v>
      </c>
      <c r="IB85" s="163" t="str">
        <f t="shared" ca="1" si="386"/>
        <v>-</v>
      </c>
      <c r="IC85" s="163" t="str">
        <f t="shared" ca="1" si="386"/>
        <v>-</v>
      </c>
      <c r="ID85" s="163" t="str">
        <f t="shared" ca="1" si="386"/>
        <v>-</v>
      </c>
      <c r="IE85" s="163" t="b">
        <f t="shared" ca="1" si="386"/>
        <v>1</v>
      </c>
      <c r="IF85" s="163" t="str">
        <f t="shared" ca="1" si="386"/>
        <v>-</v>
      </c>
      <c r="IG85" s="163" t="str">
        <f t="shared" ca="1" si="386"/>
        <v>-</v>
      </c>
      <c r="IH85" s="163" t="str">
        <f t="shared" ca="1" si="312"/>
        <v>-</v>
      </c>
      <c r="II85" s="163" t="b">
        <f t="shared" ca="1" si="313"/>
        <v>1</v>
      </c>
      <c r="IJ85" s="163">
        <f t="shared" ca="1" si="314"/>
        <v>0</v>
      </c>
      <c r="IK85" s="163" t="str">
        <f t="shared" ca="1" si="315"/>
        <v>-</v>
      </c>
      <c r="IL85" s="163" t="str">
        <f t="shared" ca="1" si="315"/>
        <v>-</v>
      </c>
      <c r="IM85" s="163" t="str">
        <f t="shared" ca="1" si="315"/>
        <v>-</v>
      </c>
      <c r="IN85" s="163" t="str">
        <f t="shared" ca="1" si="315"/>
        <v>-</v>
      </c>
      <c r="IO85" s="163" t="str">
        <f t="shared" ca="1" si="315"/>
        <v>-</v>
      </c>
      <c r="IP85" s="163">
        <f t="shared" ca="1" si="315"/>
        <v>0</v>
      </c>
      <c r="IQ85" s="163" t="str">
        <f t="shared" ca="1" si="315"/>
        <v>-</v>
      </c>
      <c r="IR85" s="163" t="str">
        <f t="shared" ca="1" si="315"/>
        <v>-</v>
      </c>
      <c r="IS85" s="163" t="str">
        <f t="shared" ca="1" si="315"/>
        <v>-</v>
      </c>
      <c r="IT85" s="163">
        <f t="shared" ca="1" si="315"/>
        <v>500</v>
      </c>
      <c r="IU85" s="163">
        <f t="shared" ca="1" si="315"/>
        <v>500</v>
      </c>
      <c r="IV85" s="163" t="str">
        <f t="shared" ca="1" si="315"/>
        <v>-</v>
      </c>
      <c r="IW85" s="163" t="str">
        <f t="shared" ca="1" si="315"/>
        <v>-</v>
      </c>
      <c r="IX85" s="163" t="str">
        <f t="shared" ca="1" si="31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316"/>
        <v>4.4999999999999998E-2</v>
      </c>
      <c r="MA85" s="161">
        <f t="shared" ca="1" si="317"/>
        <v>4.4999999999999998E-2</v>
      </c>
      <c r="MB85" s="163">
        <f t="shared" ca="1" si="318"/>
        <v>1</v>
      </c>
      <c r="MC85" s="163">
        <f t="shared" ca="1" si="318"/>
        <v>0</v>
      </c>
      <c r="MD85" s="163">
        <f t="shared" ca="1" si="318"/>
        <v>1</v>
      </c>
      <c r="ME85" s="163">
        <f t="shared" ca="1" si="318"/>
        <v>1</v>
      </c>
      <c r="MF85" s="163">
        <f t="shared" ca="1" si="318"/>
        <v>0</v>
      </c>
      <c r="MG85" s="163">
        <f t="shared" ca="1" si="318"/>
        <v>70</v>
      </c>
      <c r="MH85" s="163">
        <f t="shared" ca="1" si="318"/>
        <v>50</v>
      </c>
      <c r="MI85" s="163">
        <f t="shared" ca="1" si="318"/>
        <v>85</v>
      </c>
      <c r="MJ85" s="163">
        <f t="shared" ca="1" si="318"/>
        <v>50</v>
      </c>
      <c r="MK85" s="161">
        <f t="shared" ca="1" si="373"/>
        <v>1</v>
      </c>
      <c r="ML85" s="161">
        <f t="shared" ca="1" si="374"/>
        <v>1</v>
      </c>
      <c r="MM85" s="161">
        <f t="shared" ca="1" si="375"/>
        <v>1</v>
      </c>
      <c r="MN85" s="161">
        <f t="shared" ca="1" si="320"/>
        <v>1</v>
      </c>
      <c r="MO85" s="161">
        <f t="shared" ca="1" si="320"/>
        <v>1</v>
      </c>
      <c r="MP85" s="163">
        <f t="shared" ca="1" si="318"/>
        <v>1</v>
      </c>
      <c r="MQ85" s="10"/>
      <c r="MR85" s="163">
        <f t="shared" ca="1" si="318"/>
        <v>1</v>
      </c>
      <c r="MS85" s="161">
        <f t="shared" ca="1" si="321"/>
        <v>1</v>
      </c>
      <c r="MT85" s="163">
        <f t="shared" ca="1" si="318"/>
        <v>0.75</v>
      </c>
      <c r="MU85" s="163">
        <f t="shared" ca="1" si="318"/>
        <v>0.8</v>
      </c>
      <c r="MV85" s="163">
        <f t="shared" ca="1" si="322"/>
        <v>0.82499999999999996</v>
      </c>
      <c r="MW85" s="163">
        <f t="shared" ca="1" si="318"/>
        <v>0.875</v>
      </c>
      <c r="MX85" s="163">
        <f t="shared" ca="1" si="318"/>
        <v>0.9</v>
      </c>
      <c r="MY85" s="163">
        <f t="shared" ca="1" si="376"/>
        <v>0.75</v>
      </c>
      <c r="MZ85" s="163">
        <f t="shared" ca="1" si="376"/>
        <v>0.78142857142857147</v>
      </c>
      <c r="NA85" s="163">
        <f t="shared" ca="1" si="376"/>
        <v>0.82499999999999996</v>
      </c>
      <c r="NB85" s="163">
        <f t="shared" ca="1" si="376"/>
        <v>0.875</v>
      </c>
      <c r="NC85" s="163">
        <f t="shared" ca="1" si="376"/>
        <v>0.9</v>
      </c>
      <c r="ND85" s="163">
        <f t="shared" ca="1" si="376"/>
        <v>0.9</v>
      </c>
      <c r="NE85" s="163">
        <f t="shared" ca="1" si="376"/>
        <v>0.75</v>
      </c>
      <c r="NF85" s="163">
        <f t="shared" ca="1" si="376"/>
        <v>0.78142857142857147</v>
      </c>
      <c r="NG85" s="163">
        <f t="shared" ca="1" si="376"/>
        <v>0.82499999999999996</v>
      </c>
      <c r="NH85" s="163">
        <f t="shared" ca="1" si="376"/>
        <v>0.875</v>
      </c>
      <c r="NI85" s="163">
        <f t="shared" ca="1" si="376"/>
        <v>0.9</v>
      </c>
      <c r="NJ85" s="163">
        <f t="shared" ca="1" si="376"/>
        <v>0.9</v>
      </c>
      <c r="NK85" s="163">
        <f t="shared" ca="1" si="376"/>
        <v>0.75</v>
      </c>
      <c r="NL85" s="163">
        <f t="shared" ca="1" si="376"/>
        <v>0.78142857142857147</v>
      </c>
      <c r="NM85" s="163">
        <f t="shared" ca="1" si="376"/>
        <v>0.82499999999999996</v>
      </c>
      <c r="NN85" s="163">
        <f t="shared" ca="1" si="376"/>
        <v>0.875</v>
      </c>
      <c r="NO85" s="163">
        <f t="shared" ca="1" si="376"/>
        <v>0.9</v>
      </c>
      <c r="NP85" s="163">
        <f t="shared" ca="1" si="376"/>
        <v>0.9</v>
      </c>
      <c r="NQ85" s="163">
        <f t="shared" ca="1" si="376"/>
        <v>0.75</v>
      </c>
      <c r="NR85" s="163">
        <f t="shared" ca="1" si="376"/>
        <v>0.78142857142857147</v>
      </c>
      <c r="NS85" s="163">
        <f t="shared" ca="1" si="376"/>
        <v>0.82499999999999996</v>
      </c>
      <c r="NT85" s="163">
        <f t="shared" ca="1" si="376"/>
        <v>0.875</v>
      </c>
      <c r="NU85" s="163">
        <f t="shared" ca="1" si="376"/>
        <v>0.9</v>
      </c>
      <c r="NV85" s="163">
        <f t="shared" ca="1" si="376"/>
        <v>0.9</v>
      </c>
      <c r="NW85" s="163">
        <f t="shared" ca="1" si="376"/>
        <v>0.75</v>
      </c>
      <c r="NX85" s="163">
        <f t="shared" ca="1" si="376"/>
        <v>0.78142857142857147</v>
      </c>
      <c r="NY85" s="163">
        <f t="shared" ca="1" si="376"/>
        <v>0.82499999999999996</v>
      </c>
      <c r="NZ85" s="163">
        <f t="shared" ca="1" si="376"/>
        <v>0.875</v>
      </c>
      <c r="OA85" s="163">
        <f t="shared" ca="1" si="376"/>
        <v>0.9</v>
      </c>
      <c r="OB85" s="163">
        <f t="shared" ca="1" si="376"/>
        <v>0.9</v>
      </c>
      <c r="OC85" s="163">
        <f t="shared" ca="1" si="376"/>
        <v>0.75</v>
      </c>
      <c r="OD85" s="163">
        <f t="shared" ca="1" si="376"/>
        <v>0.78142857142857147</v>
      </c>
      <c r="OE85" s="163">
        <f t="shared" ca="1" si="376"/>
        <v>0.82499999999999996</v>
      </c>
      <c r="OF85" s="163">
        <f t="shared" ca="1" si="376"/>
        <v>0.875</v>
      </c>
      <c r="OG85" s="163">
        <f t="shared" ca="1" si="376"/>
        <v>0.9</v>
      </c>
      <c r="OH85" s="163">
        <f t="shared" ca="1" si="376"/>
        <v>0.9</v>
      </c>
      <c r="OI85" s="163">
        <f t="shared" ca="1" si="376"/>
        <v>0.75</v>
      </c>
      <c r="OJ85" s="163">
        <f t="shared" ca="1" si="376"/>
        <v>0.76904761904761909</v>
      </c>
      <c r="OK85" s="163">
        <f t="shared" ca="1" si="376"/>
        <v>0.82000000000000006</v>
      </c>
      <c r="OL85" s="163">
        <f t="shared" ca="1" si="376"/>
        <v>0.875</v>
      </c>
      <c r="OM85" s="163">
        <f t="shared" ca="1" si="376"/>
        <v>0.9</v>
      </c>
      <c r="ON85" s="163">
        <f t="shared" ca="1" si="376"/>
        <v>0.90000000000000013</v>
      </c>
      <c r="OO85" s="163">
        <f t="shared" ca="1" si="376"/>
        <v>0.75</v>
      </c>
      <c r="OP85" s="163">
        <f t="shared" ca="1" si="376"/>
        <v>0.76904761904761909</v>
      </c>
      <c r="OQ85" s="163">
        <f t="shared" ca="1" si="376"/>
        <v>0.82000000000000006</v>
      </c>
      <c r="OR85" s="163">
        <f t="shared" ca="1" si="376"/>
        <v>0.875</v>
      </c>
      <c r="OS85" s="163">
        <f t="shared" ca="1" si="376"/>
        <v>0.9</v>
      </c>
      <c r="OT85" s="163">
        <f t="shared" ca="1" si="376"/>
        <v>0.9</v>
      </c>
      <c r="OU85" s="163">
        <f t="shared" ca="1" si="324"/>
        <v>0.875</v>
      </c>
      <c r="OV85" s="161">
        <f t="shared" ca="1" si="325"/>
        <v>1</v>
      </c>
      <c r="OW85" s="161">
        <f t="shared" ca="1" si="326"/>
        <v>1</v>
      </c>
      <c r="OX85" s="161" t="str">
        <f t="shared" ca="1" si="327"/>
        <v>-</v>
      </c>
      <c r="OY85" s="193">
        <v>2</v>
      </c>
      <c r="OZ85" s="161" t="str">
        <f t="shared" ca="1" si="328"/>
        <v>-</v>
      </c>
      <c r="PA85" s="161" t="str">
        <f t="shared" ca="1" si="329"/>
        <v>-</v>
      </c>
      <c r="PB85" s="163">
        <f t="shared" ca="1" si="318"/>
        <v>0</v>
      </c>
      <c r="PC85" s="27">
        <v>0</v>
      </c>
    </row>
    <row r="86" spans="1:419" s="143" customFormat="1" hidden="1" outlineLevel="1">
      <c r="A86" s="121">
        <f t="shared" si="14"/>
        <v>81</v>
      </c>
      <c r="B86" s="121">
        <f t="shared" si="370"/>
        <v>13</v>
      </c>
      <c r="C86" s="143">
        <v>101</v>
      </c>
      <c r="D86" s="143" t="s">
        <v>884</v>
      </c>
      <c r="E86" s="143" t="b">
        <v>0</v>
      </c>
      <c r="F86" s="143" t="b">
        <v>0</v>
      </c>
      <c r="G86" s="143" t="b">
        <f t="shared" si="371"/>
        <v>0</v>
      </c>
      <c r="H86" s="139">
        <v>3</v>
      </c>
      <c r="I86" s="32">
        <v>1</v>
      </c>
      <c r="J86" s="139">
        <f t="shared" ca="1" si="372"/>
        <v>1</v>
      </c>
      <c r="K86" s="139">
        <f t="shared" ca="1" si="372"/>
        <v>1</v>
      </c>
      <c r="L86" s="139">
        <f t="shared" ca="1" si="372"/>
        <v>1</v>
      </c>
      <c r="M86" s="139">
        <f t="shared" ca="1" si="372"/>
        <v>1</v>
      </c>
      <c r="N86" s="139">
        <f t="shared" ca="1" si="372"/>
        <v>1</v>
      </c>
      <c r="O86" s="139">
        <f t="shared" ca="1" si="372"/>
        <v>1</v>
      </c>
      <c r="P86" s="139">
        <f t="shared" ca="1" si="372"/>
        <v>1</v>
      </c>
      <c r="Q86" s="139">
        <f t="shared" ca="1" si="372"/>
        <v>1</v>
      </c>
      <c r="R86" s="139">
        <f t="shared" ca="1" si="372"/>
        <v>2</v>
      </c>
      <c r="S86" s="139">
        <f t="shared" ca="1" si="372"/>
        <v>1</v>
      </c>
      <c r="T86" s="139">
        <f t="shared" ca="1" si="372"/>
        <v>1</v>
      </c>
      <c r="U86" s="139">
        <f t="shared" ca="1" si="372"/>
        <v>1</v>
      </c>
      <c r="V86" s="139">
        <f t="shared" ca="1" si="372"/>
        <v>1</v>
      </c>
      <c r="W86" s="139">
        <f t="shared" ca="1" si="372"/>
        <v>1</v>
      </c>
      <c r="X86" s="139">
        <f t="shared" ca="1" si="372"/>
        <v>1</v>
      </c>
      <c r="Y86" s="139">
        <f t="shared" ca="1" si="372"/>
        <v>1</v>
      </c>
      <c r="Z86" s="139">
        <f t="shared" ca="1" si="372"/>
        <v>1</v>
      </c>
      <c r="AA86" s="139">
        <f t="shared" ca="1" si="372"/>
        <v>1</v>
      </c>
      <c r="AB86" s="139">
        <f t="shared" ca="1" si="372"/>
        <v>1</v>
      </c>
      <c r="AC86" s="139">
        <f t="shared" ca="1" si="372"/>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49607822592 SE CropgrazeFALSE (F33N11) pas%45</v>
      </c>
      <c r="AF86" s="10" t="str">
        <f ca="1">IF(COUNTIF(AE$5:AE86,AE86)=1,"-","Dup")</f>
        <v>-</v>
      </c>
      <c r="AG86" s="10"/>
      <c r="AH86" s="162" t="b">
        <v>0</v>
      </c>
      <c r="AI86" s="162" t="b">
        <v>0</v>
      </c>
      <c r="AJ86" s="162" t="b">
        <v>0</v>
      </c>
      <c r="AK86" s="162" t="b">
        <v>0</v>
      </c>
      <c r="AL86" s="162" t="b">
        <v>0</v>
      </c>
      <c r="AM86" s="162" t="b">
        <v>1</v>
      </c>
      <c r="AN86" s="10"/>
      <c r="AO86" s="161" t="b">
        <f t="shared" si="296"/>
        <v>1</v>
      </c>
      <c r="AP86" s="161" t="str">
        <f t="shared" si="296"/>
        <v>-</v>
      </c>
      <c r="AQ86" s="161" t="str">
        <f t="shared" si="296"/>
        <v>-</v>
      </c>
      <c r="AR86" s="161" t="str">
        <f t="shared" si="296"/>
        <v>-</v>
      </c>
      <c r="AS86" s="161" t="b">
        <f t="shared" si="296"/>
        <v>1</v>
      </c>
      <c r="AT86" s="161" t="b">
        <f t="shared" si="296"/>
        <v>0</v>
      </c>
      <c r="AU86" s="161">
        <f t="shared" ca="1" si="297"/>
        <v>0</v>
      </c>
      <c r="AV86" s="161" t="b">
        <f t="shared" ca="1" si="298"/>
        <v>0</v>
      </c>
      <c r="AW86" s="161" t="b">
        <f t="shared" ca="1" si="298"/>
        <v>0</v>
      </c>
      <c r="AX86" s="161" t="str">
        <f t="shared" ca="1" si="298"/>
        <v>-</v>
      </c>
      <c r="AY86" s="161" t="str">
        <f t="shared" ca="1" si="298"/>
        <v>-</v>
      </c>
      <c r="AZ86" s="161" t="str">
        <f t="shared" ca="1" si="298"/>
        <v>-</v>
      </c>
      <c r="BA86" s="10"/>
      <c r="BB86" s="161" t="b">
        <f t="shared" si="299"/>
        <v>1</v>
      </c>
      <c r="BC86" s="163" t="b">
        <f t="shared" ca="1" si="300"/>
        <v>1</v>
      </c>
      <c r="BD86" s="163" t="b">
        <f t="shared" ca="1" si="300"/>
        <v>1</v>
      </c>
      <c r="BE86" s="162">
        <f t="shared" si="351"/>
        <v>3108</v>
      </c>
      <c r="BF86" s="163" t="str">
        <f t="shared" ca="1" si="300"/>
        <v>-</v>
      </c>
      <c r="BG86" s="163" t="str">
        <f t="shared" ca="1" si="300"/>
        <v>-</v>
      </c>
      <c r="BH86" s="163" t="str">
        <f t="shared" ca="1" si="300"/>
        <v>-</v>
      </c>
      <c r="BI86" s="163" t="str">
        <f t="shared" ca="1" si="300"/>
        <v>-</v>
      </c>
      <c r="BJ86" s="163" t="str">
        <f t="shared" ca="1" si="300"/>
        <v>-</v>
      </c>
      <c r="BK86" s="163">
        <f t="shared" ca="1" si="300"/>
        <v>1</v>
      </c>
      <c r="BL86" s="163">
        <f t="shared" ca="1" si="300"/>
        <v>1</v>
      </c>
      <c r="BM86" s="163" t="str">
        <f t="shared" ca="1" si="300"/>
        <v>-</v>
      </c>
      <c r="BN86" s="163" t="str">
        <f t="shared" ca="1" si="300"/>
        <v>-</v>
      </c>
      <c r="BO86" s="163" t="b">
        <f t="shared" ca="1" si="301"/>
        <v>0</v>
      </c>
      <c r="BP86" s="163" t="b">
        <f t="shared" ca="1" si="301"/>
        <v>0</v>
      </c>
      <c r="BQ86" s="163" t="b">
        <f t="shared" ca="1" si="301"/>
        <v>0</v>
      </c>
      <c r="BR86" s="163" t="b">
        <f t="shared" ca="1" si="301"/>
        <v>0</v>
      </c>
      <c r="BS86" s="163" t="b">
        <f t="shared" ca="1" si="301"/>
        <v>0</v>
      </c>
      <c r="BT86" s="163" t="b">
        <f t="shared" ca="1" si="301"/>
        <v>0</v>
      </c>
      <c r="BU86" s="163" t="b">
        <f t="shared" ca="1" si="301"/>
        <v>0</v>
      </c>
      <c r="BV86" s="163" t="b">
        <f t="shared" ca="1" si="301"/>
        <v>0</v>
      </c>
      <c r="BW86" s="163" t="b">
        <f t="shared" ca="1" si="301"/>
        <v>0</v>
      </c>
      <c r="BX86" s="163" t="str">
        <f t="shared" ca="1" si="300"/>
        <v>-</v>
      </c>
      <c r="BY86" s="163" t="str">
        <f t="shared" ca="1" si="377"/>
        <v>-</v>
      </c>
      <c r="BZ86" s="163" t="str">
        <f t="shared" ca="1" si="377"/>
        <v>-</v>
      </c>
      <c r="CA86" s="163" t="str">
        <f t="shared" ca="1" si="377"/>
        <v>-</v>
      </c>
      <c r="CB86" s="163" t="str">
        <f t="shared" ca="1" si="377"/>
        <v>-</v>
      </c>
      <c r="CC86" s="163" t="str">
        <f t="shared" ca="1" si="377"/>
        <v>-</v>
      </c>
      <c r="CD86" s="163" t="str">
        <f t="shared" ca="1" si="377"/>
        <v>-</v>
      </c>
      <c r="CE86" s="163" t="str">
        <f t="shared" ca="1" si="377"/>
        <v>-</v>
      </c>
      <c r="CF86" s="163" t="str">
        <f t="shared" ca="1" si="377"/>
        <v>-</v>
      </c>
      <c r="CG86" s="163" t="str">
        <f t="shared" ca="1" si="300"/>
        <v>-</v>
      </c>
      <c r="CH86" s="163" t="str">
        <f t="shared" ca="1" si="300"/>
        <v>-</v>
      </c>
      <c r="CI86" s="163" t="str">
        <f t="shared" ca="1" si="300"/>
        <v>-</v>
      </c>
      <c r="CJ86" s="163" t="str">
        <f t="shared" ref="CI86:DD101" ca="1" si="387">OFFSET(CJ$5,$B86,0)</f>
        <v>-</v>
      </c>
      <c r="CK86" s="163" t="str">
        <f t="shared" ca="1" si="387"/>
        <v>-</v>
      </c>
      <c r="CL86" s="163" t="str">
        <f t="shared" ca="1" si="387"/>
        <v>-</v>
      </c>
      <c r="CM86" s="163" t="str">
        <f t="shared" ca="1" si="387"/>
        <v>-</v>
      </c>
      <c r="CN86" s="163" t="str">
        <f t="shared" ca="1" si="387"/>
        <v>-</v>
      </c>
      <c r="CO86" s="163" t="str">
        <f t="shared" ca="1" si="387"/>
        <v>-</v>
      </c>
      <c r="CP86" s="163" t="str">
        <f t="shared" ca="1" si="387"/>
        <v>-</v>
      </c>
      <c r="CQ86" s="163" t="str">
        <f t="shared" ca="1" si="387"/>
        <v>-</v>
      </c>
      <c r="CR86" s="163" t="str">
        <f t="shared" ca="1" si="387"/>
        <v>-</v>
      </c>
      <c r="CS86" s="163" t="str">
        <f t="shared" ca="1" si="387"/>
        <v>-</v>
      </c>
      <c r="CT86" s="163" t="str">
        <f t="shared" ca="1" si="387"/>
        <v>-</v>
      </c>
      <c r="CU86" s="163" t="str">
        <f t="shared" ca="1" si="387"/>
        <v>-</v>
      </c>
      <c r="CV86" s="163" t="str">
        <f t="shared" ca="1" si="387"/>
        <v>-</v>
      </c>
      <c r="CW86" s="163" t="str">
        <f t="shared" ca="1" si="387"/>
        <v>-</v>
      </c>
      <c r="CX86" s="163" t="str">
        <f t="shared" ca="1" si="387"/>
        <v>-</v>
      </c>
      <c r="CY86" s="163" t="str">
        <f t="shared" ca="1" si="387"/>
        <v>-</v>
      </c>
      <c r="CZ86" s="163" t="str">
        <f t="shared" ca="1" si="387"/>
        <v>-</v>
      </c>
      <c r="DA86" s="163" t="str">
        <f t="shared" ca="1" si="387"/>
        <v>-</v>
      </c>
      <c r="DB86" s="163" t="str">
        <f t="shared" ca="1" si="387"/>
        <v>-</v>
      </c>
      <c r="DC86" s="163" t="str">
        <f t="shared" ca="1" si="387"/>
        <v>-</v>
      </c>
      <c r="DD86" s="163" t="str">
        <f t="shared" ca="1" si="387"/>
        <v>-</v>
      </c>
      <c r="DE86" s="163" t="str">
        <f t="shared" ca="1" si="378"/>
        <v>-</v>
      </c>
      <c r="DF86" s="163" t="str">
        <f t="shared" ca="1" si="378"/>
        <v>-</v>
      </c>
      <c r="DG86" s="163" t="str">
        <f t="shared" ca="1" si="378"/>
        <v>-</v>
      </c>
      <c r="DH86" s="163" t="str">
        <f t="shared" ca="1" si="378"/>
        <v>-</v>
      </c>
      <c r="DI86" s="163" t="str">
        <f t="shared" ca="1" si="378"/>
        <v>-</v>
      </c>
      <c r="DJ86" s="163" t="str">
        <f t="shared" ca="1" si="378"/>
        <v>-</v>
      </c>
      <c r="DK86" s="163" t="str">
        <f t="shared" ca="1" si="378"/>
        <v>-</v>
      </c>
      <c r="DL86" s="10"/>
      <c r="DM86" s="163" t="str">
        <f t="shared" ca="1" si="300"/>
        <v>-</v>
      </c>
      <c r="DN86" s="163" t="str">
        <f t="shared" ca="1" si="300"/>
        <v>-</v>
      </c>
      <c r="DO86" s="163" t="str">
        <f t="shared" ca="1" si="300"/>
        <v>-</v>
      </c>
      <c r="DP86" s="163" t="str">
        <f t="shared" ca="1" si="300"/>
        <v>-</v>
      </c>
      <c r="DQ86" s="163" t="str">
        <f t="shared" ca="1" si="300"/>
        <v>-</v>
      </c>
      <c r="DR86" s="163" t="str">
        <f t="shared" ca="1" si="300"/>
        <v>-</v>
      </c>
      <c r="DS86" s="163" t="str">
        <f t="shared" ca="1" si="300"/>
        <v>-</v>
      </c>
      <c r="DT86" s="163" t="str">
        <f t="shared" ca="1" si="300"/>
        <v>-</v>
      </c>
      <c r="DU86" s="163" t="str">
        <f t="shared" ca="1" si="300"/>
        <v>-</v>
      </c>
      <c r="DV86" s="163" t="str">
        <f t="shared" ca="1" si="300"/>
        <v>-</v>
      </c>
      <c r="DW86" s="163" t="str">
        <f t="shared" ca="1" si="300"/>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ref="EI86:EX95" ca="1" si="388">OFFSET(EI$5,$B86,0)</f>
        <v>-</v>
      </c>
      <c r="EJ86" s="163" t="str">
        <f t="shared" ca="1" si="388"/>
        <v>-</v>
      </c>
      <c r="EK86" s="163" t="str">
        <f t="shared" ca="1" si="388"/>
        <v>-</v>
      </c>
      <c r="EL86" s="163" t="str">
        <f t="shared" ca="1" si="388"/>
        <v>-</v>
      </c>
      <c r="EM86" s="163" t="str">
        <f t="shared" ca="1" si="388"/>
        <v>-</v>
      </c>
      <c r="EN86" s="163" t="str">
        <f t="shared" ca="1" si="388"/>
        <v>-</v>
      </c>
      <c r="EO86" s="163" t="str">
        <f t="shared" ca="1" si="388"/>
        <v>-</v>
      </c>
      <c r="EP86" s="163" t="str">
        <f t="shared" ca="1" si="388"/>
        <v>-</v>
      </c>
      <c r="EQ86" s="163">
        <f t="shared" ca="1" si="388"/>
        <v>1</v>
      </c>
      <c r="ER86" s="163">
        <f t="shared" ca="1" si="388"/>
        <v>1</v>
      </c>
      <c r="ES86" s="163">
        <f t="shared" ca="1" si="388"/>
        <v>0</v>
      </c>
      <c r="ET86" s="163" t="str">
        <f t="shared" ca="1" si="388"/>
        <v>-</v>
      </c>
      <c r="EU86" s="163" t="str">
        <f t="shared" ca="1" si="388"/>
        <v>-</v>
      </c>
      <c r="EV86" s="163" t="str">
        <f t="shared" ca="1" si="388"/>
        <v>-</v>
      </c>
      <c r="EW86" s="163" t="str">
        <f t="shared" ca="1" si="388"/>
        <v>-</v>
      </c>
      <c r="EX86" s="163" t="str">
        <f t="shared" ca="1" si="388"/>
        <v>-</v>
      </c>
      <c r="EY86" s="163" t="str">
        <f t="shared" ca="1" si="379"/>
        <v>-</v>
      </c>
      <c r="EZ86" s="163" t="str">
        <f t="shared" ca="1" si="379"/>
        <v>-</v>
      </c>
      <c r="FA86" s="163">
        <f t="shared" ca="1" si="379"/>
        <v>0</v>
      </c>
      <c r="FB86" s="163" t="str">
        <f t="shared" ca="1" si="379"/>
        <v>-</v>
      </c>
      <c r="FC86" s="163" t="str">
        <f t="shared" ca="1" si="380"/>
        <v>-</v>
      </c>
      <c r="FD86" s="163" t="str">
        <f t="shared" ca="1" si="380"/>
        <v>-</v>
      </c>
      <c r="FE86" s="163" t="str">
        <f t="shared" ca="1" si="380"/>
        <v>-</v>
      </c>
      <c r="FF86" s="163" t="str">
        <f t="shared" ca="1" si="380"/>
        <v>-</v>
      </c>
      <c r="FG86" s="163">
        <f t="shared" ca="1" si="380"/>
        <v>0</v>
      </c>
      <c r="FH86" s="163">
        <f t="shared" ca="1" si="380"/>
        <v>0</v>
      </c>
      <c r="FI86" s="163">
        <f t="shared" ca="1" si="380"/>
        <v>0</v>
      </c>
      <c r="FJ86" s="163">
        <f t="shared" ca="1" si="380"/>
        <v>0</v>
      </c>
      <c r="FK86" s="163">
        <f t="shared" ca="1" si="380"/>
        <v>0</v>
      </c>
      <c r="FL86" s="163">
        <f t="shared" ca="1" si="380"/>
        <v>0</v>
      </c>
      <c r="FM86" s="163">
        <f t="shared" ca="1" si="380"/>
        <v>0</v>
      </c>
      <c r="FN86" s="163" t="str">
        <f t="shared" ca="1" si="380"/>
        <v>-</v>
      </c>
      <c r="FO86" s="163" t="str">
        <f t="shared" ca="1" si="380"/>
        <v>-</v>
      </c>
      <c r="FP86" s="163" t="str">
        <f t="shared" ca="1" si="380"/>
        <v>-</v>
      </c>
      <c r="FQ86" s="163" t="str">
        <f t="shared" ca="1" si="380"/>
        <v>-</v>
      </c>
      <c r="FR86" s="163" t="str">
        <f t="shared" ca="1" si="380"/>
        <v>-</v>
      </c>
      <c r="FS86" s="163" t="str">
        <f t="shared" ca="1" si="381"/>
        <v>-</v>
      </c>
      <c r="FT86" s="163" t="str">
        <f t="shared" ca="1" si="381"/>
        <v>-</v>
      </c>
      <c r="FU86" s="163" t="str">
        <f t="shared" ca="1" si="381"/>
        <v>-</v>
      </c>
      <c r="FV86" s="163" t="str">
        <f t="shared" ca="1" si="381"/>
        <v>-</v>
      </c>
      <c r="FW86" s="163" t="str">
        <f t="shared" ca="1" si="381"/>
        <v>-</v>
      </c>
      <c r="FX86" s="163" t="str">
        <f t="shared" ca="1" si="381"/>
        <v>-</v>
      </c>
      <c r="FY86" s="10"/>
      <c r="FZ86" s="163">
        <f t="shared" ca="1" si="382"/>
        <v>1</v>
      </c>
      <c r="GA86" s="163" t="str">
        <f t="shared" ca="1" si="382"/>
        <v>-</v>
      </c>
      <c r="GB86" s="163" t="str">
        <f t="shared" ca="1" si="382"/>
        <v>-</v>
      </c>
      <c r="GC86" s="163" t="str">
        <f t="shared" ca="1" si="382"/>
        <v>-</v>
      </c>
      <c r="GD86" s="163" t="str">
        <f t="shared" ca="1" si="382"/>
        <v>-</v>
      </c>
      <c r="GE86" s="163" t="b">
        <f t="shared" ca="1" si="382"/>
        <v>0</v>
      </c>
      <c r="GF86" s="163" t="str">
        <f t="shared" ca="1" si="382"/>
        <v>-</v>
      </c>
      <c r="GG86" s="163">
        <f t="shared" ca="1" si="382"/>
        <v>0</v>
      </c>
      <c r="GH86" s="163" t="str">
        <f t="shared" ca="1" si="382"/>
        <v>-</v>
      </c>
      <c r="GI86" s="161" cm="1">
        <f t="array" aca="1" ref="GI86" ca="1">INDEX(i.rev,$K86,GI$15)</f>
        <v>1</v>
      </c>
      <c r="GJ86" s="163">
        <f t="shared" ca="1" si="383"/>
        <v>0</v>
      </c>
      <c r="GK86" s="163">
        <f t="shared" ca="1" si="383"/>
        <v>1</v>
      </c>
      <c r="GL86" s="163">
        <f t="shared" ca="1" si="383"/>
        <v>0</v>
      </c>
      <c r="GM86" s="163">
        <f t="shared" ca="1" si="383"/>
        <v>1</v>
      </c>
      <c r="GN86" s="163">
        <f t="shared" ca="1" si="383"/>
        <v>1</v>
      </c>
      <c r="GO86" s="163">
        <f t="shared" ca="1" si="383"/>
        <v>1</v>
      </c>
      <c r="GP86" s="163">
        <f t="shared" ca="1" si="383"/>
        <v>0</v>
      </c>
      <c r="GQ86" s="163">
        <f t="shared" ca="1" si="383"/>
        <v>0</v>
      </c>
      <c r="GR86" s="163">
        <f t="shared" ca="1" si="383"/>
        <v>0</v>
      </c>
      <c r="GS86" s="163">
        <f t="shared" ca="1" si="383"/>
        <v>0</v>
      </c>
      <c r="GT86" s="163">
        <f t="shared" ca="1" si="383"/>
        <v>0</v>
      </c>
      <c r="GU86" s="163">
        <f t="shared" ca="1" si="383"/>
        <v>0</v>
      </c>
      <c r="GV86" s="163">
        <f t="shared" ca="1" si="383"/>
        <v>0</v>
      </c>
      <c r="GW86" s="163">
        <f t="shared" ca="1" si="383"/>
        <v>0</v>
      </c>
      <c r="GX86" s="163">
        <f t="shared" ca="1" si="383"/>
        <v>0</v>
      </c>
      <c r="GY86" s="163">
        <f t="shared" ca="1" si="383"/>
        <v>0</v>
      </c>
      <c r="GZ86" s="161" cm="1">
        <f t="array" aca="1" ref="GZ86" ca="1">INDEX(i.rev,$K86,GZ$15)</f>
        <v>0</v>
      </c>
      <c r="HA86" s="163">
        <f t="shared" ca="1" si="384"/>
        <v>0</v>
      </c>
      <c r="HB86" s="161" cm="1">
        <f t="array" aca="1" ref="HB86" ca="1">INDEX(i.rev,$K86,HB$15)</f>
        <v>1</v>
      </c>
      <c r="HC86" s="163">
        <f t="shared" ca="1" si="354"/>
        <v>0</v>
      </c>
      <c r="HD86" s="163">
        <f t="shared" ca="1" si="354"/>
        <v>0</v>
      </c>
      <c r="HE86" s="163">
        <f t="shared" ca="1" si="354"/>
        <v>0</v>
      </c>
      <c r="HF86" s="163">
        <f t="shared" ca="1" si="354"/>
        <v>0</v>
      </c>
      <c r="HG86" s="163">
        <f t="shared" ca="1" si="354"/>
        <v>0</v>
      </c>
      <c r="HH86" s="163">
        <f t="shared" ca="1" si="354"/>
        <v>0</v>
      </c>
      <c r="HI86" s="163">
        <f t="shared" ca="1" si="354"/>
        <v>0</v>
      </c>
      <c r="HJ86" s="10">
        <f t="shared" ref="HJ86:HJ89" si="389">HJ85+0.15</f>
        <v>0.44999999999999996</v>
      </c>
      <c r="HK86" s="193" t="b">
        <f>TRUE</f>
        <v>1</v>
      </c>
      <c r="HL86" s="195">
        <f t="shared" si="385"/>
        <v>958.49999999999989</v>
      </c>
      <c r="HM86" s="163" t="str">
        <f t="shared" ca="1" si="354"/>
        <v>-</v>
      </c>
      <c r="HN86" s="163" t="str">
        <f t="shared" ca="1" si="354"/>
        <v>-</v>
      </c>
      <c r="HO86" s="163" t="str">
        <f t="shared" ca="1" si="354"/>
        <v>-</v>
      </c>
      <c r="HP86" s="161" t="b">
        <f t="shared" si="310"/>
        <v>0</v>
      </c>
      <c r="HQ86" s="161" t="b">
        <f t="shared" si="310"/>
        <v>0</v>
      </c>
      <c r="HR86" s="161" t="b">
        <f t="shared" si="310"/>
        <v>1</v>
      </c>
      <c r="HS86" s="163">
        <f t="shared" ca="1" si="354"/>
        <v>0</v>
      </c>
      <c r="HT86" s="161">
        <f t="shared" ca="1" si="311"/>
        <v>1</v>
      </c>
      <c r="HU86" s="161">
        <f t="shared" ca="1" si="311"/>
        <v>1</v>
      </c>
      <c r="HV86" s="163" t="str">
        <f t="shared" ca="1" si="386"/>
        <v>-</v>
      </c>
      <c r="HW86" s="163" t="str">
        <f t="shared" ca="1" si="386"/>
        <v>-</v>
      </c>
      <c r="HX86" s="163" t="str">
        <f t="shared" ca="1" si="386"/>
        <v>-</v>
      </c>
      <c r="HY86" s="163" t="str">
        <f t="shared" ca="1" si="386"/>
        <v>-</v>
      </c>
      <c r="HZ86" s="163" t="str">
        <f t="shared" ca="1" si="386"/>
        <v>-</v>
      </c>
      <c r="IA86" s="163" t="str">
        <f t="shared" ca="1" si="386"/>
        <v>-</v>
      </c>
      <c r="IB86" s="163" t="str">
        <f t="shared" ca="1" si="386"/>
        <v>-</v>
      </c>
      <c r="IC86" s="163" t="str">
        <f t="shared" ca="1" si="386"/>
        <v>-</v>
      </c>
      <c r="ID86" s="163" t="str">
        <f t="shared" ca="1" si="386"/>
        <v>-</v>
      </c>
      <c r="IE86" s="163" t="b">
        <f t="shared" ca="1" si="386"/>
        <v>1</v>
      </c>
      <c r="IF86" s="163" t="str">
        <f t="shared" ca="1" si="386"/>
        <v>-</v>
      </c>
      <c r="IG86" s="163" t="str">
        <f t="shared" ca="1" si="386"/>
        <v>-</v>
      </c>
      <c r="IH86" s="163" t="str">
        <f t="shared" ca="1" si="312"/>
        <v>-</v>
      </c>
      <c r="II86" s="163" t="b">
        <f t="shared" ca="1" si="313"/>
        <v>1</v>
      </c>
      <c r="IJ86" s="163">
        <f t="shared" ca="1" si="314"/>
        <v>0</v>
      </c>
      <c r="IK86" s="163" t="str">
        <f t="shared" ca="1" si="315"/>
        <v>-</v>
      </c>
      <c r="IL86" s="163" t="str">
        <f t="shared" ca="1" si="315"/>
        <v>-</v>
      </c>
      <c r="IM86" s="163" t="str">
        <f t="shared" ca="1" si="315"/>
        <v>-</v>
      </c>
      <c r="IN86" s="163" t="str">
        <f t="shared" ca="1" si="315"/>
        <v>-</v>
      </c>
      <c r="IO86" s="163" t="str">
        <f t="shared" ca="1" si="315"/>
        <v>-</v>
      </c>
      <c r="IP86" s="163">
        <f t="shared" ca="1" si="315"/>
        <v>0</v>
      </c>
      <c r="IQ86" s="163" t="str">
        <f t="shared" ca="1" si="315"/>
        <v>-</v>
      </c>
      <c r="IR86" s="163" t="str">
        <f t="shared" ca="1" si="315"/>
        <v>-</v>
      </c>
      <c r="IS86" s="163" t="str">
        <f t="shared" ca="1" si="315"/>
        <v>-</v>
      </c>
      <c r="IT86" s="163">
        <f t="shared" ca="1" si="315"/>
        <v>500</v>
      </c>
      <c r="IU86" s="163">
        <f t="shared" ca="1" si="315"/>
        <v>500</v>
      </c>
      <c r="IV86" s="163" t="str">
        <f t="shared" ca="1" si="315"/>
        <v>-</v>
      </c>
      <c r="IW86" s="163" t="str">
        <f t="shared" ca="1" si="315"/>
        <v>-</v>
      </c>
      <c r="IX86" s="163" t="str">
        <f t="shared" ca="1" si="31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316"/>
        <v>4.4999999999999998E-2</v>
      </c>
      <c r="MA86" s="161">
        <f t="shared" ca="1" si="317"/>
        <v>4.4999999999999998E-2</v>
      </c>
      <c r="MB86" s="163">
        <f t="shared" ca="1" si="318"/>
        <v>1</v>
      </c>
      <c r="MC86" s="163">
        <f t="shared" ca="1" si="318"/>
        <v>0</v>
      </c>
      <c r="MD86" s="163">
        <f t="shared" ca="1" si="318"/>
        <v>1</v>
      </c>
      <c r="ME86" s="163">
        <f t="shared" ca="1" si="318"/>
        <v>1</v>
      </c>
      <c r="MF86" s="163">
        <f t="shared" ca="1" si="318"/>
        <v>0</v>
      </c>
      <c r="MG86" s="163">
        <f t="shared" ca="1" si="318"/>
        <v>70</v>
      </c>
      <c r="MH86" s="163">
        <f t="shared" ca="1" si="318"/>
        <v>50</v>
      </c>
      <c r="MI86" s="163">
        <f t="shared" ca="1" si="318"/>
        <v>85</v>
      </c>
      <c r="MJ86" s="163">
        <f t="shared" ca="1" si="318"/>
        <v>50</v>
      </c>
      <c r="MK86" s="161">
        <f t="shared" ca="1" si="373"/>
        <v>1</v>
      </c>
      <c r="ML86" s="161">
        <f t="shared" ca="1" si="374"/>
        <v>1</v>
      </c>
      <c r="MM86" s="161">
        <f t="shared" ca="1" si="375"/>
        <v>1</v>
      </c>
      <c r="MN86" s="161">
        <f t="shared" ca="1" si="320"/>
        <v>1</v>
      </c>
      <c r="MO86" s="161">
        <f t="shared" ca="1" si="320"/>
        <v>1</v>
      </c>
      <c r="MP86" s="163">
        <f t="shared" ca="1" si="318"/>
        <v>1</v>
      </c>
      <c r="MQ86" s="10"/>
      <c r="MR86" s="163">
        <f t="shared" ca="1" si="318"/>
        <v>1</v>
      </c>
      <c r="MS86" s="161">
        <f t="shared" ca="1" si="321"/>
        <v>1</v>
      </c>
      <c r="MT86" s="163">
        <f t="shared" ca="1" si="318"/>
        <v>0.75</v>
      </c>
      <c r="MU86" s="163">
        <f t="shared" ca="1" si="318"/>
        <v>0.8</v>
      </c>
      <c r="MV86" s="163">
        <f t="shared" ca="1" si="322"/>
        <v>0.82499999999999996</v>
      </c>
      <c r="MW86" s="163">
        <f t="shared" ca="1" si="318"/>
        <v>0.875</v>
      </c>
      <c r="MX86" s="163">
        <f t="shared" ca="1" si="318"/>
        <v>0.9</v>
      </c>
      <c r="MY86" s="163">
        <f t="shared" ca="1" si="376"/>
        <v>0.75</v>
      </c>
      <c r="MZ86" s="163">
        <f t="shared" ca="1" si="376"/>
        <v>0.78142857142857147</v>
      </c>
      <c r="NA86" s="163">
        <f t="shared" ca="1" si="376"/>
        <v>0.82499999999999996</v>
      </c>
      <c r="NB86" s="163">
        <f t="shared" ca="1" si="376"/>
        <v>0.875</v>
      </c>
      <c r="NC86" s="163">
        <f t="shared" ca="1" si="376"/>
        <v>0.9</v>
      </c>
      <c r="ND86" s="163">
        <f t="shared" ca="1" si="376"/>
        <v>0.9</v>
      </c>
      <c r="NE86" s="163">
        <f t="shared" ca="1" si="376"/>
        <v>0.75</v>
      </c>
      <c r="NF86" s="163">
        <f t="shared" ca="1" si="376"/>
        <v>0.78142857142857147</v>
      </c>
      <c r="NG86" s="163">
        <f t="shared" ca="1" si="376"/>
        <v>0.82499999999999996</v>
      </c>
      <c r="NH86" s="163">
        <f t="shared" ca="1" si="376"/>
        <v>0.875</v>
      </c>
      <c r="NI86" s="163">
        <f t="shared" ca="1" si="376"/>
        <v>0.9</v>
      </c>
      <c r="NJ86" s="163">
        <f t="shared" ca="1" si="376"/>
        <v>0.9</v>
      </c>
      <c r="NK86" s="163">
        <f t="shared" ca="1" si="376"/>
        <v>0.75</v>
      </c>
      <c r="NL86" s="163">
        <f t="shared" ca="1" si="376"/>
        <v>0.78142857142857147</v>
      </c>
      <c r="NM86" s="163">
        <f t="shared" ca="1" si="376"/>
        <v>0.82499999999999996</v>
      </c>
      <c r="NN86" s="163">
        <f t="shared" ca="1" si="376"/>
        <v>0.875</v>
      </c>
      <c r="NO86" s="163">
        <f t="shared" ca="1" si="376"/>
        <v>0.9</v>
      </c>
      <c r="NP86" s="163">
        <f t="shared" ca="1" si="376"/>
        <v>0.9</v>
      </c>
      <c r="NQ86" s="163">
        <f t="shared" ca="1" si="376"/>
        <v>0.75</v>
      </c>
      <c r="NR86" s="163">
        <f t="shared" ca="1" si="376"/>
        <v>0.78142857142857147</v>
      </c>
      <c r="NS86" s="163">
        <f t="shared" ca="1" si="376"/>
        <v>0.82499999999999996</v>
      </c>
      <c r="NT86" s="163">
        <f t="shared" ca="1" si="376"/>
        <v>0.875</v>
      </c>
      <c r="NU86" s="163">
        <f t="shared" ca="1" si="376"/>
        <v>0.9</v>
      </c>
      <c r="NV86" s="163">
        <f t="shared" ca="1" si="376"/>
        <v>0.9</v>
      </c>
      <c r="NW86" s="163">
        <f t="shared" ca="1" si="376"/>
        <v>0.75</v>
      </c>
      <c r="NX86" s="163">
        <f t="shared" ca="1" si="376"/>
        <v>0.78142857142857147</v>
      </c>
      <c r="NY86" s="163">
        <f t="shared" ca="1" si="376"/>
        <v>0.82499999999999996</v>
      </c>
      <c r="NZ86" s="163">
        <f t="shared" ca="1" si="376"/>
        <v>0.875</v>
      </c>
      <c r="OA86" s="163">
        <f t="shared" ca="1" si="376"/>
        <v>0.9</v>
      </c>
      <c r="OB86" s="163">
        <f t="shared" ca="1" si="376"/>
        <v>0.9</v>
      </c>
      <c r="OC86" s="163">
        <f t="shared" ca="1" si="376"/>
        <v>0.75</v>
      </c>
      <c r="OD86" s="163">
        <f t="shared" ca="1" si="376"/>
        <v>0.78142857142857147</v>
      </c>
      <c r="OE86" s="163">
        <f t="shared" ca="1" si="376"/>
        <v>0.82499999999999996</v>
      </c>
      <c r="OF86" s="163">
        <f t="shared" ca="1" si="376"/>
        <v>0.875</v>
      </c>
      <c r="OG86" s="163">
        <f t="shared" ca="1" si="376"/>
        <v>0.9</v>
      </c>
      <c r="OH86" s="163">
        <f t="shared" ca="1" si="376"/>
        <v>0.9</v>
      </c>
      <c r="OI86" s="163">
        <f t="shared" ca="1" si="376"/>
        <v>0.75</v>
      </c>
      <c r="OJ86" s="163">
        <f t="shared" ca="1" si="376"/>
        <v>0.76904761904761909</v>
      </c>
      <c r="OK86" s="163">
        <f t="shared" ca="1" si="376"/>
        <v>0.82000000000000006</v>
      </c>
      <c r="OL86" s="163">
        <f t="shared" ca="1" si="376"/>
        <v>0.875</v>
      </c>
      <c r="OM86" s="163">
        <f t="shared" ca="1" si="376"/>
        <v>0.9</v>
      </c>
      <c r="ON86" s="163">
        <f t="shared" ca="1" si="376"/>
        <v>0.90000000000000013</v>
      </c>
      <c r="OO86" s="163">
        <f t="shared" ca="1" si="376"/>
        <v>0.75</v>
      </c>
      <c r="OP86" s="163">
        <f t="shared" ca="1" si="376"/>
        <v>0.76904761904761909</v>
      </c>
      <c r="OQ86" s="163">
        <f t="shared" ca="1" si="376"/>
        <v>0.82000000000000006</v>
      </c>
      <c r="OR86" s="163">
        <f t="shared" ca="1" si="376"/>
        <v>0.875</v>
      </c>
      <c r="OS86" s="163">
        <f t="shared" ca="1" si="376"/>
        <v>0.9</v>
      </c>
      <c r="OT86" s="163">
        <f t="shared" ca="1" si="376"/>
        <v>0.9</v>
      </c>
      <c r="OU86" s="163">
        <f t="shared" ca="1" si="324"/>
        <v>0.875</v>
      </c>
      <c r="OV86" s="161">
        <f t="shared" ca="1" si="325"/>
        <v>1</v>
      </c>
      <c r="OW86" s="161">
        <f t="shared" ca="1" si="326"/>
        <v>1</v>
      </c>
      <c r="OX86" s="161" t="str">
        <f t="shared" ca="1" si="327"/>
        <v>-</v>
      </c>
      <c r="OY86" s="193">
        <v>2</v>
      </c>
      <c r="OZ86" s="161" t="str">
        <f t="shared" ca="1" si="328"/>
        <v>-</v>
      </c>
      <c r="PA86" s="161" t="str">
        <f t="shared" ca="1" si="329"/>
        <v>-</v>
      </c>
      <c r="PB86" s="163">
        <f t="shared" ca="1" si="318"/>
        <v>0</v>
      </c>
      <c r="PC86" s="27">
        <v>0</v>
      </c>
    </row>
    <row r="87" spans="1:419" s="143" customFormat="1" hidden="1" outlineLevel="1">
      <c r="A87" s="121">
        <f t="shared" si="14"/>
        <v>82</v>
      </c>
      <c r="B87" s="121">
        <f t="shared" si="370"/>
        <v>13</v>
      </c>
      <c r="C87" s="143">
        <v>101</v>
      </c>
      <c r="D87" s="143" t="s">
        <v>884</v>
      </c>
      <c r="E87" s="143" t="b">
        <v>0</v>
      </c>
      <c r="F87" s="143" t="b">
        <v>0</v>
      </c>
      <c r="G87" s="143" t="b">
        <f t="shared" si="371"/>
        <v>0</v>
      </c>
      <c r="H87" s="139">
        <v>3</v>
      </c>
      <c r="I87" s="32">
        <v>1</v>
      </c>
      <c r="J87" s="139">
        <f t="shared" ca="1" si="372"/>
        <v>1</v>
      </c>
      <c r="K87" s="139">
        <f t="shared" ca="1" si="372"/>
        <v>1</v>
      </c>
      <c r="L87" s="139">
        <f t="shared" ca="1" si="372"/>
        <v>1</v>
      </c>
      <c r="M87" s="139">
        <f t="shared" ca="1" si="372"/>
        <v>1</v>
      </c>
      <c r="N87" s="139">
        <f t="shared" ca="1" si="372"/>
        <v>1</v>
      </c>
      <c r="O87" s="139">
        <f t="shared" ca="1" si="372"/>
        <v>1</v>
      </c>
      <c r="P87" s="139">
        <f t="shared" ca="1" si="372"/>
        <v>1</v>
      </c>
      <c r="Q87" s="139">
        <f t="shared" ca="1" si="372"/>
        <v>1</v>
      </c>
      <c r="R87" s="139">
        <f t="shared" ca="1" si="372"/>
        <v>2</v>
      </c>
      <c r="S87" s="139">
        <f t="shared" ca="1" si="372"/>
        <v>1</v>
      </c>
      <c r="T87" s="139">
        <f t="shared" ca="1" si="372"/>
        <v>1</v>
      </c>
      <c r="U87" s="139">
        <f t="shared" ca="1" si="372"/>
        <v>1</v>
      </c>
      <c r="V87" s="139">
        <f t="shared" ca="1" si="372"/>
        <v>1</v>
      </c>
      <c r="W87" s="139">
        <f t="shared" ca="1" si="372"/>
        <v>1</v>
      </c>
      <c r="X87" s="139">
        <f t="shared" ca="1" si="372"/>
        <v>1</v>
      </c>
      <c r="Y87" s="139">
        <f t="shared" ca="1" si="372"/>
        <v>1</v>
      </c>
      <c r="Z87" s="139">
        <f t="shared" ca="1" si="372"/>
        <v>1</v>
      </c>
      <c r="AA87" s="139">
        <f t="shared" ca="1" si="372"/>
        <v>1</v>
      </c>
      <c r="AB87" s="139">
        <f t="shared" ca="1" si="372"/>
        <v>1</v>
      </c>
      <c r="AC87" s="139">
        <f t="shared" ca="1" si="372"/>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49608822592 SE CropgrazeFALSE (F33N11) pas%60</v>
      </c>
      <c r="AF87" s="10" t="str">
        <f ca="1">IF(COUNTIF(AE$5:AE87,AE87)=1,"-","Dup")</f>
        <v>-</v>
      </c>
      <c r="AG87" s="10"/>
      <c r="AH87" s="162" t="b">
        <v>0</v>
      </c>
      <c r="AI87" s="162" t="b">
        <v>0</v>
      </c>
      <c r="AJ87" s="162" t="b">
        <v>0</v>
      </c>
      <c r="AK87" s="162" t="b">
        <v>0</v>
      </c>
      <c r="AL87" s="162" t="b">
        <v>0</v>
      </c>
      <c r="AM87" s="162" t="b">
        <v>1</v>
      </c>
      <c r="AN87" s="10"/>
      <c r="AO87" s="161" t="b">
        <f t="shared" si="296"/>
        <v>1</v>
      </c>
      <c r="AP87" s="161" t="str">
        <f t="shared" si="296"/>
        <v>-</v>
      </c>
      <c r="AQ87" s="161" t="str">
        <f t="shared" si="296"/>
        <v>-</v>
      </c>
      <c r="AR87" s="161" t="str">
        <f t="shared" si="296"/>
        <v>-</v>
      </c>
      <c r="AS87" s="161" t="b">
        <f t="shared" si="296"/>
        <v>1</v>
      </c>
      <c r="AT87" s="161" t="b">
        <f t="shared" si="296"/>
        <v>0</v>
      </c>
      <c r="AU87" s="161">
        <f t="shared" ca="1" si="297"/>
        <v>0</v>
      </c>
      <c r="AV87" s="161" t="b">
        <f t="shared" ca="1" si="298"/>
        <v>0</v>
      </c>
      <c r="AW87" s="161" t="b">
        <f t="shared" ca="1" si="298"/>
        <v>0</v>
      </c>
      <c r="AX87" s="161" t="str">
        <f t="shared" ca="1" si="298"/>
        <v>-</v>
      </c>
      <c r="AY87" s="161" t="str">
        <f t="shared" ca="1" si="298"/>
        <v>-</v>
      </c>
      <c r="AZ87" s="161" t="str">
        <f t="shared" ca="1" si="298"/>
        <v>-</v>
      </c>
      <c r="BA87" s="10"/>
      <c r="BB87" s="161" t="b">
        <f t="shared" si="299"/>
        <v>1</v>
      </c>
      <c r="BC87" s="163" t="b">
        <f t="shared" ca="1" si="300"/>
        <v>1</v>
      </c>
      <c r="BD87" s="163" t="b">
        <f t="shared" ca="1" si="300"/>
        <v>1</v>
      </c>
      <c r="BE87" s="162">
        <f t="shared" si="351"/>
        <v>3108</v>
      </c>
      <c r="BF87" s="163" t="str">
        <f t="shared" ca="1" si="300"/>
        <v>-</v>
      </c>
      <c r="BG87" s="163" t="str">
        <f t="shared" ca="1" si="300"/>
        <v>-</v>
      </c>
      <c r="BH87" s="163" t="str">
        <f t="shared" ca="1" si="300"/>
        <v>-</v>
      </c>
      <c r="BI87" s="163" t="str">
        <f t="shared" ca="1" si="300"/>
        <v>-</v>
      </c>
      <c r="BJ87" s="163" t="str">
        <f t="shared" ca="1" si="300"/>
        <v>-</v>
      </c>
      <c r="BK87" s="163">
        <f t="shared" ca="1" si="300"/>
        <v>1</v>
      </c>
      <c r="BL87" s="163">
        <f t="shared" ca="1" si="300"/>
        <v>1</v>
      </c>
      <c r="BM87" s="163" t="str">
        <f t="shared" ca="1" si="300"/>
        <v>-</v>
      </c>
      <c r="BN87" s="163" t="str">
        <f t="shared" ca="1" si="300"/>
        <v>-</v>
      </c>
      <c r="BO87" s="163" t="b">
        <f t="shared" ca="1" si="301"/>
        <v>0</v>
      </c>
      <c r="BP87" s="163" t="b">
        <f t="shared" ca="1" si="301"/>
        <v>0</v>
      </c>
      <c r="BQ87" s="163" t="b">
        <f t="shared" ca="1" si="301"/>
        <v>0</v>
      </c>
      <c r="BR87" s="163" t="b">
        <f t="shared" ca="1" si="301"/>
        <v>0</v>
      </c>
      <c r="BS87" s="163" t="b">
        <f t="shared" ca="1" si="301"/>
        <v>0</v>
      </c>
      <c r="BT87" s="163" t="b">
        <f t="shared" ca="1" si="301"/>
        <v>0</v>
      </c>
      <c r="BU87" s="163" t="b">
        <f t="shared" ca="1" si="301"/>
        <v>0</v>
      </c>
      <c r="BV87" s="163" t="b">
        <f t="shared" ca="1" si="301"/>
        <v>0</v>
      </c>
      <c r="BW87" s="163" t="b">
        <f t="shared" ca="1" si="301"/>
        <v>0</v>
      </c>
      <c r="BX87" s="163" t="str">
        <f t="shared" ca="1" si="300"/>
        <v>-</v>
      </c>
      <c r="BY87" s="163" t="str">
        <f t="shared" ca="1" si="377"/>
        <v>-</v>
      </c>
      <c r="BZ87" s="163" t="str">
        <f t="shared" ca="1" si="377"/>
        <v>-</v>
      </c>
      <c r="CA87" s="163" t="str">
        <f t="shared" ca="1" si="377"/>
        <v>-</v>
      </c>
      <c r="CB87" s="163" t="str">
        <f t="shared" ca="1" si="377"/>
        <v>-</v>
      </c>
      <c r="CC87" s="163" t="str">
        <f t="shared" ca="1" si="377"/>
        <v>-</v>
      </c>
      <c r="CD87" s="163" t="str">
        <f t="shared" ca="1" si="377"/>
        <v>-</v>
      </c>
      <c r="CE87" s="163" t="str">
        <f t="shared" ca="1" si="377"/>
        <v>-</v>
      </c>
      <c r="CF87" s="163" t="str">
        <f t="shared" ca="1" si="377"/>
        <v>-</v>
      </c>
      <c r="CG87" s="163" t="str">
        <f t="shared" ca="1" si="300"/>
        <v>-</v>
      </c>
      <c r="CH87" s="163" t="str">
        <f t="shared" ca="1" si="300"/>
        <v>-</v>
      </c>
      <c r="CI87" s="163" t="str">
        <f t="shared" ca="1" si="387"/>
        <v>-</v>
      </c>
      <c r="CJ87" s="163" t="str">
        <f t="shared" ca="1" si="387"/>
        <v>-</v>
      </c>
      <c r="CK87" s="163" t="str">
        <f t="shared" ca="1" si="387"/>
        <v>-</v>
      </c>
      <c r="CL87" s="163" t="str">
        <f t="shared" ca="1" si="387"/>
        <v>-</v>
      </c>
      <c r="CM87" s="163" t="str">
        <f t="shared" ca="1" si="387"/>
        <v>-</v>
      </c>
      <c r="CN87" s="163" t="str">
        <f t="shared" ca="1" si="387"/>
        <v>-</v>
      </c>
      <c r="CO87" s="163" t="str">
        <f t="shared" ca="1" si="387"/>
        <v>-</v>
      </c>
      <c r="CP87" s="163" t="str">
        <f t="shared" ca="1" si="387"/>
        <v>-</v>
      </c>
      <c r="CQ87" s="163" t="str">
        <f t="shared" ca="1" si="387"/>
        <v>-</v>
      </c>
      <c r="CR87" s="163" t="str">
        <f t="shared" ca="1" si="387"/>
        <v>-</v>
      </c>
      <c r="CS87" s="163" t="str">
        <f t="shared" ca="1" si="387"/>
        <v>-</v>
      </c>
      <c r="CT87" s="163" t="str">
        <f t="shared" ca="1" si="387"/>
        <v>-</v>
      </c>
      <c r="CU87" s="163" t="str">
        <f t="shared" ca="1" si="387"/>
        <v>-</v>
      </c>
      <c r="CV87" s="163" t="str">
        <f t="shared" ca="1" si="387"/>
        <v>-</v>
      </c>
      <c r="CW87" s="163" t="str">
        <f t="shared" ca="1" si="387"/>
        <v>-</v>
      </c>
      <c r="CX87" s="163" t="str">
        <f t="shared" ca="1" si="387"/>
        <v>-</v>
      </c>
      <c r="CY87" s="163" t="str">
        <f t="shared" ca="1" si="387"/>
        <v>-</v>
      </c>
      <c r="CZ87" s="163" t="str">
        <f t="shared" ca="1" si="387"/>
        <v>-</v>
      </c>
      <c r="DA87" s="163" t="str">
        <f t="shared" ca="1" si="387"/>
        <v>-</v>
      </c>
      <c r="DB87" s="163" t="str">
        <f t="shared" ca="1" si="387"/>
        <v>-</v>
      </c>
      <c r="DC87" s="163" t="str">
        <f t="shared" ca="1" si="387"/>
        <v>-</v>
      </c>
      <c r="DD87" s="163" t="str">
        <f t="shared" ca="1" si="378"/>
        <v>-</v>
      </c>
      <c r="DE87" s="163" t="str">
        <f t="shared" ca="1" si="378"/>
        <v>-</v>
      </c>
      <c r="DF87" s="163" t="str">
        <f t="shared" ca="1" si="378"/>
        <v>-</v>
      </c>
      <c r="DG87" s="163" t="str">
        <f t="shared" ca="1" si="378"/>
        <v>-</v>
      </c>
      <c r="DH87" s="163" t="str">
        <f t="shared" ca="1" si="378"/>
        <v>-</v>
      </c>
      <c r="DI87" s="163" t="str">
        <f t="shared" ca="1" si="378"/>
        <v>-</v>
      </c>
      <c r="DJ87" s="163" t="str">
        <f t="shared" ca="1" si="378"/>
        <v>-</v>
      </c>
      <c r="DK87" s="163" t="str">
        <f t="shared" ca="1" si="378"/>
        <v>-</v>
      </c>
      <c r="DL87" s="10"/>
      <c r="DM87" s="163" t="str">
        <f t="shared" ca="1" si="300"/>
        <v>-</v>
      </c>
      <c r="DN87" s="163" t="str">
        <f t="shared" ca="1" si="300"/>
        <v>-</v>
      </c>
      <c r="DO87" s="163" t="str">
        <f t="shared" ca="1" si="300"/>
        <v>-</v>
      </c>
      <c r="DP87" s="163" t="str">
        <f t="shared" ca="1" si="300"/>
        <v>-</v>
      </c>
      <c r="DQ87" s="163" t="str">
        <f t="shared" ca="1" si="300"/>
        <v>-</v>
      </c>
      <c r="DR87" s="163" t="str">
        <f t="shared" ca="1" si="300"/>
        <v>-</v>
      </c>
      <c r="DS87" s="163" t="str">
        <f t="shared" ca="1" si="300"/>
        <v>-</v>
      </c>
      <c r="DT87" s="163" t="str">
        <f t="shared" ca="1" si="300"/>
        <v>-</v>
      </c>
      <c r="DU87" s="163" t="str">
        <f t="shared" ca="1" si="300"/>
        <v>-</v>
      </c>
      <c r="DV87" s="163" t="str">
        <f t="shared" ca="1" si="300"/>
        <v>-</v>
      </c>
      <c r="DW87" s="163" t="str">
        <f t="shared" ca="1" si="300"/>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8"/>
        <v>-</v>
      </c>
      <c r="EJ87" s="163" t="str">
        <f t="shared" ca="1" si="388"/>
        <v>-</v>
      </c>
      <c r="EK87" s="163" t="str">
        <f t="shared" ca="1" si="388"/>
        <v>-</v>
      </c>
      <c r="EL87" s="163" t="str">
        <f t="shared" ca="1" si="388"/>
        <v>-</v>
      </c>
      <c r="EM87" s="163" t="str">
        <f t="shared" ca="1" si="388"/>
        <v>-</v>
      </c>
      <c r="EN87" s="163" t="str">
        <f t="shared" ca="1" si="388"/>
        <v>-</v>
      </c>
      <c r="EO87" s="163" t="str">
        <f t="shared" ca="1" si="388"/>
        <v>-</v>
      </c>
      <c r="EP87" s="163" t="str">
        <f t="shared" ca="1" si="388"/>
        <v>-</v>
      </c>
      <c r="EQ87" s="163">
        <f t="shared" ca="1" si="388"/>
        <v>1</v>
      </c>
      <c r="ER87" s="163">
        <f t="shared" ca="1" si="388"/>
        <v>1</v>
      </c>
      <c r="ES87" s="163">
        <f t="shared" ca="1" si="388"/>
        <v>0</v>
      </c>
      <c r="ET87" s="163" t="str">
        <f t="shared" ca="1" si="388"/>
        <v>-</v>
      </c>
      <c r="EU87" s="163" t="str">
        <f t="shared" ca="1" si="388"/>
        <v>-</v>
      </c>
      <c r="EV87" s="163" t="str">
        <f t="shared" ca="1" si="388"/>
        <v>-</v>
      </c>
      <c r="EW87" s="163" t="str">
        <f t="shared" ca="1" si="388"/>
        <v>-</v>
      </c>
      <c r="EX87" s="163" t="str">
        <f t="shared" ca="1" si="388"/>
        <v>-</v>
      </c>
      <c r="EY87" s="163" t="str">
        <f t="shared" ca="1" si="379"/>
        <v>-</v>
      </c>
      <c r="EZ87" s="163" t="str">
        <f t="shared" ca="1" si="379"/>
        <v>-</v>
      </c>
      <c r="FA87" s="163">
        <f t="shared" ca="1" si="379"/>
        <v>0</v>
      </c>
      <c r="FB87" s="163" t="str">
        <f t="shared" ca="1" si="379"/>
        <v>-</v>
      </c>
      <c r="FC87" s="163" t="str">
        <f t="shared" ca="1" si="380"/>
        <v>-</v>
      </c>
      <c r="FD87" s="163" t="str">
        <f t="shared" ca="1" si="380"/>
        <v>-</v>
      </c>
      <c r="FE87" s="163" t="str">
        <f t="shared" ca="1" si="380"/>
        <v>-</v>
      </c>
      <c r="FF87" s="163" t="str">
        <f t="shared" ca="1" si="380"/>
        <v>-</v>
      </c>
      <c r="FG87" s="163">
        <f t="shared" ca="1" si="380"/>
        <v>0</v>
      </c>
      <c r="FH87" s="163">
        <f t="shared" ca="1" si="380"/>
        <v>0</v>
      </c>
      <c r="FI87" s="163">
        <f t="shared" ca="1" si="380"/>
        <v>0</v>
      </c>
      <c r="FJ87" s="163">
        <f t="shared" ca="1" si="380"/>
        <v>0</v>
      </c>
      <c r="FK87" s="163">
        <f t="shared" ca="1" si="380"/>
        <v>0</v>
      </c>
      <c r="FL87" s="163">
        <f t="shared" ca="1" si="380"/>
        <v>0</v>
      </c>
      <c r="FM87" s="163">
        <f t="shared" ca="1" si="380"/>
        <v>0</v>
      </c>
      <c r="FN87" s="163" t="str">
        <f t="shared" ca="1" si="380"/>
        <v>-</v>
      </c>
      <c r="FO87" s="163" t="str">
        <f t="shared" ca="1" si="380"/>
        <v>-</v>
      </c>
      <c r="FP87" s="163" t="str">
        <f t="shared" ca="1" si="380"/>
        <v>-</v>
      </c>
      <c r="FQ87" s="163" t="str">
        <f t="shared" ca="1" si="380"/>
        <v>-</v>
      </c>
      <c r="FR87" s="163" t="str">
        <f t="shared" ca="1" si="380"/>
        <v>-</v>
      </c>
      <c r="FS87" s="163" t="str">
        <f t="shared" ca="1" si="381"/>
        <v>-</v>
      </c>
      <c r="FT87" s="163" t="str">
        <f t="shared" ca="1" si="381"/>
        <v>-</v>
      </c>
      <c r="FU87" s="163" t="str">
        <f t="shared" ca="1" si="381"/>
        <v>-</v>
      </c>
      <c r="FV87" s="163" t="str">
        <f t="shared" ca="1" si="381"/>
        <v>-</v>
      </c>
      <c r="FW87" s="163" t="str">
        <f t="shared" ca="1" si="381"/>
        <v>-</v>
      </c>
      <c r="FX87" s="163" t="str">
        <f t="shared" ca="1" si="381"/>
        <v>-</v>
      </c>
      <c r="FY87" s="10"/>
      <c r="FZ87" s="163">
        <f t="shared" ca="1" si="382"/>
        <v>1</v>
      </c>
      <c r="GA87" s="163" t="str">
        <f t="shared" ca="1" si="382"/>
        <v>-</v>
      </c>
      <c r="GB87" s="163" t="str">
        <f t="shared" ca="1" si="382"/>
        <v>-</v>
      </c>
      <c r="GC87" s="163" t="str">
        <f t="shared" ca="1" si="382"/>
        <v>-</v>
      </c>
      <c r="GD87" s="163" t="str">
        <f t="shared" ca="1" si="382"/>
        <v>-</v>
      </c>
      <c r="GE87" s="163" t="b">
        <f t="shared" ca="1" si="382"/>
        <v>0</v>
      </c>
      <c r="GF87" s="163" t="str">
        <f t="shared" ca="1" si="382"/>
        <v>-</v>
      </c>
      <c r="GG87" s="163">
        <f t="shared" ca="1" si="382"/>
        <v>0</v>
      </c>
      <c r="GH87" s="163" t="str">
        <f t="shared" ca="1" si="382"/>
        <v>-</v>
      </c>
      <c r="GI87" s="161" cm="1">
        <f t="array" aca="1" ref="GI87" ca="1">INDEX(i.rev,$K87,GI$15)</f>
        <v>1</v>
      </c>
      <c r="GJ87" s="163">
        <f t="shared" ca="1" si="383"/>
        <v>0</v>
      </c>
      <c r="GK87" s="163">
        <f t="shared" ca="1" si="383"/>
        <v>1</v>
      </c>
      <c r="GL87" s="163">
        <f t="shared" ca="1" si="383"/>
        <v>0</v>
      </c>
      <c r="GM87" s="163">
        <f t="shared" ca="1" si="383"/>
        <v>1</v>
      </c>
      <c r="GN87" s="163">
        <f t="shared" ca="1" si="383"/>
        <v>1</v>
      </c>
      <c r="GO87" s="163">
        <f t="shared" ca="1" si="383"/>
        <v>1</v>
      </c>
      <c r="GP87" s="163">
        <f t="shared" ca="1" si="383"/>
        <v>0</v>
      </c>
      <c r="GQ87" s="163">
        <f t="shared" ca="1" si="383"/>
        <v>0</v>
      </c>
      <c r="GR87" s="163">
        <f t="shared" ca="1" si="383"/>
        <v>0</v>
      </c>
      <c r="GS87" s="163">
        <f t="shared" ca="1" si="383"/>
        <v>0</v>
      </c>
      <c r="GT87" s="163">
        <f t="shared" ca="1" si="383"/>
        <v>0</v>
      </c>
      <c r="GU87" s="163">
        <f t="shared" ca="1" si="383"/>
        <v>0</v>
      </c>
      <c r="GV87" s="163">
        <f t="shared" ca="1" si="383"/>
        <v>0</v>
      </c>
      <c r="GW87" s="163">
        <f t="shared" ca="1" si="383"/>
        <v>0</v>
      </c>
      <c r="GX87" s="163">
        <f t="shared" ca="1" si="383"/>
        <v>0</v>
      </c>
      <c r="GY87" s="163">
        <f t="shared" ca="1" si="383"/>
        <v>0</v>
      </c>
      <c r="GZ87" s="161" cm="1">
        <f t="array" aca="1" ref="GZ87" ca="1">INDEX(i.rev,$K87,GZ$15)</f>
        <v>0</v>
      </c>
      <c r="HA87" s="163">
        <f t="shared" ca="1" si="384"/>
        <v>0</v>
      </c>
      <c r="HB87" s="161" cm="1">
        <f t="array" aca="1" ref="HB87" ca="1">INDEX(i.rev,$K87,HB$15)</f>
        <v>1</v>
      </c>
      <c r="HC87" s="163">
        <f t="shared" ca="1" si="354"/>
        <v>0</v>
      </c>
      <c r="HD87" s="163">
        <f t="shared" ca="1" si="354"/>
        <v>0</v>
      </c>
      <c r="HE87" s="163">
        <f t="shared" ca="1" si="354"/>
        <v>0</v>
      </c>
      <c r="HF87" s="163">
        <f t="shared" ca="1" si="354"/>
        <v>0</v>
      </c>
      <c r="HG87" s="163">
        <f t="shared" ca="1" si="354"/>
        <v>0</v>
      </c>
      <c r="HH87" s="163">
        <f t="shared" ca="1" si="354"/>
        <v>0</v>
      </c>
      <c r="HI87" s="163">
        <f t="shared" ca="1" si="354"/>
        <v>0</v>
      </c>
      <c r="HJ87" s="10">
        <f t="shared" si="389"/>
        <v>0.6</v>
      </c>
      <c r="HK87" s="193" t="b">
        <f>TRUE</f>
        <v>1</v>
      </c>
      <c r="HL87" s="195">
        <f t="shared" si="385"/>
        <v>1278</v>
      </c>
      <c r="HM87" s="163" t="str">
        <f t="shared" ca="1" si="354"/>
        <v>-</v>
      </c>
      <c r="HN87" s="163" t="str">
        <f t="shared" ca="1" si="354"/>
        <v>-</v>
      </c>
      <c r="HO87" s="163" t="str">
        <f t="shared" ca="1" si="354"/>
        <v>-</v>
      </c>
      <c r="HP87" s="161" t="b">
        <f t="shared" si="310"/>
        <v>0</v>
      </c>
      <c r="HQ87" s="161" t="b">
        <f t="shared" si="310"/>
        <v>0</v>
      </c>
      <c r="HR87" s="161" t="b">
        <f t="shared" si="310"/>
        <v>1</v>
      </c>
      <c r="HS87" s="163">
        <f t="shared" ca="1" si="354"/>
        <v>0</v>
      </c>
      <c r="HT87" s="161">
        <f t="shared" ca="1" si="311"/>
        <v>1</v>
      </c>
      <c r="HU87" s="161">
        <f t="shared" ca="1" si="311"/>
        <v>1</v>
      </c>
      <c r="HV87" s="163" t="str">
        <f t="shared" ca="1" si="386"/>
        <v>-</v>
      </c>
      <c r="HW87" s="163" t="str">
        <f t="shared" ca="1" si="386"/>
        <v>-</v>
      </c>
      <c r="HX87" s="163" t="str">
        <f t="shared" ca="1" si="386"/>
        <v>-</v>
      </c>
      <c r="HY87" s="163" t="str">
        <f t="shared" ca="1" si="386"/>
        <v>-</v>
      </c>
      <c r="HZ87" s="163" t="str">
        <f t="shared" ca="1" si="386"/>
        <v>-</v>
      </c>
      <c r="IA87" s="163" t="str">
        <f t="shared" ca="1" si="386"/>
        <v>-</v>
      </c>
      <c r="IB87" s="163" t="str">
        <f t="shared" ca="1" si="386"/>
        <v>-</v>
      </c>
      <c r="IC87" s="163" t="str">
        <f t="shared" ca="1" si="386"/>
        <v>-</v>
      </c>
      <c r="ID87" s="163" t="str">
        <f t="shared" ca="1" si="386"/>
        <v>-</v>
      </c>
      <c r="IE87" s="163" t="b">
        <f t="shared" ca="1" si="386"/>
        <v>1</v>
      </c>
      <c r="IF87" s="163" t="str">
        <f t="shared" ca="1" si="386"/>
        <v>-</v>
      </c>
      <c r="IG87" s="163" t="str">
        <f t="shared" ca="1" si="386"/>
        <v>-</v>
      </c>
      <c r="IH87" s="163" t="str">
        <f t="shared" ca="1" si="312"/>
        <v>-</v>
      </c>
      <c r="II87" s="163" t="b">
        <f t="shared" ca="1" si="313"/>
        <v>1</v>
      </c>
      <c r="IJ87" s="163">
        <f t="shared" ca="1" si="314"/>
        <v>0</v>
      </c>
      <c r="IK87" s="163" t="str">
        <f t="shared" ca="1" si="315"/>
        <v>-</v>
      </c>
      <c r="IL87" s="163" t="str">
        <f t="shared" ca="1" si="315"/>
        <v>-</v>
      </c>
      <c r="IM87" s="163" t="str">
        <f t="shared" ca="1" si="315"/>
        <v>-</v>
      </c>
      <c r="IN87" s="163" t="str">
        <f t="shared" ca="1" si="315"/>
        <v>-</v>
      </c>
      <c r="IO87" s="163" t="str">
        <f t="shared" ca="1" si="315"/>
        <v>-</v>
      </c>
      <c r="IP87" s="163">
        <f t="shared" ca="1" si="315"/>
        <v>0</v>
      </c>
      <c r="IQ87" s="163" t="str">
        <f t="shared" ca="1" si="315"/>
        <v>-</v>
      </c>
      <c r="IR87" s="163" t="str">
        <f t="shared" ca="1" si="315"/>
        <v>-</v>
      </c>
      <c r="IS87" s="163" t="str">
        <f t="shared" ca="1" si="315"/>
        <v>-</v>
      </c>
      <c r="IT87" s="163">
        <f t="shared" ca="1" si="315"/>
        <v>500</v>
      </c>
      <c r="IU87" s="163">
        <f t="shared" ca="1" si="315"/>
        <v>500</v>
      </c>
      <c r="IV87" s="163" t="str">
        <f t="shared" ca="1" si="315"/>
        <v>-</v>
      </c>
      <c r="IW87" s="163" t="str">
        <f t="shared" ca="1" si="315"/>
        <v>-</v>
      </c>
      <c r="IX87" s="163" t="str">
        <f t="shared" ca="1" si="31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316"/>
        <v>4.4999999999999998E-2</v>
      </c>
      <c r="MA87" s="161">
        <f t="shared" ca="1" si="317"/>
        <v>4.4999999999999998E-2</v>
      </c>
      <c r="MB87" s="163">
        <f t="shared" ca="1" si="318"/>
        <v>1</v>
      </c>
      <c r="MC87" s="163">
        <f t="shared" ca="1" si="318"/>
        <v>0</v>
      </c>
      <c r="MD87" s="163">
        <f t="shared" ca="1" si="318"/>
        <v>1</v>
      </c>
      <c r="ME87" s="163">
        <f t="shared" ca="1" si="318"/>
        <v>1</v>
      </c>
      <c r="MF87" s="163">
        <f t="shared" ca="1" si="318"/>
        <v>0</v>
      </c>
      <c r="MG87" s="163">
        <f t="shared" ca="1" si="318"/>
        <v>70</v>
      </c>
      <c r="MH87" s="163">
        <f t="shared" ca="1" si="318"/>
        <v>50</v>
      </c>
      <c r="MI87" s="163">
        <f t="shared" ca="1" si="318"/>
        <v>85</v>
      </c>
      <c r="MJ87" s="163">
        <f t="shared" ca="1" si="318"/>
        <v>50</v>
      </c>
      <c r="MK87" s="161">
        <f t="shared" ca="1" si="373"/>
        <v>1</v>
      </c>
      <c r="ML87" s="161">
        <f t="shared" ca="1" si="374"/>
        <v>1</v>
      </c>
      <c r="MM87" s="161">
        <f t="shared" ca="1" si="375"/>
        <v>1</v>
      </c>
      <c r="MN87" s="161">
        <f t="shared" ca="1" si="320"/>
        <v>1</v>
      </c>
      <c r="MO87" s="161">
        <f t="shared" ca="1" si="320"/>
        <v>1</v>
      </c>
      <c r="MP87" s="163">
        <f t="shared" ca="1" si="318"/>
        <v>1</v>
      </c>
      <c r="MQ87" s="10"/>
      <c r="MR87" s="163">
        <f t="shared" ca="1" si="318"/>
        <v>1</v>
      </c>
      <c r="MS87" s="161">
        <f t="shared" ca="1" si="321"/>
        <v>1</v>
      </c>
      <c r="MT87" s="163">
        <f t="shared" ca="1" si="318"/>
        <v>0.75</v>
      </c>
      <c r="MU87" s="163">
        <f t="shared" ca="1" si="318"/>
        <v>0.8</v>
      </c>
      <c r="MV87" s="163">
        <f t="shared" ca="1" si="322"/>
        <v>0.82499999999999996</v>
      </c>
      <c r="MW87" s="163">
        <f t="shared" ca="1" si="318"/>
        <v>0.875</v>
      </c>
      <c r="MX87" s="163">
        <f t="shared" ca="1" si="318"/>
        <v>0.9</v>
      </c>
      <c r="MY87" s="163">
        <f t="shared" ca="1" si="376"/>
        <v>0.75</v>
      </c>
      <c r="MZ87" s="163">
        <f t="shared" ca="1" si="376"/>
        <v>0.78142857142857147</v>
      </c>
      <c r="NA87" s="163">
        <f t="shared" ca="1" si="376"/>
        <v>0.82499999999999996</v>
      </c>
      <c r="NB87" s="163">
        <f t="shared" ca="1" si="376"/>
        <v>0.875</v>
      </c>
      <c r="NC87" s="163">
        <f t="shared" ca="1" si="376"/>
        <v>0.9</v>
      </c>
      <c r="ND87" s="163">
        <f t="shared" ca="1" si="376"/>
        <v>0.9</v>
      </c>
      <c r="NE87" s="163">
        <f t="shared" ca="1" si="376"/>
        <v>0.75</v>
      </c>
      <c r="NF87" s="163">
        <f t="shared" ca="1" si="376"/>
        <v>0.78142857142857147</v>
      </c>
      <c r="NG87" s="163">
        <f t="shared" ca="1" si="376"/>
        <v>0.82499999999999996</v>
      </c>
      <c r="NH87" s="163">
        <f t="shared" ca="1" si="376"/>
        <v>0.875</v>
      </c>
      <c r="NI87" s="163">
        <f t="shared" ca="1" si="376"/>
        <v>0.9</v>
      </c>
      <c r="NJ87" s="163">
        <f t="shared" ca="1" si="376"/>
        <v>0.9</v>
      </c>
      <c r="NK87" s="163">
        <f t="shared" ca="1" si="376"/>
        <v>0.75</v>
      </c>
      <c r="NL87" s="163">
        <f t="shared" ca="1" si="376"/>
        <v>0.78142857142857147</v>
      </c>
      <c r="NM87" s="163">
        <f t="shared" ca="1" si="376"/>
        <v>0.82499999999999996</v>
      </c>
      <c r="NN87" s="163">
        <f t="shared" ca="1" si="376"/>
        <v>0.875</v>
      </c>
      <c r="NO87" s="163">
        <f t="shared" ca="1" si="376"/>
        <v>0.9</v>
      </c>
      <c r="NP87" s="163">
        <f t="shared" ca="1" si="376"/>
        <v>0.9</v>
      </c>
      <c r="NQ87" s="163">
        <f t="shared" ca="1" si="376"/>
        <v>0.75</v>
      </c>
      <c r="NR87" s="163">
        <f t="shared" ca="1" si="376"/>
        <v>0.78142857142857147</v>
      </c>
      <c r="NS87" s="163">
        <f t="shared" ca="1" si="376"/>
        <v>0.82499999999999996</v>
      </c>
      <c r="NT87" s="163">
        <f t="shared" ca="1" si="376"/>
        <v>0.875</v>
      </c>
      <c r="NU87" s="163">
        <f t="shared" ca="1" si="376"/>
        <v>0.9</v>
      </c>
      <c r="NV87" s="163">
        <f t="shared" ca="1" si="376"/>
        <v>0.9</v>
      </c>
      <c r="NW87" s="163">
        <f t="shared" ca="1" si="376"/>
        <v>0.75</v>
      </c>
      <c r="NX87" s="163">
        <f t="shared" ca="1" si="376"/>
        <v>0.78142857142857147</v>
      </c>
      <c r="NY87" s="163">
        <f t="shared" ca="1" si="376"/>
        <v>0.82499999999999996</v>
      </c>
      <c r="NZ87" s="163">
        <f t="shared" ca="1" si="376"/>
        <v>0.875</v>
      </c>
      <c r="OA87" s="163">
        <f t="shared" ca="1" si="376"/>
        <v>0.9</v>
      </c>
      <c r="OB87" s="163">
        <f t="shared" ca="1" si="376"/>
        <v>0.9</v>
      </c>
      <c r="OC87" s="163">
        <f t="shared" ca="1" si="376"/>
        <v>0.75</v>
      </c>
      <c r="OD87" s="163">
        <f t="shared" ca="1" si="376"/>
        <v>0.78142857142857147</v>
      </c>
      <c r="OE87" s="163">
        <f t="shared" ca="1" si="376"/>
        <v>0.82499999999999996</v>
      </c>
      <c r="OF87" s="163">
        <f t="shared" ca="1" si="376"/>
        <v>0.875</v>
      </c>
      <c r="OG87" s="163">
        <f t="shared" ca="1" si="376"/>
        <v>0.9</v>
      </c>
      <c r="OH87" s="163">
        <f t="shared" ca="1" si="376"/>
        <v>0.9</v>
      </c>
      <c r="OI87" s="163">
        <f t="shared" ca="1" si="376"/>
        <v>0.75</v>
      </c>
      <c r="OJ87" s="163">
        <f t="shared" ca="1" si="376"/>
        <v>0.76904761904761909</v>
      </c>
      <c r="OK87" s="163">
        <f t="shared" ca="1" si="376"/>
        <v>0.82000000000000006</v>
      </c>
      <c r="OL87" s="163">
        <f t="shared" ca="1" si="376"/>
        <v>0.875</v>
      </c>
      <c r="OM87" s="163">
        <f t="shared" ca="1" si="376"/>
        <v>0.9</v>
      </c>
      <c r="ON87" s="163">
        <f t="shared" ca="1" si="376"/>
        <v>0.90000000000000013</v>
      </c>
      <c r="OO87" s="163">
        <f t="shared" ca="1" si="376"/>
        <v>0.75</v>
      </c>
      <c r="OP87" s="163">
        <f t="shared" ca="1" si="376"/>
        <v>0.76904761904761909</v>
      </c>
      <c r="OQ87" s="163">
        <f t="shared" ca="1" si="376"/>
        <v>0.82000000000000006</v>
      </c>
      <c r="OR87" s="163">
        <f t="shared" ca="1" si="376"/>
        <v>0.875</v>
      </c>
      <c r="OS87" s="163">
        <f t="shared" ca="1" si="376"/>
        <v>0.9</v>
      </c>
      <c r="OT87" s="163">
        <f t="shared" ca="1" si="376"/>
        <v>0.9</v>
      </c>
      <c r="OU87" s="163">
        <f t="shared" ca="1" si="324"/>
        <v>0.875</v>
      </c>
      <c r="OV87" s="161">
        <f t="shared" ca="1" si="325"/>
        <v>1</v>
      </c>
      <c r="OW87" s="161">
        <f t="shared" ca="1" si="326"/>
        <v>1</v>
      </c>
      <c r="OX87" s="161" t="str">
        <f t="shared" ca="1" si="327"/>
        <v>-</v>
      </c>
      <c r="OY87" s="193">
        <v>2</v>
      </c>
      <c r="OZ87" s="161" t="str">
        <f t="shared" ca="1" si="328"/>
        <v>-</v>
      </c>
      <c r="PA87" s="161" t="str">
        <f t="shared" ca="1" si="329"/>
        <v>-</v>
      </c>
      <c r="PB87" s="163">
        <f t="shared" ca="1" si="318"/>
        <v>0</v>
      </c>
      <c r="PC87" s="27">
        <v>0</v>
      </c>
    </row>
    <row r="88" spans="1:419" s="143" customFormat="1" hidden="1" outlineLevel="1">
      <c r="A88" s="121">
        <f t="shared" si="14"/>
        <v>83</v>
      </c>
      <c r="B88" s="121">
        <f t="shared" ref="B88:B161" si="390">$A$18</f>
        <v>13</v>
      </c>
      <c r="C88" s="143">
        <v>101</v>
      </c>
      <c r="D88" s="143" t="s">
        <v>884</v>
      </c>
      <c r="E88" s="143" t="b">
        <v>0</v>
      </c>
      <c r="F88" s="143" t="b">
        <v>0</v>
      </c>
      <c r="G88" s="143" t="b">
        <f t="shared" si="371"/>
        <v>0</v>
      </c>
      <c r="H88" s="139">
        <v>3</v>
      </c>
      <c r="I88" s="32">
        <v>1</v>
      </c>
      <c r="J88" s="139">
        <f t="shared" ca="1" si="372"/>
        <v>1</v>
      </c>
      <c r="K88" s="139">
        <f t="shared" ref="K88:AC161" ca="1" si="391">OFFSET(K88,-1,0)</f>
        <v>1</v>
      </c>
      <c r="L88" s="139">
        <f t="shared" ca="1" si="391"/>
        <v>1</v>
      </c>
      <c r="M88" s="139">
        <f t="shared" ca="1" si="391"/>
        <v>1</v>
      </c>
      <c r="N88" s="139">
        <f t="shared" ca="1" si="391"/>
        <v>1</v>
      </c>
      <c r="O88" s="139">
        <f t="shared" ca="1" si="391"/>
        <v>1</v>
      </c>
      <c r="P88" s="139">
        <f t="shared" ca="1" si="391"/>
        <v>1</v>
      </c>
      <c r="Q88" s="139">
        <f t="shared" ca="1" si="391"/>
        <v>1</v>
      </c>
      <c r="R88" s="139">
        <f t="shared" ca="1" si="391"/>
        <v>2</v>
      </c>
      <c r="S88" s="139">
        <f t="shared" ca="1" si="391"/>
        <v>1</v>
      </c>
      <c r="T88" s="139">
        <f t="shared" ca="1" si="391"/>
        <v>1</v>
      </c>
      <c r="U88" s="139">
        <f t="shared" ca="1" si="391"/>
        <v>1</v>
      </c>
      <c r="V88" s="139">
        <f t="shared" ca="1" si="391"/>
        <v>1</v>
      </c>
      <c r="W88" s="139">
        <f t="shared" ca="1" si="391"/>
        <v>1</v>
      </c>
      <c r="X88" s="139">
        <f t="shared" ca="1" si="391"/>
        <v>1</v>
      </c>
      <c r="Y88" s="139">
        <f t="shared" ca="1" si="391"/>
        <v>1</v>
      </c>
      <c r="Z88" s="139">
        <f t="shared" ca="1" si="391"/>
        <v>1</v>
      </c>
      <c r="AA88" s="139">
        <f t="shared" ca="1" si="391"/>
        <v>1</v>
      </c>
      <c r="AB88" s="139">
        <f t="shared" ca="1" si="391"/>
        <v>1</v>
      </c>
      <c r="AC88" s="139">
        <f t="shared" ca="1" si="391"/>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49609822592 SE CropgrazeFALSE (F33N11) pas%75</v>
      </c>
      <c r="AF88" s="10" t="str">
        <f ca="1">IF(COUNTIF(AE$5:AE88,AE88)=1,"-","Dup")</f>
        <v>-</v>
      </c>
      <c r="AG88" s="10"/>
      <c r="AH88" s="162" t="b">
        <v>0</v>
      </c>
      <c r="AI88" s="162" t="b">
        <v>0</v>
      </c>
      <c r="AJ88" s="162" t="b">
        <v>0</v>
      </c>
      <c r="AK88" s="162" t="b">
        <v>0</v>
      </c>
      <c r="AL88" s="162" t="b">
        <v>0</v>
      </c>
      <c r="AM88" s="162" t="b">
        <v>1</v>
      </c>
      <c r="AN88" s="10"/>
      <c r="AO88" s="161" t="b">
        <f t="shared" si="296"/>
        <v>1</v>
      </c>
      <c r="AP88" s="161" t="str">
        <f t="shared" si="296"/>
        <v>-</v>
      </c>
      <c r="AQ88" s="161" t="str">
        <f t="shared" si="296"/>
        <v>-</v>
      </c>
      <c r="AR88" s="161" t="str">
        <f t="shared" si="296"/>
        <v>-</v>
      </c>
      <c r="AS88" s="161" t="b">
        <f t="shared" si="296"/>
        <v>1</v>
      </c>
      <c r="AT88" s="161" t="b">
        <f t="shared" si="296"/>
        <v>0</v>
      </c>
      <c r="AU88" s="161">
        <f t="shared" ca="1" si="297"/>
        <v>0</v>
      </c>
      <c r="AV88" s="161" t="b">
        <f t="shared" ca="1" si="298"/>
        <v>0</v>
      </c>
      <c r="AW88" s="161" t="b">
        <f t="shared" ca="1" si="298"/>
        <v>0</v>
      </c>
      <c r="AX88" s="161" t="str">
        <f t="shared" ca="1" si="298"/>
        <v>-</v>
      </c>
      <c r="AY88" s="161" t="str">
        <f t="shared" ca="1" si="298"/>
        <v>-</v>
      </c>
      <c r="AZ88" s="161" t="str">
        <f t="shared" ca="1" si="298"/>
        <v>-</v>
      </c>
      <c r="BA88" s="10"/>
      <c r="BB88" s="161" t="b">
        <f t="shared" si="299"/>
        <v>1</v>
      </c>
      <c r="BC88" s="163" t="b">
        <f t="shared" ca="1" si="300"/>
        <v>1</v>
      </c>
      <c r="BD88" s="163" t="b">
        <f t="shared" ca="1" si="300"/>
        <v>1</v>
      </c>
      <c r="BE88" s="162">
        <f t="shared" si="351"/>
        <v>3108</v>
      </c>
      <c r="BF88" s="163" t="str">
        <f t="shared" ca="1" si="300"/>
        <v>-</v>
      </c>
      <c r="BG88" s="163" t="str">
        <f t="shared" ca="1" si="300"/>
        <v>-</v>
      </c>
      <c r="BH88" s="163" t="str">
        <f t="shared" ca="1" si="300"/>
        <v>-</v>
      </c>
      <c r="BI88" s="163" t="str">
        <f t="shared" ca="1" si="300"/>
        <v>-</v>
      </c>
      <c r="BJ88" s="163" t="str">
        <f t="shared" ca="1" si="300"/>
        <v>-</v>
      </c>
      <c r="BK88" s="163">
        <f t="shared" ca="1" si="300"/>
        <v>1</v>
      </c>
      <c r="BL88" s="163">
        <f t="shared" ca="1" si="300"/>
        <v>1</v>
      </c>
      <c r="BM88" s="163" t="str">
        <f t="shared" ca="1" si="300"/>
        <v>-</v>
      </c>
      <c r="BN88" s="163" t="str">
        <f t="shared" ca="1" si="300"/>
        <v>-</v>
      </c>
      <c r="BO88" s="163" t="b">
        <f t="shared" ca="1" si="301"/>
        <v>0</v>
      </c>
      <c r="BP88" s="163" t="b">
        <f t="shared" ca="1" si="301"/>
        <v>0</v>
      </c>
      <c r="BQ88" s="163" t="b">
        <f t="shared" ca="1" si="301"/>
        <v>0</v>
      </c>
      <c r="BR88" s="163" t="b">
        <f t="shared" ca="1" si="301"/>
        <v>0</v>
      </c>
      <c r="BS88" s="163" t="b">
        <f t="shared" ca="1" si="301"/>
        <v>0</v>
      </c>
      <c r="BT88" s="163" t="b">
        <f t="shared" ca="1" si="301"/>
        <v>0</v>
      </c>
      <c r="BU88" s="163" t="b">
        <f t="shared" ca="1" si="301"/>
        <v>0</v>
      </c>
      <c r="BV88" s="163" t="b">
        <f t="shared" ca="1" si="301"/>
        <v>0</v>
      </c>
      <c r="BW88" s="163" t="b">
        <f t="shared" ca="1" si="301"/>
        <v>0</v>
      </c>
      <c r="BX88" s="163" t="str">
        <f t="shared" ca="1" si="300"/>
        <v>-</v>
      </c>
      <c r="BY88" s="163" t="str">
        <f t="shared" ca="1" si="377"/>
        <v>-</v>
      </c>
      <c r="BZ88" s="163" t="str">
        <f t="shared" ca="1" si="377"/>
        <v>-</v>
      </c>
      <c r="CA88" s="163" t="str">
        <f t="shared" ca="1" si="377"/>
        <v>-</v>
      </c>
      <c r="CB88" s="163" t="str">
        <f t="shared" ca="1" si="377"/>
        <v>-</v>
      </c>
      <c r="CC88" s="163" t="str">
        <f t="shared" ca="1" si="377"/>
        <v>-</v>
      </c>
      <c r="CD88" s="163" t="str">
        <f t="shared" ca="1" si="377"/>
        <v>-</v>
      </c>
      <c r="CE88" s="163" t="str">
        <f t="shared" ca="1" si="377"/>
        <v>-</v>
      </c>
      <c r="CF88" s="163" t="str">
        <f t="shared" ca="1" si="377"/>
        <v>-</v>
      </c>
      <c r="CG88" s="163" t="str">
        <f t="shared" ca="1" si="300"/>
        <v>-</v>
      </c>
      <c r="CH88" s="163" t="str">
        <f t="shared" ca="1" si="300"/>
        <v>-</v>
      </c>
      <c r="CI88" s="163" t="str">
        <f t="shared" ca="1" si="387"/>
        <v>-</v>
      </c>
      <c r="CJ88" s="163" t="str">
        <f t="shared" ca="1" si="387"/>
        <v>-</v>
      </c>
      <c r="CK88" s="163" t="str">
        <f t="shared" ca="1" si="387"/>
        <v>-</v>
      </c>
      <c r="CL88" s="163" t="str">
        <f t="shared" ca="1" si="387"/>
        <v>-</v>
      </c>
      <c r="CM88" s="163" t="str">
        <f t="shared" ca="1" si="387"/>
        <v>-</v>
      </c>
      <c r="CN88" s="163" t="str">
        <f t="shared" ca="1" si="387"/>
        <v>-</v>
      </c>
      <c r="CO88" s="163" t="str">
        <f t="shared" ca="1" si="387"/>
        <v>-</v>
      </c>
      <c r="CP88" s="163" t="str">
        <f t="shared" ca="1" si="387"/>
        <v>-</v>
      </c>
      <c r="CQ88" s="163" t="str">
        <f t="shared" ca="1" si="387"/>
        <v>-</v>
      </c>
      <c r="CR88" s="163" t="str">
        <f t="shared" ca="1" si="387"/>
        <v>-</v>
      </c>
      <c r="CS88" s="163" t="str">
        <f t="shared" ca="1" si="387"/>
        <v>-</v>
      </c>
      <c r="CT88" s="163" t="str">
        <f t="shared" ca="1" si="387"/>
        <v>-</v>
      </c>
      <c r="CU88" s="163" t="str">
        <f t="shared" ca="1" si="387"/>
        <v>-</v>
      </c>
      <c r="CV88" s="163" t="str">
        <f t="shared" ca="1" si="387"/>
        <v>-</v>
      </c>
      <c r="CW88" s="163" t="str">
        <f t="shared" ca="1" si="387"/>
        <v>-</v>
      </c>
      <c r="CX88" s="163" t="str">
        <f t="shared" ca="1" si="387"/>
        <v>-</v>
      </c>
      <c r="CY88" s="163" t="str">
        <f t="shared" ca="1" si="387"/>
        <v>-</v>
      </c>
      <c r="CZ88" s="163" t="str">
        <f t="shared" ca="1" si="387"/>
        <v>-</v>
      </c>
      <c r="DA88" s="163" t="str">
        <f t="shared" ca="1" si="387"/>
        <v>-</v>
      </c>
      <c r="DB88" s="163" t="str">
        <f t="shared" ca="1" si="387"/>
        <v>-</v>
      </c>
      <c r="DC88" s="163" t="str">
        <f t="shared" ca="1" si="387"/>
        <v>-</v>
      </c>
      <c r="DD88" s="163" t="str">
        <f t="shared" ca="1" si="378"/>
        <v>-</v>
      </c>
      <c r="DE88" s="163" t="str">
        <f t="shared" ca="1" si="378"/>
        <v>-</v>
      </c>
      <c r="DF88" s="163" t="str">
        <f t="shared" ca="1" si="378"/>
        <v>-</v>
      </c>
      <c r="DG88" s="163" t="str">
        <f t="shared" ca="1" si="378"/>
        <v>-</v>
      </c>
      <c r="DH88" s="163" t="str">
        <f t="shared" ca="1" si="378"/>
        <v>-</v>
      </c>
      <c r="DI88" s="163" t="str">
        <f t="shared" ca="1" si="378"/>
        <v>-</v>
      </c>
      <c r="DJ88" s="163" t="str">
        <f t="shared" ca="1" si="378"/>
        <v>-</v>
      </c>
      <c r="DK88" s="163" t="str">
        <f t="shared" ca="1" si="378"/>
        <v>-</v>
      </c>
      <c r="DL88" s="10"/>
      <c r="DM88" s="163" t="str">
        <f t="shared" ca="1" si="300"/>
        <v>-</v>
      </c>
      <c r="DN88" s="163" t="str">
        <f t="shared" ca="1" si="300"/>
        <v>-</v>
      </c>
      <c r="DO88" s="163" t="str">
        <f t="shared" ca="1" si="300"/>
        <v>-</v>
      </c>
      <c r="DP88" s="163" t="str">
        <f t="shared" ca="1" si="300"/>
        <v>-</v>
      </c>
      <c r="DQ88" s="163" t="str">
        <f t="shared" ca="1" si="300"/>
        <v>-</v>
      </c>
      <c r="DR88" s="163" t="str">
        <f t="shared" ca="1" si="300"/>
        <v>-</v>
      </c>
      <c r="DS88" s="163" t="str">
        <f t="shared" ca="1" si="300"/>
        <v>-</v>
      </c>
      <c r="DT88" s="163" t="str">
        <f t="shared" ca="1" si="300"/>
        <v>-</v>
      </c>
      <c r="DU88" s="163" t="str">
        <f t="shared" ca="1" si="300"/>
        <v>-</v>
      </c>
      <c r="DV88" s="163" t="str">
        <f t="shared" ca="1" si="300"/>
        <v>-</v>
      </c>
      <c r="DW88" s="163" t="str">
        <f t="shared" ca="1" si="300"/>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8"/>
        <v>-</v>
      </c>
      <c r="EJ88" s="163" t="str">
        <f t="shared" ca="1" si="388"/>
        <v>-</v>
      </c>
      <c r="EK88" s="163" t="str">
        <f t="shared" ca="1" si="388"/>
        <v>-</v>
      </c>
      <c r="EL88" s="163" t="str">
        <f t="shared" ca="1" si="388"/>
        <v>-</v>
      </c>
      <c r="EM88" s="163" t="str">
        <f t="shared" ca="1" si="388"/>
        <v>-</v>
      </c>
      <c r="EN88" s="163" t="str">
        <f t="shared" ca="1" si="388"/>
        <v>-</v>
      </c>
      <c r="EO88" s="163" t="str">
        <f t="shared" ca="1" si="388"/>
        <v>-</v>
      </c>
      <c r="EP88" s="163" t="str">
        <f t="shared" ca="1" si="388"/>
        <v>-</v>
      </c>
      <c r="EQ88" s="163">
        <f t="shared" ca="1" si="388"/>
        <v>1</v>
      </c>
      <c r="ER88" s="163">
        <f t="shared" ca="1" si="388"/>
        <v>1</v>
      </c>
      <c r="ES88" s="163">
        <f t="shared" ca="1" si="388"/>
        <v>0</v>
      </c>
      <c r="ET88" s="163" t="str">
        <f t="shared" ca="1" si="388"/>
        <v>-</v>
      </c>
      <c r="EU88" s="163" t="str">
        <f t="shared" ca="1" si="388"/>
        <v>-</v>
      </c>
      <c r="EV88" s="163" t="str">
        <f t="shared" ca="1" si="388"/>
        <v>-</v>
      </c>
      <c r="EW88" s="163" t="str">
        <f t="shared" ca="1" si="388"/>
        <v>-</v>
      </c>
      <c r="EX88" s="163" t="str">
        <f t="shared" ca="1" si="388"/>
        <v>-</v>
      </c>
      <c r="EY88" s="163" t="str">
        <f t="shared" ca="1" si="379"/>
        <v>-</v>
      </c>
      <c r="EZ88" s="163" t="str">
        <f t="shared" ca="1" si="379"/>
        <v>-</v>
      </c>
      <c r="FA88" s="163">
        <f t="shared" ca="1" si="379"/>
        <v>0</v>
      </c>
      <c r="FB88" s="163" t="str">
        <f t="shared" ca="1" si="379"/>
        <v>-</v>
      </c>
      <c r="FC88" s="163" t="str">
        <f t="shared" ca="1" si="380"/>
        <v>-</v>
      </c>
      <c r="FD88" s="163" t="str">
        <f t="shared" ca="1" si="380"/>
        <v>-</v>
      </c>
      <c r="FE88" s="163" t="str">
        <f t="shared" ca="1" si="380"/>
        <v>-</v>
      </c>
      <c r="FF88" s="163" t="str">
        <f t="shared" ca="1" si="380"/>
        <v>-</v>
      </c>
      <c r="FG88" s="163">
        <f t="shared" ca="1" si="380"/>
        <v>0</v>
      </c>
      <c r="FH88" s="163">
        <f t="shared" ca="1" si="380"/>
        <v>0</v>
      </c>
      <c r="FI88" s="163">
        <f t="shared" ca="1" si="380"/>
        <v>0</v>
      </c>
      <c r="FJ88" s="163">
        <f t="shared" ca="1" si="380"/>
        <v>0</v>
      </c>
      <c r="FK88" s="163">
        <f t="shared" ca="1" si="380"/>
        <v>0</v>
      </c>
      <c r="FL88" s="163">
        <f t="shared" ca="1" si="380"/>
        <v>0</v>
      </c>
      <c r="FM88" s="163">
        <f t="shared" ca="1" si="380"/>
        <v>0</v>
      </c>
      <c r="FN88" s="163" t="str">
        <f t="shared" ca="1" si="380"/>
        <v>-</v>
      </c>
      <c r="FO88" s="163" t="str">
        <f t="shared" ca="1" si="380"/>
        <v>-</v>
      </c>
      <c r="FP88" s="163" t="str">
        <f t="shared" ca="1" si="380"/>
        <v>-</v>
      </c>
      <c r="FQ88" s="163" t="str">
        <f t="shared" ca="1" si="380"/>
        <v>-</v>
      </c>
      <c r="FR88" s="163" t="str">
        <f t="shared" ca="1" si="380"/>
        <v>-</v>
      </c>
      <c r="FS88" s="163" t="str">
        <f t="shared" ca="1" si="381"/>
        <v>-</v>
      </c>
      <c r="FT88" s="163" t="str">
        <f t="shared" ca="1" si="381"/>
        <v>-</v>
      </c>
      <c r="FU88" s="163" t="str">
        <f t="shared" ca="1" si="381"/>
        <v>-</v>
      </c>
      <c r="FV88" s="163" t="str">
        <f t="shared" ca="1" si="381"/>
        <v>-</v>
      </c>
      <c r="FW88" s="163" t="str">
        <f t="shared" ca="1" si="381"/>
        <v>-</v>
      </c>
      <c r="FX88" s="163" t="str">
        <f t="shared" ca="1" si="381"/>
        <v>-</v>
      </c>
      <c r="FY88" s="10"/>
      <c r="FZ88" s="163">
        <f t="shared" ref="FZ88:GH89" ca="1" si="392">OFFSET(FZ$5,$B88,0)</f>
        <v>1</v>
      </c>
      <c r="GA88" s="163" t="str">
        <f t="shared" ca="1" si="392"/>
        <v>-</v>
      </c>
      <c r="GB88" s="163" t="str">
        <f t="shared" ca="1" si="392"/>
        <v>-</v>
      </c>
      <c r="GC88" s="163" t="str">
        <f t="shared" ca="1" si="392"/>
        <v>-</v>
      </c>
      <c r="GD88" s="163" t="str">
        <f t="shared" ca="1" si="392"/>
        <v>-</v>
      </c>
      <c r="GE88" s="163" t="b">
        <f t="shared" ca="1" si="392"/>
        <v>0</v>
      </c>
      <c r="GF88" s="163" t="str">
        <f t="shared" ca="1" si="392"/>
        <v>-</v>
      </c>
      <c r="GG88" s="163">
        <f t="shared" ca="1" si="392"/>
        <v>0</v>
      </c>
      <c r="GH88" s="163" t="str">
        <f t="shared" ca="1" si="392"/>
        <v>-</v>
      </c>
      <c r="GI88" s="161" cm="1">
        <f t="array" aca="1" ref="GI88" ca="1">INDEX(i.rev,$K88,GI$15)</f>
        <v>1</v>
      </c>
      <c r="GJ88" s="163">
        <f t="shared" ref="GJ88:GY161" ca="1" si="393">OFFSET(GJ$5,$B88,0)</f>
        <v>0</v>
      </c>
      <c r="GK88" s="163">
        <f t="shared" ca="1" si="393"/>
        <v>1</v>
      </c>
      <c r="GL88" s="163">
        <f t="shared" ca="1" si="393"/>
        <v>0</v>
      </c>
      <c r="GM88" s="163">
        <f t="shared" ca="1" si="393"/>
        <v>1</v>
      </c>
      <c r="GN88" s="163">
        <f t="shared" ca="1" si="393"/>
        <v>1</v>
      </c>
      <c r="GO88" s="163">
        <f t="shared" ca="1" si="393"/>
        <v>1</v>
      </c>
      <c r="GP88" s="163">
        <f t="shared" ref="GP88:GY161" ca="1" si="394">OFFSET(GP$5,$B88,0)</f>
        <v>0</v>
      </c>
      <c r="GQ88" s="163">
        <f t="shared" ca="1" si="394"/>
        <v>0</v>
      </c>
      <c r="GR88" s="163">
        <f t="shared" ca="1" si="394"/>
        <v>0</v>
      </c>
      <c r="GS88" s="163">
        <f t="shared" ca="1" si="394"/>
        <v>0</v>
      </c>
      <c r="GT88" s="163">
        <f t="shared" ca="1" si="394"/>
        <v>0</v>
      </c>
      <c r="GU88" s="163">
        <f t="shared" ca="1" si="394"/>
        <v>0</v>
      </c>
      <c r="GV88" s="163">
        <f t="shared" ca="1" si="394"/>
        <v>0</v>
      </c>
      <c r="GW88" s="163">
        <f t="shared" ca="1" si="394"/>
        <v>0</v>
      </c>
      <c r="GX88" s="163">
        <f t="shared" ca="1" si="394"/>
        <v>0</v>
      </c>
      <c r="GY88" s="163">
        <f t="shared" ca="1" si="394"/>
        <v>0</v>
      </c>
      <c r="GZ88" s="161" cm="1">
        <f t="array" aca="1" ref="GZ88" ca="1">INDEX(i.rev,$K88,GZ$15)</f>
        <v>0</v>
      </c>
      <c r="HA88" s="163">
        <f t="shared" ref="HA88:HA161" ca="1" si="395">OFFSET(HA$5,$B88,0)</f>
        <v>0</v>
      </c>
      <c r="HB88" s="161" cm="1">
        <f t="array" aca="1" ref="HB88" ca="1">INDEX(i.rev,$K88,HB$15)</f>
        <v>1</v>
      </c>
      <c r="HC88" s="163">
        <f t="shared" ref="HC88:IG157" ca="1" si="396">OFFSET(HC$5,$B88,0)</f>
        <v>0</v>
      </c>
      <c r="HD88" s="163">
        <f t="shared" ca="1" si="396"/>
        <v>0</v>
      </c>
      <c r="HE88" s="163">
        <f t="shared" ca="1" si="396"/>
        <v>0</v>
      </c>
      <c r="HF88" s="163">
        <f t="shared" ca="1" si="396"/>
        <v>0</v>
      </c>
      <c r="HG88" s="163">
        <f t="shared" ca="1" si="396"/>
        <v>0</v>
      </c>
      <c r="HH88" s="163">
        <f t="shared" ca="1" si="396"/>
        <v>0</v>
      </c>
      <c r="HI88" s="163">
        <f t="shared" ca="1" si="396"/>
        <v>0</v>
      </c>
      <c r="HJ88" s="10">
        <f t="shared" si="389"/>
        <v>0.75</v>
      </c>
      <c r="HK88" s="193" t="b">
        <f>TRUE</f>
        <v>1</v>
      </c>
      <c r="HL88" s="195">
        <f t="shared" si="385"/>
        <v>1597.5</v>
      </c>
      <c r="HM88" s="163" t="str">
        <f t="shared" ca="1" si="396"/>
        <v>-</v>
      </c>
      <c r="HN88" s="163" t="str">
        <f t="shared" ca="1" si="396"/>
        <v>-</v>
      </c>
      <c r="HO88" s="163" t="str">
        <f t="shared" ca="1" si="354"/>
        <v>-</v>
      </c>
      <c r="HP88" s="161" t="b">
        <f t="shared" si="310"/>
        <v>0</v>
      </c>
      <c r="HQ88" s="161" t="b">
        <f t="shared" si="310"/>
        <v>0</v>
      </c>
      <c r="HR88" s="161" t="b">
        <f t="shared" si="310"/>
        <v>1</v>
      </c>
      <c r="HS88" s="163">
        <f t="shared" ca="1" si="396"/>
        <v>0</v>
      </c>
      <c r="HT88" s="161">
        <f t="shared" ca="1" si="311"/>
        <v>1</v>
      </c>
      <c r="HU88" s="161">
        <f t="shared" ca="1" si="311"/>
        <v>1</v>
      </c>
      <c r="HV88" s="163" t="str">
        <f t="shared" ca="1" si="396"/>
        <v>-</v>
      </c>
      <c r="HW88" s="163" t="str">
        <f t="shared" ca="1" si="396"/>
        <v>-</v>
      </c>
      <c r="HX88" s="163" t="str">
        <f t="shared" ca="1" si="396"/>
        <v>-</v>
      </c>
      <c r="HY88" s="163" t="str">
        <f t="shared" ca="1" si="396"/>
        <v>-</v>
      </c>
      <c r="HZ88" s="163" t="str">
        <f t="shared" ca="1" si="396"/>
        <v>-</v>
      </c>
      <c r="IA88" s="163" t="str">
        <f t="shared" ca="1" si="396"/>
        <v>-</v>
      </c>
      <c r="IB88" s="163" t="str">
        <f t="shared" ca="1" si="396"/>
        <v>-</v>
      </c>
      <c r="IC88" s="163" t="str">
        <f t="shared" ca="1" si="396"/>
        <v>-</v>
      </c>
      <c r="ID88" s="163" t="str">
        <f t="shared" ca="1" si="396"/>
        <v>-</v>
      </c>
      <c r="IE88" s="163" t="b">
        <f t="shared" ca="1" si="396"/>
        <v>1</v>
      </c>
      <c r="IF88" s="163" t="str">
        <f t="shared" ca="1" si="396"/>
        <v>-</v>
      </c>
      <c r="IG88" s="163" t="str">
        <f t="shared" ca="1" si="396"/>
        <v>-</v>
      </c>
      <c r="IH88" s="163" t="str">
        <f t="shared" ca="1" si="312"/>
        <v>-</v>
      </c>
      <c r="II88" s="163" t="b">
        <f t="shared" ca="1" si="313"/>
        <v>1</v>
      </c>
      <c r="IJ88" s="163">
        <f t="shared" ca="1" si="314"/>
        <v>0</v>
      </c>
      <c r="IK88" s="163" t="str">
        <f t="shared" ca="1" si="315"/>
        <v>-</v>
      </c>
      <c r="IL88" s="163" t="str">
        <f t="shared" ca="1" si="315"/>
        <v>-</v>
      </c>
      <c r="IM88" s="163" t="str">
        <f t="shared" ca="1" si="315"/>
        <v>-</v>
      </c>
      <c r="IN88" s="163" t="str">
        <f t="shared" ca="1" si="315"/>
        <v>-</v>
      </c>
      <c r="IO88" s="163" t="str">
        <f t="shared" ca="1" si="315"/>
        <v>-</v>
      </c>
      <c r="IP88" s="163">
        <f t="shared" ca="1" si="315"/>
        <v>0</v>
      </c>
      <c r="IQ88" s="163" t="str">
        <f t="shared" ca="1" si="315"/>
        <v>-</v>
      </c>
      <c r="IR88" s="163" t="str">
        <f t="shared" ca="1" si="315"/>
        <v>-</v>
      </c>
      <c r="IS88" s="163" t="str">
        <f t="shared" ca="1" si="315"/>
        <v>-</v>
      </c>
      <c r="IT88" s="163">
        <f t="shared" ca="1" si="315"/>
        <v>500</v>
      </c>
      <c r="IU88" s="163">
        <f t="shared" ca="1" si="315"/>
        <v>500</v>
      </c>
      <c r="IV88" s="163" t="str">
        <f t="shared" ca="1" si="315"/>
        <v>-</v>
      </c>
      <c r="IW88" s="163" t="str">
        <f t="shared" ca="1" si="315"/>
        <v>-</v>
      </c>
      <c r="IX88" s="163" t="str">
        <f t="shared" ca="1" si="31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316"/>
        <v>4.4999999999999998E-2</v>
      </c>
      <c r="MA88" s="161">
        <f t="shared" ca="1" si="317"/>
        <v>4.4999999999999998E-2</v>
      </c>
      <c r="MB88" s="163">
        <f t="shared" ca="1" si="318"/>
        <v>1</v>
      </c>
      <c r="MC88" s="163">
        <f t="shared" ca="1" si="318"/>
        <v>0</v>
      </c>
      <c r="MD88" s="163">
        <f t="shared" ca="1" si="318"/>
        <v>1</v>
      </c>
      <c r="ME88" s="163">
        <f t="shared" ca="1" si="318"/>
        <v>1</v>
      </c>
      <c r="MF88" s="163">
        <f t="shared" ca="1" si="318"/>
        <v>0</v>
      </c>
      <c r="MG88" s="163">
        <f t="shared" ca="1" si="318"/>
        <v>70</v>
      </c>
      <c r="MH88" s="163">
        <f t="shared" ca="1" si="318"/>
        <v>50</v>
      </c>
      <c r="MI88" s="163">
        <f t="shared" ca="1" si="318"/>
        <v>85</v>
      </c>
      <c r="MJ88" s="163">
        <f t="shared" ca="1" si="318"/>
        <v>50</v>
      </c>
      <c r="MK88" s="161">
        <f t="shared" ref="MK88:MK161" ca="1" si="397">INDEX(i.WoolPrices,$Z88,MK$15)</f>
        <v>1</v>
      </c>
      <c r="ML88" s="161">
        <f t="shared" ref="ML88:ML161" ca="1" si="398">INDEX(i.MeatPrices,$AA88,ML$15)</f>
        <v>1</v>
      </c>
      <c r="MM88" s="161">
        <f t="shared" ref="MM88:MM161" ca="1" si="399">INDEX(i.GrainPrices,$AB88,MM$15)</f>
        <v>1</v>
      </c>
      <c r="MN88" s="161">
        <f t="shared" ca="1" si="320"/>
        <v>1</v>
      </c>
      <c r="MO88" s="161">
        <f t="shared" ca="1" si="320"/>
        <v>1</v>
      </c>
      <c r="MP88" s="163">
        <f t="shared" ca="1" si="318"/>
        <v>1</v>
      </c>
      <c r="MQ88" s="10"/>
      <c r="MR88" s="163">
        <f t="shared" ca="1" si="318"/>
        <v>1</v>
      </c>
      <c r="MS88" s="161">
        <f t="shared" ca="1" si="321"/>
        <v>1</v>
      </c>
      <c r="MT88" s="163">
        <f t="shared" ca="1" si="318"/>
        <v>0.75</v>
      </c>
      <c r="MU88" s="163">
        <f t="shared" ca="1" si="318"/>
        <v>0.8</v>
      </c>
      <c r="MV88" s="163">
        <f t="shared" ca="1" si="322"/>
        <v>0.82499999999999996</v>
      </c>
      <c r="MW88" s="163">
        <f t="shared" ca="1" si="318"/>
        <v>0.875</v>
      </c>
      <c r="MX88" s="163">
        <f t="shared" ca="1" si="318"/>
        <v>0.9</v>
      </c>
      <c r="MY88" s="163">
        <f t="shared" ca="1" si="376"/>
        <v>0.75</v>
      </c>
      <c r="MZ88" s="163">
        <f t="shared" ca="1" si="376"/>
        <v>0.78142857142857147</v>
      </c>
      <c r="NA88" s="163">
        <f t="shared" ca="1" si="376"/>
        <v>0.82499999999999996</v>
      </c>
      <c r="NB88" s="163">
        <f t="shared" ca="1" si="376"/>
        <v>0.875</v>
      </c>
      <c r="NC88" s="163">
        <f t="shared" ca="1" si="376"/>
        <v>0.9</v>
      </c>
      <c r="ND88" s="163">
        <f t="shared" ca="1" si="376"/>
        <v>0.9</v>
      </c>
      <c r="NE88" s="163">
        <f t="shared" ca="1" si="376"/>
        <v>0.75</v>
      </c>
      <c r="NF88" s="163">
        <f t="shared" ca="1" si="376"/>
        <v>0.78142857142857147</v>
      </c>
      <c r="NG88" s="163">
        <f t="shared" ca="1" si="376"/>
        <v>0.82499999999999996</v>
      </c>
      <c r="NH88" s="163">
        <f t="shared" ca="1" si="376"/>
        <v>0.875</v>
      </c>
      <c r="NI88" s="163">
        <f t="shared" ca="1" si="376"/>
        <v>0.9</v>
      </c>
      <c r="NJ88" s="163">
        <f t="shared" ca="1" si="376"/>
        <v>0.9</v>
      </c>
      <c r="NK88" s="163">
        <f t="shared" ca="1" si="376"/>
        <v>0.75</v>
      </c>
      <c r="NL88" s="163">
        <f t="shared" ca="1" si="376"/>
        <v>0.78142857142857147</v>
      </c>
      <c r="NM88" s="163">
        <f t="shared" ca="1" si="376"/>
        <v>0.82499999999999996</v>
      </c>
      <c r="NN88" s="163">
        <f t="shared" ca="1" si="376"/>
        <v>0.875</v>
      </c>
      <c r="NO88" s="163">
        <f t="shared" ca="1" si="376"/>
        <v>0.9</v>
      </c>
      <c r="NP88" s="163">
        <f t="shared" ca="1" si="376"/>
        <v>0.9</v>
      </c>
      <c r="NQ88" s="163">
        <f t="shared" ca="1" si="376"/>
        <v>0.75</v>
      </c>
      <c r="NR88" s="163">
        <f t="shared" ca="1" si="376"/>
        <v>0.78142857142857147</v>
      </c>
      <c r="NS88" s="163">
        <f t="shared" ca="1" si="376"/>
        <v>0.82499999999999996</v>
      </c>
      <c r="NT88" s="163">
        <f t="shared" ca="1" si="376"/>
        <v>0.875</v>
      </c>
      <c r="NU88" s="163">
        <f t="shared" ca="1" si="376"/>
        <v>0.9</v>
      </c>
      <c r="NV88" s="163">
        <f t="shared" ca="1" si="376"/>
        <v>0.9</v>
      </c>
      <c r="NW88" s="163">
        <f t="shared" ca="1" si="376"/>
        <v>0.75</v>
      </c>
      <c r="NX88" s="163">
        <f t="shared" ca="1" si="376"/>
        <v>0.78142857142857147</v>
      </c>
      <c r="NY88" s="163">
        <f t="shared" ca="1" si="376"/>
        <v>0.82499999999999996</v>
      </c>
      <c r="NZ88" s="163">
        <f t="shared" ca="1" si="376"/>
        <v>0.875</v>
      </c>
      <c r="OA88" s="163">
        <f t="shared" ca="1" si="376"/>
        <v>0.9</v>
      </c>
      <c r="OB88" s="163">
        <f t="shared" ca="1" si="376"/>
        <v>0.9</v>
      </c>
      <c r="OC88" s="163">
        <f t="shared" ca="1" si="376"/>
        <v>0.75</v>
      </c>
      <c r="OD88" s="163">
        <f t="shared" ca="1" si="376"/>
        <v>0.78142857142857147</v>
      </c>
      <c r="OE88" s="163">
        <f t="shared" ca="1" si="376"/>
        <v>0.82499999999999996</v>
      </c>
      <c r="OF88" s="163">
        <f t="shared" ca="1" si="376"/>
        <v>0.875</v>
      </c>
      <c r="OG88" s="163">
        <f t="shared" ca="1" si="376"/>
        <v>0.9</v>
      </c>
      <c r="OH88" s="163">
        <f t="shared" ca="1" si="376"/>
        <v>0.9</v>
      </c>
      <c r="OI88" s="163">
        <f t="shared" ca="1" si="376"/>
        <v>0.75</v>
      </c>
      <c r="OJ88" s="163">
        <f t="shared" ca="1" si="376"/>
        <v>0.76904761904761909</v>
      </c>
      <c r="OK88" s="163">
        <f t="shared" ca="1" si="376"/>
        <v>0.82000000000000006</v>
      </c>
      <c r="OL88" s="163">
        <f t="shared" ca="1" si="376"/>
        <v>0.875</v>
      </c>
      <c r="OM88" s="163">
        <f t="shared" ca="1" si="376"/>
        <v>0.9</v>
      </c>
      <c r="ON88" s="163">
        <f t="shared" ca="1" si="376"/>
        <v>0.90000000000000013</v>
      </c>
      <c r="OO88" s="163">
        <f t="shared" ca="1" si="376"/>
        <v>0.75</v>
      </c>
      <c r="OP88" s="163">
        <f t="shared" ca="1" si="376"/>
        <v>0.76904761904761909</v>
      </c>
      <c r="OQ88" s="163">
        <f t="shared" ca="1" si="376"/>
        <v>0.82000000000000006</v>
      </c>
      <c r="OR88" s="163">
        <f t="shared" ca="1" si="376"/>
        <v>0.875</v>
      </c>
      <c r="OS88" s="163">
        <f t="shared" ca="1" si="376"/>
        <v>0.9</v>
      </c>
      <c r="OT88" s="163">
        <f t="shared" ca="1" si="376"/>
        <v>0.9</v>
      </c>
      <c r="OU88" s="163">
        <f t="shared" ca="1" si="324"/>
        <v>0.875</v>
      </c>
      <c r="OV88" s="161">
        <f t="shared" ca="1" si="325"/>
        <v>1</v>
      </c>
      <c r="OW88" s="161">
        <f t="shared" ca="1" si="326"/>
        <v>1</v>
      </c>
      <c r="OX88" s="161" t="str">
        <f t="shared" ca="1" si="327"/>
        <v>-</v>
      </c>
      <c r="OY88" s="193">
        <v>2</v>
      </c>
      <c r="OZ88" s="161" t="str">
        <f t="shared" ca="1" si="328"/>
        <v>-</v>
      </c>
      <c r="PA88" s="161" t="str">
        <f t="shared" ca="1" si="329"/>
        <v>-</v>
      </c>
      <c r="PB88" s="163">
        <f t="shared" ca="1" si="318"/>
        <v>0</v>
      </c>
      <c r="PC88" s="27">
        <v>0</v>
      </c>
    </row>
    <row r="89" spans="1:419" s="143" customFormat="1" hidden="1" outlineLevel="1">
      <c r="A89" s="121">
        <f t="shared" si="14"/>
        <v>84</v>
      </c>
      <c r="B89" s="121">
        <f t="shared" si="390"/>
        <v>13</v>
      </c>
      <c r="C89" s="143">
        <v>101</v>
      </c>
      <c r="D89" s="143" t="s">
        <v>884</v>
      </c>
      <c r="E89" s="143" t="b">
        <v>0</v>
      </c>
      <c r="F89" s="143" t="b">
        <v>0</v>
      </c>
      <c r="G89" s="143" t="b">
        <f t="shared" si="371"/>
        <v>0</v>
      </c>
      <c r="H89" s="139">
        <v>3</v>
      </c>
      <c r="I89" s="32">
        <v>1</v>
      </c>
      <c r="J89" s="139">
        <f t="shared" ca="1" si="372"/>
        <v>1</v>
      </c>
      <c r="K89" s="139">
        <f t="shared" ca="1" si="391"/>
        <v>1</v>
      </c>
      <c r="L89" s="139">
        <f t="shared" ca="1" si="391"/>
        <v>1</v>
      </c>
      <c r="M89" s="139">
        <f t="shared" ca="1" si="391"/>
        <v>1</v>
      </c>
      <c r="N89" s="139">
        <f t="shared" ca="1" si="391"/>
        <v>1</v>
      </c>
      <c r="O89" s="139">
        <f t="shared" ca="1" si="391"/>
        <v>1</v>
      </c>
      <c r="P89" s="139">
        <f t="shared" ca="1" si="391"/>
        <v>1</v>
      </c>
      <c r="Q89" s="139">
        <f t="shared" ca="1" si="391"/>
        <v>1</v>
      </c>
      <c r="R89" s="139">
        <f t="shared" ca="1" si="391"/>
        <v>2</v>
      </c>
      <c r="S89" s="139">
        <f t="shared" ca="1" si="391"/>
        <v>1</v>
      </c>
      <c r="T89" s="139">
        <f t="shared" ca="1" si="391"/>
        <v>1</v>
      </c>
      <c r="U89" s="139">
        <f t="shared" ca="1" si="391"/>
        <v>1</v>
      </c>
      <c r="V89" s="139">
        <f t="shared" ca="1" si="391"/>
        <v>1</v>
      </c>
      <c r="W89" s="139">
        <f t="shared" ca="1" si="391"/>
        <v>1</v>
      </c>
      <c r="X89" s="139">
        <f t="shared" ca="1" si="391"/>
        <v>1</v>
      </c>
      <c r="Y89" s="139">
        <f t="shared" ca="1" si="391"/>
        <v>1</v>
      </c>
      <c r="Z89" s="139">
        <f t="shared" ca="1" si="391"/>
        <v>1</v>
      </c>
      <c r="AA89" s="139">
        <f t="shared" ca="1" si="391"/>
        <v>1</v>
      </c>
      <c r="AB89" s="139">
        <f t="shared" ca="1" si="391"/>
        <v>1</v>
      </c>
      <c r="AC89" s="139">
        <f t="shared" ca="1" si="391"/>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49610822592 SE CropgrazeFALSE (F33N11) pas%90</v>
      </c>
      <c r="AF89" s="10" t="str">
        <f ca="1">IF(COUNTIF(AE$5:AE89,AE89)=1,"-","Dup")</f>
        <v>-</v>
      </c>
      <c r="AG89" s="10"/>
      <c r="AH89" s="162" t="b">
        <v>0</v>
      </c>
      <c r="AI89" s="162" t="b">
        <v>0</v>
      </c>
      <c r="AJ89" s="162" t="b">
        <v>0</v>
      </c>
      <c r="AK89" s="162" t="b">
        <v>0</v>
      </c>
      <c r="AL89" s="162" t="b">
        <v>0</v>
      </c>
      <c r="AM89" s="162" t="b">
        <v>1</v>
      </c>
      <c r="AN89" s="10"/>
      <c r="AO89" s="161" t="b">
        <f t="shared" si="296"/>
        <v>1</v>
      </c>
      <c r="AP89" s="161" t="str">
        <f t="shared" si="296"/>
        <v>-</v>
      </c>
      <c r="AQ89" s="161" t="str">
        <f t="shared" si="296"/>
        <v>-</v>
      </c>
      <c r="AR89" s="161" t="str">
        <f t="shared" si="296"/>
        <v>-</v>
      </c>
      <c r="AS89" s="161" t="b">
        <f t="shared" si="296"/>
        <v>1</v>
      </c>
      <c r="AT89" s="161" t="b">
        <f t="shared" si="296"/>
        <v>0</v>
      </c>
      <c r="AU89" s="161">
        <f t="shared" ca="1" si="297"/>
        <v>0</v>
      </c>
      <c r="AV89" s="161" t="b">
        <f t="shared" ca="1" si="298"/>
        <v>0</v>
      </c>
      <c r="AW89" s="161" t="b">
        <f t="shared" ca="1" si="298"/>
        <v>0</v>
      </c>
      <c r="AX89" s="161" t="str">
        <f t="shared" ca="1" si="298"/>
        <v>-</v>
      </c>
      <c r="AY89" s="161" t="str">
        <f t="shared" ca="1" si="298"/>
        <v>-</v>
      </c>
      <c r="AZ89" s="161" t="str">
        <f t="shared" ca="1" si="298"/>
        <v>-</v>
      </c>
      <c r="BA89" s="10"/>
      <c r="BB89" s="161" t="b">
        <f t="shared" si="299"/>
        <v>1</v>
      </c>
      <c r="BC89" s="163" t="b">
        <f t="shared" ca="1" si="300"/>
        <v>1</v>
      </c>
      <c r="BD89" s="163" t="b">
        <f t="shared" ca="1" si="300"/>
        <v>1</v>
      </c>
      <c r="BE89" s="162">
        <f t="shared" si="351"/>
        <v>3108</v>
      </c>
      <c r="BF89" s="163" t="str">
        <f t="shared" ca="1" si="300"/>
        <v>-</v>
      </c>
      <c r="BG89" s="163" t="str">
        <f t="shared" ca="1" si="300"/>
        <v>-</v>
      </c>
      <c r="BH89" s="163" t="str">
        <f t="shared" ca="1" si="300"/>
        <v>-</v>
      </c>
      <c r="BI89" s="163" t="str">
        <f t="shared" ca="1" si="300"/>
        <v>-</v>
      </c>
      <c r="BJ89" s="163" t="str">
        <f t="shared" ca="1" si="300"/>
        <v>-</v>
      </c>
      <c r="BK89" s="163">
        <f t="shared" ca="1" si="300"/>
        <v>1</v>
      </c>
      <c r="BL89" s="163">
        <f t="shared" ca="1" si="300"/>
        <v>1</v>
      </c>
      <c r="BM89" s="163" t="str">
        <f t="shared" ca="1" si="300"/>
        <v>-</v>
      </c>
      <c r="BN89" s="163" t="str">
        <f t="shared" ca="1" si="300"/>
        <v>-</v>
      </c>
      <c r="BO89" s="163" t="b">
        <f t="shared" ca="1" si="301"/>
        <v>0</v>
      </c>
      <c r="BP89" s="163" t="b">
        <f t="shared" ca="1" si="301"/>
        <v>0</v>
      </c>
      <c r="BQ89" s="163" t="b">
        <f t="shared" ca="1" si="301"/>
        <v>0</v>
      </c>
      <c r="BR89" s="163" t="b">
        <f t="shared" ref="BP89:BW104" ca="1" si="400">INDEX(i.cropgraze_inc,$R89)</f>
        <v>0</v>
      </c>
      <c r="BS89" s="163" t="b">
        <f t="shared" ca="1" si="400"/>
        <v>0</v>
      </c>
      <c r="BT89" s="163" t="b">
        <f t="shared" ca="1" si="400"/>
        <v>0</v>
      </c>
      <c r="BU89" s="163" t="b">
        <f t="shared" ca="1" si="400"/>
        <v>0</v>
      </c>
      <c r="BV89" s="163" t="b">
        <f t="shared" ca="1" si="400"/>
        <v>0</v>
      </c>
      <c r="BW89" s="163" t="b">
        <f t="shared" ca="1" si="400"/>
        <v>0</v>
      </c>
      <c r="BX89" s="163" t="str">
        <f t="shared" ca="1" si="300"/>
        <v>-</v>
      </c>
      <c r="BY89" s="163" t="str">
        <f t="shared" ca="1" si="377"/>
        <v>-</v>
      </c>
      <c r="BZ89" s="163" t="str">
        <f t="shared" ca="1" si="377"/>
        <v>-</v>
      </c>
      <c r="CA89" s="163" t="str">
        <f t="shared" ca="1" si="377"/>
        <v>-</v>
      </c>
      <c r="CB89" s="163" t="str">
        <f t="shared" ca="1" si="377"/>
        <v>-</v>
      </c>
      <c r="CC89" s="163" t="str">
        <f t="shared" ca="1" si="377"/>
        <v>-</v>
      </c>
      <c r="CD89" s="163" t="str">
        <f t="shared" ca="1" si="377"/>
        <v>-</v>
      </c>
      <c r="CE89" s="163" t="str">
        <f t="shared" ca="1" si="377"/>
        <v>-</v>
      </c>
      <c r="CF89" s="163" t="str">
        <f t="shared" ca="1" si="377"/>
        <v>-</v>
      </c>
      <c r="CG89" s="163" t="str">
        <f t="shared" ca="1" si="300"/>
        <v>-</v>
      </c>
      <c r="CH89" s="163" t="str">
        <f t="shared" ca="1" si="300"/>
        <v>-</v>
      </c>
      <c r="CI89" s="163" t="str">
        <f t="shared" ca="1" si="387"/>
        <v>-</v>
      </c>
      <c r="CJ89" s="163" t="str">
        <f t="shared" ca="1" si="387"/>
        <v>-</v>
      </c>
      <c r="CK89" s="163" t="str">
        <f t="shared" ca="1" si="387"/>
        <v>-</v>
      </c>
      <c r="CL89" s="163" t="str">
        <f t="shared" ca="1" si="387"/>
        <v>-</v>
      </c>
      <c r="CM89" s="163" t="str">
        <f t="shared" ca="1" si="387"/>
        <v>-</v>
      </c>
      <c r="CN89" s="163" t="str">
        <f t="shared" ca="1" si="387"/>
        <v>-</v>
      </c>
      <c r="CO89" s="163" t="str">
        <f t="shared" ca="1" si="387"/>
        <v>-</v>
      </c>
      <c r="CP89" s="163" t="str">
        <f t="shared" ca="1" si="387"/>
        <v>-</v>
      </c>
      <c r="CQ89" s="163" t="str">
        <f t="shared" ca="1" si="387"/>
        <v>-</v>
      </c>
      <c r="CR89" s="163" t="str">
        <f t="shared" ca="1" si="387"/>
        <v>-</v>
      </c>
      <c r="CS89" s="163" t="str">
        <f t="shared" ca="1" si="387"/>
        <v>-</v>
      </c>
      <c r="CT89" s="163" t="str">
        <f t="shared" ca="1" si="387"/>
        <v>-</v>
      </c>
      <c r="CU89" s="163" t="str">
        <f t="shared" ca="1" si="387"/>
        <v>-</v>
      </c>
      <c r="CV89" s="163" t="str">
        <f t="shared" ca="1" si="387"/>
        <v>-</v>
      </c>
      <c r="CW89" s="163" t="str">
        <f t="shared" ca="1" si="387"/>
        <v>-</v>
      </c>
      <c r="CX89" s="163" t="str">
        <f t="shared" ca="1" si="387"/>
        <v>-</v>
      </c>
      <c r="CY89" s="163" t="str">
        <f t="shared" ca="1" si="387"/>
        <v>-</v>
      </c>
      <c r="CZ89" s="163" t="str">
        <f t="shared" ca="1" si="387"/>
        <v>-</v>
      </c>
      <c r="DA89" s="163" t="str">
        <f t="shared" ca="1" si="387"/>
        <v>-</v>
      </c>
      <c r="DB89" s="163" t="str">
        <f t="shared" ca="1" si="387"/>
        <v>-</v>
      </c>
      <c r="DC89" s="163" t="str">
        <f t="shared" ca="1" si="387"/>
        <v>-</v>
      </c>
      <c r="DD89" s="163" t="str">
        <f t="shared" ca="1" si="378"/>
        <v>-</v>
      </c>
      <c r="DE89" s="163" t="str">
        <f t="shared" ca="1" si="378"/>
        <v>-</v>
      </c>
      <c r="DF89" s="163" t="str">
        <f t="shared" ca="1" si="378"/>
        <v>-</v>
      </c>
      <c r="DG89" s="163" t="str">
        <f t="shared" ca="1" si="378"/>
        <v>-</v>
      </c>
      <c r="DH89" s="163" t="str">
        <f t="shared" ca="1" si="378"/>
        <v>-</v>
      </c>
      <c r="DI89" s="163" t="str">
        <f t="shared" ca="1" si="378"/>
        <v>-</v>
      </c>
      <c r="DJ89" s="163" t="str">
        <f t="shared" ca="1" si="378"/>
        <v>-</v>
      </c>
      <c r="DK89" s="163" t="str">
        <f t="shared" ca="1" si="378"/>
        <v>-</v>
      </c>
      <c r="DL89" s="10"/>
      <c r="DM89" s="163" t="str">
        <f t="shared" ca="1" si="300"/>
        <v>-</v>
      </c>
      <c r="DN89" s="163" t="str">
        <f t="shared" ca="1" si="300"/>
        <v>-</v>
      </c>
      <c r="DO89" s="163" t="str">
        <f t="shared" ref="DO89:DW89" ca="1" si="401">OFFSET(DO$5,$B89,0)</f>
        <v>-</v>
      </c>
      <c r="DP89" s="163" t="str">
        <f t="shared" ca="1" si="401"/>
        <v>-</v>
      </c>
      <c r="DQ89" s="163" t="str">
        <f t="shared" ca="1" si="401"/>
        <v>-</v>
      </c>
      <c r="DR89" s="163" t="str">
        <f t="shared" ca="1" si="401"/>
        <v>-</v>
      </c>
      <c r="DS89" s="163" t="str">
        <f t="shared" ca="1" si="401"/>
        <v>-</v>
      </c>
      <c r="DT89" s="163" t="str">
        <f t="shared" ca="1" si="401"/>
        <v>-</v>
      </c>
      <c r="DU89" s="163" t="str">
        <f t="shared" ca="1" si="401"/>
        <v>-</v>
      </c>
      <c r="DV89" s="163" t="str">
        <f t="shared" ca="1" si="401"/>
        <v>-</v>
      </c>
      <c r="DW89" s="163" t="str">
        <f t="shared" ca="1" si="401"/>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ca="1" si="388"/>
        <v>-</v>
      </c>
      <c r="EJ89" s="163" t="str">
        <f t="shared" ca="1" si="388"/>
        <v>-</v>
      </c>
      <c r="EK89" s="163" t="str">
        <f t="shared" ca="1" si="388"/>
        <v>-</v>
      </c>
      <c r="EL89" s="163" t="str">
        <f t="shared" ca="1" si="388"/>
        <v>-</v>
      </c>
      <c r="EM89" s="163" t="str">
        <f t="shared" ca="1" si="388"/>
        <v>-</v>
      </c>
      <c r="EN89" s="163" t="str">
        <f t="shared" ca="1" si="388"/>
        <v>-</v>
      </c>
      <c r="EO89" s="163" t="str">
        <f t="shared" ca="1" si="388"/>
        <v>-</v>
      </c>
      <c r="EP89" s="163" t="str">
        <f t="shared" ca="1" si="388"/>
        <v>-</v>
      </c>
      <c r="EQ89" s="163">
        <f t="shared" ca="1" si="388"/>
        <v>1</v>
      </c>
      <c r="ER89" s="163">
        <f t="shared" ca="1" si="388"/>
        <v>1</v>
      </c>
      <c r="ES89" s="163">
        <f t="shared" ca="1" si="388"/>
        <v>0</v>
      </c>
      <c r="ET89" s="163" t="str">
        <f t="shared" ca="1" si="388"/>
        <v>-</v>
      </c>
      <c r="EU89" s="163" t="str">
        <f t="shared" ca="1" si="388"/>
        <v>-</v>
      </c>
      <c r="EV89" s="163" t="str">
        <f t="shared" ca="1" si="388"/>
        <v>-</v>
      </c>
      <c r="EW89" s="163" t="str">
        <f t="shared" ca="1" si="388"/>
        <v>-</v>
      </c>
      <c r="EX89" s="163" t="str">
        <f t="shared" ca="1" si="388"/>
        <v>-</v>
      </c>
      <c r="EY89" s="163" t="str">
        <f t="shared" ca="1" si="379"/>
        <v>-</v>
      </c>
      <c r="EZ89" s="163" t="str">
        <f t="shared" ca="1" si="379"/>
        <v>-</v>
      </c>
      <c r="FA89" s="163">
        <f t="shared" ca="1" si="379"/>
        <v>0</v>
      </c>
      <c r="FB89" s="163" t="str">
        <f t="shared" ca="1" si="379"/>
        <v>-</v>
      </c>
      <c r="FC89" s="163" t="str">
        <f t="shared" ca="1" si="380"/>
        <v>-</v>
      </c>
      <c r="FD89" s="163" t="str">
        <f t="shared" ca="1" si="380"/>
        <v>-</v>
      </c>
      <c r="FE89" s="163" t="str">
        <f t="shared" ca="1" si="380"/>
        <v>-</v>
      </c>
      <c r="FF89" s="163" t="str">
        <f t="shared" ca="1" si="380"/>
        <v>-</v>
      </c>
      <c r="FG89" s="163">
        <f t="shared" ca="1" si="380"/>
        <v>0</v>
      </c>
      <c r="FH89" s="163">
        <f t="shared" ca="1" si="380"/>
        <v>0</v>
      </c>
      <c r="FI89" s="163">
        <f t="shared" ca="1" si="380"/>
        <v>0</v>
      </c>
      <c r="FJ89" s="163">
        <f t="shared" ca="1" si="380"/>
        <v>0</v>
      </c>
      <c r="FK89" s="163">
        <f t="shared" ca="1" si="380"/>
        <v>0</v>
      </c>
      <c r="FL89" s="163">
        <f t="shared" ca="1" si="380"/>
        <v>0</v>
      </c>
      <c r="FM89" s="163">
        <f t="shared" ca="1" si="380"/>
        <v>0</v>
      </c>
      <c r="FN89" s="163" t="str">
        <f t="shared" ca="1" si="380"/>
        <v>-</v>
      </c>
      <c r="FO89" s="163" t="str">
        <f t="shared" ca="1" si="380"/>
        <v>-</v>
      </c>
      <c r="FP89" s="163" t="str">
        <f t="shared" ca="1" si="380"/>
        <v>-</v>
      </c>
      <c r="FQ89" s="163" t="str">
        <f t="shared" ca="1" si="380"/>
        <v>-</v>
      </c>
      <c r="FR89" s="163" t="str">
        <f t="shared" ca="1" si="380"/>
        <v>-</v>
      </c>
      <c r="FS89" s="163" t="str">
        <f t="shared" ca="1" si="381"/>
        <v>-</v>
      </c>
      <c r="FT89" s="163" t="str">
        <f t="shared" ca="1" si="381"/>
        <v>-</v>
      </c>
      <c r="FU89" s="163" t="str">
        <f t="shared" ca="1" si="381"/>
        <v>-</v>
      </c>
      <c r="FV89" s="163" t="str">
        <f t="shared" ca="1" si="381"/>
        <v>-</v>
      </c>
      <c r="FW89" s="163" t="str">
        <f t="shared" ca="1" si="381"/>
        <v>-</v>
      </c>
      <c r="FX89" s="163" t="str">
        <f t="shared" ca="1" si="381"/>
        <v>-</v>
      </c>
      <c r="FY89" s="10"/>
      <c r="FZ89" s="163">
        <f t="shared" ca="1" si="392"/>
        <v>1</v>
      </c>
      <c r="GA89" s="163" t="str">
        <f t="shared" ca="1" si="392"/>
        <v>-</v>
      </c>
      <c r="GB89" s="163" t="str">
        <f t="shared" ca="1" si="392"/>
        <v>-</v>
      </c>
      <c r="GC89" s="163" t="str">
        <f t="shared" ca="1" si="392"/>
        <v>-</v>
      </c>
      <c r="GD89" s="163" t="str">
        <f t="shared" ca="1" si="392"/>
        <v>-</v>
      </c>
      <c r="GE89" s="163" t="b">
        <f t="shared" ca="1" si="392"/>
        <v>0</v>
      </c>
      <c r="GF89" s="163" t="str">
        <f t="shared" ca="1" si="392"/>
        <v>-</v>
      </c>
      <c r="GG89" s="163">
        <f t="shared" ca="1" si="392"/>
        <v>0</v>
      </c>
      <c r="GH89" s="163" t="str">
        <f t="shared" ca="1" si="392"/>
        <v>-</v>
      </c>
      <c r="GI89" s="161" cm="1">
        <f t="array" aca="1" ref="GI89" ca="1">INDEX(i.rev,$K89,GI$15)</f>
        <v>1</v>
      </c>
      <c r="GJ89" s="163">
        <f t="shared" ca="1" si="393"/>
        <v>0</v>
      </c>
      <c r="GK89" s="163">
        <f t="shared" ca="1" si="393"/>
        <v>1</v>
      </c>
      <c r="GL89" s="163">
        <f t="shared" ca="1" si="393"/>
        <v>0</v>
      </c>
      <c r="GM89" s="163">
        <f t="shared" ca="1" si="393"/>
        <v>1</v>
      </c>
      <c r="GN89" s="163">
        <f t="shared" ca="1" si="393"/>
        <v>1</v>
      </c>
      <c r="GO89" s="163">
        <f t="shared" ca="1" si="393"/>
        <v>1</v>
      </c>
      <c r="GP89" s="163">
        <f t="shared" ca="1" si="394"/>
        <v>0</v>
      </c>
      <c r="GQ89" s="163">
        <f t="shared" ca="1" si="394"/>
        <v>0</v>
      </c>
      <c r="GR89" s="163">
        <f t="shared" ca="1" si="394"/>
        <v>0</v>
      </c>
      <c r="GS89" s="163">
        <f t="shared" ca="1" si="394"/>
        <v>0</v>
      </c>
      <c r="GT89" s="163">
        <f t="shared" ca="1" si="394"/>
        <v>0</v>
      </c>
      <c r="GU89" s="163">
        <f t="shared" ca="1" si="394"/>
        <v>0</v>
      </c>
      <c r="GV89" s="163">
        <f t="shared" ca="1" si="394"/>
        <v>0</v>
      </c>
      <c r="GW89" s="163">
        <f t="shared" ca="1" si="394"/>
        <v>0</v>
      </c>
      <c r="GX89" s="163">
        <f t="shared" ca="1" si="394"/>
        <v>0</v>
      </c>
      <c r="GY89" s="163">
        <f t="shared" ca="1" si="394"/>
        <v>0</v>
      </c>
      <c r="GZ89" s="161" cm="1">
        <f t="array" aca="1" ref="GZ89" ca="1">INDEX(i.rev,$K89,GZ$15)</f>
        <v>0</v>
      </c>
      <c r="HA89" s="163">
        <f t="shared" ca="1" si="395"/>
        <v>0</v>
      </c>
      <c r="HB89" s="161" cm="1">
        <f t="array" aca="1" ref="HB89" ca="1">INDEX(i.rev,$K89,HB$15)</f>
        <v>1</v>
      </c>
      <c r="HC89" s="163">
        <f t="shared" ca="1" si="396"/>
        <v>0</v>
      </c>
      <c r="HD89" s="163">
        <f t="shared" ca="1" si="396"/>
        <v>0</v>
      </c>
      <c r="HE89" s="163">
        <f t="shared" ca="1" si="396"/>
        <v>0</v>
      </c>
      <c r="HF89" s="163">
        <f t="shared" ca="1" si="396"/>
        <v>0</v>
      </c>
      <c r="HG89" s="163">
        <f t="shared" ca="1" si="396"/>
        <v>0</v>
      </c>
      <c r="HH89" s="163">
        <f t="shared" ca="1" si="396"/>
        <v>0</v>
      </c>
      <c r="HI89" s="163">
        <f t="shared" ca="1" si="396"/>
        <v>0</v>
      </c>
      <c r="HJ89" s="10">
        <f t="shared" si="389"/>
        <v>0.9</v>
      </c>
      <c r="HK89" s="193" t="b">
        <f>TRUE</f>
        <v>1</v>
      </c>
      <c r="HL89" s="195">
        <f t="shared" si="385"/>
        <v>1917</v>
      </c>
      <c r="HM89" s="163" t="str">
        <f t="shared" ca="1" si="396"/>
        <v>-</v>
      </c>
      <c r="HN89" s="163" t="str">
        <f t="shared" ca="1" si="396"/>
        <v>-</v>
      </c>
      <c r="HO89" s="163" t="str">
        <f t="shared" ca="1" si="354"/>
        <v>-</v>
      </c>
      <c r="HP89" s="161" t="b">
        <f t="shared" si="310"/>
        <v>0</v>
      </c>
      <c r="HQ89" s="161" t="b">
        <f t="shared" si="310"/>
        <v>0</v>
      </c>
      <c r="HR89" s="161" t="b">
        <f t="shared" si="310"/>
        <v>1</v>
      </c>
      <c r="HS89" s="163">
        <f t="shared" ca="1" si="396"/>
        <v>0</v>
      </c>
      <c r="HT89" s="161">
        <f t="shared" ca="1" si="311"/>
        <v>1</v>
      </c>
      <c r="HU89" s="161">
        <f t="shared" ca="1" si="311"/>
        <v>1</v>
      </c>
      <c r="HV89" s="163" t="str">
        <f t="shared" ca="1" si="396"/>
        <v>-</v>
      </c>
      <c r="HW89" s="163" t="str">
        <f t="shared" ca="1" si="396"/>
        <v>-</v>
      </c>
      <c r="HX89" s="163" t="str">
        <f t="shared" ca="1" si="396"/>
        <v>-</v>
      </c>
      <c r="HY89" s="163" t="str">
        <f t="shared" ca="1" si="396"/>
        <v>-</v>
      </c>
      <c r="HZ89" s="163" t="str">
        <f t="shared" ca="1" si="396"/>
        <v>-</v>
      </c>
      <c r="IA89" s="163" t="str">
        <f t="shared" ca="1" si="396"/>
        <v>-</v>
      </c>
      <c r="IB89" s="163" t="str">
        <f t="shared" ca="1" si="396"/>
        <v>-</v>
      </c>
      <c r="IC89" s="163" t="str">
        <f t="shared" ca="1" si="396"/>
        <v>-</v>
      </c>
      <c r="ID89" s="163" t="str">
        <f t="shared" ca="1" si="396"/>
        <v>-</v>
      </c>
      <c r="IE89" s="163" t="b">
        <f t="shared" ca="1" si="396"/>
        <v>1</v>
      </c>
      <c r="IF89" s="163" t="str">
        <f t="shared" ca="1" si="396"/>
        <v>-</v>
      </c>
      <c r="IG89" s="163" t="str">
        <f t="shared" ca="1" si="396"/>
        <v>-</v>
      </c>
      <c r="IH89" s="163" t="str">
        <f t="shared" ca="1" si="312"/>
        <v>-</v>
      </c>
      <c r="II89" s="163" t="b">
        <f t="shared" ca="1" si="313"/>
        <v>1</v>
      </c>
      <c r="IJ89" s="163">
        <f t="shared" ca="1" si="314"/>
        <v>0</v>
      </c>
      <c r="IK89" s="163" t="str">
        <f t="shared" ca="1" si="315"/>
        <v>-</v>
      </c>
      <c r="IL89" s="163" t="str">
        <f t="shared" ca="1" si="315"/>
        <v>-</v>
      </c>
      <c r="IM89" s="163" t="str">
        <f t="shared" ca="1" si="315"/>
        <v>-</v>
      </c>
      <c r="IN89" s="163" t="str">
        <f t="shared" ca="1" si="315"/>
        <v>-</v>
      </c>
      <c r="IO89" s="163" t="str">
        <f t="shared" ca="1" si="315"/>
        <v>-</v>
      </c>
      <c r="IP89" s="163">
        <f t="shared" ca="1" si="315"/>
        <v>0</v>
      </c>
      <c r="IQ89" s="163" t="str">
        <f t="shared" ca="1" si="315"/>
        <v>-</v>
      </c>
      <c r="IR89" s="163" t="str">
        <f t="shared" ca="1" si="315"/>
        <v>-</v>
      </c>
      <c r="IS89" s="163" t="str">
        <f t="shared" ca="1" si="315"/>
        <v>-</v>
      </c>
      <c r="IT89" s="163">
        <f t="shared" ca="1" si="315"/>
        <v>500</v>
      </c>
      <c r="IU89" s="163">
        <f t="shared" ca="1" si="315"/>
        <v>500</v>
      </c>
      <c r="IV89" s="163" t="str">
        <f t="shared" ca="1" si="315"/>
        <v>-</v>
      </c>
      <c r="IW89" s="163" t="str">
        <f t="shared" ca="1" si="315"/>
        <v>-</v>
      </c>
      <c r="IX89" s="163" t="str">
        <f t="shared" ca="1" si="31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316"/>
        <v>4.4999999999999998E-2</v>
      </c>
      <c r="MA89" s="161">
        <f t="shared" ca="1" si="317"/>
        <v>4.4999999999999998E-2</v>
      </c>
      <c r="MB89" s="163">
        <f t="shared" ca="1" si="318"/>
        <v>1</v>
      </c>
      <c r="MC89" s="163">
        <f t="shared" ca="1" si="318"/>
        <v>0</v>
      </c>
      <c r="MD89" s="163">
        <f t="shared" ca="1" si="318"/>
        <v>1</v>
      </c>
      <c r="ME89" s="163">
        <f t="shared" ca="1" si="318"/>
        <v>1</v>
      </c>
      <c r="MF89" s="163">
        <f t="shared" ca="1" si="318"/>
        <v>0</v>
      </c>
      <c r="MG89" s="163">
        <f t="shared" ca="1" si="318"/>
        <v>70</v>
      </c>
      <c r="MH89" s="163">
        <f t="shared" ca="1" si="318"/>
        <v>50</v>
      </c>
      <c r="MI89" s="163">
        <f t="shared" ca="1" si="318"/>
        <v>85</v>
      </c>
      <c r="MJ89" s="163">
        <f t="shared" ca="1" si="318"/>
        <v>50</v>
      </c>
      <c r="MK89" s="161">
        <f t="shared" ca="1" si="397"/>
        <v>1</v>
      </c>
      <c r="ML89" s="161">
        <f t="shared" ca="1" si="398"/>
        <v>1</v>
      </c>
      <c r="MM89" s="161">
        <f t="shared" ca="1" si="399"/>
        <v>1</v>
      </c>
      <c r="MN89" s="161">
        <f t="shared" ca="1" si="320"/>
        <v>1</v>
      </c>
      <c r="MO89" s="161">
        <f t="shared" ca="1" si="320"/>
        <v>1</v>
      </c>
      <c r="MP89" s="163">
        <f t="shared" ca="1" si="318"/>
        <v>1</v>
      </c>
      <c r="MQ89" s="10"/>
      <c r="MR89" s="163">
        <f t="shared" ca="1" si="318"/>
        <v>1</v>
      </c>
      <c r="MS89" s="161">
        <f t="shared" ca="1" si="321"/>
        <v>1</v>
      </c>
      <c r="MT89" s="163">
        <f t="shared" ca="1" si="318"/>
        <v>0.75</v>
      </c>
      <c r="MU89" s="163">
        <f t="shared" ca="1" si="318"/>
        <v>0.8</v>
      </c>
      <c r="MV89" s="163">
        <f t="shared" ca="1" si="322"/>
        <v>0.82499999999999996</v>
      </c>
      <c r="MW89" s="163">
        <f t="shared" ca="1" si="318"/>
        <v>0.875</v>
      </c>
      <c r="MX89" s="163">
        <f t="shared" ca="1" si="318"/>
        <v>0.9</v>
      </c>
      <c r="MY89" s="163">
        <f t="shared" ca="1" si="376"/>
        <v>0.75</v>
      </c>
      <c r="MZ89" s="163">
        <f t="shared" ca="1" si="376"/>
        <v>0.78142857142857147</v>
      </c>
      <c r="NA89" s="163">
        <f t="shared" ca="1" si="376"/>
        <v>0.82499999999999996</v>
      </c>
      <c r="NB89" s="163">
        <f t="shared" ca="1" si="376"/>
        <v>0.875</v>
      </c>
      <c r="NC89" s="163">
        <f t="shared" ca="1" si="376"/>
        <v>0.9</v>
      </c>
      <c r="ND89" s="163">
        <f t="shared" ca="1" si="376"/>
        <v>0.9</v>
      </c>
      <c r="NE89" s="163">
        <f t="shared" ca="1" si="376"/>
        <v>0.75</v>
      </c>
      <c r="NF89" s="163">
        <f t="shared" ca="1" si="376"/>
        <v>0.78142857142857147</v>
      </c>
      <c r="NG89" s="163">
        <f t="shared" ca="1" si="376"/>
        <v>0.82499999999999996</v>
      </c>
      <c r="NH89" s="163">
        <f t="shared" ca="1" si="376"/>
        <v>0.875</v>
      </c>
      <c r="NI89" s="163">
        <f t="shared" ca="1" si="376"/>
        <v>0.9</v>
      </c>
      <c r="NJ89" s="163">
        <f t="shared" ca="1" si="376"/>
        <v>0.9</v>
      </c>
      <c r="NK89" s="163">
        <f t="shared" ca="1" si="376"/>
        <v>0.75</v>
      </c>
      <c r="NL89" s="163">
        <f t="shared" ca="1" si="376"/>
        <v>0.78142857142857147</v>
      </c>
      <c r="NM89" s="163">
        <f t="shared" ca="1" si="376"/>
        <v>0.82499999999999996</v>
      </c>
      <c r="NN89" s="163">
        <f t="shared" ca="1" si="376"/>
        <v>0.875</v>
      </c>
      <c r="NO89" s="163">
        <f t="shared" ca="1" si="376"/>
        <v>0.9</v>
      </c>
      <c r="NP89" s="163">
        <f t="shared" ca="1" si="376"/>
        <v>0.9</v>
      </c>
      <c r="NQ89" s="163">
        <f t="shared" ca="1" si="376"/>
        <v>0.75</v>
      </c>
      <c r="NR89" s="163">
        <f t="shared" ca="1" si="376"/>
        <v>0.78142857142857147</v>
      </c>
      <c r="NS89" s="163">
        <f t="shared" ca="1" si="376"/>
        <v>0.82499999999999996</v>
      </c>
      <c r="NT89" s="163">
        <f t="shared" ca="1" si="376"/>
        <v>0.875</v>
      </c>
      <c r="NU89" s="163">
        <f t="shared" ca="1" si="376"/>
        <v>0.9</v>
      </c>
      <c r="NV89" s="163">
        <f t="shared" ca="1" si="376"/>
        <v>0.9</v>
      </c>
      <c r="NW89" s="163">
        <f t="shared" ca="1" si="376"/>
        <v>0.75</v>
      </c>
      <c r="NX89" s="163">
        <f t="shared" ca="1" si="376"/>
        <v>0.78142857142857147</v>
      </c>
      <c r="NY89" s="163">
        <f t="shared" ca="1" si="376"/>
        <v>0.82499999999999996</v>
      </c>
      <c r="NZ89" s="163">
        <f t="shared" ca="1" si="376"/>
        <v>0.875</v>
      </c>
      <c r="OA89" s="163">
        <f t="shared" ca="1" si="376"/>
        <v>0.9</v>
      </c>
      <c r="OB89" s="163">
        <f t="shared" ca="1" si="376"/>
        <v>0.9</v>
      </c>
      <c r="OC89" s="163">
        <f t="shared" ca="1" si="376"/>
        <v>0.75</v>
      </c>
      <c r="OD89" s="163">
        <f t="shared" ca="1" si="376"/>
        <v>0.78142857142857147</v>
      </c>
      <c r="OE89" s="163">
        <f t="shared" ca="1" si="376"/>
        <v>0.82499999999999996</v>
      </c>
      <c r="OF89" s="163">
        <f t="shared" ca="1" si="376"/>
        <v>0.875</v>
      </c>
      <c r="OG89" s="163">
        <f t="shared" ca="1" si="376"/>
        <v>0.9</v>
      </c>
      <c r="OH89" s="163">
        <f t="shared" ca="1" si="376"/>
        <v>0.9</v>
      </c>
      <c r="OI89" s="163">
        <f t="shared" ca="1" si="376"/>
        <v>0.75</v>
      </c>
      <c r="OJ89" s="163">
        <f t="shared" ca="1" si="376"/>
        <v>0.76904761904761909</v>
      </c>
      <c r="OK89" s="163">
        <f t="shared" ca="1" si="376"/>
        <v>0.82000000000000006</v>
      </c>
      <c r="OL89" s="163">
        <f t="shared" ca="1" si="376"/>
        <v>0.875</v>
      </c>
      <c r="OM89" s="163">
        <f t="shared" ca="1" si="376"/>
        <v>0.9</v>
      </c>
      <c r="ON89" s="163">
        <f t="shared" ca="1" si="376"/>
        <v>0.90000000000000013</v>
      </c>
      <c r="OO89" s="163">
        <f t="shared" ca="1" si="376"/>
        <v>0.75</v>
      </c>
      <c r="OP89" s="163">
        <f t="shared" ca="1" si="376"/>
        <v>0.76904761904761909</v>
      </c>
      <c r="OQ89" s="163">
        <f t="shared" ca="1" si="376"/>
        <v>0.82000000000000006</v>
      </c>
      <c r="OR89" s="163">
        <f t="shared" ca="1" si="376"/>
        <v>0.875</v>
      </c>
      <c r="OS89" s="163">
        <f t="shared" ca="1" si="376"/>
        <v>0.9</v>
      </c>
      <c r="OT89" s="163">
        <f t="shared" ca="1" si="376"/>
        <v>0.9</v>
      </c>
      <c r="OU89" s="163">
        <f t="shared" ca="1" si="324"/>
        <v>0.875</v>
      </c>
      <c r="OV89" s="161">
        <f t="shared" ca="1" si="325"/>
        <v>1</v>
      </c>
      <c r="OW89" s="161">
        <f t="shared" ca="1" si="326"/>
        <v>1</v>
      </c>
      <c r="OX89" s="161" t="str">
        <f t="shared" ca="1" si="327"/>
        <v>-</v>
      </c>
      <c r="OY89" s="193">
        <v>2</v>
      </c>
      <c r="OZ89" s="161" t="str">
        <f t="shared" ca="1" si="328"/>
        <v>-</v>
      </c>
      <c r="PA89" s="161" t="str">
        <f t="shared" ca="1" si="329"/>
        <v>-</v>
      </c>
      <c r="PB89" s="163">
        <f t="shared" ca="1" si="318"/>
        <v>0</v>
      </c>
      <c r="PC89" s="27">
        <v>0</v>
      </c>
    </row>
    <row r="90" spans="1:419" s="143" customFormat="1" hidden="1" outlineLevel="1">
      <c r="A90" s="121">
        <f t="shared" si="14"/>
        <v>85</v>
      </c>
      <c r="B90" s="121">
        <f t="shared" si="390"/>
        <v>13</v>
      </c>
      <c r="C90" s="143">
        <v>101</v>
      </c>
      <c r="D90" s="143" t="s">
        <v>884</v>
      </c>
      <c r="E90" s="143" t="b">
        <v>0</v>
      </c>
      <c r="F90" s="143" t="b">
        <v>0</v>
      </c>
      <c r="G90" s="143" t="b">
        <f t="shared" si="371"/>
        <v>0</v>
      </c>
      <c r="H90" s="139">
        <v>3</v>
      </c>
      <c r="I90" s="32">
        <v>1</v>
      </c>
      <c r="J90" s="139">
        <f t="shared" ca="1" si="372"/>
        <v>1</v>
      </c>
      <c r="K90" s="139">
        <f t="shared" ca="1" si="372"/>
        <v>1</v>
      </c>
      <c r="L90" s="139">
        <f t="shared" ca="1" si="372"/>
        <v>1</v>
      </c>
      <c r="M90" s="139">
        <f t="shared" ca="1" si="372"/>
        <v>1</v>
      </c>
      <c r="N90" s="139">
        <f t="shared" ca="1" si="372"/>
        <v>1</v>
      </c>
      <c r="O90" s="139">
        <f t="shared" ca="1" si="372"/>
        <v>1</v>
      </c>
      <c r="P90" s="139">
        <f t="shared" ca="1" si="372"/>
        <v>1</v>
      </c>
      <c r="Q90" s="139">
        <f t="shared" ca="1" si="372"/>
        <v>1</v>
      </c>
      <c r="R90" s="139">
        <f t="shared" ca="1" si="372"/>
        <v>2</v>
      </c>
      <c r="S90" s="139">
        <f t="shared" ca="1" si="372"/>
        <v>1</v>
      </c>
      <c r="T90" s="139">
        <f t="shared" ca="1" si="372"/>
        <v>1</v>
      </c>
      <c r="U90" s="139">
        <f t="shared" ca="1" si="372"/>
        <v>1</v>
      </c>
      <c r="V90" s="139">
        <f t="shared" ca="1" si="372"/>
        <v>1</v>
      </c>
      <c r="W90" s="139">
        <f t="shared" ca="1" si="372"/>
        <v>1</v>
      </c>
      <c r="X90" s="139">
        <f t="shared" ca="1" si="372"/>
        <v>1</v>
      </c>
      <c r="Y90" s="139">
        <f t="shared" ca="1" si="372"/>
        <v>1</v>
      </c>
      <c r="Z90" s="139">
        <f t="shared" ca="1" si="372"/>
        <v>1</v>
      </c>
      <c r="AA90" s="139">
        <f t="shared" ca="1" si="372"/>
        <v>1</v>
      </c>
      <c r="AB90" s="139">
        <f t="shared" ca="1" si="372"/>
        <v>1</v>
      </c>
      <c r="AC90" s="139">
        <f t="shared" ca="1" si="372"/>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49611822592 SE CropgrazeFALSE (F33N11) pas%15 50 percentile prices</v>
      </c>
      <c r="AF90" s="10" t="str">
        <f ca="1">IF(COUNTIF(AE$5:AE90,AE90)=1,"-","Dup")</f>
        <v>-</v>
      </c>
      <c r="AG90" s="10"/>
      <c r="AH90" s="162" t="b">
        <v>0</v>
      </c>
      <c r="AI90" s="162" t="b">
        <v>0</v>
      </c>
      <c r="AJ90" s="162" t="b">
        <v>0</v>
      </c>
      <c r="AK90" s="162" t="b">
        <v>0</v>
      </c>
      <c r="AL90" s="162" t="b">
        <v>0</v>
      </c>
      <c r="AM90" s="162" t="b">
        <v>1</v>
      </c>
      <c r="AN90" s="10"/>
      <c r="AO90" s="161" t="b">
        <f t="shared" si="296"/>
        <v>1</v>
      </c>
      <c r="AP90" s="161" t="str">
        <f t="shared" si="296"/>
        <v>-</v>
      </c>
      <c r="AQ90" s="161" t="str">
        <f t="shared" si="296"/>
        <v>-</v>
      </c>
      <c r="AR90" s="161" t="str">
        <f t="shared" si="296"/>
        <v>-</v>
      </c>
      <c r="AS90" s="161" t="b">
        <f t="shared" si="296"/>
        <v>1</v>
      </c>
      <c r="AT90" s="161" t="b">
        <f t="shared" si="296"/>
        <v>0</v>
      </c>
      <c r="AU90" s="161">
        <f t="shared" ca="1" si="297"/>
        <v>0</v>
      </c>
      <c r="AV90" s="161" t="b">
        <f t="shared" ca="1" si="298"/>
        <v>0</v>
      </c>
      <c r="AW90" s="161" t="b">
        <f t="shared" ca="1" si="298"/>
        <v>0</v>
      </c>
      <c r="AX90" s="161" t="str">
        <f t="shared" ca="1" si="298"/>
        <v>-</v>
      </c>
      <c r="AY90" s="161" t="str">
        <f t="shared" ca="1" si="298"/>
        <v>-</v>
      </c>
      <c r="AZ90" s="161" t="str">
        <f t="shared" ca="1" si="298"/>
        <v>-</v>
      </c>
      <c r="BA90" s="10"/>
      <c r="BB90" s="161" t="b">
        <f t="shared" si="299"/>
        <v>1</v>
      </c>
      <c r="BC90" s="163" t="b">
        <f t="shared" ref="BC90:DW105" ca="1" si="402">OFFSET(BC$5,$B90,0)</f>
        <v>1</v>
      </c>
      <c r="BD90" s="163" t="b">
        <f t="shared" ca="1" si="402"/>
        <v>1</v>
      </c>
      <c r="BE90" s="162">
        <f t="shared" si="351"/>
        <v>3108</v>
      </c>
      <c r="BF90" s="163" t="str">
        <f t="shared" ca="1" si="402"/>
        <v>-</v>
      </c>
      <c r="BG90" s="163" t="str">
        <f t="shared" ca="1" si="402"/>
        <v>-</v>
      </c>
      <c r="BH90" s="163" t="str">
        <f t="shared" ca="1" si="402"/>
        <v>-</v>
      </c>
      <c r="BI90" s="163" t="str">
        <f t="shared" ca="1" si="402"/>
        <v>-</v>
      </c>
      <c r="BJ90" s="163" t="str">
        <f t="shared" ca="1" si="402"/>
        <v>-</v>
      </c>
      <c r="BK90" s="163">
        <f t="shared" ca="1" si="402"/>
        <v>1</v>
      </c>
      <c r="BL90" s="163">
        <f t="shared" ca="1" si="402"/>
        <v>1</v>
      </c>
      <c r="BM90" s="163" t="str">
        <f t="shared" ca="1" si="402"/>
        <v>-</v>
      </c>
      <c r="BN90" s="163" t="str">
        <f t="shared" ca="1" si="402"/>
        <v>-</v>
      </c>
      <c r="BO90" s="163" t="b">
        <f t="shared" ca="1" si="301"/>
        <v>0</v>
      </c>
      <c r="BP90" s="163" t="b">
        <f t="shared" ca="1" si="400"/>
        <v>0</v>
      </c>
      <c r="BQ90" s="163" t="b">
        <f t="shared" ca="1" si="400"/>
        <v>0</v>
      </c>
      <c r="BR90" s="163" t="b">
        <f t="shared" ca="1" si="400"/>
        <v>0</v>
      </c>
      <c r="BS90" s="163" t="b">
        <f t="shared" ca="1" si="400"/>
        <v>0</v>
      </c>
      <c r="BT90" s="163" t="b">
        <f t="shared" ca="1" si="400"/>
        <v>0</v>
      </c>
      <c r="BU90" s="163" t="b">
        <f t="shared" ca="1" si="400"/>
        <v>0</v>
      </c>
      <c r="BV90" s="163" t="b">
        <f t="shared" ca="1" si="400"/>
        <v>0</v>
      </c>
      <c r="BW90" s="163" t="b">
        <f t="shared" ca="1" si="400"/>
        <v>0</v>
      </c>
      <c r="BX90" s="163" t="str">
        <f t="shared" ca="1" si="402"/>
        <v>-</v>
      </c>
      <c r="BY90" s="163" t="str">
        <f t="shared" ca="1" si="377"/>
        <v>-</v>
      </c>
      <c r="BZ90" s="163" t="str">
        <f t="shared" ca="1" si="377"/>
        <v>-</v>
      </c>
      <c r="CA90" s="163" t="str">
        <f t="shared" ca="1" si="377"/>
        <v>-</v>
      </c>
      <c r="CB90" s="163" t="str">
        <f t="shared" ca="1" si="377"/>
        <v>-</v>
      </c>
      <c r="CC90" s="163" t="str">
        <f t="shared" ca="1" si="377"/>
        <v>-</v>
      </c>
      <c r="CD90" s="163" t="str">
        <f t="shared" ca="1" si="377"/>
        <v>-</v>
      </c>
      <c r="CE90" s="163" t="str">
        <f t="shared" ca="1" si="377"/>
        <v>-</v>
      </c>
      <c r="CF90" s="163" t="str">
        <f t="shared" ca="1" si="377"/>
        <v>-</v>
      </c>
      <c r="CG90" s="163" t="str">
        <f t="shared" ca="1" si="402"/>
        <v>-</v>
      </c>
      <c r="CH90" s="163" t="str">
        <f t="shared" ca="1" si="402"/>
        <v>-</v>
      </c>
      <c r="CI90" s="163" t="str">
        <f t="shared" ca="1" si="402"/>
        <v>-</v>
      </c>
      <c r="CJ90" s="163" t="str">
        <f t="shared" ca="1" si="402"/>
        <v>-</v>
      </c>
      <c r="CK90" s="163" t="str">
        <f t="shared" ca="1" si="402"/>
        <v>-</v>
      </c>
      <c r="CL90" s="163" t="str">
        <f t="shared" ca="1" si="387"/>
        <v>-</v>
      </c>
      <c r="CM90" s="163" t="str">
        <f t="shared" ca="1" si="387"/>
        <v>-</v>
      </c>
      <c r="CN90" s="163" t="str">
        <f t="shared" ca="1" si="387"/>
        <v>-</v>
      </c>
      <c r="CO90" s="163" t="str">
        <f t="shared" ca="1" si="387"/>
        <v>-</v>
      </c>
      <c r="CP90" s="163" t="str">
        <f t="shared" ca="1" si="387"/>
        <v>-</v>
      </c>
      <c r="CQ90" s="163" t="str">
        <f t="shared" ca="1" si="387"/>
        <v>-</v>
      </c>
      <c r="CR90" s="163" t="str">
        <f t="shared" ca="1" si="387"/>
        <v>-</v>
      </c>
      <c r="CS90" s="163" t="str">
        <f t="shared" ca="1" si="387"/>
        <v>-</v>
      </c>
      <c r="CT90" s="163" t="str">
        <f t="shared" ca="1" si="402"/>
        <v>-</v>
      </c>
      <c r="CU90" s="163" t="str">
        <f t="shared" ca="1" si="387"/>
        <v>-</v>
      </c>
      <c r="CV90" s="163" t="str">
        <f t="shared" ca="1" si="387"/>
        <v>-</v>
      </c>
      <c r="CW90" s="163" t="str">
        <f t="shared" ca="1" si="387"/>
        <v>-</v>
      </c>
      <c r="CX90" s="163" t="str">
        <f t="shared" ca="1" si="387"/>
        <v>-</v>
      </c>
      <c r="CY90" s="163" t="str">
        <f t="shared" ca="1" si="387"/>
        <v>-</v>
      </c>
      <c r="CZ90" s="163" t="str">
        <f t="shared" ca="1" si="387"/>
        <v>-</v>
      </c>
      <c r="DA90" s="163" t="str">
        <f t="shared" ca="1" si="387"/>
        <v>-</v>
      </c>
      <c r="DB90" s="163" t="str">
        <f t="shared" ca="1" si="387"/>
        <v>-</v>
      </c>
      <c r="DC90" s="163" t="str">
        <f t="shared" ca="1" si="402"/>
        <v>-</v>
      </c>
      <c r="DD90" s="163" t="str">
        <f t="shared" ca="1" si="378"/>
        <v>-</v>
      </c>
      <c r="DE90" s="163" t="str">
        <f t="shared" ca="1" si="378"/>
        <v>-</v>
      </c>
      <c r="DF90" s="163" t="str">
        <f t="shared" ca="1" si="378"/>
        <v>-</v>
      </c>
      <c r="DG90" s="163" t="str">
        <f t="shared" ca="1" si="378"/>
        <v>-</v>
      </c>
      <c r="DH90" s="163" t="str">
        <f t="shared" ca="1" si="378"/>
        <v>-</v>
      </c>
      <c r="DI90" s="163" t="str">
        <f t="shared" ca="1" si="378"/>
        <v>-</v>
      </c>
      <c r="DJ90" s="163" t="str">
        <f t="shared" ca="1" si="378"/>
        <v>-</v>
      </c>
      <c r="DK90" s="163" t="str">
        <f t="shared" ca="1" si="378"/>
        <v>-</v>
      </c>
      <c r="DL90" s="10"/>
      <c r="DM90" s="163" t="str">
        <f t="shared" ca="1" si="402"/>
        <v>-</v>
      </c>
      <c r="DN90" s="163" t="str">
        <f t="shared" ca="1" si="402"/>
        <v>-</v>
      </c>
      <c r="DO90" s="163" t="str">
        <f t="shared" ca="1" si="402"/>
        <v>-</v>
      </c>
      <c r="DP90" s="163" t="str">
        <f t="shared" ca="1" si="402"/>
        <v>-</v>
      </c>
      <c r="DQ90" s="163" t="str">
        <f t="shared" ca="1" si="402"/>
        <v>-</v>
      </c>
      <c r="DR90" s="163" t="str">
        <f t="shared" ca="1" si="402"/>
        <v>-</v>
      </c>
      <c r="DS90" s="163" t="str">
        <f t="shared" ca="1" si="402"/>
        <v>-</v>
      </c>
      <c r="DT90" s="163" t="str">
        <f t="shared" ca="1" si="402"/>
        <v>-</v>
      </c>
      <c r="DU90" s="163" t="str">
        <f t="shared" ca="1" si="402"/>
        <v>-</v>
      </c>
      <c r="DV90" s="163" t="str">
        <f t="shared" ca="1" si="402"/>
        <v>-</v>
      </c>
      <c r="DW90" s="163" t="str">
        <f t="shared" ca="1" si="402"/>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88"/>
        <v>-</v>
      </c>
      <c r="EJ90" s="163" t="str">
        <f t="shared" ca="1" si="388"/>
        <v>-</v>
      </c>
      <c r="EK90" s="163" t="str">
        <f t="shared" ca="1" si="388"/>
        <v>-</v>
      </c>
      <c r="EL90" s="163" t="str">
        <f t="shared" ca="1" si="388"/>
        <v>-</v>
      </c>
      <c r="EM90" s="163" t="str">
        <f t="shared" ca="1" si="388"/>
        <v>-</v>
      </c>
      <c r="EN90" s="163" t="str">
        <f t="shared" ca="1" si="388"/>
        <v>-</v>
      </c>
      <c r="EO90" s="163" t="str">
        <f t="shared" ca="1" si="388"/>
        <v>-</v>
      </c>
      <c r="EP90" s="163" t="str">
        <f t="shared" ca="1" si="388"/>
        <v>-</v>
      </c>
      <c r="EQ90" s="163">
        <f t="shared" ca="1" si="388"/>
        <v>1</v>
      </c>
      <c r="ER90" s="163">
        <f t="shared" ca="1" si="388"/>
        <v>1</v>
      </c>
      <c r="ES90" s="163">
        <f t="shared" ca="1" si="388"/>
        <v>0</v>
      </c>
      <c r="ET90" s="163" t="str">
        <f t="shared" ca="1" si="388"/>
        <v>-</v>
      </c>
      <c r="EU90" s="163" t="str">
        <f t="shared" ca="1" si="388"/>
        <v>-</v>
      </c>
      <c r="EV90" s="163" t="str">
        <f t="shared" ca="1" si="388"/>
        <v>-</v>
      </c>
      <c r="EW90" s="163" t="str">
        <f t="shared" ca="1" si="388"/>
        <v>-</v>
      </c>
      <c r="EX90" s="163" t="str">
        <f t="shared" ca="1" si="388"/>
        <v>-</v>
      </c>
      <c r="EY90" s="163" t="str">
        <f t="shared" ca="1" si="379"/>
        <v>-</v>
      </c>
      <c r="EZ90" s="163" t="str">
        <f t="shared" ca="1" si="379"/>
        <v>-</v>
      </c>
      <c r="FA90" s="163">
        <f t="shared" ca="1" si="379"/>
        <v>0</v>
      </c>
      <c r="FB90" s="163" t="str">
        <f t="shared" ca="1" si="379"/>
        <v>-</v>
      </c>
      <c r="FC90" s="163" t="str">
        <f t="shared" ca="1" si="380"/>
        <v>-</v>
      </c>
      <c r="FD90" s="163" t="str">
        <f t="shared" ca="1" si="380"/>
        <v>-</v>
      </c>
      <c r="FE90" s="163" t="str">
        <f t="shared" ca="1" si="380"/>
        <v>-</v>
      </c>
      <c r="FF90" s="163" t="str">
        <f t="shared" ca="1" si="380"/>
        <v>-</v>
      </c>
      <c r="FG90" s="163">
        <f t="shared" ca="1" si="380"/>
        <v>0</v>
      </c>
      <c r="FH90" s="163">
        <f t="shared" ca="1" si="380"/>
        <v>0</v>
      </c>
      <c r="FI90" s="163">
        <f t="shared" ca="1" si="380"/>
        <v>0</v>
      </c>
      <c r="FJ90" s="163">
        <f t="shared" ca="1" si="380"/>
        <v>0</v>
      </c>
      <c r="FK90" s="163">
        <f t="shared" ca="1" si="380"/>
        <v>0</v>
      </c>
      <c r="FL90" s="163">
        <f t="shared" ca="1" si="380"/>
        <v>0</v>
      </c>
      <c r="FM90" s="163">
        <f t="shared" ca="1" si="380"/>
        <v>0</v>
      </c>
      <c r="FN90" s="163" t="str">
        <f t="shared" ca="1" si="380"/>
        <v>-</v>
      </c>
      <c r="FO90" s="163" t="str">
        <f t="shared" ca="1" si="380"/>
        <v>-</v>
      </c>
      <c r="FP90" s="163" t="str">
        <f t="shared" ca="1" si="380"/>
        <v>-</v>
      </c>
      <c r="FQ90" s="163" t="str">
        <f t="shared" ca="1" si="380"/>
        <v>-</v>
      </c>
      <c r="FR90" s="163" t="str">
        <f t="shared" ca="1" si="380"/>
        <v>-</v>
      </c>
      <c r="FS90" s="163" t="str">
        <f t="shared" ca="1" si="381"/>
        <v>-</v>
      </c>
      <c r="FT90" s="163" t="str">
        <f t="shared" ca="1" si="381"/>
        <v>-</v>
      </c>
      <c r="FU90" s="163" t="str">
        <f t="shared" ca="1" si="381"/>
        <v>-</v>
      </c>
      <c r="FV90" s="163" t="str">
        <f t="shared" ca="1" si="381"/>
        <v>-</v>
      </c>
      <c r="FW90" s="163" t="str">
        <f t="shared" ca="1" si="381"/>
        <v>-</v>
      </c>
      <c r="FX90" s="163" t="str">
        <f t="shared" ca="1" si="381"/>
        <v>-</v>
      </c>
      <c r="FY90" s="10"/>
      <c r="FZ90" s="163">
        <f t="shared" ca="1" si="381"/>
        <v>1</v>
      </c>
      <c r="GA90" s="163" t="str">
        <f t="shared" ca="1" si="381"/>
        <v>-</v>
      </c>
      <c r="GB90" s="163" t="str">
        <f t="shared" ca="1" si="381"/>
        <v>-</v>
      </c>
      <c r="GC90" s="163" t="str">
        <f t="shared" ca="1" si="381"/>
        <v>-</v>
      </c>
      <c r="GD90" s="163" t="str">
        <f t="shared" ca="1" si="381"/>
        <v>-</v>
      </c>
      <c r="GE90" s="163" t="b">
        <f t="shared" ca="1" si="381"/>
        <v>0</v>
      </c>
      <c r="GF90" s="163" t="str">
        <f t="shared" ca="1" si="381"/>
        <v>-</v>
      </c>
      <c r="GG90" s="163">
        <f t="shared" ca="1" si="381"/>
        <v>0</v>
      </c>
      <c r="GH90" s="163" t="str">
        <f t="shared" ca="1" si="381"/>
        <v>-</v>
      </c>
      <c r="GI90" s="161" cm="1">
        <f t="array" aca="1" ref="GI90" ca="1">INDEX(i.rev,$K90,GI$15)</f>
        <v>1</v>
      </c>
      <c r="GJ90" s="163">
        <f t="shared" ca="1" si="393"/>
        <v>0</v>
      </c>
      <c r="GK90" s="163">
        <f t="shared" ca="1" si="393"/>
        <v>1</v>
      </c>
      <c r="GL90" s="163">
        <f t="shared" ca="1" si="393"/>
        <v>0</v>
      </c>
      <c r="GM90" s="163">
        <f t="shared" ca="1" si="393"/>
        <v>1</v>
      </c>
      <c r="GN90" s="163">
        <f t="shared" ca="1" si="393"/>
        <v>1</v>
      </c>
      <c r="GO90" s="163">
        <f t="shared" ca="1" si="393"/>
        <v>1</v>
      </c>
      <c r="GP90" s="163">
        <f t="shared" ca="1" si="393"/>
        <v>0</v>
      </c>
      <c r="GQ90" s="163">
        <f t="shared" ca="1" si="393"/>
        <v>0</v>
      </c>
      <c r="GR90" s="163">
        <f t="shared" ca="1" si="393"/>
        <v>0</v>
      </c>
      <c r="GS90" s="163">
        <f t="shared" ca="1" si="393"/>
        <v>0</v>
      </c>
      <c r="GT90" s="163">
        <f t="shared" ca="1" si="393"/>
        <v>0</v>
      </c>
      <c r="GU90" s="163">
        <f t="shared" ca="1" si="393"/>
        <v>0</v>
      </c>
      <c r="GV90" s="163">
        <f t="shared" ca="1" si="393"/>
        <v>0</v>
      </c>
      <c r="GW90" s="163">
        <f t="shared" ca="1" si="393"/>
        <v>0</v>
      </c>
      <c r="GX90" s="163">
        <f t="shared" ca="1" si="393"/>
        <v>0</v>
      </c>
      <c r="GY90" s="163">
        <f t="shared" ca="1" si="393"/>
        <v>0</v>
      </c>
      <c r="GZ90" s="161" cm="1">
        <f t="array" aca="1" ref="GZ90" ca="1">INDEX(i.rev,$K90,GZ$15)</f>
        <v>0</v>
      </c>
      <c r="HA90" s="163">
        <f t="shared" ca="1" si="395"/>
        <v>0</v>
      </c>
      <c r="HB90" s="161" cm="1">
        <f t="array" aca="1" ref="HB90" ca="1">INDEX(i.rev,$K90,HB$15)</f>
        <v>1</v>
      </c>
      <c r="HC90" s="163">
        <f t="shared" ca="1" si="396"/>
        <v>0</v>
      </c>
      <c r="HD90" s="163">
        <f t="shared" ca="1" si="396"/>
        <v>0</v>
      </c>
      <c r="HE90" s="163">
        <f t="shared" ca="1" si="396"/>
        <v>0</v>
      </c>
      <c r="HF90" s="163">
        <f t="shared" ca="1" si="396"/>
        <v>0</v>
      </c>
      <c r="HG90" s="163">
        <f t="shared" ca="1" si="396"/>
        <v>0</v>
      </c>
      <c r="HH90" s="163">
        <f t="shared" ca="1" si="396"/>
        <v>0</v>
      </c>
      <c r="HI90" s="163">
        <f t="shared" ca="1" si="396"/>
        <v>0</v>
      </c>
      <c r="HJ90" s="10">
        <v>0.15</v>
      </c>
      <c r="HK90" s="193" t="b">
        <f>TRUE</f>
        <v>1</v>
      </c>
      <c r="HL90" s="195">
        <f>$HL$68*HJ90</f>
        <v>319.5</v>
      </c>
      <c r="HM90" s="163" t="str">
        <f t="shared" ca="1" si="396"/>
        <v>-</v>
      </c>
      <c r="HN90" s="163" t="str">
        <f t="shared" ca="1" si="396"/>
        <v>-</v>
      </c>
      <c r="HO90" s="163" t="str">
        <f t="shared" ca="1" si="354"/>
        <v>-</v>
      </c>
      <c r="HP90" s="161" t="b">
        <f t="shared" si="310"/>
        <v>0</v>
      </c>
      <c r="HQ90" s="161" t="b">
        <f t="shared" si="310"/>
        <v>0</v>
      </c>
      <c r="HR90" s="161" t="b">
        <f t="shared" si="310"/>
        <v>1</v>
      </c>
      <c r="HS90" s="163">
        <f t="shared" ca="1" si="396"/>
        <v>0</v>
      </c>
      <c r="HT90" s="161">
        <f t="shared" ca="1" si="311"/>
        <v>1</v>
      </c>
      <c r="HU90" s="161">
        <f t="shared" ca="1" si="311"/>
        <v>1</v>
      </c>
      <c r="HV90" s="163" t="str">
        <f t="shared" ca="1" si="396"/>
        <v>-</v>
      </c>
      <c r="HW90" s="163" t="str">
        <f t="shared" ca="1" si="396"/>
        <v>-</v>
      </c>
      <c r="HX90" s="163" t="str">
        <f t="shared" ca="1" si="396"/>
        <v>-</v>
      </c>
      <c r="HY90" s="163" t="str">
        <f t="shared" ca="1" si="396"/>
        <v>-</v>
      </c>
      <c r="HZ90" s="163" t="str">
        <f t="shared" ca="1" si="396"/>
        <v>-</v>
      </c>
      <c r="IA90" s="163" t="str">
        <f t="shared" ca="1" si="396"/>
        <v>-</v>
      </c>
      <c r="IB90" s="163" t="str">
        <f t="shared" ca="1" si="396"/>
        <v>-</v>
      </c>
      <c r="IC90" s="163" t="str">
        <f t="shared" ca="1" si="396"/>
        <v>-</v>
      </c>
      <c r="ID90" s="163" t="str">
        <f t="shared" ca="1" si="396"/>
        <v>-</v>
      </c>
      <c r="IE90" s="163" t="b">
        <f t="shared" ca="1" si="396"/>
        <v>1</v>
      </c>
      <c r="IF90" s="163" t="str">
        <f t="shared" ca="1" si="396"/>
        <v>-</v>
      </c>
      <c r="IG90" s="163" t="str">
        <f t="shared" ca="1" si="396"/>
        <v>-</v>
      </c>
      <c r="IH90" s="163" t="str">
        <f t="shared" ca="1" si="312"/>
        <v>-</v>
      </c>
      <c r="II90" s="163" t="b">
        <f t="shared" ca="1" si="313"/>
        <v>1</v>
      </c>
      <c r="IJ90" s="163">
        <f t="shared" ca="1" si="314"/>
        <v>0</v>
      </c>
      <c r="IK90" s="163" t="str">
        <f t="shared" ca="1" si="315"/>
        <v>-</v>
      </c>
      <c r="IL90" s="163" t="str">
        <f t="shared" ca="1" si="315"/>
        <v>-</v>
      </c>
      <c r="IM90" s="163" t="str">
        <f t="shared" ca="1" si="315"/>
        <v>-</v>
      </c>
      <c r="IN90" s="163" t="str">
        <f t="shared" ca="1" si="315"/>
        <v>-</v>
      </c>
      <c r="IO90" s="163" t="str">
        <f t="shared" ca="1" si="315"/>
        <v>-</v>
      </c>
      <c r="IP90" s="163">
        <f t="shared" ca="1" si="315"/>
        <v>0</v>
      </c>
      <c r="IQ90" s="163" t="str">
        <f t="shared" ca="1" si="315"/>
        <v>-</v>
      </c>
      <c r="IR90" s="163" t="str">
        <f t="shared" ca="1" si="315"/>
        <v>-</v>
      </c>
      <c r="IS90" s="163" t="str">
        <f t="shared" ca="1" si="315"/>
        <v>-</v>
      </c>
      <c r="IT90" s="163">
        <f t="shared" ca="1" si="315"/>
        <v>500</v>
      </c>
      <c r="IU90" s="163">
        <f t="shared" ca="1" si="315"/>
        <v>500</v>
      </c>
      <c r="IV90" s="163" t="str">
        <f t="shared" ca="1" si="315"/>
        <v>-</v>
      </c>
      <c r="IW90" s="163" t="str">
        <f t="shared" ca="1" si="315"/>
        <v>-</v>
      </c>
      <c r="IX90" s="163" t="str">
        <f t="shared" ca="1" si="31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316"/>
        <v>4.4999999999999998E-2</v>
      </c>
      <c r="MA90" s="161">
        <f t="shared" ca="1" si="317"/>
        <v>4.4999999999999998E-2</v>
      </c>
      <c r="MB90" s="163">
        <f t="shared" ca="1" si="318"/>
        <v>1</v>
      </c>
      <c r="MC90" s="163">
        <f t="shared" ca="1" si="318"/>
        <v>0</v>
      </c>
      <c r="MD90" s="163">
        <f t="shared" ca="1" si="318"/>
        <v>1</v>
      </c>
      <c r="ME90" s="163">
        <f t="shared" ca="1" si="318"/>
        <v>1</v>
      </c>
      <c r="MF90" s="163">
        <f t="shared" ca="1" si="318"/>
        <v>0</v>
      </c>
      <c r="MG90" s="193">
        <v>50</v>
      </c>
      <c r="MH90" s="193">
        <v>50</v>
      </c>
      <c r="MI90" s="193">
        <v>50</v>
      </c>
      <c r="MJ90" s="193">
        <v>50</v>
      </c>
      <c r="MK90" s="161">
        <f t="shared" ca="1" si="397"/>
        <v>1</v>
      </c>
      <c r="ML90" s="161">
        <f t="shared" ca="1" si="398"/>
        <v>1</v>
      </c>
      <c r="MM90" s="161">
        <f t="shared" ca="1" si="399"/>
        <v>1</v>
      </c>
      <c r="MN90" s="161">
        <f t="shared" ca="1" si="320"/>
        <v>1</v>
      </c>
      <c r="MO90" s="161">
        <f t="shared" ca="1" si="320"/>
        <v>1</v>
      </c>
      <c r="MP90" s="163">
        <f t="shared" ca="1" si="318"/>
        <v>1</v>
      </c>
      <c r="MQ90" s="10"/>
      <c r="MR90" s="163">
        <f t="shared" ca="1" si="318"/>
        <v>1</v>
      </c>
      <c r="MS90" s="161">
        <f t="shared" ca="1" si="321"/>
        <v>1</v>
      </c>
      <c r="MT90" s="163">
        <f t="shared" ca="1" si="318"/>
        <v>0.75</v>
      </c>
      <c r="MU90" s="163">
        <f t="shared" ca="1" si="318"/>
        <v>0.8</v>
      </c>
      <c r="MV90" s="163">
        <f t="shared" ca="1" si="322"/>
        <v>0.82499999999999996</v>
      </c>
      <c r="MW90" s="163">
        <f t="shared" ca="1" si="318"/>
        <v>0.875</v>
      </c>
      <c r="MX90" s="163">
        <f t="shared" ca="1" si="318"/>
        <v>0.9</v>
      </c>
      <c r="MY90" s="163">
        <f t="shared" ca="1" si="376"/>
        <v>0.75</v>
      </c>
      <c r="MZ90" s="163">
        <f t="shared" ca="1" si="376"/>
        <v>0.78142857142857147</v>
      </c>
      <c r="NA90" s="163">
        <f t="shared" ca="1" si="376"/>
        <v>0.82499999999999996</v>
      </c>
      <c r="NB90" s="163">
        <f t="shared" ca="1" si="376"/>
        <v>0.875</v>
      </c>
      <c r="NC90" s="163">
        <f t="shared" ca="1" si="376"/>
        <v>0.9</v>
      </c>
      <c r="ND90" s="163">
        <f t="shared" ca="1" si="376"/>
        <v>0.9</v>
      </c>
      <c r="NE90" s="163">
        <f t="shared" ca="1" si="376"/>
        <v>0.75</v>
      </c>
      <c r="NF90" s="163">
        <f t="shared" ca="1" si="376"/>
        <v>0.78142857142857147</v>
      </c>
      <c r="NG90" s="163">
        <f t="shared" ca="1" si="376"/>
        <v>0.82499999999999996</v>
      </c>
      <c r="NH90" s="163">
        <f t="shared" ca="1" si="376"/>
        <v>0.875</v>
      </c>
      <c r="NI90" s="163">
        <f t="shared" ca="1" si="376"/>
        <v>0.9</v>
      </c>
      <c r="NJ90" s="163">
        <f t="shared" ca="1" si="376"/>
        <v>0.9</v>
      </c>
      <c r="NK90" s="163">
        <f t="shared" ref="MY90:OU91" ca="1" si="403">OFFSET(NK$5,$B90,0)</f>
        <v>0.75</v>
      </c>
      <c r="NL90" s="163">
        <f t="shared" ca="1" si="403"/>
        <v>0.78142857142857147</v>
      </c>
      <c r="NM90" s="163">
        <f t="shared" ca="1" si="403"/>
        <v>0.82499999999999996</v>
      </c>
      <c r="NN90" s="163">
        <f t="shared" ca="1" si="403"/>
        <v>0.875</v>
      </c>
      <c r="NO90" s="163">
        <f t="shared" ca="1" si="403"/>
        <v>0.9</v>
      </c>
      <c r="NP90" s="163">
        <f t="shared" ca="1" si="403"/>
        <v>0.9</v>
      </c>
      <c r="NQ90" s="163">
        <f t="shared" ca="1" si="403"/>
        <v>0.75</v>
      </c>
      <c r="NR90" s="163">
        <f t="shared" ca="1" si="403"/>
        <v>0.78142857142857147</v>
      </c>
      <c r="NS90" s="163">
        <f t="shared" ca="1" si="403"/>
        <v>0.82499999999999996</v>
      </c>
      <c r="NT90" s="163">
        <f t="shared" ca="1" si="403"/>
        <v>0.875</v>
      </c>
      <c r="NU90" s="163">
        <f t="shared" ca="1" si="403"/>
        <v>0.9</v>
      </c>
      <c r="NV90" s="163">
        <f t="shared" ca="1" si="403"/>
        <v>0.9</v>
      </c>
      <c r="NW90" s="163">
        <f t="shared" ca="1" si="403"/>
        <v>0.75</v>
      </c>
      <c r="NX90" s="163">
        <f t="shared" ca="1" si="403"/>
        <v>0.78142857142857147</v>
      </c>
      <c r="NY90" s="163">
        <f t="shared" ca="1" si="403"/>
        <v>0.82499999999999996</v>
      </c>
      <c r="NZ90" s="163">
        <f t="shared" ca="1" si="403"/>
        <v>0.875</v>
      </c>
      <c r="OA90" s="163">
        <f t="shared" ca="1" si="403"/>
        <v>0.9</v>
      </c>
      <c r="OB90" s="163">
        <f t="shared" ca="1" si="403"/>
        <v>0.9</v>
      </c>
      <c r="OC90" s="163">
        <f t="shared" ca="1" si="403"/>
        <v>0.75</v>
      </c>
      <c r="OD90" s="163">
        <f t="shared" ca="1" si="403"/>
        <v>0.78142857142857147</v>
      </c>
      <c r="OE90" s="163">
        <f t="shared" ca="1" si="403"/>
        <v>0.82499999999999996</v>
      </c>
      <c r="OF90" s="163">
        <f t="shared" ca="1" si="403"/>
        <v>0.875</v>
      </c>
      <c r="OG90" s="163">
        <f t="shared" ca="1" si="403"/>
        <v>0.9</v>
      </c>
      <c r="OH90" s="163">
        <f t="shared" ca="1" si="403"/>
        <v>0.9</v>
      </c>
      <c r="OI90" s="163">
        <f t="shared" ca="1" si="403"/>
        <v>0.75</v>
      </c>
      <c r="OJ90" s="163">
        <f t="shared" ca="1" si="403"/>
        <v>0.76904761904761909</v>
      </c>
      <c r="OK90" s="163">
        <f t="shared" ca="1" si="403"/>
        <v>0.82000000000000006</v>
      </c>
      <c r="OL90" s="163">
        <f t="shared" ca="1" si="403"/>
        <v>0.875</v>
      </c>
      <c r="OM90" s="163">
        <f t="shared" ca="1" si="403"/>
        <v>0.9</v>
      </c>
      <c r="ON90" s="163">
        <f t="shared" ca="1" si="403"/>
        <v>0.90000000000000013</v>
      </c>
      <c r="OO90" s="163">
        <f t="shared" ca="1" si="403"/>
        <v>0.75</v>
      </c>
      <c r="OP90" s="163">
        <f t="shared" ca="1" si="403"/>
        <v>0.76904761904761909</v>
      </c>
      <c r="OQ90" s="163">
        <f t="shared" ca="1" si="403"/>
        <v>0.82000000000000006</v>
      </c>
      <c r="OR90" s="163">
        <f t="shared" ca="1" si="403"/>
        <v>0.875</v>
      </c>
      <c r="OS90" s="163">
        <f t="shared" ca="1" si="403"/>
        <v>0.9</v>
      </c>
      <c r="OT90" s="163">
        <f t="shared" ca="1" si="403"/>
        <v>0.9</v>
      </c>
      <c r="OU90" s="163">
        <f t="shared" ca="1" si="403"/>
        <v>0.875</v>
      </c>
      <c r="OV90" s="161">
        <f t="shared" ca="1" si="325"/>
        <v>1</v>
      </c>
      <c r="OW90" s="161">
        <f t="shared" ca="1" si="326"/>
        <v>1</v>
      </c>
      <c r="OX90" s="161" t="str">
        <f t="shared" ca="1" si="327"/>
        <v>-</v>
      </c>
      <c r="OY90" s="193">
        <v>2</v>
      </c>
      <c r="OZ90" s="161" t="str">
        <f t="shared" ca="1" si="328"/>
        <v>-</v>
      </c>
      <c r="PA90" s="161" t="str">
        <f t="shared" ca="1" si="329"/>
        <v>-</v>
      </c>
      <c r="PB90" s="163">
        <f t="shared" ca="1" si="318"/>
        <v>0</v>
      </c>
      <c r="PC90" s="27">
        <v>0</v>
      </c>
    </row>
    <row r="91" spans="1:419" s="143" customFormat="1" hidden="1" outlineLevel="1">
      <c r="A91" s="121">
        <f t="shared" si="14"/>
        <v>86</v>
      </c>
      <c r="B91" s="121">
        <f t="shared" si="390"/>
        <v>13</v>
      </c>
      <c r="C91" s="143">
        <v>101</v>
      </c>
      <c r="D91" s="143" t="s">
        <v>884</v>
      </c>
      <c r="E91" s="143" t="b">
        <v>0</v>
      </c>
      <c r="F91" s="143" t="b">
        <v>0</v>
      </c>
      <c r="G91" s="143" t="b">
        <f t="shared" si="371"/>
        <v>0</v>
      </c>
      <c r="H91" s="139">
        <v>3</v>
      </c>
      <c r="I91" s="32">
        <v>1</v>
      </c>
      <c r="J91" s="139">
        <f t="shared" ca="1" si="372"/>
        <v>1</v>
      </c>
      <c r="K91" s="139">
        <f t="shared" ca="1" si="372"/>
        <v>1</v>
      </c>
      <c r="L91" s="139">
        <f t="shared" ca="1" si="372"/>
        <v>1</v>
      </c>
      <c r="M91" s="139">
        <f t="shared" ca="1" si="372"/>
        <v>1</v>
      </c>
      <c r="N91" s="139">
        <f t="shared" ca="1" si="372"/>
        <v>1</v>
      </c>
      <c r="O91" s="139">
        <f t="shared" ca="1" si="372"/>
        <v>1</v>
      </c>
      <c r="P91" s="139">
        <f t="shared" ca="1" si="372"/>
        <v>1</v>
      </c>
      <c r="Q91" s="139">
        <f t="shared" ca="1" si="372"/>
        <v>1</v>
      </c>
      <c r="R91" s="139">
        <f t="shared" ca="1" si="372"/>
        <v>2</v>
      </c>
      <c r="S91" s="139">
        <f t="shared" ca="1" si="372"/>
        <v>1</v>
      </c>
      <c r="T91" s="139">
        <f t="shared" ca="1" si="372"/>
        <v>1</v>
      </c>
      <c r="U91" s="139">
        <f t="shared" ca="1" si="372"/>
        <v>1</v>
      </c>
      <c r="V91" s="139">
        <f t="shared" ca="1" si="372"/>
        <v>1</v>
      </c>
      <c r="W91" s="139">
        <f t="shared" ca="1" si="372"/>
        <v>1</v>
      </c>
      <c r="X91" s="139">
        <f t="shared" ca="1" si="372"/>
        <v>1</v>
      </c>
      <c r="Y91" s="139">
        <f t="shared" ca="1" si="372"/>
        <v>1</v>
      </c>
      <c r="Z91" s="139">
        <f t="shared" ca="1" si="372"/>
        <v>1</v>
      </c>
      <c r="AA91" s="139">
        <f t="shared" ca="1" si="372"/>
        <v>1</v>
      </c>
      <c r="AB91" s="139">
        <f t="shared" ca="1" si="372"/>
        <v>1</v>
      </c>
      <c r="AC91" s="139">
        <f t="shared" ca="1" si="372"/>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49612822592 SE CropgrazeFALSE (F33N11) pas%30 50 percentile prices</v>
      </c>
      <c r="AF91" s="10" t="str">
        <f ca="1">IF(COUNTIF(AE$5:AE91,AE91)=1,"-","Dup")</f>
        <v>-</v>
      </c>
      <c r="AG91" s="10"/>
      <c r="AH91" s="162" t="b">
        <v>0</v>
      </c>
      <c r="AI91" s="162" t="b">
        <v>0</v>
      </c>
      <c r="AJ91" s="162" t="b">
        <v>0</v>
      </c>
      <c r="AK91" s="162" t="b">
        <v>0</v>
      </c>
      <c r="AL91" s="162" t="b">
        <v>0</v>
      </c>
      <c r="AM91" s="162" t="b">
        <v>1</v>
      </c>
      <c r="AN91" s="10"/>
      <c r="AO91" s="161" t="b">
        <f t="shared" si="296"/>
        <v>1</v>
      </c>
      <c r="AP91" s="161" t="str">
        <f t="shared" si="296"/>
        <v>-</v>
      </c>
      <c r="AQ91" s="161" t="str">
        <f t="shared" si="296"/>
        <v>-</v>
      </c>
      <c r="AR91" s="161" t="str">
        <f t="shared" si="296"/>
        <v>-</v>
      </c>
      <c r="AS91" s="161" t="b">
        <f t="shared" si="296"/>
        <v>1</v>
      </c>
      <c r="AT91" s="161" t="b">
        <f t="shared" si="296"/>
        <v>0</v>
      </c>
      <c r="AU91" s="161">
        <f t="shared" ca="1" si="297"/>
        <v>0</v>
      </c>
      <c r="AV91" s="161" t="b">
        <f t="shared" ca="1" si="298"/>
        <v>0</v>
      </c>
      <c r="AW91" s="161" t="b">
        <f t="shared" ca="1" si="298"/>
        <v>0</v>
      </c>
      <c r="AX91" s="161" t="str">
        <f t="shared" ca="1" si="298"/>
        <v>-</v>
      </c>
      <c r="AY91" s="161" t="str">
        <f t="shared" ca="1" si="298"/>
        <v>-</v>
      </c>
      <c r="AZ91" s="161" t="str">
        <f t="shared" ca="1" si="298"/>
        <v>-</v>
      </c>
      <c r="BA91" s="10"/>
      <c r="BB91" s="161" t="b">
        <f t="shared" si="299"/>
        <v>1</v>
      </c>
      <c r="BC91" s="163" t="b">
        <f t="shared" ca="1" si="402"/>
        <v>1</v>
      </c>
      <c r="BD91" s="163" t="b">
        <f t="shared" ca="1" si="402"/>
        <v>1</v>
      </c>
      <c r="BE91" s="162">
        <f t="shared" si="351"/>
        <v>3108</v>
      </c>
      <c r="BF91" s="163" t="str">
        <f t="shared" ca="1" si="402"/>
        <v>-</v>
      </c>
      <c r="BG91" s="163" t="str">
        <f t="shared" ca="1" si="402"/>
        <v>-</v>
      </c>
      <c r="BH91" s="163" t="str">
        <f t="shared" ca="1" si="402"/>
        <v>-</v>
      </c>
      <c r="BI91" s="163" t="str">
        <f t="shared" ca="1" si="402"/>
        <v>-</v>
      </c>
      <c r="BJ91" s="163" t="str">
        <f t="shared" ca="1" si="402"/>
        <v>-</v>
      </c>
      <c r="BK91" s="163">
        <f t="shared" ca="1" si="402"/>
        <v>1</v>
      </c>
      <c r="BL91" s="163">
        <f t="shared" ca="1" si="402"/>
        <v>1</v>
      </c>
      <c r="BM91" s="163" t="str">
        <f t="shared" ca="1" si="402"/>
        <v>-</v>
      </c>
      <c r="BN91" s="163" t="str">
        <f t="shared" ca="1" si="402"/>
        <v>-</v>
      </c>
      <c r="BO91" s="163" t="b">
        <f t="shared" ca="1" si="301"/>
        <v>0</v>
      </c>
      <c r="BP91" s="163" t="b">
        <f t="shared" ca="1" si="400"/>
        <v>0</v>
      </c>
      <c r="BQ91" s="163" t="b">
        <f t="shared" ca="1" si="400"/>
        <v>0</v>
      </c>
      <c r="BR91" s="163" t="b">
        <f t="shared" ca="1" si="400"/>
        <v>0</v>
      </c>
      <c r="BS91" s="163" t="b">
        <f t="shared" ca="1" si="400"/>
        <v>0</v>
      </c>
      <c r="BT91" s="163" t="b">
        <f t="shared" ca="1" si="400"/>
        <v>0</v>
      </c>
      <c r="BU91" s="163" t="b">
        <f t="shared" ca="1" si="400"/>
        <v>0</v>
      </c>
      <c r="BV91" s="163" t="b">
        <f t="shared" ca="1" si="400"/>
        <v>0</v>
      </c>
      <c r="BW91" s="163" t="b">
        <f t="shared" ca="1" si="400"/>
        <v>0</v>
      </c>
      <c r="BX91" s="163" t="str">
        <f t="shared" ca="1" si="402"/>
        <v>-</v>
      </c>
      <c r="BY91" s="163" t="str">
        <f t="shared" ca="1" si="377"/>
        <v>-</v>
      </c>
      <c r="BZ91" s="163" t="str">
        <f t="shared" ca="1" si="377"/>
        <v>-</v>
      </c>
      <c r="CA91" s="163" t="str">
        <f t="shared" ca="1" si="377"/>
        <v>-</v>
      </c>
      <c r="CB91" s="163" t="str">
        <f t="shared" ca="1" si="377"/>
        <v>-</v>
      </c>
      <c r="CC91" s="163" t="str">
        <f t="shared" ca="1" si="377"/>
        <v>-</v>
      </c>
      <c r="CD91" s="163" t="str">
        <f t="shared" ca="1" si="377"/>
        <v>-</v>
      </c>
      <c r="CE91" s="163" t="str">
        <f t="shared" ca="1" si="377"/>
        <v>-</v>
      </c>
      <c r="CF91" s="163" t="str">
        <f t="shared" ca="1" si="377"/>
        <v>-</v>
      </c>
      <c r="CG91" s="163" t="str">
        <f t="shared" ca="1" si="402"/>
        <v>-</v>
      </c>
      <c r="CH91" s="163" t="str">
        <f t="shared" ca="1" si="402"/>
        <v>-</v>
      </c>
      <c r="CI91" s="163" t="str">
        <f t="shared" ca="1" si="402"/>
        <v>-</v>
      </c>
      <c r="CJ91" s="163" t="str">
        <f t="shared" ca="1" si="402"/>
        <v>-</v>
      </c>
      <c r="CK91" s="163" t="str">
        <f t="shared" ca="1" si="402"/>
        <v>-</v>
      </c>
      <c r="CL91" s="163" t="str">
        <f t="shared" ca="1" si="387"/>
        <v>-</v>
      </c>
      <c r="CM91" s="163" t="str">
        <f t="shared" ca="1" si="387"/>
        <v>-</v>
      </c>
      <c r="CN91" s="163" t="str">
        <f t="shared" ca="1" si="387"/>
        <v>-</v>
      </c>
      <c r="CO91" s="163" t="str">
        <f t="shared" ca="1" si="387"/>
        <v>-</v>
      </c>
      <c r="CP91" s="163" t="str">
        <f t="shared" ca="1" si="387"/>
        <v>-</v>
      </c>
      <c r="CQ91" s="163" t="str">
        <f t="shared" ca="1" si="387"/>
        <v>-</v>
      </c>
      <c r="CR91" s="163" t="str">
        <f t="shared" ca="1" si="387"/>
        <v>-</v>
      </c>
      <c r="CS91" s="163" t="str">
        <f t="shared" ca="1" si="387"/>
        <v>-</v>
      </c>
      <c r="CT91" s="163" t="str">
        <f t="shared" ca="1" si="402"/>
        <v>-</v>
      </c>
      <c r="CU91" s="163" t="str">
        <f t="shared" ca="1" si="387"/>
        <v>-</v>
      </c>
      <c r="CV91" s="163" t="str">
        <f t="shared" ca="1" si="387"/>
        <v>-</v>
      </c>
      <c r="CW91" s="163" t="str">
        <f t="shared" ca="1" si="387"/>
        <v>-</v>
      </c>
      <c r="CX91" s="163" t="str">
        <f t="shared" ca="1" si="387"/>
        <v>-</v>
      </c>
      <c r="CY91" s="163" t="str">
        <f t="shared" ca="1" si="387"/>
        <v>-</v>
      </c>
      <c r="CZ91" s="163" t="str">
        <f t="shared" ca="1" si="387"/>
        <v>-</v>
      </c>
      <c r="DA91" s="163" t="str">
        <f t="shared" ca="1" si="387"/>
        <v>-</v>
      </c>
      <c r="DB91" s="163" t="str">
        <f t="shared" ca="1" si="387"/>
        <v>-</v>
      </c>
      <c r="DC91" s="163" t="str">
        <f t="shared" ca="1" si="402"/>
        <v>-</v>
      </c>
      <c r="DD91" s="163" t="str">
        <f t="shared" ca="1" si="378"/>
        <v>-</v>
      </c>
      <c r="DE91" s="163" t="str">
        <f t="shared" ca="1" si="378"/>
        <v>-</v>
      </c>
      <c r="DF91" s="163" t="str">
        <f t="shared" ca="1" si="378"/>
        <v>-</v>
      </c>
      <c r="DG91" s="163" t="str">
        <f t="shared" ca="1" si="378"/>
        <v>-</v>
      </c>
      <c r="DH91" s="163" t="str">
        <f t="shared" ca="1" si="378"/>
        <v>-</v>
      </c>
      <c r="DI91" s="163" t="str">
        <f t="shared" ca="1" si="378"/>
        <v>-</v>
      </c>
      <c r="DJ91" s="163" t="str">
        <f t="shared" ca="1" si="378"/>
        <v>-</v>
      </c>
      <c r="DK91" s="163" t="str">
        <f t="shared" ca="1" si="378"/>
        <v>-</v>
      </c>
      <c r="DL91" s="10"/>
      <c r="DM91" s="163" t="str">
        <f t="shared" ca="1" si="402"/>
        <v>-</v>
      </c>
      <c r="DN91" s="163" t="str">
        <f t="shared" ca="1" si="402"/>
        <v>-</v>
      </c>
      <c r="DO91" s="163" t="str">
        <f t="shared" ca="1" si="402"/>
        <v>-</v>
      </c>
      <c r="DP91" s="163" t="str">
        <f t="shared" ca="1" si="402"/>
        <v>-</v>
      </c>
      <c r="DQ91" s="163" t="str">
        <f t="shared" ca="1" si="402"/>
        <v>-</v>
      </c>
      <c r="DR91" s="163" t="str">
        <f t="shared" ca="1" si="402"/>
        <v>-</v>
      </c>
      <c r="DS91" s="163" t="str">
        <f t="shared" ca="1" si="402"/>
        <v>-</v>
      </c>
      <c r="DT91" s="163" t="str">
        <f t="shared" ca="1" si="402"/>
        <v>-</v>
      </c>
      <c r="DU91" s="163" t="str">
        <f t="shared" ca="1" si="402"/>
        <v>-</v>
      </c>
      <c r="DV91" s="163" t="str">
        <f t="shared" ca="1" si="402"/>
        <v>-</v>
      </c>
      <c r="DW91" s="163" t="str">
        <f t="shared" ca="1" si="402"/>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88"/>
        <v>-</v>
      </c>
      <c r="EJ91" s="163" t="str">
        <f t="shared" ca="1" si="388"/>
        <v>-</v>
      </c>
      <c r="EK91" s="163" t="str">
        <f t="shared" ca="1" si="388"/>
        <v>-</v>
      </c>
      <c r="EL91" s="163" t="str">
        <f t="shared" ca="1" si="388"/>
        <v>-</v>
      </c>
      <c r="EM91" s="163" t="str">
        <f t="shared" ca="1" si="379"/>
        <v>-</v>
      </c>
      <c r="EN91" s="163" t="str">
        <f t="shared" ca="1" si="379"/>
        <v>-</v>
      </c>
      <c r="EO91" s="163" t="str">
        <f t="shared" ca="1" si="379"/>
        <v>-</v>
      </c>
      <c r="EP91" s="163" t="str">
        <f t="shared" ca="1" si="379"/>
        <v>-</v>
      </c>
      <c r="EQ91" s="163">
        <f t="shared" ca="1" si="379"/>
        <v>1</v>
      </c>
      <c r="ER91" s="163">
        <f t="shared" ca="1" si="379"/>
        <v>1</v>
      </c>
      <c r="ES91" s="163">
        <f t="shared" ca="1" si="379"/>
        <v>0</v>
      </c>
      <c r="ET91" s="163" t="str">
        <f t="shared" ca="1" si="379"/>
        <v>-</v>
      </c>
      <c r="EU91" s="163" t="str">
        <f t="shared" ca="1" si="379"/>
        <v>-</v>
      </c>
      <c r="EV91" s="163" t="str">
        <f t="shared" ca="1" si="379"/>
        <v>-</v>
      </c>
      <c r="EW91" s="163" t="str">
        <f t="shared" ca="1" si="379"/>
        <v>-</v>
      </c>
      <c r="EX91" s="163" t="str">
        <f t="shared" ca="1" si="379"/>
        <v>-</v>
      </c>
      <c r="EY91" s="163" t="str">
        <f t="shared" ca="1" si="379"/>
        <v>-</v>
      </c>
      <c r="EZ91" s="163" t="str">
        <f t="shared" ca="1" si="379"/>
        <v>-</v>
      </c>
      <c r="FA91" s="163">
        <f t="shared" ca="1" si="379"/>
        <v>0</v>
      </c>
      <c r="FB91" s="163" t="str">
        <f t="shared" ca="1" si="379"/>
        <v>-</v>
      </c>
      <c r="FC91" s="163" t="str">
        <f t="shared" ca="1" si="380"/>
        <v>-</v>
      </c>
      <c r="FD91" s="163" t="str">
        <f t="shared" ca="1" si="380"/>
        <v>-</v>
      </c>
      <c r="FE91" s="163" t="str">
        <f t="shared" ca="1" si="380"/>
        <v>-</v>
      </c>
      <c r="FF91" s="163" t="str">
        <f t="shared" ca="1" si="380"/>
        <v>-</v>
      </c>
      <c r="FG91" s="163">
        <f t="shared" ca="1" si="380"/>
        <v>0</v>
      </c>
      <c r="FH91" s="163">
        <f t="shared" ca="1" si="380"/>
        <v>0</v>
      </c>
      <c r="FI91" s="163">
        <f t="shared" ca="1" si="380"/>
        <v>0</v>
      </c>
      <c r="FJ91" s="163">
        <f t="shared" ca="1" si="380"/>
        <v>0</v>
      </c>
      <c r="FK91" s="163">
        <f t="shared" ca="1" si="380"/>
        <v>0</v>
      </c>
      <c r="FL91" s="163">
        <f t="shared" ca="1" si="380"/>
        <v>0</v>
      </c>
      <c r="FM91" s="163">
        <f t="shared" ca="1" si="380"/>
        <v>0</v>
      </c>
      <c r="FN91" s="163" t="str">
        <f t="shared" ca="1" si="380"/>
        <v>-</v>
      </c>
      <c r="FO91" s="163" t="str">
        <f t="shared" ca="1" si="380"/>
        <v>-</v>
      </c>
      <c r="FP91" s="163" t="str">
        <f t="shared" ca="1" si="380"/>
        <v>-</v>
      </c>
      <c r="FQ91" s="163" t="str">
        <f t="shared" ca="1" si="380"/>
        <v>-</v>
      </c>
      <c r="FR91" s="163" t="str">
        <f t="shared" ca="1" si="380"/>
        <v>-</v>
      </c>
      <c r="FS91" s="163" t="str">
        <f t="shared" ca="1" si="381"/>
        <v>-</v>
      </c>
      <c r="FT91" s="163" t="str">
        <f t="shared" ca="1" si="381"/>
        <v>-</v>
      </c>
      <c r="FU91" s="163" t="str">
        <f t="shared" ca="1" si="381"/>
        <v>-</v>
      </c>
      <c r="FV91" s="163" t="str">
        <f t="shared" ca="1" si="381"/>
        <v>-</v>
      </c>
      <c r="FW91" s="163" t="str">
        <f t="shared" ca="1" si="381"/>
        <v>-</v>
      </c>
      <c r="FX91" s="163" t="str">
        <f t="shared" ca="1" si="381"/>
        <v>-</v>
      </c>
      <c r="FY91" s="10"/>
      <c r="FZ91" s="163">
        <f t="shared" ca="1" si="381"/>
        <v>1</v>
      </c>
      <c r="GA91" s="163" t="str">
        <f t="shared" ca="1" si="381"/>
        <v>-</v>
      </c>
      <c r="GB91" s="163" t="str">
        <f t="shared" ca="1" si="381"/>
        <v>-</v>
      </c>
      <c r="GC91" s="163" t="str">
        <f t="shared" ca="1" si="381"/>
        <v>-</v>
      </c>
      <c r="GD91" s="163" t="str">
        <f t="shared" ca="1" si="381"/>
        <v>-</v>
      </c>
      <c r="GE91" s="163" t="b">
        <f t="shared" ca="1" si="381"/>
        <v>0</v>
      </c>
      <c r="GF91" s="163" t="str">
        <f t="shared" ca="1" si="381"/>
        <v>-</v>
      </c>
      <c r="GG91" s="163">
        <f t="shared" ca="1" si="381"/>
        <v>0</v>
      </c>
      <c r="GH91" s="163" t="str">
        <f t="shared" ca="1" si="381"/>
        <v>-</v>
      </c>
      <c r="GI91" s="161" cm="1">
        <f t="array" aca="1" ref="GI91" ca="1">INDEX(i.rev,$K91,GI$15)</f>
        <v>1</v>
      </c>
      <c r="GJ91" s="163">
        <f t="shared" ca="1" si="393"/>
        <v>0</v>
      </c>
      <c r="GK91" s="163">
        <f t="shared" ca="1" si="393"/>
        <v>1</v>
      </c>
      <c r="GL91" s="163">
        <f t="shared" ca="1" si="393"/>
        <v>0</v>
      </c>
      <c r="GM91" s="163">
        <f t="shared" ca="1" si="393"/>
        <v>1</v>
      </c>
      <c r="GN91" s="163">
        <f t="shared" ca="1" si="393"/>
        <v>1</v>
      </c>
      <c r="GO91" s="163">
        <f t="shared" ca="1" si="393"/>
        <v>1</v>
      </c>
      <c r="GP91" s="163">
        <f t="shared" ca="1" si="393"/>
        <v>0</v>
      </c>
      <c r="GQ91" s="163">
        <f t="shared" ca="1" si="393"/>
        <v>0</v>
      </c>
      <c r="GR91" s="163">
        <f t="shared" ca="1" si="393"/>
        <v>0</v>
      </c>
      <c r="GS91" s="163">
        <f t="shared" ca="1" si="393"/>
        <v>0</v>
      </c>
      <c r="GT91" s="163">
        <f t="shared" ca="1" si="393"/>
        <v>0</v>
      </c>
      <c r="GU91" s="163">
        <f t="shared" ca="1" si="393"/>
        <v>0</v>
      </c>
      <c r="GV91" s="163">
        <f t="shared" ca="1" si="393"/>
        <v>0</v>
      </c>
      <c r="GW91" s="163">
        <f t="shared" ca="1" si="393"/>
        <v>0</v>
      </c>
      <c r="GX91" s="163">
        <f t="shared" ca="1" si="393"/>
        <v>0</v>
      </c>
      <c r="GY91" s="163">
        <f t="shared" ca="1" si="393"/>
        <v>0</v>
      </c>
      <c r="GZ91" s="161" cm="1">
        <f t="array" aca="1" ref="GZ91" ca="1">INDEX(i.rev,$K91,GZ$15)</f>
        <v>0</v>
      </c>
      <c r="HA91" s="163">
        <f t="shared" ca="1" si="395"/>
        <v>0</v>
      </c>
      <c r="HB91" s="161" cm="1">
        <f t="array" aca="1" ref="HB91" ca="1">INDEX(i.rev,$K91,HB$15)</f>
        <v>1</v>
      </c>
      <c r="HC91" s="163">
        <f t="shared" ca="1" si="396"/>
        <v>0</v>
      </c>
      <c r="HD91" s="163">
        <f t="shared" ca="1" si="396"/>
        <v>0</v>
      </c>
      <c r="HE91" s="163">
        <f t="shared" ca="1" si="396"/>
        <v>0</v>
      </c>
      <c r="HF91" s="163">
        <f t="shared" ca="1" si="396"/>
        <v>0</v>
      </c>
      <c r="HG91" s="163">
        <f t="shared" ca="1" si="396"/>
        <v>0</v>
      </c>
      <c r="HH91" s="163">
        <f t="shared" ca="1" si="396"/>
        <v>0</v>
      </c>
      <c r="HI91" s="163">
        <f t="shared" ca="1" si="396"/>
        <v>0</v>
      </c>
      <c r="HJ91" s="10">
        <f>HJ90+0.15</f>
        <v>0.3</v>
      </c>
      <c r="HK91" s="193" t="b">
        <f>TRUE</f>
        <v>1</v>
      </c>
      <c r="HL91" s="195">
        <f t="shared" ref="HL91:HL95" si="404">$HL$68*HJ91</f>
        <v>639</v>
      </c>
      <c r="HM91" s="163" t="str">
        <f t="shared" ca="1" si="396"/>
        <v>-</v>
      </c>
      <c r="HN91" s="163" t="str">
        <f t="shared" ca="1" si="396"/>
        <v>-</v>
      </c>
      <c r="HO91" s="163" t="str">
        <f t="shared" ca="1" si="354"/>
        <v>-</v>
      </c>
      <c r="HP91" s="161" t="b">
        <f t="shared" si="310"/>
        <v>0</v>
      </c>
      <c r="HQ91" s="161" t="b">
        <f t="shared" si="310"/>
        <v>0</v>
      </c>
      <c r="HR91" s="161" t="b">
        <f t="shared" si="310"/>
        <v>1</v>
      </c>
      <c r="HS91" s="163">
        <f t="shared" ca="1" si="396"/>
        <v>0</v>
      </c>
      <c r="HT91" s="161">
        <f t="shared" ca="1" si="311"/>
        <v>1</v>
      </c>
      <c r="HU91" s="161">
        <f t="shared" ca="1" si="311"/>
        <v>1</v>
      </c>
      <c r="HV91" s="163" t="str">
        <f t="shared" ca="1" si="396"/>
        <v>-</v>
      </c>
      <c r="HW91" s="163" t="str">
        <f t="shared" ca="1" si="396"/>
        <v>-</v>
      </c>
      <c r="HX91" s="163" t="str">
        <f t="shared" ca="1" si="396"/>
        <v>-</v>
      </c>
      <c r="HY91" s="163" t="str">
        <f t="shared" ca="1" si="396"/>
        <v>-</v>
      </c>
      <c r="HZ91" s="163" t="str">
        <f t="shared" ca="1" si="396"/>
        <v>-</v>
      </c>
      <c r="IA91" s="163" t="str">
        <f t="shared" ca="1" si="396"/>
        <v>-</v>
      </c>
      <c r="IB91" s="163" t="str">
        <f t="shared" ca="1" si="396"/>
        <v>-</v>
      </c>
      <c r="IC91" s="163" t="str">
        <f t="shared" ca="1" si="396"/>
        <v>-</v>
      </c>
      <c r="ID91" s="163" t="str">
        <f t="shared" ca="1" si="396"/>
        <v>-</v>
      </c>
      <c r="IE91" s="163" t="b">
        <f t="shared" ca="1" si="396"/>
        <v>1</v>
      </c>
      <c r="IF91" s="163" t="str">
        <f t="shared" ca="1" si="396"/>
        <v>-</v>
      </c>
      <c r="IG91" s="163" t="str">
        <f t="shared" ca="1" si="396"/>
        <v>-</v>
      </c>
      <c r="IH91" s="163" t="str">
        <f t="shared" ca="1" si="312"/>
        <v>-</v>
      </c>
      <c r="II91" s="163" t="b">
        <f t="shared" ca="1" si="313"/>
        <v>1</v>
      </c>
      <c r="IJ91" s="163">
        <f t="shared" ca="1" si="314"/>
        <v>0</v>
      </c>
      <c r="IK91" s="163" t="str">
        <f t="shared" ca="1" si="315"/>
        <v>-</v>
      </c>
      <c r="IL91" s="163" t="str">
        <f t="shared" ca="1" si="315"/>
        <v>-</v>
      </c>
      <c r="IM91" s="163" t="str">
        <f t="shared" ca="1" si="315"/>
        <v>-</v>
      </c>
      <c r="IN91" s="163" t="str">
        <f t="shared" ca="1" si="315"/>
        <v>-</v>
      </c>
      <c r="IO91" s="163" t="str">
        <f t="shared" ca="1" si="315"/>
        <v>-</v>
      </c>
      <c r="IP91" s="163">
        <f t="shared" ca="1" si="315"/>
        <v>0</v>
      </c>
      <c r="IQ91" s="163" t="str">
        <f t="shared" ca="1" si="315"/>
        <v>-</v>
      </c>
      <c r="IR91" s="163" t="str">
        <f t="shared" ca="1" si="315"/>
        <v>-</v>
      </c>
      <c r="IS91" s="163" t="str">
        <f t="shared" ca="1" si="315"/>
        <v>-</v>
      </c>
      <c r="IT91" s="163">
        <f t="shared" ca="1" si="315"/>
        <v>500</v>
      </c>
      <c r="IU91" s="163">
        <f t="shared" ca="1" si="315"/>
        <v>500</v>
      </c>
      <c r="IV91" s="163" t="str">
        <f t="shared" ca="1" si="315"/>
        <v>-</v>
      </c>
      <c r="IW91" s="163" t="str">
        <f t="shared" ca="1" si="315"/>
        <v>-</v>
      </c>
      <c r="IX91" s="163" t="str">
        <f t="shared" ca="1" si="31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316"/>
        <v>4.4999999999999998E-2</v>
      </c>
      <c r="MA91" s="161">
        <f t="shared" ca="1" si="317"/>
        <v>4.4999999999999998E-2</v>
      </c>
      <c r="MB91" s="163">
        <f t="shared" ca="1" si="318"/>
        <v>1</v>
      </c>
      <c r="MC91" s="163">
        <f t="shared" ca="1" si="318"/>
        <v>0</v>
      </c>
      <c r="MD91" s="163">
        <f t="shared" ca="1" si="318"/>
        <v>1</v>
      </c>
      <c r="ME91" s="163">
        <f t="shared" ca="1" si="318"/>
        <v>1</v>
      </c>
      <c r="MF91" s="163">
        <f t="shared" ca="1" si="318"/>
        <v>0</v>
      </c>
      <c r="MG91" s="193">
        <v>50</v>
      </c>
      <c r="MH91" s="193">
        <v>50</v>
      </c>
      <c r="MI91" s="193">
        <v>50</v>
      </c>
      <c r="MJ91" s="193">
        <v>50</v>
      </c>
      <c r="MK91" s="161">
        <f t="shared" ca="1" si="397"/>
        <v>1</v>
      </c>
      <c r="ML91" s="161">
        <f t="shared" ca="1" si="398"/>
        <v>1</v>
      </c>
      <c r="MM91" s="161">
        <f t="shared" ca="1" si="399"/>
        <v>1</v>
      </c>
      <c r="MN91" s="161">
        <f t="shared" ca="1" si="320"/>
        <v>1</v>
      </c>
      <c r="MO91" s="161">
        <f t="shared" ca="1" si="320"/>
        <v>1</v>
      </c>
      <c r="MP91" s="163">
        <f t="shared" ca="1" si="318"/>
        <v>1</v>
      </c>
      <c r="MQ91" s="10"/>
      <c r="MR91" s="163">
        <f t="shared" ca="1" si="318"/>
        <v>1</v>
      </c>
      <c r="MS91" s="161">
        <f t="shared" ca="1" si="321"/>
        <v>1</v>
      </c>
      <c r="MT91" s="163">
        <f t="shared" ca="1" si="318"/>
        <v>0.75</v>
      </c>
      <c r="MU91" s="163">
        <f t="shared" ca="1" si="318"/>
        <v>0.8</v>
      </c>
      <c r="MV91" s="163">
        <f t="shared" ca="1" si="322"/>
        <v>0.82499999999999996</v>
      </c>
      <c r="MW91" s="163">
        <f t="shared" ca="1" si="318"/>
        <v>0.875</v>
      </c>
      <c r="MX91" s="163">
        <f t="shared" ca="1" si="318"/>
        <v>0.9</v>
      </c>
      <c r="MY91" s="163">
        <f t="shared" ca="1" si="403"/>
        <v>0.75</v>
      </c>
      <c r="MZ91" s="163">
        <f t="shared" ca="1" si="403"/>
        <v>0.78142857142857147</v>
      </c>
      <c r="NA91" s="163">
        <f t="shared" ca="1" si="403"/>
        <v>0.82499999999999996</v>
      </c>
      <c r="NB91" s="163">
        <f t="shared" ca="1" si="403"/>
        <v>0.875</v>
      </c>
      <c r="NC91" s="163">
        <f t="shared" ca="1" si="403"/>
        <v>0.9</v>
      </c>
      <c r="ND91" s="163">
        <f t="shared" ca="1" si="403"/>
        <v>0.9</v>
      </c>
      <c r="NE91" s="163">
        <f t="shared" ca="1" si="403"/>
        <v>0.75</v>
      </c>
      <c r="NF91" s="163">
        <f t="shared" ca="1" si="403"/>
        <v>0.78142857142857147</v>
      </c>
      <c r="NG91" s="163">
        <f t="shared" ca="1" si="403"/>
        <v>0.82499999999999996</v>
      </c>
      <c r="NH91" s="163">
        <f t="shared" ca="1" si="403"/>
        <v>0.875</v>
      </c>
      <c r="NI91" s="163">
        <f t="shared" ca="1" si="403"/>
        <v>0.9</v>
      </c>
      <c r="NJ91" s="163">
        <f t="shared" ca="1" si="403"/>
        <v>0.9</v>
      </c>
      <c r="NK91" s="163">
        <f t="shared" ca="1" si="403"/>
        <v>0.75</v>
      </c>
      <c r="NL91" s="163">
        <f t="shared" ca="1" si="403"/>
        <v>0.78142857142857147</v>
      </c>
      <c r="NM91" s="163">
        <f t="shared" ca="1" si="403"/>
        <v>0.82499999999999996</v>
      </c>
      <c r="NN91" s="163">
        <f t="shared" ca="1" si="403"/>
        <v>0.875</v>
      </c>
      <c r="NO91" s="163">
        <f t="shared" ca="1" si="403"/>
        <v>0.9</v>
      </c>
      <c r="NP91" s="163">
        <f t="shared" ca="1" si="403"/>
        <v>0.9</v>
      </c>
      <c r="NQ91" s="163">
        <f t="shared" ca="1" si="403"/>
        <v>0.75</v>
      </c>
      <c r="NR91" s="163">
        <f t="shared" ca="1" si="403"/>
        <v>0.78142857142857147</v>
      </c>
      <c r="NS91" s="163">
        <f t="shared" ca="1" si="403"/>
        <v>0.82499999999999996</v>
      </c>
      <c r="NT91" s="163">
        <f t="shared" ca="1" si="403"/>
        <v>0.875</v>
      </c>
      <c r="NU91" s="163">
        <f t="shared" ca="1" si="403"/>
        <v>0.9</v>
      </c>
      <c r="NV91" s="163">
        <f t="shared" ca="1" si="403"/>
        <v>0.9</v>
      </c>
      <c r="NW91" s="163">
        <f t="shared" ca="1" si="403"/>
        <v>0.75</v>
      </c>
      <c r="NX91" s="163">
        <f t="shared" ca="1" si="403"/>
        <v>0.78142857142857147</v>
      </c>
      <c r="NY91" s="163">
        <f t="shared" ca="1" si="403"/>
        <v>0.82499999999999996</v>
      </c>
      <c r="NZ91" s="163">
        <f t="shared" ca="1" si="403"/>
        <v>0.875</v>
      </c>
      <c r="OA91" s="163">
        <f t="shared" ca="1" si="403"/>
        <v>0.9</v>
      </c>
      <c r="OB91" s="163">
        <f t="shared" ca="1" si="403"/>
        <v>0.9</v>
      </c>
      <c r="OC91" s="163">
        <f t="shared" ca="1" si="403"/>
        <v>0.75</v>
      </c>
      <c r="OD91" s="163">
        <f t="shared" ca="1" si="403"/>
        <v>0.78142857142857147</v>
      </c>
      <c r="OE91" s="163">
        <f t="shared" ca="1" si="403"/>
        <v>0.82499999999999996</v>
      </c>
      <c r="OF91" s="163">
        <f t="shared" ca="1" si="403"/>
        <v>0.875</v>
      </c>
      <c r="OG91" s="163">
        <f t="shared" ca="1" si="403"/>
        <v>0.9</v>
      </c>
      <c r="OH91" s="163">
        <f t="shared" ca="1" si="403"/>
        <v>0.9</v>
      </c>
      <c r="OI91" s="163">
        <f t="shared" ca="1" si="403"/>
        <v>0.75</v>
      </c>
      <c r="OJ91" s="163">
        <f t="shared" ca="1" si="403"/>
        <v>0.76904761904761909</v>
      </c>
      <c r="OK91" s="163">
        <f t="shared" ca="1" si="403"/>
        <v>0.82000000000000006</v>
      </c>
      <c r="OL91" s="163">
        <f t="shared" ca="1" si="403"/>
        <v>0.875</v>
      </c>
      <c r="OM91" s="163">
        <f t="shared" ca="1" si="403"/>
        <v>0.9</v>
      </c>
      <c r="ON91" s="163">
        <f t="shared" ca="1" si="403"/>
        <v>0.90000000000000013</v>
      </c>
      <c r="OO91" s="163">
        <f t="shared" ca="1" si="403"/>
        <v>0.75</v>
      </c>
      <c r="OP91" s="163">
        <f t="shared" ca="1" si="403"/>
        <v>0.76904761904761909</v>
      </c>
      <c r="OQ91" s="163">
        <f t="shared" ca="1" si="403"/>
        <v>0.82000000000000006</v>
      </c>
      <c r="OR91" s="163">
        <f t="shared" ca="1" si="403"/>
        <v>0.875</v>
      </c>
      <c r="OS91" s="163">
        <f t="shared" ca="1" si="403"/>
        <v>0.9</v>
      </c>
      <c r="OT91" s="163">
        <f t="shared" ca="1" si="403"/>
        <v>0.9</v>
      </c>
      <c r="OU91" s="163">
        <f t="shared" ca="1" si="403"/>
        <v>0.875</v>
      </c>
      <c r="OV91" s="161">
        <f t="shared" ca="1" si="325"/>
        <v>1</v>
      </c>
      <c r="OW91" s="161">
        <f t="shared" ca="1" si="326"/>
        <v>1</v>
      </c>
      <c r="OX91" s="161" t="str">
        <f t="shared" ca="1" si="327"/>
        <v>-</v>
      </c>
      <c r="OY91" s="193">
        <v>2</v>
      </c>
      <c r="OZ91" s="161" t="str">
        <f t="shared" ca="1" si="328"/>
        <v>-</v>
      </c>
      <c r="PA91" s="161" t="str">
        <f t="shared" ca="1" si="329"/>
        <v>-</v>
      </c>
      <c r="PB91" s="163">
        <f t="shared" ca="1" si="318"/>
        <v>0</v>
      </c>
      <c r="PC91" s="27">
        <v>0</v>
      </c>
    </row>
    <row r="92" spans="1:419" s="143" customFormat="1" hidden="1" outlineLevel="1">
      <c r="A92" s="121">
        <f t="shared" si="14"/>
        <v>87</v>
      </c>
      <c r="B92" s="121">
        <f t="shared" si="390"/>
        <v>13</v>
      </c>
      <c r="C92" s="143">
        <v>101</v>
      </c>
      <c r="D92" s="143" t="s">
        <v>884</v>
      </c>
      <c r="E92" s="143" t="b">
        <v>0</v>
      </c>
      <c r="F92" s="143" t="b">
        <v>0</v>
      </c>
      <c r="G92" s="143" t="b">
        <f t="shared" si="371"/>
        <v>0</v>
      </c>
      <c r="H92" s="139">
        <v>3</v>
      </c>
      <c r="I92" s="32">
        <v>1</v>
      </c>
      <c r="J92" s="139">
        <f t="shared" ca="1" si="372"/>
        <v>1</v>
      </c>
      <c r="K92" s="139">
        <f t="shared" ca="1" si="372"/>
        <v>1</v>
      </c>
      <c r="L92" s="139">
        <f t="shared" ca="1" si="372"/>
        <v>1</v>
      </c>
      <c r="M92" s="139">
        <f t="shared" ca="1" si="372"/>
        <v>1</v>
      </c>
      <c r="N92" s="139">
        <f t="shared" ca="1" si="372"/>
        <v>1</v>
      </c>
      <c r="O92" s="139">
        <f t="shared" ca="1" si="372"/>
        <v>1</v>
      </c>
      <c r="P92" s="139">
        <f t="shared" ca="1" si="372"/>
        <v>1</v>
      </c>
      <c r="Q92" s="139">
        <f t="shared" ca="1" si="372"/>
        <v>1</v>
      </c>
      <c r="R92" s="139">
        <f t="shared" ca="1" si="372"/>
        <v>2</v>
      </c>
      <c r="S92" s="139">
        <f t="shared" ca="1" si="372"/>
        <v>1</v>
      </c>
      <c r="T92" s="139">
        <f t="shared" ca="1" si="372"/>
        <v>1</v>
      </c>
      <c r="U92" s="139">
        <f t="shared" ca="1" si="372"/>
        <v>1</v>
      </c>
      <c r="V92" s="139">
        <f t="shared" ca="1" si="372"/>
        <v>1</v>
      </c>
      <c r="W92" s="139">
        <f t="shared" ca="1" si="372"/>
        <v>1</v>
      </c>
      <c r="X92" s="139">
        <f t="shared" ca="1" si="372"/>
        <v>1</v>
      </c>
      <c r="Y92" s="139">
        <f t="shared" ca="1" si="372"/>
        <v>1</v>
      </c>
      <c r="Z92" s="139">
        <f t="shared" ca="1" si="372"/>
        <v>1</v>
      </c>
      <c r="AA92" s="139">
        <f t="shared" ca="1" si="372"/>
        <v>1</v>
      </c>
      <c r="AB92" s="139">
        <f t="shared" ca="1" si="372"/>
        <v>1</v>
      </c>
      <c r="AC92" s="139">
        <f t="shared" ca="1" si="372"/>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49613822592 SE CropgrazeFALSE (F33N11) pas%45 50 percentile prices</v>
      </c>
      <c r="AF92" s="10" t="str">
        <f ca="1">IF(COUNTIF(AE$5:AE92,AE92)=1,"-","Dup")</f>
        <v>-</v>
      </c>
      <c r="AG92" s="10"/>
      <c r="AH92" s="162" t="b">
        <v>0</v>
      </c>
      <c r="AI92" s="162" t="b">
        <v>0</v>
      </c>
      <c r="AJ92" s="162" t="b">
        <v>0</v>
      </c>
      <c r="AK92" s="162" t="b">
        <v>0</v>
      </c>
      <c r="AL92" s="162" t="b">
        <v>0</v>
      </c>
      <c r="AM92" s="162" t="b">
        <v>1</v>
      </c>
      <c r="AN92" s="10"/>
      <c r="AO92" s="161" t="b">
        <f t="shared" si="296"/>
        <v>1</v>
      </c>
      <c r="AP92" s="161" t="str">
        <f t="shared" si="296"/>
        <v>-</v>
      </c>
      <c r="AQ92" s="161" t="str">
        <f t="shared" si="296"/>
        <v>-</v>
      </c>
      <c r="AR92" s="161" t="str">
        <f t="shared" si="296"/>
        <v>-</v>
      </c>
      <c r="AS92" s="161" t="b">
        <f t="shared" si="296"/>
        <v>1</v>
      </c>
      <c r="AT92" s="161" t="b">
        <f t="shared" si="296"/>
        <v>0</v>
      </c>
      <c r="AU92" s="161">
        <f t="shared" ca="1" si="297"/>
        <v>0</v>
      </c>
      <c r="AV92" s="161" t="b">
        <f t="shared" ca="1" si="298"/>
        <v>0</v>
      </c>
      <c r="AW92" s="161" t="b">
        <f t="shared" ca="1" si="298"/>
        <v>0</v>
      </c>
      <c r="AX92" s="161" t="str">
        <f t="shared" ca="1" si="298"/>
        <v>-</v>
      </c>
      <c r="AY92" s="161" t="str">
        <f t="shared" ca="1" si="298"/>
        <v>-</v>
      </c>
      <c r="AZ92" s="161" t="str">
        <f t="shared" ca="1" si="298"/>
        <v>-</v>
      </c>
      <c r="BA92" s="10"/>
      <c r="BB92" s="161" t="b">
        <f t="shared" si="299"/>
        <v>1</v>
      </c>
      <c r="BC92" s="163" t="b">
        <f t="shared" ca="1" si="402"/>
        <v>1</v>
      </c>
      <c r="BD92" s="163" t="b">
        <f t="shared" ca="1" si="402"/>
        <v>1</v>
      </c>
      <c r="BE92" s="162">
        <f t="shared" si="351"/>
        <v>3108</v>
      </c>
      <c r="BF92" s="163" t="str">
        <f t="shared" ca="1" si="402"/>
        <v>-</v>
      </c>
      <c r="BG92" s="163" t="str">
        <f t="shared" ca="1" si="402"/>
        <v>-</v>
      </c>
      <c r="BH92" s="163" t="str">
        <f t="shared" ca="1" si="402"/>
        <v>-</v>
      </c>
      <c r="BI92" s="163" t="str">
        <f t="shared" ca="1" si="402"/>
        <v>-</v>
      </c>
      <c r="BJ92" s="163" t="str">
        <f t="shared" ca="1" si="402"/>
        <v>-</v>
      </c>
      <c r="BK92" s="163">
        <f t="shared" ca="1" si="402"/>
        <v>1</v>
      </c>
      <c r="BL92" s="163">
        <f t="shared" ca="1" si="402"/>
        <v>1</v>
      </c>
      <c r="BM92" s="163" t="str">
        <f t="shared" ca="1" si="402"/>
        <v>-</v>
      </c>
      <c r="BN92" s="163" t="str">
        <f t="shared" ca="1" si="402"/>
        <v>-</v>
      </c>
      <c r="BO92" s="163" t="b">
        <f t="shared" ca="1" si="301"/>
        <v>0</v>
      </c>
      <c r="BP92" s="163" t="b">
        <f t="shared" ca="1" si="400"/>
        <v>0</v>
      </c>
      <c r="BQ92" s="163" t="b">
        <f t="shared" ca="1" si="400"/>
        <v>0</v>
      </c>
      <c r="BR92" s="163" t="b">
        <f t="shared" ca="1" si="400"/>
        <v>0</v>
      </c>
      <c r="BS92" s="163" t="b">
        <f t="shared" ca="1" si="400"/>
        <v>0</v>
      </c>
      <c r="BT92" s="163" t="b">
        <f t="shared" ca="1" si="400"/>
        <v>0</v>
      </c>
      <c r="BU92" s="163" t="b">
        <f t="shared" ca="1" si="400"/>
        <v>0</v>
      </c>
      <c r="BV92" s="163" t="b">
        <f t="shared" ca="1" si="400"/>
        <v>0</v>
      </c>
      <c r="BW92" s="163" t="b">
        <f t="shared" ca="1" si="400"/>
        <v>0</v>
      </c>
      <c r="BX92" s="163" t="str">
        <f t="shared" ca="1" si="402"/>
        <v>-</v>
      </c>
      <c r="BY92" s="163" t="str">
        <f t="shared" ca="1" si="377"/>
        <v>-</v>
      </c>
      <c r="BZ92" s="163" t="str">
        <f t="shared" ca="1" si="377"/>
        <v>-</v>
      </c>
      <c r="CA92" s="163" t="str">
        <f t="shared" ca="1" si="377"/>
        <v>-</v>
      </c>
      <c r="CB92" s="163" t="str">
        <f t="shared" ca="1" si="377"/>
        <v>-</v>
      </c>
      <c r="CC92" s="163" t="str">
        <f t="shared" ca="1" si="377"/>
        <v>-</v>
      </c>
      <c r="CD92" s="163" t="str">
        <f t="shared" ca="1" si="377"/>
        <v>-</v>
      </c>
      <c r="CE92" s="163" t="str">
        <f t="shared" ca="1" si="377"/>
        <v>-</v>
      </c>
      <c r="CF92" s="163" t="str">
        <f t="shared" ca="1" si="377"/>
        <v>-</v>
      </c>
      <c r="CG92" s="163" t="str">
        <f t="shared" ca="1" si="402"/>
        <v>-</v>
      </c>
      <c r="CH92" s="163" t="str">
        <f t="shared" ca="1" si="402"/>
        <v>-</v>
      </c>
      <c r="CI92" s="163" t="str">
        <f t="shared" ca="1" si="402"/>
        <v>-</v>
      </c>
      <c r="CJ92" s="163" t="str">
        <f t="shared" ca="1" si="402"/>
        <v>-</v>
      </c>
      <c r="CK92" s="163" t="str">
        <f t="shared" ca="1" si="402"/>
        <v>-</v>
      </c>
      <c r="CL92" s="163" t="str">
        <f t="shared" ca="1" si="387"/>
        <v>-</v>
      </c>
      <c r="CM92" s="163" t="str">
        <f t="shared" ca="1" si="387"/>
        <v>-</v>
      </c>
      <c r="CN92" s="163" t="str">
        <f t="shared" ca="1" si="387"/>
        <v>-</v>
      </c>
      <c r="CO92" s="163" t="str">
        <f t="shared" ca="1" si="387"/>
        <v>-</v>
      </c>
      <c r="CP92" s="163" t="str">
        <f t="shared" ca="1" si="387"/>
        <v>-</v>
      </c>
      <c r="CQ92" s="163" t="str">
        <f t="shared" ca="1" si="387"/>
        <v>-</v>
      </c>
      <c r="CR92" s="163" t="str">
        <f t="shared" ca="1" si="387"/>
        <v>-</v>
      </c>
      <c r="CS92" s="163" t="str">
        <f t="shared" ca="1" si="387"/>
        <v>-</v>
      </c>
      <c r="CT92" s="163" t="str">
        <f t="shared" ca="1" si="402"/>
        <v>-</v>
      </c>
      <c r="CU92" s="163" t="str">
        <f t="shared" ca="1" si="387"/>
        <v>-</v>
      </c>
      <c r="CV92" s="163" t="str">
        <f t="shared" ca="1" si="387"/>
        <v>-</v>
      </c>
      <c r="CW92" s="163" t="str">
        <f t="shared" ca="1" si="387"/>
        <v>-</v>
      </c>
      <c r="CX92" s="163" t="str">
        <f t="shared" ca="1" si="387"/>
        <v>-</v>
      </c>
      <c r="CY92" s="163" t="str">
        <f t="shared" ca="1" si="387"/>
        <v>-</v>
      </c>
      <c r="CZ92" s="163" t="str">
        <f t="shared" ca="1" si="387"/>
        <v>-</v>
      </c>
      <c r="DA92" s="163" t="str">
        <f t="shared" ca="1" si="387"/>
        <v>-</v>
      </c>
      <c r="DB92" s="163" t="str">
        <f t="shared" ca="1" si="387"/>
        <v>-</v>
      </c>
      <c r="DC92" s="163" t="str">
        <f t="shared" ca="1" si="402"/>
        <v>-</v>
      </c>
      <c r="DD92" s="163" t="str">
        <f t="shared" ca="1" si="378"/>
        <v>-</v>
      </c>
      <c r="DE92" s="163" t="str">
        <f t="shared" ca="1" si="378"/>
        <v>-</v>
      </c>
      <c r="DF92" s="163" t="str">
        <f t="shared" ca="1" si="378"/>
        <v>-</v>
      </c>
      <c r="DG92" s="163" t="str">
        <f t="shared" ca="1" si="378"/>
        <v>-</v>
      </c>
      <c r="DH92" s="163" t="str">
        <f t="shared" ca="1" si="378"/>
        <v>-</v>
      </c>
      <c r="DI92" s="163" t="str">
        <f t="shared" ca="1" si="378"/>
        <v>-</v>
      </c>
      <c r="DJ92" s="163" t="str">
        <f t="shared" ca="1" si="378"/>
        <v>-</v>
      </c>
      <c r="DK92" s="163" t="str">
        <f t="shared" ca="1" si="378"/>
        <v>-</v>
      </c>
      <c r="DL92" s="10"/>
      <c r="DM92" s="163" t="str">
        <f t="shared" ca="1" si="402"/>
        <v>-</v>
      </c>
      <c r="DN92" s="163" t="str">
        <f t="shared" ca="1" si="402"/>
        <v>-</v>
      </c>
      <c r="DO92" s="163" t="str">
        <f t="shared" ca="1" si="402"/>
        <v>-</v>
      </c>
      <c r="DP92" s="163" t="str">
        <f t="shared" ca="1" si="402"/>
        <v>-</v>
      </c>
      <c r="DQ92" s="163" t="str">
        <f t="shared" ca="1" si="402"/>
        <v>-</v>
      </c>
      <c r="DR92" s="163" t="str">
        <f t="shared" ca="1" si="402"/>
        <v>-</v>
      </c>
      <c r="DS92" s="163" t="str">
        <f t="shared" ca="1" si="402"/>
        <v>-</v>
      </c>
      <c r="DT92" s="163" t="str">
        <f t="shared" ca="1" si="402"/>
        <v>-</v>
      </c>
      <c r="DU92" s="163" t="str">
        <f t="shared" ca="1" si="402"/>
        <v>-</v>
      </c>
      <c r="DV92" s="163" t="str">
        <f t="shared" ca="1" si="402"/>
        <v>-</v>
      </c>
      <c r="DW92" s="163" t="str">
        <f t="shared" ca="1" si="402"/>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88"/>
        <v>-</v>
      </c>
      <c r="EJ92" s="163" t="str">
        <f t="shared" ca="1" si="388"/>
        <v>-</v>
      </c>
      <c r="EK92" s="163" t="str">
        <f t="shared" ca="1" si="388"/>
        <v>-</v>
      </c>
      <c r="EL92" s="163" t="str">
        <f t="shared" ca="1" si="388"/>
        <v>-</v>
      </c>
      <c r="EM92" s="163" t="str">
        <f t="shared" ca="1" si="388"/>
        <v>-</v>
      </c>
      <c r="EN92" s="163" t="str">
        <f t="shared" ca="1" si="388"/>
        <v>-</v>
      </c>
      <c r="EO92" s="163" t="str">
        <f t="shared" ca="1" si="388"/>
        <v>-</v>
      </c>
      <c r="EP92" s="163" t="str">
        <f t="shared" ca="1" si="388"/>
        <v>-</v>
      </c>
      <c r="EQ92" s="163">
        <f t="shared" ca="1" si="388"/>
        <v>1</v>
      </c>
      <c r="ER92" s="163">
        <f t="shared" ca="1" si="388"/>
        <v>1</v>
      </c>
      <c r="ES92" s="163">
        <f t="shared" ca="1" si="388"/>
        <v>0</v>
      </c>
      <c r="ET92" s="163" t="str">
        <f t="shared" ca="1" si="388"/>
        <v>-</v>
      </c>
      <c r="EU92" s="163" t="str">
        <f t="shared" ca="1" si="388"/>
        <v>-</v>
      </c>
      <c r="EV92" s="163" t="str">
        <f t="shared" ca="1" si="388"/>
        <v>-</v>
      </c>
      <c r="EW92" s="163" t="str">
        <f t="shared" ca="1" si="388"/>
        <v>-</v>
      </c>
      <c r="EX92" s="163" t="str">
        <f t="shared" ca="1" si="388"/>
        <v>-</v>
      </c>
      <c r="EY92" s="163" t="str">
        <f t="shared" ca="1" si="379"/>
        <v>-</v>
      </c>
      <c r="EZ92" s="163" t="str">
        <f t="shared" ca="1" si="379"/>
        <v>-</v>
      </c>
      <c r="FA92" s="163">
        <f t="shared" ca="1" si="379"/>
        <v>0</v>
      </c>
      <c r="FB92" s="163" t="str">
        <f t="shared" ca="1" si="379"/>
        <v>-</v>
      </c>
      <c r="FC92" s="163" t="str">
        <f t="shared" ca="1" si="380"/>
        <v>-</v>
      </c>
      <c r="FD92" s="163" t="str">
        <f t="shared" ca="1" si="380"/>
        <v>-</v>
      </c>
      <c r="FE92" s="163" t="str">
        <f t="shared" ca="1" si="380"/>
        <v>-</v>
      </c>
      <c r="FF92" s="163" t="str">
        <f t="shared" ca="1" si="380"/>
        <v>-</v>
      </c>
      <c r="FG92" s="163">
        <f t="shared" ca="1" si="380"/>
        <v>0</v>
      </c>
      <c r="FH92" s="163">
        <f t="shared" ca="1" si="380"/>
        <v>0</v>
      </c>
      <c r="FI92" s="163">
        <f t="shared" ca="1" si="380"/>
        <v>0</v>
      </c>
      <c r="FJ92" s="163">
        <f t="shared" ca="1" si="380"/>
        <v>0</v>
      </c>
      <c r="FK92" s="163">
        <f t="shared" ca="1" si="380"/>
        <v>0</v>
      </c>
      <c r="FL92" s="163">
        <f t="shared" ca="1" si="380"/>
        <v>0</v>
      </c>
      <c r="FM92" s="163">
        <f t="shared" ca="1" si="380"/>
        <v>0</v>
      </c>
      <c r="FN92" s="163" t="str">
        <f t="shared" ca="1" si="380"/>
        <v>-</v>
      </c>
      <c r="FO92" s="163" t="str">
        <f t="shared" ca="1" si="380"/>
        <v>-</v>
      </c>
      <c r="FP92" s="163" t="str">
        <f t="shared" ca="1" si="380"/>
        <v>-</v>
      </c>
      <c r="FQ92" s="163" t="str">
        <f t="shared" ca="1" si="380"/>
        <v>-</v>
      </c>
      <c r="FR92" s="163" t="str">
        <f t="shared" ca="1" si="380"/>
        <v>-</v>
      </c>
      <c r="FS92" s="163" t="str">
        <f t="shared" ca="1" si="381"/>
        <v>-</v>
      </c>
      <c r="FT92" s="163" t="str">
        <f t="shared" ca="1" si="381"/>
        <v>-</v>
      </c>
      <c r="FU92" s="163" t="str">
        <f t="shared" ca="1" si="381"/>
        <v>-</v>
      </c>
      <c r="FV92" s="163" t="str">
        <f t="shared" ca="1" si="381"/>
        <v>-</v>
      </c>
      <c r="FW92" s="163" t="str">
        <f t="shared" ca="1" si="381"/>
        <v>-</v>
      </c>
      <c r="FX92" s="163" t="str">
        <f t="shared" ca="1" si="381"/>
        <v>-</v>
      </c>
      <c r="FY92" s="10"/>
      <c r="FZ92" s="163">
        <f t="shared" ca="1" si="381"/>
        <v>1</v>
      </c>
      <c r="GA92" s="163" t="str">
        <f t="shared" ca="1" si="381"/>
        <v>-</v>
      </c>
      <c r="GB92" s="163" t="str">
        <f t="shared" ca="1" si="381"/>
        <v>-</v>
      </c>
      <c r="GC92" s="163" t="str">
        <f t="shared" ca="1" si="381"/>
        <v>-</v>
      </c>
      <c r="GD92" s="163" t="str">
        <f t="shared" ca="1" si="381"/>
        <v>-</v>
      </c>
      <c r="GE92" s="163" t="b">
        <f t="shared" ca="1" si="381"/>
        <v>0</v>
      </c>
      <c r="GF92" s="163" t="str">
        <f t="shared" ca="1" si="381"/>
        <v>-</v>
      </c>
      <c r="GG92" s="163">
        <f t="shared" ca="1" si="381"/>
        <v>0</v>
      </c>
      <c r="GH92" s="163" t="str">
        <f t="shared" ca="1" si="381"/>
        <v>-</v>
      </c>
      <c r="GI92" s="161" cm="1">
        <f t="array" aca="1" ref="GI92" ca="1">INDEX(i.rev,$K92,GI$15)</f>
        <v>1</v>
      </c>
      <c r="GJ92" s="163">
        <f t="shared" ca="1" si="393"/>
        <v>0</v>
      </c>
      <c r="GK92" s="163">
        <f t="shared" ca="1" si="393"/>
        <v>1</v>
      </c>
      <c r="GL92" s="163">
        <f t="shared" ca="1" si="393"/>
        <v>0</v>
      </c>
      <c r="GM92" s="163">
        <f t="shared" ca="1" si="393"/>
        <v>1</v>
      </c>
      <c r="GN92" s="163">
        <f t="shared" ca="1" si="393"/>
        <v>1</v>
      </c>
      <c r="GO92" s="163">
        <f t="shared" ca="1" si="393"/>
        <v>1</v>
      </c>
      <c r="GP92" s="163">
        <f t="shared" ca="1" si="393"/>
        <v>0</v>
      </c>
      <c r="GQ92" s="163">
        <f t="shared" ca="1" si="393"/>
        <v>0</v>
      </c>
      <c r="GR92" s="163">
        <f t="shared" ca="1" si="393"/>
        <v>0</v>
      </c>
      <c r="GS92" s="163">
        <f t="shared" ca="1" si="393"/>
        <v>0</v>
      </c>
      <c r="GT92" s="163">
        <f t="shared" ca="1" si="393"/>
        <v>0</v>
      </c>
      <c r="GU92" s="163">
        <f t="shared" ca="1" si="393"/>
        <v>0</v>
      </c>
      <c r="GV92" s="163">
        <f t="shared" ca="1" si="393"/>
        <v>0</v>
      </c>
      <c r="GW92" s="163">
        <f t="shared" ca="1" si="393"/>
        <v>0</v>
      </c>
      <c r="GX92" s="163">
        <f t="shared" ca="1" si="393"/>
        <v>0</v>
      </c>
      <c r="GY92" s="163">
        <f t="shared" ca="1" si="393"/>
        <v>0</v>
      </c>
      <c r="GZ92" s="161" cm="1">
        <f t="array" aca="1" ref="GZ92" ca="1">INDEX(i.rev,$K92,GZ$15)</f>
        <v>0</v>
      </c>
      <c r="HA92" s="163">
        <f t="shared" ca="1" si="395"/>
        <v>0</v>
      </c>
      <c r="HB92" s="161" cm="1">
        <f t="array" aca="1" ref="HB92" ca="1">INDEX(i.rev,$K92,HB$15)</f>
        <v>1</v>
      </c>
      <c r="HC92" s="163">
        <f t="shared" ca="1" si="396"/>
        <v>0</v>
      </c>
      <c r="HD92" s="163">
        <f t="shared" ca="1" si="396"/>
        <v>0</v>
      </c>
      <c r="HE92" s="163">
        <f t="shared" ca="1" si="396"/>
        <v>0</v>
      </c>
      <c r="HF92" s="163">
        <f t="shared" ca="1" si="396"/>
        <v>0</v>
      </c>
      <c r="HG92" s="163">
        <f t="shared" ca="1" si="396"/>
        <v>0</v>
      </c>
      <c r="HH92" s="163">
        <f t="shared" ca="1" si="396"/>
        <v>0</v>
      </c>
      <c r="HI92" s="163">
        <f t="shared" ca="1" si="396"/>
        <v>0</v>
      </c>
      <c r="HJ92" s="10">
        <f t="shared" ref="HJ92:HJ95" si="405">HJ91+0.15</f>
        <v>0.44999999999999996</v>
      </c>
      <c r="HK92" s="193" t="b">
        <f>TRUE</f>
        <v>1</v>
      </c>
      <c r="HL92" s="195">
        <f t="shared" si="404"/>
        <v>958.49999999999989</v>
      </c>
      <c r="HM92" s="163" t="str">
        <f t="shared" ca="1" si="396"/>
        <v>-</v>
      </c>
      <c r="HN92" s="163" t="str">
        <f t="shared" ca="1" si="396"/>
        <v>-</v>
      </c>
      <c r="HO92" s="163" t="str">
        <f t="shared" ca="1" si="354"/>
        <v>-</v>
      </c>
      <c r="HP92" s="161" t="b">
        <f t="shared" si="310"/>
        <v>0</v>
      </c>
      <c r="HQ92" s="161" t="b">
        <f t="shared" si="310"/>
        <v>0</v>
      </c>
      <c r="HR92" s="161" t="b">
        <f t="shared" si="310"/>
        <v>1</v>
      </c>
      <c r="HS92" s="163">
        <f t="shared" ca="1" si="396"/>
        <v>0</v>
      </c>
      <c r="HT92" s="161">
        <f t="shared" ca="1" si="311"/>
        <v>1</v>
      </c>
      <c r="HU92" s="161">
        <f t="shared" ca="1" si="311"/>
        <v>1</v>
      </c>
      <c r="HV92" s="163" t="str">
        <f t="shared" ca="1" si="396"/>
        <v>-</v>
      </c>
      <c r="HW92" s="163" t="str">
        <f t="shared" ca="1" si="396"/>
        <v>-</v>
      </c>
      <c r="HX92" s="163" t="str">
        <f t="shared" ca="1" si="396"/>
        <v>-</v>
      </c>
      <c r="HY92" s="163" t="str">
        <f t="shared" ca="1" si="396"/>
        <v>-</v>
      </c>
      <c r="HZ92" s="163" t="str">
        <f t="shared" ca="1" si="396"/>
        <v>-</v>
      </c>
      <c r="IA92" s="163" t="str">
        <f t="shared" ca="1" si="396"/>
        <v>-</v>
      </c>
      <c r="IB92" s="163" t="str">
        <f t="shared" ca="1" si="396"/>
        <v>-</v>
      </c>
      <c r="IC92" s="163" t="str">
        <f t="shared" ca="1" si="396"/>
        <v>-</v>
      </c>
      <c r="ID92" s="163" t="str">
        <f t="shared" ca="1" si="396"/>
        <v>-</v>
      </c>
      <c r="IE92" s="163" t="b">
        <f t="shared" ca="1" si="396"/>
        <v>1</v>
      </c>
      <c r="IF92" s="163" t="str">
        <f t="shared" ca="1" si="396"/>
        <v>-</v>
      </c>
      <c r="IG92" s="163" t="str">
        <f t="shared" ca="1" si="396"/>
        <v>-</v>
      </c>
      <c r="IH92" s="163" t="str">
        <f t="shared" ca="1" si="312"/>
        <v>-</v>
      </c>
      <c r="II92" s="163" t="b">
        <f t="shared" ca="1" si="313"/>
        <v>1</v>
      </c>
      <c r="IJ92" s="163">
        <f t="shared" ca="1" si="314"/>
        <v>0</v>
      </c>
      <c r="IK92" s="163" t="str">
        <f t="shared" ca="1" si="315"/>
        <v>-</v>
      </c>
      <c r="IL92" s="163" t="str">
        <f t="shared" ca="1" si="315"/>
        <v>-</v>
      </c>
      <c r="IM92" s="163" t="str">
        <f t="shared" ca="1" si="315"/>
        <v>-</v>
      </c>
      <c r="IN92" s="163" t="str">
        <f t="shared" ca="1" si="315"/>
        <v>-</v>
      </c>
      <c r="IO92" s="163" t="str">
        <f t="shared" ca="1" si="315"/>
        <v>-</v>
      </c>
      <c r="IP92" s="163">
        <f t="shared" ca="1" si="315"/>
        <v>0</v>
      </c>
      <c r="IQ92" s="163" t="str">
        <f t="shared" ca="1" si="315"/>
        <v>-</v>
      </c>
      <c r="IR92" s="163" t="str">
        <f t="shared" ca="1" si="315"/>
        <v>-</v>
      </c>
      <c r="IS92" s="163" t="str">
        <f t="shared" ca="1" si="315"/>
        <v>-</v>
      </c>
      <c r="IT92" s="163">
        <f t="shared" ca="1" si="315"/>
        <v>500</v>
      </c>
      <c r="IU92" s="163">
        <f t="shared" ca="1" si="315"/>
        <v>500</v>
      </c>
      <c r="IV92" s="163" t="str">
        <f t="shared" ca="1" si="315"/>
        <v>-</v>
      </c>
      <c r="IW92" s="163" t="str">
        <f t="shared" ca="1" si="315"/>
        <v>-</v>
      </c>
      <c r="IX92" s="163" t="str">
        <f t="shared" ca="1" si="31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316"/>
        <v>4.4999999999999998E-2</v>
      </c>
      <c r="MA92" s="161">
        <f t="shared" ca="1" si="317"/>
        <v>4.4999999999999998E-2</v>
      </c>
      <c r="MB92" s="163">
        <f t="shared" ca="1" si="318"/>
        <v>1</v>
      </c>
      <c r="MC92" s="163">
        <f t="shared" ca="1" si="318"/>
        <v>0</v>
      </c>
      <c r="MD92" s="163">
        <f t="shared" ca="1" si="318"/>
        <v>1</v>
      </c>
      <c r="ME92" s="163">
        <f t="shared" ref="ME92:PB98" ca="1" si="406">OFFSET(ME$5,$B92,0)</f>
        <v>1</v>
      </c>
      <c r="MF92" s="163">
        <f t="shared" ca="1" si="406"/>
        <v>0</v>
      </c>
      <c r="MG92" s="193">
        <v>50</v>
      </c>
      <c r="MH92" s="193">
        <v>50</v>
      </c>
      <c r="MI92" s="193">
        <v>50</v>
      </c>
      <c r="MJ92" s="193">
        <v>50</v>
      </c>
      <c r="MK92" s="161">
        <f t="shared" ca="1" si="397"/>
        <v>1</v>
      </c>
      <c r="ML92" s="161">
        <f t="shared" ca="1" si="398"/>
        <v>1</v>
      </c>
      <c r="MM92" s="161">
        <f t="shared" ca="1" si="399"/>
        <v>1</v>
      </c>
      <c r="MN92" s="161">
        <f t="shared" ca="1" si="320"/>
        <v>1</v>
      </c>
      <c r="MO92" s="161">
        <f t="shared" ca="1" si="320"/>
        <v>1</v>
      </c>
      <c r="MP92" s="163">
        <f t="shared" ca="1" si="406"/>
        <v>1</v>
      </c>
      <c r="MQ92" s="10"/>
      <c r="MR92" s="163">
        <f t="shared" ca="1" si="406"/>
        <v>1</v>
      </c>
      <c r="MS92" s="161">
        <f t="shared" ca="1" si="321"/>
        <v>1</v>
      </c>
      <c r="MT92" s="163">
        <f t="shared" ca="1" si="406"/>
        <v>0.75</v>
      </c>
      <c r="MU92" s="163">
        <f t="shared" ca="1" si="406"/>
        <v>0.8</v>
      </c>
      <c r="MV92" s="163">
        <f t="shared" ca="1" si="406"/>
        <v>0.82499999999999996</v>
      </c>
      <c r="MW92" s="163">
        <f t="shared" ca="1" si="406"/>
        <v>0.875</v>
      </c>
      <c r="MX92" s="163">
        <f t="shared" ca="1" si="406"/>
        <v>0.9</v>
      </c>
      <c r="MY92" s="163">
        <f t="shared" ca="1" si="406"/>
        <v>0.75</v>
      </c>
      <c r="MZ92" s="163">
        <f t="shared" ca="1" si="406"/>
        <v>0.78142857142857147</v>
      </c>
      <c r="NA92" s="163">
        <f t="shared" ca="1" si="406"/>
        <v>0.82499999999999996</v>
      </c>
      <c r="NB92" s="163">
        <f t="shared" ca="1" si="406"/>
        <v>0.875</v>
      </c>
      <c r="NC92" s="163">
        <f t="shared" ca="1" si="406"/>
        <v>0.9</v>
      </c>
      <c r="ND92" s="163">
        <f t="shared" ca="1" si="406"/>
        <v>0.9</v>
      </c>
      <c r="NE92" s="163">
        <f t="shared" ca="1" si="406"/>
        <v>0.75</v>
      </c>
      <c r="NF92" s="163">
        <f t="shared" ca="1" si="406"/>
        <v>0.78142857142857147</v>
      </c>
      <c r="NG92" s="163">
        <f t="shared" ca="1" si="406"/>
        <v>0.82499999999999996</v>
      </c>
      <c r="NH92" s="163">
        <f t="shared" ca="1" si="406"/>
        <v>0.875</v>
      </c>
      <c r="NI92" s="163">
        <f t="shared" ca="1" si="406"/>
        <v>0.9</v>
      </c>
      <c r="NJ92" s="163">
        <f t="shared" ca="1" si="406"/>
        <v>0.9</v>
      </c>
      <c r="NK92" s="163">
        <f t="shared" ca="1" si="406"/>
        <v>0.75</v>
      </c>
      <c r="NL92" s="163">
        <f t="shared" ca="1" si="406"/>
        <v>0.78142857142857147</v>
      </c>
      <c r="NM92" s="163">
        <f t="shared" ca="1" si="406"/>
        <v>0.82499999999999996</v>
      </c>
      <c r="NN92" s="163">
        <f t="shared" ca="1" si="406"/>
        <v>0.875</v>
      </c>
      <c r="NO92" s="163">
        <f t="shared" ca="1" si="406"/>
        <v>0.9</v>
      </c>
      <c r="NP92" s="163">
        <f t="shared" ca="1" si="406"/>
        <v>0.9</v>
      </c>
      <c r="NQ92" s="163">
        <f t="shared" ca="1" si="406"/>
        <v>0.75</v>
      </c>
      <c r="NR92" s="163">
        <f t="shared" ca="1" si="406"/>
        <v>0.78142857142857147</v>
      </c>
      <c r="NS92" s="163">
        <f t="shared" ca="1" si="406"/>
        <v>0.82499999999999996</v>
      </c>
      <c r="NT92" s="163">
        <f t="shared" ca="1" si="406"/>
        <v>0.875</v>
      </c>
      <c r="NU92" s="163">
        <f t="shared" ca="1" si="406"/>
        <v>0.9</v>
      </c>
      <c r="NV92" s="163">
        <f t="shared" ca="1" si="406"/>
        <v>0.9</v>
      </c>
      <c r="NW92" s="163">
        <f t="shared" ca="1" si="406"/>
        <v>0.75</v>
      </c>
      <c r="NX92" s="163">
        <f t="shared" ca="1" si="406"/>
        <v>0.78142857142857147</v>
      </c>
      <c r="NY92" s="163">
        <f t="shared" ca="1" si="406"/>
        <v>0.82499999999999996</v>
      </c>
      <c r="NZ92" s="163">
        <f t="shared" ca="1" si="406"/>
        <v>0.875</v>
      </c>
      <c r="OA92" s="163">
        <f t="shared" ca="1" si="406"/>
        <v>0.9</v>
      </c>
      <c r="OB92" s="163">
        <f t="shared" ca="1" si="406"/>
        <v>0.9</v>
      </c>
      <c r="OC92" s="163">
        <f t="shared" ca="1" si="406"/>
        <v>0.75</v>
      </c>
      <c r="OD92" s="163">
        <f t="shared" ca="1" si="406"/>
        <v>0.78142857142857147</v>
      </c>
      <c r="OE92" s="163">
        <f t="shared" ca="1" si="406"/>
        <v>0.82499999999999996</v>
      </c>
      <c r="OF92" s="163">
        <f t="shared" ca="1" si="406"/>
        <v>0.875</v>
      </c>
      <c r="OG92" s="163">
        <f t="shared" ca="1" si="406"/>
        <v>0.9</v>
      </c>
      <c r="OH92" s="163">
        <f t="shared" ca="1" si="406"/>
        <v>0.9</v>
      </c>
      <c r="OI92" s="163">
        <f t="shared" ca="1" si="406"/>
        <v>0.75</v>
      </c>
      <c r="OJ92" s="163">
        <f t="shared" ca="1" si="406"/>
        <v>0.76904761904761909</v>
      </c>
      <c r="OK92" s="163">
        <f t="shared" ca="1" si="406"/>
        <v>0.82000000000000006</v>
      </c>
      <c r="OL92" s="163">
        <f t="shared" ca="1" si="406"/>
        <v>0.875</v>
      </c>
      <c r="OM92" s="163">
        <f t="shared" ca="1" si="406"/>
        <v>0.9</v>
      </c>
      <c r="ON92" s="163">
        <f t="shared" ca="1" si="406"/>
        <v>0.90000000000000013</v>
      </c>
      <c r="OO92" s="163">
        <f t="shared" ca="1" si="406"/>
        <v>0.75</v>
      </c>
      <c r="OP92" s="163">
        <f t="shared" ca="1" si="406"/>
        <v>0.76904761904761909</v>
      </c>
      <c r="OQ92" s="163">
        <f t="shared" ca="1" si="406"/>
        <v>0.82000000000000006</v>
      </c>
      <c r="OR92" s="163">
        <f t="shared" ca="1" si="406"/>
        <v>0.875</v>
      </c>
      <c r="OS92" s="163">
        <f t="shared" ca="1" si="406"/>
        <v>0.9</v>
      </c>
      <c r="OT92" s="163">
        <f t="shared" ca="1" si="406"/>
        <v>0.9</v>
      </c>
      <c r="OU92" s="163">
        <f t="shared" ca="1" si="406"/>
        <v>0.875</v>
      </c>
      <c r="OV92" s="161">
        <f t="shared" ca="1" si="325"/>
        <v>1</v>
      </c>
      <c r="OW92" s="161">
        <f t="shared" ca="1" si="326"/>
        <v>1</v>
      </c>
      <c r="OX92" s="161" t="str">
        <f t="shared" ca="1" si="327"/>
        <v>-</v>
      </c>
      <c r="OY92" s="193">
        <v>2</v>
      </c>
      <c r="OZ92" s="161" t="str">
        <f t="shared" ca="1" si="328"/>
        <v>-</v>
      </c>
      <c r="PA92" s="161" t="str">
        <f t="shared" ca="1" si="329"/>
        <v>-</v>
      </c>
      <c r="PB92" s="163">
        <f t="shared" ca="1" si="406"/>
        <v>0</v>
      </c>
      <c r="PC92" s="27">
        <v>0</v>
      </c>
    </row>
    <row r="93" spans="1:419" s="143" customFormat="1" hidden="1" outlineLevel="1">
      <c r="A93" s="121">
        <f t="shared" si="14"/>
        <v>88</v>
      </c>
      <c r="B93" s="121">
        <f t="shared" si="390"/>
        <v>13</v>
      </c>
      <c r="C93" s="143">
        <v>101</v>
      </c>
      <c r="D93" s="143" t="s">
        <v>884</v>
      </c>
      <c r="E93" s="143" t="b">
        <v>0</v>
      </c>
      <c r="F93" s="143" t="b">
        <v>0</v>
      </c>
      <c r="G93" s="143" t="b">
        <f t="shared" si="371"/>
        <v>0</v>
      </c>
      <c r="H93" s="139">
        <v>3</v>
      </c>
      <c r="I93" s="32">
        <v>1</v>
      </c>
      <c r="J93" s="139">
        <f t="shared" ca="1" si="372"/>
        <v>1</v>
      </c>
      <c r="K93" s="139">
        <f t="shared" ca="1" si="372"/>
        <v>1</v>
      </c>
      <c r="L93" s="139">
        <f t="shared" ca="1" si="372"/>
        <v>1</v>
      </c>
      <c r="M93" s="139">
        <f t="shared" ca="1" si="372"/>
        <v>1</v>
      </c>
      <c r="N93" s="139">
        <f t="shared" ca="1" si="372"/>
        <v>1</v>
      </c>
      <c r="O93" s="139">
        <f t="shared" ca="1" si="372"/>
        <v>1</v>
      </c>
      <c r="P93" s="139">
        <f t="shared" ca="1" si="372"/>
        <v>1</v>
      </c>
      <c r="Q93" s="139">
        <f t="shared" ca="1" si="372"/>
        <v>1</v>
      </c>
      <c r="R93" s="139">
        <f t="shared" ca="1" si="372"/>
        <v>2</v>
      </c>
      <c r="S93" s="139">
        <f t="shared" ca="1" si="372"/>
        <v>1</v>
      </c>
      <c r="T93" s="139">
        <f t="shared" ca="1" si="372"/>
        <v>1</v>
      </c>
      <c r="U93" s="139">
        <f t="shared" ca="1" si="372"/>
        <v>1</v>
      </c>
      <c r="V93" s="139">
        <f t="shared" ca="1" si="372"/>
        <v>1</v>
      </c>
      <c r="W93" s="139">
        <f t="shared" ca="1" si="372"/>
        <v>1</v>
      </c>
      <c r="X93" s="139">
        <f t="shared" ca="1" si="372"/>
        <v>1</v>
      </c>
      <c r="Y93" s="139">
        <f t="shared" ca="1" si="372"/>
        <v>1</v>
      </c>
      <c r="Z93" s="139">
        <f t="shared" ca="1" si="372"/>
        <v>1</v>
      </c>
      <c r="AA93" s="139">
        <f t="shared" ca="1" si="372"/>
        <v>1</v>
      </c>
      <c r="AB93" s="139">
        <f t="shared" ca="1" si="372"/>
        <v>1</v>
      </c>
      <c r="AC93" s="139">
        <f t="shared" ca="1" si="372"/>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49614822592 SE CropgrazeFALSE (F33N11) pas%60 50 percentile prices</v>
      </c>
      <c r="AF93" s="10" t="str">
        <f ca="1">IF(COUNTIF(AE$5:AE93,AE93)=1,"-","Dup")</f>
        <v>-</v>
      </c>
      <c r="AG93" s="10"/>
      <c r="AH93" s="162" t="b">
        <v>0</v>
      </c>
      <c r="AI93" s="162" t="b">
        <v>0</v>
      </c>
      <c r="AJ93" s="162" t="b">
        <v>0</v>
      </c>
      <c r="AK93" s="162" t="b">
        <v>0</v>
      </c>
      <c r="AL93" s="162" t="b">
        <v>0</v>
      </c>
      <c r="AM93" s="162" t="b">
        <v>1</v>
      </c>
      <c r="AN93" s="10"/>
      <c r="AO93" s="161" t="b">
        <f t="shared" si="296"/>
        <v>1</v>
      </c>
      <c r="AP93" s="161" t="str">
        <f t="shared" si="296"/>
        <v>-</v>
      </c>
      <c r="AQ93" s="161" t="str">
        <f t="shared" si="296"/>
        <v>-</v>
      </c>
      <c r="AR93" s="161" t="str">
        <f t="shared" si="296"/>
        <v>-</v>
      </c>
      <c r="AS93" s="161" t="b">
        <f t="shared" si="296"/>
        <v>1</v>
      </c>
      <c r="AT93" s="161" t="b">
        <f t="shared" si="296"/>
        <v>0</v>
      </c>
      <c r="AU93" s="161">
        <f t="shared" ca="1" si="297"/>
        <v>0</v>
      </c>
      <c r="AV93" s="161" t="b">
        <f t="shared" ca="1" si="298"/>
        <v>0</v>
      </c>
      <c r="AW93" s="161" t="b">
        <f t="shared" ca="1" si="298"/>
        <v>0</v>
      </c>
      <c r="AX93" s="161" t="str">
        <f t="shared" ca="1" si="298"/>
        <v>-</v>
      </c>
      <c r="AY93" s="161" t="str">
        <f t="shared" ca="1" si="298"/>
        <v>-</v>
      </c>
      <c r="AZ93" s="161" t="str">
        <f t="shared" ca="1" si="298"/>
        <v>-</v>
      </c>
      <c r="BA93" s="10"/>
      <c r="BB93" s="161" t="b">
        <f t="shared" si="299"/>
        <v>1</v>
      </c>
      <c r="BC93" s="163" t="b">
        <f t="shared" ca="1" si="402"/>
        <v>1</v>
      </c>
      <c r="BD93" s="163" t="b">
        <f t="shared" ca="1" si="402"/>
        <v>1</v>
      </c>
      <c r="BE93" s="162">
        <f t="shared" si="351"/>
        <v>3108</v>
      </c>
      <c r="BF93" s="163" t="str">
        <f t="shared" ca="1" si="402"/>
        <v>-</v>
      </c>
      <c r="BG93" s="163" t="str">
        <f t="shared" ca="1" si="402"/>
        <v>-</v>
      </c>
      <c r="BH93" s="163" t="str">
        <f t="shared" ca="1" si="402"/>
        <v>-</v>
      </c>
      <c r="BI93" s="163" t="str">
        <f t="shared" ca="1" si="402"/>
        <v>-</v>
      </c>
      <c r="BJ93" s="163" t="str">
        <f t="shared" ca="1" si="402"/>
        <v>-</v>
      </c>
      <c r="BK93" s="163">
        <f t="shared" ca="1" si="402"/>
        <v>1</v>
      </c>
      <c r="BL93" s="163">
        <f t="shared" ca="1" si="402"/>
        <v>1</v>
      </c>
      <c r="BM93" s="163" t="str">
        <f t="shared" ca="1" si="402"/>
        <v>-</v>
      </c>
      <c r="BN93" s="163" t="str">
        <f t="shared" ca="1" si="402"/>
        <v>-</v>
      </c>
      <c r="BO93" s="163" t="b">
        <f t="shared" ca="1" si="301"/>
        <v>0</v>
      </c>
      <c r="BP93" s="163" t="b">
        <f t="shared" ca="1" si="400"/>
        <v>0</v>
      </c>
      <c r="BQ93" s="163" t="b">
        <f t="shared" ca="1" si="400"/>
        <v>0</v>
      </c>
      <c r="BR93" s="163" t="b">
        <f t="shared" ca="1" si="400"/>
        <v>0</v>
      </c>
      <c r="BS93" s="163" t="b">
        <f t="shared" ca="1" si="400"/>
        <v>0</v>
      </c>
      <c r="BT93" s="163" t="b">
        <f t="shared" ca="1" si="400"/>
        <v>0</v>
      </c>
      <c r="BU93" s="163" t="b">
        <f t="shared" ca="1" si="400"/>
        <v>0</v>
      </c>
      <c r="BV93" s="163" t="b">
        <f t="shared" ca="1" si="400"/>
        <v>0</v>
      </c>
      <c r="BW93" s="163" t="b">
        <f t="shared" ca="1" si="400"/>
        <v>0</v>
      </c>
      <c r="BX93" s="163" t="str">
        <f t="shared" ca="1" si="402"/>
        <v>-</v>
      </c>
      <c r="BY93" s="163" t="str">
        <f t="shared" ca="1" si="377"/>
        <v>-</v>
      </c>
      <c r="BZ93" s="163" t="str">
        <f t="shared" ca="1" si="377"/>
        <v>-</v>
      </c>
      <c r="CA93" s="163" t="str">
        <f t="shared" ca="1" si="377"/>
        <v>-</v>
      </c>
      <c r="CB93" s="163" t="str">
        <f t="shared" ca="1" si="377"/>
        <v>-</v>
      </c>
      <c r="CC93" s="163" t="str">
        <f t="shared" ca="1" si="377"/>
        <v>-</v>
      </c>
      <c r="CD93" s="163" t="str">
        <f t="shared" ca="1" si="377"/>
        <v>-</v>
      </c>
      <c r="CE93" s="163" t="str">
        <f t="shared" ca="1" si="377"/>
        <v>-</v>
      </c>
      <c r="CF93" s="163" t="str">
        <f t="shared" ca="1" si="377"/>
        <v>-</v>
      </c>
      <c r="CG93" s="163" t="str">
        <f t="shared" ca="1" si="402"/>
        <v>-</v>
      </c>
      <c r="CH93" s="163" t="str">
        <f t="shared" ca="1" si="402"/>
        <v>-</v>
      </c>
      <c r="CI93" s="163" t="str">
        <f t="shared" ca="1" si="402"/>
        <v>-</v>
      </c>
      <c r="CJ93" s="163" t="str">
        <f t="shared" ca="1" si="402"/>
        <v>-</v>
      </c>
      <c r="CK93" s="163" t="str">
        <f t="shared" ca="1" si="402"/>
        <v>-</v>
      </c>
      <c r="CL93" s="163" t="str">
        <f t="shared" ca="1" si="387"/>
        <v>-</v>
      </c>
      <c r="CM93" s="163" t="str">
        <f t="shared" ca="1" si="387"/>
        <v>-</v>
      </c>
      <c r="CN93" s="163" t="str">
        <f t="shared" ca="1" si="387"/>
        <v>-</v>
      </c>
      <c r="CO93" s="163" t="str">
        <f t="shared" ca="1" si="387"/>
        <v>-</v>
      </c>
      <c r="CP93" s="163" t="str">
        <f t="shared" ca="1" si="387"/>
        <v>-</v>
      </c>
      <c r="CQ93" s="163" t="str">
        <f t="shared" ca="1" si="387"/>
        <v>-</v>
      </c>
      <c r="CR93" s="163" t="str">
        <f t="shared" ca="1" si="387"/>
        <v>-</v>
      </c>
      <c r="CS93" s="163" t="str">
        <f t="shared" ca="1" si="387"/>
        <v>-</v>
      </c>
      <c r="CT93" s="163" t="str">
        <f t="shared" ca="1" si="402"/>
        <v>-</v>
      </c>
      <c r="CU93" s="163" t="str">
        <f t="shared" ca="1" si="387"/>
        <v>-</v>
      </c>
      <c r="CV93" s="163" t="str">
        <f t="shared" ca="1" si="387"/>
        <v>-</v>
      </c>
      <c r="CW93" s="163" t="str">
        <f t="shared" ca="1" si="387"/>
        <v>-</v>
      </c>
      <c r="CX93" s="163" t="str">
        <f t="shared" ca="1" si="387"/>
        <v>-</v>
      </c>
      <c r="CY93" s="163" t="str">
        <f t="shared" ca="1" si="387"/>
        <v>-</v>
      </c>
      <c r="CZ93" s="163" t="str">
        <f t="shared" ca="1" si="387"/>
        <v>-</v>
      </c>
      <c r="DA93" s="163" t="str">
        <f t="shared" ca="1" si="387"/>
        <v>-</v>
      </c>
      <c r="DB93" s="163" t="str">
        <f t="shared" ca="1" si="387"/>
        <v>-</v>
      </c>
      <c r="DC93" s="163" t="str">
        <f t="shared" ca="1" si="402"/>
        <v>-</v>
      </c>
      <c r="DD93" s="163" t="str">
        <f t="shared" ca="1" si="378"/>
        <v>-</v>
      </c>
      <c r="DE93" s="163" t="str">
        <f t="shared" ca="1" si="378"/>
        <v>-</v>
      </c>
      <c r="DF93" s="163" t="str">
        <f t="shared" ca="1" si="378"/>
        <v>-</v>
      </c>
      <c r="DG93" s="163" t="str">
        <f t="shared" ca="1" si="378"/>
        <v>-</v>
      </c>
      <c r="DH93" s="163" t="str">
        <f t="shared" ca="1" si="378"/>
        <v>-</v>
      </c>
      <c r="DI93" s="163" t="str">
        <f t="shared" ca="1" si="378"/>
        <v>-</v>
      </c>
      <c r="DJ93" s="163" t="str">
        <f t="shared" ca="1" si="378"/>
        <v>-</v>
      </c>
      <c r="DK93" s="163" t="str">
        <f t="shared" ca="1" si="378"/>
        <v>-</v>
      </c>
      <c r="DL93" s="10"/>
      <c r="DM93" s="163" t="str">
        <f t="shared" ca="1" si="402"/>
        <v>-</v>
      </c>
      <c r="DN93" s="163" t="str">
        <f t="shared" ca="1" si="402"/>
        <v>-</v>
      </c>
      <c r="DO93" s="163" t="str">
        <f t="shared" ca="1" si="402"/>
        <v>-</v>
      </c>
      <c r="DP93" s="163" t="str">
        <f t="shared" ca="1" si="402"/>
        <v>-</v>
      </c>
      <c r="DQ93" s="163" t="str">
        <f t="shared" ca="1" si="402"/>
        <v>-</v>
      </c>
      <c r="DR93" s="163" t="str">
        <f t="shared" ca="1" si="402"/>
        <v>-</v>
      </c>
      <c r="DS93" s="163" t="str">
        <f t="shared" ca="1" si="402"/>
        <v>-</v>
      </c>
      <c r="DT93" s="163" t="str">
        <f t="shared" ca="1" si="402"/>
        <v>-</v>
      </c>
      <c r="DU93" s="163" t="str">
        <f t="shared" ca="1" si="402"/>
        <v>-</v>
      </c>
      <c r="DV93" s="163" t="str">
        <f t="shared" ca="1" si="402"/>
        <v>-</v>
      </c>
      <c r="DW93" s="163" t="str">
        <f t="shared" ca="1" si="402"/>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88"/>
        <v>-</v>
      </c>
      <c r="EJ93" s="163" t="str">
        <f t="shared" ca="1" si="388"/>
        <v>-</v>
      </c>
      <c r="EK93" s="163" t="str">
        <f t="shared" ca="1" si="388"/>
        <v>-</v>
      </c>
      <c r="EL93" s="163" t="str">
        <f t="shared" ca="1" si="388"/>
        <v>-</v>
      </c>
      <c r="EM93" s="163" t="str">
        <f t="shared" ca="1" si="388"/>
        <v>-</v>
      </c>
      <c r="EN93" s="163" t="str">
        <f t="shared" ca="1" si="388"/>
        <v>-</v>
      </c>
      <c r="EO93" s="163" t="str">
        <f t="shared" ca="1" si="388"/>
        <v>-</v>
      </c>
      <c r="EP93" s="163" t="str">
        <f t="shared" ca="1" si="388"/>
        <v>-</v>
      </c>
      <c r="EQ93" s="163">
        <f t="shared" ca="1" si="388"/>
        <v>1</v>
      </c>
      <c r="ER93" s="163">
        <f t="shared" ca="1" si="388"/>
        <v>1</v>
      </c>
      <c r="ES93" s="163">
        <f t="shared" ca="1" si="388"/>
        <v>0</v>
      </c>
      <c r="ET93" s="163" t="str">
        <f t="shared" ca="1" si="388"/>
        <v>-</v>
      </c>
      <c r="EU93" s="163" t="str">
        <f t="shared" ca="1" si="388"/>
        <v>-</v>
      </c>
      <c r="EV93" s="163" t="str">
        <f t="shared" ca="1" si="388"/>
        <v>-</v>
      </c>
      <c r="EW93" s="163" t="str">
        <f t="shared" ca="1" si="388"/>
        <v>-</v>
      </c>
      <c r="EX93" s="163" t="str">
        <f t="shared" ca="1" si="388"/>
        <v>-</v>
      </c>
      <c r="EY93" s="163" t="str">
        <f t="shared" ca="1" si="379"/>
        <v>-</v>
      </c>
      <c r="EZ93" s="163" t="str">
        <f t="shared" ca="1" si="379"/>
        <v>-</v>
      </c>
      <c r="FA93" s="163">
        <f t="shared" ca="1" si="379"/>
        <v>0</v>
      </c>
      <c r="FB93" s="163" t="str">
        <f t="shared" ca="1" si="379"/>
        <v>-</v>
      </c>
      <c r="FC93" s="163" t="str">
        <f t="shared" ca="1" si="380"/>
        <v>-</v>
      </c>
      <c r="FD93" s="163" t="str">
        <f t="shared" ca="1" si="380"/>
        <v>-</v>
      </c>
      <c r="FE93" s="163" t="str">
        <f t="shared" ca="1" si="380"/>
        <v>-</v>
      </c>
      <c r="FF93" s="163" t="str">
        <f t="shared" ca="1" si="380"/>
        <v>-</v>
      </c>
      <c r="FG93" s="163">
        <f t="shared" ca="1" si="380"/>
        <v>0</v>
      </c>
      <c r="FH93" s="163">
        <f t="shared" ca="1" si="380"/>
        <v>0</v>
      </c>
      <c r="FI93" s="163">
        <f t="shared" ca="1" si="380"/>
        <v>0</v>
      </c>
      <c r="FJ93" s="163">
        <f t="shared" ca="1" si="380"/>
        <v>0</v>
      </c>
      <c r="FK93" s="163">
        <f t="shared" ca="1" si="380"/>
        <v>0</v>
      </c>
      <c r="FL93" s="163">
        <f t="shared" ca="1" si="380"/>
        <v>0</v>
      </c>
      <c r="FM93" s="163">
        <f t="shared" ca="1" si="380"/>
        <v>0</v>
      </c>
      <c r="FN93" s="163" t="str">
        <f t="shared" ca="1" si="380"/>
        <v>-</v>
      </c>
      <c r="FO93" s="163" t="str">
        <f t="shared" ca="1" si="380"/>
        <v>-</v>
      </c>
      <c r="FP93" s="163" t="str">
        <f t="shared" ca="1" si="380"/>
        <v>-</v>
      </c>
      <c r="FQ93" s="163" t="str">
        <f t="shared" ca="1" si="380"/>
        <v>-</v>
      </c>
      <c r="FR93" s="163" t="str">
        <f t="shared" ca="1" si="380"/>
        <v>-</v>
      </c>
      <c r="FS93" s="163" t="str">
        <f t="shared" ca="1" si="381"/>
        <v>-</v>
      </c>
      <c r="FT93" s="163" t="str">
        <f t="shared" ca="1" si="381"/>
        <v>-</v>
      </c>
      <c r="FU93" s="163" t="str">
        <f t="shared" ca="1" si="381"/>
        <v>-</v>
      </c>
      <c r="FV93" s="163" t="str">
        <f t="shared" ca="1" si="381"/>
        <v>-</v>
      </c>
      <c r="FW93" s="163" t="str">
        <f t="shared" ca="1" si="381"/>
        <v>-</v>
      </c>
      <c r="FX93" s="163" t="str">
        <f t="shared" ca="1" si="381"/>
        <v>-</v>
      </c>
      <c r="FY93" s="10"/>
      <c r="FZ93" s="163">
        <f t="shared" ca="1" si="381"/>
        <v>1</v>
      </c>
      <c r="GA93" s="163" t="str">
        <f t="shared" ca="1" si="381"/>
        <v>-</v>
      </c>
      <c r="GB93" s="163" t="str">
        <f t="shared" ca="1" si="381"/>
        <v>-</v>
      </c>
      <c r="GC93" s="163" t="str">
        <f t="shared" ca="1" si="381"/>
        <v>-</v>
      </c>
      <c r="GD93" s="163" t="str">
        <f t="shared" ca="1" si="381"/>
        <v>-</v>
      </c>
      <c r="GE93" s="163" t="b">
        <f t="shared" ca="1" si="381"/>
        <v>0</v>
      </c>
      <c r="GF93" s="163" t="str">
        <f t="shared" ca="1" si="381"/>
        <v>-</v>
      </c>
      <c r="GG93" s="163">
        <f t="shared" ca="1" si="381"/>
        <v>0</v>
      </c>
      <c r="GH93" s="163" t="str">
        <f t="shared" ca="1" si="381"/>
        <v>-</v>
      </c>
      <c r="GI93" s="161" cm="1">
        <f t="array" aca="1" ref="GI93" ca="1">INDEX(i.rev,$K93,GI$15)</f>
        <v>1</v>
      </c>
      <c r="GJ93" s="163">
        <f t="shared" ca="1" si="393"/>
        <v>0</v>
      </c>
      <c r="GK93" s="163">
        <f t="shared" ca="1" si="393"/>
        <v>1</v>
      </c>
      <c r="GL93" s="163">
        <f t="shared" ca="1" si="393"/>
        <v>0</v>
      </c>
      <c r="GM93" s="163">
        <f t="shared" ca="1" si="393"/>
        <v>1</v>
      </c>
      <c r="GN93" s="163">
        <f t="shared" ca="1" si="393"/>
        <v>1</v>
      </c>
      <c r="GO93" s="163">
        <f t="shared" ca="1" si="393"/>
        <v>1</v>
      </c>
      <c r="GP93" s="163">
        <f t="shared" ca="1" si="393"/>
        <v>0</v>
      </c>
      <c r="GQ93" s="163">
        <f t="shared" ca="1" si="393"/>
        <v>0</v>
      </c>
      <c r="GR93" s="163">
        <f t="shared" ca="1" si="393"/>
        <v>0</v>
      </c>
      <c r="GS93" s="163">
        <f t="shared" ca="1" si="393"/>
        <v>0</v>
      </c>
      <c r="GT93" s="163">
        <f t="shared" ca="1" si="393"/>
        <v>0</v>
      </c>
      <c r="GU93" s="163">
        <f t="shared" ca="1" si="393"/>
        <v>0</v>
      </c>
      <c r="GV93" s="163">
        <f t="shared" ca="1" si="393"/>
        <v>0</v>
      </c>
      <c r="GW93" s="163">
        <f t="shared" ca="1" si="393"/>
        <v>0</v>
      </c>
      <c r="GX93" s="163">
        <f t="shared" ca="1" si="393"/>
        <v>0</v>
      </c>
      <c r="GY93" s="163">
        <f t="shared" ca="1" si="393"/>
        <v>0</v>
      </c>
      <c r="GZ93" s="161" cm="1">
        <f t="array" aca="1" ref="GZ93" ca="1">INDEX(i.rev,$K93,GZ$15)</f>
        <v>0</v>
      </c>
      <c r="HA93" s="163">
        <f t="shared" ca="1" si="395"/>
        <v>0</v>
      </c>
      <c r="HB93" s="161" cm="1">
        <f t="array" aca="1" ref="HB93" ca="1">INDEX(i.rev,$K93,HB$15)</f>
        <v>1</v>
      </c>
      <c r="HC93" s="163">
        <f t="shared" ca="1" si="396"/>
        <v>0</v>
      </c>
      <c r="HD93" s="163">
        <f t="shared" ca="1" si="396"/>
        <v>0</v>
      </c>
      <c r="HE93" s="163">
        <f t="shared" ca="1" si="396"/>
        <v>0</v>
      </c>
      <c r="HF93" s="163">
        <f t="shared" ca="1" si="396"/>
        <v>0</v>
      </c>
      <c r="HG93" s="163">
        <f t="shared" ca="1" si="396"/>
        <v>0</v>
      </c>
      <c r="HH93" s="163">
        <f t="shared" ca="1" si="396"/>
        <v>0</v>
      </c>
      <c r="HI93" s="163">
        <f t="shared" ca="1" si="396"/>
        <v>0</v>
      </c>
      <c r="HJ93" s="10">
        <f t="shared" si="405"/>
        <v>0.6</v>
      </c>
      <c r="HK93" s="193" t="b">
        <f>TRUE</f>
        <v>1</v>
      </c>
      <c r="HL93" s="195">
        <f t="shared" si="404"/>
        <v>1278</v>
      </c>
      <c r="HM93" s="163" t="str">
        <f t="shared" ca="1" si="396"/>
        <v>-</v>
      </c>
      <c r="HN93" s="163" t="str">
        <f t="shared" ca="1" si="396"/>
        <v>-</v>
      </c>
      <c r="HO93" s="163" t="str">
        <f t="shared" ca="1" si="354"/>
        <v>-</v>
      </c>
      <c r="HP93" s="161" t="b">
        <f t="shared" si="310"/>
        <v>0</v>
      </c>
      <c r="HQ93" s="161" t="b">
        <f t="shared" si="310"/>
        <v>0</v>
      </c>
      <c r="HR93" s="161" t="b">
        <f t="shared" si="310"/>
        <v>1</v>
      </c>
      <c r="HS93" s="163">
        <f t="shared" ca="1" si="396"/>
        <v>0</v>
      </c>
      <c r="HT93" s="161">
        <f t="shared" ca="1" si="311"/>
        <v>1</v>
      </c>
      <c r="HU93" s="161">
        <f t="shared" ca="1" si="311"/>
        <v>1</v>
      </c>
      <c r="HV93" s="163" t="str">
        <f t="shared" ca="1" si="396"/>
        <v>-</v>
      </c>
      <c r="HW93" s="163" t="str">
        <f t="shared" ca="1" si="396"/>
        <v>-</v>
      </c>
      <c r="HX93" s="163" t="str">
        <f t="shared" ca="1" si="396"/>
        <v>-</v>
      </c>
      <c r="HY93" s="163" t="str">
        <f t="shared" ca="1" si="396"/>
        <v>-</v>
      </c>
      <c r="HZ93" s="163" t="str">
        <f t="shared" ca="1" si="396"/>
        <v>-</v>
      </c>
      <c r="IA93" s="163" t="str">
        <f t="shared" ca="1" si="396"/>
        <v>-</v>
      </c>
      <c r="IB93" s="163" t="str">
        <f t="shared" ca="1" si="396"/>
        <v>-</v>
      </c>
      <c r="IC93" s="163" t="str">
        <f t="shared" ca="1" si="396"/>
        <v>-</v>
      </c>
      <c r="ID93" s="163" t="str">
        <f t="shared" ca="1" si="396"/>
        <v>-</v>
      </c>
      <c r="IE93" s="163" t="b">
        <f t="shared" ca="1" si="396"/>
        <v>1</v>
      </c>
      <c r="IF93" s="163" t="str">
        <f t="shared" ca="1" si="396"/>
        <v>-</v>
      </c>
      <c r="IG93" s="163" t="str">
        <f t="shared" ca="1" si="396"/>
        <v>-</v>
      </c>
      <c r="IH93" s="163" t="str">
        <f t="shared" ca="1" si="312"/>
        <v>-</v>
      </c>
      <c r="II93" s="163" t="b">
        <f t="shared" ca="1" si="313"/>
        <v>1</v>
      </c>
      <c r="IJ93" s="163">
        <f t="shared" ca="1" si="314"/>
        <v>0</v>
      </c>
      <c r="IK93" s="163" t="str">
        <f t="shared" ca="1" si="315"/>
        <v>-</v>
      </c>
      <c r="IL93" s="163" t="str">
        <f t="shared" ca="1" si="315"/>
        <v>-</v>
      </c>
      <c r="IM93" s="163" t="str">
        <f t="shared" ca="1" si="315"/>
        <v>-</v>
      </c>
      <c r="IN93" s="163" t="str">
        <f t="shared" ca="1" si="315"/>
        <v>-</v>
      </c>
      <c r="IO93" s="163" t="str">
        <f t="shared" ca="1" si="315"/>
        <v>-</v>
      </c>
      <c r="IP93" s="163">
        <f t="shared" ca="1" si="315"/>
        <v>0</v>
      </c>
      <c r="IQ93" s="163" t="str">
        <f t="shared" ca="1" si="315"/>
        <v>-</v>
      </c>
      <c r="IR93" s="163" t="str">
        <f t="shared" ca="1" si="315"/>
        <v>-</v>
      </c>
      <c r="IS93" s="163" t="str">
        <f t="shared" ca="1" si="315"/>
        <v>-</v>
      </c>
      <c r="IT93" s="163">
        <f t="shared" ca="1" si="315"/>
        <v>500</v>
      </c>
      <c r="IU93" s="163">
        <f t="shared" ca="1" si="315"/>
        <v>500</v>
      </c>
      <c r="IV93" s="163" t="str">
        <f t="shared" ca="1" si="315"/>
        <v>-</v>
      </c>
      <c r="IW93" s="163" t="str">
        <f t="shared" ca="1" si="315"/>
        <v>-</v>
      </c>
      <c r="IX93" s="163" t="str">
        <f t="shared" ca="1" si="31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316"/>
        <v>4.4999999999999998E-2</v>
      </c>
      <c r="MA93" s="161">
        <f t="shared" ca="1" si="317"/>
        <v>4.4999999999999998E-2</v>
      </c>
      <c r="MB93" s="163">
        <f t="shared" ref="MB93:PB103" ca="1" si="407">OFFSET(MB$5,$B93,0)</f>
        <v>1</v>
      </c>
      <c r="MC93" s="163">
        <f t="shared" ca="1" si="407"/>
        <v>0</v>
      </c>
      <c r="MD93" s="163">
        <f t="shared" ca="1" si="407"/>
        <v>1</v>
      </c>
      <c r="ME93" s="163">
        <f t="shared" ca="1" si="407"/>
        <v>1</v>
      </c>
      <c r="MF93" s="163">
        <f t="shared" ca="1" si="407"/>
        <v>0</v>
      </c>
      <c r="MG93" s="193">
        <v>50</v>
      </c>
      <c r="MH93" s="193">
        <v>50</v>
      </c>
      <c r="MI93" s="193">
        <v>50</v>
      </c>
      <c r="MJ93" s="193">
        <v>50</v>
      </c>
      <c r="MK93" s="161">
        <f t="shared" ca="1" si="397"/>
        <v>1</v>
      </c>
      <c r="ML93" s="161">
        <f t="shared" ca="1" si="398"/>
        <v>1</v>
      </c>
      <c r="MM93" s="161">
        <f t="shared" ca="1" si="399"/>
        <v>1</v>
      </c>
      <c r="MN93" s="161">
        <f t="shared" ca="1" si="320"/>
        <v>1</v>
      </c>
      <c r="MO93" s="161">
        <f t="shared" ca="1" si="320"/>
        <v>1</v>
      </c>
      <c r="MP93" s="163">
        <f t="shared" ca="1" si="407"/>
        <v>1</v>
      </c>
      <c r="MQ93" s="10"/>
      <c r="MR93" s="163">
        <f t="shared" ca="1" si="407"/>
        <v>1</v>
      </c>
      <c r="MS93" s="161">
        <f t="shared" ca="1" si="321"/>
        <v>1</v>
      </c>
      <c r="MT93" s="163">
        <f t="shared" ca="1" si="407"/>
        <v>0.75</v>
      </c>
      <c r="MU93" s="163">
        <f t="shared" ca="1" si="407"/>
        <v>0.8</v>
      </c>
      <c r="MV93" s="163">
        <f t="shared" ca="1" si="407"/>
        <v>0.82499999999999996</v>
      </c>
      <c r="MW93" s="163">
        <f t="shared" ca="1" si="407"/>
        <v>0.875</v>
      </c>
      <c r="MX93" s="163">
        <f t="shared" ca="1" si="407"/>
        <v>0.9</v>
      </c>
      <c r="MY93" s="163">
        <f t="shared" ca="1" si="407"/>
        <v>0.75</v>
      </c>
      <c r="MZ93" s="163">
        <f t="shared" ca="1" si="407"/>
        <v>0.78142857142857147</v>
      </c>
      <c r="NA93" s="163">
        <f t="shared" ca="1" si="407"/>
        <v>0.82499999999999996</v>
      </c>
      <c r="NB93" s="163">
        <f t="shared" ca="1" si="407"/>
        <v>0.875</v>
      </c>
      <c r="NC93" s="163">
        <f t="shared" ca="1" si="407"/>
        <v>0.9</v>
      </c>
      <c r="ND93" s="163">
        <f t="shared" ca="1" si="407"/>
        <v>0.9</v>
      </c>
      <c r="NE93" s="163">
        <f t="shared" ca="1" si="407"/>
        <v>0.75</v>
      </c>
      <c r="NF93" s="163">
        <f t="shared" ca="1" si="407"/>
        <v>0.78142857142857147</v>
      </c>
      <c r="NG93" s="163">
        <f t="shared" ca="1" si="407"/>
        <v>0.82499999999999996</v>
      </c>
      <c r="NH93" s="163">
        <f t="shared" ca="1" si="407"/>
        <v>0.875</v>
      </c>
      <c r="NI93" s="163">
        <f t="shared" ca="1" si="407"/>
        <v>0.9</v>
      </c>
      <c r="NJ93" s="163">
        <f t="shared" ca="1" si="407"/>
        <v>0.9</v>
      </c>
      <c r="NK93" s="163">
        <f t="shared" ca="1" si="407"/>
        <v>0.75</v>
      </c>
      <c r="NL93" s="163">
        <f t="shared" ca="1" si="407"/>
        <v>0.78142857142857147</v>
      </c>
      <c r="NM93" s="163">
        <f t="shared" ca="1" si="407"/>
        <v>0.82499999999999996</v>
      </c>
      <c r="NN93" s="163">
        <f t="shared" ca="1" si="407"/>
        <v>0.875</v>
      </c>
      <c r="NO93" s="163">
        <f t="shared" ca="1" si="407"/>
        <v>0.9</v>
      </c>
      <c r="NP93" s="163">
        <f t="shared" ca="1" si="407"/>
        <v>0.9</v>
      </c>
      <c r="NQ93" s="163">
        <f t="shared" ca="1" si="407"/>
        <v>0.75</v>
      </c>
      <c r="NR93" s="163">
        <f t="shared" ca="1" si="407"/>
        <v>0.78142857142857147</v>
      </c>
      <c r="NS93" s="163">
        <f t="shared" ca="1" si="407"/>
        <v>0.82499999999999996</v>
      </c>
      <c r="NT93" s="163">
        <f t="shared" ca="1" si="407"/>
        <v>0.875</v>
      </c>
      <c r="NU93" s="163">
        <f t="shared" ca="1" si="407"/>
        <v>0.9</v>
      </c>
      <c r="NV93" s="163">
        <f t="shared" ca="1" si="407"/>
        <v>0.9</v>
      </c>
      <c r="NW93" s="163">
        <f t="shared" ca="1" si="407"/>
        <v>0.75</v>
      </c>
      <c r="NX93" s="163">
        <f t="shared" ca="1" si="407"/>
        <v>0.78142857142857147</v>
      </c>
      <c r="NY93" s="163">
        <f t="shared" ca="1" si="407"/>
        <v>0.82499999999999996</v>
      </c>
      <c r="NZ93" s="163">
        <f t="shared" ca="1" si="407"/>
        <v>0.875</v>
      </c>
      <c r="OA93" s="163">
        <f t="shared" ca="1" si="407"/>
        <v>0.9</v>
      </c>
      <c r="OB93" s="163">
        <f t="shared" ca="1" si="407"/>
        <v>0.9</v>
      </c>
      <c r="OC93" s="163">
        <f t="shared" ca="1" si="407"/>
        <v>0.75</v>
      </c>
      <c r="OD93" s="163">
        <f t="shared" ca="1" si="407"/>
        <v>0.78142857142857147</v>
      </c>
      <c r="OE93" s="163">
        <f t="shared" ca="1" si="407"/>
        <v>0.82499999999999996</v>
      </c>
      <c r="OF93" s="163">
        <f t="shared" ca="1" si="407"/>
        <v>0.875</v>
      </c>
      <c r="OG93" s="163">
        <f t="shared" ca="1" si="407"/>
        <v>0.9</v>
      </c>
      <c r="OH93" s="163">
        <f t="shared" ca="1" si="407"/>
        <v>0.9</v>
      </c>
      <c r="OI93" s="163">
        <f t="shared" ca="1" si="407"/>
        <v>0.75</v>
      </c>
      <c r="OJ93" s="163">
        <f t="shared" ca="1" si="407"/>
        <v>0.76904761904761909</v>
      </c>
      <c r="OK93" s="163">
        <f t="shared" ca="1" si="407"/>
        <v>0.82000000000000006</v>
      </c>
      <c r="OL93" s="163">
        <f t="shared" ca="1" si="407"/>
        <v>0.875</v>
      </c>
      <c r="OM93" s="163">
        <f t="shared" ca="1" si="407"/>
        <v>0.9</v>
      </c>
      <c r="ON93" s="163">
        <f t="shared" ca="1" si="407"/>
        <v>0.90000000000000013</v>
      </c>
      <c r="OO93" s="163">
        <f t="shared" ca="1" si="407"/>
        <v>0.75</v>
      </c>
      <c r="OP93" s="163">
        <f t="shared" ca="1" si="407"/>
        <v>0.76904761904761909</v>
      </c>
      <c r="OQ93" s="163">
        <f t="shared" ca="1" si="407"/>
        <v>0.82000000000000006</v>
      </c>
      <c r="OR93" s="163">
        <f t="shared" ca="1" si="407"/>
        <v>0.875</v>
      </c>
      <c r="OS93" s="163">
        <f t="shared" ca="1" si="407"/>
        <v>0.9</v>
      </c>
      <c r="OT93" s="163">
        <f t="shared" ca="1" si="407"/>
        <v>0.9</v>
      </c>
      <c r="OU93" s="163">
        <f t="shared" ca="1" si="406"/>
        <v>0.875</v>
      </c>
      <c r="OV93" s="161">
        <f t="shared" ca="1" si="325"/>
        <v>1</v>
      </c>
      <c r="OW93" s="161">
        <f t="shared" ca="1" si="326"/>
        <v>1</v>
      </c>
      <c r="OX93" s="161" t="str">
        <f t="shared" ca="1" si="327"/>
        <v>-</v>
      </c>
      <c r="OY93" s="193">
        <v>2</v>
      </c>
      <c r="OZ93" s="161" t="str">
        <f t="shared" ca="1" si="328"/>
        <v>-</v>
      </c>
      <c r="PA93" s="161" t="str">
        <f t="shared" ca="1" si="329"/>
        <v>-</v>
      </c>
      <c r="PB93" s="163">
        <f t="shared" ca="1" si="407"/>
        <v>0</v>
      </c>
      <c r="PC93" s="27">
        <v>0</v>
      </c>
    </row>
    <row r="94" spans="1:419" s="143" customFormat="1" hidden="1" outlineLevel="1">
      <c r="A94" s="121">
        <f t="shared" si="14"/>
        <v>89</v>
      </c>
      <c r="B94" s="121">
        <f t="shared" si="390"/>
        <v>13</v>
      </c>
      <c r="C94" s="143">
        <v>101</v>
      </c>
      <c r="D94" s="143" t="s">
        <v>884</v>
      </c>
      <c r="E94" s="143" t="b">
        <v>0</v>
      </c>
      <c r="F94" s="143" t="b">
        <v>0</v>
      </c>
      <c r="G94" s="143" t="b">
        <f t="shared" si="371"/>
        <v>0</v>
      </c>
      <c r="H94" s="139">
        <v>3</v>
      </c>
      <c r="I94" s="32">
        <v>1</v>
      </c>
      <c r="J94" s="139">
        <f t="shared" ca="1" si="372"/>
        <v>1</v>
      </c>
      <c r="K94" s="139">
        <f t="shared" ca="1" si="391"/>
        <v>1</v>
      </c>
      <c r="L94" s="139">
        <f t="shared" ca="1" si="391"/>
        <v>1</v>
      </c>
      <c r="M94" s="139">
        <f t="shared" ca="1" si="391"/>
        <v>1</v>
      </c>
      <c r="N94" s="139">
        <f t="shared" ca="1" si="391"/>
        <v>1</v>
      </c>
      <c r="O94" s="139">
        <f t="shared" ca="1" si="391"/>
        <v>1</v>
      </c>
      <c r="P94" s="139">
        <f t="shared" ca="1" si="391"/>
        <v>1</v>
      </c>
      <c r="Q94" s="139">
        <f t="shared" ca="1" si="391"/>
        <v>1</v>
      </c>
      <c r="R94" s="139">
        <f t="shared" ca="1" si="391"/>
        <v>2</v>
      </c>
      <c r="S94" s="139">
        <f t="shared" ca="1" si="391"/>
        <v>1</v>
      </c>
      <c r="T94" s="139">
        <f t="shared" ca="1" si="391"/>
        <v>1</v>
      </c>
      <c r="U94" s="139">
        <f t="shared" ca="1" si="391"/>
        <v>1</v>
      </c>
      <c r="V94" s="139">
        <f t="shared" ca="1" si="391"/>
        <v>1</v>
      </c>
      <c r="W94" s="139">
        <f t="shared" ca="1" si="391"/>
        <v>1</v>
      </c>
      <c r="X94" s="139">
        <f t="shared" ca="1" si="391"/>
        <v>1</v>
      </c>
      <c r="Y94" s="139">
        <f t="shared" ca="1" si="391"/>
        <v>1</v>
      </c>
      <c r="Z94" s="139">
        <f t="shared" ca="1" si="391"/>
        <v>1</v>
      </c>
      <c r="AA94" s="139">
        <f t="shared" ca="1" si="391"/>
        <v>1</v>
      </c>
      <c r="AB94" s="139">
        <f t="shared" ca="1" si="391"/>
        <v>1</v>
      </c>
      <c r="AC94" s="139">
        <f t="shared" ca="1" si="391"/>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49615822592 SE CropgrazeFALSE (F33N11) pas%75 50 percentile prices</v>
      </c>
      <c r="AF94" s="10" t="str">
        <f ca="1">IF(COUNTIF(AE$5:AE94,AE94)=1,"-","Dup")</f>
        <v>-</v>
      </c>
      <c r="AG94" s="10"/>
      <c r="AH94" s="162" t="b">
        <v>0</v>
      </c>
      <c r="AI94" s="162" t="b">
        <v>0</v>
      </c>
      <c r="AJ94" s="162" t="b">
        <v>0</v>
      </c>
      <c r="AK94" s="162" t="b">
        <v>0</v>
      </c>
      <c r="AL94" s="162" t="b">
        <v>0</v>
      </c>
      <c r="AM94" s="162" t="b">
        <v>1</v>
      </c>
      <c r="AN94" s="10"/>
      <c r="AO94" s="161" t="b">
        <f t="shared" si="296"/>
        <v>1</v>
      </c>
      <c r="AP94" s="161" t="str">
        <f t="shared" si="296"/>
        <v>-</v>
      </c>
      <c r="AQ94" s="161" t="str">
        <f t="shared" si="296"/>
        <v>-</v>
      </c>
      <c r="AR94" s="161" t="str">
        <f t="shared" si="296"/>
        <v>-</v>
      </c>
      <c r="AS94" s="161" t="b">
        <f t="shared" si="296"/>
        <v>1</v>
      </c>
      <c r="AT94" s="161" t="b">
        <f t="shared" si="296"/>
        <v>0</v>
      </c>
      <c r="AU94" s="161">
        <f t="shared" ca="1" si="297"/>
        <v>0</v>
      </c>
      <c r="AV94" s="161" t="b">
        <f t="shared" ca="1" si="298"/>
        <v>0</v>
      </c>
      <c r="AW94" s="161" t="b">
        <f t="shared" ca="1" si="298"/>
        <v>0</v>
      </c>
      <c r="AX94" s="161" t="str">
        <f t="shared" ca="1" si="298"/>
        <v>-</v>
      </c>
      <c r="AY94" s="161" t="str">
        <f t="shared" ca="1" si="298"/>
        <v>-</v>
      </c>
      <c r="AZ94" s="161" t="str">
        <f t="shared" ca="1" si="298"/>
        <v>-</v>
      </c>
      <c r="BA94" s="10"/>
      <c r="BB94" s="161" t="b">
        <f t="shared" si="299"/>
        <v>1</v>
      </c>
      <c r="BC94" s="163" t="b">
        <f t="shared" ca="1" si="402"/>
        <v>1</v>
      </c>
      <c r="BD94" s="163" t="b">
        <f t="shared" ca="1" si="402"/>
        <v>1</v>
      </c>
      <c r="BE94" s="162">
        <f t="shared" si="351"/>
        <v>3108</v>
      </c>
      <c r="BF94" s="163" t="str">
        <f t="shared" ca="1" si="402"/>
        <v>-</v>
      </c>
      <c r="BG94" s="163" t="str">
        <f t="shared" ca="1" si="402"/>
        <v>-</v>
      </c>
      <c r="BH94" s="163" t="str">
        <f t="shared" ca="1" si="402"/>
        <v>-</v>
      </c>
      <c r="BI94" s="163" t="str">
        <f t="shared" ca="1" si="402"/>
        <v>-</v>
      </c>
      <c r="BJ94" s="163" t="str">
        <f t="shared" ca="1" si="402"/>
        <v>-</v>
      </c>
      <c r="BK94" s="163">
        <f t="shared" ca="1" si="402"/>
        <v>1</v>
      </c>
      <c r="BL94" s="163">
        <f t="shared" ca="1" si="402"/>
        <v>1</v>
      </c>
      <c r="BM94" s="163" t="str">
        <f t="shared" ca="1" si="402"/>
        <v>-</v>
      </c>
      <c r="BN94" s="163" t="str">
        <f t="shared" ca="1" si="402"/>
        <v>-</v>
      </c>
      <c r="BO94" s="163" t="b">
        <f t="shared" ca="1" si="301"/>
        <v>0</v>
      </c>
      <c r="BP94" s="163" t="b">
        <f t="shared" ca="1" si="400"/>
        <v>0</v>
      </c>
      <c r="BQ94" s="163" t="b">
        <f t="shared" ca="1" si="400"/>
        <v>0</v>
      </c>
      <c r="BR94" s="163" t="b">
        <f t="shared" ca="1" si="400"/>
        <v>0</v>
      </c>
      <c r="BS94" s="163" t="b">
        <f t="shared" ca="1" si="400"/>
        <v>0</v>
      </c>
      <c r="BT94" s="163" t="b">
        <f t="shared" ca="1" si="400"/>
        <v>0</v>
      </c>
      <c r="BU94" s="163" t="b">
        <f t="shared" ca="1" si="400"/>
        <v>0</v>
      </c>
      <c r="BV94" s="163" t="b">
        <f t="shared" ca="1" si="400"/>
        <v>0</v>
      </c>
      <c r="BW94" s="163" t="b">
        <f t="shared" ca="1" si="400"/>
        <v>0</v>
      </c>
      <c r="BX94" s="163" t="str">
        <f t="shared" ca="1" si="402"/>
        <v>-</v>
      </c>
      <c r="BY94" s="163" t="str">
        <f t="shared" ca="1" si="377"/>
        <v>-</v>
      </c>
      <c r="BZ94" s="163" t="str">
        <f t="shared" ca="1" si="377"/>
        <v>-</v>
      </c>
      <c r="CA94" s="163" t="str">
        <f t="shared" ca="1" si="377"/>
        <v>-</v>
      </c>
      <c r="CB94" s="163" t="str">
        <f t="shared" ca="1" si="377"/>
        <v>-</v>
      </c>
      <c r="CC94" s="163" t="str">
        <f t="shared" ca="1" si="377"/>
        <v>-</v>
      </c>
      <c r="CD94" s="163" t="str">
        <f t="shared" ca="1" si="377"/>
        <v>-</v>
      </c>
      <c r="CE94" s="163" t="str">
        <f t="shared" ca="1" si="377"/>
        <v>-</v>
      </c>
      <c r="CF94" s="163" t="str">
        <f t="shared" ca="1" si="377"/>
        <v>-</v>
      </c>
      <c r="CG94" s="163" t="str">
        <f t="shared" ca="1" si="402"/>
        <v>-</v>
      </c>
      <c r="CH94" s="163" t="str">
        <f t="shared" ca="1" si="402"/>
        <v>-</v>
      </c>
      <c r="CI94" s="163" t="str">
        <f t="shared" ca="1" si="402"/>
        <v>-</v>
      </c>
      <c r="CJ94" s="163" t="str">
        <f t="shared" ca="1" si="402"/>
        <v>-</v>
      </c>
      <c r="CK94" s="163" t="str">
        <f t="shared" ca="1" si="402"/>
        <v>-</v>
      </c>
      <c r="CL94" s="163" t="str">
        <f t="shared" ca="1" si="387"/>
        <v>-</v>
      </c>
      <c r="CM94" s="163" t="str">
        <f t="shared" ca="1" si="387"/>
        <v>-</v>
      </c>
      <c r="CN94" s="163" t="str">
        <f t="shared" ca="1" si="387"/>
        <v>-</v>
      </c>
      <c r="CO94" s="163" t="str">
        <f t="shared" ca="1" si="387"/>
        <v>-</v>
      </c>
      <c r="CP94" s="163" t="str">
        <f t="shared" ca="1" si="387"/>
        <v>-</v>
      </c>
      <c r="CQ94" s="163" t="str">
        <f t="shared" ca="1" si="387"/>
        <v>-</v>
      </c>
      <c r="CR94" s="163" t="str">
        <f t="shared" ca="1" si="387"/>
        <v>-</v>
      </c>
      <c r="CS94" s="163" t="str">
        <f t="shared" ca="1" si="387"/>
        <v>-</v>
      </c>
      <c r="CT94" s="163" t="str">
        <f t="shared" ca="1" si="402"/>
        <v>-</v>
      </c>
      <c r="CU94" s="163" t="str">
        <f t="shared" ca="1" si="387"/>
        <v>-</v>
      </c>
      <c r="CV94" s="163" t="str">
        <f t="shared" ca="1" si="387"/>
        <v>-</v>
      </c>
      <c r="CW94" s="163" t="str">
        <f t="shared" ca="1" si="387"/>
        <v>-</v>
      </c>
      <c r="CX94" s="163" t="str">
        <f t="shared" ca="1" si="387"/>
        <v>-</v>
      </c>
      <c r="CY94" s="163" t="str">
        <f t="shared" ca="1" si="387"/>
        <v>-</v>
      </c>
      <c r="CZ94" s="163" t="str">
        <f t="shared" ca="1" si="387"/>
        <v>-</v>
      </c>
      <c r="DA94" s="163" t="str">
        <f t="shared" ca="1" si="387"/>
        <v>-</v>
      </c>
      <c r="DB94" s="163" t="str">
        <f t="shared" ca="1" si="387"/>
        <v>-</v>
      </c>
      <c r="DC94" s="163" t="str">
        <f t="shared" ca="1" si="402"/>
        <v>-</v>
      </c>
      <c r="DD94" s="163" t="str">
        <f t="shared" ca="1" si="378"/>
        <v>-</v>
      </c>
      <c r="DE94" s="163" t="str">
        <f t="shared" ca="1" si="378"/>
        <v>-</v>
      </c>
      <c r="DF94" s="163" t="str">
        <f t="shared" ca="1" si="378"/>
        <v>-</v>
      </c>
      <c r="DG94" s="163" t="str">
        <f t="shared" ca="1" si="378"/>
        <v>-</v>
      </c>
      <c r="DH94" s="163" t="str">
        <f t="shared" ca="1" si="378"/>
        <v>-</v>
      </c>
      <c r="DI94" s="163" t="str">
        <f t="shared" ca="1" si="378"/>
        <v>-</v>
      </c>
      <c r="DJ94" s="163" t="str">
        <f t="shared" ca="1" si="378"/>
        <v>-</v>
      </c>
      <c r="DK94" s="163" t="str">
        <f t="shared" ca="1" si="378"/>
        <v>-</v>
      </c>
      <c r="DL94" s="10"/>
      <c r="DM94" s="163" t="str">
        <f t="shared" ca="1" si="402"/>
        <v>-</v>
      </c>
      <c r="DN94" s="163" t="str">
        <f t="shared" ca="1" si="402"/>
        <v>-</v>
      </c>
      <c r="DO94" s="163" t="str">
        <f t="shared" ca="1" si="402"/>
        <v>-</v>
      </c>
      <c r="DP94" s="163" t="str">
        <f t="shared" ca="1" si="402"/>
        <v>-</v>
      </c>
      <c r="DQ94" s="163" t="str">
        <f t="shared" ca="1" si="402"/>
        <v>-</v>
      </c>
      <c r="DR94" s="163" t="str">
        <f t="shared" ca="1" si="402"/>
        <v>-</v>
      </c>
      <c r="DS94" s="163" t="str">
        <f t="shared" ca="1" si="402"/>
        <v>-</v>
      </c>
      <c r="DT94" s="163" t="str">
        <f t="shared" ca="1" si="402"/>
        <v>-</v>
      </c>
      <c r="DU94" s="163" t="str">
        <f t="shared" ca="1" si="402"/>
        <v>-</v>
      </c>
      <c r="DV94" s="163" t="str">
        <f t="shared" ca="1" si="402"/>
        <v>-</v>
      </c>
      <c r="DW94" s="163" t="str">
        <f t="shared" ca="1" si="402"/>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88"/>
        <v>-</v>
      </c>
      <c r="EJ94" s="163" t="str">
        <f t="shared" ca="1" si="388"/>
        <v>-</v>
      </c>
      <c r="EK94" s="163" t="str">
        <f t="shared" ca="1" si="388"/>
        <v>-</v>
      </c>
      <c r="EL94" s="163" t="str">
        <f t="shared" ca="1" si="388"/>
        <v>-</v>
      </c>
      <c r="EM94" s="163" t="str">
        <f t="shared" ca="1" si="388"/>
        <v>-</v>
      </c>
      <c r="EN94" s="163" t="str">
        <f t="shared" ca="1" si="388"/>
        <v>-</v>
      </c>
      <c r="EO94" s="163" t="str">
        <f t="shared" ca="1" si="388"/>
        <v>-</v>
      </c>
      <c r="EP94" s="163" t="str">
        <f t="shared" ca="1" si="388"/>
        <v>-</v>
      </c>
      <c r="EQ94" s="163">
        <f t="shared" ca="1" si="388"/>
        <v>1</v>
      </c>
      <c r="ER94" s="163">
        <f t="shared" ca="1" si="388"/>
        <v>1</v>
      </c>
      <c r="ES94" s="163">
        <f t="shared" ca="1" si="388"/>
        <v>0</v>
      </c>
      <c r="ET94" s="163" t="str">
        <f t="shared" ca="1" si="388"/>
        <v>-</v>
      </c>
      <c r="EU94" s="163" t="str">
        <f t="shared" ca="1" si="388"/>
        <v>-</v>
      </c>
      <c r="EV94" s="163" t="str">
        <f t="shared" ca="1" si="388"/>
        <v>-</v>
      </c>
      <c r="EW94" s="163" t="str">
        <f t="shared" ca="1" si="388"/>
        <v>-</v>
      </c>
      <c r="EX94" s="163" t="str">
        <f t="shared" ca="1" si="388"/>
        <v>-</v>
      </c>
      <c r="EY94" s="163" t="str">
        <f t="shared" ca="1" si="379"/>
        <v>-</v>
      </c>
      <c r="EZ94" s="163" t="str">
        <f t="shared" ca="1" si="379"/>
        <v>-</v>
      </c>
      <c r="FA94" s="163">
        <f t="shared" ca="1" si="379"/>
        <v>0</v>
      </c>
      <c r="FB94" s="163" t="str">
        <f t="shared" ca="1" si="379"/>
        <v>-</v>
      </c>
      <c r="FC94" s="163" t="str">
        <f t="shared" ca="1" si="380"/>
        <v>-</v>
      </c>
      <c r="FD94" s="163" t="str">
        <f t="shared" ca="1" si="380"/>
        <v>-</v>
      </c>
      <c r="FE94" s="163" t="str">
        <f t="shared" ca="1" si="380"/>
        <v>-</v>
      </c>
      <c r="FF94" s="163" t="str">
        <f t="shared" ca="1" si="380"/>
        <v>-</v>
      </c>
      <c r="FG94" s="163">
        <f t="shared" ca="1" si="380"/>
        <v>0</v>
      </c>
      <c r="FH94" s="163">
        <f t="shared" ca="1" si="380"/>
        <v>0</v>
      </c>
      <c r="FI94" s="163">
        <f t="shared" ca="1" si="380"/>
        <v>0</v>
      </c>
      <c r="FJ94" s="163">
        <f t="shared" ca="1" si="380"/>
        <v>0</v>
      </c>
      <c r="FK94" s="163">
        <f t="shared" ca="1" si="380"/>
        <v>0</v>
      </c>
      <c r="FL94" s="163">
        <f t="shared" ca="1" si="380"/>
        <v>0</v>
      </c>
      <c r="FM94" s="163">
        <f t="shared" ca="1" si="380"/>
        <v>0</v>
      </c>
      <c r="FN94" s="163" t="str">
        <f t="shared" ca="1" si="380"/>
        <v>-</v>
      </c>
      <c r="FO94" s="163" t="str">
        <f t="shared" ca="1" si="380"/>
        <v>-</v>
      </c>
      <c r="FP94" s="163" t="str">
        <f t="shared" ca="1" si="380"/>
        <v>-</v>
      </c>
      <c r="FQ94" s="163" t="str">
        <f t="shared" ca="1" si="380"/>
        <v>-</v>
      </c>
      <c r="FR94" s="163" t="str">
        <f t="shared" ca="1" si="380"/>
        <v>-</v>
      </c>
      <c r="FS94" s="163" t="str">
        <f t="shared" ca="1" si="381"/>
        <v>-</v>
      </c>
      <c r="FT94" s="163" t="str">
        <f t="shared" ca="1" si="381"/>
        <v>-</v>
      </c>
      <c r="FU94" s="163" t="str">
        <f t="shared" ca="1" si="381"/>
        <v>-</v>
      </c>
      <c r="FV94" s="163" t="str">
        <f t="shared" ca="1" si="381"/>
        <v>-</v>
      </c>
      <c r="FW94" s="163" t="str">
        <f t="shared" ca="1" si="381"/>
        <v>-</v>
      </c>
      <c r="FX94" s="163" t="str">
        <f t="shared" ca="1" si="381"/>
        <v>-</v>
      </c>
      <c r="FY94" s="10"/>
      <c r="FZ94" s="163">
        <f t="shared" ca="1" si="381"/>
        <v>1</v>
      </c>
      <c r="GA94" s="163" t="str">
        <f t="shared" ca="1" si="381"/>
        <v>-</v>
      </c>
      <c r="GB94" s="163" t="str">
        <f t="shared" ca="1" si="381"/>
        <v>-</v>
      </c>
      <c r="GC94" s="163" t="str">
        <f t="shared" ca="1" si="381"/>
        <v>-</v>
      </c>
      <c r="GD94" s="163" t="str">
        <f t="shared" ca="1" si="381"/>
        <v>-</v>
      </c>
      <c r="GE94" s="163" t="b">
        <f t="shared" ca="1" si="381"/>
        <v>0</v>
      </c>
      <c r="GF94" s="163" t="str">
        <f t="shared" ca="1" si="381"/>
        <v>-</v>
      </c>
      <c r="GG94" s="163">
        <f t="shared" ca="1" si="381"/>
        <v>0</v>
      </c>
      <c r="GH94" s="163" t="str">
        <f t="shared" ca="1" si="381"/>
        <v>-</v>
      </c>
      <c r="GI94" s="161" cm="1">
        <f t="array" aca="1" ref="GI94" ca="1">INDEX(i.rev,$K94,GI$15)</f>
        <v>1</v>
      </c>
      <c r="GJ94" s="163">
        <f t="shared" ca="1" si="393"/>
        <v>0</v>
      </c>
      <c r="GK94" s="163">
        <f t="shared" ca="1" si="393"/>
        <v>1</v>
      </c>
      <c r="GL94" s="163">
        <f t="shared" ca="1" si="393"/>
        <v>0</v>
      </c>
      <c r="GM94" s="163">
        <f t="shared" ca="1" si="393"/>
        <v>1</v>
      </c>
      <c r="GN94" s="163">
        <f t="shared" ca="1" si="393"/>
        <v>1</v>
      </c>
      <c r="GO94" s="163">
        <f t="shared" ca="1" si="393"/>
        <v>1</v>
      </c>
      <c r="GP94" s="163">
        <f t="shared" ca="1" si="394"/>
        <v>0</v>
      </c>
      <c r="GQ94" s="163">
        <f t="shared" ca="1" si="394"/>
        <v>0</v>
      </c>
      <c r="GR94" s="163">
        <f t="shared" ca="1" si="394"/>
        <v>0</v>
      </c>
      <c r="GS94" s="163">
        <f t="shared" ca="1" si="394"/>
        <v>0</v>
      </c>
      <c r="GT94" s="163">
        <f t="shared" ca="1" si="394"/>
        <v>0</v>
      </c>
      <c r="GU94" s="163">
        <f t="shared" ca="1" si="394"/>
        <v>0</v>
      </c>
      <c r="GV94" s="163">
        <f t="shared" ca="1" si="394"/>
        <v>0</v>
      </c>
      <c r="GW94" s="163">
        <f t="shared" ca="1" si="394"/>
        <v>0</v>
      </c>
      <c r="GX94" s="163">
        <f t="shared" ca="1" si="394"/>
        <v>0</v>
      </c>
      <c r="GY94" s="163">
        <f t="shared" ca="1" si="394"/>
        <v>0</v>
      </c>
      <c r="GZ94" s="161" cm="1">
        <f t="array" aca="1" ref="GZ94" ca="1">INDEX(i.rev,$K94,GZ$15)</f>
        <v>0</v>
      </c>
      <c r="HA94" s="163">
        <f t="shared" ca="1" si="395"/>
        <v>0</v>
      </c>
      <c r="HB94" s="161" cm="1">
        <f t="array" aca="1" ref="HB94" ca="1">INDEX(i.rev,$K94,HB$15)</f>
        <v>1</v>
      </c>
      <c r="HC94" s="163">
        <f t="shared" ca="1" si="396"/>
        <v>0</v>
      </c>
      <c r="HD94" s="163">
        <f t="shared" ca="1" si="396"/>
        <v>0</v>
      </c>
      <c r="HE94" s="163">
        <f t="shared" ca="1" si="396"/>
        <v>0</v>
      </c>
      <c r="HF94" s="163">
        <f t="shared" ca="1" si="396"/>
        <v>0</v>
      </c>
      <c r="HG94" s="163">
        <f t="shared" ca="1" si="396"/>
        <v>0</v>
      </c>
      <c r="HH94" s="163">
        <f t="shared" ca="1" si="396"/>
        <v>0</v>
      </c>
      <c r="HI94" s="163">
        <f t="shared" ca="1" si="396"/>
        <v>0</v>
      </c>
      <c r="HJ94" s="10">
        <f t="shared" si="405"/>
        <v>0.75</v>
      </c>
      <c r="HK94" s="193" t="b">
        <f>TRUE</f>
        <v>1</v>
      </c>
      <c r="HL94" s="195">
        <f t="shared" si="404"/>
        <v>1597.5</v>
      </c>
      <c r="HM94" s="163" t="str">
        <f t="shared" ca="1" si="396"/>
        <v>-</v>
      </c>
      <c r="HN94" s="163" t="str">
        <f t="shared" ca="1" si="396"/>
        <v>-</v>
      </c>
      <c r="HO94" s="163" t="str">
        <f t="shared" ca="1" si="354"/>
        <v>-</v>
      </c>
      <c r="HP94" s="161" t="b">
        <f t="shared" si="310"/>
        <v>0</v>
      </c>
      <c r="HQ94" s="161" t="b">
        <f t="shared" si="310"/>
        <v>0</v>
      </c>
      <c r="HR94" s="161" t="b">
        <f t="shared" si="310"/>
        <v>1</v>
      </c>
      <c r="HS94" s="163">
        <f t="shared" ca="1" si="396"/>
        <v>0</v>
      </c>
      <c r="HT94" s="161">
        <f t="shared" ca="1" si="311"/>
        <v>1</v>
      </c>
      <c r="HU94" s="161">
        <f t="shared" ca="1" si="311"/>
        <v>1</v>
      </c>
      <c r="HV94" s="163" t="str">
        <f t="shared" ca="1" si="396"/>
        <v>-</v>
      </c>
      <c r="HW94" s="163" t="str">
        <f t="shared" ca="1" si="396"/>
        <v>-</v>
      </c>
      <c r="HX94" s="163" t="str">
        <f t="shared" ca="1" si="396"/>
        <v>-</v>
      </c>
      <c r="HY94" s="163" t="str">
        <f t="shared" ca="1" si="396"/>
        <v>-</v>
      </c>
      <c r="HZ94" s="163" t="str">
        <f t="shared" ca="1" si="396"/>
        <v>-</v>
      </c>
      <c r="IA94" s="163" t="str">
        <f t="shared" ca="1" si="396"/>
        <v>-</v>
      </c>
      <c r="IB94" s="163" t="str">
        <f t="shared" ca="1" si="396"/>
        <v>-</v>
      </c>
      <c r="IC94" s="163" t="str">
        <f t="shared" ca="1" si="396"/>
        <v>-</v>
      </c>
      <c r="ID94" s="163" t="str">
        <f t="shared" ca="1" si="396"/>
        <v>-</v>
      </c>
      <c r="IE94" s="163" t="b">
        <f t="shared" ca="1" si="396"/>
        <v>1</v>
      </c>
      <c r="IF94" s="163" t="str">
        <f t="shared" ca="1" si="396"/>
        <v>-</v>
      </c>
      <c r="IG94" s="163" t="str">
        <f t="shared" ca="1" si="396"/>
        <v>-</v>
      </c>
      <c r="IH94" s="163" t="str">
        <f t="shared" ca="1" si="312"/>
        <v>-</v>
      </c>
      <c r="II94" s="163" t="b">
        <f t="shared" ca="1" si="313"/>
        <v>1</v>
      </c>
      <c r="IJ94" s="163">
        <f t="shared" ca="1" si="314"/>
        <v>0</v>
      </c>
      <c r="IK94" s="163" t="str">
        <f t="shared" ca="1" si="315"/>
        <v>-</v>
      </c>
      <c r="IL94" s="163" t="str">
        <f t="shared" ca="1" si="315"/>
        <v>-</v>
      </c>
      <c r="IM94" s="163" t="str">
        <f t="shared" ca="1" si="315"/>
        <v>-</v>
      </c>
      <c r="IN94" s="163" t="str">
        <f t="shared" ca="1" si="315"/>
        <v>-</v>
      </c>
      <c r="IO94" s="163" t="str">
        <f t="shared" ca="1" si="315"/>
        <v>-</v>
      </c>
      <c r="IP94" s="163">
        <f t="shared" ca="1" si="315"/>
        <v>0</v>
      </c>
      <c r="IQ94" s="163" t="str">
        <f t="shared" ca="1" si="315"/>
        <v>-</v>
      </c>
      <c r="IR94" s="163" t="str">
        <f t="shared" ca="1" si="315"/>
        <v>-</v>
      </c>
      <c r="IS94" s="163" t="str">
        <f t="shared" ca="1" si="315"/>
        <v>-</v>
      </c>
      <c r="IT94" s="163">
        <f t="shared" ca="1" si="315"/>
        <v>500</v>
      </c>
      <c r="IU94" s="163">
        <f t="shared" ca="1" si="315"/>
        <v>500</v>
      </c>
      <c r="IV94" s="163" t="str">
        <f t="shared" ca="1" si="315"/>
        <v>-</v>
      </c>
      <c r="IW94" s="163" t="str">
        <f t="shared" ca="1" si="315"/>
        <v>-</v>
      </c>
      <c r="IX94" s="163" t="str">
        <f t="shared" ca="1" si="31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316"/>
        <v>4.4999999999999998E-2</v>
      </c>
      <c r="MA94" s="161">
        <f t="shared" ca="1" si="317"/>
        <v>4.4999999999999998E-2</v>
      </c>
      <c r="MB94" s="163">
        <f t="shared" ca="1" si="407"/>
        <v>1</v>
      </c>
      <c r="MC94" s="163">
        <f t="shared" ca="1" si="407"/>
        <v>0</v>
      </c>
      <c r="MD94" s="163">
        <f t="shared" ca="1" si="407"/>
        <v>1</v>
      </c>
      <c r="ME94" s="163">
        <f t="shared" ca="1" si="407"/>
        <v>1</v>
      </c>
      <c r="MF94" s="163">
        <f t="shared" ca="1" si="407"/>
        <v>0</v>
      </c>
      <c r="MG94" s="193">
        <v>50</v>
      </c>
      <c r="MH94" s="193">
        <v>50</v>
      </c>
      <c r="MI94" s="193">
        <v>50</v>
      </c>
      <c r="MJ94" s="193">
        <v>50</v>
      </c>
      <c r="MK94" s="161">
        <f t="shared" ca="1" si="397"/>
        <v>1</v>
      </c>
      <c r="ML94" s="161">
        <f t="shared" ca="1" si="398"/>
        <v>1</v>
      </c>
      <c r="MM94" s="161">
        <f t="shared" ca="1" si="399"/>
        <v>1</v>
      </c>
      <c r="MN94" s="161">
        <f t="shared" ca="1" si="320"/>
        <v>1</v>
      </c>
      <c r="MO94" s="161">
        <f t="shared" ca="1" si="320"/>
        <v>1</v>
      </c>
      <c r="MP94" s="163">
        <f t="shared" ca="1" si="407"/>
        <v>1</v>
      </c>
      <c r="MQ94" s="10"/>
      <c r="MR94" s="163">
        <f t="shared" ca="1" si="407"/>
        <v>1</v>
      </c>
      <c r="MS94" s="161">
        <f t="shared" ca="1" si="321"/>
        <v>1</v>
      </c>
      <c r="MT94" s="163">
        <f t="shared" ca="1" si="407"/>
        <v>0.75</v>
      </c>
      <c r="MU94" s="163">
        <f t="shared" ca="1" si="407"/>
        <v>0.8</v>
      </c>
      <c r="MV94" s="163">
        <f t="shared" ca="1" si="407"/>
        <v>0.82499999999999996</v>
      </c>
      <c r="MW94" s="163">
        <f t="shared" ca="1" si="407"/>
        <v>0.875</v>
      </c>
      <c r="MX94" s="163">
        <f t="shared" ca="1" si="407"/>
        <v>0.9</v>
      </c>
      <c r="MY94" s="163">
        <f t="shared" ca="1" si="407"/>
        <v>0.75</v>
      </c>
      <c r="MZ94" s="163">
        <f t="shared" ca="1" si="407"/>
        <v>0.78142857142857147</v>
      </c>
      <c r="NA94" s="163">
        <f t="shared" ca="1" si="407"/>
        <v>0.82499999999999996</v>
      </c>
      <c r="NB94" s="163">
        <f t="shared" ca="1" si="407"/>
        <v>0.875</v>
      </c>
      <c r="NC94" s="163">
        <f t="shared" ca="1" si="407"/>
        <v>0.9</v>
      </c>
      <c r="ND94" s="163">
        <f t="shared" ca="1" si="407"/>
        <v>0.9</v>
      </c>
      <c r="NE94" s="163">
        <f t="shared" ca="1" si="407"/>
        <v>0.75</v>
      </c>
      <c r="NF94" s="163">
        <f t="shared" ca="1" si="407"/>
        <v>0.78142857142857147</v>
      </c>
      <c r="NG94" s="163">
        <f t="shared" ca="1" si="407"/>
        <v>0.82499999999999996</v>
      </c>
      <c r="NH94" s="163">
        <f t="shared" ca="1" si="407"/>
        <v>0.875</v>
      </c>
      <c r="NI94" s="163">
        <f t="shared" ca="1" si="407"/>
        <v>0.9</v>
      </c>
      <c r="NJ94" s="163">
        <f t="shared" ca="1" si="407"/>
        <v>0.9</v>
      </c>
      <c r="NK94" s="163">
        <f t="shared" ca="1" si="407"/>
        <v>0.75</v>
      </c>
      <c r="NL94" s="163">
        <f t="shared" ca="1" si="407"/>
        <v>0.78142857142857147</v>
      </c>
      <c r="NM94" s="163">
        <f t="shared" ca="1" si="407"/>
        <v>0.82499999999999996</v>
      </c>
      <c r="NN94" s="163">
        <f t="shared" ca="1" si="407"/>
        <v>0.875</v>
      </c>
      <c r="NO94" s="163">
        <f t="shared" ca="1" si="407"/>
        <v>0.9</v>
      </c>
      <c r="NP94" s="163">
        <f t="shared" ca="1" si="407"/>
        <v>0.9</v>
      </c>
      <c r="NQ94" s="163">
        <f t="shared" ca="1" si="407"/>
        <v>0.75</v>
      </c>
      <c r="NR94" s="163">
        <f t="shared" ca="1" si="407"/>
        <v>0.78142857142857147</v>
      </c>
      <c r="NS94" s="163">
        <f t="shared" ca="1" si="407"/>
        <v>0.82499999999999996</v>
      </c>
      <c r="NT94" s="163">
        <f t="shared" ca="1" si="407"/>
        <v>0.875</v>
      </c>
      <c r="NU94" s="163">
        <f t="shared" ca="1" si="407"/>
        <v>0.9</v>
      </c>
      <c r="NV94" s="163">
        <f t="shared" ca="1" si="407"/>
        <v>0.9</v>
      </c>
      <c r="NW94" s="163">
        <f t="shared" ca="1" si="407"/>
        <v>0.75</v>
      </c>
      <c r="NX94" s="163">
        <f t="shared" ca="1" si="407"/>
        <v>0.78142857142857147</v>
      </c>
      <c r="NY94" s="163">
        <f t="shared" ref="MY94:OT99" ca="1" si="408">OFFSET(NY$5,$B94,0)</f>
        <v>0.82499999999999996</v>
      </c>
      <c r="NZ94" s="163">
        <f t="shared" ca="1" si="408"/>
        <v>0.875</v>
      </c>
      <c r="OA94" s="163">
        <f t="shared" ca="1" si="408"/>
        <v>0.9</v>
      </c>
      <c r="OB94" s="163">
        <f t="shared" ca="1" si="408"/>
        <v>0.9</v>
      </c>
      <c r="OC94" s="163">
        <f t="shared" ca="1" si="408"/>
        <v>0.75</v>
      </c>
      <c r="OD94" s="163">
        <f t="shared" ca="1" si="408"/>
        <v>0.78142857142857147</v>
      </c>
      <c r="OE94" s="163">
        <f t="shared" ca="1" si="408"/>
        <v>0.82499999999999996</v>
      </c>
      <c r="OF94" s="163">
        <f t="shared" ca="1" si="408"/>
        <v>0.875</v>
      </c>
      <c r="OG94" s="163">
        <f t="shared" ca="1" si="408"/>
        <v>0.9</v>
      </c>
      <c r="OH94" s="163">
        <f t="shared" ca="1" si="408"/>
        <v>0.9</v>
      </c>
      <c r="OI94" s="163">
        <f t="shared" ca="1" si="408"/>
        <v>0.75</v>
      </c>
      <c r="OJ94" s="163">
        <f t="shared" ca="1" si="408"/>
        <v>0.76904761904761909</v>
      </c>
      <c r="OK94" s="163">
        <f t="shared" ca="1" si="408"/>
        <v>0.82000000000000006</v>
      </c>
      <c r="OL94" s="163">
        <f t="shared" ca="1" si="408"/>
        <v>0.875</v>
      </c>
      <c r="OM94" s="163">
        <f t="shared" ca="1" si="408"/>
        <v>0.9</v>
      </c>
      <c r="ON94" s="163">
        <f t="shared" ca="1" si="408"/>
        <v>0.90000000000000013</v>
      </c>
      <c r="OO94" s="163">
        <f t="shared" ca="1" si="408"/>
        <v>0.75</v>
      </c>
      <c r="OP94" s="163">
        <f t="shared" ca="1" si="408"/>
        <v>0.76904761904761909</v>
      </c>
      <c r="OQ94" s="163">
        <f t="shared" ca="1" si="408"/>
        <v>0.82000000000000006</v>
      </c>
      <c r="OR94" s="163">
        <f t="shared" ca="1" si="408"/>
        <v>0.875</v>
      </c>
      <c r="OS94" s="163">
        <f t="shared" ca="1" si="408"/>
        <v>0.9</v>
      </c>
      <c r="OT94" s="163">
        <f t="shared" ca="1" si="408"/>
        <v>0.9</v>
      </c>
      <c r="OU94" s="163">
        <f t="shared" ca="1" si="406"/>
        <v>0.875</v>
      </c>
      <c r="OV94" s="161">
        <f t="shared" ca="1" si="325"/>
        <v>1</v>
      </c>
      <c r="OW94" s="161">
        <f t="shared" ca="1" si="326"/>
        <v>1</v>
      </c>
      <c r="OX94" s="161" t="str">
        <f t="shared" ca="1" si="327"/>
        <v>-</v>
      </c>
      <c r="OY94" s="193">
        <v>2</v>
      </c>
      <c r="OZ94" s="161" t="str">
        <f t="shared" ca="1" si="328"/>
        <v>-</v>
      </c>
      <c r="PA94" s="161" t="str">
        <f t="shared" ca="1" si="329"/>
        <v>-</v>
      </c>
      <c r="PB94" s="163">
        <f t="shared" ca="1" si="407"/>
        <v>0</v>
      </c>
      <c r="PC94" s="27">
        <v>0</v>
      </c>
    </row>
    <row r="95" spans="1:419" s="143" customFormat="1" hidden="1" outlineLevel="1">
      <c r="A95" s="121">
        <f t="shared" si="14"/>
        <v>90</v>
      </c>
      <c r="B95" s="121">
        <f t="shared" si="390"/>
        <v>13</v>
      </c>
      <c r="C95" s="143">
        <v>101</v>
      </c>
      <c r="D95" s="143" t="s">
        <v>884</v>
      </c>
      <c r="E95" s="143" t="b">
        <v>0</v>
      </c>
      <c r="F95" s="143" t="b">
        <v>0</v>
      </c>
      <c r="G95" s="143" t="b">
        <f t="shared" si="371"/>
        <v>0</v>
      </c>
      <c r="H95" s="139">
        <v>3</v>
      </c>
      <c r="I95" s="32">
        <v>1</v>
      </c>
      <c r="J95" s="139">
        <f t="shared" ca="1" si="372"/>
        <v>1</v>
      </c>
      <c r="K95" s="139">
        <f t="shared" ca="1" si="391"/>
        <v>1</v>
      </c>
      <c r="L95" s="139">
        <f t="shared" ca="1" si="391"/>
        <v>1</v>
      </c>
      <c r="M95" s="139">
        <f t="shared" ca="1" si="391"/>
        <v>1</v>
      </c>
      <c r="N95" s="139">
        <f t="shared" ca="1" si="391"/>
        <v>1</v>
      </c>
      <c r="O95" s="139">
        <f t="shared" ca="1" si="391"/>
        <v>1</v>
      </c>
      <c r="P95" s="139">
        <f t="shared" ca="1" si="391"/>
        <v>1</v>
      </c>
      <c r="Q95" s="139">
        <f t="shared" ca="1" si="391"/>
        <v>1</v>
      </c>
      <c r="R95" s="139">
        <f t="shared" ca="1" si="391"/>
        <v>2</v>
      </c>
      <c r="S95" s="139">
        <f t="shared" ca="1" si="391"/>
        <v>1</v>
      </c>
      <c r="T95" s="139">
        <f t="shared" ca="1" si="391"/>
        <v>1</v>
      </c>
      <c r="U95" s="139">
        <f t="shared" ca="1" si="391"/>
        <v>1</v>
      </c>
      <c r="V95" s="139">
        <f t="shared" ca="1" si="391"/>
        <v>1</v>
      </c>
      <c r="W95" s="139">
        <f t="shared" ca="1" si="391"/>
        <v>1</v>
      </c>
      <c r="X95" s="139">
        <f t="shared" ca="1" si="391"/>
        <v>1</v>
      </c>
      <c r="Y95" s="139">
        <f t="shared" ca="1" si="391"/>
        <v>1</v>
      </c>
      <c r="Z95" s="139">
        <f t="shared" ca="1" si="391"/>
        <v>1</v>
      </c>
      <c r="AA95" s="139">
        <f t="shared" ca="1" si="391"/>
        <v>1</v>
      </c>
      <c r="AB95" s="139">
        <f t="shared" ca="1" si="391"/>
        <v>1</v>
      </c>
      <c r="AC95" s="139">
        <f t="shared" ca="1" si="391"/>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49616822592 SE CropgrazeFALSE (F33N11) pas%90 50 percentile prices</v>
      </c>
      <c r="AF95" s="10" t="str">
        <f ca="1">IF(COUNTIF(AE$5:AE95,AE95)=1,"-","Dup")</f>
        <v>-</v>
      </c>
      <c r="AG95" s="10"/>
      <c r="AH95" s="162" t="b">
        <v>0</v>
      </c>
      <c r="AI95" s="162" t="b">
        <v>0</v>
      </c>
      <c r="AJ95" s="162" t="b">
        <v>0</v>
      </c>
      <c r="AK95" s="162" t="b">
        <v>0</v>
      </c>
      <c r="AL95" s="162" t="b">
        <v>0</v>
      </c>
      <c r="AM95" s="162" t="b">
        <v>1</v>
      </c>
      <c r="AN95" s="10"/>
      <c r="AO95" s="161" t="b">
        <f t="shared" si="296"/>
        <v>1</v>
      </c>
      <c r="AP95" s="161" t="str">
        <f t="shared" si="296"/>
        <v>-</v>
      </c>
      <c r="AQ95" s="161" t="str">
        <f t="shared" si="296"/>
        <v>-</v>
      </c>
      <c r="AR95" s="161" t="str">
        <f t="shared" si="296"/>
        <v>-</v>
      </c>
      <c r="AS95" s="161" t="b">
        <f t="shared" si="296"/>
        <v>1</v>
      </c>
      <c r="AT95" s="161" t="b">
        <f t="shared" si="296"/>
        <v>0</v>
      </c>
      <c r="AU95" s="161">
        <f t="shared" ca="1" si="297"/>
        <v>0</v>
      </c>
      <c r="AV95" s="161" t="b">
        <f t="shared" ca="1" si="298"/>
        <v>0</v>
      </c>
      <c r="AW95" s="161" t="b">
        <f t="shared" ca="1" si="298"/>
        <v>0</v>
      </c>
      <c r="AX95" s="161" t="str">
        <f t="shared" ca="1" si="298"/>
        <v>-</v>
      </c>
      <c r="AY95" s="161" t="str">
        <f t="shared" ca="1" si="298"/>
        <v>-</v>
      </c>
      <c r="AZ95" s="161" t="str">
        <f t="shared" ca="1" si="298"/>
        <v>-</v>
      </c>
      <c r="BA95" s="10"/>
      <c r="BB95" s="161" t="b">
        <f t="shared" si="299"/>
        <v>1</v>
      </c>
      <c r="BC95" s="163" t="b">
        <f t="shared" ca="1" si="402"/>
        <v>1</v>
      </c>
      <c r="BD95" s="163" t="b">
        <f t="shared" ca="1" si="402"/>
        <v>1</v>
      </c>
      <c r="BE95" s="162">
        <f t="shared" si="351"/>
        <v>3108</v>
      </c>
      <c r="BF95" s="163" t="str">
        <f t="shared" ca="1" si="402"/>
        <v>-</v>
      </c>
      <c r="BG95" s="163" t="str">
        <f t="shared" ca="1" si="402"/>
        <v>-</v>
      </c>
      <c r="BH95" s="163" t="str">
        <f t="shared" ca="1" si="402"/>
        <v>-</v>
      </c>
      <c r="BI95" s="163" t="str">
        <f t="shared" ca="1" si="402"/>
        <v>-</v>
      </c>
      <c r="BJ95" s="163" t="str">
        <f t="shared" ca="1" si="402"/>
        <v>-</v>
      </c>
      <c r="BK95" s="163">
        <f t="shared" ca="1" si="402"/>
        <v>1</v>
      </c>
      <c r="BL95" s="163">
        <f t="shared" ca="1" si="402"/>
        <v>1</v>
      </c>
      <c r="BM95" s="163" t="str">
        <f t="shared" ca="1" si="402"/>
        <v>-</v>
      </c>
      <c r="BN95" s="163" t="str">
        <f t="shared" ca="1" si="402"/>
        <v>-</v>
      </c>
      <c r="BO95" s="163" t="b">
        <f t="shared" ca="1" si="301"/>
        <v>0</v>
      </c>
      <c r="BP95" s="163" t="b">
        <f t="shared" ca="1" si="400"/>
        <v>0</v>
      </c>
      <c r="BQ95" s="163" t="b">
        <f t="shared" ca="1" si="400"/>
        <v>0</v>
      </c>
      <c r="BR95" s="163" t="b">
        <f t="shared" ca="1" si="400"/>
        <v>0</v>
      </c>
      <c r="BS95" s="163" t="b">
        <f t="shared" ca="1" si="400"/>
        <v>0</v>
      </c>
      <c r="BT95" s="163" t="b">
        <f t="shared" ca="1" si="400"/>
        <v>0</v>
      </c>
      <c r="BU95" s="163" t="b">
        <f t="shared" ca="1" si="400"/>
        <v>0</v>
      </c>
      <c r="BV95" s="163" t="b">
        <f t="shared" ca="1" si="400"/>
        <v>0</v>
      </c>
      <c r="BW95" s="163" t="b">
        <f t="shared" ca="1" si="400"/>
        <v>0</v>
      </c>
      <c r="BX95" s="163" t="str">
        <f t="shared" ca="1" si="402"/>
        <v>-</v>
      </c>
      <c r="BY95" s="163" t="str">
        <f t="shared" ca="1" si="377"/>
        <v>-</v>
      </c>
      <c r="BZ95" s="163" t="str">
        <f t="shared" ca="1" si="377"/>
        <v>-</v>
      </c>
      <c r="CA95" s="163" t="str">
        <f t="shared" ca="1" si="377"/>
        <v>-</v>
      </c>
      <c r="CB95" s="163" t="str">
        <f t="shared" ca="1" si="377"/>
        <v>-</v>
      </c>
      <c r="CC95" s="163" t="str">
        <f t="shared" ca="1" si="377"/>
        <v>-</v>
      </c>
      <c r="CD95" s="163" t="str">
        <f t="shared" ca="1" si="377"/>
        <v>-</v>
      </c>
      <c r="CE95" s="163" t="str">
        <f t="shared" ca="1" si="377"/>
        <v>-</v>
      </c>
      <c r="CF95" s="163" t="str">
        <f t="shared" ca="1" si="377"/>
        <v>-</v>
      </c>
      <c r="CG95" s="163" t="str">
        <f t="shared" ca="1" si="402"/>
        <v>-</v>
      </c>
      <c r="CH95" s="163" t="str">
        <f t="shared" ca="1" si="402"/>
        <v>-</v>
      </c>
      <c r="CI95" s="163" t="str">
        <f t="shared" ca="1" si="402"/>
        <v>-</v>
      </c>
      <c r="CJ95" s="163" t="str">
        <f t="shared" ca="1" si="402"/>
        <v>-</v>
      </c>
      <c r="CK95" s="163" t="str">
        <f t="shared" ca="1" si="402"/>
        <v>-</v>
      </c>
      <c r="CL95" s="163" t="str">
        <f t="shared" ca="1" si="387"/>
        <v>-</v>
      </c>
      <c r="CM95" s="163" t="str">
        <f t="shared" ca="1" si="387"/>
        <v>-</v>
      </c>
      <c r="CN95" s="163" t="str">
        <f t="shared" ca="1" si="387"/>
        <v>-</v>
      </c>
      <c r="CO95" s="163" t="str">
        <f t="shared" ca="1" si="387"/>
        <v>-</v>
      </c>
      <c r="CP95" s="163" t="str">
        <f t="shared" ca="1" si="387"/>
        <v>-</v>
      </c>
      <c r="CQ95" s="163" t="str">
        <f t="shared" ca="1" si="387"/>
        <v>-</v>
      </c>
      <c r="CR95" s="163" t="str">
        <f t="shared" ca="1" si="387"/>
        <v>-</v>
      </c>
      <c r="CS95" s="163" t="str">
        <f t="shared" ca="1" si="387"/>
        <v>-</v>
      </c>
      <c r="CT95" s="163" t="str">
        <f t="shared" ca="1" si="402"/>
        <v>-</v>
      </c>
      <c r="CU95" s="163" t="str">
        <f t="shared" ca="1" si="387"/>
        <v>-</v>
      </c>
      <c r="CV95" s="163" t="str">
        <f t="shared" ca="1" si="387"/>
        <v>-</v>
      </c>
      <c r="CW95" s="163" t="str">
        <f t="shared" ca="1" si="387"/>
        <v>-</v>
      </c>
      <c r="CX95" s="163" t="str">
        <f t="shared" ca="1" si="387"/>
        <v>-</v>
      </c>
      <c r="CY95" s="163" t="str">
        <f t="shared" ca="1" si="387"/>
        <v>-</v>
      </c>
      <c r="CZ95" s="163" t="str">
        <f t="shared" ca="1" si="387"/>
        <v>-</v>
      </c>
      <c r="DA95" s="163" t="str">
        <f t="shared" ca="1" si="387"/>
        <v>-</v>
      </c>
      <c r="DB95" s="163" t="str">
        <f t="shared" ca="1" si="387"/>
        <v>-</v>
      </c>
      <c r="DC95" s="163" t="str">
        <f t="shared" ca="1" si="402"/>
        <v>-</v>
      </c>
      <c r="DD95" s="163" t="str">
        <f t="shared" ca="1" si="378"/>
        <v>-</v>
      </c>
      <c r="DE95" s="163" t="str">
        <f t="shared" ca="1" si="378"/>
        <v>-</v>
      </c>
      <c r="DF95" s="163" t="str">
        <f t="shared" ca="1" si="378"/>
        <v>-</v>
      </c>
      <c r="DG95" s="163" t="str">
        <f t="shared" ca="1" si="378"/>
        <v>-</v>
      </c>
      <c r="DH95" s="163" t="str">
        <f t="shared" ca="1" si="378"/>
        <v>-</v>
      </c>
      <c r="DI95" s="163" t="str">
        <f t="shared" ca="1" si="378"/>
        <v>-</v>
      </c>
      <c r="DJ95" s="163" t="str">
        <f t="shared" ca="1" si="378"/>
        <v>-</v>
      </c>
      <c r="DK95" s="163" t="str">
        <f t="shared" ca="1" si="378"/>
        <v>-</v>
      </c>
      <c r="DL95" s="10"/>
      <c r="DM95" s="163" t="str">
        <f t="shared" ca="1" si="402"/>
        <v>-</v>
      </c>
      <c r="DN95" s="163" t="str">
        <f t="shared" ca="1" si="402"/>
        <v>-</v>
      </c>
      <c r="DO95" s="163" t="str">
        <f t="shared" ca="1" si="402"/>
        <v>-</v>
      </c>
      <c r="DP95" s="163" t="str">
        <f t="shared" ca="1" si="402"/>
        <v>-</v>
      </c>
      <c r="DQ95" s="163" t="str">
        <f t="shared" ca="1" si="402"/>
        <v>-</v>
      </c>
      <c r="DR95" s="163" t="str">
        <f t="shared" ca="1" si="402"/>
        <v>-</v>
      </c>
      <c r="DS95" s="163" t="str">
        <f t="shared" ca="1" si="402"/>
        <v>-</v>
      </c>
      <c r="DT95" s="163" t="str">
        <f t="shared" ca="1" si="402"/>
        <v>-</v>
      </c>
      <c r="DU95" s="163" t="str">
        <f t="shared" ca="1" si="402"/>
        <v>-</v>
      </c>
      <c r="DV95" s="163" t="str">
        <f t="shared" ca="1" si="402"/>
        <v>-</v>
      </c>
      <c r="DW95" s="163" t="str">
        <f t="shared" ca="1" si="402"/>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88"/>
        <v>-</v>
      </c>
      <c r="EJ95" s="163" t="str">
        <f t="shared" ca="1" si="388"/>
        <v>-</v>
      </c>
      <c r="EK95" s="163" t="str">
        <f t="shared" ca="1" si="388"/>
        <v>-</v>
      </c>
      <c r="EL95" s="163" t="str">
        <f t="shared" ca="1" si="388"/>
        <v>-</v>
      </c>
      <c r="EM95" s="163" t="str">
        <f t="shared" ca="1" si="388"/>
        <v>-</v>
      </c>
      <c r="EN95" s="163" t="str">
        <f t="shared" ca="1" si="388"/>
        <v>-</v>
      </c>
      <c r="EO95" s="163" t="str">
        <f t="shared" ca="1" si="388"/>
        <v>-</v>
      </c>
      <c r="EP95" s="163" t="str">
        <f t="shared" ca="1" si="388"/>
        <v>-</v>
      </c>
      <c r="EQ95" s="163">
        <f t="shared" ca="1" si="388"/>
        <v>1</v>
      </c>
      <c r="ER95" s="163">
        <f t="shared" ca="1" si="388"/>
        <v>1</v>
      </c>
      <c r="ES95" s="163">
        <f t="shared" ca="1" si="388"/>
        <v>0</v>
      </c>
      <c r="ET95" s="163" t="str">
        <f t="shared" ca="1" si="388"/>
        <v>-</v>
      </c>
      <c r="EU95" s="163" t="str">
        <f t="shared" ca="1" si="388"/>
        <v>-</v>
      </c>
      <c r="EV95" s="163" t="str">
        <f t="shared" ca="1" si="388"/>
        <v>-</v>
      </c>
      <c r="EW95" s="163" t="str">
        <f t="shared" ca="1" si="388"/>
        <v>-</v>
      </c>
      <c r="EX95" s="163" t="str">
        <f t="shared" ca="1" si="388"/>
        <v>-</v>
      </c>
      <c r="EY95" s="163" t="str">
        <f t="shared" ca="1" si="379"/>
        <v>-</v>
      </c>
      <c r="EZ95" s="163" t="str">
        <f t="shared" ca="1" si="379"/>
        <v>-</v>
      </c>
      <c r="FA95" s="163">
        <f t="shared" ca="1" si="379"/>
        <v>0</v>
      </c>
      <c r="FB95" s="163" t="str">
        <f t="shared" ca="1" si="379"/>
        <v>-</v>
      </c>
      <c r="FC95" s="163" t="str">
        <f t="shared" ca="1" si="380"/>
        <v>-</v>
      </c>
      <c r="FD95" s="163" t="str">
        <f t="shared" ca="1" si="380"/>
        <v>-</v>
      </c>
      <c r="FE95" s="163" t="str">
        <f t="shared" ca="1" si="380"/>
        <v>-</v>
      </c>
      <c r="FF95" s="163" t="str">
        <f t="shared" ca="1" si="380"/>
        <v>-</v>
      </c>
      <c r="FG95" s="163">
        <f t="shared" ca="1" si="380"/>
        <v>0</v>
      </c>
      <c r="FH95" s="163">
        <f t="shared" ca="1" si="380"/>
        <v>0</v>
      </c>
      <c r="FI95" s="163">
        <f t="shared" ca="1" si="380"/>
        <v>0</v>
      </c>
      <c r="FJ95" s="163">
        <f t="shared" ca="1" si="380"/>
        <v>0</v>
      </c>
      <c r="FK95" s="163">
        <f t="shared" ca="1" si="380"/>
        <v>0</v>
      </c>
      <c r="FL95" s="163">
        <f t="shared" ca="1" si="380"/>
        <v>0</v>
      </c>
      <c r="FM95" s="163">
        <f t="shared" ca="1" si="380"/>
        <v>0</v>
      </c>
      <c r="FN95" s="163" t="str">
        <f t="shared" ca="1" si="380"/>
        <v>-</v>
      </c>
      <c r="FO95" s="163" t="str">
        <f t="shared" ca="1" si="380"/>
        <v>-</v>
      </c>
      <c r="FP95" s="163" t="str">
        <f t="shared" ca="1" si="380"/>
        <v>-</v>
      </c>
      <c r="FQ95" s="163" t="str">
        <f t="shared" ca="1" si="380"/>
        <v>-</v>
      </c>
      <c r="FR95" s="163" t="str">
        <f t="shared" ca="1" si="380"/>
        <v>-</v>
      </c>
      <c r="FS95" s="163" t="str">
        <f t="shared" ca="1" si="381"/>
        <v>-</v>
      </c>
      <c r="FT95" s="163" t="str">
        <f t="shared" ca="1" si="381"/>
        <v>-</v>
      </c>
      <c r="FU95" s="163" t="str">
        <f t="shared" ca="1" si="381"/>
        <v>-</v>
      </c>
      <c r="FV95" s="163" t="str">
        <f t="shared" ca="1" si="381"/>
        <v>-</v>
      </c>
      <c r="FW95" s="163" t="str">
        <f t="shared" ca="1" si="381"/>
        <v>-</v>
      </c>
      <c r="FX95" s="163" t="str">
        <f t="shared" ca="1" si="381"/>
        <v>-</v>
      </c>
      <c r="FY95" s="10"/>
      <c r="FZ95" s="163">
        <f t="shared" ca="1" si="381"/>
        <v>1</v>
      </c>
      <c r="GA95" s="163" t="str">
        <f t="shared" ca="1" si="381"/>
        <v>-</v>
      </c>
      <c r="GB95" s="163" t="str">
        <f t="shared" ca="1" si="381"/>
        <v>-</v>
      </c>
      <c r="GC95" s="163" t="str">
        <f t="shared" ca="1" si="381"/>
        <v>-</v>
      </c>
      <c r="GD95" s="163" t="str">
        <f t="shared" ca="1" si="381"/>
        <v>-</v>
      </c>
      <c r="GE95" s="163" t="b">
        <f t="shared" ca="1" si="381"/>
        <v>0</v>
      </c>
      <c r="GF95" s="163" t="str">
        <f t="shared" ca="1" si="381"/>
        <v>-</v>
      </c>
      <c r="GG95" s="163">
        <f t="shared" ca="1" si="381"/>
        <v>0</v>
      </c>
      <c r="GH95" s="163" t="str">
        <f t="shared" ca="1" si="381"/>
        <v>-</v>
      </c>
      <c r="GI95" s="161" cm="1">
        <f t="array" aca="1" ref="GI95" ca="1">INDEX(i.rev,$K95,GI$15)</f>
        <v>1</v>
      </c>
      <c r="GJ95" s="163">
        <f t="shared" ca="1" si="393"/>
        <v>0</v>
      </c>
      <c r="GK95" s="163">
        <f t="shared" ca="1" si="393"/>
        <v>1</v>
      </c>
      <c r="GL95" s="163">
        <f t="shared" ca="1" si="393"/>
        <v>0</v>
      </c>
      <c r="GM95" s="163">
        <f t="shared" ca="1" si="393"/>
        <v>1</v>
      </c>
      <c r="GN95" s="163">
        <f t="shared" ca="1" si="393"/>
        <v>1</v>
      </c>
      <c r="GO95" s="163">
        <f t="shared" ca="1" si="393"/>
        <v>1</v>
      </c>
      <c r="GP95" s="163">
        <f t="shared" ca="1" si="394"/>
        <v>0</v>
      </c>
      <c r="GQ95" s="163">
        <f t="shared" ca="1" si="394"/>
        <v>0</v>
      </c>
      <c r="GR95" s="163">
        <f t="shared" ca="1" si="394"/>
        <v>0</v>
      </c>
      <c r="GS95" s="163">
        <f t="shared" ca="1" si="394"/>
        <v>0</v>
      </c>
      <c r="GT95" s="163">
        <f t="shared" ca="1" si="394"/>
        <v>0</v>
      </c>
      <c r="GU95" s="163">
        <f t="shared" ca="1" si="394"/>
        <v>0</v>
      </c>
      <c r="GV95" s="163">
        <f t="shared" ca="1" si="394"/>
        <v>0</v>
      </c>
      <c r="GW95" s="163">
        <f t="shared" ca="1" si="394"/>
        <v>0</v>
      </c>
      <c r="GX95" s="163">
        <f t="shared" ca="1" si="394"/>
        <v>0</v>
      </c>
      <c r="GY95" s="163">
        <f t="shared" ca="1" si="394"/>
        <v>0</v>
      </c>
      <c r="GZ95" s="161" cm="1">
        <f t="array" aca="1" ref="GZ95" ca="1">INDEX(i.rev,$K95,GZ$15)</f>
        <v>0</v>
      </c>
      <c r="HA95" s="163">
        <f t="shared" ca="1" si="395"/>
        <v>0</v>
      </c>
      <c r="HB95" s="161" cm="1">
        <f t="array" aca="1" ref="HB95" ca="1">INDEX(i.rev,$K95,HB$15)</f>
        <v>1</v>
      </c>
      <c r="HC95" s="163">
        <f t="shared" ca="1" si="396"/>
        <v>0</v>
      </c>
      <c r="HD95" s="163">
        <f t="shared" ca="1" si="396"/>
        <v>0</v>
      </c>
      <c r="HE95" s="163">
        <f t="shared" ca="1" si="396"/>
        <v>0</v>
      </c>
      <c r="HF95" s="163">
        <f t="shared" ca="1" si="396"/>
        <v>0</v>
      </c>
      <c r="HG95" s="163">
        <f t="shared" ca="1" si="396"/>
        <v>0</v>
      </c>
      <c r="HH95" s="163">
        <f t="shared" ca="1" si="396"/>
        <v>0</v>
      </c>
      <c r="HI95" s="163">
        <f t="shared" ca="1" si="396"/>
        <v>0</v>
      </c>
      <c r="HJ95" s="10">
        <f t="shared" si="405"/>
        <v>0.9</v>
      </c>
      <c r="HK95" s="193" t="b">
        <f>TRUE</f>
        <v>1</v>
      </c>
      <c r="HL95" s="195">
        <f t="shared" si="404"/>
        <v>1917</v>
      </c>
      <c r="HM95" s="163" t="str">
        <f t="shared" ca="1" si="396"/>
        <v>-</v>
      </c>
      <c r="HN95" s="163" t="str">
        <f t="shared" ca="1" si="396"/>
        <v>-</v>
      </c>
      <c r="HO95" s="163" t="str">
        <f t="shared" ca="1" si="354"/>
        <v>-</v>
      </c>
      <c r="HP95" s="161" t="b">
        <f t="shared" si="310"/>
        <v>0</v>
      </c>
      <c r="HQ95" s="161" t="b">
        <f t="shared" si="310"/>
        <v>0</v>
      </c>
      <c r="HR95" s="161" t="b">
        <f t="shared" si="310"/>
        <v>1</v>
      </c>
      <c r="HS95" s="163">
        <f t="shared" ca="1" si="396"/>
        <v>0</v>
      </c>
      <c r="HT95" s="161">
        <f t="shared" ca="1" si="311"/>
        <v>1</v>
      </c>
      <c r="HU95" s="161">
        <f t="shared" ca="1" si="311"/>
        <v>1</v>
      </c>
      <c r="HV95" s="163" t="str">
        <f t="shared" ca="1" si="396"/>
        <v>-</v>
      </c>
      <c r="HW95" s="163" t="str">
        <f t="shared" ca="1" si="396"/>
        <v>-</v>
      </c>
      <c r="HX95" s="163" t="str">
        <f t="shared" ca="1" si="396"/>
        <v>-</v>
      </c>
      <c r="HY95" s="163" t="str">
        <f t="shared" ca="1" si="396"/>
        <v>-</v>
      </c>
      <c r="HZ95" s="163" t="str">
        <f t="shared" ca="1" si="396"/>
        <v>-</v>
      </c>
      <c r="IA95" s="163" t="str">
        <f t="shared" ca="1" si="396"/>
        <v>-</v>
      </c>
      <c r="IB95" s="163" t="str">
        <f t="shared" ca="1" si="396"/>
        <v>-</v>
      </c>
      <c r="IC95" s="163" t="str">
        <f t="shared" ca="1" si="396"/>
        <v>-</v>
      </c>
      <c r="ID95" s="163" t="str">
        <f t="shared" ca="1" si="396"/>
        <v>-</v>
      </c>
      <c r="IE95" s="163" t="b">
        <f t="shared" ref="IE95:IG95" ca="1" si="409">OFFSET(IE$5,$B95,0)</f>
        <v>1</v>
      </c>
      <c r="IF95" s="163" t="str">
        <f t="shared" ca="1" si="409"/>
        <v>-</v>
      </c>
      <c r="IG95" s="163" t="str">
        <f t="shared" ca="1" si="409"/>
        <v>-</v>
      </c>
      <c r="IH95" s="163" t="str">
        <f t="shared" ca="1" si="312"/>
        <v>-</v>
      </c>
      <c r="II95" s="163" t="b">
        <f t="shared" ca="1" si="313"/>
        <v>1</v>
      </c>
      <c r="IJ95" s="163">
        <f t="shared" ca="1" si="314"/>
        <v>0</v>
      </c>
      <c r="IK95" s="163" t="str">
        <f t="shared" ca="1" si="315"/>
        <v>-</v>
      </c>
      <c r="IL95" s="163" t="str">
        <f t="shared" ca="1" si="315"/>
        <v>-</v>
      </c>
      <c r="IM95" s="163" t="str">
        <f t="shared" ca="1" si="315"/>
        <v>-</v>
      </c>
      <c r="IN95" s="163" t="str">
        <f t="shared" ca="1" si="315"/>
        <v>-</v>
      </c>
      <c r="IO95" s="163" t="str">
        <f t="shared" ca="1" si="315"/>
        <v>-</v>
      </c>
      <c r="IP95" s="163">
        <f t="shared" ref="IP95:IX95" ca="1" si="410">OFFSET(IP$5,$B95,0)</f>
        <v>0</v>
      </c>
      <c r="IQ95" s="163" t="str">
        <f t="shared" ca="1" si="410"/>
        <v>-</v>
      </c>
      <c r="IR95" s="163" t="str">
        <f t="shared" ca="1" si="410"/>
        <v>-</v>
      </c>
      <c r="IS95" s="163" t="str">
        <f t="shared" ca="1" si="410"/>
        <v>-</v>
      </c>
      <c r="IT95" s="163">
        <f t="shared" ca="1" si="410"/>
        <v>500</v>
      </c>
      <c r="IU95" s="163">
        <f t="shared" ca="1" si="410"/>
        <v>500</v>
      </c>
      <c r="IV95" s="163" t="str">
        <f t="shared" ca="1" si="410"/>
        <v>-</v>
      </c>
      <c r="IW95" s="163" t="str">
        <f t="shared" ca="1" si="410"/>
        <v>-</v>
      </c>
      <c r="IX95" s="163" t="str">
        <f t="shared" ca="1" si="410"/>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316"/>
        <v>4.4999999999999998E-2</v>
      </c>
      <c r="MA95" s="161">
        <f t="shared" ca="1" si="317"/>
        <v>4.4999999999999998E-2</v>
      </c>
      <c r="MB95" s="163">
        <f t="shared" ca="1" si="407"/>
        <v>1</v>
      </c>
      <c r="MC95" s="163">
        <f t="shared" ca="1" si="407"/>
        <v>0</v>
      </c>
      <c r="MD95" s="163">
        <f t="shared" ca="1" si="407"/>
        <v>1</v>
      </c>
      <c r="ME95" s="163">
        <f t="shared" ca="1" si="407"/>
        <v>1</v>
      </c>
      <c r="MF95" s="163">
        <f t="shared" ca="1" si="407"/>
        <v>0</v>
      </c>
      <c r="MG95" s="193">
        <v>50</v>
      </c>
      <c r="MH95" s="193">
        <v>50</v>
      </c>
      <c r="MI95" s="193">
        <v>50</v>
      </c>
      <c r="MJ95" s="193">
        <v>50</v>
      </c>
      <c r="MK95" s="161">
        <f t="shared" ca="1" si="397"/>
        <v>1</v>
      </c>
      <c r="ML95" s="161">
        <f t="shared" ca="1" si="398"/>
        <v>1</v>
      </c>
      <c r="MM95" s="161">
        <f t="shared" ca="1" si="399"/>
        <v>1</v>
      </c>
      <c r="MN95" s="161">
        <f t="shared" ca="1" si="320"/>
        <v>1</v>
      </c>
      <c r="MO95" s="161">
        <f t="shared" ca="1" si="320"/>
        <v>1</v>
      </c>
      <c r="MP95" s="163">
        <f t="shared" ca="1" si="407"/>
        <v>1</v>
      </c>
      <c r="MQ95" s="10"/>
      <c r="MR95" s="163">
        <f t="shared" ca="1" si="407"/>
        <v>1</v>
      </c>
      <c r="MS95" s="161">
        <f t="shared" ca="1" si="321"/>
        <v>1</v>
      </c>
      <c r="MT95" s="163">
        <f t="shared" ca="1" si="407"/>
        <v>0.75</v>
      </c>
      <c r="MU95" s="163">
        <f t="shared" ca="1" si="407"/>
        <v>0.8</v>
      </c>
      <c r="MV95" s="163">
        <f t="shared" ca="1" si="407"/>
        <v>0.82499999999999996</v>
      </c>
      <c r="MW95" s="163">
        <f t="shared" ca="1" si="407"/>
        <v>0.875</v>
      </c>
      <c r="MX95" s="163">
        <f t="shared" ca="1" si="407"/>
        <v>0.9</v>
      </c>
      <c r="MY95" s="163">
        <f t="shared" ca="1" si="408"/>
        <v>0.75</v>
      </c>
      <c r="MZ95" s="163">
        <f t="shared" ca="1" si="408"/>
        <v>0.78142857142857147</v>
      </c>
      <c r="NA95" s="163">
        <f t="shared" ca="1" si="408"/>
        <v>0.82499999999999996</v>
      </c>
      <c r="NB95" s="163">
        <f t="shared" ca="1" si="408"/>
        <v>0.875</v>
      </c>
      <c r="NC95" s="163">
        <f t="shared" ca="1" si="408"/>
        <v>0.9</v>
      </c>
      <c r="ND95" s="163">
        <f t="shared" ca="1" si="408"/>
        <v>0.9</v>
      </c>
      <c r="NE95" s="163">
        <f t="shared" ca="1" si="408"/>
        <v>0.75</v>
      </c>
      <c r="NF95" s="163">
        <f t="shared" ca="1" si="408"/>
        <v>0.78142857142857147</v>
      </c>
      <c r="NG95" s="163">
        <f t="shared" ca="1" si="408"/>
        <v>0.82499999999999996</v>
      </c>
      <c r="NH95" s="163">
        <f t="shared" ca="1" si="408"/>
        <v>0.875</v>
      </c>
      <c r="NI95" s="163">
        <f t="shared" ca="1" si="408"/>
        <v>0.9</v>
      </c>
      <c r="NJ95" s="163">
        <f t="shared" ca="1" si="408"/>
        <v>0.9</v>
      </c>
      <c r="NK95" s="163">
        <f t="shared" ca="1" si="408"/>
        <v>0.75</v>
      </c>
      <c r="NL95" s="163">
        <f t="shared" ca="1" si="408"/>
        <v>0.78142857142857147</v>
      </c>
      <c r="NM95" s="163">
        <f t="shared" ca="1" si="408"/>
        <v>0.82499999999999996</v>
      </c>
      <c r="NN95" s="163">
        <f t="shared" ca="1" si="408"/>
        <v>0.875</v>
      </c>
      <c r="NO95" s="163">
        <f t="shared" ca="1" si="408"/>
        <v>0.9</v>
      </c>
      <c r="NP95" s="163">
        <f t="shared" ca="1" si="408"/>
        <v>0.9</v>
      </c>
      <c r="NQ95" s="163">
        <f t="shared" ca="1" si="408"/>
        <v>0.75</v>
      </c>
      <c r="NR95" s="163">
        <f t="shared" ca="1" si="408"/>
        <v>0.78142857142857147</v>
      </c>
      <c r="NS95" s="163">
        <f t="shared" ca="1" si="408"/>
        <v>0.82499999999999996</v>
      </c>
      <c r="NT95" s="163">
        <f t="shared" ca="1" si="408"/>
        <v>0.875</v>
      </c>
      <c r="NU95" s="163">
        <f t="shared" ca="1" si="408"/>
        <v>0.9</v>
      </c>
      <c r="NV95" s="163">
        <f t="shared" ca="1" si="408"/>
        <v>0.9</v>
      </c>
      <c r="NW95" s="163">
        <f t="shared" ca="1" si="408"/>
        <v>0.75</v>
      </c>
      <c r="NX95" s="163">
        <f t="shared" ca="1" si="408"/>
        <v>0.78142857142857147</v>
      </c>
      <c r="NY95" s="163">
        <f t="shared" ca="1" si="408"/>
        <v>0.82499999999999996</v>
      </c>
      <c r="NZ95" s="163">
        <f t="shared" ca="1" si="408"/>
        <v>0.875</v>
      </c>
      <c r="OA95" s="163">
        <f t="shared" ca="1" si="408"/>
        <v>0.9</v>
      </c>
      <c r="OB95" s="163">
        <f t="shared" ca="1" si="408"/>
        <v>0.9</v>
      </c>
      <c r="OC95" s="163">
        <f t="shared" ca="1" si="408"/>
        <v>0.75</v>
      </c>
      <c r="OD95" s="163">
        <f t="shared" ca="1" si="408"/>
        <v>0.78142857142857147</v>
      </c>
      <c r="OE95" s="163">
        <f t="shared" ca="1" si="408"/>
        <v>0.82499999999999996</v>
      </c>
      <c r="OF95" s="163">
        <f t="shared" ca="1" si="408"/>
        <v>0.875</v>
      </c>
      <c r="OG95" s="163">
        <f t="shared" ca="1" si="408"/>
        <v>0.9</v>
      </c>
      <c r="OH95" s="163">
        <f t="shared" ca="1" si="408"/>
        <v>0.9</v>
      </c>
      <c r="OI95" s="163">
        <f t="shared" ca="1" si="408"/>
        <v>0.75</v>
      </c>
      <c r="OJ95" s="163">
        <f t="shared" ca="1" si="408"/>
        <v>0.76904761904761909</v>
      </c>
      <c r="OK95" s="163">
        <f t="shared" ca="1" si="408"/>
        <v>0.82000000000000006</v>
      </c>
      <c r="OL95" s="163">
        <f t="shared" ca="1" si="408"/>
        <v>0.875</v>
      </c>
      <c r="OM95" s="163">
        <f t="shared" ca="1" si="408"/>
        <v>0.9</v>
      </c>
      <c r="ON95" s="163">
        <f t="shared" ca="1" si="408"/>
        <v>0.90000000000000013</v>
      </c>
      <c r="OO95" s="163">
        <f t="shared" ca="1" si="408"/>
        <v>0.75</v>
      </c>
      <c r="OP95" s="163">
        <f t="shared" ca="1" si="408"/>
        <v>0.76904761904761909</v>
      </c>
      <c r="OQ95" s="163">
        <f t="shared" ca="1" si="408"/>
        <v>0.82000000000000006</v>
      </c>
      <c r="OR95" s="163">
        <f t="shared" ca="1" si="408"/>
        <v>0.875</v>
      </c>
      <c r="OS95" s="163">
        <f t="shared" ca="1" si="408"/>
        <v>0.9</v>
      </c>
      <c r="OT95" s="163">
        <f t="shared" ca="1" si="408"/>
        <v>0.9</v>
      </c>
      <c r="OU95" s="163">
        <f t="shared" ca="1" si="406"/>
        <v>0.875</v>
      </c>
      <c r="OV95" s="161">
        <f t="shared" ca="1" si="325"/>
        <v>1</v>
      </c>
      <c r="OW95" s="161">
        <f t="shared" ca="1" si="326"/>
        <v>1</v>
      </c>
      <c r="OX95" s="161" t="str">
        <f t="shared" ca="1" si="327"/>
        <v>-</v>
      </c>
      <c r="OY95" s="193">
        <v>2</v>
      </c>
      <c r="OZ95" s="161" t="str">
        <f t="shared" ca="1" si="328"/>
        <v>-</v>
      </c>
      <c r="PA95" s="161" t="str">
        <f t="shared" ca="1" si="329"/>
        <v>-</v>
      </c>
      <c r="PB95" s="163">
        <f t="shared" ca="1" si="407"/>
        <v>0</v>
      </c>
      <c r="PC95" s="27">
        <v>0</v>
      </c>
    </row>
    <row r="96" spans="1:419" s="143" customFormat="1" hidden="1" outlineLevel="1">
      <c r="A96" s="121">
        <f t="shared" si="14"/>
        <v>91</v>
      </c>
      <c r="B96" s="121">
        <f t="shared" si="390"/>
        <v>13</v>
      </c>
      <c r="C96" s="143">
        <v>101</v>
      </c>
      <c r="D96" s="143" t="s">
        <v>884</v>
      </c>
      <c r="E96" s="143" t="b">
        <v>0</v>
      </c>
      <c r="F96" s="143" t="b">
        <v>0</v>
      </c>
      <c r="G96" s="143" t="b">
        <f t="shared" ref="G96:G101" si="411">E96</f>
        <v>0</v>
      </c>
      <c r="H96" s="139">
        <v>3</v>
      </c>
      <c r="I96" s="32">
        <v>1</v>
      </c>
      <c r="J96" s="139">
        <f t="shared" ref="J96:AC111" ca="1" si="412">OFFSET(J96,-1,0)</f>
        <v>1</v>
      </c>
      <c r="K96" s="139">
        <f t="shared" ca="1" si="412"/>
        <v>1</v>
      </c>
      <c r="L96" s="139">
        <f t="shared" ca="1" si="412"/>
        <v>1</v>
      </c>
      <c r="M96" s="139">
        <f t="shared" ca="1" si="412"/>
        <v>1</v>
      </c>
      <c r="N96" s="139">
        <f t="shared" ca="1" si="412"/>
        <v>1</v>
      </c>
      <c r="O96" s="139">
        <f t="shared" ca="1" si="412"/>
        <v>1</v>
      </c>
      <c r="P96" s="139">
        <f t="shared" ca="1" si="412"/>
        <v>1</v>
      </c>
      <c r="Q96" s="139">
        <f t="shared" ca="1" si="412"/>
        <v>1</v>
      </c>
      <c r="R96" s="139">
        <f t="shared" ca="1" si="412"/>
        <v>2</v>
      </c>
      <c r="S96" s="139">
        <f t="shared" ca="1" si="412"/>
        <v>1</v>
      </c>
      <c r="T96" s="139">
        <f t="shared" ca="1" si="412"/>
        <v>1</v>
      </c>
      <c r="U96" s="139">
        <f t="shared" ca="1" si="412"/>
        <v>1</v>
      </c>
      <c r="V96" s="139">
        <f t="shared" ca="1" si="412"/>
        <v>1</v>
      </c>
      <c r="W96" s="139">
        <f t="shared" ca="1" si="412"/>
        <v>1</v>
      </c>
      <c r="X96" s="193">
        <v>2</v>
      </c>
      <c r="Y96" s="139">
        <f t="shared" ca="1" si="412"/>
        <v>1</v>
      </c>
      <c r="Z96" s="139">
        <f t="shared" ca="1" si="412"/>
        <v>1</v>
      </c>
      <c r="AA96" s="139">
        <f t="shared" ca="1" si="412"/>
        <v>1</v>
      </c>
      <c r="AB96" s="139">
        <f t="shared" ca="1" si="412"/>
        <v>1</v>
      </c>
      <c r="AC96" s="139">
        <f t="shared" ca="1" si="412"/>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49617822592 SE CropgrazeFALSE Pasture0.85 (F33N11) pas%15</v>
      </c>
      <c r="AF96" s="10" t="str">
        <f ca="1">IF(COUNTIF(AE$5:AE96,AE96)=1,"-","Dup")</f>
        <v>-</v>
      </c>
      <c r="AG96" s="10"/>
      <c r="AH96" s="162" t="b">
        <v>0</v>
      </c>
      <c r="AI96" s="162" t="b">
        <v>0</v>
      </c>
      <c r="AJ96" s="162" t="b">
        <v>0</v>
      </c>
      <c r="AK96" s="162" t="b">
        <v>0</v>
      </c>
      <c r="AL96" s="162" t="b">
        <v>0</v>
      </c>
      <c r="AM96" s="162" t="b">
        <v>1</v>
      </c>
      <c r="AN96" s="10"/>
      <c r="AO96" s="161" t="b">
        <f t="shared" si="296"/>
        <v>1</v>
      </c>
      <c r="AP96" s="161" t="str">
        <f t="shared" si="296"/>
        <v>-</v>
      </c>
      <c r="AQ96" s="161" t="str">
        <f t="shared" si="296"/>
        <v>-</v>
      </c>
      <c r="AR96" s="161" t="str">
        <f t="shared" si="296"/>
        <v>-</v>
      </c>
      <c r="AS96" s="161" t="b">
        <f t="shared" si="296"/>
        <v>1</v>
      </c>
      <c r="AT96" s="161" t="b">
        <f t="shared" si="296"/>
        <v>0</v>
      </c>
      <c r="AU96" s="161">
        <f t="shared" ca="1" si="297"/>
        <v>0</v>
      </c>
      <c r="AV96" s="161" t="b">
        <f t="shared" ca="1" si="298"/>
        <v>0</v>
      </c>
      <c r="AW96" s="161" t="b">
        <f t="shared" ca="1" si="298"/>
        <v>0</v>
      </c>
      <c r="AX96" s="161" t="str">
        <f t="shared" ca="1" si="298"/>
        <v>-</v>
      </c>
      <c r="AY96" s="161" t="str">
        <f t="shared" ca="1" si="298"/>
        <v>-</v>
      </c>
      <c r="AZ96" s="161" t="str">
        <f t="shared" ca="1" si="298"/>
        <v>-</v>
      </c>
      <c r="BA96" s="10"/>
      <c r="BB96" s="161" t="b">
        <f t="shared" si="299"/>
        <v>1</v>
      </c>
      <c r="BC96" s="163" t="b">
        <f t="shared" ref="BC96:DW107" ca="1" si="413">OFFSET(BC$5,$B96,0)</f>
        <v>1</v>
      </c>
      <c r="BD96" s="163" t="b">
        <f t="shared" ca="1" si="413"/>
        <v>1</v>
      </c>
      <c r="BE96" s="162">
        <f t="shared" si="351"/>
        <v>3108</v>
      </c>
      <c r="BF96" s="163" t="str">
        <f t="shared" ca="1" si="413"/>
        <v>-</v>
      </c>
      <c r="BG96" s="163" t="str">
        <f t="shared" ca="1" si="413"/>
        <v>-</v>
      </c>
      <c r="BH96" s="163" t="str">
        <f t="shared" ca="1" si="413"/>
        <v>-</v>
      </c>
      <c r="BI96" s="163" t="str">
        <f t="shared" ca="1" si="413"/>
        <v>-</v>
      </c>
      <c r="BJ96" s="163" t="str">
        <f t="shared" ca="1" si="413"/>
        <v>-</v>
      </c>
      <c r="BK96" s="163">
        <f t="shared" ca="1" si="413"/>
        <v>1</v>
      </c>
      <c r="BL96" s="163">
        <f t="shared" ca="1" si="413"/>
        <v>1</v>
      </c>
      <c r="BM96" s="163" t="str">
        <f t="shared" ca="1" si="413"/>
        <v>-</v>
      </c>
      <c r="BN96" s="163" t="str">
        <f t="shared" ca="1" si="413"/>
        <v>-</v>
      </c>
      <c r="BO96" s="163" t="b">
        <f t="shared" ca="1" si="301"/>
        <v>0</v>
      </c>
      <c r="BP96" s="163" t="b">
        <f t="shared" ca="1" si="400"/>
        <v>0</v>
      </c>
      <c r="BQ96" s="163" t="b">
        <f t="shared" ca="1" si="400"/>
        <v>0</v>
      </c>
      <c r="BR96" s="163" t="b">
        <f t="shared" ca="1" si="400"/>
        <v>0</v>
      </c>
      <c r="BS96" s="163" t="b">
        <f t="shared" ca="1" si="400"/>
        <v>0</v>
      </c>
      <c r="BT96" s="163" t="b">
        <f t="shared" ca="1" si="400"/>
        <v>0</v>
      </c>
      <c r="BU96" s="163" t="b">
        <f t="shared" ca="1" si="400"/>
        <v>0</v>
      </c>
      <c r="BV96" s="163" t="b">
        <f t="shared" ca="1" si="400"/>
        <v>0</v>
      </c>
      <c r="BW96" s="163" t="b">
        <f t="shared" ca="1" si="400"/>
        <v>0</v>
      </c>
      <c r="BX96" s="163" t="str">
        <f t="shared" ca="1" si="402"/>
        <v>-</v>
      </c>
      <c r="BY96" s="163" t="str">
        <f t="shared" ca="1" si="377"/>
        <v>-</v>
      </c>
      <c r="BZ96" s="163" t="str">
        <f t="shared" ca="1" si="377"/>
        <v>-</v>
      </c>
      <c r="CA96" s="163" t="str">
        <f t="shared" ca="1" si="377"/>
        <v>-</v>
      </c>
      <c r="CB96" s="163" t="str">
        <f t="shared" ca="1" si="377"/>
        <v>-</v>
      </c>
      <c r="CC96" s="163" t="str">
        <f t="shared" ca="1" si="377"/>
        <v>-</v>
      </c>
      <c r="CD96" s="163" t="str">
        <f t="shared" ca="1" si="377"/>
        <v>-</v>
      </c>
      <c r="CE96" s="163" t="str">
        <f t="shared" ca="1" si="377"/>
        <v>-</v>
      </c>
      <c r="CF96" s="163" t="str">
        <f t="shared" ca="1" si="377"/>
        <v>-</v>
      </c>
      <c r="CG96" s="163" t="str">
        <f t="shared" ca="1" si="402"/>
        <v>-</v>
      </c>
      <c r="CH96" s="163" t="str">
        <f t="shared" ca="1" si="402"/>
        <v>-</v>
      </c>
      <c r="CI96" s="163" t="str">
        <f t="shared" ca="1" si="402"/>
        <v>-</v>
      </c>
      <c r="CJ96" s="163" t="str">
        <f t="shared" ca="1" si="402"/>
        <v>-</v>
      </c>
      <c r="CK96" s="163" t="str">
        <f t="shared" ca="1" si="402"/>
        <v>-</v>
      </c>
      <c r="CL96" s="163" t="str">
        <f t="shared" ca="1" si="387"/>
        <v>-</v>
      </c>
      <c r="CM96" s="163" t="str">
        <f t="shared" ca="1" si="387"/>
        <v>-</v>
      </c>
      <c r="CN96" s="163" t="str">
        <f t="shared" ca="1" si="387"/>
        <v>-</v>
      </c>
      <c r="CO96" s="163" t="str">
        <f t="shared" ca="1" si="387"/>
        <v>-</v>
      </c>
      <c r="CP96" s="163" t="str">
        <f t="shared" ca="1" si="387"/>
        <v>-</v>
      </c>
      <c r="CQ96" s="163" t="str">
        <f t="shared" ca="1" si="387"/>
        <v>-</v>
      </c>
      <c r="CR96" s="163" t="str">
        <f t="shared" ca="1" si="387"/>
        <v>-</v>
      </c>
      <c r="CS96" s="163" t="str">
        <f t="shared" ca="1" si="387"/>
        <v>-</v>
      </c>
      <c r="CT96" s="163" t="str">
        <f t="shared" ca="1" si="402"/>
        <v>-</v>
      </c>
      <c r="CU96" s="163" t="str">
        <f t="shared" ca="1" si="387"/>
        <v>-</v>
      </c>
      <c r="CV96" s="163" t="str">
        <f t="shared" ca="1" si="387"/>
        <v>-</v>
      </c>
      <c r="CW96" s="163" t="str">
        <f t="shared" ca="1" si="387"/>
        <v>-</v>
      </c>
      <c r="CX96" s="163" t="str">
        <f t="shared" ca="1" si="387"/>
        <v>-</v>
      </c>
      <c r="CY96" s="163" t="str">
        <f t="shared" ca="1" si="387"/>
        <v>-</v>
      </c>
      <c r="CZ96" s="163" t="str">
        <f t="shared" ca="1" si="387"/>
        <v>-</v>
      </c>
      <c r="DA96" s="163" t="str">
        <f t="shared" ca="1" si="387"/>
        <v>-</v>
      </c>
      <c r="DB96" s="163" t="str">
        <f t="shared" ca="1" si="387"/>
        <v>-</v>
      </c>
      <c r="DC96" s="163" t="str">
        <f t="shared" ca="1" si="402"/>
        <v>-</v>
      </c>
      <c r="DD96" s="163" t="str">
        <f t="shared" ca="1" si="378"/>
        <v>-</v>
      </c>
      <c r="DE96" s="163" t="str">
        <f t="shared" ca="1" si="378"/>
        <v>-</v>
      </c>
      <c r="DF96" s="163" t="str">
        <f t="shared" ca="1" si="378"/>
        <v>-</v>
      </c>
      <c r="DG96" s="163" t="str">
        <f t="shared" ca="1" si="378"/>
        <v>-</v>
      </c>
      <c r="DH96" s="163" t="str">
        <f t="shared" ca="1" si="378"/>
        <v>-</v>
      </c>
      <c r="DI96" s="163" t="str">
        <f t="shared" ca="1" si="378"/>
        <v>-</v>
      </c>
      <c r="DJ96" s="163" t="str">
        <f t="shared" ca="1" si="378"/>
        <v>-</v>
      </c>
      <c r="DK96" s="163" t="str">
        <f t="shared" ca="1" si="378"/>
        <v>-</v>
      </c>
      <c r="DL96" s="10"/>
      <c r="DM96" s="163" t="str">
        <f t="shared" ca="1" si="413"/>
        <v>-</v>
      </c>
      <c r="DN96" s="163" t="str">
        <f t="shared" ca="1" si="413"/>
        <v>-</v>
      </c>
      <c r="DO96" s="163" t="str">
        <f t="shared" ca="1" si="413"/>
        <v>-</v>
      </c>
      <c r="DP96" s="163" t="str">
        <f t="shared" ca="1" si="413"/>
        <v>-</v>
      </c>
      <c r="DQ96" s="163" t="str">
        <f t="shared" ca="1" si="413"/>
        <v>-</v>
      </c>
      <c r="DR96" s="163" t="str">
        <f t="shared" ca="1" si="413"/>
        <v>-</v>
      </c>
      <c r="DS96" s="163" t="str">
        <f t="shared" ca="1" si="413"/>
        <v>-</v>
      </c>
      <c r="DT96" s="163" t="str">
        <f t="shared" ca="1" si="413"/>
        <v>-</v>
      </c>
      <c r="DU96" s="163" t="str">
        <f t="shared" ca="1" si="413"/>
        <v>-</v>
      </c>
      <c r="DV96" s="163" t="str">
        <f t="shared" ca="1" si="413"/>
        <v>-</v>
      </c>
      <c r="DW96" s="163" t="str">
        <f t="shared" ca="1" si="413"/>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ref="EI96:EX100" ca="1" si="414">OFFSET(EI$5,$B96,0)</f>
        <v>-</v>
      </c>
      <c r="EJ96" s="163" t="str">
        <f t="shared" ca="1" si="414"/>
        <v>-</v>
      </c>
      <c r="EK96" s="163" t="str">
        <f t="shared" ca="1" si="414"/>
        <v>-</v>
      </c>
      <c r="EL96" s="163" t="str">
        <f t="shared" ca="1" si="414"/>
        <v>-</v>
      </c>
      <c r="EM96" s="163" t="str">
        <f t="shared" ca="1" si="414"/>
        <v>-</v>
      </c>
      <c r="EN96" s="163" t="str">
        <f t="shared" ca="1" si="414"/>
        <v>-</v>
      </c>
      <c r="EO96" s="163" t="str">
        <f t="shared" ca="1" si="414"/>
        <v>-</v>
      </c>
      <c r="EP96" s="163" t="str">
        <f t="shared" ca="1" si="414"/>
        <v>-</v>
      </c>
      <c r="EQ96" s="163">
        <f t="shared" ca="1" si="414"/>
        <v>1</v>
      </c>
      <c r="ER96" s="163">
        <f t="shared" ca="1" si="414"/>
        <v>1</v>
      </c>
      <c r="ES96" s="163">
        <f t="shared" ca="1" si="414"/>
        <v>0</v>
      </c>
      <c r="ET96" s="163" t="str">
        <f t="shared" ca="1" si="414"/>
        <v>-</v>
      </c>
      <c r="EU96" s="163" t="str">
        <f t="shared" ca="1" si="414"/>
        <v>-</v>
      </c>
      <c r="EV96" s="163" t="str">
        <f t="shared" ca="1" si="414"/>
        <v>-</v>
      </c>
      <c r="EW96" s="163" t="str">
        <f t="shared" ca="1" si="414"/>
        <v>-</v>
      </c>
      <c r="EX96" s="163" t="str">
        <f t="shared" ca="1" si="414"/>
        <v>-</v>
      </c>
      <c r="EY96" s="163" t="str">
        <f t="shared" ca="1" si="379"/>
        <v>-</v>
      </c>
      <c r="EZ96" s="163" t="str">
        <f t="shared" ca="1" si="379"/>
        <v>-</v>
      </c>
      <c r="FA96" s="163">
        <f t="shared" ca="1" si="379"/>
        <v>0</v>
      </c>
      <c r="FB96" s="163" t="str">
        <f t="shared" ca="1" si="379"/>
        <v>-</v>
      </c>
      <c r="FC96" s="163" t="str">
        <f t="shared" ref="FC96:FR105" ca="1" si="415">OFFSET(FC$5,$B96,0)</f>
        <v>-</v>
      </c>
      <c r="FD96" s="163" t="str">
        <f t="shared" ca="1" si="415"/>
        <v>-</v>
      </c>
      <c r="FE96" s="163" t="str">
        <f t="shared" ca="1" si="415"/>
        <v>-</v>
      </c>
      <c r="FF96" s="163" t="str">
        <f t="shared" ca="1" si="415"/>
        <v>-</v>
      </c>
      <c r="FG96" s="163">
        <f t="shared" ca="1" si="415"/>
        <v>0</v>
      </c>
      <c r="FH96" s="163">
        <f t="shared" ca="1" si="415"/>
        <v>0</v>
      </c>
      <c r="FI96" s="163">
        <f t="shared" ca="1" si="415"/>
        <v>0</v>
      </c>
      <c r="FJ96" s="163">
        <f t="shared" ca="1" si="415"/>
        <v>0</v>
      </c>
      <c r="FK96" s="163">
        <f t="shared" ca="1" si="415"/>
        <v>0</v>
      </c>
      <c r="FL96" s="163">
        <f t="shared" ca="1" si="415"/>
        <v>0</v>
      </c>
      <c r="FM96" s="163">
        <f t="shared" ca="1" si="415"/>
        <v>0</v>
      </c>
      <c r="FN96" s="163" t="str">
        <f t="shared" ca="1" si="415"/>
        <v>-</v>
      </c>
      <c r="FO96" s="163" t="str">
        <f t="shared" ca="1" si="415"/>
        <v>-</v>
      </c>
      <c r="FP96" s="163" t="str">
        <f t="shared" ca="1" si="415"/>
        <v>-</v>
      </c>
      <c r="FQ96" s="163" t="str">
        <f t="shared" ca="1" si="415"/>
        <v>-</v>
      </c>
      <c r="FR96" s="163" t="str">
        <f t="shared" ca="1" si="415"/>
        <v>-</v>
      </c>
      <c r="FS96" s="163" t="str">
        <f t="shared" ref="FS96:GH111" ca="1" si="416">OFFSET(FS$5,$B96,0)</f>
        <v>-</v>
      </c>
      <c r="FT96" s="163" t="str">
        <f t="shared" ca="1" si="416"/>
        <v>-</v>
      </c>
      <c r="FU96" s="163" t="str">
        <f t="shared" ca="1" si="416"/>
        <v>-</v>
      </c>
      <c r="FV96" s="163" t="str">
        <f t="shared" ca="1" si="416"/>
        <v>-</v>
      </c>
      <c r="FW96" s="163" t="str">
        <f t="shared" ca="1" si="416"/>
        <v>-</v>
      </c>
      <c r="FX96" s="163" t="str">
        <f t="shared" ca="1" si="416"/>
        <v>-</v>
      </c>
      <c r="FY96" s="10"/>
      <c r="FZ96" s="163">
        <f t="shared" ca="1" si="416"/>
        <v>1</v>
      </c>
      <c r="GA96" s="163" t="str">
        <f t="shared" ca="1" si="416"/>
        <v>-</v>
      </c>
      <c r="GB96" s="163" t="str">
        <f t="shared" ca="1" si="416"/>
        <v>-</v>
      </c>
      <c r="GC96" s="163" t="str">
        <f t="shared" ca="1" si="416"/>
        <v>-</v>
      </c>
      <c r="GD96" s="163" t="str">
        <f t="shared" ca="1" si="416"/>
        <v>-</v>
      </c>
      <c r="GE96" s="163" t="b">
        <f t="shared" ca="1" si="416"/>
        <v>0</v>
      </c>
      <c r="GF96" s="163" t="str">
        <f t="shared" ca="1" si="416"/>
        <v>-</v>
      </c>
      <c r="GG96" s="163">
        <f t="shared" ca="1" si="416"/>
        <v>0</v>
      </c>
      <c r="GH96" s="163" t="str">
        <f t="shared" ca="1" si="416"/>
        <v>-</v>
      </c>
      <c r="GI96" s="161" cm="1">
        <f t="array" aca="1" ref="GI96" ca="1">INDEX(i.rev,$K96,GI$15)</f>
        <v>1</v>
      </c>
      <c r="GJ96" s="163">
        <f t="shared" ref="GJ96:GY111" ca="1" si="417">OFFSET(GJ$5,$B96,0)</f>
        <v>0</v>
      </c>
      <c r="GK96" s="163">
        <f t="shared" ca="1" si="417"/>
        <v>1</v>
      </c>
      <c r="GL96" s="163">
        <f t="shared" ca="1" si="417"/>
        <v>0</v>
      </c>
      <c r="GM96" s="163">
        <f t="shared" ca="1" si="417"/>
        <v>1</v>
      </c>
      <c r="GN96" s="163">
        <f t="shared" ca="1" si="417"/>
        <v>1</v>
      </c>
      <c r="GO96" s="163">
        <f t="shared" ca="1" si="417"/>
        <v>1</v>
      </c>
      <c r="GP96" s="163">
        <f t="shared" ca="1" si="417"/>
        <v>0</v>
      </c>
      <c r="GQ96" s="163">
        <f t="shared" ca="1" si="417"/>
        <v>0</v>
      </c>
      <c r="GR96" s="163">
        <f t="shared" ca="1" si="417"/>
        <v>0</v>
      </c>
      <c r="GS96" s="163">
        <f t="shared" ca="1" si="417"/>
        <v>0</v>
      </c>
      <c r="GT96" s="163">
        <f t="shared" ca="1" si="417"/>
        <v>0</v>
      </c>
      <c r="GU96" s="163">
        <f t="shared" ca="1" si="417"/>
        <v>0</v>
      </c>
      <c r="GV96" s="163">
        <f t="shared" ca="1" si="417"/>
        <v>0</v>
      </c>
      <c r="GW96" s="163">
        <f t="shared" ca="1" si="417"/>
        <v>0</v>
      </c>
      <c r="GX96" s="163">
        <f t="shared" ca="1" si="417"/>
        <v>0</v>
      </c>
      <c r="GY96" s="163">
        <f t="shared" ca="1" si="417"/>
        <v>0</v>
      </c>
      <c r="GZ96" s="161" cm="1">
        <f t="array" aca="1" ref="GZ96" ca="1">INDEX(i.rev,$K96,GZ$15)</f>
        <v>0</v>
      </c>
      <c r="HA96" s="163">
        <f t="shared" ca="1" si="395"/>
        <v>0</v>
      </c>
      <c r="HB96" s="161" cm="1">
        <f t="array" aca="1" ref="HB96" ca="1">INDEX(i.rev,$K96,HB$15)</f>
        <v>1</v>
      </c>
      <c r="HC96" s="163">
        <f t="shared" ref="HC96:IG101" ca="1" si="418">OFFSET(HC$5,$B96,0)</f>
        <v>0</v>
      </c>
      <c r="HD96" s="163">
        <f t="shared" ca="1" si="418"/>
        <v>0</v>
      </c>
      <c r="HE96" s="163">
        <f t="shared" ca="1" si="418"/>
        <v>0</v>
      </c>
      <c r="HF96" s="163">
        <f t="shared" ca="1" si="418"/>
        <v>0</v>
      </c>
      <c r="HG96" s="163">
        <f t="shared" ca="1" si="418"/>
        <v>0</v>
      </c>
      <c r="HH96" s="163">
        <f t="shared" ca="1" si="418"/>
        <v>0</v>
      </c>
      <c r="HI96" s="163">
        <f t="shared" ca="1" si="418"/>
        <v>0</v>
      </c>
      <c r="HJ96" s="10">
        <v>0.15</v>
      </c>
      <c r="HK96" s="193" t="b">
        <f>TRUE</f>
        <v>1</v>
      </c>
      <c r="HL96" s="195">
        <f>$HL$68*HJ96</f>
        <v>319.5</v>
      </c>
      <c r="HM96" s="163" t="str">
        <f t="shared" ca="1" si="418"/>
        <v>-</v>
      </c>
      <c r="HN96" s="163" t="str">
        <f t="shared" ca="1" si="418"/>
        <v>-</v>
      </c>
      <c r="HO96" s="163" t="str">
        <f t="shared" ca="1" si="354"/>
        <v>-</v>
      </c>
      <c r="HP96" s="161" t="b">
        <f t="shared" si="310"/>
        <v>0</v>
      </c>
      <c r="HQ96" s="161" t="b">
        <f t="shared" si="310"/>
        <v>0</v>
      </c>
      <c r="HR96" s="161" t="b">
        <f t="shared" si="310"/>
        <v>1</v>
      </c>
      <c r="HS96" s="163">
        <f t="shared" ca="1" si="418"/>
        <v>0</v>
      </c>
      <c r="HT96" s="161">
        <f t="shared" ca="1" si="311"/>
        <v>1</v>
      </c>
      <c r="HU96" s="161">
        <f t="shared" ca="1" si="311"/>
        <v>1</v>
      </c>
      <c r="HV96" s="163" t="str">
        <f t="shared" ca="1" si="418"/>
        <v>-</v>
      </c>
      <c r="HW96" s="163" t="str">
        <f t="shared" ca="1" si="418"/>
        <v>-</v>
      </c>
      <c r="HX96" s="163" t="str">
        <f t="shared" ca="1" si="418"/>
        <v>-</v>
      </c>
      <c r="HY96" s="163" t="str">
        <f t="shared" ca="1" si="418"/>
        <v>-</v>
      </c>
      <c r="HZ96" s="163" t="str">
        <f t="shared" ca="1" si="418"/>
        <v>-</v>
      </c>
      <c r="IA96" s="163" t="str">
        <f t="shared" ca="1" si="418"/>
        <v>-</v>
      </c>
      <c r="IB96" s="163" t="str">
        <f t="shared" ca="1" si="418"/>
        <v>-</v>
      </c>
      <c r="IC96" s="163" t="str">
        <f t="shared" ca="1" si="418"/>
        <v>-</v>
      </c>
      <c r="ID96" s="163" t="str">
        <f t="shared" ca="1" si="418"/>
        <v>-</v>
      </c>
      <c r="IE96" s="163" t="b">
        <f t="shared" ca="1" si="418"/>
        <v>1</v>
      </c>
      <c r="IF96" s="163" t="str">
        <f t="shared" ca="1" si="418"/>
        <v>-</v>
      </c>
      <c r="IG96" s="163" t="str">
        <f t="shared" ca="1" si="418"/>
        <v>-</v>
      </c>
      <c r="IH96" s="163" t="str">
        <f t="shared" ca="1" si="312"/>
        <v>-</v>
      </c>
      <c r="II96" s="163" t="b">
        <f t="shared" ca="1" si="313"/>
        <v>1</v>
      </c>
      <c r="IJ96" s="163">
        <f t="shared" ca="1" si="313"/>
        <v>0</v>
      </c>
      <c r="IK96" s="163" t="str">
        <f t="shared" ca="1" si="313"/>
        <v>-</v>
      </c>
      <c r="IL96" s="163" t="str">
        <f t="shared" ca="1" si="313"/>
        <v>-</v>
      </c>
      <c r="IM96" s="163" t="str">
        <f t="shared" ca="1" si="313"/>
        <v>-</v>
      </c>
      <c r="IN96" s="163" t="str">
        <f t="shared" ca="1" si="313"/>
        <v>-</v>
      </c>
      <c r="IO96" s="163" t="str">
        <f t="shared" ca="1" si="313"/>
        <v>-</v>
      </c>
      <c r="IP96" s="163">
        <f t="shared" ca="1" si="313"/>
        <v>0</v>
      </c>
      <c r="IQ96" s="163" t="str">
        <f t="shared" ca="1" si="313"/>
        <v>-</v>
      </c>
      <c r="IR96" s="163" t="str">
        <f t="shared" ca="1" si="313"/>
        <v>-</v>
      </c>
      <c r="IS96" s="163" t="str">
        <f t="shared" ca="1" si="313"/>
        <v>-</v>
      </c>
      <c r="IT96" s="163">
        <f t="shared" ca="1" si="313"/>
        <v>500</v>
      </c>
      <c r="IU96" s="163">
        <f t="shared" ca="1" si="313"/>
        <v>500</v>
      </c>
      <c r="IV96" s="163" t="str">
        <f t="shared" ca="1" si="313"/>
        <v>-</v>
      </c>
      <c r="IW96" s="163" t="str">
        <f t="shared" ca="1" si="313"/>
        <v>-</v>
      </c>
      <c r="IX96" s="163" t="str">
        <f t="shared" ca="1" si="313"/>
        <v>-</v>
      </c>
      <c r="IY96" s="187" t="b">
        <v>0</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316"/>
        <v>4.4999999999999998E-2</v>
      </c>
      <c r="MA96" s="161">
        <f t="shared" ca="1" si="317"/>
        <v>4.4999999999999998E-2</v>
      </c>
      <c r="MB96" s="163">
        <f t="shared" ca="1" si="407"/>
        <v>1</v>
      </c>
      <c r="MC96" s="163">
        <f t="shared" ca="1" si="407"/>
        <v>0</v>
      </c>
      <c r="MD96" s="163">
        <f t="shared" ca="1" si="407"/>
        <v>1</v>
      </c>
      <c r="ME96" s="163">
        <f t="shared" ca="1" si="407"/>
        <v>1</v>
      </c>
      <c r="MF96" s="163">
        <f t="shared" ca="1" si="407"/>
        <v>0</v>
      </c>
      <c r="MG96" s="163">
        <f t="shared" ca="1" si="407"/>
        <v>70</v>
      </c>
      <c r="MH96" s="163">
        <f t="shared" ca="1" si="407"/>
        <v>50</v>
      </c>
      <c r="MI96" s="163">
        <f t="shared" ca="1" si="407"/>
        <v>85</v>
      </c>
      <c r="MJ96" s="163">
        <f t="shared" ca="1" si="407"/>
        <v>50</v>
      </c>
      <c r="MK96" s="161">
        <f t="shared" ca="1" si="397"/>
        <v>1</v>
      </c>
      <c r="ML96" s="161">
        <f t="shared" ca="1" si="398"/>
        <v>1</v>
      </c>
      <c r="MM96" s="161">
        <f t="shared" ca="1" si="399"/>
        <v>1</v>
      </c>
      <c r="MN96" s="161">
        <f t="shared" ca="1" si="320"/>
        <v>1</v>
      </c>
      <c r="MO96" s="161">
        <f t="shared" ca="1" si="320"/>
        <v>1</v>
      </c>
      <c r="MP96" s="163">
        <f t="shared" ca="1" si="407"/>
        <v>1</v>
      </c>
      <c r="MQ96" s="10"/>
      <c r="MR96" s="163">
        <f t="shared" ca="1" si="407"/>
        <v>1</v>
      </c>
      <c r="MS96" s="161">
        <f t="shared" si="321"/>
        <v>0.85</v>
      </c>
      <c r="MT96" s="163">
        <f t="shared" ca="1" si="407"/>
        <v>0.75</v>
      </c>
      <c r="MU96" s="163">
        <f t="shared" ca="1" si="407"/>
        <v>0.8</v>
      </c>
      <c r="MV96" s="163">
        <f t="shared" ca="1" si="407"/>
        <v>0.82499999999999996</v>
      </c>
      <c r="MW96" s="163">
        <f t="shared" ca="1" si="407"/>
        <v>0.875</v>
      </c>
      <c r="MX96" s="163">
        <f t="shared" ca="1" si="407"/>
        <v>0.9</v>
      </c>
      <c r="MY96" s="163">
        <f t="shared" ca="1" si="408"/>
        <v>0.75</v>
      </c>
      <c r="MZ96" s="163">
        <f t="shared" ca="1" si="408"/>
        <v>0.78142857142857147</v>
      </c>
      <c r="NA96" s="163">
        <f t="shared" ca="1" si="408"/>
        <v>0.82499999999999996</v>
      </c>
      <c r="NB96" s="163">
        <f t="shared" ca="1" si="408"/>
        <v>0.875</v>
      </c>
      <c r="NC96" s="163">
        <f t="shared" ca="1" si="408"/>
        <v>0.9</v>
      </c>
      <c r="ND96" s="163">
        <f t="shared" ca="1" si="408"/>
        <v>0.9</v>
      </c>
      <c r="NE96" s="163">
        <f t="shared" ca="1" si="408"/>
        <v>0.75</v>
      </c>
      <c r="NF96" s="163">
        <f t="shared" ca="1" si="408"/>
        <v>0.78142857142857147</v>
      </c>
      <c r="NG96" s="163">
        <f t="shared" ca="1" si="408"/>
        <v>0.82499999999999996</v>
      </c>
      <c r="NH96" s="163">
        <f t="shared" ca="1" si="408"/>
        <v>0.875</v>
      </c>
      <c r="NI96" s="163">
        <f t="shared" ca="1" si="408"/>
        <v>0.9</v>
      </c>
      <c r="NJ96" s="163">
        <f t="shared" ca="1" si="408"/>
        <v>0.9</v>
      </c>
      <c r="NK96" s="163">
        <f t="shared" ca="1" si="408"/>
        <v>0.75</v>
      </c>
      <c r="NL96" s="163">
        <f t="shared" ca="1" si="408"/>
        <v>0.78142857142857147</v>
      </c>
      <c r="NM96" s="163">
        <f t="shared" ca="1" si="408"/>
        <v>0.82499999999999996</v>
      </c>
      <c r="NN96" s="163">
        <f t="shared" ca="1" si="408"/>
        <v>0.875</v>
      </c>
      <c r="NO96" s="163">
        <f t="shared" ca="1" si="408"/>
        <v>0.9</v>
      </c>
      <c r="NP96" s="163">
        <f t="shared" ca="1" si="408"/>
        <v>0.9</v>
      </c>
      <c r="NQ96" s="163">
        <f t="shared" ca="1" si="408"/>
        <v>0.75</v>
      </c>
      <c r="NR96" s="163">
        <f t="shared" ca="1" si="408"/>
        <v>0.78142857142857147</v>
      </c>
      <c r="NS96" s="163">
        <f t="shared" ca="1" si="408"/>
        <v>0.82499999999999996</v>
      </c>
      <c r="NT96" s="163">
        <f t="shared" ca="1" si="408"/>
        <v>0.875</v>
      </c>
      <c r="NU96" s="163">
        <f t="shared" ca="1" si="408"/>
        <v>0.9</v>
      </c>
      <c r="NV96" s="163">
        <f t="shared" ca="1" si="408"/>
        <v>0.9</v>
      </c>
      <c r="NW96" s="163">
        <f t="shared" ca="1" si="408"/>
        <v>0.75</v>
      </c>
      <c r="NX96" s="163">
        <f t="shared" ca="1" si="408"/>
        <v>0.78142857142857147</v>
      </c>
      <c r="NY96" s="163">
        <f t="shared" ca="1" si="408"/>
        <v>0.82499999999999996</v>
      </c>
      <c r="NZ96" s="163">
        <f t="shared" ca="1" si="408"/>
        <v>0.875</v>
      </c>
      <c r="OA96" s="163">
        <f t="shared" ca="1" si="408"/>
        <v>0.9</v>
      </c>
      <c r="OB96" s="163">
        <f t="shared" ca="1" si="408"/>
        <v>0.9</v>
      </c>
      <c r="OC96" s="163">
        <f t="shared" ca="1" si="408"/>
        <v>0.75</v>
      </c>
      <c r="OD96" s="163">
        <f t="shared" ca="1" si="408"/>
        <v>0.78142857142857147</v>
      </c>
      <c r="OE96" s="163">
        <f t="shared" ca="1" si="408"/>
        <v>0.82499999999999996</v>
      </c>
      <c r="OF96" s="163">
        <f t="shared" ca="1" si="408"/>
        <v>0.875</v>
      </c>
      <c r="OG96" s="163">
        <f t="shared" ca="1" si="408"/>
        <v>0.9</v>
      </c>
      <c r="OH96" s="163">
        <f t="shared" ca="1" si="408"/>
        <v>0.9</v>
      </c>
      <c r="OI96" s="163">
        <f t="shared" ca="1" si="408"/>
        <v>0.75</v>
      </c>
      <c r="OJ96" s="163">
        <f t="shared" ca="1" si="408"/>
        <v>0.76904761904761909</v>
      </c>
      <c r="OK96" s="163">
        <f t="shared" ca="1" si="408"/>
        <v>0.82000000000000006</v>
      </c>
      <c r="OL96" s="163">
        <f t="shared" ca="1" si="408"/>
        <v>0.875</v>
      </c>
      <c r="OM96" s="163">
        <f t="shared" ca="1" si="408"/>
        <v>0.9</v>
      </c>
      <c r="ON96" s="163">
        <f t="shared" ca="1" si="408"/>
        <v>0.90000000000000013</v>
      </c>
      <c r="OO96" s="163">
        <f t="shared" ca="1" si="408"/>
        <v>0.75</v>
      </c>
      <c r="OP96" s="163">
        <f t="shared" ca="1" si="408"/>
        <v>0.76904761904761909</v>
      </c>
      <c r="OQ96" s="163">
        <f t="shared" ca="1" si="408"/>
        <v>0.82000000000000006</v>
      </c>
      <c r="OR96" s="163">
        <f t="shared" ca="1" si="408"/>
        <v>0.875</v>
      </c>
      <c r="OS96" s="163">
        <f t="shared" ca="1" si="408"/>
        <v>0.9</v>
      </c>
      <c r="OT96" s="163">
        <f t="shared" ca="1" si="408"/>
        <v>0.9</v>
      </c>
      <c r="OU96" s="163">
        <f t="shared" ca="1" si="406"/>
        <v>0.875</v>
      </c>
      <c r="OV96" s="161">
        <f t="shared" ca="1" si="325"/>
        <v>1</v>
      </c>
      <c r="OW96" s="161">
        <f t="shared" ca="1" si="326"/>
        <v>1</v>
      </c>
      <c r="OX96" s="161" t="str">
        <f t="shared" ca="1" si="327"/>
        <v>-</v>
      </c>
      <c r="OY96" s="193">
        <v>2</v>
      </c>
      <c r="OZ96" s="161" t="str">
        <f t="shared" ca="1" si="328"/>
        <v>-</v>
      </c>
      <c r="PA96" s="161" t="str">
        <f t="shared" ca="1" si="329"/>
        <v>-</v>
      </c>
      <c r="PB96" s="163">
        <f t="shared" ca="1" si="407"/>
        <v>0</v>
      </c>
      <c r="PC96" s="27">
        <v>0</v>
      </c>
    </row>
    <row r="97" spans="1:419" s="143" customFormat="1" hidden="1" outlineLevel="1">
      <c r="A97" s="121">
        <f t="shared" si="14"/>
        <v>92</v>
      </c>
      <c r="B97" s="121">
        <f t="shared" si="390"/>
        <v>13</v>
      </c>
      <c r="C97" s="143">
        <v>101</v>
      </c>
      <c r="D97" s="143" t="s">
        <v>884</v>
      </c>
      <c r="E97" s="143" t="b">
        <v>0</v>
      </c>
      <c r="F97" s="143" t="b">
        <v>0</v>
      </c>
      <c r="G97" s="143" t="b">
        <f t="shared" si="411"/>
        <v>0</v>
      </c>
      <c r="H97" s="139">
        <v>3</v>
      </c>
      <c r="I97" s="32">
        <v>1</v>
      </c>
      <c r="J97" s="139">
        <f t="shared" ca="1" si="412"/>
        <v>1</v>
      </c>
      <c r="K97" s="139">
        <f t="shared" ca="1" si="412"/>
        <v>1</v>
      </c>
      <c r="L97" s="139">
        <f t="shared" ca="1" si="412"/>
        <v>1</v>
      </c>
      <c r="M97" s="139">
        <f t="shared" ca="1" si="412"/>
        <v>1</v>
      </c>
      <c r="N97" s="139">
        <f t="shared" ca="1" si="412"/>
        <v>1</v>
      </c>
      <c r="O97" s="139">
        <f t="shared" ca="1" si="412"/>
        <v>1</v>
      </c>
      <c r="P97" s="139">
        <f t="shared" ca="1" si="412"/>
        <v>1</v>
      </c>
      <c r="Q97" s="139">
        <f t="shared" ca="1" si="412"/>
        <v>1</v>
      </c>
      <c r="R97" s="139">
        <f t="shared" ca="1" si="412"/>
        <v>2</v>
      </c>
      <c r="S97" s="139">
        <f t="shared" ca="1" si="412"/>
        <v>1</v>
      </c>
      <c r="T97" s="139">
        <f t="shared" ca="1" si="412"/>
        <v>1</v>
      </c>
      <c r="U97" s="139">
        <f t="shared" ca="1" si="412"/>
        <v>1</v>
      </c>
      <c r="V97" s="139">
        <f t="shared" ca="1" si="412"/>
        <v>1</v>
      </c>
      <c r="W97" s="139">
        <f t="shared" ca="1" si="412"/>
        <v>1</v>
      </c>
      <c r="X97" s="139">
        <f t="shared" ca="1" si="412"/>
        <v>2</v>
      </c>
      <c r="Y97" s="139">
        <f t="shared" ca="1" si="412"/>
        <v>1</v>
      </c>
      <c r="Z97" s="139">
        <f t="shared" ca="1" si="412"/>
        <v>1</v>
      </c>
      <c r="AA97" s="139">
        <f t="shared" ca="1" si="412"/>
        <v>1</v>
      </c>
      <c r="AB97" s="139">
        <f t="shared" ca="1" si="412"/>
        <v>1</v>
      </c>
      <c r="AC97" s="139">
        <f t="shared" ca="1" si="412"/>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49618822592 SE CropgrazeFALSE Pasture0.85 (F33N11) pas%30</v>
      </c>
      <c r="AF97" s="10" t="str">
        <f ca="1">IF(COUNTIF(AE$5:AE97,AE97)=1,"-","Dup")</f>
        <v>-</v>
      </c>
      <c r="AG97" s="10"/>
      <c r="AH97" s="162" t="b">
        <v>0</v>
      </c>
      <c r="AI97" s="162" t="b">
        <v>0</v>
      </c>
      <c r="AJ97" s="162" t="b">
        <v>0</v>
      </c>
      <c r="AK97" s="162" t="b">
        <v>0</v>
      </c>
      <c r="AL97" s="162" t="b">
        <v>0</v>
      </c>
      <c r="AM97" s="162" t="b">
        <v>1</v>
      </c>
      <c r="AN97" s="10"/>
      <c r="AO97" s="161" t="b">
        <f t="shared" si="296"/>
        <v>1</v>
      </c>
      <c r="AP97" s="161" t="str">
        <f t="shared" si="296"/>
        <v>-</v>
      </c>
      <c r="AQ97" s="161" t="str">
        <f t="shared" si="296"/>
        <v>-</v>
      </c>
      <c r="AR97" s="161" t="str">
        <f t="shared" si="296"/>
        <v>-</v>
      </c>
      <c r="AS97" s="161" t="b">
        <f t="shared" si="296"/>
        <v>1</v>
      </c>
      <c r="AT97" s="161" t="b">
        <f t="shared" si="296"/>
        <v>0</v>
      </c>
      <c r="AU97" s="161">
        <f t="shared" ca="1" si="297"/>
        <v>0</v>
      </c>
      <c r="AV97" s="161" t="b">
        <f t="shared" ca="1" si="298"/>
        <v>0</v>
      </c>
      <c r="AW97" s="161" t="b">
        <f t="shared" ca="1" si="298"/>
        <v>0</v>
      </c>
      <c r="AX97" s="161" t="str">
        <f t="shared" ca="1" si="298"/>
        <v>-</v>
      </c>
      <c r="AY97" s="161" t="str">
        <f t="shared" ca="1" si="298"/>
        <v>-</v>
      </c>
      <c r="AZ97" s="161" t="str">
        <f t="shared" ca="1" si="298"/>
        <v>-</v>
      </c>
      <c r="BA97" s="10"/>
      <c r="BB97" s="161" t="b">
        <f t="shared" si="299"/>
        <v>1</v>
      </c>
      <c r="BC97" s="163" t="b">
        <f t="shared" ca="1" si="413"/>
        <v>1</v>
      </c>
      <c r="BD97" s="163" t="b">
        <f t="shared" ca="1" si="413"/>
        <v>1</v>
      </c>
      <c r="BE97" s="162">
        <f t="shared" si="351"/>
        <v>3108</v>
      </c>
      <c r="BF97" s="163" t="str">
        <f t="shared" ca="1" si="413"/>
        <v>-</v>
      </c>
      <c r="BG97" s="163" t="str">
        <f t="shared" ca="1" si="413"/>
        <v>-</v>
      </c>
      <c r="BH97" s="163" t="str">
        <f t="shared" ca="1" si="413"/>
        <v>-</v>
      </c>
      <c r="BI97" s="163" t="str">
        <f t="shared" ca="1" si="413"/>
        <v>-</v>
      </c>
      <c r="BJ97" s="163" t="str">
        <f t="shared" ca="1" si="413"/>
        <v>-</v>
      </c>
      <c r="BK97" s="163">
        <f t="shared" ca="1" si="413"/>
        <v>1</v>
      </c>
      <c r="BL97" s="163">
        <f t="shared" ca="1" si="413"/>
        <v>1</v>
      </c>
      <c r="BM97" s="163" t="str">
        <f t="shared" ca="1" si="413"/>
        <v>-</v>
      </c>
      <c r="BN97" s="163" t="str">
        <f t="shared" ca="1" si="413"/>
        <v>-</v>
      </c>
      <c r="BO97" s="163" t="b">
        <f t="shared" ca="1" si="301"/>
        <v>0</v>
      </c>
      <c r="BP97" s="163" t="b">
        <f t="shared" ca="1" si="400"/>
        <v>0</v>
      </c>
      <c r="BQ97" s="163" t="b">
        <f t="shared" ca="1" si="400"/>
        <v>0</v>
      </c>
      <c r="BR97" s="163" t="b">
        <f t="shared" ca="1" si="400"/>
        <v>0</v>
      </c>
      <c r="BS97" s="163" t="b">
        <f t="shared" ca="1" si="400"/>
        <v>0</v>
      </c>
      <c r="BT97" s="163" t="b">
        <f t="shared" ca="1" si="400"/>
        <v>0</v>
      </c>
      <c r="BU97" s="163" t="b">
        <f t="shared" ca="1" si="400"/>
        <v>0</v>
      </c>
      <c r="BV97" s="163" t="b">
        <f t="shared" ca="1" si="400"/>
        <v>0</v>
      </c>
      <c r="BW97" s="163" t="b">
        <f t="shared" ca="1" si="400"/>
        <v>0</v>
      </c>
      <c r="BX97" s="163" t="str">
        <f t="shared" ca="1" si="402"/>
        <v>-</v>
      </c>
      <c r="BY97" s="163" t="str">
        <f t="shared" ca="1" si="377"/>
        <v>-</v>
      </c>
      <c r="BZ97" s="163" t="str">
        <f t="shared" ca="1" si="377"/>
        <v>-</v>
      </c>
      <c r="CA97" s="163" t="str">
        <f t="shared" ca="1" si="377"/>
        <v>-</v>
      </c>
      <c r="CB97" s="163" t="str">
        <f t="shared" ca="1" si="377"/>
        <v>-</v>
      </c>
      <c r="CC97" s="163" t="str">
        <f t="shared" ca="1" si="377"/>
        <v>-</v>
      </c>
      <c r="CD97" s="163" t="str">
        <f t="shared" ca="1" si="377"/>
        <v>-</v>
      </c>
      <c r="CE97" s="163" t="str">
        <f t="shared" ca="1" si="377"/>
        <v>-</v>
      </c>
      <c r="CF97" s="163" t="str">
        <f t="shared" ca="1" si="377"/>
        <v>-</v>
      </c>
      <c r="CG97" s="163" t="str">
        <f t="shared" ca="1" si="402"/>
        <v>-</v>
      </c>
      <c r="CH97" s="163" t="str">
        <f t="shared" ca="1" si="402"/>
        <v>-</v>
      </c>
      <c r="CI97" s="163" t="str">
        <f t="shared" ca="1" si="402"/>
        <v>-</v>
      </c>
      <c r="CJ97" s="163" t="str">
        <f t="shared" ca="1" si="402"/>
        <v>-</v>
      </c>
      <c r="CK97" s="163" t="str">
        <f t="shared" ca="1" si="402"/>
        <v>-</v>
      </c>
      <c r="CL97" s="163" t="str">
        <f t="shared" ca="1" si="387"/>
        <v>-</v>
      </c>
      <c r="CM97" s="163" t="str">
        <f t="shared" ca="1" si="387"/>
        <v>-</v>
      </c>
      <c r="CN97" s="163" t="str">
        <f t="shared" ca="1" si="387"/>
        <v>-</v>
      </c>
      <c r="CO97" s="163" t="str">
        <f t="shared" ca="1" si="387"/>
        <v>-</v>
      </c>
      <c r="CP97" s="163" t="str">
        <f t="shared" ca="1" si="387"/>
        <v>-</v>
      </c>
      <c r="CQ97" s="163" t="str">
        <f t="shared" ca="1" si="387"/>
        <v>-</v>
      </c>
      <c r="CR97" s="163" t="str">
        <f t="shared" ca="1" si="387"/>
        <v>-</v>
      </c>
      <c r="CS97" s="163" t="str">
        <f t="shared" ca="1" si="387"/>
        <v>-</v>
      </c>
      <c r="CT97" s="163" t="str">
        <f t="shared" ca="1" si="402"/>
        <v>-</v>
      </c>
      <c r="CU97" s="163" t="str">
        <f t="shared" ca="1" si="387"/>
        <v>-</v>
      </c>
      <c r="CV97" s="163" t="str">
        <f t="shared" ca="1" si="387"/>
        <v>-</v>
      </c>
      <c r="CW97" s="163" t="str">
        <f t="shared" ca="1" si="387"/>
        <v>-</v>
      </c>
      <c r="CX97" s="163" t="str">
        <f t="shared" ca="1" si="387"/>
        <v>-</v>
      </c>
      <c r="CY97" s="163" t="str">
        <f t="shared" ca="1" si="387"/>
        <v>-</v>
      </c>
      <c r="CZ97" s="163" t="str">
        <f t="shared" ca="1" si="387"/>
        <v>-</v>
      </c>
      <c r="DA97" s="163" t="str">
        <f t="shared" ca="1" si="387"/>
        <v>-</v>
      </c>
      <c r="DB97" s="163" t="str">
        <f t="shared" ca="1" si="387"/>
        <v>-</v>
      </c>
      <c r="DC97" s="163" t="str">
        <f t="shared" ca="1" si="402"/>
        <v>-</v>
      </c>
      <c r="DD97" s="163" t="str">
        <f t="shared" ca="1" si="378"/>
        <v>-</v>
      </c>
      <c r="DE97" s="163" t="str">
        <f t="shared" ca="1" si="378"/>
        <v>-</v>
      </c>
      <c r="DF97" s="163" t="str">
        <f t="shared" ca="1" si="378"/>
        <v>-</v>
      </c>
      <c r="DG97" s="163" t="str">
        <f t="shared" ca="1" si="378"/>
        <v>-</v>
      </c>
      <c r="DH97" s="163" t="str">
        <f t="shared" ca="1" si="378"/>
        <v>-</v>
      </c>
      <c r="DI97" s="163" t="str">
        <f t="shared" ca="1" si="378"/>
        <v>-</v>
      </c>
      <c r="DJ97" s="163" t="str">
        <f t="shared" ca="1" si="378"/>
        <v>-</v>
      </c>
      <c r="DK97" s="163" t="str">
        <f t="shared" ca="1" si="378"/>
        <v>-</v>
      </c>
      <c r="DL97" s="10"/>
      <c r="DM97" s="163" t="str">
        <f t="shared" ca="1" si="413"/>
        <v>-</v>
      </c>
      <c r="DN97" s="163" t="str">
        <f t="shared" ca="1" si="413"/>
        <v>-</v>
      </c>
      <c r="DO97" s="163" t="str">
        <f t="shared" ca="1" si="413"/>
        <v>-</v>
      </c>
      <c r="DP97" s="163" t="str">
        <f t="shared" ca="1" si="413"/>
        <v>-</v>
      </c>
      <c r="DQ97" s="163" t="str">
        <f t="shared" ca="1" si="413"/>
        <v>-</v>
      </c>
      <c r="DR97" s="163" t="str">
        <f t="shared" ca="1" si="413"/>
        <v>-</v>
      </c>
      <c r="DS97" s="163" t="str">
        <f t="shared" ca="1" si="413"/>
        <v>-</v>
      </c>
      <c r="DT97" s="163" t="str">
        <f t="shared" ca="1" si="413"/>
        <v>-</v>
      </c>
      <c r="DU97" s="163" t="str">
        <f t="shared" ca="1" si="413"/>
        <v>-</v>
      </c>
      <c r="DV97" s="163" t="str">
        <f t="shared" ca="1" si="413"/>
        <v>-</v>
      </c>
      <c r="DW97" s="163" t="str">
        <f t="shared" ca="1" si="413"/>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ca="1" si="414"/>
        <v>-</v>
      </c>
      <c r="EJ97" s="163" t="str">
        <f t="shared" ca="1" si="414"/>
        <v>-</v>
      </c>
      <c r="EK97" s="163" t="str">
        <f t="shared" ca="1" si="414"/>
        <v>-</v>
      </c>
      <c r="EL97" s="163" t="str">
        <f t="shared" ca="1" si="414"/>
        <v>-</v>
      </c>
      <c r="EM97" s="163" t="str">
        <f t="shared" ca="1" si="379"/>
        <v>-</v>
      </c>
      <c r="EN97" s="163" t="str">
        <f t="shared" ca="1" si="379"/>
        <v>-</v>
      </c>
      <c r="EO97" s="163" t="str">
        <f t="shared" ca="1" si="379"/>
        <v>-</v>
      </c>
      <c r="EP97" s="163" t="str">
        <f t="shared" ca="1" si="379"/>
        <v>-</v>
      </c>
      <c r="EQ97" s="163">
        <f t="shared" ca="1" si="379"/>
        <v>1</v>
      </c>
      <c r="ER97" s="163">
        <f t="shared" ca="1" si="379"/>
        <v>1</v>
      </c>
      <c r="ES97" s="163">
        <f t="shared" ca="1" si="379"/>
        <v>0</v>
      </c>
      <c r="ET97" s="163" t="str">
        <f t="shared" ca="1" si="379"/>
        <v>-</v>
      </c>
      <c r="EU97" s="163" t="str">
        <f t="shared" ca="1" si="379"/>
        <v>-</v>
      </c>
      <c r="EV97" s="163" t="str">
        <f t="shared" ca="1" si="379"/>
        <v>-</v>
      </c>
      <c r="EW97" s="163" t="str">
        <f t="shared" ca="1" si="379"/>
        <v>-</v>
      </c>
      <c r="EX97" s="163" t="str">
        <f t="shared" ca="1" si="379"/>
        <v>-</v>
      </c>
      <c r="EY97" s="163" t="str">
        <f t="shared" ca="1" si="379"/>
        <v>-</v>
      </c>
      <c r="EZ97" s="163" t="str">
        <f t="shared" ca="1" si="379"/>
        <v>-</v>
      </c>
      <c r="FA97" s="163">
        <f t="shared" ca="1" si="379"/>
        <v>0</v>
      </c>
      <c r="FB97" s="163" t="str">
        <f t="shared" ca="1" si="379"/>
        <v>-</v>
      </c>
      <c r="FC97" s="163" t="str">
        <f t="shared" ca="1" si="415"/>
        <v>-</v>
      </c>
      <c r="FD97" s="163" t="str">
        <f t="shared" ca="1" si="415"/>
        <v>-</v>
      </c>
      <c r="FE97" s="163" t="str">
        <f t="shared" ca="1" si="415"/>
        <v>-</v>
      </c>
      <c r="FF97" s="163" t="str">
        <f t="shared" ca="1" si="415"/>
        <v>-</v>
      </c>
      <c r="FG97" s="163">
        <f t="shared" ca="1" si="415"/>
        <v>0</v>
      </c>
      <c r="FH97" s="163">
        <f t="shared" ca="1" si="415"/>
        <v>0</v>
      </c>
      <c r="FI97" s="163">
        <f t="shared" ca="1" si="415"/>
        <v>0</v>
      </c>
      <c r="FJ97" s="163">
        <f t="shared" ca="1" si="415"/>
        <v>0</v>
      </c>
      <c r="FK97" s="163">
        <f t="shared" ca="1" si="415"/>
        <v>0</v>
      </c>
      <c r="FL97" s="163">
        <f t="shared" ca="1" si="415"/>
        <v>0</v>
      </c>
      <c r="FM97" s="163">
        <f t="shared" ca="1" si="415"/>
        <v>0</v>
      </c>
      <c r="FN97" s="163" t="str">
        <f t="shared" ca="1" si="415"/>
        <v>-</v>
      </c>
      <c r="FO97" s="163" t="str">
        <f t="shared" ca="1" si="415"/>
        <v>-</v>
      </c>
      <c r="FP97" s="163" t="str">
        <f t="shared" ca="1" si="415"/>
        <v>-</v>
      </c>
      <c r="FQ97" s="163" t="str">
        <f t="shared" ca="1" si="415"/>
        <v>-</v>
      </c>
      <c r="FR97" s="163" t="str">
        <f t="shared" ca="1" si="415"/>
        <v>-</v>
      </c>
      <c r="FS97" s="163" t="str">
        <f t="shared" ca="1" si="416"/>
        <v>-</v>
      </c>
      <c r="FT97" s="163" t="str">
        <f t="shared" ca="1" si="416"/>
        <v>-</v>
      </c>
      <c r="FU97" s="163" t="str">
        <f t="shared" ca="1" si="416"/>
        <v>-</v>
      </c>
      <c r="FV97" s="163" t="str">
        <f t="shared" ca="1" si="416"/>
        <v>-</v>
      </c>
      <c r="FW97" s="163" t="str">
        <f t="shared" ca="1" si="416"/>
        <v>-</v>
      </c>
      <c r="FX97" s="163" t="str">
        <f t="shared" ca="1" si="416"/>
        <v>-</v>
      </c>
      <c r="FY97" s="10"/>
      <c r="FZ97" s="163">
        <f t="shared" ca="1" si="416"/>
        <v>1</v>
      </c>
      <c r="GA97" s="163" t="str">
        <f t="shared" ca="1" si="416"/>
        <v>-</v>
      </c>
      <c r="GB97" s="163" t="str">
        <f t="shared" ca="1" si="416"/>
        <v>-</v>
      </c>
      <c r="GC97" s="163" t="str">
        <f t="shared" ca="1" si="416"/>
        <v>-</v>
      </c>
      <c r="GD97" s="163" t="str">
        <f t="shared" ca="1" si="416"/>
        <v>-</v>
      </c>
      <c r="GE97" s="163" t="b">
        <f t="shared" ca="1" si="416"/>
        <v>0</v>
      </c>
      <c r="GF97" s="163" t="str">
        <f t="shared" ca="1" si="416"/>
        <v>-</v>
      </c>
      <c r="GG97" s="163">
        <f t="shared" ca="1" si="416"/>
        <v>0</v>
      </c>
      <c r="GH97" s="163" t="str">
        <f t="shared" ca="1" si="416"/>
        <v>-</v>
      </c>
      <c r="GI97" s="161" cm="1">
        <f t="array" aca="1" ref="GI97" ca="1">INDEX(i.rev,$K97,GI$15)</f>
        <v>1</v>
      </c>
      <c r="GJ97" s="163">
        <f t="shared" ca="1" si="417"/>
        <v>0</v>
      </c>
      <c r="GK97" s="163">
        <f t="shared" ca="1" si="417"/>
        <v>1</v>
      </c>
      <c r="GL97" s="163">
        <f t="shared" ca="1" si="417"/>
        <v>0</v>
      </c>
      <c r="GM97" s="163">
        <f t="shared" ca="1" si="417"/>
        <v>1</v>
      </c>
      <c r="GN97" s="163">
        <f t="shared" ca="1" si="417"/>
        <v>1</v>
      </c>
      <c r="GO97" s="163">
        <f t="shared" ca="1" si="417"/>
        <v>1</v>
      </c>
      <c r="GP97" s="163">
        <f t="shared" ca="1" si="417"/>
        <v>0</v>
      </c>
      <c r="GQ97" s="163">
        <f t="shared" ca="1" si="417"/>
        <v>0</v>
      </c>
      <c r="GR97" s="163">
        <f t="shared" ca="1" si="417"/>
        <v>0</v>
      </c>
      <c r="GS97" s="163">
        <f t="shared" ca="1" si="417"/>
        <v>0</v>
      </c>
      <c r="GT97" s="163">
        <f t="shared" ca="1" si="417"/>
        <v>0</v>
      </c>
      <c r="GU97" s="163">
        <f t="shared" ca="1" si="417"/>
        <v>0</v>
      </c>
      <c r="GV97" s="163">
        <f t="shared" ca="1" si="417"/>
        <v>0</v>
      </c>
      <c r="GW97" s="163">
        <f t="shared" ca="1" si="417"/>
        <v>0</v>
      </c>
      <c r="GX97" s="163">
        <f t="shared" ca="1" si="417"/>
        <v>0</v>
      </c>
      <c r="GY97" s="163">
        <f t="shared" ca="1" si="417"/>
        <v>0</v>
      </c>
      <c r="GZ97" s="161" cm="1">
        <f t="array" aca="1" ref="GZ97" ca="1">INDEX(i.rev,$K97,GZ$15)</f>
        <v>0</v>
      </c>
      <c r="HA97" s="163">
        <f t="shared" ca="1" si="395"/>
        <v>0</v>
      </c>
      <c r="HB97" s="161" cm="1">
        <f t="array" aca="1" ref="HB97" ca="1">INDEX(i.rev,$K97,HB$15)</f>
        <v>1</v>
      </c>
      <c r="HC97" s="163">
        <f t="shared" ca="1" si="418"/>
        <v>0</v>
      </c>
      <c r="HD97" s="163">
        <f t="shared" ca="1" si="418"/>
        <v>0</v>
      </c>
      <c r="HE97" s="163">
        <f t="shared" ca="1" si="418"/>
        <v>0</v>
      </c>
      <c r="HF97" s="163">
        <f t="shared" ca="1" si="418"/>
        <v>0</v>
      </c>
      <c r="HG97" s="163">
        <f t="shared" ca="1" si="418"/>
        <v>0</v>
      </c>
      <c r="HH97" s="163">
        <f t="shared" ca="1" si="418"/>
        <v>0</v>
      </c>
      <c r="HI97" s="163">
        <f t="shared" ca="1" si="418"/>
        <v>0</v>
      </c>
      <c r="HJ97" s="10">
        <f>HJ96+0.15</f>
        <v>0.3</v>
      </c>
      <c r="HK97" s="193" t="b">
        <f>TRUE</f>
        <v>1</v>
      </c>
      <c r="HL97" s="195">
        <f t="shared" ref="HL97:HL101" si="419">$HL$68*HJ97</f>
        <v>639</v>
      </c>
      <c r="HM97" s="163" t="str">
        <f t="shared" ca="1" si="418"/>
        <v>-</v>
      </c>
      <c r="HN97" s="163" t="str">
        <f t="shared" ca="1" si="418"/>
        <v>-</v>
      </c>
      <c r="HO97" s="163" t="str">
        <f t="shared" ca="1" si="354"/>
        <v>-</v>
      </c>
      <c r="HP97" s="161" t="b">
        <f t="shared" si="310"/>
        <v>0</v>
      </c>
      <c r="HQ97" s="161" t="b">
        <f t="shared" si="310"/>
        <v>0</v>
      </c>
      <c r="HR97" s="161" t="b">
        <f t="shared" si="310"/>
        <v>1</v>
      </c>
      <c r="HS97" s="163">
        <f t="shared" ca="1" si="418"/>
        <v>0</v>
      </c>
      <c r="HT97" s="161">
        <f t="shared" ca="1" si="311"/>
        <v>1</v>
      </c>
      <c r="HU97" s="161">
        <f t="shared" ca="1" si="311"/>
        <v>1</v>
      </c>
      <c r="HV97" s="163" t="str">
        <f t="shared" ca="1" si="418"/>
        <v>-</v>
      </c>
      <c r="HW97" s="163" t="str">
        <f t="shared" ca="1" si="418"/>
        <v>-</v>
      </c>
      <c r="HX97" s="163" t="str">
        <f t="shared" ca="1" si="418"/>
        <v>-</v>
      </c>
      <c r="HY97" s="163" t="str">
        <f t="shared" ca="1" si="418"/>
        <v>-</v>
      </c>
      <c r="HZ97" s="163" t="str">
        <f t="shared" ca="1" si="418"/>
        <v>-</v>
      </c>
      <c r="IA97" s="163" t="str">
        <f t="shared" ca="1" si="418"/>
        <v>-</v>
      </c>
      <c r="IB97" s="163" t="str">
        <f t="shared" ca="1" si="418"/>
        <v>-</v>
      </c>
      <c r="IC97" s="163" t="str">
        <f t="shared" ca="1" si="418"/>
        <v>-</v>
      </c>
      <c r="ID97" s="163" t="str">
        <f t="shared" ca="1" si="418"/>
        <v>-</v>
      </c>
      <c r="IE97" s="163" t="b">
        <f t="shared" ca="1" si="418"/>
        <v>1</v>
      </c>
      <c r="IF97" s="163" t="str">
        <f t="shared" ca="1" si="418"/>
        <v>-</v>
      </c>
      <c r="IG97" s="163" t="str">
        <f t="shared" ca="1" si="418"/>
        <v>-</v>
      </c>
      <c r="IH97" s="163" t="str">
        <f t="shared" ca="1" si="312"/>
        <v>-</v>
      </c>
      <c r="II97" s="163" t="b">
        <f t="shared" ca="1" si="313"/>
        <v>1</v>
      </c>
      <c r="IJ97" s="163">
        <f t="shared" ca="1" si="313"/>
        <v>0</v>
      </c>
      <c r="IK97" s="163" t="str">
        <f t="shared" ca="1" si="313"/>
        <v>-</v>
      </c>
      <c r="IL97" s="163" t="str">
        <f t="shared" ca="1" si="313"/>
        <v>-</v>
      </c>
      <c r="IM97" s="163" t="str">
        <f t="shared" ca="1" si="313"/>
        <v>-</v>
      </c>
      <c r="IN97" s="163" t="str">
        <f t="shared" ca="1" si="313"/>
        <v>-</v>
      </c>
      <c r="IO97" s="163" t="str">
        <f t="shared" ca="1" si="313"/>
        <v>-</v>
      </c>
      <c r="IP97" s="163">
        <f t="shared" ca="1" si="313"/>
        <v>0</v>
      </c>
      <c r="IQ97" s="163" t="str">
        <f t="shared" ca="1" si="313"/>
        <v>-</v>
      </c>
      <c r="IR97" s="163" t="str">
        <f t="shared" ca="1" si="313"/>
        <v>-</v>
      </c>
      <c r="IS97" s="163" t="str">
        <f t="shared" ca="1" si="313"/>
        <v>-</v>
      </c>
      <c r="IT97" s="163">
        <f t="shared" ca="1" si="313"/>
        <v>500</v>
      </c>
      <c r="IU97" s="163">
        <f t="shared" ca="1" si="313"/>
        <v>500</v>
      </c>
      <c r="IV97" s="163" t="str">
        <f t="shared" ca="1" si="313"/>
        <v>-</v>
      </c>
      <c r="IW97" s="163" t="str">
        <f t="shared" ca="1" si="313"/>
        <v>-</v>
      </c>
      <c r="IX97" s="163" t="str">
        <f t="shared" ca="1" si="313"/>
        <v>-</v>
      </c>
      <c r="IY97" s="187" t="b">
        <v>0</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316"/>
        <v>4.4999999999999998E-2</v>
      </c>
      <c r="MA97" s="161">
        <f t="shared" ca="1" si="317"/>
        <v>4.4999999999999998E-2</v>
      </c>
      <c r="MB97" s="163">
        <f t="shared" ca="1" si="407"/>
        <v>1</v>
      </c>
      <c r="MC97" s="163">
        <f t="shared" ca="1" si="407"/>
        <v>0</v>
      </c>
      <c r="MD97" s="163">
        <f t="shared" ca="1" si="407"/>
        <v>1</v>
      </c>
      <c r="ME97" s="163">
        <f t="shared" ca="1" si="407"/>
        <v>1</v>
      </c>
      <c r="MF97" s="163">
        <f t="shared" ca="1" si="407"/>
        <v>0</v>
      </c>
      <c r="MG97" s="163">
        <f t="shared" ca="1" si="407"/>
        <v>70</v>
      </c>
      <c r="MH97" s="163">
        <f t="shared" ca="1" si="407"/>
        <v>50</v>
      </c>
      <c r="MI97" s="163">
        <f t="shared" ca="1" si="407"/>
        <v>85</v>
      </c>
      <c r="MJ97" s="163">
        <f t="shared" ca="1" si="407"/>
        <v>50</v>
      </c>
      <c r="MK97" s="161">
        <f t="shared" ca="1" si="397"/>
        <v>1</v>
      </c>
      <c r="ML97" s="161">
        <f t="shared" ca="1" si="398"/>
        <v>1</v>
      </c>
      <c r="MM97" s="161">
        <f t="shared" ca="1" si="399"/>
        <v>1</v>
      </c>
      <c r="MN97" s="161">
        <f t="shared" ca="1" si="320"/>
        <v>1</v>
      </c>
      <c r="MO97" s="161">
        <f t="shared" ca="1" si="320"/>
        <v>1</v>
      </c>
      <c r="MP97" s="163">
        <f t="shared" ca="1" si="407"/>
        <v>1</v>
      </c>
      <c r="MQ97" s="10"/>
      <c r="MR97" s="163">
        <f t="shared" ca="1" si="407"/>
        <v>1</v>
      </c>
      <c r="MS97" s="161">
        <f t="shared" ca="1" si="321"/>
        <v>0.85</v>
      </c>
      <c r="MT97" s="163">
        <f t="shared" ca="1" si="407"/>
        <v>0.75</v>
      </c>
      <c r="MU97" s="163">
        <f t="shared" ca="1" si="407"/>
        <v>0.8</v>
      </c>
      <c r="MV97" s="163">
        <f t="shared" ca="1" si="407"/>
        <v>0.82499999999999996</v>
      </c>
      <c r="MW97" s="163">
        <f t="shared" ca="1" si="407"/>
        <v>0.875</v>
      </c>
      <c r="MX97" s="163">
        <f t="shared" ca="1" si="407"/>
        <v>0.9</v>
      </c>
      <c r="MY97" s="163">
        <f t="shared" ca="1" si="408"/>
        <v>0.75</v>
      </c>
      <c r="MZ97" s="163">
        <f t="shared" ca="1" si="408"/>
        <v>0.78142857142857147</v>
      </c>
      <c r="NA97" s="163">
        <f t="shared" ca="1" si="408"/>
        <v>0.82499999999999996</v>
      </c>
      <c r="NB97" s="163">
        <f t="shared" ca="1" si="408"/>
        <v>0.875</v>
      </c>
      <c r="NC97" s="163">
        <f t="shared" ca="1" si="408"/>
        <v>0.9</v>
      </c>
      <c r="ND97" s="163">
        <f t="shared" ca="1" si="408"/>
        <v>0.9</v>
      </c>
      <c r="NE97" s="163">
        <f t="shared" ca="1" si="408"/>
        <v>0.75</v>
      </c>
      <c r="NF97" s="163">
        <f t="shared" ca="1" si="408"/>
        <v>0.78142857142857147</v>
      </c>
      <c r="NG97" s="163">
        <f t="shared" ca="1" si="408"/>
        <v>0.82499999999999996</v>
      </c>
      <c r="NH97" s="163">
        <f t="shared" ca="1" si="408"/>
        <v>0.875</v>
      </c>
      <c r="NI97" s="163">
        <f t="shared" ca="1" si="408"/>
        <v>0.9</v>
      </c>
      <c r="NJ97" s="163">
        <f t="shared" ca="1" si="408"/>
        <v>0.9</v>
      </c>
      <c r="NK97" s="163">
        <f t="shared" ca="1" si="408"/>
        <v>0.75</v>
      </c>
      <c r="NL97" s="163">
        <f t="shared" ca="1" si="408"/>
        <v>0.78142857142857147</v>
      </c>
      <c r="NM97" s="163">
        <f t="shared" ca="1" si="408"/>
        <v>0.82499999999999996</v>
      </c>
      <c r="NN97" s="163">
        <f t="shared" ca="1" si="408"/>
        <v>0.875</v>
      </c>
      <c r="NO97" s="163">
        <f t="shared" ca="1" si="408"/>
        <v>0.9</v>
      </c>
      <c r="NP97" s="163">
        <f t="shared" ca="1" si="408"/>
        <v>0.9</v>
      </c>
      <c r="NQ97" s="163">
        <f t="shared" ca="1" si="408"/>
        <v>0.75</v>
      </c>
      <c r="NR97" s="163">
        <f t="shared" ca="1" si="408"/>
        <v>0.78142857142857147</v>
      </c>
      <c r="NS97" s="163">
        <f t="shared" ca="1" si="408"/>
        <v>0.82499999999999996</v>
      </c>
      <c r="NT97" s="163">
        <f t="shared" ca="1" si="408"/>
        <v>0.875</v>
      </c>
      <c r="NU97" s="163">
        <f t="shared" ca="1" si="408"/>
        <v>0.9</v>
      </c>
      <c r="NV97" s="163">
        <f t="shared" ca="1" si="408"/>
        <v>0.9</v>
      </c>
      <c r="NW97" s="163">
        <f t="shared" ca="1" si="408"/>
        <v>0.75</v>
      </c>
      <c r="NX97" s="163">
        <f t="shared" ca="1" si="408"/>
        <v>0.78142857142857147</v>
      </c>
      <c r="NY97" s="163">
        <f t="shared" ca="1" si="408"/>
        <v>0.82499999999999996</v>
      </c>
      <c r="NZ97" s="163">
        <f t="shared" ca="1" si="408"/>
        <v>0.875</v>
      </c>
      <c r="OA97" s="163">
        <f t="shared" ca="1" si="408"/>
        <v>0.9</v>
      </c>
      <c r="OB97" s="163">
        <f t="shared" ca="1" si="408"/>
        <v>0.9</v>
      </c>
      <c r="OC97" s="163">
        <f t="shared" ca="1" si="408"/>
        <v>0.75</v>
      </c>
      <c r="OD97" s="163">
        <f t="shared" ca="1" si="408"/>
        <v>0.78142857142857147</v>
      </c>
      <c r="OE97" s="163">
        <f t="shared" ca="1" si="408"/>
        <v>0.82499999999999996</v>
      </c>
      <c r="OF97" s="163">
        <f t="shared" ca="1" si="408"/>
        <v>0.875</v>
      </c>
      <c r="OG97" s="163">
        <f t="shared" ca="1" si="408"/>
        <v>0.9</v>
      </c>
      <c r="OH97" s="163">
        <f t="shared" ca="1" si="408"/>
        <v>0.9</v>
      </c>
      <c r="OI97" s="163">
        <f t="shared" ca="1" si="408"/>
        <v>0.75</v>
      </c>
      <c r="OJ97" s="163">
        <f t="shared" ca="1" si="408"/>
        <v>0.76904761904761909</v>
      </c>
      <c r="OK97" s="163">
        <f t="shared" ca="1" si="408"/>
        <v>0.82000000000000006</v>
      </c>
      <c r="OL97" s="163">
        <f t="shared" ca="1" si="408"/>
        <v>0.875</v>
      </c>
      <c r="OM97" s="163">
        <f t="shared" ca="1" si="408"/>
        <v>0.9</v>
      </c>
      <c r="ON97" s="163">
        <f t="shared" ca="1" si="408"/>
        <v>0.90000000000000013</v>
      </c>
      <c r="OO97" s="163">
        <f t="shared" ca="1" si="408"/>
        <v>0.75</v>
      </c>
      <c r="OP97" s="163">
        <f t="shared" ca="1" si="408"/>
        <v>0.76904761904761909</v>
      </c>
      <c r="OQ97" s="163">
        <f t="shared" ca="1" si="408"/>
        <v>0.82000000000000006</v>
      </c>
      <c r="OR97" s="163">
        <f t="shared" ca="1" si="408"/>
        <v>0.875</v>
      </c>
      <c r="OS97" s="163">
        <f t="shared" ca="1" si="408"/>
        <v>0.9</v>
      </c>
      <c r="OT97" s="163">
        <f t="shared" ca="1" si="408"/>
        <v>0.9</v>
      </c>
      <c r="OU97" s="163">
        <f t="shared" ca="1" si="406"/>
        <v>0.875</v>
      </c>
      <c r="OV97" s="161">
        <f t="shared" ca="1" si="325"/>
        <v>1</v>
      </c>
      <c r="OW97" s="161">
        <f t="shared" ca="1" si="326"/>
        <v>1</v>
      </c>
      <c r="OX97" s="161" t="str">
        <f t="shared" ca="1" si="327"/>
        <v>-</v>
      </c>
      <c r="OY97" s="193">
        <v>2</v>
      </c>
      <c r="OZ97" s="161" t="str">
        <f t="shared" ca="1" si="328"/>
        <v>-</v>
      </c>
      <c r="PA97" s="161" t="str">
        <f t="shared" ca="1" si="329"/>
        <v>-</v>
      </c>
      <c r="PB97" s="163">
        <f t="shared" ca="1" si="407"/>
        <v>0</v>
      </c>
      <c r="PC97" s="27">
        <v>0</v>
      </c>
    </row>
    <row r="98" spans="1:419" s="143" customFormat="1" hidden="1" outlineLevel="1">
      <c r="A98" s="121">
        <f t="shared" si="14"/>
        <v>93</v>
      </c>
      <c r="B98" s="121">
        <f t="shared" si="390"/>
        <v>13</v>
      </c>
      <c r="C98" s="143">
        <v>101</v>
      </c>
      <c r="D98" s="143" t="s">
        <v>884</v>
      </c>
      <c r="E98" s="143" t="b">
        <v>0</v>
      </c>
      <c r="F98" s="143" t="b">
        <v>0</v>
      </c>
      <c r="G98" s="143" t="b">
        <f t="shared" si="411"/>
        <v>0</v>
      </c>
      <c r="H98" s="139">
        <v>3</v>
      </c>
      <c r="I98" s="32">
        <v>1</v>
      </c>
      <c r="J98" s="139">
        <f t="shared" ca="1" si="412"/>
        <v>1</v>
      </c>
      <c r="K98" s="139">
        <f t="shared" ca="1" si="412"/>
        <v>1</v>
      </c>
      <c r="L98" s="139">
        <f t="shared" ca="1" si="412"/>
        <v>1</v>
      </c>
      <c r="M98" s="139">
        <f t="shared" ca="1" si="412"/>
        <v>1</v>
      </c>
      <c r="N98" s="139">
        <f t="shared" ca="1" si="412"/>
        <v>1</v>
      </c>
      <c r="O98" s="139">
        <f t="shared" ca="1" si="412"/>
        <v>1</v>
      </c>
      <c r="P98" s="139">
        <f t="shared" ca="1" si="412"/>
        <v>1</v>
      </c>
      <c r="Q98" s="139">
        <f t="shared" ca="1" si="412"/>
        <v>1</v>
      </c>
      <c r="R98" s="139">
        <f t="shared" ca="1" si="412"/>
        <v>2</v>
      </c>
      <c r="S98" s="139">
        <f t="shared" ca="1" si="412"/>
        <v>1</v>
      </c>
      <c r="T98" s="139">
        <f t="shared" ca="1" si="412"/>
        <v>1</v>
      </c>
      <c r="U98" s="139">
        <f t="shared" ca="1" si="412"/>
        <v>1</v>
      </c>
      <c r="V98" s="139">
        <f t="shared" ca="1" si="412"/>
        <v>1</v>
      </c>
      <c r="W98" s="139">
        <f t="shared" ca="1" si="412"/>
        <v>1</v>
      </c>
      <c r="X98" s="139">
        <f t="shared" ca="1" si="412"/>
        <v>2</v>
      </c>
      <c r="Y98" s="139">
        <f t="shared" ca="1" si="412"/>
        <v>1</v>
      </c>
      <c r="Z98" s="139">
        <f t="shared" ca="1" si="412"/>
        <v>1</v>
      </c>
      <c r="AA98" s="139">
        <f t="shared" ca="1" si="412"/>
        <v>1</v>
      </c>
      <c r="AB98" s="139">
        <f t="shared" ca="1" si="412"/>
        <v>1</v>
      </c>
      <c r="AC98" s="139">
        <f t="shared" ca="1" si="412"/>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49619822592 SE CropgrazeFALSE Pasture0.85 (F33N11) pas%45</v>
      </c>
      <c r="AF98" s="10" t="str">
        <f ca="1">IF(COUNTIF(AE$5:AE98,AE98)=1,"-","Dup")</f>
        <v>-</v>
      </c>
      <c r="AG98" s="10"/>
      <c r="AH98" s="162" t="b">
        <v>0</v>
      </c>
      <c r="AI98" s="162" t="b">
        <v>0</v>
      </c>
      <c r="AJ98" s="162" t="b">
        <v>0</v>
      </c>
      <c r="AK98" s="162" t="b">
        <v>0</v>
      </c>
      <c r="AL98" s="162" t="b">
        <v>0</v>
      </c>
      <c r="AM98" s="162" t="b">
        <v>1</v>
      </c>
      <c r="AN98" s="10"/>
      <c r="AO98" s="161" t="b">
        <f t="shared" si="296"/>
        <v>1</v>
      </c>
      <c r="AP98" s="161" t="str">
        <f t="shared" si="296"/>
        <v>-</v>
      </c>
      <c r="AQ98" s="161" t="str">
        <f t="shared" si="296"/>
        <v>-</v>
      </c>
      <c r="AR98" s="161" t="str">
        <f t="shared" si="296"/>
        <v>-</v>
      </c>
      <c r="AS98" s="161" t="b">
        <f t="shared" si="296"/>
        <v>1</v>
      </c>
      <c r="AT98" s="161" t="b">
        <f t="shared" si="296"/>
        <v>0</v>
      </c>
      <c r="AU98" s="161">
        <f t="shared" ca="1" si="297"/>
        <v>0</v>
      </c>
      <c r="AV98" s="161" t="b">
        <f t="shared" ca="1" si="298"/>
        <v>0</v>
      </c>
      <c r="AW98" s="161" t="b">
        <f t="shared" ca="1" si="298"/>
        <v>0</v>
      </c>
      <c r="AX98" s="161" t="str">
        <f t="shared" ca="1" si="298"/>
        <v>-</v>
      </c>
      <c r="AY98" s="161" t="str">
        <f t="shared" ca="1" si="298"/>
        <v>-</v>
      </c>
      <c r="AZ98" s="161" t="str">
        <f t="shared" ca="1" si="298"/>
        <v>-</v>
      </c>
      <c r="BA98" s="10"/>
      <c r="BB98" s="161" t="b">
        <f t="shared" si="299"/>
        <v>1</v>
      </c>
      <c r="BC98" s="163" t="b">
        <f t="shared" ca="1" si="413"/>
        <v>1</v>
      </c>
      <c r="BD98" s="163" t="b">
        <f t="shared" ca="1" si="413"/>
        <v>1</v>
      </c>
      <c r="BE98" s="162">
        <f t="shared" si="351"/>
        <v>3108</v>
      </c>
      <c r="BF98" s="163" t="str">
        <f t="shared" ca="1" si="413"/>
        <v>-</v>
      </c>
      <c r="BG98" s="163" t="str">
        <f t="shared" ca="1" si="413"/>
        <v>-</v>
      </c>
      <c r="BH98" s="163" t="str">
        <f t="shared" ca="1" si="413"/>
        <v>-</v>
      </c>
      <c r="BI98" s="163" t="str">
        <f t="shared" ca="1" si="413"/>
        <v>-</v>
      </c>
      <c r="BJ98" s="163" t="str">
        <f t="shared" ca="1" si="413"/>
        <v>-</v>
      </c>
      <c r="BK98" s="163">
        <f t="shared" ca="1" si="413"/>
        <v>1</v>
      </c>
      <c r="BL98" s="163">
        <f t="shared" ca="1" si="413"/>
        <v>1</v>
      </c>
      <c r="BM98" s="163" t="str">
        <f t="shared" ca="1" si="413"/>
        <v>-</v>
      </c>
      <c r="BN98" s="163" t="str">
        <f t="shared" ca="1" si="413"/>
        <v>-</v>
      </c>
      <c r="BO98" s="163" t="b">
        <f t="shared" ca="1" si="301"/>
        <v>0</v>
      </c>
      <c r="BP98" s="163" t="b">
        <f t="shared" ca="1" si="400"/>
        <v>0</v>
      </c>
      <c r="BQ98" s="163" t="b">
        <f t="shared" ca="1" si="400"/>
        <v>0</v>
      </c>
      <c r="BR98" s="163" t="b">
        <f t="shared" ca="1" si="400"/>
        <v>0</v>
      </c>
      <c r="BS98" s="163" t="b">
        <f t="shared" ca="1" si="400"/>
        <v>0</v>
      </c>
      <c r="BT98" s="163" t="b">
        <f t="shared" ca="1" si="400"/>
        <v>0</v>
      </c>
      <c r="BU98" s="163" t="b">
        <f t="shared" ca="1" si="400"/>
        <v>0</v>
      </c>
      <c r="BV98" s="163" t="b">
        <f t="shared" ca="1" si="400"/>
        <v>0</v>
      </c>
      <c r="BW98" s="163" t="b">
        <f t="shared" ca="1" si="400"/>
        <v>0</v>
      </c>
      <c r="BX98" s="163" t="str">
        <f t="shared" ca="1" si="402"/>
        <v>-</v>
      </c>
      <c r="BY98" s="163" t="str">
        <f t="shared" ca="1" si="377"/>
        <v>-</v>
      </c>
      <c r="BZ98" s="163" t="str">
        <f t="shared" ca="1" si="377"/>
        <v>-</v>
      </c>
      <c r="CA98" s="163" t="str">
        <f t="shared" ca="1" si="377"/>
        <v>-</v>
      </c>
      <c r="CB98" s="163" t="str">
        <f t="shared" ca="1" si="377"/>
        <v>-</v>
      </c>
      <c r="CC98" s="163" t="str">
        <f t="shared" ca="1" si="377"/>
        <v>-</v>
      </c>
      <c r="CD98" s="163" t="str">
        <f t="shared" ca="1" si="377"/>
        <v>-</v>
      </c>
      <c r="CE98" s="163" t="str">
        <f t="shared" ca="1" si="377"/>
        <v>-</v>
      </c>
      <c r="CF98" s="163" t="str">
        <f t="shared" ca="1" si="377"/>
        <v>-</v>
      </c>
      <c r="CG98" s="163" t="str">
        <f t="shared" ca="1" si="402"/>
        <v>-</v>
      </c>
      <c r="CH98" s="163" t="str">
        <f t="shared" ca="1" si="402"/>
        <v>-</v>
      </c>
      <c r="CI98" s="163" t="str">
        <f t="shared" ca="1" si="402"/>
        <v>-</v>
      </c>
      <c r="CJ98" s="163" t="str">
        <f t="shared" ca="1" si="402"/>
        <v>-</v>
      </c>
      <c r="CK98" s="163" t="str">
        <f t="shared" ca="1" si="402"/>
        <v>-</v>
      </c>
      <c r="CL98" s="163" t="str">
        <f t="shared" ca="1" si="387"/>
        <v>-</v>
      </c>
      <c r="CM98" s="163" t="str">
        <f t="shared" ca="1" si="387"/>
        <v>-</v>
      </c>
      <c r="CN98" s="163" t="str">
        <f t="shared" ca="1" si="387"/>
        <v>-</v>
      </c>
      <c r="CO98" s="163" t="str">
        <f t="shared" ca="1" si="387"/>
        <v>-</v>
      </c>
      <c r="CP98" s="163" t="str">
        <f t="shared" ca="1" si="387"/>
        <v>-</v>
      </c>
      <c r="CQ98" s="163" t="str">
        <f t="shared" ca="1" si="387"/>
        <v>-</v>
      </c>
      <c r="CR98" s="163" t="str">
        <f t="shared" ca="1" si="387"/>
        <v>-</v>
      </c>
      <c r="CS98" s="163" t="str">
        <f t="shared" ca="1" si="387"/>
        <v>-</v>
      </c>
      <c r="CT98" s="163" t="str">
        <f t="shared" ca="1" si="402"/>
        <v>-</v>
      </c>
      <c r="CU98" s="163" t="str">
        <f t="shared" ca="1" si="387"/>
        <v>-</v>
      </c>
      <c r="CV98" s="163" t="str">
        <f t="shared" ca="1" si="387"/>
        <v>-</v>
      </c>
      <c r="CW98" s="163" t="str">
        <f t="shared" ca="1" si="387"/>
        <v>-</v>
      </c>
      <c r="CX98" s="163" t="str">
        <f t="shared" ca="1" si="387"/>
        <v>-</v>
      </c>
      <c r="CY98" s="163" t="str">
        <f t="shared" ca="1" si="387"/>
        <v>-</v>
      </c>
      <c r="CZ98" s="163" t="str">
        <f t="shared" ca="1" si="387"/>
        <v>-</v>
      </c>
      <c r="DA98" s="163" t="str">
        <f t="shared" ca="1" si="387"/>
        <v>-</v>
      </c>
      <c r="DB98" s="163" t="str">
        <f t="shared" ca="1" si="387"/>
        <v>-</v>
      </c>
      <c r="DC98" s="163" t="str">
        <f t="shared" ca="1" si="402"/>
        <v>-</v>
      </c>
      <c r="DD98" s="163" t="str">
        <f t="shared" ca="1" si="378"/>
        <v>-</v>
      </c>
      <c r="DE98" s="163" t="str">
        <f t="shared" ca="1" si="378"/>
        <v>-</v>
      </c>
      <c r="DF98" s="163" t="str">
        <f t="shared" ca="1" si="378"/>
        <v>-</v>
      </c>
      <c r="DG98" s="163" t="str">
        <f t="shared" ca="1" si="378"/>
        <v>-</v>
      </c>
      <c r="DH98" s="163" t="str">
        <f t="shared" ca="1" si="378"/>
        <v>-</v>
      </c>
      <c r="DI98" s="163" t="str">
        <f t="shared" ca="1" si="378"/>
        <v>-</v>
      </c>
      <c r="DJ98" s="163" t="str">
        <f t="shared" ca="1" si="378"/>
        <v>-</v>
      </c>
      <c r="DK98" s="163" t="str">
        <f t="shared" ca="1" si="378"/>
        <v>-</v>
      </c>
      <c r="DL98" s="10"/>
      <c r="DM98" s="163" t="str">
        <f t="shared" ca="1" si="413"/>
        <v>-</v>
      </c>
      <c r="DN98" s="163" t="str">
        <f t="shared" ca="1" si="413"/>
        <v>-</v>
      </c>
      <c r="DO98" s="163" t="str">
        <f t="shared" ca="1" si="413"/>
        <v>-</v>
      </c>
      <c r="DP98" s="163" t="str">
        <f t="shared" ca="1" si="413"/>
        <v>-</v>
      </c>
      <c r="DQ98" s="163" t="str">
        <f t="shared" ca="1" si="413"/>
        <v>-</v>
      </c>
      <c r="DR98" s="163" t="str">
        <f t="shared" ca="1" si="413"/>
        <v>-</v>
      </c>
      <c r="DS98" s="163" t="str">
        <f t="shared" ca="1" si="413"/>
        <v>-</v>
      </c>
      <c r="DT98" s="163" t="str">
        <f t="shared" ca="1" si="413"/>
        <v>-</v>
      </c>
      <c r="DU98" s="163" t="str">
        <f t="shared" ca="1" si="413"/>
        <v>-</v>
      </c>
      <c r="DV98" s="163" t="str">
        <f t="shared" ca="1" si="413"/>
        <v>-</v>
      </c>
      <c r="DW98" s="163" t="str">
        <f t="shared" ca="1" si="413"/>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14"/>
        <v>-</v>
      </c>
      <c r="EJ98" s="163" t="str">
        <f t="shared" ca="1" si="414"/>
        <v>-</v>
      </c>
      <c r="EK98" s="163" t="str">
        <f t="shared" ca="1" si="414"/>
        <v>-</v>
      </c>
      <c r="EL98" s="163" t="str">
        <f t="shared" ca="1" si="414"/>
        <v>-</v>
      </c>
      <c r="EM98" s="163" t="str">
        <f t="shared" ca="1" si="414"/>
        <v>-</v>
      </c>
      <c r="EN98" s="163" t="str">
        <f t="shared" ca="1" si="414"/>
        <v>-</v>
      </c>
      <c r="EO98" s="163" t="str">
        <f t="shared" ca="1" si="414"/>
        <v>-</v>
      </c>
      <c r="EP98" s="163" t="str">
        <f t="shared" ca="1" si="414"/>
        <v>-</v>
      </c>
      <c r="EQ98" s="163">
        <f t="shared" ca="1" si="414"/>
        <v>1</v>
      </c>
      <c r="ER98" s="163">
        <f t="shared" ca="1" si="414"/>
        <v>1</v>
      </c>
      <c r="ES98" s="163">
        <f t="shared" ca="1" si="414"/>
        <v>0</v>
      </c>
      <c r="ET98" s="163" t="str">
        <f t="shared" ca="1" si="414"/>
        <v>-</v>
      </c>
      <c r="EU98" s="163" t="str">
        <f t="shared" ca="1" si="414"/>
        <v>-</v>
      </c>
      <c r="EV98" s="163" t="str">
        <f t="shared" ca="1" si="414"/>
        <v>-</v>
      </c>
      <c r="EW98" s="163" t="str">
        <f t="shared" ca="1" si="414"/>
        <v>-</v>
      </c>
      <c r="EX98" s="163" t="str">
        <f t="shared" ca="1" si="414"/>
        <v>-</v>
      </c>
      <c r="EY98" s="163" t="str">
        <f t="shared" ca="1" si="379"/>
        <v>-</v>
      </c>
      <c r="EZ98" s="163" t="str">
        <f t="shared" ca="1" si="379"/>
        <v>-</v>
      </c>
      <c r="FA98" s="163">
        <f t="shared" ca="1" si="379"/>
        <v>0</v>
      </c>
      <c r="FB98" s="163" t="str">
        <f t="shared" ca="1" si="379"/>
        <v>-</v>
      </c>
      <c r="FC98" s="163" t="str">
        <f t="shared" ca="1" si="415"/>
        <v>-</v>
      </c>
      <c r="FD98" s="163" t="str">
        <f t="shared" ca="1" si="415"/>
        <v>-</v>
      </c>
      <c r="FE98" s="163" t="str">
        <f t="shared" ca="1" si="415"/>
        <v>-</v>
      </c>
      <c r="FF98" s="163" t="str">
        <f t="shared" ca="1" si="415"/>
        <v>-</v>
      </c>
      <c r="FG98" s="163">
        <f t="shared" ca="1" si="415"/>
        <v>0</v>
      </c>
      <c r="FH98" s="163">
        <f t="shared" ca="1" si="415"/>
        <v>0</v>
      </c>
      <c r="FI98" s="163">
        <f t="shared" ca="1" si="415"/>
        <v>0</v>
      </c>
      <c r="FJ98" s="163">
        <f t="shared" ca="1" si="415"/>
        <v>0</v>
      </c>
      <c r="FK98" s="163">
        <f t="shared" ca="1" si="415"/>
        <v>0</v>
      </c>
      <c r="FL98" s="163">
        <f t="shared" ca="1" si="415"/>
        <v>0</v>
      </c>
      <c r="FM98" s="163">
        <f t="shared" ca="1" si="415"/>
        <v>0</v>
      </c>
      <c r="FN98" s="163" t="str">
        <f t="shared" ca="1" si="415"/>
        <v>-</v>
      </c>
      <c r="FO98" s="163" t="str">
        <f t="shared" ca="1" si="415"/>
        <v>-</v>
      </c>
      <c r="FP98" s="163" t="str">
        <f t="shared" ca="1" si="415"/>
        <v>-</v>
      </c>
      <c r="FQ98" s="163" t="str">
        <f t="shared" ca="1" si="415"/>
        <v>-</v>
      </c>
      <c r="FR98" s="163" t="str">
        <f t="shared" ca="1" si="415"/>
        <v>-</v>
      </c>
      <c r="FS98" s="163" t="str">
        <f t="shared" ca="1" si="416"/>
        <v>-</v>
      </c>
      <c r="FT98" s="163" t="str">
        <f t="shared" ca="1" si="416"/>
        <v>-</v>
      </c>
      <c r="FU98" s="163" t="str">
        <f t="shared" ca="1" si="416"/>
        <v>-</v>
      </c>
      <c r="FV98" s="163" t="str">
        <f t="shared" ca="1" si="416"/>
        <v>-</v>
      </c>
      <c r="FW98" s="163" t="str">
        <f t="shared" ca="1" si="416"/>
        <v>-</v>
      </c>
      <c r="FX98" s="163" t="str">
        <f t="shared" ca="1" si="416"/>
        <v>-</v>
      </c>
      <c r="FY98" s="10"/>
      <c r="FZ98" s="163">
        <f t="shared" ca="1" si="416"/>
        <v>1</v>
      </c>
      <c r="GA98" s="163" t="str">
        <f t="shared" ca="1" si="416"/>
        <v>-</v>
      </c>
      <c r="GB98" s="163" t="str">
        <f t="shared" ca="1" si="416"/>
        <v>-</v>
      </c>
      <c r="GC98" s="163" t="str">
        <f t="shared" ca="1" si="416"/>
        <v>-</v>
      </c>
      <c r="GD98" s="163" t="str">
        <f t="shared" ca="1" si="416"/>
        <v>-</v>
      </c>
      <c r="GE98" s="163" t="b">
        <f t="shared" ca="1" si="416"/>
        <v>0</v>
      </c>
      <c r="GF98" s="163" t="str">
        <f t="shared" ca="1" si="416"/>
        <v>-</v>
      </c>
      <c r="GG98" s="163">
        <f t="shared" ca="1" si="416"/>
        <v>0</v>
      </c>
      <c r="GH98" s="163" t="str">
        <f t="shared" ca="1" si="416"/>
        <v>-</v>
      </c>
      <c r="GI98" s="161" cm="1">
        <f t="array" aca="1" ref="GI98" ca="1">INDEX(i.rev,$K98,GI$15)</f>
        <v>1</v>
      </c>
      <c r="GJ98" s="163">
        <f t="shared" ca="1" si="417"/>
        <v>0</v>
      </c>
      <c r="GK98" s="163">
        <f t="shared" ca="1" si="417"/>
        <v>1</v>
      </c>
      <c r="GL98" s="163">
        <f t="shared" ca="1" si="417"/>
        <v>0</v>
      </c>
      <c r="GM98" s="163">
        <f t="shared" ca="1" si="417"/>
        <v>1</v>
      </c>
      <c r="GN98" s="163">
        <f t="shared" ca="1" si="417"/>
        <v>1</v>
      </c>
      <c r="GO98" s="163">
        <f t="shared" ca="1" si="417"/>
        <v>1</v>
      </c>
      <c r="GP98" s="163">
        <f t="shared" ca="1" si="417"/>
        <v>0</v>
      </c>
      <c r="GQ98" s="163">
        <f t="shared" ca="1" si="417"/>
        <v>0</v>
      </c>
      <c r="GR98" s="163">
        <f t="shared" ca="1" si="417"/>
        <v>0</v>
      </c>
      <c r="GS98" s="163">
        <f t="shared" ca="1" si="417"/>
        <v>0</v>
      </c>
      <c r="GT98" s="163">
        <f t="shared" ca="1" si="417"/>
        <v>0</v>
      </c>
      <c r="GU98" s="163">
        <f t="shared" ca="1" si="417"/>
        <v>0</v>
      </c>
      <c r="GV98" s="163">
        <f t="shared" ca="1" si="417"/>
        <v>0</v>
      </c>
      <c r="GW98" s="163">
        <f t="shared" ca="1" si="417"/>
        <v>0</v>
      </c>
      <c r="GX98" s="163">
        <f t="shared" ca="1" si="417"/>
        <v>0</v>
      </c>
      <c r="GY98" s="163">
        <f t="shared" ca="1" si="417"/>
        <v>0</v>
      </c>
      <c r="GZ98" s="161" cm="1">
        <f t="array" aca="1" ref="GZ98" ca="1">INDEX(i.rev,$K98,GZ$15)</f>
        <v>0</v>
      </c>
      <c r="HA98" s="163">
        <f t="shared" ca="1" si="395"/>
        <v>0</v>
      </c>
      <c r="HB98" s="161" cm="1">
        <f t="array" aca="1" ref="HB98" ca="1">INDEX(i.rev,$K98,HB$15)</f>
        <v>1</v>
      </c>
      <c r="HC98" s="163">
        <f t="shared" ca="1" si="418"/>
        <v>0</v>
      </c>
      <c r="HD98" s="163">
        <f t="shared" ca="1" si="418"/>
        <v>0</v>
      </c>
      <c r="HE98" s="163">
        <f t="shared" ca="1" si="418"/>
        <v>0</v>
      </c>
      <c r="HF98" s="163">
        <f t="shared" ca="1" si="418"/>
        <v>0</v>
      </c>
      <c r="HG98" s="163">
        <f t="shared" ca="1" si="418"/>
        <v>0</v>
      </c>
      <c r="HH98" s="163">
        <f t="shared" ca="1" si="418"/>
        <v>0</v>
      </c>
      <c r="HI98" s="163">
        <f t="shared" ca="1" si="418"/>
        <v>0</v>
      </c>
      <c r="HJ98" s="10">
        <f t="shared" ref="HJ98:HJ101" si="420">HJ97+0.15</f>
        <v>0.44999999999999996</v>
      </c>
      <c r="HK98" s="193" t="b">
        <f>TRUE</f>
        <v>1</v>
      </c>
      <c r="HL98" s="195">
        <f t="shared" si="419"/>
        <v>958.49999999999989</v>
      </c>
      <c r="HM98" s="163" t="str">
        <f t="shared" ca="1" si="418"/>
        <v>-</v>
      </c>
      <c r="HN98" s="163" t="str">
        <f t="shared" ca="1" si="418"/>
        <v>-</v>
      </c>
      <c r="HO98" s="163" t="str">
        <f t="shared" ca="1" si="354"/>
        <v>-</v>
      </c>
      <c r="HP98" s="161" t="b">
        <f t="shared" si="310"/>
        <v>0</v>
      </c>
      <c r="HQ98" s="161" t="b">
        <f t="shared" si="310"/>
        <v>0</v>
      </c>
      <c r="HR98" s="161" t="b">
        <f t="shared" si="310"/>
        <v>1</v>
      </c>
      <c r="HS98" s="163">
        <f t="shared" ca="1" si="418"/>
        <v>0</v>
      </c>
      <c r="HT98" s="161">
        <f t="shared" ca="1" si="311"/>
        <v>1</v>
      </c>
      <c r="HU98" s="161">
        <f t="shared" ca="1" si="311"/>
        <v>1</v>
      </c>
      <c r="HV98" s="163" t="str">
        <f t="shared" ca="1" si="418"/>
        <v>-</v>
      </c>
      <c r="HW98" s="163" t="str">
        <f t="shared" ca="1" si="418"/>
        <v>-</v>
      </c>
      <c r="HX98" s="163" t="str">
        <f t="shared" ca="1" si="418"/>
        <v>-</v>
      </c>
      <c r="HY98" s="163" t="str">
        <f t="shared" ca="1" si="418"/>
        <v>-</v>
      </c>
      <c r="HZ98" s="163" t="str">
        <f t="shared" ca="1" si="418"/>
        <v>-</v>
      </c>
      <c r="IA98" s="163" t="str">
        <f t="shared" ca="1" si="418"/>
        <v>-</v>
      </c>
      <c r="IB98" s="163" t="str">
        <f t="shared" ca="1" si="418"/>
        <v>-</v>
      </c>
      <c r="IC98" s="163" t="str">
        <f t="shared" ca="1" si="418"/>
        <v>-</v>
      </c>
      <c r="ID98" s="163" t="str">
        <f t="shared" ca="1" si="418"/>
        <v>-</v>
      </c>
      <c r="IE98" s="163" t="b">
        <f t="shared" ca="1" si="418"/>
        <v>1</v>
      </c>
      <c r="IF98" s="163" t="str">
        <f t="shared" ca="1" si="418"/>
        <v>-</v>
      </c>
      <c r="IG98" s="163" t="str">
        <f t="shared" ca="1" si="418"/>
        <v>-</v>
      </c>
      <c r="IH98" s="163" t="str">
        <f t="shared" ca="1" si="312"/>
        <v>-</v>
      </c>
      <c r="II98" s="163" t="b">
        <f t="shared" ca="1" si="313"/>
        <v>1</v>
      </c>
      <c r="IJ98" s="163">
        <f t="shared" ca="1" si="313"/>
        <v>0</v>
      </c>
      <c r="IK98" s="163" t="str">
        <f t="shared" ca="1" si="313"/>
        <v>-</v>
      </c>
      <c r="IL98" s="163" t="str">
        <f t="shared" ca="1" si="313"/>
        <v>-</v>
      </c>
      <c r="IM98" s="163" t="str">
        <f t="shared" ca="1" si="313"/>
        <v>-</v>
      </c>
      <c r="IN98" s="163" t="str">
        <f t="shared" ca="1" si="313"/>
        <v>-</v>
      </c>
      <c r="IO98" s="163" t="str">
        <f t="shared" ca="1" si="313"/>
        <v>-</v>
      </c>
      <c r="IP98" s="163">
        <f t="shared" ca="1" si="313"/>
        <v>0</v>
      </c>
      <c r="IQ98" s="163" t="str">
        <f t="shared" ca="1" si="313"/>
        <v>-</v>
      </c>
      <c r="IR98" s="163" t="str">
        <f t="shared" ca="1" si="313"/>
        <v>-</v>
      </c>
      <c r="IS98" s="163" t="str">
        <f t="shared" ca="1" si="313"/>
        <v>-</v>
      </c>
      <c r="IT98" s="163">
        <f t="shared" ca="1" si="313"/>
        <v>500</v>
      </c>
      <c r="IU98" s="163">
        <f t="shared" ca="1" si="313"/>
        <v>500</v>
      </c>
      <c r="IV98" s="163" t="str">
        <f t="shared" ca="1" si="313"/>
        <v>-</v>
      </c>
      <c r="IW98" s="163" t="str">
        <f t="shared" ca="1" si="313"/>
        <v>-</v>
      </c>
      <c r="IX98" s="163" t="str">
        <f t="shared" ca="1" si="313"/>
        <v>-</v>
      </c>
      <c r="IY98" s="187" t="b">
        <v>0</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316"/>
        <v>4.4999999999999998E-2</v>
      </c>
      <c r="MA98" s="161">
        <f t="shared" ca="1" si="317"/>
        <v>4.4999999999999998E-2</v>
      </c>
      <c r="MB98" s="163">
        <f t="shared" ca="1" si="407"/>
        <v>1</v>
      </c>
      <c r="MC98" s="163">
        <f t="shared" ca="1" si="407"/>
        <v>0</v>
      </c>
      <c r="MD98" s="163">
        <f t="shared" ca="1" si="407"/>
        <v>1</v>
      </c>
      <c r="ME98" s="163">
        <f t="shared" ca="1" si="407"/>
        <v>1</v>
      </c>
      <c r="MF98" s="163">
        <f t="shared" ca="1" si="407"/>
        <v>0</v>
      </c>
      <c r="MG98" s="163">
        <f t="shared" ca="1" si="407"/>
        <v>70</v>
      </c>
      <c r="MH98" s="163">
        <f t="shared" ca="1" si="407"/>
        <v>50</v>
      </c>
      <c r="MI98" s="163">
        <f t="shared" ca="1" si="407"/>
        <v>85</v>
      </c>
      <c r="MJ98" s="163">
        <f t="shared" ca="1" si="407"/>
        <v>50</v>
      </c>
      <c r="MK98" s="161">
        <f t="shared" ca="1" si="397"/>
        <v>1</v>
      </c>
      <c r="ML98" s="161">
        <f t="shared" ca="1" si="398"/>
        <v>1</v>
      </c>
      <c r="MM98" s="161">
        <f t="shared" ca="1" si="399"/>
        <v>1</v>
      </c>
      <c r="MN98" s="161">
        <f t="shared" ca="1" si="320"/>
        <v>1</v>
      </c>
      <c r="MO98" s="161">
        <f t="shared" ca="1" si="320"/>
        <v>1</v>
      </c>
      <c r="MP98" s="163">
        <f t="shared" ca="1" si="407"/>
        <v>1</v>
      </c>
      <c r="MQ98" s="10"/>
      <c r="MR98" s="163">
        <f t="shared" ca="1" si="407"/>
        <v>1</v>
      </c>
      <c r="MS98" s="161">
        <f t="shared" ca="1" si="321"/>
        <v>0.85</v>
      </c>
      <c r="MT98" s="163">
        <f t="shared" ca="1" si="407"/>
        <v>0.75</v>
      </c>
      <c r="MU98" s="163">
        <f t="shared" ca="1" si="407"/>
        <v>0.8</v>
      </c>
      <c r="MV98" s="163">
        <f t="shared" ca="1" si="407"/>
        <v>0.82499999999999996</v>
      </c>
      <c r="MW98" s="163">
        <f t="shared" ca="1" si="407"/>
        <v>0.875</v>
      </c>
      <c r="MX98" s="163">
        <f t="shared" ca="1" si="407"/>
        <v>0.9</v>
      </c>
      <c r="MY98" s="163">
        <f t="shared" ca="1" si="408"/>
        <v>0.75</v>
      </c>
      <c r="MZ98" s="163">
        <f t="shared" ca="1" si="408"/>
        <v>0.78142857142857147</v>
      </c>
      <c r="NA98" s="163">
        <f t="shared" ca="1" si="408"/>
        <v>0.82499999999999996</v>
      </c>
      <c r="NB98" s="163">
        <f t="shared" ca="1" si="408"/>
        <v>0.875</v>
      </c>
      <c r="NC98" s="163">
        <f t="shared" ca="1" si="408"/>
        <v>0.9</v>
      </c>
      <c r="ND98" s="163">
        <f t="shared" ca="1" si="408"/>
        <v>0.9</v>
      </c>
      <c r="NE98" s="163">
        <f t="shared" ca="1" si="408"/>
        <v>0.75</v>
      </c>
      <c r="NF98" s="163">
        <f t="shared" ca="1" si="408"/>
        <v>0.78142857142857147</v>
      </c>
      <c r="NG98" s="163">
        <f t="shared" ca="1" si="408"/>
        <v>0.82499999999999996</v>
      </c>
      <c r="NH98" s="163">
        <f t="shared" ca="1" si="408"/>
        <v>0.875</v>
      </c>
      <c r="NI98" s="163">
        <f t="shared" ca="1" si="408"/>
        <v>0.9</v>
      </c>
      <c r="NJ98" s="163">
        <f t="shared" ca="1" si="408"/>
        <v>0.9</v>
      </c>
      <c r="NK98" s="163">
        <f t="shared" ca="1" si="408"/>
        <v>0.75</v>
      </c>
      <c r="NL98" s="163">
        <f t="shared" ca="1" si="408"/>
        <v>0.78142857142857147</v>
      </c>
      <c r="NM98" s="163">
        <f t="shared" ca="1" si="408"/>
        <v>0.82499999999999996</v>
      </c>
      <c r="NN98" s="163">
        <f t="shared" ca="1" si="408"/>
        <v>0.875</v>
      </c>
      <c r="NO98" s="163">
        <f t="shared" ca="1" si="408"/>
        <v>0.9</v>
      </c>
      <c r="NP98" s="163">
        <f t="shared" ca="1" si="408"/>
        <v>0.9</v>
      </c>
      <c r="NQ98" s="163">
        <f t="shared" ca="1" si="408"/>
        <v>0.75</v>
      </c>
      <c r="NR98" s="163">
        <f t="shared" ca="1" si="408"/>
        <v>0.78142857142857147</v>
      </c>
      <c r="NS98" s="163">
        <f t="shared" ca="1" si="408"/>
        <v>0.82499999999999996</v>
      </c>
      <c r="NT98" s="163">
        <f t="shared" ca="1" si="408"/>
        <v>0.875</v>
      </c>
      <c r="NU98" s="163">
        <f t="shared" ca="1" si="408"/>
        <v>0.9</v>
      </c>
      <c r="NV98" s="163">
        <f t="shared" ca="1" si="408"/>
        <v>0.9</v>
      </c>
      <c r="NW98" s="163">
        <f t="shared" ca="1" si="408"/>
        <v>0.75</v>
      </c>
      <c r="NX98" s="163">
        <f t="shared" ca="1" si="408"/>
        <v>0.78142857142857147</v>
      </c>
      <c r="NY98" s="163">
        <f t="shared" ca="1" si="408"/>
        <v>0.82499999999999996</v>
      </c>
      <c r="NZ98" s="163">
        <f t="shared" ca="1" si="408"/>
        <v>0.875</v>
      </c>
      <c r="OA98" s="163">
        <f t="shared" ca="1" si="408"/>
        <v>0.9</v>
      </c>
      <c r="OB98" s="163">
        <f t="shared" ca="1" si="408"/>
        <v>0.9</v>
      </c>
      <c r="OC98" s="163">
        <f t="shared" ca="1" si="408"/>
        <v>0.75</v>
      </c>
      <c r="OD98" s="163">
        <f t="shared" ca="1" si="408"/>
        <v>0.78142857142857147</v>
      </c>
      <c r="OE98" s="163">
        <f t="shared" ca="1" si="408"/>
        <v>0.82499999999999996</v>
      </c>
      <c r="OF98" s="163">
        <f t="shared" ca="1" si="408"/>
        <v>0.875</v>
      </c>
      <c r="OG98" s="163">
        <f t="shared" ca="1" si="408"/>
        <v>0.9</v>
      </c>
      <c r="OH98" s="163">
        <f t="shared" ca="1" si="408"/>
        <v>0.9</v>
      </c>
      <c r="OI98" s="163">
        <f t="shared" ca="1" si="408"/>
        <v>0.75</v>
      </c>
      <c r="OJ98" s="163">
        <f t="shared" ca="1" si="408"/>
        <v>0.76904761904761909</v>
      </c>
      <c r="OK98" s="163">
        <f t="shared" ca="1" si="408"/>
        <v>0.82000000000000006</v>
      </c>
      <c r="OL98" s="163">
        <f t="shared" ca="1" si="408"/>
        <v>0.875</v>
      </c>
      <c r="OM98" s="163">
        <f t="shared" ca="1" si="408"/>
        <v>0.9</v>
      </c>
      <c r="ON98" s="163">
        <f t="shared" ca="1" si="408"/>
        <v>0.90000000000000013</v>
      </c>
      <c r="OO98" s="163">
        <f t="shared" ca="1" si="408"/>
        <v>0.75</v>
      </c>
      <c r="OP98" s="163">
        <f t="shared" ca="1" si="408"/>
        <v>0.76904761904761909</v>
      </c>
      <c r="OQ98" s="163">
        <f t="shared" ca="1" si="408"/>
        <v>0.82000000000000006</v>
      </c>
      <c r="OR98" s="163">
        <f t="shared" ca="1" si="408"/>
        <v>0.875</v>
      </c>
      <c r="OS98" s="163">
        <f t="shared" ca="1" si="408"/>
        <v>0.9</v>
      </c>
      <c r="OT98" s="163">
        <f t="shared" ca="1" si="408"/>
        <v>0.9</v>
      </c>
      <c r="OU98" s="163">
        <f t="shared" ca="1" si="406"/>
        <v>0.875</v>
      </c>
      <c r="OV98" s="161">
        <f t="shared" ca="1" si="325"/>
        <v>1</v>
      </c>
      <c r="OW98" s="161">
        <f t="shared" ca="1" si="326"/>
        <v>1</v>
      </c>
      <c r="OX98" s="161" t="str">
        <f t="shared" ca="1" si="327"/>
        <v>-</v>
      </c>
      <c r="OY98" s="193">
        <v>2</v>
      </c>
      <c r="OZ98" s="161" t="str">
        <f t="shared" ca="1" si="328"/>
        <v>-</v>
      </c>
      <c r="PA98" s="161" t="str">
        <f t="shared" ca="1" si="329"/>
        <v>-</v>
      </c>
      <c r="PB98" s="163">
        <f t="shared" ca="1" si="407"/>
        <v>0</v>
      </c>
      <c r="PC98" s="27">
        <v>0</v>
      </c>
    </row>
    <row r="99" spans="1:419" s="143" customFormat="1" hidden="1" outlineLevel="1">
      <c r="A99" s="121">
        <f t="shared" si="14"/>
        <v>94</v>
      </c>
      <c r="B99" s="121">
        <f t="shared" si="390"/>
        <v>13</v>
      </c>
      <c r="C99" s="143">
        <v>101</v>
      </c>
      <c r="D99" s="143" t="s">
        <v>884</v>
      </c>
      <c r="E99" s="143" t="b">
        <v>0</v>
      </c>
      <c r="F99" s="143" t="b">
        <v>0</v>
      </c>
      <c r="G99" s="143" t="b">
        <f t="shared" si="411"/>
        <v>0</v>
      </c>
      <c r="H99" s="139">
        <v>3</v>
      </c>
      <c r="I99" s="32">
        <v>1</v>
      </c>
      <c r="J99" s="139">
        <f t="shared" ca="1" si="412"/>
        <v>1</v>
      </c>
      <c r="K99" s="139">
        <f t="shared" ca="1" si="412"/>
        <v>1</v>
      </c>
      <c r="L99" s="139">
        <f t="shared" ca="1" si="412"/>
        <v>1</v>
      </c>
      <c r="M99" s="139">
        <f t="shared" ca="1" si="412"/>
        <v>1</v>
      </c>
      <c r="N99" s="139">
        <f t="shared" ca="1" si="412"/>
        <v>1</v>
      </c>
      <c r="O99" s="139">
        <f t="shared" ca="1" si="412"/>
        <v>1</v>
      </c>
      <c r="P99" s="139">
        <f t="shared" ca="1" si="412"/>
        <v>1</v>
      </c>
      <c r="Q99" s="139">
        <f t="shared" ca="1" si="412"/>
        <v>1</v>
      </c>
      <c r="R99" s="139">
        <f t="shared" ca="1" si="412"/>
        <v>2</v>
      </c>
      <c r="S99" s="139">
        <f t="shared" ca="1" si="412"/>
        <v>1</v>
      </c>
      <c r="T99" s="139">
        <f t="shared" ca="1" si="412"/>
        <v>1</v>
      </c>
      <c r="U99" s="139">
        <f t="shared" ca="1" si="412"/>
        <v>1</v>
      </c>
      <c r="V99" s="139">
        <f t="shared" ca="1" si="412"/>
        <v>1</v>
      </c>
      <c r="W99" s="139">
        <f t="shared" ca="1" si="412"/>
        <v>1</v>
      </c>
      <c r="X99" s="139">
        <f t="shared" ca="1" si="412"/>
        <v>2</v>
      </c>
      <c r="Y99" s="139">
        <f t="shared" ca="1" si="412"/>
        <v>1</v>
      </c>
      <c r="Z99" s="139">
        <f t="shared" ca="1" si="412"/>
        <v>1</v>
      </c>
      <c r="AA99" s="139">
        <f t="shared" ca="1" si="412"/>
        <v>1</v>
      </c>
      <c r="AB99" s="139">
        <f t="shared" ca="1" si="412"/>
        <v>1</v>
      </c>
      <c r="AC99" s="139">
        <f t="shared" ca="1" si="412"/>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49620822592 SE CropgrazeFALSE Pasture0.85 (F33N11) pas%60</v>
      </c>
      <c r="AF99" s="10" t="str">
        <f ca="1">IF(COUNTIF(AE$5:AE99,AE99)=1,"-","Dup")</f>
        <v>-</v>
      </c>
      <c r="AG99" s="10"/>
      <c r="AH99" s="162" t="b">
        <v>0</v>
      </c>
      <c r="AI99" s="162" t="b">
        <v>0</v>
      </c>
      <c r="AJ99" s="162" t="b">
        <v>0</v>
      </c>
      <c r="AK99" s="162" t="b">
        <v>0</v>
      </c>
      <c r="AL99" s="162" t="b">
        <v>0</v>
      </c>
      <c r="AM99" s="162" t="b">
        <v>1</v>
      </c>
      <c r="AN99" s="10"/>
      <c r="AO99" s="161" t="b">
        <f t="shared" si="296"/>
        <v>1</v>
      </c>
      <c r="AP99" s="161" t="str">
        <f t="shared" si="296"/>
        <v>-</v>
      </c>
      <c r="AQ99" s="161" t="str">
        <f t="shared" si="296"/>
        <v>-</v>
      </c>
      <c r="AR99" s="161" t="str">
        <f t="shared" si="296"/>
        <v>-</v>
      </c>
      <c r="AS99" s="161" t="b">
        <f t="shared" si="296"/>
        <v>1</v>
      </c>
      <c r="AT99" s="161" t="b">
        <f t="shared" si="296"/>
        <v>0</v>
      </c>
      <c r="AU99" s="161">
        <f t="shared" ca="1" si="297"/>
        <v>0</v>
      </c>
      <c r="AV99" s="161" t="b">
        <f t="shared" ca="1" si="298"/>
        <v>0</v>
      </c>
      <c r="AW99" s="161" t="b">
        <f t="shared" ca="1" si="298"/>
        <v>0</v>
      </c>
      <c r="AX99" s="161" t="str">
        <f t="shared" ca="1" si="298"/>
        <v>-</v>
      </c>
      <c r="AY99" s="161" t="str">
        <f t="shared" ca="1" si="298"/>
        <v>-</v>
      </c>
      <c r="AZ99" s="161" t="str">
        <f t="shared" ca="1" si="298"/>
        <v>-</v>
      </c>
      <c r="BA99" s="10"/>
      <c r="BB99" s="161" t="b">
        <f t="shared" si="299"/>
        <v>1</v>
      </c>
      <c r="BC99" s="163" t="b">
        <f t="shared" ca="1" si="413"/>
        <v>1</v>
      </c>
      <c r="BD99" s="163" t="b">
        <f t="shared" ca="1" si="413"/>
        <v>1</v>
      </c>
      <c r="BE99" s="162">
        <f t="shared" si="351"/>
        <v>3108</v>
      </c>
      <c r="BF99" s="163" t="str">
        <f t="shared" ca="1" si="413"/>
        <v>-</v>
      </c>
      <c r="BG99" s="163" t="str">
        <f t="shared" ca="1" si="413"/>
        <v>-</v>
      </c>
      <c r="BH99" s="163" t="str">
        <f t="shared" ca="1" si="413"/>
        <v>-</v>
      </c>
      <c r="BI99" s="163" t="str">
        <f t="shared" ca="1" si="413"/>
        <v>-</v>
      </c>
      <c r="BJ99" s="163" t="str">
        <f t="shared" ca="1" si="413"/>
        <v>-</v>
      </c>
      <c r="BK99" s="163">
        <f t="shared" ca="1" si="413"/>
        <v>1</v>
      </c>
      <c r="BL99" s="163">
        <f t="shared" ca="1" si="413"/>
        <v>1</v>
      </c>
      <c r="BM99" s="163" t="str">
        <f t="shared" ca="1" si="413"/>
        <v>-</v>
      </c>
      <c r="BN99" s="163" t="str">
        <f t="shared" ca="1" si="413"/>
        <v>-</v>
      </c>
      <c r="BO99" s="163" t="b">
        <f t="shared" ca="1" si="301"/>
        <v>0</v>
      </c>
      <c r="BP99" s="163" t="b">
        <f t="shared" ca="1" si="400"/>
        <v>0</v>
      </c>
      <c r="BQ99" s="163" t="b">
        <f t="shared" ca="1" si="400"/>
        <v>0</v>
      </c>
      <c r="BR99" s="163" t="b">
        <f t="shared" ca="1" si="400"/>
        <v>0</v>
      </c>
      <c r="BS99" s="163" t="b">
        <f t="shared" ca="1" si="400"/>
        <v>0</v>
      </c>
      <c r="BT99" s="163" t="b">
        <f t="shared" ca="1" si="400"/>
        <v>0</v>
      </c>
      <c r="BU99" s="163" t="b">
        <f t="shared" ca="1" si="400"/>
        <v>0</v>
      </c>
      <c r="BV99" s="163" t="b">
        <f t="shared" ca="1" si="400"/>
        <v>0</v>
      </c>
      <c r="BW99" s="163" t="b">
        <f t="shared" ca="1" si="400"/>
        <v>0</v>
      </c>
      <c r="BX99" s="163" t="str">
        <f t="shared" ca="1" si="402"/>
        <v>-</v>
      </c>
      <c r="BY99" s="163" t="str">
        <f t="shared" ca="1" si="377"/>
        <v>-</v>
      </c>
      <c r="BZ99" s="163" t="str">
        <f t="shared" ca="1" si="377"/>
        <v>-</v>
      </c>
      <c r="CA99" s="163" t="str">
        <f t="shared" ca="1" si="377"/>
        <v>-</v>
      </c>
      <c r="CB99" s="163" t="str">
        <f t="shared" ca="1" si="377"/>
        <v>-</v>
      </c>
      <c r="CC99" s="163" t="str">
        <f t="shared" ca="1" si="377"/>
        <v>-</v>
      </c>
      <c r="CD99" s="163" t="str">
        <f t="shared" ca="1" si="377"/>
        <v>-</v>
      </c>
      <c r="CE99" s="163" t="str">
        <f t="shared" ca="1" si="377"/>
        <v>-</v>
      </c>
      <c r="CF99" s="163" t="str">
        <f t="shared" ca="1" si="377"/>
        <v>-</v>
      </c>
      <c r="CG99" s="163" t="str">
        <f t="shared" ca="1" si="402"/>
        <v>-</v>
      </c>
      <c r="CH99" s="163" t="str">
        <f t="shared" ca="1" si="402"/>
        <v>-</v>
      </c>
      <c r="CI99" s="163" t="str">
        <f t="shared" ca="1" si="402"/>
        <v>-</v>
      </c>
      <c r="CJ99" s="163" t="str">
        <f t="shared" ca="1" si="402"/>
        <v>-</v>
      </c>
      <c r="CK99" s="163" t="str">
        <f t="shared" ca="1" si="402"/>
        <v>-</v>
      </c>
      <c r="CL99" s="163" t="str">
        <f t="shared" ca="1" si="387"/>
        <v>-</v>
      </c>
      <c r="CM99" s="163" t="str">
        <f t="shared" ca="1" si="387"/>
        <v>-</v>
      </c>
      <c r="CN99" s="163" t="str">
        <f t="shared" ca="1" si="387"/>
        <v>-</v>
      </c>
      <c r="CO99" s="163" t="str">
        <f t="shared" ca="1" si="387"/>
        <v>-</v>
      </c>
      <c r="CP99" s="163" t="str">
        <f t="shared" ca="1" si="387"/>
        <v>-</v>
      </c>
      <c r="CQ99" s="163" t="str">
        <f t="shared" ca="1" si="387"/>
        <v>-</v>
      </c>
      <c r="CR99" s="163" t="str">
        <f t="shared" ca="1" si="387"/>
        <v>-</v>
      </c>
      <c r="CS99" s="163" t="str">
        <f t="shared" ca="1" si="387"/>
        <v>-</v>
      </c>
      <c r="CT99" s="163" t="str">
        <f t="shared" ca="1" si="402"/>
        <v>-</v>
      </c>
      <c r="CU99" s="163" t="str">
        <f t="shared" ca="1" si="387"/>
        <v>-</v>
      </c>
      <c r="CV99" s="163" t="str">
        <f t="shared" ca="1" si="387"/>
        <v>-</v>
      </c>
      <c r="CW99" s="163" t="str">
        <f t="shared" ca="1" si="387"/>
        <v>-</v>
      </c>
      <c r="CX99" s="163" t="str">
        <f t="shared" ref="CU99:DB114" ca="1" si="421">OFFSET(CX$5,$B99,0)</f>
        <v>-</v>
      </c>
      <c r="CY99" s="163" t="str">
        <f t="shared" ca="1" si="421"/>
        <v>-</v>
      </c>
      <c r="CZ99" s="163" t="str">
        <f t="shared" ca="1" si="421"/>
        <v>-</v>
      </c>
      <c r="DA99" s="163" t="str">
        <f t="shared" ca="1" si="421"/>
        <v>-</v>
      </c>
      <c r="DB99" s="163" t="str">
        <f t="shared" ca="1" si="421"/>
        <v>-</v>
      </c>
      <c r="DC99" s="163" t="str">
        <f t="shared" ca="1" si="402"/>
        <v>-</v>
      </c>
      <c r="DD99" s="163" t="str">
        <f t="shared" ca="1" si="378"/>
        <v>-</v>
      </c>
      <c r="DE99" s="163" t="str">
        <f t="shared" ca="1" si="378"/>
        <v>-</v>
      </c>
      <c r="DF99" s="163" t="str">
        <f t="shared" ca="1" si="378"/>
        <v>-</v>
      </c>
      <c r="DG99" s="163" t="str">
        <f t="shared" ca="1" si="378"/>
        <v>-</v>
      </c>
      <c r="DH99" s="163" t="str">
        <f t="shared" ca="1" si="378"/>
        <v>-</v>
      </c>
      <c r="DI99" s="163" t="str">
        <f t="shared" ca="1" si="378"/>
        <v>-</v>
      </c>
      <c r="DJ99" s="163" t="str">
        <f t="shared" ca="1" si="378"/>
        <v>-</v>
      </c>
      <c r="DK99" s="163" t="str">
        <f t="shared" ca="1" si="378"/>
        <v>-</v>
      </c>
      <c r="DL99" s="10"/>
      <c r="DM99" s="163" t="str">
        <f t="shared" ca="1" si="413"/>
        <v>-</v>
      </c>
      <c r="DN99" s="163" t="str">
        <f t="shared" ca="1" si="413"/>
        <v>-</v>
      </c>
      <c r="DO99" s="163" t="str">
        <f t="shared" ca="1" si="413"/>
        <v>-</v>
      </c>
      <c r="DP99" s="163" t="str">
        <f t="shared" ca="1" si="413"/>
        <v>-</v>
      </c>
      <c r="DQ99" s="163" t="str">
        <f t="shared" ca="1" si="413"/>
        <v>-</v>
      </c>
      <c r="DR99" s="163" t="str">
        <f t="shared" ca="1" si="413"/>
        <v>-</v>
      </c>
      <c r="DS99" s="163" t="str">
        <f t="shared" ca="1" si="413"/>
        <v>-</v>
      </c>
      <c r="DT99" s="163" t="str">
        <f t="shared" ca="1" si="413"/>
        <v>-</v>
      </c>
      <c r="DU99" s="163" t="str">
        <f t="shared" ca="1" si="413"/>
        <v>-</v>
      </c>
      <c r="DV99" s="163" t="str">
        <f t="shared" ca="1" si="413"/>
        <v>-</v>
      </c>
      <c r="DW99" s="163" t="str">
        <f t="shared" ca="1" si="413"/>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14"/>
        <v>-</v>
      </c>
      <c r="EJ99" s="163" t="str">
        <f t="shared" ca="1" si="414"/>
        <v>-</v>
      </c>
      <c r="EK99" s="163" t="str">
        <f t="shared" ca="1" si="414"/>
        <v>-</v>
      </c>
      <c r="EL99" s="163" t="str">
        <f t="shared" ca="1" si="414"/>
        <v>-</v>
      </c>
      <c r="EM99" s="163" t="str">
        <f t="shared" ca="1" si="414"/>
        <v>-</v>
      </c>
      <c r="EN99" s="163" t="str">
        <f t="shared" ca="1" si="414"/>
        <v>-</v>
      </c>
      <c r="EO99" s="163" t="str">
        <f t="shared" ca="1" si="414"/>
        <v>-</v>
      </c>
      <c r="EP99" s="163" t="str">
        <f t="shared" ca="1" si="414"/>
        <v>-</v>
      </c>
      <c r="EQ99" s="163">
        <f t="shared" ca="1" si="414"/>
        <v>1</v>
      </c>
      <c r="ER99" s="163">
        <f t="shared" ca="1" si="414"/>
        <v>1</v>
      </c>
      <c r="ES99" s="163">
        <f t="shared" ca="1" si="414"/>
        <v>0</v>
      </c>
      <c r="ET99" s="163" t="str">
        <f t="shared" ca="1" si="414"/>
        <v>-</v>
      </c>
      <c r="EU99" s="163" t="str">
        <f t="shared" ca="1" si="414"/>
        <v>-</v>
      </c>
      <c r="EV99" s="163" t="str">
        <f t="shared" ca="1" si="414"/>
        <v>-</v>
      </c>
      <c r="EW99" s="163" t="str">
        <f t="shared" ca="1" si="414"/>
        <v>-</v>
      </c>
      <c r="EX99" s="163" t="str">
        <f t="shared" ca="1" si="414"/>
        <v>-</v>
      </c>
      <c r="EY99" s="163" t="str">
        <f t="shared" ca="1" si="379"/>
        <v>-</v>
      </c>
      <c r="EZ99" s="163" t="str">
        <f t="shared" ca="1" si="379"/>
        <v>-</v>
      </c>
      <c r="FA99" s="163">
        <f t="shared" ca="1" si="379"/>
        <v>0</v>
      </c>
      <c r="FB99" s="163" t="str">
        <f t="shared" ca="1" si="379"/>
        <v>-</v>
      </c>
      <c r="FC99" s="163" t="str">
        <f t="shared" ca="1" si="415"/>
        <v>-</v>
      </c>
      <c r="FD99" s="163" t="str">
        <f t="shared" ca="1" si="415"/>
        <v>-</v>
      </c>
      <c r="FE99" s="163" t="str">
        <f t="shared" ca="1" si="415"/>
        <v>-</v>
      </c>
      <c r="FF99" s="163" t="str">
        <f t="shared" ca="1" si="415"/>
        <v>-</v>
      </c>
      <c r="FG99" s="163">
        <f t="shared" ca="1" si="415"/>
        <v>0</v>
      </c>
      <c r="FH99" s="163">
        <f t="shared" ca="1" si="415"/>
        <v>0</v>
      </c>
      <c r="FI99" s="163">
        <f t="shared" ca="1" si="415"/>
        <v>0</v>
      </c>
      <c r="FJ99" s="163">
        <f t="shared" ca="1" si="415"/>
        <v>0</v>
      </c>
      <c r="FK99" s="163">
        <f t="shared" ca="1" si="415"/>
        <v>0</v>
      </c>
      <c r="FL99" s="163">
        <f t="shared" ca="1" si="415"/>
        <v>0</v>
      </c>
      <c r="FM99" s="163">
        <f t="shared" ca="1" si="415"/>
        <v>0</v>
      </c>
      <c r="FN99" s="163" t="str">
        <f t="shared" ca="1" si="415"/>
        <v>-</v>
      </c>
      <c r="FO99" s="163" t="str">
        <f t="shared" ca="1" si="415"/>
        <v>-</v>
      </c>
      <c r="FP99" s="163" t="str">
        <f t="shared" ca="1" si="415"/>
        <v>-</v>
      </c>
      <c r="FQ99" s="163" t="str">
        <f t="shared" ca="1" si="415"/>
        <v>-</v>
      </c>
      <c r="FR99" s="163" t="str">
        <f t="shared" ca="1" si="415"/>
        <v>-</v>
      </c>
      <c r="FS99" s="163" t="str">
        <f t="shared" ca="1" si="416"/>
        <v>-</v>
      </c>
      <c r="FT99" s="163" t="str">
        <f t="shared" ca="1" si="416"/>
        <v>-</v>
      </c>
      <c r="FU99" s="163" t="str">
        <f t="shared" ca="1" si="416"/>
        <v>-</v>
      </c>
      <c r="FV99" s="163" t="str">
        <f t="shared" ca="1" si="416"/>
        <v>-</v>
      </c>
      <c r="FW99" s="163" t="str">
        <f t="shared" ca="1" si="416"/>
        <v>-</v>
      </c>
      <c r="FX99" s="163" t="str">
        <f t="shared" ca="1" si="416"/>
        <v>-</v>
      </c>
      <c r="FY99" s="10"/>
      <c r="FZ99" s="163">
        <f t="shared" ca="1" si="416"/>
        <v>1</v>
      </c>
      <c r="GA99" s="163" t="str">
        <f t="shared" ca="1" si="416"/>
        <v>-</v>
      </c>
      <c r="GB99" s="163" t="str">
        <f t="shared" ca="1" si="416"/>
        <v>-</v>
      </c>
      <c r="GC99" s="163" t="str">
        <f t="shared" ca="1" si="416"/>
        <v>-</v>
      </c>
      <c r="GD99" s="163" t="str">
        <f t="shared" ca="1" si="416"/>
        <v>-</v>
      </c>
      <c r="GE99" s="163" t="b">
        <f t="shared" ca="1" si="416"/>
        <v>0</v>
      </c>
      <c r="GF99" s="163" t="str">
        <f t="shared" ca="1" si="416"/>
        <v>-</v>
      </c>
      <c r="GG99" s="163">
        <f t="shared" ca="1" si="416"/>
        <v>0</v>
      </c>
      <c r="GH99" s="163" t="str">
        <f t="shared" ca="1" si="416"/>
        <v>-</v>
      </c>
      <c r="GI99" s="161" cm="1">
        <f t="array" aca="1" ref="GI99" ca="1">INDEX(i.rev,$K99,GI$15)</f>
        <v>1</v>
      </c>
      <c r="GJ99" s="163">
        <f t="shared" ca="1" si="417"/>
        <v>0</v>
      </c>
      <c r="GK99" s="163">
        <f t="shared" ca="1" si="417"/>
        <v>1</v>
      </c>
      <c r="GL99" s="163">
        <f t="shared" ca="1" si="417"/>
        <v>0</v>
      </c>
      <c r="GM99" s="163">
        <f t="shared" ca="1" si="417"/>
        <v>1</v>
      </c>
      <c r="GN99" s="163">
        <f t="shared" ca="1" si="417"/>
        <v>1</v>
      </c>
      <c r="GO99" s="163">
        <f t="shared" ca="1" si="417"/>
        <v>1</v>
      </c>
      <c r="GP99" s="163">
        <f t="shared" ca="1" si="417"/>
        <v>0</v>
      </c>
      <c r="GQ99" s="163">
        <f t="shared" ca="1" si="417"/>
        <v>0</v>
      </c>
      <c r="GR99" s="163">
        <f t="shared" ca="1" si="417"/>
        <v>0</v>
      </c>
      <c r="GS99" s="163">
        <f t="shared" ca="1" si="417"/>
        <v>0</v>
      </c>
      <c r="GT99" s="163">
        <f t="shared" ca="1" si="417"/>
        <v>0</v>
      </c>
      <c r="GU99" s="163">
        <f t="shared" ca="1" si="417"/>
        <v>0</v>
      </c>
      <c r="GV99" s="163">
        <f t="shared" ca="1" si="417"/>
        <v>0</v>
      </c>
      <c r="GW99" s="163">
        <f t="shared" ca="1" si="417"/>
        <v>0</v>
      </c>
      <c r="GX99" s="163">
        <f t="shared" ca="1" si="417"/>
        <v>0</v>
      </c>
      <c r="GY99" s="163">
        <f t="shared" ca="1" si="417"/>
        <v>0</v>
      </c>
      <c r="GZ99" s="161" cm="1">
        <f t="array" aca="1" ref="GZ99" ca="1">INDEX(i.rev,$K99,GZ$15)</f>
        <v>0</v>
      </c>
      <c r="HA99" s="163">
        <f t="shared" ca="1" si="395"/>
        <v>0</v>
      </c>
      <c r="HB99" s="161" cm="1">
        <f t="array" aca="1" ref="HB99" ca="1">INDEX(i.rev,$K99,HB$15)</f>
        <v>1</v>
      </c>
      <c r="HC99" s="163">
        <f t="shared" ca="1" si="418"/>
        <v>0</v>
      </c>
      <c r="HD99" s="163">
        <f t="shared" ca="1" si="418"/>
        <v>0</v>
      </c>
      <c r="HE99" s="163">
        <f t="shared" ca="1" si="418"/>
        <v>0</v>
      </c>
      <c r="HF99" s="163">
        <f t="shared" ca="1" si="418"/>
        <v>0</v>
      </c>
      <c r="HG99" s="163">
        <f t="shared" ca="1" si="418"/>
        <v>0</v>
      </c>
      <c r="HH99" s="163">
        <f t="shared" ca="1" si="418"/>
        <v>0</v>
      </c>
      <c r="HI99" s="163">
        <f t="shared" ca="1" si="418"/>
        <v>0</v>
      </c>
      <c r="HJ99" s="10">
        <f t="shared" si="420"/>
        <v>0.6</v>
      </c>
      <c r="HK99" s="193" t="b">
        <f>TRUE</f>
        <v>1</v>
      </c>
      <c r="HL99" s="195">
        <f t="shared" si="419"/>
        <v>1278</v>
      </c>
      <c r="HM99" s="163" t="str">
        <f t="shared" ca="1" si="418"/>
        <v>-</v>
      </c>
      <c r="HN99" s="163" t="str">
        <f t="shared" ca="1" si="418"/>
        <v>-</v>
      </c>
      <c r="HO99" s="163" t="str">
        <f t="shared" ca="1" si="354"/>
        <v>-</v>
      </c>
      <c r="HP99" s="161" t="b">
        <f t="shared" si="310"/>
        <v>0</v>
      </c>
      <c r="HQ99" s="161" t="b">
        <f t="shared" si="310"/>
        <v>0</v>
      </c>
      <c r="HR99" s="161" t="b">
        <f t="shared" si="310"/>
        <v>1</v>
      </c>
      <c r="HS99" s="163">
        <f t="shared" ca="1" si="418"/>
        <v>0</v>
      </c>
      <c r="HT99" s="161">
        <f t="shared" ca="1" si="311"/>
        <v>1</v>
      </c>
      <c r="HU99" s="161">
        <f t="shared" ca="1" si="311"/>
        <v>1</v>
      </c>
      <c r="HV99" s="163" t="str">
        <f t="shared" ca="1" si="418"/>
        <v>-</v>
      </c>
      <c r="HW99" s="163" t="str">
        <f t="shared" ca="1" si="418"/>
        <v>-</v>
      </c>
      <c r="HX99" s="163" t="str">
        <f t="shared" ca="1" si="418"/>
        <v>-</v>
      </c>
      <c r="HY99" s="163" t="str">
        <f t="shared" ca="1" si="418"/>
        <v>-</v>
      </c>
      <c r="HZ99" s="163" t="str">
        <f t="shared" ca="1" si="418"/>
        <v>-</v>
      </c>
      <c r="IA99" s="163" t="str">
        <f t="shared" ca="1" si="418"/>
        <v>-</v>
      </c>
      <c r="IB99" s="163" t="str">
        <f t="shared" ca="1" si="418"/>
        <v>-</v>
      </c>
      <c r="IC99" s="163" t="str">
        <f t="shared" ca="1" si="418"/>
        <v>-</v>
      </c>
      <c r="ID99" s="163" t="str">
        <f t="shared" ca="1" si="418"/>
        <v>-</v>
      </c>
      <c r="IE99" s="163" t="b">
        <f t="shared" ca="1" si="418"/>
        <v>1</v>
      </c>
      <c r="IF99" s="163" t="str">
        <f t="shared" ca="1" si="418"/>
        <v>-</v>
      </c>
      <c r="IG99" s="163" t="str">
        <f t="shared" ca="1" si="418"/>
        <v>-</v>
      </c>
      <c r="IH99" s="163" t="str">
        <f t="shared" ca="1" si="312"/>
        <v>-</v>
      </c>
      <c r="II99" s="163" t="b">
        <f t="shared" ca="1" si="313"/>
        <v>1</v>
      </c>
      <c r="IJ99" s="163">
        <f t="shared" ca="1" si="313"/>
        <v>0</v>
      </c>
      <c r="IK99" s="163" t="str">
        <f t="shared" ca="1" si="313"/>
        <v>-</v>
      </c>
      <c r="IL99" s="163" t="str">
        <f t="shared" ca="1" si="313"/>
        <v>-</v>
      </c>
      <c r="IM99" s="163" t="str">
        <f t="shared" ca="1" si="313"/>
        <v>-</v>
      </c>
      <c r="IN99" s="163" t="str">
        <f t="shared" ca="1" si="313"/>
        <v>-</v>
      </c>
      <c r="IO99" s="163" t="str">
        <f t="shared" ca="1" si="313"/>
        <v>-</v>
      </c>
      <c r="IP99" s="163">
        <f t="shared" ca="1" si="313"/>
        <v>0</v>
      </c>
      <c r="IQ99" s="163" t="str">
        <f t="shared" ca="1" si="313"/>
        <v>-</v>
      </c>
      <c r="IR99" s="163" t="str">
        <f t="shared" ca="1" si="313"/>
        <v>-</v>
      </c>
      <c r="IS99" s="163" t="str">
        <f t="shared" ca="1" si="313"/>
        <v>-</v>
      </c>
      <c r="IT99" s="163">
        <f t="shared" ca="1" si="313"/>
        <v>500</v>
      </c>
      <c r="IU99" s="163">
        <f t="shared" ca="1" si="313"/>
        <v>500</v>
      </c>
      <c r="IV99" s="163" t="str">
        <f t="shared" ca="1" si="313"/>
        <v>-</v>
      </c>
      <c r="IW99" s="163" t="str">
        <f t="shared" ca="1" si="313"/>
        <v>-</v>
      </c>
      <c r="IX99" s="163" t="str">
        <f t="shared" ca="1" si="313"/>
        <v>-</v>
      </c>
      <c r="IY99" s="187" t="b">
        <v>0</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316"/>
        <v>4.4999999999999998E-2</v>
      </c>
      <c r="MA99" s="161">
        <f t="shared" ca="1" si="317"/>
        <v>4.4999999999999998E-2</v>
      </c>
      <c r="MB99" s="163">
        <f t="shared" ca="1" si="407"/>
        <v>1</v>
      </c>
      <c r="MC99" s="163">
        <f t="shared" ca="1" si="407"/>
        <v>0</v>
      </c>
      <c r="MD99" s="163">
        <f t="shared" ca="1" si="407"/>
        <v>1</v>
      </c>
      <c r="ME99" s="163">
        <f t="shared" ca="1" si="407"/>
        <v>1</v>
      </c>
      <c r="MF99" s="163">
        <f t="shared" ca="1" si="407"/>
        <v>0</v>
      </c>
      <c r="MG99" s="163">
        <f t="shared" ca="1" si="407"/>
        <v>70</v>
      </c>
      <c r="MH99" s="163">
        <f t="shared" ca="1" si="407"/>
        <v>50</v>
      </c>
      <c r="MI99" s="163">
        <f t="shared" ca="1" si="407"/>
        <v>85</v>
      </c>
      <c r="MJ99" s="163">
        <f t="shared" ca="1" si="407"/>
        <v>50</v>
      </c>
      <c r="MK99" s="161">
        <f t="shared" ca="1" si="397"/>
        <v>1</v>
      </c>
      <c r="ML99" s="161">
        <f t="shared" ca="1" si="398"/>
        <v>1</v>
      </c>
      <c r="MM99" s="161">
        <f t="shared" ca="1" si="399"/>
        <v>1</v>
      </c>
      <c r="MN99" s="161">
        <f t="shared" ca="1" si="320"/>
        <v>1</v>
      </c>
      <c r="MO99" s="161">
        <f t="shared" ca="1" si="320"/>
        <v>1</v>
      </c>
      <c r="MP99" s="163">
        <f t="shared" ca="1" si="407"/>
        <v>1</v>
      </c>
      <c r="MQ99" s="10"/>
      <c r="MR99" s="163">
        <f t="shared" ca="1" si="407"/>
        <v>1</v>
      </c>
      <c r="MS99" s="161">
        <f t="shared" ca="1" si="321"/>
        <v>0.85</v>
      </c>
      <c r="MT99" s="163">
        <f t="shared" ca="1" si="407"/>
        <v>0.75</v>
      </c>
      <c r="MU99" s="163">
        <f t="shared" ca="1" si="407"/>
        <v>0.8</v>
      </c>
      <c r="MV99" s="163">
        <f t="shared" ca="1" si="407"/>
        <v>0.82499999999999996</v>
      </c>
      <c r="MW99" s="163">
        <f t="shared" ca="1" si="407"/>
        <v>0.875</v>
      </c>
      <c r="MX99" s="163">
        <f t="shared" ca="1" si="407"/>
        <v>0.9</v>
      </c>
      <c r="MY99" s="163">
        <f t="shared" ca="1" si="408"/>
        <v>0.75</v>
      </c>
      <c r="MZ99" s="163">
        <f t="shared" ca="1" si="408"/>
        <v>0.78142857142857147</v>
      </c>
      <c r="NA99" s="163">
        <f t="shared" ca="1" si="408"/>
        <v>0.82499999999999996</v>
      </c>
      <c r="NB99" s="163">
        <f t="shared" ca="1" si="408"/>
        <v>0.875</v>
      </c>
      <c r="NC99" s="163">
        <f t="shared" ca="1" si="408"/>
        <v>0.9</v>
      </c>
      <c r="ND99" s="163">
        <f t="shared" ca="1" si="408"/>
        <v>0.9</v>
      </c>
      <c r="NE99" s="163">
        <f t="shared" ca="1" si="408"/>
        <v>0.75</v>
      </c>
      <c r="NF99" s="163">
        <f t="shared" ca="1" si="408"/>
        <v>0.78142857142857147</v>
      </c>
      <c r="NG99" s="163">
        <f t="shared" ca="1" si="408"/>
        <v>0.82499999999999996</v>
      </c>
      <c r="NH99" s="163">
        <f t="shared" ca="1" si="408"/>
        <v>0.875</v>
      </c>
      <c r="NI99" s="163">
        <f t="shared" ca="1" si="408"/>
        <v>0.9</v>
      </c>
      <c r="NJ99" s="163">
        <f t="shared" ca="1" si="408"/>
        <v>0.9</v>
      </c>
      <c r="NK99" s="163">
        <f t="shared" ca="1" si="408"/>
        <v>0.75</v>
      </c>
      <c r="NL99" s="163">
        <f t="shared" ca="1" si="408"/>
        <v>0.78142857142857147</v>
      </c>
      <c r="NM99" s="163">
        <f t="shared" ca="1" si="408"/>
        <v>0.82499999999999996</v>
      </c>
      <c r="NN99" s="163">
        <f t="shared" ca="1" si="408"/>
        <v>0.875</v>
      </c>
      <c r="NO99" s="163">
        <f t="shared" ca="1" si="408"/>
        <v>0.9</v>
      </c>
      <c r="NP99" s="163">
        <f t="shared" ca="1" si="408"/>
        <v>0.9</v>
      </c>
      <c r="NQ99" s="163">
        <f t="shared" ca="1" si="408"/>
        <v>0.75</v>
      </c>
      <c r="NR99" s="163">
        <f t="shared" ca="1" si="408"/>
        <v>0.78142857142857147</v>
      </c>
      <c r="NS99" s="163">
        <f t="shared" ca="1" si="408"/>
        <v>0.82499999999999996</v>
      </c>
      <c r="NT99" s="163">
        <f t="shared" ca="1" si="408"/>
        <v>0.875</v>
      </c>
      <c r="NU99" s="163">
        <f t="shared" ca="1" si="408"/>
        <v>0.9</v>
      </c>
      <c r="NV99" s="163">
        <f t="shared" ca="1" si="408"/>
        <v>0.9</v>
      </c>
      <c r="NW99" s="163">
        <f t="shared" ca="1" si="408"/>
        <v>0.75</v>
      </c>
      <c r="NX99" s="163">
        <f t="shared" ca="1" si="408"/>
        <v>0.78142857142857147</v>
      </c>
      <c r="NY99" s="163">
        <f t="shared" ca="1" si="408"/>
        <v>0.82499999999999996</v>
      </c>
      <c r="NZ99" s="163">
        <f t="shared" ca="1" si="408"/>
        <v>0.875</v>
      </c>
      <c r="OA99" s="163">
        <f t="shared" ca="1" si="408"/>
        <v>0.9</v>
      </c>
      <c r="OB99" s="163">
        <f t="shared" ca="1" si="408"/>
        <v>0.9</v>
      </c>
      <c r="OC99" s="163">
        <f t="shared" ca="1" si="408"/>
        <v>0.75</v>
      </c>
      <c r="OD99" s="163">
        <f t="shared" ca="1" si="408"/>
        <v>0.78142857142857147</v>
      </c>
      <c r="OE99" s="163">
        <f t="shared" ca="1" si="408"/>
        <v>0.82499999999999996</v>
      </c>
      <c r="OF99" s="163">
        <f t="shared" ca="1" si="408"/>
        <v>0.875</v>
      </c>
      <c r="OG99" s="163">
        <f t="shared" ca="1" si="408"/>
        <v>0.9</v>
      </c>
      <c r="OH99" s="163">
        <f t="shared" ca="1" si="408"/>
        <v>0.9</v>
      </c>
      <c r="OI99" s="163">
        <f t="shared" ca="1" si="408"/>
        <v>0.75</v>
      </c>
      <c r="OJ99" s="163">
        <f t="shared" ca="1" si="408"/>
        <v>0.76904761904761909</v>
      </c>
      <c r="OK99" s="163">
        <f t="shared" ca="1" si="408"/>
        <v>0.82000000000000006</v>
      </c>
      <c r="OL99" s="163">
        <f t="shared" ca="1" si="408"/>
        <v>0.875</v>
      </c>
      <c r="OM99" s="163">
        <f t="shared" ca="1" si="408"/>
        <v>0.9</v>
      </c>
      <c r="ON99" s="163">
        <f t="shared" ref="MY99:OU114" ca="1" si="422">OFFSET(ON$5,$B99,0)</f>
        <v>0.90000000000000013</v>
      </c>
      <c r="OO99" s="163">
        <f t="shared" ca="1" si="422"/>
        <v>0.75</v>
      </c>
      <c r="OP99" s="163">
        <f t="shared" ca="1" si="422"/>
        <v>0.76904761904761909</v>
      </c>
      <c r="OQ99" s="163">
        <f t="shared" ca="1" si="422"/>
        <v>0.82000000000000006</v>
      </c>
      <c r="OR99" s="163">
        <f t="shared" ca="1" si="422"/>
        <v>0.875</v>
      </c>
      <c r="OS99" s="163">
        <f t="shared" ca="1" si="422"/>
        <v>0.9</v>
      </c>
      <c r="OT99" s="163">
        <f t="shared" ca="1" si="422"/>
        <v>0.9</v>
      </c>
      <c r="OU99" s="163">
        <f t="shared" ca="1" si="422"/>
        <v>0.875</v>
      </c>
      <c r="OV99" s="161">
        <f t="shared" ca="1" si="325"/>
        <v>1</v>
      </c>
      <c r="OW99" s="161">
        <f t="shared" ca="1" si="326"/>
        <v>1</v>
      </c>
      <c r="OX99" s="161" t="str">
        <f t="shared" ca="1" si="327"/>
        <v>-</v>
      </c>
      <c r="OY99" s="193">
        <v>2</v>
      </c>
      <c r="OZ99" s="161" t="str">
        <f t="shared" ca="1" si="328"/>
        <v>-</v>
      </c>
      <c r="PA99" s="161" t="str">
        <f t="shared" ca="1" si="329"/>
        <v>-</v>
      </c>
      <c r="PB99" s="163">
        <f t="shared" ca="1" si="407"/>
        <v>0</v>
      </c>
      <c r="PC99" s="27">
        <v>0</v>
      </c>
    </row>
    <row r="100" spans="1:419" s="143" customFormat="1" hidden="1" outlineLevel="1">
      <c r="A100" s="121">
        <f t="shared" si="14"/>
        <v>95</v>
      </c>
      <c r="B100" s="121">
        <f t="shared" si="390"/>
        <v>13</v>
      </c>
      <c r="C100" s="143">
        <v>101</v>
      </c>
      <c r="D100" s="143" t="s">
        <v>884</v>
      </c>
      <c r="E100" s="143" t="b">
        <v>0</v>
      </c>
      <c r="F100" s="143" t="b">
        <v>0</v>
      </c>
      <c r="G100" s="143" t="b">
        <f t="shared" si="411"/>
        <v>0</v>
      </c>
      <c r="H100" s="139">
        <v>3</v>
      </c>
      <c r="I100" s="32">
        <v>1</v>
      </c>
      <c r="J100" s="139">
        <f t="shared" ca="1" si="412"/>
        <v>1</v>
      </c>
      <c r="K100" s="139">
        <f t="shared" ca="1" si="391"/>
        <v>1</v>
      </c>
      <c r="L100" s="139">
        <f t="shared" ca="1" si="391"/>
        <v>1</v>
      </c>
      <c r="M100" s="139">
        <f t="shared" ca="1" si="391"/>
        <v>1</v>
      </c>
      <c r="N100" s="139">
        <f t="shared" ca="1" si="391"/>
        <v>1</v>
      </c>
      <c r="O100" s="139">
        <f t="shared" ca="1" si="391"/>
        <v>1</v>
      </c>
      <c r="P100" s="139">
        <f t="shared" ca="1" si="391"/>
        <v>1</v>
      </c>
      <c r="Q100" s="139">
        <f t="shared" ca="1" si="391"/>
        <v>1</v>
      </c>
      <c r="R100" s="139">
        <f t="shared" ca="1" si="391"/>
        <v>2</v>
      </c>
      <c r="S100" s="139">
        <f t="shared" ca="1" si="391"/>
        <v>1</v>
      </c>
      <c r="T100" s="139">
        <f t="shared" ca="1" si="391"/>
        <v>1</v>
      </c>
      <c r="U100" s="139">
        <f t="shared" ca="1" si="391"/>
        <v>1</v>
      </c>
      <c r="V100" s="139">
        <f t="shared" ca="1" si="391"/>
        <v>1</v>
      </c>
      <c r="W100" s="139">
        <f t="shared" ca="1" si="391"/>
        <v>1</v>
      </c>
      <c r="X100" s="139">
        <f t="shared" ca="1" si="391"/>
        <v>2</v>
      </c>
      <c r="Y100" s="139">
        <f t="shared" ca="1" si="391"/>
        <v>1</v>
      </c>
      <c r="Z100" s="139">
        <f t="shared" ca="1" si="391"/>
        <v>1</v>
      </c>
      <c r="AA100" s="139">
        <f t="shared" ca="1" si="391"/>
        <v>1</v>
      </c>
      <c r="AB100" s="139">
        <f t="shared" ca="1" si="391"/>
        <v>1</v>
      </c>
      <c r="AC100" s="139">
        <f t="shared" ca="1" si="391"/>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49621822592 SE CropgrazeFALSE Pasture0.85 (F33N11) pas%75</v>
      </c>
      <c r="AF100" s="10" t="str">
        <f ca="1">IF(COUNTIF(AE$5:AE100,AE100)=1,"-","Dup")</f>
        <v>-</v>
      </c>
      <c r="AG100" s="10"/>
      <c r="AH100" s="162" t="b">
        <v>0</v>
      </c>
      <c r="AI100" s="162" t="b">
        <v>0</v>
      </c>
      <c r="AJ100" s="162" t="b">
        <v>0</v>
      </c>
      <c r="AK100" s="162" t="b">
        <v>0</v>
      </c>
      <c r="AL100" s="162" t="b">
        <v>0</v>
      </c>
      <c r="AM100" s="162" t="b">
        <v>1</v>
      </c>
      <c r="AN100" s="10"/>
      <c r="AO100" s="161" t="b">
        <f t="shared" si="296"/>
        <v>1</v>
      </c>
      <c r="AP100" s="161" t="str">
        <f t="shared" si="296"/>
        <v>-</v>
      </c>
      <c r="AQ100" s="161" t="str">
        <f t="shared" si="296"/>
        <v>-</v>
      </c>
      <c r="AR100" s="161" t="str">
        <f t="shared" si="296"/>
        <v>-</v>
      </c>
      <c r="AS100" s="161" t="b">
        <f t="shared" si="296"/>
        <v>1</v>
      </c>
      <c r="AT100" s="161" t="b">
        <f t="shared" si="296"/>
        <v>0</v>
      </c>
      <c r="AU100" s="161">
        <f t="shared" ca="1" si="297"/>
        <v>0</v>
      </c>
      <c r="AV100" s="161" t="b">
        <f t="shared" ca="1" si="298"/>
        <v>0</v>
      </c>
      <c r="AW100" s="161" t="b">
        <f t="shared" ca="1" si="298"/>
        <v>0</v>
      </c>
      <c r="AX100" s="161" t="str">
        <f t="shared" ca="1" si="298"/>
        <v>-</v>
      </c>
      <c r="AY100" s="161" t="str">
        <f t="shared" ca="1" si="298"/>
        <v>-</v>
      </c>
      <c r="AZ100" s="161" t="str">
        <f t="shared" ca="1" si="298"/>
        <v>-</v>
      </c>
      <c r="BA100" s="10"/>
      <c r="BB100" s="161" t="b">
        <f t="shared" si="299"/>
        <v>1</v>
      </c>
      <c r="BC100" s="163" t="b">
        <f t="shared" ca="1" si="413"/>
        <v>1</v>
      </c>
      <c r="BD100" s="163" t="b">
        <f t="shared" ca="1" si="413"/>
        <v>1</v>
      </c>
      <c r="BE100" s="162">
        <f t="shared" si="351"/>
        <v>3108</v>
      </c>
      <c r="BF100" s="163" t="str">
        <f t="shared" ca="1" si="413"/>
        <v>-</v>
      </c>
      <c r="BG100" s="163" t="str">
        <f t="shared" ca="1" si="413"/>
        <v>-</v>
      </c>
      <c r="BH100" s="163" t="str">
        <f t="shared" ca="1" si="413"/>
        <v>-</v>
      </c>
      <c r="BI100" s="163" t="str">
        <f t="shared" ca="1" si="413"/>
        <v>-</v>
      </c>
      <c r="BJ100" s="163" t="str">
        <f t="shared" ca="1" si="413"/>
        <v>-</v>
      </c>
      <c r="BK100" s="163">
        <f t="shared" ca="1" si="413"/>
        <v>1</v>
      </c>
      <c r="BL100" s="163">
        <f t="shared" ca="1" si="413"/>
        <v>1</v>
      </c>
      <c r="BM100" s="163" t="str">
        <f t="shared" ca="1" si="413"/>
        <v>-</v>
      </c>
      <c r="BN100" s="163" t="str">
        <f t="shared" ca="1" si="413"/>
        <v>-</v>
      </c>
      <c r="BO100" s="163" t="b">
        <f t="shared" ca="1" si="301"/>
        <v>0</v>
      </c>
      <c r="BP100" s="163" t="b">
        <f t="shared" ca="1" si="400"/>
        <v>0</v>
      </c>
      <c r="BQ100" s="163" t="b">
        <f t="shared" ca="1" si="400"/>
        <v>0</v>
      </c>
      <c r="BR100" s="163" t="b">
        <f t="shared" ca="1" si="400"/>
        <v>0</v>
      </c>
      <c r="BS100" s="163" t="b">
        <f t="shared" ca="1" si="400"/>
        <v>0</v>
      </c>
      <c r="BT100" s="163" t="b">
        <f t="shared" ca="1" si="400"/>
        <v>0</v>
      </c>
      <c r="BU100" s="163" t="b">
        <f t="shared" ca="1" si="400"/>
        <v>0</v>
      </c>
      <c r="BV100" s="163" t="b">
        <f t="shared" ca="1" si="400"/>
        <v>0</v>
      </c>
      <c r="BW100" s="163" t="b">
        <f t="shared" ca="1" si="400"/>
        <v>0</v>
      </c>
      <c r="BX100" s="163" t="str">
        <f t="shared" ca="1" si="402"/>
        <v>-</v>
      </c>
      <c r="BY100" s="163" t="str">
        <f t="shared" ca="1" si="377"/>
        <v>-</v>
      </c>
      <c r="BZ100" s="163" t="str">
        <f t="shared" ca="1" si="377"/>
        <v>-</v>
      </c>
      <c r="CA100" s="163" t="str">
        <f t="shared" ca="1" si="377"/>
        <v>-</v>
      </c>
      <c r="CB100" s="163" t="str">
        <f t="shared" ca="1" si="377"/>
        <v>-</v>
      </c>
      <c r="CC100" s="163" t="str">
        <f t="shared" ca="1" si="377"/>
        <v>-</v>
      </c>
      <c r="CD100" s="163" t="str">
        <f t="shared" ca="1" si="377"/>
        <v>-</v>
      </c>
      <c r="CE100" s="163" t="str">
        <f t="shared" ca="1" si="377"/>
        <v>-</v>
      </c>
      <c r="CF100" s="163" t="str">
        <f t="shared" ca="1" si="377"/>
        <v>-</v>
      </c>
      <c r="CG100" s="163" t="str">
        <f t="shared" ca="1" si="402"/>
        <v>-</v>
      </c>
      <c r="CH100" s="163" t="str">
        <f t="shared" ca="1" si="402"/>
        <v>-</v>
      </c>
      <c r="CI100" s="163" t="str">
        <f t="shared" ca="1" si="402"/>
        <v>-</v>
      </c>
      <c r="CJ100" s="163" t="str">
        <f t="shared" ca="1" si="402"/>
        <v>-</v>
      </c>
      <c r="CK100" s="163" t="str">
        <f t="shared" ca="1" si="402"/>
        <v>-</v>
      </c>
      <c r="CL100" s="163" t="str">
        <f t="shared" ca="1" si="387"/>
        <v>-</v>
      </c>
      <c r="CM100" s="163" t="str">
        <f t="shared" ca="1" si="387"/>
        <v>-</v>
      </c>
      <c r="CN100" s="163" t="str">
        <f t="shared" ca="1" si="387"/>
        <v>-</v>
      </c>
      <c r="CO100" s="163" t="str">
        <f t="shared" ca="1" si="387"/>
        <v>-</v>
      </c>
      <c r="CP100" s="163" t="str">
        <f t="shared" ca="1" si="387"/>
        <v>-</v>
      </c>
      <c r="CQ100" s="163" t="str">
        <f t="shared" ca="1" si="387"/>
        <v>-</v>
      </c>
      <c r="CR100" s="163" t="str">
        <f t="shared" ca="1" si="387"/>
        <v>-</v>
      </c>
      <c r="CS100" s="163" t="str">
        <f t="shared" ca="1" si="387"/>
        <v>-</v>
      </c>
      <c r="CT100" s="163" t="str">
        <f t="shared" ca="1" si="402"/>
        <v>-</v>
      </c>
      <c r="CU100" s="163" t="str">
        <f t="shared" ca="1" si="421"/>
        <v>-</v>
      </c>
      <c r="CV100" s="163" t="str">
        <f t="shared" ca="1" si="421"/>
        <v>-</v>
      </c>
      <c r="CW100" s="163" t="str">
        <f t="shared" ca="1" si="421"/>
        <v>-</v>
      </c>
      <c r="CX100" s="163" t="str">
        <f t="shared" ca="1" si="421"/>
        <v>-</v>
      </c>
      <c r="CY100" s="163" t="str">
        <f t="shared" ca="1" si="421"/>
        <v>-</v>
      </c>
      <c r="CZ100" s="163" t="str">
        <f t="shared" ca="1" si="421"/>
        <v>-</v>
      </c>
      <c r="DA100" s="163" t="str">
        <f t="shared" ca="1" si="421"/>
        <v>-</v>
      </c>
      <c r="DB100" s="163" t="str">
        <f t="shared" ca="1" si="421"/>
        <v>-</v>
      </c>
      <c r="DC100" s="163" t="str">
        <f t="shared" ca="1" si="402"/>
        <v>-</v>
      </c>
      <c r="DD100" s="163" t="str">
        <f t="shared" ca="1" si="378"/>
        <v>-</v>
      </c>
      <c r="DE100" s="163" t="str">
        <f t="shared" ca="1" si="378"/>
        <v>-</v>
      </c>
      <c r="DF100" s="163" t="str">
        <f t="shared" ca="1" si="378"/>
        <v>-</v>
      </c>
      <c r="DG100" s="163" t="str">
        <f t="shared" ca="1" si="378"/>
        <v>-</v>
      </c>
      <c r="DH100" s="163" t="str">
        <f t="shared" ca="1" si="378"/>
        <v>-</v>
      </c>
      <c r="DI100" s="163" t="str">
        <f t="shared" ca="1" si="378"/>
        <v>-</v>
      </c>
      <c r="DJ100" s="163" t="str">
        <f t="shared" ca="1" si="378"/>
        <v>-</v>
      </c>
      <c r="DK100" s="163" t="str">
        <f t="shared" ca="1" si="378"/>
        <v>-</v>
      </c>
      <c r="DL100" s="10"/>
      <c r="DM100" s="163" t="str">
        <f t="shared" ca="1" si="413"/>
        <v>-</v>
      </c>
      <c r="DN100" s="163" t="str">
        <f t="shared" ca="1" si="413"/>
        <v>-</v>
      </c>
      <c r="DO100" s="163" t="str">
        <f t="shared" ca="1" si="413"/>
        <v>-</v>
      </c>
      <c r="DP100" s="163" t="str">
        <f t="shared" ca="1" si="413"/>
        <v>-</v>
      </c>
      <c r="DQ100" s="163" t="str">
        <f t="shared" ca="1" si="413"/>
        <v>-</v>
      </c>
      <c r="DR100" s="163" t="str">
        <f t="shared" ca="1" si="413"/>
        <v>-</v>
      </c>
      <c r="DS100" s="163" t="str">
        <f t="shared" ca="1" si="413"/>
        <v>-</v>
      </c>
      <c r="DT100" s="163" t="str">
        <f t="shared" ca="1" si="413"/>
        <v>-</v>
      </c>
      <c r="DU100" s="163" t="str">
        <f t="shared" ca="1" si="413"/>
        <v>-</v>
      </c>
      <c r="DV100" s="163" t="str">
        <f t="shared" ca="1" si="413"/>
        <v>-</v>
      </c>
      <c r="DW100" s="163" t="str">
        <f t="shared" ca="1" si="413"/>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14"/>
        <v>-</v>
      </c>
      <c r="EJ100" s="163" t="str">
        <f t="shared" ca="1" si="414"/>
        <v>-</v>
      </c>
      <c r="EK100" s="163" t="str">
        <f t="shared" ca="1" si="414"/>
        <v>-</v>
      </c>
      <c r="EL100" s="163" t="str">
        <f t="shared" ca="1" si="414"/>
        <v>-</v>
      </c>
      <c r="EM100" s="163" t="str">
        <f t="shared" ca="1" si="414"/>
        <v>-</v>
      </c>
      <c r="EN100" s="163" t="str">
        <f t="shared" ca="1" si="414"/>
        <v>-</v>
      </c>
      <c r="EO100" s="163" t="str">
        <f t="shared" ca="1" si="414"/>
        <v>-</v>
      </c>
      <c r="EP100" s="163" t="str">
        <f t="shared" ca="1" si="414"/>
        <v>-</v>
      </c>
      <c r="EQ100" s="163">
        <f t="shared" ca="1" si="414"/>
        <v>1</v>
      </c>
      <c r="ER100" s="163">
        <f t="shared" ca="1" si="414"/>
        <v>1</v>
      </c>
      <c r="ES100" s="163">
        <f t="shared" ca="1" si="414"/>
        <v>0</v>
      </c>
      <c r="ET100" s="163" t="str">
        <f t="shared" ca="1" si="414"/>
        <v>-</v>
      </c>
      <c r="EU100" s="163" t="str">
        <f t="shared" ca="1" si="414"/>
        <v>-</v>
      </c>
      <c r="EV100" s="163" t="str">
        <f t="shared" ca="1" si="414"/>
        <v>-</v>
      </c>
      <c r="EW100" s="163" t="str">
        <f t="shared" ca="1" si="414"/>
        <v>-</v>
      </c>
      <c r="EX100" s="163" t="str">
        <f t="shared" ca="1" si="414"/>
        <v>-</v>
      </c>
      <c r="EY100" s="163" t="str">
        <f t="shared" ca="1" si="379"/>
        <v>-</v>
      </c>
      <c r="EZ100" s="163" t="str">
        <f t="shared" ca="1" si="379"/>
        <v>-</v>
      </c>
      <c r="FA100" s="163">
        <f t="shared" ca="1" si="379"/>
        <v>0</v>
      </c>
      <c r="FB100" s="163" t="str">
        <f t="shared" ca="1" si="379"/>
        <v>-</v>
      </c>
      <c r="FC100" s="163" t="str">
        <f t="shared" ca="1" si="415"/>
        <v>-</v>
      </c>
      <c r="FD100" s="163" t="str">
        <f t="shared" ca="1" si="415"/>
        <v>-</v>
      </c>
      <c r="FE100" s="163" t="str">
        <f t="shared" ca="1" si="415"/>
        <v>-</v>
      </c>
      <c r="FF100" s="163" t="str">
        <f t="shared" ca="1" si="415"/>
        <v>-</v>
      </c>
      <c r="FG100" s="163">
        <f t="shared" ca="1" si="415"/>
        <v>0</v>
      </c>
      <c r="FH100" s="163">
        <f t="shared" ca="1" si="415"/>
        <v>0</v>
      </c>
      <c r="FI100" s="163">
        <f t="shared" ca="1" si="415"/>
        <v>0</v>
      </c>
      <c r="FJ100" s="163">
        <f t="shared" ca="1" si="415"/>
        <v>0</v>
      </c>
      <c r="FK100" s="163">
        <f t="shared" ca="1" si="415"/>
        <v>0</v>
      </c>
      <c r="FL100" s="163">
        <f t="shared" ca="1" si="415"/>
        <v>0</v>
      </c>
      <c r="FM100" s="163">
        <f t="shared" ca="1" si="415"/>
        <v>0</v>
      </c>
      <c r="FN100" s="163" t="str">
        <f t="shared" ca="1" si="415"/>
        <v>-</v>
      </c>
      <c r="FO100" s="163" t="str">
        <f t="shared" ca="1" si="415"/>
        <v>-</v>
      </c>
      <c r="FP100" s="163" t="str">
        <f t="shared" ca="1" si="415"/>
        <v>-</v>
      </c>
      <c r="FQ100" s="163" t="str">
        <f t="shared" ca="1" si="415"/>
        <v>-</v>
      </c>
      <c r="FR100" s="163" t="str">
        <f t="shared" ca="1" si="415"/>
        <v>-</v>
      </c>
      <c r="FS100" s="163" t="str">
        <f t="shared" ca="1" si="416"/>
        <v>-</v>
      </c>
      <c r="FT100" s="163" t="str">
        <f t="shared" ca="1" si="416"/>
        <v>-</v>
      </c>
      <c r="FU100" s="163" t="str">
        <f t="shared" ca="1" si="416"/>
        <v>-</v>
      </c>
      <c r="FV100" s="163" t="str">
        <f t="shared" ca="1" si="416"/>
        <v>-</v>
      </c>
      <c r="FW100" s="163" t="str">
        <f t="shared" ca="1" si="416"/>
        <v>-</v>
      </c>
      <c r="FX100" s="163" t="str">
        <f t="shared" ca="1" si="416"/>
        <v>-</v>
      </c>
      <c r="FY100" s="10"/>
      <c r="FZ100" s="163">
        <f t="shared" ca="1" si="416"/>
        <v>1</v>
      </c>
      <c r="GA100" s="163" t="str">
        <f t="shared" ca="1" si="416"/>
        <v>-</v>
      </c>
      <c r="GB100" s="163" t="str">
        <f t="shared" ca="1" si="416"/>
        <v>-</v>
      </c>
      <c r="GC100" s="163" t="str">
        <f t="shared" ca="1" si="416"/>
        <v>-</v>
      </c>
      <c r="GD100" s="163" t="str">
        <f t="shared" ca="1" si="416"/>
        <v>-</v>
      </c>
      <c r="GE100" s="163" t="b">
        <f t="shared" ca="1" si="416"/>
        <v>0</v>
      </c>
      <c r="GF100" s="163" t="str">
        <f t="shared" ca="1" si="416"/>
        <v>-</v>
      </c>
      <c r="GG100" s="163">
        <f t="shared" ca="1" si="416"/>
        <v>0</v>
      </c>
      <c r="GH100" s="163" t="str">
        <f t="shared" ca="1" si="416"/>
        <v>-</v>
      </c>
      <c r="GI100" s="161" cm="1">
        <f t="array" aca="1" ref="GI100" ca="1">INDEX(i.rev,$K100,GI$15)</f>
        <v>1</v>
      </c>
      <c r="GJ100" s="163">
        <f t="shared" ca="1" si="417"/>
        <v>0</v>
      </c>
      <c r="GK100" s="163">
        <f t="shared" ca="1" si="417"/>
        <v>1</v>
      </c>
      <c r="GL100" s="163">
        <f t="shared" ca="1" si="417"/>
        <v>0</v>
      </c>
      <c r="GM100" s="163">
        <f t="shared" ca="1" si="417"/>
        <v>1</v>
      </c>
      <c r="GN100" s="163">
        <f t="shared" ca="1" si="417"/>
        <v>1</v>
      </c>
      <c r="GO100" s="163">
        <f t="shared" ca="1" si="417"/>
        <v>1</v>
      </c>
      <c r="GP100" s="163">
        <f t="shared" ca="1" si="394"/>
        <v>0</v>
      </c>
      <c r="GQ100" s="163">
        <f t="shared" ca="1" si="394"/>
        <v>0</v>
      </c>
      <c r="GR100" s="163">
        <f t="shared" ca="1" si="394"/>
        <v>0</v>
      </c>
      <c r="GS100" s="163">
        <f t="shared" ca="1" si="394"/>
        <v>0</v>
      </c>
      <c r="GT100" s="163">
        <f t="shared" ca="1" si="394"/>
        <v>0</v>
      </c>
      <c r="GU100" s="163">
        <f t="shared" ca="1" si="394"/>
        <v>0</v>
      </c>
      <c r="GV100" s="163">
        <f t="shared" ca="1" si="394"/>
        <v>0</v>
      </c>
      <c r="GW100" s="163">
        <f t="shared" ca="1" si="394"/>
        <v>0</v>
      </c>
      <c r="GX100" s="163">
        <f t="shared" ca="1" si="394"/>
        <v>0</v>
      </c>
      <c r="GY100" s="163">
        <f t="shared" ca="1" si="394"/>
        <v>0</v>
      </c>
      <c r="GZ100" s="161" cm="1">
        <f t="array" aca="1" ref="GZ100" ca="1">INDEX(i.rev,$K100,GZ$15)</f>
        <v>0</v>
      </c>
      <c r="HA100" s="163">
        <f t="shared" ca="1" si="395"/>
        <v>0</v>
      </c>
      <c r="HB100" s="161" cm="1">
        <f t="array" aca="1" ref="HB100" ca="1">INDEX(i.rev,$K100,HB$15)</f>
        <v>1</v>
      </c>
      <c r="HC100" s="163">
        <f t="shared" ca="1" si="418"/>
        <v>0</v>
      </c>
      <c r="HD100" s="163">
        <f t="shared" ca="1" si="418"/>
        <v>0</v>
      </c>
      <c r="HE100" s="163">
        <f t="shared" ca="1" si="418"/>
        <v>0</v>
      </c>
      <c r="HF100" s="163">
        <f t="shared" ca="1" si="418"/>
        <v>0</v>
      </c>
      <c r="HG100" s="163">
        <f t="shared" ca="1" si="418"/>
        <v>0</v>
      </c>
      <c r="HH100" s="163">
        <f t="shared" ca="1" si="418"/>
        <v>0</v>
      </c>
      <c r="HI100" s="163">
        <f t="shared" ca="1" si="418"/>
        <v>0</v>
      </c>
      <c r="HJ100" s="10">
        <f t="shared" si="420"/>
        <v>0.75</v>
      </c>
      <c r="HK100" s="193" t="b">
        <f>TRUE</f>
        <v>1</v>
      </c>
      <c r="HL100" s="195">
        <f t="shared" si="419"/>
        <v>1597.5</v>
      </c>
      <c r="HM100" s="163" t="str">
        <f t="shared" ca="1" si="418"/>
        <v>-</v>
      </c>
      <c r="HN100" s="163" t="str">
        <f t="shared" ca="1" si="418"/>
        <v>-</v>
      </c>
      <c r="HO100" s="163" t="str">
        <f t="shared" ca="1" si="354"/>
        <v>-</v>
      </c>
      <c r="HP100" s="161" t="b">
        <f t="shared" si="310"/>
        <v>0</v>
      </c>
      <c r="HQ100" s="161" t="b">
        <f t="shared" si="310"/>
        <v>0</v>
      </c>
      <c r="HR100" s="161" t="b">
        <f t="shared" si="310"/>
        <v>1</v>
      </c>
      <c r="HS100" s="163">
        <f t="shared" ca="1" si="418"/>
        <v>0</v>
      </c>
      <c r="HT100" s="161">
        <f t="shared" ca="1" si="311"/>
        <v>1</v>
      </c>
      <c r="HU100" s="161">
        <f t="shared" ca="1" si="311"/>
        <v>1</v>
      </c>
      <c r="HV100" s="163" t="str">
        <f t="shared" ca="1" si="418"/>
        <v>-</v>
      </c>
      <c r="HW100" s="163" t="str">
        <f t="shared" ca="1" si="418"/>
        <v>-</v>
      </c>
      <c r="HX100" s="163" t="str">
        <f t="shared" ca="1" si="418"/>
        <v>-</v>
      </c>
      <c r="HY100" s="163" t="str">
        <f t="shared" ca="1" si="418"/>
        <v>-</v>
      </c>
      <c r="HZ100" s="163" t="str">
        <f t="shared" ca="1" si="418"/>
        <v>-</v>
      </c>
      <c r="IA100" s="163" t="str">
        <f t="shared" ca="1" si="418"/>
        <v>-</v>
      </c>
      <c r="IB100" s="163" t="str">
        <f t="shared" ca="1" si="418"/>
        <v>-</v>
      </c>
      <c r="IC100" s="163" t="str">
        <f t="shared" ca="1" si="418"/>
        <v>-</v>
      </c>
      <c r="ID100" s="163" t="str">
        <f t="shared" ca="1" si="418"/>
        <v>-</v>
      </c>
      <c r="IE100" s="163" t="b">
        <f t="shared" ca="1" si="418"/>
        <v>1</v>
      </c>
      <c r="IF100" s="163" t="str">
        <f t="shared" ca="1" si="418"/>
        <v>-</v>
      </c>
      <c r="IG100" s="163" t="str">
        <f t="shared" ca="1" si="418"/>
        <v>-</v>
      </c>
      <c r="IH100" s="163" t="str">
        <f t="shared" ca="1" si="312"/>
        <v>-</v>
      </c>
      <c r="II100" s="163" t="b">
        <f t="shared" ca="1" si="313"/>
        <v>1</v>
      </c>
      <c r="IJ100" s="163">
        <f t="shared" ca="1" si="313"/>
        <v>0</v>
      </c>
      <c r="IK100" s="163" t="str">
        <f t="shared" ca="1" si="313"/>
        <v>-</v>
      </c>
      <c r="IL100" s="163" t="str">
        <f t="shared" ca="1" si="313"/>
        <v>-</v>
      </c>
      <c r="IM100" s="163" t="str">
        <f t="shared" ca="1" si="313"/>
        <v>-</v>
      </c>
      <c r="IN100" s="163" t="str">
        <f t="shared" ca="1" si="313"/>
        <v>-</v>
      </c>
      <c r="IO100" s="163" t="str">
        <f t="shared" ca="1" si="313"/>
        <v>-</v>
      </c>
      <c r="IP100" s="163">
        <f t="shared" ca="1" si="313"/>
        <v>0</v>
      </c>
      <c r="IQ100" s="163" t="str">
        <f t="shared" ca="1" si="313"/>
        <v>-</v>
      </c>
      <c r="IR100" s="163" t="str">
        <f t="shared" ca="1" si="313"/>
        <v>-</v>
      </c>
      <c r="IS100" s="163" t="str">
        <f t="shared" ca="1" si="313"/>
        <v>-</v>
      </c>
      <c r="IT100" s="163">
        <f t="shared" ca="1" si="313"/>
        <v>500</v>
      </c>
      <c r="IU100" s="163">
        <f t="shared" ca="1" si="313"/>
        <v>500</v>
      </c>
      <c r="IV100" s="163" t="str">
        <f t="shared" ca="1" si="313"/>
        <v>-</v>
      </c>
      <c r="IW100" s="163" t="str">
        <f t="shared" ca="1" si="313"/>
        <v>-</v>
      </c>
      <c r="IX100" s="163" t="str">
        <f t="shared" ca="1" si="313"/>
        <v>-</v>
      </c>
      <c r="IY100" s="187" t="b">
        <v>0</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316"/>
        <v>4.4999999999999998E-2</v>
      </c>
      <c r="MA100" s="161">
        <f t="shared" ca="1" si="317"/>
        <v>4.4999999999999998E-2</v>
      </c>
      <c r="MB100" s="163">
        <f t="shared" ca="1" si="407"/>
        <v>1</v>
      </c>
      <c r="MC100" s="163">
        <f t="shared" ca="1" si="407"/>
        <v>0</v>
      </c>
      <c r="MD100" s="163">
        <f t="shared" ca="1" si="407"/>
        <v>1</v>
      </c>
      <c r="ME100" s="163">
        <f t="shared" ca="1" si="407"/>
        <v>1</v>
      </c>
      <c r="MF100" s="163">
        <f t="shared" ca="1" si="407"/>
        <v>0</v>
      </c>
      <c r="MG100" s="163">
        <f t="shared" ca="1" si="407"/>
        <v>70</v>
      </c>
      <c r="MH100" s="163">
        <f t="shared" ca="1" si="407"/>
        <v>50</v>
      </c>
      <c r="MI100" s="163">
        <f t="shared" ca="1" si="407"/>
        <v>85</v>
      </c>
      <c r="MJ100" s="163">
        <f t="shared" ca="1" si="407"/>
        <v>50</v>
      </c>
      <c r="MK100" s="161">
        <f t="shared" ca="1" si="397"/>
        <v>1</v>
      </c>
      <c r="ML100" s="161">
        <f t="shared" ca="1" si="398"/>
        <v>1</v>
      </c>
      <c r="MM100" s="161">
        <f t="shared" ca="1" si="399"/>
        <v>1</v>
      </c>
      <c r="MN100" s="161">
        <f t="shared" ca="1" si="320"/>
        <v>1</v>
      </c>
      <c r="MO100" s="161">
        <f t="shared" ca="1" si="320"/>
        <v>1</v>
      </c>
      <c r="MP100" s="163">
        <f t="shared" ca="1" si="407"/>
        <v>1</v>
      </c>
      <c r="MQ100" s="10"/>
      <c r="MR100" s="163">
        <f t="shared" ca="1" si="407"/>
        <v>1</v>
      </c>
      <c r="MS100" s="161">
        <f t="shared" ca="1" si="321"/>
        <v>0.85</v>
      </c>
      <c r="MT100" s="163">
        <f t="shared" ca="1" si="407"/>
        <v>0.75</v>
      </c>
      <c r="MU100" s="163">
        <f t="shared" ca="1" si="407"/>
        <v>0.8</v>
      </c>
      <c r="MV100" s="163">
        <f t="shared" ca="1" si="407"/>
        <v>0.82499999999999996</v>
      </c>
      <c r="MW100" s="163">
        <f t="shared" ca="1" si="407"/>
        <v>0.875</v>
      </c>
      <c r="MX100" s="163">
        <f t="shared" ca="1" si="407"/>
        <v>0.9</v>
      </c>
      <c r="MY100" s="163">
        <f t="shared" ca="1" si="422"/>
        <v>0.75</v>
      </c>
      <c r="MZ100" s="163">
        <f t="shared" ca="1" si="422"/>
        <v>0.78142857142857147</v>
      </c>
      <c r="NA100" s="163">
        <f t="shared" ca="1" si="422"/>
        <v>0.82499999999999996</v>
      </c>
      <c r="NB100" s="163">
        <f t="shared" ca="1" si="422"/>
        <v>0.875</v>
      </c>
      <c r="NC100" s="163">
        <f t="shared" ca="1" si="422"/>
        <v>0.9</v>
      </c>
      <c r="ND100" s="163">
        <f t="shared" ca="1" si="422"/>
        <v>0.9</v>
      </c>
      <c r="NE100" s="163">
        <f t="shared" ca="1" si="422"/>
        <v>0.75</v>
      </c>
      <c r="NF100" s="163">
        <f t="shared" ca="1" si="422"/>
        <v>0.78142857142857147</v>
      </c>
      <c r="NG100" s="163">
        <f t="shared" ca="1" si="422"/>
        <v>0.82499999999999996</v>
      </c>
      <c r="NH100" s="163">
        <f t="shared" ca="1" si="422"/>
        <v>0.875</v>
      </c>
      <c r="NI100" s="163">
        <f t="shared" ca="1" si="422"/>
        <v>0.9</v>
      </c>
      <c r="NJ100" s="163">
        <f t="shared" ca="1" si="422"/>
        <v>0.9</v>
      </c>
      <c r="NK100" s="163">
        <f t="shared" ca="1" si="422"/>
        <v>0.75</v>
      </c>
      <c r="NL100" s="163">
        <f t="shared" ca="1" si="422"/>
        <v>0.78142857142857147</v>
      </c>
      <c r="NM100" s="163">
        <f t="shared" ca="1" si="422"/>
        <v>0.82499999999999996</v>
      </c>
      <c r="NN100" s="163">
        <f t="shared" ca="1" si="422"/>
        <v>0.875</v>
      </c>
      <c r="NO100" s="163">
        <f t="shared" ca="1" si="422"/>
        <v>0.9</v>
      </c>
      <c r="NP100" s="163">
        <f t="shared" ca="1" si="422"/>
        <v>0.9</v>
      </c>
      <c r="NQ100" s="163">
        <f t="shared" ca="1" si="422"/>
        <v>0.75</v>
      </c>
      <c r="NR100" s="163">
        <f t="shared" ca="1" si="422"/>
        <v>0.78142857142857147</v>
      </c>
      <c r="NS100" s="163">
        <f t="shared" ca="1" si="422"/>
        <v>0.82499999999999996</v>
      </c>
      <c r="NT100" s="163">
        <f t="shared" ca="1" si="422"/>
        <v>0.875</v>
      </c>
      <c r="NU100" s="163">
        <f t="shared" ca="1" si="422"/>
        <v>0.9</v>
      </c>
      <c r="NV100" s="163">
        <f t="shared" ca="1" si="422"/>
        <v>0.9</v>
      </c>
      <c r="NW100" s="163">
        <f t="shared" ca="1" si="422"/>
        <v>0.75</v>
      </c>
      <c r="NX100" s="163">
        <f t="shared" ca="1" si="422"/>
        <v>0.78142857142857147</v>
      </c>
      <c r="NY100" s="163">
        <f t="shared" ca="1" si="422"/>
        <v>0.82499999999999996</v>
      </c>
      <c r="NZ100" s="163">
        <f t="shared" ca="1" si="422"/>
        <v>0.875</v>
      </c>
      <c r="OA100" s="163">
        <f t="shared" ca="1" si="422"/>
        <v>0.9</v>
      </c>
      <c r="OB100" s="163">
        <f t="shared" ca="1" si="422"/>
        <v>0.9</v>
      </c>
      <c r="OC100" s="163">
        <f t="shared" ca="1" si="422"/>
        <v>0.75</v>
      </c>
      <c r="OD100" s="163">
        <f t="shared" ca="1" si="422"/>
        <v>0.78142857142857147</v>
      </c>
      <c r="OE100" s="163">
        <f t="shared" ca="1" si="422"/>
        <v>0.82499999999999996</v>
      </c>
      <c r="OF100" s="163">
        <f t="shared" ca="1" si="422"/>
        <v>0.875</v>
      </c>
      <c r="OG100" s="163">
        <f t="shared" ca="1" si="422"/>
        <v>0.9</v>
      </c>
      <c r="OH100" s="163">
        <f t="shared" ca="1" si="422"/>
        <v>0.9</v>
      </c>
      <c r="OI100" s="163">
        <f t="shared" ca="1" si="422"/>
        <v>0.75</v>
      </c>
      <c r="OJ100" s="163">
        <f t="shared" ca="1" si="422"/>
        <v>0.76904761904761909</v>
      </c>
      <c r="OK100" s="163">
        <f t="shared" ca="1" si="422"/>
        <v>0.82000000000000006</v>
      </c>
      <c r="OL100" s="163">
        <f t="shared" ca="1" si="422"/>
        <v>0.875</v>
      </c>
      <c r="OM100" s="163">
        <f t="shared" ca="1" si="422"/>
        <v>0.9</v>
      </c>
      <c r="ON100" s="163">
        <f t="shared" ca="1" si="422"/>
        <v>0.90000000000000013</v>
      </c>
      <c r="OO100" s="163">
        <f t="shared" ca="1" si="422"/>
        <v>0.75</v>
      </c>
      <c r="OP100" s="163">
        <f t="shared" ca="1" si="422"/>
        <v>0.76904761904761909</v>
      </c>
      <c r="OQ100" s="163">
        <f t="shared" ca="1" si="422"/>
        <v>0.82000000000000006</v>
      </c>
      <c r="OR100" s="163">
        <f t="shared" ca="1" si="422"/>
        <v>0.875</v>
      </c>
      <c r="OS100" s="163">
        <f t="shared" ca="1" si="422"/>
        <v>0.9</v>
      </c>
      <c r="OT100" s="163">
        <f t="shared" ca="1" si="422"/>
        <v>0.9</v>
      </c>
      <c r="OU100" s="163">
        <f t="shared" ca="1" si="422"/>
        <v>0.875</v>
      </c>
      <c r="OV100" s="161">
        <f t="shared" ca="1" si="325"/>
        <v>1</v>
      </c>
      <c r="OW100" s="161">
        <f t="shared" ca="1" si="326"/>
        <v>1</v>
      </c>
      <c r="OX100" s="161" t="str">
        <f t="shared" ca="1" si="327"/>
        <v>-</v>
      </c>
      <c r="OY100" s="193">
        <v>2</v>
      </c>
      <c r="OZ100" s="161" t="str">
        <f t="shared" ca="1" si="328"/>
        <v>-</v>
      </c>
      <c r="PA100" s="161" t="str">
        <f t="shared" ca="1" si="329"/>
        <v>-</v>
      </c>
      <c r="PB100" s="163">
        <f t="shared" ca="1" si="407"/>
        <v>0</v>
      </c>
      <c r="PC100" s="27">
        <v>0</v>
      </c>
    </row>
    <row r="101" spans="1:419" s="143" customFormat="1" hidden="1" outlineLevel="1">
      <c r="A101" s="121">
        <f t="shared" si="14"/>
        <v>96</v>
      </c>
      <c r="B101" s="121">
        <f t="shared" si="390"/>
        <v>13</v>
      </c>
      <c r="C101" s="143">
        <v>101</v>
      </c>
      <c r="D101" s="143" t="s">
        <v>884</v>
      </c>
      <c r="E101" s="143" t="b">
        <v>0</v>
      </c>
      <c r="F101" s="143" t="b">
        <v>0</v>
      </c>
      <c r="G101" s="143" t="b">
        <f t="shared" si="411"/>
        <v>0</v>
      </c>
      <c r="H101" s="139">
        <v>3</v>
      </c>
      <c r="I101" s="32">
        <v>1</v>
      </c>
      <c r="J101" s="139">
        <f t="shared" ca="1" si="412"/>
        <v>1</v>
      </c>
      <c r="K101" s="139">
        <f t="shared" ca="1" si="391"/>
        <v>1</v>
      </c>
      <c r="L101" s="139">
        <f t="shared" ca="1" si="391"/>
        <v>1</v>
      </c>
      <c r="M101" s="139">
        <f t="shared" ca="1" si="391"/>
        <v>1</v>
      </c>
      <c r="N101" s="139">
        <f t="shared" ca="1" si="391"/>
        <v>1</v>
      </c>
      <c r="O101" s="139">
        <f t="shared" ca="1" si="391"/>
        <v>1</v>
      </c>
      <c r="P101" s="139">
        <f t="shared" ca="1" si="391"/>
        <v>1</v>
      </c>
      <c r="Q101" s="139">
        <f t="shared" ca="1" si="391"/>
        <v>1</v>
      </c>
      <c r="R101" s="139">
        <f t="shared" ca="1" si="391"/>
        <v>2</v>
      </c>
      <c r="S101" s="139">
        <f t="shared" ca="1" si="391"/>
        <v>1</v>
      </c>
      <c r="T101" s="139">
        <f t="shared" ca="1" si="391"/>
        <v>1</v>
      </c>
      <c r="U101" s="139">
        <f t="shared" ca="1" si="391"/>
        <v>1</v>
      </c>
      <c r="V101" s="139">
        <f t="shared" ca="1" si="391"/>
        <v>1</v>
      </c>
      <c r="W101" s="139">
        <f t="shared" ca="1" si="391"/>
        <v>1</v>
      </c>
      <c r="X101" s="139">
        <f t="shared" ca="1" si="391"/>
        <v>2</v>
      </c>
      <c r="Y101" s="139">
        <f t="shared" ca="1" si="391"/>
        <v>1</v>
      </c>
      <c r="Z101" s="139">
        <f t="shared" ca="1" si="391"/>
        <v>1</v>
      </c>
      <c r="AA101" s="139">
        <f t="shared" ca="1" si="391"/>
        <v>1</v>
      </c>
      <c r="AB101" s="139">
        <f t="shared" ca="1" si="391"/>
        <v>1</v>
      </c>
      <c r="AC101" s="139">
        <f t="shared" ca="1" si="391"/>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49622822592 SE CropgrazeFALSE Pasture0.85 (F33N11) pas%90</v>
      </c>
      <c r="AF101" s="10" t="str">
        <f ca="1">IF(COUNTIF(AE$5:AE101,AE101)=1,"-","Dup")</f>
        <v>-</v>
      </c>
      <c r="AG101" s="10"/>
      <c r="AH101" s="162" t="b">
        <v>0</v>
      </c>
      <c r="AI101" s="162" t="b">
        <v>0</v>
      </c>
      <c r="AJ101" s="162" t="b">
        <v>0</v>
      </c>
      <c r="AK101" s="162" t="b">
        <v>0</v>
      </c>
      <c r="AL101" s="162" t="b">
        <v>0</v>
      </c>
      <c r="AM101" s="162" t="b">
        <v>1</v>
      </c>
      <c r="AN101" s="10"/>
      <c r="AO101" s="161" t="b">
        <f t="shared" si="296"/>
        <v>1</v>
      </c>
      <c r="AP101" s="161" t="str">
        <f t="shared" si="296"/>
        <v>-</v>
      </c>
      <c r="AQ101" s="161" t="str">
        <f t="shared" si="296"/>
        <v>-</v>
      </c>
      <c r="AR101" s="161" t="str">
        <f t="shared" si="296"/>
        <v>-</v>
      </c>
      <c r="AS101" s="161" t="b">
        <f t="shared" si="296"/>
        <v>1</v>
      </c>
      <c r="AT101" s="161" t="b">
        <f t="shared" si="296"/>
        <v>0</v>
      </c>
      <c r="AU101" s="161">
        <f t="shared" ca="1" si="297"/>
        <v>0</v>
      </c>
      <c r="AV101" s="161" t="b">
        <f t="shared" ca="1" si="298"/>
        <v>0</v>
      </c>
      <c r="AW101" s="161" t="b">
        <f t="shared" ca="1" si="298"/>
        <v>0</v>
      </c>
      <c r="AX101" s="161" t="str">
        <f t="shared" ca="1" si="298"/>
        <v>-</v>
      </c>
      <c r="AY101" s="161" t="str">
        <f t="shared" ca="1" si="298"/>
        <v>-</v>
      </c>
      <c r="AZ101" s="161" t="str">
        <f t="shared" ca="1" si="298"/>
        <v>-</v>
      </c>
      <c r="BA101" s="10"/>
      <c r="BB101" s="161" t="b">
        <f t="shared" si="299"/>
        <v>1</v>
      </c>
      <c r="BC101" s="163" t="b">
        <f t="shared" ca="1" si="413"/>
        <v>1</v>
      </c>
      <c r="BD101" s="163" t="b">
        <f t="shared" ca="1" si="413"/>
        <v>1</v>
      </c>
      <c r="BE101" s="162">
        <f t="shared" si="351"/>
        <v>3108</v>
      </c>
      <c r="BF101" s="163" t="str">
        <f t="shared" ca="1" si="413"/>
        <v>-</v>
      </c>
      <c r="BG101" s="163" t="str">
        <f t="shared" ca="1" si="413"/>
        <v>-</v>
      </c>
      <c r="BH101" s="163" t="str">
        <f t="shared" ca="1" si="413"/>
        <v>-</v>
      </c>
      <c r="BI101" s="163" t="str">
        <f t="shared" ca="1" si="413"/>
        <v>-</v>
      </c>
      <c r="BJ101" s="163" t="str">
        <f t="shared" ca="1" si="413"/>
        <v>-</v>
      </c>
      <c r="BK101" s="163">
        <f t="shared" ca="1" si="413"/>
        <v>1</v>
      </c>
      <c r="BL101" s="163">
        <f t="shared" ca="1" si="413"/>
        <v>1</v>
      </c>
      <c r="BM101" s="163" t="str">
        <f t="shared" ca="1" si="413"/>
        <v>-</v>
      </c>
      <c r="BN101" s="163" t="str">
        <f t="shared" ca="1" si="413"/>
        <v>-</v>
      </c>
      <c r="BO101" s="163" t="b">
        <f t="shared" ca="1" si="301"/>
        <v>0</v>
      </c>
      <c r="BP101" s="163" t="b">
        <f t="shared" ca="1" si="400"/>
        <v>0</v>
      </c>
      <c r="BQ101" s="163" t="b">
        <f t="shared" ca="1" si="400"/>
        <v>0</v>
      </c>
      <c r="BR101" s="163" t="b">
        <f t="shared" ca="1" si="400"/>
        <v>0</v>
      </c>
      <c r="BS101" s="163" t="b">
        <f t="shared" ca="1" si="400"/>
        <v>0</v>
      </c>
      <c r="BT101" s="163" t="b">
        <f t="shared" ca="1" si="400"/>
        <v>0</v>
      </c>
      <c r="BU101" s="163" t="b">
        <f t="shared" ca="1" si="400"/>
        <v>0</v>
      </c>
      <c r="BV101" s="163" t="b">
        <f t="shared" ca="1" si="400"/>
        <v>0</v>
      </c>
      <c r="BW101" s="163" t="b">
        <f t="shared" ca="1" si="400"/>
        <v>0</v>
      </c>
      <c r="BX101" s="163" t="str">
        <f t="shared" ca="1" si="402"/>
        <v>-</v>
      </c>
      <c r="BY101" s="163" t="str">
        <f t="shared" ref="BY101:CF116" ca="1" si="423">OFFSET(BY$5,$B101,0)</f>
        <v>-</v>
      </c>
      <c r="BZ101" s="163" t="str">
        <f t="shared" ca="1" si="423"/>
        <v>-</v>
      </c>
      <c r="CA101" s="163" t="str">
        <f t="shared" ca="1" si="423"/>
        <v>-</v>
      </c>
      <c r="CB101" s="163" t="str">
        <f t="shared" ca="1" si="423"/>
        <v>-</v>
      </c>
      <c r="CC101" s="163" t="str">
        <f t="shared" ca="1" si="423"/>
        <v>-</v>
      </c>
      <c r="CD101" s="163" t="str">
        <f t="shared" ca="1" si="423"/>
        <v>-</v>
      </c>
      <c r="CE101" s="163" t="str">
        <f t="shared" ca="1" si="423"/>
        <v>-</v>
      </c>
      <c r="CF101" s="163" t="str">
        <f t="shared" ca="1" si="423"/>
        <v>-</v>
      </c>
      <c r="CG101" s="163" t="str">
        <f t="shared" ca="1" si="402"/>
        <v>-</v>
      </c>
      <c r="CH101" s="163" t="str">
        <f t="shared" ca="1" si="402"/>
        <v>-</v>
      </c>
      <c r="CI101" s="163" t="str">
        <f t="shared" ca="1" si="402"/>
        <v>-</v>
      </c>
      <c r="CJ101" s="163" t="str">
        <f t="shared" ca="1" si="402"/>
        <v>-</v>
      </c>
      <c r="CK101" s="163" t="str">
        <f t="shared" ca="1" si="402"/>
        <v>-</v>
      </c>
      <c r="CL101" s="163" t="str">
        <f t="shared" ca="1" si="387"/>
        <v>-</v>
      </c>
      <c r="CM101" s="163" t="str">
        <f t="shared" ca="1" si="387"/>
        <v>-</v>
      </c>
      <c r="CN101" s="163" t="str">
        <f t="shared" ca="1" si="387"/>
        <v>-</v>
      </c>
      <c r="CO101" s="163" t="str">
        <f t="shared" ca="1" si="387"/>
        <v>-</v>
      </c>
      <c r="CP101" s="163" t="str">
        <f t="shared" ca="1" si="387"/>
        <v>-</v>
      </c>
      <c r="CQ101" s="163" t="str">
        <f t="shared" ca="1" si="387"/>
        <v>-</v>
      </c>
      <c r="CR101" s="163" t="str">
        <f t="shared" ca="1" si="387"/>
        <v>-</v>
      </c>
      <c r="CS101" s="163" t="str">
        <f t="shared" ca="1" si="387"/>
        <v>-</v>
      </c>
      <c r="CT101" s="163" t="str">
        <f t="shared" ca="1" si="402"/>
        <v>-</v>
      </c>
      <c r="CU101" s="163" t="str">
        <f t="shared" ca="1" si="421"/>
        <v>-</v>
      </c>
      <c r="CV101" s="163" t="str">
        <f t="shared" ca="1" si="421"/>
        <v>-</v>
      </c>
      <c r="CW101" s="163" t="str">
        <f t="shared" ca="1" si="421"/>
        <v>-</v>
      </c>
      <c r="CX101" s="163" t="str">
        <f t="shared" ca="1" si="421"/>
        <v>-</v>
      </c>
      <c r="CY101" s="163" t="str">
        <f t="shared" ca="1" si="421"/>
        <v>-</v>
      </c>
      <c r="CZ101" s="163" t="str">
        <f t="shared" ca="1" si="421"/>
        <v>-</v>
      </c>
      <c r="DA101" s="163" t="str">
        <f t="shared" ca="1" si="421"/>
        <v>-</v>
      </c>
      <c r="DB101" s="163" t="str">
        <f t="shared" ca="1" si="421"/>
        <v>-</v>
      </c>
      <c r="DC101" s="163" t="str">
        <f t="shared" ref="DC101:DK116" ca="1" si="424">OFFSET(DC$5,$B101,0)</f>
        <v>-</v>
      </c>
      <c r="DD101" s="163" t="str">
        <f t="shared" ca="1" si="424"/>
        <v>-</v>
      </c>
      <c r="DE101" s="163" t="str">
        <f t="shared" ca="1" si="424"/>
        <v>-</v>
      </c>
      <c r="DF101" s="163" t="str">
        <f t="shared" ca="1" si="424"/>
        <v>-</v>
      </c>
      <c r="DG101" s="163" t="str">
        <f t="shared" ca="1" si="424"/>
        <v>-</v>
      </c>
      <c r="DH101" s="163" t="str">
        <f t="shared" ca="1" si="424"/>
        <v>-</v>
      </c>
      <c r="DI101" s="163" t="str">
        <f t="shared" ca="1" si="424"/>
        <v>-</v>
      </c>
      <c r="DJ101" s="163" t="str">
        <f t="shared" ca="1" si="424"/>
        <v>-</v>
      </c>
      <c r="DK101" s="163" t="str">
        <f t="shared" ca="1" si="424"/>
        <v>-</v>
      </c>
      <c r="DL101" s="10"/>
      <c r="DM101" s="163" t="str">
        <f t="shared" ca="1" si="413"/>
        <v>-</v>
      </c>
      <c r="DN101" s="163" t="str">
        <f t="shared" ca="1" si="413"/>
        <v>-</v>
      </c>
      <c r="DO101" s="163" t="str">
        <f t="shared" ca="1" si="413"/>
        <v>-</v>
      </c>
      <c r="DP101" s="163" t="str">
        <f t="shared" ca="1" si="413"/>
        <v>-</v>
      </c>
      <c r="DQ101" s="163" t="str">
        <f t="shared" ca="1" si="413"/>
        <v>-</v>
      </c>
      <c r="DR101" s="163" t="str">
        <f t="shared" ca="1" si="413"/>
        <v>-</v>
      </c>
      <c r="DS101" s="163" t="str">
        <f t="shared" ca="1" si="413"/>
        <v>-</v>
      </c>
      <c r="DT101" s="163" t="str">
        <f t="shared" ca="1" si="413"/>
        <v>-</v>
      </c>
      <c r="DU101" s="163" t="str">
        <f t="shared" ca="1" si="413"/>
        <v>-</v>
      </c>
      <c r="DV101" s="163" t="str">
        <f t="shared" ca="1" si="413"/>
        <v>-</v>
      </c>
      <c r="DW101" s="163" t="str">
        <f t="shared" ca="1" si="413"/>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ref="EI101:EX161" ca="1" si="425">OFFSET(EI$5,$B101,0)</f>
        <v>-</v>
      </c>
      <c r="EJ101" s="163" t="str">
        <f t="shared" ca="1" si="425"/>
        <v>-</v>
      </c>
      <c r="EK101" s="163" t="str">
        <f t="shared" ca="1" si="425"/>
        <v>-</v>
      </c>
      <c r="EL101" s="163" t="str">
        <f t="shared" ca="1" si="425"/>
        <v>-</v>
      </c>
      <c r="EM101" s="163" t="str">
        <f t="shared" ca="1" si="425"/>
        <v>-</v>
      </c>
      <c r="EN101" s="163" t="str">
        <f t="shared" ca="1" si="425"/>
        <v>-</v>
      </c>
      <c r="EO101" s="163" t="str">
        <f t="shared" ca="1" si="425"/>
        <v>-</v>
      </c>
      <c r="EP101" s="163" t="str">
        <f t="shared" ca="1" si="425"/>
        <v>-</v>
      </c>
      <c r="EQ101" s="163">
        <f t="shared" ca="1" si="425"/>
        <v>1</v>
      </c>
      <c r="ER101" s="163">
        <f t="shared" ca="1" si="425"/>
        <v>1</v>
      </c>
      <c r="ES101" s="163">
        <f t="shared" ca="1" si="425"/>
        <v>0</v>
      </c>
      <c r="ET101" s="163" t="str">
        <f t="shared" ca="1" si="425"/>
        <v>-</v>
      </c>
      <c r="EU101" s="163" t="str">
        <f t="shared" ca="1" si="425"/>
        <v>-</v>
      </c>
      <c r="EV101" s="163" t="str">
        <f t="shared" ca="1" si="425"/>
        <v>-</v>
      </c>
      <c r="EW101" s="163" t="str">
        <f t="shared" ca="1" si="425"/>
        <v>-</v>
      </c>
      <c r="EX101" s="163" t="str">
        <f t="shared" ca="1" si="425"/>
        <v>-</v>
      </c>
      <c r="EY101" s="163" t="str">
        <f t="shared" ca="1" si="379"/>
        <v>-</v>
      </c>
      <c r="EZ101" s="163" t="str">
        <f t="shared" ca="1" si="379"/>
        <v>-</v>
      </c>
      <c r="FA101" s="163">
        <f t="shared" ca="1" si="379"/>
        <v>0</v>
      </c>
      <c r="FB101" s="163" t="str">
        <f t="shared" ca="1" si="379"/>
        <v>-</v>
      </c>
      <c r="FC101" s="163" t="str">
        <f t="shared" ca="1" si="415"/>
        <v>-</v>
      </c>
      <c r="FD101" s="163" t="str">
        <f t="shared" ca="1" si="415"/>
        <v>-</v>
      </c>
      <c r="FE101" s="163" t="str">
        <f t="shared" ca="1" si="415"/>
        <v>-</v>
      </c>
      <c r="FF101" s="163" t="str">
        <f t="shared" ca="1" si="415"/>
        <v>-</v>
      </c>
      <c r="FG101" s="163">
        <f t="shared" ca="1" si="415"/>
        <v>0</v>
      </c>
      <c r="FH101" s="163">
        <f t="shared" ca="1" si="415"/>
        <v>0</v>
      </c>
      <c r="FI101" s="163">
        <f t="shared" ca="1" si="415"/>
        <v>0</v>
      </c>
      <c r="FJ101" s="163">
        <f t="shared" ca="1" si="415"/>
        <v>0</v>
      </c>
      <c r="FK101" s="163">
        <f t="shared" ca="1" si="415"/>
        <v>0</v>
      </c>
      <c r="FL101" s="163">
        <f t="shared" ca="1" si="415"/>
        <v>0</v>
      </c>
      <c r="FM101" s="163">
        <f t="shared" ca="1" si="415"/>
        <v>0</v>
      </c>
      <c r="FN101" s="163" t="str">
        <f t="shared" ca="1" si="415"/>
        <v>-</v>
      </c>
      <c r="FO101" s="163" t="str">
        <f t="shared" ca="1" si="415"/>
        <v>-</v>
      </c>
      <c r="FP101" s="163" t="str">
        <f t="shared" ca="1" si="415"/>
        <v>-</v>
      </c>
      <c r="FQ101" s="163" t="str">
        <f t="shared" ca="1" si="415"/>
        <v>-</v>
      </c>
      <c r="FR101" s="163" t="str">
        <f t="shared" ca="1" si="415"/>
        <v>-</v>
      </c>
      <c r="FS101" s="163" t="str">
        <f t="shared" ca="1" si="416"/>
        <v>-</v>
      </c>
      <c r="FT101" s="163" t="str">
        <f t="shared" ca="1" si="416"/>
        <v>-</v>
      </c>
      <c r="FU101" s="163" t="str">
        <f t="shared" ca="1" si="416"/>
        <v>-</v>
      </c>
      <c r="FV101" s="163" t="str">
        <f t="shared" ca="1" si="416"/>
        <v>-</v>
      </c>
      <c r="FW101" s="163" t="str">
        <f t="shared" ca="1" si="416"/>
        <v>-</v>
      </c>
      <c r="FX101" s="163" t="str">
        <f t="shared" ca="1" si="416"/>
        <v>-</v>
      </c>
      <c r="FY101" s="10"/>
      <c r="FZ101" s="163">
        <f t="shared" ca="1" si="416"/>
        <v>1</v>
      </c>
      <c r="GA101" s="163" t="str">
        <f t="shared" ca="1" si="416"/>
        <v>-</v>
      </c>
      <c r="GB101" s="163" t="str">
        <f t="shared" ca="1" si="416"/>
        <v>-</v>
      </c>
      <c r="GC101" s="163" t="str">
        <f t="shared" ca="1" si="416"/>
        <v>-</v>
      </c>
      <c r="GD101" s="163" t="str">
        <f t="shared" ca="1" si="416"/>
        <v>-</v>
      </c>
      <c r="GE101" s="163" t="b">
        <f t="shared" ca="1" si="416"/>
        <v>0</v>
      </c>
      <c r="GF101" s="163" t="str">
        <f t="shared" ca="1" si="416"/>
        <v>-</v>
      </c>
      <c r="GG101" s="163">
        <f t="shared" ca="1" si="416"/>
        <v>0</v>
      </c>
      <c r="GH101" s="163" t="str">
        <f t="shared" ca="1" si="416"/>
        <v>-</v>
      </c>
      <c r="GI101" s="161" cm="1">
        <f t="array" aca="1" ref="GI101" ca="1">INDEX(i.rev,$K101,GI$15)</f>
        <v>1</v>
      </c>
      <c r="GJ101" s="163">
        <f t="shared" ca="1" si="417"/>
        <v>0</v>
      </c>
      <c r="GK101" s="163">
        <f t="shared" ca="1" si="417"/>
        <v>1</v>
      </c>
      <c r="GL101" s="163">
        <f t="shared" ca="1" si="417"/>
        <v>0</v>
      </c>
      <c r="GM101" s="163">
        <f t="shared" ca="1" si="417"/>
        <v>1</v>
      </c>
      <c r="GN101" s="163">
        <f t="shared" ca="1" si="417"/>
        <v>1</v>
      </c>
      <c r="GO101" s="163">
        <f t="shared" ca="1" si="417"/>
        <v>1</v>
      </c>
      <c r="GP101" s="163">
        <f t="shared" ca="1" si="394"/>
        <v>0</v>
      </c>
      <c r="GQ101" s="163">
        <f t="shared" ca="1" si="394"/>
        <v>0</v>
      </c>
      <c r="GR101" s="163">
        <f t="shared" ca="1" si="394"/>
        <v>0</v>
      </c>
      <c r="GS101" s="163">
        <f t="shared" ca="1" si="394"/>
        <v>0</v>
      </c>
      <c r="GT101" s="163">
        <f t="shared" ca="1" si="394"/>
        <v>0</v>
      </c>
      <c r="GU101" s="163">
        <f t="shared" ca="1" si="394"/>
        <v>0</v>
      </c>
      <c r="GV101" s="163">
        <f t="shared" ca="1" si="394"/>
        <v>0</v>
      </c>
      <c r="GW101" s="163">
        <f t="shared" ca="1" si="394"/>
        <v>0</v>
      </c>
      <c r="GX101" s="163">
        <f t="shared" ca="1" si="394"/>
        <v>0</v>
      </c>
      <c r="GY101" s="163">
        <f t="shared" ca="1" si="394"/>
        <v>0</v>
      </c>
      <c r="GZ101" s="161" cm="1">
        <f t="array" aca="1" ref="GZ101" ca="1">INDEX(i.rev,$K101,GZ$15)</f>
        <v>0</v>
      </c>
      <c r="HA101" s="163">
        <f t="shared" ca="1" si="395"/>
        <v>0</v>
      </c>
      <c r="HB101" s="161" cm="1">
        <f t="array" aca="1" ref="HB101" ca="1">INDEX(i.rev,$K101,HB$15)</f>
        <v>1</v>
      </c>
      <c r="HC101" s="163">
        <f t="shared" ca="1" si="418"/>
        <v>0</v>
      </c>
      <c r="HD101" s="163">
        <f t="shared" ca="1" si="418"/>
        <v>0</v>
      </c>
      <c r="HE101" s="163">
        <f t="shared" ca="1" si="418"/>
        <v>0</v>
      </c>
      <c r="HF101" s="163">
        <f t="shared" ca="1" si="418"/>
        <v>0</v>
      </c>
      <c r="HG101" s="163">
        <f t="shared" ca="1" si="418"/>
        <v>0</v>
      </c>
      <c r="HH101" s="163">
        <f t="shared" ca="1" si="418"/>
        <v>0</v>
      </c>
      <c r="HI101" s="163">
        <f t="shared" ca="1" si="418"/>
        <v>0</v>
      </c>
      <c r="HJ101" s="10">
        <f t="shared" si="420"/>
        <v>0.9</v>
      </c>
      <c r="HK101" s="193" t="b">
        <f>TRUE</f>
        <v>1</v>
      </c>
      <c r="HL101" s="195">
        <f t="shared" si="419"/>
        <v>1917</v>
      </c>
      <c r="HM101" s="163" t="str">
        <f t="shared" ca="1" si="418"/>
        <v>-</v>
      </c>
      <c r="HN101" s="163" t="str">
        <f t="shared" ca="1" si="418"/>
        <v>-</v>
      </c>
      <c r="HO101" s="163" t="str">
        <f t="shared" ref="HO101:HO161" ca="1" si="426">OFFSET(HO$5,$B101,0)</f>
        <v>-</v>
      </c>
      <c r="HP101" s="161" t="b">
        <f t="shared" si="310"/>
        <v>0</v>
      </c>
      <c r="HQ101" s="161" t="b">
        <f t="shared" si="310"/>
        <v>0</v>
      </c>
      <c r="HR101" s="161" t="b">
        <f t="shared" si="310"/>
        <v>1</v>
      </c>
      <c r="HS101" s="163">
        <f t="shared" ca="1" si="418"/>
        <v>0</v>
      </c>
      <c r="HT101" s="161">
        <f t="shared" ca="1" si="311"/>
        <v>1</v>
      </c>
      <c r="HU101" s="161">
        <f t="shared" ca="1" si="311"/>
        <v>1</v>
      </c>
      <c r="HV101" s="163" t="str">
        <f t="shared" ca="1" si="418"/>
        <v>-</v>
      </c>
      <c r="HW101" s="163" t="str">
        <f t="shared" ca="1" si="418"/>
        <v>-</v>
      </c>
      <c r="HX101" s="163" t="str">
        <f t="shared" ca="1" si="418"/>
        <v>-</v>
      </c>
      <c r="HY101" s="163" t="str">
        <f t="shared" ref="HY101:IG101" ca="1" si="427">OFFSET(HY$5,$B101,0)</f>
        <v>-</v>
      </c>
      <c r="HZ101" s="163" t="str">
        <f t="shared" ca="1" si="427"/>
        <v>-</v>
      </c>
      <c r="IA101" s="163" t="str">
        <f t="shared" ca="1" si="427"/>
        <v>-</v>
      </c>
      <c r="IB101" s="163" t="str">
        <f t="shared" ca="1" si="427"/>
        <v>-</v>
      </c>
      <c r="IC101" s="163" t="str">
        <f t="shared" ca="1" si="427"/>
        <v>-</v>
      </c>
      <c r="ID101" s="163" t="str">
        <f t="shared" ca="1" si="427"/>
        <v>-</v>
      </c>
      <c r="IE101" s="163" t="b">
        <f t="shared" ca="1" si="427"/>
        <v>1</v>
      </c>
      <c r="IF101" s="163" t="str">
        <f t="shared" ca="1" si="427"/>
        <v>-</v>
      </c>
      <c r="IG101" s="163" t="str">
        <f t="shared" ca="1" si="427"/>
        <v>-</v>
      </c>
      <c r="IH101" s="163" t="str">
        <f t="shared" ca="1" si="312"/>
        <v>-</v>
      </c>
      <c r="II101" s="163" t="b">
        <f t="shared" ca="1" si="313"/>
        <v>1</v>
      </c>
      <c r="IJ101" s="163">
        <f t="shared" ca="1" si="313"/>
        <v>0</v>
      </c>
      <c r="IK101" s="163" t="str">
        <f t="shared" ca="1" si="313"/>
        <v>-</v>
      </c>
      <c r="IL101" s="163" t="str">
        <f t="shared" ca="1" si="313"/>
        <v>-</v>
      </c>
      <c r="IM101" s="163" t="str">
        <f t="shared" ca="1" si="313"/>
        <v>-</v>
      </c>
      <c r="IN101" s="163" t="str">
        <f t="shared" ca="1" si="313"/>
        <v>-</v>
      </c>
      <c r="IO101" s="163" t="str">
        <f t="shared" ca="1" si="313"/>
        <v>-</v>
      </c>
      <c r="IP101" s="163">
        <f t="shared" ca="1" si="313"/>
        <v>0</v>
      </c>
      <c r="IQ101" s="163" t="str">
        <f t="shared" ca="1" si="313"/>
        <v>-</v>
      </c>
      <c r="IR101" s="163" t="str">
        <f t="shared" ca="1" si="313"/>
        <v>-</v>
      </c>
      <c r="IS101" s="163" t="str">
        <f t="shared" ca="1" si="313"/>
        <v>-</v>
      </c>
      <c r="IT101" s="163">
        <f t="shared" ca="1" si="313"/>
        <v>500</v>
      </c>
      <c r="IU101" s="163">
        <f t="shared" ca="1" si="313"/>
        <v>500</v>
      </c>
      <c r="IV101" s="163" t="str">
        <f t="shared" ca="1" si="313"/>
        <v>-</v>
      </c>
      <c r="IW101" s="163" t="str">
        <f t="shared" ca="1" si="313"/>
        <v>-</v>
      </c>
      <c r="IX101" s="163" t="str">
        <f t="shared" ca="1" si="313"/>
        <v>-</v>
      </c>
      <c r="IY101" s="187" t="b">
        <v>0</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316"/>
        <v>4.4999999999999998E-2</v>
      </c>
      <c r="MA101" s="161">
        <f t="shared" ca="1" si="317"/>
        <v>4.4999999999999998E-2</v>
      </c>
      <c r="MB101" s="163">
        <f t="shared" ca="1" si="407"/>
        <v>1</v>
      </c>
      <c r="MC101" s="163">
        <f t="shared" ca="1" si="407"/>
        <v>0</v>
      </c>
      <c r="MD101" s="163">
        <f t="shared" ca="1" si="407"/>
        <v>1</v>
      </c>
      <c r="ME101" s="163">
        <f t="shared" ca="1" si="407"/>
        <v>1</v>
      </c>
      <c r="MF101" s="163">
        <f t="shared" ca="1" si="407"/>
        <v>0</v>
      </c>
      <c r="MG101" s="163">
        <f t="shared" ca="1" si="407"/>
        <v>70</v>
      </c>
      <c r="MH101" s="163">
        <f t="shared" ca="1" si="407"/>
        <v>50</v>
      </c>
      <c r="MI101" s="163">
        <f t="shared" ca="1" si="407"/>
        <v>85</v>
      </c>
      <c r="MJ101" s="163">
        <f t="shared" ca="1" si="407"/>
        <v>50</v>
      </c>
      <c r="MK101" s="161">
        <f t="shared" ca="1" si="397"/>
        <v>1</v>
      </c>
      <c r="ML101" s="161">
        <f t="shared" ca="1" si="398"/>
        <v>1</v>
      </c>
      <c r="MM101" s="161">
        <f t="shared" ca="1" si="399"/>
        <v>1</v>
      </c>
      <c r="MN101" s="161">
        <f t="shared" ca="1" si="320"/>
        <v>1</v>
      </c>
      <c r="MO101" s="161">
        <f t="shared" ca="1" si="320"/>
        <v>1</v>
      </c>
      <c r="MP101" s="163">
        <f t="shared" ca="1" si="407"/>
        <v>1</v>
      </c>
      <c r="MQ101" s="10"/>
      <c r="MR101" s="163">
        <f t="shared" ca="1" si="407"/>
        <v>1</v>
      </c>
      <c r="MS101" s="161">
        <f t="shared" ca="1" si="321"/>
        <v>0.85</v>
      </c>
      <c r="MT101" s="163">
        <f t="shared" ca="1" si="407"/>
        <v>0.75</v>
      </c>
      <c r="MU101" s="163">
        <f t="shared" ca="1" si="407"/>
        <v>0.8</v>
      </c>
      <c r="MV101" s="163">
        <f t="shared" ca="1" si="407"/>
        <v>0.82499999999999996</v>
      </c>
      <c r="MW101" s="163">
        <f t="shared" ca="1" si="407"/>
        <v>0.875</v>
      </c>
      <c r="MX101" s="163">
        <f t="shared" ca="1" si="407"/>
        <v>0.9</v>
      </c>
      <c r="MY101" s="163">
        <f t="shared" ca="1" si="422"/>
        <v>0.75</v>
      </c>
      <c r="MZ101" s="163">
        <f t="shared" ca="1" si="422"/>
        <v>0.78142857142857147</v>
      </c>
      <c r="NA101" s="163">
        <f t="shared" ca="1" si="422"/>
        <v>0.82499999999999996</v>
      </c>
      <c r="NB101" s="163">
        <f t="shared" ca="1" si="422"/>
        <v>0.875</v>
      </c>
      <c r="NC101" s="163">
        <f t="shared" ca="1" si="422"/>
        <v>0.9</v>
      </c>
      <c r="ND101" s="163">
        <f t="shared" ca="1" si="422"/>
        <v>0.9</v>
      </c>
      <c r="NE101" s="163">
        <f t="shared" ca="1" si="422"/>
        <v>0.75</v>
      </c>
      <c r="NF101" s="163">
        <f t="shared" ca="1" si="422"/>
        <v>0.78142857142857147</v>
      </c>
      <c r="NG101" s="163">
        <f t="shared" ca="1" si="422"/>
        <v>0.82499999999999996</v>
      </c>
      <c r="NH101" s="163">
        <f t="shared" ca="1" si="422"/>
        <v>0.875</v>
      </c>
      <c r="NI101" s="163">
        <f t="shared" ca="1" si="422"/>
        <v>0.9</v>
      </c>
      <c r="NJ101" s="163">
        <f t="shared" ca="1" si="422"/>
        <v>0.9</v>
      </c>
      <c r="NK101" s="163">
        <f t="shared" ca="1" si="422"/>
        <v>0.75</v>
      </c>
      <c r="NL101" s="163">
        <f t="shared" ca="1" si="422"/>
        <v>0.78142857142857147</v>
      </c>
      <c r="NM101" s="163">
        <f t="shared" ca="1" si="422"/>
        <v>0.82499999999999996</v>
      </c>
      <c r="NN101" s="163">
        <f t="shared" ca="1" si="422"/>
        <v>0.875</v>
      </c>
      <c r="NO101" s="163">
        <f t="shared" ca="1" si="422"/>
        <v>0.9</v>
      </c>
      <c r="NP101" s="163">
        <f t="shared" ca="1" si="422"/>
        <v>0.9</v>
      </c>
      <c r="NQ101" s="163">
        <f t="shared" ca="1" si="422"/>
        <v>0.75</v>
      </c>
      <c r="NR101" s="163">
        <f t="shared" ca="1" si="422"/>
        <v>0.78142857142857147</v>
      </c>
      <c r="NS101" s="163">
        <f t="shared" ca="1" si="422"/>
        <v>0.82499999999999996</v>
      </c>
      <c r="NT101" s="163">
        <f t="shared" ca="1" si="422"/>
        <v>0.875</v>
      </c>
      <c r="NU101" s="163">
        <f t="shared" ca="1" si="422"/>
        <v>0.9</v>
      </c>
      <c r="NV101" s="163">
        <f t="shared" ca="1" si="422"/>
        <v>0.9</v>
      </c>
      <c r="NW101" s="163">
        <f t="shared" ca="1" si="422"/>
        <v>0.75</v>
      </c>
      <c r="NX101" s="163">
        <f t="shared" ca="1" si="422"/>
        <v>0.78142857142857147</v>
      </c>
      <c r="NY101" s="163">
        <f t="shared" ca="1" si="422"/>
        <v>0.82499999999999996</v>
      </c>
      <c r="NZ101" s="163">
        <f t="shared" ca="1" si="422"/>
        <v>0.875</v>
      </c>
      <c r="OA101" s="163">
        <f t="shared" ca="1" si="422"/>
        <v>0.9</v>
      </c>
      <c r="OB101" s="163">
        <f t="shared" ca="1" si="422"/>
        <v>0.9</v>
      </c>
      <c r="OC101" s="163">
        <f t="shared" ca="1" si="422"/>
        <v>0.75</v>
      </c>
      <c r="OD101" s="163">
        <f t="shared" ca="1" si="422"/>
        <v>0.78142857142857147</v>
      </c>
      <c r="OE101" s="163">
        <f t="shared" ca="1" si="422"/>
        <v>0.82499999999999996</v>
      </c>
      <c r="OF101" s="163">
        <f t="shared" ca="1" si="422"/>
        <v>0.875</v>
      </c>
      <c r="OG101" s="163">
        <f t="shared" ca="1" si="422"/>
        <v>0.9</v>
      </c>
      <c r="OH101" s="163">
        <f t="shared" ca="1" si="422"/>
        <v>0.9</v>
      </c>
      <c r="OI101" s="163">
        <f t="shared" ca="1" si="422"/>
        <v>0.75</v>
      </c>
      <c r="OJ101" s="163">
        <f t="shared" ca="1" si="422"/>
        <v>0.76904761904761909</v>
      </c>
      <c r="OK101" s="163">
        <f t="shared" ca="1" si="422"/>
        <v>0.82000000000000006</v>
      </c>
      <c r="OL101" s="163">
        <f t="shared" ca="1" si="422"/>
        <v>0.875</v>
      </c>
      <c r="OM101" s="163">
        <f t="shared" ca="1" si="422"/>
        <v>0.9</v>
      </c>
      <c r="ON101" s="163">
        <f t="shared" ca="1" si="422"/>
        <v>0.90000000000000013</v>
      </c>
      <c r="OO101" s="163">
        <f t="shared" ca="1" si="422"/>
        <v>0.75</v>
      </c>
      <c r="OP101" s="163">
        <f t="shared" ca="1" si="422"/>
        <v>0.76904761904761909</v>
      </c>
      <c r="OQ101" s="163">
        <f t="shared" ca="1" si="422"/>
        <v>0.82000000000000006</v>
      </c>
      <c r="OR101" s="163">
        <f t="shared" ca="1" si="422"/>
        <v>0.875</v>
      </c>
      <c r="OS101" s="163">
        <f t="shared" ca="1" si="422"/>
        <v>0.9</v>
      </c>
      <c r="OT101" s="163">
        <f t="shared" ca="1" si="422"/>
        <v>0.9</v>
      </c>
      <c r="OU101" s="163">
        <f t="shared" ca="1" si="422"/>
        <v>0.875</v>
      </c>
      <c r="OV101" s="161">
        <f t="shared" ca="1" si="325"/>
        <v>1</v>
      </c>
      <c r="OW101" s="161">
        <f t="shared" ca="1" si="326"/>
        <v>1</v>
      </c>
      <c r="OX101" s="161" t="str">
        <f t="shared" ca="1" si="327"/>
        <v>-</v>
      </c>
      <c r="OY101" s="193">
        <v>2</v>
      </c>
      <c r="OZ101" s="161" t="str">
        <f t="shared" ca="1" si="328"/>
        <v>-</v>
      </c>
      <c r="PA101" s="161" t="str">
        <f t="shared" ca="1" si="329"/>
        <v>-</v>
      </c>
      <c r="PB101" s="163">
        <f t="shared" ca="1" si="407"/>
        <v>0</v>
      </c>
      <c r="PC101" s="27">
        <v>0</v>
      </c>
    </row>
    <row r="102" spans="1:419" s="143" customFormat="1" hidden="1" outlineLevel="1">
      <c r="A102" s="121">
        <f t="shared" si="14"/>
        <v>97</v>
      </c>
      <c r="B102" s="121">
        <f t="shared" si="390"/>
        <v>13</v>
      </c>
      <c r="C102" s="143">
        <v>101</v>
      </c>
      <c r="D102" s="143" t="s">
        <v>884</v>
      </c>
      <c r="E102" s="143" t="b">
        <v>0</v>
      </c>
      <c r="F102" s="143" t="b">
        <v>0</v>
      </c>
      <c r="G102" s="143" t="b">
        <f t="shared" ref="G102:G125" si="428">E102</f>
        <v>0</v>
      </c>
      <c r="H102" s="139">
        <v>3</v>
      </c>
      <c r="I102" s="32">
        <v>1</v>
      </c>
      <c r="J102" s="139">
        <f t="shared" ca="1" si="412"/>
        <v>1</v>
      </c>
      <c r="K102" s="139">
        <f t="shared" ca="1" si="412"/>
        <v>1</v>
      </c>
      <c r="L102" s="139">
        <f t="shared" ca="1" si="412"/>
        <v>1</v>
      </c>
      <c r="M102" s="139">
        <f t="shared" ca="1" si="412"/>
        <v>1</v>
      </c>
      <c r="N102" s="139">
        <f t="shared" ca="1" si="412"/>
        <v>1</v>
      </c>
      <c r="O102" s="139">
        <f t="shared" ca="1" si="412"/>
        <v>1</v>
      </c>
      <c r="P102" s="139">
        <f t="shared" ca="1" si="412"/>
        <v>1</v>
      </c>
      <c r="Q102" s="139">
        <f t="shared" ca="1" si="412"/>
        <v>1</v>
      </c>
      <c r="R102" s="139">
        <f t="shared" ca="1" si="412"/>
        <v>2</v>
      </c>
      <c r="S102" s="139">
        <f t="shared" ca="1" si="412"/>
        <v>1</v>
      </c>
      <c r="T102" s="139">
        <f t="shared" ca="1" si="412"/>
        <v>1</v>
      </c>
      <c r="U102" s="139">
        <f t="shared" ca="1" si="412"/>
        <v>1</v>
      </c>
      <c r="V102" s="139">
        <f t="shared" ca="1" si="412"/>
        <v>1</v>
      </c>
      <c r="W102" s="139">
        <f t="shared" ca="1" si="412"/>
        <v>1</v>
      </c>
      <c r="X102" s="193">
        <v>2</v>
      </c>
      <c r="Y102" s="139">
        <f t="shared" ca="1" si="412"/>
        <v>1</v>
      </c>
      <c r="Z102" s="139">
        <f t="shared" ca="1" si="412"/>
        <v>1</v>
      </c>
      <c r="AA102" s="139">
        <f t="shared" ca="1" si="412"/>
        <v>1</v>
      </c>
      <c r="AB102" s="139">
        <f t="shared" ca="1" si="412"/>
        <v>1</v>
      </c>
      <c r="AC102" s="139">
        <f t="shared" ca="1" si="412"/>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49623822592 SE CropgrazeFALSE Pasture0.85 (F33N11) pas%15 50 percentile prices</v>
      </c>
      <c r="AF102" s="10" t="str">
        <f ca="1">IF(COUNTIF(AE$5:AE102,AE102)=1,"-","Dup")</f>
        <v>-</v>
      </c>
      <c r="AG102" s="10"/>
      <c r="AH102" s="162" t="b">
        <v>0</v>
      </c>
      <c r="AI102" s="162" t="b">
        <v>0</v>
      </c>
      <c r="AJ102" s="162" t="b">
        <v>0</v>
      </c>
      <c r="AK102" s="162" t="b">
        <v>0</v>
      </c>
      <c r="AL102" s="162" t="b">
        <v>0</v>
      </c>
      <c r="AM102" s="162" t="b">
        <v>1</v>
      </c>
      <c r="AN102" s="10"/>
      <c r="AO102" s="161" t="b">
        <f t="shared" si="296"/>
        <v>1</v>
      </c>
      <c r="AP102" s="161" t="str">
        <f t="shared" si="296"/>
        <v>-</v>
      </c>
      <c r="AQ102" s="161" t="str">
        <f t="shared" si="296"/>
        <v>-</v>
      </c>
      <c r="AR102" s="161" t="str">
        <f t="shared" si="296"/>
        <v>-</v>
      </c>
      <c r="AS102" s="161" t="b">
        <f t="shared" si="296"/>
        <v>1</v>
      </c>
      <c r="AT102" s="161" t="b">
        <f t="shared" si="296"/>
        <v>0</v>
      </c>
      <c r="AU102" s="161">
        <f t="shared" ca="1" si="297"/>
        <v>0</v>
      </c>
      <c r="AV102" s="161" t="b">
        <f t="shared" ca="1" si="298"/>
        <v>0</v>
      </c>
      <c r="AW102" s="161" t="b">
        <f t="shared" ca="1" si="298"/>
        <v>0</v>
      </c>
      <c r="AX102" s="161" t="str">
        <f t="shared" ca="1" si="298"/>
        <v>-</v>
      </c>
      <c r="AY102" s="161" t="str">
        <f t="shared" ca="1" si="298"/>
        <v>-</v>
      </c>
      <c r="AZ102" s="161" t="str">
        <f t="shared" ca="1" si="298"/>
        <v>-</v>
      </c>
      <c r="BA102" s="10"/>
      <c r="BB102" s="161" t="b">
        <f t="shared" si="299"/>
        <v>1</v>
      </c>
      <c r="BC102" s="163" t="b">
        <f t="shared" ca="1" si="413"/>
        <v>1</v>
      </c>
      <c r="BD102" s="163" t="b">
        <f t="shared" ca="1" si="413"/>
        <v>1</v>
      </c>
      <c r="BE102" s="162">
        <f t="shared" si="351"/>
        <v>3108</v>
      </c>
      <c r="BF102" s="163" t="str">
        <f t="shared" ca="1" si="413"/>
        <v>-</v>
      </c>
      <c r="BG102" s="163" t="str">
        <f t="shared" ca="1" si="413"/>
        <v>-</v>
      </c>
      <c r="BH102" s="163" t="str">
        <f t="shared" ca="1" si="413"/>
        <v>-</v>
      </c>
      <c r="BI102" s="163" t="str">
        <f t="shared" ca="1" si="413"/>
        <v>-</v>
      </c>
      <c r="BJ102" s="163" t="str">
        <f t="shared" ca="1" si="413"/>
        <v>-</v>
      </c>
      <c r="BK102" s="163">
        <f t="shared" ca="1" si="413"/>
        <v>1</v>
      </c>
      <c r="BL102" s="163">
        <f t="shared" ca="1" si="413"/>
        <v>1</v>
      </c>
      <c r="BM102" s="163" t="str">
        <f t="shared" ca="1" si="413"/>
        <v>-</v>
      </c>
      <c r="BN102" s="163" t="str">
        <f t="shared" ca="1" si="413"/>
        <v>-</v>
      </c>
      <c r="BO102" s="163" t="b">
        <f t="shared" ca="1" si="301"/>
        <v>0</v>
      </c>
      <c r="BP102" s="163" t="b">
        <f t="shared" ca="1" si="400"/>
        <v>0</v>
      </c>
      <c r="BQ102" s="163" t="b">
        <f t="shared" ca="1" si="400"/>
        <v>0</v>
      </c>
      <c r="BR102" s="163" t="b">
        <f t="shared" ca="1" si="400"/>
        <v>0</v>
      </c>
      <c r="BS102" s="163" t="b">
        <f t="shared" ca="1" si="400"/>
        <v>0</v>
      </c>
      <c r="BT102" s="163" t="b">
        <f t="shared" ca="1" si="400"/>
        <v>0</v>
      </c>
      <c r="BU102" s="163" t="b">
        <f t="shared" ca="1" si="400"/>
        <v>0</v>
      </c>
      <c r="BV102" s="163" t="b">
        <f t="shared" ca="1" si="400"/>
        <v>0</v>
      </c>
      <c r="BW102" s="163" t="b">
        <f t="shared" ca="1" si="400"/>
        <v>0</v>
      </c>
      <c r="BX102" s="163" t="str">
        <f t="shared" ca="1" si="402"/>
        <v>-</v>
      </c>
      <c r="BY102" s="163" t="str">
        <f t="shared" ca="1" si="423"/>
        <v>-</v>
      </c>
      <c r="BZ102" s="163" t="str">
        <f t="shared" ca="1" si="423"/>
        <v>-</v>
      </c>
      <c r="CA102" s="163" t="str">
        <f t="shared" ca="1" si="423"/>
        <v>-</v>
      </c>
      <c r="CB102" s="163" t="str">
        <f t="shared" ca="1" si="423"/>
        <v>-</v>
      </c>
      <c r="CC102" s="163" t="str">
        <f t="shared" ca="1" si="423"/>
        <v>-</v>
      </c>
      <c r="CD102" s="163" t="str">
        <f t="shared" ca="1" si="423"/>
        <v>-</v>
      </c>
      <c r="CE102" s="163" t="str">
        <f t="shared" ca="1" si="423"/>
        <v>-</v>
      </c>
      <c r="CF102" s="163" t="str">
        <f t="shared" ca="1" si="423"/>
        <v>-</v>
      </c>
      <c r="CG102" s="163" t="str">
        <f t="shared" ca="1" si="402"/>
        <v>-</v>
      </c>
      <c r="CH102" s="163" t="str">
        <f t="shared" ca="1" si="402"/>
        <v>-</v>
      </c>
      <c r="CI102" s="163" t="str">
        <f t="shared" ca="1" si="402"/>
        <v>-</v>
      </c>
      <c r="CJ102" s="163" t="str">
        <f t="shared" ca="1" si="402"/>
        <v>-</v>
      </c>
      <c r="CK102" s="163" t="str">
        <f t="shared" ca="1" si="402"/>
        <v>-</v>
      </c>
      <c r="CL102" s="163" t="str">
        <f t="shared" ref="CL102:CS105" ca="1" si="429">OFFSET(CL$5,$B102,0)</f>
        <v>-</v>
      </c>
      <c r="CM102" s="163" t="str">
        <f t="shared" ca="1" si="429"/>
        <v>-</v>
      </c>
      <c r="CN102" s="163" t="str">
        <f t="shared" ca="1" si="429"/>
        <v>-</v>
      </c>
      <c r="CO102" s="163" t="str">
        <f t="shared" ca="1" si="429"/>
        <v>-</v>
      </c>
      <c r="CP102" s="163" t="str">
        <f t="shared" ca="1" si="429"/>
        <v>-</v>
      </c>
      <c r="CQ102" s="163" t="str">
        <f t="shared" ca="1" si="429"/>
        <v>-</v>
      </c>
      <c r="CR102" s="163" t="str">
        <f t="shared" ca="1" si="429"/>
        <v>-</v>
      </c>
      <c r="CS102" s="163" t="str">
        <f t="shared" ca="1" si="429"/>
        <v>-</v>
      </c>
      <c r="CT102" s="163" t="str">
        <f t="shared" ca="1" si="402"/>
        <v>-</v>
      </c>
      <c r="CU102" s="163" t="str">
        <f t="shared" ca="1" si="421"/>
        <v>-</v>
      </c>
      <c r="CV102" s="163" t="str">
        <f t="shared" ca="1" si="421"/>
        <v>-</v>
      </c>
      <c r="CW102" s="163" t="str">
        <f t="shared" ca="1" si="421"/>
        <v>-</v>
      </c>
      <c r="CX102" s="163" t="str">
        <f t="shared" ca="1" si="421"/>
        <v>-</v>
      </c>
      <c r="CY102" s="163" t="str">
        <f t="shared" ca="1" si="421"/>
        <v>-</v>
      </c>
      <c r="CZ102" s="163" t="str">
        <f t="shared" ca="1" si="421"/>
        <v>-</v>
      </c>
      <c r="DA102" s="163" t="str">
        <f t="shared" ca="1" si="421"/>
        <v>-</v>
      </c>
      <c r="DB102" s="163" t="str">
        <f t="shared" ca="1" si="421"/>
        <v>-</v>
      </c>
      <c r="DC102" s="163" t="str">
        <f t="shared" ca="1" si="424"/>
        <v>-</v>
      </c>
      <c r="DD102" s="163" t="str">
        <f t="shared" ca="1" si="424"/>
        <v>-</v>
      </c>
      <c r="DE102" s="163" t="str">
        <f t="shared" ca="1" si="424"/>
        <v>-</v>
      </c>
      <c r="DF102" s="163" t="str">
        <f t="shared" ca="1" si="424"/>
        <v>-</v>
      </c>
      <c r="DG102" s="163" t="str">
        <f t="shared" ca="1" si="424"/>
        <v>-</v>
      </c>
      <c r="DH102" s="163" t="str">
        <f t="shared" ca="1" si="424"/>
        <v>-</v>
      </c>
      <c r="DI102" s="163" t="str">
        <f t="shared" ca="1" si="424"/>
        <v>-</v>
      </c>
      <c r="DJ102" s="163" t="str">
        <f t="shared" ca="1" si="424"/>
        <v>-</v>
      </c>
      <c r="DK102" s="163" t="str">
        <f t="shared" ca="1" si="424"/>
        <v>-</v>
      </c>
      <c r="DL102" s="10"/>
      <c r="DM102" s="163" t="str">
        <f t="shared" ca="1" si="413"/>
        <v>-</v>
      </c>
      <c r="DN102" s="163" t="str">
        <f t="shared" ca="1" si="413"/>
        <v>-</v>
      </c>
      <c r="DO102" s="163" t="str">
        <f t="shared" ca="1" si="413"/>
        <v>-</v>
      </c>
      <c r="DP102" s="163" t="str">
        <f t="shared" ca="1" si="413"/>
        <v>-</v>
      </c>
      <c r="DQ102" s="163" t="str">
        <f t="shared" ca="1" si="413"/>
        <v>-</v>
      </c>
      <c r="DR102" s="163" t="str">
        <f t="shared" ca="1" si="413"/>
        <v>-</v>
      </c>
      <c r="DS102" s="163" t="str">
        <f t="shared" ca="1" si="413"/>
        <v>-</v>
      </c>
      <c r="DT102" s="163" t="str">
        <f t="shared" ca="1" si="413"/>
        <v>-</v>
      </c>
      <c r="DU102" s="163" t="str">
        <f t="shared" ca="1" si="413"/>
        <v>-</v>
      </c>
      <c r="DV102" s="163" t="str">
        <f t="shared" ca="1" si="413"/>
        <v>-</v>
      </c>
      <c r="DW102" s="163" t="str">
        <f t="shared" ca="1" si="413"/>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5"/>
        <v>-</v>
      </c>
      <c r="EJ102" s="163" t="str">
        <f t="shared" ca="1" si="425"/>
        <v>-</v>
      </c>
      <c r="EK102" s="163" t="str">
        <f t="shared" ca="1" si="425"/>
        <v>-</v>
      </c>
      <c r="EL102" s="163" t="str">
        <f t="shared" ca="1" si="425"/>
        <v>-</v>
      </c>
      <c r="EM102" s="163" t="str">
        <f t="shared" ca="1" si="425"/>
        <v>-</v>
      </c>
      <c r="EN102" s="163" t="str">
        <f t="shared" ca="1" si="425"/>
        <v>-</v>
      </c>
      <c r="EO102" s="163" t="str">
        <f t="shared" ca="1" si="425"/>
        <v>-</v>
      </c>
      <c r="EP102" s="163" t="str">
        <f t="shared" ca="1" si="425"/>
        <v>-</v>
      </c>
      <c r="EQ102" s="163">
        <f t="shared" ca="1" si="425"/>
        <v>1</v>
      </c>
      <c r="ER102" s="163">
        <f t="shared" ca="1" si="425"/>
        <v>1</v>
      </c>
      <c r="ES102" s="163">
        <f t="shared" ca="1" si="425"/>
        <v>0</v>
      </c>
      <c r="ET102" s="163" t="str">
        <f t="shared" ca="1" si="425"/>
        <v>-</v>
      </c>
      <c r="EU102" s="163" t="str">
        <f t="shared" ca="1" si="425"/>
        <v>-</v>
      </c>
      <c r="EV102" s="163" t="str">
        <f t="shared" ca="1" si="425"/>
        <v>-</v>
      </c>
      <c r="EW102" s="163" t="str">
        <f t="shared" ca="1" si="425"/>
        <v>-</v>
      </c>
      <c r="EX102" s="163" t="str">
        <f t="shared" ca="1" si="425"/>
        <v>-</v>
      </c>
      <c r="EY102" s="163" t="str">
        <f t="shared" ca="1" si="379"/>
        <v>-</v>
      </c>
      <c r="EZ102" s="163" t="str">
        <f t="shared" ca="1" si="379"/>
        <v>-</v>
      </c>
      <c r="FA102" s="163">
        <f t="shared" ca="1" si="379"/>
        <v>0</v>
      </c>
      <c r="FB102" s="163" t="str">
        <f t="shared" ca="1" si="379"/>
        <v>-</v>
      </c>
      <c r="FC102" s="163" t="str">
        <f t="shared" ca="1" si="415"/>
        <v>-</v>
      </c>
      <c r="FD102" s="163" t="str">
        <f t="shared" ca="1" si="415"/>
        <v>-</v>
      </c>
      <c r="FE102" s="163" t="str">
        <f t="shared" ca="1" si="415"/>
        <v>-</v>
      </c>
      <c r="FF102" s="163" t="str">
        <f t="shared" ca="1" si="415"/>
        <v>-</v>
      </c>
      <c r="FG102" s="163">
        <f t="shared" ca="1" si="415"/>
        <v>0</v>
      </c>
      <c r="FH102" s="163">
        <f t="shared" ca="1" si="415"/>
        <v>0</v>
      </c>
      <c r="FI102" s="163">
        <f t="shared" ca="1" si="415"/>
        <v>0</v>
      </c>
      <c r="FJ102" s="163">
        <f t="shared" ca="1" si="415"/>
        <v>0</v>
      </c>
      <c r="FK102" s="163">
        <f t="shared" ca="1" si="415"/>
        <v>0</v>
      </c>
      <c r="FL102" s="163">
        <f t="shared" ca="1" si="415"/>
        <v>0</v>
      </c>
      <c r="FM102" s="163">
        <f t="shared" ca="1" si="415"/>
        <v>0</v>
      </c>
      <c r="FN102" s="163" t="str">
        <f t="shared" ca="1" si="415"/>
        <v>-</v>
      </c>
      <c r="FO102" s="163" t="str">
        <f t="shared" ca="1" si="415"/>
        <v>-</v>
      </c>
      <c r="FP102" s="163" t="str">
        <f t="shared" ca="1" si="415"/>
        <v>-</v>
      </c>
      <c r="FQ102" s="163" t="str">
        <f t="shared" ca="1" si="415"/>
        <v>-</v>
      </c>
      <c r="FR102" s="163" t="str">
        <f t="shared" ca="1" si="415"/>
        <v>-</v>
      </c>
      <c r="FS102" s="163" t="str">
        <f t="shared" ca="1" si="416"/>
        <v>-</v>
      </c>
      <c r="FT102" s="163" t="str">
        <f t="shared" ca="1" si="416"/>
        <v>-</v>
      </c>
      <c r="FU102" s="163" t="str">
        <f t="shared" ca="1" si="416"/>
        <v>-</v>
      </c>
      <c r="FV102" s="163" t="str">
        <f t="shared" ca="1" si="416"/>
        <v>-</v>
      </c>
      <c r="FW102" s="163" t="str">
        <f t="shared" ca="1" si="416"/>
        <v>-</v>
      </c>
      <c r="FX102" s="163" t="str">
        <f t="shared" ca="1" si="416"/>
        <v>-</v>
      </c>
      <c r="FY102" s="10"/>
      <c r="FZ102" s="163">
        <f t="shared" ca="1" si="416"/>
        <v>1</v>
      </c>
      <c r="GA102" s="163" t="str">
        <f t="shared" ca="1" si="416"/>
        <v>-</v>
      </c>
      <c r="GB102" s="163" t="str">
        <f t="shared" ca="1" si="416"/>
        <v>-</v>
      </c>
      <c r="GC102" s="163" t="str">
        <f t="shared" ca="1" si="416"/>
        <v>-</v>
      </c>
      <c r="GD102" s="163" t="str">
        <f t="shared" ca="1" si="416"/>
        <v>-</v>
      </c>
      <c r="GE102" s="163" t="b">
        <f t="shared" ca="1" si="416"/>
        <v>0</v>
      </c>
      <c r="GF102" s="163" t="str">
        <f t="shared" ca="1" si="416"/>
        <v>-</v>
      </c>
      <c r="GG102" s="163">
        <f t="shared" ca="1" si="416"/>
        <v>0</v>
      </c>
      <c r="GH102" s="163" t="str">
        <f t="shared" ca="1" si="416"/>
        <v>-</v>
      </c>
      <c r="GI102" s="161" cm="1">
        <f t="array" aca="1" ref="GI102" ca="1">INDEX(i.rev,$K102,GI$15)</f>
        <v>1</v>
      </c>
      <c r="GJ102" s="163">
        <f t="shared" ca="1" si="417"/>
        <v>0</v>
      </c>
      <c r="GK102" s="163">
        <f t="shared" ca="1" si="417"/>
        <v>1</v>
      </c>
      <c r="GL102" s="163">
        <f t="shared" ca="1" si="417"/>
        <v>0</v>
      </c>
      <c r="GM102" s="163">
        <f t="shared" ca="1" si="417"/>
        <v>1</v>
      </c>
      <c r="GN102" s="163">
        <f t="shared" ca="1" si="417"/>
        <v>1</v>
      </c>
      <c r="GO102" s="163">
        <f t="shared" ca="1" si="417"/>
        <v>1</v>
      </c>
      <c r="GP102" s="163">
        <f t="shared" ca="1" si="417"/>
        <v>0</v>
      </c>
      <c r="GQ102" s="163">
        <f t="shared" ca="1" si="417"/>
        <v>0</v>
      </c>
      <c r="GR102" s="163">
        <f t="shared" ca="1" si="417"/>
        <v>0</v>
      </c>
      <c r="GS102" s="163">
        <f t="shared" ca="1" si="417"/>
        <v>0</v>
      </c>
      <c r="GT102" s="163">
        <f t="shared" ca="1" si="417"/>
        <v>0</v>
      </c>
      <c r="GU102" s="163">
        <f t="shared" ca="1" si="417"/>
        <v>0</v>
      </c>
      <c r="GV102" s="163">
        <f t="shared" ca="1" si="417"/>
        <v>0</v>
      </c>
      <c r="GW102" s="163">
        <f t="shared" ca="1" si="417"/>
        <v>0</v>
      </c>
      <c r="GX102" s="163">
        <f t="shared" ca="1" si="417"/>
        <v>0</v>
      </c>
      <c r="GY102" s="163">
        <f t="shared" ca="1" si="417"/>
        <v>0</v>
      </c>
      <c r="GZ102" s="161" cm="1">
        <f t="array" aca="1" ref="GZ102" ca="1">INDEX(i.rev,$K102,GZ$15)</f>
        <v>0</v>
      </c>
      <c r="HA102" s="163">
        <f t="shared" ca="1" si="395"/>
        <v>0</v>
      </c>
      <c r="HB102" s="161" cm="1">
        <f t="array" aca="1" ref="HB102" ca="1">INDEX(i.rev,$K102,HB$15)</f>
        <v>1</v>
      </c>
      <c r="HC102" s="163">
        <f t="shared" ref="HC102:IG113" ca="1" si="430">OFFSET(HC$5,$B102,0)</f>
        <v>0</v>
      </c>
      <c r="HD102" s="163">
        <f t="shared" ca="1" si="430"/>
        <v>0</v>
      </c>
      <c r="HE102" s="163">
        <f t="shared" ca="1" si="430"/>
        <v>0</v>
      </c>
      <c r="HF102" s="163">
        <f t="shared" ca="1" si="430"/>
        <v>0</v>
      </c>
      <c r="HG102" s="163">
        <f t="shared" ca="1" si="430"/>
        <v>0</v>
      </c>
      <c r="HH102" s="163">
        <f t="shared" ca="1" si="430"/>
        <v>0</v>
      </c>
      <c r="HI102" s="163">
        <f t="shared" ca="1" si="430"/>
        <v>0</v>
      </c>
      <c r="HJ102" s="10">
        <v>0.15</v>
      </c>
      <c r="HK102" s="193" t="b">
        <f>TRUE</f>
        <v>1</v>
      </c>
      <c r="HL102" s="195">
        <f>$HL$68*HJ102</f>
        <v>319.5</v>
      </c>
      <c r="HM102" s="163" t="str">
        <f t="shared" ca="1" si="430"/>
        <v>-</v>
      </c>
      <c r="HN102" s="163" t="str">
        <f t="shared" ca="1" si="430"/>
        <v>-</v>
      </c>
      <c r="HO102" s="163" t="str">
        <f t="shared" ca="1" si="426"/>
        <v>-</v>
      </c>
      <c r="HP102" s="161" t="b">
        <f t="shared" si="310"/>
        <v>0</v>
      </c>
      <c r="HQ102" s="161" t="b">
        <f t="shared" si="310"/>
        <v>0</v>
      </c>
      <c r="HR102" s="161" t="b">
        <f t="shared" si="310"/>
        <v>1</v>
      </c>
      <c r="HS102" s="163">
        <f t="shared" ca="1" si="430"/>
        <v>0</v>
      </c>
      <c r="HT102" s="161">
        <f t="shared" ca="1" si="311"/>
        <v>1</v>
      </c>
      <c r="HU102" s="161">
        <f t="shared" ca="1" si="311"/>
        <v>1</v>
      </c>
      <c r="HV102" s="163" t="str">
        <f t="shared" ca="1" si="430"/>
        <v>-</v>
      </c>
      <c r="HW102" s="163" t="str">
        <f t="shared" ca="1" si="430"/>
        <v>-</v>
      </c>
      <c r="HX102" s="163" t="str">
        <f t="shared" ca="1" si="430"/>
        <v>-</v>
      </c>
      <c r="HY102" s="163" t="str">
        <f t="shared" ca="1" si="430"/>
        <v>-</v>
      </c>
      <c r="HZ102" s="163" t="str">
        <f t="shared" ca="1" si="430"/>
        <v>-</v>
      </c>
      <c r="IA102" s="163" t="str">
        <f t="shared" ca="1" si="430"/>
        <v>-</v>
      </c>
      <c r="IB102" s="163" t="str">
        <f t="shared" ca="1" si="430"/>
        <v>-</v>
      </c>
      <c r="IC102" s="163" t="str">
        <f t="shared" ca="1" si="430"/>
        <v>-</v>
      </c>
      <c r="ID102" s="163" t="str">
        <f t="shared" ca="1" si="430"/>
        <v>-</v>
      </c>
      <c r="IE102" s="163" t="b">
        <f t="shared" ca="1" si="430"/>
        <v>1</v>
      </c>
      <c r="IF102" s="163" t="str">
        <f t="shared" ca="1" si="430"/>
        <v>-</v>
      </c>
      <c r="IG102" s="163" t="str">
        <f t="shared" ca="1" si="430"/>
        <v>-</v>
      </c>
      <c r="IH102" s="163" t="str">
        <f t="shared" ca="1" si="312"/>
        <v>-</v>
      </c>
      <c r="II102" s="163" t="b">
        <f t="shared" ca="1" si="313"/>
        <v>1</v>
      </c>
      <c r="IJ102" s="163">
        <f t="shared" ca="1" si="313"/>
        <v>0</v>
      </c>
      <c r="IK102" s="163" t="str">
        <f t="shared" ca="1" si="313"/>
        <v>-</v>
      </c>
      <c r="IL102" s="163" t="str">
        <f t="shared" ca="1" si="313"/>
        <v>-</v>
      </c>
      <c r="IM102" s="163" t="str">
        <f t="shared" ca="1" si="313"/>
        <v>-</v>
      </c>
      <c r="IN102" s="163" t="str">
        <f t="shared" ca="1" si="313"/>
        <v>-</v>
      </c>
      <c r="IO102" s="163" t="str">
        <f t="shared" ca="1" si="313"/>
        <v>-</v>
      </c>
      <c r="IP102" s="163">
        <f t="shared" ca="1" si="313"/>
        <v>0</v>
      </c>
      <c r="IQ102" s="163" t="str">
        <f t="shared" ca="1" si="313"/>
        <v>-</v>
      </c>
      <c r="IR102" s="163" t="str">
        <f t="shared" ca="1" si="313"/>
        <v>-</v>
      </c>
      <c r="IS102" s="163" t="str">
        <f t="shared" ca="1" si="313"/>
        <v>-</v>
      </c>
      <c r="IT102" s="163">
        <f t="shared" ca="1" si="313"/>
        <v>500</v>
      </c>
      <c r="IU102" s="163">
        <f t="shared" ca="1" si="313"/>
        <v>500</v>
      </c>
      <c r="IV102" s="163" t="str">
        <f t="shared" ca="1" si="313"/>
        <v>-</v>
      </c>
      <c r="IW102" s="163" t="str">
        <f t="shared" ca="1" si="313"/>
        <v>-</v>
      </c>
      <c r="IX102" s="163" t="str">
        <f t="shared" ca="1" si="313"/>
        <v>-</v>
      </c>
      <c r="IY102" s="187" t="b">
        <v>0</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316"/>
        <v>4.4999999999999998E-2</v>
      </c>
      <c r="MA102" s="161">
        <f t="shared" ca="1" si="317"/>
        <v>4.4999999999999998E-2</v>
      </c>
      <c r="MB102" s="163">
        <f t="shared" ca="1" si="407"/>
        <v>1</v>
      </c>
      <c r="MC102" s="163">
        <f t="shared" ca="1" si="407"/>
        <v>0</v>
      </c>
      <c r="MD102" s="163">
        <f t="shared" ca="1" si="407"/>
        <v>1</v>
      </c>
      <c r="ME102" s="163">
        <f t="shared" ca="1" si="407"/>
        <v>1</v>
      </c>
      <c r="MF102" s="163">
        <f t="shared" ca="1" si="407"/>
        <v>0</v>
      </c>
      <c r="MG102" s="193">
        <v>50</v>
      </c>
      <c r="MH102" s="193">
        <v>50</v>
      </c>
      <c r="MI102" s="193">
        <v>50</v>
      </c>
      <c r="MJ102" s="193">
        <v>50</v>
      </c>
      <c r="MK102" s="161">
        <f t="shared" ca="1" si="397"/>
        <v>1</v>
      </c>
      <c r="ML102" s="161">
        <f t="shared" ca="1" si="398"/>
        <v>1</v>
      </c>
      <c r="MM102" s="161">
        <f t="shared" ca="1" si="399"/>
        <v>1</v>
      </c>
      <c r="MN102" s="161">
        <f t="shared" ca="1" si="320"/>
        <v>1</v>
      </c>
      <c r="MO102" s="161">
        <f t="shared" ca="1" si="320"/>
        <v>1</v>
      </c>
      <c r="MP102" s="163">
        <f t="shared" ca="1" si="407"/>
        <v>1</v>
      </c>
      <c r="MQ102" s="10"/>
      <c r="MR102" s="163">
        <f t="shared" ca="1" si="407"/>
        <v>1</v>
      </c>
      <c r="MS102" s="161">
        <f t="shared" si="321"/>
        <v>0.85</v>
      </c>
      <c r="MT102" s="163">
        <f t="shared" ca="1" si="407"/>
        <v>0.75</v>
      </c>
      <c r="MU102" s="163">
        <f t="shared" ca="1" si="407"/>
        <v>0.8</v>
      </c>
      <c r="MV102" s="163">
        <f t="shared" ca="1" si="407"/>
        <v>0.82499999999999996</v>
      </c>
      <c r="MW102" s="163">
        <f t="shared" ca="1" si="407"/>
        <v>0.875</v>
      </c>
      <c r="MX102" s="163">
        <f t="shared" ca="1" si="407"/>
        <v>0.9</v>
      </c>
      <c r="MY102" s="163">
        <f t="shared" ca="1" si="422"/>
        <v>0.75</v>
      </c>
      <c r="MZ102" s="163">
        <f t="shared" ca="1" si="422"/>
        <v>0.78142857142857147</v>
      </c>
      <c r="NA102" s="163">
        <f t="shared" ca="1" si="422"/>
        <v>0.82499999999999996</v>
      </c>
      <c r="NB102" s="163">
        <f t="shared" ca="1" si="422"/>
        <v>0.875</v>
      </c>
      <c r="NC102" s="163">
        <f t="shared" ca="1" si="422"/>
        <v>0.9</v>
      </c>
      <c r="ND102" s="163">
        <f t="shared" ca="1" si="422"/>
        <v>0.9</v>
      </c>
      <c r="NE102" s="163">
        <f t="shared" ca="1" si="422"/>
        <v>0.75</v>
      </c>
      <c r="NF102" s="163">
        <f t="shared" ca="1" si="422"/>
        <v>0.78142857142857147</v>
      </c>
      <c r="NG102" s="163">
        <f t="shared" ca="1" si="422"/>
        <v>0.82499999999999996</v>
      </c>
      <c r="NH102" s="163">
        <f t="shared" ca="1" si="422"/>
        <v>0.875</v>
      </c>
      <c r="NI102" s="163">
        <f t="shared" ca="1" si="422"/>
        <v>0.9</v>
      </c>
      <c r="NJ102" s="163">
        <f t="shared" ca="1" si="422"/>
        <v>0.9</v>
      </c>
      <c r="NK102" s="163">
        <f t="shared" ca="1" si="422"/>
        <v>0.75</v>
      </c>
      <c r="NL102" s="163">
        <f t="shared" ca="1" si="422"/>
        <v>0.78142857142857147</v>
      </c>
      <c r="NM102" s="163">
        <f t="shared" ca="1" si="422"/>
        <v>0.82499999999999996</v>
      </c>
      <c r="NN102" s="163">
        <f t="shared" ca="1" si="422"/>
        <v>0.875</v>
      </c>
      <c r="NO102" s="163">
        <f t="shared" ca="1" si="422"/>
        <v>0.9</v>
      </c>
      <c r="NP102" s="163">
        <f t="shared" ca="1" si="422"/>
        <v>0.9</v>
      </c>
      <c r="NQ102" s="163">
        <f t="shared" ca="1" si="422"/>
        <v>0.75</v>
      </c>
      <c r="NR102" s="163">
        <f t="shared" ca="1" si="422"/>
        <v>0.78142857142857147</v>
      </c>
      <c r="NS102" s="163">
        <f t="shared" ca="1" si="422"/>
        <v>0.82499999999999996</v>
      </c>
      <c r="NT102" s="163">
        <f t="shared" ca="1" si="422"/>
        <v>0.875</v>
      </c>
      <c r="NU102" s="163">
        <f t="shared" ca="1" si="422"/>
        <v>0.9</v>
      </c>
      <c r="NV102" s="163">
        <f t="shared" ca="1" si="422"/>
        <v>0.9</v>
      </c>
      <c r="NW102" s="163">
        <f t="shared" ca="1" si="422"/>
        <v>0.75</v>
      </c>
      <c r="NX102" s="163">
        <f t="shared" ca="1" si="422"/>
        <v>0.78142857142857147</v>
      </c>
      <c r="NY102" s="163">
        <f t="shared" ca="1" si="422"/>
        <v>0.82499999999999996</v>
      </c>
      <c r="NZ102" s="163">
        <f t="shared" ca="1" si="422"/>
        <v>0.875</v>
      </c>
      <c r="OA102" s="163">
        <f t="shared" ca="1" si="422"/>
        <v>0.9</v>
      </c>
      <c r="OB102" s="163">
        <f t="shared" ca="1" si="422"/>
        <v>0.9</v>
      </c>
      <c r="OC102" s="163">
        <f t="shared" ca="1" si="422"/>
        <v>0.75</v>
      </c>
      <c r="OD102" s="163">
        <f t="shared" ca="1" si="422"/>
        <v>0.78142857142857147</v>
      </c>
      <c r="OE102" s="163">
        <f t="shared" ca="1" si="422"/>
        <v>0.82499999999999996</v>
      </c>
      <c r="OF102" s="163">
        <f t="shared" ca="1" si="422"/>
        <v>0.875</v>
      </c>
      <c r="OG102" s="163">
        <f t="shared" ca="1" si="422"/>
        <v>0.9</v>
      </c>
      <c r="OH102" s="163">
        <f t="shared" ca="1" si="422"/>
        <v>0.9</v>
      </c>
      <c r="OI102" s="163">
        <f t="shared" ca="1" si="422"/>
        <v>0.75</v>
      </c>
      <c r="OJ102" s="163">
        <f t="shared" ca="1" si="422"/>
        <v>0.76904761904761909</v>
      </c>
      <c r="OK102" s="163">
        <f t="shared" ca="1" si="422"/>
        <v>0.82000000000000006</v>
      </c>
      <c r="OL102" s="163">
        <f t="shared" ca="1" si="422"/>
        <v>0.875</v>
      </c>
      <c r="OM102" s="163">
        <f t="shared" ca="1" si="422"/>
        <v>0.9</v>
      </c>
      <c r="ON102" s="163">
        <f t="shared" ca="1" si="422"/>
        <v>0.90000000000000013</v>
      </c>
      <c r="OO102" s="163">
        <f t="shared" ca="1" si="422"/>
        <v>0.75</v>
      </c>
      <c r="OP102" s="163">
        <f t="shared" ca="1" si="422"/>
        <v>0.76904761904761909</v>
      </c>
      <c r="OQ102" s="163">
        <f t="shared" ca="1" si="422"/>
        <v>0.82000000000000006</v>
      </c>
      <c r="OR102" s="163">
        <f t="shared" ca="1" si="422"/>
        <v>0.875</v>
      </c>
      <c r="OS102" s="163">
        <f t="shared" ca="1" si="422"/>
        <v>0.9</v>
      </c>
      <c r="OT102" s="163">
        <f t="shared" ca="1" si="422"/>
        <v>0.9</v>
      </c>
      <c r="OU102" s="163">
        <f t="shared" ca="1" si="422"/>
        <v>0.875</v>
      </c>
      <c r="OV102" s="161">
        <f t="shared" ca="1" si="325"/>
        <v>1</v>
      </c>
      <c r="OW102" s="161">
        <f t="shared" ca="1" si="326"/>
        <v>1</v>
      </c>
      <c r="OX102" s="161" t="str">
        <f t="shared" ca="1" si="327"/>
        <v>-</v>
      </c>
      <c r="OY102" s="193">
        <v>2</v>
      </c>
      <c r="OZ102" s="161" t="str">
        <f t="shared" ca="1" si="328"/>
        <v>-</v>
      </c>
      <c r="PA102" s="161" t="str">
        <f t="shared" ca="1" si="329"/>
        <v>-</v>
      </c>
      <c r="PB102" s="163">
        <f t="shared" ca="1" si="407"/>
        <v>0</v>
      </c>
      <c r="PC102" s="27">
        <v>0</v>
      </c>
    </row>
    <row r="103" spans="1:419" s="143" customFormat="1" hidden="1" outlineLevel="1">
      <c r="A103" s="121">
        <f t="shared" si="14"/>
        <v>98</v>
      </c>
      <c r="B103" s="121">
        <f t="shared" si="390"/>
        <v>13</v>
      </c>
      <c r="C103" s="143">
        <v>101</v>
      </c>
      <c r="D103" s="143" t="s">
        <v>884</v>
      </c>
      <c r="E103" s="143" t="b">
        <v>0</v>
      </c>
      <c r="F103" s="143" t="b">
        <v>0</v>
      </c>
      <c r="G103" s="143" t="b">
        <f t="shared" si="428"/>
        <v>0</v>
      </c>
      <c r="H103" s="139">
        <v>3</v>
      </c>
      <c r="I103" s="32">
        <v>1</v>
      </c>
      <c r="J103" s="139">
        <f t="shared" ca="1" si="412"/>
        <v>1</v>
      </c>
      <c r="K103" s="139">
        <f t="shared" ca="1" si="412"/>
        <v>1</v>
      </c>
      <c r="L103" s="139">
        <f t="shared" ca="1" si="412"/>
        <v>1</v>
      </c>
      <c r="M103" s="139">
        <f t="shared" ca="1" si="412"/>
        <v>1</v>
      </c>
      <c r="N103" s="139">
        <f t="shared" ca="1" si="412"/>
        <v>1</v>
      </c>
      <c r="O103" s="139">
        <f t="shared" ca="1" si="412"/>
        <v>1</v>
      </c>
      <c r="P103" s="139">
        <f t="shared" ca="1" si="412"/>
        <v>1</v>
      </c>
      <c r="Q103" s="139">
        <f t="shared" ca="1" si="412"/>
        <v>1</v>
      </c>
      <c r="R103" s="139">
        <f t="shared" ca="1" si="412"/>
        <v>2</v>
      </c>
      <c r="S103" s="139">
        <f t="shared" ca="1" si="412"/>
        <v>1</v>
      </c>
      <c r="T103" s="139">
        <f t="shared" ca="1" si="412"/>
        <v>1</v>
      </c>
      <c r="U103" s="139">
        <f t="shared" ca="1" si="412"/>
        <v>1</v>
      </c>
      <c r="V103" s="139">
        <f t="shared" ca="1" si="412"/>
        <v>1</v>
      </c>
      <c r="W103" s="139">
        <f t="shared" ca="1" si="412"/>
        <v>1</v>
      </c>
      <c r="X103" s="139">
        <f t="shared" ca="1" si="412"/>
        <v>2</v>
      </c>
      <c r="Y103" s="139">
        <f t="shared" ca="1" si="412"/>
        <v>1</v>
      </c>
      <c r="Z103" s="139">
        <f t="shared" ca="1" si="412"/>
        <v>1</v>
      </c>
      <c r="AA103" s="139">
        <f t="shared" ca="1" si="412"/>
        <v>1</v>
      </c>
      <c r="AB103" s="139">
        <f t="shared" ca="1" si="412"/>
        <v>1</v>
      </c>
      <c r="AC103" s="139">
        <f t="shared" ca="1" si="412"/>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49624822592 SE CropgrazeFALSE Pasture0.85 (F33N11) pas%30 50 percentile prices</v>
      </c>
      <c r="AF103" s="10" t="str">
        <f ca="1">IF(COUNTIF(AE$5:AE103,AE103)=1,"-","Dup")</f>
        <v>-</v>
      </c>
      <c r="AG103" s="10"/>
      <c r="AH103" s="162" t="b">
        <v>0</v>
      </c>
      <c r="AI103" s="162" t="b">
        <v>0</v>
      </c>
      <c r="AJ103" s="162" t="b">
        <v>0</v>
      </c>
      <c r="AK103" s="162" t="b">
        <v>0</v>
      </c>
      <c r="AL103" s="162" t="b">
        <v>0</v>
      </c>
      <c r="AM103" s="162" t="b">
        <v>1</v>
      </c>
      <c r="AN103" s="10"/>
      <c r="AO103" s="161" t="b">
        <f t="shared" si="296"/>
        <v>1</v>
      </c>
      <c r="AP103" s="161" t="str">
        <f t="shared" si="296"/>
        <v>-</v>
      </c>
      <c r="AQ103" s="161" t="str">
        <f t="shared" si="296"/>
        <v>-</v>
      </c>
      <c r="AR103" s="161" t="str">
        <f t="shared" ref="AR103:AT103" si="431">INDEX(model_structure,$I103,AR$15)</f>
        <v>-</v>
      </c>
      <c r="AS103" s="161" t="b">
        <f t="shared" si="431"/>
        <v>1</v>
      </c>
      <c r="AT103" s="161" t="b">
        <f t="shared" si="431"/>
        <v>0</v>
      </c>
      <c r="AU103" s="161">
        <f t="shared" ca="1" si="297"/>
        <v>0</v>
      </c>
      <c r="AV103" s="161" t="b">
        <f t="shared" ca="1" si="298"/>
        <v>0</v>
      </c>
      <c r="AW103" s="161" t="b">
        <f t="shared" ca="1" si="298"/>
        <v>0</v>
      </c>
      <c r="AX103" s="161" t="str">
        <f t="shared" ca="1" si="298"/>
        <v>-</v>
      </c>
      <c r="AY103" s="161" t="str">
        <f t="shared" ca="1" si="298"/>
        <v>-</v>
      </c>
      <c r="AZ103" s="161" t="str">
        <f t="shared" ca="1" si="298"/>
        <v>-</v>
      </c>
      <c r="BA103" s="10"/>
      <c r="BB103" s="161" t="b">
        <f t="shared" si="299"/>
        <v>1</v>
      </c>
      <c r="BC103" s="163" t="b">
        <f t="shared" ca="1" si="413"/>
        <v>1</v>
      </c>
      <c r="BD103" s="163" t="b">
        <f t="shared" ca="1" si="413"/>
        <v>1</v>
      </c>
      <c r="BE103" s="162">
        <f t="shared" si="351"/>
        <v>3108</v>
      </c>
      <c r="BF103" s="163" t="str">
        <f t="shared" ca="1" si="413"/>
        <v>-</v>
      </c>
      <c r="BG103" s="163" t="str">
        <f t="shared" ca="1" si="413"/>
        <v>-</v>
      </c>
      <c r="BH103" s="163" t="str">
        <f t="shared" ca="1" si="413"/>
        <v>-</v>
      </c>
      <c r="BI103" s="163" t="str">
        <f t="shared" ca="1" si="413"/>
        <v>-</v>
      </c>
      <c r="BJ103" s="163" t="str">
        <f t="shared" ca="1" si="413"/>
        <v>-</v>
      </c>
      <c r="BK103" s="163">
        <f t="shared" ca="1" si="413"/>
        <v>1</v>
      </c>
      <c r="BL103" s="163">
        <f t="shared" ca="1" si="413"/>
        <v>1</v>
      </c>
      <c r="BM103" s="163" t="str">
        <f t="shared" ca="1" si="413"/>
        <v>-</v>
      </c>
      <c r="BN103" s="163" t="str">
        <f t="shared" ca="1" si="413"/>
        <v>-</v>
      </c>
      <c r="BO103" s="163" t="b">
        <f t="shared" ca="1" si="301"/>
        <v>0</v>
      </c>
      <c r="BP103" s="163" t="b">
        <f t="shared" ca="1" si="400"/>
        <v>0</v>
      </c>
      <c r="BQ103" s="163" t="b">
        <f t="shared" ca="1" si="400"/>
        <v>0</v>
      </c>
      <c r="BR103" s="163" t="b">
        <f t="shared" ca="1" si="400"/>
        <v>0</v>
      </c>
      <c r="BS103" s="163" t="b">
        <f t="shared" ca="1" si="400"/>
        <v>0</v>
      </c>
      <c r="BT103" s="163" t="b">
        <f t="shared" ca="1" si="400"/>
        <v>0</v>
      </c>
      <c r="BU103" s="163" t="b">
        <f t="shared" ca="1" si="400"/>
        <v>0</v>
      </c>
      <c r="BV103" s="163" t="b">
        <f t="shared" ca="1" si="400"/>
        <v>0</v>
      </c>
      <c r="BW103" s="163" t="b">
        <f t="shared" ca="1" si="400"/>
        <v>0</v>
      </c>
      <c r="BX103" s="163" t="str">
        <f t="shared" ca="1" si="402"/>
        <v>-</v>
      </c>
      <c r="BY103" s="163" t="str">
        <f t="shared" ca="1" si="423"/>
        <v>-</v>
      </c>
      <c r="BZ103" s="163" t="str">
        <f t="shared" ca="1" si="423"/>
        <v>-</v>
      </c>
      <c r="CA103" s="163" t="str">
        <f t="shared" ca="1" si="423"/>
        <v>-</v>
      </c>
      <c r="CB103" s="163" t="str">
        <f t="shared" ca="1" si="423"/>
        <v>-</v>
      </c>
      <c r="CC103" s="163" t="str">
        <f t="shared" ca="1" si="423"/>
        <v>-</v>
      </c>
      <c r="CD103" s="163" t="str">
        <f t="shared" ca="1" si="423"/>
        <v>-</v>
      </c>
      <c r="CE103" s="163" t="str">
        <f t="shared" ca="1" si="423"/>
        <v>-</v>
      </c>
      <c r="CF103" s="163" t="str">
        <f t="shared" ca="1" si="423"/>
        <v>-</v>
      </c>
      <c r="CG103" s="163" t="str">
        <f t="shared" ca="1" si="402"/>
        <v>-</v>
      </c>
      <c r="CH103" s="163" t="str">
        <f t="shared" ca="1" si="402"/>
        <v>-</v>
      </c>
      <c r="CI103" s="163" t="str">
        <f t="shared" ca="1" si="402"/>
        <v>-</v>
      </c>
      <c r="CJ103" s="163" t="str">
        <f t="shared" ca="1" si="402"/>
        <v>-</v>
      </c>
      <c r="CK103" s="163" t="str">
        <f t="shared" ca="1" si="402"/>
        <v>-</v>
      </c>
      <c r="CL103" s="163" t="str">
        <f t="shared" ca="1" si="429"/>
        <v>-</v>
      </c>
      <c r="CM103" s="163" t="str">
        <f t="shared" ca="1" si="429"/>
        <v>-</v>
      </c>
      <c r="CN103" s="163" t="str">
        <f t="shared" ca="1" si="429"/>
        <v>-</v>
      </c>
      <c r="CO103" s="163" t="str">
        <f t="shared" ca="1" si="429"/>
        <v>-</v>
      </c>
      <c r="CP103" s="163" t="str">
        <f t="shared" ca="1" si="429"/>
        <v>-</v>
      </c>
      <c r="CQ103" s="163" t="str">
        <f t="shared" ca="1" si="429"/>
        <v>-</v>
      </c>
      <c r="CR103" s="163" t="str">
        <f t="shared" ca="1" si="429"/>
        <v>-</v>
      </c>
      <c r="CS103" s="163" t="str">
        <f t="shared" ca="1" si="429"/>
        <v>-</v>
      </c>
      <c r="CT103" s="163" t="str">
        <f t="shared" ca="1" si="402"/>
        <v>-</v>
      </c>
      <c r="CU103" s="163" t="str">
        <f t="shared" ca="1" si="421"/>
        <v>-</v>
      </c>
      <c r="CV103" s="163" t="str">
        <f t="shared" ca="1" si="421"/>
        <v>-</v>
      </c>
      <c r="CW103" s="163" t="str">
        <f t="shared" ca="1" si="421"/>
        <v>-</v>
      </c>
      <c r="CX103" s="163" t="str">
        <f t="shared" ca="1" si="421"/>
        <v>-</v>
      </c>
      <c r="CY103" s="163" t="str">
        <f t="shared" ca="1" si="421"/>
        <v>-</v>
      </c>
      <c r="CZ103" s="163" t="str">
        <f t="shared" ca="1" si="421"/>
        <v>-</v>
      </c>
      <c r="DA103" s="163" t="str">
        <f t="shared" ca="1" si="421"/>
        <v>-</v>
      </c>
      <c r="DB103" s="163" t="str">
        <f t="shared" ca="1" si="421"/>
        <v>-</v>
      </c>
      <c r="DC103" s="163" t="str">
        <f t="shared" ca="1" si="424"/>
        <v>-</v>
      </c>
      <c r="DD103" s="163" t="str">
        <f t="shared" ca="1" si="424"/>
        <v>-</v>
      </c>
      <c r="DE103" s="163" t="str">
        <f t="shared" ca="1" si="424"/>
        <v>-</v>
      </c>
      <c r="DF103" s="163" t="str">
        <f t="shared" ca="1" si="424"/>
        <v>-</v>
      </c>
      <c r="DG103" s="163" t="str">
        <f t="shared" ca="1" si="424"/>
        <v>-</v>
      </c>
      <c r="DH103" s="163" t="str">
        <f t="shared" ca="1" si="424"/>
        <v>-</v>
      </c>
      <c r="DI103" s="163" t="str">
        <f t="shared" ca="1" si="424"/>
        <v>-</v>
      </c>
      <c r="DJ103" s="163" t="str">
        <f t="shared" ca="1" si="424"/>
        <v>-</v>
      </c>
      <c r="DK103" s="163" t="str">
        <f t="shared" ca="1" si="424"/>
        <v>-</v>
      </c>
      <c r="DL103" s="10"/>
      <c r="DM103" s="163" t="str">
        <f t="shared" ca="1" si="413"/>
        <v>-</v>
      </c>
      <c r="DN103" s="163" t="str">
        <f t="shared" ca="1" si="413"/>
        <v>-</v>
      </c>
      <c r="DO103" s="163" t="str">
        <f t="shared" ca="1" si="413"/>
        <v>-</v>
      </c>
      <c r="DP103" s="163" t="str">
        <f t="shared" ca="1" si="413"/>
        <v>-</v>
      </c>
      <c r="DQ103" s="163" t="str">
        <f t="shared" ca="1" si="413"/>
        <v>-</v>
      </c>
      <c r="DR103" s="163" t="str">
        <f t="shared" ca="1" si="413"/>
        <v>-</v>
      </c>
      <c r="DS103" s="163" t="str">
        <f t="shared" ca="1" si="413"/>
        <v>-</v>
      </c>
      <c r="DT103" s="163" t="str">
        <f t="shared" ca="1" si="413"/>
        <v>-</v>
      </c>
      <c r="DU103" s="163" t="str">
        <f t="shared" ca="1" si="413"/>
        <v>-</v>
      </c>
      <c r="DV103" s="163" t="str">
        <f t="shared" ca="1" si="413"/>
        <v>-</v>
      </c>
      <c r="DW103" s="163" t="str">
        <f t="shared" ca="1" si="413"/>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5"/>
        <v>-</v>
      </c>
      <c r="EJ103" s="163" t="str">
        <f t="shared" ca="1" si="425"/>
        <v>-</v>
      </c>
      <c r="EK103" s="163" t="str">
        <f t="shared" ca="1" si="425"/>
        <v>-</v>
      </c>
      <c r="EL103" s="163" t="str">
        <f t="shared" ca="1" si="425"/>
        <v>-</v>
      </c>
      <c r="EM103" s="163" t="str">
        <f t="shared" ca="1" si="379"/>
        <v>-</v>
      </c>
      <c r="EN103" s="163" t="str">
        <f t="shared" ca="1" si="379"/>
        <v>-</v>
      </c>
      <c r="EO103" s="163" t="str">
        <f t="shared" ca="1" si="379"/>
        <v>-</v>
      </c>
      <c r="EP103" s="163" t="str">
        <f t="shared" ca="1" si="379"/>
        <v>-</v>
      </c>
      <c r="EQ103" s="163">
        <f t="shared" ca="1" si="379"/>
        <v>1</v>
      </c>
      <c r="ER103" s="163">
        <f t="shared" ca="1" si="379"/>
        <v>1</v>
      </c>
      <c r="ES103" s="163">
        <f t="shared" ca="1" si="379"/>
        <v>0</v>
      </c>
      <c r="ET103" s="163" t="str">
        <f t="shared" ca="1" si="379"/>
        <v>-</v>
      </c>
      <c r="EU103" s="163" t="str">
        <f t="shared" ca="1" si="379"/>
        <v>-</v>
      </c>
      <c r="EV103" s="163" t="str">
        <f t="shared" ca="1" si="379"/>
        <v>-</v>
      </c>
      <c r="EW103" s="163" t="str">
        <f t="shared" ca="1" si="379"/>
        <v>-</v>
      </c>
      <c r="EX103" s="163" t="str">
        <f t="shared" ca="1" si="379"/>
        <v>-</v>
      </c>
      <c r="EY103" s="163" t="str">
        <f t="shared" ca="1" si="379"/>
        <v>-</v>
      </c>
      <c r="EZ103" s="163" t="str">
        <f t="shared" ca="1" si="379"/>
        <v>-</v>
      </c>
      <c r="FA103" s="163">
        <f t="shared" ca="1" si="379"/>
        <v>0</v>
      </c>
      <c r="FB103" s="163" t="str">
        <f t="shared" ca="1" si="379"/>
        <v>-</v>
      </c>
      <c r="FC103" s="163" t="str">
        <f t="shared" ca="1" si="415"/>
        <v>-</v>
      </c>
      <c r="FD103" s="163" t="str">
        <f t="shared" ca="1" si="415"/>
        <v>-</v>
      </c>
      <c r="FE103" s="163" t="str">
        <f t="shared" ca="1" si="415"/>
        <v>-</v>
      </c>
      <c r="FF103" s="163" t="str">
        <f t="shared" ca="1" si="415"/>
        <v>-</v>
      </c>
      <c r="FG103" s="163">
        <f t="shared" ca="1" si="415"/>
        <v>0</v>
      </c>
      <c r="FH103" s="163">
        <f t="shared" ca="1" si="415"/>
        <v>0</v>
      </c>
      <c r="FI103" s="163">
        <f t="shared" ca="1" si="415"/>
        <v>0</v>
      </c>
      <c r="FJ103" s="163">
        <f t="shared" ca="1" si="415"/>
        <v>0</v>
      </c>
      <c r="FK103" s="163">
        <f t="shared" ca="1" si="415"/>
        <v>0</v>
      </c>
      <c r="FL103" s="163">
        <f t="shared" ca="1" si="415"/>
        <v>0</v>
      </c>
      <c r="FM103" s="163">
        <f t="shared" ca="1" si="415"/>
        <v>0</v>
      </c>
      <c r="FN103" s="163" t="str">
        <f t="shared" ca="1" si="415"/>
        <v>-</v>
      </c>
      <c r="FO103" s="163" t="str">
        <f t="shared" ca="1" si="415"/>
        <v>-</v>
      </c>
      <c r="FP103" s="163" t="str">
        <f t="shared" ca="1" si="415"/>
        <v>-</v>
      </c>
      <c r="FQ103" s="163" t="str">
        <f t="shared" ca="1" si="415"/>
        <v>-</v>
      </c>
      <c r="FR103" s="163" t="str">
        <f t="shared" ca="1" si="415"/>
        <v>-</v>
      </c>
      <c r="FS103" s="163" t="str">
        <f t="shared" ca="1" si="416"/>
        <v>-</v>
      </c>
      <c r="FT103" s="163" t="str">
        <f t="shared" ca="1" si="416"/>
        <v>-</v>
      </c>
      <c r="FU103" s="163" t="str">
        <f t="shared" ca="1" si="416"/>
        <v>-</v>
      </c>
      <c r="FV103" s="163" t="str">
        <f t="shared" ca="1" si="416"/>
        <v>-</v>
      </c>
      <c r="FW103" s="163" t="str">
        <f t="shared" ca="1" si="416"/>
        <v>-</v>
      </c>
      <c r="FX103" s="163" t="str">
        <f t="shared" ca="1" si="416"/>
        <v>-</v>
      </c>
      <c r="FY103" s="10"/>
      <c r="FZ103" s="163">
        <f t="shared" ca="1" si="416"/>
        <v>1</v>
      </c>
      <c r="GA103" s="163" t="str">
        <f t="shared" ca="1" si="416"/>
        <v>-</v>
      </c>
      <c r="GB103" s="163" t="str">
        <f t="shared" ca="1" si="416"/>
        <v>-</v>
      </c>
      <c r="GC103" s="163" t="str">
        <f t="shared" ca="1" si="416"/>
        <v>-</v>
      </c>
      <c r="GD103" s="163" t="str">
        <f t="shared" ca="1" si="416"/>
        <v>-</v>
      </c>
      <c r="GE103" s="163" t="b">
        <f t="shared" ca="1" si="416"/>
        <v>0</v>
      </c>
      <c r="GF103" s="163" t="str">
        <f t="shared" ca="1" si="416"/>
        <v>-</v>
      </c>
      <c r="GG103" s="163">
        <f t="shared" ca="1" si="416"/>
        <v>0</v>
      </c>
      <c r="GH103" s="163" t="str">
        <f t="shared" ca="1" si="416"/>
        <v>-</v>
      </c>
      <c r="GI103" s="161" cm="1">
        <f t="array" aca="1" ref="GI103" ca="1">INDEX(i.rev,$K103,GI$15)</f>
        <v>1</v>
      </c>
      <c r="GJ103" s="163">
        <f t="shared" ca="1" si="417"/>
        <v>0</v>
      </c>
      <c r="GK103" s="163">
        <f t="shared" ca="1" si="417"/>
        <v>1</v>
      </c>
      <c r="GL103" s="163">
        <f t="shared" ca="1" si="417"/>
        <v>0</v>
      </c>
      <c r="GM103" s="163">
        <f t="shared" ca="1" si="417"/>
        <v>1</v>
      </c>
      <c r="GN103" s="163">
        <f t="shared" ca="1" si="417"/>
        <v>1</v>
      </c>
      <c r="GO103" s="163">
        <f t="shared" ca="1" si="417"/>
        <v>1</v>
      </c>
      <c r="GP103" s="163">
        <f t="shared" ca="1" si="417"/>
        <v>0</v>
      </c>
      <c r="GQ103" s="163">
        <f t="shared" ca="1" si="417"/>
        <v>0</v>
      </c>
      <c r="GR103" s="163">
        <f t="shared" ca="1" si="417"/>
        <v>0</v>
      </c>
      <c r="GS103" s="163">
        <f t="shared" ca="1" si="417"/>
        <v>0</v>
      </c>
      <c r="GT103" s="163">
        <f t="shared" ca="1" si="417"/>
        <v>0</v>
      </c>
      <c r="GU103" s="163">
        <f t="shared" ca="1" si="417"/>
        <v>0</v>
      </c>
      <c r="GV103" s="163">
        <f t="shared" ca="1" si="417"/>
        <v>0</v>
      </c>
      <c r="GW103" s="163">
        <f t="shared" ca="1" si="417"/>
        <v>0</v>
      </c>
      <c r="GX103" s="163">
        <f t="shared" ca="1" si="417"/>
        <v>0</v>
      </c>
      <c r="GY103" s="163">
        <f t="shared" ca="1" si="417"/>
        <v>0</v>
      </c>
      <c r="GZ103" s="161" cm="1">
        <f t="array" aca="1" ref="GZ103" ca="1">INDEX(i.rev,$K103,GZ$15)</f>
        <v>0</v>
      </c>
      <c r="HA103" s="163">
        <f t="shared" ca="1" si="395"/>
        <v>0</v>
      </c>
      <c r="HB103" s="161" cm="1">
        <f t="array" aca="1" ref="HB103" ca="1">INDEX(i.rev,$K103,HB$15)</f>
        <v>1</v>
      </c>
      <c r="HC103" s="163">
        <f t="shared" ca="1" si="430"/>
        <v>0</v>
      </c>
      <c r="HD103" s="163">
        <f t="shared" ca="1" si="430"/>
        <v>0</v>
      </c>
      <c r="HE103" s="163">
        <f t="shared" ca="1" si="430"/>
        <v>0</v>
      </c>
      <c r="HF103" s="163">
        <f t="shared" ca="1" si="430"/>
        <v>0</v>
      </c>
      <c r="HG103" s="163">
        <f t="shared" ca="1" si="430"/>
        <v>0</v>
      </c>
      <c r="HH103" s="163">
        <f t="shared" ca="1" si="430"/>
        <v>0</v>
      </c>
      <c r="HI103" s="163">
        <f t="shared" ca="1" si="430"/>
        <v>0</v>
      </c>
      <c r="HJ103" s="10">
        <f>HJ102+0.15</f>
        <v>0.3</v>
      </c>
      <c r="HK103" s="193" t="b">
        <f>TRUE</f>
        <v>1</v>
      </c>
      <c r="HL103" s="195">
        <f t="shared" ref="HL103:HL107" si="432">$HL$68*HJ103</f>
        <v>639</v>
      </c>
      <c r="HM103" s="163" t="str">
        <f t="shared" ca="1" si="430"/>
        <v>-</v>
      </c>
      <c r="HN103" s="163" t="str">
        <f t="shared" ca="1" si="430"/>
        <v>-</v>
      </c>
      <c r="HO103" s="163" t="str">
        <f t="shared" ca="1" si="426"/>
        <v>-</v>
      </c>
      <c r="HP103" s="161" t="b">
        <f t="shared" si="310"/>
        <v>0</v>
      </c>
      <c r="HQ103" s="161" t="b">
        <f t="shared" si="310"/>
        <v>0</v>
      </c>
      <c r="HR103" s="161" t="b">
        <f t="shared" si="310"/>
        <v>1</v>
      </c>
      <c r="HS103" s="163">
        <f t="shared" ca="1" si="430"/>
        <v>0</v>
      </c>
      <c r="HT103" s="161">
        <f t="shared" ca="1" si="311"/>
        <v>1</v>
      </c>
      <c r="HU103" s="161">
        <f t="shared" ca="1" si="311"/>
        <v>1</v>
      </c>
      <c r="HV103" s="163" t="str">
        <f t="shared" ca="1" si="430"/>
        <v>-</v>
      </c>
      <c r="HW103" s="163" t="str">
        <f t="shared" ca="1" si="430"/>
        <v>-</v>
      </c>
      <c r="HX103" s="163" t="str">
        <f t="shared" ca="1" si="430"/>
        <v>-</v>
      </c>
      <c r="HY103" s="163" t="str">
        <f t="shared" ca="1" si="430"/>
        <v>-</v>
      </c>
      <c r="HZ103" s="163" t="str">
        <f t="shared" ca="1" si="430"/>
        <v>-</v>
      </c>
      <c r="IA103" s="163" t="str">
        <f t="shared" ca="1" si="430"/>
        <v>-</v>
      </c>
      <c r="IB103" s="163" t="str">
        <f t="shared" ca="1" si="430"/>
        <v>-</v>
      </c>
      <c r="IC103" s="163" t="str">
        <f t="shared" ca="1" si="430"/>
        <v>-</v>
      </c>
      <c r="ID103" s="163" t="str">
        <f t="shared" ca="1" si="430"/>
        <v>-</v>
      </c>
      <c r="IE103" s="163" t="b">
        <f t="shared" ca="1" si="430"/>
        <v>1</v>
      </c>
      <c r="IF103" s="163" t="str">
        <f t="shared" ca="1" si="430"/>
        <v>-</v>
      </c>
      <c r="IG103" s="163" t="str">
        <f t="shared" ca="1" si="430"/>
        <v>-</v>
      </c>
      <c r="IH103" s="163" t="str">
        <f t="shared" ca="1" si="312"/>
        <v>-</v>
      </c>
      <c r="II103" s="163" t="b">
        <f t="shared" ca="1" si="313"/>
        <v>1</v>
      </c>
      <c r="IJ103" s="163">
        <f t="shared" ca="1" si="313"/>
        <v>0</v>
      </c>
      <c r="IK103" s="163" t="str">
        <f t="shared" ca="1" si="313"/>
        <v>-</v>
      </c>
      <c r="IL103" s="163" t="str">
        <f t="shared" ca="1" si="313"/>
        <v>-</v>
      </c>
      <c r="IM103" s="163" t="str">
        <f t="shared" ca="1" si="313"/>
        <v>-</v>
      </c>
      <c r="IN103" s="163" t="str">
        <f t="shared" ca="1" si="313"/>
        <v>-</v>
      </c>
      <c r="IO103" s="163" t="str">
        <f t="shared" ca="1" si="313"/>
        <v>-</v>
      </c>
      <c r="IP103" s="163">
        <f t="shared" ca="1" si="313"/>
        <v>0</v>
      </c>
      <c r="IQ103" s="163" t="str">
        <f t="shared" ca="1" si="313"/>
        <v>-</v>
      </c>
      <c r="IR103" s="163" t="str">
        <f t="shared" ca="1" si="313"/>
        <v>-</v>
      </c>
      <c r="IS103" s="163" t="str">
        <f t="shared" ca="1" si="313"/>
        <v>-</v>
      </c>
      <c r="IT103" s="163">
        <f t="shared" ca="1" si="313"/>
        <v>500</v>
      </c>
      <c r="IU103" s="163">
        <f t="shared" ca="1" si="313"/>
        <v>500</v>
      </c>
      <c r="IV103" s="163" t="str">
        <f t="shared" ca="1" si="313"/>
        <v>-</v>
      </c>
      <c r="IW103" s="163" t="str">
        <f t="shared" ca="1" si="313"/>
        <v>-</v>
      </c>
      <c r="IX103" s="163" t="str">
        <f t="shared" ca="1" si="313"/>
        <v>-</v>
      </c>
      <c r="IY103" s="187" t="b">
        <v>0</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316"/>
        <v>4.4999999999999998E-2</v>
      </c>
      <c r="MA103" s="161">
        <f t="shared" ca="1" si="317"/>
        <v>4.4999999999999998E-2</v>
      </c>
      <c r="MB103" s="163">
        <f t="shared" ca="1" si="407"/>
        <v>1</v>
      </c>
      <c r="MC103" s="163">
        <f t="shared" ca="1" si="407"/>
        <v>0</v>
      </c>
      <c r="MD103" s="163">
        <f t="shared" ca="1" si="407"/>
        <v>1</v>
      </c>
      <c r="ME103" s="163">
        <f t="shared" ca="1" si="407"/>
        <v>1</v>
      </c>
      <c r="MF103" s="163">
        <f t="shared" ca="1" si="407"/>
        <v>0</v>
      </c>
      <c r="MG103" s="193">
        <v>50</v>
      </c>
      <c r="MH103" s="193">
        <v>50</v>
      </c>
      <c r="MI103" s="193">
        <v>50</v>
      </c>
      <c r="MJ103" s="193">
        <v>50</v>
      </c>
      <c r="MK103" s="161">
        <f t="shared" ca="1" si="397"/>
        <v>1</v>
      </c>
      <c r="ML103" s="161">
        <f t="shared" ca="1" si="398"/>
        <v>1</v>
      </c>
      <c r="MM103" s="161">
        <f t="shared" ca="1" si="399"/>
        <v>1</v>
      </c>
      <c r="MN103" s="161">
        <f t="shared" ca="1" si="320"/>
        <v>1</v>
      </c>
      <c r="MO103" s="161">
        <f t="shared" ca="1" si="320"/>
        <v>1</v>
      </c>
      <c r="MP103" s="163">
        <f t="shared" ca="1" si="407"/>
        <v>1</v>
      </c>
      <c r="MQ103" s="10"/>
      <c r="MR103" s="163">
        <f t="shared" ca="1" si="407"/>
        <v>1</v>
      </c>
      <c r="MS103" s="161">
        <f t="shared" ca="1" si="321"/>
        <v>0.85</v>
      </c>
      <c r="MT103" s="163">
        <f t="shared" ref="MT103:PB108" ca="1" si="433">OFFSET(MT$5,$B103,0)</f>
        <v>0.75</v>
      </c>
      <c r="MU103" s="163">
        <f t="shared" ca="1" si="433"/>
        <v>0.8</v>
      </c>
      <c r="MV103" s="163">
        <f t="shared" ca="1" si="433"/>
        <v>0.82499999999999996</v>
      </c>
      <c r="MW103" s="163">
        <f t="shared" ca="1" si="433"/>
        <v>0.875</v>
      </c>
      <c r="MX103" s="163">
        <f t="shared" ca="1" si="433"/>
        <v>0.9</v>
      </c>
      <c r="MY103" s="163">
        <f t="shared" ca="1" si="433"/>
        <v>0.75</v>
      </c>
      <c r="MZ103" s="163">
        <f t="shared" ca="1" si="433"/>
        <v>0.78142857142857147</v>
      </c>
      <c r="NA103" s="163">
        <f t="shared" ca="1" si="433"/>
        <v>0.82499999999999996</v>
      </c>
      <c r="NB103" s="163">
        <f t="shared" ca="1" si="433"/>
        <v>0.875</v>
      </c>
      <c r="NC103" s="163">
        <f t="shared" ca="1" si="433"/>
        <v>0.9</v>
      </c>
      <c r="ND103" s="163">
        <f t="shared" ca="1" si="433"/>
        <v>0.9</v>
      </c>
      <c r="NE103" s="163">
        <f t="shared" ca="1" si="433"/>
        <v>0.75</v>
      </c>
      <c r="NF103" s="163">
        <f t="shared" ca="1" si="433"/>
        <v>0.78142857142857147</v>
      </c>
      <c r="NG103" s="163">
        <f t="shared" ca="1" si="433"/>
        <v>0.82499999999999996</v>
      </c>
      <c r="NH103" s="163">
        <f t="shared" ca="1" si="433"/>
        <v>0.875</v>
      </c>
      <c r="NI103" s="163">
        <f t="shared" ca="1" si="433"/>
        <v>0.9</v>
      </c>
      <c r="NJ103" s="163">
        <f t="shared" ca="1" si="433"/>
        <v>0.9</v>
      </c>
      <c r="NK103" s="163">
        <f t="shared" ca="1" si="433"/>
        <v>0.75</v>
      </c>
      <c r="NL103" s="163">
        <f t="shared" ca="1" si="433"/>
        <v>0.78142857142857147</v>
      </c>
      <c r="NM103" s="163">
        <f t="shared" ca="1" si="433"/>
        <v>0.82499999999999996</v>
      </c>
      <c r="NN103" s="163">
        <f t="shared" ca="1" si="433"/>
        <v>0.875</v>
      </c>
      <c r="NO103" s="163">
        <f t="shared" ca="1" si="433"/>
        <v>0.9</v>
      </c>
      <c r="NP103" s="163">
        <f t="shared" ca="1" si="433"/>
        <v>0.9</v>
      </c>
      <c r="NQ103" s="163">
        <f t="shared" ca="1" si="433"/>
        <v>0.75</v>
      </c>
      <c r="NR103" s="163">
        <f t="shared" ca="1" si="433"/>
        <v>0.78142857142857147</v>
      </c>
      <c r="NS103" s="163">
        <f t="shared" ca="1" si="433"/>
        <v>0.82499999999999996</v>
      </c>
      <c r="NT103" s="163">
        <f t="shared" ca="1" si="433"/>
        <v>0.875</v>
      </c>
      <c r="NU103" s="163">
        <f t="shared" ca="1" si="433"/>
        <v>0.9</v>
      </c>
      <c r="NV103" s="163">
        <f t="shared" ca="1" si="433"/>
        <v>0.9</v>
      </c>
      <c r="NW103" s="163">
        <f t="shared" ca="1" si="433"/>
        <v>0.75</v>
      </c>
      <c r="NX103" s="163">
        <f t="shared" ca="1" si="433"/>
        <v>0.78142857142857147</v>
      </c>
      <c r="NY103" s="163">
        <f t="shared" ca="1" si="433"/>
        <v>0.82499999999999996</v>
      </c>
      <c r="NZ103" s="163">
        <f t="shared" ca="1" si="433"/>
        <v>0.875</v>
      </c>
      <c r="OA103" s="163">
        <f t="shared" ca="1" si="433"/>
        <v>0.9</v>
      </c>
      <c r="OB103" s="163">
        <f t="shared" ca="1" si="433"/>
        <v>0.9</v>
      </c>
      <c r="OC103" s="163">
        <f t="shared" ca="1" si="433"/>
        <v>0.75</v>
      </c>
      <c r="OD103" s="163">
        <f t="shared" ca="1" si="433"/>
        <v>0.78142857142857147</v>
      </c>
      <c r="OE103" s="163">
        <f t="shared" ca="1" si="433"/>
        <v>0.82499999999999996</v>
      </c>
      <c r="OF103" s="163">
        <f t="shared" ca="1" si="433"/>
        <v>0.875</v>
      </c>
      <c r="OG103" s="163">
        <f t="shared" ca="1" si="433"/>
        <v>0.9</v>
      </c>
      <c r="OH103" s="163">
        <f t="shared" ca="1" si="433"/>
        <v>0.9</v>
      </c>
      <c r="OI103" s="163">
        <f t="shared" ca="1" si="433"/>
        <v>0.75</v>
      </c>
      <c r="OJ103" s="163">
        <f t="shared" ca="1" si="433"/>
        <v>0.76904761904761909</v>
      </c>
      <c r="OK103" s="163">
        <f t="shared" ca="1" si="433"/>
        <v>0.82000000000000006</v>
      </c>
      <c r="OL103" s="163">
        <f t="shared" ca="1" si="433"/>
        <v>0.875</v>
      </c>
      <c r="OM103" s="163">
        <f t="shared" ca="1" si="433"/>
        <v>0.9</v>
      </c>
      <c r="ON103" s="163">
        <f t="shared" ca="1" si="433"/>
        <v>0.90000000000000013</v>
      </c>
      <c r="OO103" s="163">
        <f t="shared" ca="1" si="433"/>
        <v>0.75</v>
      </c>
      <c r="OP103" s="163">
        <f t="shared" ca="1" si="433"/>
        <v>0.76904761904761909</v>
      </c>
      <c r="OQ103" s="163">
        <f t="shared" ca="1" si="433"/>
        <v>0.82000000000000006</v>
      </c>
      <c r="OR103" s="163">
        <f t="shared" ca="1" si="433"/>
        <v>0.875</v>
      </c>
      <c r="OS103" s="163">
        <f t="shared" ca="1" si="433"/>
        <v>0.9</v>
      </c>
      <c r="OT103" s="163">
        <f t="shared" ca="1" si="433"/>
        <v>0.9</v>
      </c>
      <c r="OU103" s="163">
        <f t="shared" ca="1" si="422"/>
        <v>0.875</v>
      </c>
      <c r="OV103" s="161">
        <f t="shared" ca="1" si="325"/>
        <v>1</v>
      </c>
      <c r="OW103" s="161">
        <f t="shared" ca="1" si="326"/>
        <v>1</v>
      </c>
      <c r="OX103" s="161" t="str">
        <f t="shared" ca="1" si="327"/>
        <v>-</v>
      </c>
      <c r="OY103" s="193">
        <v>2</v>
      </c>
      <c r="OZ103" s="161" t="str">
        <f t="shared" ca="1" si="328"/>
        <v>-</v>
      </c>
      <c r="PA103" s="161" t="str">
        <f t="shared" ca="1" si="329"/>
        <v>-</v>
      </c>
      <c r="PB103" s="163">
        <f t="shared" ca="1" si="433"/>
        <v>0</v>
      </c>
      <c r="PC103" s="27">
        <v>0</v>
      </c>
    </row>
    <row r="104" spans="1:419" s="143" customFormat="1" hidden="1" outlineLevel="1">
      <c r="A104" s="121">
        <f t="shared" si="14"/>
        <v>99</v>
      </c>
      <c r="B104" s="121">
        <f t="shared" si="390"/>
        <v>13</v>
      </c>
      <c r="C104" s="143">
        <v>101</v>
      </c>
      <c r="D104" s="143" t="s">
        <v>884</v>
      </c>
      <c r="E104" s="143" t="b">
        <v>0</v>
      </c>
      <c r="F104" s="143" t="b">
        <v>0</v>
      </c>
      <c r="G104" s="143" t="b">
        <f t="shared" si="428"/>
        <v>0</v>
      </c>
      <c r="H104" s="139">
        <v>3</v>
      </c>
      <c r="I104" s="32">
        <v>1</v>
      </c>
      <c r="J104" s="139">
        <f t="shared" ca="1" si="412"/>
        <v>1</v>
      </c>
      <c r="K104" s="139">
        <f t="shared" ca="1" si="412"/>
        <v>1</v>
      </c>
      <c r="L104" s="139">
        <f t="shared" ca="1" si="412"/>
        <v>1</v>
      </c>
      <c r="M104" s="139">
        <f t="shared" ca="1" si="412"/>
        <v>1</v>
      </c>
      <c r="N104" s="139">
        <f t="shared" ca="1" si="412"/>
        <v>1</v>
      </c>
      <c r="O104" s="139">
        <f t="shared" ca="1" si="412"/>
        <v>1</v>
      </c>
      <c r="P104" s="139">
        <f t="shared" ca="1" si="412"/>
        <v>1</v>
      </c>
      <c r="Q104" s="139">
        <f t="shared" ca="1" si="412"/>
        <v>1</v>
      </c>
      <c r="R104" s="139">
        <f t="shared" ca="1" si="412"/>
        <v>2</v>
      </c>
      <c r="S104" s="139">
        <f t="shared" ca="1" si="412"/>
        <v>1</v>
      </c>
      <c r="T104" s="139">
        <f t="shared" ca="1" si="412"/>
        <v>1</v>
      </c>
      <c r="U104" s="139">
        <f t="shared" ca="1" si="412"/>
        <v>1</v>
      </c>
      <c r="V104" s="139">
        <f t="shared" ca="1" si="412"/>
        <v>1</v>
      </c>
      <c r="W104" s="139">
        <f t="shared" ca="1" si="412"/>
        <v>1</v>
      </c>
      <c r="X104" s="139">
        <f t="shared" ca="1" si="412"/>
        <v>2</v>
      </c>
      <c r="Y104" s="139">
        <f t="shared" ca="1" si="412"/>
        <v>1</v>
      </c>
      <c r="Z104" s="139">
        <f t="shared" ca="1" si="412"/>
        <v>1</v>
      </c>
      <c r="AA104" s="139">
        <f t="shared" ca="1" si="412"/>
        <v>1</v>
      </c>
      <c r="AB104" s="139">
        <f t="shared" ca="1" si="412"/>
        <v>1</v>
      </c>
      <c r="AC104" s="139">
        <f t="shared" ca="1" si="412"/>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49625822592 SE CropgrazeFALSE Pasture0.85 (F33N11) pas%45 50 percentile prices</v>
      </c>
      <c r="AF104" s="10" t="str">
        <f ca="1">IF(COUNTIF(AE$5:AE104,AE104)=1,"-","Dup")</f>
        <v>-</v>
      </c>
      <c r="AG104" s="10"/>
      <c r="AH104" s="162" t="b">
        <v>0</v>
      </c>
      <c r="AI104" s="162" t="b">
        <v>0</v>
      </c>
      <c r="AJ104" s="162" t="b">
        <v>0</v>
      </c>
      <c r="AK104" s="162" t="b">
        <v>0</v>
      </c>
      <c r="AL104" s="162" t="b">
        <v>0</v>
      </c>
      <c r="AM104" s="162" t="b">
        <v>1</v>
      </c>
      <c r="AN104" s="10"/>
      <c r="AO104" s="161" t="b">
        <f t="shared" ref="AO104:AT119" si="434">INDEX(model_structure,$I104,AO$15)</f>
        <v>1</v>
      </c>
      <c r="AP104" s="161" t="str">
        <f t="shared" si="434"/>
        <v>-</v>
      </c>
      <c r="AQ104" s="161" t="str">
        <f t="shared" si="434"/>
        <v>-</v>
      </c>
      <c r="AR104" s="161" t="str">
        <f t="shared" si="434"/>
        <v>-</v>
      </c>
      <c r="AS104" s="161" t="b">
        <f t="shared" si="434"/>
        <v>1</v>
      </c>
      <c r="AT104" s="161" t="b">
        <f t="shared" si="434"/>
        <v>0</v>
      </c>
      <c r="AU104" s="161">
        <f t="shared" ca="1" si="297"/>
        <v>0</v>
      </c>
      <c r="AV104" s="161" t="b">
        <f t="shared" ca="1" si="298"/>
        <v>0</v>
      </c>
      <c r="AW104" s="161" t="b">
        <f t="shared" ca="1" si="298"/>
        <v>0</v>
      </c>
      <c r="AX104" s="161" t="str">
        <f t="shared" ca="1" si="298"/>
        <v>-</v>
      </c>
      <c r="AY104" s="161" t="str">
        <f t="shared" ca="1" si="298"/>
        <v>-</v>
      </c>
      <c r="AZ104" s="161" t="str">
        <f t="shared" ca="1" si="298"/>
        <v>-</v>
      </c>
      <c r="BA104" s="10"/>
      <c r="BB104" s="161" t="b">
        <f t="shared" si="299"/>
        <v>1</v>
      </c>
      <c r="BC104" s="163" t="b">
        <f t="shared" ca="1" si="413"/>
        <v>1</v>
      </c>
      <c r="BD104" s="163" t="b">
        <f t="shared" ca="1" si="413"/>
        <v>1</v>
      </c>
      <c r="BE104" s="162">
        <f t="shared" si="351"/>
        <v>3108</v>
      </c>
      <c r="BF104" s="163" t="str">
        <f t="shared" ca="1" si="413"/>
        <v>-</v>
      </c>
      <c r="BG104" s="163" t="str">
        <f t="shared" ca="1" si="413"/>
        <v>-</v>
      </c>
      <c r="BH104" s="163" t="str">
        <f t="shared" ca="1" si="413"/>
        <v>-</v>
      </c>
      <c r="BI104" s="163" t="str">
        <f t="shared" ca="1" si="413"/>
        <v>-</v>
      </c>
      <c r="BJ104" s="163" t="str">
        <f t="shared" ca="1" si="413"/>
        <v>-</v>
      </c>
      <c r="BK104" s="163">
        <f t="shared" ca="1" si="413"/>
        <v>1</v>
      </c>
      <c r="BL104" s="163">
        <f t="shared" ca="1" si="413"/>
        <v>1</v>
      </c>
      <c r="BM104" s="163" t="str">
        <f t="shared" ca="1" si="413"/>
        <v>-</v>
      </c>
      <c r="BN104" s="163" t="str">
        <f t="shared" ca="1" si="413"/>
        <v>-</v>
      </c>
      <c r="BO104" s="163" t="b">
        <f t="shared" ca="1" si="301"/>
        <v>0</v>
      </c>
      <c r="BP104" s="163" t="b">
        <f t="shared" ca="1" si="400"/>
        <v>0</v>
      </c>
      <c r="BQ104" s="163" t="b">
        <f t="shared" ca="1" si="400"/>
        <v>0</v>
      </c>
      <c r="BR104" s="163" t="b">
        <f t="shared" ca="1" si="400"/>
        <v>0</v>
      </c>
      <c r="BS104" s="163" t="b">
        <f t="shared" ca="1" si="400"/>
        <v>0</v>
      </c>
      <c r="BT104" s="163" t="b">
        <f t="shared" ca="1" si="400"/>
        <v>0</v>
      </c>
      <c r="BU104" s="163" t="b">
        <f t="shared" ca="1" si="400"/>
        <v>0</v>
      </c>
      <c r="BV104" s="163" t="b">
        <f t="shared" ca="1" si="400"/>
        <v>0</v>
      </c>
      <c r="BW104" s="163" t="b">
        <f t="shared" ca="1" si="400"/>
        <v>0</v>
      </c>
      <c r="BX104" s="163" t="str">
        <f t="shared" ca="1" si="402"/>
        <v>-</v>
      </c>
      <c r="BY104" s="163" t="str">
        <f t="shared" ca="1" si="423"/>
        <v>-</v>
      </c>
      <c r="BZ104" s="163" t="str">
        <f t="shared" ca="1" si="423"/>
        <v>-</v>
      </c>
      <c r="CA104" s="163" t="str">
        <f t="shared" ca="1" si="423"/>
        <v>-</v>
      </c>
      <c r="CB104" s="163" t="str">
        <f t="shared" ca="1" si="423"/>
        <v>-</v>
      </c>
      <c r="CC104" s="163" t="str">
        <f t="shared" ca="1" si="423"/>
        <v>-</v>
      </c>
      <c r="CD104" s="163" t="str">
        <f t="shared" ca="1" si="423"/>
        <v>-</v>
      </c>
      <c r="CE104" s="163" t="str">
        <f t="shared" ca="1" si="423"/>
        <v>-</v>
      </c>
      <c r="CF104" s="163" t="str">
        <f t="shared" ca="1" si="423"/>
        <v>-</v>
      </c>
      <c r="CG104" s="163" t="str">
        <f t="shared" ca="1" si="402"/>
        <v>-</v>
      </c>
      <c r="CH104" s="163" t="str">
        <f t="shared" ca="1" si="402"/>
        <v>-</v>
      </c>
      <c r="CI104" s="163" t="str">
        <f t="shared" ca="1" si="402"/>
        <v>-</v>
      </c>
      <c r="CJ104" s="163" t="str">
        <f t="shared" ca="1" si="402"/>
        <v>-</v>
      </c>
      <c r="CK104" s="163" t="str">
        <f t="shared" ca="1" si="402"/>
        <v>-</v>
      </c>
      <c r="CL104" s="163" t="str">
        <f t="shared" ca="1" si="429"/>
        <v>-</v>
      </c>
      <c r="CM104" s="163" t="str">
        <f t="shared" ca="1" si="429"/>
        <v>-</v>
      </c>
      <c r="CN104" s="163" t="str">
        <f t="shared" ca="1" si="429"/>
        <v>-</v>
      </c>
      <c r="CO104" s="163" t="str">
        <f t="shared" ca="1" si="429"/>
        <v>-</v>
      </c>
      <c r="CP104" s="163" t="str">
        <f t="shared" ca="1" si="429"/>
        <v>-</v>
      </c>
      <c r="CQ104" s="163" t="str">
        <f t="shared" ca="1" si="429"/>
        <v>-</v>
      </c>
      <c r="CR104" s="163" t="str">
        <f t="shared" ca="1" si="429"/>
        <v>-</v>
      </c>
      <c r="CS104" s="163" t="str">
        <f t="shared" ca="1" si="429"/>
        <v>-</v>
      </c>
      <c r="CT104" s="163" t="str">
        <f t="shared" ca="1" si="402"/>
        <v>-</v>
      </c>
      <c r="CU104" s="163" t="str">
        <f t="shared" ca="1" si="421"/>
        <v>-</v>
      </c>
      <c r="CV104" s="163" t="str">
        <f t="shared" ca="1" si="421"/>
        <v>-</v>
      </c>
      <c r="CW104" s="163" t="str">
        <f t="shared" ca="1" si="421"/>
        <v>-</v>
      </c>
      <c r="CX104" s="163" t="str">
        <f t="shared" ca="1" si="421"/>
        <v>-</v>
      </c>
      <c r="CY104" s="163" t="str">
        <f t="shared" ca="1" si="421"/>
        <v>-</v>
      </c>
      <c r="CZ104" s="163" t="str">
        <f t="shared" ca="1" si="421"/>
        <v>-</v>
      </c>
      <c r="DA104" s="163" t="str">
        <f t="shared" ca="1" si="421"/>
        <v>-</v>
      </c>
      <c r="DB104" s="163" t="str">
        <f t="shared" ca="1" si="421"/>
        <v>-</v>
      </c>
      <c r="DC104" s="163" t="str">
        <f t="shared" ca="1" si="424"/>
        <v>-</v>
      </c>
      <c r="DD104" s="163" t="str">
        <f t="shared" ca="1" si="424"/>
        <v>-</v>
      </c>
      <c r="DE104" s="163" t="str">
        <f t="shared" ca="1" si="424"/>
        <v>-</v>
      </c>
      <c r="DF104" s="163" t="str">
        <f t="shared" ca="1" si="424"/>
        <v>-</v>
      </c>
      <c r="DG104" s="163" t="str">
        <f t="shared" ca="1" si="424"/>
        <v>-</v>
      </c>
      <c r="DH104" s="163" t="str">
        <f t="shared" ca="1" si="424"/>
        <v>-</v>
      </c>
      <c r="DI104" s="163" t="str">
        <f t="shared" ca="1" si="424"/>
        <v>-</v>
      </c>
      <c r="DJ104" s="163" t="str">
        <f t="shared" ca="1" si="424"/>
        <v>-</v>
      </c>
      <c r="DK104" s="163" t="str">
        <f t="shared" ca="1" si="424"/>
        <v>-</v>
      </c>
      <c r="DL104" s="10"/>
      <c r="DM104" s="163" t="str">
        <f t="shared" ca="1" si="413"/>
        <v>-</v>
      </c>
      <c r="DN104" s="163" t="str">
        <f t="shared" ca="1" si="413"/>
        <v>-</v>
      </c>
      <c r="DO104" s="163" t="str">
        <f t="shared" ca="1" si="413"/>
        <v>-</v>
      </c>
      <c r="DP104" s="163" t="str">
        <f t="shared" ca="1" si="413"/>
        <v>-</v>
      </c>
      <c r="DQ104" s="163" t="str">
        <f t="shared" ca="1" si="413"/>
        <v>-</v>
      </c>
      <c r="DR104" s="163" t="str">
        <f t="shared" ca="1" si="413"/>
        <v>-</v>
      </c>
      <c r="DS104" s="163" t="str">
        <f t="shared" ca="1" si="413"/>
        <v>-</v>
      </c>
      <c r="DT104" s="163" t="str">
        <f t="shared" ca="1" si="413"/>
        <v>-</v>
      </c>
      <c r="DU104" s="163" t="str">
        <f t="shared" ca="1" si="413"/>
        <v>-</v>
      </c>
      <c r="DV104" s="163" t="str">
        <f t="shared" ca="1" si="413"/>
        <v>-</v>
      </c>
      <c r="DW104" s="163" t="str">
        <f t="shared" ca="1" si="413"/>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5"/>
        <v>-</v>
      </c>
      <c r="EJ104" s="163" t="str">
        <f t="shared" ca="1" si="425"/>
        <v>-</v>
      </c>
      <c r="EK104" s="163" t="str">
        <f t="shared" ca="1" si="425"/>
        <v>-</v>
      </c>
      <c r="EL104" s="163" t="str">
        <f t="shared" ca="1" si="425"/>
        <v>-</v>
      </c>
      <c r="EM104" s="163" t="str">
        <f t="shared" ca="1" si="425"/>
        <v>-</v>
      </c>
      <c r="EN104" s="163" t="str">
        <f t="shared" ca="1" si="425"/>
        <v>-</v>
      </c>
      <c r="EO104" s="163" t="str">
        <f t="shared" ca="1" si="425"/>
        <v>-</v>
      </c>
      <c r="EP104" s="163" t="str">
        <f t="shared" ca="1" si="425"/>
        <v>-</v>
      </c>
      <c r="EQ104" s="163">
        <f t="shared" ca="1" si="425"/>
        <v>1</v>
      </c>
      <c r="ER104" s="163">
        <f t="shared" ca="1" si="425"/>
        <v>1</v>
      </c>
      <c r="ES104" s="163">
        <f t="shared" ca="1" si="425"/>
        <v>0</v>
      </c>
      <c r="ET104" s="163" t="str">
        <f t="shared" ca="1" si="425"/>
        <v>-</v>
      </c>
      <c r="EU104" s="163" t="str">
        <f t="shared" ca="1" si="425"/>
        <v>-</v>
      </c>
      <c r="EV104" s="163" t="str">
        <f t="shared" ca="1" si="425"/>
        <v>-</v>
      </c>
      <c r="EW104" s="163" t="str">
        <f t="shared" ca="1" si="425"/>
        <v>-</v>
      </c>
      <c r="EX104" s="163" t="str">
        <f t="shared" ca="1" si="425"/>
        <v>-</v>
      </c>
      <c r="EY104" s="163" t="str">
        <f t="shared" ca="1" si="379"/>
        <v>-</v>
      </c>
      <c r="EZ104" s="163" t="str">
        <f t="shared" ca="1" si="379"/>
        <v>-</v>
      </c>
      <c r="FA104" s="163">
        <f t="shared" ca="1" si="379"/>
        <v>0</v>
      </c>
      <c r="FB104" s="163" t="str">
        <f t="shared" ca="1" si="379"/>
        <v>-</v>
      </c>
      <c r="FC104" s="163" t="str">
        <f t="shared" ca="1" si="415"/>
        <v>-</v>
      </c>
      <c r="FD104" s="163" t="str">
        <f t="shared" ca="1" si="415"/>
        <v>-</v>
      </c>
      <c r="FE104" s="163" t="str">
        <f t="shared" ca="1" si="415"/>
        <v>-</v>
      </c>
      <c r="FF104" s="163" t="str">
        <f t="shared" ca="1" si="415"/>
        <v>-</v>
      </c>
      <c r="FG104" s="163">
        <f t="shared" ca="1" si="415"/>
        <v>0</v>
      </c>
      <c r="FH104" s="163">
        <f t="shared" ca="1" si="415"/>
        <v>0</v>
      </c>
      <c r="FI104" s="163">
        <f t="shared" ca="1" si="415"/>
        <v>0</v>
      </c>
      <c r="FJ104" s="163">
        <f t="shared" ca="1" si="415"/>
        <v>0</v>
      </c>
      <c r="FK104" s="163">
        <f t="shared" ca="1" si="415"/>
        <v>0</v>
      </c>
      <c r="FL104" s="163">
        <f t="shared" ca="1" si="415"/>
        <v>0</v>
      </c>
      <c r="FM104" s="163">
        <f t="shared" ca="1" si="415"/>
        <v>0</v>
      </c>
      <c r="FN104" s="163" t="str">
        <f t="shared" ca="1" si="415"/>
        <v>-</v>
      </c>
      <c r="FO104" s="163" t="str">
        <f t="shared" ca="1" si="415"/>
        <v>-</v>
      </c>
      <c r="FP104" s="163" t="str">
        <f t="shared" ca="1" si="415"/>
        <v>-</v>
      </c>
      <c r="FQ104" s="163" t="str">
        <f t="shared" ca="1" si="415"/>
        <v>-</v>
      </c>
      <c r="FR104" s="163" t="str">
        <f t="shared" ca="1" si="415"/>
        <v>-</v>
      </c>
      <c r="FS104" s="163" t="str">
        <f t="shared" ca="1" si="416"/>
        <v>-</v>
      </c>
      <c r="FT104" s="163" t="str">
        <f t="shared" ca="1" si="416"/>
        <v>-</v>
      </c>
      <c r="FU104" s="163" t="str">
        <f t="shared" ca="1" si="416"/>
        <v>-</v>
      </c>
      <c r="FV104" s="163" t="str">
        <f t="shared" ca="1" si="416"/>
        <v>-</v>
      </c>
      <c r="FW104" s="163" t="str">
        <f t="shared" ca="1" si="416"/>
        <v>-</v>
      </c>
      <c r="FX104" s="163" t="str">
        <f t="shared" ca="1" si="416"/>
        <v>-</v>
      </c>
      <c r="FY104" s="10"/>
      <c r="FZ104" s="163">
        <f t="shared" ca="1" si="416"/>
        <v>1</v>
      </c>
      <c r="GA104" s="163" t="str">
        <f t="shared" ca="1" si="416"/>
        <v>-</v>
      </c>
      <c r="GB104" s="163" t="str">
        <f t="shared" ca="1" si="416"/>
        <v>-</v>
      </c>
      <c r="GC104" s="163" t="str">
        <f t="shared" ca="1" si="416"/>
        <v>-</v>
      </c>
      <c r="GD104" s="163" t="str">
        <f t="shared" ca="1" si="416"/>
        <v>-</v>
      </c>
      <c r="GE104" s="163" t="b">
        <f t="shared" ca="1" si="416"/>
        <v>0</v>
      </c>
      <c r="GF104" s="163" t="str">
        <f t="shared" ca="1" si="416"/>
        <v>-</v>
      </c>
      <c r="GG104" s="163">
        <f t="shared" ca="1" si="416"/>
        <v>0</v>
      </c>
      <c r="GH104" s="163" t="str">
        <f t="shared" ca="1" si="416"/>
        <v>-</v>
      </c>
      <c r="GI104" s="161" cm="1">
        <f t="array" aca="1" ref="GI104" ca="1">INDEX(i.rev,$K104,GI$15)</f>
        <v>1</v>
      </c>
      <c r="GJ104" s="163">
        <f t="shared" ca="1" si="417"/>
        <v>0</v>
      </c>
      <c r="GK104" s="163">
        <f t="shared" ca="1" si="417"/>
        <v>1</v>
      </c>
      <c r="GL104" s="163">
        <f t="shared" ca="1" si="417"/>
        <v>0</v>
      </c>
      <c r="GM104" s="163">
        <f t="shared" ca="1" si="417"/>
        <v>1</v>
      </c>
      <c r="GN104" s="163">
        <f t="shared" ca="1" si="417"/>
        <v>1</v>
      </c>
      <c r="GO104" s="163">
        <f t="shared" ca="1" si="417"/>
        <v>1</v>
      </c>
      <c r="GP104" s="163">
        <f t="shared" ca="1" si="417"/>
        <v>0</v>
      </c>
      <c r="GQ104" s="163">
        <f t="shared" ca="1" si="417"/>
        <v>0</v>
      </c>
      <c r="GR104" s="163">
        <f t="shared" ca="1" si="417"/>
        <v>0</v>
      </c>
      <c r="GS104" s="163">
        <f t="shared" ca="1" si="417"/>
        <v>0</v>
      </c>
      <c r="GT104" s="163">
        <f t="shared" ca="1" si="417"/>
        <v>0</v>
      </c>
      <c r="GU104" s="163">
        <f t="shared" ca="1" si="417"/>
        <v>0</v>
      </c>
      <c r="GV104" s="163">
        <f t="shared" ca="1" si="417"/>
        <v>0</v>
      </c>
      <c r="GW104" s="163">
        <f t="shared" ca="1" si="417"/>
        <v>0</v>
      </c>
      <c r="GX104" s="163">
        <f t="shared" ca="1" si="417"/>
        <v>0</v>
      </c>
      <c r="GY104" s="163">
        <f t="shared" ca="1" si="417"/>
        <v>0</v>
      </c>
      <c r="GZ104" s="161" cm="1">
        <f t="array" aca="1" ref="GZ104" ca="1">INDEX(i.rev,$K104,GZ$15)</f>
        <v>0</v>
      </c>
      <c r="HA104" s="163">
        <f t="shared" ca="1" si="395"/>
        <v>0</v>
      </c>
      <c r="HB104" s="161" cm="1">
        <f t="array" aca="1" ref="HB104" ca="1">INDEX(i.rev,$K104,HB$15)</f>
        <v>1</v>
      </c>
      <c r="HC104" s="163">
        <f t="shared" ca="1" si="430"/>
        <v>0</v>
      </c>
      <c r="HD104" s="163">
        <f t="shared" ca="1" si="430"/>
        <v>0</v>
      </c>
      <c r="HE104" s="163">
        <f t="shared" ca="1" si="430"/>
        <v>0</v>
      </c>
      <c r="HF104" s="163">
        <f t="shared" ca="1" si="430"/>
        <v>0</v>
      </c>
      <c r="HG104" s="163">
        <f t="shared" ca="1" si="430"/>
        <v>0</v>
      </c>
      <c r="HH104" s="163">
        <f t="shared" ca="1" si="430"/>
        <v>0</v>
      </c>
      <c r="HI104" s="163">
        <f t="shared" ca="1" si="430"/>
        <v>0</v>
      </c>
      <c r="HJ104" s="10">
        <f t="shared" ref="HJ104:HJ107" si="435">HJ103+0.15</f>
        <v>0.44999999999999996</v>
      </c>
      <c r="HK104" s="193" t="b">
        <f>TRUE</f>
        <v>1</v>
      </c>
      <c r="HL104" s="195">
        <f t="shared" si="432"/>
        <v>958.49999999999989</v>
      </c>
      <c r="HM104" s="163" t="str">
        <f t="shared" ca="1" si="430"/>
        <v>-</v>
      </c>
      <c r="HN104" s="163" t="str">
        <f t="shared" ca="1" si="430"/>
        <v>-</v>
      </c>
      <c r="HO104" s="163" t="str">
        <f t="shared" ca="1" si="426"/>
        <v>-</v>
      </c>
      <c r="HP104" s="161" t="b">
        <f t="shared" si="310"/>
        <v>0</v>
      </c>
      <c r="HQ104" s="161" t="b">
        <f t="shared" si="310"/>
        <v>0</v>
      </c>
      <c r="HR104" s="161" t="b">
        <f t="shared" si="310"/>
        <v>1</v>
      </c>
      <c r="HS104" s="163">
        <f t="shared" ca="1" si="430"/>
        <v>0</v>
      </c>
      <c r="HT104" s="161">
        <f t="shared" ca="1" si="311"/>
        <v>1</v>
      </c>
      <c r="HU104" s="161">
        <f t="shared" ca="1" si="311"/>
        <v>1</v>
      </c>
      <c r="HV104" s="163" t="str">
        <f t="shared" ca="1" si="430"/>
        <v>-</v>
      </c>
      <c r="HW104" s="163" t="str">
        <f t="shared" ca="1" si="430"/>
        <v>-</v>
      </c>
      <c r="HX104" s="163" t="str">
        <f t="shared" ca="1" si="430"/>
        <v>-</v>
      </c>
      <c r="HY104" s="163" t="str">
        <f t="shared" ca="1" si="430"/>
        <v>-</v>
      </c>
      <c r="HZ104" s="163" t="str">
        <f t="shared" ca="1" si="430"/>
        <v>-</v>
      </c>
      <c r="IA104" s="163" t="str">
        <f t="shared" ca="1" si="430"/>
        <v>-</v>
      </c>
      <c r="IB104" s="163" t="str">
        <f t="shared" ca="1" si="430"/>
        <v>-</v>
      </c>
      <c r="IC104" s="163" t="str">
        <f t="shared" ca="1" si="430"/>
        <v>-</v>
      </c>
      <c r="ID104" s="163" t="str">
        <f t="shared" ca="1" si="430"/>
        <v>-</v>
      </c>
      <c r="IE104" s="163" t="b">
        <f t="shared" ca="1" si="430"/>
        <v>1</v>
      </c>
      <c r="IF104" s="163" t="str">
        <f t="shared" ca="1" si="430"/>
        <v>-</v>
      </c>
      <c r="IG104" s="163" t="str">
        <f t="shared" ca="1" si="430"/>
        <v>-</v>
      </c>
      <c r="IH104" s="163" t="str">
        <f t="shared" ca="1" si="312"/>
        <v>-</v>
      </c>
      <c r="II104" s="163" t="b">
        <f t="shared" ca="1" si="313"/>
        <v>1</v>
      </c>
      <c r="IJ104" s="163">
        <f t="shared" ca="1" si="313"/>
        <v>0</v>
      </c>
      <c r="IK104" s="163" t="str">
        <f t="shared" ca="1" si="313"/>
        <v>-</v>
      </c>
      <c r="IL104" s="163" t="str">
        <f t="shared" ca="1" si="313"/>
        <v>-</v>
      </c>
      <c r="IM104" s="163" t="str">
        <f t="shared" ca="1" si="313"/>
        <v>-</v>
      </c>
      <c r="IN104" s="163" t="str">
        <f t="shared" ca="1" si="313"/>
        <v>-</v>
      </c>
      <c r="IO104" s="163" t="str">
        <f t="shared" ca="1" si="313"/>
        <v>-</v>
      </c>
      <c r="IP104" s="163">
        <f t="shared" ca="1" si="313"/>
        <v>0</v>
      </c>
      <c r="IQ104" s="163" t="str">
        <f t="shared" ca="1" si="313"/>
        <v>-</v>
      </c>
      <c r="IR104" s="163" t="str">
        <f t="shared" ca="1" si="313"/>
        <v>-</v>
      </c>
      <c r="IS104" s="163" t="str">
        <f t="shared" ca="1" si="313"/>
        <v>-</v>
      </c>
      <c r="IT104" s="163">
        <f t="shared" ca="1" si="313"/>
        <v>500</v>
      </c>
      <c r="IU104" s="163">
        <f t="shared" ca="1" si="313"/>
        <v>500</v>
      </c>
      <c r="IV104" s="163" t="str">
        <f t="shared" ca="1" si="313"/>
        <v>-</v>
      </c>
      <c r="IW104" s="163" t="str">
        <f t="shared" ca="1" si="313"/>
        <v>-</v>
      </c>
      <c r="IX104" s="163" t="str">
        <f t="shared" ca="1" si="313"/>
        <v>-</v>
      </c>
      <c r="IY104" s="187" t="b">
        <v>0</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316"/>
        <v>4.4999999999999998E-2</v>
      </c>
      <c r="MA104" s="161">
        <f t="shared" ca="1" si="317"/>
        <v>4.4999999999999998E-2</v>
      </c>
      <c r="MB104" s="163">
        <f t="shared" ref="MB104:PB119" ca="1" si="436">OFFSET(MB$5,$B104,0)</f>
        <v>1</v>
      </c>
      <c r="MC104" s="163">
        <f t="shared" ca="1" si="436"/>
        <v>0</v>
      </c>
      <c r="MD104" s="163">
        <f t="shared" ca="1" si="436"/>
        <v>1</v>
      </c>
      <c r="ME104" s="163">
        <f t="shared" ca="1" si="436"/>
        <v>1</v>
      </c>
      <c r="MF104" s="163">
        <f t="shared" ca="1" si="436"/>
        <v>0</v>
      </c>
      <c r="MG104" s="193">
        <v>50</v>
      </c>
      <c r="MH104" s="193">
        <v>50</v>
      </c>
      <c r="MI104" s="193">
        <v>50</v>
      </c>
      <c r="MJ104" s="193">
        <v>50</v>
      </c>
      <c r="MK104" s="161">
        <f t="shared" ca="1" si="397"/>
        <v>1</v>
      </c>
      <c r="ML104" s="161">
        <f t="shared" ca="1" si="398"/>
        <v>1</v>
      </c>
      <c r="MM104" s="161">
        <f t="shared" ca="1" si="399"/>
        <v>1</v>
      </c>
      <c r="MN104" s="161">
        <f t="shared" ca="1" si="320"/>
        <v>1</v>
      </c>
      <c r="MO104" s="161">
        <f t="shared" ca="1" si="320"/>
        <v>1</v>
      </c>
      <c r="MP104" s="163">
        <f t="shared" ca="1" si="436"/>
        <v>1</v>
      </c>
      <c r="MQ104" s="10"/>
      <c r="MR104" s="163">
        <f t="shared" ca="1" si="436"/>
        <v>1</v>
      </c>
      <c r="MS104" s="161">
        <f t="shared" ca="1" si="321"/>
        <v>0.85</v>
      </c>
      <c r="MT104" s="163">
        <f t="shared" ca="1" si="436"/>
        <v>0.75</v>
      </c>
      <c r="MU104" s="163">
        <f t="shared" ca="1" si="436"/>
        <v>0.8</v>
      </c>
      <c r="MV104" s="163">
        <f t="shared" ca="1" si="436"/>
        <v>0.82499999999999996</v>
      </c>
      <c r="MW104" s="163">
        <f t="shared" ca="1" si="436"/>
        <v>0.875</v>
      </c>
      <c r="MX104" s="163">
        <f t="shared" ca="1" si="436"/>
        <v>0.9</v>
      </c>
      <c r="MY104" s="163">
        <f t="shared" ca="1" si="433"/>
        <v>0.75</v>
      </c>
      <c r="MZ104" s="163">
        <f t="shared" ca="1" si="433"/>
        <v>0.78142857142857147</v>
      </c>
      <c r="NA104" s="163">
        <f t="shared" ca="1" si="433"/>
        <v>0.82499999999999996</v>
      </c>
      <c r="NB104" s="163">
        <f t="shared" ca="1" si="433"/>
        <v>0.875</v>
      </c>
      <c r="NC104" s="163">
        <f t="shared" ca="1" si="433"/>
        <v>0.9</v>
      </c>
      <c r="ND104" s="163">
        <f t="shared" ca="1" si="433"/>
        <v>0.9</v>
      </c>
      <c r="NE104" s="163">
        <f t="shared" ca="1" si="433"/>
        <v>0.75</v>
      </c>
      <c r="NF104" s="163">
        <f t="shared" ca="1" si="433"/>
        <v>0.78142857142857147</v>
      </c>
      <c r="NG104" s="163">
        <f t="shared" ca="1" si="433"/>
        <v>0.82499999999999996</v>
      </c>
      <c r="NH104" s="163">
        <f t="shared" ca="1" si="433"/>
        <v>0.875</v>
      </c>
      <c r="NI104" s="163">
        <f t="shared" ca="1" si="433"/>
        <v>0.9</v>
      </c>
      <c r="NJ104" s="163">
        <f t="shared" ca="1" si="433"/>
        <v>0.9</v>
      </c>
      <c r="NK104" s="163">
        <f t="shared" ca="1" si="433"/>
        <v>0.75</v>
      </c>
      <c r="NL104" s="163">
        <f t="shared" ca="1" si="433"/>
        <v>0.78142857142857147</v>
      </c>
      <c r="NM104" s="163">
        <f t="shared" ca="1" si="433"/>
        <v>0.82499999999999996</v>
      </c>
      <c r="NN104" s="163">
        <f t="shared" ca="1" si="433"/>
        <v>0.875</v>
      </c>
      <c r="NO104" s="163">
        <f t="shared" ca="1" si="433"/>
        <v>0.9</v>
      </c>
      <c r="NP104" s="163">
        <f t="shared" ca="1" si="433"/>
        <v>0.9</v>
      </c>
      <c r="NQ104" s="163">
        <f t="shared" ca="1" si="433"/>
        <v>0.75</v>
      </c>
      <c r="NR104" s="163">
        <f t="shared" ca="1" si="433"/>
        <v>0.78142857142857147</v>
      </c>
      <c r="NS104" s="163">
        <f t="shared" ca="1" si="433"/>
        <v>0.82499999999999996</v>
      </c>
      <c r="NT104" s="163">
        <f t="shared" ca="1" si="433"/>
        <v>0.875</v>
      </c>
      <c r="NU104" s="163">
        <f t="shared" ca="1" si="433"/>
        <v>0.9</v>
      </c>
      <c r="NV104" s="163">
        <f t="shared" ca="1" si="433"/>
        <v>0.9</v>
      </c>
      <c r="NW104" s="163">
        <f t="shared" ca="1" si="433"/>
        <v>0.75</v>
      </c>
      <c r="NX104" s="163">
        <f t="shared" ca="1" si="433"/>
        <v>0.78142857142857147</v>
      </c>
      <c r="NY104" s="163">
        <f t="shared" ca="1" si="433"/>
        <v>0.82499999999999996</v>
      </c>
      <c r="NZ104" s="163">
        <f t="shared" ca="1" si="433"/>
        <v>0.875</v>
      </c>
      <c r="OA104" s="163">
        <f t="shared" ca="1" si="433"/>
        <v>0.9</v>
      </c>
      <c r="OB104" s="163">
        <f t="shared" ca="1" si="433"/>
        <v>0.9</v>
      </c>
      <c r="OC104" s="163">
        <f t="shared" ca="1" si="433"/>
        <v>0.75</v>
      </c>
      <c r="OD104" s="163">
        <f t="shared" ca="1" si="433"/>
        <v>0.78142857142857147</v>
      </c>
      <c r="OE104" s="163">
        <f t="shared" ca="1" si="433"/>
        <v>0.82499999999999996</v>
      </c>
      <c r="OF104" s="163">
        <f t="shared" ca="1" si="433"/>
        <v>0.875</v>
      </c>
      <c r="OG104" s="163">
        <f t="shared" ca="1" si="433"/>
        <v>0.9</v>
      </c>
      <c r="OH104" s="163">
        <f t="shared" ca="1" si="433"/>
        <v>0.9</v>
      </c>
      <c r="OI104" s="163">
        <f t="shared" ca="1" si="433"/>
        <v>0.75</v>
      </c>
      <c r="OJ104" s="163">
        <f t="shared" ca="1" si="433"/>
        <v>0.76904761904761909</v>
      </c>
      <c r="OK104" s="163">
        <f t="shared" ca="1" si="433"/>
        <v>0.82000000000000006</v>
      </c>
      <c r="OL104" s="163">
        <f t="shared" ca="1" si="433"/>
        <v>0.875</v>
      </c>
      <c r="OM104" s="163">
        <f t="shared" ca="1" si="433"/>
        <v>0.9</v>
      </c>
      <c r="ON104" s="163">
        <f t="shared" ca="1" si="433"/>
        <v>0.90000000000000013</v>
      </c>
      <c r="OO104" s="163">
        <f t="shared" ca="1" si="433"/>
        <v>0.75</v>
      </c>
      <c r="OP104" s="163">
        <f t="shared" ca="1" si="433"/>
        <v>0.76904761904761909</v>
      </c>
      <c r="OQ104" s="163">
        <f t="shared" ca="1" si="433"/>
        <v>0.82000000000000006</v>
      </c>
      <c r="OR104" s="163">
        <f t="shared" ca="1" si="433"/>
        <v>0.875</v>
      </c>
      <c r="OS104" s="163">
        <f t="shared" ca="1" si="433"/>
        <v>0.9</v>
      </c>
      <c r="OT104" s="163">
        <f t="shared" ca="1" si="433"/>
        <v>0.9</v>
      </c>
      <c r="OU104" s="163">
        <f t="shared" ca="1" si="422"/>
        <v>0.875</v>
      </c>
      <c r="OV104" s="161">
        <f t="shared" ca="1" si="325"/>
        <v>1</v>
      </c>
      <c r="OW104" s="161">
        <f t="shared" ca="1" si="326"/>
        <v>1</v>
      </c>
      <c r="OX104" s="161" t="str">
        <f t="shared" ca="1" si="327"/>
        <v>-</v>
      </c>
      <c r="OY104" s="193">
        <v>2</v>
      </c>
      <c r="OZ104" s="161" t="str">
        <f t="shared" ca="1" si="328"/>
        <v>-</v>
      </c>
      <c r="PA104" s="161" t="str">
        <f t="shared" ca="1" si="329"/>
        <v>-</v>
      </c>
      <c r="PB104" s="163">
        <f t="shared" ca="1" si="436"/>
        <v>0</v>
      </c>
      <c r="PC104" s="27">
        <v>0</v>
      </c>
    </row>
    <row r="105" spans="1:419" s="143" customFormat="1" hidden="1" outlineLevel="1">
      <c r="A105" s="121">
        <f t="shared" si="14"/>
        <v>100</v>
      </c>
      <c r="B105" s="121">
        <f t="shared" si="390"/>
        <v>13</v>
      </c>
      <c r="C105" s="143">
        <v>101</v>
      </c>
      <c r="D105" s="143" t="s">
        <v>884</v>
      </c>
      <c r="E105" s="143" t="b">
        <v>0</v>
      </c>
      <c r="F105" s="143" t="b">
        <v>0</v>
      </c>
      <c r="G105" s="143" t="b">
        <f t="shared" si="428"/>
        <v>0</v>
      </c>
      <c r="H105" s="139">
        <v>3</v>
      </c>
      <c r="I105" s="32">
        <v>1</v>
      </c>
      <c r="J105" s="139">
        <f t="shared" ca="1" si="412"/>
        <v>1</v>
      </c>
      <c r="K105" s="139">
        <f t="shared" ca="1" si="412"/>
        <v>1</v>
      </c>
      <c r="L105" s="139">
        <f t="shared" ca="1" si="412"/>
        <v>1</v>
      </c>
      <c r="M105" s="139">
        <f t="shared" ca="1" si="412"/>
        <v>1</v>
      </c>
      <c r="N105" s="139">
        <f t="shared" ca="1" si="412"/>
        <v>1</v>
      </c>
      <c r="O105" s="139">
        <f t="shared" ca="1" si="412"/>
        <v>1</v>
      </c>
      <c r="P105" s="139">
        <f t="shared" ca="1" si="412"/>
        <v>1</v>
      </c>
      <c r="Q105" s="139">
        <f t="shared" ca="1" si="412"/>
        <v>1</v>
      </c>
      <c r="R105" s="139">
        <f t="shared" ca="1" si="412"/>
        <v>2</v>
      </c>
      <c r="S105" s="139">
        <f t="shared" ca="1" si="412"/>
        <v>1</v>
      </c>
      <c r="T105" s="139">
        <f t="shared" ca="1" si="412"/>
        <v>1</v>
      </c>
      <c r="U105" s="139">
        <f t="shared" ca="1" si="412"/>
        <v>1</v>
      </c>
      <c r="V105" s="139">
        <f t="shared" ca="1" si="412"/>
        <v>1</v>
      </c>
      <c r="W105" s="139">
        <f t="shared" ca="1" si="412"/>
        <v>1</v>
      </c>
      <c r="X105" s="139">
        <f t="shared" ca="1" si="412"/>
        <v>2</v>
      </c>
      <c r="Y105" s="139">
        <f t="shared" ca="1" si="412"/>
        <v>1</v>
      </c>
      <c r="Z105" s="139">
        <f t="shared" ca="1" si="412"/>
        <v>1</v>
      </c>
      <c r="AA105" s="139">
        <f t="shared" ca="1" si="412"/>
        <v>1</v>
      </c>
      <c r="AB105" s="139">
        <f t="shared" ca="1" si="412"/>
        <v>1</v>
      </c>
      <c r="AC105" s="139">
        <f t="shared" ca="1" si="412"/>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49626822592 SE CropgrazeFALSE Pasture0.85 (F33N11) pas%60 50 percentile prices</v>
      </c>
      <c r="AF105" s="10" t="str">
        <f ca="1">IF(COUNTIF(AE$5:AE105,AE105)=1,"-","Dup")</f>
        <v>-</v>
      </c>
      <c r="AG105" s="10"/>
      <c r="AH105" s="162" t="b">
        <v>0</v>
      </c>
      <c r="AI105" s="162" t="b">
        <v>0</v>
      </c>
      <c r="AJ105" s="162" t="b">
        <v>0</v>
      </c>
      <c r="AK105" s="162" t="b">
        <v>0</v>
      </c>
      <c r="AL105" s="162" t="b">
        <v>0</v>
      </c>
      <c r="AM105" s="162" t="b">
        <v>1</v>
      </c>
      <c r="AN105" s="10"/>
      <c r="AO105" s="161" t="b">
        <f t="shared" si="434"/>
        <v>1</v>
      </c>
      <c r="AP105" s="161" t="str">
        <f t="shared" si="434"/>
        <v>-</v>
      </c>
      <c r="AQ105" s="161" t="str">
        <f t="shared" si="434"/>
        <v>-</v>
      </c>
      <c r="AR105" s="161" t="str">
        <f t="shared" si="434"/>
        <v>-</v>
      </c>
      <c r="AS105" s="161" t="b">
        <f t="shared" si="434"/>
        <v>1</v>
      </c>
      <c r="AT105" s="161" t="b">
        <f t="shared" si="434"/>
        <v>0</v>
      </c>
      <c r="AU105" s="161">
        <f t="shared" ca="1" si="297"/>
        <v>0</v>
      </c>
      <c r="AV105" s="161" t="b">
        <f t="shared" ca="1" si="298"/>
        <v>0</v>
      </c>
      <c r="AW105" s="161" t="b">
        <f t="shared" ca="1" si="298"/>
        <v>0</v>
      </c>
      <c r="AX105" s="161" t="str">
        <f t="shared" ca="1" si="298"/>
        <v>-</v>
      </c>
      <c r="AY105" s="161" t="str">
        <f t="shared" ca="1" si="298"/>
        <v>-</v>
      </c>
      <c r="AZ105" s="161" t="str">
        <f t="shared" ca="1" si="298"/>
        <v>-</v>
      </c>
      <c r="BA105" s="10"/>
      <c r="BB105" s="161" t="b">
        <f t="shared" si="299"/>
        <v>1</v>
      </c>
      <c r="BC105" s="163" t="b">
        <f t="shared" ca="1" si="413"/>
        <v>1</v>
      </c>
      <c r="BD105" s="163" t="b">
        <f t="shared" ca="1" si="413"/>
        <v>1</v>
      </c>
      <c r="BE105" s="162">
        <f t="shared" si="351"/>
        <v>3108</v>
      </c>
      <c r="BF105" s="163" t="str">
        <f t="shared" ca="1" si="413"/>
        <v>-</v>
      </c>
      <c r="BG105" s="163" t="str">
        <f t="shared" ca="1" si="413"/>
        <v>-</v>
      </c>
      <c r="BH105" s="163" t="str">
        <f t="shared" ca="1" si="413"/>
        <v>-</v>
      </c>
      <c r="BI105" s="163" t="str">
        <f t="shared" ca="1" si="413"/>
        <v>-</v>
      </c>
      <c r="BJ105" s="163" t="str">
        <f t="shared" ca="1" si="413"/>
        <v>-</v>
      </c>
      <c r="BK105" s="163">
        <f t="shared" ca="1" si="413"/>
        <v>1</v>
      </c>
      <c r="BL105" s="163">
        <f t="shared" ca="1" si="413"/>
        <v>1</v>
      </c>
      <c r="BM105" s="163" t="str">
        <f t="shared" ca="1" si="413"/>
        <v>-</v>
      </c>
      <c r="BN105" s="163" t="str">
        <f t="shared" ca="1" si="413"/>
        <v>-</v>
      </c>
      <c r="BO105" s="163" t="b">
        <f t="shared" ca="1" si="301"/>
        <v>0</v>
      </c>
      <c r="BP105" s="163" t="b">
        <f t="shared" ref="BP105:BW120" ca="1" si="437">INDEX(i.cropgraze_inc,$R105)</f>
        <v>0</v>
      </c>
      <c r="BQ105" s="163" t="b">
        <f t="shared" ca="1" si="437"/>
        <v>0</v>
      </c>
      <c r="BR105" s="163" t="b">
        <f t="shared" ca="1" si="437"/>
        <v>0</v>
      </c>
      <c r="BS105" s="163" t="b">
        <f t="shared" ca="1" si="437"/>
        <v>0</v>
      </c>
      <c r="BT105" s="163" t="b">
        <f t="shared" ca="1" si="437"/>
        <v>0</v>
      </c>
      <c r="BU105" s="163" t="b">
        <f t="shared" ca="1" si="437"/>
        <v>0</v>
      </c>
      <c r="BV105" s="163" t="b">
        <f t="shared" ca="1" si="437"/>
        <v>0</v>
      </c>
      <c r="BW105" s="163" t="b">
        <f t="shared" ca="1" si="437"/>
        <v>0</v>
      </c>
      <c r="BX105" s="163" t="str">
        <f t="shared" ca="1" si="402"/>
        <v>-</v>
      </c>
      <c r="BY105" s="163" t="str">
        <f t="shared" ca="1" si="423"/>
        <v>-</v>
      </c>
      <c r="BZ105" s="163" t="str">
        <f t="shared" ca="1" si="423"/>
        <v>-</v>
      </c>
      <c r="CA105" s="163" t="str">
        <f t="shared" ca="1" si="423"/>
        <v>-</v>
      </c>
      <c r="CB105" s="163" t="str">
        <f t="shared" ca="1" si="423"/>
        <v>-</v>
      </c>
      <c r="CC105" s="163" t="str">
        <f t="shared" ca="1" si="423"/>
        <v>-</v>
      </c>
      <c r="CD105" s="163" t="str">
        <f t="shared" ca="1" si="423"/>
        <v>-</v>
      </c>
      <c r="CE105" s="163" t="str">
        <f t="shared" ca="1" si="423"/>
        <v>-</v>
      </c>
      <c r="CF105" s="163" t="str">
        <f t="shared" ca="1" si="423"/>
        <v>-</v>
      </c>
      <c r="CG105" s="163" t="str">
        <f t="shared" ca="1" si="402"/>
        <v>-</v>
      </c>
      <c r="CH105" s="163" t="str">
        <f t="shared" ca="1" si="402"/>
        <v>-</v>
      </c>
      <c r="CI105" s="163" t="str">
        <f t="shared" ca="1" si="402"/>
        <v>-</v>
      </c>
      <c r="CJ105" s="163" t="str">
        <f t="shared" ca="1" si="402"/>
        <v>-</v>
      </c>
      <c r="CK105" s="163" t="str">
        <f t="shared" ca="1" si="402"/>
        <v>-</v>
      </c>
      <c r="CL105" s="163" t="str">
        <f t="shared" ca="1" si="429"/>
        <v>-</v>
      </c>
      <c r="CM105" s="163" t="str">
        <f t="shared" ca="1" si="429"/>
        <v>-</v>
      </c>
      <c r="CN105" s="163" t="str">
        <f t="shared" ca="1" si="429"/>
        <v>-</v>
      </c>
      <c r="CO105" s="163" t="str">
        <f t="shared" ca="1" si="429"/>
        <v>-</v>
      </c>
      <c r="CP105" s="163" t="str">
        <f t="shared" ca="1" si="429"/>
        <v>-</v>
      </c>
      <c r="CQ105" s="163" t="str">
        <f t="shared" ca="1" si="429"/>
        <v>-</v>
      </c>
      <c r="CR105" s="163" t="str">
        <f t="shared" ca="1" si="429"/>
        <v>-</v>
      </c>
      <c r="CS105" s="163" t="str">
        <f t="shared" ca="1" si="429"/>
        <v>-</v>
      </c>
      <c r="CT105" s="163" t="str">
        <f t="shared" ca="1" si="402"/>
        <v>-</v>
      </c>
      <c r="CU105" s="163" t="str">
        <f t="shared" ca="1" si="421"/>
        <v>-</v>
      </c>
      <c r="CV105" s="163" t="str">
        <f t="shared" ca="1" si="421"/>
        <v>-</v>
      </c>
      <c r="CW105" s="163" t="str">
        <f t="shared" ca="1" si="421"/>
        <v>-</v>
      </c>
      <c r="CX105" s="163" t="str">
        <f t="shared" ca="1" si="421"/>
        <v>-</v>
      </c>
      <c r="CY105" s="163" t="str">
        <f t="shared" ca="1" si="421"/>
        <v>-</v>
      </c>
      <c r="CZ105" s="163" t="str">
        <f t="shared" ca="1" si="421"/>
        <v>-</v>
      </c>
      <c r="DA105" s="163" t="str">
        <f t="shared" ca="1" si="421"/>
        <v>-</v>
      </c>
      <c r="DB105" s="163" t="str">
        <f t="shared" ca="1" si="421"/>
        <v>-</v>
      </c>
      <c r="DC105" s="163" t="str">
        <f t="shared" ca="1" si="424"/>
        <v>-</v>
      </c>
      <c r="DD105" s="163" t="str">
        <f t="shared" ca="1" si="424"/>
        <v>-</v>
      </c>
      <c r="DE105" s="163" t="str">
        <f t="shared" ca="1" si="424"/>
        <v>-</v>
      </c>
      <c r="DF105" s="163" t="str">
        <f t="shared" ca="1" si="424"/>
        <v>-</v>
      </c>
      <c r="DG105" s="163" t="str">
        <f t="shared" ca="1" si="424"/>
        <v>-</v>
      </c>
      <c r="DH105" s="163" t="str">
        <f t="shared" ca="1" si="424"/>
        <v>-</v>
      </c>
      <c r="DI105" s="163" t="str">
        <f t="shared" ca="1" si="424"/>
        <v>-</v>
      </c>
      <c r="DJ105" s="163" t="str">
        <f t="shared" ca="1" si="424"/>
        <v>-</v>
      </c>
      <c r="DK105" s="163" t="str">
        <f t="shared" ca="1" si="424"/>
        <v>-</v>
      </c>
      <c r="DL105" s="10"/>
      <c r="DM105" s="163" t="str">
        <f t="shared" ca="1" si="413"/>
        <v>-</v>
      </c>
      <c r="DN105" s="163" t="str">
        <f t="shared" ca="1" si="413"/>
        <v>-</v>
      </c>
      <c r="DO105" s="163" t="str">
        <f t="shared" ca="1" si="413"/>
        <v>-</v>
      </c>
      <c r="DP105" s="163" t="str">
        <f t="shared" ca="1" si="413"/>
        <v>-</v>
      </c>
      <c r="DQ105" s="163" t="str">
        <f t="shared" ca="1" si="413"/>
        <v>-</v>
      </c>
      <c r="DR105" s="163" t="str">
        <f t="shared" ca="1" si="413"/>
        <v>-</v>
      </c>
      <c r="DS105" s="163" t="str">
        <f t="shared" ca="1" si="413"/>
        <v>-</v>
      </c>
      <c r="DT105" s="163" t="str">
        <f t="shared" ca="1" si="413"/>
        <v>-</v>
      </c>
      <c r="DU105" s="163" t="str">
        <f t="shared" ca="1" si="413"/>
        <v>-</v>
      </c>
      <c r="DV105" s="163" t="str">
        <f t="shared" ca="1" si="413"/>
        <v>-</v>
      </c>
      <c r="DW105" s="163" t="str">
        <f t="shared" ca="1" si="413"/>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5"/>
        <v>-</v>
      </c>
      <c r="EJ105" s="163" t="str">
        <f t="shared" ca="1" si="425"/>
        <v>-</v>
      </c>
      <c r="EK105" s="163" t="str">
        <f t="shared" ca="1" si="425"/>
        <v>-</v>
      </c>
      <c r="EL105" s="163" t="str">
        <f t="shared" ca="1" si="425"/>
        <v>-</v>
      </c>
      <c r="EM105" s="163" t="str">
        <f t="shared" ca="1" si="425"/>
        <v>-</v>
      </c>
      <c r="EN105" s="163" t="str">
        <f t="shared" ca="1" si="425"/>
        <v>-</v>
      </c>
      <c r="EO105" s="163" t="str">
        <f t="shared" ca="1" si="425"/>
        <v>-</v>
      </c>
      <c r="EP105" s="163" t="str">
        <f t="shared" ca="1" si="425"/>
        <v>-</v>
      </c>
      <c r="EQ105" s="163">
        <f t="shared" ca="1" si="425"/>
        <v>1</v>
      </c>
      <c r="ER105" s="163">
        <f t="shared" ca="1" si="425"/>
        <v>1</v>
      </c>
      <c r="ES105" s="163">
        <f t="shared" ca="1" si="425"/>
        <v>0</v>
      </c>
      <c r="ET105" s="163" t="str">
        <f t="shared" ca="1" si="425"/>
        <v>-</v>
      </c>
      <c r="EU105" s="163" t="str">
        <f t="shared" ca="1" si="425"/>
        <v>-</v>
      </c>
      <c r="EV105" s="163" t="str">
        <f t="shared" ca="1" si="425"/>
        <v>-</v>
      </c>
      <c r="EW105" s="163" t="str">
        <f t="shared" ca="1" si="425"/>
        <v>-</v>
      </c>
      <c r="EX105" s="163" t="str">
        <f t="shared" ca="1" si="425"/>
        <v>-</v>
      </c>
      <c r="EY105" s="163" t="str">
        <f t="shared" ca="1" si="379"/>
        <v>-</v>
      </c>
      <c r="EZ105" s="163" t="str">
        <f t="shared" ca="1" si="379"/>
        <v>-</v>
      </c>
      <c r="FA105" s="163">
        <f t="shared" ca="1" si="379"/>
        <v>0</v>
      </c>
      <c r="FB105" s="163" t="str">
        <f t="shared" ca="1" si="379"/>
        <v>-</v>
      </c>
      <c r="FC105" s="163" t="str">
        <f t="shared" ca="1" si="415"/>
        <v>-</v>
      </c>
      <c r="FD105" s="163" t="str">
        <f t="shared" ca="1" si="415"/>
        <v>-</v>
      </c>
      <c r="FE105" s="163" t="str">
        <f t="shared" ca="1" si="415"/>
        <v>-</v>
      </c>
      <c r="FF105" s="163" t="str">
        <f t="shared" ca="1" si="415"/>
        <v>-</v>
      </c>
      <c r="FG105" s="163">
        <f t="shared" ca="1" si="415"/>
        <v>0</v>
      </c>
      <c r="FH105" s="163">
        <f t="shared" ca="1" si="415"/>
        <v>0</v>
      </c>
      <c r="FI105" s="163">
        <f t="shared" ca="1" si="415"/>
        <v>0</v>
      </c>
      <c r="FJ105" s="163">
        <f t="shared" ca="1" si="415"/>
        <v>0</v>
      </c>
      <c r="FK105" s="163">
        <f t="shared" ca="1" si="415"/>
        <v>0</v>
      </c>
      <c r="FL105" s="163">
        <f t="shared" ca="1" si="415"/>
        <v>0</v>
      </c>
      <c r="FM105" s="163">
        <f t="shared" ca="1" si="415"/>
        <v>0</v>
      </c>
      <c r="FN105" s="163" t="str">
        <f t="shared" ca="1" si="415"/>
        <v>-</v>
      </c>
      <c r="FO105" s="163" t="str">
        <f t="shared" ca="1" si="415"/>
        <v>-</v>
      </c>
      <c r="FP105" s="163" t="str">
        <f t="shared" ca="1" si="415"/>
        <v>-</v>
      </c>
      <c r="FQ105" s="163" t="str">
        <f t="shared" ca="1" si="415"/>
        <v>-</v>
      </c>
      <c r="FR105" s="163" t="str">
        <f t="shared" ref="FR105" ca="1" si="438">OFFSET(FR$5,$B105,0)</f>
        <v>-</v>
      </c>
      <c r="FS105" s="163" t="str">
        <f t="shared" ca="1" si="416"/>
        <v>-</v>
      </c>
      <c r="FT105" s="163" t="str">
        <f t="shared" ca="1" si="416"/>
        <v>-</v>
      </c>
      <c r="FU105" s="163" t="str">
        <f t="shared" ca="1" si="416"/>
        <v>-</v>
      </c>
      <c r="FV105" s="163" t="str">
        <f t="shared" ca="1" si="416"/>
        <v>-</v>
      </c>
      <c r="FW105" s="163" t="str">
        <f t="shared" ca="1" si="416"/>
        <v>-</v>
      </c>
      <c r="FX105" s="163" t="str">
        <f t="shared" ca="1" si="416"/>
        <v>-</v>
      </c>
      <c r="FY105" s="10"/>
      <c r="FZ105" s="163">
        <f t="shared" ca="1" si="416"/>
        <v>1</v>
      </c>
      <c r="GA105" s="163" t="str">
        <f t="shared" ca="1" si="416"/>
        <v>-</v>
      </c>
      <c r="GB105" s="163" t="str">
        <f t="shared" ca="1" si="416"/>
        <v>-</v>
      </c>
      <c r="GC105" s="163" t="str">
        <f t="shared" ca="1" si="416"/>
        <v>-</v>
      </c>
      <c r="GD105" s="163" t="str">
        <f t="shared" ca="1" si="416"/>
        <v>-</v>
      </c>
      <c r="GE105" s="163" t="b">
        <f t="shared" ca="1" si="416"/>
        <v>0</v>
      </c>
      <c r="GF105" s="163" t="str">
        <f t="shared" ca="1" si="416"/>
        <v>-</v>
      </c>
      <c r="GG105" s="163">
        <f t="shared" ca="1" si="416"/>
        <v>0</v>
      </c>
      <c r="GH105" s="163" t="str">
        <f t="shared" ca="1" si="416"/>
        <v>-</v>
      </c>
      <c r="GI105" s="161" cm="1">
        <f t="array" aca="1" ref="GI105" ca="1">INDEX(i.rev,$K105,GI$15)</f>
        <v>1</v>
      </c>
      <c r="GJ105" s="163">
        <f t="shared" ca="1" si="417"/>
        <v>0</v>
      </c>
      <c r="GK105" s="163">
        <f t="shared" ca="1" si="417"/>
        <v>1</v>
      </c>
      <c r="GL105" s="163">
        <f t="shared" ca="1" si="417"/>
        <v>0</v>
      </c>
      <c r="GM105" s="163">
        <f t="shared" ca="1" si="417"/>
        <v>1</v>
      </c>
      <c r="GN105" s="163">
        <f t="shared" ca="1" si="417"/>
        <v>1</v>
      </c>
      <c r="GO105" s="163">
        <f t="shared" ca="1" si="417"/>
        <v>1</v>
      </c>
      <c r="GP105" s="163">
        <f t="shared" ca="1" si="417"/>
        <v>0</v>
      </c>
      <c r="GQ105" s="163">
        <f t="shared" ca="1" si="417"/>
        <v>0</v>
      </c>
      <c r="GR105" s="163">
        <f t="shared" ca="1" si="417"/>
        <v>0</v>
      </c>
      <c r="GS105" s="163">
        <f t="shared" ca="1" si="417"/>
        <v>0</v>
      </c>
      <c r="GT105" s="163">
        <f t="shared" ca="1" si="417"/>
        <v>0</v>
      </c>
      <c r="GU105" s="163">
        <f t="shared" ca="1" si="417"/>
        <v>0</v>
      </c>
      <c r="GV105" s="163">
        <f t="shared" ca="1" si="417"/>
        <v>0</v>
      </c>
      <c r="GW105" s="163">
        <f t="shared" ca="1" si="417"/>
        <v>0</v>
      </c>
      <c r="GX105" s="163">
        <f t="shared" ca="1" si="417"/>
        <v>0</v>
      </c>
      <c r="GY105" s="163">
        <f t="shared" ca="1" si="417"/>
        <v>0</v>
      </c>
      <c r="GZ105" s="161" cm="1">
        <f t="array" aca="1" ref="GZ105" ca="1">INDEX(i.rev,$K105,GZ$15)</f>
        <v>0</v>
      </c>
      <c r="HA105" s="163">
        <f t="shared" ca="1" si="395"/>
        <v>0</v>
      </c>
      <c r="HB105" s="161" cm="1">
        <f t="array" aca="1" ref="HB105" ca="1">INDEX(i.rev,$K105,HB$15)</f>
        <v>1</v>
      </c>
      <c r="HC105" s="163">
        <f t="shared" ca="1" si="430"/>
        <v>0</v>
      </c>
      <c r="HD105" s="163">
        <f t="shared" ca="1" si="430"/>
        <v>0</v>
      </c>
      <c r="HE105" s="163">
        <f t="shared" ca="1" si="430"/>
        <v>0</v>
      </c>
      <c r="HF105" s="163">
        <f t="shared" ca="1" si="430"/>
        <v>0</v>
      </c>
      <c r="HG105" s="163">
        <f t="shared" ca="1" si="430"/>
        <v>0</v>
      </c>
      <c r="HH105" s="163">
        <f t="shared" ca="1" si="430"/>
        <v>0</v>
      </c>
      <c r="HI105" s="163">
        <f t="shared" ca="1" si="430"/>
        <v>0</v>
      </c>
      <c r="HJ105" s="10">
        <f t="shared" si="435"/>
        <v>0.6</v>
      </c>
      <c r="HK105" s="193" t="b">
        <f>TRUE</f>
        <v>1</v>
      </c>
      <c r="HL105" s="195">
        <f t="shared" si="432"/>
        <v>1278</v>
      </c>
      <c r="HM105" s="163" t="str">
        <f t="shared" ca="1" si="430"/>
        <v>-</v>
      </c>
      <c r="HN105" s="163" t="str">
        <f t="shared" ca="1" si="430"/>
        <v>-</v>
      </c>
      <c r="HO105" s="163" t="str">
        <f t="shared" ca="1" si="426"/>
        <v>-</v>
      </c>
      <c r="HP105" s="161" t="b">
        <f t="shared" si="310"/>
        <v>0</v>
      </c>
      <c r="HQ105" s="161" t="b">
        <f t="shared" si="310"/>
        <v>0</v>
      </c>
      <c r="HR105" s="161" t="b">
        <f t="shared" si="310"/>
        <v>1</v>
      </c>
      <c r="HS105" s="163">
        <f t="shared" ca="1" si="430"/>
        <v>0</v>
      </c>
      <c r="HT105" s="161">
        <f t="shared" ca="1" si="311"/>
        <v>1</v>
      </c>
      <c r="HU105" s="161">
        <f t="shared" ca="1" si="311"/>
        <v>1</v>
      </c>
      <c r="HV105" s="163" t="str">
        <f t="shared" ca="1" si="430"/>
        <v>-</v>
      </c>
      <c r="HW105" s="163" t="str">
        <f t="shared" ca="1" si="430"/>
        <v>-</v>
      </c>
      <c r="HX105" s="163" t="str">
        <f t="shared" ca="1" si="430"/>
        <v>-</v>
      </c>
      <c r="HY105" s="163" t="str">
        <f t="shared" ca="1" si="430"/>
        <v>-</v>
      </c>
      <c r="HZ105" s="163" t="str">
        <f t="shared" ca="1" si="430"/>
        <v>-</v>
      </c>
      <c r="IA105" s="163" t="str">
        <f t="shared" ca="1" si="430"/>
        <v>-</v>
      </c>
      <c r="IB105" s="163" t="str">
        <f t="shared" ca="1" si="430"/>
        <v>-</v>
      </c>
      <c r="IC105" s="163" t="str">
        <f t="shared" ca="1" si="430"/>
        <v>-</v>
      </c>
      <c r="ID105" s="163" t="str">
        <f t="shared" ca="1" si="430"/>
        <v>-</v>
      </c>
      <c r="IE105" s="163" t="b">
        <f t="shared" ca="1" si="430"/>
        <v>1</v>
      </c>
      <c r="IF105" s="163" t="str">
        <f t="shared" ca="1" si="430"/>
        <v>-</v>
      </c>
      <c r="IG105" s="163" t="str">
        <f t="shared" ca="1" si="430"/>
        <v>-</v>
      </c>
      <c r="IH105" s="163" t="str">
        <f t="shared" ca="1" si="312"/>
        <v>-</v>
      </c>
      <c r="II105" s="163" t="b">
        <f t="shared" ca="1" si="313"/>
        <v>1</v>
      </c>
      <c r="IJ105" s="163">
        <f t="shared" ca="1" si="313"/>
        <v>0</v>
      </c>
      <c r="IK105" s="163" t="str">
        <f t="shared" ca="1" si="313"/>
        <v>-</v>
      </c>
      <c r="IL105" s="163" t="str">
        <f t="shared" ca="1" si="313"/>
        <v>-</v>
      </c>
      <c r="IM105" s="163" t="str">
        <f t="shared" ca="1" si="313"/>
        <v>-</v>
      </c>
      <c r="IN105" s="163" t="str">
        <f t="shared" ca="1" si="313"/>
        <v>-</v>
      </c>
      <c r="IO105" s="163" t="str">
        <f t="shared" ca="1" si="313"/>
        <v>-</v>
      </c>
      <c r="IP105" s="163">
        <f t="shared" ca="1" si="313"/>
        <v>0</v>
      </c>
      <c r="IQ105" s="163" t="str">
        <f t="shared" ca="1" si="313"/>
        <v>-</v>
      </c>
      <c r="IR105" s="163" t="str">
        <f t="shared" ca="1" si="313"/>
        <v>-</v>
      </c>
      <c r="IS105" s="163" t="str">
        <f t="shared" ca="1" si="313"/>
        <v>-</v>
      </c>
      <c r="IT105" s="163">
        <f t="shared" ca="1" si="313"/>
        <v>500</v>
      </c>
      <c r="IU105" s="163">
        <f t="shared" ca="1" si="313"/>
        <v>500</v>
      </c>
      <c r="IV105" s="163" t="str">
        <f t="shared" ca="1" si="313"/>
        <v>-</v>
      </c>
      <c r="IW105" s="163" t="str">
        <f t="shared" ca="1" si="313"/>
        <v>-</v>
      </c>
      <c r="IX105" s="163" t="str">
        <f t="shared" ca="1" si="313"/>
        <v>-</v>
      </c>
      <c r="IY105" s="187" t="b">
        <v>0</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316"/>
        <v>4.4999999999999998E-2</v>
      </c>
      <c r="MA105" s="161">
        <f t="shared" ca="1" si="317"/>
        <v>4.4999999999999998E-2</v>
      </c>
      <c r="MB105" s="163">
        <f t="shared" ca="1" si="436"/>
        <v>1</v>
      </c>
      <c r="MC105" s="163">
        <f t="shared" ca="1" si="436"/>
        <v>0</v>
      </c>
      <c r="MD105" s="163">
        <f t="shared" ca="1" si="436"/>
        <v>1</v>
      </c>
      <c r="ME105" s="163">
        <f t="shared" ca="1" si="436"/>
        <v>1</v>
      </c>
      <c r="MF105" s="163">
        <f t="shared" ca="1" si="436"/>
        <v>0</v>
      </c>
      <c r="MG105" s="193">
        <v>50</v>
      </c>
      <c r="MH105" s="193">
        <v>50</v>
      </c>
      <c r="MI105" s="193">
        <v>50</v>
      </c>
      <c r="MJ105" s="193">
        <v>50</v>
      </c>
      <c r="MK105" s="161">
        <f t="shared" ca="1" si="397"/>
        <v>1</v>
      </c>
      <c r="ML105" s="161">
        <f t="shared" ca="1" si="398"/>
        <v>1</v>
      </c>
      <c r="MM105" s="161">
        <f t="shared" ca="1" si="399"/>
        <v>1</v>
      </c>
      <c r="MN105" s="161">
        <f t="shared" ca="1" si="320"/>
        <v>1</v>
      </c>
      <c r="MO105" s="161">
        <f t="shared" ca="1" si="320"/>
        <v>1</v>
      </c>
      <c r="MP105" s="163">
        <f t="shared" ca="1" si="436"/>
        <v>1</v>
      </c>
      <c r="MQ105" s="10"/>
      <c r="MR105" s="163">
        <f t="shared" ca="1" si="436"/>
        <v>1</v>
      </c>
      <c r="MS105" s="161">
        <f t="shared" ca="1" si="321"/>
        <v>0.85</v>
      </c>
      <c r="MT105" s="163">
        <f t="shared" ca="1" si="436"/>
        <v>0.75</v>
      </c>
      <c r="MU105" s="163">
        <f t="shared" ca="1" si="436"/>
        <v>0.8</v>
      </c>
      <c r="MV105" s="163">
        <f t="shared" ca="1" si="436"/>
        <v>0.82499999999999996</v>
      </c>
      <c r="MW105" s="163">
        <f t="shared" ca="1" si="436"/>
        <v>0.875</v>
      </c>
      <c r="MX105" s="163">
        <f t="shared" ca="1" si="436"/>
        <v>0.9</v>
      </c>
      <c r="MY105" s="163">
        <f t="shared" ca="1" si="433"/>
        <v>0.75</v>
      </c>
      <c r="MZ105" s="163">
        <f t="shared" ca="1" si="433"/>
        <v>0.78142857142857147</v>
      </c>
      <c r="NA105" s="163">
        <f t="shared" ca="1" si="433"/>
        <v>0.82499999999999996</v>
      </c>
      <c r="NB105" s="163">
        <f t="shared" ca="1" si="433"/>
        <v>0.875</v>
      </c>
      <c r="NC105" s="163">
        <f t="shared" ca="1" si="433"/>
        <v>0.9</v>
      </c>
      <c r="ND105" s="163">
        <f t="shared" ca="1" si="433"/>
        <v>0.9</v>
      </c>
      <c r="NE105" s="163">
        <f t="shared" ca="1" si="433"/>
        <v>0.75</v>
      </c>
      <c r="NF105" s="163">
        <f t="shared" ca="1" si="433"/>
        <v>0.78142857142857147</v>
      </c>
      <c r="NG105" s="163">
        <f t="shared" ca="1" si="433"/>
        <v>0.82499999999999996</v>
      </c>
      <c r="NH105" s="163">
        <f t="shared" ca="1" si="433"/>
        <v>0.875</v>
      </c>
      <c r="NI105" s="163">
        <f t="shared" ca="1" si="433"/>
        <v>0.9</v>
      </c>
      <c r="NJ105" s="163">
        <f t="shared" ca="1" si="433"/>
        <v>0.9</v>
      </c>
      <c r="NK105" s="163">
        <f t="shared" ca="1" si="433"/>
        <v>0.75</v>
      </c>
      <c r="NL105" s="163">
        <f t="shared" ca="1" si="433"/>
        <v>0.78142857142857147</v>
      </c>
      <c r="NM105" s="163">
        <f t="shared" ca="1" si="433"/>
        <v>0.82499999999999996</v>
      </c>
      <c r="NN105" s="163">
        <f t="shared" ca="1" si="433"/>
        <v>0.875</v>
      </c>
      <c r="NO105" s="163">
        <f t="shared" ca="1" si="433"/>
        <v>0.9</v>
      </c>
      <c r="NP105" s="163">
        <f t="shared" ca="1" si="433"/>
        <v>0.9</v>
      </c>
      <c r="NQ105" s="163">
        <f t="shared" ca="1" si="433"/>
        <v>0.75</v>
      </c>
      <c r="NR105" s="163">
        <f t="shared" ca="1" si="433"/>
        <v>0.78142857142857147</v>
      </c>
      <c r="NS105" s="163">
        <f t="shared" ca="1" si="433"/>
        <v>0.82499999999999996</v>
      </c>
      <c r="NT105" s="163">
        <f t="shared" ca="1" si="433"/>
        <v>0.875</v>
      </c>
      <c r="NU105" s="163">
        <f t="shared" ca="1" si="433"/>
        <v>0.9</v>
      </c>
      <c r="NV105" s="163">
        <f t="shared" ca="1" si="433"/>
        <v>0.9</v>
      </c>
      <c r="NW105" s="163">
        <f t="shared" ca="1" si="433"/>
        <v>0.75</v>
      </c>
      <c r="NX105" s="163">
        <f t="shared" ca="1" si="433"/>
        <v>0.78142857142857147</v>
      </c>
      <c r="NY105" s="163">
        <f t="shared" ca="1" si="433"/>
        <v>0.82499999999999996</v>
      </c>
      <c r="NZ105" s="163">
        <f t="shared" ca="1" si="433"/>
        <v>0.875</v>
      </c>
      <c r="OA105" s="163">
        <f t="shared" ca="1" si="433"/>
        <v>0.9</v>
      </c>
      <c r="OB105" s="163">
        <f t="shared" ca="1" si="433"/>
        <v>0.9</v>
      </c>
      <c r="OC105" s="163">
        <f t="shared" ca="1" si="433"/>
        <v>0.75</v>
      </c>
      <c r="OD105" s="163">
        <f t="shared" ca="1" si="433"/>
        <v>0.78142857142857147</v>
      </c>
      <c r="OE105" s="163">
        <f t="shared" ca="1" si="433"/>
        <v>0.82499999999999996</v>
      </c>
      <c r="OF105" s="163">
        <f t="shared" ca="1" si="433"/>
        <v>0.875</v>
      </c>
      <c r="OG105" s="163">
        <f t="shared" ca="1" si="433"/>
        <v>0.9</v>
      </c>
      <c r="OH105" s="163">
        <f t="shared" ca="1" si="433"/>
        <v>0.9</v>
      </c>
      <c r="OI105" s="163">
        <f t="shared" ca="1" si="433"/>
        <v>0.75</v>
      </c>
      <c r="OJ105" s="163">
        <f t="shared" ca="1" si="433"/>
        <v>0.76904761904761909</v>
      </c>
      <c r="OK105" s="163">
        <f t="shared" ca="1" si="433"/>
        <v>0.82000000000000006</v>
      </c>
      <c r="OL105" s="163">
        <f t="shared" ca="1" si="433"/>
        <v>0.875</v>
      </c>
      <c r="OM105" s="163">
        <f t="shared" ca="1" si="433"/>
        <v>0.9</v>
      </c>
      <c r="ON105" s="163">
        <f t="shared" ca="1" si="433"/>
        <v>0.90000000000000013</v>
      </c>
      <c r="OO105" s="163">
        <f t="shared" ca="1" si="433"/>
        <v>0.75</v>
      </c>
      <c r="OP105" s="163">
        <f t="shared" ca="1" si="433"/>
        <v>0.76904761904761909</v>
      </c>
      <c r="OQ105" s="163">
        <f t="shared" ca="1" si="433"/>
        <v>0.82000000000000006</v>
      </c>
      <c r="OR105" s="163">
        <f t="shared" ca="1" si="433"/>
        <v>0.875</v>
      </c>
      <c r="OS105" s="163">
        <f t="shared" ca="1" si="433"/>
        <v>0.9</v>
      </c>
      <c r="OT105" s="163">
        <f t="shared" ca="1" si="433"/>
        <v>0.9</v>
      </c>
      <c r="OU105" s="163">
        <f t="shared" ca="1" si="422"/>
        <v>0.875</v>
      </c>
      <c r="OV105" s="161">
        <f t="shared" ca="1" si="325"/>
        <v>1</v>
      </c>
      <c r="OW105" s="161">
        <f t="shared" ca="1" si="326"/>
        <v>1</v>
      </c>
      <c r="OX105" s="161" t="str">
        <f t="shared" ca="1" si="327"/>
        <v>-</v>
      </c>
      <c r="OY105" s="193">
        <v>2</v>
      </c>
      <c r="OZ105" s="161" t="str">
        <f t="shared" ca="1" si="328"/>
        <v>-</v>
      </c>
      <c r="PA105" s="161" t="str">
        <f t="shared" ca="1" si="329"/>
        <v>-</v>
      </c>
      <c r="PB105" s="163">
        <f t="shared" ca="1" si="436"/>
        <v>0</v>
      </c>
      <c r="PC105" s="27">
        <v>0</v>
      </c>
    </row>
    <row r="106" spans="1:419" s="143" customFormat="1" hidden="1" outlineLevel="1">
      <c r="A106" s="121">
        <f t="shared" si="14"/>
        <v>101</v>
      </c>
      <c r="B106" s="121">
        <f t="shared" si="390"/>
        <v>13</v>
      </c>
      <c r="C106" s="143">
        <v>101</v>
      </c>
      <c r="D106" s="143" t="s">
        <v>884</v>
      </c>
      <c r="E106" s="143" t="b">
        <v>0</v>
      </c>
      <c r="F106" s="143" t="b">
        <v>0</v>
      </c>
      <c r="G106" s="143" t="b">
        <f t="shared" si="428"/>
        <v>0</v>
      </c>
      <c r="H106" s="139">
        <v>3</v>
      </c>
      <c r="I106" s="32">
        <v>1</v>
      </c>
      <c r="J106" s="139">
        <f t="shared" ca="1" si="412"/>
        <v>1</v>
      </c>
      <c r="K106" s="139">
        <f t="shared" ca="1" si="391"/>
        <v>1</v>
      </c>
      <c r="L106" s="139">
        <f t="shared" ca="1" si="391"/>
        <v>1</v>
      </c>
      <c r="M106" s="139">
        <f t="shared" ca="1" si="391"/>
        <v>1</v>
      </c>
      <c r="N106" s="139">
        <f t="shared" ca="1" si="391"/>
        <v>1</v>
      </c>
      <c r="O106" s="139">
        <f t="shared" ca="1" si="391"/>
        <v>1</v>
      </c>
      <c r="P106" s="139">
        <f t="shared" ca="1" si="391"/>
        <v>1</v>
      </c>
      <c r="Q106" s="139">
        <f t="shared" ca="1" si="391"/>
        <v>1</v>
      </c>
      <c r="R106" s="139">
        <f t="shared" ca="1" si="391"/>
        <v>2</v>
      </c>
      <c r="S106" s="139">
        <f t="shared" ca="1" si="391"/>
        <v>1</v>
      </c>
      <c r="T106" s="139">
        <f t="shared" ca="1" si="391"/>
        <v>1</v>
      </c>
      <c r="U106" s="139">
        <f t="shared" ca="1" si="391"/>
        <v>1</v>
      </c>
      <c r="V106" s="139">
        <f t="shared" ca="1" si="391"/>
        <v>1</v>
      </c>
      <c r="W106" s="139">
        <f t="shared" ca="1" si="391"/>
        <v>1</v>
      </c>
      <c r="X106" s="139">
        <f t="shared" ca="1" si="391"/>
        <v>2</v>
      </c>
      <c r="Y106" s="139">
        <f t="shared" ca="1" si="391"/>
        <v>1</v>
      </c>
      <c r="Z106" s="139">
        <f t="shared" ca="1" si="391"/>
        <v>1</v>
      </c>
      <c r="AA106" s="139">
        <f t="shared" ca="1" si="391"/>
        <v>1</v>
      </c>
      <c r="AB106" s="139">
        <f t="shared" ca="1" si="391"/>
        <v>1</v>
      </c>
      <c r="AC106" s="139">
        <f t="shared" ca="1" si="391"/>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49627822592 SE CropgrazeFALSE Pasture0.85 (F33N11) pas%75 50 percentile prices</v>
      </c>
      <c r="AF106" s="10" t="str">
        <f ca="1">IF(COUNTIF(AE$5:AE106,AE106)=1,"-","Dup")</f>
        <v>-</v>
      </c>
      <c r="AG106" s="10"/>
      <c r="AH106" s="162" t="b">
        <v>0</v>
      </c>
      <c r="AI106" s="162" t="b">
        <v>0</v>
      </c>
      <c r="AJ106" s="162" t="b">
        <v>0</v>
      </c>
      <c r="AK106" s="162" t="b">
        <v>0</v>
      </c>
      <c r="AL106" s="162" t="b">
        <v>0</v>
      </c>
      <c r="AM106" s="162" t="b">
        <v>1</v>
      </c>
      <c r="AN106" s="10"/>
      <c r="AO106" s="161" t="b">
        <f t="shared" si="434"/>
        <v>1</v>
      </c>
      <c r="AP106" s="161" t="str">
        <f t="shared" si="434"/>
        <v>-</v>
      </c>
      <c r="AQ106" s="161" t="str">
        <f t="shared" si="434"/>
        <v>-</v>
      </c>
      <c r="AR106" s="161" t="str">
        <f t="shared" si="434"/>
        <v>-</v>
      </c>
      <c r="AS106" s="161" t="b">
        <f t="shared" si="434"/>
        <v>1</v>
      </c>
      <c r="AT106" s="161" t="b">
        <f t="shared" si="434"/>
        <v>0</v>
      </c>
      <c r="AU106" s="161">
        <f t="shared" ca="1" si="297"/>
        <v>0</v>
      </c>
      <c r="AV106" s="161" t="b">
        <f t="shared" ca="1" si="298"/>
        <v>0</v>
      </c>
      <c r="AW106" s="161" t="b">
        <f t="shared" ca="1" si="298"/>
        <v>0</v>
      </c>
      <c r="AX106" s="161" t="str">
        <f t="shared" ca="1" si="298"/>
        <v>-</v>
      </c>
      <c r="AY106" s="161" t="str">
        <f t="shared" ca="1" si="298"/>
        <v>-</v>
      </c>
      <c r="AZ106" s="161" t="str">
        <f t="shared" ca="1" si="298"/>
        <v>-</v>
      </c>
      <c r="BA106" s="10"/>
      <c r="BB106" s="161" t="b">
        <f t="shared" si="299"/>
        <v>1</v>
      </c>
      <c r="BC106" s="163" t="b">
        <f t="shared" ca="1" si="413"/>
        <v>1</v>
      </c>
      <c r="BD106" s="163" t="b">
        <f t="shared" ca="1" si="413"/>
        <v>1</v>
      </c>
      <c r="BE106" s="162">
        <f t="shared" si="351"/>
        <v>3108</v>
      </c>
      <c r="BF106" s="163" t="str">
        <f t="shared" ca="1" si="413"/>
        <v>-</v>
      </c>
      <c r="BG106" s="163" t="str">
        <f t="shared" ca="1" si="413"/>
        <v>-</v>
      </c>
      <c r="BH106" s="163" t="str">
        <f t="shared" ca="1" si="413"/>
        <v>-</v>
      </c>
      <c r="BI106" s="163" t="str">
        <f t="shared" ca="1" si="413"/>
        <v>-</v>
      </c>
      <c r="BJ106" s="163" t="str">
        <f t="shared" ca="1" si="413"/>
        <v>-</v>
      </c>
      <c r="BK106" s="163">
        <f t="shared" ca="1" si="413"/>
        <v>1</v>
      </c>
      <c r="BL106" s="163">
        <f t="shared" ca="1" si="413"/>
        <v>1</v>
      </c>
      <c r="BM106" s="163" t="str">
        <f t="shared" ca="1" si="413"/>
        <v>-</v>
      </c>
      <c r="BN106" s="163" t="str">
        <f t="shared" ca="1" si="413"/>
        <v>-</v>
      </c>
      <c r="BO106" s="163" t="b">
        <f t="shared" ca="1" si="301"/>
        <v>0</v>
      </c>
      <c r="BP106" s="163" t="b">
        <f t="shared" ca="1" si="437"/>
        <v>0</v>
      </c>
      <c r="BQ106" s="163" t="b">
        <f t="shared" ca="1" si="437"/>
        <v>0</v>
      </c>
      <c r="BR106" s="163" t="b">
        <f t="shared" ca="1" si="437"/>
        <v>0</v>
      </c>
      <c r="BS106" s="163" t="b">
        <f t="shared" ca="1" si="437"/>
        <v>0</v>
      </c>
      <c r="BT106" s="163" t="b">
        <f t="shared" ca="1" si="437"/>
        <v>0</v>
      </c>
      <c r="BU106" s="163" t="b">
        <f t="shared" ca="1" si="437"/>
        <v>0</v>
      </c>
      <c r="BV106" s="163" t="b">
        <f t="shared" ca="1" si="437"/>
        <v>0</v>
      </c>
      <c r="BW106" s="163" t="b">
        <f t="shared" ca="1" si="437"/>
        <v>0</v>
      </c>
      <c r="BX106" s="163" t="str">
        <f t="shared" ref="BX106:DC121" ca="1" si="439">OFFSET(BX$5,$B106,0)</f>
        <v>-</v>
      </c>
      <c r="BY106" s="163" t="str">
        <f t="shared" ca="1" si="423"/>
        <v>-</v>
      </c>
      <c r="BZ106" s="163" t="str">
        <f t="shared" ca="1" si="423"/>
        <v>-</v>
      </c>
      <c r="CA106" s="163" t="str">
        <f t="shared" ca="1" si="423"/>
        <v>-</v>
      </c>
      <c r="CB106" s="163" t="str">
        <f t="shared" ca="1" si="423"/>
        <v>-</v>
      </c>
      <c r="CC106" s="163" t="str">
        <f t="shared" ca="1" si="423"/>
        <v>-</v>
      </c>
      <c r="CD106" s="163" t="str">
        <f t="shared" ca="1" si="423"/>
        <v>-</v>
      </c>
      <c r="CE106" s="163" t="str">
        <f t="shared" ca="1" si="423"/>
        <v>-</v>
      </c>
      <c r="CF106" s="163" t="str">
        <f t="shared" ca="1" si="423"/>
        <v>-</v>
      </c>
      <c r="CG106" s="163" t="str">
        <f t="shared" ca="1" si="439"/>
        <v>-</v>
      </c>
      <c r="CH106" s="163" t="str">
        <f t="shared" ca="1" si="439"/>
        <v>-</v>
      </c>
      <c r="CI106" s="163" t="str">
        <f t="shared" ca="1" si="439"/>
        <v>-</v>
      </c>
      <c r="CJ106" s="163" t="str">
        <f t="shared" ca="1" si="439"/>
        <v>-</v>
      </c>
      <c r="CK106" s="163" t="str">
        <f t="shared" ca="1" si="439"/>
        <v>-</v>
      </c>
      <c r="CL106" s="163" t="str">
        <f t="shared" ca="1" si="439"/>
        <v>-</v>
      </c>
      <c r="CM106" s="163" t="str">
        <f t="shared" ca="1" si="439"/>
        <v>-</v>
      </c>
      <c r="CN106" s="163" t="str">
        <f t="shared" ca="1" si="439"/>
        <v>-</v>
      </c>
      <c r="CO106" s="163" t="str">
        <f t="shared" ca="1" si="439"/>
        <v>-</v>
      </c>
      <c r="CP106" s="163" t="str">
        <f t="shared" ca="1" si="439"/>
        <v>-</v>
      </c>
      <c r="CQ106" s="163" t="str">
        <f t="shared" ca="1" si="439"/>
        <v>-</v>
      </c>
      <c r="CR106" s="163" t="str">
        <f t="shared" ca="1" si="439"/>
        <v>-</v>
      </c>
      <c r="CS106" s="163" t="str">
        <f t="shared" ca="1" si="439"/>
        <v>-</v>
      </c>
      <c r="CT106" s="163" t="str">
        <f t="shared" ca="1" si="439"/>
        <v>-</v>
      </c>
      <c r="CU106" s="163" t="str">
        <f t="shared" ca="1" si="421"/>
        <v>-</v>
      </c>
      <c r="CV106" s="163" t="str">
        <f t="shared" ca="1" si="421"/>
        <v>-</v>
      </c>
      <c r="CW106" s="163" t="str">
        <f t="shared" ca="1" si="421"/>
        <v>-</v>
      </c>
      <c r="CX106" s="163" t="str">
        <f t="shared" ca="1" si="421"/>
        <v>-</v>
      </c>
      <c r="CY106" s="163" t="str">
        <f t="shared" ca="1" si="421"/>
        <v>-</v>
      </c>
      <c r="CZ106" s="163" t="str">
        <f t="shared" ca="1" si="421"/>
        <v>-</v>
      </c>
      <c r="DA106" s="163" t="str">
        <f t="shared" ca="1" si="421"/>
        <v>-</v>
      </c>
      <c r="DB106" s="163" t="str">
        <f t="shared" ca="1" si="421"/>
        <v>-</v>
      </c>
      <c r="DC106" s="163" t="str">
        <f t="shared" ca="1" si="439"/>
        <v>-</v>
      </c>
      <c r="DD106" s="163" t="str">
        <f t="shared" ca="1" si="424"/>
        <v>-</v>
      </c>
      <c r="DE106" s="163" t="str">
        <f t="shared" ca="1" si="424"/>
        <v>-</v>
      </c>
      <c r="DF106" s="163" t="str">
        <f t="shared" ca="1" si="424"/>
        <v>-</v>
      </c>
      <c r="DG106" s="163" t="str">
        <f t="shared" ca="1" si="424"/>
        <v>-</v>
      </c>
      <c r="DH106" s="163" t="str">
        <f t="shared" ca="1" si="424"/>
        <v>-</v>
      </c>
      <c r="DI106" s="163" t="str">
        <f t="shared" ca="1" si="424"/>
        <v>-</v>
      </c>
      <c r="DJ106" s="163" t="str">
        <f t="shared" ca="1" si="424"/>
        <v>-</v>
      </c>
      <c r="DK106" s="163" t="str">
        <f t="shared" ca="1" si="424"/>
        <v>-</v>
      </c>
      <c r="DL106" s="10"/>
      <c r="DM106" s="163" t="str">
        <f t="shared" ca="1" si="413"/>
        <v>-</v>
      </c>
      <c r="DN106" s="163" t="str">
        <f t="shared" ca="1" si="413"/>
        <v>-</v>
      </c>
      <c r="DO106" s="163" t="str">
        <f t="shared" ca="1" si="413"/>
        <v>-</v>
      </c>
      <c r="DP106" s="163" t="str">
        <f t="shared" ca="1" si="413"/>
        <v>-</v>
      </c>
      <c r="DQ106" s="163" t="str">
        <f t="shared" ca="1" si="413"/>
        <v>-</v>
      </c>
      <c r="DR106" s="163" t="str">
        <f t="shared" ca="1" si="413"/>
        <v>-</v>
      </c>
      <c r="DS106" s="163" t="str">
        <f t="shared" ca="1" si="413"/>
        <v>-</v>
      </c>
      <c r="DT106" s="163" t="str">
        <f t="shared" ca="1" si="413"/>
        <v>-</v>
      </c>
      <c r="DU106" s="163" t="str">
        <f t="shared" ca="1" si="413"/>
        <v>-</v>
      </c>
      <c r="DV106" s="163" t="str">
        <f t="shared" ca="1" si="413"/>
        <v>-</v>
      </c>
      <c r="DW106" s="163" t="str">
        <f t="shared" ca="1" si="413"/>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5"/>
        <v>-</v>
      </c>
      <c r="EJ106" s="163" t="str">
        <f t="shared" ca="1" si="425"/>
        <v>-</v>
      </c>
      <c r="EK106" s="163" t="str">
        <f t="shared" ca="1" si="425"/>
        <v>-</v>
      </c>
      <c r="EL106" s="163" t="str">
        <f t="shared" ca="1" si="425"/>
        <v>-</v>
      </c>
      <c r="EM106" s="163" t="str">
        <f t="shared" ca="1" si="425"/>
        <v>-</v>
      </c>
      <c r="EN106" s="163" t="str">
        <f t="shared" ca="1" si="425"/>
        <v>-</v>
      </c>
      <c r="EO106" s="163" t="str">
        <f t="shared" ca="1" si="425"/>
        <v>-</v>
      </c>
      <c r="EP106" s="163" t="str">
        <f t="shared" ca="1" si="425"/>
        <v>-</v>
      </c>
      <c r="EQ106" s="163">
        <f t="shared" ca="1" si="425"/>
        <v>1</v>
      </c>
      <c r="ER106" s="163">
        <f t="shared" ca="1" si="425"/>
        <v>1</v>
      </c>
      <c r="ES106" s="163">
        <f t="shared" ca="1" si="425"/>
        <v>0</v>
      </c>
      <c r="ET106" s="163" t="str">
        <f t="shared" ca="1" si="425"/>
        <v>-</v>
      </c>
      <c r="EU106" s="163" t="str">
        <f t="shared" ca="1" si="425"/>
        <v>-</v>
      </c>
      <c r="EV106" s="163" t="str">
        <f t="shared" ca="1" si="425"/>
        <v>-</v>
      </c>
      <c r="EW106" s="163" t="str">
        <f t="shared" ca="1" si="425"/>
        <v>-</v>
      </c>
      <c r="EX106" s="163" t="str">
        <f t="shared" ca="1" si="425"/>
        <v>-</v>
      </c>
      <c r="EY106" s="163" t="str">
        <f t="shared" ca="1" si="379"/>
        <v>-</v>
      </c>
      <c r="EZ106" s="163" t="str">
        <f t="shared" ca="1" si="379"/>
        <v>-</v>
      </c>
      <c r="FA106" s="163">
        <f t="shared" ca="1" si="379"/>
        <v>0</v>
      </c>
      <c r="FB106" s="163" t="str">
        <f t="shared" ca="1" si="379"/>
        <v>-</v>
      </c>
      <c r="FC106" s="163" t="str">
        <f t="shared" ref="FC106:FR107" ca="1" si="440">OFFSET(FC$5,$B106,0)</f>
        <v>-</v>
      </c>
      <c r="FD106" s="163" t="str">
        <f t="shared" ca="1" si="440"/>
        <v>-</v>
      </c>
      <c r="FE106" s="163" t="str">
        <f t="shared" ca="1" si="440"/>
        <v>-</v>
      </c>
      <c r="FF106" s="163" t="str">
        <f t="shared" ca="1" si="440"/>
        <v>-</v>
      </c>
      <c r="FG106" s="163">
        <f t="shared" ca="1" si="440"/>
        <v>0</v>
      </c>
      <c r="FH106" s="163">
        <f t="shared" ca="1" si="440"/>
        <v>0</v>
      </c>
      <c r="FI106" s="163">
        <f t="shared" ca="1" si="440"/>
        <v>0</v>
      </c>
      <c r="FJ106" s="163">
        <f t="shared" ca="1" si="440"/>
        <v>0</v>
      </c>
      <c r="FK106" s="163">
        <f t="shared" ca="1" si="440"/>
        <v>0</v>
      </c>
      <c r="FL106" s="163">
        <f t="shared" ca="1" si="440"/>
        <v>0</v>
      </c>
      <c r="FM106" s="163">
        <f t="shared" ca="1" si="440"/>
        <v>0</v>
      </c>
      <c r="FN106" s="163" t="str">
        <f t="shared" ca="1" si="440"/>
        <v>-</v>
      </c>
      <c r="FO106" s="163" t="str">
        <f t="shared" ca="1" si="440"/>
        <v>-</v>
      </c>
      <c r="FP106" s="163" t="str">
        <f t="shared" ca="1" si="440"/>
        <v>-</v>
      </c>
      <c r="FQ106" s="163" t="str">
        <f t="shared" ca="1" si="440"/>
        <v>-</v>
      </c>
      <c r="FR106" s="163" t="str">
        <f t="shared" ca="1" si="440"/>
        <v>-</v>
      </c>
      <c r="FS106" s="163" t="str">
        <f t="shared" ca="1" si="416"/>
        <v>-</v>
      </c>
      <c r="FT106" s="163" t="str">
        <f t="shared" ca="1" si="416"/>
        <v>-</v>
      </c>
      <c r="FU106" s="163" t="str">
        <f t="shared" ca="1" si="416"/>
        <v>-</v>
      </c>
      <c r="FV106" s="163" t="str">
        <f t="shared" ca="1" si="416"/>
        <v>-</v>
      </c>
      <c r="FW106" s="163" t="str">
        <f t="shared" ca="1" si="416"/>
        <v>-</v>
      </c>
      <c r="FX106" s="163" t="str">
        <f t="shared" ca="1" si="416"/>
        <v>-</v>
      </c>
      <c r="FY106" s="10"/>
      <c r="FZ106" s="163">
        <f t="shared" ca="1" si="416"/>
        <v>1</v>
      </c>
      <c r="GA106" s="163" t="str">
        <f t="shared" ca="1" si="416"/>
        <v>-</v>
      </c>
      <c r="GB106" s="163" t="str">
        <f t="shared" ca="1" si="416"/>
        <v>-</v>
      </c>
      <c r="GC106" s="163" t="str">
        <f t="shared" ca="1" si="416"/>
        <v>-</v>
      </c>
      <c r="GD106" s="163" t="str">
        <f t="shared" ca="1" si="416"/>
        <v>-</v>
      </c>
      <c r="GE106" s="163" t="b">
        <f t="shared" ca="1" si="416"/>
        <v>0</v>
      </c>
      <c r="GF106" s="163" t="str">
        <f t="shared" ca="1" si="416"/>
        <v>-</v>
      </c>
      <c r="GG106" s="163">
        <f t="shared" ca="1" si="416"/>
        <v>0</v>
      </c>
      <c r="GH106" s="163" t="str">
        <f t="shared" ca="1" si="416"/>
        <v>-</v>
      </c>
      <c r="GI106" s="161" cm="1">
        <f t="array" aca="1" ref="GI106" ca="1">INDEX(i.rev,$K106,GI$15)</f>
        <v>1</v>
      </c>
      <c r="GJ106" s="163">
        <f t="shared" ca="1" si="417"/>
        <v>0</v>
      </c>
      <c r="GK106" s="163">
        <f t="shared" ca="1" si="417"/>
        <v>1</v>
      </c>
      <c r="GL106" s="163">
        <f t="shared" ca="1" si="417"/>
        <v>0</v>
      </c>
      <c r="GM106" s="163">
        <f t="shared" ca="1" si="417"/>
        <v>1</v>
      </c>
      <c r="GN106" s="163">
        <f t="shared" ca="1" si="417"/>
        <v>1</v>
      </c>
      <c r="GO106" s="163">
        <f t="shared" ca="1" si="417"/>
        <v>1</v>
      </c>
      <c r="GP106" s="163">
        <f t="shared" ca="1" si="394"/>
        <v>0</v>
      </c>
      <c r="GQ106" s="163">
        <f t="shared" ca="1" si="394"/>
        <v>0</v>
      </c>
      <c r="GR106" s="163">
        <f t="shared" ca="1" si="394"/>
        <v>0</v>
      </c>
      <c r="GS106" s="163">
        <f t="shared" ca="1" si="394"/>
        <v>0</v>
      </c>
      <c r="GT106" s="163">
        <f t="shared" ca="1" si="394"/>
        <v>0</v>
      </c>
      <c r="GU106" s="163">
        <f t="shared" ca="1" si="394"/>
        <v>0</v>
      </c>
      <c r="GV106" s="163">
        <f t="shared" ca="1" si="394"/>
        <v>0</v>
      </c>
      <c r="GW106" s="163">
        <f t="shared" ca="1" si="394"/>
        <v>0</v>
      </c>
      <c r="GX106" s="163">
        <f t="shared" ca="1" si="394"/>
        <v>0</v>
      </c>
      <c r="GY106" s="163">
        <f t="shared" ca="1" si="394"/>
        <v>0</v>
      </c>
      <c r="GZ106" s="161" cm="1">
        <f t="array" aca="1" ref="GZ106" ca="1">INDEX(i.rev,$K106,GZ$15)</f>
        <v>0</v>
      </c>
      <c r="HA106" s="163">
        <f t="shared" ca="1" si="395"/>
        <v>0</v>
      </c>
      <c r="HB106" s="161" cm="1">
        <f t="array" aca="1" ref="HB106" ca="1">INDEX(i.rev,$K106,HB$15)</f>
        <v>1</v>
      </c>
      <c r="HC106" s="163">
        <f t="shared" ca="1" si="430"/>
        <v>0</v>
      </c>
      <c r="HD106" s="163">
        <f t="shared" ca="1" si="430"/>
        <v>0</v>
      </c>
      <c r="HE106" s="163">
        <f t="shared" ca="1" si="430"/>
        <v>0</v>
      </c>
      <c r="HF106" s="163">
        <f t="shared" ca="1" si="430"/>
        <v>0</v>
      </c>
      <c r="HG106" s="163">
        <f t="shared" ca="1" si="430"/>
        <v>0</v>
      </c>
      <c r="HH106" s="163">
        <f t="shared" ca="1" si="430"/>
        <v>0</v>
      </c>
      <c r="HI106" s="163">
        <f t="shared" ca="1" si="430"/>
        <v>0</v>
      </c>
      <c r="HJ106" s="10">
        <f t="shared" si="435"/>
        <v>0.75</v>
      </c>
      <c r="HK106" s="193" t="b">
        <f>TRUE</f>
        <v>1</v>
      </c>
      <c r="HL106" s="195">
        <f t="shared" si="432"/>
        <v>1597.5</v>
      </c>
      <c r="HM106" s="163" t="str">
        <f t="shared" ca="1" si="430"/>
        <v>-</v>
      </c>
      <c r="HN106" s="163" t="str">
        <f t="shared" ca="1" si="430"/>
        <v>-</v>
      </c>
      <c r="HO106" s="163" t="str">
        <f t="shared" ca="1" si="426"/>
        <v>-</v>
      </c>
      <c r="HP106" s="161" t="b">
        <f t="shared" si="310"/>
        <v>0</v>
      </c>
      <c r="HQ106" s="161" t="b">
        <f t="shared" si="310"/>
        <v>0</v>
      </c>
      <c r="HR106" s="161" t="b">
        <f t="shared" si="310"/>
        <v>1</v>
      </c>
      <c r="HS106" s="163">
        <f t="shared" ca="1" si="430"/>
        <v>0</v>
      </c>
      <c r="HT106" s="161">
        <f t="shared" ca="1" si="311"/>
        <v>1</v>
      </c>
      <c r="HU106" s="161">
        <f t="shared" ca="1" si="311"/>
        <v>1</v>
      </c>
      <c r="HV106" s="163" t="str">
        <f t="shared" ca="1" si="430"/>
        <v>-</v>
      </c>
      <c r="HW106" s="163" t="str">
        <f t="shared" ca="1" si="430"/>
        <v>-</v>
      </c>
      <c r="HX106" s="163" t="str">
        <f t="shared" ca="1" si="430"/>
        <v>-</v>
      </c>
      <c r="HY106" s="163" t="str">
        <f t="shared" ca="1" si="430"/>
        <v>-</v>
      </c>
      <c r="HZ106" s="163" t="str">
        <f t="shared" ca="1" si="430"/>
        <v>-</v>
      </c>
      <c r="IA106" s="163" t="str">
        <f t="shared" ca="1" si="430"/>
        <v>-</v>
      </c>
      <c r="IB106" s="163" t="str">
        <f t="shared" ca="1" si="430"/>
        <v>-</v>
      </c>
      <c r="IC106" s="163" t="str">
        <f t="shared" ca="1" si="430"/>
        <v>-</v>
      </c>
      <c r="ID106" s="163" t="str">
        <f t="shared" ca="1" si="430"/>
        <v>-</v>
      </c>
      <c r="IE106" s="163" t="b">
        <f t="shared" ca="1" si="430"/>
        <v>1</v>
      </c>
      <c r="IF106" s="163" t="str">
        <f t="shared" ca="1" si="430"/>
        <v>-</v>
      </c>
      <c r="IG106" s="163" t="str">
        <f t="shared" ca="1" si="430"/>
        <v>-</v>
      </c>
      <c r="IH106" s="163" t="str">
        <f t="shared" ca="1" si="312"/>
        <v>-</v>
      </c>
      <c r="II106" s="163" t="b">
        <f t="shared" ca="1" si="313"/>
        <v>1</v>
      </c>
      <c r="IJ106" s="163">
        <f t="shared" ca="1" si="313"/>
        <v>0</v>
      </c>
      <c r="IK106" s="163" t="str">
        <f t="shared" ca="1" si="313"/>
        <v>-</v>
      </c>
      <c r="IL106" s="163" t="str">
        <f t="shared" ca="1" si="313"/>
        <v>-</v>
      </c>
      <c r="IM106" s="163" t="str">
        <f t="shared" ca="1" si="313"/>
        <v>-</v>
      </c>
      <c r="IN106" s="163" t="str">
        <f t="shared" ca="1" si="313"/>
        <v>-</v>
      </c>
      <c r="IO106" s="163" t="str">
        <f t="shared" ca="1" si="313"/>
        <v>-</v>
      </c>
      <c r="IP106" s="163">
        <f t="shared" ca="1" si="313"/>
        <v>0</v>
      </c>
      <c r="IQ106" s="163" t="str">
        <f t="shared" ca="1" si="313"/>
        <v>-</v>
      </c>
      <c r="IR106" s="163" t="str">
        <f t="shared" ca="1" si="313"/>
        <v>-</v>
      </c>
      <c r="IS106" s="163" t="str">
        <f t="shared" ca="1" si="313"/>
        <v>-</v>
      </c>
      <c r="IT106" s="163">
        <f t="shared" ca="1" si="313"/>
        <v>500</v>
      </c>
      <c r="IU106" s="163">
        <f t="shared" ca="1" si="313"/>
        <v>500</v>
      </c>
      <c r="IV106" s="163" t="str">
        <f t="shared" ca="1" si="313"/>
        <v>-</v>
      </c>
      <c r="IW106" s="163" t="str">
        <f t="shared" ca="1" si="313"/>
        <v>-</v>
      </c>
      <c r="IX106" s="163" t="str">
        <f t="shared" ca="1" si="313"/>
        <v>-</v>
      </c>
      <c r="IY106" s="187" t="b">
        <v>0</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316"/>
        <v>4.4999999999999998E-2</v>
      </c>
      <c r="MA106" s="161">
        <f t="shared" ca="1" si="317"/>
        <v>4.4999999999999998E-2</v>
      </c>
      <c r="MB106" s="163">
        <f t="shared" ca="1" si="436"/>
        <v>1</v>
      </c>
      <c r="MC106" s="163">
        <f t="shared" ca="1" si="436"/>
        <v>0</v>
      </c>
      <c r="MD106" s="163">
        <f t="shared" ca="1" si="436"/>
        <v>1</v>
      </c>
      <c r="ME106" s="163">
        <f t="shared" ca="1" si="436"/>
        <v>1</v>
      </c>
      <c r="MF106" s="163">
        <f t="shared" ca="1" si="436"/>
        <v>0</v>
      </c>
      <c r="MG106" s="193">
        <v>50</v>
      </c>
      <c r="MH106" s="193">
        <v>50</v>
      </c>
      <c r="MI106" s="193">
        <v>50</v>
      </c>
      <c r="MJ106" s="193">
        <v>50</v>
      </c>
      <c r="MK106" s="161">
        <f t="shared" ca="1" si="397"/>
        <v>1</v>
      </c>
      <c r="ML106" s="161">
        <f t="shared" ca="1" si="398"/>
        <v>1</v>
      </c>
      <c r="MM106" s="161">
        <f t="shared" ca="1" si="399"/>
        <v>1</v>
      </c>
      <c r="MN106" s="161">
        <f t="shared" ca="1" si="320"/>
        <v>1</v>
      </c>
      <c r="MO106" s="161">
        <f t="shared" ca="1" si="320"/>
        <v>1</v>
      </c>
      <c r="MP106" s="163">
        <f t="shared" ca="1" si="436"/>
        <v>1</v>
      </c>
      <c r="MQ106" s="10"/>
      <c r="MR106" s="163">
        <f t="shared" ca="1" si="436"/>
        <v>1</v>
      </c>
      <c r="MS106" s="161">
        <f t="shared" ca="1" si="321"/>
        <v>0.85</v>
      </c>
      <c r="MT106" s="163">
        <f t="shared" ca="1" si="436"/>
        <v>0.75</v>
      </c>
      <c r="MU106" s="163">
        <f t="shared" ca="1" si="436"/>
        <v>0.8</v>
      </c>
      <c r="MV106" s="163">
        <f t="shared" ca="1" si="436"/>
        <v>0.82499999999999996</v>
      </c>
      <c r="MW106" s="163">
        <f t="shared" ca="1" si="436"/>
        <v>0.875</v>
      </c>
      <c r="MX106" s="163">
        <f t="shared" ca="1" si="436"/>
        <v>0.9</v>
      </c>
      <c r="MY106" s="163">
        <f t="shared" ca="1" si="433"/>
        <v>0.75</v>
      </c>
      <c r="MZ106" s="163">
        <f t="shared" ca="1" si="433"/>
        <v>0.78142857142857147</v>
      </c>
      <c r="NA106" s="163">
        <f t="shared" ca="1" si="433"/>
        <v>0.82499999999999996</v>
      </c>
      <c r="NB106" s="163">
        <f t="shared" ca="1" si="433"/>
        <v>0.875</v>
      </c>
      <c r="NC106" s="163">
        <f t="shared" ca="1" si="433"/>
        <v>0.9</v>
      </c>
      <c r="ND106" s="163">
        <f t="shared" ca="1" si="433"/>
        <v>0.9</v>
      </c>
      <c r="NE106" s="163">
        <f t="shared" ca="1" si="433"/>
        <v>0.75</v>
      </c>
      <c r="NF106" s="163">
        <f t="shared" ca="1" si="433"/>
        <v>0.78142857142857147</v>
      </c>
      <c r="NG106" s="163">
        <f t="shared" ca="1" si="433"/>
        <v>0.82499999999999996</v>
      </c>
      <c r="NH106" s="163">
        <f t="shared" ca="1" si="433"/>
        <v>0.875</v>
      </c>
      <c r="NI106" s="163">
        <f t="shared" ca="1" si="433"/>
        <v>0.9</v>
      </c>
      <c r="NJ106" s="163">
        <f t="shared" ca="1" si="433"/>
        <v>0.9</v>
      </c>
      <c r="NK106" s="163">
        <f t="shared" ca="1" si="433"/>
        <v>0.75</v>
      </c>
      <c r="NL106" s="163">
        <f t="shared" ca="1" si="433"/>
        <v>0.78142857142857147</v>
      </c>
      <c r="NM106" s="163">
        <f t="shared" ca="1" si="433"/>
        <v>0.82499999999999996</v>
      </c>
      <c r="NN106" s="163">
        <f t="shared" ca="1" si="433"/>
        <v>0.875</v>
      </c>
      <c r="NO106" s="163">
        <f t="shared" ca="1" si="433"/>
        <v>0.9</v>
      </c>
      <c r="NP106" s="163">
        <f t="shared" ca="1" si="433"/>
        <v>0.9</v>
      </c>
      <c r="NQ106" s="163">
        <f t="shared" ca="1" si="433"/>
        <v>0.75</v>
      </c>
      <c r="NR106" s="163">
        <f t="shared" ca="1" si="433"/>
        <v>0.78142857142857147</v>
      </c>
      <c r="NS106" s="163">
        <f t="shared" ca="1" si="433"/>
        <v>0.82499999999999996</v>
      </c>
      <c r="NT106" s="163">
        <f t="shared" ca="1" si="433"/>
        <v>0.875</v>
      </c>
      <c r="NU106" s="163">
        <f t="shared" ca="1" si="433"/>
        <v>0.9</v>
      </c>
      <c r="NV106" s="163">
        <f t="shared" ca="1" si="433"/>
        <v>0.9</v>
      </c>
      <c r="NW106" s="163">
        <f t="shared" ca="1" si="433"/>
        <v>0.75</v>
      </c>
      <c r="NX106" s="163">
        <f t="shared" ca="1" si="433"/>
        <v>0.78142857142857147</v>
      </c>
      <c r="NY106" s="163">
        <f t="shared" ca="1" si="433"/>
        <v>0.82499999999999996</v>
      </c>
      <c r="NZ106" s="163">
        <f t="shared" ca="1" si="433"/>
        <v>0.875</v>
      </c>
      <c r="OA106" s="163">
        <f t="shared" ca="1" si="433"/>
        <v>0.9</v>
      </c>
      <c r="OB106" s="163">
        <f t="shared" ca="1" si="433"/>
        <v>0.9</v>
      </c>
      <c r="OC106" s="163">
        <f t="shared" ca="1" si="433"/>
        <v>0.75</v>
      </c>
      <c r="OD106" s="163">
        <f t="shared" ca="1" si="433"/>
        <v>0.78142857142857147</v>
      </c>
      <c r="OE106" s="163">
        <f t="shared" ca="1" si="433"/>
        <v>0.82499999999999996</v>
      </c>
      <c r="OF106" s="163">
        <f t="shared" ca="1" si="433"/>
        <v>0.875</v>
      </c>
      <c r="OG106" s="163">
        <f t="shared" ca="1" si="433"/>
        <v>0.9</v>
      </c>
      <c r="OH106" s="163">
        <f t="shared" ca="1" si="433"/>
        <v>0.9</v>
      </c>
      <c r="OI106" s="163">
        <f t="shared" ca="1" si="433"/>
        <v>0.75</v>
      </c>
      <c r="OJ106" s="163">
        <f t="shared" ca="1" si="433"/>
        <v>0.76904761904761909</v>
      </c>
      <c r="OK106" s="163">
        <f t="shared" ca="1" si="433"/>
        <v>0.82000000000000006</v>
      </c>
      <c r="OL106" s="163">
        <f t="shared" ca="1" si="433"/>
        <v>0.875</v>
      </c>
      <c r="OM106" s="163">
        <f t="shared" ca="1" si="433"/>
        <v>0.9</v>
      </c>
      <c r="ON106" s="163">
        <f t="shared" ca="1" si="433"/>
        <v>0.90000000000000013</v>
      </c>
      <c r="OO106" s="163">
        <f t="shared" ca="1" si="433"/>
        <v>0.75</v>
      </c>
      <c r="OP106" s="163">
        <f t="shared" ca="1" si="433"/>
        <v>0.76904761904761909</v>
      </c>
      <c r="OQ106" s="163">
        <f t="shared" ca="1" si="433"/>
        <v>0.82000000000000006</v>
      </c>
      <c r="OR106" s="163">
        <f t="shared" ca="1" si="433"/>
        <v>0.875</v>
      </c>
      <c r="OS106" s="163">
        <f t="shared" ca="1" si="433"/>
        <v>0.9</v>
      </c>
      <c r="OT106" s="163">
        <f t="shared" ca="1" si="433"/>
        <v>0.9</v>
      </c>
      <c r="OU106" s="163">
        <f t="shared" ca="1" si="422"/>
        <v>0.875</v>
      </c>
      <c r="OV106" s="161">
        <f t="shared" ca="1" si="325"/>
        <v>1</v>
      </c>
      <c r="OW106" s="161">
        <f t="shared" ca="1" si="326"/>
        <v>1</v>
      </c>
      <c r="OX106" s="161" t="str">
        <f t="shared" ca="1" si="327"/>
        <v>-</v>
      </c>
      <c r="OY106" s="193">
        <v>2</v>
      </c>
      <c r="OZ106" s="161" t="str">
        <f t="shared" ca="1" si="328"/>
        <v>-</v>
      </c>
      <c r="PA106" s="161" t="str">
        <f t="shared" ca="1" si="329"/>
        <v>-</v>
      </c>
      <c r="PB106" s="163">
        <f t="shared" ca="1" si="436"/>
        <v>0</v>
      </c>
      <c r="PC106" s="27">
        <v>0</v>
      </c>
    </row>
    <row r="107" spans="1:419" s="143" customFormat="1" hidden="1" outlineLevel="1">
      <c r="A107" s="121">
        <f t="shared" si="14"/>
        <v>102</v>
      </c>
      <c r="B107" s="121">
        <f t="shared" si="390"/>
        <v>13</v>
      </c>
      <c r="C107" s="143">
        <v>101</v>
      </c>
      <c r="D107" s="143" t="s">
        <v>884</v>
      </c>
      <c r="E107" s="143" t="b">
        <v>0</v>
      </c>
      <c r="F107" s="143" t="b">
        <v>0</v>
      </c>
      <c r="G107" s="143" t="b">
        <f t="shared" si="428"/>
        <v>0</v>
      </c>
      <c r="H107" s="139">
        <v>3</v>
      </c>
      <c r="I107" s="32">
        <v>1</v>
      </c>
      <c r="J107" s="139">
        <f t="shared" ca="1" si="412"/>
        <v>1</v>
      </c>
      <c r="K107" s="139">
        <f t="shared" ca="1" si="391"/>
        <v>1</v>
      </c>
      <c r="L107" s="139">
        <f t="shared" ref="L107:AC107" ca="1" si="441">OFFSET(L107,-1,0)</f>
        <v>1</v>
      </c>
      <c r="M107" s="139">
        <f t="shared" ca="1" si="441"/>
        <v>1</v>
      </c>
      <c r="N107" s="139">
        <f t="shared" ca="1" si="441"/>
        <v>1</v>
      </c>
      <c r="O107" s="139">
        <f t="shared" ca="1" si="441"/>
        <v>1</v>
      </c>
      <c r="P107" s="139">
        <f t="shared" ca="1" si="441"/>
        <v>1</v>
      </c>
      <c r="Q107" s="139">
        <f t="shared" ca="1" si="441"/>
        <v>1</v>
      </c>
      <c r="R107" s="139">
        <f t="shared" ca="1" si="441"/>
        <v>2</v>
      </c>
      <c r="S107" s="139">
        <f t="shared" ca="1" si="441"/>
        <v>1</v>
      </c>
      <c r="T107" s="139">
        <f t="shared" ca="1" si="441"/>
        <v>1</v>
      </c>
      <c r="U107" s="139">
        <f t="shared" ca="1" si="441"/>
        <v>1</v>
      </c>
      <c r="V107" s="139">
        <f t="shared" ca="1" si="441"/>
        <v>1</v>
      </c>
      <c r="W107" s="139">
        <f t="shared" ca="1" si="441"/>
        <v>1</v>
      </c>
      <c r="X107" s="139">
        <f t="shared" ca="1" si="441"/>
        <v>2</v>
      </c>
      <c r="Y107" s="139">
        <f t="shared" ca="1" si="441"/>
        <v>1</v>
      </c>
      <c r="Z107" s="139">
        <f t="shared" ca="1" si="441"/>
        <v>1</v>
      </c>
      <c r="AA107" s="139">
        <f t="shared" ca="1" si="441"/>
        <v>1</v>
      </c>
      <c r="AB107" s="139">
        <f t="shared" ca="1" si="441"/>
        <v>1</v>
      </c>
      <c r="AC107" s="139">
        <f t="shared" ca="1" si="441"/>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49628822592 SE CropgrazeFALSE Pasture0.85 (F33N11) pas%90 50 percentile prices</v>
      </c>
      <c r="AF107" s="10" t="str">
        <f ca="1">IF(COUNTIF(AE$5:AE107,AE107)=1,"-","Dup")</f>
        <v>-</v>
      </c>
      <c r="AG107" s="10"/>
      <c r="AH107" s="162" t="b">
        <v>0</v>
      </c>
      <c r="AI107" s="162" t="b">
        <v>0</v>
      </c>
      <c r="AJ107" s="162" t="b">
        <v>0</v>
      </c>
      <c r="AK107" s="162" t="b">
        <v>0</v>
      </c>
      <c r="AL107" s="162" t="b">
        <v>0</v>
      </c>
      <c r="AM107" s="162" t="b">
        <v>1</v>
      </c>
      <c r="AN107" s="10"/>
      <c r="AO107" s="161" t="b">
        <f t="shared" si="434"/>
        <v>1</v>
      </c>
      <c r="AP107" s="161" t="str">
        <f t="shared" si="434"/>
        <v>-</v>
      </c>
      <c r="AQ107" s="161" t="str">
        <f t="shared" si="434"/>
        <v>-</v>
      </c>
      <c r="AR107" s="161" t="str">
        <f t="shared" si="434"/>
        <v>-</v>
      </c>
      <c r="AS107" s="161" t="b">
        <f t="shared" si="434"/>
        <v>1</v>
      </c>
      <c r="AT107" s="161" t="b">
        <f t="shared" si="434"/>
        <v>0</v>
      </c>
      <c r="AU107" s="161">
        <f t="shared" ca="1" si="297"/>
        <v>0</v>
      </c>
      <c r="AV107" s="161" t="b">
        <f t="shared" ca="1" si="298"/>
        <v>0</v>
      </c>
      <c r="AW107" s="161" t="b">
        <f t="shared" ca="1" si="298"/>
        <v>0</v>
      </c>
      <c r="AX107" s="161" t="str">
        <f t="shared" ca="1" si="298"/>
        <v>-</v>
      </c>
      <c r="AY107" s="161" t="str">
        <f t="shared" ca="1" si="298"/>
        <v>-</v>
      </c>
      <c r="AZ107" s="161" t="str">
        <f t="shared" ca="1" si="298"/>
        <v>-</v>
      </c>
      <c r="BA107" s="10"/>
      <c r="BB107" s="161" t="b">
        <f t="shared" si="299"/>
        <v>1</v>
      </c>
      <c r="BC107" s="163" t="b">
        <f t="shared" ca="1" si="413"/>
        <v>1</v>
      </c>
      <c r="BD107" s="163" t="b">
        <f t="shared" ca="1" si="413"/>
        <v>1</v>
      </c>
      <c r="BE107" s="162">
        <f t="shared" si="351"/>
        <v>3108</v>
      </c>
      <c r="BF107" s="163" t="str">
        <f t="shared" ca="1" si="413"/>
        <v>-</v>
      </c>
      <c r="BG107" s="163" t="str">
        <f t="shared" ca="1" si="413"/>
        <v>-</v>
      </c>
      <c r="BH107" s="163" t="str">
        <f t="shared" ca="1" si="413"/>
        <v>-</v>
      </c>
      <c r="BI107" s="163" t="str">
        <f t="shared" ca="1" si="413"/>
        <v>-</v>
      </c>
      <c r="BJ107" s="163" t="str">
        <f t="shared" ca="1" si="413"/>
        <v>-</v>
      </c>
      <c r="BK107" s="163">
        <f t="shared" ca="1" si="413"/>
        <v>1</v>
      </c>
      <c r="BL107" s="163">
        <f t="shared" ca="1" si="413"/>
        <v>1</v>
      </c>
      <c r="BM107" s="163" t="str">
        <f t="shared" ca="1" si="413"/>
        <v>-</v>
      </c>
      <c r="BN107" s="163" t="str">
        <f t="shared" ca="1" si="413"/>
        <v>-</v>
      </c>
      <c r="BO107" s="163" t="b">
        <f t="shared" ca="1" si="301"/>
        <v>0</v>
      </c>
      <c r="BP107" s="163" t="b">
        <f t="shared" ca="1" si="437"/>
        <v>0</v>
      </c>
      <c r="BQ107" s="163" t="b">
        <f t="shared" ca="1" si="437"/>
        <v>0</v>
      </c>
      <c r="BR107" s="163" t="b">
        <f t="shared" ca="1" si="437"/>
        <v>0</v>
      </c>
      <c r="BS107" s="163" t="b">
        <f t="shared" ca="1" si="437"/>
        <v>0</v>
      </c>
      <c r="BT107" s="163" t="b">
        <f t="shared" ca="1" si="437"/>
        <v>0</v>
      </c>
      <c r="BU107" s="163" t="b">
        <f t="shared" ca="1" si="437"/>
        <v>0</v>
      </c>
      <c r="BV107" s="163" t="b">
        <f t="shared" ca="1" si="437"/>
        <v>0</v>
      </c>
      <c r="BW107" s="163" t="b">
        <f t="shared" ca="1" si="437"/>
        <v>0</v>
      </c>
      <c r="BX107" s="163" t="str">
        <f t="shared" ca="1" si="439"/>
        <v>-</v>
      </c>
      <c r="BY107" s="163" t="str">
        <f t="shared" ca="1" si="423"/>
        <v>-</v>
      </c>
      <c r="BZ107" s="163" t="str">
        <f t="shared" ca="1" si="423"/>
        <v>-</v>
      </c>
      <c r="CA107" s="163" t="str">
        <f t="shared" ca="1" si="423"/>
        <v>-</v>
      </c>
      <c r="CB107" s="163" t="str">
        <f t="shared" ca="1" si="423"/>
        <v>-</v>
      </c>
      <c r="CC107" s="163" t="str">
        <f t="shared" ca="1" si="423"/>
        <v>-</v>
      </c>
      <c r="CD107" s="163" t="str">
        <f t="shared" ca="1" si="423"/>
        <v>-</v>
      </c>
      <c r="CE107" s="163" t="str">
        <f t="shared" ca="1" si="423"/>
        <v>-</v>
      </c>
      <c r="CF107" s="163" t="str">
        <f t="shared" ca="1" si="423"/>
        <v>-</v>
      </c>
      <c r="CG107" s="163" t="str">
        <f t="shared" ca="1" si="439"/>
        <v>-</v>
      </c>
      <c r="CH107" s="163" t="str">
        <f t="shared" ca="1" si="439"/>
        <v>-</v>
      </c>
      <c r="CI107" s="163" t="str">
        <f t="shared" ca="1" si="439"/>
        <v>-</v>
      </c>
      <c r="CJ107" s="163" t="str">
        <f t="shared" ca="1" si="439"/>
        <v>-</v>
      </c>
      <c r="CK107" s="163" t="str">
        <f t="shared" ca="1" si="439"/>
        <v>-</v>
      </c>
      <c r="CL107" s="163" t="str">
        <f t="shared" ca="1" si="439"/>
        <v>-</v>
      </c>
      <c r="CM107" s="163" t="str">
        <f t="shared" ca="1" si="439"/>
        <v>-</v>
      </c>
      <c r="CN107" s="163" t="str">
        <f t="shared" ca="1" si="439"/>
        <v>-</v>
      </c>
      <c r="CO107" s="163" t="str">
        <f t="shared" ca="1" si="439"/>
        <v>-</v>
      </c>
      <c r="CP107" s="163" t="str">
        <f t="shared" ca="1" si="439"/>
        <v>-</v>
      </c>
      <c r="CQ107" s="163" t="str">
        <f t="shared" ca="1" si="439"/>
        <v>-</v>
      </c>
      <c r="CR107" s="163" t="str">
        <f t="shared" ca="1" si="439"/>
        <v>-</v>
      </c>
      <c r="CS107" s="163" t="str">
        <f t="shared" ca="1" si="439"/>
        <v>-</v>
      </c>
      <c r="CT107" s="163" t="str">
        <f t="shared" ca="1" si="439"/>
        <v>-</v>
      </c>
      <c r="CU107" s="163" t="str">
        <f t="shared" ca="1" si="421"/>
        <v>-</v>
      </c>
      <c r="CV107" s="163" t="str">
        <f t="shared" ca="1" si="421"/>
        <v>-</v>
      </c>
      <c r="CW107" s="163" t="str">
        <f t="shared" ca="1" si="421"/>
        <v>-</v>
      </c>
      <c r="CX107" s="163" t="str">
        <f t="shared" ca="1" si="421"/>
        <v>-</v>
      </c>
      <c r="CY107" s="163" t="str">
        <f t="shared" ca="1" si="421"/>
        <v>-</v>
      </c>
      <c r="CZ107" s="163" t="str">
        <f t="shared" ca="1" si="421"/>
        <v>-</v>
      </c>
      <c r="DA107" s="163" t="str">
        <f t="shared" ca="1" si="421"/>
        <v>-</v>
      </c>
      <c r="DB107" s="163" t="str">
        <f t="shared" ca="1" si="421"/>
        <v>-</v>
      </c>
      <c r="DC107" s="163" t="str">
        <f t="shared" ca="1" si="439"/>
        <v>-</v>
      </c>
      <c r="DD107" s="163" t="str">
        <f t="shared" ca="1" si="424"/>
        <v>-</v>
      </c>
      <c r="DE107" s="163" t="str">
        <f t="shared" ca="1" si="424"/>
        <v>-</v>
      </c>
      <c r="DF107" s="163" t="str">
        <f t="shared" ca="1" si="424"/>
        <v>-</v>
      </c>
      <c r="DG107" s="163" t="str">
        <f t="shared" ca="1" si="424"/>
        <v>-</v>
      </c>
      <c r="DH107" s="163" t="str">
        <f t="shared" ca="1" si="424"/>
        <v>-</v>
      </c>
      <c r="DI107" s="163" t="str">
        <f t="shared" ca="1" si="424"/>
        <v>-</v>
      </c>
      <c r="DJ107" s="163" t="str">
        <f t="shared" ca="1" si="424"/>
        <v>-</v>
      </c>
      <c r="DK107" s="163" t="str">
        <f t="shared" ca="1" si="424"/>
        <v>-</v>
      </c>
      <c r="DL107" s="10"/>
      <c r="DM107" s="163" t="str">
        <f t="shared" ca="1" si="413"/>
        <v>-</v>
      </c>
      <c r="DN107" s="163" t="str">
        <f t="shared" ca="1" si="413"/>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5"/>
        <v>-</v>
      </c>
      <c r="EJ107" s="163" t="str">
        <f t="shared" ca="1" si="425"/>
        <v>-</v>
      </c>
      <c r="EK107" s="163" t="str">
        <f t="shared" ca="1" si="425"/>
        <v>-</v>
      </c>
      <c r="EL107" s="163" t="str">
        <f t="shared" ca="1" si="425"/>
        <v>-</v>
      </c>
      <c r="EM107" s="163" t="str">
        <f t="shared" ca="1" si="425"/>
        <v>-</v>
      </c>
      <c r="EN107" s="163" t="str">
        <f t="shared" ca="1" si="425"/>
        <v>-</v>
      </c>
      <c r="EO107" s="163" t="str">
        <f t="shared" ca="1" si="425"/>
        <v>-</v>
      </c>
      <c r="EP107" s="163" t="str">
        <f t="shared" ca="1" si="425"/>
        <v>-</v>
      </c>
      <c r="EQ107" s="163">
        <f t="shared" ca="1" si="425"/>
        <v>1</v>
      </c>
      <c r="ER107" s="163">
        <f t="shared" ca="1" si="425"/>
        <v>1</v>
      </c>
      <c r="ES107" s="163">
        <f t="shared" ca="1" si="425"/>
        <v>0</v>
      </c>
      <c r="ET107" s="163" t="str">
        <f t="shared" ca="1" si="425"/>
        <v>-</v>
      </c>
      <c r="EU107" s="163" t="str">
        <f t="shared" ca="1" si="425"/>
        <v>-</v>
      </c>
      <c r="EV107" s="163" t="str">
        <f t="shared" ca="1" si="425"/>
        <v>-</v>
      </c>
      <c r="EW107" s="163" t="str">
        <f t="shared" ca="1" si="425"/>
        <v>-</v>
      </c>
      <c r="EX107" s="163" t="str">
        <f t="shared" ca="1" si="425"/>
        <v>-</v>
      </c>
      <c r="EY107" s="163" t="str">
        <f t="shared" ca="1" si="379"/>
        <v>-</v>
      </c>
      <c r="EZ107" s="163" t="str">
        <f t="shared" ca="1" si="379"/>
        <v>-</v>
      </c>
      <c r="FA107" s="163">
        <f t="shared" ca="1" si="379"/>
        <v>0</v>
      </c>
      <c r="FB107" s="163" t="str">
        <f t="shared" ca="1" si="379"/>
        <v>-</v>
      </c>
      <c r="FC107" s="163" t="str">
        <f t="shared" ca="1" si="440"/>
        <v>-</v>
      </c>
      <c r="FD107" s="163" t="str">
        <f t="shared" ca="1" si="440"/>
        <v>-</v>
      </c>
      <c r="FE107" s="163" t="str">
        <f t="shared" ca="1" si="440"/>
        <v>-</v>
      </c>
      <c r="FF107" s="163" t="str">
        <f t="shared" ca="1" si="440"/>
        <v>-</v>
      </c>
      <c r="FG107" s="163">
        <f t="shared" ca="1" si="440"/>
        <v>0</v>
      </c>
      <c r="FH107" s="163">
        <f t="shared" ca="1" si="440"/>
        <v>0</v>
      </c>
      <c r="FI107" s="163">
        <f t="shared" ca="1" si="440"/>
        <v>0</v>
      </c>
      <c r="FJ107" s="163">
        <f t="shared" ca="1" si="440"/>
        <v>0</v>
      </c>
      <c r="FK107" s="163">
        <f t="shared" ca="1" si="440"/>
        <v>0</v>
      </c>
      <c r="FL107" s="163">
        <f t="shared" ca="1" si="440"/>
        <v>0</v>
      </c>
      <c r="FM107" s="163">
        <f t="shared" ca="1" si="440"/>
        <v>0</v>
      </c>
      <c r="FN107" s="163" t="str">
        <f t="shared" ca="1" si="440"/>
        <v>-</v>
      </c>
      <c r="FO107" s="163" t="str">
        <f t="shared" ca="1" si="440"/>
        <v>-</v>
      </c>
      <c r="FP107" s="163" t="str">
        <f t="shared" ca="1" si="440"/>
        <v>-</v>
      </c>
      <c r="FQ107" s="163" t="str">
        <f t="shared" ca="1" si="440"/>
        <v>-</v>
      </c>
      <c r="FR107" s="163" t="str">
        <f t="shared" ca="1" si="440"/>
        <v>-</v>
      </c>
      <c r="FS107" s="163" t="str">
        <f t="shared" ca="1" si="416"/>
        <v>-</v>
      </c>
      <c r="FT107" s="163" t="str">
        <f t="shared" ca="1" si="416"/>
        <v>-</v>
      </c>
      <c r="FU107" s="163" t="str">
        <f t="shared" ca="1" si="416"/>
        <v>-</v>
      </c>
      <c r="FV107" s="163" t="str">
        <f t="shared" ca="1" si="416"/>
        <v>-</v>
      </c>
      <c r="FW107" s="163" t="str">
        <f t="shared" ca="1" si="416"/>
        <v>-</v>
      </c>
      <c r="FX107" s="163" t="str">
        <f t="shared" ca="1" si="416"/>
        <v>-</v>
      </c>
      <c r="FY107" s="10"/>
      <c r="FZ107" s="163">
        <f t="shared" ca="1" si="416"/>
        <v>1</v>
      </c>
      <c r="GA107" s="163" t="str">
        <f t="shared" ca="1" si="416"/>
        <v>-</v>
      </c>
      <c r="GB107" s="163" t="str">
        <f t="shared" ca="1" si="416"/>
        <v>-</v>
      </c>
      <c r="GC107" s="163" t="str">
        <f t="shared" ca="1" si="416"/>
        <v>-</v>
      </c>
      <c r="GD107" s="163" t="str">
        <f t="shared" ca="1" si="416"/>
        <v>-</v>
      </c>
      <c r="GE107" s="163" t="b">
        <f t="shared" ca="1" si="416"/>
        <v>0</v>
      </c>
      <c r="GF107" s="163" t="str">
        <f t="shared" ca="1" si="416"/>
        <v>-</v>
      </c>
      <c r="GG107" s="163">
        <f t="shared" ca="1" si="416"/>
        <v>0</v>
      </c>
      <c r="GH107" s="163" t="str">
        <f t="shared" ca="1" si="416"/>
        <v>-</v>
      </c>
      <c r="GI107" s="161" cm="1">
        <f t="array" aca="1" ref="GI107" ca="1">INDEX(i.rev,$K107,GI$15)</f>
        <v>1</v>
      </c>
      <c r="GJ107" s="163">
        <f t="shared" ca="1" si="417"/>
        <v>0</v>
      </c>
      <c r="GK107" s="163">
        <f t="shared" ca="1" si="417"/>
        <v>1</v>
      </c>
      <c r="GL107" s="163">
        <f t="shared" ca="1" si="417"/>
        <v>0</v>
      </c>
      <c r="GM107" s="163">
        <f t="shared" ca="1" si="417"/>
        <v>1</v>
      </c>
      <c r="GN107" s="163">
        <f t="shared" ca="1" si="417"/>
        <v>1</v>
      </c>
      <c r="GO107" s="163">
        <f t="shared" ca="1" si="417"/>
        <v>1</v>
      </c>
      <c r="GP107" s="163">
        <f t="shared" ca="1" si="394"/>
        <v>0</v>
      </c>
      <c r="GQ107" s="163">
        <f t="shared" ca="1" si="394"/>
        <v>0</v>
      </c>
      <c r="GR107" s="163">
        <f t="shared" ca="1" si="394"/>
        <v>0</v>
      </c>
      <c r="GS107" s="163">
        <f t="shared" ca="1" si="394"/>
        <v>0</v>
      </c>
      <c r="GT107" s="163">
        <f t="shared" ca="1" si="394"/>
        <v>0</v>
      </c>
      <c r="GU107" s="163">
        <f t="shared" ca="1" si="394"/>
        <v>0</v>
      </c>
      <c r="GV107" s="163">
        <f t="shared" ca="1" si="394"/>
        <v>0</v>
      </c>
      <c r="GW107" s="163">
        <f t="shared" ca="1" si="394"/>
        <v>0</v>
      </c>
      <c r="GX107" s="163">
        <f t="shared" ca="1" si="394"/>
        <v>0</v>
      </c>
      <c r="GY107" s="163">
        <f t="shared" ca="1" si="394"/>
        <v>0</v>
      </c>
      <c r="GZ107" s="161" cm="1">
        <f t="array" aca="1" ref="GZ107" ca="1">INDEX(i.rev,$K107,GZ$15)</f>
        <v>0</v>
      </c>
      <c r="HA107" s="163">
        <f t="shared" ca="1" si="395"/>
        <v>0</v>
      </c>
      <c r="HB107" s="161" cm="1">
        <f t="array" aca="1" ref="HB107" ca="1">INDEX(i.rev,$K107,HB$15)</f>
        <v>1</v>
      </c>
      <c r="HC107" s="163">
        <f t="shared" ca="1" si="430"/>
        <v>0</v>
      </c>
      <c r="HD107" s="163">
        <f t="shared" ca="1" si="430"/>
        <v>0</v>
      </c>
      <c r="HE107" s="163">
        <f t="shared" ca="1" si="430"/>
        <v>0</v>
      </c>
      <c r="HF107" s="163">
        <f t="shared" ca="1" si="430"/>
        <v>0</v>
      </c>
      <c r="HG107" s="163">
        <f t="shared" ca="1" si="430"/>
        <v>0</v>
      </c>
      <c r="HH107" s="163">
        <f t="shared" ca="1" si="430"/>
        <v>0</v>
      </c>
      <c r="HI107" s="163">
        <f t="shared" ca="1" si="430"/>
        <v>0</v>
      </c>
      <c r="HJ107" s="10">
        <f t="shared" si="435"/>
        <v>0.9</v>
      </c>
      <c r="HK107" s="193" t="b">
        <f>TRUE</f>
        <v>1</v>
      </c>
      <c r="HL107" s="195">
        <f t="shared" si="432"/>
        <v>1917</v>
      </c>
      <c r="HM107" s="163" t="str">
        <f t="shared" ca="1" si="430"/>
        <v>-</v>
      </c>
      <c r="HN107" s="163" t="str">
        <f t="shared" ca="1" si="430"/>
        <v>-</v>
      </c>
      <c r="HO107" s="163" t="str">
        <f t="shared" ca="1" si="426"/>
        <v>-</v>
      </c>
      <c r="HP107" s="161" t="b">
        <f t="shared" si="310"/>
        <v>0</v>
      </c>
      <c r="HQ107" s="161" t="b">
        <f t="shared" si="310"/>
        <v>0</v>
      </c>
      <c r="HR107" s="161" t="b">
        <f t="shared" si="310"/>
        <v>1</v>
      </c>
      <c r="HS107" s="163">
        <f t="shared" ca="1" si="430"/>
        <v>0</v>
      </c>
      <c r="HT107" s="161">
        <f t="shared" ca="1" si="311"/>
        <v>1</v>
      </c>
      <c r="HU107" s="161">
        <f t="shared" ca="1" si="311"/>
        <v>1</v>
      </c>
      <c r="HV107" s="163" t="str">
        <f t="shared" ca="1" si="430"/>
        <v>-</v>
      </c>
      <c r="HW107" s="163" t="str">
        <f t="shared" ca="1" si="430"/>
        <v>-</v>
      </c>
      <c r="HX107" s="163" t="str">
        <f t="shared" ca="1" si="430"/>
        <v>-</v>
      </c>
      <c r="HY107" s="163" t="str">
        <f t="shared" ca="1" si="430"/>
        <v>-</v>
      </c>
      <c r="HZ107" s="163" t="str">
        <f t="shared" ca="1" si="430"/>
        <v>-</v>
      </c>
      <c r="IA107" s="163" t="str">
        <f t="shared" ca="1" si="430"/>
        <v>-</v>
      </c>
      <c r="IB107" s="163" t="str">
        <f t="shared" ca="1" si="430"/>
        <v>-</v>
      </c>
      <c r="IC107" s="163" t="str">
        <f t="shared" ca="1" si="430"/>
        <v>-</v>
      </c>
      <c r="ID107" s="163" t="str">
        <f t="shared" ca="1" si="430"/>
        <v>-</v>
      </c>
      <c r="IE107" s="163" t="b">
        <f t="shared" ca="1" si="430"/>
        <v>1</v>
      </c>
      <c r="IF107" s="163" t="str">
        <f t="shared" ca="1" si="430"/>
        <v>-</v>
      </c>
      <c r="IG107" s="163" t="str">
        <f t="shared" ca="1" si="430"/>
        <v>-</v>
      </c>
      <c r="IH107" s="163" t="str">
        <f t="shared" ca="1" si="312"/>
        <v>-</v>
      </c>
      <c r="II107" s="163" t="b">
        <f t="shared" ca="1" si="313"/>
        <v>1</v>
      </c>
      <c r="IJ107" s="163">
        <f t="shared" ca="1" si="313"/>
        <v>0</v>
      </c>
      <c r="IK107" s="163" t="str">
        <f t="shared" ca="1" si="313"/>
        <v>-</v>
      </c>
      <c r="IL107" s="163" t="str">
        <f t="shared" ca="1" si="313"/>
        <v>-</v>
      </c>
      <c r="IM107" s="163" t="str">
        <f t="shared" ca="1" si="313"/>
        <v>-</v>
      </c>
      <c r="IN107" s="163" t="str">
        <f t="shared" ca="1" si="313"/>
        <v>-</v>
      </c>
      <c r="IO107" s="163" t="str">
        <f t="shared" ca="1" si="313"/>
        <v>-</v>
      </c>
      <c r="IP107" s="163">
        <f t="shared" ca="1" si="313"/>
        <v>0</v>
      </c>
      <c r="IQ107" s="163" t="str">
        <f t="shared" ca="1" si="313"/>
        <v>-</v>
      </c>
      <c r="IR107" s="163" t="str">
        <f t="shared" ca="1" si="313"/>
        <v>-</v>
      </c>
      <c r="IS107" s="163" t="str">
        <f t="shared" ca="1" si="313"/>
        <v>-</v>
      </c>
      <c r="IT107" s="163">
        <f t="shared" ca="1" si="313"/>
        <v>500</v>
      </c>
      <c r="IU107" s="163">
        <f t="shared" ca="1" si="313"/>
        <v>500</v>
      </c>
      <c r="IV107" s="163" t="str">
        <f t="shared" ca="1" si="313"/>
        <v>-</v>
      </c>
      <c r="IW107" s="163" t="str">
        <f t="shared" ca="1" si="313"/>
        <v>-</v>
      </c>
      <c r="IX107" s="163" t="str">
        <f t="shared" ca="1" si="313"/>
        <v>-</v>
      </c>
      <c r="IY107" s="187" t="b">
        <v>0</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316"/>
        <v>4.4999999999999998E-2</v>
      </c>
      <c r="MA107" s="161">
        <f t="shared" ca="1" si="317"/>
        <v>4.4999999999999998E-2</v>
      </c>
      <c r="MB107" s="163">
        <f t="shared" ca="1" si="436"/>
        <v>1</v>
      </c>
      <c r="MC107" s="163">
        <f t="shared" ca="1" si="436"/>
        <v>0</v>
      </c>
      <c r="MD107" s="163">
        <f t="shared" ca="1" si="436"/>
        <v>1</v>
      </c>
      <c r="ME107" s="163">
        <f t="shared" ca="1" si="436"/>
        <v>1</v>
      </c>
      <c r="MF107" s="163">
        <f t="shared" ca="1" si="436"/>
        <v>0</v>
      </c>
      <c r="MG107" s="193">
        <v>50</v>
      </c>
      <c r="MH107" s="193">
        <v>50</v>
      </c>
      <c r="MI107" s="193">
        <v>50</v>
      </c>
      <c r="MJ107" s="193">
        <v>50</v>
      </c>
      <c r="MK107" s="161">
        <f t="shared" ca="1" si="397"/>
        <v>1</v>
      </c>
      <c r="ML107" s="161">
        <f t="shared" ca="1" si="398"/>
        <v>1</v>
      </c>
      <c r="MM107" s="161">
        <f t="shared" ca="1" si="399"/>
        <v>1</v>
      </c>
      <c r="MN107" s="161">
        <f t="shared" ca="1" si="320"/>
        <v>1</v>
      </c>
      <c r="MO107" s="161">
        <f t="shared" ca="1" si="320"/>
        <v>1</v>
      </c>
      <c r="MP107" s="163">
        <f t="shared" ca="1" si="436"/>
        <v>1</v>
      </c>
      <c r="MQ107" s="10"/>
      <c r="MR107" s="163">
        <f t="shared" ca="1" si="436"/>
        <v>1</v>
      </c>
      <c r="MS107" s="161">
        <f t="shared" ca="1" si="321"/>
        <v>0.85</v>
      </c>
      <c r="MT107" s="163">
        <f t="shared" ca="1" si="436"/>
        <v>0.75</v>
      </c>
      <c r="MU107" s="163">
        <f t="shared" ca="1" si="436"/>
        <v>0.8</v>
      </c>
      <c r="MV107" s="163">
        <f t="shared" ca="1" si="436"/>
        <v>0.82499999999999996</v>
      </c>
      <c r="MW107" s="163">
        <f t="shared" ca="1" si="436"/>
        <v>0.875</v>
      </c>
      <c r="MX107" s="163">
        <f t="shared" ca="1" si="436"/>
        <v>0.9</v>
      </c>
      <c r="MY107" s="163">
        <f t="shared" ca="1" si="433"/>
        <v>0.75</v>
      </c>
      <c r="MZ107" s="163">
        <f t="shared" ca="1" si="433"/>
        <v>0.78142857142857147</v>
      </c>
      <c r="NA107" s="163">
        <f t="shared" ca="1" si="433"/>
        <v>0.82499999999999996</v>
      </c>
      <c r="NB107" s="163">
        <f t="shared" ca="1" si="433"/>
        <v>0.875</v>
      </c>
      <c r="NC107" s="163">
        <f t="shared" ca="1" si="433"/>
        <v>0.9</v>
      </c>
      <c r="ND107" s="163">
        <f t="shared" ca="1" si="433"/>
        <v>0.9</v>
      </c>
      <c r="NE107" s="163">
        <f t="shared" ca="1" si="433"/>
        <v>0.75</v>
      </c>
      <c r="NF107" s="163">
        <f t="shared" ca="1" si="433"/>
        <v>0.78142857142857147</v>
      </c>
      <c r="NG107" s="163">
        <f t="shared" ca="1" si="433"/>
        <v>0.82499999999999996</v>
      </c>
      <c r="NH107" s="163">
        <f t="shared" ca="1" si="433"/>
        <v>0.875</v>
      </c>
      <c r="NI107" s="163">
        <f t="shared" ca="1" si="433"/>
        <v>0.9</v>
      </c>
      <c r="NJ107" s="163">
        <f t="shared" ca="1" si="433"/>
        <v>0.9</v>
      </c>
      <c r="NK107" s="163">
        <f t="shared" ca="1" si="433"/>
        <v>0.75</v>
      </c>
      <c r="NL107" s="163">
        <f t="shared" ca="1" si="433"/>
        <v>0.78142857142857147</v>
      </c>
      <c r="NM107" s="163">
        <f t="shared" ca="1" si="433"/>
        <v>0.82499999999999996</v>
      </c>
      <c r="NN107" s="163">
        <f t="shared" ca="1" si="433"/>
        <v>0.875</v>
      </c>
      <c r="NO107" s="163">
        <f t="shared" ca="1" si="433"/>
        <v>0.9</v>
      </c>
      <c r="NP107" s="163">
        <f t="shared" ca="1" si="433"/>
        <v>0.9</v>
      </c>
      <c r="NQ107" s="163">
        <f t="shared" ca="1" si="433"/>
        <v>0.75</v>
      </c>
      <c r="NR107" s="163">
        <f t="shared" ca="1" si="433"/>
        <v>0.78142857142857147</v>
      </c>
      <c r="NS107" s="163">
        <f t="shared" ca="1" si="433"/>
        <v>0.82499999999999996</v>
      </c>
      <c r="NT107" s="163">
        <f t="shared" ca="1" si="433"/>
        <v>0.875</v>
      </c>
      <c r="NU107" s="163">
        <f t="shared" ca="1" si="433"/>
        <v>0.9</v>
      </c>
      <c r="NV107" s="163">
        <f t="shared" ca="1" si="433"/>
        <v>0.9</v>
      </c>
      <c r="NW107" s="163">
        <f t="shared" ca="1" si="433"/>
        <v>0.75</v>
      </c>
      <c r="NX107" s="163">
        <f t="shared" ca="1" si="433"/>
        <v>0.78142857142857147</v>
      </c>
      <c r="NY107" s="163">
        <f t="shared" ca="1" si="433"/>
        <v>0.82499999999999996</v>
      </c>
      <c r="NZ107" s="163">
        <f t="shared" ca="1" si="433"/>
        <v>0.875</v>
      </c>
      <c r="OA107" s="163">
        <f t="shared" ca="1" si="433"/>
        <v>0.9</v>
      </c>
      <c r="OB107" s="163">
        <f t="shared" ca="1" si="433"/>
        <v>0.9</v>
      </c>
      <c r="OC107" s="163">
        <f t="shared" ca="1" si="433"/>
        <v>0.75</v>
      </c>
      <c r="OD107" s="163">
        <f t="shared" ca="1" si="433"/>
        <v>0.78142857142857147</v>
      </c>
      <c r="OE107" s="163">
        <f t="shared" ca="1" si="433"/>
        <v>0.82499999999999996</v>
      </c>
      <c r="OF107" s="163">
        <f t="shared" ca="1" si="433"/>
        <v>0.875</v>
      </c>
      <c r="OG107" s="163">
        <f t="shared" ca="1" si="433"/>
        <v>0.9</v>
      </c>
      <c r="OH107" s="163">
        <f t="shared" ca="1" si="433"/>
        <v>0.9</v>
      </c>
      <c r="OI107" s="163">
        <f t="shared" ca="1" si="433"/>
        <v>0.75</v>
      </c>
      <c r="OJ107" s="163">
        <f t="shared" ca="1" si="433"/>
        <v>0.76904761904761909</v>
      </c>
      <c r="OK107" s="163">
        <f t="shared" ca="1" si="433"/>
        <v>0.82000000000000006</v>
      </c>
      <c r="OL107" s="163">
        <f t="shared" ca="1" si="433"/>
        <v>0.875</v>
      </c>
      <c r="OM107" s="163">
        <f t="shared" ca="1" si="433"/>
        <v>0.9</v>
      </c>
      <c r="ON107" s="163">
        <f t="shared" ca="1" si="433"/>
        <v>0.90000000000000013</v>
      </c>
      <c r="OO107" s="163">
        <f t="shared" ca="1" si="433"/>
        <v>0.75</v>
      </c>
      <c r="OP107" s="163">
        <f t="shared" ca="1" si="433"/>
        <v>0.76904761904761909</v>
      </c>
      <c r="OQ107" s="163">
        <f t="shared" ca="1" si="433"/>
        <v>0.82000000000000006</v>
      </c>
      <c r="OR107" s="163">
        <f t="shared" ca="1" si="433"/>
        <v>0.875</v>
      </c>
      <c r="OS107" s="163">
        <f t="shared" ca="1" si="433"/>
        <v>0.9</v>
      </c>
      <c r="OT107" s="163">
        <f t="shared" ca="1" si="433"/>
        <v>0.9</v>
      </c>
      <c r="OU107" s="163">
        <f t="shared" ca="1" si="422"/>
        <v>0.875</v>
      </c>
      <c r="OV107" s="161">
        <f t="shared" ca="1" si="325"/>
        <v>1</v>
      </c>
      <c r="OW107" s="161">
        <f t="shared" ca="1" si="326"/>
        <v>1</v>
      </c>
      <c r="OX107" s="161" t="str">
        <f t="shared" ca="1" si="327"/>
        <v>-</v>
      </c>
      <c r="OY107" s="193">
        <v>2</v>
      </c>
      <c r="OZ107" s="161" t="str">
        <f t="shared" ca="1" si="328"/>
        <v>-</v>
      </c>
      <c r="PA107" s="161" t="str">
        <f t="shared" ca="1" si="329"/>
        <v>-</v>
      </c>
      <c r="PB107" s="163">
        <f t="shared" ca="1" si="436"/>
        <v>0</v>
      </c>
      <c r="PC107" s="27">
        <v>0</v>
      </c>
    </row>
    <row r="108" spans="1:419" s="143" customFormat="1" hidden="1" outlineLevel="1">
      <c r="A108" s="121">
        <f t="shared" si="14"/>
        <v>103</v>
      </c>
      <c r="B108" s="121">
        <f t="shared" si="390"/>
        <v>13</v>
      </c>
      <c r="C108" s="143">
        <v>101</v>
      </c>
      <c r="D108" s="143" t="s">
        <v>884</v>
      </c>
      <c r="E108" s="143" t="b">
        <v>1</v>
      </c>
      <c r="F108" s="143" t="b">
        <v>0</v>
      </c>
      <c r="G108" s="143" t="b">
        <f t="shared" si="428"/>
        <v>1</v>
      </c>
      <c r="H108" s="139">
        <v>3</v>
      </c>
      <c r="I108" s="32">
        <v>1</v>
      </c>
      <c r="J108" s="139">
        <f t="shared" ca="1" si="412"/>
        <v>1</v>
      </c>
      <c r="K108" s="139">
        <f t="shared" ca="1" si="412"/>
        <v>1</v>
      </c>
      <c r="L108" s="139">
        <f t="shared" ca="1" si="412"/>
        <v>1</v>
      </c>
      <c r="M108" s="139">
        <f t="shared" ca="1" si="412"/>
        <v>1</v>
      </c>
      <c r="N108" s="139">
        <f t="shared" ca="1" si="412"/>
        <v>1</v>
      </c>
      <c r="O108" s="139">
        <f t="shared" ca="1" si="412"/>
        <v>1</v>
      </c>
      <c r="P108" s="139">
        <f t="shared" ca="1" si="412"/>
        <v>1</v>
      </c>
      <c r="Q108" s="139">
        <f t="shared" ca="1" si="412"/>
        <v>1</v>
      </c>
      <c r="R108" s="139">
        <f t="shared" ca="1" si="412"/>
        <v>2</v>
      </c>
      <c r="S108" s="139">
        <f t="shared" ca="1" si="412"/>
        <v>1</v>
      </c>
      <c r="T108" s="139">
        <f t="shared" ca="1" si="412"/>
        <v>1</v>
      </c>
      <c r="U108" s="139">
        <f t="shared" ca="1" si="412"/>
        <v>1</v>
      </c>
      <c r="V108" s="139">
        <f t="shared" ca="1" si="412"/>
        <v>1</v>
      </c>
      <c r="W108" s="139">
        <f t="shared" ca="1" si="412"/>
        <v>1</v>
      </c>
      <c r="X108" s="193">
        <v>1</v>
      </c>
      <c r="Y108" s="139">
        <f t="shared" ca="1" si="412"/>
        <v>1</v>
      </c>
      <c r="Z108" s="139">
        <f t="shared" ca="1" si="412"/>
        <v>1</v>
      </c>
      <c r="AA108" s="139">
        <f t="shared" ca="1" si="412"/>
        <v>1</v>
      </c>
      <c r="AB108" s="139">
        <f t="shared" ca="1" si="412"/>
        <v>1</v>
      </c>
      <c r="AC108" s="139">
        <f t="shared" ca="1" si="412"/>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49629822592 SE CropgrazeFALSE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si="434"/>
        <v>1</v>
      </c>
      <c r="AP108" s="161" t="str">
        <f t="shared" si="434"/>
        <v>-</v>
      </c>
      <c r="AQ108" s="161" t="str">
        <f t="shared" si="434"/>
        <v>-</v>
      </c>
      <c r="AR108" s="161" t="str">
        <f t="shared" si="434"/>
        <v>-</v>
      </c>
      <c r="AS108" s="161" t="b">
        <f t="shared" si="434"/>
        <v>1</v>
      </c>
      <c r="AT108" s="161" t="b">
        <f t="shared" si="434"/>
        <v>0</v>
      </c>
      <c r="AU108" s="161">
        <f t="shared" ca="1" si="297"/>
        <v>0</v>
      </c>
      <c r="AV108" s="161" t="b">
        <f t="shared" ca="1" si="298"/>
        <v>0</v>
      </c>
      <c r="AW108" s="161" t="b">
        <f t="shared" ca="1" si="298"/>
        <v>0</v>
      </c>
      <c r="AX108" s="161" t="str">
        <f t="shared" ca="1" si="298"/>
        <v>-</v>
      </c>
      <c r="AY108" s="161" t="str">
        <f t="shared" ca="1" si="298"/>
        <v>-</v>
      </c>
      <c r="AZ108" s="161" t="str">
        <f t="shared" ca="1" si="298"/>
        <v>-</v>
      </c>
      <c r="BA108" s="10"/>
      <c r="BB108" s="161" t="b">
        <f t="shared" si="299"/>
        <v>1</v>
      </c>
      <c r="BC108" s="163" t="b">
        <f t="shared" ref="BC108:DW119" ca="1" si="443">OFFSET(BC$5,$B108,0)</f>
        <v>1</v>
      </c>
      <c r="BD108" s="163" t="b">
        <f t="shared" ca="1" si="443"/>
        <v>1</v>
      </c>
      <c r="BE108" s="162">
        <f t="shared" si="351"/>
        <v>3108</v>
      </c>
      <c r="BF108" s="163" t="str">
        <f t="shared" ca="1" si="443"/>
        <v>-</v>
      </c>
      <c r="BG108" s="163" t="str">
        <f t="shared" ca="1" si="443"/>
        <v>-</v>
      </c>
      <c r="BH108" s="163" t="str">
        <f t="shared" ca="1" si="443"/>
        <v>-</v>
      </c>
      <c r="BI108" s="163" t="str">
        <f t="shared" ca="1" si="443"/>
        <v>-</v>
      </c>
      <c r="BJ108" s="163" t="str">
        <f t="shared" ca="1" si="443"/>
        <v>-</v>
      </c>
      <c r="BK108" s="163">
        <f t="shared" ca="1" si="443"/>
        <v>1</v>
      </c>
      <c r="BL108" s="163">
        <f t="shared" ca="1" si="443"/>
        <v>1</v>
      </c>
      <c r="BM108" s="163" t="str">
        <f t="shared" ca="1" si="443"/>
        <v>-</v>
      </c>
      <c r="BN108" s="163" t="str">
        <f t="shared" ca="1" si="443"/>
        <v>-</v>
      </c>
      <c r="BO108" s="163" t="b">
        <f t="shared" ca="1" si="301"/>
        <v>0</v>
      </c>
      <c r="BP108" s="163" t="b">
        <f t="shared" ca="1" si="437"/>
        <v>0</v>
      </c>
      <c r="BQ108" s="163" t="b">
        <f t="shared" ca="1" si="437"/>
        <v>0</v>
      </c>
      <c r="BR108" s="163" t="b">
        <f t="shared" ca="1" si="437"/>
        <v>0</v>
      </c>
      <c r="BS108" s="163" t="b">
        <f t="shared" ca="1" si="437"/>
        <v>0</v>
      </c>
      <c r="BT108" s="163" t="b">
        <f t="shared" ca="1" si="437"/>
        <v>0</v>
      </c>
      <c r="BU108" s="163" t="b">
        <f t="shared" ca="1" si="437"/>
        <v>0</v>
      </c>
      <c r="BV108" s="163" t="b">
        <f t="shared" ca="1" si="437"/>
        <v>0</v>
      </c>
      <c r="BW108" s="163" t="b">
        <f t="shared" ca="1" si="437"/>
        <v>0</v>
      </c>
      <c r="BX108" s="163" t="str">
        <f t="shared" ca="1" si="439"/>
        <v>-</v>
      </c>
      <c r="BY108" s="163" t="str">
        <f t="shared" ca="1" si="423"/>
        <v>-</v>
      </c>
      <c r="BZ108" s="163" t="str">
        <f t="shared" ca="1" si="423"/>
        <v>-</v>
      </c>
      <c r="CA108" s="163" t="str">
        <f t="shared" ca="1" si="423"/>
        <v>-</v>
      </c>
      <c r="CB108" s="163" t="str">
        <f t="shared" ca="1" si="423"/>
        <v>-</v>
      </c>
      <c r="CC108" s="163" t="str">
        <f t="shared" ca="1" si="423"/>
        <v>-</v>
      </c>
      <c r="CD108" s="163" t="str">
        <f t="shared" ca="1" si="423"/>
        <v>-</v>
      </c>
      <c r="CE108" s="163" t="str">
        <f t="shared" ca="1" si="423"/>
        <v>-</v>
      </c>
      <c r="CF108" s="163" t="str">
        <f t="shared" ca="1" si="423"/>
        <v>-</v>
      </c>
      <c r="CG108" s="163" t="str">
        <f t="shared" ca="1" si="439"/>
        <v>-</v>
      </c>
      <c r="CH108" s="163" t="str">
        <f t="shared" ca="1" si="439"/>
        <v>-</v>
      </c>
      <c r="CI108" s="163" t="str">
        <f t="shared" ca="1" si="439"/>
        <v>-</v>
      </c>
      <c r="CJ108" s="163" t="str">
        <f t="shared" ca="1" si="439"/>
        <v>-</v>
      </c>
      <c r="CK108" s="163" t="str">
        <f t="shared" ca="1" si="439"/>
        <v>-</v>
      </c>
      <c r="CL108" s="163" t="str">
        <f t="shared" ca="1" si="439"/>
        <v>-</v>
      </c>
      <c r="CM108" s="163" t="str">
        <f t="shared" ca="1" si="439"/>
        <v>-</v>
      </c>
      <c r="CN108" s="163" t="str">
        <f t="shared" ca="1" si="439"/>
        <v>-</v>
      </c>
      <c r="CO108" s="163" t="str">
        <f t="shared" ca="1" si="439"/>
        <v>-</v>
      </c>
      <c r="CP108" s="163" t="str">
        <f t="shared" ca="1" si="439"/>
        <v>-</v>
      </c>
      <c r="CQ108" s="163" t="str">
        <f t="shared" ca="1" si="439"/>
        <v>-</v>
      </c>
      <c r="CR108" s="163" t="str">
        <f t="shared" ca="1" si="439"/>
        <v>-</v>
      </c>
      <c r="CS108" s="163" t="str">
        <f t="shared" ca="1" si="439"/>
        <v>-</v>
      </c>
      <c r="CT108" s="163" t="str">
        <f t="shared" ca="1" si="439"/>
        <v>-</v>
      </c>
      <c r="CU108" s="163" t="str">
        <f t="shared" ca="1" si="421"/>
        <v>-</v>
      </c>
      <c r="CV108" s="163" t="str">
        <f t="shared" ca="1" si="421"/>
        <v>-</v>
      </c>
      <c r="CW108" s="163" t="str">
        <f t="shared" ca="1" si="421"/>
        <v>-</v>
      </c>
      <c r="CX108" s="163" t="str">
        <f t="shared" ca="1" si="421"/>
        <v>-</v>
      </c>
      <c r="CY108" s="163" t="str">
        <f t="shared" ca="1" si="421"/>
        <v>-</v>
      </c>
      <c r="CZ108" s="163" t="str">
        <f t="shared" ca="1" si="421"/>
        <v>-</v>
      </c>
      <c r="DA108" s="163" t="str">
        <f t="shared" ca="1" si="421"/>
        <v>-</v>
      </c>
      <c r="DB108" s="163" t="str">
        <f t="shared" ca="1" si="421"/>
        <v>-</v>
      </c>
      <c r="DC108" s="163" t="str">
        <f t="shared" ca="1" si="439"/>
        <v>-</v>
      </c>
      <c r="DD108" s="163" t="str">
        <f t="shared" ca="1" si="424"/>
        <v>-</v>
      </c>
      <c r="DE108" s="163" t="str">
        <f t="shared" ca="1" si="424"/>
        <v>-</v>
      </c>
      <c r="DF108" s="163" t="str">
        <f t="shared" ca="1" si="424"/>
        <v>-</v>
      </c>
      <c r="DG108" s="163" t="str">
        <f t="shared" ca="1" si="424"/>
        <v>-</v>
      </c>
      <c r="DH108" s="163" t="str">
        <f t="shared" ca="1" si="424"/>
        <v>-</v>
      </c>
      <c r="DI108" s="163" t="str">
        <f t="shared" ca="1" si="424"/>
        <v>-</v>
      </c>
      <c r="DJ108" s="163" t="str">
        <f t="shared" ca="1" si="424"/>
        <v>-</v>
      </c>
      <c r="DK108" s="163" t="str">
        <f t="shared" ca="1" si="424"/>
        <v>-</v>
      </c>
      <c r="DL108" s="10"/>
      <c r="DM108" s="163" t="str">
        <f t="shared" ca="1" si="443"/>
        <v>-</v>
      </c>
      <c r="DN108" s="163" t="str">
        <f t="shared" ca="1" si="443"/>
        <v>-</v>
      </c>
      <c r="DO108" s="163" t="str">
        <f t="shared" ca="1" si="443"/>
        <v>-</v>
      </c>
      <c r="DP108" s="163" t="str">
        <f t="shared" ca="1" si="443"/>
        <v>-</v>
      </c>
      <c r="DQ108" s="163" t="str">
        <f t="shared" ca="1" si="443"/>
        <v>-</v>
      </c>
      <c r="DR108" s="163" t="str">
        <f t="shared" ca="1" si="443"/>
        <v>-</v>
      </c>
      <c r="DS108" s="163" t="str">
        <f t="shared" ca="1" si="443"/>
        <v>-</v>
      </c>
      <c r="DT108" s="163" t="str">
        <f t="shared" ca="1" si="443"/>
        <v>-</v>
      </c>
      <c r="DU108" s="163" t="str">
        <f t="shared" ca="1" si="443"/>
        <v>-</v>
      </c>
      <c r="DV108" s="163" t="str">
        <f t="shared" ca="1" si="443"/>
        <v>-</v>
      </c>
      <c r="DW108" s="163" t="str">
        <f t="shared" ca="1" si="443"/>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5"/>
        <v>-</v>
      </c>
      <c r="EJ108" s="163" t="str">
        <f t="shared" ca="1" si="425"/>
        <v>-</v>
      </c>
      <c r="EK108" s="163" t="str">
        <f t="shared" ca="1" si="425"/>
        <v>-</v>
      </c>
      <c r="EL108" s="163" t="str">
        <f t="shared" ref="EL108:FU121" ca="1" si="444">OFFSET(EL$5,$B108,0)</f>
        <v>-</v>
      </c>
      <c r="EM108" s="163" t="str">
        <f t="shared" ca="1" si="444"/>
        <v>-</v>
      </c>
      <c r="EN108" s="163" t="str">
        <f t="shared" ca="1" si="444"/>
        <v>-</v>
      </c>
      <c r="EO108" s="163" t="str">
        <f t="shared" ca="1" si="444"/>
        <v>-</v>
      </c>
      <c r="EP108" s="163" t="str">
        <f t="shared" ca="1" si="444"/>
        <v>-</v>
      </c>
      <c r="EQ108" s="163">
        <f t="shared" ca="1" si="444"/>
        <v>1</v>
      </c>
      <c r="ER108" s="163">
        <f t="shared" ca="1" si="444"/>
        <v>1</v>
      </c>
      <c r="ES108" s="163">
        <f t="shared" ca="1" si="444"/>
        <v>0</v>
      </c>
      <c r="ET108" s="163" t="str">
        <f t="shared" ca="1" si="444"/>
        <v>-</v>
      </c>
      <c r="EU108" s="163" t="str">
        <f t="shared" ca="1" si="444"/>
        <v>-</v>
      </c>
      <c r="EV108" s="163" t="str">
        <f t="shared" ca="1" si="444"/>
        <v>-</v>
      </c>
      <c r="EW108" s="163" t="str">
        <f t="shared" ca="1" si="444"/>
        <v>-</v>
      </c>
      <c r="EX108" s="163" t="str">
        <f t="shared" ca="1" si="444"/>
        <v>-</v>
      </c>
      <c r="EY108" s="163" t="str">
        <f t="shared" ca="1" si="444"/>
        <v>-</v>
      </c>
      <c r="EZ108" s="163" t="str">
        <f t="shared" ca="1" si="444"/>
        <v>-</v>
      </c>
      <c r="FA108" s="163">
        <f t="shared" ca="1" si="444"/>
        <v>0</v>
      </c>
      <c r="FB108" s="163" t="str">
        <f t="shared" ca="1" si="444"/>
        <v>-</v>
      </c>
      <c r="FC108" s="163" t="str">
        <f t="shared" ca="1" si="444"/>
        <v>-</v>
      </c>
      <c r="FD108" s="163" t="str">
        <f t="shared" ca="1" si="444"/>
        <v>-</v>
      </c>
      <c r="FE108" s="163" t="str">
        <f t="shared" ca="1" si="444"/>
        <v>-</v>
      </c>
      <c r="FF108" s="163" t="str">
        <f t="shared" ca="1" si="444"/>
        <v>-</v>
      </c>
      <c r="FG108" s="163">
        <f t="shared" ca="1" si="444"/>
        <v>0</v>
      </c>
      <c r="FH108" s="163">
        <f t="shared" ca="1" si="444"/>
        <v>0</v>
      </c>
      <c r="FI108" s="163">
        <f t="shared" ca="1" si="444"/>
        <v>0</v>
      </c>
      <c r="FJ108" s="163">
        <f t="shared" ca="1" si="444"/>
        <v>0</v>
      </c>
      <c r="FK108" s="163">
        <f t="shared" ca="1" si="444"/>
        <v>0</v>
      </c>
      <c r="FL108" s="163">
        <f t="shared" ca="1" si="444"/>
        <v>0</v>
      </c>
      <c r="FM108" s="163">
        <f t="shared" ca="1" si="444"/>
        <v>0</v>
      </c>
      <c r="FN108" s="163" t="str">
        <f t="shared" ca="1" si="444"/>
        <v>-</v>
      </c>
      <c r="FO108" s="163" t="str">
        <f t="shared" ca="1" si="444"/>
        <v>-</v>
      </c>
      <c r="FP108" s="163" t="str">
        <f t="shared" ca="1" si="444"/>
        <v>-</v>
      </c>
      <c r="FQ108" s="163" t="str">
        <f t="shared" ca="1" si="444"/>
        <v>-</v>
      </c>
      <c r="FR108" s="163" t="str">
        <f t="shared" ca="1" si="444"/>
        <v>-</v>
      </c>
      <c r="FS108" s="163" t="str">
        <f t="shared" ca="1" si="416"/>
        <v>-</v>
      </c>
      <c r="FT108" s="163" t="str">
        <f t="shared" ca="1" si="416"/>
        <v>-</v>
      </c>
      <c r="FU108" s="163" t="str">
        <f t="shared" ca="1" si="416"/>
        <v>-</v>
      </c>
      <c r="FV108" s="163" t="str">
        <f t="shared" ca="1" si="416"/>
        <v>-</v>
      </c>
      <c r="FW108" s="163" t="str">
        <f t="shared" ca="1" si="416"/>
        <v>-</v>
      </c>
      <c r="FX108" s="163" t="str">
        <f t="shared" ca="1" si="416"/>
        <v>-</v>
      </c>
      <c r="FY108" s="10"/>
      <c r="FZ108" s="163">
        <f t="shared" ca="1" si="416"/>
        <v>1</v>
      </c>
      <c r="GA108" s="163" t="str">
        <f t="shared" ca="1" si="416"/>
        <v>-</v>
      </c>
      <c r="GB108" s="163" t="str">
        <f t="shared" ca="1" si="416"/>
        <v>-</v>
      </c>
      <c r="GC108" s="163" t="str">
        <f t="shared" ca="1" si="416"/>
        <v>-</v>
      </c>
      <c r="GD108" s="163" t="str">
        <f t="shared" ca="1" si="416"/>
        <v>-</v>
      </c>
      <c r="GE108" s="163" t="b">
        <f t="shared" ca="1" si="416"/>
        <v>0</v>
      </c>
      <c r="GF108" s="163" t="str">
        <f t="shared" ca="1" si="416"/>
        <v>-</v>
      </c>
      <c r="GG108" s="163">
        <f t="shared" ca="1" si="416"/>
        <v>0</v>
      </c>
      <c r="GH108" s="163" t="str">
        <f t="shared" ca="1" si="416"/>
        <v>-</v>
      </c>
      <c r="GI108" s="161" cm="1">
        <f t="array" aca="1" ref="GI108" ca="1">INDEX(i.rev,$K108,GI$15)</f>
        <v>1</v>
      </c>
      <c r="GJ108" s="163">
        <f t="shared" ca="1" si="417"/>
        <v>0</v>
      </c>
      <c r="GK108" s="163">
        <f t="shared" ca="1" si="417"/>
        <v>1</v>
      </c>
      <c r="GL108" s="163">
        <f t="shared" ca="1" si="417"/>
        <v>0</v>
      </c>
      <c r="GM108" s="163">
        <f t="shared" ca="1" si="417"/>
        <v>1</v>
      </c>
      <c r="GN108" s="163">
        <f t="shared" ca="1" si="417"/>
        <v>1</v>
      </c>
      <c r="GO108" s="163">
        <f t="shared" ca="1" si="417"/>
        <v>1</v>
      </c>
      <c r="GP108" s="163">
        <f t="shared" ca="1" si="417"/>
        <v>0</v>
      </c>
      <c r="GQ108" s="163">
        <f t="shared" ca="1" si="417"/>
        <v>0</v>
      </c>
      <c r="GR108" s="163">
        <f t="shared" ca="1" si="417"/>
        <v>0</v>
      </c>
      <c r="GS108" s="163">
        <f t="shared" ca="1" si="417"/>
        <v>0</v>
      </c>
      <c r="GT108" s="163">
        <f t="shared" ca="1" si="417"/>
        <v>0</v>
      </c>
      <c r="GU108" s="163">
        <f t="shared" ca="1" si="417"/>
        <v>0</v>
      </c>
      <c r="GV108" s="163">
        <f t="shared" ca="1" si="417"/>
        <v>0</v>
      </c>
      <c r="GW108" s="163">
        <f t="shared" ca="1" si="417"/>
        <v>0</v>
      </c>
      <c r="GX108" s="163">
        <f t="shared" ca="1" si="417"/>
        <v>0</v>
      </c>
      <c r="GY108" s="163">
        <f t="shared" ca="1" si="417"/>
        <v>0</v>
      </c>
      <c r="GZ108" s="161" cm="1">
        <f t="array" aca="1" ref="GZ108" ca="1">INDEX(i.rev,$K108,GZ$15)</f>
        <v>0</v>
      </c>
      <c r="HA108" s="163">
        <f t="shared" ca="1" si="395"/>
        <v>0</v>
      </c>
      <c r="HB108" s="161" cm="1">
        <f t="array" aca="1" ref="HB108" ca="1">INDEX(i.rev,$K108,HB$15)</f>
        <v>1</v>
      </c>
      <c r="HC108" s="163">
        <f t="shared" ca="1" si="430"/>
        <v>0</v>
      </c>
      <c r="HD108" s="163">
        <f t="shared" ca="1" si="430"/>
        <v>0</v>
      </c>
      <c r="HE108" s="163">
        <f t="shared" ca="1" si="430"/>
        <v>0</v>
      </c>
      <c r="HF108" s="163">
        <f t="shared" ca="1" si="430"/>
        <v>0</v>
      </c>
      <c r="HG108" s="163">
        <f t="shared" ca="1" si="430"/>
        <v>0</v>
      </c>
      <c r="HH108" s="163">
        <f t="shared" ca="1" si="430"/>
        <v>0</v>
      </c>
      <c r="HI108" s="163">
        <f t="shared" ca="1" si="430"/>
        <v>0</v>
      </c>
      <c r="HJ108" s="10">
        <v>0.15</v>
      </c>
      <c r="HK108" s="163" t="str">
        <f t="shared" ref="HK108:HL123" ca="1" si="445">OFFSET(HK$5,$B108,0)</f>
        <v>-</v>
      </c>
      <c r="HL108" s="163" t="str">
        <f t="shared" ca="1" si="445"/>
        <v>-</v>
      </c>
      <c r="HM108" s="193" t="b">
        <f>TRUE</f>
        <v>1</v>
      </c>
      <c r="HN108" s="195">
        <f>$HN$68*HJ108</f>
        <v>5.25</v>
      </c>
      <c r="HO108" s="163" t="str">
        <f t="shared" ca="1" si="426"/>
        <v>-</v>
      </c>
      <c r="HP108" s="161" t="b">
        <f t="shared" si="310"/>
        <v>0</v>
      </c>
      <c r="HQ108" s="161" t="b">
        <f t="shared" si="310"/>
        <v>0</v>
      </c>
      <c r="HR108" s="161" t="b">
        <f t="shared" si="310"/>
        <v>1</v>
      </c>
      <c r="HS108" s="163">
        <f t="shared" ca="1" si="430"/>
        <v>0</v>
      </c>
      <c r="HT108" s="161">
        <f t="shared" ca="1" si="311"/>
        <v>1</v>
      </c>
      <c r="HU108" s="161">
        <f t="shared" ca="1" si="311"/>
        <v>1</v>
      </c>
      <c r="HV108" s="163" t="str">
        <f t="shared" ca="1" si="430"/>
        <v>-</v>
      </c>
      <c r="HW108" s="163" t="str">
        <f t="shared" ca="1" si="430"/>
        <v>-</v>
      </c>
      <c r="HX108" s="163" t="str">
        <f t="shared" ca="1" si="430"/>
        <v>-</v>
      </c>
      <c r="HY108" s="163" t="str">
        <f t="shared" ca="1" si="430"/>
        <v>-</v>
      </c>
      <c r="HZ108" s="163" t="str">
        <f t="shared" ca="1" si="430"/>
        <v>-</v>
      </c>
      <c r="IA108" s="163" t="str">
        <f t="shared" ca="1" si="430"/>
        <v>-</v>
      </c>
      <c r="IB108" s="163" t="str">
        <f t="shared" ca="1" si="430"/>
        <v>-</v>
      </c>
      <c r="IC108" s="163" t="str">
        <f t="shared" ca="1" si="430"/>
        <v>-</v>
      </c>
      <c r="ID108" s="163" t="str">
        <f t="shared" ca="1" si="430"/>
        <v>-</v>
      </c>
      <c r="IE108" s="163" t="b">
        <f t="shared" ca="1" si="430"/>
        <v>1</v>
      </c>
      <c r="IF108" s="163" t="str">
        <f t="shared" ca="1" si="430"/>
        <v>-</v>
      </c>
      <c r="IG108" s="163" t="str">
        <f t="shared" ca="1" si="430"/>
        <v>-</v>
      </c>
      <c r="IH108" s="163" t="str">
        <f t="shared" ca="1" si="312"/>
        <v>-</v>
      </c>
      <c r="II108" s="163" t="b">
        <f t="shared" ca="1" si="313"/>
        <v>1</v>
      </c>
      <c r="IJ108" s="163">
        <f t="shared" ca="1" si="313"/>
        <v>0</v>
      </c>
      <c r="IK108" s="163" t="str">
        <f t="shared" ca="1" si="313"/>
        <v>-</v>
      </c>
      <c r="IL108" s="163" t="str">
        <f t="shared" ca="1" si="313"/>
        <v>-</v>
      </c>
      <c r="IM108" s="163" t="str">
        <f t="shared" ca="1" si="313"/>
        <v>-</v>
      </c>
      <c r="IN108" s="163" t="str">
        <f t="shared" ca="1" si="313"/>
        <v>-</v>
      </c>
      <c r="IO108" s="163" t="str">
        <f t="shared" ca="1" si="313"/>
        <v>-</v>
      </c>
      <c r="IP108" s="163">
        <f t="shared" ca="1" si="313"/>
        <v>0</v>
      </c>
      <c r="IQ108" s="163" t="str">
        <f t="shared" ca="1" si="313"/>
        <v>-</v>
      </c>
      <c r="IR108" s="163" t="str">
        <f t="shared" ca="1" si="313"/>
        <v>-</v>
      </c>
      <c r="IS108" s="163" t="str">
        <f t="shared" ca="1" si="313"/>
        <v>-</v>
      </c>
      <c r="IT108" s="163">
        <f t="shared" ca="1" si="313"/>
        <v>500</v>
      </c>
      <c r="IU108" s="163">
        <f t="shared" ref="IU108:IX131" ca="1" si="446">OFFSET(IU$5,$B108,0)</f>
        <v>500</v>
      </c>
      <c r="IV108" s="163" t="str">
        <f t="shared" ca="1" si="446"/>
        <v>-</v>
      </c>
      <c r="IW108" s="163" t="str">
        <f t="shared" ca="1" si="446"/>
        <v>-</v>
      </c>
      <c r="IX108" s="163" t="str">
        <f t="shared" ca="1" si="446"/>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316"/>
        <v>4.4999999999999998E-2</v>
      </c>
      <c r="MA108" s="161">
        <f t="shared" ca="1" si="317"/>
        <v>4.4999999999999998E-2</v>
      </c>
      <c r="MB108" s="163">
        <f t="shared" ca="1" si="436"/>
        <v>1</v>
      </c>
      <c r="MC108" s="163">
        <f t="shared" ca="1" si="436"/>
        <v>0</v>
      </c>
      <c r="MD108" s="163">
        <f t="shared" ca="1" si="436"/>
        <v>1</v>
      </c>
      <c r="ME108" s="163">
        <f t="shared" ca="1" si="436"/>
        <v>1</v>
      </c>
      <c r="MF108" s="163">
        <f t="shared" ca="1" si="436"/>
        <v>0</v>
      </c>
      <c r="MG108" s="163">
        <f t="shared" ca="1" si="436"/>
        <v>70</v>
      </c>
      <c r="MH108" s="163">
        <f t="shared" ca="1" si="436"/>
        <v>50</v>
      </c>
      <c r="MI108" s="163">
        <f t="shared" ca="1" si="436"/>
        <v>85</v>
      </c>
      <c r="MJ108" s="163">
        <f t="shared" ca="1" si="436"/>
        <v>50</v>
      </c>
      <c r="MK108" s="161">
        <f t="shared" ca="1" si="397"/>
        <v>1</v>
      </c>
      <c r="ML108" s="161">
        <f t="shared" ca="1" si="398"/>
        <v>1</v>
      </c>
      <c r="MM108" s="161">
        <f t="shared" ca="1" si="399"/>
        <v>1</v>
      </c>
      <c r="MN108" s="161">
        <f t="shared" ca="1" si="320"/>
        <v>1</v>
      </c>
      <c r="MO108" s="161">
        <f t="shared" ca="1" si="320"/>
        <v>1</v>
      </c>
      <c r="MP108" s="163">
        <f t="shared" ca="1" si="436"/>
        <v>1</v>
      </c>
      <c r="MQ108" s="10"/>
      <c r="MR108" s="163">
        <f t="shared" ca="1" si="436"/>
        <v>1</v>
      </c>
      <c r="MS108" s="161">
        <f t="shared" si="321"/>
        <v>1</v>
      </c>
      <c r="MT108" s="163">
        <f t="shared" ca="1" si="436"/>
        <v>0.75</v>
      </c>
      <c r="MU108" s="163">
        <f t="shared" ca="1" si="436"/>
        <v>0.8</v>
      </c>
      <c r="MV108" s="163">
        <f t="shared" ca="1" si="436"/>
        <v>0.82499999999999996</v>
      </c>
      <c r="MW108" s="163">
        <f t="shared" ca="1" si="436"/>
        <v>0.875</v>
      </c>
      <c r="MX108" s="163">
        <f t="shared" ca="1" si="436"/>
        <v>0.9</v>
      </c>
      <c r="MY108" s="163">
        <f t="shared" ca="1" si="433"/>
        <v>0.75</v>
      </c>
      <c r="MZ108" s="163">
        <f t="shared" ca="1" si="433"/>
        <v>0.78142857142857147</v>
      </c>
      <c r="NA108" s="163">
        <f t="shared" ca="1" si="433"/>
        <v>0.82499999999999996</v>
      </c>
      <c r="NB108" s="163">
        <f t="shared" ca="1" si="433"/>
        <v>0.875</v>
      </c>
      <c r="NC108" s="163">
        <f t="shared" ca="1" si="433"/>
        <v>0.9</v>
      </c>
      <c r="ND108" s="163">
        <f t="shared" ca="1" si="433"/>
        <v>0.9</v>
      </c>
      <c r="NE108" s="163">
        <f t="shared" ca="1" si="433"/>
        <v>0.75</v>
      </c>
      <c r="NF108" s="163">
        <f t="shared" ref="MY108:OT113" ca="1" si="447">OFFSET(NF$5,$B108,0)</f>
        <v>0.78142857142857147</v>
      </c>
      <c r="NG108" s="163">
        <f t="shared" ca="1" si="447"/>
        <v>0.82499999999999996</v>
      </c>
      <c r="NH108" s="163">
        <f t="shared" ca="1" si="447"/>
        <v>0.875</v>
      </c>
      <c r="NI108" s="163">
        <f t="shared" ca="1" si="447"/>
        <v>0.9</v>
      </c>
      <c r="NJ108" s="163">
        <f t="shared" ca="1" si="447"/>
        <v>0.9</v>
      </c>
      <c r="NK108" s="163">
        <f t="shared" ca="1" si="447"/>
        <v>0.75</v>
      </c>
      <c r="NL108" s="163">
        <f t="shared" ca="1" si="447"/>
        <v>0.78142857142857147</v>
      </c>
      <c r="NM108" s="163">
        <f t="shared" ca="1" si="447"/>
        <v>0.82499999999999996</v>
      </c>
      <c r="NN108" s="163">
        <f t="shared" ca="1" si="447"/>
        <v>0.875</v>
      </c>
      <c r="NO108" s="163">
        <f t="shared" ca="1" si="447"/>
        <v>0.9</v>
      </c>
      <c r="NP108" s="163">
        <f t="shared" ca="1" si="447"/>
        <v>0.9</v>
      </c>
      <c r="NQ108" s="163">
        <f t="shared" ca="1" si="447"/>
        <v>0.75</v>
      </c>
      <c r="NR108" s="163">
        <f t="shared" ca="1" si="447"/>
        <v>0.78142857142857147</v>
      </c>
      <c r="NS108" s="163">
        <f t="shared" ca="1" si="447"/>
        <v>0.82499999999999996</v>
      </c>
      <c r="NT108" s="163">
        <f t="shared" ca="1" si="447"/>
        <v>0.875</v>
      </c>
      <c r="NU108" s="163">
        <f t="shared" ca="1" si="447"/>
        <v>0.9</v>
      </c>
      <c r="NV108" s="163">
        <f t="shared" ca="1" si="447"/>
        <v>0.9</v>
      </c>
      <c r="NW108" s="163">
        <f t="shared" ca="1" si="447"/>
        <v>0.75</v>
      </c>
      <c r="NX108" s="163">
        <f t="shared" ca="1" si="447"/>
        <v>0.78142857142857147</v>
      </c>
      <c r="NY108" s="163">
        <f t="shared" ca="1" si="447"/>
        <v>0.82499999999999996</v>
      </c>
      <c r="NZ108" s="163">
        <f t="shared" ca="1" si="447"/>
        <v>0.875</v>
      </c>
      <c r="OA108" s="163">
        <f t="shared" ca="1" si="447"/>
        <v>0.9</v>
      </c>
      <c r="OB108" s="163">
        <f t="shared" ca="1" si="447"/>
        <v>0.9</v>
      </c>
      <c r="OC108" s="163">
        <f t="shared" ca="1" si="447"/>
        <v>0.75</v>
      </c>
      <c r="OD108" s="163">
        <f t="shared" ca="1" si="447"/>
        <v>0.78142857142857147</v>
      </c>
      <c r="OE108" s="163">
        <f t="shared" ca="1" si="447"/>
        <v>0.82499999999999996</v>
      </c>
      <c r="OF108" s="163">
        <f t="shared" ca="1" si="447"/>
        <v>0.875</v>
      </c>
      <c r="OG108" s="163">
        <f t="shared" ca="1" si="447"/>
        <v>0.9</v>
      </c>
      <c r="OH108" s="163">
        <f t="shared" ca="1" si="447"/>
        <v>0.9</v>
      </c>
      <c r="OI108" s="163">
        <f t="shared" ca="1" si="447"/>
        <v>0.75</v>
      </c>
      <c r="OJ108" s="163">
        <f t="shared" ca="1" si="447"/>
        <v>0.76904761904761909</v>
      </c>
      <c r="OK108" s="163">
        <f t="shared" ca="1" si="447"/>
        <v>0.82000000000000006</v>
      </c>
      <c r="OL108" s="163">
        <f t="shared" ca="1" si="447"/>
        <v>0.875</v>
      </c>
      <c r="OM108" s="163">
        <f t="shared" ca="1" si="447"/>
        <v>0.9</v>
      </c>
      <c r="ON108" s="163">
        <f t="shared" ca="1" si="447"/>
        <v>0.90000000000000013</v>
      </c>
      <c r="OO108" s="163">
        <f t="shared" ca="1" si="447"/>
        <v>0.75</v>
      </c>
      <c r="OP108" s="163">
        <f t="shared" ca="1" si="447"/>
        <v>0.76904761904761909</v>
      </c>
      <c r="OQ108" s="163">
        <f t="shared" ca="1" si="447"/>
        <v>0.82000000000000006</v>
      </c>
      <c r="OR108" s="163">
        <f t="shared" ca="1" si="447"/>
        <v>0.875</v>
      </c>
      <c r="OS108" s="163">
        <f t="shared" ca="1" si="447"/>
        <v>0.9</v>
      </c>
      <c r="OT108" s="163">
        <f t="shared" ca="1" si="447"/>
        <v>0.9</v>
      </c>
      <c r="OU108" s="163">
        <f t="shared" ca="1" si="422"/>
        <v>0.875</v>
      </c>
      <c r="OV108" s="161">
        <f t="shared" ca="1" si="325"/>
        <v>1</v>
      </c>
      <c r="OW108" s="161">
        <f t="shared" ca="1" si="326"/>
        <v>1</v>
      </c>
      <c r="OX108" s="161" t="str">
        <f t="shared" ca="1" si="327"/>
        <v>-</v>
      </c>
      <c r="OY108" s="193">
        <v>2</v>
      </c>
      <c r="OZ108" s="161" t="str">
        <f t="shared" ca="1" si="328"/>
        <v>-</v>
      </c>
      <c r="PA108" s="161" t="str">
        <f t="shared" ca="1" si="329"/>
        <v>-</v>
      </c>
      <c r="PB108" s="163">
        <f t="shared" ca="1" si="436"/>
        <v>0</v>
      </c>
      <c r="PC108" s="27">
        <v>0</v>
      </c>
    </row>
    <row r="109" spans="1:419" s="143" customFormat="1" hidden="1" outlineLevel="1">
      <c r="A109" s="121">
        <f t="shared" si="14"/>
        <v>104</v>
      </c>
      <c r="B109" s="121">
        <f t="shared" si="390"/>
        <v>13</v>
      </c>
      <c r="C109" s="143">
        <v>101</v>
      </c>
      <c r="D109" s="143" t="s">
        <v>884</v>
      </c>
      <c r="E109" s="143" t="b">
        <v>1</v>
      </c>
      <c r="F109" s="143" t="b">
        <v>0</v>
      </c>
      <c r="G109" s="143" t="b">
        <f t="shared" si="428"/>
        <v>1</v>
      </c>
      <c r="H109" s="139">
        <v>3</v>
      </c>
      <c r="I109" s="32">
        <v>1</v>
      </c>
      <c r="J109" s="139">
        <f t="shared" ca="1" si="412"/>
        <v>1</v>
      </c>
      <c r="K109" s="139">
        <f t="shared" ca="1" si="412"/>
        <v>1</v>
      </c>
      <c r="L109" s="139">
        <f t="shared" ca="1" si="412"/>
        <v>1</v>
      </c>
      <c r="M109" s="139">
        <f t="shared" ca="1" si="412"/>
        <v>1</v>
      </c>
      <c r="N109" s="139">
        <f t="shared" ca="1" si="412"/>
        <v>1</v>
      </c>
      <c r="O109" s="139">
        <f t="shared" ca="1" si="412"/>
        <v>1</v>
      </c>
      <c r="P109" s="139">
        <f t="shared" ca="1" si="412"/>
        <v>1</v>
      </c>
      <c r="Q109" s="139">
        <f t="shared" ca="1" si="412"/>
        <v>1</v>
      </c>
      <c r="R109" s="139">
        <f t="shared" ca="1" si="412"/>
        <v>2</v>
      </c>
      <c r="S109" s="139">
        <f t="shared" ca="1" si="412"/>
        <v>1</v>
      </c>
      <c r="T109" s="139">
        <f t="shared" ca="1" si="412"/>
        <v>1</v>
      </c>
      <c r="U109" s="139">
        <f t="shared" ca="1" si="412"/>
        <v>1</v>
      </c>
      <c r="V109" s="139">
        <f t="shared" ca="1" si="412"/>
        <v>1</v>
      </c>
      <c r="W109" s="139">
        <f t="shared" ca="1" si="412"/>
        <v>1</v>
      </c>
      <c r="X109" s="139">
        <f t="shared" ca="1" si="412"/>
        <v>1</v>
      </c>
      <c r="Y109" s="139">
        <f t="shared" ca="1" si="412"/>
        <v>1</v>
      </c>
      <c r="Z109" s="139">
        <f t="shared" ca="1" si="412"/>
        <v>1</v>
      </c>
      <c r="AA109" s="139">
        <f t="shared" ca="1" si="412"/>
        <v>1</v>
      </c>
      <c r="AB109" s="139">
        <f t="shared" ca="1" si="412"/>
        <v>1</v>
      </c>
      <c r="AC109" s="139">
        <f t="shared" ca="1" si="412"/>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49630822592 SE CropgrazeFALSE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34"/>
        <v>1</v>
      </c>
      <c r="AP109" s="161" t="str">
        <f t="shared" si="434"/>
        <v>-</v>
      </c>
      <c r="AQ109" s="161" t="str">
        <f t="shared" si="434"/>
        <v>-</v>
      </c>
      <c r="AR109" s="161" t="str">
        <f t="shared" si="434"/>
        <v>-</v>
      </c>
      <c r="AS109" s="161" t="b">
        <f t="shared" si="434"/>
        <v>1</v>
      </c>
      <c r="AT109" s="161" t="b">
        <f t="shared" si="434"/>
        <v>0</v>
      </c>
      <c r="AU109" s="161">
        <f t="shared" ca="1" si="297"/>
        <v>0</v>
      </c>
      <c r="AV109" s="161" t="b">
        <f t="shared" ca="1" si="298"/>
        <v>0</v>
      </c>
      <c r="AW109" s="161" t="b">
        <f t="shared" ca="1" si="298"/>
        <v>0</v>
      </c>
      <c r="AX109" s="161" t="str">
        <f t="shared" ca="1" si="298"/>
        <v>-</v>
      </c>
      <c r="AY109" s="161" t="str">
        <f t="shared" ca="1" si="298"/>
        <v>-</v>
      </c>
      <c r="AZ109" s="161" t="str">
        <f t="shared" ca="1" si="298"/>
        <v>-</v>
      </c>
      <c r="BA109" s="10"/>
      <c r="BB109" s="161" t="b">
        <f t="shared" si="299"/>
        <v>1</v>
      </c>
      <c r="BC109" s="163" t="b">
        <f t="shared" ca="1" si="443"/>
        <v>1</v>
      </c>
      <c r="BD109" s="163" t="b">
        <f t="shared" ca="1" si="443"/>
        <v>1</v>
      </c>
      <c r="BE109" s="162">
        <f t="shared" si="351"/>
        <v>3108</v>
      </c>
      <c r="BF109" s="163" t="str">
        <f t="shared" ca="1" si="443"/>
        <v>-</v>
      </c>
      <c r="BG109" s="163" t="str">
        <f t="shared" ca="1" si="443"/>
        <v>-</v>
      </c>
      <c r="BH109" s="163" t="str">
        <f t="shared" ca="1" si="443"/>
        <v>-</v>
      </c>
      <c r="BI109" s="163" t="str">
        <f t="shared" ca="1" si="443"/>
        <v>-</v>
      </c>
      <c r="BJ109" s="163" t="str">
        <f t="shared" ca="1" si="443"/>
        <v>-</v>
      </c>
      <c r="BK109" s="163">
        <f t="shared" ca="1" si="443"/>
        <v>1</v>
      </c>
      <c r="BL109" s="163">
        <f t="shared" ca="1" si="443"/>
        <v>1</v>
      </c>
      <c r="BM109" s="163" t="str">
        <f t="shared" ca="1" si="443"/>
        <v>-</v>
      </c>
      <c r="BN109" s="163" t="str">
        <f t="shared" ca="1" si="443"/>
        <v>-</v>
      </c>
      <c r="BO109" s="163" t="b">
        <f t="shared" ca="1" si="301"/>
        <v>0</v>
      </c>
      <c r="BP109" s="163" t="b">
        <f t="shared" ca="1" si="437"/>
        <v>0</v>
      </c>
      <c r="BQ109" s="163" t="b">
        <f t="shared" ca="1" si="437"/>
        <v>0</v>
      </c>
      <c r="BR109" s="163" t="b">
        <f t="shared" ca="1" si="437"/>
        <v>0</v>
      </c>
      <c r="BS109" s="163" t="b">
        <f t="shared" ca="1" si="437"/>
        <v>0</v>
      </c>
      <c r="BT109" s="163" t="b">
        <f t="shared" ca="1" si="437"/>
        <v>0</v>
      </c>
      <c r="BU109" s="163" t="b">
        <f t="shared" ca="1" si="437"/>
        <v>0</v>
      </c>
      <c r="BV109" s="163" t="b">
        <f t="shared" ca="1" si="437"/>
        <v>0</v>
      </c>
      <c r="BW109" s="163" t="b">
        <f t="shared" ca="1" si="437"/>
        <v>0</v>
      </c>
      <c r="BX109" s="163" t="str">
        <f t="shared" ca="1" si="439"/>
        <v>-</v>
      </c>
      <c r="BY109" s="163" t="str">
        <f t="shared" ca="1" si="423"/>
        <v>-</v>
      </c>
      <c r="BZ109" s="163" t="str">
        <f t="shared" ca="1" si="423"/>
        <v>-</v>
      </c>
      <c r="CA109" s="163" t="str">
        <f t="shared" ca="1" si="423"/>
        <v>-</v>
      </c>
      <c r="CB109" s="163" t="str">
        <f t="shared" ca="1" si="423"/>
        <v>-</v>
      </c>
      <c r="CC109" s="163" t="str">
        <f t="shared" ca="1" si="423"/>
        <v>-</v>
      </c>
      <c r="CD109" s="163" t="str">
        <f t="shared" ca="1" si="423"/>
        <v>-</v>
      </c>
      <c r="CE109" s="163" t="str">
        <f t="shared" ca="1" si="423"/>
        <v>-</v>
      </c>
      <c r="CF109" s="163" t="str">
        <f t="shared" ca="1" si="423"/>
        <v>-</v>
      </c>
      <c r="CG109" s="163" t="str">
        <f t="shared" ca="1" si="439"/>
        <v>-</v>
      </c>
      <c r="CH109" s="163" t="str">
        <f t="shared" ca="1" si="439"/>
        <v>-</v>
      </c>
      <c r="CI109" s="163" t="str">
        <f t="shared" ca="1" si="439"/>
        <v>-</v>
      </c>
      <c r="CJ109" s="163" t="str">
        <f t="shared" ca="1" si="439"/>
        <v>-</v>
      </c>
      <c r="CK109" s="163" t="str">
        <f t="shared" ca="1" si="439"/>
        <v>-</v>
      </c>
      <c r="CL109" s="163" t="str">
        <f t="shared" ca="1" si="439"/>
        <v>-</v>
      </c>
      <c r="CM109" s="163" t="str">
        <f t="shared" ca="1" si="439"/>
        <v>-</v>
      </c>
      <c r="CN109" s="163" t="str">
        <f t="shared" ca="1" si="439"/>
        <v>-</v>
      </c>
      <c r="CO109" s="163" t="str">
        <f t="shared" ca="1" si="439"/>
        <v>-</v>
      </c>
      <c r="CP109" s="163" t="str">
        <f t="shared" ca="1" si="439"/>
        <v>-</v>
      </c>
      <c r="CQ109" s="163" t="str">
        <f t="shared" ca="1" si="439"/>
        <v>-</v>
      </c>
      <c r="CR109" s="163" t="str">
        <f t="shared" ca="1" si="439"/>
        <v>-</v>
      </c>
      <c r="CS109" s="163" t="str">
        <f t="shared" ca="1" si="439"/>
        <v>-</v>
      </c>
      <c r="CT109" s="163" t="str">
        <f t="shared" ca="1" si="439"/>
        <v>-</v>
      </c>
      <c r="CU109" s="163" t="str">
        <f t="shared" ca="1" si="421"/>
        <v>-</v>
      </c>
      <c r="CV109" s="163" t="str">
        <f t="shared" ca="1" si="421"/>
        <v>-</v>
      </c>
      <c r="CW109" s="163" t="str">
        <f t="shared" ca="1" si="421"/>
        <v>-</v>
      </c>
      <c r="CX109" s="163" t="str">
        <f t="shared" ca="1" si="421"/>
        <v>-</v>
      </c>
      <c r="CY109" s="163" t="str">
        <f t="shared" ca="1" si="421"/>
        <v>-</v>
      </c>
      <c r="CZ109" s="163" t="str">
        <f t="shared" ca="1" si="421"/>
        <v>-</v>
      </c>
      <c r="DA109" s="163" t="str">
        <f t="shared" ca="1" si="421"/>
        <v>-</v>
      </c>
      <c r="DB109" s="163" t="str">
        <f t="shared" ca="1" si="421"/>
        <v>-</v>
      </c>
      <c r="DC109" s="163" t="str">
        <f t="shared" ca="1" si="439"/>
        <v>-</v>
      </c>
      <c r="DD109" s="163" t="str">
        <f t="shared" ca="1" si="424"/>
        <v>-</v>
      </c>
      <c r="DE109" s="163" t="str">
        <f t="shared" ca="1" si="424"/>
        <v>-</v>
      </c>
      <c r="DF109" s="163" t="str">
        <f t="shared" ca="1" si="424"/>
        <v>-</v>
      </c>
      <c r="DG109" s="163" t="str">
        <f t="shared" ca="1" si="424"/>
        <v>-</v>
      </c>
      <c r="DH109" s="163" t="str">
        <f t="shared" ca="1" si="424"/>
        <v>-</v>
      </c>
      <c r="DI109" s="163" t="str">
        <f t="shared" ca="1" si="424"/>
        <v>-</v>
      </c>
      <c r="DJ109" s="163" t="str">
        <f t="shared" ca="1" si="424"/>
        <v>-</v>
      </c>
      <c r="DK109" s="163" t="str">
        <f t="shared" ca="1" si="424"/>
        <v>-</v>
      </c>
      <c r="DL109" s="10"/>
      <c r="DM109" s="163" t="str">
        <f t="shared" ca="1" si="443"/>
        <v>-</v>
      </c>
      <c r="DN109" s="163" t="str">
        <f t="shared" ca="1" si="443"/>
        <v>-</v>
      </c>
      <c r="DO109" s="163" t="str">
        <f t="shared" ca="1" si="443"/>
        <v>-</v>
      </c>
      <c r="DP109" s="163" t="str">
        <f t="shared" ca="1" si="443"/>
        <v>-</v>
      </c>
      <c r="DQ109" s="163" t="str">
        <f t="shared" ca="1" si="443"/>
        <v>-</v>
      </c>
      <c r="DR109" s="163" t="str">
        <f t="shared" ca="1" si="443"/>
        <v>-</v>
      </c>
      <c r="DS109" s="163" t="str">
        <f t="shared" ca="1" si="443"/>
        <v>-</v>
      </c>
      <c r="DT109" s="163" t="str">
        <f t="shared" ca="1" si="443"/>
        <v>-</v>
      </c>
      <c r="DU109" s="163" t="str">
        <f t="shared" ca="1" si="443"/>
        <v>-</v>
      </c>
      <c r="DV109" s="163" t="str">
        <f t="shared" ca="1" si="443"/>
        <v>-</v>
      </c>
      <c r="DW109" s="163" t="str">
        <f t="shared" ca="1" si="443"/>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ref="EI109:FB122" ca="1" si="448">OFFSET(EI$5,$B109,0)</f>
        <v>-</v>
      </c>
      <c r="EJ109" s="163" t="str">
        <f t="shared" ca="1" si="448"/>
        <v>-</v>
      </c>
      <c r="EK109" s="163" t="str">
        <f t="shared" ca="1" si="448"/>
        <v>-</v>
      </c>
      <c r="EL109" s="163" t="str">
        <f t="shared" ca="1" si="448"/>
        <v>-</v>
      </c>
      <c r="EM109" s="163" t="str">
        <f t="shared" ca="1" si="379"/>
        <v>-</v>
      </c>
      <c r="EN109" s="163" t="str">
        <f t="shared" ca="1" si="379"/>
        <v>-</v>
      </c>
      <c r="EO109" s="163" t="str">
        <f t="shared" ca="1" si="379"/>
        <v>-</v>
      </c>
      <c r="EP109" s="163" t="str">
        <f t="shared" ca="1" si="379"/>
        <v>-</v>
      </c>
      <c r="EQ109" s="163">
        <f t="shared" ca="1" si="379"/>
        <v>1</v>
      </c>
      <c r="ER109" s="163">
        <f t="shared" ca="1" si="379"/>
        <v>1</v>
      </c>
      <c r="ES109" s="163">
        <f t="shared" ca="1" si="379"/>
        <v>0</v>
      </c>
      <c r="ET109" s="163" t="str">
        <f t="shared" ca="1" si="379"/>
        <v>-</v>
      </c>
      <c r="EU109" s="163" t="str">
        <f t="shared" ca="1" si="379"/>
        <v>-</v>
      </c>
      <c r="EV109" s="163" t="str">
        <f t="shared" ca="1" si="379"/>
        <v>-</v>
      </c>
      <c r="EW109" s="163" t="str">
        <f t="shared" ca="1" si="379"/>
        <v>-</v>
      </c>
      <c r="EX109" s="163" t="str">
        <f t="shared" ca="1" si="379"/>
        <v>-</v>
      </c>
      <c r="EY109" s="163" t="str">
        <f t="shared" ca="1" si="379"/>
        <v>-</v>
      </c>
      <c r="EZ109" s="163" t="str">
        <f t="shared" ca="1" si="379"/>
        <v>-</v>
      </c>
      <c r="FA109" s="163">
        <f t="shared" ca="1" si="379"/>
        <v>0</v>
      </c>
      <c r="FB109" s="163" t="str">
        <f t="shared" ca="1" si="444"/>
        <v>-</v>
      </c>
      <c r="FC109" s="163" t="str">
        <f t="shared" ca="1" si="444"/>
        <v>-</v>
      </c>
      <c r="FD109" s="163" t="str">
        <f t="shared" ca="1" si="444"/>
        <v>-</v>
      </c>
      <c r="FE109" s="163" t="str">
        <f t="shared" ca="1" si="444"/>
        <v>-</v>
      </c>
      <c r="FF109" s="163" t="str">
        <f t="shared" ca="1" si="444"/>
        <v>-</v>
      </c>
      <c r="FG109" s="163">
        <f t="shared" ca="1" si="444"/>
        <v>0</v>
      </c>
      <c r="FH109" s="163">
        <f t="shared" ca="1" si="444"/>
        <v>0</v>
      </c>
      <c r="FI109" s="163">
        <f t="shared" ca="1" si="444"/>
        <v>0</v>
      </c>
      <c r="FJ109" s="163">
        <f t="shared" ca="1" si="444"/>
        <v>0</v>
      </c>
      <c r="FK109" s="163">
        <f t="shared" ca="1" si="444"/>
        <v>0</v>
      </c>
      <c r="FL109" s="163">
        <f t="shared" ca="1" si="444"/>
        <v>0</v>
      </c>
      <c r="FM109" s="163">
        <f t="shared" ca="1" si="444"/>
        <v>0</v>
      </c>
      <c r="FN109" s="163" t="str">
        <f t="shared" ca="1" si="444"/>
        <v>-</v>
      </c>
      <c r="FO109" s="163" t="str">
        <f t="shared" ca="1" si="444"/>
        <v>-</v>
      </c>
      <c r="FP109" s="163" t="str">
        <f t="shared" ca="1" si="444"/>
        <v>-</v>
      </c>
      <c r="FQ109" s="163" t="str">
        <f t="shared" ca="1" si="444"/>
        <v>-</v>
      </c>
      <c r="FR109" s="163" t="str">
        <f t="shared" ca="1" si="444"/>
        <v>-</v>
      </c>
      <c r="FS109" s="163" t="str">
        <f t="shared" ca="1" si="416"/>
        <v>-</v>
      </c>
      <c r="FT109" s="163" t="str">
        <f t="shared" ca="1" si="416"/>
        <v>-</v>
      </c>
      <c r="FU109" s="163" t="str">
        <f t="shared" ca="1" si="416"/>
        <v>-</v>
      </c>
      <c r="FV109" s="163" t="str">
        <f t="shared" ca="1" si="416"/>
        <v>-</v>
      </c>
      <c r="FW109" s="163" t="str">
        <f t="shared" ca="1" si="416"/>
        <v>-</v>
      </c>
      <c r="FX109" s="163" t="str">
        <f t="shared" ca="1" si="416"/>
        <v>-</v>
      </c>
      <c r="FY109" s="10"/>
      <c r="FZ109" s="163">
        <f t="shared" ca="1" si="416"/>
        <v>1</v>
      </c>
      <c r="GA109" s="163" t="str">
        <f t="shared" ca="1" si="416"/>
        <v>-</v>
      </c>
      <c r="GB109" s="163" t="str">
        <f t="shared" ca="1" si="416"/>
        <v>-</v>
      </c>
      <c r="GC109" s="163" t="str">
        <f t="shared" ca="1" si="416"/>
        <v>-</v>
      </c>
      <c r="GD109" s="163" t="str">
        <f t="shared" ca="1" si="416"/>
        <v>-</v>
      </c>
      <c r="GE109" s="163" t="b">
        <f t="shared" ca="1" si="416"/>
        <v>0</v>
      </c>
      <c r="GF109" s="163" t="str">
        <f t="shared" ca="1" si="416"/>
        <v>-</v>
      </c>
      <c r="GG109" s="163">
        <f t="shared" ca="1" si="416"/>
        <v>0</v>
      </c>
      <c r="GH109" s="163" t="str">
        <f t="shared" ca="1" si="416"/>
        <v>-</v>
      </c>
      <c r="GI109" s="161" cm="1">
        <f t="array" aca="1" ref="GI109" ca="1">INDEX(i.rev,$K109,GI$15)</f>
        <v>1</v>
      </c>
      <c r="GJ109" s="163">
        <f t="shared" ca="1" si="417"/>
        <v>0</v>
      </c>
      <c r="GK109" s="163">
        <f t="shared" ca="1" si="417"/>
        <v>1</v>
      </c>
      <c r="GL109" s="163">
        <f t="shared" ca="1" si="417"/>
        <v>0</v>
      </c>
      <c r="GM109" s="163">
        <f t="shared" ca="1" si="417"/>
        <v>1</v>
      </c>
      <c r="GN109" s="163">
        <f t="shared" ca="1" si="417"/>
        <v>1</v>
      </c>
      <c r="GO109" s="163">
        <f t="shared" ca="1" si="417"/>
        <v>1</v>
      </c>
      <c r="GP109" s="163">
        <f t="shared" ca="1" si="417"/>
        <v>0</v>
      </c>
      <c r="GQ109" s="163">
        <f t="shared" ca="1" si="417"/>
        <v>0</v>
      </c>
      <c r="GR109" s="163">
        <f t="shared" ca="1" si="417"/>
        <v>0</v>
      </c>
      <c r="GS109" s="163">
        <f t="shared" ca="1" si="417"/>
        <v>0</v>
      </c>
      <c r="GT109" s="163">
        <f t="shared" ca="1" si="417"/>
        <v>0</v>
      </c>
      <c r="GU109" s="163">
        <f t="shared" ca="1" si="417"/>
        <v>0</v>
      </c>
      <c r="GV109" s="163">
        <f t="shared" ca="1" si="417"/>
        <v>0</v>
      </c>
      <c r="GW109" s="163">
        <f t="shared" ca="1" si="417"/>
        <v>0</v>
      </c>
      <c r="GX109" s="163">
        <f t="shared" ca="1" si="417"/>
        <v>0</v>
      </c>
      <c r="GY109" s="163">
        <f t="shared" ca="1" si="417"/>
        <v>0</v>
      </c>
      <c r="GZ109" s="161" cm="1">
        <f t="array" aca="1" ref="GZ109" ca="1">INDEX(i.rev,$K109,GZ$15)</f>
        <v>0</v>
      </c>
      <c r="HA109" s="163">
        <f t="shared" ca="1" si="395"/>
        <v>0</v>
      </c>
      <c r="HB109" s="161" cm="1">
        <f t="array" aca="1" ref="HB109" ca="1">INDEX(i.rev,$K109,HB$15)</f>
        <v>1</v>
      </c>
      <c r="HC109" s="163">
        <f t="shared" ca="1" si="430"/>
        <v>0</v>
      </c>
      <c r="HD109" s="163">
        <f t="shared" ca="1" si="430"/>
        <v>0</v>
      </c>
      <c r="HE109" s="163">
        <f t="shared" ca="1" si="430"/>
        <v>0</v>
      </c>
      <c r="HF109" s="163">
        <f t="shared" ca="1" si="430"/>
        <v>0</v>
      </c>
      <c r="HG109" s="163">
        <f t="shared" ca="1" si="430"/>
        <v>0</v>
      </c>
      <c r="HH109" s="163">
        <f t="shared" ca="1" si="430"/>
        <v>0</v>
      </c>
      <c r="HI109" s="163">
        <f t="shared" ca="1" si="430"/>
        <v>0</v>
      </c>
      <c r="HJ109" s="10">
        <f>HJ108+0.15</f>
        <v>0.3</v>
      </c>
      <c r="HK109" s="163" t="str">
        <f t="shared" ca="1" si="445"/>
        <v>-</v>
      </c>
      <c r="HL109" s="163" t="str">
        <f t="shared" ca="1" si="445"/>
        <v>-</v>
      </c>
      <c r="HM109" s="193" t="b">
        <f>TRUE</f>
        <v>1</v>
      </c>
      <c r="HN109" s="195">
        <f t="shared" ref="HN109:HN114" si="449">$HN$68*HJ109</f>
        <v>10.5</v>
      </c>
      <c r="HO109" s="163" t="str">
        <f t="shared" ca="1" si="426"/>
        <v>-</v>
      </c>
      <c r="HP109" s="161" t="b">
        <f t="shared" si="310"/>
        <v>0</v>
      </c>
      <c r="HQ109" s="161" t="b">
        <f t="shared" si="310"/>
        <v>0</v>
      </c>
      <c r="HR109" s="161" t="b">
        <f t="shared" si="310"/>
        <v>1</v>
      </c>
      <c r="HS109" s="163">
        <f t="shared" ca="1" si="430"/>
        <v>0</v>
      </c>
      <c r="HT109" s="161">
        <f t="shared" ca="1" si="311"/>
        <v>1</v>
      </c>
      <c r="HU109" s="161">
        <f t="shared" ca="1" si="311"/>
        <v>1</v>
      </c>
      <c r="HV109" s="163" t="str">
        <f t="shared" ca="1" si="430"/>
        <v>-</v>
      </c>
      <c r="HW109" s="163" t="str">
        <f t="shared" ca="1" si="430"/>
        <v>-</v>
      </c>
      <c r="HX109" s="163" t="str">
        <f t="shared" ca="1" si="430"/>
        <v>-</v>
      </c>
      <c r="HY109" s="163" t="str">
        <f t="shared" ca="1" si="430"/>
        <v>-</v>
      </c>
      <c r="HZ109" s="163" t="str">
        <f t="shared" ca="1" si="430"/>
        <v>-</v>
      </c>
      <c r="IA109" s="163" t="str">
        <f t="shared" ca="1" si="430"/>
        <v>-</v>
      </c>
      <c r="IB109" s="163" t="str">
        <f t="shared" ca="1" si="430"/>
        <v>-</v>
      </c>
      <c r="IC109" s="163" t="str">
        <f t="shared" ca="1" si="430"/>
        <v>-</v>
      </c>
      <c r="ID109" s="163" t="str">
        <f t="shared" ca="1" si="430"/>
        <v>-</v>
      </c>
      <c r="IE109" s="163" t="b">
        <f t="shared" ca="1" si="430"/>
        <v>1</v>
      </c>
      <c r="IF109" s="163" t="str">
        <f t="shared" ca="1" si="430"/>
        <v>-</v>
      </c>
      <c r="IG109" s="163" t="str">
        <f t="shared" ca="1" si="430"/>
        <v>-</v>
      </c>
      <c r="IH109" s="163" t="str">
        <f t="shared" ca="1" si="312"/>
        <v>-</v>
      </c>
      <c r="II109" s="163" t="b">
        <f t="shared" ca="1" si="312"/>
        <v>1</v>
      </c>
      <c r="IJ109" s="163">
        <f t="shared" ca="1" si="312"/>
        <v>0</v>
      </c>
      <c r="IK109" s="163" t="str">
        <f t="shared" ca="1" si="312"/>
        <v>-</v>
      </c>
      <c r="IL109" s="163" t="str">
        <f t="shared" ca="1" si="312"/>
        <v>-</v>
      </c>
      <c r="IM109" s="163" t="str">
        <f t="shared" ca="1" si="312"/>
        <v>-</v>
      </c>
      <c r="IN109" s="163" t="str">
        <f t="shared" ca="1" si="312"/>
        <v>-</v>
      </c>
      <c r="IO109" s="163" t="str">
        <f t="shared" ca="1" si="312"/>
        <v>-</v>
      </c>
      <c r="IP109" s="163">
        <f t="shared" ca="1" si="312"/>
        <v>0</v>
      </c>
      <c r="IQ109" s="163" t="str">
        <f t="shared" ca="1" si="312"/>
        <v>-</v>
      </c>
      <c r="IR109" s="163" t="str">
        <f t="shared" ca="1" si="312"/>
        <v>-</v>
      </c>
      <c r="IS109" s="163" t="str">
        <f t="shared" ca="1" si="312"/>
        <v>-</v>
      </c>
      <c r="IT109" s="163">
        <f t="shared" ca="1" si="312"/>
        <v>500</v>
      </c>
      <c r="IU109" s="163">
        <f t="shared" ca="1" si="312"/>
        <v>500</v>
      </c>
      <c r="IV109" s="163" t="str">
        <f t="shared" ca="1" si="312"/>
        <v>-</v>
      </c>
      <c r="IW109" s="163" t="str">
        <f t="shared" ca="1" si="312"/>
        <v>-</v>
      </c>
      <c r="IX109" s="163" t="str">
        <f t="shared" ca="1" si="446"/>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316"/>
        <v>4.4999999999999998E-2</v>
      </c>
      <c r="MA109" s="161">
        <f t="shared" ca="1" si="317"/>
        <v>4.4999999999999998E-2</v>
      </c>
      <c r="MB109" s="163">
        <f t="shared" ca="1" si="436"/>
        <v>1</v>
      </c>
      <c r="MC109" s="163">
        <f t="shared" ca="1" si="436"/>
        <v>0</v>
      </c>
      <c r="MD109" s="163">
        <f t="shared" ca="1" si="436"/>
        <v>1</v>
      </c>
      <c r="ME109" s="163">
        <f t="shared" ca="1" si="436"/>
        <v>1</v>
      </c>
      <c r="MF109" s="163">
        <f t="shared" ca="1" si="436"/>
        <v>0</v>
      </c>
      <c r="MG109" s="163">
        <f t="shared" ca="1" si="436"/>
        <v>70</v>
      </c>
      <c r="MH109" s="163">
        <f t="shared" ca="1" si="436"/>
        <v>50</v>
      </c>
      <c r="MI109" s="163">
        <f t="shared" ca="1" si="436"/>
        <v>85</v>
      </c>
      <c r="MJ109" s="163">
        <f t="shared" ca="1" si="436"/>
        <v>50</v>
      </c>
      <c r="MK109" s="161">
        <f t="shared" ca="1" si="397"/>
        <v>1</v>
      </c>
      <c r="ML109" s="161">
        <f t="shared" ca="1" si="398"/>
        <v>1</v>
      </c>
      <c r="MM109" s="161">
        <f t="shared" ca="1" si="399"/>
        <v>1</v>
      </c>
      <c r="MN109" s="161">
        <f t="shared" ca="1" si="320"/>
        <v>1</v>
      </c>
      <c r="MO109" s="161">
        <f t="shared" ca="1" si="320"/>
        <v>1</v>
      </c>
      <c r="MP109" s="163">
        <f t="shared" ca="1" si="436"/>
        <v>1</v>
      </c>
      <c r="MQ109" s="10"/>
      <c r="MR109" s="163">
        <f t="shared" ca="1" si="436"/>
        <v>1</v>
      </c>
      <c r="MS109" s="161">
        <f t="shared" ca="1" si="321"/>
        <v>1</v>
      </c>
      <c r="MT109" s="163">
        <f t="shared" ca="1" si="436"/>
        <v>0.75</v>
      </c>
      <c r="MU109" s="163">
        <f t="shared" ca="1" si="436"/>
        <v>0.8</v>
      </c>
      <c r="MV109" s="163">
        <f t="shared" ca="1" si="436"/>
        <v>0.82499999999999996</v>
      </c>
      <c r="MW109" s="163">
        <f t="shared" ca="1" si="436"/>
        <v>0.875</v>
      </c>
      <c r="MX109" s="163">
        <f t="shared" ca="1" si="436"/>
        <v>0.9</v>
      </c>
      <c r="MY109" s="163">
        <f t="shared" ca="1" si="447"/>
        <v>0.75</v>
      </c>
      <c r="MZ109" s="163">
        <f t="shared" ca="1" si="447"/>
        <v>0.78142857142857147</v>
      </c>
      <c r="NA109" s="163">
        <f t="shared" ca="1" si="447"/>
        <v>0.82499999999999996</v>
      </c>
      <c r="NB109" s="163">
        <f t="shared" ca="1" si="447"/>
        <v>0.875</v>
      </c>
      <c r="NC109" s="163">
        <f t="shared" ca="1" si="447"/>
        <v>0.9</v>
      </c>
      <c r="ND109" s="163">
        <f t="shared" ca="1" si="447"/>
        <v>0.9</v>
      </c>
      <c r="NE109" s="163">
        <f t="shared" ca="1" si="447"/>
        <v>0.75</v>
      </c>
      <c r="NF109" s="163">
        <f t="shared" ca="1" si="447"/>
        <v>0.78142857142857147</v>
      </c>
      <c r="NG109" s="163">
        <f t="shared" ca="1" si="447"/>
        <v>0.82499999999999996</v>
      </c>
      <c r="NH109" s="163">
        <f t="shared" ca="1" si="447"/>
        <v>0.875</v>
      </c>
      <c r="NI109" s="163">
        <f t="shared" ca="1" si="447"/>
        <v>0.9</v>
      </c>
      <c r="NJ109" s="163">
        <f t="shared" ca="1" si="447"/>
        <v>0.9</v>
      </c>
      <c r="NK109" s="163">
        <f t="shared" ca="1" si="447"/>
        <v>0.75</v>
      </c>
      <c r="NL109" s="163">
        <f t="shared" ca="1" si="447"/>
        <v>0.78142857142857147</v>
      </c>
      <c r="NM109" s="163">
        <f t="shared" ca="1" si="447"/>
        <v>0.82499999999999996</v>
      </c>
      <c r="NN109" s="163">
        <f t="shared" ca="1" si="447"/>
        <v>0.875</v>
      </c>
      <c r="NO109" s="163">
        <f t="shared" ca="1" si="447"/>
        <v>0.9</v>
      </c>
      <c r="NP109" s="163">
        <f t="shared" ca="1" si="447"/>
        <v>0.9</v>
      </c>
      <c r="NQ109" s="163">
        <f t="shared" ca="1" si="447"/>
        <v>0.75</v>
      </c>
      <c r="NR109" s="163">
        <f t="shared" ca="1" si="447"/>
        <v>0.78142857142857147</v>
      </c>
      <c r="NS109" s="163">
        <f t="shared" ca="1" si="447"/>
        <v>0.82499999999999996</v>
      </c>
      <c r="NT109" s="163">
        <f t="shared" ca="1" si="447"/>
        <v>0.875</v>
      </c>
      <c r="NU109" s="163">
        <f t="shared" ca="1" si="447"/>
        <v>0.9</v>
      </c>
      <c r="NV109" s="163">
        <f t="shared" ca="1" si="447"/>
        <v>0.9</v>
      </c>
      <c r="NW109" s="163">
        <f t="shared" ca="1" si="447"/>
        <v>0.75</v>
      </c>
      <c r="NX109" s="163">
        <f t="shared" ca="1" si="447"/>
        <v>0.78142857142857147</v>
      </c>
      <c r="NY109" s="163">
        <f t="shared" ca="1" si="447"/>
        <v>0.82499999999999996</v>
      </c>
      <c r="NZ109" s="163">
        <f t="shared" ca="1" si="447"/>
        <v>0.875</v>
      </c>
      <c r="OA109" s="163">
        <f t="shared" ca="1" si="447"/>
        <v>0.9</v>
      </c>
      <c r="OB109" s="163">
        <f t="shared" ca="1" si="447"/>
        <v>0.9</v>
      </c>
      <c r="OC109" s="163">
        <f t="shared" ca="1" si="447"/>
        <v>0.75</v>
      </c>
      <c r="OD109" s="163">
        <f t="shared" ca="1" si="447"/>
        <v>0.78142857142857147</v>
      </c>
      <c r="OE109" s="163">
        <f t="shared" ca="1" si="447"/>
        <v>0.82499999999999996</v>
      </c>
      <c r="OF109" s="163">
        <f t="shared" ca="1" si="447"/>
        <v>0.875</v>
      </c>
      <c r="OG109" s="163">
        <f t="shared" ca="1" si="447"/>
        <v>0.9</v>
      </c>
      <c r="OH109" s="163">
        <f t="shared" ca="1" si="447"/>
        <v>0.9</v>
      </c>
      <c r="OI109" s="163">
        <f t="shared" ca="1" si="447"/>
        <v>0.75</v>
      </c>
      <c r="OJ109" s="163">
        <f t="shared" ca="1" si="447"/>
        <v>0.76904761904761909</v>
      </c>
      <c r="OK109" s="163">
        <f t="shared" ca="1" si="447"/>
        <v>0.82000000000000006</v>
      </c>
      <c r="OL109" s="163">
        <f t="shared" ca="1" si="447"/>
        <v>0.875</v>
      </c>
      <c r="OM109" s="163">
        <f t="shared" ca="1" si="447"/>
        <v>0.9</v>
      </c>
      <c r="ON109" s="163">
        <f t="shared" ca="1" si="447"/>
        <v>0.90000000000000013</v>
      </c>
      <c r="OO109" s="163">
        <f t="shared" ca="1" si="447"/>
        <v>0.75</v>
      </c>
      <c r="OP109" s="163">
        <f t="shared" ca="1" si="447"/>
        <v>0.76904761904761909</v>
      </c>
      <c r="OQ109" s="163">
        <f t="shared" ca="1" si="447"/>
        <v>0.82000000000000006</v>
      </c>
      <c r="OR109" s="163">
        <f t="shared" ca="1" si="447"/>
        <v>0.875</v>
      </c>
      <c r="OS109" s="163">
        <f t="shared" ca="1" si="447"/>
        <v>0.9</v>
      </c>
      <c r="OT109" s="163">
        <f t="shared" ca="1" si="447"/>
        <v>0.9</v>
      </c>
      <c r="OU109" s="163">
        <f t="shared" ca="1" si="422"/>
        <v>0.875</v>
      </c>
      <c r="OV109" s="161">
        <f t="shared" ca="1" si="325"/>
        <v>1</v>
      </c>
      <c r="OW109" s="161">
        <f t="shared" ca="1" si="326"/>
        <v>1</v>
      </c>
      <c r="OX109" s="161" t="str">
        <f t="shared" ca="1" si="327"/>
        <v>-</v>
      </c>
      <c r="OY109" s="193">
        <v>2</v>
      </c>
      <c r="OZ109" s="161" t="str">
        <f t="shared" ca="1" si="328"/>
        <v>-</v>
      </c>
      <c r="PA109" s="161" t="str">
        <f t="shared" ca="1" si="329"/>
        <v>-</v>
      </c>
      <c r="PB109" s="163">
        <f t="shared" ca="1" si="436"/>
        <v>0</v>
      </c>
      <c r="PC109" s="27">
        <v>0</v>
      </c>
    </row>
    <row r="110" spans="1:419" s="143" customFormat="1" hidden="1" outlineLevel="1">
      <c r="A110" s="121">
        <f t="shared" si="14"/>
        <v>105</v>
      </c>
      <c r="B110" s="121">
        <f t="shared" si="390"/>
        <v>13</v>
      </c>
      <c r="C110" s="143">
        <v>101</v>
      </c>
      <c r="D110" s="143" t="s">
        <v>884</v>
      </c>
      <c r="E110" s="143" t="b">
        <v>1</v>
      </c>
      <c r="F110" s="143" t="b">
        <v>0</v>
      </c>
      <c r="G110" s="143" t="b">
        <f t="shared" si="428"/>
        <v>1</v>
      </c>
      <c r="H110" s="139">
        <v>3</v>
      </c>
      <c r="I110" s="32">
        <v>1</v>
      </c>
      <c r="J110" s="139">
        <f t="shared" ca="1" si="412"/>
        <v>1</v>
      </c>
      <c r="K110" s="139">
        <f t="shared" ca="1" si="412"/>
        <v>1</v>
      </c>
      <c r="L110" s="139">
        <f t="shared" ca="1" si="412"/>
        <v>1</v>
      </c>
      <c r="M110" s="139">
        <f t="shared" ca="1" si="412"/>
        <v>1</v>
      </c>
      <c r="N110" s="139">
        <f t="shared" ca="1" si="412"/>
        <v>1</v>
      </c>
      <c r="O110" s="139">
        <f t="shared" ca="1" si="412"/>
        <v>1</v>
      </c>
      <c r="P110" s="139">
        <f t="shared" ca="1" si="412"/>
        <v>1</v>
      </c>
      <c r="Q110" s="139">
        <f t="shared" ca="1" si="412"/>
        <v>1</v>
      </c>
      <c r="R110" s="139">
        <f t="shared" ca="1" si="412"/>
        <v>2</v>
      </c>
      <c r="S110" s="139">
        <f t="shared" ca="1" si="412"/>
        <v>1</v>
      </c>
      <c r="T110" s="139">
        <f t="shared" ca="1" si="412"/>
        <v>1</v>
      </c>
      <c r="U110" s="139">
        <f t="shared" ca="1" si="412"/>
        <v>1</v>
      </c>
      <c r="V110" s="139">
        <f t="shared" ca="1" si="412"/>
        <v>1</v>
      </c>
      <c r="W110" s="139">
        <f t="shared" ca="1" si="412"/>
        <v>1</v>
      </c>
      <c r="X110" s="139">
        <f t="shared" ca="1" si="412"/>
        <v>1</v>
      </c>
      <c r="Y110" s="139">
        <f t="shared" ca="1" si="412"/>
        <v>1</v>
      </c>
      <c r="Z110" s="139">
        <f t="shared" ca="1" si="412"/>
        <v>1</v>
      </c>
      <c r="AA110" s="139">
        <f t="shared" ca="1" si="412"/>
        <v>1</v>
      </c>
      <c r="AB110" s="139">
        <f t="shared" ca="1" si="412"/>
        <v>1</v>
      </c>
      <c r="AC110" s="139">
        <f t="shared" ca="1" si="412"/>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49631822592 SE CropgrazeFALSE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34"/>
        <v>1</v>
      </c>
      <c r="AP110" s="161" t="str">
        <f t="shared" si="434"/>
        <v>-</v>
      </c>
      <c r="AQ110" s="161" t="str">
        <f t="shared" si="434"/>
        <v>-</v>
      </c>
      <c r="AR110" s="161" t="str">
        <f t="shared" si="434"/>
        <v>-</v>
      </c>
      <c r="AS110" s="161" t="b">
        <f t="shared" si="434"/>
        <v>1</v>
      </c>
      <c r="AT110" s="161" t="b">
        <f t="shared" si="434"/>
        <v>0</v>
      </c>
      <c r="AU110" s="161">
        <f t="shared" ca="1" si="297"/>
        <v>0</v>
      </c>
      <c r="AV110" s="161" t="b">
        <f t="shared" ca="1" si="298"/>
        <v>0</v>
      </c>
      <c r="AW110" s="161" t="b">
        <f t="shared" ca="1" si="298"/>
        <v>0</v>
      </c>
      <c r="AX110" s="161" t="str">
        <f t="shared" ca="1" si="298"/>
        <v>-</v>
      </c>
      <c r="AY110" s="161" t="str">
        <f t="shared" ca="1" si="298"/>
        <v>-</v>
      </c>
      <c r="AZ110" s="161" t="str">
        <f t="shared" ca="1" si="298"/>
        <v>-</v>
      </c>
      <c r="BA110" s="10"/>
      <c r="BB110" s="161" t="b">
        <f t="shared" si="299"/>
        <v>1</v>
      </c>
      <c r="BC110" s="163" t="b">
        <f t="shared" ca="1" si="443"/>
        <v>1</v>
      </c>
      <c r="BD110" s="163" t="b">
        <f t="shared" ca="1" si="443"/>
        <v>1</v>
      </c>
      <c r="BE110" s="162">
        <f t="shared" si="351"/>
        <v>3108</v>
      </c>
      <c r="BF110" s="163" t="str">
        <f t="shared" ca="1" si="443"/>
        <v>-</v>
      </c>
      <c r="BG110" s="163" t="str">
        <f t="shared" ca="1" si="443"/>
        <v>-</v>
      </c>
      <c r="BH110" s="163" t="str">
        <f t="shared" ca="1" si="443"/>
        <v>-</v>
      </c>
      <c r="BI110" s="163" t="str">
        <f t="shared" ca="1" si="443"/>
        <v>-</v>
      </c>
      <c r="BJ110" s="163" t="str">
        <f t="shared" ca="1" si="443"/>
        <v>-</v>
      </c>
      <c r="BK110" s="163">
        <f t="shared" ca="1" si="443"/>
        <v>1</v>
      </c>
      <c r="BL110" s="163">
        <f t="shared" ca="1" si="443"/>
        <v>1</v>
      </c>
      <c r="BM110" s="163" t="str">
        <f t="shared" ca="1" si="443"/>
        <v>-</v>
      </c>
      <c r="BN110" s="163" t="str">
        <f t="shared" ca="1" si="443"/>
        <v>-</v>
      </c>
      <c r="BO110" s="163" t="b">
        <f t="shared" ca="1" si="301"/>
        <v>0</v>
      </c>
      <c r="BP110" s="163" t="b">
        <f t="shared" ca="1" si="437"/>
        <v>0</v>
      </c>
      <c r="BQ110" s="163" t="b">
        <f t="shared" ca="1" si="437"/>
        <v>0</v>
      </c>
      <c r="BR110" s="163" t="b">
        <f t="shared" ca="1" si="437"/>
        <v>0</v>
      </c>
      <c r="BS110" s="163" t="b">
        <f t="shared" ca="1" si="437"/>
        <v>0</v>
      </c>
      <c r="BT110" s="163" t="b">
        <f t="shared" ca="1" si="437"/>
        <v>0</v>
      </c>
      <c r="BU110" s="163" t="b">
        <f t="shared" ca="1" si="437"/>
        <v>0</v>
      </c>
      <c r="BV110" s="163" t="b">
        <f t="shared" ca="1" si="437"/>
        <v>0</v>
      </c>
      <c r="BW110" s="163" t="b">
        <f t="shared" ca="1" si="437"/>
        <v>0</v>
      </c>
      <c r="BX110" s="163" t="str">
        <f t="shared" ca="1" si="439"/>
        <v>-</v>
      </c>
      <c r="BY110" s="163" t="str">
        <f t="shared" ca="1" si="423"/>
        <v>-</v>
      </c>
      <c r="BZ110" s="163" t="str">
        <f t="shared" ca="1" si="423"/>
        <v>-</v>
      </c>
      <c r="CA110" s="163" t="str">
        <f t="shared" ca="1" si="423"/>
        <v>-</v>
      </c>
      <c r="CB110" s="163" t="str">
        <f t="shared" ca="1" si="423"/>
        <v>-</v>
      </c>
      <c r="CC110" s="163" t="str">
        <f t="shared" ca="1" si="423"/>
        <v>-</v>
      </c>
      <c r="CD110" s="163" t="str">
        <f t="shared" ca="1" si="423"/>
        <v>-</v>
      </c>
      <c r="CE110" s="163" t="str">
        <f t="shared" ca="1" si="423"/>
        <v>-</v>
      </c>
      <c r="CF110" s="163" t="str">
        <f t="shared" ca="1" si="423"/>
        <v>-</v>
      </c>
      <c r="CG110" s="163" t="str">
        <f t="shared" ca="1" si="439"/>
        <v>-</v>
      </c>
      <c r="CH110" s="163" t="str">
        <f t="shared" ca="1" si="439"/>
        <v>-</v>
      </c>
      <c r="CI110" s="163" t="str">
        <f t="shared" ca="1" si="439"/>
        <v>-</v>
      </c>
      <c r="CJ110" s="163" t="str">
        <f t="shared" ca="1" si="439"/>
        <v>-</v>
      </c>
      <c r="CK110" s="163" t="str">
        <f t="shared" ca="1" si="439"/>
        <v>-</v>
      </c>
      <c r="CL110" s="163" t="str">
        <f t="shared" ca="1" si="439"/>
        <v>-</v>
      </c>
      <c r="CM110" s="163" t="str">
        <f t="shared" ca="1" si="439"/>
        <v>-</v>
      </c>
      <c r="CN110" s="163" t="str">
        <f t="shared" ca="1" si="439"/>
        <v>-</v>
      </c>
      <c r="CO110" s="163" t="str">
        <f t="shared" ca="1" si="439"/>
        <v>-</v>
      </c>
      <c r="CP110" s="163" t="str">
        <f t="shared" ca="1" si="439"/>
        <v>-</v>
      </c>
      <c r="CQ110" s="163" t="str">
        <f t="shared" ca="1" si="439"/>
        <v>-</v>
      </c>
      <c r="CR110" s="163" t="str">
        <f t="shared" ca="1" si="439"/>
        <v>-</v>
      </c>
      <c r="CS110" s="163" t="str">
        <f t="shared" ca="1" si="439"/>
        <v>-</v>
      </c>
      <c r="CT110" s="163" t="str">
        <f t="shared" ca="1" si="439"/>
        <v>-</v>
      </c>
      <c r="CU110" s="163" t="str">
        <f t="shared" ca="1" si="421"/>
        <v>-</v>
      </c>
      <c r="CV110" s="163" t="str">
        <f t="shared" ca="1" si="421"/>
        <v>-</v>
      </c>
      <c r="CW110" s="163" t="str">
        <f t="shared" ca="1" si="421"/>
        <v>-</v>
      </c>
      <c r="CX110" s="163" t="str">
        <f t="shared" ca="1" si="421"/>
        <v>-</v>
      </c>
      <c r="CY110" s="163" t="str">
        <f t="shared" ca="1" si="421"/>
        <v>-</v>
      </c>
      <c r="CZ110" s="163" t="str">
        <f t="shared" ca="1" si="421"/>
        <v>-</v>
      </c>
      <c r="DA110" s="163" t="str">
        <f t="shared" ca="1" si="421"/>
        <v>-</v>
      </c>
      <c r="DB110" s="163" t="str">
        <f t="shared" ca="1" si="421"/>
        <v>-</v>
      </c>
      <c r="DC110" s="163" t="str">
        <f t="shared" ca="1" si="439"/>
        <v>-</v>
      </c>
      <c r="DD110" s="163" t="str">
        <f t="shared" ca="1" si="424"/>
        <v>-</v>
      </c>
      <c r="DE110" s="163" t="str">
        <f t="shared" ca="1" si="424"/>
        <v>-</v>
      </c>
      <c r="DF110" s="163" t="str">
        <f t="shared" ca="1" si="424"/>
        <v>-</v>
      </c>
      <c r="DG110" s="163" t="str">
        <f t="shared" ca="1" si="424"/>
        <v>-</v>
      </c>
      <c r="DH110" s="163" t="str">
        <f t="shared" ca="1" si="424"/>
        <v>-</v>
      </c>
      <c r="DI110" s="163" t="str">
        <f t="shared" ca="1" si="424"/>
        <v>-</v>
      </c>
      <c r="DJ110" s="163" t="str">
        <f t="shared" ca="1" si="424"/>
        <v>-</v>
      </c>
      <c r="DK110" s="163" t="str">
        <f t="shared" ca="1" si="424"/>
        <v>-</v>
      </c>
      <c r="DL110" s="10"/>
      <c r="DM110" s="163" t="str">
        <f t="shared" ca="1" si="443"/>
        <v>-</v>
      </c>
      <c r="DN110" s="163" t="str">
        <f t="shared" ca="1" si="443"/>
        <v>-</v>
      </c>
      <c r="DO110" s="163" t="str">
        <f t="shared" ca="1" si="443"/>
        <v>-</v>
      </c>
      <c r="DP110" s="163" t="str">
        <f t="shared" ca="1" si="443"/>
        <v>-</v>
      </c>
      <c r="DQ110" s="163" t="str">
        <f t="shared" ca="1" si="443"/>
        <v>-</v>
      </c>
      <c r="DR110" s="163" t="str">
        <f t="shared" ca="1" si="443"/>
        <v>-</v>
      </c>
      <c r="DS110" s="163" t="str">
        <f t="shared" ca="1" si="443"/>
        <v>-</v>
      </c>
      <c r="DT110" s="163" t="str">
        <f t="shared" ca="1" si="443"/>
        <v>-</v>
      </c>
      <c r="DU110" s="163" t="str">
        <f t="shared" ca="1" si="443"/>
        <v>-</v>
      </c>
      <c r="DV110" s="163" t="str">
        <f t="shared" ca="1" si="443"/>
        <v>-</v>
      </c>
      <c r="DW110" s="163" t="str">
        <f t="shared" ca="1" si="443"/>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48"/>
        <v>-</v>
      </c>
      <c r="EJ110" s="163" t="str">
        <f t="shared" ca="1" si="448"/>
        <v>-</v>
      </c>
      <c r="EK110" s="163" t="str">
        <f t="shared" ca="1" si="448"/>
        <v>-</v>
      </c>
      <c r="EL110" s="163" t="str">
        <f t="shared" ca="1" si="448"/>
        <v>-</v>
      </c>
      <c r="EM110" s="163" t="str">
        <f t="shared" ca="1" si="448"/>
        <v>-</v>
      </c>
      <c r="EN110" s="163" t="str">
        <f t="shared" ca="1" si="448"/>
        <v>-</v>
      </c>
      <c r="EO110" s="163" t="str">
        <f t="shared" ca="1" si="448"/>
        <v>-</v>
      </c>
      <c r="EP110" s="163" t="str">
        <f t="shared" ca="1" si="448"/>
        <v>-</v>
      </c>
      <c r="EQ110" s="163">
        <f t="shared" ca="1" si="448"/>
        <v>1</v>
      </c>
      <c r="ER110" s="163">
        <f t="shared" ca="1" si="448"/>
        <v>1</v>
      </c>
      <c r="ES110" s="163">
        <f t="shared" ca="1" si="448"/>
        <v>0</v>
      </c>
      <c r="ET110" s="163" t="str">
        <f t="shared" ca="1" si="448"/>
        <v>-</v>
      </c>
      <c r="EU110" s="163" t="str">
        <f t="shared" ca="1" si="448"/>
        <v>-</v>
      </c>
      <c r="EV110" s="163" t="str">
        <f t="shared" ca="1" si="448"/>
        <v>-</v>
      </c>
      <c r="EW110" s="163" t="str">
        <f t="shared" ca="1" si="448"/>
        <v>-</v>
      </c>
      <c r="EX110" s="163" t="str">
        <f t="shared" ca="1" si="448"/>
        <v>-</v>
      </c>
      <c r="EY110" s="163" t="str">
        <f t="shared" ca="1" si="448"/>
        <v>-</v>
      </c>
      <c r="EZ110" s="163" t="str">
        <f t="shared" ca="1" si="448"/>
        <v>-</v>
      </c>
      <c r="FA110" s="163">
        <f t="shared" ca="1" si="448"/>
        <v>0</v>
      </c>
      <c r="FB110" s="163" t="str">
        <f t="shared" ca="1" si="448"/>
        <v>-</v>
      </c>
      <c r="FC110" s="163" t="str">
        <f t="shared" ca="1" si="444"/>
        <v>-</v>
      </c>
      <c r="FD110" s="163" t="str">
        <f t="shared" ca="1" si="444"/>
        <v>-</v>
      </c>
      <c r="FE110" s="163" t="str">
        <f t="shared" ca="1" si="444"/>
        <v>-</v>
      </c>
      <c r="FF110" s="163" t="str">
        <f t="shared" ca="1" si="444"/>
        <v>-</v>
      </c>
      <c r="FG110" s="163">
        <f t="shared" ca="1" si="444"/>
        <v>0</v>
      </c>
      <c r="FH110" s="163">
        <f t="shared" ca="1" si="444"/>
        <v>0</v>
      </c>
      <c r="FI110" s="163">
        <f t="shared" ca="1" si="444"/>
        <v>0</v>
      </c>
      <c r="FJ110" s="163">
        <f t="shared" ca="1" si="444"/>
        <v>0</v>
      </c>
      <c r="FK110" s="163">
        <f t="shared" ca="1" si="444"/>
        <v>0</v>
      </c>
      <c r="FL110" s="163">
        <f t="shared" ca="1" si="444"/>
        <v>0</v>
      </c>
      <c r="FM110" s="163">
        <f t="shared" ca="1" si="444"/>
        <v>0</v>
      </c>
      <c r="FN110" s="163" t="str">
        <f t="shared" ca="1" si="444"/>
        <v>-</v>
      </c>
      <c r="FO110" s="163" t="str">
        <f t="shared" ca="1" si="444"/>
        <v>-</v>
      </c>
      <c r="FP110" s="163" t="str">
        <f t="shared" ca="1" si="444"/>
        <v>-</v>
      </c>
      <c r="FQ110" s="163" t="str">
        <f t="shared" ca="1" si="444"/>
        <v>-</v>
      </c>
      <c r="FR110" s="163" t="str">
        <f t="shared" ca="1" si="444"/>
        <v>-</v>
      </c>
      <c r="FS110" s="163" t="str">
        <f t="shared" ca="1" si="416"/>
        <v>-</v>
      </c>
      <c r="FT110" s="163" t="str">
        <f t="shared" ca="1" si="416"/>
        <v>-</v>
      </c>
      <c r="FU110" s="163" t="str">
        <f t="shared" ca="1" si="416"/>
        <v>-</v>
      </c>
      <c r="FV110" s="163" t="str">
        <f t="shared" ca="1" si="416"/>
        <v>-</v>
      </c>
      <c r="FW110" s="163" t="str">
        <f t="shared" ca="1" si="416"/>
        <v>-</v>
      </c>
      <c r="FX110" s="163" t="str">
        <f t="shared" ca="1" si="416"/>
        <v>-</v>
      </c>
      <c r="FY110" s="10"/>
      <c r="FZ110" s="163">
        <f t="shared" ca="1" si="416"/>
        <v>1</v>
      </c>
      <c r="GA110" s="163" t="str">
        <f t="shared" ca="1" si="416"/>
        <v>-</v>
      </c>
      <c r="GB110" s="163" t="str">
        <f t="shared" ca="1" si="416"/>
        <v>-</v>
      </c>
      <c r="GC110" s="163" t="str">
        <f t="shared" ca="1" si="416"/>
        <v>-</v>
      </c>
      <c r="GD110" s="163" t="str">
        <f t="shared" ca="1" si="416"/>
        <v>-</v>
      </c>
      <c r="GE110" s="163" t="b">
        <f t="shared" ca="1" si="416"/>
        <v>0</v>
      </c>
      <c r="GF110" s="163" t="str">
        <f t="shared" ca="1" si="416"/>
        <v>-</v>
      </c>
      <c r="GG110" s="163">
        <f t="shared" ca="1" si="416"/>
        <v>0</v>
      </c>
      <c r="GH110" s="163" t="str">
        <f t="shared" ca="1" si="416"/>
        <v>-</v>
      </c>
      <c r="GI110" s="161" cm="1">
        <f t="array" aca="1" ref="GI110" ca="1">INDEX(i.rev,$K110,GI$15)</f>
        <v>1</v>
      </c>
      <c r="GJ110" s="163">
        <f t="shared" ca="1" si="417"/>
        <v>0</v>
      </c>
      <c r="GK110" s="163">
        <f t="shared" ca="1" si="417"/>
        <v>1</v>
      </c>
      <c r="GL110" s="163">
        <f t="shared" ca="1" si="417"/>
        <v>0</v>
      </c>
      <c r="GM110" s="163">
        <f t="shared" ca="1" si="417"/>
        <v>1</v>
      </c>
      <c r="GN110" s="163">
        <f t="shared" ca="1" si="417"/>
        <v>1</v>
      </c>
      <c r="GO110" s="163">
        <f t="shared" ca="1" si="417"/>
        <v>1</v>
      </c>
      <c r="GP110" s="163">
        <f t="shared" ca="1" si="417"/>
        <v>0</v>
      </c>
      <c r="GQ110" s="163">
        <f t="shared" ca="1" si="417"/>
        <v>0</v>
      </c>
      <c r="GR110" s="163">
        <f t="shared" ca="1" si="417"/>
        <v>0</v>
      </c>
      <c r="GS110" s="163">
        <f t="shared" ca="1" si="417"/>
        <v>0</v>
      </c>
      <c r="GT110" s="163">
        <f t="shared" ca="1" si="417"/>
        <v>0</v>
      </c>
      <c r="GU110" s="163">
        <f t="shared" ca="1" si="417"/>
        <v>0</v>
      </c>
      <c r="GV110" s="163">
        <f t="shared" ca="1" si="417"/>
        <v>0</v>
      </c>
      <c r="GW110" s="163">
        <f t="shared" ca="1" si="417"/>
        <v>0</v>
      </c>
      <c r="GX110" s="163">
        <f t="shared" ca="1" si="417"/>
        <v>0</v>
      </c>
      <c r="GY110" s="163">
        <f t="shared" ca="1" si="417"/>
        <v>0</v>
      </c>
      <c r="GZ110" s="161" cm="1">
        <f t="array" aca="1" ref="GZ110" ca="1">INDEX(i.rev,$K110,GZ$15)</f>
        <v>0</v>
      </c>
      <c r="HA110" s="163">
        <f t="shared" ca="1" si="395"/>
        <v>0</v>
      </c>
      <c r="HB110" s="161" cm="1">
        <f t="array" aca="1" ref="HB110" ca="1">INDEX(i.rev,$K110,HB$15)</f>
        <v>1</v>
      </c>
      <c r="HC110" s="163">
        <f t="shared" ca="1" si="430"/>
        <v>0</v>
      </c>
      <c r="HD110" s="163">
        <f t="shared" ca="1" si="430"/>
        <v>0</v>
      </c>
      <c r="HE110" s="163">
        <f t="shared" ca="1" si="430"/>
        <v>0</v>
      </c>
      <c r="HF110" s="163">
        <f t="shared" ca="1" si="430"/>
        <v>0</v>
      </c>
      <c r="HG110" s="163">
        <f t="shared" ca="1" si="430"/>
        <v>0</v>
      </c>
      <c r="HH110" s="163">
        <f t="shared" ca="1" si="430"/>
        <v>0</v>
      </c>
      <c r="HI110" s="163">
        <f t="shared" ca="1" si="430"/>
        <v>0</v>
      </c>
      <c r="HJ110" s="10">
        <f t="shared" ref="HJ110:HJ113" si="450">HJ109+0.15</f>
        <v>0.44999999999999996</v>
      </c>
      <c r="HK110" s="163" t="str">
        <f t="shared" ca="1" si="445"/>
        <v>-</v>
      </c>
      <c r="HL110" s="163" t="str">
        <f t="shared" ca="1" si="445"/>
        <v>-</v>
      </c>
      <c r="HM110" s="193" t="b">
        <f>TRUE</f>
        <v>1</v>
      </c>
      <c r="HN110" s="195">
        <f t="shared" si="449"/>
        <v>15.749999999999998</v>
      </c>
      <c r="HO110" s="163" t="str">
        <f t="shared" ca="1" si="426"/>
        <v>-</v>
      </c>
      <c r="HP110" s="161" t="b">
        <f t="shared" si="310"/>
        <v>0</v>
      </c>
      <c r="HQ110" s="161" t="b">
        <f t="shared" si="310"/>
        <v>0</v>
      </c>
      <c r="HR110" s="161" t="b">
        <f t="shared" si="310"/>
        <v>1</v>
      </c>
      <c r="HS110" s="163">
        <f t="shared" ca="1" si="430"/>
        <v>0</v>
      </c>
      <c r="HT110" s="161">
        <f t="shared" ca="1" si="311"/>
        <v>1</v>
      </c>
      <c r="HU110" s="161">
        <f t="shared" ca="1" si="311"/>
        <v>1</v>
      </c>
      <c r="HV110" s="163" t="str">
        <f t="shared" ca="1" si="430"/>
        <v>-</v>
      </c>
      <c r="HW110" s="163" t="str">
        <f t="shared" ca="1" si="430"/>
        <v>-</v>
      </c>
      <c r="HX110" s="163" t="str">
        <f t="shared" ca="1" si="430"/>
        <v>-</v>
      </c>
      <c r="HY110" s="163" t="str">
        <f t="shared" ca="1" si="430"/>
        <v>-</v>
      </c>
      <c r="HZ110" s="163" t="str">
        <f t="shared" ca="1" si="430"/>
        <v>-</v>
      </c>
      <c r="IA110" s="163" t="str">
        <f t="shared" ca="1" si="430"/>
        <v>-</v>
      </c>
      <c r="IB110" s="163" t="str">
        <f t="shared" ca="1" si="430"/>
        <v>-</v>
      </c>
      <c r="IC110" s="163" t="str">
        <f t="shared" ca="1" si="430"/>
        <v>-</v>
      </c>
      <c r="ID110" s="163" t="str">
        <f t="shared" ca="1" si="430"/>
        <v>-</v>
      </c>
      <c r="IE110" s="163" t="b">
        <f t="shared" ca="1" si="430"/>
        <v>1</v>
      </c>
      <c r="IF110" s="163" t="str">
        <f t="shared" ca="1" si="430"/>
        <v>-</v>
      </c>
      <c r="IG110" s="163" t="str">
        <f t="shared" ca="1" si="430"/>
        <v>-</v>
      </c>
      <c r="IH110" s="163" t="str">
        <f t="shared" ca="1" si="312"/>
        <v>-</v>
      </c>
      <c r="II110" s="163" t="b">
        <f t="shared" ca="1" si="312"/>
        <v>1</v>
      </c>
      <c r="IJ110" s="163">
        <f t="shared" ca="1" si="312"/>
        <v>0</v>
      </c>
      <c r="IK110" s="163" t="str">
        <f t="shared" ca="1" si="312"/>
        <v>-</v>
      </c>
      <c r="IL110" s="163" t="str">
        <f t="shared" ca="1" si="312"/>
        <v>-</v>
      </c>
      <c r="IM110" s="163" t="str">
        <f t="shared" ca="1" si="312"/>
        <v>-</v>
      </c>
      <c r="IN110" s="163" t="str">
        <f t="shared" ca="1" si="312"/>
        <v>-</v>
      </c>
      <c r="IO110" s="163" t="str">
        <f t="shared" ca="1" si="312"/>
        <v>-</v>
      </c>
      <c r="IP110" s="163">
        <f t="shared" ca="1" si="312"/>
        <v>0</v>
      </c>
      <c r="IQ110" s="163" t="str">
        <f t="shared" ca="1" si="312"/>
        <v>-</v>
      </c>
      <c r="IR110" s="163" t="str">
        <f t="shared" ca="1" si="312"/>
        <v>-</v>
      </c>
      <c r="IS110" s="163" t="str">
        <f t="shared" ca="1" si="312"/>
        <v>-</v>
      </c>
      <c r="IT110" s="163">
        <f t="shared" ca="1" si="312"/>
        <v>500</v>
      </c>
      <c r="IU110" s="163">
        <f t="shared" ca="1" si="312"/>
        <v>500</v>
      </c>
      <c r="IV110" s="163" t="str">
        <f t="shared" ca="1" si="312"/>
        <v>-</v>
      </c>
      <c r="IW110" s="163" t="str">
        <f t="shared" ca="1" si="312"/>
        <v>-</v>
      </c>
      <c r="IX110" s="163" t="str">
        <f t="shared" ca="1" si="446"/>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316"/>
        <v>4.4999999999999998E-2</v>
      </c>
      <c r="MA110" s="161">
        <f t="shared" ca="1" si="317"/>
        <v>4.4999999999999998E-2</v>
      </c>
      <c r="MB110" s="163">
        <f t="shared" ca="1" si="436"/>
        <v>1</v>
      </c>
      <c r="MC110" s="163">
        <f t="shared" ca="1" si="436"/>
        <v>0</v>
      </c>
      <c r="MD110" s="163">
        <f t="shared" ca="1" si="436"/>
        <v>1</v>
      </c>
      <c r="ME110" s="163">
        <f t="shared" ca="1" si="436"/>
        <v>1</v>
      </c>
      <c r="MF110" s="163">
        <f t="shared" ca="1" si="436"/>
        <v>0</v>
      </c>
      <c r="MG110" s="163">
        <f t="shared" ca="1" si="436"/>
        <v>70</v>
      </c>
      <c r="MH110" s="163">
        <f t="shared" ca="1" si="436"/>
        <v>50</v>
      </c>
      <c r="MI110" s="163">
        <f t="shared" ca="1" si="436"/>
        <v>85</v>
      </c>
      <c r="MJ110" s="163">
        <f t="shared" ca="1" si="436"/>
        <v>50</v>
      </c>
      <c r="MK110" s="161">
        <f t="shared" ca="1" si="397"/>
        <v>1</v>
      </c>
      <c r="ML110" s="161">
        <f t="shared" ca="1" si="398"/>
        <v>1</v>
      </c>
      <c r="MM110" s="161">
        <f t="shared" ca="1" si="399"/>
        <v>1</v>
      </c>
      <c r="MN110" s="161">
        <f t="shared" ca="1" si="320"/>
        <v>1</v>
      </c>
      <c r="MO110" s="161">
        <f t="shared" ca="1" si="320"/>
        <v>1</v>
      </c>
      <c r="MP110" s="163">
        <f t="shared" ca="1" si="436"/>
        <v>1</v>
      </c>
      <c r="MQ110" s="10"/>
      <c r="MR110" s="163">
        <f t="shared" ca="1" si="436"/>
        <v>1</v>
      </c>
      <c r="MS110" s="161">
        <f t="shared" ca="1" si="321"/>
        <v>1</v>
      </c>
      <c r="MT110" s="163">
        <f t="shared" ca="1" si="436"/>
        <v>0.75</v>
      </c>
      <c r="MU110" s="163">
        <f t="shared" ca="1" si="436"/>
        <v>0.8</v>
      </c>
      <c r="MV110" s="163">
        <f t="shared" ca="1" si="436"/>
        <v>0.82499999999999996</v>
      </c>
      <c r="MW110" s="163">
        <f t="shared" ca="1" si="436"/>
        <v>0.875</v>
      </c>
      <c r="MX110" s="163">
        <f t="shared" ca="1" si="436"/>
        <v>0.9</v>
      </c>
      <c r="MY110" s="163">
        <f t="shared" ca="1" si="447"/>
        <v>0.75</v>
      </c>
      <c r="MZ110" s="163">
        <f t="shared" ca="1" si="447"/>
        <v>0.78142857142857147</v>
      </c>
      <c r="NA110" s="163">
        <f t="shared" ca="1" si="447"/>
        <v>0.82499999999999996</v>
      </c>
      <c r="NB110" s="163">
        <f t="shared" ca="1" si="447"/>
        <v>0.875</v>
      </c>
      <c r="NC110" s="163">
        <f t="shared" ca="1" si="447"/>
        <v>0.9</v>
      </c>
      <c r="ND110" s="163">
        <f t="shared" ca="1" si="447"/>
        <v>0.9</v>
      </c>
      <c r="NE110" s="163">
        <f t="shared" ca="1" si="447"/>
        <v>0.75</v>
      </c>
      <c r="NF110" s="163">
        <f t="shared" ca="1" si="447"/>
        <v>0.78142857142857147</v>
      </c>
      <c r="NG110" s="163">
        <f t="shared" ca="1" si="447"/>
        <v>0.82499999999999996</v>
      </c>
      <c r="NH110" s="163">
        <f t="shared" ca="1" si="447"/>
        <v>0.875</v>
      </c>
      <c r="NI110" s="163">
        <f t="shared" ca="1" si="447"/>
        <v>0.9</v>
      </c>
      <c r="NJ110" s="163">
        <f t="shared" ca="1" si="447"/>
        <v>0.9</v>
      </c>
      <c r="NK110" s="163">
        <f t="shared" ca="1" si="447"/>
        <v>0.75</v>
      </c>
      <c r="NL110" s="163">
        <f t="shared" ca="1" si="447"/>
        <v>0.78142857142857147</v>
      </c>
      <c r="NM110" s="163">
        <f t="shared" ca="1" si="447"/>
        <v>0.82499999999999996</v>
      </c>
      <c r="NN110" s="163">
        <f t="shared" ca="1" si="447"/>
        <v>0.875</v>
      </c>
      <c r="NO110" s="163">
        <f t="shared" ca="1" si="447"/>
        <v>0.9</v>
      </c>
      <c r="NP110" s="163">
        <f t="shared" ca="1" si="447"/>
        <v>0.9</v>
      </c>
      <c r="NQ110" s="163">
        <f t="shared" ca="1" si="447"/>
        <v>0.75</v>
      </c>
      <c r="NR110" s="163">
        <f t="shared" ca="1" si="447"/>
        <v>0.78142857142857147</v>
      </c>
      <c r="NS110" s="163">
        <f t="shared" ca="1" si="447"/>
        <v>0.82499999999999996</v>
      </c>
      <c r="NT110" s="163">
        <f t="shared" ca="1" si="447"/>
        <v>0.875</v>
      </c>
      <c r="NU110" s="163">
        <f t="shared" ca="1" si="447"/>
        <v>0.9</v>
      </c>
      <c r="NV110" s="163">
        <f t="shared" ca="1" si="447"/>
        <v>0.9</v>
      </c>
      <c r="NW110" s="163">
        <f t="shared" ca="1" si="447"/>
        <v>0.75</v>
      </c>
      <c r="NX110" s="163">
        <f t="shared" ca="1" si="447"/>
        <v>0.78142857142857147</v>
      </c>
      <c r="NY110" s="163">
        <f t="shared" ca="1" si="447"/>
        <v>0.82499999999999996</v>
      </c>
      <c r="NZ110" s="163">
        <f t="shared" ca="1" si="447"/>
        <v>0.875</v>
      </c>
      <c r="OA110" s="163">
        <f t="shared" ca="1" si="447"/>
        <v>0.9</v>
      </c>
      <c r="OB110" s="163">
        <f t="shared" ca="1" si="447"/>
        <v>0.9</v>
      </c>
      <c r="OC110" s="163">
        <f t="shared" ca="1" si="447"/>
        <v>0.75</v>
      </c>
      <c r="OD110" s="163">
        <f t="shared" ca="1" si="447"/>
        <v>0.78142857142857147</v>
      </c>
      <c r="OE110" s="163">
        <f t="shared" ca="1" si="447"/>
        <v>0.82499999999999996</v>
      </c>
      <c r="OF110" s="163">
        <f t="shared" ca="1" si="447"/>
        <v>0.875</v>
      </c>
      <c r="OG110" s="163">
        <f t="shared" ca="1" si="447"/>
        <v>0.9</v>
      </c>
      <c r="OH110" s="163">
        <f t="shared" ca="1" si="447"/>
        <v>0.9</v>
      </c>
      <c r="OI110" s="163">
        <f t="shared" ca="1" si="447"/>
        <v>0.75</v>
      </c>
      <c r="OJ110" s="163">
        <f t="shared" ca="1" si="447"/>
        <v>0.76904761904761909</v>
      </c>
      <c r="OK110" s="163">
        <f t="shared" ca="1" si="447"/>
        <v>0.82000000000000006</v>
      </c>
      <c r="OL110" s="163">
        <f t="shared" ca="1" si="447"/>
        <v>0.875</v>
      </c>
      <c r="OM110" s="163">
        <f t="shared" ca="1" si="447"/>
        <v>0.9</v>
      </c>
      <c r="ON110" s="163">
        <f t="shared" ca="1" si="447"/>
        <v>0.90000000000000013</v>
      </c>
      <c r="OO110" s="163">
        <f t="shared" ca="1" si="447"/>
        <v>0.75</v>
      </c>
      <c r="OP110" s="163">
        <f t="shared" ca="1" si="447"/>
        <v>0.76904761904761909</v>
      </c>
      <c r="OQ110" s="163">
        <f t="shared" ca="1" si="447"/>
        <v>0.82000000000000006</v>
      </c>
      <c r="OR110" s="163">
        <f t="shared" ca="1" si="447"/>
        <v>0.875</v>
      </c>
      <c r="OS110" s="163">
        <f t="shared" ca="1" si="447"/>
        <v>0.9</v>
      </c>
      <c r="OT110" s="163">
        <f t="shared" ca="1" si="447"/>
        <v>0.9</v>
      </c>
      <c r="OU110" s="163">
        <f t="shared" ca="1" si="422"/>
        <v>0.875</v>
      </c>
      <c r="OV110" s="161">
        <f t="shared" ca="1" si="325"/>
        <v>1</v>
      </c>
      <c r="OW110" s="161">
        <f t="shared" ca="1" si="326"/>
        <v>1</v>
      </c>
      <c r="OX110" s="161" t="str">
        <f t="shared" ca="1" si="327"/>
        <v>-</v>
      </c>
      <c r="OY110" s="193">
        <v>2</v>
      </c>
      <c r="OZ110" s="161" t="str">
        <f t="shared" ca="1" si="328"/>
        <v>-</v>
      </c>
      <c r="PA110" s="161" t="str">
        <f t="shared" ca="1" si="329"/>
        <v>-</v>
      </c>
      <c r="PB110" s="163">
        <f t="shared" ca="1" si="436"/>
        <v>0</v>
      </c>
      <c r="PC110" s="27">
        <v>0</v>
      </c>
    </row>
    <row r="111" spans="1:419" s="143" customFormat="1" hidden="1" outlineLevel="1">
      <c r="A111" s="121">
        <f t="shared" si="14"/>
        <v>106</v>
      </c>
      <c r="B111" s="121">
        <f t="shared" si="390"/>
        <v>13</v>
      </c>
      <c r="C111" s="143">
        <v>101</v>
      </c>
      <c r="D111" s="143" t="s">
        <v>884</v>
      </c>
      <c r="E111" s="143" t="b">
        <v>1</v>
      </c>
      <c r="F111" s="143" t="b">
        <v>0</v>
      </c>
      <c r="G111" s="143" t="b">
        <f t="shared" si="428"/>
        <v>1</v>
      </c>
      <c r="H111" s="139">
        <v>3</v>
      </c>
      <c r="I111" s="32">
        <v>1</v>
      </c>
      <c r="J111" s="139">
        <f t="shared" ca="1" si="412"/>
        <v>1</v>
      </c>
      <c r="K111" s="139">
        <f t="shared" ca="1" si="412"/>
        <v>1</v>
      </c>
      <c r="L111" s="139">
        <f t="shared" ca="1" si="412"/>
        <v>1</v>
      </c>
      <c r="M111" s="139">
        <f t="shared" ca="1" si="412"/>
        <v>1</v>
      </c>
      <c r="N111" s="139">
        <f t="shared" ca="1" si="412"/>
        <v>1</v>
      </c>
      <c r="O111" s="139">
        <f t="shared" ca="1" si="412"/>
        <v>1</v>
      </c>
      <c r="P111" s="139">
        <f t="shared" ca="1" si="412"/>
        <v>1</v>
      </c>
      <c r="Q111" s="139">
        <f t="shared" ca="1" si="412"/>
        <v>1</v>
      </c>
      <c r="R111" s="139">
        <f t="shared" ca="1" si="412"/>
        <v>2</v>
      </c>
      <c r="S111" s="139">
        <f t="shared" ca="1" si="412"/>
        <v>1</v>
      </c>
      <c r="T111" s="139">
        <f t="shared" ca="1" si="412"/>
        <v>1</v>
      </c>
      <c r="U111" s="139">
        <f t="shared" ca="1" si="412"/>
        <v>1</v>
      </c>
      <c r="V111" s="139">
        <f t="shared" ca="1" si="412"/>
        <v>1</v>
      </c>
      <c r="W111" s="139">
        <f t="shared" ca="1" si="412"/>
        <v>1</v>
      </c>
      <c r="X111" s="139">
        <f t="shared" ca="1" si="412"/>
        <v>1</v>
      </c>
      <c r="Y111" s="139">
        <f t="shared" ref="Y111:AC111" ca="1" si="451">OFFSET(Y111,-1,0)</f>
        <v>1</v>
      </c>
      <c r="Z111" s="139">
        <f t="shared" ca="1" si="451"/>
        <v>1</v>
      </c>
      <c r="AA111" s="139">
        <f t="shared" ca="1" si="451"/>
        <v>1</v>
      </c>
      <c r="AB111" s="139">
        <f t="shared" ca="1" si="451"/>
        <v>1</v>
      </c>
      <c r="AC111" s="139">
        <f t="shared" ca="1" si="451"/>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49632822592 SE CropgrazeFALSE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34"/>
        <v>1</v>
      </c>
      <c r="AP111" s="161" t="str">
        <f t="shared" si="434"/>
        <v>-</v>
      </c>
      <c r="AQ111" s="161" t="str">
        <f t="shared" si="434"/>
        <v>-</v>
      </c>
      <c r="AR111" s="161" t="str">
        <f t="shared" si="434"/>
        <v>-</v>
      </c>
      <c r="AS111" s="161" t="b">
        <f t="shared" si="434"/>
        <v>1</v>
      </c>
      <c r="AT111" s="161" t="b">
        <f t="shared" si="434"/>
        <v>0</v>
      </c>
      <c r="AU111" s="161">
        <f t="shared" ca="1" si="297"/>
        <v>0</v>
      </c>
      <c r="AV111" s="161" t="b">
        <f t="shared" ca="1" si="298"/>
        <v>0</v>
      </c>
      <c r="AW111" s="161" t="b">
        <f t="shared" ca="1" si="298"/>
        <v>0</v>
      </c>
      <c r="AX111" s="161" t="str">
        <f t="shared" ca="1" si="298"/>
        <v>-</v>
      </c>
      <c r="AY111" s="161" t="str">
        <f t="shared" ca="1" si="298"/>
        <v>-</v>
      </c>
      <c r="AZ111" s="161" t="str">
        <f t="shared" ca="1" si="298"/>
        <v>-</v>
      </c>
      <c r="BA111" s="10"/>
      <c r="BB111" s="161" t="b">
        <f t="shared" si="299"/>
        <v>1</v>
      </c>
      <c r="BC111" s="163" t="b">
        <f t="shared" ca="1" si="443"/>
        <v>1</v>
      </c>
      <c r="BD111" s="163" t="b">
        <f t="shared" ca="1" si="443"/>
        <v>1</v>
      </c>
      <c r="BE111" s="162">
        <f t="shared" si="351"/>
        <v>3108</v>
      </c>
      <c r="BF111" s="163" t="str">
        <f t="shared" ca="1" si="443"/>
        <v>-</v>
      </c>
      <c r="BG111" s="163" t="str">
        <f t="shared" ca="1" si="443"/>
        <v>-</v>
      </c>
      <c r="BH111" s="163" t="str">
        <f t="shared" ca="1" si="443"/>
        <v>-</v>
      </c>
      <c r="BI111" s="163" t="str">
        <f t="shared" ca="1" si="443"/>
        <v>-</v>
      </c>
      <c r="BJ111" s="163" t="str">
        <f t="shared" ca="1" si="443"/>
        <v>-</v>
      </c>
      <c r="BK111" s="163">
        <f t="shared" ca="1" si="443"/>
        <v>1</v>
      </c>
      <c r="BL111" s="163">
        <f t="shared" ca="1" si="443"/>
        <v>1</v>
      </c>
      <c r="BM111" s="163" t="str">
        <f t="shared" ca="1" si="443"/>
        <v>-</v>
      </c>
      <c r="BN111" s="163" t="str">
        <f t="shared" ca="1" si="443"/>
        <v>-</v>
      </c>
      <c r="BO111" s="163" t="b">
        <f t="shared" ca="1" si="301"/>
        <v>0</v>
      </c>
      <c r="BP111" s="163" t="b">
        <f t="shared" ca="1" si="437"/>
        <v>0</v>
      </c>
      <c r="BQ111" s="163" t="b">
        <f t="shared" ca="1" si="437"/>
        <v>0</v>
      </c>
      <c r="BR111" s="163" t="b">
        <f t="shared" ca="1" si="437"/>
        <v>0</v>
      </c>
      <c r="BS111" s="163" t="b">
        <f t="shared" ca="1" si="437"/>
        <v>0</v>
      </c>
      <c r="BT111" s="163" t="b">
        <f t="shared" ca="1" si="437"/>
        <v>0</v>
      </c>
      <c r="BU111" s="163" t="b">
        <f t="shared" ca="1" si="437"/>
        <v>0</v>
      </c>
      <c r="BV111" s="163" t="b">
        <f t="shared" ca="1" si="437"/>
        <v>0</v>
      </c>
      <c r="BW111" s="163" t="b">
        <f t="shared" ca="1" si="437"/>
        <v>0</v>
      </c>
      <c r="BX111" s="163" t="str">
        <f t="shared" ca="1" si="439"/>
        <v>-</v>
      </c>
      <c r="BY111" s="163" t="str">
        <f t="shared" ca="1" si="423"/>
        <v>-</v>
      </c>
      <c r="BZ111" s="163" t="str">
        <f t="shared" ca="1" si="423"/>
        <v>-</v>
      </c>
      <c r="CA111" s="163" t="str">
        <f t="shared" ca="1" si="423"/>
        <v>-</v>
      </c>
      <c r="CB111" s="163" t="str">
        <f t="shared" ca="1" si="423"/>
        <v>-</v>
      </c>
      <c r="CC111" s="163" t="str">
        <f t="shared" ca="1" si="423"/>
        <v>-</v>
      </c>
      <c r="CD111" s="163" t="str">
        <f t="shared" ca="1" si="423"/>
        <v>-</v>
      </c>
      <c r="CE111" s="163" t="str">
        <f t="shared" ca="1" si="423"/>
        <v>-</v>
      </c>
      <c r="CF111" s="163" t="str">
        <f t="shared" ca="1" si="423"/>
        <v>-</v>
      </c>
      <c r="CG111" s="163" t="str">
        <f t="shared" ca="1" si="439"/>
        <v>-</v>
      </c>
      <c r="CH111" s="163" t="str">
        <f t="shared" ca="1" si="439"/>
        <v>-</v>
      </c>
      <c r="CI111" s="163" t="str">
        <f t="shared" ca="1" si="439"/>
        <v>-</v>
      </c>
      <c r="CJ111" s="163" t="str">
        <f t="shared" ca="1" si="439"/>
        <v>-</v>
      </c>
      <c r="CK111" s="163" t="str">
        <f t="shared" ca="1" si="439"/>
        <v>-</v>
      </c>
      <c r="CL111" s="163" t="str">
        <f t="shared" ca="1" si="439"/>
        <v>-</v>
      </c>
      <c r="CM111" s="163" t="str">
        <f t="shared" ca="1" si="439"/>
        <v>-</v>
      </c>
      <c r="CN111" s="163" t="str">
        <f t="shared" ca="1" si="439"/>
        <v>-</v>
      </c>
      <c r="CO111" s="163" t="str">
        <f t="shared" ca="1" si="439"/>
        <v>-</v>
      </c>
      <c r="CP111" s="163" t="str">
        <f t="shared" ca="1" si="439"/>
        <v>-</v>
      </c>
      <c r="CQ111" s="163" t="str">
        <f t="shared" ca="1" si="439"/>
        <v>-</v>
      </c>
      <c r="CR111" s="163" t="str">
        <f t="shared" ca="1" si="439"/>
        <v>-</v>
      </c>
      <c r="CS111" s="163" t="str">
        <f t="shared" ca="1" si="439"/>
        <v>-</v>
      </c>
      <c r="CT111" s="163" t="str">
        <f t="shared" ca="1" si="439"/>
        <v>-</v>
      </c>
      <c r="CU111" s="163" t="str">
        <f t="shared" ca="1" si="421"/>
        <v>-</v>
      </c>
      <c r="CV111" s="163" t="str">
        <f t="shared" ca="1" si="421"/>
        <v>-</v>
      </c>
      <c r="CW111" s="163" t="str">
        <f t="shared" ca="1" si="421"/>
        <v>-</v>
      </c>
      <c r="CX111" s="163" t="str">
        <f t="shared" ca="1" si="421"/>
        <v>-</v>
      </c>
      <c r="CY111" s="163" t="str">
        <f t="shared" ca="1" si="421"/>
        <v>-</v>
      </c>
      <c r="CZ111" s="163" t="str">
        <f t="shared" ca="1" si="421"/>
        <v>-</v>
      </c>
      <c r="DA111" s="163" t="str">
        <f t="shared" ca="1" si="421"/>
        <v>-</v>
      </c>
      <c r="DB111" s="163" t="str">
        <f t="shared" ca="1" si="421"/>
        <v>-</v>
      </c>
      <c r="DC111" s="163" t="str">
        <f t="shared" ca="1" si="439"/>
        <v>-</v>
      </c>
      <c r="DD111" s="163" t="str">
        <f t="shared" ca="1" si="424"/>
        <v>-</v>
      </c>
      <c r="DE111" s="163" t="str">
        <f t="shared" ca="1" si="424"/>
        <v>-</v>
      </c>
      <c r="DF111" s="163" t="str">
        <f t="shared" ca="1" si="424"/>
        <v>-</v>
      </c>
      <c r="DG111" s="163" t="str">
        <f t="shared" ca="1" si="424"/>
        <v>-</v>
      </c>
      <c r="DH111" s="163" t="str">
        <f t="shared" ca="1" si="424"/>
        <v>-</v>
      </c>
      <c r="DI111" s="163" t="str">
        <f t="shared" ca="1" si="424"/>
        <v>-</v>
      </c>
      <c r="DJ111" s="163" t="str">
        <f t="shared" ca="1" si="424"/>
        <v>-</v>
      </c>
      <c r="DK111" s="163" t="str">
        <f t="shared" ca="1" si="424"/>
        <v>-</v>
      </c>
      <c r="DL111" s="10"/>
      <c r="DM111" s="163" t="str">
        <f t="shared" ca="1" si="443"/>
        <v>-</v>
      </c>
      <c r="DN111" s="163" t="str">
        <f t="shared" ca="1" si="443"/>
        <v>-</v>
      </c>
      <c r="DO111" s="163" t="str">
        <f t="shared" ca="1" si="443"/>
        <v>-</v>
      </c>
      <c r="DP111" s="163" t="str">
        <f t="shared" ca="1" si="443"/>
        <v>-</v>
      </c>
      <c r="DQ111" s="163" t="str">
        <f t="shared" ca="1" si="443"/>
        <v>-</v>
      </c>
      <c r="DR111" s="163" t="str">
        <f t="shared" ca="1" si="443"/>
        <v>-</v>
      </c>
      <c r="DS111" s="163" t="str">
        <f t="shared" ca="1" si="443"/>
        <v>-</v>
      </c>
      <c r="DT111" s="163" t="str">
        <f t="shared" ca="1" si="443"/>
        <v>-</v>
      </c>
      <c r="DU111" s="163" t="str">
        <f t="shared" ca="1" si="443"/>
        <v>-</v>
      </c>
      <c r="DV111" s="163" t="str">
        <f t="shared" ca="1" si="443"/>
        <v>-</v>
      </c>
      <c r="DW111" s="163" t="str">
        <f t="shared" ca="1" si="443"/>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ca="1" si="448"/>
        <v>-</v>
      </c>
      <c r="EJ111" s="163" t="str">
        <f t="shared" ca="1" si="448"/>
        <v>-</v>
      </c>
      <c r="EK111" s="163" t="str">
        <f t="shared" ca="1" si="448"/>
        <v>-</v>
      </c>
      <c r="EL111" s="163" t="str">
        <f t="shared" ca="1" si="448"/>
        <v>-</v>
      </c>
      <c r="EM111" s="163" t="str">
        <f t="shared" ca="1" si="448"/>
        <v>-</v>
      </c>
      <c r="EN111" s="163" t="str">
        <f t="shared" ca="1" si="448"/>
        <v>-</v>
      </c>
      <c r="EO111" s="163" t="str">
        <f t="shared" ca="1" si="448"/>
        <v>-</v>
      </c>
      <c r="EP111" s="163" t="str">
        <f t="shared" ca="1" si="448"/>
        <v>-</v>
      </c>
      <c r="EQ111" s="163">
        <f t="shared" ca="1" si="448"/>
        <v>1</v>
      </c>
      <c r="ER111" s="163">
        <f t="shared" ca="1" si="448"/>
        <v>1</v>
      </c>
      <c r="ES111" s="163">
        <f t="shared" ca="1" si="448"/>
        <v>0</v>
      </c>
      <c r="ET111" s="163" t="str">
        <f t="shared" ca="1" si="448"/>
        <v>-</v>
      </c>
      <c r="EU111" s="163" t="str">
        <f t="shared" ca="1" si="448"/>
        <v>-</v>
      </c>
      <c r="EV111" s="163" t="str">
        <f t="shared" ca="1" si="448"/>
        <v>-</v>
      </c>
      <c r="EW111" s="163" t="str">
        <f t="shared" ca="1" si="448"/>
        <v>-</v>
      </c>
      <c r="EX111" s="163" t="str">
        <f t="shared" ca="1" si="448"/>
        <v>-</v>
      </c>
      <c r="EY111" s="163" t="str">
        <f t="shared" ca="1" si="448"/>
        <v>-</v>
      </c>
      <c r="EZ111" s="163" t="str">
        <f t="shared" ca="1" si="448"/>
        <v>-</v>
      </c>
      <c r="FA111" s="163">
        <f t="shared" ca="1" si="448"/>
        <v>0</v>
      </c>
      <c r="FB111" s="163" t="str">
        <f t="shared" ca="1" si="448"/>
        <v>-</v>
      </c>
      <c r="FC111" s="163" t="str">
        <f t="shared" ca="1" si="444"/>
        <v>-</v>
      </c>
      <c r="FD111" s="163" t="str">
        <f t="shared" ca="1" si="444"/>
        <v>-</v>
      </c>
      <c r="FE111" s="163" t="str">
        <f t="shared" ca="1" si="444"/>
        <v>-</v>
      </c>
      <c r="FF111" s="163" t="str">
        <f t="shared" ca="1" si="444"/>
        <v>-</v>
      </c>
      <c r="FG111" s="163">
        <f t="shared" ca="1" si="444"/>
        <v>0</v>
      </c>
      <c r="FH111" s="163">
        <f t="shared" ca="1" si="444"/>
        <v>0</v>
      </c>
      <c r="FI111" s="163">
        <f t="shared" ca="1" si="444"/>
        <v>0</v>
      </c>
      <c r="FJ111" s="163">
        <f t="shared" ca="1" si="444"/>
        <v>0</v>
      </c>
      <c r="FK111" s="163">
        <f t="shared" ca="1" si="444"/>
        <v>0</v>
      </c>
      <c r="FL111" s="163">
        <f t="shared" ca="1" si="444"/>
        <v>0</v>
      </c>
      <c r="FM111" s="163">
        <f t="shared" ca="1" si="444"/>
        <v>0</v>
      </c>
      <c r="FN111" s="163" t="str">
        <f t="shared" ca="1" si="444"/>
        <v>-</v>
      </c>
      <c r="FO111" s="163" t="str">
        <f t="shared" ca="1" si="444"/>
        <v>-</v>
      </c>
      <c r="FP111" s="163" t="str">
        <f t="shared" ca="1" si="444"/>
        <v>-</v>
      </c>
      <c r="FQ111" s="163" t="str">
        <f t="shared" ca="1" si="444"/>
        <v>-</v>
      </c>
      <c r="FR111" s="163" t="str">
        <f t="shared" ca="1" si="444"/>
        <v>-</v>
      </c>
      <c r="FS111" s="163" t="str">
        <f t="shared" ca="1" si="416"/>
        <v>-</v>
      </c>
      <c r="FT111" s="163" t="str">
        <f t="shared" ca="1" si="416"/>
        <v>-</v>
      </c>
      <c r="FU111" s="163" t="str">
        <f t="shared" ca="1" si="416"/>
        <v>-</v>
      </c>
      <c r="FV111" s="163" t="str">
        <f t="shared" ca="1" si="416"/>
        <v>-</v>
      </c>
      <c r="FW111" s="163" t="str">
        <f t="shared" ca="1" si="416"/>
        <v>-</v>
      </c>
      <c r="FX111" s="163" t="str">
        <f t="shared" ca="1" si="416"/>
        <v>-</v>
      </c>
      <c r="FY111" s="10"/>
      <c r="FZ111" s="163">
        <f t="shared" ca="1" si="416"/>
        <v>1</v>
      </c>
      <c r="GA111" s="163" t="str">
        <f t="shared" ca="1" si="416"/>
        <v>-</v>
      </c>
      <c r="GB111" s="163" t="str">
        <f t="shared" ca="1" si="416"/>
        <v>-</v>
      </c>
      <c r="GC111" s="163" t="str">
        <f t="shared" ca="1" si="416"/>
        <v>-</v>
      </c>
      <c r="GD111" s="163" t="str">
        <f t="shared" ca="1" si="416"/>
        <v>-</v>
      </c>
      <c r="GE111" s="163" t="b">
        <f t="shared" ca="1" si="416"/>
        <v>0</v>
      </c>
      <c r="GF111" s="163" t="str">
        <f t="shared" ca="1" si="416"/>
        <v>-</v>
      </c>
      <c r="GG111" s="163">
        <f t="shared" ca="1" si="416"/>
        <v>0</v>
      </c>
      <c r="GH111" s="163" t="str">
        <f t="shared" ca="1" si="416"/>
        <v>-</v>
      </c>
      <c r="GI111" s="161" cm="1">
        <f t="array" aca="1" ref="GI111" ca="1">INDEX(i.rev,$K111,GI$15)</f>
        <v>1</v>
      </c>
      <c r="GJ111" s="163">
        <f t="shared" ca="1" si="417"/>
        <v>0</v>
      </c>
      <c r="GK111" s="163">
        <f t="shared" ca="1" si="417"/>
        <v>1</v>
      </c>
      <c r="GL111" s="163">
        <f t="shared" ca="1" si="417"/>
        <v>0</v>
      </c>
      <c r="GM111" s="163">
        <f t="shared" ca="1" si="417"/>
        <v>1</v>
      </c>
      <c r="GN111" s="163">
        <f t="shared" ca="1" si="417"/>
        <v>1</v>
      </c>
      <c r="GO111" s="163">
        <f t="shared" ca="1" si="417"/>
        <v>1</v>
      </c>
      <c r="GP111" s="163">
        <f t="shared" ca="1" si="417"/>
        <v>0</v>
      </c>
      <c r="GQ111" s="163">
        <f t="shared" ca="1" si="417"/>
        <v>0</v>
      </c>
      <c r="GR111" s="163">
        <f t="shared" ca="1" si="417"/>
        <v>0</v>
      </c>
      <c r="GS111" s="163">
        <f t="shared" ca="1" si="417"/>
        <v>0</v>
      </c>
      <c r="GT111" s="163">
        <f t="shared" ca="1" si="417"/>
        <v>0</v>
      </c>
      <c r="GU111" s="163">
        <f t="shared" ca="1" si="417"/>
        <v>0</v>
      </c>
      <c r="GV111" s="163">
        <f t="shared" ca="1" si="417"/>
        <v>0</v>
      </c>
      <c r="GW111" s="163">
        <f t="shared" ca="1" si="417"/>
        <v>0</v>
      </c>
      <c r="GX111" s="163">
        <f t="shared" ca="1" si="417"/>
        <v>0</v>
      </c>
      <c r="GY111" s="163">
        <f t="shared" ca="1" si="417"/>
        <v>0</v>
      </c>
      <c r="GZ111" s="161" cm="1">
        <f t="array" aca="1" ref="GZ111" ca="1">INDEX(i.rev,$K111,GZ$15)</f>
        <v>0</v>
      </c>
      <c r="HA111" s="163">
        <f t="shared" ca="1" si="395"/>
        <v>0</v>
      </c>
      <c r="HB111" s="161" cm="1">
        <f t="array" aca="1" ref="HB111" ca="1">INDEX(i.rev,$K111,HB$15)</f>
        <v>1</v>
      </c>
      <c r="HC111" s="163">
        <f t="shared" ca="1" si="430"/>
        <v>0</v>
      </c>
      <c r="HD111" s="163">
        <f t="shared" ca="1" si="430"/>
        <v>0</v>
      </c>
      <c r="HE111" s="163">
        <f t="shared" ca="1" si="430"/>
        <v>0</v>
      </c>
      <c r="HF111" s="163">
        <f t="shared" ca="1" si="430"/>
        <v>0</v>
      </c>
      <c r="HG111" s="163">
        <f t="shared" ca="1" si="430"/>
        <v>0</v>
      </c>
      <c r="HH111" s="163">
        <f t="shared" ca="1" si="430"/>
        <v>0</v>
      </c>
      <c r="HI111" s="163">
        <f t="shared" ca="1" si="430"/>
        <v>0</v>
      </c>
      <c r="HJ111" s="10">
        <f t="shared" si="450"/>
        <v>0.6</v>
      </c>
      <c r="HK111" s="163" t="str">
        <f t="shared" ca="1" si="445"/>
        <v>-</v>
      </c>
      <c r="HL111" s="163" t="str">
        <f t="shared" ca="1" si="445"/>
        <v>-</v>
      </c>
      <c r="HM111" s="193" t="b">
        <f>TRUE</f>
        <v>1</v>
      </c>
      <c r="HN111" s="195">
        <f t="shared" si="449"/>
        <v>21</v>
      </c>
      <c r="HO111" s="163" t="str">
        <f t="shared" ca="1" si="426"/>
        <v>-</v>
      </c>
      <c r="HP111" s="161" t="b">
        <f t="shared" si="310"/>
        <v>0</v>
      </c>
      <c r="HQ111" s="161" t="b">
        <f t="shared" si="310"/>
        <v>0</v>
      </c>
      <c r="HR111" s="161" t="b">
        <f t="shared" si="310"/>
        <v>1</v>
      </c>
      <c r="HS111" s="163">
        <f t="shared" ca="1" si="430"/>
        <v>0</v>
      </c>
      <c r="HT111" s="161">
        <f t="shared" ca="1" si="311"/>
        <v>1</v>
      </c>
      <c r="HU111" s="161">
        <f t="shared" ca="1" si="311"/>
        <v>1</v>
      </c>
      <c r="HV111" s="163" t="str">
        <f t="shared" ca="1" si="430"/>
        <v>-</v>
      </c>
      <c r="HW111" s="163" t="str">
        <f t="shared" ca="1" si="430"/>
        <v>-</v>
      </c>
      <c r="HX111" s="163" t="str">
        <f t="shared" ca="1" si="430"/>
        <v>-</v>
      </c>
      <c r="HY111" s="163" t="str">
        <f t="shared" ca="1" si="430"/>
        <v>-</v>
      </c>
      <c r="HZ111" s="163" t="str">
        <f t="shared" ca="1" si="430"/>
        <v>-</v>
      </c>
      <c r="IA111" s="163" t="str">
        <f t="shared" ca="1" si="430"/>
        <v>-</v>
      </c>
      <c r="IB111" s="163" t="str">
        <f t="shared" ca="1" si="430"/>
        <v>-</v>
      </c>
      <c r="IC111" s="163" t="str">
        <f t="shared" ca="1" si="430"/>
        <v>-</v>
      </c>
      <c r="ID111" s="163" t="str">
        <f t="shared" ca="1" si="430"/>
        <v>-</v>
      </c>
      <c r="IE111" s="163" t="b">
        <f t="shared" ca="1" si="430"/>
        <v>1</v>
      </c>
      <c r="IF111" s="163" t="str">
        <f t="shared" ca="1" si="430"/>
        <v>-</v>
      </c>
      <c r="IG111" s="163" t="str">
        <f t="shared" ca="1" si="430"/>
        <v>-</v>
      </c>
      <c r="IH111" s="163" t="str">
        <f t="shared" ca="1" si="312"/>
        <v>-</v>
      </c>
      <c r="II111" s="163" t="b">
        <f t="shared" ca="1" si="312"/>
        <v>1</v>
      </c>
      <c r="IJ111" s="163">
        <f t="shared" ca="1" si="312"/>
        <v>0</v>
      </c>
      <c r="IK111" s="163" t="str">
        <f t="shared" ca="1" si="312"/>
        <v>-</v>
      </c>
      <c r="IL111" s="163" t="str">
        <f t="shared" ca="1" si="312"/>
        <v>-</v>
      </c>
      <c r="IM111" s="163" t="str">
        <f t="shared" ca="1" si="312"/>
        <v>-</v>
      </c>
      <c r="IN111" s="163" t="str">
        <f t="shared" ca="1" si="312"/>
        <v>-</v>
      </c>
      <c r="IO111" s="163" t="str">
        <f t="shared" ca="1" si="312"/>
        <v>-</v>
      </c>
      <c r="IP111" s="163">
        <f t="shared" ca="1" si="312"/>
        <v>0</v>
      </c>
      <c r="IQ111" s="163" t="str">
        <f t="shared" ca="1" si="312"/>
        <v>-</v>
      </c>
      <c r="IR111" s="163" t="str">
        <f t="shared" ca="1" si="312"/>
        <v>-</v>
      </c>
      <c r="IS111" s="163" t="str">
        <f t="shared" ca="1" si="312"/>
        <v>-</v>
      </c>
      <c r="IT111" s="163">
        <f t="shared" ca="1" si="312"/>
        <v>500</v>
      </c>
      <c r="IU111" s="163">
        <f t="shared" ca="1" si="312"/>
        <v>500</v>
      </c>
      <c r="IV111" s="163" t="str">
        <f t="shared" ca="1" si="312"/>
        <v>-</v>
      </c>
      <c r="IW111" s="163" t="str">
        <f t="shared" ca="1" si="312"/>
        <v>-</v>
      </c>
      <c r="IX111" s="163" t="str">
        <f t="shared" ca="1" si="446"/>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316"/>
        <v>4.4999999999999998E-2</v>
      </c>
      <c r="MA111" s="161">
        <f t="shared" ca="1" si="317"/>
        <v>4.4999999999999998E-2</v>
      </c>
      <c r="MB111" s="163">
        <f t="shared" ca="1" si="436"/>
        <v>1</v>
      </c>
      <c r="MC111" s="163">
        <f t="shared" ca="1" si="436"/>
        <v>0</v>
      </c>
      <c r="MD111" s="163">
        <f t="shared" ca="1" si="436"/>
        <v>1</v>
      </c>
      <c r="ME111" s="163">
        <f t="shared" ca="1" si="436"/>
        <v>1</v>
      </c>
      <c r="MF111" s="163">
        <f t="shared" ca="1" si="436"/>
        <v>0</v>
      </c>
      <c r="MG111" s="163">
        <f t="shared" ca="1" si="436"/>
        <v>70</v>
      </c>
      <c r="MH111" s="163">
        <f t="shared" ca="1" si="436"/>
        <v>50</v>
      </c>
      <c r="MI111" s="163">
        <f t="shared" ca="1" si="436"/>
        <v>85</v>
      </c>
      <c r="MJ111" s="163">
        <f t="shared" ca="1" si="436"/>
        <v>50</v>
      </c>
      <c r="MK111" s="161">
        <f t="shared" ca="1" si="397"/>
        <v>1</v>
      </c>
      <c r="ML111" s="161">
        <f t="shared" ca="1" si="398"/>
        <v>1</v>
      </c>
      <c r="MM111" s="161">
        <f t="shared" ca="1" si="399"/>
        <v>1</v>
      </c>
      <c r="MN111" s="161">
        <f t="shared" ca="1" si="320"/>
        <v>1</v>
      </c>
      <c r="MO111" s="161">
        <f t="shared" ca="1" si="320"/>
        <v>1</v>
      </c>
      <c r="MP111" s="163">
        <f t="shared" ca="1" si="436"/>
        <v>1</v>
      </c>
      <c r="MQ111" s="10"/>
      <c r="MR111" s="163">
        <f t="shared" ca="1" si="436"/>
        <v>1</v>
      </c>
      <c r="MS111" s="161">
        <f t="shared" ca="1" si="321"/>
        <v>1</v>
      </c>
      <c r="MT111" s="163">
        <f t="shared" ca="1" si="436"/>
        <v>0.75</v>
      </c>
      <c r="MU111" s="163">
        <f t="shared" ca="1" si="436"/>
        <v>0.8</v>
      </c>
      <c r="MV111" s="163">
        <f t="shared" ref="MV111:MV134" ca="1" si="452">OFFSET(MV$5,$B111,0)</f>
        <v>0.82499999999999996</v>
      </c>
      <c r="MW111" s="163">
        <f t="shared" ca="1" si="436"/>
        <v>0.875</v>
      </c>
      <c r="MX111" s="163">
        <f t="shared" ca="1" si="436"/>
        <v>0.9</v>
      </c>
      <c r="MY111" s="163">
        <f t="shared" ca="1" si="447"/>
        <v>0.75</v>
      </c>
      <c r="MZ111" s="163">
        <f t="shared" ca="1" si="447"/>
        <v>0.78142857142857147</v>
      </c>
      <c r="NA111" s="163">
        <f t="shared" ca="1" si="447"/>
        <v>0.82499999999999996</v>
      </c>
      <c r="NB111" s="163">
        <f t="shared" ca="1" si="447"/>
        <v>0.875</v>
      </c>
      <c r="NC111" s="163">
        <f t="shared" ca="1" si="447"/>
        <v>0.9</v>
      </c>
      <c r="ND111" s="163">
        <f t="shared" ca="1" si="447"/>
        <v>0.9</v>
      </c>
      <c r="NE111" s="163">
        <f t="shared" ca="1" si="447"/>
        <v>0.75</v>
      </c>
      <c r="NF111" s="163">
        <f t="shared" ca="1" si="447"/>
        <v>0.78142857142857147</v>
      </c>
      <c r="NG111" s="163">
        <f t="shared" ca="1" si="447"/>
        <v>0.82499999999999996</v>
      </c>
      <c r="NH111" s="163">
        <f t="shared" ca="1" si="447"/>
        <v>0.875</v>
      </c>
      <c r="NI111" s="163">
        <f t="shared" ca="1" si="447"/>
        <v>0.9</v>
      </c>
      <c r="NJ111" s="163">
        <f t="shared" ca="1" si="447"/>
        <v>0.9</v>
      </c>
      <c r="NK111" s="163">
        <f t="shared" ca="1" si="447"/>
        <v>0.75</v>
      </c>
      <c r="NL111" s="163">
        <f t="shared" ca="1" si="447"/>
        <v>0.78142857142857147</v>
      </c>
      <c r="NM111" s="163">
        <f t="shared" ca="1" si="447"/>
        <v>0.82499999999999996</v>
      </c>
      <c r="NN111" s="163">
        <f t="shared" ca="1" si="447"/>
        <v>0.875</v>
      </c>
      <c r="NO111" s="163">
        <f t="shared" ca="1" si="447"/>
        <v>0.9</v>
      </c>
      <c r="NP111" s="163">
        <f t="shared" ca="1" si="447"/>
        <v>0.9</v>
      </c>
      <c r="NQ111" s="163">
        <f t="shared" ca="1" si="447"/>
        <v>0.75</v>
      </c>
      <c r="NR111" s="163">
        <f t="shared" ca="1" si="447"/>
        <v>0.78142857142857147</v>
      </c>
      <c r="NS111" s="163">
        <f t="shared" ca="1" si="447"/>
        <v>0.82499999999999996</v>
      </c>
      <c r="NT111" s="163">
        <f t="shared" ca="1" si="447"/>
        <v>0.875</v>
      </c>
      <c r="NU111" s="163">
        <f t="shared" ca="1" si="447"/>
        <v>0.9</v>
      </c>
      <c r="NV111" s="163">
        <f t="shared" ca="1" si="447"/>
        <v>0.9</v>
      </c>
      <c r="NW111" s="163">
        <f t="shared" ca="1" si="447"/>
        <v>0.75</v>
      </c>
      <c r="NX111" s="163">
        <f t="shared" ca="1" si="447"/>
        <v>0.78142857142857147</v>
      </c>
      <c r="NY111" s="163">
        <f t="shared" ca="1" si="447"/>
        <v>0.82499999999999996</v>
      </c>
      <c r="NZ111" s="163">
        <f t="shared" ca="1" si="447"/>
        <v>0.875</v>
      </c>
      <c r="OA111" s="163">
        <f t="shared" ca="1" si="447"/>
        <v>0.9</v>
      </c>
      <c r="OB111" s="163">
        <f t="shared" ca="1" si="447"/>
        <v>0.9</v>
      </c>
      <c r="OC111" s="163">
        <f t="shared" ca="1" si="447"/>
        <v>0.75</v>
      </c>
      <c r="OD111" s="163">
        <f t="shared" ca="1" si="447"/>
        <v>0.78142857142857147</v>
      </c>
      <c r="OE111" s="163">
        <f t="shared" ca="1" si="447"/>
        <v>0.82499999999999996</v>
      </c>
      <c r="OF111" s="163">
        <f t="shared" ca="1" si="447"/>
        <v>0.875</v>
      </c>
      <c r="OG111" s="163">
        <f t="shared" ca="1" si="447"/>
        <v>0.9</v>
      </c>
      <c r="OH111" s="163">
        <f t="shared" ca="1" si="447"/>
        <v>0.9</v>
      </c>
      <c r="OI111" s="163">
        <f t="shared" ca="1" si="447"/>
        <v>0.75</v>
      </c>
      <c r="OJ111" s="163">
        <f t="shared" ca="1" si="447"/>
        <v>0.76904761904761909</v>
      </c>
      <c r="OK111" s="163">
        <f t="shared" ca="1" si="447"/>
        <v>0.82000000000000006</v>
      </c>
      <c r="OL111" s="163">
        <f t="shared" ca="1" si="447"/>
        <v>0.875</v>
      </c>
      <c r="OM111" s="163">
        <f t="shared" ca="1" si="447"/>
        <v>0.9</v>
      </c>
      <c r="ON111" s="163">
        <f t="shared" ca="1" si="447"/>
        <v>0.90000000000000013</v>
      </c>
      <c r="OO111" s="163">
        <f t="shared" ca="1" si="447"/>
        <v>0.75</v>
      </c>
      <c r="OP111" s="163">
        <f t="shared" ca="1" si="447"/>
        <v>0.76904761904761909</v>
      </c>
      <c r="OQ111" s="163">
        <f t="shared" ca="1" si="447"/>
        <v>0.82000000000000006</v>
      </c>
      <c r="OR111" s="163">
        <f t="shared" ca="1" si="447"/>
        <v>0.875</v>
      </c>
      <c r="OS111" s="163">
        <f t="shared" ca="1" si="447"/>
        <v>0.9</v>
      </c>
      <c r="OT111" s="163">
        <f t="shared" ca="1" si="447"/>
        <v>0.9</v>
      </c>
      <c r="OU111" s="163">
        <f t="shared" ca="1" si="422"/>
        <v>0.875</v>
      </c>
      <c r="OV111" s="161">
        <f t="shared" ca="1" si="325"/>
        <v>1</v>
      </c>
      <c r="OW111" s="161">
        <f t="shared" ca="1" si="326"/>
        <v>1</v>
      </c>
      <c r="OX111" s="161" t="str">
        <f t="shared" ca="1" si="327"/>
        <v>-</v>
      </c>
      <c r="OY111" s="193">
        <v>2</v>
      </c>
      <c r="OZ111" s="161" t="str">
        <f t="shared" ca="1" si="328"/>
        <v>-</v>
      </c>
      <c r="PA111" s="161" t="str">
        <f t="shared" ca="1" si="329"/>
        <v>-</v>
      </c>
      <c r="PB111" s="163">
        <f t="shared" ca="1" si="436"/>
        <v>0</v>
      </c>
      <c r="PC111" s="27">
        <v>0</v>
      </c>
    </row>
    <row r="112" spans="1:419" s="143" customFormat="1" hidden="1" outlineLevel="1">
      <c r="A112" s="121">
        <f t="shared" si="14"/>
        <v>107</v>
      </c>
      <c r="B112" s="121">
        <f t="shared" si="390"/>
        <v>13</v>
      </c>
      <c r="C112" s="143">
        <v>101</v>
      </c>
      <c r="D112" s="143" t="s">
        <v>884</v>
      </c>
      <c r="E112" s="143" t="b">
        <v>1</v>
      </c>
      <c r="F112" s="143" t="b">
        <v>0</v>
      </c>
      <c r="G112" s="143" t="b">
        <f t="shared" si="428"/>
        <v>1</v>
      </c>
      <c r="H112" s="139">
        <v>3</v>
      </c>
      <c r="I112" s="32">
        <v>1</v>
      </c>
      <c r="J112" s="139">
        <f t="shared" ref="J112:AC128" ca="1" si="453">OFFSET(J112,-1,0)</f>
        <v>1</v>
      </c>
      <c r="K112" s="139">
        <f t="shared" ca="1" si="453"/>
        <v>1</v>
      </c>
      <c r="L112" s="139">
        <f t="shared" ca="1" si="453"/>
        <v>1</v>
      </c>
      <c r="M112" s="139">
        <f t="shared" ca="1" si="453"/>
        <v>1</v>
      </c>
      <c r="N112" s="139">
        <f t="shared" ca="1" si="453"/>
        <v>1</v>
      </c>
      <c r="O112" s="139">
        <f t="shared" ca="1" si="453"/>
        <v>1</v>
      </c>
      <c r="P112" s="139">
        <f t="shared" ca="1" si="453"/>
        <v>1</v>
      </c>
      <c r="Q112" s="139">
        <f t="shared" ca="1" si="453"/>
        <v>1</v>
      </c>
      <c r="R112" s="139">
        <f t="shared" ca="1" si="453"/>
        <v>2</v>
      </c>
      <c r="S112" s="139">
        <f t="shared" ref="S112:V127" ca="1" si="454">OFFSET(S112,-1,0)</f>
        <v>1</v>
      </c>
      <c r="T112" s="139">
        <f t="shared" ca="1" si="454"/>
        <v>1</v>
      </c>
      <c r="U112" s="139">
        <f t="shared" ca="1" si="454"/>
        <v>1</v>
      </c>
      <c r="V112" s="139">
        <f t="shared" ca="1" si="454"/>
        <v>1</v>
      </c>
      <c r="W112" s="139">
        <f t="shared" ca="1" si="453"/>
        <v>1</v>
      </c>
      <c r="X112" s="139">
        <f t="shared" ca="1" si="453"/>
        <v>1</v>
      </c>
      <c r="Y112" s="139">
        <f t="shared" ca="1" si="453"/>
        <v>1</v>
      </c>
      <c r="Z112" s="139">
        <f t="shared" ca="1" si="453"/>
        <v>1</v>
      </c>
      <c r="AA112" s="139">
        <f t="shared" ca="1" si="453"/>
        <v>1</v>
      </c>
      <c r="AB112" s="139">
        <f t="shared" ca="1" si="453"/>
        <v>1</v>
      </c>
      <c r="AC112" s="139">
        <f t="shared" ca="1" si="453"/>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49633822592 SE CropgrazeFALSE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34"/>
        <v>1</v>
      </c>
      <c r="AP112" s="161" t="str">
        <f t="shared" si="434"/>
        <v>-</v>
      </c>
      <c r="AQ112" s="161" t="str">
        <f t="shared" si="434"/>
        <v>-</v>
      </c>
      <c r="AR112" s="161" t="str">
        <f t="shared" si="434"/>
        <v>-</v>
      </c>
      <c r="AS112" s="161" t="b">
        <f t="shared" si="434"/>
        <v>1</v>
      </c>
      <c r="AT112" s="161" t="b">
        <f t="shared" si="434"/>
        <v>0</v>
      </c>
      <c r="AU112" s="161">
        <f t="shared" ca="1" si="297"/>
        <v>0</v>
      </c>
      <c r="AV112" s="161" t="b">
        <f t="shared" ref="AV112:AZ131" ca="1" si="455">INDEX(i.risk_aversion,$J112,AV$15)</f>
        <v>0</v>
      </c>
      <c r="AW112" s="161" t="b">
        <f t="shared" ca="1" si="455"/>
        <v>0</v>
      </c>
      <c r="AX112" s="161" t="str">
        <f t="shared" ca="1" si="455"/>
        <v>-</v>
      </c>
      <c r="AY112" s="161" t="str">
        <f t="shared" ca="1" si="455"/>
        <v>-</v>
      </c>
      <c r="AZ112" s="161" t="str">
        <f t="shared" ca="1" si="455"/>
        <v>-</v>
      </c>
      <c r="BA112" s="10"/>
      <c r="BB112" s="161" t="b">
        <f t="shared" si="299"/>
        <v>1</v>
      </c>
      <c r="BC112" s="163" t="b">
        <f t="shared" ca="1" si="443"/>
        <v>1</v>
      </c>
      <c r="BD112" s="163" t="b">
        <f t="shared" ca="1" si="443"/>
        <v>1</v>
      </c>
      <c r="BE112" s="162">
        <f t="shared" si="351"/>
        <v>3108</v>
      </c>
      <c r="BF112" s="163" t="str">
        <f t="shared" ca="1" si="443"/>
        <v>-</v>
      </c>
      <c r="BG112" s="163" t="str">
        <f t="shared" ca="1" si="443"/>
        <v>-</v>
      </c>
      <c r="BH112" s="163" t="str">
        <f t="shared" ca="1" si="443"/>
        <v>-</v>
      </c>
      <c r="BI112" s="163" t="str">
        <f t="shared" ca="1" si="443"/>
        <v>-</v>
      </c>
      <c r="BJ112" s="163" t="str">
        <f t="shared" ca="1" si="443"/>
        <v>-</v>
      </c>
      <c r="BK112" s="163">
        <f t="shared" ca="1" si="443"/>
        <v>1</v>
      </c>
      <c r="BL112" s="163">
        <f t="shared" ca="1" si="443"/>
        <v>1</v>
      </c>
      <c r="BM112" s="163" t="str">
        <f t="shared" ca="1" si="443"/>
        <v>-</v>
      </c>
      <c r="BN112" s="163" t="str">
        <f t="shared" ca="1" si="443"/>
        <v>-</v>
      </c>
      <c r="BO112" s="163" t="b">
        <f t="shared" ca="1" si="301"/>
        <v>0</v>
      </c>
      <c r="BP112" s="163" t="b">
        <f t="shared" ca="1" si="437"/>
        <v>0</v>
      </c>
      <c r="BQ112" s="163" t="b">
        <f t="shared" ca="1" si="437"/>
        <v>0</v>
      </c>
      <c r="BR112" s="163" t="b">
        <f t="shared" ca="1" si="437"/>
        <v>0</v>
      </c>
      <c r="BS112" s="163" t="b">
        <f t="shared" ca="1" si="437"/>
        <v>0</v>
      </c>
      <c r="BT112" s="163" t="b">
        <f t="shared" ca="1" si="437"/>
        <v>0</v>
      </c>
      <c r="BU112" s="163" t="b">
        <f t="shared" ca="1" si="437"/>
        <v>0</v>
      </c>
      <c r="BV112" s="163" t="b">
        <f t="shared" ca="1" si="437"/>
        <v>0</v>
      </c>
      <c r="BW112" s="163" t="b">
        <f t="shared" ca="1" si="437"/>
        <v>0</v>
      </c>
      <c r="BX112" s="163" t="str">
        <f t="shared" ca="1" si="439"/>
        <v>-</v>
      </c>
      <c r="BY112" s="163" t="str">
        <f t="shared" ca="1" si="423"/>
        <v>-</v>
      </c>
      <c r="BZ112" s="163" t="str">
        <f t="shared" ca="1" si="423"/>
        <v>-</v>
      </c>
      <c r="CA112" s="163" t="str">
        <f t="shared" ca="1" si="423"/>
        <v>-</v>
      </c>
      <c r="CB112" s="163" t="str">
        <f t="shared" ca="1" si="423"/>
        <v>-</v>
      </c>
      <c r="CC112" s="163" t="str">
        <f t="shared" ca="1" si="423"/>
        <v>-</v>
      </c>
      <c r="CD112" s="163" t="str">
        <f t="shared" ca="1" si="423"/>
        <v>-</v>
      </c>
      <c r="CE112" s="163" t="str">
        <f t="shared" ca="1" si="423"/>
        <v>-</v>
      </c>
      <c r="CF112" s="163" t="str">
        <f t="shared" ca="1" si="423"/>
        <v>-</v>
      </c>
      <c r="CG112" s="163" t="str">
        <f t="shared" ca="1" si="439"/>
        <v>-</v>
      </c>
      <c r="CH112" s="163" t="str">
        <f t="shared" ca="1" si="439"/>
        <v>-</v>
      </c>
      <c r="CI112" s="163" t="str">
        <f t="shared" ca="1" si="439"/>
        <v>-</v>
      </c>
      <c r="CJ112" s="163" t="str">
        <f t="shared" ca="1" si="439"/>
        <v>-</v>
      </c>
      <c r="CK112" s="163" t="str">
        <f t="shared" ca="1" si="439"/>
        <v>-</v>
      </c>
      <c r="CL112" s="163" t="str">
        <f t="shared" ca="1" si="439"/>
        <v>-</v>
      </c>
      <c r="CM112" s="163" t="str">
        <f t="shared" ca="1" si="439"/>
        <v>-</v>
      </c>
      <c r="CN112" s="163" t="str">
        <f t="shared" ca="1" si="439"/>
        <v>-</v>
      </c>
      <c r="CO112" s="163" t="str">
        <f t="shared" ca="1" si="439"/>
        <v>-</v>
      </c>
      <c r="CP112" s="163" t="str">
        <f t="shared" ca="1" si="439"/>
        <v>-</v>
      </c>
      <c r="CQ112" s="163" t="str">
        <f t="shared" ca="1" si="439"/>
        <v>-</v>
      </c>
      <c r="CR112" s="163" t="str">
        <f t="shared" ca="1" si="439"/>
        <v>-</v>
      </c>
      <c r="CS112" s="163" t="str">
        <f t="shared" ca="1" si="439"/>
        <v>-</v>
      </c>
      <c r="CT112" s="163" t="str">
        <f t="shared" ca="1" si="439"/>
        <v>-</v>
      </c>
      <c r="CU112" s="163" t="str">
        <f t="shared" ca="1" si="421"/>
        <v>-</v>
      </c>
      <c r="CV112" s="163" t="str">
        <f t="shared" ca="1" si="421"/>
        <v>-</v>
      </c>
      <c r="CW112" s="163" t="str">
        <f t="shared" ca="1" si="421"/>
        <v>-</v>
      </c>
      <c r="CX112" s="163" t="str">
        <f t="shared" ca="1" si="421"/>
        <v>-</v>
      </c>
      <c r="CY112" s="163" t="str">
        <f t="shared" ca="1" si="421"/>
        <v>-</v>
      </c>
      <c r="CZ112" s="163" t="str">
        <f t="shared" ca="1" si="421"/>
        <v>-</v>
      </c>
      <c r="DA112" s="163" t="str">
        <f t="shared" ca="1" si="421"/>
        <v>-</v>
      </c>
      <c r="DB112" s="163" t="str">
        <f t="shared" ca="1" si="421"/>
        <v>-</v>
      </c>
      <c r="DC112" s="163" t="str">
        <f t="shared" ca="1" si="439"/>
        <v>-</v>
      </c>
      <c r="DD112" s="163" t="str">
        <f t="shared" ca="1" si="424"/>
        <v>-</v>
      </c>
      <c r="DE112" s="163" t="str">
        <f t="shared" ca="1" si="424"/>
        <v>-</v>
      </c>
      <c r="DF112" s="163" t="str">
        <f t="shared" ca="1" si="424"/>
        <v>-</v>
      </c>
      <c r="DG112" s="163" t="str">
        <f t="shared" ca="1" si="424"/>
        <v>-</v>
      </c>
      <c r="DH112" s="163" t="str">
        <f t="shared" ca="1" si="424"/>
        <v>-</v>
      </c>
      <c r="DI112" s="163" t="str">
        <f t="shared" ca="1" si="424"/>
        <v>-</v>
      </c>
      <c r="DJ112" s="163" t="str">
        <f t="shared" ca="1" si="424"/>
        <v>-</v>
      </c>
      <c r="DK112" s="163" t="str">
        <f t="shared" ca="1" si="424"/>
        <v>-</v>
      </c>
      <c r="DL112" s="10"/>
      <c r="DM112" s="163" t="str">
        <f t="shared" ca="1" si="443"/>
        <v>-</v>
      </c>
      <c r="DN112" s="163" t="str">
        <f t="shared" ca="1" si="443"/>
        <v>-</v>
      </c>
      <c r="DO112" s="163" t="str">
        <f t="shared" ca="1" si="443"/>
        <v>-</v>
      </c>
      <c r="DP112" s="163" t="str">
        <f t="shared" ca="1" si="443"/>
        <v>-</v>
      </c>
      <c r="DQ112" s="163" t="str">
        <f t="shared" ca="1" si="443"/>
        <v>-</v>
      </c>
      <c r="DR112" s="163" t="str">
        <f t="shared" ca="1" si="443"/>
        <v>-</v>
      </c>
      <c r="DS112" s="163" t="str">
        <f t="shared" ca="1" si="443"/>
        <v>-</v>
      </c>
      <c r="DT112" s="163" t="str">
        <f t="shared" ca="1" si="443"/>
        <v>-</v>
      </c>
      <c r="DU112" s="163" t="str">
        <f t="shared" ca="1" si="443"/>
        <v>-</v>
      </c>
      <c r="DV112" s="163" t="str">
        <f t="shared" ca="1" si="443"/>
        <v>-</v>
      </c>
      <c r="DW112" s="163" t="str">
        <f t="shared" ca="1" si="443"/>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48"/>
        <v>-</v>
      </c>
      <c r="EJ112" s="163" t="str">
        <f t="shared" ca="1" si="448"/>
        <v>-</v>
      </c>
      <c r="EK112" s="163" t="str">
        <f t="shared" ca="1" si="448"/>
        <v>-</v>
      </c>
      <c r="EL112" s="163" t="str">
        <f t="shared" ca="1" si="448"/>
        <v>-</v>
      </c>
      <c r="EM112" s="163" t="str">
        <f t="shared" ca="1" si="448"/>
        <v>-</v>
      </c>
      <c r="EN112" s="163" t="str">
        <f t="shared" ca="1" si="448"/>
        <v>-</v>
      </c>
      <c r="EO112" s="163" t="str">
        <f t="shared" ca="1" si="448"/>
        <v>-</v>
      </c>
      <c r="EP112" s="163" t="str">
        <f t="shared" ca="1" si="448"/>
        <v>-</v>
      </c>
      <c r="EQ112" s="163">
        <f t="shared" ca="1" si="448"/>
        <v>1</v>
      </c>
      <c r="ER112" s="163">
        <f t="shared" ca="1" si="448"/>
        <v>1</v>
      </c>
      <c r="ES112" s="163">
        <f t="shared" ca="1" si="448"/>
        <v>0</v>
      </c>
      <c r="ET112" s="163" t="str">
        <f t="shared" ca="1" si="448"/>
        <v>-</v>
      </c>
      <c r="EU112" s="163" t="str">
        <f t="shared" ca="1" si="448"/>
        <v>-</v>
      </c>
      <c r="EV112" s="163" t="str">
        <f t="shared" ca="1" si="448"/>
        <v>-</v>
      </c>
      <c r="EW112" s="163" t="str">
        <f t="shared" ca="1" si="448"/>
        <v>-</v>
      </c>
      <c r="EX112" s="163" t="str">
        <f t="shared" ca="1" si="448"/>
        <v>-</v>
      </c>
      <c r="EY112" s="163" t="str">
        <f t="shared" ca="1" si="448"/>
        <v>-</v>
      </c>
      <c r="EZ112" s="163" t="str">
        <f t="shared" ca="1" si="448"/>
        <v>-</v>
      </c>
      <c r="FA112" s="163">
        <f t="shared" ca="1" si="448"/>
        <v>0</v>
      </c>
      <c r="FB112" s="163" t="str">
        <f t="shared" ca="1" si="448"/>
        <v>-</v>
      </c>
      <c r="FC112" s="163" t="str">
        <f t="shared" ca="1" si="444"/>
        <v>-</v>
      </c>
      <c r="FD112" s="163" t="str">
        <f t="shared" ca="1" si="444"/>
        <v>-</v>
      </c>
      <c r="FE112" s="163" t="str">
        <f t="shared" ca="1" si="444"/>
        <v>-</v>
      </c>
      <c r="FF112" s="163" t="str">
        <f t="shared" ca="1" si="444"/>
        <v>-</v>
      </c>
      <c r="FG112" s="163">
        <f t="shared" ca="1" si="444"/>
        <v>0</v>
      </c>
      <c r="FH112" s="163">
        <f t="shared" ca="1" si="444"/>
        <v>0</v>
      </c>
      <c r="FI112" s="163">
        <f t="shared" ca="1" si="444"/>
        <v>0</v>
      </c>
      <c r="FJ112" s="163">
        <f t="shared" ca="1" si="444"/>
        <v>0</v>
      </c>
      <c r="FK112" s="163">
        <f t="shared" ca="1" si="444"/>
        <v>0</v>
      </c>
      <c r="FL112" s="163">
        <f t="shared" ca="1" si="444"/>
        <v>0</v>
      </c>
      <c r="FM112" s="163">
        <f t="shared" ca="1" si="444"/>
        <v>0</v>
      </c>
      <c r="FN112" s="163" t="str">
        <f t="shared" ca="1" si="444"/>
        <v>-</v>
      </c>
      <c r="FO112" s="163" t="str">
        <f t="shared" ca="1" si="444"/>
        <v>-</v>
      </c>
      <c r="FP112" s="163" t="str">
        <f t="shared" ca="1" si="444"/>
        <v>-</v>
      </c>
      <c r="FQ112" s="163" t="str">
        <f t="shared" ca="1" si="444"/>
        <v>-</v>
      </c>
      <c r="FR112" s="163" t="str">
        <f t="shared" ca="1" si="444"/>
        <v>-</v>
      </c>
      <c r="FS112" s="163" t="str">
        <f t="shared" ca="1" si="444"/>
        <v>-</v>
      </c>
      <c r="FT112" s="163" t="str">
        <f t="shared" ca="1" si="444"/>
        <v>-</v>
      </c>
      <c r="FU112" s="163" t="str">
        <f t="shared" ca="1" si="444"/>
        <v>-</v>
      </c>
      <c r="FV112" s="163" t="str">
        <f t="shared" ref="FV112:GH120" ca="1" si="456">OFFSET(FV$5,$B112,0)</f>
        <v>-</v>
      </c>
      <c r="FW112" s="163" t="str">
        <f t="shared" ca="1" si="456"/>
        <v>-</v>
      </c>
      <c r="FX112" s="163" t="str">
        <f t="shared" ca="1" si="456"/>
        <v>-</v>
      </c>
      <c r="FY112" s="10"/>
      <c r="FZ112" s="163">
        <f t="shared" ref="FZ112:GH113" ca="1" si="457">OFFSET(FZ$5,$B112,0)</f>
        <v>1</v>
      </c>
      <c r="GA112" s="163" t="str">
        <f t="shared" ca="1" si="457"/>
        <v>-</v>
      </c>
      <c r="GB112" s="163" t="str">
        <f t="shared" ca="1" si="457"/>
        <v>-</v>
      </c>
      <c r="GC112" s="163" t="str">
        <f t="shared" ca="1" si="457"/>
        <v>-</v>
      </c>
      <c r="GD112" s="163" t="str">
        <f t="shared" ca="1" si="457"/>
        <v>-</v>
      </c>
      <c r="GE112" s="163" t="b">
        <f t="shared" ca="1" si="457"/>
        <v>0</v>
      </c>
      <c r="GF112" s="163" t="str">
        <f t="shared" ca="1" si="457"/>
        <v>-</v>
      </c>
      <c r="GG112" s="163">
        <f t="shared" ca="1" si="457"/>
        <v>0</v>
      </c>
      <c r="GH112" s="163" t="str">
        <f t="shared" ca="1" si="457"/>
        <v>-</v>
      </c>
      <c r="GI112" s="161" cm="1">
        <f t="array" aca="1" ref="GI112" ca="1">INDEX(i.rev,$K112,GI$15)</f>
        <v>1</v>
      </c>
      <c r="GJ112" s="163">
        <f t="shared" ref="GJ112:GY131" ca="1" si="458">OFFSET(GJ$5,$B112,0)</f>
        <v>0</v>
      </c>
      <c r="GK112" s="163">
        <f t="shared" ca="1" si="458"/>
        <v>1</v>
      </c>
      <c r="GL112" s="163">
        <f t="shared" ca="1" si="458"/>
        <v>0</v>
      </c>
      <c r="GM112" s="163">
        <f t="shared" ca="1" si="458"/>
        <v>1</v>
      </c>
      <c r="GN112" s="163">
        <f t="shared" ca="1" si="458"/>
        <v>1</v>
      </c>
      <c r="GO112" s="163">
        <f t="shared" ca="1" si="458"/>
        <v>1</v>
      </c>
      <c r="GP112" s="163">
        <f t="shared" ca="1" si="394"/>
        <v>0</v>
      </c>
      <c r="GQ112" s="163">
        <f t="shared" ca="1" si="394"/>
        <v>0</v>
      </c>
      <c r="GR112" s="163">
        <f t="shared" ca="1" si="394"/>
        <v>0</v>
      </c>
      <c r="GS112" s="163">
        <f t="shared" ca="1" si="394"/>
        <v>0</v>
      </c>
      <c r="GT112" s="163">
        <f t="shared" ca="1" si="394"/>
        <v>0</v>
      </c>
      <c r="GU112" s="163">
        <f t="shared" ca="1" si="394"/>
        <v>0</v>
      </c>
      <c r="GV112" s="163">
        <f t="shared" ca="1" si="394"/>
        <v>0</v>
      </c>
      <c r="GW112" s="163">
        <f t="shared" ca="1" si="394"/>
        <v>0</v>
      </c>
      <c r="GX112" s="163">
        <f t="shared" ca="1" si="394"/>
        <v>0</v>
      </c>
      <c r="GY112" s="163">
        <f t="shared" ca="1" si="394"/>
        <v>0</v>
      </c>
      <c r="GZ112" s="161" cm="1">
        <f t="array" aca="1" ref="GZ112" ca="1">INDEX(i.rev,$K112,GZ$15)</f>
        <v>0</v>
      </c>
      <c r="HA112" s="163">
        <f t="shared" ca="1" si="395"/>
        <v>0</v>
      </c>
      <c r="HB112" s="161" cm="1">
        <f t="array" aca="1" ref="HB112" ca="1">INDEX(i.rev,$K112,HB$15)</f>
        <v>1</v>
      </c>
      <c r="HC112" s="163">
        <f t="shared" ca="1" si="430"/>
        <v>0</v>
      </c>
      <c r="HD112" s="163">
        <f t="shared" ca="1" si="430"/>
        <v>0</v>
      </c>
      <c r="HE112" s="163">
        <f t="shared" ca="1" si="430"/>
        <v>0</v>
      </c>
      <c r="HF112" s="163">
        <f t="shared" ca="1" si="430"/>
        <v>0</v>
      </c>
      <c r="HG112" s="163">
        <f t="shared" ca="1" si="430"/>
        <v>0</v>
      </c>
      <c r="HH112" s="163">
        <f t="shared" ca="1" si="430"/>
        <v>0</v>
      </c>
      <c r="HI112" s="163">
        <f t="shared" ca="1" si="430"/>
        <v>0</v>
      </c>
      <c r="HJ112" s="10">
        <f>HJ111+0.15</f>
        <v>0.75</v>
      </c>
      <c r="HK112" s="163" t="str">
        <f t="shared" ca="1" si="445"/>
        <v>-</v>
      </c>
      <c r="HL112" s="163" t="str">
        <f t="shared" ca="1" si="445"/>
        <v>-</v>
      </c>
      <c r="HM112" s="193" t="b">
        <f>TRUE</f>
        <v>1</v>
      </c>
      <c r="HN112" s="195">
        <f t="shared" si="449"/>
        <v>26.25</v>
      </c>
      <c r="HO112" s="163" t="str">
        <f t="shared" ca="1" si="426"/>
        <v>-</v>
      </c>
      <c r="HP112" s="161" t="b">
        <f t="shared" si="310"/>
        <v>0</v>
      </c>
      <c r="HQ112" s="161" t="b">
        <f t="shared" si="310"/>
        <v>0</v>
      </c>
      <c r="HR112" s="161" t="b">
        <f t="shared" si="310"/>
        <v>1</v>
      </c>
      <c r="HS112" s="163">
        <f t="shared" ca="1" si="430"/>
        <v>0</v>
      </c>
      <c r="HT112" s="161">
        <f t="shared" ca="1" si="311"/>
        <v>1</v>
      </c>
      <c r="HU112" s="161">
        <f t="shared" ca="1" si="311"/>
        <v>1</v>
      </c>
      <c r="HV112" s="163" t="str">
        <f t="shared" ca="1" si="430"/>
        <v>-</v>
      </c>
      <c r="HW112" s="163" t="str">
        <f t="shared" ca="1" si="430"/>
        <v>-</v>
      </c>
      <c r="HX112" s="163" t="str">
        <f t="shared" ca="1" si="430"/>
        <v>-</v>
      </c>
      <c r="HY112" s="163" t="str">
        <f t="shared" ca="1" si="430"/>
        <v>-</v>
      </c>
      <c r="HZ112" s="163" t="str">
        <f t="shared" ca="1" si="430"/>
        <v>-</v>
      </c>
      <c r="IA112" s="163" t="str">
        <f t="shared" ca="1" si="430"/>
        <v>-</v>
      </c>
      <c r="IB112" s="163" t="str">
        <f t="shared" ca="1" si="430"/>
        <v>-</v>
      </c>
      <c r="IC112" s="163" t="str">
        <f t="shared" ca="1" si="430"/>
        <v>-</v>
      </c>
      <c r="ID112" s="163" t="str">
        <f t="shared" ca="1" si="430"/>
        <v>-</v>
      </c>
      <c r="IE112" s="163" t="b">
        <f t="shared" ca="1" si="430"/>
        <v>1</v>
      </c>
      <c r="IF112" s="163" t="str">
        <f t="shared" ca="1" si="430"/>
        <v>-</v>
      </c>
      <c r="IG112" s="163" t="str">
        <f t="shared" ca="1" si="430"/>
        <v>-</v>
      </c>
      <c r="IH112" s="163" t="str">
        <f t="shared" ca="1" si="312"/>
        <v>-</v>
      </c>
      <c r="II112" s="163" t="b">
        <f t="shared" ca="1" si="312"/>
        <v>1</v>
      </c>
      <c r="IJ112" s="163">
        <f t="shared" ca="1" si="312"/>
        <v>0</v>
      </c>
      <c r="IK112" s="163" t="str">
        <f t="shared" ca="1" si="312"/>
        <v>-</v>
      </c>
      <c r="IL112" s="163" t="str">
        <f t="shared" ca="1" si="312"/>
        <v>-</v>
      </c>
      <c r="IM112" s="163" t="str">
        <f t="shared" ca="1" si="312"/>
        <v>-</v>
      </c>
      <c r="IN112" s="163" t="str">
        <f t="shared" ca="1" si="312"/>
        <v>-</v>
      </c>
      <c r="IO112" s="163" t="str">
        <f t="shared" ca="1" si="312"/>
        <v>-</v>
      </c>
      <c r="IP112" s="163">
        <f t="shared" ca="1" si="312"/>
        <v>0</v>
      </c>
      <c r="IQ112" s="163" t="str">
        <f t="shared" ca="1" si="312"/>
        <v>-</v>
      </c>
      <c r="IR112" s="163" t="str">
        <f t="shared" ca="1" si="312"/>
        <v>-</v>
      </c>
      <c r="IS112" s="163" t="str">
        <f t="shared" ca="1" si="312"/>
        <v>-</v>
      </c>
      <c r="IT112" s="163">
        <f t="shared" ca="1" si="312"/>
        <v>500</v>
      </c>
      <c r="IU112" s="163">
        <f t="shared" ca="1" si="312"/>
        <v>500</v>
      </c>
      <c r="IV112" s="163" t="str">
        <f t="shared" ca="1" si="312"/>
        <v>-</v>
      </c>
      <c r="IW112" s="163" t="str">
        <f t="shared" ca="1" si="312"/>
        <v>-</v>
      </c>
      <c r="IX112" s="163" t="str">
        <f t="shared" ca="1" si="446"/>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316"/>
        <v>4.4999999999999998E-2</v>
      </c>
      <c r="MA112" s="161">
        <f t="shared" ca="1" si="317"/>
        <v>4.4999999999999998E-2</v>
      </c>
      <c r="MB112" s="163">
        <f t="shared" ca="1" si="436"/>
        <v>1</v>
      </c>
      <c r="MC112" s="163">
        <f t="shared" ca="1" si="436"/>
        <v>0</v>
      </c>
      <c r="MD112" s="163">
        <f t="shared" ca="1" si="436"/>
        <v>1</v>
      </c>
      <c r="ME112" s="163">
        <f t="shared" ca="1" si="436"/>
        <v>1</v>
      </c>
      <c r="MF112" s="163">
        <f t="shared" ca="1" si="436"/>
        <v>0</v>
      </c>
      <c r="MG112" s="163">
        <f t="shared" ca="1" si="436"/>
        <v>70</v>
      </c>
      <c r="MH112" s="163">
        <f t="shared" ca="1" si="436"/>
        <v>50</v>
      </c>
      <c r="MI112" s="163">
        <f t="shared" ca="1" si="436"/>
        <v>85</v>
      </c>
      <c r="MJ112" s="163">
        <f t="shared" ca="1" si="436"/>
        <v>50</v>
      </c>
      <c r="MK112" s="161">
        <f t="shared" ca="1" si="397"/>
        <v>1</v>
      </c>
      <c r="ML112" s="161">
        <f t="shared" ca="1" si="398"/>
        <v>1</v>
      </c>
      <c r="MM112" s="161">
        <f t="shared" ca="1" si="399"/>
        <v>1</v>
      </c>
      <c r="MN112" s="161">
        <f t="shared" ca="1" si="320"/>
        <v>1</v>
      </c>
      <c r="MO112" s="161">
        <f t="shared" ca="1" si="320"/>
        <v>1</v>
      </c>
      <c r="MP112" s="163">
        <f t="shared" ca="1" si="436"/>
        <v>1</v>
      </c>
      <c r="MQ112" s="10"/>
      <c r="MR112" s="163">
        <f t="shared" ca="1" si="436"/>
        <v>1</v>
      </c>
      <c r="MS112" s="161">
        <f t="shared" ca="1" si="321"/>
        <v>1</v>
      </c>
      <c r="MT112" s="163">
        <f t="shared" ca="1" si="436"/>
        <v>0.75</v>
      </c>
      <c r="MU112" s="163">
        <f t="shared" ca="1" si="436"/>
        <v>0.8</v>
      </c>
      <c r="MV112" s="163">
        <f t="shared" ca="1" si="452"/>
        <v>0.82499999999999996</v>
      </c>
      <c r="MW112" s="163">
        <f t="shared" ca="1" si="436"/>
        <v>0.875</v>
      </c>
      <c r="MX112" s="163">
        <f t="shared" ca="1" si="436"/>
        <v>0.9</v>
      </c>
      <c r="MY112" s="163">
        <f t="shared" ca="1" si="447"/>
        <v>0.75</v>
      </c>
      <c r="MZ112" s="163">
        <f t="shared" ca="1" si="447"/>
        <v>0.78142857142857147</v>
      </c>
      <c r="NA112" s="163">
        <f t="shared" ca="1" si="447"/>
        <v>0.82499999999999996</v>
      </c>
      <c r="NB112" s="163">
        <f t="shared" ca="1" si="447"/>
        <v>0.875</v>
      </c>
      <c r="NC112" s="163">
        <f t="shared" ca="1" si="447"/>
        <v>0.9</v>
      </c>
      <c r="ND112" s="163">
        <f t="shared" ca="1" si="447"/>
        <v>0.9</v>
      </c>
      <c r="NE112" s="163">
        <f t="shared" ca="1" si="447"/>
        <v>0.75</v>
      </c>
      <c r="NF112" s="163">
        <f t="shared" ca="1" si="447"/>
        <v>0.78142857142857147</v>
      </c>
      <c r="NG112" s="163">
        <f t="shared" ca="1" si="447"/>
        <v>0.82499999999999996</v>
      </c>
      <c r="NH112" s="163">
        <f t="shared" ca="1" si="447"/>
        <v>0.875</v>
      </c>
      <c r="NI112" s="163">
        <f t="shared" ca="1" si="447"/>
        <v>0.9</v>
      </c>
      <c r="NJ112" s="163">
        <f t="shared" ca="1" si="447"/>
        <v>0.9</v>
      </c>
      <c r="NK112" s="163">
        <f t="shared" ca="1" si="447"/>
        <v>0.75</v>
      </c>
      <c r="NL112" s="163">
        <f t="shared" ca="1" si="447"/>
        <v>0.78142857142857147</v>
      </c>
      <c r="NM112" s="163">
        <f t="shared" ca="1" si="447"/>
        <v>0.82499999999999996</v>
      </c>
      <c r="NN112" s="163">
        <f t="shared" ca="1" si="447"/>
        <v>0.875</v>
      </c>
      <c r="NO112" s="163">
        <f t="shared" ca="1" si="447"/>
        <v>0.9</v>
      </c>
      <c r="NP112" s="163">
        <f t="shared" ca="1" si="447"/>
        <v>0.9</v>
      </c>
      <c r="NQ112" s="163">
        <f t="shared" ca="1" si="447"/>
        <v>0.75</v>
      </c>
      <c r="NR112" s="163">
        <f t="shared" ca="1" si="447"/>
        <v>0.78142857142857147</v>
      </c>
      <c r="NS112" s="163">
        <f t="shared" ca="1" si="447"/>
        <v>0.82499999999999996</v>
      </c>
      <c r="NT112" s="163">
        <f t="shared" ca="1" si="447"/>
        <v>0.875</v>
      </c>
      <c r="NU112" s="163">
        <f t="shared" ca="1" si="447"/>
        <v>0.9</v>
      </c>
      <c r="NV112" s="163">
        <f t="shared" ca="1" si="447"/>
        <v>0.9</v>
      </c>
      <c r="NW112" s="163">
        <f t="shared" ca="1" si="447"/>
        <v>0.75</v>
      </c>
      <c r="NX112" s="163">
        <f t="shared" ca="1" si="447"/>
        <v>0.78142857142857147</v>
      </c>
      <c r="NY112" s="163">
        <f t="shared" ca="1" si="447"/>
        <v>0.82499999999999996</v>
      </c>
      <c r="NZ112" s="163">
        <f t="shared" ca="1" si="447"/>
        <v>0.875</v>
      </c>
      <c r="OA112" s="163">
        <f t="shared" ca="1" si="447"/>
        <v>0.9</v>
      </c>
      <c r="OB112" s="163">
        <f t="shared" ca="1" si="447"/>
        <v>0.9</v>
      </c>
      <c r="OC112" s="163">
        <f t="shared" ca="1" si="447"/>
        <v>0.75</v>
      </c>
      <c r="OD112" s="163">
        <f t="shared" ca="1" si="447"/>
        <v>0.78142857142857147</v>
      </c>
      <c r="OE112" s="163">
        <f t="shared" ca="1" si="447"/>
        <v>0.82499999999999996</v>
      </c>
      <c r="OF112" s="163">
        <f t="shared" ca="1" si="447"/>
        <v>0.875</v>
      </c>
      <c r="OG112" s="163">
        <f t="shared" ca="1" si="447"/>
        <v>0.9</v>
      </c>
      <c r="OH112" s="163">
        <f t="shared" ca="1" si="447"/>
        <v>0.9</v>
      </c>
      <c r="OI112" s="163">
        <f t="shared" ca="1" si="447"/>
        <v>0.75</v>
      </c>
      <c r="OJ112" s="163">
        <f t="shared" ca="1" si="447"/>
        <v>0.76904761904761909</v>
      </c>
      <c r="OK112" s="163">
        <f t="shared" ca="1" si="447"/>
        <v>0.82000000000000006</v>
      </c>
      <c r="OL112" s="163">
        <f t="shared" ca="1" si="447"/>
        <v>0.875</v>
      </c>
      <c r="OM112" s="163">
        <f t="shared" ca="1" si="447"/>
        <v>0.9</v>
      </c>
      <c r="ON112" s="163">
        <f t="shared" ca="1" si="447"/>
        <v>0.90000000000000013</v>
      </c>
      <c r="OO112" s="163">
        <f t="shared" ca="1" si="447"/>
        <v>0.75</v>
      </c>
      <c r="OP112" s="163">
        <f t="shared" ca="1" si="447"/>
        <v>0.76904761904761909</v>
      </c>
      <c r="OQ112" s="163">
        <f t="shared" ca="1" si="447"/>
        <v>0.82000000000000006</v>
      </c>
      <c r="OR112" s="163">
        <f t="shared" ca="1" si="447"/>
        <v>0.875</v>
      </c>
      <c r="OS112" s="163">
        <f t="shared" ca="1" si="447"/>
        <v>0.9</v>
      </c>
      <c r="OT112" s="163">
        <f t="shared" ca="1" si="447"/>
        <v>0.9</v>
      </c>
      <c r="OU112" s="163">
        <f t="shared" ca="1" si="422"/>
        <v>0.875</v>
      </c>
      <c r="OV112" s="161">
        <f t="shared" ca="1" si="325"/>
        <v>1</v>
      </c>
      <c r="OW112" s="161">
        <f t="shared" ca="1" si="326"/>
        <v>1</v>
      </c>
      <c r="OX112" s="161" t="str">
        <f t="shared" ca="1" si="327"/>
        <v>-</v>
      </c>
      <c r="OY112" s="193">
        <v>2</v>
      </c>
      <c r="OZ112" s="161" t="str">
        <f t="shared" ca="1" si="328"/>
        <v>-</v>
      </c>
      <c r="PA112" s="161" t="str">
        <f t="shared" ca="1" si="329"/>
        <v>-</v>
      </c>
      <c r="PB112" s="163">
        <f t="shared" ca="1" si="436"/>
        <v>0</v>
      </c>
      <c r="PC112" s="27">
        <v>0</v>
      </c>
    </row>
    <row r="113" spans="1:419" s="143" customFormat="1" hidden="1" outlineLevel="1">
      <c r="A113" s="121">
        <f t="shared" si="14"/>
        <v>108</v>
      </c>
      <c r="B113" s="121">
        <f t="shared" si="390"/>
        <v>13</v>
      </c>
      <c r="C113" s="143">
        <v>101</v>
      </c>
      <c r="D113" s="143" t="s">
        <v>884</v>
      </c>
      <c r="E113" s="143" t="b">
        <v>1</v>
      </c>
      <c r="F113" s="143" t="b">
        <v>0</v>
      </c>
      <c r="G113" s="143" t="b">
        <f t="shared" si="428"/>
        <v>1</v>
      </c>
      <c r="H113" s="139">
        <v>3</v>
      </c>
      <c r="I113" s="32">
        <v>1</v>
      </c>
      <c r="J113" s="139">
        <f t="shared" ca="1" si="453"/>
        <v>1</v>
      </c>
      <c r="K113" s="139">
        <f t="shared" ca="1" si="453"/>
        <v>1</v>
      </c>
      <c r="L113" s="139">
        <f t="shared" ca="1" si="453"/>
        <v>1</v>
      </c>
      <c r="M113" s="139">
        <f t="shared" ca="1" si="453"/>
        <v>1</v>
      </c>
      <c r="N113" s="139">
        <f t="shared" ca="1" si="453"/>
        <v>1</v>
      </c>
      <c r="O113" s="139">
        <f t="shared" ca="1" si="453"/>
        <v>1</v>
      </c>
      <c r="P113" s="139">
        <f t="shared" ca="1" si="453"/>
        <v>1</v>
      </c>
      <c r="Q113" s="139">
        <f t="shared" ca="1" si="453"/>
        <v>1</v>
      </c>
      <c r="R113" s="139">
        <f t="shared" ca="1" si="453"/>
        <v>2</v>
      </c>
      <c r="S113" s="139">
        <f t="shared" ca="1" si="454"/>
        <v>1</v>
      </c>
      <c r="T113" s="139">
        <f t="shared" ca="1" si="454"/>
        <v>1</v>
      </c>
      <c r="U113" s="139">
        <f t="shared" ca="1" si="454"/>
        <v>1</v>
      </c>
      <c r="V113" s="139">
        <f t="shared" ca="1" si="454"/>
        <v>1</v>
      </c>
      <c r="W113" s="139">
        <f t="shared" ca="1" si="453"/>
        <v>1</v>
      </c>
      <c r="X113" s="139">
        <f t="shared" ca="1" si="453"/>
        <v>1</v>
      </c>
      <c r="Y113" s="139">
        <f t="shared" ca="1" si="453"/>
        <v>1</v>
      </c>
      <c r="Z113" s="139">
        <f t="shared" ca="1" si="453"/>
        <v>1</v>
      </c>
      <c r="AA113" s="139">
        <f t="shared" ca="1" si="453"/>
        <v>1</v>
      </c>
      <c r="AB113" s="139">
        <f t="shared" ca="1" si="453"/>
        <v>1</v>
      </c>
      <c r="AC113" s="139">
        <f t="shared" ca="1" si="453"/>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49634822592 SE CropgrazeFALSE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34"/>
        <v>1</v>
      </c>
      <c r="AP113" s="161" t="str">
        <f t="shared" si="434"/>
        <v>-</v>
      </c>
      <c r="AQ113" s="161" t="str">
        <f t="shared" si="434"/>
        <v>-</v>
      </c>
      <c r="AR113" s="161" t="str">
        <f t="shared" si="434"/>
        <v>-</v>
      </c>
      <c r="AS113" s="161" t="b">
        <f t="shared" si="434"/>
        <v>1</v>
      </c>
      <c r="AT113" s="161" t="b">
        <f t="shared" si="434"/>
        <v>0</v>
      </c>
      <c r="AU113" s="161">
        <f t="shared" ca="1" si="297"/>
        <v>0</v>
      </c>
      <c r="AV113" s="161" t="b">
        <f t="shared" ca="1" si="455"/>
        <v>0</v>
      </c>
      <c r="AW113" s="161" t="b">
        <f t="shared" ca="1" si="455"/>
        <v>0</v>
      </c>
      <c r="AX113" s="161" t="str">
        <f t="shared" ca="1" si="455"/>
        <v>-</v>
      </c>
      <c r="AY113" s="161" t="str">
        <f t="shared" ca="1" si="455"/>
        <v>-</v>
      </c>
      <c r="AZ113" s="161" t="str">
        <f t="shared" ca="1" si="455"/>
        <v>-</v>
      </c>
      <c r="BA113" s="10"/>
      <c r="BB113" s="161" t="b">
        <f t="shared" si="299"/>
        <v>1</v>
      </c>
      <c r="BC113" s="163" t="b">
        <f t="shared" ca="1" si="443"/>
        <v>1</v>
      </c>
      <c r="BD113" s="163" t="b">
        <f t="shared" ca="1" si="443"/>
        <v>1</v>
      </c>
      <c r="BE113" s="162">
        <f t="shared" si="351"/>
        <v>3108</v>
      </c>
      <c r="BF113" s="163" t="str">
        <f t="shared" ca="1" si="443"/>
        <v>-</v>
      </c>
      <c r="BG113" s="163" t="str">
        <f t="shared" ca="1" si="443"/>
        <v>-</v>
      </c>
      <c r="BH113" s="163" t="str">
        <f t="shared" ca="1" si="443"/>
        <v>-</v>
      </c>
      <c r="BI113" s="163" t="str">
        <f t="shared" ca="1" si="443"/>
        <v>-</v>
      </c>
      <c r="BJ113" s="163" t="str">
        <f t="shared" ca="1" si="443"/>
        <v>-</v>
      </c>
      <c r="BK113" s="163">
        <f t="shared" ca="1" si="443"/>
        <v>1</v>
      </c>
      <c r="BL113" s="163">
        <f t="shared" ca="1" si="443"/>
        <v>1</v>
      </c>
      <c r="BM113" s="163" t="str">
        <f t="shared" ca="1" si="443"/>
        <v>-</v>
      </c>
      <c r="BN113" s="163" t="str">
        <f t="shared" ca="1" si="443"/>
        <v>-</v>
      </c>
      <c r="BO113" s="163" t="b">
        <f t="shared" ca="1" si="301"/>
        <v>0</v>
      </c>
      <c r="BP113" s="163" t="b">
        <f t="shared" ca="1" si="437"/>
        <v>0</v>
      </c>
      <c r="BQ113" s="163" t="b">
        <f t="shared" ca="1" si="437"/>
        <v>0</v>
      </c>
      <c r="BR113" s="163" t="b">
        <f t="shared" ca="1" si="437"/>
        <v>0</v>
      </c>
      <c r="BS113" s="163" t="b">
        <f t="shared" ca="1" si="437"/>
        <v>0</v>
      </c>
      <c r="BT113" s="163" t="b">
        <f t="shared" ca="1" si="437"/>
        <v>0</v>
      </c>
      <c r="BU113" s="163" t="b">
        <f t="shared" ca="1" si="437"/>
        <v>0</v>
      </c>
      <c r="BV113" s="163" t="b">
        <f t="shared" ca="1" si="437"/>
        <v>0</v>
      </c>
      <c r="BW113" s="163" t="b">
        <f t="shared" ca="1" si="437"/>
        <v>0</v>
      </c>
      <c r="BX113" s="163" t="str">
        <f t="shared" ca="1" si="439"/>
        <v>-</v>
      </c>
      <c r="BY113" s="163" t="str">
        <f t="shared" ca="1" si="423"/>
        <v>-</v>
      </c>
      <c r="BZ113" s="163" t="str">
        <f t="shared" ca="1" si="423"/>
        <v>-</v>
      </c>
      <c r="CA113" s="163" t="str">
        <f t="shared" ca="1" si="423"/>
        <v>-</v>
      </c>
      <c r="CB113" s="163" t="str">
        <f t="shared" ca="1" si="423"/>
        <v>-</v>
      </c>
      <c r="CC113" s="163" t="str">
        <f t="shared" ca="1" si="423"/>
        <v>-</v>
      </c>
      <c r="CD113" s="163" t="str">
        <f t="shared" ca="1" si="423"/>
        <v>-</v>
      </c>
      <c r="CE113" s="163" t="str">
        <f t="shared" ca="1" si="423"/>
        <v>-</v>
      </c>
      <c r="CF113" s="163" t="str">
        <f t="shared" ca="1" si="423"/>
        <v>-</v>
      </c>
      <c r="CG113" s="163" t="str">
        <f t="shared" ca="1" si="439"/>
        <v>-</v>
      </c>
      <c r="CH113" s="163" t="str">
        <f t="shared" ca="1" si="439"/>
        <v>-</v>
      </c>
      <c r="CI113" s="163" t="str">
        <f t="shared" ca="1" si="439"/>
        <v>-</v>
      </c>
      <c r="CJ113" s="163" t="str">
        <f t="shared" ca="1" si="439"/>
        <v>-</v>
      </c>
      <c r="CK113" s="163" t="str">
        <f t="shared" ca="1" si="439"/>
        <v>-</v>
      </c>
      <c r="CL113" s="163" t="str">
        <f t="shared" ca="1" si="439"/>
        <v>-</v>
      </c>
      <c r="CM113" s="163" t="str">
        <f t="shared" ca="1" si="439"/>
        <v>-</v>
      </c>
      <c r="CN113" s="163" t="str">
        <f t="shared" ca="1" si="439"/>
        <v>-</v>
      </c>
      <c r="CO113" s="163" t="str">
        <f t="shared" ca="1" si="439"/>
        <v>-</v>
      </c>
      <c r="CP113" s="163" t="str">
        <f t="shared" ca="1" si="439"/>
        <v>-</v>
      </c>
      <c r="CQ113" s="163" t="str">
        <f t="shared" ca="1" si="439"/>
        <v>-</v>
      </c>
      <c r="CR113" s="163" t="str">
        <f t="shared" ca="1" si="439"/>
        <v>-</v>
      </c>
      <c r="CS113" s="163" t="str">
        <f t="shared" ca="1" si="439"/>
        <v>-</v>
      </c>
      <c r="CT113" s="163" t="str">
        <f t="shared" ca="1" si="439"/>
        <v>-</v>
      </c>
      <c r="CU113" s="163" t="str">
        <f t="shared" ca="1" si="421"/>
        <v>-</v>
      </c>
      <c r="CV113" s="163" t="str">
        <f t="shared" ca="1" si="421"/>
        <v>-</v>
      </c>
      <c r="CW113" s="163" t="str">
        <f t="shared" ca="1" si="421"/>
        <v>-</v>
      </c>
      <c r="CX113" s="163" t="str">
        <f t="shared" ca="1" si="421"/>
        <v>-</v>
      </c>
      <c r="CY113" s="163" t="str">
        <f t="shared" ca="1" si="421"/>
        <v>-</v>
      </c>
      <c r="CZ113" s="163" t="str">
        <f t="shared" ca="1" si="421"/>
        <v>-</v>
      </c>
      <c r="DA113" s="163" t="str">
        <f t="shared" ca="1" si="421"/>
        <v>-</v>
      </c>
      <c r="DB113" s="163" t="str">
        <f t="shared" ca="1" si="421"/>
        <v>-</v>
      </c>
      <c r="DC113" s="163" t="str">
        <f t="shared" ca="1" si="439"/>
        <v>-</v>
      </c>
      <c r="DD113" s="163" t="str">
        <f t="shared" ca="1" si="424"/>
        <v>-</v>
      </c>
      <c r="DE113" s="163" t="str">
        <f t="shared" ca="1" si="424"/>
        <v>-</v>
      </c>
      <c r="DF113" s="163" t="str">
        <f t="shared" ca="1" si="424"/>
        <v>-</v>
      </c>
      <c r="DG113" s="163" t="str">
        <f t="shared" ca="1" si="424"/>
        <v>-</v>
      </c>
      <c r="DH113" s="163" t="str">
        <f t="shared" ca="1" si="424"/>
        <v>-</v>
      </c>
      <c r="DI113" s="163" t="str">
        <f t="shared" ca="1" si="424"/>
        <v>-</v>
      </c>
      <c r="DJ113" s="163" t="str">
        <f t="shared" ca="1" si="424"/>
        <v>-</v>
      </c>
      <c r="DK113" s="163" t="str">
        <f t="shared" ca="1" si="424"/>
        <v>-</v>
      </c>
      <c r="DL113" s="10"/>
      <c r="DM113" s="163" t="str">
        <f t="shared" ca="1" si="443"/>
        <v>-</v>
      </c>
      <c r="DN113" s="163" t="str">
        <f t="shared" ca="1" si="443"/>
        <v>-</v>
      </c>
      <c r="DO113" s="163" t="str">
        <f t="shared" ca="1" si="443"/>
        <v>-</v>
      </c>
      <c r="DP113" s="163" t="str">
        <f t="shared" ca="1" si="443"/>
        <v>-</v>
      </c>
      <c r="DQ113" s="163" t="str">
        <f t="shared" ca="1" si="443"/>
        <v>-</v>
      </c>
      <c r="DR113" s="163" t="str">
        <f t="shared" ca="1" si="443"/>
        <v>-</v>
      </c>
      <c r="DS113" s="163" t="str">
        <f t="shared" ca="1" si="443"/>
        <v>-</v>
      </c>
      <c r="DT113" s="163" t="str">
        <f t="shared" ca="1" si="443"/>
        <v>-</v>
      </c>
      <c r="DU113" s="163" t="str">
        <f t="shared" ca="1" si="443"/>
        <v>-</v>
      </c>
      <c r="DV113" s="163" t="str">
        <f t="shared" ca="1" si="443"/>
        <v>-</v>
      </c>
      <c r="DW113" s="163" t="str">
        <f t="shared" ca="1" si="443"/>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48"/>
        <v>-</v>
      </c>
      <c r="EJ113" s="163" t="str">
        <f t="shared" ca="1" si="448"/>
        <v>-</v>
      </c>
      <c r="EK113" s="163" t="str">
        <f t="shared" ca="1" si="448"/>
        <v>-</v>
      </c>
      <c r="EL113" s="163" t="str">
        <f t="shared" ca="1" si="448"/>
        <v>-</v>
      </c>
      <c r="EM113" s="163" t="str">
        <f t="shared" ca="1" si="448"/>
        <v>-</v>
      </c>
      <c r="EN113" s="163" t="str">
        <f t="shared" ca="1" si="448"/>
        <v>-</v>
      </c>
      <c r="EO113" s="163" t="str">
        <f t="shared" ca="1" si="448"/>
        <v>-</v>
      </c>
      <c r="EP113" s="163" t="str">
        <f t="shared" ca="1" si="448"/>
        <v>-</v>
      </c>
      <c r="EQ113" s="163">
        <f t="shared" ca="1" si="448"/>
        <v>1</v>
      </c>
      <c r="ER113" s="163">
        <f t="shared" ca="1" si="448"/>
        <v>1</v>
      </c>
      <c r="ES113" s="163">
        <f t="shared" ca="1" si="448"/>
        <v>0</v>
      </c>
      <c r="ET113" s="163" t="str">
        <f t="shared" ca="1" si="448"/>
        <v>-</v>
      </c>
      <c r="EU113" s="163" t="str">
        <f t="shared" ca="1" si="448"/>
        <v>-</v>
      </c>
      <c r="EV113" s="163" t="str">
        <f t="shared" ca="1" si="448"/>
        <v>-</v>
      </c>
      <c r="EW113" s="163" t="str">
        <f t="shared" ca="1" si="448"/>
        <v>-</v>
      </c>
      <c r="EX113" s="163" t="str">
        <f t="shared" ca="1" si="448"/>
        <v>-</v>
      </c>
      <c r="EY113" s="163" t="str">
        <f t="shared" ca="1" si="448"/>
        <v>-</v>
      </c>
      <c r="EZ113" s="163" t="str">
        <f t="shared" ca="1" si="448"/>
        <v>-</v>
      </c>
      <c r="FA113" s="163">
        <f t="shared" ca="1" si="448"/>
        <v>0</v>
      </c>
      <c r="FB113" s="163" t="str">
        <f t="shared" ca="1" si="448"/>
        <v>-</v>
      </c>
      <c r="FC113" s="163" t="str">
        <f t="shared" ca="1" si="444"/>
        <v>-</v>
      </c>
      <c r="FD113" s="163" t="str">
        <f t="shared" ca="1" si="444"/>
        <v>-</v>
      </c>
      <c r="FE113" s="163" t="str">
        <f t="shared" ca="1" si="444"/>
        <v>-</v>
      </c>
      <c r="FF113" s="163" t="str">
        <f t="shared" ca="1" si="444"/>
        <v>-</v>
      </c>
      <c r="FG113" s="163">
        <f t="shared" ca="1" si="444"/>
        <v>0</v>
      </c>
      <c r="FH113" s="163">
        <f t="shared" ca="1" si="444"/>
        <v>0</v>
      </c>
      <c r="FI113" s="163">
        <f t="shared" ca="1" si="444"/>
        <v>0</v>
      </c>
      <c r="FJ113" s="163">
        <f t="shared" ca="1" si="444"/>
        <v>0</v>
      </c>
      <c r="FK113" s="163">
        <f t="shared" ca="1" si="444"/>
        <v>0</v>
      </c>
      <c r="FL113" s="163">
        <f t="shared" ca="1" si="444"/>
        <v>0</v>
      </c>
      <c r="FM113" s="163">
        <f t="shared" ca="1" si="444"/>
        <v>0</v>
      </c>
      <c r="FN113" s="163" t="str">
        <f t="shared" ca="1" si="444"/>
        <v>-</v>
      </c>
      <c r="FO113" s="163" t="str">
        <f t="shared" ca="1" si="444"/>
        <v>-</v>
      </c>
      <c r="FP113" s="163" t="str">
        <f t="shared" ca="1" si="444"/>
        <v>-</v>
      </c>
      <c r="FQ113" s="163" t="str">
        <f t="shared" ca="1" si="444"/>
        <v>-</v>
      </c>
      <c r="FR113" s="163" t="str">
        <f t="shared" ca="1" si="444"/>
        <v>-</v>
      </c>
      <c r="FS113" s="163" t="str">
        <f t="shared" ca="1" si="444"/>
        <v>-</v>
      </c>
      <c r="FT113" s="163" t="str">
        <f t="shared" ca="1" si="444"/>
        <v>-</v>
      </c>
      <c r="FU113" s="163" t="str">
        <f t="shared" ca="1" si="444"/>
        <v>-</v>
      </c>
      <c r="FV113" s="163" t="str">
        <f t="shared" ca="1" si="456"/>
        <v>-</v>
      </c>
      <c r="FW113" s="163" t="str">
        <f t="shared" ca="1" si="456"/>
        <v>-</v>
      </c>
      <c r="FX113" s="163" t="str">
        <f t="shared" ca="1" si="456"/>
        <v>-</v>
      </c>
      <c r="FY113" s="10"/>
      <c r="FZ113" s="163">
        <f t="shared" ca="1" si="457"/>
        <v>1</v>
      </c>
      <c r="GA113" s="163" t="str">
        <f t="shared" ca="1" si="457"/>
        <v>-</v>
      </c>
      <c r="GB113" s="163" t="str">
        <f t="shared" ca="1" si="457"/>
        <v>-</v>
      </c>
      <c r="GC113" s="163" t="str">
        <f t="shared" ca="1" si="457"/>
        <v>-</v>
      </c>
      <c r="GD113" s="163" t="str">
        <f t="shared" ca="1" si="457"/>
        <v>-</v>
      </c>
      <c r="GE113" s="163" t="b">
        <f t="shared" ca="1" si="457"/>
        <v>0</v>
      </c>
      <c r="GF113" s="163" t="str">
        <f t="shared" ca="1" si="457"/>
        <v>-</v>
      </c>
      <c r="GG113" s="163">
        <f t="shared" ca="1" si="457"/>
        <v>0</v>
      </c>
      <c r="GH113" s="163" t="str">
        <f t="shared" ca="1" si="457"/>
        <v>-</v>
      </c>
      <c r="GI113" s="161" cm="1">
        <f t="array" aca="1" ref="GI113" ca="1">INDEX(i.rev,$K113,GI$15)</f>
        <v>1</v>
      </c>
      <c r="GJ113" s="163">
        <f t="shared" ca="1" si="458"/>
        <v>0</v>
      </c>
      <c r="GK113" s="163">
        <f t="shared" ca="1" si="458"/>
        <v>1</v>
      </c>
      <c r="GL113" s="163">
        <f t="shared" ca="1" si="458"/>
        <v>0</v>
      </c>
      <c r="GM113" s="163">
        <f t="shared" ca="1" si="458"/>
        <v>1</v>
      </c>
      <c r="GN113" s="163">
        <f t="shared" ca="1" si="458"/>
        <v>1</v>
      </c>
      <c r="GO113" s="163">
        <f t="shared" ca="1" si="458"/>
        <v>1</v>
      </c>
      <c r="GP113" s="163">
        <f t="shared" ca="1" si="394"/>
        <v>0</v>
      </c>
      <c r="GQ113" s="163">
        <f t="shared" ca="1" si="394"/>
        <v>0</v>
      </c>
      <c r="GR113" s="163">
        <f t="shared" ca="1" si="394"/>
        <v>0</v>
      </c>
      <c r="GS113" s="163">
        <f t="shared" ca="1" si="394"/>
        <v>0</v>
      </c>
      <c r="GT113" s="163">
        <f t="shared" ca="1" si="394"/>
        <v>0</v>
      </c>
      <c r="GU113" s="163">
        <f t="shared" ca="1" si="394"/>
        <v>0</v>
      </c>
      <c r="GV113" s="163">
        <f t="shared" ca="1" si="394"/>
        <v>0</v>
      </c>
      <c r="GW113" s="163">
        <f t="shared" ca="1" si="394"/>
        <v>0</v>
      </c>
      <c r="GX113" s="163">
        <f t="shared" ca="1" si="394"/>
        <v>0</v>
      </c>
      <c r="GY113" s="163">
        <f t="shared" ca="1" si="394"/>
        <v>0</v>
      </c>
      <c r="GZ113" s="161" cm="1">
        <f t="array" aca="1" ref="GZ113" ca="1">INDEX(i.rev,$K113,GZ$15)</f>
        <v>0</v>
      </c>
      <c r="HA113" s="163">
        <f t="shared" ca="1" si="395"/>
        <v>0</v>
      </c>
      <c r="HB113" s="161" cm="1">
        <f t="array" aca="1" ref="HB113" ca="1">INDEX(i.rev,$K113,HB$15)</f>
        <v>1</v>
      </c>
      <c r="HC113" s="163">
        <f t="shared" ca="1" si="430"/>
        <v>0</v>
      </c>
      <c r="HD113" s="163">
        <f t="shared" ca="1" si="430"/>
        <v>0</v>
      </c>
      <c r="HE113" s="163">
        <f t="shared" ca="1" si="430"/>
        <v>0</v>
      </c>
      <c r="HF113" s="163">
        <f t="shared" ca="1" si="430"/>
        <v>0</v>
      </c>
      <c r="HG113" s="163">
        <f t="shared" ca="1" si="430"/>
        <v>0</v>
      </c>
      <c r="HH113" s="163">
        <f t="shared" ca="1" si="430"/>
        <v>0</v>
      </c>
      <c r="HI113" s="163">
        <f t="shared" ca="1" si="430"/>
        <v>0</v>
      </c>
      <c r="HJ113" s="10">
        <f t="shared" si="450"/>
        <v>0.9</v>
      </c>
      <c r="HK113" s="163" t="str">
        <f t="shared" ca="1" si="445"/>
        <v>-</v>
      </c>
      <c r="HL113" s="163" t="str">
        <f t="shared" ca="1" si="445"/>
        <v>-</v>
      </c>
      <c r="HM113" s="193" t="b">
        <f>TRUE</f>
        <v>1</v>
      </c>
      <c r="HN113" s="195">
        <f t="shared" si="449"/>
        <v>31.5</v>
      </c>
      <c r="HO113" s="163" t="str">
        <f t="shared" ca="1" si="426"/>
        <v>-</v>
      </c>
      <c r="HP113" s="161" t="b">
        <f t="shared" si="310"/>
        <v>0</v>
      </c>
      <c r="HQ113" s="161" t="b">
        <f t="shared" si="310"/>
        <v>0</v>
      </c>
      <c r="HR113" s="161" t="b">
        <f t="shared" si="310"/>
        <v>1</v>
      </c>
      <c r="HS113" s="163">
        <f t="shared" ca="1" si="430"/>
        <v>0</v>
      </c>
      <c r="HT113" s="161">
        <f t="shared" ca="1" si="311"/>
        <v>1</v>
      </c>
      <c r="HU113" s="161">
        <f t="shared" ca="1" si="311"/>
        <v>1</v>
      </c>
      <c r="HV113" s="163" t="str">
        <f t="shared" ca="1" si="430"/>
        <v>-</v>
      </c>
      <c r="HW113" s="163" t="str">
        <f t="shared" ca="1" si="430"/>
        <v>-</v>
      </c>
      <c r="HX113" s="163" t="str">
        <f t="shared" ca="1" si="430"/>
        <v>-</v>
      </c>
      <c r="HY113" s="163" t="str">
        <f t="shared" ref="HY113:IG113" ca="1" si="459">OFFSET(HY$5,$B113,0)</f>
        <v>-</v>
      </c>
      <c r="HZ113" s="163" t="str">
        <f t="shared" ca="1" si="459"/>
        <v>-</v>
      </c>
      <c r="IA113" s="163" t="str">
        <f t="shared" ca="1" si="459"/>
        <v>-</v>
      </c>
      <c r="IB113" s="163" t="str">
        <f t="shared" ca="1" si="459"/>
        <v>-</v>
      </c>
      <c r="IC113" s="163" t="str">
        <f t="shared" ca="1" si="459"/>
        <v>-</v>
      </c>
      <c r="ID113" s="163" t="str">
        <f t="shared" ca="1" si="459"/>
        <v>-</v>
      </c>
      <c r="IE113" s="163" t="b">
        <f t="shared" ca="1" si="459"/>
        <v>1</v>
      </c>
      <c r="IF113" s="163" t="str">
        <f t="shared" ca="1" si="459"/>
        <v>-</v>
      </c>
      <c r="IG113" s="163" t="str">
        <f t="shared" ca="1" si="459"/>
        <v>-</v>
      </c>
      <c r="IH113" s="163" t="str">
        <f t="shared" ca="1" si="312"/>
        <v>-</v>
      </c>
      <c r="II113" s="163" t="b">
        <f t="shared" ca="1" si="312"/>
        <v>1</v>
      </c>
      <c r="IJ113" s="163">
        <f t="shared" ca="1" si="312"/>
        <v>0</v>
      </c>
      <c r="IK113" s="163" t="str">
        <f t="shared" ca="1" si="312"/>
        <v>-</v>
      </c>
      <c r="IL113" s="163" t="str">
        <f t="shared" ca="1" si="312"/>
        <v>-</v>
      </c>
      <c r="IM113" s="163" t="str">
        <f t="shared" ca="1" si="312"/>
        <v>-</v>
      </c>
      <c r="IN113" s="163" t="str">
        <f t="shared" ca="1" si="312"/>
        <v>-</v>
      </c>
      <c r="IO113" s="163" t="str">
        <f t="shared" ca="1" si="312"/>
        <v>-</v>
      </c>
      <c r="IP113" s="163">
        <f t="shared" ca="1" si="312"/>
        <v>0</v>
      </c>
      <c r="IQ113" s="163" t="str">
        <f t="shared" ca="1" si="312"/>
        <v>-</v>
      </c>
      <c r="IR113" s="163" t="str">
        <f t="shared" ca="1" si="312"/>
        <v>-</v>
      </c>
      <c r="IS113" s="163" t="str">
        <f t="shared" ca="1" si="312"/>
        <v>-</v>
      </c>
      <c r="IT113" s="163">
        <f t="shared" ca="1" si="312"/>
        <v>500</v>
      </c>
      <c r="IU113" s="163">
        <f t="shared" ca="1" si="312"/>
        <v>500</v>
      </c>
      <c r="IV113" s="163" t="str">
        <f t="shared" ca="1" si="312"/>
        <v>-</v>
      </c>
      <c r="IW113" s="163" t="str">
        <f t="shared" ca="1" si="312"/>
        <v>-</v>
      </c>
      <c r="IX113" s="163" t="str">
        <f t="shared" ca="1" si="446"/>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316"/>
        <v>4.4999999999999998E-2</v>
      </c>
      <c r="MA113" s="161">
        <f t="shared" ca="1" si="317"/>
        <v>4.4999999999999998E-2</v>
      </c>
      <c r="MB113" s="163">
        <f t="shared" ca="1" si="436"/>
        <v>1</v>
      </c>
      <c r="MC113" s="163">
        <f t="shared" ca="1" si="436"/>
        <v>0</v>
      </c>
      <c r="MD113" s="163">
        <f t="shared" ca="1" si="436"/>
        <v>1</v>
      </c>
      <c r="ME113" s="163">
        <f t="shared" ca="1" si="436"/>
        <v>1</v>
      </c>
      <c r="MF113" s="163">
        <f t="shared" ca="1" si="436"/>
        <v>0</v>
      </c>
      <c r="MG113" s="163">
        <f t="shared" ca="1" si="436"/>
        <v>70</v>
      </c>
      <c r="MH113" s="163">
        <f t="shared" ca="1" si="436"/>
        <v>50</v>
      </c>
      <c r="MI113" s="163">
        <f t="shared" ca="1" si="436"/>
        <v>85</v>
      </c>
      <c r="MJ113" s="163">
        <f t="shared" ca="1" si="436"/>
        <v>50</v>
      </c>
      <c r="MK113" s="161">
        <f t="shared" ca="1" si="397"/>
        <v>1</v>
      </c>
      <c r="ML113" s="161">
        <f t="shared" ca="1" si="398"/>
        <v>1</v>
      </c>
      <c r="MM113" s="161">
        <f t="shared" ca="1" si="399"/>
        <v>1</v>
      </c>
      <c r="MN113" s="161">
        <f t="shared" ca="1" si="320"/>
        <v>1</v>
      </c>
      <c r="MO113" s="161">
        <f t="shared" ca="1" si="320"/>
        <v>1</v>
      </c>
      <c r="MP113" s="163">
        <f t="shared" ca="1" si="436"/>
        <v>1</v>
      </c>
      <c r="MQ113" s="10"/>
      <c r="MR113" s="163">
        <f t="shared" ca="1" si="436"/>
        <v>1</v>
      </c>
      <c r="MS113" s="161">
        <f t="shared" ca="1" si="321"/>
        <v>1</v>
      </c>
      <c r="MT113" s="163">
        <f t="shared" ca="1" si="436"/>
        <v>0.75</v>
      </c>
      <c r="MU113" s="163">
        <f t="shared" ca="1" si="436"/>
        <v>0.8</v>
      </c>
      <c r="MV113" s="163">
        <f t="shared" ca="1" si="452"/>
        <v>0.82499999999999996</v>
      </c>
      <c r="MW113" s="163">
        <f t="shared" ca="1" si="436"/>
        <v>0.875</v>
      </c>
      <c r="MX113" s="163">
        <f t="shared" ca="1" si="436"/>
        <v>0.9</v>
      </c>
      <c r="MY113" s="163">
        <f t="shared" ca="1" si="447"/>
        <v>0.75</v>
      </c>
      <c r="MZ113" s="163">
        <f t="shared" ca="1" si="447"/>
        <v>0.78142857142857147</v>
      </c>
      <c r="NA113" s="163">
        <f t="shared" ca="1" si="447"/>
        <v>0.82499999999999996</v>
      </c>
      <c r="NB113" s="163">
        <f t="shared" ca="1" si="447"/>
        <v>0.875</v>
      </c>
      <c r="NC113" s="163">
        <f t="shared" ca="1" si="447"/>
        <v>0.9</v>
      </c>
      <c r="ND113" s="163">
        <f t="shared" ca="1" si="447"/>
        <v>0.9</v>
      </c>
      <c r="NE113" s="163">
        <f t="shared" ca="1" si="447"/>
        <v>0.75</v>
      </c>
      <c r="NF113" s="163">
        <f t="shared" ca="1" si="447"/>
        <v>0.78142857142857147</v>
      </c>
      <c r="NG113" s="163">
        <f t="shared" ca="1" si="447"/>
        <v>0.82499999999999996</v>
      </c>
      <c r="NH113" s="163">
        <f t="shared" ca="1" si="447"/>
        <v>0.875</v>
      </c>
      <c r="NI113" s="163">
        <f t="shared" ca="1" si="447"/>
        <v>0.9</v>
      </c>
      <c r="NJ113" s="163">
        <f t="shared" ca="1" si="447"/>
        <v>0.9</v>
      </c>
      <c r="NK113" s="163">
        <f t="shared" ca="1" si="447"/>
        <v>0.75</v>
      </c>
      <c r="NL113" s="163">
        <f t="shared" ca="1" si="447"/>
        <v>0.78142857142857147</v>
      </c>
      <c r="NM113" s="163">
        <f t="shared" ca="1" si="447"/>
        <v>0.82499999999999996</v>
      </c>
      <c r="NN113" s="163">
        <f t="shared" ca="1" si="447"/>
        <v>0.875</v>
      </c>
      <c r="NO113" s="163">
        <f t="shared" ca="1" si="447"/>
        <v>0.9</v>
      </c>
      <c r="NP113" s="163">
        <f t="shared" ca="1" si="447"/>
        <v>0.9</v>
      </c>
      <c r="NQ113" s="163">
        <f t="shared" ca="1" si="447"/>
        <v>0.75</v>
      </c>
      <c r="NR113" s="163">
        <f t="shared" ca="1" si="447"/>
        <v>0.78142857142857147</v>
      </c>
      <c r="NS113" s="163">
        <f t="shared" ca="1" si="447"/>
        <v>0.82499999999999996</v>
      </c>
      <c r="NT113" s="163">
        <f t="shared" ca="1" si="447"/>
        <v>0.875</v>
      </c>
      <c r="NU113" s="163">
        <f t="shared" ref="MY113:OT118" ca="1" si="460">OFFSET(NU$5,$B113,0)</f>
        <v>0.9</v>
      </c>
      <c r="NV113" s="163">
        <f t="shared" ca="1" si="460"/>
        <v>0.9</v>
      </c>
      <c r="NW113" s="163">
        <f t="shared" ca="1" si="460"/>
        <v>0.75</v>
      </c>
      <c r="NX113" s="163">
        <f t="shared" ca="1" si="460"/>
        <v>0.78142857142857147</v>
      </c>
      <c r="NY113" s="163">
        <f t="shared" ca="1" si="460"/>
        <v>0.82499999999999996</v>
      </c>
      <c r="NZ113" s="163">
        <f t="shared" ca="1" si="460"/>
        <v>0.875</v>
      </c>
      <c r="OA113" s="163">
        <f t="shared" ca="1" si="460"/>
        <v>0.9</v>
      </c>
      <c r="OB113" s="163">
        <f t="shared" ca="1" si="460"/>
        <v>0.9</v>
      </c>
      <c r="OC113" s="163">
        <f t="shared" ca="1" si="460"/>
        <v>0.75</v>
      </c>
      <c r="OD113" s="163">
        <f t="shared" ca="1" si="460"/>
        <v>0.78142857142857147</v>
      </c>
      <c r="OE113" s="163">
        <f t="shared" ca="1" si="460"/>
        <v>0.82499999999999996</v>
      </c>
      <c r="OF113" s="163">
        <f t="shared" ca="1" si="460"/>
        <v>0.875</v>
      </c>
      <c r="OG113" s="163">
        <f t="shared" ca="1" si="460"/>
        <v>0.9</v>
      </c>
      <c r="OH113" s="163">
        <f t="shared" ca="1" si="460"/>
        <v>0.9</v>
      </c>
      <c r="OI113" s="163">
        <f t="shared" ca="1" si="460"/>
        <v>0.75</v>
      </c>
      <c r="OJ113" s="163">
        <f t="shared" ca="1" si="460"/>
        <v>0.76904761904761909</v>
      </c>
      <c r="OK113" s="163">
        <f t="shared" ca="1" si="460"/>
        <v>0.82000000000000006</v>
      </c>
      <c r="OL113" s="163">
        <f t="shared" ca="1" si="460"/>
        <v>0.875</v>
      </c>
      <c r="OM113" s="163">
        <f t="shared" ca="1" si="460"/>
        <v>0.9</v>
      </c>
      <c r="ON113" s="163">
        <f t="shared" ca="1" si="460"/>
        <v>0.90000000000000013</v>
      </c>
      <c r="OO113" s="163">
        <f t="shared" ca="1" si="460"/>
        <v>0.75</v>
      </c>
      <c r="OP113" s="163">
        <f t="shared" ca="1" si="460"/>
        <v>0.76904761904761909</v>
      </c>
      <c r="OQ113" s="163">
        <f t="shared" ca="1" si="460"/>
        <v>0.82000000000000006</v>
      </c>
      <c r="OR113" s="163">
        <f t="shared" ca="1" si="460"/>
        <v>0.875</v>
      </c>
      <c r="OS113" s="163">
        <f t="shared" ca="1" si="460"/>
        <v>0.9</v>
      </c>
      <c r="OT113" s="163">
        <f t="shared" ca="1" si="460"/>
        <v>0.9</v>
      </c>
      <c r="OU113" s="163">
        <f t="shared" ca="1" si="422"/>
        <v>0.875</v>
      </c>
      <c r="OV113" s="161">
        <f t="shared" ca="1" si="325"/>
        <v>1</v>
      </c>
      <c r="OW113" s="161">
        <f t="shared" ca="1" si="326"/>
        <v>1</v>
      </c>
      <c r="OX113" s="161" t="str">
        <f t="shared" ca="1" si="327"/>
        <v>-</v>
      </c>
      <c r="OY113" s="193">
        <v>2</v>
      </c>
      <c r="OZ113" s="161" t="str">
        <f t="shared" ca="1" si="328"/>
        <v>-</v>
      </c>
      <c r="PA113" s="161" t="str">
        <f t="shared" ca="1" si="329"/>
        <v>-</v>
      </c>
      <c r="PB113" s="163">
        <f t="shared" ca="1" si="436"/>
        <v>0</v>
      </c>
      <c r="PC113" s="27">
        <v>0</v>
      </c>
    </row>
    <row r="114" spans="1:419" s="143" customFormat="1" hidden="1" outlineLevel="1">
      <c r="A114" s="121">
        <f t="shared" si="14"/>
        <v>109</v>
      </c>
      <c r="B114" s="121">
        <f t="shared" si="390"/>
        <v>13</v>
      </c>
      <c r="C114" s="143">
        <v>101</v>
      </c>
      <c r="D114" s="143" t="s">
        <v>884</v>
      </c>
      <c r="E114" s="143" t="b">
        <v>0</v>
      </c>
      <c r="F114" s="143" t="b">
        <v>0</v>
      </c>
      <c r="G114" s="143" t="b">
        <f t="shared" si="428"/>
        <v>0</v>
      </c>
      <c r="H114" s="139">
        <v>3</v>
      </c>
      <c r="I114" s="32">
        <v>1</v>
      </c>
      <c r="J114" s="139">
        <f t="shared" ca="1" si="453"/>
        <v>1</v>
      </c>
      <c r="K114" s="139">
        <f t="shared" ca="1" si="453"/>
        <v>1</v>
      </c>
      <c r="L114" s="139">
        <f t="shared" ca="1" si="453"/>
        <v>1</v>
      </c>
      <c r="M114" s="139">
        <f t="shared" ca="1" si="453"/>
        <v>1</v>
      </c>
      <c r="N114" s="139">
        <f t="shared" ca="1" si="453"/>
        <v>1</v>
      </c>
      <c r="O114" s="139">
        <f t="shared" ca="1" si="453"/>
        <v>1</v>
      </c>
      <c r="P114" s="139">
        <f t="shared" ca="1" si="453"/>
        <v>1</v>
      </c>
      <c r="Q114" s="139">
        <f t="shared" ca="1" si="453"/>
        <v>1</v>
      </c>
      <c r="R114" s="139">
        <f t="shared" ca="1" si="453"/>
        <v>2</v>
      </c>
      <c r="S114" s="139">
        <f t="shared" ca="1" si="454"/>
        <v>1</v>
      </c>
      <c r="T114" s="139">
        <f t="shared" ca="1" si="454"/>
        <v>1</v>
      </c>
      <c r="U114" s="139">
        <f t="shared" ca="1" si="454"/>
        <v>1</v>
      </c>
      <c r="V114" s="139">
        <f t="shared" ca="1" si="454"/>
        <v>1</v>
      </c>
      <c r="W114" s="139">
        <f t="shared" ca="1" si="453"/>
        <v>1</v>
      </c>
      <c r="X114" s="139">
        <f t="shared" ca="1" si="453"/>
        <v>1</v>
      </c>
      <c r="Y114" s="139">
        <f t="shared" ca="1" si="453"/>
        <v>1</v>
      </c>
      <c r="Z114" s="139">
        <f t="shared" ca="1" si="453"/>
        <v>1</v>
      </c>
      <c r="AA114" s="139">
        <f t="shared" ca="1" si="453"/>
        <v>1</v>
      </c>
      <c r="AB114" s="139">
        <f t="shared" ca="1" si="453"/>
        <v>1</v>
      </c>
      <c r="AC114" s="139">
        <f t="shared" ca="1" si="453"/>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49635822592 SE CropgrazeFALSE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34"/>
        <v>1</v>
      </c>
      <c r="AP114" s="161" t="str">
        <f t="shared" si="434"/>
        <v>-</v>
      </c>
      <c r="AQ114" s="161" t="str">
        <f t="shared" si="434"/>
        <v>-</v>
      </c>
      <c r="AR114" s="161" t="str">
        <f t="shared" si="434"/>
        <v>-</v>
      </c>
      <c r="AS114" s="161" t="b">
        <f t="shared" si="434"/>
        <v>1</v>
      </c>
      <c r="AT114" s="161" t="b">
        <f t="shared" si="434"/>
        <v>0</v>
      </c>
      <c r="AU114" s="161">
        <f t="shared" ca="1" si="297"/>
        <v>0</v>
      </c>
      <c r="AV114" s="161" t="b">
        <f t="shared" ca="1" si="455"/>
        <v>0</v>
      </c>
      <c r="AW114" s="161" t="b">
        <f t="shared" ca="1" si="455"/>
        <v>0</v>
      </c>
      <c r="AX114" s="161" t="str">
        <f t="shared" ca="1" si="455"/>
        <v>-</v>
      </c>
      <c r="AY114" s="161" t="str">
        <f t="shared" ca="1" si="455"/>
        <v>-</v>
      </c>
      <c r="AZ114" s="161" t="str">
        <f t="shared" ca="1" si="455"/>
        <v>-</v>
      </c>
      <c r="BA114" s="10"/>
      <c r="BB114" s="161" t="b">
        <f t="shared" si="299"/>
        <v>1</v>
      </c>
      <c r="BC114" s="163" t="b">
        <f t="shared" ca="1" si="443"/>
        <v>1</v>
      </c>
      <c r="BD114" s="163" t="b">
        <f t="shared" ca="1" si="443"/>
        <v>1</v>
      </c>
      <c r="BE114" s="162">
        <f t="shared" si="351"/>
        <v>3108</v>
      </c>
      <c r="BF114" s="163" t="str">
        <f t="shared" ca="1" si="443"/>
        <v>-</v>
      </c>
      <c r="BG114" s="163" t="str">
        <f t="shared" ca="1" si="443"/>
        <v>-</v>
      </c>
      <c r="BH114" s="163" t="str">
        <f t="shared" ca="1" si="443"/>
        <v>-</v>
      </c>
      <c r="BI114" s="163" t="str">
        <f t="shared" ca="1" si="443"/>
        <v>-</v>
      </c>
      <c r="BJ114" s="163" t="str">
        <f t="shared" ca="1" si="443"/>
        <v>-</v>
      </c>
      <c r="BK114" s="163">
        <f t="shared" ca="1" si="443"/>
        <v>1</v>
      </c>
      <c r="BL114" s="163">
        <f t="shared" ca="1" si="443"/>
        <v>1</v>
      </c>
      <c r="BM114" s="163" t="str">
        <f t="shared" ca="1" si="443"/>
        <v>-</v>
      </c>
      <c r="BN114" s="163" t="str">
        <f t="shared" ca="1" si="443"/>
        <v>-</v>
      </c>
      <c r="BO114" s="163" t="b">
        <f t="shared" ca="1" si="301"/>
        <v>0</v>
      </c>
      <c r="BP114" s="163" t="b">
        <f t="shared" ca="1" si="437"/>
        <v>0</v>
      </c>
      <c r="BQ114" s="163" t="b">
        <f t="shared" ca="1" si="437"/>
        <v>0</v>
      </c>
      <c r="BR114" s="163" t="b">
        <f t="shared" ca="1" si="437"/>
        <v>0</v>
      </c>
      <c r="BS114" s="163" t="b">
        <f t="shared" ca="1" si="437"/>
        <v>0</v>
      </c>
      <c r="BT114" s="163" t="b">
        <f t="shared" ca="1" si="437"/>
        <v>0</v>
      </c>
      <c r="BU114" s="163" t="b">
        <f t="shared" ca="1" si="437"/>
        <v>0</v>
      </c>
      <c r="BV114" s="163" t="b">
        <f t="shared" ca="1" si="437"/>
        <v>0</v>
      </c>
      <c r="BW114" s="163" t="b">
        <f t="shared" ca="1" si="437"/>
        <v>0</v>
      </c>
      <c r="BX114" s="163" t="str">
        <f t="shared" ca="1" si="439"/>
        <v>-</v>
      </c>
      <c r="BY114" s="163" t="str">
        <f t="shared" ca="1" si="423"/>
        <v>-</v>
      </c>
      <c r="BZ114" s="163" t="str">
        <f t="shared" ca="1" si="423"/>
        <v>-</v>
      </c>
      <c r="CA114" s="163" t="str">
        <f t="shared" ca="1" si="423"/>
        <v>-</v>
      </c>
      <c r="CB114" s="163" t="str">
        <f t="shared" ca="1" si="423"/>
        <v>-</v>
      </c>
      <c r="CC114" s="163" t="str">
        <f t="shared" ca="1" si="423"/>
        <v>-</v>
      </c>
      <c r="CD114" s="163" t="str">
        <f t="shared" ca="1" si="423"/>
        <v>-</v>
      </c>
      <c r="CE114" s="163" t="str">
        <f t="shared" ca="1" si="423"/>
        <v>-</v>
      </c>
      <c r="CF114" s="163" t="str">
        <f t="shared" ca="1" si="423"/>
        <v>-</v>
      </c>
      <c r="CG114" s="163" t="str">
        <f t="shared" ca="1" si="439"/>
        <v>-</v>
      </c>
      <c r="CH114" s="163" t="str">
        <f t="shared" ca="1" si="439"/>
        <v>-</v>
      </c>
      <c r="CI114" s="163" t="str">
        <f t="shared" ca="1" si="439"/>
        <v>-</v>
      </c>
      <c r="CJ114" s="163" t="str">
        <f t="shared" ca="1" si="439"/>
        <v>-</v>
      </c>
      <c r="CK114" s="163" t="str">
        <f t="shared" ca="1" si="439"/>
        <v>-</v>
      </c>
      <c r="CL114" s="163" t="str">
        <f t="shared" ca="1" si="439"/>
        <v>-</v>
      </c>
      <c r="CM114" s="163" t="str">
        <f t="shared" ca="1" si="439"/>
        <v>-</v>
      </c>
      <c r="CN114" s="163" t="str">
        <f t="shared" ca="1" si="439"/>
        <v>-</v>
      </c>
      <c r="CO114" s="163" t="str">
        <f t="shared" ca="1" si="439"/>
        <v>-</v>
      </c>
      <c r="CP114" s="163" t="str">
        <f t="shared" ca="1" si="439"/>
        <v>-</v>
      </c>
      <c r="CQ114" s="163" t="str">
        <f t="shared" ca="1" si="439"/>
        <v>-</v>
      </c>
      <c r="CR114" s="163" t="str">
        <f t="shared" ca="1" si="439"/>
        <v>-</v>
      </c>
      <c r="CS114" s="163" t="str">
        <f t="shared" ca="1" si="439"/>
        <v>-</v>
      </c>
      <c r="CT114" s="163" t="str">
        <f t="shared" ca="1" si="439"/>
        <v>-</v>
      </c>
      <c r="CU114" s="163" t="str">
        <f t="shared" ca="1" si="421"/>
        <v>-</v>
      </c>
      <c r="CV114" s="163" t="str">
        <f t="shared" ca="1" si="421"/>
        <v>-</v>
      </c>
      <c r="CW114" s="163" t="str">
        <f t="shared" ca="1" si="421"/>
        <v>-</v>
      </c>
      <c r="CX114" s="163" t="str">
        <f t="shared" ca="1" si="421"/>
        <v>-</v>
      </c>
      <c r="CY114" s="163" t="str">
        <f t="shared" ca="1" si="421"/>
        <v>-</v>
      </c>
      <c r="CZ114" s="163" t="str">
        <f t="shared" ca="1" si="421"/>
        <v>-</v>
      </c>
      <c r="DA114" s="163" t="str">
        <f t="shared" ca="1" si="421"/>
        <v>-</v>
      </c>
      <c r="DB114" s="163" t="str">
        <f t="shared" ca="1" si="421"/>
        <v>-</v>
      </c>
      <c r="DC114" s="163" t="str">
        <f t="shared" ca="1" si="439"/>
        <v>-</v>
      </c>
      <c r="DD114" s="163" t="str">
        <f t="shared" ca="1" si="424"/>
        <v>-</v>
      </c>
      <c r="DE114" s="163" t="str">
        <f t="shared" ca="1" si="424"/>
        <v>-</v>
      </c>
      <c r="DF114" s="163" t="str">
        <f t="shared" ca="1" si="424"/>
        <v>-</v>
      </c>
      <c r="DG114" s="163" t="str">
        <f t="shared" ca="1" si="424"/>
        <v>-</v>
      </c>
      <c r="DH114" s="163" t="str">
        <f t="shared" ca="1" si="424"/>
        <v>-</v>
      </c>
      <c r="DI114" s="163" t="str">
        <f t="shared" ca="1" si="424"/>
        <v>-</v>
      </c>
      <c r="DJ114" s="163" t="str">
        <f t="shared" ca="1" si="424"/>
        <v>-</v>
      </c>
      <c r="DK114" s="163" t="str">
        <f t="shared" ca="1" si="424"/>
        <v>-</v>
      </c>
      <c r="DL114" s="10"/>
      <c r="DM114" s="163" t="str">
        <f t="shared" ca="1" si="443"/>
        <v>-</v>
      </c>
      <c r="DN114" s="163" t="str">
        <f t="shared" ca="1" si="443"/>
        <v>-</v>
      </c>
      <c r="DO114" s="163" t="str">
        <f t="shared" ca="1" si="443"/>
        <v>-</v>
      </c>
      <c r="DP114" s="163" t="str">
        <f t="shared" ca="1" si="443"/>
        <v>-</v>
      </c>
      <c r="DQ114" s="163" t="str">
        <f t="shared" ca="1" si="443"/>
        <v>-</v>
      </c>
      <c r="DR114" s="163" t="str">
        <f t="shared" ca="1" si="443"/>
        <v>-</v>
      </c>
      <c r="DS114" s="163" t="str">
        <f t="shared" ca="1" si="443"/>
        <v>-</v>
      </c>
      <c r="DT114" s="163" t="str">
        <f t="shared" ca="1" si="443"/>
        <v>-</v>
      </c>
      <c r="DU114" s="163" t="str">
        <f t="shared" ca="1" si="443"/>
        <v>-</v>
      </c>
      <c r="DV114" s="163" t="str">
        <f t="shared" ca="1" si="443"/>
        <v>-</v>
      </c>
      <c r="DW114" s="163" t="str">
        <f t="shared" ca="1" si="443"/>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48"/>
        <v>-</v>
      </c>
      <c r="EJ114" s="163" t="str">
        <f t="shared" ca="1" si="448"/>
        <v>-</v>
      </c>
      <c r="EK114" s="163" t="str">
        <f t="shared" ca="1" si="448"/>
        <v>-</v>
      </c>
      <c r="EL114" s="163" t="str">
        <f t="shared" ca="1" si="448"/>
        <v>-</v>
      </c>
      <c r="EM114" s="163" t="str">
        <f t="shared" ca="1" si="448"/>
        <v>-</v>
      </c>
      <c r="EN114" s="163" t="str">
        <f t="shared" ca="1" si="448"/>
        <v>-</v>
      </c>
      <c r="EO114" s="163" t="str">
        <f t="shared" ca="1" si="448"/>
        <v>-</v>
      </c>
      <c r="EP114" s="163" t="str">
        <f t="shared" ca="1" si="448"/>
        <v>-</v>
      </c>
      <c r="EQ114" s="163">
        <f t="shared" ca="1" si="448"/>
        <v>1</v>
      </c>
      <c r="ER114" s="163">
        <f t="shared" ca="1" si="448"/>
        <v>1</v>
      </c>
      <c r="ES114" s="163">
        <f t="shared" ca="1" si="448"/>
        <v>0</v>
      </c>
      <c r="ET114" s="163" t="str">
        <f t="shared" ca="1" si="448"/>
        <v>-</v>
      </c>
      <c r="EU114" s="163" t="str">
        <f t="shared" ca="1" si="448"/>
        <v>-</v>
      </c>
      <c r="EV114" s="163" t="str">
        <f t="shared" ca="1" si="448"/>
        <v>-</v>
      </c>
      <c r="EW114" s="163" t="str">
        <f t="shared" ca="1" si="448"/>
        <v>-</v>
      </c>
      <c r="EX114" s="163" t="str">
        <f t="shared" ca="1" si="448"/>
        <v>-</v>
      </c>
      <c r="EY114" s="163" t="str">
        <f t="shared" ca="1" si="448"/>
        <v>-</v>
      </c>
      <c r="EZ114" s="163" t="str">
        <f t="shared" ca="1" si="448"/>
        <v>-</v>
      </c>
      <c r="FA114" s="163">
        <f t="shared" ca="1" si="448"/>
        <v>0</v>
      </c>
      <c r="FB114" s="163" t="str">
        <f t="shared" ca="1" si="448"/>
        <v>-</v>
      </c>
      <c r="FC114" s="163" t="str">
        <f t="shared" ca="1" si="444"/>
        <v>-</v>
      </c>
      <c r="FD114" s="163" t="str">
        <f t="shared" ca="1" si="444"/>
        <v>-</v>
      </c>
      <c r="FE114" s="163" t="str">
        <f t="shared" ca="1" si="444"/>
        <v>-</v>
      </c>
      <c r="FF114" s="163" t="str">
        <f t="shared" ca="1" si="444"/>
        <v>-</v>
      </c>
      <c r="FG114" s="163">
        <f t="shared" ca="1" si="444"/>
        <v>0</v>
      </c>
      <c r="FH114" s="163">
        <f t="shared" ca="1" si="444"/>
        <v>0</v>
      </c>
      <c r="FI114" s="163">
        <f t="shared" ca="1" si="444"/>
        <v>0</v>
      </c>
      <c r="FJ114" s="163">
        <f t="shared" ca="1" si="444"/>
        <v>0</v>
      </c>
      <c r="FK114" s="163">
        <f t="shared" ca="1" si="444"/>
        <v>0</v>
      </c>
      <c r="FL114" s="163">
        <f t="shared" ca="1" si="444"/>
        <v>0</v>
      </c>
      <c r="FM114" s="163">
        <f t="shared" ca="1" si="444"/>
        <v>0</v>
      </c>
      <c r="FN114" s="163" t="str">
        <f t="shared" ca="1" si="444"/>
        <v>-</v>
      </c>
      <c r="FO114" s="163" t="str">
        <f t="shared" ca="1" si="444"/>
        <v>-</v>
      </c>
      <c r="FP114" s="163" t="str">
        <f t="shared" ca="1" si="444"/>
        <v>-</v>
      </c>
      <c r="FQ114" s="163" t="str">
        <f t="shared" ca="1" si="444"/>
        <v>-</v>
      </c>
      <c r="FR114" s="163" t="str">
        <f t="shared" ca="1" si="444"/>
        <v>-</v>
      </c>
      <c r="FS114" s="163" t="str">
        <f t="shared" ca="1" si="444"/>
        <v>-</v>
      </c>
      <c r="FT114" s="163" t="str">
        <f t="shared" ca="1" si="444"/>
        <v>-</v>
      </c>
      <c r="FU114" s="163" t="str">
        <f t="shared" ca="1" si="444"/>
        <v>-</v>
      </c>
      <c r="FV114" s="163" t="str">
        <f t="shared" ca="1" si="456"/>
        <v>-</v>
      </c>
      <c r="FW114" s="163" t="str">
        <f t="shared" ca="1" si="456"/>
        <v>-</v>
      </c>
      <c r="FX114" s="163" t="str">
        <f t="shared" ca="1" si="456"/>
        <v>-</v>
      </c>
      <c r="FY114" s="10"/>
      <c r="FZ114" s="163">
        <f t="shared" ca="1" si="456"/>
        <v>1</v>
      </c>
      <c r="GA114" s="163" t="str">
        <f t="shared" ca="1" si="456"/>
        <v>-</v>
      </c>
      <c r="GB114" s="163" t="str">
        <f t="shared" ca="1" si="456"/>
        <v>-</v>
      </c>
      <c r="GC114" s="163" t="str">
        <f t="shared" ca="1" si="456"/>
        <v>-</v>
      </c>
      <c r="GD114" s="163" t="str">
        <f t="shared" ca="1" si="456"/>
        <v>-</v>
      </c>
      <c r="GE114" s="163" t="b">
        <f t="shared" ca="1" si="456"/>
        <v>0</v>
      </c>
      <c r="GF114" s="163" t="str">
        <f t="shared" ca="1" si="456"/>
        <v>-</v>
      </c>
      <c r="GG114" s="163">
        <f t="shared" ca="1" si="456"/>
        <v>0</v>
      </c>
      <c r="GH114" s="163" t="str">
        <f t="shared" ca="1" si="456"/>
        <v>-</v>
      </c>
      <c r="GI114" s="161" cm="1">
        <f t="array" aca="1" ref="GI114" ca="1">INDEX(i.rev,$K114,GI$15)</f>
        <v>1</v>
      </c>
      <c r="GJ114" s="163">
        <f t="shared" ca="1" si="458"/>
        <v>0</v>
      </c>
      <c r="GK114" s="163">
        <f t="shared" ca="1" si="458"/>
        <v>1</v>
      </c>
      <c r="GL114" s="163">
        <f t="shared" ca="1" si="458"/>
        <v>0</v>
      </c>
      <c r="GM114" s="163">
        <f t="shared" ca="1" si="458"/>
        <v>1</v>
      </c>
      <c r="GN114" s="163">
        <f t="shared" ca="1" si="458"/>
        <v>1</v>
      </c>
      <c r="GO114" s="163">
        <f t="shared" ca="1" si="458"/>
        <v>1</v>
      </c>
      <c r="GP114" s="163">
        <f t="shared" ca="1" si="458"/>
        <v>0</v>
      </c>
      <c r="GQ114" s="163">
        <f t="shared" ca="1" si="458"/>
        <v>0</v>
      </c>
      <c r="GR114" s="163">
        <f t="shared" ca="1" si="458"/>
        <v>0</v>
      </c>
      <c r="GS114" s="163">
        <f t="shared" ca="1" si="458"/>
        <v>0</v>
      </c>
      <c r="GT114" s="163">
        <f t="shared" ca="1" si="458"/>
        <v>0</v>
      </c>
      <c r="GU114" s="163">
        <f t="shared" ca="1" si="458"/>
        <v>0</v>
      </c>
      <c r="GV114" s="163">
        <f t="shared" ca="1" si="458"/>
        <v>0</v>
      </c>
      <c r="GW114" s="163">
        <f t="shared" ca="1" si="458"/>
        <v>0</v>
      </c>
      <c r="GX114" s="163">
        <f t="shared" ca="1" si="458"/>
        <v>0</v>
      </c>
      <c r="GY114" s="163">
        <f t="shared" ca="1" si="458"/>
        <v>0</v>
      </c>
      <c r="GZ114" s="161" cm="1">
        <f t="array" aca="1" ref="GZ114" ca="1">INDEX(i.rev,$K114,GZ$15)</f>
        <v>0</v>
      </c>
      <c r="HA114" s="163">
        <f t="shared" ca="1" si="395"/>
        <v>0</v>
      </c>
      <c r="HB114" s="161" cm="1">
        <f t="array" aca="1" ref="HB114" ca="1">INDEX(i.rev,$K114,HB$15)</f>
        <v>1</v>
      </c>
      <c r="HC114" s="163">
        <f t="shared" ref="HC114:IG125" ca="1" si="461">OFFSET(HC$5,$B114,0)</f>
        <v>0</v>
      </c>
      <c r="HD114" s="163">
        <f t="shared" ca="1" si="461"/>
        <v>0</v>
      </c>
      <c r="HE114" s="163">
        <f t="shared" ca="1" si="461"/>
        <v>0</v>
      </c>
      <c r="HF114" s="163">
        <f t="shared" ca="1" si="461"/>
        <v>0</v>
      </c>
      <c r="HG114" s="163">
        <f t="shared" ca="1" si="461"/>
        <v>0</v>
      </c>
      <c r="HH114" s="163">
        <f t="shared" ca="1" si="461"/>
        <v>0</v>
      </c>
      <c r="HI114" s="163">
        <f t="shared" ca="1" si="461"/>
        <v>0</v>
      </c>
      <c r="HJ114" s="10">
        <v>0.15</v>
      </c>
      <c r="HK114" s="163" t="str">
        <f t="shared" ca="1" si="445"/>
        <v>-</v>
      </c>
      <c r="HL114" s="163" t="str">
        <f t="shared" ca="1" si="445"/>
        <v>-</v>
      </c>
      <c r="HM114" s="193" t="b">
        <f>TRUE</f>
        <v>1</v>
      </c>
      <c r="HN114" s="195">
        <f t="shared" si="449"/>
        <v>5.25</v>
      </c>
      <c r="HO114" s="163" t="str">
        <f t="shared" ca="1" si="426"/>
        <v>-</v>
      </c>
      <c r="HP114" s="161" t="b">
        <f t="shared" si="310"/>
        <v>0</v>
      </c>
      <c r="HQ114" s="161" t="b">
        <f t="shared" si="310"/>
        <v>0</v>
      </c>
      <c r="HR114" s="161" t="b">
        <f t="shared" si="310"/>
        <v>1</v>
      </c>
      <c r="HS114" s="163">
        <f t="shared" ca="1" si="461"/>
        <v>0</v>
      </c>
      <c r="HT114" s="161">
        <f t="shared" ca="1" si="311"/>
        <v>1</v>
      </c>
      <c r="HU114" s="161">
        <f t="shared" ca="1" si="311"/>
        <v>1</v>
      </c>
      <c r="HV114" s="163" t="str">
        <f t="shared" ca="1" si="461"/>
        <v>-</v>
      </c>
      <c r="HW114" s="163" t="str">
        <f t="shared" ca="1" si="461"/>
        <v>-</v>
      </c>
      <c r="HX114" s="163" t="str">
        <f t="shared" ca="1" si="461"/>
        <v>-</v>
      </c>
      <c r="HY114" s="163" t="str">
        <f t="shared" ca="1" si="461"/>
        <v>-</v>
      </c>
      <c r="HZ114" s="163" t="str">
        <f t="shared" ca="1" si="461"/>
        <v>-</v>
      </c>
      <c r="IA114" s="163" t="str">
        <f t="shared" ca="1" si="461"/>
        <v>-</v>
      </c>
      <c r="IB114" s="163" t="str">
        <f t="shared" ca="1" si="461"/>
        <v>-</v>
      </c>
      <c r="IC114" s="163" t="str">
        <f t="shared" ca="1" si="461"/>
        <v>-</v>
      </c>
      <c r="ID114" s="163" t="str">
        <f t="shared" ca="1" si="461"/>
        <v>-</v>
      </c>
      <c r="IE114" s="163" t="b">
        <f t="shared" ca="1" si="461"/>
        <v>1</v>
      </c>
      <c r="IF114" s="163" t="str">
        <f t="shared" ca="1" si="461"/>
        <v>-</v>
      </c>
      <c r="IG114" s="163" t="str">
        <f t="shared" ca="1" si="461"/>
        <v>-</v>
      </c>
      <c r="IH114" s="163" t="str">
        <f t="shared" ca="1" si="312"/>
        <v>-</v>
      </c>
      <c r="II114" s="163" t="b">
        <f t="shared" ca="1" si="312"/>
        <v>1</v>
      </c>
      <c r="IJ114" s="163">
        <f t="shared" ca="1" si="312"/>
        <v>0</v>
      </c>
      <c r="IK114" s="163" t="str">
        <f t="shared" ca="1" si="312"/>
        <v>-</v>
      </c>
      <c r="IL114" s="163" t="str">
        <f t="shared" ca="1" si="312"/>
        <v>-</v>
      </c>
      <c r="IM114" s="163" t="str">
        <f t="shared" ca="1" si="312"/>
        <v>-</v>
      </c>
      <c r="IN114" s="163" t="str">
        <f t="shared" ca="1" si="312"/>
        <v>-</v>
      </c>
      <c r="IO114" s="163" t="str">
        <f t="shared" ca="1" si="312"/>
        <v>-</v>
      </c>
      <c r="IP114" s="163">
        <f t="shared" ca="1" si="312"/>
        <v>0</v>
      </c>
      <c r="IQ114" s="163" t="str">
        <f t="shared" ca="1" si="312"/>
        <v>-</v>
      </c>
      <c r="IR114" s="163" t="str">
        <f t="shared" ca="1" si="312"/>
        <v>-</v>
      </c>
      <c r="IS114" s="163" t="str">
        <f t="shared" ca="1" si="312"/>
        <v>-</v>
      </c>
      <c r="IT114" s="163">
        <f t="shared" ca="1" si="312"/>
        <v>500</v>
      </c>
      <c r="IU114" s="163">
        <f t="shared" ca="1" si="312"/>
        <v>500</v>
      </c>
      <c r="IV114" s="163" t="str">
        <f t="shared" ca="1" si="312"/>
        <v>-</v>
      </c>
      <c r="IW114" s="163" t="str">
        <f t="shared" ca="1" si="312"/>
        <v>-</v>
      </c>
      <c r="IX114" s="163" t="str">
        <f t="shared" ca="1" si="446"/>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316"/>
        <v>4.4999999999999998E-2</v>
      </c>
      <c r="MA114" s="161">
        <f t="shared" ca="1" si="317"/>
        <v>4.4999999999999998E-2</v>
      </c>
      <c r="MB114" s="163">
        <f t="shared" ca="1" si="436"/>
        <v>1</v>
      </c>
      <c r="MC114" s="163">
        <f t="shared" ca="1" si="436"/>
        <v>0</v>
      </c>
      <c r="MD114" s="163">
        <f t="shared" ca="1" si="436"/>
        <v>1</v>
      </c>
      <c r="ME114" s="163">
        <f t="shared" ca="1" si="436"/>
        <v>1</v>
      </c>
      <c r="MF114" s="163">
        <f t="shared" ca="1" si="436"/>
        <v>0</v>
      </c>
      <c r="MG114" s="193">
        <v>50</v>
      </c>
      <c r="MH114" s="193">
        <v>50</v>
      </c>
      <c r="MI114" s="193">
        <v>50</v>
      </c>
      <c r="MJ114" s="193">
        <v>50</v>
      </c>
      <c r="MK114" s="161">
        <f t="shared" ca="1" si="397"/>
        <v>1</v>
      </c>
      <c r="ML114" s="161">
        <f t="shared" ca="1" si="398"/>
        <v>1</v>
      </c>
      <c r="MM114" s="161">
        <f t="shared" ca="1" si="399"/>
        <v>1</v>
      </c>
      <c r="MN114" s="161">
        <f t="shared" ca="1" si="320"/>
        <v>1</v>
      </c>
      <c r="MO114" s="161">
        <f t="shared" ca="1" si="320"/>
        <v>1</v>
      </c>
      <c r="MP114" s="163">
        <f t="shared" ca="1" si="436"/>
        <v>1</v>
      </c>
      <c r="MQ114" s="10"/>
      <c r="MR114" s="163">
        <f t="shared" ca="1" si="436"/>
        <v>1</v>
      </c>
      <c r="MS114" s="161">
        <f t="shared" ca="1" si="321"/>
        <v>1</v>
      </c>
      <c r="MT114" s="163">
        <f t="shared" ca="1" si="436"/>
        <v>0.75</v>
      </c>
      <c r="MU114" s="163">
        <f t="shared" ca="1" si="436"/>
        <v>0.8</v>
      </c>
      <c r="MV114" s="163">
        <f t="shared" ca="1" si="452"/>
        <v>0.82499999999999996</v>
      </c>
      <c r="MW114" s="163">
        <f t="shared" ca="1" si="436"/>
        <v>0.875</v>
      </c>
      <c r="MX114" s="163">
        <f t="shared" ca="1" si="436"/>
        <v>0.9</v>
      </c>
      <c r="MY114" s="163">
        <f t="shared" ca="1" si="460"/>
        <v>0.75</v>
      </c>
      <c r="MZ114" s="163">
        <f t="shared" ca="1" si="460"/>
        <v>0.78142857142857147</v>
      </c>
      <c r="NA114" s="163">
        <f t="shared" ca="1" si="460"/>
        <v>0.82499999999999996</v>
      </c>
      <c r="NB114" s="163">
        <f t="shared" ca="1" si="460"/>
        <v>0.875</v>
      </c>
      <c r="NC114" s="163">
        <f t="shared" ca="1" si="460"/>
        <v>0.9</v>
      </c>
      <c r="ND114" s="163">
        <f t="shared" ca="1" si="460"/>
        <v>0.9</v>
      </c>
      <c r="NE114" s="163">
        <f t="shared" ca="1" si="460"/>
        <v>0.75</v>
      </c>
      <c r="NF114" s="163">
        <f t="shared" ca="1" si="460"/>
        <v>0.78142857142857147</v>
      </c>
      <c r="NG114" s="163">
        <f t="shared" ca="1" si="460"/>
        <v>0.82499999999999996</v>
      </c>
      <c r="NH114" s="163">
        <f t="shared" ca="1" si="460"/>
        <v>0.875</v>
      </c>
      <c r="NI114" s="163">
        <f t="shared" ca="1" si="460"/>
        <v>0.9</v>
      </c>
      <c r="NJ114" s="163">
        <f t="shared" ca="1" si="460"/>
        <v>0.9</v>
      </c>
      <c r="NK114" s="163">
        <f t="shared" ca="1" si="460"/>
        <v>0.75</v>
      </c>
      <c r="NL114" s="163">
        <f t="shared" ca="1" si="460"/>
        <v>0.78142857142857147</v>
      </c>
      <c r="NM114" s="163">
        <f t="shared" ca="1" si="460"/>
        <v>0.82499999999999996</v>
      </c>
      <c r="NN114" s="163">
        <f t="shared" ca="1" si="460"/>
        <v>0.875</v>
      </c>
      <c r="NO114" s="163">
        <f t="shared" ca="1" si="460"/>
        <v>0.9</v>
      </c>
      <c r="NP114" s="163">
        <f t="shared" ca="1" si="460"/>
        <v>0.9</v>
      </c>
      <c r="NQ114" s="163">
        <f t="shared" ca="1" si="460"/>
        <v>0.75</v>
      </c>
      <c r="NR114" s="163">
        <f t="shared" ca="1" si="460"/>
        <v>0.78142857142857147</v>
      </c>
      <c r="NS114" s="163">
        <f t="shared" ca="1" si="460"/>
        <v>0.82499999999999996</v>
      </c>
      <c r="NT114" s="163">
        <f t="shared" ca="1" si="460"/>
        <v>0.875</v>
      </c>
      <c r="NU114" s="163">
        <f t="shared" ca="1" si="460"/>
        <v>0.9</v>
      </c>
      <c r="NV114" s="163">
        <f t="shared" ca="1" si="460"/>
        <v>0.9</v>
      </c>
      <c r="NW114" s="163">
        <f t="shared" ca="1" si="460"/>
        <v>0.75</v>
      </c>
      <c r="NX114" s="163">
        <f t="shared" ca="1" si="460"/>
        <v>0.78142857142857147</v>
      </c>
      <c r="NY114" s="163">
        <f t="shared" ca="1" si="460"/>
        <v>0.82499999999999996</v>
      </c>
      <c r="NZ114" s="163">
        <f t="shared" ca="1" si="460"/>
        <v>0.875</v>
      </c>
      <c r="OA114" s="163">
        <f t="shared" ca="1" si="460"/>
        <v>0.9</v>
      </c>
      <c r="OB114" s="163">
        <f t="shared" ca="1" si="460"/>
        <v>0.9</v>
      </c>
      <c r="OC114" s="163">
        <f t="shared" ca="1" si="460"/>
        <v>0.75</v>
      </c>
      <c r="OD114" s="163">
        <f t="shared" ca="1" si="460"/>
        <v>0.78142857142857147</v>
      </c>
      <c r="OE114" s="163">
        <f t="shared" ca="1" si="460"/>
        <v>0.82499999999999996</v>
      </c>
      <c r="OF114" s="163">
        <f t="shared" ca="1" si="460"/>
        <v>0.875</v>
      </c>
      <c r="OG114" s="163">
        <f t="shared" ca="1" si="460"/>
        <v>0.9</v>
      </c>
      <c r="OH114" s="163">
        <f t="shared" ca="1" si="460"/>
        <v>0.9</v>
      </c>
      <c r="OI114" s="163">
        <f t="shared" ca="1" si="460"/>
        <v>0.75</v>
      </c>
      <c r="OJ114" s="163">
        <f t="shared" ca="1" si="460"/>
        <v>0.76904761904761909</v>
      </c>
      <c r="OK114" s="163">
        <f t="shared" ca="1" si="460"/>
        <v>0.82000000000000006</v>
      </c>
      <c r="OL114" s="163">
        <f t="shared" ca="1" si="460"/>
        <v>0.875</v>
      </c>
      <c r="OM114" s="163">
        <f t="shared" ca="1" si="460"/>
        <v>0.9</v>
      </c>
      <c r="ON114" s="163">
        <f t="shared" ca="1" si="460"/>
        <v>0.90000000000000013</v>
      </c>
      <c r="OO114" s="163">
        <f t="shared" ca="1" si="460"/>
        <v>0.75</v>
      </c>
      <c r="OP114" s="163">
        <f t="shared" ca="1" si="460"/>
        <v>0.76904761904761909</v>
      </c>
      <c r="OQ114" s="163">
        <f t="shared" ca="1" si="460"/>
        <v>0.82000000000000006</v>
      </c>
      <c r="OR114" s="163">
        <f t="shared" ca="1" si="460"/>
        <v>0.875</v>
      </c>
      <c r="OS114" s="163">
        <f t="shared" ca="1" si="460"/>
        <v>0.9</v>
      </c>
      <c r="OT114" s="163">
        <f t="shared" ca="1" si="460"/>
        <v>0.9</v>
      </c>
      <c r="OU114" s="163">
        <f t="shared" ca="1" si="422"/>
        <v>0.875</v>
      </c>
      <c r="OV114" s="161">
        <f t="shared" ca="1" si="325"/>
        <v>1</v>
      </c>
      <c r="OW114" s="161">
        <f t="shared" ca="1" si="326"/>
        <v>1</v>
      </c>
      <c r="OX114" s="161" t="str">
        <f t="shared" ca="1" si="327"/>
        <v>-</v>
      </c>
      <c r="OY114" s="193">
        <v>2</v>
      </c>
      <c r="OZ114" s="161" t="str">
        <f t="shared" ca="1" si="328"/>
        <v>-</v>
      </c>
      <c r="PA114" s="161" t="str">
        <f t="shared" ca="1" si="329"/>
        <v>-</v>
      </c>
      <c r="PB114" s="163">
        <f t="shared" ca="1" si="436"/>
        <v>0</v>
      </c>
      <c r="PC114" s="27">
        <v>0</v>
      </c>
    </row>
    <row r="115" spans="1:419" s="143" customFormat="1" hidden="1" outlineLevel="1">
      <c r="A115" s="121">
        <f t="shared" ref="A115:A155" si="462">ROW(A115)-5</f>
        <v>110</v>
      </c>
      <c r="B115" s="121">
        <f t="shared" si="390"/>
        <v>13</v>
      </c>
      <c r="C115" s="143">
        <v>101</v>
      </c>
      <c r="D115" s="143" t="s">
        <v>884</v>
      </c>
      <c r="E115" s="143" t="b">
        <v>0</v>
      </c>
      <c r="F115" s="143" t="b">
        <v>0</v>
      </c>
      <c r="G115" s="143" t="b">
        <f t="shared" si="428"/>
        <v>0</v>
      </c>
      <c r="H115" s="139">
        <v>3</v>
      </c>
      <c r="I115" s="32">
        <v>1</v>
      </c>
      <c r="J115" s="139">
        <f t="shared" ca="1" si="453"/>
        <v>1</v>
      </c>
      <c r="K115" s="139">
        <f t="shared" ca="1" si="453"/>
        <v>1</v>
      </c>
      <c r="L115" s="139">
        <f t="shared" ca="1" si="453"/>
        <v>1</v>
      </c>
      <c r="M115" s="139">
        <f t="shared" ca="1" si="453"/>
        <v>1</v>
      </c>
      <c r="N115" s="139">
        <f t="shared" ca="1" si="453"/>
        <v>1</v>
      </c>
      <c r="O115" s="139">
        <f t="shared" ca="1" si="453"/>
        <v>1</v>
      </c>
      <c r="P115" s="139">
        <f t="shared" ca="1" si="453"/>
        <v>1</v>
      </c>
      <c r="Q115" s="139">
        <f t="shared" ca="1" si="453"/>
        <v>1</v>
      </c>
      <c r="R115" s="139">
        <f t="shared" ca="1" si="453"/>
        <v>2</v>
      </c>
      <c r="S115" s="139">
        <f t="shared" ca="1" si="454"/>
        <v>1</v>
      </c>
      <c r="T115" s="139">
        <f t="shared" ca="1" si="454"/>
        <v>1</v>
      </c>
      <c r="U115" s="139">
        <f t="shared" ca="1" si="454"/>
        <v>1</v>
      </c>
      <c r="V115" s="139">
        <f t="shared" ca="1" si="454"/>
        <v>1</v>
      </c>
      <c r="W115" s="139">
        <f t="shared" ca="1" si="453"/>
        <v>1</v>
      </c>
      <c r="X115" s="139">
        <f t="shared" ca="1" si="453"/>
        <v>1</v>
      </c>
      <c r="Y115" s="139">
        <f t="shared" ca="1" si="453"/>
        <v>1</v>
      </c>
      <c r="Z115" s="139">
        <f t="shared" ca="1" si="453"/>
        <v>1</v>
      </c>
      <c r="AA115" s="139">
        <f t="shared" ca="1" si="453"/>
        <v>1</v>
      </c>
      <c r="AB115" s="139">
        <f t="shared" ca="1" si="453"/>
        <v>1</v>
      </c>
      <c r="AC115" s="139">
        <f t="shared" ca="1" si="453"/>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49636822592 SE CropgrazeFALSE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34"/>
        <v>1</v>
      </c>
      <c r="AP115" s="161" t="str">
        <f t="shared" si="434"/>
        <v>-</v>
      </c>
      <c r="AQ115" s="161" t="str">
        <f t="shared" si="434"/>
        <v>-</v>
      </c>
      <c r="AR115" s="161" t="str">
        <f t="shared" si="434"/>
        <v>-</v>
      </c>
      <c r="AS115" s="161" t="b">
        <f t="shared" si="434"/>
        <v>1</v>
      </c>
      <c r="AT115" s="161" t="b">
        <f t="shared" si="434"/>
        <v>0</v>
      </c>
      <c r="AU115" s="161">
        <f t="shared" ca="1" si="297"/>
        <v>0</v>
      </c>
      <c r="AV115" s="161" t="b">
        <f t="shared" ca="1" si="455"/>
        <v>0</v>
      </c>
      <c r="AW115" s="161" t="b">
        <f t="shared" ca="1" si="455"/>
        <v>0</v>
      </c>
      <c r="AX115" s="161" t="str">
        <f t="shared" ca="1" si="455"/>
        <v>-</v>
      </c>
      <c r="AY115" s="161" t="str">
        <f t="shared" ca="1" si="455"/>
        <v>-</v>
      </c>
      <c r="AZ115" s="161" t="str">
        <f t="shared" ca="1" si="455"/>
        <v>-</v>
      </c>
      <c r="BA115" s="10"/>
      <c r="BB115" s="161" t="b">
        <f t="shared" si="299"/>
        <v>1</v>
      </c>
      <c r="BC115" s="163" t="b">
        <f t="shared" ca="1" si="443"/>
        <v>1</v>
      </c>
      <c r="BD115" s="163" t="b">
        <f t="shared" ca="1" si="443"/>
        <v>1</v>
      </c>
      <c r="BE115" s="162">
        <f t="shared" si="351"/>
        <v>3108</v>
      </c>
      <c r="BF115" s="163" t="str">
        <f t="shared" ca="1" si="443"/>
        <v>-</v>
      </c>
      <c r="BG115" s="163" t="str">
        <f t="shared" ca="1" si="443"/>
        <v>-</v>
      </c>
      <c r="BH115" s="163" t="str">
        <f t="shared" ca="1" si="443"/>
        <v>-</v>
      </c>
      <c r="BI115" s="163" t="str">
        <f t="shared" ca="1" si="443"/>
        <v>-</v>
      </c>
      <c r="BJ115" s="163" t="str">
        <f t="shared" ca="1" si="443"/>
        <v>-</v>
      </c>
      <c r="BK115" s="163">
        <f t="shared" ca="1" si="443"/>
        <v>1</v>
      </c>
      <c r="BL115" s="163">
        <f t="shared" ca="1" si="443"/>
        <v>1</v>
      </c>
      <c r="BM115" s="163" t="str">
        <f t="shared" ca="1" si="443"/>
        <v>-</v>
      </c>
      <c r="BN115" s="163" t="str">
        <f t="shared" ca="1" si="443"/>
        <v>-</v>
      </c>
      <c r="BO115" s="163" t="b">
        <f t="shared" ca="1" si="301"/>
        <v>0</v>
      </c>
      <c r="BP115" s="163" t="b">
        <f t="shared" ca="1" si="437"/>
        <v>0</v>
      </c>
      <c r="BQ115" s="163" t="b">
        <f t="shared" ca="1" si="437"/>
        <v>0</v>
      </c>
      <c r="BR115" s="163" t="b">
        <f t="shared" ca="1" si="437"/>
        <v>0</v>
      </c>
      <c r="BS115" s="163" t="b">
        <f t="shared" ca="1" si="437"/>
        <v>0</v>
      </c>
      <c r="BT115" s="163" t="b">
        <f t="shared" ca="1" si="437"/>
        <v>0</v>
      </c>
      <c r="BU115" s="163" t="b">
        <f t="shared" ca="1" si="437"/>
        <v>0</v>
      </c>
      <c r="BV115" s="163" t="b">
        <f t="shared" ca="1" si="437"/>
        <v>0</v>
      </c>
      <c r="BW115" s="163" t="b">
        <f t="shared" ca="1" si="437"/>
        <v>0</v>
      </c>
      <c r="BX115" s="163" t="str">
        <f t="shared" ca="1" si="439"/>
        <v>-</v>
      </c>
      <c r="BY115" s="163" t="str">
        <f t="shared" ca="1" si="423"/>
        <v>-</v>
      </c>
      <c r="BZ115" s="163" t="str">
        <f t="shared" ca="1" si="423"/>
        <v>-</v>
      </c>
      <c r="CA115" s="163" t="str">
        <f t="shared" ca="1" si="423"/>
        <v>-</v>
      </c>
      <c r="CB115" s="163" t="str">
        <f t="shared" ca="1" si="423"/>
        <v>-</v>
      </c>
      <c r="CC115" s="163" t="str">
        <f t="shared" ca="1" si="423"/>
        <v>-</v>
      </c>
      <c r="CD115" s="163" t="str">
        <f t="shared" ca="1" si="423"/>
        <v>-</v>
      </c>
      <c r="CE115" s="163" t="str">
        <f t="shared" ca="1" si="423"/>
        <v>-</v>
      </c>
      <c r="CF115" s="163" t="str">
        <f t="shared" ca="1" si="423"/>
        <v>-</v>
      </c>
      <c r="CG115" s="163" t="str">
        <f t="shared" ca="1" si="439"/>
        <v>-</v>
      </c>
      <c r="CH115" s="163" t="str">
        <f t="shared" ca="1" si="439"/>
        <v>-</v>
      </c>
      <c r="CI115" s="163" t="str">
        <f t="shared" ca="1" si="439"/>
        <v>-</v>
      </c>
      <c r="CJ115" s="163" t="str">
        <f t="shared" ca="1" si="439"/>
        <v>-</v>
      </c>
      <c r="CK115" s="163" t="str">
        <f t="shared" ca="1" si="439"/>
        <v>-</v>
      </c>
      <c r="CL115" s="163" t="str">
        <f t="shared" ca="1" si="439"/>
        <v>-</v>
      </c>
      <c r="CM115" s="163" t="str">
        <f t="shared" ca="1" si="439"/>
        <v>-</v>
      </c>
      <c r="CN115" s="163" t="str">
        <f t="shared" ca="1" si="439"/>
        <v>-</v>
      </c>
      <c r="CO115" s="163" t="str">
        <f t="shared" ca="1" si="439"/>
        <v>-</v>
      </c>
      <c r="CP115" s="163" t="str">
        <f t="shared" ca="1" si="439"/>
        <v>-</v>
      </c>
      <c r="CQ115" s="163" t="str">
        <f t="shared" ca="1" si="439"/>
        <v>-</v>
      </c>
      <c r="CR115" s="163" t="str">
        <f t="shared" ca="1" si="439"/>
        <v>-</v>
      </c>
      <c r="CS115" s="163" t="str">
        <f t="shared" ca="1" si="439"/>
        <v>-</v>
      </c>
      <c r="CT115" s="163" t="str">
        <f t="shared" ca="1" si="439"/>
        <v>-</v>
      </c>
      <c r="CU115" s="163" t="str">
        <f t="shared" ref="CU115:DB130" ca="1" si="463">OFFSET(CU$5,$B115,0)</f>
        <v>-</v>
      </c>
      <c r="CV115" s="163" t="str">
        <f t="shared" ca="1" si="463"/>
        <v>-</v>
      </c>
      <c r="CW115" s="163" t="str">
        <f t="shared" ca="1" si="463"/>
        <v>-</v>
      </c>
      <c r="CX115" s="163" t="str">
        <f t="shared" ca="1" si="463"/>
        <v>-</v>
      </c>
      <c r="CY115" s="163" t="str">
        <f t="shared" ca="1" si="463"/>
        <v>-</v>
      </c>
      <c r="CZ115" s="163" t="str">
        <f t="shared" ca="1" si="463"/>
        <v>-</v>
      </c>
      <c r="DA115" s="163" t="str">
        <f t="shared" ca="1" si="463"/>
        <v>-</v>
      </c>
      <c r="DB115" s="163" t="str">
        <f t="shared" ca="1" si="463"/>
        <v>-</v>
      </c>
      <c r="DC115" s="163" t="str">
        <f t="shared" ca="1" si="439"/>
        <v>-</v>
      </c>
      <c r="DD115" s="163" t="str">
        <f t="shared" ca="1" si="424"/>
        <v>-</v>
      </c>
      <c r="DE115" s="163" t="str">
        <f t="shared" ca="1" si="424"/>
        <v>-</v>
      </c>
      <c r="DF115" s="163" t="str">
        <f t="shared" ca="1" si="424"/>
        <v>-</v>
      </c>
      <c r="DG115" s="163" t="str">
        <f t="shared" ca="1" si="424"/>
        <v>-</v>
      </c>
      <c r="DH115" s="163" t="str">
        <f t="shared" ca="1" si="424"/>
        <v>-</v>
      </c>
      <c r="DI115" s="163" t="str">
        <f t="shared" ca="1" si="424"/>
        <v>-</v>
      </c>
      <c r="DJ115" s="163" t="str">
        <f t="shared" ca="1" si="424"/>
        <v>-</v>
      </c>
      <c r="DK115" s="163" t="str">
        <f t="shared" ca="1" si="424"/>
        <v>-</v>
      </c>
      <c r="DL115" s="10"/>
      <c r="DM115" s="163" t="str">
        <f t="shared" ca="1" si="443"/>
        <v>-</v>
      </c>
      <c r="DN115" s="163" t="str">
        <f t="shared" ca="1" si="443"/>
        <v>-</v>
      </c>
      <c r="DO115" s="163" t="str">
        <f t="shared" ca="1" si="443"/>
        <v>-</v>
      </c>
      <c r="DP115" s="163" t="str">
        <f t="shared" ca="1" si="443"/>
        <v>-</v>
      </c>
      <c r="DQ115" s="163" t="str">
        <f t="shared" ca="1" si="443"/>
        <v>-</v>
      </c>
      <c r="DR115" s="163" t="str">
        <f t="shared" ca="1" si="443"/>
        <v>-</v>
      </c>
      <c r="DS115" s="163" t="str">
        <f t="shared" ca="1" si="443"/>
        <v>-</v>
      </c>
      <c r="DT115" s="163" t="str">
        <f t="shared" ca="1" si="443"/>
        <v>-</v>
      </c>
      <c r="DU115" s="163" t="str">
        <f t="shared" ca="1" si="443"/>
        <v>-</v>
      </c>
      <c r="DV115" s="163" t="str">
        <f t="shared" ca="1" si="443"/>
        <v>-</v>
      </c>
      <c r="DW115" s="163" t="str">
        <f t="shared" ca="1" si="443"/>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48"/>
        <v>-</v>
      </c>
      <c r="EJ115" s="163" t="str">
        <f t="shared" ca="1" si="448"/>
        <v>-</v>
      </c>
      <c r="EK115" s="163" t="str">
        <f t="shared" ca="1" si="448"/>
        <v>-</v>
      </c>
      <c r="EL115" s="163" t="str">
        <f t="shared" ca="1" si="448"/>
        <v>-</v>
      </c>
      <c r="EM115" s="163" t="str">
        <f t="shared" ca="1" si="448"/>
        <v>-</v>
      </c>
      <c r="EN115" s="163" t="str">
        <f t="shared" ca="1" si="448"/>
        <v>-</v>
      </c>
      <c r="EO115" s="163" t="str">
        <f t="shared" ca="1" si="448"/>
        <v>-</v>
      </c>
      <c r="EP115" s="163" t="str">
        <f t="shared" ca="1" si="448"/>
        <v>-</v>
      </c>
      <c r="EQ115" s="163">
        <f t="shared" ca="1" si="448"/>
        <v>1</v>
      </c>
      <c r="ER115" s="163">
        <f t="shared" ca="1" si="448"/>
        <v>1</v>
      </c>
      <c r="ES115" s="163">
        <f t="shared" ca="1" si="448"/>
        <v>0</v>
      </c>
      <c r="ET115" s="163" t="str">
        <f t="shared" ca="1" si="448"/>
        <v>-</v>
      </c>
      <c r="EU115" s="163" t="str">
        <f t="shared" ca="1" si="448"/>
        <v>-</v>
      </c>
      <c r="EV115" s="163" t="str">
        <f t="shared" ca="1" si="448"/>
        <v>-</v>
      </c>
      <c r="EW115" s="163" t="str">
        <f t="shared" ca="1" si="448"/>
        <v>-</v>
      </c>
      <c r="EX115" s="163" t="str">
        <f t="shared" ca="1" si="448"/>
        <v>-</v>
      </c>
      <c r="EY115" s="163" t="str">
        <f t="shared" ca="1" si="448"/>
        <v>-</v>
      </c>
      <c r="EZ115" s="163" t="str">
        <f t="shared" ca="1" si="448"/>
        <v>-</v>
      </c>
      <c r="FA115" s="163">
        <f t="shared" ca="1" si="448"/>
        <v>0</v>
      </c>
      <c r="FB115" s="163" t="str">
        <f t="shared" ca="1" si="448"/>
        <v>-</v>
      </c>
      <c r="FC115" s="163" t="str">
        <f t="shared" ca="1" si="444"/>
        <v>-</v>
      </c>
      <c r="FD115" s="163" t="str">
        <f t="shared" ca="1" si="444"/>
        <v>-</v>
      </c>
      <c r="FE115" s="163" t="str">
        <f t="shared" ca="1" si="444"/>
        <v>-</v>
      </c>
      <c r="FF115" s="163" t="str">
        <f t="shared" ca="1" si="444"/>
        <v>-</v>
      </c>
      <c r="FG115" s="163">
        <f t="shared" ca="1" si="444"/>
        <v>0</v>
      </c>
      <c r="FH115" s="163">
        <f t="shared" ca="1" si="444"/>
        <v>0</v>
      </c>
      <c r="FI115" s="163">
        <f t="shared" ca="1" si="444"/>
        <v>0</v>
      </c>
      <c r="FJ115" s="163">
        <f t="shared" ca="1" si="444"/>
        <v>0</v>
      </c>
      <c r="FK115" s="163">
        <f t="shared" ca="1" si="444"/>
        <v>0</v>
      </c>
      <c r="FL115" s="163">
        <f t="shared" ca="1" si="444"/>
        <v>0</v>
      </c>
      <c r="FM115" s="163">
        <f t="shared" ca="1" si="444"/>
        <v>0</v>
      </c>
      <c r="FN115" s="163" t="str">
        <f t="shared" ca="1" si="444"/>
        <v>-</v>
      </c>
      <c r="FO115" s="163" t="str">
        <f t="shared" ca="1" si="444"/>
        <v>-</v>
      </c>
      <c r="FP115" s="163" t="str">
        <f t="shared" ca="1" si="444"/>
        <v>-</v>
      </c>
      <c r="FQ115" s="163" t="str">
        <f t="shared" ca="1" si="444"/>
        <v>-</v>
      </c>
      <c r="FR115" s="163" t="str">
        <f t="shared" ca="1" si="444"/>
        <v>-</v>
      </c>
      <c r="FS115" s="163" t="str">
        <f t="shared" ca="1" si="444"/>
        <v>-</v>
      </c>
      <c r="FT115" s="163" t="str">
        <f t="shared" ca="1" si="444"/>
        <v>-</v>
      </c>
      <c r="FU115" s="163" t="str">
        <f t="shared" ca="1" si="444"/>
        <v>-</v>
      </c>
      <c r="FV115" s="163" t="str">
        <f t="shared" ca="1" si="456"/>
        <v>-</v>
      </c>
      <c r="FW115" s="163" t="str">
        <f t="shared" ca="1" si="456"/>
        <v>-</v>
      </c>
      <c r="FX115" s="163" t="str">
        <f t="shared" ca="1" si="456"/>
        <v>-</v>
      </c>
      <c r="FY115" s="10"/>
      <c r="FZ115" s="163">
        <f t="shared" ca="1" si="456"/>
        <v>1</v>
      </c>
      <c r="GA115" s="163" t="str">
        <f t="shared" ca="1" si="456"/>
        <v>-</v>
      </c>
      <c r="GB115" s="163" t="str">
        <f t="shared" ca="1" si="456"/>
        <v>-</v>
      </c>
      <c r="GC115" s="163" t="str">
        <f t="shared" ca="1" si="456"/>
        <v>-</v>
      </c>
      <c r="GD115" s="163" t="str">
        <f t="shared" ca="1" si="456"/>
        <v>-</v>
      </c>
      <c r="GE115" s="163" t="b">
        <f t="shared" ca="1" si="456"/>
        <v>0</v>
      </c>
      <c r="GF115" s="163" t="str">
        <f t="shared" ca="1" si="456"/>
        <v>-</v>
      </c>
      <c r="GG115" s="163">
        <f t="shared" ca="1" si="456"/>
        <v>0</v>
      </c>
      <c r="GH115" s="163" t="str">
        <f t="shared" ca="1" si="456"/>
        <v>-</v>
      </c>
      <c r="GI115" s="161" cm="1">
        <f t="array" aca="1" ref="GI115" ca="1">INDEX(i.rev,$K115,GI$15)</f>
        <v>1</v>
      </c>
      <c r="GJ115" s="163">
        <f t="shared" ca="1" si="458"/>
        <v>0</v>
      </c>
      <c r="GK115" s="163">
        <f t="shared" ca="1" si="458"/>
        <v>1</v>
      </c>
      <c r="GL115" s="163">
        <f t="shared" ca="1" si="458"/>
        <v>0</v>
      </c>
      <c r="GM115" s="163">
        <f t="shared" ca="1" si="458"/>
        <v>1</v>
      </c>
      <c r="GN115" s="163">
        <f t="shared" ca="1" si="458"/>
        <v>1</v>
      </c>
      <c r="GO115" s="163">
        <f t="shared" ca="1" si="458"/>
        <v>1</v>
      </c>
      <c r="GP115" s="163">
        <f t="shared" ca="1" si="458"/>
        <v>0</v>
      </c>
      <c r="GQ115" s="163">
        <f t="shared" ca="1" si="458"/>
        <v>0</v>
      </c>
      <c r="GR115" s="163">
        <f t="shared" ca="1" si="458"/>
        <v>0</v>
      </c>
      <c r="GS115" s="163">
        <f t="shared" ca="1" si="458"/>
        <v>0</v>
      </c>
      <c r="GT115" s="163">
        <f t="shared" ca="1" si="458"/>
        <v>0</v>
      </c>
      <c r="GU115" s="163">
        <f t="shared" ca="1" si="458"/>
        <v>0</v>
      </c>
      <c r="GV115" s="163">
        <f t="shared" ca="1" si="458"/>
        <v>0</v>
      </c>
      <c r="GW115" s="163">
        <f t="shared" ca="1" si="458"/>
        <v>0</v>
      </c>
      <c r="GX115" s="163">
        <f t="shared" ca="1" si="458"/>
        <v>0</v>
      </c>
      <c r="GY115" s="163">
        <f t="shared" ca="1" si="458"/>
        <v>0</v>
      </c>
      <c r="GZ115" s="161" cm="1">
        <f t="array" aca="1" ref="GZ115" ca="1">INDEX(i.rev,$K115,GZ$15)</f>
        <v>0</v>
      </c>
      <c r="HA115" s="163">
        <f t="shared" ca="1" si="395"/>
        <v>0</v>
      </c>
      <c r="HB115" s="161" cm="1">
        <f t="array" aca="1" ref="HB115" ca="1">INDEX(i.rev,$K115,HB$15)</f>
        <v>1</v>
      </c>
      <c r="HC115" s="163">
        <f t="shared" ca="1" si="461"/>
        <v>0</v>
      </c>
      <c r="HD115" s="163">
        <f t="shared" ca="1" si="461"/>
        <v>0</v>
      </c>
      <c r="HE115" s="163">
        <f t="shared" ca="1" si="461"/>
        <v>0</v>
      </c>
      <c r="HF115" s="163">
        <f t="shared" ca="1" si="461"/>
        <v>0</v>
      </c>
      <c r="HG115" s="163">
        <f t="shared" ca="1" si="461"/>
        <v>0</v>
      </c>
      <c r="HH115" s="163">
        <f t="shared" ca="1" si="461"/>
        <v>0</v>
      </c>
      <c r="HI115" s="163">
        <f t="shared" ca="1" si="461"/>
        <v>0</v>
      </c>
      <c r="HJ115" s="10">
        <f>HJ114+0.15</f>
        <v>0.3</v>
      </c>
      <c r="HK115" s="163" t="str">
        <f t="shared" ca="1" si="445"/>
        <v>-</v>
      </c>
      <c r="HL115" s="163" t="str">
        <f t="shared" ca="1" si="445"/>
        <v>-</v>
      </c>
      <c r="HM115" s="193" t="b">
        <f>TRUE</f>
        <v>1</v>
      </c>
      <c r="HN115" s="195">
        <f t="shared" ref="HN115:HN161" si="464">$HN$68*HJ115</f>
        <v>10.5</v>
      </c>
      <c r="HO115" s="163" t="str">
        <f t="shared" ca="1" si="426"/>
        <v>-</v>
      </c>
      <c r="HP115" s="161" t="b">
        <f t="shared" si="310"/>
        <v>0</v>
      </c>
      <c r="HQ115" s="161" t="b">
        <f t="shared" si="310"/>
        <v>0</v>
      </c>
      <c r="HR115" s="161" t="b">
        <f t="shared" si="310"/>
        <v>1</v>
      </c>
      <c r="HS115" s="163">
        <f t="shared" ca="1" si="461"/>
        <v>0</v>
      </c>
      <c r="HT115" s="161">
        <f t="shared" ca="1" si="311"/>
        <v>1</v>
      </c>
      <c r="HU115" s="161">
        <f t="shared" ca="1" si="311"/>
        <v>1</v>
      </c>
      <c r="HV115" s="163" t="str">
        <f t="shared" ca="1" si="461"/>
        <v>-</v>
      </c>
      <c r="HW115" s="163" t="str">
        <f t="shared" ca="1" si="461"/>
        <v>-</v>
      </c>
      <c r="HX115" s="163" t="str">
        <f t="shared" ca="1" si="461"/>
        <v>-</v>
      </c>
      <c r="HY115" s="163" t="str">
        <f t="shared" ca="1" si="461"/>
        <v>-</v>
      </c>
      <c r="HZ115" s="163" t="str">
        <f t="shared" ca="1" si="461"/>
        <v>-</v>
      </c>
      <c r="IA115" s="163" t="str">
        <f t="shared" ca="1" si="461"/>
        <v>-</v>
      </c>
      <c r="IB115" s="163" t="str">
        <f t="shared" ca="1" si="461"/>
        <v>-</v>
      </c>
      <c r="IC115" s="163" t="str">
        <f t="shared" ca="1" si="461"/>
        <v>-</v>
      </c>
      <c r="ID115" s="163" t="str">
        <f t="shared" ca="1" si="461"/>
        <v>-</v>
      </c>
      <c r="IE115" s="163" t="b">
        <f t="shared" ca="1" si="461"/>
        <v>1</v>
      </c>
      <c r="IF115" s="163" t="str">
        <f t="shared" ca="1" si="461"/>
        <v>-</v>
      </c>
      <c r="IG115" s="163" t="str">
        <f t="shared" ca="1" si="461"/>
        <v>-</v>
      </c>
      <c r="IH115" s="163" t="str">
        <f t="shared" ca="1" si="312"/>
        <v>-</v>
      </c>
      <c r="II115" s="163" t="b">
        <f t="shared" ca="1" si="312"/>
        <v>1</v>
      </c>
      <c r="IJ115" s="163">
        <f t="shared" ca="1" si="312"/>
        <v>0</v>
      </c>
      <c r="IK115" s="163" t="str">
        <f t="shared" ca="1" si="312"/>
        <v>-</v>
      </c>
      <c r="IL115" s="163" t="str">
        <f t="shared" ca="1" si="312"/>
        <v>-</v>
      </c>
      <c r="IM115" s="163" t="str">
        <f t="shared" ca="1" si="312"/>
        <v>-</v>
      </c>
      <c r="IN115" s="163" t="str">
        <f t="shared" ca="1" si="312"/>
        <v>-</v>
      </c>
      <c r="IO115" s="163" t="str">
        <f t="shared" ca="1" si="312"/>
        <v>-</v>
      </c>
      <c r="IP115" s="163">
        <f t="shared" ca="1" si="312"/>
        <v>0</v>
      </c>
      <c r="IQ115" s="163" t="str">
        <f t="shared" ca="1" si="312"/>
        <v>-</v>
      </c>
      <c r="IR115" s="163" t="str">
        <f t="shared" ca="1" si="312"/>
        <v>-</v>
      </c>
      <c r="IS115" s="163" t="str">
        <f t="shared" ca="1" si="312"/>
        <v>-</v>
      </c>
      <c r="IT115" s="163">
        <f t="shared" ca="1" si="312"/>
        <v>500</v>
      </c>
      <c r="IU115" s="163">
        <f t="shared" ca="1" si="312"/>
        <v>500</v>
      </c>
      <c r="IV115" s="163" t="str">
        <f t="shared" ca="1" si="312"/>
        <v>-</v>
      </c>
      <c r="IW115" s="163" t="str">
        <f t="shared" ca="1" si="312"/>
        <v>-</v>
      </c>
      <c r="IX115" s="163" t="str">
        <f t="shared" ca="1" si="446"/>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316"/>
        <v>4.4999999999999998E-2</v>
      </c>
      <c r="MA115" s="161">
        <f t="shared" ca="1" si="317"/>
        <v>4.4999999999999998E-2</v>
      </c>
      <c r="MB115" s="163">
        <f t="shared" ca="1" si="436"/>
        <v>1</v>
      </c>
      <c r="MC115" s="163">
        <f t="shared" ca="1" si="436"/>
        <v>0</v>
      </c>
      <c r="MD115" s="163">
        <f t="shared" ca="1" si="436"/>
        <v>1</v>
      </c>
      <c r="ME115" s="163">
        <f t="shared" ca="1" si="436"/>
        <v>1</v>
      </c>
      <c r="MF115" s="163">
        <f t="shared" ca="1" si="436"/>
        <v>0</v>
      </c>
      <c r="MG115" s="193">
        <v>50</v>
      </c>
      <c r="MH115" s="193">
        <v>50</v>
      </c>
      <c r="MI115" s="193">
        <v>50</v>
      </c>
      <c r="MJ115" s="193">
        <v>50</v>
      </c>
      <c r="MK115" s="161">
        <f t="shared" ca="1" si="397"/>
        <v>1</v>
      </c>
      <c r="ML115" s="161">
        <f t="shared" ca="1" si="398"/>
        <v>1</v>
      </c>
      <c r="MM115" s="161">
        <f t="shared" ca="1" si="399"/>
        <v>1</v>
      </c>
      <c r="MN115" s="161">
        <f t="shared" ca="1" si="320"/>
        <v>1</v>
      </c>
      <c r="MO115" s="161">
        <f t="shared" ca="1" si="320"/>
        <v>1</v>
      </c>
      <c r="MP115" s="163">
        <f t="shared" ca="1" si="436"/>
        <v>1</v>
      </c>
      <c r="MQ115" s="10"/>
      <c r="MR115" s="163">
        <f t="shared" ca="1" si="436"/>
        <v>1</v>
      </c>
      <c r="MS115" s="161">
        <f t="shared" ca="1" si="321"/>
        <v>1</v>
      </c>
      <c r="MT115" s="163">
        <f t="shared" ca="1" si="436"/>
        <v>0.75</v>
      </c>
      <c r="MU115" s="163">
        <f t="shared" ca="1" si="436"/>
        <v>0.8</v>
      </c>
      <c r="MV115" s="163">
        <f t="shared" ca="1" si="452"/>
        <v>0.82499999999999996</v>
      </c>
      <c r="MW115" s="163">
        <f t="shared" ca="1" si="436"/>
        <v>0.875</v>
      </c>
      <c r="MX115" s="163">
        <f t="shared" ca="1" si="436"/>
        <v>0.9</v>
      </c>
      <c r="MY115" s="163">
        <f t="shared" ca="1" si="460"/>
        <v>0.75</v>
      </c>
      <c r="MZ115" s="163">
        <f t="shared" ca="1" si="460"/>
        <v>0.78142857142857147</v>
      </c>
      <c r="NA115" s="163">
        <f t="shared" ca="1" si="460"/>
        <v>0.82499999999999996</v>
      </c>
      <c r="NB115" s="163">
        <f t="shared" ca="1" si="460"/>
        <v>0.875</v>
      </c>
      <c r="NC115" s="163">
        <f t="shared" ca="1" si="460"/>
        <v>0.9</v>
      </c>
      <c r="ND115" s="163">
        <f t="shared" ca="1" si="460"/>
        <v>0.9</v>
      </c>
      <c r="NE115" s="163">
        <f t="shared" ca="1" si="460"/>
        <v>0.75</v>
      </c>
      <c r="NF115" s="163">
        <f t="shared" ca="1" si="460"/>
        <v>0.78142857142857147</v>
      </c>
      <c r="NG115" s="163">
        <f t="shared" ca="1" si="460"/>
        <v>0.82499999999999996</v>
      </c>
      <c r="NH115" s="163">
        <f t="shared" ca="1" si="460"/>
        <v>0.875</v>
      </c>
      <c r="NI115" s="163">
        <f t="shared" ca="1" si="460"/>
        <v>0.9</v>
      </c>
      <c r="NJ115" s="163">
        <f t="shared" ca="1" si="460"/>
        <v>0.9</v>
      </c>
      <c r="NK115" s="163">
        <f t="shared" ca="1" si="460"/>
        <v>0.75</v>
      </c>
      <c r="NL115" s="163">
        <f t="shared" ca="1" si="460"/>
        <v>0.78142857142857147</v>
      </c>
      <c r="NM115" s="163">
        <f t="shared" ca="1" si="460"/>
        <v>0.82499999999999996</v>
      </c>
      <c r="NN115" s="163">
        <f t="shared" ca="1" si="460"/>
        <v>0.875</v>
      </c>
      <c r="NO115" s="163">
        <f t="shared" ca="1" si="460"/>
        <v>0.9</v>
      </c>
      <c r="NP115" s="163">
        <f t="shared" ca="1" si="460"/>
        <v>0.9</v>
      </c>
      <c r="NQ115" s="163">
        <f t="shared" ca="1" si="460"/>
        <v>0.75</v>
      </c>
      <c r="NR115" s="163">
        <f t="shared" ca="1" si="460"/>
        <v>0.78142857142857147</v>
      </c>
      <c r="NS115" s="163">
        <f t="shared" ca="1" si="460"/>
        <v>0.82499999999999996</v>
      </c>
      <c r="NT115" s="163">
        <f t="shared" ca="1" si="460"/>
        <v>0.875</v>
      </c>
      <c r="NU115" s="163">
        <f t="shared" ca="1" si="460"/>
        <v>0.9</v>
      </c>
      <c r="NV115" s="163">
        <f t="shared" ca="1" si="460"/>
        <v>0.9</v>
      </c>
      <c r="NW115" s="163">
        <f t="shared" ca="1" si="460"/>
        <v>0.75</v>
      </c>
      <c r="NX115" s="163">
        <f t="shared" ca="1" si="460"/>
        <v>0.78142857142857147</v>
      </c>
      <c r="NY115" s="163">
        <f t="shared" ca="1" si="460"/>
        <v>0.82499999999999996</v>
      </c>
      <c r="NZ115" s="163">
        <f t="shared" ca="1" si="460"/>
        <v>0.875</v>
      </c>
      <c r="OA115" s="163">
        <f t="shared" ca="1" si="460"/>
        <v>0.9</v>
      </c>
      <c r="OB115" s="163">
        <f t="shared" ca="1" si="460"/>
        <v>0.9</v>
      </c>
      <c r="OC115" s="163">
        <f t="shared" ca="1" si="460"/>
        <v>0.75</v>
      </c>
      <c r="OD115" s="163">
        <f t="shared" ca="1" si="460"/>
        <v>0.78142857142857147</v>
      </c>
      <c r="OE115" s="163">
        <f t="shared" ca="1" si="460"/>
        <v>0.82499999999999996</v>
      </c>
      <c r="OF115" s="163">
        <f t="shared" ca="1" si="460"/>
        <v>0.875</v>
      </c>
      <c r="OG115" s="163">
        <f t="shared" ca="1" si="460"/>
        <v>0.9</v>
      </c>
      <c r="OH115" s="163">
        <f t="shared" ca="1" si="460"/>
        <v>0.9</v>
      </c>
      <c r="OI115" s="163">
        <f t="shared" ca="1" si="460"/>
        <v>0.75</v>
      </c>
      <c r="OJ115" s="163">
        <f t="shared" ca="1" si="460"/>
        <v>0.76904761904761909</v>
      </c>
      <c r="OK115" s="163">
        <f t="shared" ca="1" si="460"/>
        <v>0.82000000000000006</v>
      </c>
      <c r="OL115" s="163">
        <f t="shared" ca="1" si="460"/>
        <v>0.875</v>
      </c>
      <c r="OM115" s="163">
        <f t="shared" ca="1" si="460"/>
        <v>0.9</v>
      </c>
      <c r="ON115" s="163">
        <f t="shared" ca="1" si="460"/>
        <v>0.90000000000000013</v>
      </c>
      <c r="OO115" s="163">
        <f t="shared" ca="1" si="460"/>
        <v>0.75</v>
      </c>
      <c r="OP115" s="163">
        <f t="shared" ca="1" si="460"/>
        <v>0.76904761904761909</v>
      </c>
      <c r="OQ115" s="163">
        <f t="shared" ca="1" si="460"/>
        <v>0.82000000000000006</v>
      </c>
      <c r="OR115" s="163">
        <f t="shared" ca="1" si="460"/>
        <v>0.875</v>
      </c>
      <c r="OS115" s="163">
        <f t="shared" ca="1" si="460"/>
        <v>0.9</v>
      </c>
      <c r="OT115" s="163">
        <f t="shared" ca="1" si="460"/>
        <v>0.9</v>
      </c>
      <c r="OU115" s="163">
        <f t="shared" ref="OU115:OU133" ca="1" si="465">OFFSET(OU$5,$B115,0)</f>
        <v>0.875</v>
      </c>
      <c r="OV115" s="161">
        <f t="shared" ca="1" si="325"/>
        <v>1</v>
      </c>
      <c r="OW115" s="161">
        <f t="shared" ca="1" si="326"/>
        <v>1</v>
      </c>
      <c r="OX115" s="161" t="str">
        <f t="shared" ca="1" si="327"/>
        <v>-</v>
      </c>
      <c r="OY115" s="193">
        <v>2</v>
      </c>
      <c r="OZ115" s="161" t="str">
        <f t="shared" ca="1" si="328"/>
        <v>-</v>
      </c>
      <c r="PA115" s="161" t="str">
        <f t="shared" ca="1" si="329"/>
        <v>-</v>
      </c>
      <c r="PB115" s="163">
        <f t="shared" ca="1" si="436"/>
        <v>0</v>
      </c>
      <c r="PC115" s="27">
        <v>0</v>
      </c>
    </row>
    <row r="116" spans="1:419" s="143" customFormat="1" hidden="1" outlineLevel="1">
      <c r="A116" s="121">
        <f t="shared" si="462"/>
        <v>111</v>
      </c>
      <c r="B116" s="121">
        <f t="shared" si="390"/>
        <v>13</v>
      </c>
      <c r="C116" s="143">
        <v>101</v>
      </c>
      <c r="D116" s="143" t="s">
        <v>884</v>
      </c>
      <c r="E116" s="143" t="b">
        <v>0</v>
      </c>
      <c r="F116" s="143" t="b">
        <v>0</v>
      </c>
      <c r="G116" s="143" t="b">
        <f t="shared" si="428"/>
        <v>0</v>
      </c>
      <c r="H116" s="139">
        <v>3</v>
      </c>
      <c r="I116" s="32">
        <v>1</v>
      </c>
      <c r="J116" s="139">
        <f t="shared" ca="1" si="453"/>
        <v>1</v>
      </c>
      <c r="K116" s="139">
        <f t="shared" ca="1" si="453"/>
        <v>1</v>
      </c>
      <c r="L116" s="139">
        <f t="shared" ca="1" si="453"/>
        <v>1</v>
      </c>
      <c r="M116" s="139">
        <f t="shared" ca="1" si="453"/>
        <v>1</v>
      </c>
      <c r="N116" s="139">
        <f t="shared" ca="1" si="453"/>
        <v>1</v>
      </c>
      <c r="O116" s="139">
        <f t="shared" ca="1" si="453"/>
        <v>1</v>
      </c>
      <c r="P116" s="139">
        <f t="shared" ca="1" si="453"/>
        <v>1</v>
      </c>
      <c r="Q116" s="139">
        <f t="shared" ca="1" si="453"/>
        <v>1</v>
      </c>
      <c r="R116" s="139">
        <f t="shared" ca="1" si="453"/>
        <v>2</v>
      </c>
      <c r="S116" s="139">
        <f t="shared" ca="1" si="454"/>
        <v>1</v>
      </c>
      <c r="T116" s="139">
        <f t="shared" ca="1" si="454"/>
        <v>1</v>
      </c>
      <c r="U116" s="139">
        <f t="shared" ca="1" si="454"/>
        <v>1</v>
      </c>
      <c r="V116" s="139">
        <f t="shared" ca="1" si="454"/>
        <v>1</v>
      </c>
      <c r="W116" s="139">
        <f t="shared" ca="1" si="453"/>
        <v>1</v>
      </c>
      <c r="X116" s="139">
        <f t="shared" ca="1" si="453"/>
        <v>1</v>
      </c>
      <c r="Y116" s="139">
        <f t="shared" ca="1" si="453"/>
        <v>1</v>
      </c>
      <c r="Z116" s="139">
        <f t="shared" ca="1" si="453"/>
        <v>1</v>
      </c>
      <c r="AA116" s="139">
        <f t="shared" ca="1" si="453"/>
        <v>1</v>
      </c>
      <c r="AB116" s="139">
        <f t="shared" ca="1" si="453"/>
        <v>1</v>
      </c>
      <c r="AC116" s="139">
        <f t="shared" ca="1" si="453"/>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49637822592 SE CropgrazeFALSE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34"/>
        <v>1</v>
      </c>
      <c r="AP116" s="161" t="str">
        <f t="shared" si="434"/>
        <v>-</v>
      </c>
      <c r="AQ116" s="161" t="str">
        <f t="shared" si="434"/>
        <v>-</v>
      </c>
      <c r="AR116" s="161" t="str">
        <f t="shared" si="434"/>
        <v>-</v>
      </c>
      <c r="AS116" s="161" t="b">
        <f t="shared" si="434"/>
        <v>1</v>
      </c>
      <c r="AT116" s="161" t="b">
        <f t="shared" si="434"/>
        <v>0</v>
      </c>
      <c r="AU116" s="161">
        <f t="shared" ca="1" si="297"/>
        <v>0</v>
      </c>
      <c r="AV116" s="161" t="b">
        <f t="shared" ca="1" si="455"/>
        <v>0</v>
      </c>
      <c r="AW116" s="161" t="b">
        <f t="shared" ca="1" si="455"/>
        <v>0</v>
      </c>
      <c r="AX116" s="161" t="str">
        <f t="shared" ca="1" si="455"/>
        <v>-</v>
      </c>
      <c r="AY116" s="161" t="str">
        <f t="shared" ca="1" si="455"/>
        <v>-</v>
      </c>
      <c r="AZ116" s="161" t="str">
        <f t="shared" ca="1" si="455"/>
        <v>-</v>
      </c>
      <c r="BA116" s="10"/>
      <c r="BB116" s="161" t="b">
        <f t="shared" si="299"/>
        <v>1</v>
      </c>
      <c r="BC116" s="163" t="b">
        <f t="shared" ca="1" si="443"/>
        <v>1</v>
      </c>
      <c r="BD116" s="163" t="b">
        <f t="shared" ca="1" si="443"/>
        <v>1</v>
      </c>
      <c r="BE116" s="162">
        <f t="shared" si="351"/>
        <v>3108</v>
      </c>
      <c r="BF116" s="163" t="str">
        <f t="shared" ca="1" si="443"/>
        <v>-</v>
      </c>
      <c r="BG116" s="163" t="str">
        <f t="shared" ca="1" si="443"/>
        <v>-</v>
      </c>
      <c r="BH116" s="163" t="str">
        <f t="shared" ca="1" si="443"/>
        <v>-</v>
      </c>
      <c r="BI116" s="163" t="str">
        <f t="shared" ca="1" si="443"/>
        <v>-</v>
      </c>
      <c r="BJ116" s="163" t="str">
        <f t="shared" ca="1" si="443"/>
        <v>-</v>
      </c>
      <c r="BK116" s="163">
        <f t="shared" ca="1" si="443"/>
        <v>1</v>
      </c>
      <c r="BL116" s="163">
        <f t="shared" ca="1" si="443"/>
        <v>1</v>
      </c>
      <c r="BM116" s="163" t="str">
        <f t="shared" ca="1" si="443"/>
        <v>-</v>
      </c>
      <c r="BN116" s="163" t="str">
        <f t="shared" ca="1" si="443"/>
        <v>-</v>
      </c>
      <c r="BO116" s="163" t="b">
        <f t="shared" ca="1" si="301"/>
        <v>0</v>
      </c>
      <c r="BP116" s="163" t="b">
        <f t="shared" ca="1" si="437"/>
        <v>0</v>
      </c>
      <c r="BQ116" s="163" t="b">
        <f t="shared" ca="1" si="437"/>
        <v>0</v>
      </c>
      <c r="BR116" s="163" t="b">
        <f t="shared" ca="1" si="437"/>
        <v>0</v>
      </c>
      <c r="BS116" s="163" t="b">
        <f t="shared" ca="1" si="437"/>
        <v>0</v>
      </c>
      <c r="BT116" s="163" t="b">
        <f t="shared" ca="1" si="437"/>
        <v>0</v>
      </c>
      <c r="BU116" s="163" t="b">
        <f t="shared" ca="1" si="437"/>
        <v>0</v>
      </c>
      <c r="BV116" s="163" t="b">
        <f t="shared" ca="1" si="437"/>
        <v>0</v>
      </c>
      <c r="BW116" s="163" t="b">
        <f t="shared" ca="1" si="437"/>
        <v>0</v>
      </c>
      <c r="BX116" s="163" t="str">
        <f t="shared" ca="1" si="439"/>
        <v>-</v>
      </c>
      <c r="BY116" s="163" t="str">
        <f t="shared" ca="1" si="423"/>
        <v>-</v>
      </c>
      <c r="BZ116" s="163" t="str">
        <f t="shared" ca="1" si="423"/>
        <v>-</v>
      </c>
      <c r="CA116" s="163" t="str">
        <f t="shared" ca="1" si="423"/>
        <v>-</v>
      </c>
      <c r="CB116" s="163" t="str">
        <f t="shared" ca="1" si="423"/>
        <v>-</v>
      </c>
      <c r="CC116" s="163" t="str">
        <f t="shared" ca="1" si="423"/>
        <v>-</v>
      </c>
      <c r="CD116" s="163" t="str">
        <f t="shared" ca="1" si="423"/>
        <v>-</v>
      </c>
      <c r="CE116" s="163" t="str">
        <f t="shared" ca="1" si="423"/>
        <v>-</v>
      </c>
      <c r="CF116" s="163" t="str">
        <f t="shared" ca="1" si="423"/>
        <v>-</v>
      </c>
      <c r="CG116" s="163" t="str">
        <f t="shared" ca="1" si="439"/>
        <v>-</v>
      </c>
      <c r="CH116" s="163" t="str">
        <f t="shared" ca="1" si="439"/>
        <v>-</v>
      </c>
      <c r="CI116" s="163" t="str">
        <f t="shared" ca="1" si="439"/>
        <v>-</v>
      </c>
      <c r="CJ116" s="163" t="str">
        <f t="shared" ca="1" si="439"/>
        <v>-</v>
      </c>
      <c r="CK116" s="163" t="str">
        <f t="shared" ca="1" si="439"/>
        <v>-</v>
      </c>
      <c r="CL116" s="163" t="str">
        <f t="shared" ca="1" si="439"/>
        <v>-</v>
      </c>
      <c r="CM116" s="163" t="str">
        <f t="shared" ca="1" si="439"/>
        <v>-</v>
      </c>
      <c r="CN116" s="163" t="str">
        <f t="shared" ca="1" si="439"/>
        <v>-</v>
      </c>
      <c r="CO116" s="163" t="str">
        <f t="shared" ca="1" si="439"/>
        <v>-</v>
      </c>
      <c r="CP116" s="163" t="str">
        <f t="shared" ca="1" si="439"/>
        <v>-</v>
      </c>
      <c r="CQ116" s="163" t="str">
        <f t="shared" ca="1" si="439"/>
        <v>-</v>
      </c>
      <c r="CR116" s="163" t="str">
        <f t="shared" ca="1" si="439"/>
        <v>-</v>
      </c>
      <c r="CS116" s="163" t="str">
        <f t="shared" ca="1" si="439"/>
        <v>-</v>
      </c>
      <c r="CT116" s="163" t="str">
        <f t="shared" ca="1" si="439"/>
        <v>-</v>
      </c>
      <c r="CU116" s="163" t="str">
        <f t="shared" ca="1" si="463"/>
        <v>-</v>
      </c>
      <c r="CV116" s="163" t="str">
        <f t="shared" ca="1" si="463"/>
        <v>-</v>
      </c>
      <c r="CW116" s="163" t="str">
        <f t="shared" ca="1" si="463"/>
        <v>-</v>
      </c>
      <c r="CX116" s="163" t="str">
        <f t="shared" ca="1" si="463"/>
        <v>-</v>
      </c>
      <c r="CY116" s="163" t="str">
        <f t="shared" ca="1" si="463"/>
        <v>-</v>
      </c>
      <c r="CZ116" s="163" t="str">
        <f t="shared" ca="1" si="463"/>
        <v>-</v>
      </c>
      <c r="DA116" s="163" t="str">
        <f t="shared" ca="1" si="463"/>
        <v>-</v>
      </c>
      <c r="DB116" s="163" t="str">
        <f t="shared" ca="1" si="463"/>
        <v>-</v>
      </c>
      <c r="DC116" s="163" t="str">
        <f t="shared" ca="1" si="439"/>
        <v>-</v>
      </c>
      <c r="DD116" s="163" t="str">
        <f t="shared" ca="1" si="424"/>
        <v>-</v>
      </c>
      <c r="DE116" s="163" t="str">
        <f t="shared" ca="1" si="424"/>
        <v>-</v>
      </c>
      <c r="DF116" s="163" t="str">
        <f t="shared" ca="1" si="424"/>
        <v>-</v>
      </c>
      <c r="DG116" s="163" t="str">
        <f t="shared" ca="1" si="424"/>
        <v>-</v>
      </c>
      <c r="DH116" s="163" t="str">
        <f t="shared" ca="1" si="424"/>
        <v>-</v>
      </c>
      <c r="DI116" s="163" t="str">
        <f t="shared" ca="1" si="424"/>
        <v>-</v>
      </c>
      <c r="DJ116" s="163" t="str">
        <f t="shared" ca="1" si="424"/>
        <v>-</v>
      </c>
      <c r="DK116" s="163" t="str">
        <f t="shared" ca="1" si="424"/>
        <v>-</v>
      </c>
      <c r="DL116" s="10"/>
      <c r="DM116" s="163" t="str">
        <f t="shared" ca="1" si="443"/>
        <v>-</v>
      </c>
      <c r="DN116" s="163" t="str">
        <f t="shared" ca="1" si="443"/>
        <v>-</v>
      </c>
      <c r="DO116" s="163" t="str">
        <f t="shared" ca="1" si="443"/>
        <v>-</v>
      </c>
      <c r="DP116" s="163" t="str">
        <f t="shared" ca="1" si="443"/>
        <v>-</v>
      </c>
      <c r="DQ116" s="163" t="str">
        <f t="shared" ca="1" si="443"/>
        <v>-</v>
      </c>
      <c r="DR116" s="163" t="str">
        <f t="shared" ca="1" si="443"/>
        <v>-</v>
      </c>
      <c r="DS116" s="163" t="str">
        <f t="shared" ca="1" si="443"/>
        <v>-</v>
      </c>
      <c r="DT116" s="163" t="str">
        <f t="shared" ca="1" si="443"/>
        <v>-</v>
      </c>
      <c r="DU116" s="163" t="str">
        <f t="shared" ca="1" si="443"/>
        <v>-</v>
      </c>
      <c r="DV116" s="163" t="str">
        <f t="shared" ca="1" si="443"/>
        <v>-</v>
      </c>
      <c r="DW116" s="163" t="str">
        <f t="shared" ca="1" si="443"/>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48"/>
        <v>-</v>
      </c>
      <c r="EJ116" s="163" t="str">
        <f t="shared" ca="1" si="448"/>
        <v>-</v>
      </c>
      <c r="EK116" s="163" t="str">
        <f t="shared" ca="1" si="448"/>
        <v>-</v>
      </c>
      <c r="EL116" s="163" t="str">
        <f t="shared" ca="1" si="448"/>
        <v>-</v>
      </c>
      <c r="EM116" s="163" t="str">
        <f t="shared" ca="1" si="448"/>
        <v>-</v>
      </c>
      <c r="EN116" s="163" t="str">
        <f t="shared" ca="1" si="448"/>
        <v>-</v>
      </c>
      <c r="EO116" s="163" t="str">
        <f t="shared" ca="1" si="448"/>
        <v>-</v>
      </c>
      <c r="EP116" s="163" t="str">
        <f t="shared" ca="1" si="448"/>
        <v>-</v>
      </c>
      <c r="EQ116" s="163">
        <f t="shared" ca="1" si="448"/>
        <v>1</v>
      </c>
      <c r="ER116" s="163">
        <f t="shared" ca="1" si="448"/>
        <v>1</v>
      </c>
      <c r="ES116" s="163">
        <f t="shared" ca="1" si="448"/>
        <v>0</v>
      </c>
      <c r="ET116" s="163" t="str">
        <f t="shared" ca="1" si="448"/>
        <v>-</v>
      </c>
      <c r="EU116" s="163" t="str">
        <f t="shared" ca="1" si="448"/>
        <v>-</v>
      </c>
      <c r="EV116" s="163" t="str">
        <f t="shared" ca="1" si="448"/>
        <v>-</v>
      </c>
      <c r="EW116" s="163" t="str">
        <f t="shared" ca="1" si="448"/>
        <v>-</v>
      </c>
      <c r="EX116" s="163" t="str">
        <f t="shared" ca="1" si="448"/>
        <v>-</v>
      </c>
      <c r="EY116" s="163" t="str">
        <f t="shared" ca="1" si="448"/>
        <v>-</v>
      </c>
      <c r="EZ116" s="163" t="str">
        <f t="shared" ca="1" si="448"/>
        <v>-</v>
      </c>
      <c r="FA116" s="163">
        <f t="shared" ca="1" si="448"/>
        <v>0</v>
      </c>
      <c r="FB116" s="163" t="str">
        <f t="shared" ca="1" si="448"/>
        <v>-</v>
      </c>
      <c r="FC116" s="163" t="str">
        <f t="shared" ca="1" si="444"/>
        <v>-</v>
      </c>
      <c r="FD116" s="163" t="str">
        <f t="shared" ca="1" si="444"/>
        <v>-</v>
      </c>
      <c r="FE116" s="163" t="str">
        <f t="shared" ca="1" si="444"/>
        <v>-</v>
      </c>
      <c r="FF116" s="163" t="str">
        <f t="shared" ca="1" si="444"/>
        <v>-</v>
      </c>
      <c r="FG116" s="163">
        <f t="shared" ca="1" si="444"/>
        <v>0</v>
      </c>
      <c r="FH116" s="163">
        <f t="shared" ca="1" si="444"/>
        <v>0</v>
      </c>
      <c r="FI116" s="163">
        <f t="shared" ca="1" si="444"/>
        <v>0</v>
      </c>
      <c r="FJ116" s="163">
        <f t="shared" ca="1" si="444"/>
        <v>0</v>
      </c>
      <c r="FK116" s="163">
        <f t="shared" ca="1" si="444"/>
        <v>0</v>
      </c>
      <c r="FL116" s="163">
        <f t="shared" ca="1" si="444"/>
        <v>0</v>
      </c>
      <c r="FM116" s="163">
        <f t="shared" ca="1" si="444"/>
        <v>0</v>
      </c>
      <c r="FN116" s="163" t="str">
        <f t="shared" ca="1" si="444"/>
        <v>-</v>
      </c>
      <c r="FO116" s="163" t="str">
        <f t="shared" ca="1" si="444"/>
        <v>-</v>
      </c>
      <c r="FP116" s="163" t="str">
        <f t="shared" ca="1" si="444"/>
        <v>-</v>
      </c>
      <c r="FQ116" s="163" t="str">
        <f t="shared" ca="1" si="444"/>
        <v>-</v>
      </c>
      <c r="FR116" s="163" t="str">
        <f t="shared" ca="1" si="444"/>
        <v>-</v>
      </c>
      <c r="FS116" s="163" t="str">
        <f t="shared" ca="1" si="444"/>
        <v>-</v>
      </c>
      <c r="FT116" s="163" t="str">
        <f t="shared" ca="1" si="444"/>
        <v>-</v>
      </c>
      <c r="FU116" s="163" t="str">
        <f t="shared" ca="1" si="444"/>
        <v>-</v>
      </c>
      <c r="FV116" s="163" t="str">
        <f t="shared" ca="1" si="456"/>
        <v>-</v>
      </c>
      <c r="FW116" s="163" t="str">
        <f t="shared" ca="1" si="456"/>
        <v>-</v>
      </c>
      <c r="FX116" s="163" t="str">
        <f t="shared" ca="1" si="456"/>
        <v>-</v>
      </c>
      <c r="FY116" s="10"/>
      <c r="FZ116" s="163">
        <f t="shared" ca="1" si="456"/>
        <v>1</v>
      </c>
      <c r="GA116" s="163" t="str">
        <f t="shared" ca="1" si="456"/>
        <v>-</v>
      </c>
      <c r="GB116" s="163" t="str">
        <f t="shared" ca="1" si="456"/>
        <v>-</v>
      </c>
      <c r="GC116" s="163" t="str">
        <f t="shared" ca="1" si="456"/>
        <v>-</v>
      </c>
      <c r="GD116" s="163" t="str">
        <f t="shared" ca="1" si="456"/>
        <v>-</v>
      </c>
      <c r="GE116" s="163" t="b">
        <f t="shared" ca="1" si="456"/>
        <v>0</v>
      </c>
      <c r="GF116" s="163" t="str">
        <f t="shared" ca="1" si="456"/>
        <v>-</v>
      </c>
      <c r="GG116" s="163">
        <f t="shared" ca="1" si="456"/>
        <v>0</v>
      </c>
      <c r="GH116" s="163" t="str">
        <f t="shared" ca="1" si="456"/>
        <v>-</v>
      </c>
      <c r="GI116" s="161" cm="1">
        <f t="array" aca="1" ref="GI116" ca="1">INDEX(i.rev,$K116,GI$15)</f>
        <v>1</v>
      </c>
      <c r="GJ116" s="163">
        <f t="shared" ca="1" si="458"/>
        <v>0</v>
      </c>
      <c r="GK116" s="163">
        <f t="shared" ca="1" si="458"/>
        <v>1</v>
      </c>
      <c r="GL116" s="163">
        <f t="shared" ca="1" si="458"/>
        <v>0</v>
      </c>
      <c r="GM116" s="163">
        <f t="shared" ca="1" si="458"/>
        <v>1</v>
      </c>
      <c r="GN116" s="163">
        <f t="shared" ca="1" si="458"/>
        <v>1</v>
      </c>
      <c r="GO116" s="163">
        <f t="shared" ca="1" si="458"/>
        <v>1</v>
      </c>
      <c r="GP116" s="163">
        <f t="shared" ca="1" si="458"/>
        <v>0</v>
      </c>
      <c r="GQ116" s="163">
        <f t="shared" ca="1" si="458"/>
        <v>0</v>
      </c>
      <c r="GR116" s="163">
        <f t="shared" ca="1" si="458"/>
        <v>0</v>
      </c>
      <c r="GS116" s="163">
        <f t="shared" ca="1" si="458"/>
        <v>0</v>
      </c>
      <c r="GT116" s="163">
        <f t="shared" ca="1" si="458"/>
        <v>0</v>
      </c>
      <c r="GU116" s="163">
        <f t="shared" ca="1" si="458"/>
        <v>0</v>
      </c>
      <c r="GV116" s="163">
        <f t="shared" ca="1" si="458"/>
        <v>0</v>
      </c>
      <c r="GW116" s="163">
        <f t="shared" ca="1" si="458"/>
        <v>0</v>
      </c>
      <c r="GX116" s="163">
        <f t="shared" ca="1" si="458"/>
        <v>0</v>
      </c>
      <c r="GY116" s="163">
        <f t="shared" ca="1" si="458"/>
        <v>0</v>
      </c>
      <c r="GZ116" s="161" cm="1">
        <f t="array" aca="1" ref="GZ116" ca="1">INDEX(i.rev,$K116,GZ$15)</f>
        <v>0</v>
      </c>
      <c r="HA116" s="163">
        <f t="shared" ca="1" si="395"/>
        <v>0</v>
      </c>
      <c r="HB116" s="161" cm="1">
        <f t="array" aca="1" ref="HB116" ca="1">INDEX(i.rev,$K116,HB$15)</f>
        <v>1</v>
      </c>
      <c r="HC116" s="163">
        <f t="shared" ca="1" si="461"/>
        <v>0</v>
      </c>
      <c r="HD116" s="163">
        <f t="shared" ca="1" si="461"/>
        <v>0</v>
      </c>
      <c r="HE116" s="163">
        <f t="shared" ca="1" si="461"/>
        <v>0</v>
      </c>
      <c r="HF116" s="163">
        <f t="shared" ca="1" si="461"/>
        <v>0</v>
      </c>
      <c r="HG116" s="163">
        <f t="shared" ca="1" si="461"/>
        <v>0</v>
      </c>
      <c r="HH116" s="163">
        <f t="shared" ca="1" si="461"/>
        <v>0</v>
      </c>
      <c r="HI116" s="163">
        <f t="shared" ca="1" si="461"/>
        <v>0</v>
      </c>
      <c r="HJ116" s="10">
        <f t="shared" ref="HJ116:HJ119" si="466">HJ115+0.15</f>
        <v>0.44999999999999996</v>
      </c>
      <c r="HK116" s="163" t="str">
        <f t="shared" ca="1" si="445"/>
        <v>-</v>
      </c>
      <c r="HL116" s="163" t="str">
        <f t="shared" ca="1" si="445"/>
        <v>-</v>
      </c>
      <c r="HM116" s="193" t="b">
        <f>TRUE</f>
        <v>1</v>
      </c>
      <c r="HN116" s="195">
        <f t="shared" si="464"/>
        <v>15.749999999999998</v>
      </c>
      <c r="HO116" s="163" t="str">
        <f t="shared" ca="1" si="426"/>
        <v>-</v>
      </c>
      <c r="HP116" s="161" t="b">
        <f t="shared" si="310"/>
        <v>0</v>
      </c>
      <c r="HQ116" s="161" t="b">
        <f t="shared" si="310"/>
        <v>0</v>
      </c>
      <c r="HR116" s="161" t="b">
        <f t="shared" si="310"/>
        <v>1</v>
      </c>
      <c r="HS116" s="163">
        <f t="shared" ca="1" si="461"/>
        <v>0</v>
      </c>
      <c r="HT116" s="161">
        <f t="shared" ca="1" si="311"/>
        <v>1</v>
      </c>
      <c r="HU116" s="161">
        <f t="shared" ca="1" si="311"/>
        <v>1</v>
      </c>
      <c r="HV116" s="163" t="str">
        <f t="shared" ca="1" si="461"/>
        <v>-</v>
      </c>
      <c r="HW116" s="163" t="str">
        <f t="shared" ca="1" si="461"/>
        <v>-</v>
      </c>
      <c r="HX116" s="163" t="str">
        <f t="shared" ca="1" si="461"/>
        <v>-</v>
      </c>
      <c r="HY116" s="163" t="str">
        <f t="shared" ca="1" si="461"/>
        <v>-</v>
      </c>
      <c r="HZ116" s="163" t="str">
        <f t="shared" ca="1" si="461"/>
        <v>-</v>
      </c>
      <c r="IA116" s="163" t="str">
        <f t="shared" ca="1" si="461"/>
        <v>-</v>
      </c>
      <c r="IB116" s="163" t="str">
        <f t="shared" ca="1" si="461"/>
        <v>-</v>
      </c>
      <c r="IC116" s="163" t="str">
        <f t="shared" ca="1" si="461"/>
        <v>-</v>
      </c>
      <c r="ID116" s="163" t="str">
        <f t="shared" ca="1" si="461"/>
        <v>-</v>
      </c>
      <c r="IE116" s="163" t="b">
        <f t="shared" ca="1" si="461"/>
        <v>1</v>
      </c>
      <c r="IF116" s="163" t="str">
        <f t="shared" ca="1" si="461"/>
        <v>-</v>
      </c>
      <c r="IG116" s="163" t="str">
        <f t="shared" ca="1" si="461"/>
        <v>-</v>
      </c>
      <c r="IH116" s="163" t="str">
        <f t="shared" ca="1" si="312"/>
        <v>-</v>
      </c>
      <c r="II116" s="163" t="b">
        <f t="shared" ca="1" si="312"/>
        <v>1</v>
      </c>
      <c r="IJ116" s="163">
        <f t="shared" ca="1" si="312"/>
        <v>0</v>
      </c>
      <c r="IK116" s="163" t="str">
        <f t="shared" ca="1" si="312"/>
        <v>-</v>
      </c>
      <c r="IL116" s="163" t="str">
        <f t="shared" ca="1" si="312"/>
        <v>-</v>
      </c>
      <c r="IM116" s="163" t="str">
        <f t="shared" ca="1" si="312"/>
        <v>-</v>
      </c>
      <c r="IN116" s="163" t="str">
        <f t="shared" ca="1" si="312"/>
        <v>-</v>
      </c>
      <c r="IO116" s="163" t="str">
        <f t="shared" ca="1" si="312"/>
        <v>-</v>
      </c>
      <c r="IP116" s="163">
        <f t="shared" ca="1" si="312"/>
        <v>0</v>
      </c>
      <c r="IQ116" s="163" t="str">
        <f t="shared" ca="1" si="312"/>
        <v>-</v>
      </c>
      <c r="IR116" s="163" t="str">
        <f t="shared" ca="1" si="312"/>
        <v>-</v>
      </c>
      <c r="IS116" s="163" t="str">
        <f t="shared" ca="1" si="312"/>
        <v>-</v>
      </c>
      <c r="IT116" s="163">
        <f t="shared" ca="1" si="312"/>
        <v>500</v>
      </c>
      <c r="IU116" s="163">
        <f t="shared" ca="1" si="312"/>
        <v>500</v>
      </c>
      <c r="IV116" s="163" t="str">
        <f t="shared" ca="1" si="312"/>
        <v>-</v>
      </c>
      <c r="IW116" s="163" t="str">
        <f t="shared" ca="1" si="312"/>
        <v>-</v>
      </c>
      <c r="IX116" s="163" t="str">
        <f t="shared" ca="1" si="446"/>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316"/>
        <v>4.4999999999999998E-2</v>
      </c>
      <c r="MA116" s="161">
        <f t="shared" ca="1" si="317"/>
        <v>4.4999999999999998E-2</v>
      </c>
      <c r="MB116" s="163">
        <f t="shared" ca="1" si="436"/>
        <v>1</v>
      </c>
      <c r="MC116" s="163">
        <f t="shared" ca="1" si="436"/>
        <v>0</v>
      </c>
      <c r="MD116" s="163">
        <f t="shared" ca="1" si="436"/>
        <v>1</v>
      </c>
      <c r="ME116" s="163">
        <f t="shared" ca="1" si="436"/>
        <v>1</v>
      </c>
      <c r="MF116" s="163">
        <f t="shared" ca="1" si="436"/>
        <v>0</v>
      </c>
      <c r="MG116" s="193">
        <v>50</v>
      </c>
      <c r="MH116" s="193">
        <v>50</v>
      </c>
      <c r="MI116" s="193">
        <v>50</v>
      </c>
      <c r="MJ116" s="193">
        <v>50</v>
      </c>
      <c r="MK116" s="161">
        <f t="shared" ca="1" si="397"/>
        <v>1</v>
      </c>
      <c r="ML116" s="161">
        <f t="shared" ca="1" si="398"/>
        <v>1</v>
      </c>
      <c r="MM116" s="161">
        <f t="shared" ca="1" si="399"/>
        <v>1</v>
      </c>
      <c r="MN116" s="161">
        <f t="shared" ca="1" si="320"/>
        <v>1</v>
      </c>
      <c r="MO116" s="161">
        <f t="shared" ca="1" si="320"/>
        <v>1</v>
      </c>
      <c r="MP116" s="163">
        <f t="shared" ca="1" si="436"/>
        <v>1</v>
      </c>
      <c r="MQ116" s="10"/>
      <c r="MR116" s="163">
        <f t="shared" ca="1" si="436"/>
        <v>1</v>
      </c>
      <c r="MS116" s="161">
        <f t="shared" ca="1" si="321"/>
        <v>1</v>
      </c>
      <c r="MT116" s="163">
        <f t="shared" ca="1" si="436"/>
        <v>0.75</v>
      </c>
      <c r="MU116" s="163">
        <f t="shared" ca="1" si="436"/>
        <v>0.8</v>
      </c>
      <c r="MV116" s="163">
        <f t="shared" ca="1" si="452"/>
        <v>0.82499999999999996</v>
      </c>
      <c r="MW116" s="163">
        <f t="shared" ca="1" si="436"/>
        <v>0.875</v>
      </c>
      <c r="MX116" s="163">
        <f t="shared" ca="1" si="436"/>
        <v>0.9</v>
      </c>
      <c r="MY116" s="163">
        <f t="shared" ca="1" si="460"/>
        <v>0.75</v>
      </c>
      <c r="MZ116" s="163">
        <f t="shared" ca="1" si="460"/>
        <v>0.78142857142857147</v>
      </c>
      <c r="NA116" s="163">
        <f t="shared" ca="1" si="460"/>
        <v>0.82499999999999996</v>
      </c>
      <c r="NB116" s="163">
        <f t="shared" ca="1" si="460"/>
        <v>0.875</v>
      </c>
      <c r="NC116" s="163">
        <f t="shared" ca="1" si="460"/>
        <v>0.9</v>
      </c>
      <c r="ND116" s="163">
        <f t="shared" ca="1" si="460"/>
        <v>0.9</v>
      </c>
      <c r="NE116" s="163">
        <f t="shared" ca="1" si="460"/>
        <v>0.75</v>
      </c>
      <c r="NF116" s="163">
        <f t="shared" ca="1" si="460"/>
        <v>0.78142857142857147</v>
      </c>
      <c r="NG116" s="163">
        <f t="shared" ca="1" si="460"/>
        <v>0.82499999999999996</v>
      </c>
      <c r="NH116" s="163">
        <f t="shared" ca="1" si="460"/>
        <v>0.875</v>
      </c>
      <c r="NI116" s="163">
        <f t="shared" ca="1" si="460"/>
        <v>0.9</v>
      </c>
      <c r="NJ116" s="163">
        <f t="shared" ca="1" si="460"/>
        <v>0.9</v>
      </c>
      <c r="NK116" s="163">
        <f t="shared" ca="1" si="460"/>
        <v>0.75</v>
      </c>
      <c r="NL116" s="163">
        <f t="shared" ca="1" si="460"/>
        <v>0.78142857142857147</v>
      </c>
      <c r="NM116" s="163">
        <f t="shared" ca="1" si="460"/>
        <v>0.82499999999999996</v>
      </c>
      <c r="NN116" s="163">
        <f t="shared" ca="1" si="460"/>
        <v>0.875</v>
      </c>
      <c r="NO116" s="163">
        <f t="shared" ca="1" si="460"/>
        <v>0.9</v>
      </c>
      <c r="NP116" s="163">
        <f t="shared" ca="1" si="460"/>
        <v>0.9</v>
      </c>
      <c r="NQ116" s="163">
        <f t="shared" ca="1" si="460"/>
        <v>0.75</v>
      </c>
      <c r="NR116" s="163">
        <f t="shared" ca="1" si="460"/>
        <v>0.78142857142857147</v>
      </c>
      <c r="NS116" s="163">
        <f t="shared" ca="1" si="460"/>
        <v>0.82499999999999996</v>
      </c>
      <c r="NT116" s="163">
        <f t="shared" ca="1" si="460"/>
        <v>0.875</v>
      </c>
      <c r="NU116" s="163">
        <f t="shared" ca="1" si="460"/>
        <v>0.9</v>
      </c>
      <c r="NV116" s="163">
        <f t="shared" ca="1" si="460"/>
        <v>0.9</v>
      </c>
      <c r="NW116" s="163">
        <f t="shared" ca="1" si="460"/>
        <v>0.75</v>
      </c>
      <c r="NX116" s="163">
        <f t="shared" ca="1" si="460"/>
        <v>0.78142857142857147</v>
      </c>
      <c r="NY116" s="163">
        <f t="shared" ca="1" si="460"/>
        <v>0.82499999999999996</v>
      </c>
      <c r="NZ116" s="163">
        <f t="shared" ca="1" si="460"/>
        <v>0.875</v>
      </c>
      <c r="OA116" s="163">
        <f t="shared" ca="1" si="460"/>
        <v>0.9</v>
      </c>
      <c r="OB116" s="163">
        <f t="shared" ca="1" si="460"/>
        <v>0.9</v>
      </c>
      <c r="OC116" s="163">
        <f t="shared" ca="1" si="460"/>
        <v>0.75</v>
      </c>
      <c r="OD116" s="163">
        <f t="shared" ca="1" si="460"/>
        <v>0.78142857142857147</v>
      </c>
      <c r="OE116" s="163">
        <f t="shared" ca="1" si="460"/>
        <v>0.82499999999999996</v>
      </c>
      <c r="OF116" s="163">
        <f t="shared" ca="1" si="460"/>
        <v>0.875</v>
      </c>
      <c r="OG116" s="163">
        <f t="shared" ca="1" si="460"/>
        <v>0.9</v>
      </c>
      <c r="OH116" s="163">
        <f t="shared" ca="1" si="460"/>
        <v>0.9</v>
      </c>
      <c r="OI116" s="163">
        <f t="shared" ca="1" si="460"/>
        <v>0.75</v>
      </c>
      <c r="OJ116" s="163">
        <f t="shared" ca="1" si="460"/>
        <v>0.76904761904761909</v>
      </c>
      <c r="OK116" s="163">
        <f t="shared" ca="1" si="460"/>
        <v>0.82000000000000006</v>
      </c>
      <c r="OL116" s="163">
        <f t="shared" ca="1" si="460"/>
        <v>0.875</v>
      </c>
      <c r="OM116" s="163">
        <f t="shared" ca="1" si="460"/>
        <v>0.9</v>
      </c>
      <c r="ON116" s="163">
        <f t="shared" ca="1" si="460"/>
        <v>0.90000000000000013</v>
      </c>
      <c r="OO116" s="163">
        <f t="shared" ca="1" si="460"/>
        <v>0.75</v>
      </c>
      <c r="OP116" s="163">
        <f t="shared" ca="1" si="460"/>
        <v>0.76904761904761909</v>
      </c>
      <c r="OQ116" s="163">
        <f t="shared" ca="1" si="460"/>
        <v>0.82000000000000006</v>
      </c>
      <c r="OR116" s="163">
        <f t="shared" ca="1" si="460"/>
        <v>0.875</v>
      </c>
      <c r="OS116" s="163">
        <f t="shared" ca="1" si="460"/>
        <v>0.9</v>
      </c>
      <c r="OT116" s="163">
        <f t="shared" ca="1" si="460"/>
        <v>0.9</v>
      </c>
      <c r="OU116" s="163">
        <f t="shared" ca="1" si="465"/>
        <v>0.875</v>
      </c>
      <c r="OV116" s="161">
        <f t="shared" ca="1" si="325"/>
        <v>1</v>
      </c>
      <c r="OW116" s="161">
        <f t="shared" ca="1" si="326"/>
        <v>1</v>
      </c>
      <c r="OX116" s="161" t="str">
        <f t="shared" ca="1" si="327"/>
        <v>-</v>
      </c>
      <c r="OY116" s="193">
        <v>2</v>
      </c>
      <c r="OZ116" s="161" t="str">
        <f t="shared" ca="1" si="328"/>
        <v>-</v>
      </c>
      <c r="PA116" s="161" t="str">
        <f t="shared" ca="1" si="329"/>
        <v>-</v>
      </c>
      <c r="PB116" s="163">
        <f t="shared" ca="1" si="436"/>
        <v>0</v>
      </c>
      <c r="PC116" s="27">
        <v>0</v>
      </c>
    </row>
    <row r="117" spans="1:419" s="143" customFormat="1" hidden="1" outlineLevel="1">
      <c r="A117" s="121">
        <f t="shared" si="462"/>
        <v>112</v>
      </c>
      <c r="B117" s="121">
        <f t="shared" si="390"/>
        <v>13</v>
      </c>
      <c r="C117" s="143">
        <v>101</v>
      </c>
      <c r="D117" s="143" t="s">
        <v>884</v>
      </c>
      <c r="E117" s="143" t="b">
        <v>0</v>
      </c>
      <c r="F117" s="143" t="b">
        <v>0</v>
      </c>
      <c r="G117" s="143" t="b">
        <f t="shared" si="428"/>
        <v>0</v>
      </c>
      <c r="H117" s="139">
        <v>3</v>
      </c>
      <c r="I117" s="32">
        <v>1</v>
      </c>
      <c r="J117" s="139">
        <f t="shared" ca="1" si="453"/>
        <v>1</v>
      </c>
      <c r="K117" s="139">
        <f t="shared" ca="1" si="453"/>
        <v>1</v>
      </c>
      <c r="L117" s="139">
        <f t="shared" ca="1" si="453"/>
        <v>1</v>
      </c>
      <c r="M117" s="139">
        <f t="shared" ca="1" si="453"/>
        <v>1</v>
      </c>
      <c r="N117" s="139">
        <f t="shared" ca="1" si="453"/>
        <v>1</v>
      </c>
      <c r="O117" s="139">
        <f t="shared" ca="1" si="453"/>
        <v>1</v>
      </c>
      <c r="P117" s="139">
        <f t="shared" ca="1" si="453"/>
        <v>1</v>
      </c>
      <c r="Q117" s="139">
        <f t="shared" ca="1" si="453"/>
        <v>1</v>
      </c>
      <c r="R117" s="139">
        <f t="shared" ca="1" si="453"/>
        <v>2</v>
      </c>
      <c r="S117" s="139">
        <f t="shared" ca="1" si="454"/>
        <v>1</v>
      </c>
      <c r="T117" s="139">
        <f t="shared" ca="1" si="454"/>
        <v>1</v>
      </c>
      <c r="U117" s="139">
        <f t="shared" ca="1" si="454"/>
        <v>1</v>
      </c>
      <c r="V117" s="139">
        <f t="shared" ca="1" si="454"/>
        <v>1</v>
      </c>
      <c r="W117" s="139">
        <f t="shared" ca="1" si="453"/>
        <v>1</v>
      </c>
      <c r="X117" s="139">
        <f t="shared" ca="1" si="453"/>
        <v>1</v>
      </c>
      <c r="Y117" s="139">
        <f t="shared" ca="1" si="453"/>
        <v>1</v>
      </c>
      <c r="Z117" s="139">
        <f t="shared" ca="1" si="453"/>
        <v>1</v>
      </c>
      <c r="AA117" s="139">
        <f t="shared" ca="1" si="453"/>
        <v>1</v>
      </c>
      <c r="AB117" s="139">
        <f t="shared" ca="1" si="453"/>
        <v>1</v>
      </c>
      <c r="AC117" s="139">
        <f t="shared" ca="1" si="453"/>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49638822592 SE CropgrazeFALSE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34"/>
        <v>1</v>
      </c>
      <c r="AP117" s="161" t="str">
        <f t="shared" si="434"/>
        <v>-</v>
      </c>
      <c r="AQ117" s="161" t="str">
        <f t="shared" si="434"/>
        <v>-</v>
      </c>
      <c r="AR117" s="161" t="str">
        <f t="shared" si="434"/>
        <v>-</v>
      </c>
      <c r="AS117" s="161" t="b">
        <f t="shared" si="434"/>
        <v>1</v>
      </c>
      <c r="AT117" s="161" t="b">
        <f t="shared" si="434"/>
        <v>0</v>
      </c>
      <c r="AU117" s="161">
        <f t="shared" ca="1" si="297"/>
        <v>0</v>
      </c>
      <c r="AV117" s="161" t="b">
        <f t="shared" ca="1" si="455"/>
        <v>0</v>
      </c>
      <c r="AW117" s="161" t="b">
        <f t="shared" ca="1" si="455"/>
        <v>0</v>
      </c>
      <c r="AX117" s="161" t="str">
        <f t="shared" ca="1" si="455"/>
        <v>-</v>
      </c>
      <c r="AY117" s="161" t="str">
        <f t="shared" ca="1" si="455"/>
        <v>-</v>
      </c>
      <c r="AZ117" s="161" t="str">
        <f t="shared" ca="1" si="455"/>
        <v>-</v>
      </c>
      <c r="BA117" s="10"/>
      <c r="BB117" s="161" t="b">
        <f t="shared" si="299"/>
        <v>1</v>
      </c>
      <c r="BC117" s="163" t="b">
        <f t="shared" ca="1" si="443"/>
        <v>1</v>
      </c>
      <c r="BD117" s="163" t="b">
        <f t="shared" ca="1" si="443"/>
        <v>1</v>
      </c>
      <c r="BE117" s="162">
        <f t="shared" si="351"/>
        <v>3108</v>
      </c>
      <c r="BF117" s="163" t="str">
        <f t="shared" ca="1" si="443"/>
        <v>-</v>
      </c>
      <c r="BG117" s="163" t="str">
        <f t="shared" ca="1" si="443"/>
        <v>-</v>
      </c>
      <c r="BH117" s="163" t="str">
        <f t="shared" ca="1" si="443"/>
        <v>-</v>
      </c>
      <c r="BI117" s="163" t="str">
        <f t="shared" ca="1" si="443"/>
        <v>-</v>
      </c>
      <c r="BJ117" s="163" t="str">
        <f t="shared" ca="1" si="443"/>
        <v>-</v>
      </c>
      <c r="BK117" s="163">
        <f t="shared" ca="1" si="443"/>
        <v>1</v>
      </c>
      <c r="BL117" s="163">
        <f t="shared" ca="1" si="443"/>
        <v>1</v>
      </c>
      <c r="BM117" s="163" t="str">
        <f t="shared" ca="1" si="443"/>
        <v>-</v>
      </c>
      <c r="BN117" s="163" t="str">
        <f t="shared" ca="1" si="443"/>
        <v>-</v>
      </c>
      <c r="BO117" s="163" t="b">
        <f t="shared" ca="1" si="301"/>
        <v>0</v>
      </c>
      <c r="BP117" s="163" t="b">
        <f t="shared" ca="1" si="437"/>
        <v>0</v>
      </c>
      <c r="BQ117" s="163" t="b">
        <f t="shared" ca="1" si="437"/>
        <v>0</v>
      </c>
      <c r="BR117" s="163" t="b">
        <f t="shared" ca="1" si="437"/>
        <v>0</v>
      </c>
      <c r="BS117" s="163" t="b">
        <f t="shared" ca="1" si="437"/>
        <v>0</v>
      </c>
      <c r="BT117" s="163" t="b">
        <f t="shared" ca="1" si="437"/>
        <v>0</v>
      </c>
      <c r="BU117" s="163" t="b">
        <f t="shared" ca="1" si="437"/>
        <v>0</v>
      </c>
      <c r="BV117" s="163" t="b">
        <f t="shared" ca="1" si="437"/>
        <v>0</v>
      </c>
      <c r="BW117" s="163" t="b">
        <f t="shared" ca="1" si="437"/>
        <v>0</v>
      </c>
      <c r="BX117" s="163" t="str">
        <f t="shared" ca="1" si="439"/>
        <v>-</v>
      </c>
      <c r="BY117" s="163" t="str">
        <f t="shared" ref="BY117:CF132" ca="1" si="467">OFFSET(BY$5,$B117,0)</f>
        <v>-</v>
      </c>
      <c r="BZ117" s="163" t="str">
        <f t="shared" ca="1" si="467"/>
        <v>-</v>
      </c>
      <c r="CA117" s="163" t="str">
        <f t="shared" ca="1" si="467"/>
        <v>-</v>
      </c>
      <c r="CB117" s="163" t="str">
        <f t="shared" ca="1" si="467"/>
        <v>-</v>
      </c>
      <c r="CC117" s="163" t="str">
        <f t="shared" ca="1" si="467"/>
        <v>-</v>
      </c>
      <c r="CD117" s="163" t="str">
        <f t="shared" ca="1" si="467"/>
        <v>-</v>
      </c>
      <c r="CE117" s="163" t="str">
        <f t="shared" ca="1" si="467"/>
        <v>-</v>
      </c>
      <c r="CF117" s="163" t="str">
        <f t="shared" ca="1" si="467"/>
        <v>-</v>
      </c>
      <c r="CG117" s="163" t="str">
        <f t="shared" ca="1" si="439"/>
        <v>-</v>
      </c>
      <c r="CH117" s="163" t="str">
        <f t="shared" ca="1" si="439"/>
        <v>-</v>
      </c>
      <c r="CI117" s="163" t="str">
        <f t="shared" ca="1" si="439"/>
        <v>-</v>
      </c>
      <c r="CJ117" s="163" t="str">
        <f t="shared" ca="1" si="439"/>
        <v>-</v>
      </c>
      <c r="CK117" s="163" t="str">
        <f t="shared" ca="1" si="439"/>
        <v>-</v>
      </c>
      <c r="CL117" s="163" t="str">
        <f t="shared" ca="1" si="439"/>
        <v>-</v>
      </c>
      <c r="CM117" s="163" t="str">
        <f t="shared" ca="1" si="439"/>
        <v>-</v>
      </c>
      <c r="CN117" s="163" t="str">
        <f t="shared" ca="1" si="439"/>
        <v>-</v>
      </c>
      <c r="CO117" s="163" t="str">
        <f t="shared" ca="1" si="439"/>
        <v>-</v>
      </c>
      <c r="CP117" s="163" t="str">
        <f t="shared" ca="1" si="439"/>
        <v>-</v>
      </c>
      <c r="CQ117" s="163" t="str">
        <f t="shared" ca="1" si="439"/>
        <v>-</v>
      </c>
      <c r="CR117" s="163" t="str">
        <f t="shared" ca="1" si="439"/>
        <v>-</v>
      </c>
      <c r="CS117" s="163" t="str">
        <f t="shared" ca="1" si="439"/>
        <v>-</v>
      </c>
      <c r="CT117" s="163" t="str">
        <f t="shared" ca="1" si="439"/>
        <v>-</v>
      </c>
      <c r="CU117" s="163" t="str">
        <f t="shared" ca="1" si="463"/>
        <v>-</v>
      </c>
      <c r="CV117" s="163" t="str">
        <f t="shared" ca="1" si="463"/>
        <v>-</v>
      </c>
      <c r="CW117" s="163" t="str">
        <f t="shared" ca="1" si="463"/>
        <v>-</v>
      </c>
      <c r="CX117" s="163" t="str">
        <f t="shared" ca="1" si="463"/>
        <v>-</v>
      </c>
      <c r="CY117" s="163" t="str">
        <f t="shared" ca="1" si="463"/>
        <v>-</v>
      </c>
      <c r="CZ117" s="163" t="str">
        <f t="shared" ca="1" si="463"/>
        <v>-</v>
      </c>
      <c r="DA117" s="163" t="str">
        <f t="shared" ca="1" si="463"/>
        <v>-</v>
      </c>
      <c r="DB117" s="163" t="str">
        <f t="shared" ca="1" si="463"/>
        <v>-</v>
      </c>
      <c r="DC117" s="163" t="str">
        <f t="shared" ca="1" si="439"/>
        <v>-</v>
      </c>
      <c r="DD117" s="163" t="str">
        <f t="shared" ref="DD117:DK132" ca="1" si="468">OFFSET(DD$5,$B117,0)</f>
        <v>-</v>
      </c>
      <c r="DE117" s="163" t="str">
        <f t="shared" ca="1" si="468"/>
        <v>-</v>
      </c>
      <c r="DF117" s="163" t="str">
        <f t="shared" ca="1" si="468"/>
        <v>-</v>
      </c>
      <c r="DG117" s="163" t="str">
        <f t="shared" ca="1" si="468"/>
        <v>-</v>
      </c>
      <c r="DH117" s="163" t="str">
        <f t="shared" ca="1" si="468"/>
        <v>-</v>
      </c>
      <c r="DI117" s="163" t="str">
        <f t="shared" ca="1" si="468"/>
        <v>-</v>
      </c>
      <c r="DJ117" s="163" t="str">
        <f t="shared" ca="1" si="468"/>
        <v>-</v>
      </c>
      <c r="DK117" s="163" t="str">
        <f t="shared" ca="1" si="468"/>
        <v>-</v>
      </c>
      <c r="DL117" s="10"/>
      <c r="DM117" s="163" t="str">
        <f t="shared" ca="1" si="443"/>
        <v>-</v>
      </c>
      <c r="DN117" s="163" t="str">
        <f t="shared" ca="1" si="443"/>
        <v>-</v>
      </c>
      <c r="DO117" s="163" t="str">
        <f t="shared" ca="1" si="443"/>
        <v>-</v>
      </c>
      <c r="DP117" s="163" t="str">
        <f t="shared" ca="1" si="443"/>
        <v>-</v>
      </c>
      <c r="DQ117" s="163" t="str">
        <f t="shared" ca="1" si="443"/>
        <v>-</v>
      </c>
      <c r="DR117" s="163" t="str">
        <f t="shared" ca="1" si="443"/>
        <v>-</v>
      </c>
      <c r="DS117" s="163" t="str">
        <f t="shared" ca="1" si="443"/>
        <v>-</v>
      </c>
      <c r="DT117" s="163" t="str">
        <f t="shared" ca="1" si="443"/>
        <v>-</v>
      </c>
      <c r="DU117" s="163" t="str">
        <f t="shared" ca="1" si="443"/>
        <v>-</v>
      </c>
      <c r="DV117" s="163" t="str">
        <f t="shared" ca="1" si="443"/>
        <v>-</v>
      </c>
      <c r="DW117" s="163" t="str">
        <f t="shared" ca="1" si="443"/>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48"/>
        <v>-</v>
      </c>
      <c r="EJ117" s="163" t="str">
        <f t="shared" ca="1" si="448"/>
        <v>-</v>
      </c>
      <c r="EK117" s="163" t="str">
        <f t="shared" ca="1" si="448"/>
        <v>-</v>
      </c>
      <c r="EL117" s="163" t="str">
        <f t="shared" ca="1" si="448"/>
        <v>-</v>
      </c>
      <c r="EM117" s="163" t="str">
        <f t="shared" ca="1" si="448"/>
        <v>-</v>
      </c>
      <c r="EN117" s="163" t="str">
        <f t="shared" ca="1" si="448"/>
        <v>-</v>
      </c>
      <c r="EO117" s="163" t="str">
        <f t="shared" ca="1" si="448"/>
        <v>-</v>
      </c>
      <c r="EP117" s="163" t="str">
        <f t="shared" ca="1" si="448"/>
        <v>-</v>
      </c>
      <c r="EQ117" s="163">
        <f t="shared" ca="1" si="448"/>
        <v>1</v>
      </c>
      <c r="ER117" s="163">
        <f t="shared" ca="1" si="448"/>
        <v>1</v>
      </c>
      <c r="ES117" s="163">
        <f t="shared" ca="1" si="448"/>
        <v>0</v>
      </c>
      <c r="ET117" s="163" t="str">
        <f t="shared" ca="1" si="448"/>
        <v>-</v>
      </c>
      <c r="EU117" s="163" t="str">
        <f t="shared" ca="1" si="448"/>
        <v>-</v>
      </c>
      <c r="EV117" s="163" t="str">
        <f t="shared" ca="1" si="448"/>
        <v>-</v>
      </c>
      <c r="EW117" s="163" t="str">
        <f t="shared" ca="1" si="448"/>
        <v>-</v>
      </c>
      <c r="EX117" s="163" t="str">
        <f t="shared" ca="1" si="448"/>
        <v>-</v>
      </c>
      <c r="EY117" s="163" t="str">
        <f t="shared" ca="1" si="448"/>
        <v>-</v>
      </c>
      <c r="EZ117" s="163" t="str">
        <f t="shared" ca="1" si="448"/>
        <v>-</v>
      </c>
      <c r="FA117" s="163">
        <f t="shared" ca="1" si="448"/>
        <v>0</v>
      </c>
      <c r="FB117" s="163" t="str">
        <f t="shared" ca="1" si="448"/>
        <v>-</v>
      </c>
      <c r="FC117" s="163" t="str">
        <f t="shared" ca="1" si="444"/>
        <v>-</v>
      </c>
      <c r="FD117" s="163" t="str">
        <f t="shared" ca="1" si="444"/>
        <v>-</v>
      </c>
      <c r="FE117" s="163" t="str">
        <f t="shared" ca="1" si="444"/>
        <v>-</v>
      </c>
      <c r="FF117" s="163" t="str">
        <f t="shared" ca="1" si="444"/>
        <v>-</v>
      </c>
      <c r="FG117" s="163">
        <f t="shared" ca="1" si="444"/>
        <v>0</v>
      </c>
      <c r="FH117" s="163">
        <f t="shared" ca="1" si="444"/>
        <v>0</v>
      </c>
      <c r="FI117" s="163">
        <f t="shared" ca="1" si="444"/>
        <v>0</v>
      </c>
      <c r="FJ117" s="163">
        <f t="shared" ca="1" si="444"/>
        <v>0</v>
      </c>
      <c r="FK117" s="163">
        <f t="shared" ca="1" si="444"/>
        <v>0</v>
      </c>
      <c r="FL117" s="163">
        <f t="shared" ca="1" si="444"/>
        <v>0</v>
      </c>
      <c r="FM117" s="163">
        <f t="shared" ca="1" si="444"/>
        <v>0</v>
      </c>
      <c r="FN117" s="163" t="str">
        <f t="shared" ca="1" si="444"/>
        <v>-</v>
      </c>
      <c r="FO117" s="163" t="str">
        <f t="shared" ca="1" si="444"/>
        <v>-</v>
      </c>
      <c r="FP117" s="163" t="str">
        <f t="shared" ca="1" si="444"/>
        <v>-</v>
      </c>
      <c r="FQ117" s="163" t="str">
        <f t="shared" ca="1" si="444"/>
        <v>-</v>
      </c>
      <c r="FR117" s="163" t="str">
        <f t="shared" ca="1" si="444"/>
        <v>-</v>
      </c>
      <c r="FS117" s="163" t="str">
        <f t="shared" ca="1" si="444"/>
        <v>-</v>
      </c>
      <c r="FT117" s="163" t="str">
        <f t="shared" ca="1" si="444"/>
        <v>-</v>
      </c>
      <c r="FU117" s="163" t="str">
        <f t="shared" ca="1" si="444"/>
        <v>-</v>
      </c>
      <c r="FV117" s="163" t="str">
        <f t="shared" ca="1" si="456"/>
        <v>-</v>
      </c>
      <c r="FW117" s="163" t="str">
        <f t="shared" ca="1" si="456"/>
        <v>-</v>
      </c>
      <c r="FX117" s="163" t="str">
        <f t="shared" ca="1" si="456"/>
        <v>-</v>
      </c>
      <c r="FY117" s="10"/>
      <c r="FZ117" s="163">
        <f t="shared" ca="1" si="456"/>
        <v>1</v>
      </c>
      <c r="GA117" s="163" t="str">
        <f t="shared" ca="1" si="456"/>
        <v>-</v>
      </c>
      <c r="GB117" s="163" t="str">
        <f t="shared" ca="1" si="456"/>
        <v>-</v>
      </c>
      <c r="GC117" s="163" t="str">
        <f t="shared" ca="1" si="456"/>
        <v>-</v>
      </c>
      <c r="GD117" s="163" t="str">
        <f t="shared" ca="1" si="456"/>
        <v>-</v>
      </c>
      <c r="GE117" s="163" t="b">
        <f t="shared" ca="1" si="456"/>
        <v>0</v>
      </c>
      <c r="GF117" s="163" t="str">
        <f t="shared" ca="1" si="456"/>
        <v>-</v>
      </c>
      <c r="GG117" s="163">
        <f t="shared" ca="1" si="456"/>
        <v>0</v>
      </c>
      <c r="GH117" s="163" t="str">
        <f t="shared" ca="1" si="456"/>
        <v>-</v>
      </c>
      <c r="GI117" s="161" cm="1">
        <f t="array" aca="1" ref="GI117" ca="1">INDEX(i.rev,$K117,GI$15)</f>
        <v>1</v>
      </c>
      <c r="GJ117" s="163">
        <f t="shared" ca="1" si="458"/>
        <v>0</v>
      </c>
      <c r="GK117" s="163">
        <f t="shared" ca="1" si="458"/>
        <v>1</v>
      </c>
      <c r="GL117" s="163">
        <f t="shared" ca="1" si="458"/>
        <v>0</v>
      </c>
      <c r="GM117" s="163">
        <f t="shared" ca="1" si="458"/>
        <v>1</v>
      </c>
      <c r="GN117" s="163">
        <f t="shared" ca="1" si="458"/>
        <v>1</v>
      </c>
      <c r="GO117" s="163">
        <f t="shared" ca="1" si="458"/>
        <v>1</v>
      </c>
      <c r="GP117" s="163">
        <f t="shared" ca="1" si="458"/>
        <v>0</v>
      </c>
      <c r="GQ117" s="163">
        <f t="shared" ca="1" si="458"/>
        <v>0</v>
      </c>
      <c r="GR117" s="163">
        <f t="shared" ca="1" si="458"/>
        <v>0</v>
      </c>
      <c r="GS117" s="163">
        <f t="shared" ca="1" si="458"/>
        <v>0</v>
      </c>
      <c r="GT117" s="163">
        <f t="shared" ca="1" si="458"/>
        <v>0</v>
      </c>
      <c r="GU117" s="163">
        <f t="shared" ca="1" si="458"/>
        <v>0</v>
      </c>
      <c r="GV117" s="163">
        <f t="shared" ca="1" si="458"/>
        <v>0</v>
      </c>
      <c r="GW117" s="163">
        <f t="shared" ca="1" si="458"/>
        <v>0</v>
      </c>
      <c r="GX117" s="163">
        <f t="shared" ca="1" si="458"/>
        <v>0</v>
      </c>
      <c r="GY117" s="163">
        <f t="shared" ca="1" si="458"/>
        <v>0</v>
      </c>
      <c r="GZ117" s="161" cm="1">
        <f t="array" aca="1" ref="GZ117" ca="1">INDEX(i.rev,$K117,GZ$15)</f>
        <v>0</v>
      </c>
      <c r="HA117" s="163">
        <f t="shared" ca="1" si="395"/>
        <v>0</v>
      </c>
      <c r="HB117" s="161" cm="1">
        <f t="array" aca="1" ref="HB117" ca="1">INDEX(i.rev,$K117,HB$15)</f>
        <v>1</v>
      </c>
      <c r="HC117" s="163">
        <f t="shared" ca="1" si="461"/>
        <v>0</v>
      </c>
      <c r="HD117" s="163">
        <f t="shared" ca="1" si="461"/>
        <v>0</v>
      </c>
      <c r="HE117" s="163">
        <f t="shared" ca="1" si="461"/>
        <v>0</v>
      </c>
      <c r="HF117" s="163">
        <f t="shared" ca="1" si="461"/>
        <v>0</v>
      </c>
      <c r="HG117" s="163">
        <f t="shared" ca="1" si="461"/>
        <v>0</v>
      </c>
      <c r="HH117" s="163">
        <f t="shared" ca="1" si="461"/>
        <v>0</v>
      </c>
      <c r="HI117" s="163">
        <f t="shared" ca="1" si="461"/>
        <v>0</v>
      </c>
      <c r="HJ117" s="10">
        <f t="shared" si="466"/>
        <v>0.6</v>
      </c>
      <c r="HK117" s="163" t="str">
        <f t="shared" ca="1" si="445"/>
        <v>-</v>
      </c>
      <c r="HL117" s="163" t="str">
        <f t="shared" ca="1" si="445"/>
        <v>-</v>
      </c>
      <c r="HM117" s="193" t="b">
        <f>TRUE</f>
        <v>1</v>
      </c>
      <c r="HN117" s="195">
        <f t="shared" si="464"/>
        <v>21</v>
      </c>
      <c r="HO117" s="163" t="str">
        <f t="shared" ca="1" si="426"/>
        <v>-</v>
      </c>
      <c r="HP117" s="161" t="b">
        <f t="shared" si="310"/>
        <v>0</v>
      </c>
      <c r="HQ117" s="161" t="b">
        <f t="shared" si="310"/>
        <v>0</v>
      </c>
      <c r="HR117" s="161" t="b">
        <f t="shared" si="310"/>
        <v>1</v>
      </c>
      <c r="HS117" s="163">
        <f t="shared" ca="1" si="461"/>
        <v>0</v>
      </c>
      <c r="HT117" s="161">
        <f t="shared" ca="1" si="311"/>
        <v>1</v>
      </c>
      <c r="HU117" s="161">
        <f t="shared" ca="1" si="311"/>
        <v>1</v>
      </c>
      <c r="HV117" s="163" t="str">
        <f t="shared" ca="1" si="461"/>
        <v>-</v>
      </c>
      <c r="HW117" s="163" t="str">
        <f t="shared" ca="1" si="461"/>
        <v>-</v>
      </c>
      <c r="HX117" s="163" t="str">
        <f t="shared" ca="1" si="461"/>
        <v>-</v>
      </c>
      <c r="HY117" s="163" t="str">
        <f t="shared" ca="1" si="461"/>
        <v>-</v>
      </c>
      <c r="HZ117" s="163" t="str">
        <f t="shared" ca="1" si="461"/>
        <v>-</v>
      </c>
      <c r="IA117" s="163" t="str">
        <f t="shared" ca="1" si="461"/>
        <v>-</v>
      </c>
      <c r="IB117" s="163" t="str">
        <f t="shared" ca="1" si="461"/>
        <v>-</v>
      </c>
      <c r="IC117" s="163" t="str">
        <f t="shared" ca="1" si="461"/>
        <v>-</v>
      </c>
      <c r="ID117" s="163" t="str">
        <f t="shared" ca="1" si="461"/>
        <v>-</v>
      </c>
      <c r="IE117" s="163" t="b">
        <f t="shared" ca="1" si="461"/>
        <v>1</v>
      </c>
      <c r="IF117" s="163" t="str">
        <f t="shared" ca="1" si="461"/>
        <v>-</v>
      </c>
      <c r="IG117" s="163" t="str">
        <f t="shared" ca="1" si="461"/>
        <v>-</v>
      </c>
      <c r="IH117" s="163" t="str">
        <f t="shared" ca="1" si="312"/>
        <v>-</v>
      </c>
      <c r="II117" s="163" t="b">
        <f t="shared" ca="1" si="312"/>
        <v>1</v>
      </c>
      <c r="IJ117" s="163">
        <f t="shared" ca="1" si="312"/>
        <v>0</v>
      </c>
      <c r="IK117" s="163" t="str">
        <f t="shared" ca="1" si="312"/>
        <v>-</v>
      </c>
      <c r="IL117" s="163" t="str">
        <f t="shared" ca="1" si="312"/>
        <v>-</v>
      </c>
      <c r="IM117" s="163" t="str">
        <f t="shared" ca="1" si="312"/>
        <v>-</v>
      </c>
      <c r="IN117" s="163" t="str">
        <f t="shared" ca="1" si="312"/>
        <v>-</v>
      </c>
      <c r="IO117" s="163" t="str">
        <f t="shared" ca="1" si="312"/>
        <v>-</v>
      </c>
      <c r="IP117" s="163">
        <f t="shared" ca="1" si="312"/>
        <v>0</v>
      </c>
      <c r="IQ117" s="163" t="str">
        <f t="shared" ca="1" si="312"/>
        <v>-</v>
      </c>
      <c r="IR117" s="163" t="str">
        <f t="shared" ca="1" si="312"/>
        <v>-</v>
      </c>
      <c r="IS117" s="163" t="str">
        <f t="shared" ca="1" si="312"/>
        <v>-</v>
      </c>
      <c r="IT117" s="163">
        <f t="shared" ca="1" si="312"/>
        <v>500</v>
      </c>
      <c r="IU117" s="163">
        <f t="shared" ca="1" si="312"/>
        <v>500</v>
      </c>
      <c r="IV117" s="163" t="str">
        <f t="shared" ca="1" si="312"/>
        <v>-</v>
      </c>
      <c r="IW117" s="163" t="str">
        <f t="shared" ca="1" si="312"/>
        <v>-</v>
      </c>
      <c r="IX117" s="163" t="str">
        <f t="shared" ca="1" si="446"/>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316"/>
        <v>4.4999999999999998E-2</v>
      </c>
      <c r="MA117" s="161">
        <f t="shared" ca="1" si="317"/>
        <v>4.4999999999999998E-2</v>
      </c>
      <c r="MB117" s="163">
        <f t="shared" ca="1" si="436"/>
        <v>1</v>
      </c>
      <c r="MC117" s="163">
        <f t="shared" ca="1" si="436"/>
        <v>0</v>
      </c>
      <c r="MD117" s="163">
        <f t="shared" ca="1" si="436"/>
        <v>1</v>
      </c>
      <c r="ME117" s="163">
        <f t="shared" ca="1" si="436"/>
        <v>1</v>
      </c>
      <c r="MF117" s="163">
        <f t="shared" ca="1" si="436"/>
        <v>0</v>
      </c>
      <c r="MG117" s="193">
        <v>50</v>
      </c>
      <c r="MH117" s="193">
        <v>50</v>
      </c>
      <c r="MI117" s="193">
        <v>50</v>
      </c>
      <c r="MJ117" s="193">
        <v>50</v>
      </c>
      <c r="MK117" s="161">
        <f t="shared" ca="1" si="397"/>
        <v>1</v>
      </c>
      <c r="ML117" s="161">
        <f t="shared" ca="1" si="398"/>
        <v>1</v>
      </c>
      <c r="MM117" s="161">
        <f t="shared" ca="1" si="399"/>
        <v>1</v>
      </c>
      <c r="MN117" s="161">
        <f t="shared" ca="1" si="320"/>
        <v>1</v>
      </c>
      <c r="MO117" s="161">
        <f t="shared" ca="1" si="320"/>
        <v>1</v>
      </c>
      <c r="MP117" s="163">
        <f t="shared" ca="1" si="436"/>
        <v>1</v>
      </c>
      <c r="MQ117" s="10"/>
      <c r="MR117" s="163">
        <f t="shared" ca="1" si="436"/>
        <v>1</v>
      </c>
      <c r="MS117" s="161">
        <f t="shared" ca="1" si="321"/>
        <v>1</v>
      </c>
      <c r="MT117" s="163">
        <f t="shared" ca="1" si="436"/>
        <v>0.75</v>
      </c>
      <c r="MU117" s="163">
        <f t="shared" ca="1" si="436"/>
        <v>0.8</v>
      </c>
      <c r="MV117" s="163">
        <f t="shared" ca="1" si="452"/>
        <v>0.82499999999999996</v>
      </c>
      <c r="MW117" s="163">
        <f t="shared" ca="1" si="436"/>
        <v>0.875</v>
      </c>
      <c r="MX117" s="163">
        <f t="shared" ca="1" si="436"/>
        <v>0.9</v>
      </c>
      <c r="MY117" s="163">
        <f t="shared" ca="1" si="460"/>
        <v>0.75</v>
      </c>
      <c r="MZ117" s="163">
        <f t="shared" ca="1" si="460"/>
        <v>0.78142857142857147</v>
      </c>
      <c r="NA117" s="163">
        <f t="shared" ca="1" si="460"/>
        <v>0.82499999999999996</v>
      </c>
      <c r="NB117" s="163">
        <f t="shared" ca="1" si="460"/>
        <v>0.875</v>
      </c>
      <c r="NC117" s="163">
        <f t="shared" ca="1" si="460"/>
        <v>0.9</v>
      </c>
      <c r="ND117" s="163">
        <f t="shared" ca="1" si="460"/>
        <v>0.9</v>
      </c>
      <c r="NE117" s="163">
        <f t="shared" ca="1" si="460"/>
        <v>0.75</v>
      </c>
      <c r="NF117" s="163">
        <f t="shared" ca="1" si="460"/>
        <v>0.78142857142857147</v>
      </c>
      <c r="NG117" s="163">
        <f t="shared" ca="1" si="460"/>
        <v>0.82499999999999996</v>
      </c>
      <c r="NH117" s="163">
        <f t="shared" ca="1" si="460"/>
        <v>0.875</v>
      </c>
      <c r="NI117" s="163">
        <f t="shared" ca="1" si="460"/>
        <v>0.9</v>
      </c>
      <c r="NJ117" s="163">
        <f t="shared" ca="1" si="460"/>
        <v>0.9</v>
      </c>
      <c r="NK117" s="163">
        <f t="shared" ca="1" si="460"/>
        <v>0.75</v>
      </c>
      <c r="NL117" s="163">
        <f t="shared" ca="1" si="460"/>
        <v>0.78142857142857147</v>
      </c>
      <c r="NM117" s="163">
        <f t="shared" ca="1" si="460"/>
        <v>0.82499999999999996</v>
      </c>
      <c r="NN117" s="163">
        <f t="shared" ca="1" si="460"/>
        <v>0.875</v>
      </c>
      <c r="NO117" s="163">
        <f t="shared" ca="1" si="460"/>
        <v>0.9</v>
      </c>
      <c r="NP117" s="163">
        <f t="shared" ca="1" si="460"/>
        <v>0.9</v>
      </c>
      <c r="NQ117" s="163">
        <f t="shared" ca="1" si="460"/>
        <v>0.75</v>
      </c>
      <c r="NR117" s="163">
        <f t="shared" ca="1" si="460"/>
        <v>0.78142857142857147</v>
      </c>
      <c r="NS117" s="163">
        <f t="shared" ca="1" si="460"/>
        <v>0.82499999999999996</v>
      </c>
      <c r="NT117" s="163">
        <f t="shared" ca="1" si="460"/>
        <v>0.875</v>
      </c>
      <c r="NU117" s="163">
        <f t="shared" ca="1" si="460"/>
        <v>0.9</v>
      </c>
      <c r="NV117" s="163">
        <f t="shared" ca="1" si="460"/>
        <v>0.9</v>
      </c>
      <c r="NW117" s="163">
        <f t="shared" ca="1" si="460"/>
        <v>0.75</v>
      </c>
      <c r="NX117" s="163">
        <f t="shared" ca="1" si="460"/>
        <v>0.78142857142857147</v>
      </c>
      <c r="NY117" s="163">
        <f t="shared" ca="1" si="460"/>
        <v>0.82499999999999996</v>
      </c>
      <c r="NZ117" s="163">
        <f t="shared" ca="1" si="460"/>
        <v>0.875</v>
      </c>
      <c r="OA117" s="163">
        <f t="shared" ca="1" si="460"/>
        <v>0.9</v>
      </c>
      <c r="OB117" s="163">
        <f t="shared" ca="1" si="460"/>
        <v>0.9</v>
      </c>
      <c r="OC117" s="163">
        <f t="shared" ca="1" si="460"/>
        <v>0.75</v>
      </c>
      <c r="OD117" s="163">
        <f t="shared" ca="1" si="460"/>
        <v>0.78142857142857147</v>
      </c>
      <c r="OE117" s="163">
        <f t="shared" ca="1" si="460"/>
        <v>0.82499999999999996</v>
      </c>
      <c r="OF117" s="163">
        <f t="shared" ca="1" si="460"/>
        <v>0.875</v>
      </c>
      <c r="OG117" s="163">
        <f t="shared" ca="1" si="460"/>
        <v>0.9</v>
      </c>
      <c r="OH117" s="163">
        <f t="shared" ca="1" si="460"/>
        <v>0.9</v>
      </c>
      <c r="OI117" s="163">
        <f t="shared" ca="1" si="460"/>
        <v>0.75</v>
      </c>
      <c r="OJ117" s="163">
        <f t="shared" ca="1" si="460"/>
        <v>0.76904761904761909</v>
      </c>
      <c r="OK117" s="163">
        <f t="shared" ca="1" si="460"/>
        <v>0.82000000000000006</v>
      </c>
      <c r="OL117" s="163">
        <f t="shared" ca="1" si="460"/>
        <v>0.875</v>
      </c>
      <c r="OM117" s="163">
        <f t="shared" ca="1" si="460"/>
        <v>0.9</v>
      </c>
      <c r="ON117" s="163">
        <f t="shared" ca="1" si="460"/>
        <v>0.90000000000000013</v>
      </c>
      <c r="OO117" s="163">
        <f t="shared" ca="1" si="460"/>
        <v>0.75</v>
      </c>
      <c r="OP117" s="163">
        <f t="shared" ca="1" si="460"/>
        <v>0.76904761904761909</v>
      </c>
      <c r="OQ117" s="163">
        <f t="shared" ca="1" si="460"/>
        <v>0.82000000000000006</v>
      </c>
      <c r="OR117" s="163">
        <f t="shared" ca="1" si="460"/>
        <v>0.875</v>
      </c>
      <c r="OS117" s="163">
        <f t="shared" ca="1" si="460"/>
        <v>0.9</v>
      </c>
      <c r="OT117" s="163">
        <f t="shared" ca="1" si="460"/>
        <v>0.9</v>
      </c>
      <c r="OU117" s="163">
        <f t="shared" ca="1" si="465"/>
        <v>0.875</v>
      </c>
      <c r="OV117" s="161">
        <f t="shared" ca="1" si="325"/>
        <v>1</v>
      </c>
      <c r="OW117" s="161">
        <f t="shared" ca="1" si="326"/>
        <v>1</v>
      </c>
      <c r="OX117" s="161" t="str">
        <f t="shared" ca="1" si="327"/>
        <v>-</v>
      </c>
      <c r="OY117" s="193">
        <v>2</v>
      </c>
      <c r="OZ117" s="161" t="str">
        <f t="shared" ca="1" si="328"/>
        <v>-</v>
      </c>
      <c r="PA117" s="161" t="str">
        <f t="shared" ca="1" si="329"/>
        <v>-</v>
      </c>
      <c r="PB117" s="163">
        <f t="shared" ca="1" si="436"/>
        <v>0</v>
      </c>
      <c r="PC117" s="27">
        <v>0</v>
      </c>
    </row>
    <row r="118" spans="1:419" s="143" customFormat="1" hidden="1" outlineLevel="1">
      <c r="A118" s="121">
        <f t="shared" si="462"/>
        <v>113</v>
      </c>
      <c r="B118" s="121">
        <f t="shared" si="390"/>
        <v>13</v>
      </c>
      <c r="C118" s="143">
        <v>101</v>
      </c>
      <c r="D118" s="143" t="s">
        <v>884</v>
      </c>
      <c r="E118" s="143" t="b">
        <v>0</v>
      </c>
      <c r="F118" s="143" t="b">
        <v>0</v>
      </c>
      <c r="G118" s="143" t="b">
        <f t="shared" si="428"/>
        <v>0</v>
      </c>
      <c r="H118" s="139">
        <v>3</v>
      </c>
      <c r="I118" s="32">
        <v>1</v>
      </c>
      <c r="J118" s="139">
        <f t="shared" ca="1" si="453"/>
        <v>1</v>
      </c>
      <c r="K118" s="139">
        <f t="shared" ca="1" si="453"/>
        <v>1</v>
      </c>
      <c r="L118" s="139">
        <f t="shared" ca="1" si="453"/>
        <v>1</v>
      </c>
      <c r="M118" s="139">
        <f t="shared" ca="1" si="453"/>
        <v>1</v>
      </c>
      <c r="N118" s="139">
        <f t="shared" ca="1" si="453"/>
        <v>1</v>
      </c>
      <c r="O118" s="139">
        <f t="shared" ca="1" si="453"/>
        <v>1</v>
      </c>
      <c r="P118" s="139">
        <f t="shared" ca="1" si="453"/>
        <v>1</v>
      </c>
      <c r="Q118" s="139">
        <f t="shared" ca="1" si="453"/>
        <v>1</v>
      </c>
      <c r="R118" s="139">
        <f t="shared" ca="1" si="453"/>
        <v>2</v>
      </c>
      <c r="S118" s="139">
        <f t="shared" ca="1" si="454"/>
        <v>1</v>
      </c>
      <c r="T118" s="139">
        <f t="shared" ca="1" si="454"/>
        <v>1</v>
      </c>
      <c r="U118" s="139">
        <f t="shared" ca="1" si="454"/>
        <v>1</v>
      </c>
      <c r="V118" s="139">
        <f t="shared" ca="1" si="454"/>
        <v>1</v>
      </c>
      <c r="W118" s="139">
        <f t="shared" ca="1" si="453"/>
        <v>1</v>
      </c>
      <c r="X118" s="139">
        <f t="shared" ca="1" si="453"/>
        <v>1</v>
      </c>
      <c r="Y118" s="139">
        <f t="shared" ca="1" si="453"/>
        <v>1</v>
      </c>
      <c r="Z118" s="139">
        <f t="shared" ca="1" si="453"/>
        <v>1</v>
      </c>
      <c r="AA118" s="139">
        <f t="shared" ca="1" si="453"/>
        <v>1</v>
      </c>
      <c r="AB118" s="139">
        <f t="shared" ca="1" si="453"/>
        <v>1</v>
      </c>
      <c r="AC118" s="139">
        <f t="shared" ca="1" si="453"/>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49639822592 SE CropgrazeFALSE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34"/>
        <v>1</v>
      </c>
      <c r="AP118" s="161" t="str">
        <f t="shared" si="434"/>
        <v>-</v>
      </c>
      <c r="AQ118" s="161" t="str">
        <f t="shared" si="434"/>
        <v>-</v>
      </c>
      <c r="AR118" s="161" t="str">
        <f t="shared" si="434"/>
        <v>-</v>
      </c>
      <c r="AS118" s="161" t="b">
        <f t="shared" si="434"/>
        <v>1</v>
      </c>
      <c r="AT118" s="161" t="b">
        <f t="shared" si="434"/>
        <v>0</v>
      </c>
      <c r="AU118" s="161">
        <f t="shared" ca="1" si="297"/>
        <v>0</v>
      </c>
      <c r="AV118" s="161" t="b">
        <f t="shared" ca="1" si="455"/>
        <v>0</v>
      </c>
      <c r="AW118" s="161" t="b">
        <f t="shared" ca="1" si="455"/>
        <v>0</v>
      </c>
      <c r="AX118" s="161" t="str">
        <f t="shared" ca="1" si="455"/>
        <v>-</v>
      </c>
      <c r="AY118" s="161" t="str">
        <f t="shared" ca="1" si="455"/>
        <v>-</v>
      </c>
      <c r="AZ118" s="161" t="str">
        <f t="shared" ca="1" si="455"/>
        <v>-</v>
      </c>
      <c r="BA118" s="10"/>
      <c r="BB118" s="161" t="b">
        <f t="shared" si="299"/>
        <v>1</v>
      </c>
      <c r="BC118" s="163" t="b">
        <f t="shared" ca="1" si="443"/>
        <v>1</v>
      </c>
      <c r="BD118" s="163" t="b">
        <f t="shared" ca="1" si="443"/>
        <v>1</v>
      </c>
      <c r="BE118" s="162">
        <f t="shared" si="351"/>
        <v>3108</v>
      </c>
      <c r="BF118" s="163" t="str">
        <f t="shared" ca="1" si="443"/>
        <v>-</v>
      </c>
      <c r="BG118" s="163" t="str">
        <f t="shared" ca="1" si="443"/>
        <v>-</v>
      </c>
      <c r="BH118" s="163" t="str">
        <f t="shared" ca="1" si="443"/>
        <v>-</v>
      </c>
      <c r="BI118" s="163" t="str">
        <f t="shared" ca="1" si="443"/>
        <v>-</v>
      </c>
      <c r="BJ118" s="163" t="str">
        <f t="shared" ca="1" si="443"/>
        <v>-</v>
      </c>
      <c r="BK118" s="163">
        <f t="shared" ca="1" si="443"/>
        <v>1</v>
      </c>
      <c r="BL118" s="163">
        <f t="shared" ca="1" si="443"/>
        <v>1</v>
      </c>
      <c r="BM118" s="163" t="str">
        <f t="shared" ca="1" si="443"/>
        <v>-</v>
      </c>
      <c r="BN118" s="163" t="str">
        <f t="shared" ca="1" si="443"/>
        <v>-</v>
      </c>
      <c r="BO118" s="163" t="b">
        <f t="shared" ca="1" si="301"/>
        <v>0</v>
      </c>
      <c r="BP118" s="163" t="b">
        <f t="shared" ca="1" si="437"/>
        <v>0</v>
      </c>
      <c r="BQ118" s="163" t="b">
        <f t="shared" ca="1" si="437"/>
        <v>0</v>
      </c>
      <c r="BR118" s="163" t="b">
        <f t="shared" ca="1" si="437"/>
        <v>0</v>
      </c>
      <c r="BS118" s="163" t="b">
        <f t="shared" ca="1" si="437"/>
        <v>0</v>
      </c>
      <c r="BT118" s="163" t="b">
        <f t="shared" ca="1" si="437"/>
        <v>0</v>
      </c>
      <c r="BU118" s="163" t="b">
        <f t="shared" ca="1" si="437"/>
        <v>0</v>
      </c>
      <c r="BV118" s="163" t="b">
        <f t="shared" ca="1" si="437"/>
        <v>0</v>
      </c>
      <c r="BW118" s="163" t="b">
        <f t="shared" ca="1" si="437"/>
        <v>0</v>
      </c>
      <c r="BX118" s="163" t="str">
        <f t="shared" ca="1" si="439"/>
        <v>-</v>
      </c>
      <c r="BY118" s="163" t="str">
        <f t="shared" ca="1" si="467"/>
        <v>-</v>
      </c>
      <c r="BZ118" s="163" t="str">
        <f t="shared" ca="1" si="467"/>
        <v>-</v>
      </c>
      <c r="CA118" s="163" t="str">
        <f t="shared" ca="1" si="467"/>
        <v>-</v>
      </c>
      <c r="CB118" s="163" t="str">
        <f t="shared" ca="1" si="467"/>
        <v>-</v>
      </c>
      <c r="CC118" s="163" t="str">
        <f t="shared" ca="1" si="467"/>
        <v>-</v>
      </c>
      <c r="CD118" s="163" t="str">
        <f t="shared" ca="1" si="467"/>
        <v>-</v>
      </c>
      <c r="CE118" s="163" t="str">
        <f t="shared" ca="1" si="467"/>
        <v>-</v>
      </c>
      <c r="CF118" s="163" t="str">
        <f t="shared" ca="1" si="467"/>
        <v>-</v>
      </c>
      <c r="CG118" s="163" t="str">
        <f t="shared" ca="1" si="439"/>
        <v>-</v>
      </c>
      <c r="CH118" s="163" t="str">
        <f t="shared" ca="1" si="439"/>
        <v>-</v>
      </c>
      <c r="CI118" s="163" t="str">
        <f t="shared" ca="1" si="439"/>
        <v>-</v>
      </c>
      <c r="CJ118" s="163" t="str">
        <f t="shared" ca="1" si="439"/>
        <v>-</v>
      </c>
      <c r="CK118" s="163" t="str">
        <f t="shared" ca="1" si="439"/>
        <v>-</v>
      </c>
      <c r="CL118" s="163" t="str">
        <f t="shared" ca="1" si="439"/>
        <v>-</v>
      </c>
      <c r="CM118" s="163" t="str">
        <f t="shared" ca="1" si="439"/>
        <v>-</v>
      </c>
      <c r="CN118" s="163" t="str">
        <f t="shared" ca="1" si="439"/>
        <v>-</v>
      </c>
      <c r="CO118" s="163" t="str">
        <f t="shared" ca="1" si="439"/>
        <v>-</v>
      </c>
      <c r="CP118" s="163" t="str">
        <f t="shared" ca="1" si="439"/>
        <v>-</v>
      </c>
      <c r="CQ118" s="163" t="str">
        <f t="shared" ca="1" si="439"/>
        <v>-</v>
      </c>
      <c r="CR118" s="163" t="str">
        <f t="shared" ca="1" si="439"/>
        <v>-</v>
      </c>
      <c r="CS118" s="163" t="str">
        <f t="shared" ca="1" si="439"/>
        <v>-</v>
      </c>
      <c r="CT118" s="163" t="str">
        <f t="shared" ca="1" si="439"/>
        <v>-</v>
      </c>
      <c r="CU118" s="163" t="str">
        <f t="shared" ca="1" si="463"/>
        <v>-</v>
      </c>
      <c r="CV118" s="163" t="str">
        <f t="shared" ca="1" si="463"/>
        <v>-</v>
      </c>
      <c r="CW118" s="163" t="str">
        <f t="shared" ca="1" si="463"/>
        <v>-</v>
      </c>
      <c r="CX118" s="163" t="str">
        <f t="shared" ca="1" si="463"/>
        <v>-</v>
      </c>
      <c r="CY118" s="163" t="str">
        <f t="shared" ca="1" si="463"/>
        <v>-</v>
      </c>
      <c r="CZ118" s="163" t="str">
        <f t="shared" ca="1" si="463"/>
        <v>-</v>
      </c>
      <c r="DA118" s="163" t="str">
        <f t="shared" ca="1" si="463"/>
        <v>-</v>
      </c>
      <c r="DB118" s="163" t="str">
        <f t="shared" ca="1" si="463"/>
        <v>-</v>
      </c>
      <c r="DC118" s="163" t="str">
        <f t="shared" ca="1" si="439"/>
        <v>-</v>
      </c>
      <c r="DD118" s="163" t="str">
        <f t="shared" ca="1" si="468"/>
        <v>-</v>
      </c>
      <c r="DE118" s="163" t="str">
        <f t="shared" ca="1" si="468"/>
        <v>-</v>
      </c>
      <c r="DF118" s="163" t="str">
        <f t="shared" ca="1" si="468"/>
        <v>-</v>
      </c>
      <c r="DG118" s="163" t="str">
        <f t="shared" ca="1" si="468"/>
        <v>-</v>
      </c>
      <c r="DH118" s="163" t="str">
        <f t="shared" ca="1" si="468"/>
        <v>-</v>
      </c>
      <c r="DI118" s="163" t="str">
        <f t="shared" ca="1" si="468"/>
        <v>-</v>
      </c>
      <c r="DJ118" s="163" t="str">
        <f t="shared" ca="1" si="468"/>
        <v>-</v>
      </c>
      <c r="DK118" s="163" t="str">
        <f t="shared" ca="1" si="468"/>
        <v>-</v>
      </c>
      <c r="DL118" s="10"/>
      <c r="DM118" s="163" t="str">
        <f t="shared" ca="1" si="443"/>
        <v>-</v>
      </c>
      <c r="DN118" s="163" t="str">
        <f t="shared" ca="1" si="443"/>
        <v>-</v>
      </c>
      <c r="DO118" s="163" t="str">
        <f t="shared" ca="1" si="443"/>
        <v>-</v>
      </c>
      <c r="DP118" s="163" t="str">
        <f t="shared" ca="1" si="443"/>
        <v>-</v>
      </c>
      <c r="DQ118" s="163" t="str">
        <f t="shared" ca="1" si="443"/>
        <v>-</v>
      </c>
      <c r="DR118" s="163" t="str">
        <f t="shared" ca="1" si="443"/>
        <v>-</v>
      </c>
      <c r="DS118" s="163" t="str">
        <f t="shared" ca="1" si="443"/>
        <v>-</v>
      </c>
      <c r="DT118" s="163" t="str">
        <f t="shared" ca="1" si="443"/>
        <v>-</v>
      </c>
      <c r="DU118" s="163" t="str">
        <f t="shared" ca="1" si="443"/>
        <v>-</v>
      </c>
      <c r="DV118" s="163" t="str">
        <f t="shared" ca="1" si="443"/>
        <v>-</v>
      </c>
      <c r="DW118" s="163" t="str">
        <f t="shared" ca="1" si="443"/>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48"/>
        <v>-</v>
      </c>
      <c r="EJ118" s="163" t="str">
        <f t="shared" ca="1" si="448"/>
        <v>-</v>
      </c>
      <c r="EK118" s="163" t="str">
        <f t="shared" ca="1" si="448"/>
        <v>-</v>
      </c>
      <c r="EL118" s="163" t="str">
        <f t="shared" ca="1" si="448"/>
        <v>-</v>
      </c>
      <c r="EM118" s="163" t="str">
        <f t="shared" ca="1" si="448"/>
        <v>-</v>
      </c>
      <c r="EN118" s="163" t="str">
        <f t="shared" ca="1" si="448"/>
        <v>-</v>
      </c>
      <c r="EO118" s="163" t="str">
        <f t="shared" ca="1" si="448"/>
        <v>-</v>
      </c>
      <c r="EP118" s="163" t="str">
        <f t="shared" ca="1" si="448"/>
        <v>-</v>
      </c>
      <c r="EQ118" s="163">
        <f t="shared" ca="1" si="448"/>
        <v>1</v>
      </c>
      <c r="ER118" s="163">
        <f t="shared" ca="1" si="448"/>
        <v>1</v>
      </c>
      <c r="ES118" s="163">
        <f t="shared" ca="1" si="448"/>
        <v>0</v>
      </c>
      <c r="ET118" s="163" t="str">
        <f t="shared" ca="1" si="448"/>
        <v>-</v>
      </c>
      <c r="EU118" s="163" t="str">
        <f t="shared" ca="1" si="448"/>
        <v>-</v>
      </c>
      <c r="EV118" s="163" t="str">
        <f t="shared" ca="1" si="448"/>
        <v>-</v>
      </c>
      <c r="EW118" s="163" t="str">
        <f t="shared" ca="1" si="448"/>
        <v>-</v>
      </c>
      <c r="EX118" s="163" t="str">
        <f t="shared" ca="1" si="448"/>
        <v>-</v>
      </c>
      <c r="EY118" s="163" t="str">
        <f t="shared" ca="1" si="448"/>
        <v>-</v>
      </c>
      <c r="EZ118" s="163" t="str">
        <f t="shared" ca="1" si="448"/>
        <v>-</v>
      </c>
      <c r="FA118" s="163">
        <f t="shared" ca="1" si="448"/>
        <v>0</v>
      </c>
      <c r="FB118" s="163" t="str">
        <f t="shared" ca="1" si="448"/>
        <v>-</v>
      </c>
      <c r="FC118" s="163" t="str">
        <f t="shared" ca="1" si="444"/>
        <v>-</v>
      </c>
      <c r="FD118" s="163" t="str">
        <f t="shared" ca="1" si="444"/>
        <v>-</v>
      </c>
      <c r="FE118" s="163" t="str">
        <f t="shared" ca="1" si="444"/>
        <v>-</v>
      </c>
      <c r="FF118" s="163" t="str">
        <f t="shared" ca="1" si="444"/>
        <v>-</v>
      </c>
      <c r="FG118" s="163">
        <f t="shared" ca="1" si="444"/>
        <v>0</v>
      </c>
      <c r="FH118" s="163">
        <f t="shared" ca="1" si="444"/>
        <v>0</v>
      </c>
      <c r="FI118" s="163">
        <f t="shared" ca="1" si="444"/>
        <v>0</v>
      </c>
      <c r="FJ118" s="163">
        <f t="shared" ca="1" si="444"/>
        <v>0</v>
      </c>
      <c r="FK118" s="163">
        <f t="shared" ca="1" si="444"/>
        <v>0</v>
      </c>
      <c r="FL118" s="163">
        <f t="shared" ca="1" si="444"/>
        <v>0</v>
      </c>
      <c r="FM118" s="163">
        <f t="shared" ca="1" si="444"/>
        <v>0</v>
      </c>
      <c r="FN118" s="163" t="str">
        <f t="shared" ca="1" si="444"/>
        <v>-</v>
      </c>
      <c r="FO118" s="163" t="str">
        <f t="shared" ca="1" si="444"/>
        <v>-</v>
      </c>
      <c r="FP118" s="163" t="str">
        <f t="shared" ca="1" si="444"/>
        <v>-</v>
      </c>
      <c r="FQ118" s="163" t="str">
        <f t="shared" ca="1" si="444"/>
        <v>-</v>
      </c>
      <c r="FR118" s="163" t="str">
        <f t="shared" ca="1" si="444"/>
        <v>-</v>
      </c>
      <c r="FS118" s="163" t="str">
        <f t="shared" ca="1" si="444"/>
        <v>-</v>
      </c>
      <c r="FT118" s="163" t="str">
        <f t="shared" ca="1" si="444"/>
        <v>-</v>
      </c>
      <c r="FU118" s="163" t="str">
        <f t="shared" ca="1" si="444"/>
        <v>-</v>
      </c>
      <c r="FV118" s="163" t="str">
        <f t="shared" ca="1" si="456"/>
        <v>-</v>
      </c>
      <c r="FW118" s="163" t="str">
        <f t="shared" ca="1" si="456"/>
        <v>-</v>
      </c>
      <c r="FX118" s="163" t="str">
        <f t="shared" ca="1" si="456"/>
        <v>-</v>
      </c>
      <c r="FY118" s="10"/>
      <c r="FZ118" s="163">
        <f t="shared" ca="1" si="456"/>
        <v>1</v>
      </c>
      <c r="GA118" s="163" t="str">
        <f t="shared" ca="1" si="456"/>
        <v>-</v>
      </c>
      <c r="GB118" s="163" t="str">
        <f t="shared" ca="1" si="456"/>
        <v>-</v>
      </c>
      <c r="GC118" s="163" t="str">
        <f t="shared" ca="1" si="456"/>
        <v>-</v>
      </c>
      <c r="GD118" s="163" t="str">
        <f t="shared" ca="1" si="456"/>
        <v>-</v>
      </c>
      <c r="GE118" s="163" t="b">
        <f t="shared" ca="1" si="456"/>
        <v>0</v>
      </c>
      <c r="GF118" s="163" t="str">
        <f t="shared" ca="1" si="456"/>
        <v>-</v>
      </c>
      <c r="GG118" s="163">
        <f t="shared" ca="1" si="456"/>
        <v>0</v>
      </c>
      <c r="GH118" s="163" t="str">
        <f t="shared" ca="1" si="456"/>
        <v>-</v>
      </c>
      <c r="GI118" s="161" cm="1">
        <f t="array" aca="1" ref="GI118" ca="1">INDEX(i.rev,$K118,GI$15)</f>
        <v>1</v>
      </c>
      <c r="GJ118" s="163">
        <f t="shared" ca="1" si="458"/>
        <v>0</v>
      </c>
      <c r="GK118" s="163">
        <f t="shared" ca="1" si="458"/>
        <v>1</v>
      </c>
      <c r="GL118" s="163">
        <f t="shared" ca="1" si="458"/>
        <v>0</v>
      </c>
      <c r="GM118" s="163">
        <f t="shared" ca="1" si="458"/>
        <v>1</v>
      </c>
      <c r="GN118" s="163">
        <f t="shared" ca="1" si="458"/>
        <v>1</v>
      </c>
      <c r="GO118" s="163">
        <f t="shared" ca="1" si="458"/>
        <v>1</v>
      </c>
      <c r="GP118" s="163">
        <f t="shared" ca="1" si="394"/>
        <v>0</v>
      </c>
      <c r="GQ118" s="163">
        <f t="shared" ca="1" si="394"/>
        <v>0</v>
      </c>
      <c r="GR118" s="163">
        <f t="shared" ca="1" si="394"/>
        <v>0</v>
      </c>
      <c r="GS118" s="163">
        <f t="shared" ca="1" si="394"/>
        <v>0</v>
      </c>
      <c r="GT118" s="163">
        <f t="shared" ca="1" si="394"/>
        <v>0</v>
      </c>
      <c r="GU118" s="163">
        <f t="shared" ca="1" si="394"/>
        <v>0</v>
      </c>
      <c r="GV118" s="163">
        <f t="shared" ca="1" si="394"/>
        <v>0</v>
      </c>
      <c r="GW118" s="163">
        <f t="shared" ca="1" si="394"/>
        <v>0</v>
      </c>
      <c r="GX118" s="163">
        <f t="shared" ca="1" si="394"/>
        <v>0</v>
      </c>
      <c r="GY118" s="163">
        <f t="shared" ca="1" si="394"/>
        <v>0</v>
      </c>
      <c r="GZ118" s="161" cm="1">
        <f t="array" aca="1" ref="GZ118" ca="1">INDEX(i.rev,$K118,GZ$15)</f>
        <v>0</v>
      </c>
      <c r="HA118" s="163">
        <f t="shared" ca="1" si="395"/>
        <v>0</v>
      </c>
      <c r="HB118" s="161" cm="1">
        <f t="array" aca="1" ref="HB118" ca="1">INDEX(i.rev,$K118,HB$15)</f>
        <v>1</v>
      </c>
      <c r="HC118" s="163">
        <f t="shared" ca="1" si="461"/>
        <v>0</v>
      </c>
      <c r="HD118" s="163">
        <f t="shared" ca="1" si="461"/>
        <v>0</v>
      </c>
      <c r="HE118" s="163">
        <f t="shared" ca="1" si="461"/>
        <v>0</v>
      </c>
      <c r="HF118" s="163">
        <f t="shared" ca="1" si="461"/>
        <v>0</v>
      </c>
      <c r="HG118" s="163">
        <f t="shared" ca="1" si="461"/>
        <v>0</v>
      </c>
      <c r="HH118" s="163">
        <f t="shared" ca="1" si="461"/>
        <v>0</v>
      </c>
      <c r="HI118" s="163">
        <f t="shared" ca="1" si="461"/>
        <v>0</v>
      </c>
      <c r="HJ118" s="10">
        <f t="shared" si="466"/>
        <v>0.75</v>
      </c>
      <c r="HK118" s="163" t="str">
        <f t="shared" ca="1" si="445"/>
        <v>-</v>
      </c>
      <c r="HL118" s="163" t="str">
        <f t="shared" ca="1" si="445"/>
        <v>-</v>
      </c>
      <c r="HM118" s="193" t="b">
        <f>TRUE</f>
        <v>1</v>
      </c>
      <c r="HN118" s="195">
        <f t="shared" si="464"/>
        <v>26.25</v>
      </c>
      <c r="HO118" s="163" t="str">
        <f t="shared" ca="1" si="426"/>
        <v>-</v>
      </c>
      <c r="HP118" s="161" t="b">
        <f t="shared" si="310"/>
        <v>0</v>
      </c>
      <c r="HQ118" s="161" t="b">
        <f t="shared" si="310"/>
        <v>0</v>
      </c>
      <c r="HR118" s="161" t="b">
        <f t="shared" si="310"/>
        <v>1</v>
      </c>
      <c r="HS118" s="163">
        <f t="shared" ca="1" si="461"/>
        <v>0</v>
      </c>
      <c r="HT118" s="161">
        <f t="shared" ca="1" si="311"/>
        <v>1</v>
      </c>
      <c r="HU118" s="161">
        <f t="shared" ca="1" si="311"/>
        <v>1</v>
      </c>
      <c r="HV118" s="163" t="str">
        <f t="shared" ca="1" si="461"/>
        <v>-</v>
      </c>
      <c r="HW118" s="163" t="str">
        <f t="shared" ca="1" si="461"/>
        <v>-</v>
      </c>
      <c r="HX118" s="163" t="str">
        <f t="shared" ca="1" si="461"/>
        <v>-</v>
      </c>
      <c r="HY118" s="163" t="str">
        <f t="shared" ca="1" si="461"/>
        <v>-</v>
      </c>
      <c r="HZ118" s="163" t="str">
        <f t="shared" ca="1" si="461"/>
        <v>-</v>
      </c>
      <c r="IA118" s="163" t="str">
        <f t="shared" ca="1" si="461"/>
        <v>-</v>
      </c>
      <c r="IB118" s="163" t="str">
        <f t="shared" ca="1" si="461"/>
        <v>-</v>
      </c>
      <c r="IC118" s="163" t="str">
        <f t="shared" ca="1" si="461"/>
        <v>-</v>
      </c>
      <c r="ID118" s="163" t="str">
        <f t="shared" ca="1" si="461"/>
        <v>-</v>
      </c>
      <c r="IE118" s="163" t="b">
        <f t="shared" ca="1" si="461"/>
        <v>1</v>
      </c>
      <c r="IF118" s="163" t="str">
        <f t="shared" ca="1" si="461"/>
        <v>-</v>
      </c>
      <c r="IG118" s="163" t="str">
        <f t="shared" ca="1" si="461"/>
        <v>-</v>
      </c>
      <c r="IH118" s="163" t="str">
        <f t="shared" ca="1" si="312"/>
        <v>-</v>
      </c>
      <c r="II118" s="163" t="b">
        <f t="shared" ca="1" si="312"/>
        <v>1</v>
      </c>
      <c r="IJ118" s="163">
        <f t="shared" ca="1" si="312"/>
        <v>0</v>
      </c>
      <c r="IK118" s="163" t="str">
        <f t="shared" ca="1" si="312"/>
        <v>-</v>
      </c>
      <c r="IL118" s="163" t="str">
        <f t="shared" ca="1" si="312"/>
        <v>-</v>
      </c>
      <c r="IM118" s="163" t="str">
        <f t="shared" ca="1" si="312"/>
        <v>-</v>
      </c>
      <c r="IN118" s="163" t="str">
        <f t="shared" ca="1" si="312"/>
        <v>-</v>
      </c>
      <c r="IO118" s="163" t="str">
        <f t="shared" ca="1" si="312"/>
        <v>-</v>
      </c>
      <c r="IP118" s="163">
        <f t="shared" ca="1" si="312"/>
        <v>0</v>
      </c>
      <c r="IQ118" s="163" t="str">
        <f t="shared" ca="1" si="312"/>
        <v>-</v>
      </c>
      <c r="IR118" s="163" t="str">
        <f t="shared" ca="1" si="312"/>
        <v>-</v>
      </c>
      <c r="IS118" s="163" t="str">
        <f t="shared" ca="1" si="312"/>
        <v>-</v>
      </c>
      <c r="IT118" s="163">
        <f t="shared" ca="1" si="312"/>
        <v>500</v>
      </c>
      <c r="IU118" s="163">
        <f t="shared" ca="1" si="312"/>
        <v>500</v>
      </c>
      <c r="IV118" s="163" t="str">
        <f t="shared" ca="1" si="312"/>
        <v>-</v>
      </c>
      <c r="IW118" s="163" t="str">
        <f t="shared" ca="1" si="312"/>
        <v>-</v>
      </c>
      <c r="IX118" s="163" t="str">
        <f t="shared" ca="1" si="446"/>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316"/>
        <v>4.4999999999999998E-2</v>
      </c>
      <c r="MA118" s="161">
        <f t="shared" ca="1" si="317"/>
        <v>4.4999999999999998E-2</v>
      </c>
      <c r="MB118" s="163">
        <f t="shared" ca="1" si="436"/>
        <v>1</v>
      </c>
      <c r="MC118" s="163">
        <f t="shared" ca="1" si="436"/>
        <v>0</v>
      </c>
      <c r="MD118" s="163">
        <f t="shared" ca="1" si="436"/>
        <v>1</v>
      </c>
      <c r="ME118" s="163">
        <f t="shared" ca="1" si="436"/>
        <v>1</v>
      </c>
      <c r="MF118" s="163">
        <f t="shared" ca="1" si="436"/>
        <v>0</v>
      </c>
      <c r="MG118" s="193">
        <v>50</v>
      </c>
      <c r="MH118" s="193">
        <v>50</v>
      </c>
      <c r="MI118" s="193">
        <v>50</v>
      </c>
      <c r="MJ118" s="193">
        <v>50</v>
      </c>
      <c r="MK118" s="161">
        <f t="shared" ca="1" si="397"/>
        <v>1</v>
      </c>
      <c r="ML118" s="161">
        <f t="shared" ca="1" si="398"/>
        <v>1</v>
      </c>
      <c r="MM118" s="161">
        <f t="shared" ca="1" si="399"/>
        <v>1</v>
      </c>
      <c r="MN118" s="161">
        <f t="shared" ca="1" si="320"/>
        <v>1</v>
      </c>
      <c r="MO118" s="161">
        <f t="shared" ca="1" si="320"/>
        <v>1</v>
      </c>
      <c r="MP118" s="163">
        <f t="shared" ca="1" si="436"/>
        <v>1</v>
      </c>
      <c r="MQ118" s="10"/>
      <c r="MR118" s="163">
        <f t="shared" ca="1" si="436"/>
        <v>1</v>
      </c>
      <c r="MS118" s="161">
        <f t="shared" ca="1" si="321"/>
        <v>1</v>
      </c>
      <c r="MT118" s="163">
        <f t="shared" ca="1" si="436"/>
        <v>0.75</v>
      </c>
      <c r="MU118" s="163">
        <f t="shared" ca="1" si="436"/>
        <v>0.8</v>
      </c>
      <c r="MV118" s="163">
        <f t="shared" ca="1" si="452"/>
        <v>0.82499999999999996</v>
      </c>
      <c r="MW118" s="163">
        <f t="shared" ca="1" si="436"/>
        <v>0.875</v>
      </c>
      <c r="MX118" s="163">
        <f t="shared" ca="1" si="436"/>
        <v>0.9</v>
      </c>
      <c r="MY118" s="163">
        <f t="shared" ca="1" si="460"/>
        <v>0.75</v>
      </c>
      <c r="MZ118" s="163">
        <f t="shared" ca="1" si="460"/>
        <v>0.78142857142857147</v>
      </c>
      <c r="NA118" s="163">
        <f t="shared" ca="1" si="460"/>
        <v>0.82499999999999996</v>
      </c>
      <c r="NB118" s="163">
        <f t="shared" ca="1" si="460"/>
        <v>0.875</v>
      </c>
      <c r="NC118" s="163">
        <f t="shared" ca="1" si="460"/>
        <v>0.9</v>
      </c>
      <c r="ND118" s="163">
        <f t="shared" ca="1" si="460"/>
        <v>0.9</v>
      </c>
      <c r="NE118" s="163">
        <f t="shared" ca="1" si="460"/>
        <v>0.75</v>
      </c>
      <c r="NF118" s="163">
        <f t="shared" ca="1" si="460"/>
        <v>0.78142857142857147</v>
      </c>
      <c r="NG118" s="163">
        <f t="shared" ca="1" si="460"/>
        <v>0.82499999999999996</v>
      </c>
      <c r="NH118" s="163">
        <f t="shared" ca="1" si="460"/>
        <v>0.875</v>
      </c>
      <c r="NI118" s="163">
        <f t="shared" ca="1" si="460"/>
        <v>0.9</v>
      </c>
      <c r="NJ118" s="163">
        <f t="shared" ca="1" si="460"/>
        <v>0.9</v>
      </c>
      <c r="NK118" s="163">
        <f t="shared" ca="1" si="460"/>
        <v>0.75</v>
      </c>
      <c r="NL118" s="163">
        <f t="shared" ca="1" si="460"/>
        <v>0.78142857142857147</v>
      </c>
      <c r="NM118" s="163">
        <f t="shared" ca="1" si="460"/>
        <v>0.82499999999999996</v>
      </c>
      <c r="NN118" s="163">
        <f t="shared" ca="1" si="460"/>
        <v>0.875</v>
      </c>
      <c r="NO118" s="163">
        <f t="shared" ca="1" si="460"/>
        <v>0.9</v>
      </c>
      <c r="NP118" s="163">
        <f t="shared" ca="1" si="460"/>
        <v>0.9</v>
      </c>
      <c r="NQ118" s="163">
        <f t="shared" ca="1" si="460"/>
        <v>0.75</v>
      </c>
      <c r="NR118" s="163">
        <f t="shared" ca="1" si="460"/>
        <v>0.78142857142857147</v>
      </c>
      <c r="NS118" s="163">
        <f t="shared" ca="1" si="460"/>
        <v>0.82499999999999996</v>
      </c>
      <c r="NT118" s="163">
        <f t="shared" ca="1" si="460"/>
        <v>0.875</v>
      </c>
      <c r="NU118" s="163">
        <f t="shared" ca="1" si="460"/>
        <v>0.9</v>
      </c>
      <c r="NV118" s="163">
        <f t="shared" ca="1" si="460"/>
        <v>0.9</v>
      </c>
      <c r="NW118" s="163">
        <f t="shared" ca="1" si="460"/>
        <v>0.75</v>
      </c>
      <c r="NX118" s="163">
        <f t="shared" ca="1" si="460"/>
        <v>0.78142857142857147</v>
      </c>
      <c r="NY118" s="163">
        <f t="shared" ca="1" si="460"/>
        <v>0.82499999999999996</v>
      </c>
      <c r="NZ118" s="163">
        <f t="shared" ca="1" si="460"/>
        <v>0.875</v>
      </c>
      <c r="OA118" s="163">
        <f t="shared" ca="1" si="460"/>
        <v>0.9</v>
      </c>
      <c r="OB118" s="163">
        <f t="shared" ca="1" si="460"/>
        <v>0.9</v>
      </c>
      <c r="OC118" s="163">
        <f t="shared" ca="1" si="460"/>
        <v>0.75</v>
      </c>
      <c r="OD118" s="163">
        <f t="shared" ca="1" si="460"/>
        <v>0.78142857142857147</v>
      </c>
      <c r="OE118" s="163">
        <f t="shared" ca="1" si="460"/>
        <v>0.82499999999999996</v>
      </c>
      <c r="OF118" s="163">
        <f t="shared" ca="1" si="460"/>
        <v>0.875</v>
      </c>
      <c r="OG118" s="163">
        <f t="shared" ca="1" si="460"/>
        <v>0.9</v>
      </c>
      <c r="OH118" s="163">
        <f t="shared" ca="1" si="460"/>
        <v>0.9</v>
      </c>
      <c r="OI118" s="163">
        <f t="shared" ca="1" si="460"/>
        <v>0.75</v>
      </c>
      <c r="OJ118" s="163">
        <f t="shared" ref="MY118:OT124" ca="1" si="469">OFFSET(OJ$5,$B118,0)</f>
        <v>0.76904761904761909</v>
      </c>
      <c r="OK118" s="163">
        <f t="shared" ca="1" si="469"/>
        <v>0.82000000000000006</v>
      </c>
      <c r="OL118" s="163">
        <f t="shared" ca="1" si="469"/>
        <v>0.875</v>
      </c>
      <c r="OM118" s="163">
        <f t="shared" ca="1" si="469"/>
        <v>0.9</v>
      </c>
      <c r="ON118" s="163">
        <f t="shared" ca="1" si="469"/>
        <v>0.90000000000000013</v>
      </c>
      <c r="OO118" s="163">
        <f t="shared" ca="1" si="469"/>
        <v>0.75</v>
      </c>
      <c r="OP118" s="163">
        <f t="shared" ca="1" si="469"/>
        <v>0.76904761904761909</v>
      </c>
      <c r="OQ118" s="163">
        <f t="shared" ca="1" si="469"/>
        <v>0.82000000000000006</v>
      </c>
      <c r="OR118" s="163">
        <f t="shared" ca="1" si="469"/>
        <v>0.875</v>
      </c>
      <c r="OS118" s="163">
        <f t="shared" ca="1" si="469"/>
        <v>0.9</v>
      </c>
      <c r="OT118" s="163">
        <f t="shared" ca="1" si="469"/>
        <v>0.9</v>
      </c>
      <c r="OU118" s="163">
        <f t="shared" ca="1" si="465"/>
        <v>0.875</v>
      </c>
      <c r="OV118" s="161">
        <f t="shared" ca="1" si="325"/>
        <v>1</v>
      </c>
      <c r="OW118" s="161">
        <f t="shared" ca="1" si="326"/>
        <v>1</v>
      </c>
      <c r="OX118" s="161" t="str">
        <f t="shared" ca="1" si="327"/>
        <v>-</v>
      </c>
      <c r="OY118" s="193">
        <v>2</v>
      </c>
      <c r="OZ118" s="161" t="str">
        <f t="shared" ca="1" si="328"/>
        <v>-</v>
      </c>
      <c r="PA118" s="161" t="str">
        <f t="shared" ca="1" si="329"/>
        <v>-</v>
      </c>
      <c r="PB118" s="163">
        <f t="shared" ca="1" si="436"/>
        <v>0</v>
      </c>
      <c r="PC118" s="27">
        <v>0</v>
      </c>
    </row>
    <row r="119" spans="1:419" s="143" customFormat="1" hidden="1" outlineLevel="1">
      <c r="A119" s="121">
        <f t="shared" si="462"/>
        <v>114</v>
      </c>
      <c r="B119" s="121">
        <f t="shared" si="390"/>
        <v>13</v>
      </c>
      <c r="C119" s="143">
        <v>101</v>
      </c>
      <c r="D119" s="143" t="s">
        <v>884</v>
      </c>
      <c r="E119" s="143" t="b">
        <v>0</v>
      </c>
      <c r="F119" s="143" t="b">
        <v>0</v>
      </c>
      <c r="G119" s="143" t="b">
        <f t="shared" si="428"/>
        <v>0</v>
      </c>
      <c r="H119" s="139">
        <v>3</v>
      </c>
      <c r="I119" s="32">
        <v>1</v>
      </c>
      <c r="J119" s="139">
        <f t="shared" ca="1" si="453"/>
        <v>1</v>
      </c>
      <c r="K119" s="139">
        <f t="shared" ca="1" si="453"/>
        <v>1</v>
      </c>
      <c r="L119" s="139">
        <f t="shared" ca="1" si="453"/>
        <v>1</v>
      </c>
      <c r="M119" s="139">
        <f t="shared" ca="1" si="453"/>
        <v>1</v>
      </c>
      <c r="N119" s="139">
        <f t="shared" ca="1" si="453"/>
        <v>1</v>
      </c>
      <c r="O119" s="139">
        <f t="shared" ca="1" si="453"/>
        <v>1</v>
      </c>
      <c r="P119" s="139">
        <f t="shared" ca="1" si="453"/>
        <v>1</v>
      </c>
      <c r="Q119" s="139">
        <f t="shared" ca="1" si="453"/>
        <v>1</v>
      </c>
      <c r="R119" s="139">
        <f t="shared" ca="1" si="453"/>
        <v>2</v>
      </c>
      <c r="S119" s="139">
        <f t="shared" ca="1" si="454"/>
        <v>1</v>
      </c>
      <c r="T119" s="139">
        <f t="shared" ca="1" si="454"/>
        <v>1</v>
      </c>
      <c r="U119" s="139">
        <f t="shared" ca="1" si="454"/>
        <v>1</v>
      </c>
      <c r="V119" s="139">
        <f t="shared" ca="1" si="454"/>
        <v>1</v>
      </c>
      <c r="W119" s="139">
        <f t="shared" ca="1" si="453"/>
        <v>1</v>
      </c>
      <c r="X119" s="139">
        <f t="shared" ca="1" si="453"/>
        <v>1</v>
      </c>
      <c r="Y119" s="139">
        <f t="shared" ca="1" si="453"/>
        <v>1</v>
      </c>
      <c r="Z119" s="139">
        <f t="shared" ca="1" si="453"/>
        <v>1</v>
      </c>
      <c r="AA119" s="139">
        <f t="shared" ca="1" si="453"/>
        <v>1</v>
      </c>
      <c r="AB119" s="139">
        <f t="shared" ca="1" si="453"/>
        <v>1</v>
      </c>
      <c r="AC119" s="139">
        <f t="shared" ca="1" si="453"/>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49640822592 SE CropgrazeFALSE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34"/>
        <v>1</v>
      </c>
      <c r="AP119" s="161" t="str">
        <f t="shared" si="434"/>
        <v>-</v>
      </c>
      <c r="AQ119" s="161" t="str">
        <f t="shared" si="434"/>
        <v>-</v>
      </c>
      <c r="AR119" s="161" t="str">
        <f t="shared" si="434"/>
        <v>-</v>
      </c>
      <c r="AS119" s="161" t="b">
        <f t="shared" si="434"/>
        <v>1</v>
      </c>
      <c r="AT119" s="161" t="b">
        <f t="shared" si="434"/>
        <v>0</v>
      </c>
      <c r="AU119" s="161">
        <f t="shared" ca="1" si="297"/>
        <v>0</v>
      </c>
      <c r="AV119" s="161" t="b">
        <f t="shared" ca="1" si="455"/>
        <v>0</v>
      </c>
      <c r="AW119" s="161" t="b">
        <f t="shared" ca="1" si="455"/>
        <v>0</v>
      </c>
      <c r="AX119" s="161" t="str">
        <f t="shared" ca="1" si="455"/>
        <v>-</v>
      </c>
      <c r="AY119" s="161" t="str">
        <f t="shared" ca="1" si="455"/>
        <v>-</v>
      </c>
      <c r="AZ119" s="161" t="str">
        <f t="shared" ca="1" si="455"/>
        <v>-</v>
      </c>
      <c r="BA119" s="10"/>
      <c r="BB119" s="161" t="b">
        <f t="shared" si="299"/>
        <v>1</v>
      </c>
      <c r="BC119" s="163" t="b">
        <f t="shared" ca="1" si="443"/>
        <v>1</v>
      </c>
      <c r="BD119" s="163" t="b">
        <f t="shared" ca="1" si="443"/>
        <v>1</v>
      </c>
      <c r="BE119" s="162">
        <f t="shared" si="351"/>
        <v>3108</v>
      </c>
      <c r="BF119" s="163" t="str">
        <f t="shared" ca="1" si="443"/>
        <v>-</v>
      </c>
      <c r="BG119" s="163" t="str">
        <f t="shared" ca="1" si="443"/>
        <v>-</v>
      </c>
      <c r="BH119" s="163" t="str">
        <f t="shared" ca="1" si="443"/>
        <v>-</v>
      </c>
      <c r="BI119" s="163" t="str">
        <f t="shared" ca="1" si="443"/>
        <v>-</v>
      </c>
      <c r="BJ119" s="163" t="str">
        <f t="shared" ca="1" si="443"/>
        <v>-</v>
      </c>
      <c r="BK119" s="163">
        <f t="shared" ca="1" si="443"/>
        <v>1</v>
      </c>
      <c r="BL119" s="163">
        <f t="shared" ca="1" si="443"/>
        <v>1</v>
      </c>
      <c r="BM119" s="163" t="str">
        <f t="shared" ca="1" si="443"/>
        <v>-</v>
      </c>
      <c r="BN119" s="163" t="str">
        <f t="shared" ca="1" si="443"/>
        <v>-</v>
      </c>
      <c r="BO119" s="163" t="b">
        <f t="shared" ca="1" si="301"/>
        <v>0</v>
      </c>
      <c r="BP119" s="163" t="b">
        <f t="shared" ca="1" si="437"/>
        <v>0</v>
      </c>
      <c r="BQ119" s="163" t="b">
        <f t="shared" ca="1" si="437"/>
        <v>0</v>
      </c>
      <c r="BR119" s="163" t="b">
        <f t="shared" ca="1" si="437"/>
        <v>0</v>
      </c>
      <c r="BS119" s="163" t="b">
        <f t="shared" ca="1" si="437"/>
        <v>0</v>
      </c>
      <c r="BT119" s="163" t="b">
        <f t="shared" ca="1" si="437"/>
        <v>0</v>
      </c>
      <c r="BU119" s="163" t="b">
        <f t="shared" ca="1" si="437"/>
        <v>0</v>
      </c>
      <c r="BV119" s="163" t="b">
        <f t="shared" ca="1" si="437"/>
        <v>0</v>
      </c>
      <c r="BW119" s="163" t="b">
        <f t="shared" ca="1" si="437"/>
        <v>0</v>
      </c>
      <c r="BX119" s="163" t="str">
        <f t="shared" ca="1" si="439"/>
        <v>-</v>
      </c>
      <c r="BY119" s="163" t="str">
        <f t="shared" ca="1" si="467"/>
        <v>-</v>
      </c>
      <c r="BZ119" s="163" t="str">
        <f t="shared" ca="1" si="467"/>
        <v>-</v>
      </c>
      <c r="CA119" s="163" t="str">
        <f t="shared" ca="1" si="467"/>
        <v>-</v>
      </c>
      <c r="CB119" s="163" t="str">
        <f t="shared" ca="1" si="467"/>
        <v>-</v>
      </c>
      <c r="CC119" s="163" t="str">
        <f t="shared" ca="1" si="467"/>
        <v>-</v>
      </c>
      <c r="CD119" s="163" t="str">
        <f t="shared" ca="1" si="467"/>
        <v>-</v>
      </c>
      <c r="CE119" s="163" t="str">
        <f t="shared" ca="1" si="467"/>
        <v>-</v>
      </c>
      <c r="CF119" s="163" t="str">
        <f t="shared" ca="1" si="467"/>
        <v>-</v>
      </c>
      <c r="CG119" s="163" t="str">
        <f t="shared" ca="1" si="439"/>
        <v>-</v>
      </c>
      <c r="CH119" s="163" t="str">
        <f t="shared" ca="1" si="439"/>
        <v>-</v>
      </c>
      <c r="CI119" s="163" t="str">
        <f t="shared" ca="1" si="439"/>
        <v>-</v>
      </c>
      <c r="CJ119" s="163" t="str">
        <f t="shared" ca="1" si="439"/>
        <v>-</v>
      </c>
      <c r="CK119" s="163" t="str">
        <f t="shared" ca="1" si="439"/>
        <v>-</v>
      </c>
      <c r="CL119" s="163" t="str">
        <f t="shared" ca="1" si="439"/>
        <v>-</v>
      </c>
      <c r="CM119" s="163" t="str">
        <f t="shared" ca="1" si="439"/>
        <v>-</v>
      </c>
      <c r="CN119" s="163" t="str">
        <f t="shared" ca="1" si="439"/>
        <v>-</v>
      </c>
      <c r="CO119" s="163" t="str">
        <f t="shared" ca="1" si="439"/>
        <v>-</v>
      </c>
      <c r="CP119" s="163" t="str">
        <f t="shared" ca="1" si="439"/>
        <v>-</v>
      </c>
      <c r="CQ119" s="163" t="str">
        <f t="shared" ca="1" si="439"/>
        <v>-</v>
      </c>
      <c r="CR119" s="163" t="str">
        <f t="shared" ca="1" si="439"/>
        <v>-</v>
      </c>
      <c r="CS119" s="163" t="str">
        <f t="shared" ca="1" si="439"/>
        <v>-</v>
      </c>
      <c r="CT119" s="163" t="str">
        <f t="shared" ca="1" si="439"/>
        <v>-</v>
      </c>
      <c r="CU119" s="163" t="str">
        <f t="shared" ca="1" si="463"/>
        <v>-</v>
      </c>
      <c r="CV119" s="163" t="str">
        <f t="shared" ca="1" si="463"/>
        <v>-</v>
      </c>
      <c r="CW119" s="163" t="str">
        <f t="shared" ca="1" si="463"/>
        <v>-</v>
      </c>
      <c r="CX119" s="163" t="str">
        <f t="shared" ca="1" si="463"/>
        <v>-</v>
      </c>
      <c r="CY119" s="163" t="str">
        <f t="shared" ca="1" si="463"/>
        <v>-</v>
      </c>
      <c r="CZ119" s="163" t="str">
        <f t="shared" ca="1" si="463"/>
        <v>-</v>
      </c>
      <c r="DA119" s="163" t="str">
        <f t="shared" ca="1" si="463"/>
        <v>-</v>
      </c>
      <c r="DB119" s="163" t="str">
        <f t="shared" ca="1" si="463"/>
        <v>-</v>
      </c>
      <c r="DC119" s="163" t="str">
        <f t="shared" ca="1" si="439"/>
        <v>-</v>
      </c>
      <c r="DD119" s="163" t="str">
        <f t="shared" ca="1" si="468"/>
        <v>-</v>
      </c>
      <c r="DE119" s="163" t="str">
        <f t="shared" ca="1" si="468"/>
        <v>-</v>
      </c>
      <c r="DF119" s="163" t="str">
        <f t="shared" ca="1" si="468"/>
        <v>-</v>
      </c>
      <c r="DG119" s="163" t="str">
        <f t="shared" ca="1" si="468"/>
        <v>-</v>
      </c>
      <c r="DH119" s="163" t="str">
        <f t="shared" ca="1" si="468"/>
        <v>-</v>
      </c>
      <c r="DI119" s="163" t="str">
        <f t="shared" ca="1" si="468"/>
        <v>-</v>
      </c>
      <c r="DJ119" s="163" t="str">
        <f t="shared" ca="1" si="468"/>
        <v>-</v>
      </c>
      <c r="DK119" s="163" t="str">
        <f t="shared" ca="1" si="468"/>
        <v>-</v>
      </c>
      <c r="DL119" s="10"/>
      <c r="DM119" s="163" t="str">
        <f t="shared" ca="1" si="443"/>
        <v>-</v>
      </c>
      <c r="DN119" s="163" t="str">
        <f t="shared" ca="1" si="443"/>
        <v>-</v>
      </c>
      <c r="DO119" s="163" t="str">
        <f t="shared" ref="DO119:DW119" ca="1" si="470">OFFSET(DO$5,$B119,0)</f>
        <v>-</v>
      </c>
      <c r="DP119" s="163" t="str">
        <f t="shared" ca="1" si="470"/>
        <v>-</v>
      </c>
      <c r="DQ119" s="163" t="str">
        <f t="shared" ca="1" si="470"/>
        <v>-</v>
      </c>
      <c r="DR119" s="163" t="str">
        <f t="shared" ca="1" si="470"/>
        <v>-</v>
      </c>
      <c r="DS119" s="163" t="str">
        <f t="shared" ca="1" si="470"/>
        <v>-</v>
      </c>
      <c r="DT119" s="163" t="str">
        <f t="shared" ca="1" si="470"/>
        <v>-</v>
      </c>
      <c r="DU119" s="163" t="str">
        <f t="shared" ca="1" si="470"/>
        <v>-</v>
      </c>
      <c r="DV119" s="163" t="str">
        <f t="shared" ca="1" si="470"/>
        <v>-</v>
      </c>
      <c r="DW119" s="163" t="str">
        <f t="shared" ca="1" si="470"/>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48"/>
        <v>-</v>
      </c>
      <c r="EJ119" s="163" t="str">
        <f t="shared" ca="1" si="448"/>
        <v>-</v>
      </c>
      <c r="EK119" s="163" t="str">
        <f t="shared" ca="1" si="448"/>
        <v>-</v>
      </c>
      <c r="EL119" s="163" t="str">
        <f t="shared" ca="1" si="448"/>
        <v>-</v>
      </c>
      <c r="EM119" s="163" t="str">
        <f t="shared" ca="1" si="448"/>
        <v>-</v>
      </c>
      <c r="EN119" s="163" t="str">
        <f t="shared" ca="1" si="448"/>
        <v>-</v>
      </c>
      <c r="EO119" s="163" t="str">
        <f t="shared" ca="1" si="448"/>
        <v>-</v>
      </c>
      <c r="EP119" s="163" t="str">
        <f t="shared" ca="1" si="448"/>
        <v>-</v>
      </c>
      <c r="EQ119" s="163">
        <f t="shared" ca="1" si="448"/>
        <v>1</v>
      </c>
      <c r="ER119" s="163">
        <f t="shared" ca="1" si="448"/>
        <v>1</v>
      </c>
      <c r="ES119" s="163">
        <f t="shared" ca="1" si="448"/>
        <v>0</v>
      </c>
      <c r="ET119" s="163" t="str">
        <f t="shared" ca="1" si="448"/>
        <v>-</v>
      </c>
      <c r="EU119" s="163" t="str">
        <f t="shared" ca="1" si="448"/>
        <v>-</v>
      </c>
      <c r="EV119" s="163" t="str">
        <f t="shared" ca="1" si="448"/>
        <v>-</v>
      </c>
      <c r="EW119" s="163" t="str">
        <f t="shared" ca="1" si="448"/>
        <v>-</v>
      </c>
      <c r="EX119" s="163" t="str">
        <f t="shared" ca="1" si="448"/>
        <v>-</v>
      </c>
      <c r="EY119" s="163" t="str">
        <f t="shared" ca="1" si="448"/>
        <v>-</v>
      </c>
      <c r="EZ119" s="163" t="str">
        <f t="shared" ca="1" si="448"/>
        <v>-</v>
      </c>
      <c r="FA119" s="163">
        <f t="shared" ca="1" si="448"/>
        <v>0</v>
      </c>
      <c r="FB119" s="163" t="str">
        <f t="shared" ca="1" si="448"/>
        <v>-</v>
      </c>
      <c r="FC119" s="163" t="str">
        <f t="shared" ca="1" si="444"/>
        <v>-</v>
      </c>
      <c r="FD119" s="163" t="str">
        <f t="shared" ca="1" si="444"/>
        <v>-</v>
      </c>
      <c r="FE119" s="163" t="str">
        <f t="shared" ca="1" si="444"/>
        <v>-</v>
      </c>
      <c r="FF119" s="163" t="str">
        <f t="shared" ca="1" si="444"/>
        <v>-</v>
      </c>
      <c r="FG119" s="163">
        <f t="shared" ca="1" si="444"/>
        <v>0</v>
      </c>
      <c r="FH119" s="163">
        <f t="shared" ca="1" si="444"/>
        <v>0</v>
      </c>
      <c r="FI119" s="163">
        <f t="shared" ca="1" si="444"/>
        <v>0</v>
      </c>
      <c r="FJ119" s="163">
        <f t="shared" ca="1" si="444"/>
        <v>0</v>
      </c>
      <c r="FK119" s="163">
        <f t="shared" ca="1" si="444"/>
        <v>0</v>
      </c>
      <c r="FL119" s="163">
        <f t="shared" ca="1" si="444"/>
        <v>0</v>
      </c>
      <c r="FM119" s="163">
        <f t="shared" ca="1" si="444"/>
        <v>0</v>
      </c>
      <c r="FN119" s="163" t="str">
        <f t="shared" ca="1" si="444"/>
        <v>-</v>
      </c>
      <c r="FO119" s="163" t="str">
        <f t="shared" ca="1" si="444"/>
        <v>-</v>
      </c>
      <c r="FP119" s="163" t="str">
        <f t="shared" ca="1" si="444"/>
        <v>-</v>
      </c>
      <c r="FQ119" s="163" t="str">
        <f t="shared" ca="1" si="444"/>
        <v>-</v>
      </c>
      <c r="FR119" s="163" t="str">
        <f t="shared" ca="1" si="444"/>
        <v>-</v>
      </c>
      <c r="FS119" s="163" t="str">
        <f t="shared" ca="1" si="444"/>
        <v>-</v>
      </c>
      <c r="FT119" s="163" t="str">
        <f t="shared" ca="1" si="444"/>
        <v>-</v>
      </c>
      <c r="FU119" s="163" t="str">
        <f t="shared" ca="1" si="444"/>
        <v>-</v>
      </c>
      <c r="FV119" s="163" t="str">
        <f t="shared" ca="1" si="456"/>
        <v>-</v>
      </c>
      <c r="FW119" s="163" t="str">
        <f t="shared" ca="1" si="456"/>
        <v>-</v>
      </c>
      <c r="FX119" s="163" t="str">
        <f t="shared" ca="1" si="456"/>
        <v>-</v>
      </c>
      <c r="FY119" s="10"/>
      <c r="FZ119" s="163">
        <f t="shared" ca="1" si="456"/>
        <v>1</v>
      </c>
      <c r="GA119" s="163" t="str">
        <f t="shared" ca="1" si="456"/>
        <v>-</v>
      </c>
      <c r="GB119" s="163" t="str">
        <f t="shared" ca="1" si="456"/>
        <v>-</v>
      </c>
      <c r="GC119" s="163" t="str">
        <f t="shared" ca="1" si="456"/>
        <v>-</v>
      </c>
      <c r="GD119" s="163" t="str">
        <f t="shared" ca="1" si="456"/>
        <v>-</v>
      </c>
      <c r="GE119" s="163" t="b">
        <f t="shared" ca="1" si="456"/>
        <v>0</v>
      </c>
      <c r="GF119" s="163" t="str">
        <f t="shared" ca="1" si="456"/>
        <v>-</v>
      </c>
      <c r="GG119" s="163">
        <f t="shared" ca="1" si="456"/>
        <v>0</v>
      </c>
      <c r="GH119" s="163" t="str">
        <f t="shared" ca="1" si="456"/>
        <v>-</v>
      </c>
      <c r="GI119" s="161" cm="1">
        <f t="array" aca="1" ref="GI119" ca="1">INDEX(i.rev,$K119,GI$15)</f>
        <v>1</v>
      </c>
      <c r="GJ119" s="163">
        <f t="shared" ca="1" si="458"/>
        <v>0</v>
      </c>
      <c r="GK119" s="163">
        <f t="shared" ca="1" si="458"/>
        <v>1</v>
      </c>
      <c r="GL119" s="163">
        <f t="shared" ca="1" si="458"/>
        <v>0</v>
      </c>
      <c r="GM119" s="163">
        <f t="shared" ca="1" si="458"/>
        <v>1</v>
      </c>
      <c r="GN119" s="163">
        <f t="shared" ca="1" si="458"/>
        <v>1</v>
      </c>
      <c r="GO119" s="163">
        <f t="shared" ca="1" si="458"/>
        <v>1</v>
      </c>
      <c r="GP119" s="163">
        <f t="shared" ca="1" si="394"/>
        <v>0</v>
      </c>
      <c r="GQ119" s="163">
        <f t="shared" ca="1" si="394"/>
        <v>0</v>
      </c>
      <c r="GR119" s="163">
        <f t="shared" ca="1" si="394"/>
        <v>0</v>
      </c>
      <c r="GS119" s="163">
        <f t="shared" ca="1" si="394"/>
        <v>0</v>
      </c>
      <c r="GT119" s="163">
        <f t="shared" ca="1" si="394"/>
        <v>0</v>
      </c>
      <c r="GU119" s="163">
        <f t="shared" ca="1" si="394"/>
        <v>0</v>
      </c>
      <c r="GV119" s="163">
        <f t="shared" ca="1" si="394"/>
        <v>0</v>
      </c>
      <c r="GW119" s="163">
        <f t="shared" ca="1" si="394"/>
        <v>0</v>
      </c>
      <c r="GX119" s="163">
        <f t="shared" ca="1" si="394"/>
        <v>0</v>
      </c>
      <c r="GY119" s="163">
        <f t="shared" ca="1" si="394"/>
        <v>0</v>
      </c>
      <c r="GZ119" s="161" cm="1">
        <f t="array" aca="1" ref="GZ119" ca="1">INDEX(i.rev,$K119,GZ$15)</f>
        <v>0</v>
      </c>
      <c r="HA119" s="163">
        <f t="shared" ca="1" si="395"/>
        <v>0</v>
      </c>
      <c r="HB119" s="161" cm="1">
        <f t="array" aca="1" ref="HB119" ca="1">INDEX(i.rev,$K119,HB$15)</f>
        <v>1</v>
      </c>
      <c r="HC119" s="163">
        <f t="shared" ca="1" si="461"/>
        <v>0</v>
      </c>
      <c r="HD119" s="163">
        <f t="shared" ca="1" si="461"/>
        <v>0</v>
      </c>
      <c r="HE119" s="163">
        <f t="shared" ca="1" si="461"/>
        <v>0</v>
      </c>
      <c r="HF119" s="163">
        <f t="shared" ca="1" si="461"/>
        <v>0</v>
      </c>
      <c r="HG119" s="163">
        <f t="shared" ca="1" si="461"/>
        <v>0</v>
      </c>
      <c r="HH119" s="163">
        <f t="shared" ca="1" si="461"/>
        <v>0</v>
      </c>
      <c r="HI119" s="163">
        <f t="shared" ca="1" si="461"/>
        <v>0</v>
      </c>
      <c r="HJ119" s="10">
        <f t="shared" si="466"/>
        <v>0.9</v>
      </c>
      <c r="HK119" s="163" t="str">
        <f t="shared" ca="1" si="445"/>
        <v>-</v>
      </c>
      <c r="HL119" s="163" t="str">
        <f t="shared" ca="1" si="445"/>
        <v>-</v>
      </c>
      <c r="HM119" s="193" t="b">
        <f>TRUE</f>
        <v>1</v>
      </c>
      <c r="HN119" s="195">
        <f t="shared" si="464"/>
        <v>31.5</v>
      </c>
      <c r="HO119" s="163" t="str">
        <f t="shared" ca="1" si="426"/>
        <v>-</v>
      </c>
      <c r="HP119" s="161" t="b">
        <f t="shared" si="310"/>
        <v>0</v>
      </c>
      <c r="HQ119" s="161" t="b">
        <f t="shared" si="310"/>
        <v>0</v>
      </c>
      <c r="HR119" s="161" t="b">
        <f t="shared" si="310"/>
        <v>1</v>
      </c>
      <c r="HS119" s="163">
        <f t="shared" ca="1" si="461"/>
        <v>0</v>
      </c>
      <c r="HT119" s="161">
        <f t="shared" ca="1" si="311"/>
        <v>1</v>
      </c>
      <c r="HU119" s="161">
        <f t="shared" ca="1" si="311"/>
        <v>1</v>
      </c>
      <c r="HV119" s="163" t="str">
        <f t="shared" ca="1" si="461"/>
        <v>-</v>
      </c>
      <c r="HW119" s="163" t="str">
        <f t="shared" ca="1" si="461"/>
        <v>-</v>
      </c>
      <c r="HX119" s="163" t="str">
        <f t="shared" ca="1" si="461"/>
        <v>-</v>
      </c>
      <c r="HY119" s="163" t="str">
        <f t="shared" ca="1" si="461"/>
        <v>-</v>
      </c>
      <c r="HZ119" s="163" t="str">
        <f t="shared" ca="1" si="461"/>
        <v>-</v>
      </c>
      <c r="IA119" s="163" t="str">
        <f t="shared" ca="1" si="461"/>
        <v>-</v>
      </c>
      <c r="IB119" s="163" t="str">
        <f t="shared" ca="1" si="461"/>
        <v>-</v>
      </c>
      <c r="IC119" s="163" t="str">
        <f t="shared" ca="1" si="461"/>
        <v>-</v>
      </c>
      <c r="ID119" s="163" t="str">
        <f t="shared" ca="1" si="461"/>
        <v>-</v>
      </c>
      <c r="IE119" s="163" t="b">
        <f t="shared" ca="1" si="461"/>
        <v>1</v>
      </c>
      <c r="IF119" s="163" t="str">
        <f t="shared" ca="1" si="461"/>
        <v>-</v>
      </c>
      <c r="IG119" s="163" t="str">
        <f t="shared" ca="1" si="461"/>
        <v>-</v>
      </c>
      <c r="IH119" s="163" t="str">
        <f t="shared" ca="1" si="312"/>
        <v>-</v>
      </c>
      <c r="II119" s="163" t="b">
        <f t="shared" ca="1" si="312"/>
        <v>1</v>
      </c>
      <c r="IJ119" s="163">
        <f t="shared" ca="1" si="312"/>
        <v>0</v>
      </c>
      <c r="IK119" s="163" t="str">
        <f t="shared" ca="1" si="312"/>
        <v>-</v>
      </c>
      <c r="IL119" s="163" t="str">
        <f t="shared" ca="1" si="312"/>
        <v>-</v>
      </c>
      <c r="IM119" s="163" t="str">
        <f t="shared" ca="1" si="312"/>
        <v>-</v>
      </c>
      <c r="IN119" s="163" t="str">
        <f t="shared" ca="1" si="312"/>
        <v>-</v>
      </c>
      <c r="IO119" s="163" t="str">
        <f t="shared" ca="1" si="312"/>
        <v>-</v>
      </c>
      <c r="IP119" s="163">
        <f t="shared" ca="1" si="312"/>
        <v>0</v>
      </c>
      <c r="IQ119" s="163" t="str">
        <f t="shared" ca="1" si="312"/>
        <v>-</v>
      </c>
      <c r="IR119" s="163" t="str">
        <f t="shared" ca="1" si="312"/>
        <v>-</v>
      </c>
      <c r="IS119" s="163" t="str">
        <f t="shared" ca="1" si="312"/>
        <v>-</v>
      </c>
      <c r="IT119" s="163">
        <f t="shared" ca="1" si="312"/>
        <v>500</v>
      </c>
      <c r="IU119" s="163">
        <f t="shared" ca="1" si="312"/>
        <v>500</v>
      </c>
      <c r="IV119" s="163" t="str">
        <f t="shared" ca="1" si="312"/>
        <v>-</v>
      </c>
      <c r="IW119" s="163" t="str">
        <f t="shared" ca="1" si="312"/>
        <v>-</v>
      </c>
      <c r="IX119" s="163" t="str">
        <f t="shared" ca="1" si="446"/>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316"/>
        <v>4.4999999999999998E-2</v>
      </c>
      <c r="MA119" s="161">
        <f t="shared" ca="1" si="317"/>
        <v>4.4999999999999998E-2</v>
      </c>
      <c r="MB119" s="163">
        <f t="shared" ca="1" si="436"/>
        <v>1</v>
      </c>
      <c r="MC119" s="163">
        <f t="shared" ca="1" si="436"/>
        <v>0</v>
      </c>
      <c r="MD119" s="163">
        <f t="shared" ca="1" si="436"/>
        <v>1</v>
      </c>
      <c r="ME119" s="163">
        <f t="shared" ca="1" si="436"/>
        <v>1</v>
      </c>
      <c r="MF119" s="163">
        <f t="shared" ca="1" si="436"/>
        <v>0</v>
      </c>
      <c r="MG119" s="193">
        <v>50</v>
      </c>
      <c r="MH119" s="193">
        <v>50</v>
      </c>
      <c r="MI119" s="193">
        <v>50</v>
      </c>
      <c r="MJ119" s="193">
        <v>50</v>
      </c>
      <c r="MK119" s="161">
        <f t="shared" ca="1" si="397"/>
        <v>1</v>
      </c>
      <c r="ML119" s="161">
        <f t="shared" ca="1" si="398"/>
        <v>1</v>
      </c>
      <c r="MM119" s="161">
        <f t="shared" ca="1" si="399"/>
        <v>1</v>
      </c>
      <c r="MN119" s="161">
        <f t="shared" ca="1" si="320"/>
        <v>1</v>
      </c>
      <c r="MO119" s="161">
        <f t="shared" ca="1" si="320"/>
        <v>1</v>
      </c>
      <c r="MP119" s="163">
        <f t="shared" ca="1" si="436"/>
        <v>1</v>
      </c>
      <c r="MQ119" s="10"/>
      <c r="MR119" s="163">
        <f t="shared" ca="1" si="436"/>
        <v>1</v>
      </c>
      <c r="MS119" s="161">
        <f t="shared" ca="1" si="321"/>
        <v>1</v>
      </c>
      <c r="MT119" s="163">
        <f t="shared" ca="1" si="436"/>
        <v>0.75</v>
      </c>
      <c r="MU119" s="163">
        <f t="shared" ca="1" si="436"/>
        <v>0.8</v>
      </c>
      <c r="MV119" s="163">
        <f t="shared" ca="1" si="452"/>
        <v>0.82499999999999996</v>
      </c>
      <c r="MW119" s="163">
        <f t="shared" ca="1" si="436"/>
        <v>0.875</v>
      </c>
      <c r="MX119" s="163">
        <f t="shared" ca="1" si="436"/>
        <v>0.9</v>
      </c>
      <c r="MY119" s="163">
        <f t="shared" ca="1" si="469"/>
        <v>0.75</v>
      </c>
      <c r="MZ119" s="163">
        <f t="shared" ca="1" si="469"/>
        <v>0.78142857142857147</v>
      </c>
      <c r="NA119" s="163">
        <f t="shared" ca="1" si="469"/>
        <v>0.82499999999999996</v>
      </c>
      <c r="NB119" s="163">
        <f t="shared" ca="1" si="469"/>
        <v>0.875</v>
      </c>
      <c r="NC119" s="163">
        <f t="shared" ca="1" si="469"/>
        <v>0.9</v>
      </c>
      <c r="ND119" s="163">
        <f t="shared" ca="1" si="469"/>
        <v>0.9</v>
      </c>
      <c r="NE119" s="163">
        <f t="shared" ca="1" si="469"/>
        <v>0.75</v>
      </c>
      <c r="NF119" s="163">
        <f t="shared" ca="1" si="469"/>
        <v>0.78142857142857147</v>
      </c>
      <c r="NG119" s="163">
        <f t="shared" ca="1" si="469"/>
        <v>0.82499999999999996</v>
      </c>
      <c r="NH119" s="163">
        <f t="shared" ca="1" si="469"/>
        <v>0.875</v>
      </c>
      <c r="NI119" s="163">
        <f t="shared" ca="1" si="469"/>
        <v>0.9</v>
      </c>
      <c r="NJ119" s="163">
        <f t="shared" ca="1" si="469"/>
        <v>0.9</v>
      </c>
      <c r="NK119" s="163">
        <f t="shared" ca="1" si="469"/>
        <v>0.75</v>
      </c>
      <c r="NL119" s="163">
        <f t="shared" ca="1" si="469"/>
        <v>0.78142857142857147</v>
      </c>
      <c r="NM119" s="163">
        <f t="shared" ca="1" si="469"/>
        <v>0.82499999999999996</v>
      </c>
      <c r="NN119" s="163">
        <f t="shared" ca="1" si="469"/>
        <v>0.875</v>
      </c>
      <c r="NO119" s="163">
        <f t="shared" ca="1" si="469"/>
        <v>0.9</v>
      </c>
      <c r="NP119" s="163">
        <f t="shared" ca="1" si="469"/>
        <v>0.9</v>
      </c>
      <c r="NQ119" s="163">
        <f t="shared" ca="1" si="469"/>
        <v>0.75</v>
      </c>
      <c r="NR119" s="163">
        <f t="shared" ca="1" si="469"/>
        <v>0.78142857142857147</v>
      </c>
      <c r="NS119" s="163">
        <f t="shared" ca="1" si="469"/>
        <v>0.82499999999999996</v>
      </c>
      <c r="NT119" s="163">
        <f t="shared" ca="1" si="469"/>
        <v>0.875</v>
      </c>
      <c r="NU119" s="163">
        <f t="shared" ca="1" si="469"/>
        <v>0.9</v>
      </c>
      <c r="NV119" s="163">
        <f t="shared" ca="1" si="469"/>
        <v>0.9</v>
      </c>
      <c r="NW119" s="163">
        <f t="shared" ca="1" si="469"/>
        <v>0.75</v>
      </c>
      <c r="NX119" s="163">
        <f t="shared" ca="1" si="469"/>
        <v>0.78142857142857147</v>
      </c>
      <c r="NY119" s="163">
        <f t="shared" ca="1" si="469"/>
        <v>0.82499999999999996</v>
      </c>
      <c r="NZ119" s="163">
        <f t="shared" ca="1" si="469"/>
        <v>0.875</v>
      </c>
      <c r="OA119" s="163">
        <f t="shared" ca="1" si="469"/>
        <v>0.9</v>
      </c>
      <c r="OB119" s="163">
        <f t="shared" ca="1" si="469"/>
        <v>0.9</v>
      </c>
      <c r="OC119" s="163">
        <f t="shared" ca="1" si="469"/>
        <v>0.75</v>
      </c>
      <c r="OD119" s="163">
        <f t="shared" ca="1" si="469"/>
        <v>0.78142857142857147</v>
      </c>
      <c r="OE119" s="163">
        <f t="shared" ca="1" si="469"/>
        <v>0.82499999999999996</v>
      </c>
      <c r="OF119" s="163">
        <f t="shared" ca="1" si="469"/>
        <v>0.875</v>
      </c>
      <c r="OG119" s="163">
        <f t="shared" ca="1" si="469"/>
        <v>0.9</v>
      </c>
      <c r="OH119" s="163">
        <f t="shared" ca="1" si="469"/>
        <v>0.9</v>
      </c>
      <c r="OI119" s="163">
        <f t="shared" ca="1" si="469"/>
        <v>0.75</v>
      </c>
      <c r="OJ119" s="163">
        <f t="shared" ca="1" si="469"/>
        <v>0.76904761904761909</v>
      </c>
      <c r="OK119" s="163">
        <f t="shared" ca="1" si="469"/>
        <v>0.82000000000000006</v>
      </c>
      <c r="OL119" s="163">
        <f t="shared" ca="1" si="469"/>
        <v>0.875</v>
      </c>
      <c r="OM119" s="163">
        <f t="shared" ca="1" si="469"/>
        <v>0.9</v>
      </c>
      <c r="ON119" s="163">
        <f t="shared" ca="1" si="469"/>
        <v>0.90000000000000013</v>
      </c>
      <c r="OO119" s="163">
        <f t="shared" ca="1" si="469"/>
        <v>0.75</v>
      </c>
      <c r="OP119" s="163">
        <f t="shared" ca="1" si="469"/>
        <v>0.76904761904761909</v>
      </c>
      <c r="OQ119" s="163">
        <f t="shared" ca="1" si="469"/>
        <v>0.82000000000000006</v>
      </c>
      <c r="OR119" s="163">
        <f t="shared" ca="1" si="469"/>
        <v>0.875</v>
      </c>
      <c r="OS119" s="163">
        <f t="shared" ca="1" si="469"/>
        <v>0.9</v>
      </c>
      <c r="OT119" s="163">
        <f t="shared" ca="1" si="469"/>
        <v>0.9</v>
      </c>
      <c r="OU119" s="163">
        <f t="shared" ca="1" si="465"/>
        <v>0.875</v>
      </c>
      <c r="OV119" s="161">
        <f t="shared" ca="1" si="325"/>
        <v>1</v>
      </c>
      <c r="OW119" s="161">
        <f t="shared" ca="1" si="326"/>
        <v>1</v>
      </c>
      <c r="OX119" s="161" t="str">
        <f t="shared" ca="1" si="327"/>
        <v>-</v>
      </c>
      <c r="OY119" s="193">
        <v>2</v>
      </c>
      <c r="OZ119" s="161" t="str">
        <f t="shared" ca="1" si="328"/>
        <v>-</v>
      </c>
      <c r="PA119" s="161" t="str">
        <f t="shared" ca="1" si="329"/>
        <v>-</v>
      </c>
      <c r="PB119" s="163">
        <f t="shared" ca="1" si="436"/>
        <v>0</v>
      </c>
      <c r="PC119" s="27">
        <v>0</v>
      </c>
    </row>
    <row r="120" spans="1:419" s="143" customFormat="1" hidden="1" outlineLevel="1">
      <c r="A120" s="121">
        <f t="shared" si="462"/>
        <v>115</v>
      </c>
      <c r="B120" s="121">
        <f t="shared" si="390"/>
        <v>13</v>
      </c>
      <c r="C120" s="143">
        <v>101</v>
      </c>
      <c r="D120" s="143" t="s">
        <v>884</v>
      </c>
      <c r="E120" s="143" t="b">
        <v>0</v>
      </c>
      <c r="F120" s="143" t="b">
        <v>0</v>
      </c>
      <c r="G120" s="143" t="b">
        <f t="shared" si="428"/>
        <v>0</v>
      </c>
      <c r="H120" s="139">
        <v>3</v>
      </c>
      <c r="I120" s="32">
        <v>1</v>
      </c>
      <c r="J120" s="139">
        <f t="shared" ca="1" si="453"/>
        <v>1</v>
      </c>
      <c r="K120" s="139">
        <f t="shared" ca="1" si="453"/>
        <v>1</v>
      </c>
      <c r="L120" s="139">
        <f t="shared" ca="1" si="453"/>
        <v>1</v>
      </c>
      <c r="M120" s="139">
        <f t="shared" ca="1" si="453"/>
        <v>1</v>
      </c>
      <c r="N120" s="139">
        <f t="shared" ca="1" si="453"/>
        <v>1</v>
      </c>
      <c r="O120" s="139">
        <f t="shared" ca="1" si="453"/>
        <v>1</v>
      </c>
      <c r="P120" s="139">
        <f t="shared" ca="1" si="453"/>
        <v>1</v>
      </c>
      <c r="Q120" s="139">
        <f t="shared" ca="1" si="453"/>
        <v>1</v>
      </c>
      <c r="R120" s="139">
        <f t="shared" ca="1" si="453"/>
        <v>2</v>
      </c>
      <c r="S120" s="139">
        <f t="shared" ca="1" si="454"/>
        <v>1</v>
      </c>
      <c r="T120" s="139">
        <f t="shared" ca="1" si="454"/>
        <v>1</v>
      </c>
      <c r="U120" s="139">
        <f t="shared" ca="1" si="454"/>
        <v>1</v>
      </c>
      <c r="V120" s="139">
        <f t="shared" ca="1" si="454"/>
        <v>1</v>
      </c>
      <c r="W120" s="139">
        <f t="shared" ca="1" si="453"/>
        <v>1</v>
      </c>
      <c r="X120" s="193">
        <v>2</v>
      </c>
      <c r="Y120" s="139">
        <f t="shared" ca="1" si="453"/>
        <v>1</v>
      </c>
      <c r="Z120" s="139">
        <f t="shared" ca="1" si="453"/>
        <v>1</v>
      </c>
      <c r="AA120" s="139">
        <f t="shared" ca="1" si="453"/>
        <v>1</v>
      </c>
      <c r="AB120" s="139">
        <f t="shared" ca="1" si="453"/>
        <v>1</v>
      </c>
      <c r="AC120" s="139">
        <f t="shared" ca="1" si="453"/>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49641822592 SE CropgrazeFALSE Pasture0.85 (F33N11) SR 5.25 Rot_constrained</v>
      </c>
      <c r="AF120" s="10" t="str">
        <f ca="1">IF(COUNTIF(AE$5:AE120,AE120)=1,"-","Dup")</f>
        <v>-</v>
      </c>
      <c r="AG120" s="10"/>
      <c r="AH120" s="162" t="b">
        <v>0</v>
      </c>
      <c r="AI120" s="162" t="b">
        <v>0</v>
      </c>
      <c r="AJ120" s="162" t="b">
        <v>0</v>
      </c>
      <c r="AK120" s="162" t="b">
        <v>0</v>
      </c>
      <c r="AL120" s="162" t="b">
        <v>0</v>
      </c>
      <c r="AM120" s="162" t="b">
        <v>1</v>
      </c>
      <c r="AN120" s="10"/>
      <c r="AO120" s="161" t="b">
        <f t="shared" ref="AO120:AT135" si="471">INDEX(model_structure,$I120,AO$15)</f>
        <v>1</v>
      </c>
      <c r="AP120" s="161" t="str">
        <f t="shared" si="471"/>
        <v>-</v>
      </c>
      <c r="AQ120" s="161" t="str">
        <f t="shared" si="471"/>
        <v>-</v>
      </c>
      <c r="AR120" s="161" t="str">
        <f t="shared" si="471"/>
        <v>-</v>
      </c>
      <c r="AS120" s="161" t="b">
        <f t="shared" si="471"/>
        <v>1</v>
      </c>
      <c r="AT120" s="161" t="b">
        <f t="shared" si="471"/>
        <v>0</v>
      </c>
      <c r="AU120" s="161">
        <f t="shared" ca="1" si="297"/>
        <v>0</v>
      </c>
      <c r="AV120" s="161" t="b">
        <f t="shared" ca="1" si="455"/>
        <v>0</v>
      </c>
      <c r="AW120" s="161" t="b">
        <f t="shared" ca="1" si="455"/>
        <v>0</v>
      </c>
      <c r="AX120" s="161" t="str">
        <f t="shared" ca="1" si="455"/>
        <v>-</v>
      </c>
      <c r="AY120" s="161" t="str">
        <f t="shared" ca="1" si="455"/>
        <v>-</v>
      </c>
      <c r="AZ120" s="161" t="str">
        <f t="shared" ca="1" si="455"/>
        <v>-</v>
      </c>
      <c r="BA120" s="10"/>
      <c r="BB120" s="161" t="b">
        <f t="shared" si="299"/>
        <v>1</v>
      </c>
      <c r="BC120" s="163" t="b">
        <f t="shared" ref="BC120:DW131" ca="1" si="472">OFFSET(BC$5,$B120,0)</f>
        <v>1</v>
      </c>
      <c r="BD120" s="163" t="b">
        <f t="shared" ca="1" si="472"/>
        <v>1</v>
      </c>
      <c r="BE120" s="162">
        <f t="shared" si="351"/>
        <v>3108</v>
      </c>
      <c r="BF120" s="163" t="str">
        <f t="shared" ca="1" si="472"/>
        <v>-</v>
      </c>
      <c r="BG120" s="163" t="str">
        <f t="shared" ca="1" si="472"/>
        <v>-</v>
      </c>
      <c r="BH120" s="163" t="str">
        <f t="shared" ca="1" si="472"/>
        <v>-</v>
      </c>
      <c r="BI120" s="163" t="str">
        <f t="shared" ca="1" si="472"/>
        <v>-</v>
      </c>
      <c r="BJ120" s="163" t="str">
        <f t="shared" ca="1" si="472"/>
        <v>-</v>
      </c>
      <c r="BK120" s="163">
        <f t="shared" ca="1" si="472"/>
        <v>1</v>
      </c>
      <c r="BL120" s="163">
        <f t="shared" ca="1" si="472"/>
        <v>1</v>
      </c>
      <c r="BM120" s="163" t="str">
        <f t="shared" ca="1" si="472"/>
        <v>-</v>
      </c>
      <c r="BN120" s="163" t="str">
        <f t="shared" ca="1" si="472"/>
        <v>-</v>
      </c>
      <c r="BO120" s="163" t="b">
        <f t="shared" ca="1" si="301"/>
        <v>0</v>
      </c>
      <c r="BP120" s="163" t="b">
        <f t="shared" ca="1" si="437"/>
        <v>0</v>
      </c>
      <c r="BQ120" s="163" t="b">
        <f t="shared" ca="1" si="437"/>
        <v>0</v>
      </c>
      <c r="BR120" s="163" t="b">
        <f t="shared" ca="1" si="437"/>
        <v>0</v>
      </c>
      <c r="BS120" s="163" t="b">
        <f t="shared" ca="1" si="437"/>
        <v>0</v>
      </c>
      <c r="BT120" s="163" t="b">
        <f t="shared" ca="1" si="437"/>
        <v>0</v>
      </c>
      <c r="BU120" s="163" t="b">
        <f t="shared" ca="1" si="437"/>
        <v>0</v>
      </c>
      <c r="BV120" s="163" t="b">
        <f t="shared" ca="1" si="437"/>
        <v>0</v>
      </c>
      <c r="BW120" s="163" t="b">
        <f t="shared" ca="1" si="437"/>
        <v>0</v>
      </c>
      <c r="BX120" s="163" t="str">
        <f t="shared" ca="1" si="439"/>
        <v>-</v>
      </c>
      <c r="BY120" s="163" t="str">
        <f t="shared" ca="1" si="467"/>
        <v>-</v>
      </c>
      <c r="BZ120" s="163" t="str">
        <f t="shared" ca="1" si="467"/>
        <v>-</v>
      </c>
      <c r="CA120" s="163" t="str">
        <f t="shared" ca="1" si="467"/>
        <v>-</v>
      </c>
      <c r="CB120" s="163" t="str">
        <f t="shared" ca="1" si="467"/>
        <v>-</v>
      </c>
      <c r="CC120" s="163" t="str">
        <f t="shared" ca="1" si="467"/>
        <v>-</v>
      </c>
      <c r="CD120" s="163" t="str">
        <f t="shared" ca="1" si="467"/>
        <v>-</v>
      </c>
      <c r="CE120" s="163" t="str">
        <f t="shared" ca="1" si="467"/>
        <v>-</v>
      </c>
      <c r="CF120" s="163" t="str">
        <f t="shared" ca="1" si="467"/>
        <v>-</v>
      </c>
      <c r="CG120" s="163" t="str">
        <f t="shared" ca="1" si="439"/>
        <v>-</v>
      </c>
      <c r="CH120" s="163" t="str">
        <f t="shared" ca="1" si="439"/>
        <v>-</v>
      </c>
      <c r="CI120" s="163" t="str">
        <f t="shared" ca="1" si="439"/>
        <v>-</v>
      </c>
      <c r="CJ120" s="163" t="str">
        <f t="shared" ca="1" si="439"/>
        <v>-</v>
      </c>
      <c r="CK120" s="163" t="str">
        <f t="shared" ca="1" si="439"/>
        <v>-</v>
      </c>
      <c r="CL120" s="163" t="str">
        <f t="shared" ca="1" si="439"/>
        <v>-</v>
      </c>
      <c r="CM120" s="163" t="str">
        <f t="shared" ca="1" si="439"/>
        <v>-</v>
      </c>
      <c r="CN120" s="163" t="str">
        <f t="shared" ca="1" si="439"/>
        <v>-</v>
      </c>
      <c r="CO120" s="163" t="str">
        <f t="shared" ca="1" si="439"/>
        <v>-</v>
      </c>
      <c r="CP120" s="163" t="str">
        <f t="shared" ca="1" si="439"/>
        <v>-</v>
      </c>
      <c r="CQ120" s="163" t="str">
        <f t="shared" ca="1" si="439"/>
        <v>-</v>
      </c>
      <c r="CR120" s="163" t="str">
        <f t="shared" ca="1" si="439"/>
        <v>-</v>
      </c>
      <c r="CS120" s="163" t="str">
        <f t="shared" ca="1" si="439"/>
        <v>-</v>
      </c>
      <c r="CT120" s="163" t="str">
        <f t="shared" ca="1" si="439"/>
        <v>-</v>
      </c>
      <c r="CU120" s="163" t="str">
        <f t="shared" ca="1" si="463"/>
        <v>-</v>
      </c>
      <c r="CV120" s="163" t="str">
        <f t="shared" ca="1" si="463"/>
        <v>-</v>
      </c>
      <c r="CW120" s="163" t="str">
        <f t="shared" ca="1" si="463"/>
        <v>-</v>
      </c>
      <c r="CX120" s="163" t="str">
        <f t="shared" ca="1" si="463"/>
        <v>-</v>
      </c>
      <c r="CY120" s="163" t="str">
        <f t="shared" ca="1" si="463"/>
        <v>-</v>
      </c>
      <c r="CZ120" s="163" t="str">
        <f t="shared" ca="1" si="463"/>
        <v>-</v>
      </c>
      <c r="DA120" s="163" t="str">
        <f t="shared" ca="1" si="463"/>
        <v>-</v>
      </c>
      <c r="DB120" s="163" t="str">
        <f t="shared" ca="1" si="463"/>
        <v>-</v>
      </c>
      <c r="DC120" s="163" t="str">
        <f t="shared" ca="1" si="439"/>
        <v>-</v>
      </c>
      <c r="DD120" s="163" t="str">
        <f t="shared" ca="1" si="468"/>
        <v>-</v>
      </c>
      <c r="DE120" s="163" t="str">
        <f t="shared" ca="1" si="468"/>
        <v>-</v>
      </c>
      <c r="DF120" s="163" t="str">
        <f t="shared" ca="1" si="468"/>
        <v>-</v>
      </c>
      <c r="DG120" s="163" t="str">
        <f t="shared" ca="1" si="468"/>
        <v>-</v>
      </c>
      <c r="DH120" s="163" t="str">
        <f t="shared" ca="1" si="468"/>
        <v>-</v>
      </c>
      <c r="DI120" s="163" t="str">
        <f t="shared" ca="1" si="468"/>
        <v>-</v>
      </c>
      <c r="DJ120" s="163" t="str">
        <f t="shared" ca="1" si="468"/>
        <v>-</v>
      </c>
      <c r="DK120" s="163" t="str">
        <f t="shared" ca="1" si="468"/>
        <v>-</v>
      </c>
      <c r="DL120" s="10"/>
      <c r="DM120" s="163" t="str">
        <f t="shared" ca="1" si="472"/>
        <v>-</v>
      </c>
      <c r="DN120" s="163" t="str">
        <f t="shared" ca="1" si="472"/>
        <v>-</v>
      </c>
      <c r="DO120" s="163" t="str">
        <f t="shared" ca="1" si="472"/>
        <v>-</v>
      </c>
      <c r="DP120" s="163" t="str">
        <f t="shared" ca="1" si="472"/>
        <v>-</v>
      </c>
      <c r="DQ120" s="163" t="str">
        <f t="shared" ca="1" si="472"/>
        <v>-</v>
      </c>
      <c r="DR120" s="163" t="str">
        <f t="shared" ca="1" si="472"/>
        <v>-</v>
      </c>
      <c r="DS120" s="163" t="str">
        <f t="shared" ca="1" si="472"/>
        <v>-</v>
      </c>
      <c r="DT120" s="163" t="str">
        <f t="shared" ca="1" si="472"/>
        <v>-</v>
      </c>
      <c r="DU120" s="163" t="str">
        <f t="shared" ca="1" si="472"/>
        <v>-</v>
      </c>
      <c r="DV120" s="163" t="str">
        <f t="shared" ca="1" si="472"/>
        <v>-</v>
      </c>
      <c r="DW120" s="163" t="str">
        <f t="shared" ca="1" si="472"/>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48"/>
        <v>-</v>
      </c>
      <c r="EJ120" s="163" t="str">
        <f t="shared" ca="1" si="448"/>
        <v>-</v>
      </c>
      <c r="EK120" s="163" t="str">
        <f t="shared" ca="1" si="448"/>
        <v>-</v>
      </c>
      <c r="EL120" s="163" t="str">
        <f t="shared" ca="1" si="448"/>
        <v>-</v>
      </c>
      <c r="EM120" s="163" t="str">
        <f t="shared" ca="1" si="448"/>
        <v>-</v>
      </c>
      <c r="EN120" s="163" t="str">
        <f t="shared" ca="1" si="448"/>
        <v>-</v>
      </c>
      <c r="EO120" s="163" t="str">
        <f t="shared" ca="1" si="448"/>
        <v>-</v>
      </c>
      <c r="EP120" s="163" t="str">
        <f t="shared" ca="1" si="448"/>
        <v>-</v>
      </c>
      <c r="EQ120" s="163">
        <f t="shared" ca="1" si="448"/>
        <v>1</v>
      </c>
      <c r="ER120" s="163">
        <f t="shared" ca="1" si="448"/>
        <v>1</v>
      </c>
      <c r="ES120" s="163">
        <f t="shared" ca="1" si="448"/>
        <v>0</v>
      </c>
      <c r="ET120" s="163" t="str">
        <f t="shared" ca="1" si="448"/>
        <v>-</v>
      </c>
      <c r="EU120" s="163" t="str">
        <f t="shared" ca="1" si="448"/>
        <v>-</v>
      </c>
      <c r="EV120" s="163" t="str">
        <f t="shared" ca="1" si="448"/>
        <v>-</v>
      </c>
      <c r="EW120" s="163" t="str">
        <f t="shared" ca="1" si="448"/>
        <v>-</v>
      </c>
      <c r="EX120" s="163" t="str">
        <f t="shared" ca="1" si="448"/>
        <v>-</v>
      </c>
      <c r="EY120" s="163" t="str">
        <f t="shared" ca="1" si="448"/>
        <v>-</v>
      </c>
      <c r="EZ120" s="163" t="str">
        <f t="shared" ca="1" si="448"/>
        <v>-</v>
      </c>
      <c r="FA120" s="163">
        <f t="shared" ca="1" si="448"/>
        <v>0</v>
      </c>
      <c r="FB120" s="163" t="str">
        <f t="shared" ca="1" si="448"/>
        <v>-</v>
      </c>
      <c r="FC120" s="163" t="str">
        <f t="shared" ca="1" si="444"/>
        <v>-</v>
      </c>
      <c r="FD120" s="163" t="str">
        <f t="shared" ca="1" si="444"/>
        <v>-</v>
      </c>
      <c r="FE120" s="163" t="str">
        <f t="shared" ca="1" si="444"/>
        <v>-</v>
      </c>
      <c r="FF120" s="163" t="str">
        <f t="shared" ca="1" si="444"/>
        <v>-</v>
      </c>
      <c r="FG120" s="163">
        <f t="shared" ca="1" si="444"/>
        <v>0</v>
      </c>
      <c r="FH120" s="163">
        <f t="shared" ca="1" si="444"/>
        <v>0</v>
      </c>
      <c r="FI120" s="163">
        <f t="shared" ca="1" si="444"/>
        <v>0</v>
      </c>
      <c r="FJ120" s="163">
        <f t="shared" ca="1" si="444"/>
        <v>0</v>
      </c>
      <c r="FK120" s="163">
        <f t="shared" ca="1" si="444"/>
        <v>0</v>
      </c>
      <c r="FL120" s="163">
        <f t="shared" ca="1" si="444"/>
        <v>0</v>
      </c>
      <c r="FM120" s="163">
        <f t="shared" ca="1" si="444"/>
        <v>0</v>
      </c>
      <c r="FN120" s="163" t="str">
        <f t="shared" ca="1" si="444"/>
        <v>-</v>
      </c>
      <c r="FO120" s="163" t="str">
        <f t="shared" ca="1" si="444"/>
        <v>-</v>
      </c>
      <c r="FP120" s="163" t="str">
        <f t="shared" ca="1" si="444"/>
        <v>-</v>
      </c>
      <c r="FQ120" s="163" t="str">
        <f t="shared" ca="1" si="444"/>
        <v>-</v>
      </c>
      <c r="FR120" s="163" t="str">
        <f t="shared" ca="1" si="444"/>
        <v>-</v>
      </c>
      <c r="FS120" s="163" t="str">
        <f t="shared" ca="1" si="444"/>
        <v>-</v>
      </c>
      <c r="FT120" s="163" t="str">
        <f t="shared" ca="1" si="444"/>
        <v>-</v>
      </c>
      <c r="FU120" s="163" t="str">
        <f t="shared" ca="1" si="444"/>
        <v>-</v>
      </c>
      <c r="FV120" s="163" t="str">
        <f t="shared" ca="1" si="456"/>
        <v>-</v>
      </c>
      <c r="FW120" s="163" t="str">
        <f t="shared" ca="1" si="456"/>
        <v>-</v>
      </c>
      <c r="FX120" s="163" t="str">
        <f t="shared" ca="1" si="456"/>
        <v>-</v>
      </c>
      <c r="FY120" s="10"/>
      <c r="FZ120" s="163">
        <f t="shared" ca="1" si="456"/>
        <v>1</v>
      </c>
      <c r="GA120" s="163" t="str">
        <f t="shared" ca="1" si="456"/>
        <v>-</v>
      </c>
      <c r="GB120" s="163" t="str">
        <f t="shared" ca="1" si="456"/>
        <v>-</v>
      </c>
      <c r="GC120" s="163" t="str">
        <f t="shared" ca="1" si="456"/>
        <v>-</v>
      </c>
      <c r="GD120" s="163" t="str">
        <f t="shared" ca="1" si="456"/>
        <v>-</v>
      </c>
      <c r="GE120" s="163" t="b">
        <f t="shared" ca="1" si="456"/>
        <v>0</v>
      </c>
      <c r="GF120" s="163" t="str">
        <f t="shared" ca="1" si="456"/>
        <v>-</v>
      </c>
      <c r="GG120" s="163">
        <f t="shared" ca="1" si="456"/>
        <v>0</v>
      </c>
      <c r="GH120" s="163" t="str">
        <f t="shared" ca="1" si="456"/>
        <v>-</v>
      </c>
      <c r="GI120" s="161" cm="1">
        <f t="array" aca="1" ref="GI120" ca="1">INDEX(i.rev,$K120,GI$15)</f>
        <v>1</v>
      </c>
      <c r="GJ120" s="163">
        <f t="shared" ca="1" si="458"/>
        <v>0</v>
      </c>
      <c r="GK120" s="163">
        <f t="shared" ca="1" si="458"/>
        <v>1</v>
      </c>
      <c r="GL120" s="163">
        <f t="shared" ca="1" si="458"/>
        <v>0</v>
      </c>
      <c r="GM120" s="163">
        <f t="shared" ca="1" si="458"/>
        <v>1</v>
      </c>
      <c r="GN120" s="163">
        <f t="shared" ca="1" si="458"/>
        <v>1</v>
      </c>
      <c r="GO120" s="163">
        <f t="shared" ca="1" si="458"/>
        <v>1</v>
      </c>
      <c r="GP120" s="163">
        <f t="shared" ca="1" si="458"/>
        <v>0</v>
      </c>
      <c r="GQ120" s="163">
        <f t="shared" ca="1" si="458"/>
        <v>0</v>
      </c>
      <c r="GR120" s="163">
        <f t="shared" ca="1" si="458"/>
        <v>0</v>
      </c>
      <c r="GS120" s="163">
        <f t="shared" ca="1" si="458"/>
        <v>0</v>
      </c>
      <c r="GT120" s="163">
        <f t="shared" ca="1" si="458"/>
        <v>0</v>
      </c>
      <c r="GU120" s="163">
        <f t="shared" ca="1" si="458"/>
        <v>0</v>
      </c>
      <c r="GV120" s="163">
        <f t="shared" ca="1" si="458"/>
        <v>0</v>
      </c>
      <c r="GW120" s="163">
        <f t="shared" ca="1" si="458"/>
        <v>0</v>
      </c>
      <c r="GX120" s="163">
        <f t="shared" ca="1" si="458"/>
        <v>0</v>
      </c>
      <c r="GY120" s="163">
        <f t="shared" ca="1" si="458"/>
        <v>0</v>
      </c>
      <c r="GZ120" s="161" cm="1">
        <f t="array" aca="1" ref="GZ120" ca="1">INDEX(i.rev,$K120,GZ$15)</f>
        <v>0</v>
      </c>
      <c r="HA120" s="163">
        <f t="shared" ca="1" si="395"/>
        <v>0</v>
      </c>
      <c r="HB120" s="161" cm="1">
        <f t="array" aca="1" ref="HB120" ca="1">INDEX(i.rev,$K120,HB$15)</f>
        <v>1</v>
      </c>
      <c r="HC120" s="163">
        <f t="shared" ca="1" si="461"/>
        <v>0</v>
      </c>
      <c r="HD120" s="163">
        <f t="shared" ca="1" si="461"/>
        <v>0</v>
      </c>
      <c r="HE120" s="163">
        <f t="shared" ca="1" si="461"/>
        <v>0</v>
      </c>
      <c r="HF120" s="163">
        <f t="shared" ca="1" si="461"/>
        <v>0</v>
      </c>
      <c r="HG120" s="163">
        <f t="shared" ca="1" si="461"/>
        <v>0</v>
      </c>
      <c r="HH120" s="163">
        <f t="shared" ca="1" si="461"/>
        <v>0</v>
      </c>
      <c r="HI120" s="163">
        <f t="shared" ca="1" si="461"/>
        <v>0</v>
      </c>
      <c r="HJ120" s="10">
        <v>0.15</v>
      </c>
      <c r="HK120" s="163" t="str">
        <f t="shared" ca="1" si="445"/>
        <v>-</v>
      </c>
      <c r="HL120" s="163" t="str">
        <f t="shared" ca="1" si="445"/>
        <v>-</v>
      </c>
      <c r="HM120" s="193" t="b">
        <f>TRUE</f>
        <v>1</v>
      </c>
      <c r="HN120" s="195">
        <f t="shared" si="464"/>
        <v>5.25</v>
      </c>
      <c r="HO120" s="163" t="str">
        <f t="shared" ca="1" si="426"/>
        <v>-</v>
      </c>
      <c r="HP120" s="161" t="b">
        <f t="shared" si="310"/>
        <v>0</v>
      </c>
      <c r="HQ120" s="161" t="b">
        <f t="shared" si="310"/>
        <v>0</v>
      </c>
      <c r="HR120" s="161" t="b">
        <f t="shared" si="310"/>
        <v>1</v>
      </c>
      <c r="HS120" s="163">
        <f t="shared" ca="1" si="461"/>
        <v>0</v>
      </c>
      <c r="HT120" s="161">
        <f t="shared" ca="1" si="311"/>
        <v>1</v>
      </c>
      <c r="HU120" s="161">
        <f t="shared" ca="1" si="311"/>
        <v>1</v>
      </c>
      <c r="HV120" s="163" t="str">
        <f t="shared" ca="1" si="461"/>
        <v>-</v>
      </c>
      <c r="HW120" s="163" t="str">
        <f t="shared" ca="1" si="461"/>
        <v>-</v>
      </c>
      <c r="HX120" s="163" t="str">
        <f t="shared" ca="1" si="461"/>
        <v>-</v>
      </c>
      <c r="HY120" s="163" t="str">
        <f t="shared" ca="1" si="461"/>
        <v>-</v>
      </c>
      <c r="HZ120" s="163" t="str">
        <f t="shared" ca="1" si="461"/>
        <v>-</v>
      </c>
      <c r="IA120" s="163" t="str">
        <f t="shared" ca="1" si="461"/>
        <v>-</v>
      </c>
      <c r="IB120" s="163" t="str">
        <f t="shared" ca="1" si="461"/>
        <v>-</v>
      </c>
      <c r="IC120" s="163" t="str">
        <f t="shared" ca="1" si="461"/>
        <v>-</v>
      </c>
      <c r="ID120" s="163" t="str">
        <f t="shared" ca="1" si="461"/>
        <v>-</v>
      </c>
      <c r="IE120" s="163" t="b">
        <f t="shared" ca="1" si="461"/>
        <v>1</v>
      </c>
      <c r="IF120" s="163" t="str">
        <f t="shared" ca="1" si="461"/>
        <v>-</v>
      </c>
      <c r="IG120" s="163" t="str">
        <f t="shared" ca="1" si="461"/>
        <v>-</v>
      </c>
      <c r="IH120" s="163" t="str">
        <f t="shared" ca="1" si="312"/>
        <v>-</v>
      </c>
      <c r="II120" s="163" t="b">
        <f t="shared" ca="1" si="312"/>
        <v>1</v>
      </c>
      <c r="IJ120" s="163">
        <f t="shared" ca="1" si="312"/>
        <v>0</v>
      </c>
      <c r="IK120" s="163" t="str">
        <f t="shared" ca="1" si="312"/>
        <v>-</v>
      </c>
      <c r="IL120" s="163" t="str">
        <f t="shared" ca="1" si="312"/>
        <v>-</v>
      </c>
      <c r="IM120" s="163" t="str">
        <f t="shared" ca="1" si="312"/>
        <v>-</v>
      </c>
      <c r="IN120" s="163" t="str">
        <f t="shared" ca="1" si="312"/>
        <v>-</v>
      </c>
      <c r="IO120" s="163" t="str">
        <f t="shared" ca="1" si="312"/>
        <v>-</v>
      </c>
      <c r="IP120" s="163">
        <f t="shared" ca="1" si="312"/>
        <v>0</v>
      </c>
      <c r="IQ120" s="163" t="str">
        <f t="shared" ca="1" si="312"/>
        <v>-</v>
      </c>
      <c r="IR120" s="163" t="str">
        <f t="shared" ca="1" si="312"/>
        <v>-</v>
      </c>
      <c r="IS120" s="163" t="str">
        <f t="shared" ca="1" si="312"/>
        <v>-</v>
      </c>
      <c r="IT120" s="163">
        <f t="shared" ca="1" si="312"/>
        <v>500</v>
      </c>
      <c r="IU120" s="163">
        <f t="shared" ca="1" si="312"/>
        <v>500</v>
      </c>
      <c r="IV120" s="163" t="str">
        <f t="shared" ca="1" si="312"/>
        <v>-</v>
      </c>
      <c r="IW120" s="163" t="str">
        <f t="shared" ca="1" si="312"/>
        <v>-</v>
      </c>
      <c r="IX120" s="163" t="str">
        <f t="shared" ca="1" si="446"/>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316"/>
        <v>4.4999999999999998E-2</v>
      </c>
      <c r="MA120" s="161">
        <f t="shared" ca="1" si="317"/>
        <v>4.4999999999999998E-2</v>
      </c>
      <c r="MB120" s="163">
        <f t="shared" ref="MB120:PB135" ca="1" si="473">OFFSET(MB$5,$B120,0)</f>
        <v>1</v>
      </c>
      <c r="MC120" s="163">
        <f t="shared" ca="1" si="473"/>
        <v>0</v>
      </c>
      <c r="MD120" s="163">
        <f t="shared" ca="1" si="473"/>
        <v>1</v>
      </c>
      <c r="ME120" s="163">
        <f t="shared" ca="1" si="473"/>
        <v>1</v>
      </c>
      <c r="MF120" s="163">
        <f t="shared" ca="1" si="473"/>
        <v>0</v>
      </c>
      <c r="MG120" s="163">
        <f t="shared" ca="1" si="473"/>
        <v>70</v>
      </c>
      <c r="MH120" s="163">
        <f t="shared" ca="1" si="473"/>
        <v>50</v>
      </c>
      <c r="MI120" s="163">
        <f t="shared" ca="1" si="473"/>
        <v>85</v>
      </c>
      <c r="MJ120" s="163">
        <f t="shared" ca="1" si="473"/>
        <v>50</v>
      </c>
      <c r="MK120" s="161">
        <f t="shared" ca="1" si="397"/>
        <v>1</v>
      </c>
      <c r="ML120" s="161">
        <f t="shared" ca="1" si="398"/>
        <v>1</v>
      </c>
      <c r="MM120" s="161">
        <f t="shared" ca="1" si="399"/>
        <v>1</v>
      </c>
      <c r="MN120" s="161">
        <f t="shared" ca="1" si="320"/>
        <v>1</v>
      </c>
      <c r="MO120" s="161">
        <f t="shared" ca="1" si="320"/>
        <v>1</v>
      </c>
      <c r="MP120" s="163">
        <f t="shared" ca="1" si="473"/>
        <v>1</v>
      </c>
      <c r="MQ120" s="10"/>
      <c r="MR120" s="163">
        <f t="shared" ca="1" si="473"/>
        <v>1</v>
      </c>
      <c r="MS120" s="161">
        <f t="shared" si="321"/>
        <v>0.85</v>
      </c>
      <c r="MT120" s="163">
        <f t="shared" ca="1" si="473"/>
        <v>0.75</v>
      </c>
      <c r="MU120" s="163">
        <f t="shared" ca="1" si="473"/>
        <v>0.8</v>
      </c>
      <c r="MV120" s="163">
        <f t="shared" ca="1" si="452"/>
        <v>0.82499999999999996</v>
      </c>
      <c r="MW120" s="163">
        <f t="shared" ca="1" si="473"/>
        <v>0.875</v>
      </c>
      <c r="MX120" s="163">
        <f t="shared" ca="1" si="473"/>
        <v>0.9</v>
      </c>
      <c r="MY120" s="163">
        <f t="shared" ca="1" si="469"/>
        <v>0.75</v>
      </c>
      <c r="MZ120" s="163">
        <f t="shared" ca="1" si="469"/>
        <v>0.78142857142857147</v>
      </c>
      <c r="NA120" s="163">
        <f t="shared" ca="1" si="469"/>
        <v>0.82499999999999996</v>
      </c>
      <c r="NB120" s="163">
        <f t="shared" ca="1" si="469"/>
        <v>0.875</v>
      </c>
      <c r="NC120" s="163">
        <f t="shared" ca="1" si="469"/>
        <v>0.9</v>
      </c>
      <c r="ND120" s="163">
        <f t="shared" ca="1" si="469"/>
        <v>0.9</v>
      </c>
      <c r="NE120" s="163">
        <f t="shared" ca="1" si="469"/>
        <v>0.75</v>
      </c>
      <c r="NF120" s="163">
        <f t="shared" ca="1" si="469"/>
        <v>0.78142857142857147</v>
      </c>
      <c r="NG120" s="163">
        <f t="shared" ca="1" si="469"/>
        <v>0.82499999999999996</v>
      </c>
      <c r="NH120" s="163">
        <f t="shared" ca="1" si="469"/>
        <v>0.875</v>
      </c>
      <c r="NI120" s="163">
        <f t="shared" ca="1" si="469"/>
        <v>0.9</v>
      </c>
      <c r="NJ120" s="163">
        <f t="shared" ca="1" si="469"/>
        <v>0.9</v>
      </c>
      <c r="NK120" s="163">
        <f t="shared" ca="1" si="469"/>
        <v>0.75</v>
      </c>
      <c r="NL120" s="163">
        <f t="shared" ca="1" si="469"/>
        <v>0.78142857142857147</v>
      </c>
      <c r="NM120" s="163">
        <f t="shared" ca="1" si="469"/>
        <v>0.82499999999999996</v>
      </c>
      <c r="NN120" s="163">
        <f t="shared" ca="1" si="469"/>
        <v>0.875</v>
      </c>
      <c r="NO120" s="163">
        <f t="shared" ca="1" si="469"/>
        <v>0.9</v>
      </c>
      <c r="NP120" s="163">
        <f t="shared" ca="1" si="469"/>
        <v>0.9</v>
      </c>
      <c r="NQ120" s="163">
        <f t="shared" ca="1" si="469"/>
        <v>0.75</v>
      </c>
      <c r="NR120" s="163">
        <f t="shared" ca="1" si="469"/>
        <v>0.78142857142857147</v>
      </c>
      <c r="NS120" s="163">
        <f t="shared" ca="1" si="469"/>
        <v>0.82499999999999996</v>
      </c>
      <c r="NT120" s="163">
        <f t="shared" ca="1" si="469"/>
        <v>0.875</v>
      </c>
      <c r="NU120" s="163">
        <f t="shared" ca="1" si="469"/>
        <v>0.9</v>
      </c>
      <c r="NV120" s="163">
        <f t="shared" ca="1" si="469"/>
        <v>0.9</v>
      </c>
      <c r="NW120" s="163">
        <f t="shared" ca="1" si="469"/>
        <v>0.75</v>
      </c>
      <c r="NX120" s="163">
        <f t="shared" ca="1" si="469"/>
        <v>0.78142857142857147</v>
      </c>
      <c r="NY120" s="163">
        <f t="shared" ca="1" si="469"/>
        <v>0.82499999999999996</v>
      </c>
      <c r="NZ120" s="163">
        <f t="shared" ca="1" si="469"/>
        <v>0.875</v>
      </c>
      <c r="OA120" s="163">
        <f t="shared" ca="1" si="469"/>
        <v>0.9</v>
      </c>
      <c r="OB120" s="163">
        <f t="shared" ca="1" si="469"/>
        <v>0.9</v>
      </c>
      <c r="OC120" s="163">
        <f t="shared" ca="1" si="469"/>
        <v>0.75</v>
      </c>
      <c r="OD120" s="163">
        <f t="shared" ca="1" si="469"/>
        <v>0.78142857142857147</v>
      </c>
      <c r="OE120" s="163">
        <f t="shared" ca="1" si="469"/>
        <v>0.82499999999999996</v>
      </c>
      <c r="OF120" s="163">
        <f t="shared" ca="1" si="469"/>
        <v>0.875</v>
      </c>
      <c r="OG120" s="163">
        <f t="shared" ca="1" si="469"/>
        <v>0.9</v>
      </c>
      <c r="OH120" s="163">
        <f t="shared" ca="1" si="469"/>
        <v>0.9</v>
      </c>
      <c r="OI120" s="163">
        <f t="shared" ca="1" si="469"/>
        <v>0.75</v>
      </c>
      <c r="OJ120" s="163">
        <f t="shared" ca="1" si="469"/>
        <v>0.76904761904761909</v>
      </c>
      <c r="OK120" s="163">
        <f t="shared" ca="1" si="469"/>
        <v>0.82000000000000006</v>
      </c>
      <c r="OL120" s="163">
        <f t="shared" ca="1" si="469"/>
        <v>0.875</v>
      </c>
      <c r="OM120" s="163">
        <f t="shared" ca="1" si="469"/>
        <v>0.9</v>
      </c>
      <c r="ON120" s="163">
        <f t="shared" ca="1" si="469"/>
        <v>0.90000000000000013</v>
      </c>
      <c r="OO120" s="163">
        <f t="shared" ca="1" si="469"/>
        <v>0.75</v>
      </c>
      <c r="OP120" s="163">
        <f t="shared" ca="1" si="469"/>
        <v>0.76904761904761909</v>
      </c>
      <c r="OQ120" s="163">
        <f t="shared" ca="1" si="469"/>
        <v>0.82000000000000006</v>
      </c>
      <c r="OR120" s="163">
        <f t="shared" ca="1" si="469"/>
        <v>0.875</v>
      </c>
      <c r="OS120" s="163">
        <f t="shared" ca="1" si="469"/>
        <v>0.9</v>
      </c>
      <c r="OT120" s="163">
        <f t="shared" ca="1" si="469"/>
        <v>0.9</v>
      </c>
      <c r="OU120" s="163">
        <f t="shared" ca="1" si="465"/>
        <v>0.875</v>
      </c>
      <c r="OV120" s="161">
        <f t="shared" ca="1" si="325"/>
        <v>1</v>
      </c>
      <c r="OW120" s="161">
        <f t="shared" ca="1" si="326"/>
        <v>1</v>
      </c>
      <c r="OX120" s="161" t="str">
        <f t="shared" ca="1" si="327"/>
        <v>-</v>
      </c>
      <c r="OY120" s="193">
        <v>2</v>
      </c>
      <c r="OZ120" s="161" t="str">
        <f t="shared" ca="1" si="328"/>
        <v>-</v>
      </c>
      <c r="PA120" s="161" t="str">
        <f t="shared" ca="1" si="329"/>
        <v>-</v>
      </c>
      <c r="PB120" s="163">
        <f t="shared" ca="1" si="473"/>
        <v>0</v>
      </c>
      <c r="PC120" s="27">
        <v>0</v>
      </c>
    </row>
    <row r="121" spans="1:419" s="143" customFormat="1" hidden="1" outlineLevel="1">
      <c r="A121" s="121">
        <f t="shared" si="462"/>
        <v>116</v>
      </c>
      <c r="B121" s="121">
        <f t="shared" si="390"/>
        <v>13</v>
      </c>
      <c r="C121" s="143">
        <v>101</v>
      </c>
      <c r="D121" s="143" t="s">
        <v>884</v>
      </c>
      <c r="E121" s="143" t="b">
        <v>0</v>
      </c>
      <c r="F121" s="143" t="b">
        <v>0</v>
      </c>
      <c r="G121" s="143" t="b">
        <f t="shared" si="428"/>
        <v>0</v>
      </c>
      <c r="H121" s="139">
        <v>3</v>
      </c>
      <c r="I121" s="32">
        <v>1</v>
      </c>
      <c r="J121" s="139">
        <f t="shared" ca="1" si="453"/>
        <v>1</v>
      </c>
      <c r="K121" s="139">
        <f t="shared" ca="1" si="453"/>
        <v>1</v>
      </c>
      <c r="L121" s="139">
        <f t="shared" ca="1" si="453"/>
        <v>1</v>
      </c>
      <c r="M121" s="139">
        <f t="shared" ca="1" si="453"/>
        <v>1</v>
      </c>
      <c r="N121" s="139">
        <f t="shared" ca="1" si="453"/>
        <v>1</v>
      </c>
      <c r="O121" s="139">
        <f t="shared" ca="1" si="453"/>
        <v>1</v>
      </c>
      <c r="P121" s="139">
        <f t="shared" ca="1" si="453"/>
        <v>1</v>
      </c>
      <c r="Q121" s="139">
        <f t="shared" ca="1" si="453"/>
        <v>1</v>
      </c>
      <c r="R121" s="139">
        <f t="shared" ca="1" si="453"/>
        <v>2</v>
      </c>
      <c r="S121" s="139">
        <f t="shared" ca="1" si="454"/>
        <v>1</v>
      </c>
      <c r="T121" s="139">
        <f t="shared" ca="1" si="454"/>
        <v>1</v>
      </c>
      <c r="U121" s="139">
        <f t="shared" ca="1" si="454"/>
        <v>1</v>
      </c>
      <c r="V121" s="139">
        <f t="shared" ca="1" si="454"/>
        <v>1</v>
      </c>
      <c r="W121" s="139">
        <f t="shared" ca="1" si="453"/>
        <v>1</v>
      </c>
      <c r="X121" s="139">
        <f t="shared" ca="1" si="453"/>
        <v>2</v>
      </c>
      <c r="Y121" s="139">
        <f t="shared" ca="1" si="453"/>
        <v>1</v>
      </c>
      <c r="Z121" s="139">
        <f t="shared" ca="1" si="453"/>
        <v>1</v>
      </c>
      <c r="AA121" s="139">
        <f t="shared" ca="1" si="453"/>
        <v>1</v>
      </c>
      <c r="AB121" s="139">
        <f t="shared" ca="1" si="453"/>
        <v>1</v>
      </c>
      <c r="AC121" s="139">
        <f t="shared" ca="1" si="453"/>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49642822592 SE CropgrazeFALSE Pasture0.85 (F33N11) SR 10.5 Rot_constrained</v>
      </c>
      <c r="AF121" s="10" t="str">
        <f ca="1">IF(COUNTIF(AE$5:AE121,AE121)=1,"-","Dup")</f>
        <v>-</v>
      </c>
      <c r="AG121" s="10"/>
      <c r="AH121" s="162" t="b">
        <v>0</v>
      </c>
      <c r="AI121" s="162" t="b">
        <v>0</v>
      </c>
      <c r="AJ121" s="162" t="b">
        <v>0</v>
      </c>
      <c r="AK121" s="162" t="b">
        <v>0</v>
      </c>
      <c r="AL121" s="162" t="b">
        <v>0</v>
      </c>
      <c r="AM121" s="162" t="b">
        <v>1</v>
      </c>
      <c r="AN121" s="10"/>
      <c r="AO121" s="161" t="b">
        <f t="shared" si="471"/>
        <v>1</v>
      </c>
      <c r="AP121" s="161" t="str">
        <f t="shared" si="471"/>
        <v>-</v>
      </c>
      <c r="AQ121" s="161" t="str">
        <f t="shared" si="471"/>
        <v>-</v>
      </c>
      <c r="AR121" s="161" t="str">
        <f t="shared" si="471"/>
        <v>-</v>
      </c>
      <c r="AS121" s="161" t="b">
        <f t="shared" si="471"/>
        <v>1</v>
      </c>
      <c r="AT121" s="161" t="b">
        <f t="shared" si="471"/>
        <v>0</v>
      </c>
      <c r="AU121" s="161">
        <f t="shared" ca="1" si="297"/>
        <v>0</v>
      </c>
      <c r="AV121" s="161" t="b">
        <f t="shared" ca="1" si="455"/>
        <v>0</v>
      </c>
      <c r="AW121" s="161" t="b">
        <f t="shared" ca="1" si="455"/>
        <v>0</v>
      </c>
      <c r="AX121" s="161" t="str">
        <f t="shared" ca="1" si="455"/>
        <v>-</v>
      </c>
      <c r="AY121" s="161" t="str">
        <f t="shared" ca="1" si="455"/>
        <v>-</v>
      </c>
      <c r="AZ121" s="161" t="str">
        <f t="shared" ca="1" si="455"/>
        <v>-</v>
      </c>
      <c r="BA121" s="10"/>
      <c r="BB121" s="161" t="b">
        <f t="shared" si="299"/>
        <v>1</v>
      </c>
      <c r="BC121" s="163" t="b">
        <f t="shared" ca="1" si="472"/>
        <v>1</v>
      </c>
      <c r="BD121" s="163" t="b">
        <f t="shared" ca="1" si="472"/>
        <v>1</v>
      </c>
      <c r="BE121" s="162">
        <f t="shared" si="351"/>
        <v>3108</v>
      </c>
      <c r="BF121" s="163" t="str">
        <f t="shared" ca="1" si="472"/>
        <v>-</v>
      </c>
      <c r="BG121" s="163" t="str">
        <f t="shared" ca="1" si="472"/>
        <v>-</v>
      </c>
      <c r="BH121" s="163" t="str">
        <f t="shared" ca="1" si="472"/>
        <v>-</v>
      </c>
      <c r="BI121" s="163" t="str">
        <f t="shared" ca="1" si="472"/>
        <v>-</v>
      </c>
      <c r="BJ121" s="163" t="str">
        <f t="shared" ca="1" si="472"/>
        <v>-</v>
      </c>
      <c r="BK121" s="163">
        <f t="shared" ca="1" si="472"/>
        <v>1</v>
      </c>
      <c r="BL121" s="163">
        <f t="shared" ca="1" si="472"/>
        <v>1</v>
      </c>
      <c r="BM121" s="163" t="str">
        <f t="shared" ca="1" si="472"/>
        <v>-</v>
      </c>
      <c r="BN121" s="163" t="str">
        <f t="shared" ca="1" si="472"/>
        <v>-</v>
      </c>
      <c r="BO121" s="163" t="b">
        <f t="shared" ca="1" si="301"/>
        <v>0</v>
      </c>
      <c r="BP121" s="163" t="b">
        <f t="shared" ref="BP121:BW136" ca="1" si="474">INDEX(i.cropgraze_inc,$R121)</f>
        <v>0</v>
      </c>
      <c r="BQ121" s="163" t="b">
        <f t="shared" ca="1" si="474"/>
        <v>0</v>
      </c>
      <c r="BR121" s="163" t="b">
        <f t="shared" ca="1" si="474"/>
        <v>0</v>
      </c>
      <c r="BS121" s="163" t="b">
        <f t="shared" ca="1" si="474"/>
        <v>0</v>
      </c>
      <c r="BT121" s="163" t="b">
        <f t="shared" ca="1" si="474"/>
        <v>0</v>
      </c>
      <c r="BU121" s="163" t="b">
        <f t="shared" ca="1" si="474"/>
        <v>0</v>
      </c>
      <c r="BV121" s="163" t="b">
        <f t="shared" ca="1" si="474"/>
        <v>0</v>
      </c>
      <c r="BW121" s="163" t="b">
        <f t="shared" ca="1" si="474"/>
        <v>0</v>
      </c>
      <c r="BX121" s="163" t="str">
        <f t="shared" ca="1" si="439"/>
        <v>-</v>
      </c>
      <c r="BY121" s="163" t="str">
        <f t="shared" ca="1" si="467"/>
        <v>-</v>
      </c>
      <c r="BZ121" s="163" t="str">
        <f t="shared" ca="1" si="467"/>
        <v>-</v>
      </c>
      <c r="CA121" s="163" t="str">
        <f t="shared" ca="1" si="467"/>
        <v>-</v>
      </c>
      <c r="CB121" s="163" t="str">
        <f t="shared" ca="1" si="467"/>
        <v>-</v>
      </c>
      <c r="CC121" s="163" t="str">
        <f t="shared" ca="1" si="467"/>
        <v>-</v>
      </c>
      <c r="CD121" s="163" t="str">
        <f t="shared" ca="1" si="467"/>
        <v>-</v>
      </c>
      <c r="CE121" s="163" t="str">
        <f t="shared" ca="1" si="467"/>
        <v>-</v>
      </c>
      <c r="CF121" s="163" t="str">
        <f t="shared" ca="1" si="467"/>
        <v>-</v>
      </c>
      <c r="CG121" s="163" t="str">
        <f t="shared" ca="1" si="439"/>
        <v>-</v>
      </c>
      <c r="CH121" s="163" t="str">
        <f t="shared" ca="1" si="439"/>
        <v>-</v>
      </c>
      <c r="CI121" s="163" t="str">
        <f t="shared" ca="1" si="439"/>
        <v>-</v>
      </c>
      <c r="CJ121" s="163" t="str">
        <f t="shared" ca="1" si="439"/>
        <v>-</v>
      </c>
      <c r="CK121" s="163" t="str">
        <f t="shared" ca="1" si="439"/>
        <v>-</v>
      </c>
      <c r="CL121" s="163" t="str">
        <f t="shared" ca="1" si="439"/>
        <v>-</v>
      </c>
      <c r="CM121" s="163" t="str">
        <f t="shared" ca="1" si="439"/>
        <v>-</v>
      </c>
      <c r="CN121" s="163" t="str">
        <f t="shared" ca="1" si="439"/>
        <v>-</v>
      </c>
      <c r="CO121" s="163" t="str">
        <f t="shared" ca="1" si="439"/>
        <v>-</v>
      </c>
      <c r="CP121" s="163" t="str">
        <f t="shared" ca="1" si="439"/>
        <v>-</v>
      </c>
      <c r="CQ121" s="163" t="str">
        <f t="shared" ca="1" si="439"/>
        <v>-</v>
      </c>
      <c r="CR121" s="163" t="str">
        <f t="shared" ca="1" si="439"/>
        <v>-</v>
      </c>
      <c r="CS121" s="163" t="str">
        <f t="shared" ref="CS121" ca="1" si="475">OFFSET(CS$5,$B121,0)</f>
        <v>-</v>
      </c>
      <c r="CT121" s="163" t="str">
        <f t="shared" ca="1" si="439"/>
        <v>-</v>
      </c>
      <c r="CU121" s="163" t="str">
        <f t="shared" ca="1" si="463"/>
        <v>-</v>
      </c>
      <c r="CV121" s="163" t="str">
        <f t="shared" ca="1" si="463"/>
        <v>-</v>
      </c>
      <c r="CW121" s="163" t="str">
        <f t="shared" ca="1" si="463"/>
        <v>-</v>
      </c>
      <c r="CX121" s="163" t="str">
        <f t="shared" ca="1" si="463"/>
        <v>-</v>
      </c>
      <c r="CY121" s="163" t="str">
        <f t="shared" ca="1" si="463"/>
        <v>-</v>
      </c>
      <c r="CZ121" s="163" t="str">
        <f t="shared" ca="1" si="463"/>
        <v>-</v>
      </c>
      <c r="DA121" s="163" t="str">
        <f t="shared" ca="1" si="463"/>
        <v>-</v>
      </c>
      <c r="DB121" s="163" t="str">
        <f t="shared" ca="1" si="463"/>
        <v>-</v>
      </c>
      <c r="DC121" s="163" t="str">
        <f t="shared" ca="1" si="439"/>
        <v>-</v>
      </c>
      <c r="DD121" s="163" t="str">
        <f t="shared" ca="1" si="468"/>
        <v>-</v>
      </c>
      <c r="DE121" s="163" t="str">
        <f t="shared" ca="1" si="468"/>
        <v>-</v>
      </c>
      <c r="DF121" s="163" t="str">
        <f t="shared" ca="1" si="468"/>
        <v>-</v>
      </c>
      <c r="DG121" s="163" t="str">
        <f t="shared" ca="1" si="468"/>
        <v>-</v>
      </c>
      <c r="DH121" s="163" t="str">
        <f t="shared" ca="1" si="468"/>
        <v>-</v>
      </c>
      <c r="DI121" s="163" t="str">
        <f t="shared" ca="1" si="468"/>
        <v>-</v>
      </c>
      <c r="DJ121" s="163" t="str">
        <f t="shared" ca="1" si="468"/>
        <v>-</v>
      </c>
      <c r="DK121" s="163" t="str">
        <f t="shared" ca="1" si="468"/>
        <v>-</v>
      </c>
      <c r="DL121" s="10"/>
      <c r="DM121" s="163" t="str">
        <f t="shared" ca="1" si="472"/>
        <v>-</v>
      </c>
      <c r="DN121" s="163" t="str">
        <f t="shared" ca="1" si="472"/>
        <v>-</v>
      </c>
      <c r="DO121" s="163" t="str">
        <f t="shared" ca="1" si="472"/>
        <v>-</v>
      </c>
      <c r="DP121" s="163" t="str">
        <f t="shared" ca="1" si="472"/>
        <v>-</v>
      </c>
      <c r="DQ121" s="163" t="str">
        <f t="shared" ca="1" si="472"/>
        <v>-</v>
      </c>
      <c r="DR121" s="163" t="str">
        <f t="shared" ca="1" si="472"/>
        <v>-</v>
      </c>
      <c r="DS121" s="163" t="str">
        <f t="shared" ca="1" si="472"/>
        <v>-</v>
      </c>
      <c r="DT121" s="163" t="str">
        <f t="shared" ca="1" si="472"/>
        <v>-</v>
      </c>
      <c r="DU121" s="163" t="str">
        <f t="shared" ca="1" si="472"/>
        <v>-</v>
      </c>
      <c r="DV121" s="163" t="str">
        <f t="shared" ca="1" si="472"/>
        <v>-</v>
      </c>
      <c r="DW121" s="163" t="str">
        <f t="shared" ca="1" si="472"/>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48"/>
        <v>-</v>
      </c>
      <c r="EJ121" s="163" t="str">
        <f t="shared" ca="1" si="448"/>
        <v>-</v>
      </c>
      <c r="EK121" s="163" t="str">
        <f t="shared" ca="1" si="448"/>
        <v>-</v>
      </c>
      <c r="EL121" s="163" t="str">
        <f t="shared" ca="1" si="448"/>
        <v>-</v>
      </c>
      <c r="EM121" s="163" t="str">
        <f t="shared" ca="1" si="448"/>
        <v>-</v>
      </c>
      <c r="EN121" s="163" t="str">
        <f t="shared" ca="1" si="448"/>
        <v>-</v>
      </c>
      <c r="EO121" s="163" t="str">
        <f t="shared" ca="1" si="448"/>
        <v>-</v>
      </c>
      <c r="EP121" s="163" t="str">
        <f t="shared" ca="1" si="448"/>
        <v>-</v>
      </c>
      <c r="EQ121" s="163">
        <f t="shared" ca="1" si="448"/>
        <v>1</v>
      </c>
      <c r="ER121" s="163">
        <f t="shared" ca="1" si="448"/>
        <v>1</v>
      </c>
      <c r="ES121" s="163">
        <f t="shared" ca="1" si="448"/>
        <v>0</v>
      </c>
      <c r="ET121" s="163" t="str">
        <f t="shared" ca="1" si="448"/>
        <v>-</v>
      </c>
      <c r="EU121" s="163" t="str">
        <f t="shared" ca="1" si="448"/>
        <v>-</v>
      </c>
      <c r="EV121" s="163" t="str">
        <f t="shared" ca="1" si="448"/>
        <v>-</v>
      </c>
      <c r="EW121" s="163" t="str">
        <f t="shared" ca="1" si="448"/>
        <v>-</v>
      </c>
      <c r="EX121" s="163" t="str">
        <f t="shared" ca="1" si="448"/>
        <v>-</v>
      </c>
      <c r="EY121" s="163" t="str">
        <f t="shared" ca="1" si="448"/>
        <v>-</v>
      </c>
      <c r="EZ121" s="163" t="str">
        <f t="shared" ca="1" si="448"/>
        <v>-</v>
      </c>
      <c r="FA121" s="163">
        <f t="shared" ca="1" si="448"/>
        <v>0</v>
      </c>
      <c r="FB121" s="163" t="str">
        <f t="shared" ca="1" si="448"/>
        <v>-</v>
      </c>
      <c r="FC121" s="163" t="str">
        <f t="shared" ca="1" si="444"/>
        <v>-</v>
      </c>
      <c r="FD121" s="163" t="str">
        <f t="shared" ca="1" si="444"/>
        <v>-</v>
      </c>
      <c r="FE121" s="163" t="str">
        <f t="shared" ref="FE121:FT136" ca="1" si="476">OFFSET(FE$5,$B121,0)</f>
        <v>-</v>
      </c>
      <c r="FF121" s="163" t="str">
        <f t="shared" ca="1" si="476"/>
        <v>-</v>
      </c>
      <c r="FG121" s="163">
        <f t="shared" ca="1" si="476"/>
        <v>0</v>
      </c>
      <c r="FH121" s="163">
        <f t="shared" ca="1" si="476"/>
        <v>0</v>
      </c>
      <c r="FI121" s="163">
        <f t="shared" ca="1" si="476"/>
        <v>0</v>
      </c>
      <c r="FJ121" s="163">
        <f t="shared" ca="1" si="476"/>
        <v>0</v>
      </c>
      <c r="FK121" s="163">
        <f t="shared" ca="1" si="476"/>
        <v>0</v>
      </c>
      <c r="FL121" s="163">
        <f t="shared" ca="1" si="476"/>
        <v>0</v>
      </c>
      <c r="FM121" s="163">
        <f t="shared" ca="1" si="476"/>
        <v>0</v>
      </c>
      <c r="FN121" s="163" t="str">
        <f t="shared" ca="1" si="476"/>
        <v>-</v>
      </c>
      <c r="FO121" s="163" t="str">
        <f t="shared" ca="1" si="476"/>
        <v>-</v>
      </c>
      <c r="FP121" s="163" t="str">
        <f t="shared" ca="1" si="476"/>
        <v>-</v>
      </c>
      <c r="FQ121" s="163" t="str">
        <f t="shared" ca="1" si="476"/>
        <v>-</v>
      </c>
      <c r="FR121" s="163" t="str">
        <f t="shared" ca="1" si="476"/>
        <v>-</v>
      </c>
      <c r="FS121" s="163" t="str">
        <f t="shared" ca="1" si="476"/>
        <v>-</v>
      </c>
      <c r="FT121" s="163" t="str">
        <f t="shared" ca="1" si="476"/>
        <v>-</v>
      </c>
      <c r="FU121" s="163" t="str">
        <f t="shared" ref="FU121:GH136" ca="1" si="477">OFFSET(FU$5,$B121,0)</f>
        <v>-</v>
      </c>
      <c r="FV121" s="163" t="str">
        <f t="shared" ca="1" si="477"/>
        <v>-</v>
      </c>
      <c r="FW121" s="163" t="str">
        <f t="shared" ca="1" si="477"/>
        <v>-</v>
      </c>
      <c r="FX121" s="163" t="str">
        <f t="shared" ca="1" si="477"/>
        <v>-</v>
      </c>
      <c r="FY121" s="10"/>
      <c r="FZ121" s="163">
        <f t="shared" ca="1" si="477"/>
        <v>1</v>
      </c>
      <c r="GA121" s="163" t="str">
        <f t="shared" ca="1" si="477"/>
        <v>-</v>
      </c>
      <c r="GB121" s="163" t="str">
        <f t="shared" ca="1" si="477"/>
        <v>-</v>
      </c>
      <c r="GC121" s="163" t="str">
        <f t="shared" ca="1" si="477"/>
        <v>-</v>
      </c>
      <c r="GD121" s="163" t="str">
        <f t="shared" ca="1" si="477"/>
        <v>-</v>
      </c>
      <c r="GE121" s="163" t="b">
        <f t="shared" ca="1" si="477"/>
        <v>0</v>
      </c>
      <c r="GF121" s="163" t="str">
        <f t="shared" ca="1" si="477"/>
        <v>-</v>
      </c>
      <c r="GG121" s="163">
        <f t="shared" ca="1" si="477"/>
        <v>0</v>
      </c>
      <c r="GH121" s="163" t="str">
        <f t="shared" ca="1" si="477"/>
        <v>-</v>
      </c>
      <c r="GI121" s="161" cm="1">
        <f t="array" aca="1" ref="GI121" ca="1">INDEX(i.rev,$K121,GI$15)</f>
        <v>1</v>
      </c>
      <c r="GJ121" s="163">
        <f t="shared" ca="1" si="458"/>
        <v>0</v>
      </c>
      <c r="GK121" s="163">
        <f t="shared" ca="1" si="458"/>
        <v>1</v>
      </c>
      <c r="GL121" s="163">
        <f t="shared" ca="1" si="458"/>
        <v>0</v>
      </c>
      <c r="GM121" s="163">
        <f t="shared" ca="1" si="458"/>
        <v>1</v>
      </c>
      <c r="GN121" s="163">
        <f t="shared" ca="1" si="458"/>
        <v>1</v>
      </c>
      <c r="GO121" s="163">
        <f t="shared" ca="1" si="458"/>
        <v>1</v>
      </c>
      <c r="GP121" s="163">
        <f t="shared" ca="1" si="458"/>
        <v>0</v>
      </c>
      <c r="GQ121" s="163">
        <f t="shared" ca="1" si="458"/>
        <v>0</v>
      </c>
      <c r="GR121" s="163">
        <f t="shared" ca="1" si="458"/>
        <v>0</v>
      </c>
      <c r="GS121" s="163">
        <f t="shared" ca="1" si="458"/>
        <v>0</v>
      </c>
      <c r="GT121" s="163">
        <f t="shared" ca="1" si="458"/>
        <v>0</v>
      </c>
      <c r="GU121" s="163">
        <f t="shared" ca="1" si="458"/>
        <v>0</v>
      </c>
      <c r="GV121" s="163">
        <f t="shared" ca="1" si="458"/>
        <v>0</v>
      </c>
      <c r="GW121" s="163">
        <f t="shared" ca="1" si="458"/>
        <v>0</v>
      </c>
      <c r="GX121" s="163">
        <f t="shared" ca="1" si="458"/>
        <v>0</v>
      </c>
      <c r="GY121" s="163">
        <f t="shared" ca="1" si="458"/>
        <v>0</v>
      </c>
      <c r="GZ121" s="161" cm="1">
        <f t="array" aca="1" ref="GZ121" ca="1">INDEX(i.rev,$K121,GZ$15)</f>
        <v>0</v>
      </c>
      <c r="HA121" s="163">
        <f t="shared" ca="1" si="395"/>
        <v>0</v>
      </c>
      <c r="HB121" s="161" cm="1">
        <f t="array" aca="1" ref="HB121" ca="1">INDEX(i.rev,$K121,HB$15)</f>
        <v>1</v>
      </c>
      <c r="HC121" s="163">
        <f t="shared" ca="1" si="461"/>
        <v>0</v>
      </c>
      <c r="HD121" s="163">
        <f t="shared" ca="1" si="461"/>
        <v>0</v>
      </c>
      <c r="HE121" s="163">
        <f t="shared" ca="1" si="461"/>
        <v>0</v>
      </c>
      <c r="HF121" s="163">
        <f t="shared" ca="1" si="461"/>
        <v>0</v>
      </c>
      <c r="HG121" s="163">
        <f t="shared" ca="1" si="461"/>
        <v>0</v>
      </c>
      <c r="HH121" s="163">
        <f t="shared" ca="1" si="461"/>
        <v>0</v>
      </c>
      <c r="HI121" s="163">
        <f t="shared" ca="1" si="461"/>
        <v>0</v>
      </c>
      <c r="HJ121" s="10">
        <f>HJ120+0.15</f>
        <v>0.3</v>
      </c>
      <c r="HK121" s="163" t="str">
        <f t="shared" ca="1" si="445"/>
        <v>-</v>
      </c>
      <c r="HL121" s="163" t="str">
        <f t="shared" ca="1" si="445"/>
        <v>-</v>
      </c>
      <c r="HM121" s="193" t="b">
        <f>TRUE</f>
        <v>1</v>
      </c>
      <c r="HN121" s="195">
        <f t="shared" si="464"/>
        <v>10.5</v>
      </c>
      <c r="HO121" s="163" t="str">
        <f t="shared" ca="1" si="426"/>
        <v>-</v>
      </c>
      <c r="HP121" s="161" t="b">
        <f t="shared" si="310"/>
        <v>0</v>
      </c>
      <c r="HQ121" s="161" t="b">
        <f t="shared" si="310"/>
        <v>0</v>
      </c>
      <c r="HR121" s="161" t="b">
        <f t="shared" si="310"/>
        <v>1</v>
      </c>
      <c r="HS121" s="163">
        <f t="shared" ca="1" si="461"/>
        <v>0</v>
      </c>
      <c r="HT121" s="161">
        <f t="shared" ca="1" si="311"/>
        <v>1</v>
      </c>
      <c r="HU121" s="161">
        <f t="shared" ca="1" si="311"/>
        <v>1</v>
      </c>
      <c r="HV121" s="163" t="str">
        <f t="shared" ca="1" si="461"/>
        <v>-</v>
      </c>
      <c r="HW121" s="163" t="str">
        <f t="shared" ca="1" si="461"/>
        <v>-</v>
      </c>
      <c r="HX121" s="163" t="str">
        <f t="shared" ca="1" si="461"/>
        <v>-</v>
      </c>
      <c r="HY121" s="163" t="str">
        <f t="shared" ca="1" si="461"/>
        <v>-</v>
      </c>
      <c r="HZ121" s="163" t="str">
        <f t="shared" ca="1" si="461"/>
        <v>-</v>
      </c>
      <c r="IA121" s="163" t="str">
        <f t="shared" ca="1" si="461"/>
        <v>-</v>
      </c>
      <c r="IB121" s="163" t="str">
        <f t="shared" ca="1" si="461"/>
        <v>-</v>
      </c>
      <c r="IC121" s="163" t="str">
        <f t="shared" ca="1" si="461"/>
        <v>-</v>
      </c>
      <c r="ID121" s="163" t="str">
        <f t="shared" ca="1" si="461"/>
        <v>-</v>
      </c>
      <c r="IE121" s="163" t="b">
        <f t="shared" ca="1" si="461"/>
        <v>1</v>
      </c>
      <c r="IF121" s="163" t="str">
        <f t="shared" ca="1" si="461"/>
        <v>-</v>
      </c>
      <c r="IG121" s="163" t="str">
        <f t="shared" ca="1" si="461"/>
        <v>-</v>
      </c>
      <c r="IH121" s="163" t="str">
        <f t="shared" ca="1" si="312"/>
        <v>-</v>
      </c>
      <c r="II121" s="163" t="b">
        <f t="shared" ca="1" si="312"/>
        <v>1</v>
      </c>
      <c r="IJ121" s="163">
        <f t="shared" ca="1" si="312"/>
        <v>0</v>
      </c>
      <c r="IK121" s="163" t="str">
        <f t="shared" ca="1" si="312"/>
        <v>-</v>
      </c>
      <c r="IL121" s="163" t="str">
        <f t="shared" ca="1" si="312"/>
        <v>-</v>
      </c>
      <c r="IM121" s="163" t="str">
        <f t="shared" ca="1" si="312"/>
        <v>-</v>
      </c>
      <c r="IN121" s="163" t="str">
        <f t="shared" ca="1" si="312"/>
        <v>-</v>
      </c>
      <c r="IO121" s="163" t="str">
        <f t="shared" ca="1" si="312"/>
        <v>-</v>
      </c>
      <c r="IP121" s="163">
        <f t="shared" ca="1" si="312"/>
        <v>0</v>
      </c>
      <c r="IQ121" s="163" t="str">
        <f t="shared" ca="1" si="312"/>
        <v>-</v>
      </c>
      <c r="IR121" s="163" t="str">
        <f t="shared" ca="1" si="312"/>
        <v>-</v>
      </c>
      <c r="IS121" s="163" t="str">
        <f t="shared" ca="1" si="312"/>
        <v>-</v>
      </c>
      <c r="IT121" s="163">
        <f t="shared" ca="1" si="312"/>
        <v>500</v>
      </c>
      <c r="IU121" s="163">
        <f t="shared" ca="1" si="312"/>
        <v>500</v>
      </c>
      <c r="IV121" s="163" t="str">
        <f t="shared" ca="1" si="312"/>
        <v>-</v>
      </c>
      <c r="IW121" s="163" t="str">
        <f t="shared" ca="1" si="312"/>
        <v>-</v>
      </c>
      <c r="IX121" s="163" t="str">
        <f t="shared" ca="1" si="446"/>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316"/>
        <v>4.4999999999999998E-2</v>
      </c>
      <c r="MA121" s="161">
        <f t="shared" ca="1" si="317"/>
        <v>4.4999999999999998E-2</v>
      </c>
      <c r="MB121" s="163">
        <f t="shared" ca="1" si="473"/>
        <v>1</v>
      </c>
      <c r="MC121" s="163">
        <f t="shared" ca="1" si="473"/>
        <v>0</v>
      </c>
      <c r="MD121" s="163">
        <f t="shared" ca="1" si="473"/>
        <v>1</v>
      </c>
      <c r="ME121" s="163">
        <f t="shared" ca="1" si="473"/>
        <v>1</v>
      </c>
      <c r="MF121" s="163">
        <f t="shared" ca="1" si="473"/>
        <v>0</v>
      </c>
      <c r="MG121" s="163">
        <f t="shared" ca="1" si="473"/>
        <v>70</v>
      </c>
      <c r="MH121" s="163">
        <f t="shared" ca="1" si="473"/>
        <v>50</v>
      </c>
      <c r="MI121" s="163">
        <f t="shared" ca="1" si="473"/>
        <v>85</v>
      </c>
      <c r="MJ121" s="163">
        <f t="shared" ca="1" si="473"/>
        <v>50</v>
      </c>
      <c r="MK121" s="161">
        <f t="shared" ca="1" si="397"/>
        <v>1</v>
      </c>
      <c r="ML121" s="161">
        <f t="shared" ca="1" si="398"/>
        <v>1</v>
      </c>
      <c r="MM121" s="161">
        <f t="shared" ca="1" si="399"/>
        <v>1</v>
      </c>
      <c r="MN121" s="161">
        <f t="shared" ca="1" si="320"/>
        <v>1</v>
      </c>
      <c r="MO121" s="161">
        <f t="shared" ca="1" si="320"/>
        <v>1</v>
      </c>
      <c r="MP121" s="163">
        <f t="shared" ca="1" si="473"/>
        <v>1</v>
      </c>
      <c r="MQ121" s="10"/>
      <c r="MR121" s="163">
        <f t="shared" ca="1" si="473"/>
        <v>1</v>
      </c>
      <c r="MS121" s="161">
        <f t="shared" ca="1" si="321"/>
        <v>0.85</v>
      </c>
      <c r="MT121" s="163">
        <f t="shared" ca="1" si="473"/>
        <v>0.75</v>
      </c>
      <c r="MU121" s="163">
        <f t="shared" ca="1" si="473"/>
        <v>0.8</v>
      </c>
      <c r="MV121" s="163">
        <f t="shared" ca="1" si="452"/>
        <v>0.82499999999999996</v>
      </c>
      <c r="MW121" s="163">
        <f t="shared" ca="1" si="473"/>
        <v>0.875</v>
      </c>
      <c r="MX121" s="163">
        <f t="shared" ca="1" si="473"/>
        <v>0.9</v>
      </c>
      <c r="MY121" s="163">
        <f t="shared" ca="1" si="469"/>
        <v>0.75</v>
      </c>
      <c r="MZ121" s="163">
        <f t="shared" ca="1" si="469"/>
        <v>0.78142857142857147</v>
      </c>
      <c r="NA121" s="163">
        <f t="shared" ca="1" si="469"/>
        <v>0.82499999999999996</v>
      </c>
      <c r="NB121" s="163">
        <f t="shared" ca="1" si="469"/>
        <v>0.875</v>
      </c>
      <c r="NC121" s="163">
        <f t="shared" ca="1" si="469"/>
        <v>0.9</v>
      </c>
      <c r="ND121" s="163">
        <f t="shared" ca="1" si="469"/>
        <v>0.9</v>
      </c>
      <c r="NE121" s="163">
        <f t="shared" ca="1" si="469"/>
        <v>0.75</v>
      </c>
      <c r="NF121" s="163">
        <f t="shared" ca="1" si="469"/>
        <v>0.78142857142857147</v>
      </c>
      <c r="NG121" s="163">
        <f t="shared" ca="1" si="469"/>
        <v>0.82499999999999996</v>
      </c>
      <c r="NH121" s="163">
        <f t="shared" ca="1" si="469"/>
        <v>0.875</v>
      </c>
      <c r="NI121" s="163">
        <f t="shared" ca="1" si="469"/>
        <v>0.9</v>
      </c>
      <c r="NJ121" s="163">
        <f t="shared" ca="1" si="469"/>
        <v>0.9</v>
      </c>
      <c r="NK121" s="163">
        <f t="shared" ca="1" si="469"/>
        <v>0.75</v>
      </c>
      <c r="NL121" s="163">
        <f t="shared" ca="1" si="469"/>
        <v>0.78142857142857147</v>
      </c>
      <c r="NM121" s="163">
        <f t="shared" ca="1" si="469"/>
        <v>0.82499999999999996</v>
      </c>
      <c r="NN121" s="163">
        <f t="shared" ca="1" si="469"/>
        <v>0.875</v>
      </c>
      <c r="NO121" s="163">
        <f t="shared" ca="1" si="469"/>
        <v>0.9</v>
      </c>
      <c r="NP121" s="163">
        <f t="shared" ca="1" si="469"/>
        <v>0.9</v>
      </c>
      <c r="NQ121" s="163">
        <f t="shared" ca="1" si="469"/>
        <v>0.75</v>
      </c>
      <c r="NR121" s="163">
        <f t="shared" ca="1" si="469"/>
        <v>0.78142857142857147</v>
      </c>
      <c r="NS121" s="163">
        <f t="shared" ca="1" si="469"/>
        <v>0.82499999999999996</v>
      </c>
      <c r="NT121" s="163">
        <f t="shared" ca="1" si="469"/>
        <v>0.875</v>
      </c>
      <c r="NU121" s="163">
        <f t="shared" ca="1" si="469"/>
        <v>0.9</v>
      </c>
      <c r="NV121" s="163">
        <f t="shared" ca="1" si="469"/>
        <v>0.9</v>
      </c>
      <c r="NW121" s="163">
        <f t="shared" ca="1" si="469"/>
        <v>0.75</v>
      </c>
      <c r="NX121" s="163">
        <f t="shared" ca="1" si="469"/>
        <v>0.78142857142857147</v>
      </c>
      <c r="NY121" s="163">
        <f t="shared" ca="1" si="469"/>
        <v>0.82499999999999996</v>
      </c>
      <c r="NZ121" s="163">
        <f t="shared" ca="1" si="469"/>
        <v>0.875</v>
      </c>
      <c r="OA121" s="163">
        <f t="shared" ca="1" si="469"/>
        <v>0.9</v>
      </c>
      <c r="OB121" s="163">
        <f t="shared" ca="1" si="469"/>
        <v>0.9</v>
      </c>
      <c r="OC121" s="163">
        <f t="shared" ca="1" si="469"/>
        <v>0.75</v>
      </c>
      <c r="OD121" s="163">
        <f t="shared" ca="1" si="469"/>
        <v>0.78142857142857147</v>
      </c>
      <c r="OE121" s="163">
        <f t="shared" ca="1" si="469"/>
        <v>0.82499999999999996</v>
      </c>
      <c r="OF121" s="163">
        <f t="shared" ca="1" si="469"/>
        <v>0.875</v>
      </c>
      <c r="OG121" s="163">
        <f t="shared" ca="1" si="469"/>
        <v>0.9</v>
      </c>
      <c r="OH121" s="163">
        <f t="shared" ca="1" si="469"/>
        <v>0.9</v>
      </c>
      <c r="OI121" s="163">
        <f t="shared" ca="1" si="469"/>
        <v>0.75</v>
      </c>
      <c r="OJ121" s="163">
        <f t="shared" ca="1" si="469"/>
        <v>0.76904761904761909</v>
      </c>
      <c r="OK121" s="163">
        <f t="shared" ca="1" si="469"/>
        <v>0.82000000000000006</v>
      </c>
      <c r="OL121" s="163">
        <f t="shared" ca="1" si="469"/>
        <v>0.875</v>
      </c>
      <c r="OM121" s="163">
        <f t="shared" ca="1" si="469"/>
        <v>0.9</v>
      </c>
      <c r="ON121" s="163">
        <f t="shared" ca="1" si="469"/>
        <v>0.90000000000000013</v>
      </c>
      <c r="OO121" s="163">
        <f t="shared" ca="1" si="469"/>
        <v>0.75</v>
      </c>
      <c r="OP121" s="163">
        <f t="shared" ca="1" si="469"/>
        <v>0.76904761904761909</v>
      </c>
      <c r="OQ121" s="163">
        <f t="shared" ca="1" si="469"/>
        <v>0.82000000000000006</v>
      </c>
      <c r="OR121" s="163">
        <f t="shared" ca="1" si="469"/>
        <v>0.875</v>
      </c>
      <c r="OS121" s="163">
        <f t="shared" ca="1" si="469"/>
        <v>0.9</v>
      </c>
      <c r="OT121" s="163">
        <f t="shared" ca="1" si="469"/>
        <v>0.9</v>
      </c>
      <c r="OU121" s="163">
        <f t="shared" ca="1" si="465"/>
        <v>0.875</v>
      </c>
      <c r="OV121" s="161">
        <f t="shared" ca="1" si="325"/>
        <v>1</v>
      </c>
      <c r="OW121" s="161">
        <f t="shared" ca="1" si="326"/>
        <v>1</v>
      </c>
      <c r="OX121" s="161" t="str">
        <f t="shared" ca="1" si="327"/>
        <v>-</v>
      </c>
      <c r="OY121" s="193">
        <v>2</v>
      </c>
      <c r="OZ121" s="161" t="str">
        <f t="shared" ca="1" si="328"/>
        <v>-</v>
      </c>
      <c r="PA121" s="161" t="str">
        <f t="shared" ca="1" si="329"/>
        <v>-</v>
      </c>
      <c r="PB121" s="163">
        <f t="shared" ca="1" si="473"/>
        <v>0</v>
      </c>
      <c r="PC121" s="27">
        <v>0</v>
      </c>
    </row>
    <row r="122" spans="1:419" s="143" customFormat="1" hidden="1" outlineLevel="1">
      <c r="A122" s="121">
        <f t="shared" si="462"/>
        <v>117</v>
      </c>
      <c r="B122" s="121">
        <f t="shared" si="390"/>
        <v>13</v>
      </c>
      <c r="C122" s="143">
        <v>101</v>
      </c>
      <c r="D122" s="143" t="s">
        <v>884</v>
      </c>
      <c r="E122" s="143" t="b">
        <v>0</v>
      </c>
      <c r="F122" s="143" t="b">
        <v>0</v>
      </c>
      <c r="G122" s="143" t="b">
        <f t="shared" si="428"/>
        <v>0</v>
      </c>
      <c r="H122" s="139">
        <v>3</v>
      </c>
      <c r="I122" s="32">
        <v>1</v>
      </c>
      <c r="J122" s="139">
        <f t="shared" ca="1" si="453"/>
        <v>1</v>
      </c>
      <c r="K122" s="139">
        <f t="shared" ca="1" si="453"/>
        <v>1</v>
      </c>
      <c r="L122" s="139">
        <f t="shared" ca="1" si="453"/>
        <v>1</v>
      </c>
      <c r="M122" s="139">
        <f t="shared" ca="1" si="453"/>
        <v>1</v>
      </c>
      <c r="N122" s="139">
        <f t="shared" ca="1" si="453"/>
        <v>1</v>
      </c>
      <c r="O122" s="139">
        <f t="shared" ca="1" si="453"/>
        <v>1</v>
      </c>
      <c r="P122" s="139">
        <f t="shared" ca="1" si="453"/>
        <v>1</v>
      </c>
      <c r="Q122" s="139">
        <f t="shared" ca="1" si="453"/>
        <v>1</v>
      </c>
      <c r="R122" s="139">
        <f t="shared" ca="1" si="453"/>
        <v>2</v>
      </c>
      <c r="S122" s="139">
        <f t="shared" ca="1" si="454"/>
        <v>1</v>
      </c>
      <c r="T122" s="139">
        <f t="shared" ca="1" si="454"/>
        <v>1</v>
      </c>
      <c r="U122" s="139">
        <f t="shared" ca="1" si="454"/>
        <v>1</v>
      </c>
      <c r="V122" s="139">
        <f t="shared" ca="1" si="454"/>
        <v>1</v>
      </c>
      <c r="W122" s="139">
        <f t="shared" ca="1" si="453"/>
        <v>1</v>
      </c>
      <c r="X122" s="139">
        <f t="shared" ca="1" si="453"/>
        <v>2</v>
      </c>
      <c r="Y122" s="139">
        <f t="shared" ca="1" si="453"/>
        <v>1</v>
      </c>
      <c r="Z122" s="139">
        <f t="shared" ca="1" si="453"/>
        <v>1</v>
      </c>
      <c r="AA122" s="139">
        <f t="shared" ca="1" si="453"/>
        <v>1</v>
      </c>
      <c r="AB122" s="139">
        <f t="shared" ca="1" si="453"/>
        <v>1</v>
      </c>
      <c r="AC122" s="139">
        <f t="shared" ca="1" si="453"/>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49643822592 SE CropgrazeFALSE Pasture0.85 (F33N11) SR 15.75 Rot_constrained</v>
      </c>
      <c r="AF122" s="10" t="str">
        <f ca="1">IF(COUNTIF(AE$5:AE122,AE122)=1,"-","Dup")</f>
        <v>-</v>
      </c>
      <c r="AG122" s="10"/>
      <c r="AH122" s="162" t="b">
        <v>0</v>
      </c>
      <c r="AI122" s="162" t="b">
        <v>0</v>
      </c>
      <c r="AJ122" s="162" t="b">
        <v>0</v>
      </c>
      <c r="AK122" s="162" t="b">
        <v>0</v>
      </c>
      <c r="AL122" s="162" t="b">
        <v>0</v>
      </c>
      <c r="AM122" s="162" t="b">
        <v>1</v>
      </c>
      <c r="AN122" s="10"/>
      <c r="AO122" s="161" t="b">
        <f t="shared" si="471"/>
        <v>1</v>
      </c>
      <c r="AP122" s="161" t="str">
        <f t="shared" si="471"/>
        <v>-</v>
      </c>
      <c r="AQ122" s="161" t="str">
        <f t="shared" si="471"/>
        <v>-</v>
      </c>
      <c r="AR122" s="161" t="str">
        <f t="shared" si="471"/>
        <v>-</v>
      </c>
      <c r="AS122" s="161" t="b">
        <f t="shared" si="471"/>
        <v>1</v>
      </c>
      <c r="AT122" s="161" t="b">
        <f t="shared" si="471"/>
        <v>0</v>
      </c>
      <c r="AU122" s="161">
        <f t="shared" ca="1" si="297"/>
        <v>0</v>
      </c>
      <c r="AV122" s="161" t="b">
        <f t="shared" ca="1" si="455"/>
        <v>0</v>
      </c>
      <c r="AW122" s="161" t="b">
        <f t="shared" ca="1" si="455"/>
        <v>0</v>
      </c>
      <c r="AX122" s="161" t="str">
        <f t="shared" ca="1" si="455"/>
        <v>-</v>
      </c>
      <c r="AY122" s="161" t="str">
        <f t="shared" ca="1" si="455"/>
        <v>-</v>
      </c>
      <c r="AZ122" s="161" t="str">
        <f t="shared" ca="1" si="455"/>
        <v>-</v>
      </c>
      <c r="BA122" s="10"/>
      <c r="BB122" s="161" t="b">
        <f t="shared" si="299"/>
        <v>1</v>
      </c>
      <c r="BC122" s="163" t="b">
        <f t="shared" ca="1" si="472"/>
        <v>1</v>
      </c>
      <c r="BD122" s="163" t="b">
        <f t="shared" ca="1" si="472"/>
        <v>1</v>
      </c>
      <c r="BE122" s="162">
        <f t="shared" si="351"/>
        <v>3108</v>
      </c>
      <c r="BF122" s="163" t="str">
        <f t="shared" ca="1" si="472"/>
        <v>-</v>
      </c>
      <c r="BG122" s="163" t="str">
        <f t="shared" ca="1" si="472"/>
        <v>-</v>
      </c>
      <c r="BH122" s="163" t="str">
        <f t="shared" ca="1" si="472"/>
        <v>-</v>
      </c>
      <c r="BI122" s="163" t="str">
        <f t="shared" ca="1" si="472"/>
        <v>-</v>
      </c>
      <c r="BJ122" s="163" t="str">
        <f t="shared" ca="1" si="472"/>
        <v>-</v>
      </c>
      <c r="BK122" s="163">
        <f t="shared" ca="1" si="472"/>
        <v>1</v>
      </c>
      <c r="BL122" s="163">
        <f t="shared" ca="1" si="472"/>
        <v>1</v>
      </c>
      <c r="BM122" s="163" t="str">
        <f t="shared" ca="1" si="472"/>
        <v>-</v>
      </c>
      <c r="BN122" s="163" t="str">
        <f t="shared" ca="1" si="472"/>
        <v>-</v>
      </c>
      <c r="BO122" s="163" t="b">
        <f t="shared" ca="1" si="301"/>
        <v>0</v>
      </c>
      <c r="BP122" s="163" t="b">
        <f t="shared" ca="1" si="474"/>
        <v>0</v>
      </c>
      <c r="BQ122" s="163" t="b">
        <f t="shared" ca="1" si="474"/>
        <v>0</v>
      </c>
      <c r="BR122" s="163" t="b">
        <f t="shared" ca="1" si="474"/>
        <v>0</v>
      </c>
      <c r="BS122" s="163" t="b">
        <f t="shared" ca="1" si="474"/>
        <v>0</v>
      </c>
      <c r="BT122" s="163" t="b">
        <f t="shared" ca="1" si="474"/>
        <v>0</v>
      </c>
      <c r="BU122" s="163" t="b">
        <f t="shared" ca="1" si="474"/>
        <v>0</v>
      </c>
      <c r="BV122" s="163" t="b">
        <f t="shared" ca="1" si="474"/>
        <v>0</v>
      </c>
      <c r="BW122" s="163" t="b">
        <f t="shared" ca="1" si="474"/>
        <v>0</v>
      </c>
      <c r="BX122" s="163" t="str">
        <f t="shared" ref="BX122:DC137" ca="1" si="478">OFFSET(BX$5,$B122,0)</f>
        <v>-</v>
      </c>
      <c r="BY122" s="163" t="str">
        <f t="shared" ca="1" si="467"/>
        <v>-</v>
      </c>
      <c r="BZ122" s="163" t="str">
        <f t="shared" ca="1" si="467"/>
        <v>-</v>
      </c>
      <c r="CA122" s="163" t="str">
        <f t="shared" ca="1" si="467"/>
        <v>-</v>
      </c>
      <c r="CB122" s="163" t="str">
        <f t="shared" ca="1" si="467"/>
        <v>-</v>
      </c>
      <c r="CC122" s="163" t="str">
        <f t="shared" ca="1" si="467"/>
        <v>-</v>
      </c>
      <c r="CD122" s="163" t="str">
        <f t="shared" ca="1" si="467"/>
        <v>-</v>
      </c>
      <c r="CE122" s="163" t="str">
        <f t="shared" ca="1" si="467"/>
        <v>-</v>
      </c>
      <c r="CF122" s="163" t="str">
        <f t="shared" ca="1" si="467"/>
        <v>-</v>
      </c>
      <c r="CG122" s="163" t="str">
        <f t="shared" ca="1" si="478"/>
        <v>-</v>
      </c>
      <c r="CH122" s="163" t="str">
        <f t="shared" ca="1" si="478"/>
        <v>-</v>
      </c>
      <c r="CI122" s="163" t="str">
        <f t="shared" ca="1" si="478"/>
        <v>-</v>
      </c>
      <c r="CJ122" s="163" t="str">
        <f t="shared" ca="1" si="478"/>
        <v>-</v>
      </c>
      <c r="CK122" s="163" t="str">
        <f t="shared" ca="1" si="478"/>
        <v>-</v>
      </c>
      <c r="CL122" s="163" t="str">
        <f t="shared" ca="1" si="478"/>
        <v>-</v>
      </c>
      <c r="CM122" s="163" t="str">
        <f t="shared" ca="1" si="478"/>
        <v>-</v>
      </c>
      <c r="CN122" s="163" t="str">
        <f t="shared" ca="1" si="478"/>
        <v>-</v>
      </c>
      <c r="CO122" s="163" t="str">
        <f t="shared" ca="1" si="478"/>
        <v>-</v>
      </c>
      <c r="CP122" s="163" t="str">
        <f t="shared" ca="1" si="478"/>
        <v>-</v>
      </c>
      <c r="CQ122" s="163" t="str">
        <f t="shared" ca="1" si="478"/>
        <v>-</v>
      </c>
      <c r="CR122" s="163" t="str">
        <f t="shared" ca="1" si="478"/>
        <v>-</v>
      </c>
      <c r="CS122" s="163" t="str">
        <f t="shared" ca="1" si="478"/>
        <v>-</v>
      </c>
      <c r="CT122" s="163" t="str">
        <f t="shared" ca="1" si="478"/>
        <v>-</v>
      </c>
      <c r="CU122" s="163" t="str">
        <f t="shared" ca="1" si="463"/>
        <v>-</v>
      </c>
      <c r="CV122" s="163" t="str">
        <f t="shared" ca="1" si="463"/>
        <v>-</v>
      </c>
      <c r="CW122" s="163" t="str">
        <f t="shared" ca="1" si="463"/>
        <v>-</v>
      </c>
      <c r="CX122" s="163" t="str">
        <f t="shared" ca="1" si="463"/>
        <v>-</v>
      </c>
      <c r="CY122" s="163" t="str">
        <f t="shared" ca="1" si="463"/>
        <v>-</v>
      </c>
      <c r="CZ122" s="163" t="str">
        <f t="shared" ca="1" si="463"/>
        <v>-</v>
      </c>
      <c r="DA122" s="163" t="str">
        <f t="shared" ca="1" si="463"/>
        <v>-</v>
      </c>
      <c r="DB122" s="163" t="str">
        <f t="shared" ca="1" si="463"/>
        <v>-</v>
      </c>
      <c r="DC122" s="163" t="str">
        <f t="shared" ca="1" si="478"/>
        <v>-</v>
      </c>
      <c r="DD122" s="163" t="str">
        <f t="shared" ca="1" si="468"/>
        <v>-</v>
      </c>
      <c r="DE122" s="163" t="str">
        <f t="shared" ca="1" si="468"/>
        <v>-</v>
      </c>
      <c r="DF122" s="163" t="str">
        <f t="shared" ca="1" si="468"/>
        <v>-</v>
      </c>
      <c r="DG122" s="163" t="str">
        <f t="shared" ca="1" si="468"/>
        <v>-</v>
      </c>
      <c r="DH122" s="163" t="str">
        <f t="shared" ca="1" si="468"/>
        <v>-</v>
      </c>
      <c r="DI122" s="163" t="str">
        <f t="shared" ca="1" si="468"/>
        <v>-</v>
      </c>
      <c r="DJ122" s="163" t="str">
        <f t="shared" ca="1" si="468"/>
        <v>-</v>
      </c>
      <c r="DK122" s="163" t="str">
        <f t="shared" ca="1" si="468"/>
        <v>-</v>
      </c>
      <c r="DL122" s="10"/>
      <c r="DM122" s="163" t="str">
        <f t="shared" ca="1" si="472"/>
        <v>-</v>
      </c>
      <c r="DN122" s="163" t="str">
        <f t="shared" ca="1" si="472"/>
        <v>-</v>
      </c>
      <c r="DO122" s="163" t="str">
        <f t="shared" ca="1" si="472"/>
        <v>-</v>
      </c>
      <c r="DP122" s="163" t="str">
        <f t="shared" ca="1" si="472"/>
        <v>-</v>
      </c>
      <c r="DQ122" s="163" t="str">
        <f t="shared" ca="1" si="472"/>
        <v>-</v>
      </c>
      <c r="DR122" s="163" t="str">
        <f t="shared" ca="1" si="472"/>
        <v>-</v>
      </c>
      <c r="DS122" s="163" t="str">
        <f t="shared" ca="1" si="472"/>
        <v>-</v>
      </c>
      <c r="DT122" s="163" t="str">
        <f t="shared" ca="1" si="472"/>
        <v>-</v>
      </c>
      <c r="DU122" s="163" t="str">
        <f t="shared" ca="1" si="472"/>
        <v>-</v>
      </c>
      <c r="DV122" s="163" t="str">
        <f t="shared" ca="1" si="472"/>
        <v>-</v>
      </c>
      <c r="DW122" s="163" t="str">
        <f t="shared" ca="1" si="472"/>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48"/>
        <v>-</v>
      </c>
      <c r="EJ122" s="163" t="str">
        <f t="shared" ca="1" si="448"/>
        <v>-</v>
      </c>
      <c r="EK122" s="163" t="str">
        <f t="shared" ca="1" si="448"/>
        <v>-</v>
      </c>
      <c r="EL122" s="163" t="str">
        <f t="shared" ca="1" si="448"/>
        <v>-</v>
      </c>
      <c r="EM122" s="163" t="str">
        <f t="shared" ca="1" si="448"/>
        <v>-</v>
      </c>
      <c r="EN122" s="163" t="str">
        <f t="shared" ca="1" si="448"/>
        <v>-</v>
      </c>
      <c r="EO122" s="163" t="str">
        <f t="shared" ca="1" si="448"/>
        <v>-</v>
      </c>
      <c r="EP122" s="163" t="str">
        <f t="shared" ca="1" si="448"/>
        <v>-</v>
      </c>
      <c r="EQ122" s="163">
        <f t="shared" ca="1" si="448"/>
        <v>1</v>
      </c>
      <c r="ER122" s="163">
        <f t="shared" ca="1" si="448"/>
        <v>1</v>
      </c>
      <c r="ES122" s="163">
        <f t="shared" ca="1" si="448"/>
        <v>0</v>
      </c>
      <c r="ET122" s="163" t="str">
        <f t="shared" ref="ET122:FI137" ca="1" si="479">OFFSET(ET$5,$B122,0)</f>
        <v>-</v>
      </c>
      <c r="EU122" s="163" t="str">
        <f t="shared" ca="1" si="479"/>
        <v>-</v>
      </c>
      <c r="EV122" s="163" t="str">
        <f t="shared" ca="1" si="479"/>
        <v>-</v>
      </c>
      <c r="EW122" s="163" t="str">
        <f t="shared" ca="1" si="479"/>
        <v>-</v>
      </c>
      <c r="EX122" s="163" t="str">
        <f t="shared" ca="1" si="479"/>
        <v>-</v>
      </c>
      <c r="EY122" s="163" t="str">
        <f t="shared" ca="1" si="479"/>
        <v>-</v>
      </c>
      <c r="EZ122" s="163" t="str">
        <f t="shared" ca="1" si="479"/>
        <v>-</v>
      </c>
      <c r="FA122" s="163">
        <f t="shared" ca="1" si="479"/>
        <v>0</v>
      </c>
      <c r="FB122" s="163" t="str">
        <f t="shared" ca="1" si="479"/>
        <v>-</v>
      </c>
      <c r="FC122" s="163" t="str">
        <f t="shared" ca="1" si="479"/>
        <v>-</v>
      </c>
      <c r="FD122" s="163" t="str">
        <f t="shared" ca="1" si="479"/>
        <v>-</v>
      </c>
      <c r="FE122" s="163" t="str">
        <f t="shared" ca="1" si="479"/>
        <v>-</v>
      </c>
      <c r="FF122" s="163" t="str">
        <f t="shared" ca="1" si="479"/>
        <v>-</v>
      </c>
      <c r="FG122" s="163">
        <f t="shared" ca="1" si="479"/>
        <v>0</v>
      </c>
      <c r="FH122" s="163">
        <f t="shared" ca="1" si="479"/>
        <v>0</v>
      </c>
      <c r="FI122" s="163">
        <f t="shared" ca="1" si="479"/>
        <v>0</v>
      </c>
      <c r="FJ122" s="163">
        <f t="shared" ca="1" si="476"/>
        <v>0</v>
      </c>
      <c r="FK122" s="163">
        <f t="shared" ca="1" si="476"/>
        <v>0</v>
      </c>
      <c r="FL122" s="163">
        <f t="shared" ca="1" si="476"/>
        <v>0</v>
      </c>
      <c r="FM122" s="163">
        <f t="shared" ca="1" si="476"/>
        <v>0</v>
      </c>
      <c r="FN122" s="163" t="str">
        <f t="shared" ca="1" si="476"/>
        <v>-</v>
      </c>
      <c r="FO122" s="163" t="str">
        <f t="shared" ca="1" si="476"/>
        <v>-</v>
      </c>
      <c r="FP122" s="163" t="str">
        <f t="shared" ca="1" si="476"/>
        <v>-</v>
      </c>
      <c r="FQ122" s="163" t="str">
        <f t="shared" ca="1" si="476"/>
        <v>-</v>
      </c>
      <c r="FR122" s="163" t="str">
        <f t="shared" ca="1" si="476"/>
        <v>-</v>
      </c>
      <c r="FS122" s="163" t="str">
        <f t="shared" ca="1" si="476"/>
        <v>-</v>
      </c>
      <c r="FT122" s="163" t="str">
        <f t="shared" ca="1" si="476"/>
        <v>-</v>
      </c>
      <c r="FU122" s="163" t="str">
        <f t="shared" ca="1" si="477"/>
        <v>-</v>
      </c>
      <c r="FV122" s="163" t="str">
        <f t="shared" ca="1" si="477"/>
        <v>-</v>
      </c>
      <c r="FW122" s="163" t="str">
        <f t="shared" ca="1" si="477"/>
        <v>-</v>
      </c>
      <c r="FX122" s="163" t="str">
        <f t="shared" ca="1" si="477"/>
        <v>-</v>
      </c>
      <c r="FY122" s="10"/>
      <c r="FZ122" s="163">
        <f t="shared" ca="1" si="477"/>
        <v>1</v>
      </c>
      <c r="GA122" s="163" t="str">
        <f t="shared" ca="1" si="477"/>
        <v>-</v>
      </c>
      <c r="GB122" s="163" t="str">
        <f t="shared" ca="1" si="477"/>
        <v>-</v>
      </c>
      <c r="GC122" s="163" t="str">
        <f t="shared" ca="1" si="477"/>
        <v>-</v>
      </c>
      <c r="GD122" s="163" t="str">
        <f t="shared" ca="1" si="477"/>
        <v>-</v>
      </c>
      <c r="GE122" s="163" t="b">
        <f t="shared" ca="1" si="477"/>
        <v>0</v>
      </c>
      <c r="GF122" s="163" t="str">
        <f t="shared" ca="1" si="477"/>
        <v>-</v>
      </c>
      <c r="GG122" s="163">
        <f t="shared" ca="1" si="477"/>
        <v>0</v>
      </c>
      <c r="GH122" s="163" t="str">
        <f t="shared" ca="1" si="477"/>
        <v>-</v>
      </c>
      <c r="GI122" s="161" cm="1">
        <f t="array" aca="1" ref="GI122" ca="1">INDEX(i.rev,$K122,GI$15)</f>
        <v>1</v>
      </c>
      <c r="GJ122" s="163">
        <f t="shared" ca="1" si="458"/>
        <v>0</v>
      </c>
      <c r="GK122" s="163">
        <f t="shared" ca="1" si="458"/>
        <v>1</v>
      </c>
      <c r="GL122" s="163">
        <f t="shared" ca="1" si="458"/>
        <v>0</v>
      </c>
      <c r="GM122" s="163">
        <f t="shared" ca="1" si="458"/>
        <v>1</v>
      </c>
      <c r="GN122" s="163">
        <f t="shared" ca="1" si="458"/>
        <v>1</v>
      </c>
      <c r="GO122" s="163">
        <f t="shared" ca="1" si="458"/>
        <v>1</v>
      </c>
      <c r="GP122" s="163">
        <f t="shared" ca="1" si="458"/>
        <v>0</v>
      </c>
      <c r="GQ122" s="163">
        <f t="shared" ca="1" si="458"/>
        <v>0</v>
      </c>
      <c r="GR122" s="163">
        <f t="shared" ca="1" si="458"/>
        <v>0</v>
      </c>
      <c r="GS122" s="163">
        <f t="shared" ca="1" si="458"/>
        <v>0</v>
      </c>
      <c r="GT122" s="163">
        <f t="shared" ca="1" si="458"/>
        <v>0</v>
      </c>
      <c r="GU122" s="163">
        <f t="shared" ca="1" si="458"/>
        <v>0</v>
      </c>
      <c r="GV122" s="163">
        <f t="shared" ca="1" si="458"/>
        <v>0</v>
      </c>
      <c r="GW122" s="163">
        <f t="shared" ca="1" si="458"/>
        <v>0</v>
      </c>
      <c r="GX122" s="163">
        <f t="shared" ca="1" si="458"/>
        <v>0</v>
      </c>
      <c r="GY122" s="163">
        <f t="shared" ca="1" si="458"/>
        <v>0</v>
      </c>
      <c r="GZ122" s="161" cm="1">
        <f t="array" aca="1" ref="GZ122" ca="1">INDEX(i.rev,$K122,GZ$15)</f>
        <v>0</v>
      </c>
      <c r="HA122" s="163">
        <f t="shared" ca="1" si="395"/>
        <v>0</v>
      </c>
      <c r="HB122" s="161" cm="1">
        <f t="array" aca="1" ref="HB122" ca="1">INDEX(i.rev,$K122,HB$15)</f>
        <v>1</v>
      </c>
      <c r="HC122" s="163">
        <f t="shared" ca="1" si="461"/>
        <v>0</v>
      </c>
      <c r="HD122" s="163">
        <f t="shared" ca="1" si="461"/>
        <v>0</v>
      </c>
      <c r="HE122" s="163">
        <f t="shared" ca="1" si="461"/>
        <v>0</v>
      </c>
      <c r="HF122" s="163">
        <f t="shared" ca="1" si="461"/>
        <v>0</v>
      </c>
      <c r="HG122" s="163">
        <f t="shared" ca="1" si="461"/>
        <v>0</v>
      </c>
      <c r="HH122" s="163">
        <f t="shared" ca="1" si="461"/>
        <v>0</v>
      </c>
      <c r="HI122" s="163">
        <f t="shared" ca="1" si="461"/>
        <v>0</v>
      </c>
      <c r="HJ122" s="10">
        <f t="shared" ref="HJ122:HJ125" si="480">HJ121+0.15</f>
        <v>0.44999999999999996</v>
      </c>
      <c r="HK122" s="163" t="str">
        <f t="shared" ca="1" si="445"/>
        <v>-</v>
      </c>
      <c r="HL122" s="163" t="str">
        <f t="shared" ca="1" si="445"/>
        <v>-</v>
      </c>
      <c r="HM122" s="193" t="b">
        <f>TRUE</f>
        <v>1</v>
      </c>
      <c r="HN122" s="195">
        <f t="shared" si="464"/>
        <v>15.749999999999998</v>
      </c>
      <c r="HO122" s="163" t="str">
        <f t="shared" ca="1" si="426"/>
        <v>-</v>
      </c>
      <c r="HP122" s="161" t="b">
        <f t="shared" si="310"/>
        <v>0</v>
      </c>
      <c r="HQ122" s="161" t="b">
        <f t="shared" si="310"/>
        <v>0</v>
      </c>
      <c r="HR122" s="161" t="b">
        <f t="shared" si="310"/>
        <v>1</v>
      </c>
      <c r="HS122" s="163">
        <f t="shared" ca="1" si="461"/>
        <v>0</v>
      </c>
      <c r="HT122" s="161">
        <f t="shared" ca="1" si="311"/>
        <v>1</v>
      </c>
      <c r="HU122" s="161">
        <f t="shared" ca="1" si="311"/>
        <v>1</v>
      </c>
      <c r="HV122" s="163" t="str">
        <f t="shared" ca="1" si="461"/>
        <v>-</v>
      </c>
      <c r="HW122" s="163" t="str">
        <f t="shared" ca="1" si="461"/>
        <v>-</v>
      </c>
      <c r="HX122" s="163" t="str">
        <f t="shared" ca="1" si="461"/>
        <v>-</v>
      </c>
      <c r="HY122" s="163" t="str">
        <f t="shared" ca="1" si="461"/>
        <v>-</v>
      </c>
      <c r="HZ122" s="163" t="str">
        <f t="shared" ca="1" si="461"/>
        <v>-</v>
      </c>
      <c r="IA122" s="163" t="str">
        <f t="shared" ca="1" si="461"/>
        <v>-</v>
      </c>
      <c r="IB122" s="163" t="str">
        <f t="shared" ca="1" si="461"/>
        <v>-</v>
      </c>
      <c r="IC122" s="163" t="str">
        <f t="shared" ca="1" si="461"/>
        <v>-</v>
      </c>
      <c r="ID122" s="163" t="str">
        <f t="shared" ca="1" si="461"/>
        <v>-</v>
      </c>
      <c r="IE122" s="163" t="b">
        <f t="shared" ca="1" si="461"/>
        <v>1</v>
      </c>
      <c r="IF122" s="163" t="str">
        <f t="shared" ca="1" si="461"/>
        <v>-</v>
      </c>
      <c r="IG122" s="163" t="str">
        <f t="shared" ca="1" si="461"/>
        <v>-</v>
      </c>
      <c r="IH122" s="163" t="str">
        <f t="shared" ref="IH122:IW137" ca="1" si="481">OFFSET(IH$5,$B122,0)</f>
        <v>-</v>
      </c>
      <c r="II122" s="163" t="b">
        <f t="shared" ca="1" si="481"/>
        <v>1</v>
      </c>
      <c r="IJ122" s="163">
        <f t="shared" ca="1" si="481"/>
        <v>0</v>
      </c>
      <c r="IK122" s="163" t="str">
        <f t="shared" ca="1" si="481"/>
        <v>-</v>
      </c>
      <c r="IL122" s="163" t="str">
        <f t="shared" ca="1" si="481"/>
        <v>-</v>
      </c>
      <c r="IM122" s="163" t="str">
        <f t="shared" ca="1" si="481"/>
        <v>-</v>
      </c>
      <c r="IN122" s="163" t="str">
        <f t="shared" ca="1" si="481"/>
        <v>-</v>
      </c>
      <c r="IO122" s="163" t="str">
        <f t="shared" ca="1" si="481"/>
        <v>-</v>
      </c>
      <c r="IP122" s="163">
        <f t="shared" ca="1" si="481"/>
        <v>0</v>
      </c>
      <c r="IQ122" s="163" t="str">
        <f t="shared" ca="1" si="481"/>
        <v>-</v>
      </c>
      <c r="IR122" s="163" t="str">
        <f t="shared" ca="1" si="481"/>
        <v>-</v>
      </c>
      <c r="IS122" s="163" t="str">
        <f t="shared" ca="1" si="481"/>
        <v>-</v>
      </c>
      <c r="IT122" s="163">
        <f t="shared" ca="1" si="481"/>
        <v>500</v>
      </c>
      <c r="IU122" s="163">
        <f t="shared" ca="1" si="481"/>
        <v>500</v>
      </c>
      <c r="IV122" s="163" t="str">
        <f t="shared" ca="1" si="481"/>
        <v>-</v>
      </c>
      <c r="IW122" s="163" t="str">
        <f t="shared" ca="1" si="481"/>
        <v>-</v>
      </c>
      <c r="IX122" s="163" t="str">
        <f t="shared" ca="1" si="446"/>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316"/>
        <v>4.4999999999999998E-2</v>
      </c>
      <c r="MA122" s="161">
        <f t="shared" ca="1" si="317"/>
        <v>4.4999999999999998E-2</v>
      </c>
      <c r="MB122" s="163">
        <f t="shared" ca="1" si="473"/>
        <v>1</v>
      </c>
      <c r="MC122" s="163">
        <f t="shared" ca="1" si="473"/>
        <v>0</v>
      </c>
      <c r="MD122" s="163">
        <f t="shared" ca="1" si="473"/>
        <v>1</v>
      </c>
      <c r="ME122" s="163">
        <f t="shared" ca="1" si="473"/>
        <v>1</v>
      </c>
      <c r="MF122" s="163">
        <f t="shared" ca="1" si="473"/>
        <v>0</v>
      </c>
      <c r="MG122" s="163">
        <f t="shared" ca="1" si="473"/>
        <v>70</v>
      </c>
      <c r="MH122" s="163">
        <f t="shared" ca="1" si="473"/>
        <v>50</v>
      </c>
      <c r="MI122" s="163">
        <f t="shared" ca="1" si="473"/>
        <v>85</v>
      </c>
      <c r="MJ122" s="163">
        <f t="shared" ca="1" si="473"/>
        <v>50</v>
      </c>
      <c r="MK122" s="161">
        <f t="shared" ca="1" si="397"/>
        <v>1</v>
      </c>
      <c r="ML122" s="161">
        <f t="shared" ca="1" si="398"/>
        <v>1</v>
      </c>
      <c r="MM122" s="161">
        <f t="shared" ca="1" si="399"/>
        <v>1</v>
      </c>
      <c r="MN122" s="161">
        <f t="shared" ca="1" si="320"/>
        <v>1</v>
      </c>
      <c r="MO122" s="161">
        <f t="shared" ca="1" si="320"/>
        <v>1</v>
      </c>
      <c r="MP122" s="163">
        <f t="shared" ca="1" si="473"/>
        <v>1</v>
      </c>
      <c r="MQ122" s="10"/>
      <c r="MR122" s="163">
        <f t="shared" ca="1" si="473"/>
        <v>1</v>
      </c>
      <c r="MS122" s="161">
        <f t="shared" ca="1" si="321"/>
        <v>0.85</v>
      </c>
      <c r="MT122" s="163">
        <f t="shared" ca="1" si="473"/>
        <v>0.75</v>
      </c>
      <c r="MU122" s="163">
        <f t="shared" ca="1" si="473"/>
        <v>0.8</v>
      </c>
      <c r="MV122" s="163">
        <f t="shared" ca="1" si="452"/>
        <v>0.82499999999999996</v>
      </c>
      <c r="MW122" s="163">
        <f t="shared" ca="1" si="473"/>
        <v>0.875</v>
      </c>
      <c r="MX122" s="163">
        <f t="shared" ca="1" si="473"/>
        <v>0.9</v>
      </c>
      <c r="MY122" s="163">
        <f t="shared" ca="1" si="469"/>
        <v>0.75</v>
      </c>
      <c r="MZ122" s="163">
        <f t="shared" ca="1" si="469"/>
        <v>0.78142857142857147</v>
      </c>
      <c r="NA122" s="163">
        <f t="shared" ca="1" si="469"/>
        <v>0.82499999999999996</v>
      </c>
      <c r="NB122" s="163">
        <f t="shared" ca="1" si="469"/>
        <v>0.875</v>
      </c>
      <c r="NC122" s="163">
        <f t="shared" ca="1" si="469"/>
        <v>0.9</v>
      </c>
      <c r="ND122" s="163">
        <f t="shared" ca="1" si="469"/>
        <v>0.9</v>
      </c>
      <c r="NE122" s="163">
        <f t="shared" ca="1" si="469"/>
        <v>0.75</v>
      </c>
      <c r="NF122" s="163">
        <f t="shared" ca="1" si="469"/>
        <v>0.78142857142857147</v>
      </c>
      <c r="NG122" s="163">
        <f t="shared" ca="1" si="469"/>
        <v>0.82499999999999996</v>
      </c>
      <c r="NH122" s="163">
        <f t="shared" ca="1" si="469"/>
        <v>0.875</v>
      </c>
      <c r="NI122" s="163">
        <f t="shared" ca="1" si="469"/>
        <v>0.9</v>
      </c>
      <c r="NJ122" s="163">
        <f t="shared" ca="1" si="469"/>
        <v>0.9</v>
      </c>
      <c r="NK122" s="163">
        <f t="shared" ca="1" si="469"/>
        <v>0.75</v>
      </c>
      <c r="NL122" s="163">
        <f t="shared" ca="1" si="469"/>
        <v>0.78142857142857147</v>
      </c>
      <c r="NM122" s="163">
        <f t="shared" ca="1" si="469"/>
        <v>0.82499999999999996</v>
      </c>
      <c r="NN122" s="163">
        <f t="shared" ca="1" si="469"/>
        <v>0.875</v>
      </c>
      <c r="NO122" s="163">
        <f t="shared" ca="1" si="469"/>
        <v>0.9</v>
      </c>
      <c r="NP122" s="163">
        <f t="shared" ca="1" si="469"/>
        <v>0.9</v>
      </c>
      <c r="NQ122" s="163">
        <f t="shared" ca="1" si="469"/>
        <v>0.75</v>
      </c>
      <c r="NR122" s="163">
        <f t="shared" ca="1" si="469"/>
        <v>0.78142857142857147</v>
      </c>
      <c r="NS122" s="163">
        <f t="shared" ca="1" si="469"/>
        <v>0.82499999999999996</v>
      </c>
      <c r="NT122" s="163">
        <f t="shared" ca="1" si="469"/>
        <v>0.875</v>
      </c>
      <c r="NU122" s="163">
        <f t="shared" ca="1" si="469"/>
        <v>0.9</v>
      </c>
      <c r="NV122" s="163">
        <f t="shared" ca="1" si="469"/>
        <v>0.9</v>
      </c>
      <c r="NW122" s="163">
        <f t="shared" ca="1" si="469"/>
        <v>0.75</v>
      </c>
      <c r="NX122" s="163">
        <f t="shared" ca="1" si="469"/>
        <v>0.78142857142857147</v>
      </c>
      <c r="NY122" s="163">
        <f t="shared" ca="1" si="469"/>
        <v>0.82499999999999996</v>
      </c>
      <c r="NZ122" s="163">
        <f t="shared" ca="1" si="469"/>
        <v>0.875</v>
      </c>
      <c r="OA122" s="163">
        <f t="shared" ca="1" si="469"/>
        <v>0.9</v>
      </c>
      <c r="OB122" s="163">
        <f t="shared" ca="1" si="469"/>
        <v>0.9</v>
      </c>
      <c r="OC122" s="163">
        <f t="shared" ca="1" si="469"/>
        <v>0.75</v>
      </c>
      <c r="OD122" s="163">
        <f t="shared" ca="1" si="469"/>
        <v>0.78142857142857147</v>
      </c>
      <c r="OE122" s="163">
        <f t="shared" ca="1" si="469"/>
        <v>0.82499999999999996</v>
      </c>
      <c r="OF122" s="163">
        <f t="shared" ca="1" si="469"/>
        <v>0.875</v>
      </c>
      <c r="OG122" s="163">
        <f t="shared" ca="1" si="469"/>
        <v>0.9</v>
      </c>
      <c r="OH122" s="163">
        <f t="shared" ca="1" si="469"/>
        <v>0.9</v>
      </c>
      <c r="OI122" s="163">
        <f t="shared" ca="1" si="469"/>
        <v>0.75</v>
      </c>
      <c r="OJ122" s="163">
        <f t="shared" ca="1" si="469"/>
        <v>0.76904761904761909</v>
      </c>
      <c r="OK122" s="163">
        <f t="shared" ca="1" si="469"/>
        <v>0.82000000000000006</v>
      </c>
      <c r="OL122" s="163">
        <f t="shared" ca="1" si="469"/>
        <v>0.875</v>
      </c>
      <c r="OM122" s="163">
        <f t="shared" ca="1" si="469"/>
        <v>0.9</v>
      </c>
      <c r="ON122" s="163">
        <f t="shared" ca="1" si="469"/>
        <v>0.90000000000000013</v>
      </c>
      <c r="OO122" s="163">
        <f t="shared" ca="1" si="469"/>
        <v>0.75</v>
      </c>
      <c r="OP122" s="163">
        <f t="shared" ca="1" si="469"/>
        <v>0.76904761904761909</v>
      </c>
      <c r="OQ122" s="163">
        <f t="shared" ca="1" si="469"/>
        <v>0.82000000000000006</v>
      </c>
      <c r="OR122" s="163">
        <f t="shared" ca="1" si="469"/>
        <v>0.875</v>
      </c>
      <c r="OS122" s="163">
        <f t="shared" ca="1" si="469"/>
        <v>0.9</v>
      </c>
      <c r="OT122" s="163">
        <f t="shared" ca="1" si="469"/>
        <v>0.9</v>
      </c>
      <c r="OU122" s="163">
        <f t="shared" ca="1" si="465"/>
        <v>0.875</v>
      </c>
      <c r="OV122" s="161">
        <f t="shared" ca="1" si="325"/>
        <v>1</v>
      </c>
      <c r="OW122" s="161">
        <f t="shared" ca="1" si="326"/>
        <v>1</v>
      </c>
      <c r="OX122" s="161" t="str">
        <f t="shared" ca="1" si="327"/>
        <v>-</v>
      </c>
      <c r="OY122" s="193">
        <v>2</v>
      </c>
      <c r="OZ122" s="161" t="str">
        <f t="shared" ca="1" si="328"/>
        <v>-</v>
      </c>
      <c r="PA122" s="161" t="str">
        <f t="shared" ca="1" si="329"/>
        <v>-</v>
      </c>
      <c r="PB122" s="163">
        <f t="shared" ca="1" si="473"/>
        <v>0</v>
      </c>
      <c r="PC122" s="27">
        <v>0</v>
      </c>
    </row>
    <row r="123" spans="1:419" s="143" customFormat="1" hidden="1" outlineLevel="1">
      <c r="A123" s="121">
        <f t="shared" si="462"/>
        <v>118</v>
      </c>
      <c r="B123" s="121">
        <f t="shared" si="390"/>
        <v>13</v>
      </c>
      <c r="C123" s="143">
        <v>101</v>
      </c>
      <c r="D123" s="143" t="s">
        <v>884</v>
      </c>
      <c r="E123" s="143" t="b">
        <v>0</v>
      </c>
      <c r="F123" s="143" t="b">
        <v>0</v>
      </c>
      <c r="G123" s="143" t="b">
        <f t="shared" si="428"/>
        <v>0</v>
      </c>
      <c r="H123" s="139">
        <v>3</v>
      </c>
      <c r="I123" s="32">
        <v>1</v>
      </c>
      <c r="J123" s="139">
        <f t="shared" ca="1" si="453"/>
        <v>1</v>
      </c>
      <c r="K123" s="139">
        <f t="shared" ca="1" si="453"/>
        <v>1</v>
      </c>
      <c r="L123" s="139">
        <f t="shared" ca="1" si="453"/>
        <v>1</v>
      </c>
      <c r="M123" s="139">
        <f t="shared" ca="1" si="453"/>
        <v>1</v>
      </c>
      <c r="N123" s="139">
        <f t="shared" ca="1" si="453"/>
        <v>1</v>
      </c>
      <c r="O123" s="139">
        <f t="shared" ca="1" si="453"/>
        <v>1</v>
      </c>
      <c r="P123" s="139">
        <f t="shared" ca="1" si="453"/>
        <v>1</v>
      </c>
      <c r="Q123" s="139">
        <f t="shared" ca="1" si="453"/>
        <v>1</v>
      </c>
      <c r="R123" s="139">
        <f t="shared" ca="1" si="453"/>
        <v>2</v>
      </c>
      <c r="S123" s="139">
        <f t="shared" ca="1" si="454"/>
        <v>1</v>
      </c>
      <c r="T123" s="139">
        <f t="shared" ca="1" si="454"/>
        <v>1</v>
      </c>
      <c r="U123" s="139">
        <f t="shared" ca="1" si="454"/>
        <v>1</v>
      </c>
      <c r="V123" s="139">
        <f t="shared" ca="1" si="454"/>
        <v>1</v>
      </c>
      <c r="W123" s="139">
        <f t="shared" ca="1" si="453"/>
        <v>1</v>
      </c>
      <c r="X123" s="139">
        <f t="shared" ca="1" si="453"/>
        <v>2</v>
      </c>
      <c r="Y123" s="139">
        <f t="shared" ca="1" si="453"/>
        <v>1</v>
      </c>
      <c r="Z123" s="139">
        <f t="shared" ca="1" si="453"/>
        <v>1</v>
      </c>
      <c r="AA123" s="139">
        <f t="shared" ca="1" si="453"/>
        <v>1</v>
      </c>
      <c r="AB123" s="139">
        <f t="shared" ca="1" si="453"/>
        <v>1</v>
      </c>
      <c r="AC123" s="139">
        <f t="shared" ca="1" si="453"/>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49644822592 SE CropgrazeFALSE Pasture0.85 (F33N11) SR 21 Rot_constrained</v>
      </c>
      <c r="AF123" s="10" t="str">
        <f ca="1">IF(COUNTIF(AE$5:AE123,AE123)=1,"-","Dup")</f>
        <v>-</v>
      </c>
      <c r="AG123" s="10"/>
      <c r="AH123" s="162" t="b">
        <v>0</v>
      </c>
      <c r="AI123" s="162" t="b">
        <v>0</v>
      </c>
      <c r="AJ123" s="162" t="b">
        <v>0</v>
      </c>
      <c r="AK123" s="162" t="b">
        <v>0</v>
      </c>
      <c r="AL123" s="162" t="b">
        <v>0</v>
      </c>
      <c r="AM123" s="162" t="b">
        <v>1</v>
      </c>
      <c r="AN123" s="10"/>
      <c r="AO123" s="161" t="b">
        <f t="shared" si="471"/>
        <v>1</v>
      </c>
      <c r="AP123" s="161" t="str">
        <f t="shared" si="471"/>
        <v>-</v>
      </c>
      <c r="AQ123" s="161" t="str">
        <f t="shared" si="471"/>
        <v>-</v>
      </c>
      <c r="AR123" s="161" t="str">
        <f t="shared" si="471"/>
        <v>-</v>
      </c>
      <c r="AS123" s="161" t="b">
        <f t="shared" si="471"/>
        <v>1</v>
      </c>
      <c r="AT123" s="161" t="b">
        <f t="shared" si="471"/>
        <v>0</v>
      </c>
      <c r="AU123" s="161">
        <f t="shared" ca="1" si="297"/>
        <v>0</v>
      </c>
      <c r="AV123" s="161" t="b">
        <f t="shared" ca="1" si="455"/>
        <v>0</v>
      </c>
      <c r="AW123" s="161" t="b">
        <f t="shared" ca="1" si="455"/>
        <v>0</v>
      </c>
      <c r="AX123" s="161" t="str">
        <f t="shared" ca="1" si="455"/>
        <v>-</v>
      </c>
      <c r="AY123" s="161" t="str">
        <f t="shared" ca="1" si="455"/>
        <v>-</v>
      </c>
      <c r="AZ123" s="161" t="str">
        <f t="shared" ca="1" si="455"/>
        <v>-</v>
      </c>
      <c r="BA123" s="10"/>
      <c r="BB123" s="161" t="b">
        <f t="shared" si="299"/>
        <v>1</v>
      </c>
      <c r="BC123" s="163" t="b">
        <f t="shared" ca="1" si="472"/>
        <v>1</v>
      </c>
      <c r="BD123" s="163" t="b">
        <f t="shared" ca="1" si="472"/>
        <v>1</v>
      </c>
      <c r="BE123" s="162">
        <f t="shared" si="351"/>
        <v>3108</v>
      </c>
      <c r="BF123" s="163" t="str">
        <f t="shared" ca="1" si="472"/>
        <v>-</v>
      </c>
      <c r="BG123" s="163" t="str">
        <f t="shared" ca="1" si="472"/>
        <v>-</v>
      </c>
      <c r="BH123" s="163" t="str">
        <f t="shared" ca="1" si="472"/>
        <v>-</v>
      </c>
      <c r="BI123" s="163" t="str">
        <f t="shared" ca="1" si="472"/>
        <v>-</v>
      </c>
      <c r="BJ123" s="163" t="str">
        <f t="shared" ca="1" si="472"/>
        <v>-</v>
      </c>
      <c r="BK123" s="163">
        <f t="shared" ca="1" si="472"/>
        <v>1</v>
      </c>
      <c r="BL123" s="163">
        <f t="shared" ca="1" si="472"/>
        <v>1</v>
      </c>
      <c r="BM123" s="163" t="str">
        <f t="shared" ca="1" si="472"/>
        <v>-</v>
      </c>
      <c r="BN123" s="163" t="str">
        <f t="shared" ca="1" si="472"/>
        <v>-</v>
      </c>
      <c r="BO123" s="163" t="b">
        <f t="shared" ca="1" si="301"/>
        <v>0</v>
      </c>
      <c r="BP123" s="163" t="b">
        <f t="shared" ca="1" si="474"/>
        <v>0</v>
      </c>
      <c r="BQ123" s="163" t="b">
        <f t="shared" ca="1" si="474"/>
        <v>0</v>
      </c>
      <c r="BR123" s="163" t="b">
        <f t="shared" ca="1" si="474"/>
        <v>0</v>
      </c>
      <c r="BS123" s="163" t="b">
        <f t="shared" ca="1" si="474"/>
        <v>0</v>
      </c>
      <c r="BT123" s="163" t="b">
        <f t="shared" ca="1" si="474"/>
        <v>0</v>
      </c>
      <c r="BU123" s="163" t="b">
        <f t="shared" ca="1" si="474"/>
        <v>0</v>
      </c>
      <c r="BV123" s="163" t="b">
        <f t="shared" ca="1" si="474"/>
        <v>0</v>
      </c>
      <c r="BW123" s="163" t="b">
        <f t="shared" ca="1" si="474"/>
        <v>0</v>
      </c>
      <c r="BX123" s="163" t="str">
        <f t="shared" ca="1" si="478"/>
        <v>-</v>
      </c>
      <c r="BY123" s="163" t="str">
        <f t="shared" ca="1" si="467"/>
        <v>-</v>
      </c>
      <c r="BZ123" s="163" t="str">
        <f t="shared" ca="1" si="467"/>
        <v>-</v>
      </c>
      <c r="CA123" s="163" t="str">
        <f t="shared" ca="1" si="467"/>
        <v>-</v>
      </c>
      <c r="CB123" s="163" t="str">
        <f t="shared" ca="1" si="467"/>
        <v>-</v>
      </c>
      <c r="CC123" s="163" t="str">
        <f t="shared" ca="1" si="467"/>
        <v>-</v>
      </c>
      <c r="CD123" s="163" t="str">
        <f t="shared" ca="1" si="467"/>
        <v>-</v>
      </c>
      <c r="CE123" s="163" t="str">
        <f t="shared" ca="1" si="467"/>
        <v>-</v>
      </c>
      <c r="CF123" s="163" t="str">
        <f t="shared" ca="1" si="467"/>
        <v>-</v>
      </c>
      <c r="CG123" s="163" t="str">
        <f t="shared" ca="1" si="478"/>
        <v>-</v>
      </c>
      <c r="CH123" s="163" t="str">
        <f t="shared" ca="1" si="478"/>
        <v>-</v>
      </c>
      <c r="CI123" s="163" t="str">
        <f t="shared" ca="1" si="478"/>
        <v>-</v>
      </c>
      <c r="CJ123" s="163" t="str">
        <f t="shared" ca="1" si="478"/>
        <v>-</v>
      </c>
      <c r="CK123" s="163" t="str">
        <f t="shared" ca="1" si="478"/>
        <v>-</v>
      </c>
      <c r="CL123" s="163" t="str">
        <f t="shared" ca="1" si="478"/>
        <v>-</v>
      </c>
      <c r="CM123" s="163" t="str">
        <f t="shared" ca="1" si="478"/>
        <v>-</v>
      </c>
      <c r="CN123" s="163" t="str">
        <f t="shared" ca="1" si="478"/>
        <v>-</v>
      </c>
      <c r="CO123" s="163" t="str">
        <f t="shared" ca="1" si="478"/>
        <v>-</v>
      </c>
      <c r="CP123" s="163" t="str">
        <f t="shared" ca="1" si="478"/>
        <v>-</v>
      </c>
      <c r="CQ123" s="163" t="str">
        <f t="shared" ca="1" si="478"/>
        <v>-</v>
      </c>
      <c r="CR123" s="163" t="str">
        <f t="shared" ca="1" si="478"/>
        <v>-</v>
      </c>
      <c r="CS123" s="163" t="str">
        <f t="shared" ca="1" si="478"/>
        <v>-</v>
      </c>
      <c r="CT123" s="163" t="str">
        <f t="shared" ca="1" si="478"/>
        <v>-</v>
      </c>
      <c r="CU123" s="163" t="str">
        <f t="shared" ca="1" si="463"/>
        <v>-</v>
      </c>
      <c r="CV123" s="163" t="str">
        <f t="shared" ca="1" si="463"/>
        <v>-</v>
      </c>
      <c r="CW123" s="163" t="str">
        <f t="shared" ca="1" si="463"/>
        <v>-</v>
      </c>
      <c r="CX123" s="163" t="str">
        <f t="shared" ca="1" si="463"/>
        <v>-</v>
      </c>
      <c r="CY123" s="163" t="str">
        <f t="shared" ca="1" si="463"/>
        <v>-</v>
      </c>
      <c r="CZ123" s="163" t="str">
        <f t="shared" ca="1" si="463"/>
        <v>-</v>
      </c>
      <c r="DA123" s="163" t="str">
        <f t="shared" ca="1" si="463"/>
        <v>-</v>
      </c>
      <c r="DB123" s="163" t="str">
        <f t="shared" ca="1" si="463"/>
        <v>-</v>
      </c>
      <c r="DC123" s="163" t="str">
        <f t="shared" ca="1" si="478"/>
        <v>-</v>
      </c>
      <c r="DD123" s="163" t="str">
        <f t="shared" ca="1" si="468"/>
        <v>-</v>
      </c>
      <c r="DE123" s="163" t="str">
        <f t="shared" ca="1" si="468"/>
        <v>-</v>
      </c>
      <c r="DF123" s="163" t="str">
        <f t="shared" ca="1" si="468"/>
        <v>-</v>
      </c>
      <c r="DG123" s="163" t="str">
        <f t="shared" ca="1" si="468"/>
        <v>-</v>
      </c>
      <c r="DH123" s="163" t="str">
        <f t="shared" ca="1" si="468"/>
        <v>-</v>
      </c>
      <c r="DI123" s="163" t="str">
        <f t="shared" ca="1" si="468"/>
        <v>-</v>
      </c>
      <c r="DJ123" s="163" t="str">
        <f t="shared" ca="1" si="468"/>
        <v>-</v>
      </c>
      <c r="DK123" s="163" t="str">
        <f t="shared" ca="1" si="468"/>
        <v>-</v>
      </c>
      <c r="DL123" s="10"/>
      <c r="DM123" s="163" t="str">
        <f t="shared" ca="1" si="472"/>
        <v>-</v>
      </c>
      <c r="DN123" s="163" t="str">
        <f t="shared" ca="1" si="472"/>
        <v>-</v>
      </c>
      <c r="DO123" s="163" t="str">
        <f t="shared" ca="1" si="472"/>
        <v>-</v>
      </c>
      <c r="DP123" s="163" t="str">
        <f t="shared" ca="1" si="472"/>
        <v>-</v>
      </c>
      <c r="DQ123" s="163" t="str">
        <f t="shared" ca="1" si="472"/>
        <v>-</v>
      </c>
      <c r="DR123" s="163" t="str">
        <f t="shared" ca="1" si="472"/>
        <v>-</v>
      </c>
      <c r="DS123" s="163" t="str">
        <f t="shared" ca="1" si="472"/>
        <v>-</v>
      </c>
      <c r="DT123" s="163" t="str">
        <f t="shared" ca="1" si="472"/>
        <v>-</v>
      </c>
      <c r="DU123" s="163" t="str">
        <f t="shared" ca="1" si="472"/>
        <v>-</v>
      </c>
      <c r="DV123" s="163" t="str">
        <f t="shared" ca="1" si="472"/>
        <v>-</v>
      </c>
      <c r="DW123" s="163" t="str">
        <f t="shared" ca="1" si="472"/>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ref="EI123:EX138" ca="1" si="482">OFFSET(EI$5,$B123,0)</f>
        <v>-</v>
      </c>
      <c r="EJ123" s="163" t="str">
        <f t="shared" ca="1" si="482"/>
        <v>-</v>
      </c>
      <c r="EK123" s="163" t="str">
        <f t="shared" ca="1" si="482"/>
        <v>-</v>
      </c>
      <c r="EL123" s="163" t="str">
        <f t="shared" ca="1" si="482"/>
        <v>-</v>
      </c>
      <c r="EM123" s="163" t="str">
        <f t="shared" ca="1" si="482"/>
        <v>-</v>
      </c>
      <c r="EN123" s="163" t="str">
        <f t="shared" ca="1" si="482"/>
        <v>-</v>
      </c>
      <c r="EO123" s="163" t="str">
        <f t="shared" ca="1" si="482"/>
        <v>-</v>
      </c>
      <c r="EP123" s="163" t="str">
        <f t="shared" ca="1" si="482"/>
        <v>-</v>
      </c>
      <c r="EQ123" s="163">
        <f t="shared" ca="1" si="482"/>
        <v>1</v>
      </c>
      <c r="ER123" s="163">
        <f t="shared" ca="1" si="482"/>
        <v>1</v>
      </c>
      <c r="ES123" s="163">
        <f t="shared" ca="1" si="482"/>
        <v>0</v>
      </c>
      <c r="ET123" s="163" t="str">
        <f t="shared" ca="1" si="482"/>
        <v>-</v>
      </c>
      <c r="EU123" s="163" t="str">
        <f t="shared" ca="1" si="482"/>
        <v>-</v>
      </c>
      <c r="EV123" s="163" t="str">
        <f t="shared" ca="1" si="482"/>
        <v>-</v>
      </c>
      <c r="EW123" s="163" t="str">
        <f t="shared" ca="1" si="482"/>
        <v>-</v>
      </c>
      <c r="EX123" s="163" t="str">
        <f t="shared" ca="1" si="482"/>
        <v>-</v>
      </c>
      <c r="EY123" s="163" t="str">
        <f t="shared" ca="1" si="479"/>
        <v>-</v>
      </c>
      <c r="EZ123" s="163" t="str">
        <f t="shared" ca="1" si="479"/>
        <v>-</v>
      </c>
      <c r="FA123" s="163">
        <f t="shared" ca="1" si="479"/>
        <v>0</v>
      </c>
      <c r="FB123" s="163" t="str">
        <f t="shared" ca="1" si="479"/>
        <v>-</v>
      </c>
      <c r="FC123" s="163" t="str">
        <f t="shared" ca="1" si="479"/>
        <v>-</v>
      </c>
      <c r="FD123" s="163" t="str">
        <f t="shared" ca="1" si="479"/>
        <v>-</v>
      </c>
      <c r="FE123" s="163" t="str">
        <f t="shared" ca="1" si="479"/>
        <v>-</v>
      </c>
      <c r="FF123" s="163" t="str">
        <f t="shared" ca="1" si="479"/>
        <v>-</v>
      </c>
      <c r="FG123" s="163">
        <f t="shared" ca="1" si="479"/>
        <v>0</v>
      </c>
      <c r="FH123" s="163">
        <f t="shared" ca="1" si="479"/>
        <v>0</v>
      </c>
      <c r="FI123" s="163">
        <f t="shared" ca="1" si="479"/>
        <v>0</v>
      </c>
      <c r="FJ123" s="163">
        <f t="shared" ca="1" si="476"/>
        <v>0</v>
      </c>
      <c r="FK123" s="163">
        <f t="shared" ca="1" si="476"/>
        <v>0</v>
      </c>
      <c r="FL123" s="163">
        <f t="shared" ca="1" si="476"/>
        <v>0</v>
      </c>
      <c r="FM123" s="163">
        <f t="shared" ca="1" si="476"/>
        <v>0</v>
      </c>
      <c r="FN123" s="163" t="str">
        <f t="shared" ca="1" si="476"/>
        <v>-</v>
      </c>
      <c r="FO123" s="163" t="str">
        <f t="shared" ca="1" si="476"/>
        <v>-</v>
      </c>
      <c r="FP123" s="163" t="str">
        <f t="shared" ca="1" si="476"/>
        <v>-</v>
      </c>
      <c r="FQ123" s="163" t="str">
        <f t="shared" ca="1" si="476"/>
        <v>-</v>
      </c>
      <c r="FR123" s="163" t="str">
        <f t="shared" ca="1" si="476"/>
        <v>-</v>
      </c>
      <c r="FS123" s="163" t="str">
        <f t="shared" ca="1" si="476"/>
        <v>-</v>
      </c>
      <c r="FT123" s="163" t="str">
        <f t="shared" ca="1" si="476"/>
        <v>-</v>
      </c>
      <c r="FU123" s="163" t="str">
        <f t="shared" ca="1" si="477"/>
        <v>-</v>
      </c>
      <c r="FV123" s="163" t="str">
        <f t="shared" ca="1" si="477"/>
        <v>-</v>
      </c>
      <c r="FW123" s="163" t="str">
        <f t="shared" ca="1" si="477"/>
        <v>-</v>
      </c>
      <c r="FX123" s="163" t="str">
        <f t="shared" ca="1" si="477"/>
        <v>-</v>
      </c>
      <c r="FY123" s="10"/>
      <c r="FZ123" s="163">
        <f t="shared" ca="1" si="477"/>
        <v>1</v>
      </c>
      <c r="GA123" s="163" t="str">
        <f t="shared" ca="1" si="477"/>
        <v>-</v>
      </c>
      <c r="GB123" s="163" t="str">
        <f t="shared" ca="1" si="477"/>
        <v>-</v>
      </c>
      <c r="GC123" s="163" t="str">
        <f t="shared" ca="1" si="477"/>
        <v>-</v>
      </c>
      <c r="GD123" s="163" t="str">
        <f t="shared" ca="1" si="477"/>
        <v>-</v>
      </c>
      <c r="GE123" s="163" t="b">
        <f t="shared" ca="1" si="477"/>
        <v>0</v>
      </c>
      <c r="GF123" s="163" t="str">
        <f t="shared" ca="1" si="477"/>
        <v>-</v>
      </c>
      <c r="GG123" s="163">
        <f t="shared" ca="1" si="477"/>
        <v>0</v>
      </c>
      <c r="GH123" s="163" t="str">
        <f t="shared" ca="1" si="477"/>
        <v>-</v>
      </c>
      <c r="GI123" s="161" cm="1">
        <f t="array" aca="1" ref="GI123" ca="1">INDEX(i.rev,$K123,GI$15)</f>
        <v>1</v>
      </c>
      <c r="GJ123" s="163">
        <f t="shared" ca="1" si="458"/>
        <v>0</v>
      </c>
      <c r="GK123" s="163">
        <f t="shared" ca="1" si="458"/>
        <v>1</v>
      </c>
      <c r="GL123" s="163">
        <f t="shared" ca="1" si="458"/>
        <v>0</v>
      </c>
      <c r="GM123" s="163">
        <f t="shared" ca="1" si="458"/>
        <v>1</v>
      </c>
      <c r="GN123" s="163">
        <f t="shared" ca="1" si="458"/>
        <v>1</v>
      </c>
      <c r="GO123" s="163">
        <f t="shared" ca="1" si="458"/>
        <v>1</v>
      </c>
      <c r="GP123" s="163">
        <f t="shared" ca="1" si="458"/>
        <v>0</v>
      </c>
      <c r="GQ123" s="163">
        <f t="shared" ca="1" si="458"/>
        <v>0</v>
      </c>
      <c r="GR123" s="163">
        <f t="shared" ca="1" si="458"/>
        <v>0</v>
      </c>
      <c r="GS123" s="163">
        <f t="shared" ca="1" si="458"/>
        <v>0</v>
      </c>
      <c r="GT123" s="163">
        <f t="shared" ca="1" si="458"/>
        <v>0</v>
      </c>
      <c r="GU123" s="163">
        <f t="shared" ca="1" si="458"/>
        <v>0</v>
      </c>
      <c r="GV123" s="163">
        <f t="shared" ca="1" si="458"/>
        <v>0</v>
      </c>
      <c r="GW123" s="163">
        <f t="shared" ca="1" si="458"/>
        <v>0</v>
      </c>
      <c r="GX123" s="163">
        <f t="shared" ca="1" si="458"/>
        <v>0</v>
      </c>
      <c r="GY123" s="163">
        <f t="shared" ca="1" si="458"/>
        <v>0</v>
      </c>
      <c r="GZ123" s="161" cm="1">
        <f t="array" aca="1" ref="GZ123" ca="1">INDEX(i.rev,$K123,GZ$15)</f>
        <v>0</v>
      </c>
      <c r="HA123" s="163">
        <f t="shared" ca="1" si="395"/>
        <v>0</v>
      </c>
      <c r="HB123" s="161" cm="1">
        <f t="array" aca="1" ref="HB123" ca="1">INDEX(i.rev,$K123,HB$15)</f>
        <v>1</v>
      </c>
      <c r="HC123" s="163">
        <f t="shared" ca="1" si="461"/>
        <v>0</v>
      </c>
      <c r="HD123" s="163">
        <f t="shared" ca="1" si="461"/>
        <v>0</v>
      </c>
      <c r="HE123" s="163">
        <f t="shared" ca="1" si="461"/>
        <v>0</v>
      </c>
      <c r="HF123" s="163">
        <f t="shared" ca="1" si="461"/>
        <v>0</v>
      </c>
      <c r="HG123" s="163">
        <f t="shared" ca="1" si="461"/>
        <v>0</v>
      </c>
      <c r="HH123" s="163">
        <f t="shared" ca="1" si="461"/>
        <v>0</v>
      </c>
      <c r="HI123" s="163">
        <f t="shared" ca="1" si="461"/>
        <v>0</v>
      </c>
      <c r="HJ123" s="10">
        <f t="shared" si="480"/>
        <v>0.6</v>
      </c>
      <c r="HK123" s="163" t="str">
        <f t="shared" ca="1" si="445"/>
        <v>-</v>
      </c>
      <c r="HL123" s="163" t="str">
        <f t="shared" ca="1" si="445"/>
        <v>-</v>
      </c>
      <c r="HM123" s="193" t="b">
        <f>TRUE</f>
        <v>1</v>
      </c>
      <c r="HN123" s="195">
        <f t="shared" si="464"/>
        <v>21</v>
      </c>
      <c r="HO123" s="163" t="str">
        <f t="shared" ca="1" si="426"/>
        <v>-</v>
      </c>
      <c r="HP123" s="161" t="b">
        <f t="shared" si="310"/>
        <v>0</v>
      </c>
      <c r="HQ123" s="161" t="b">
        <f t="shared" si="310"/>
        <v>0</v>
      </c>
      <c r="HR123" s="161" t="b">
        <f t="shared" si="310"/>
        <v>1</v>
      </c>
      <c r="HS123" s="163">
        <f t="shared" ca="1" si="461"/>
        <v>0</v>
      </c>
      <c r="HT123" s="161">
        <f t="shared" ca="1" si="311"/>
        <v>1</v>
      </c>
      <c r="HU123" s="161">
        <f t="shared" ca="1" si="311"/>
        <v>1</v>
      </c>
      <c r="HV123" s="163" t="str">
        <f t="shared" ca="1" si="461"/>
        <v>-</v>
      </c>
      <c r="HW123" s="163" t="str">
        <f t="shared" ca="1" si="461"/>
        <v>-</v>
      </c>
      <c r="HX123" s="163" t="str">
        <f t="shared" ca="1" si="461"/>
        <v>-</v>
      </c>
      <c r="HY123" s="163" t="str">
        <f t="shared" ca="1" si="461"/>
        <v>-</v>
      </c>
      <c r="HZ123" s="163" t="str">
        <f t="shared" ca="1" si="461"/>
        <v>-</v>
      </c>
      <c r="IA123" s="163" t="str">
        <f t="shared" ca="1" si="461"/>
        <v>-</v>
      </c>
      <c r="IB123" s="163" t="str">
        <f t="shared" ca="1" si="461"/>
        <v>-</v>
      </c>
      <c r="IC123" s="163" t="str">
        <f t="shared" ca="1" si="461"/>
        <v>-</v>
      </c>
      <c r="ID123" s="163" t="str">
        <f t="shared" ca="1" si="461"/>
        <v>-</v>
      </c>
      <c r="IE123" s="163" t="b">
        <f t="shared" ca="1" si="461"/>
        <v>1</v>
      </c>
      <c r="IF123" s="163" t="str">
        <f t="shared" ca="1" si="461"/>
        <v>-</v>
      </c>
      <c r="IG123" s="163" t="str">
        <f t="shared" ca="1" si="461"/>
        <v>-</v>
      </c>
      <c r="IH123" s="163" t="str">
        <f t="shared" ca="1" si="481"/>
        <v>-</v>
      </c>
      <c r="II123" s="163" t="b">
        <f t="shared" ca="1" si="481"/>
        <v>1</v>
      </c>
      <c r="IJ123" s="163">
        <f t="shared" ca="1" si="481"/>
        <v>0</v>
      </c>
      <c r="IK123" s="163" t="str">
        <f t="shared" ca="1" si="481"/>
        <v>-</v>
      </c>
      <c r="IL123" s="163" t="str">
        <f t="shared" ca="1" si="481"/>
        <v>-</v>
      </c>
      <c r="IM123" s="163" t="str">
        <f t="shared" ca="1" si="481"/>
        <v>-</v>
      </c>
      <c r="IN123" s="163" t="str">
        <f t="shared" ca="1" si="481"/>
        <v>-</v>
      </c>
      <c r="IO123" s="163" t="str">
        <f t="shared" ca="1" si="481"/>
        <v>-</v>
      </c>
      <c r="IP123" s="163">
        <f t="shared" ca="1" si="481"/>
        <v>0</v>
      </c>
      <c r="IQ123" s="163" t="str">
        <f t="shared" ca="1" si="481"/>
        <v>-</v>
      </c>
      <c r="IR123" s="163" t="str">
        <f t="shared" ca="1" si="481"/>
        <v>-</v>
      </c>
      <c r="IS123" s="163" t="str">
        <f t="shared" ca="1" si="481"/>
        <v>-</v>
      </c>
      <c r="IT123" s="163">
        <f t="shared" ca="1" si="481"/>
        <v>500</v>
      </c>
      <c r="IU123" s="163">
        <f t="shared" ca="1" si="481"/>
        <v>500</v>
      </c>
      <c r="IV123" s="163" t="str">
        <f t="shared" ca="1" si="481"/>
        <v>-</v>
      </c>
      <c r="IW123" s="163" t="str">
        <f t="shared" ca="1" si="481"/>
        <v>-</v>
      </c>
      <c r="IX123" s="163" t="str">
        <f t="shared" ca="1" si="446"/>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316"/>
        <v>4.4999999999999998E-2</v>
      </c>
      <c r="MA123" s="161">
        <f t="shared" ca="1" si="317"/>
        <v>4.4999999999999998E-2</v>
      </c>
      <c r="MB123" s="163">
        <f t="shared" ca="1" si="473"/>
        <v>1</v>
      </c>
      <c r="MC123" s="163">
        <f t="shared" ca="1" si="473"/>
        <v>0</v>
      </c>
      <c r="MD123" s="163">
        <f t="shared" ca="1" si="473"/>
        <v>1</v>
      </c>
      <c r="ME123" s="163">
        <f t="shared" ca="1" si="473"/>
        <v>1</v>
      </c>
      <c r="MF123" s="163">
        <f t="shared" ca="1" si="473"/>
        <v>0</v>
      </c>
      <c r="MG123" s="163">
        <f t="shared" ca="1" si="473"/>
        <v>70</v>
      </c>
      <c r="MH123" s="163">
        <f t="shared" ca="1" si="473"/>
        <v>50</v>
      </c>
      <c r="MI123" s="163">
        <f t="shared" ca="1" si="473"/>
        <v>85</v>
      </c>
      <c r="MJ123" s="163">
        <f t="shared" ca="1" si="473"/>
        <v>50</v>
      </c>
      <c r="MK123" s="161">
        <f t="shared" ca="1" si="397"/>
        <v>1</v>
      </c>
      <c r="ML123" s="161">
        <f t="shared" ca="1" si="398"/>
        <v>1</v>
      </c>
      <c r="MM123" s="161">
        <f t="shared" ca="1" si="399"/>
        <v>1</v>
      </c>
      <c r="MN123" s="161">
        <f t="shared" ca="1" si="320"/>
        <v>1</v>
      </c>
      <c r="MO123" s="161">
        <f t="shared" ca="1" si="320"/>
        <v>1</v>
      </c>
      <c r="MP123" s="163">
        <f t="shared" ca="1" si="473"/>
        <v>1</v>
      </c>
      <c r="MQ123" s="10"/>
      <c r="MR123" s="163">
        <f t="shared" ca="1" si="473"/>
        <v>1</v>
      </c>
      <c r="MS123" s="161">
        <f t="shared" ca="1" si="321"/>
        <v>0.85</v>
      </c>
      <c r="MT123" s="163">
        <f t="shared" ca="1" si="473"/>
        <v>0.75</v>
      </c>
      <c r="MU123" s="163">
        <f t="shared" ca="1" si="473"/>
        <v>0.8</v>
      </c>
      <c r="MV123" s="163">
        <f t="shared" ca="1" si="452"/>
        <v>0.82499999999999996</v>
      </c>
      <c r="MW123" s="163">
        <f t="shared" ca="1" si="473"/>
        <v>0.875</v>
      </c>
      <c r="MX123" s="163">
        <f t="shared" ca="1" si="473"/>
        <v>0.9</v>
      </c>
      <c r="MY123" s="163">
        <f t="shared" ca="1" si="469"/>
        <v>0.75</v>
      </c>
      <c r="MZ123" s="163">
        <f t="shared" ca="1" si="469"/>
        <v>0.78142857142857147</v>
      </c>
      <c r="NA123" s="163">
        <f t="shared" ca="1" si="469"/>
        <v>0.82499999999999996</v>
      </c>
      <c r="NB123" s="163">
        <f t="shared" ca="1" si="469"/>
        <v>0.875</v>
      </c>
      <c r="NC123" s="163">
        <f t="shared" ca="1" si="469"/>
        <v>0.9</v>
      </c>
      <c r="ND123" s="163">
        <f t="shared" ca="1" si="469"/>
        <v>0.9</v>
      </c>
      <c r="NE123" s="163">
        <f t="shared" ca="1" si="469"/>
        <v>0.75</v>
      </c>
      <c r="NF123" s="163">
        <f t="shared" ca="1" si="469"/>
        <v>0.78142857142857147</v>
      </c>
      <c r="NG123" s="163">
        <f t="shared" ca="1" si="469"/>
        <v>0.82499999999999996</v>
      </c>
      <c r="NH123" s="163">
        <f t="shared" ca="1" si="469"/>
        <v>0.875</v>
      </c>
      <c r="NI123" s="163">
        <f t="shared" ca="1" si="469"/>
        <v>0.9</v>
      </c>
      <c r="NJ123" s="163">
        <f t="shared" ca="1" si="469"/>
        <v>0.9</v>
      </c>
      <c r="NK123" s="163">
        <f t="shared" ca="1" si="469"/>
        <v>0.75</v>
      </c>
      <c r="NL123" s="163">
        <f t="shared" ca="1" si="469"/>
        <v>0.78142857142857147</v>
      </c>
      <c r="NM123" s="163">
        <f t="shared" ca="1" si="469"/>
        <v>0.82499999999999996</v>
      </c>
      <c r="NN123" s="163">
        <f t="shared" ca="1" si="469"/>
        <v>0.875</v>
      </c>
      <c r="NO123" s="163">
        <f t="shared" ca="1" si="469"/>
        <v>0.9</v>
      </c>
      <c r="NP123" s="163">
        <f t="shared" ca="1" si="469"/>
        <v>0.9</v>
      </c>
      <c r="NQ123" s="163">
        <f t="shared" ca="1" si="469"/>
        <v>0.75</v>
      </c>
      <c r="NR123" s="163">
        <f t="shared" ca="1" si="469"/>
        <v>0.78142857142857147</v>
      </c>
      <c r="NS123" s="163">
        <f t="shared" ca="1" si="469"/>
        <v>0.82499999999999996</v>
      </c>
      <c r="NT123" s="163">
        <f t="shared" ca="1" si="469"/>
        <v>0.875</v>
      </c>
      <c r="NU123" s="163">
        <f t="shared" ca="1" si="469"/>
        <v>0.9</v>
      </c>
      <c r="NV123" s="163">
        <f t="shared" ca="1" si="469"/>
        <v>0.9</v>
      </c>
      <c r="NW123" s="163">
        <f t="shared" ca="1" si="469"/>
        <v>0.75</v>
      </c>
      <c r="NX123" s="163">
        <f t="shared" ca="1" si="469"/>
        <v>0.78142857142857147</v>
      </c>
      <c r="NY123" s="163">
        <f t="shared" ca="1" si="469"/>
        <v>0.82499999999999996</v>
      </c>
      <c r="NZ123" s="163">
        <f t="shared" ca="1" si="469"/>
        <v>0.875</v>
      </c>
      <c r="OA123" s="163">
        <f t="shared" ca="1" si="469"/>
        <v>0.9</v>
      </c>
      <c r="OB123" s="163">
        <f t="shared" ca="1" si="469"/>
        <v>0.9</v>
      </c>
      <c r="OC123" s="163">
        <f t="shared" ca="1" si="469"/>
        <v>0.75</v>
      </c>
      <c r="OD123" s="163">
        <f t="shared" ca="1" si="469"/>
        <v>0.78142857142857147</v>
      </c>
      <c r="OE123" s="163">
        <f t="shared" ca="1" si="469"/>
        <v>0.82499999999999996</v>
      </c>
      <c r="OF123" s="163">
        <f t="shared" ca="1" si="469"/>
        <v>0.875</v>
      </c>
      <c r="OG123" s="163">
        <f t="shared" ca="1" si="469"/>
        <v>0.9</v>
      </c>
      <c r="OH123" s="163">
        <f t="shared" ca="1" si="469"/>
        <v>0.9</v>
      </c>
      <c r="OI123" s="163">
        <f t="shared" ca="1" si="469"/>
        <v>0.75</v>
      </c>
      <c r="OJ123" s="163">
        <f t="shared" ca="1" si="469"/>
        <v>0.76904761904761909</v>
      </c>
      <c r="OK123" s="163">
        <f t="shared" ca="1" si="469"/>
        <v>0.82000000000000006</v>
      </c>
      <c r="OL123" s="163">
        <f t="shared" ca="1" si="469"/>
        <v>0.875</v>
      </c>
      <c r="OM123" s="163">
        <f t="shared" ca="1" si="469"/>
        <v>0.9</v>
      </c>
      <c r="ON123" s="163">
        <f t="shared" ca="1" si="469"/>
        <v>0.90000000000000013</v>
      </c>
      <c r="OO123" s="163">
        <f t="shared" ca="1" si="469"/>
        <v>0.75</v>
      </c>
      <c r="OP123" s="163">
        <f t="shared" ca="1" si="469"/>
        <v>0.76904761904761909</v>
      </c>
      <c r="OQ123" s="163">
        <f t="shared" ca="1" si="469"/>
        <v>0.82000000000000006</v>
      </c>
      <c r="OR123" s="163">
        <f t="shared" ca="1" si="469"/>
        <v>0.875</v>
      </c>
      <c r="OS123" s="163">
        <f t="shared" ca="1" si="469"/>
        <v>0.9</v>
      </c>
      <c r="OT123" s="163">
        <f t="shared" ca="1" si="469"/>
        <v>0.9</v>
      </c>
      <c r="OU123" s="163">
        <f t="shared" ca="1" si="465"/>
        <v>0.875</v>
      </c>
      <c r="OV123" s="161">
        <f t="shared" ca="1" si="325"/>
        <v>1</v>
      </c>
      <c r="OW123" s="161">
        <f t="shared" ca="1" si="326"/>
        <v>1</v>
      </c>
      <c r="OX123" s="161" t="str">
        <f t="shared" ca="1" si="327"/>
        <v>-</v>
      </c>
      <c r="OY123" s="193">
        <v>2</v>
      </c>
      <c r="OZ123" s="161" t="str">
        <f t="shared" ca="1" si="328"/>
        <v>-</v>
      </c>
      <c r="PA123" s="161" t="str">
        <f t="shared" ca="1" si="329"/>
        <v>-</v>
      </c>
      <c r="PB123" s="163">
        <f t="shared" ca="1" si="473"/>
        <v>0</v>
      </c>
      <c r="PC123" s="27">
        <v>0</v>
      </c>
    </row>
    <row r="124" spans="1:419" s="143" customFormat="1" hidden="1" outlineLevel="1">
      <c r="A124" s="121">
        <f t="shared" si="462"/>
        <v>119</v>
      </c>
      <c r="B124" s="121">
        <f t="shared" si="390"/>
        <v>13</v>
      </c>
      <c r="C124" s="143">
        <v>101</v>
      </c>
      <c r="D124" s="143" t="s">
        <v>884</v>
      </c>
      <c r="E124" s="143" t="b">
        <v>0</v>
      </c>
      <c r="F124" s="143" t="b">
        <v>0</v>
      </c>
      <c r="G124" s="143" t="b">
        <f t="shared" si="428"/>
        <v>0</v>
      </c>
      <c r="H124" s="139">
        <v>3</v>
      </c>
      <c r="I124" s="32">
        <v>1</v>
      </c>
      <c r="J124" s="139">
        <f t="shared" ca="1" si="453"/>
        <v>1</v>
      </c>
      <c r="K124" s="139">
        <f t="shared" ca="1" si="453"/>
        <v>1</v>
      </c>
      <c r="L124" s="139">
        <f t="shared" ca="1" si="453"/>
        <v>1</v>
      </c>
      <c r="M124" s="139">
        <f t="shared" ca="1" si="453"/>
        <v>1</v>
      </c>
      <c r="N124" s="139">
        <f t="shared" ca="1" si="453"/>
        <v>1</v>
      </c>
      <c r="O124" s="139">
        <f t="shared" ca="1" si="453"/>
        <v>1</v>
      </c>
      <c r="P124" s="139">
        <f t="shared" ca="1" si="453"/>
        <v>1</v>
      </c>
      <c r="Q124" s="139">
        <f t="shared" ca="1" si="453"/>
        <v>1</v>
      </c>
      <c r="R124" s="139">
        <f t="shared" ca="1" si="453"/>
        <v>2</v>
      </c>
      <c r="S124" s="139">
        <f t="shared" ca="1" si="454"/>
        <v>1</v>
      </c>
      <c r="T124" s="139">
        <f t="shared" ca="1" si="454"/>
        <v>1</v>
      </c>
      <c r="U124" s="139">
        <f t="shared" ca="1" si="454"/>
        <v>1</v>
      </c>
      <c r="V124" s="139">
        <f t="shared" ca="1" si="454"/>
        <v>1</v>
      </c>
      <c r="W124" s="139">
        <f t="shared" ca="1" si="453"/>
        <v>1</v>
      </c>
      <c r="X124" s="139">
        <f t="shared" ca="1" si="453"/>
        <v>2</v>
      </c>
      <c r="Y124" s="139">
        <f t="shared" ca="1" si="453"/>
        <v>1</v>
      </c>
      <c r="Z124" s="139">
        <f t="shared" ca="1" si="453"/>
        <v>1</v>
      </c>
      <c r="AA124" s="139">
        <f t="shared" ca="1" si="453"/>
        <v>1</v>
      </c>
      <c r="AB124" s="139">
        <f t="shared" ca="1" si="453"/>
        <v>1</v>
      </c>
      <c r="AC124" s="139">
        <f t="shared" ca="1" si="453"/>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49645822592 SE CropgrazeFALSE Pasture0.85 (F33N11) SR 26.25 Rot_constrained</v>
      </c>
      <c r="AF124" s="10" t="str">
        <f ca="1">IF(COUNTIF(AE$5:AE124,AE124)=1,"-","Dup")</f>
        <v>-</v>
      </c>
      <c r="AG124" s="10"/>
      <c r="AH124" s="162" t="b">
        <v>0</v>
      </c>
      <c r="AI124" s="162" t="b">
        <v>0</v>
      </c>
      <c r="AJ124" s="162" t="b">
        <v>0</v>
      </c>
      <c r="AK124" s="162" t="b">
        <v>0</v>
      </c>
      <c r="AL124" s="162" t="b">
        <v>0</v>
      </c>
      <c r="AM124" s="162" t="b">
        <v>1</v>
      </c>
      <c r="AN124" s="10"/>
      <c r="AO124" s="161" t="b">
        <f t="shared" si="471"/>
        <v>1</v>
      </c>
      <c r="AP124" s="161" t="str">
        <f t="shared" si="471"/>
        <v>-</v>
      </c>
      <c r="AQ124" s="161" t="str">
        <f t="shared" si="471"/>
        <v>-</v>
      </c>
      <c r="AR124" s="161" t="str">
        <f t="shared" si="471"/>
        <v>-</v>
      </c>
      <c r="AS124" s="161" t="b">
        <f t="shared" si="471"/>
        <v>1</v>
      </c>
      <c r="AT124" s="161" t="b">
        <f t="shared" si="471"/>
        <v>0</v>
      </c>
      <c r="AU124" s="161">
        <f t="shared" ca="1" si="297"/>
        <v>0</v>
      </c>
      <c r="AV124" s="161" t="b">
        <f t="shared" ca="1" si="455"/>
        <v>0</v>
      </c>
      <c r="AW124" s="161" t="b">
        <f t="shared" ca="1" si="455"/>
        <v>0</v>
      </c>
      <c r="AX124" s="161" t="str">
        <f t="shared" ca="1" si="455"/>
        <v>-</v>
      </c>
      <c r="AY124" s="161" t="str">
        <f t="shared" ca="1" si="455"/>
        <v>-</v>
      </c>
      <c r="AZ124" s="161" t="str">
        <f t="shared" ca="1" si="455"/>
        <v>-</v>
      </c>
      <c r="BA124" s="10"/>
      <c r="BB124" s="161" t="b">
        <f t="shared" si="299"/>
        <v>1</v>
      </c>
      <c r="BC124" s="163" t="b">
        <f t="shared" ca="1" si="472"/>
        <v>1</v>
      </c>
      <c r="BD124" s="163" t="b">
        <f t="shared" ca="1" si="472"/>
        <v>1</v>
      </c>
      <c r="BE124" s="162">
        <f t="shared" si="351"/>
        <v>3108</v>
      </c>
      <c r="BF124" s="163" t="str">
        <f t="shared" ca="1" si="472"/>
        <v>-</v>
      </c>
      <c r="BG124" s="163" t="str">
        <f t="shared" ca="1" si="472"/>
        <v>-</v>
      </c>
      <c r="BH124" s="163" t="str">
        <f t="shared" ca="1" si="472"/>
        <v>-</v>
      </c>
      <c r="BI124" s="163" t="str">
        <f t="shared" ca="1" si="472"/>
        <v>-</v>
      </c>
      <c r="BJ124" s="163" t="str">
        <f t="shared" ca="1" si="472"/>
        <v>-</v>
      </c>
      <c r="BK124" s="163">
        <f t="shared" ca="1" si="472"/>
        <v>1</v>
      </c>
      <c r="BL124" s="163">
        <f t="shared" ca="1" si="472"/>
        <v>1</v>
      </c>
      <c r="BM124" s="163" t="str">
        <f t="shared" ca="1" si="472"/>
        <v>-</v>
      </c>
      <c r="BN124" s="163" t="str">
        <f t="shared" ca="1" si="472"/>
        <v>-</v>
      </c>
      <c r="BO124" s="163" t="b">
        <f t="shared" ca="1" si="301"/>
        <v>0</v>
      </c>
      <c r="BP124" s="163" t="b">
        <f t="shared" ca="1" si="474"/>
        <v>0</v>
      </c>
      <c r="BQ124" s="163" t="b">
        <f t="shared" ca="1" si="474"/>
        <v>0</v>
      </c>
      <c r="BR124" s="163" t="b">
        <f t="shared" ca="1" si="474"/>
        <v>0</v>
      </c>
      <c r="BS124" s="163" t="b">
        <f t="shared" ca="1" si="474"/>
        <v>0</v>
      </c>
      <c r="BT124" s="163" t="b">
        <f t="shared" ca="1" si="474"/>
        <v>0</v>
      </c>
      <c r="BU124" s="163" t="b">
        <f t="shared" ca="1" si="474"/>
        <v>0</v>
      </c>
      <c r="BV124" s="163" t="b">
        <f t="shared" ca="1" si="474"/>
        <v>0</v>
      </c>
      <c r="BW124" s="163" t="b">
        <f t="shared" ca="1" si="474"/>
        <v>0</v>
      </c>
      <c r="BX124" s="163" t="str">
        <f t="shared" ca="1" si="478"/>
        <v>-</v>
      </c>
      <c r="BY124" s="163" t="str">
        <f t="shared" ca="1" si="467"/>
        <v>-</v>
      </c>
      <c r="BZ124" s="163" t="str">
        <f t="shared" ca="1" si="467"/>
        <v>-</v>
      </c>
      <c r="CA124" s="163" t="str">
        <f t="shared" ca="1" si="467"/>
        <v>-</v>
      </c>
      <c r="CB124" s="163" t="str">
        <f t="shared" ca="1" si="467"/>
        <v>-</v>
      </c>
      <c r="CC124" s="163" t="str">
        <f t="shared" ca="1" si="467"/>
        <v>-</v>
      </c>
      <c r="CD124" s="163" t="str">
        <f t="shared" ca="1" si="467"/>
        <v>-</v>
      </c>
      <c r="CE124" s="163" t="str">
        <f t="shared" ca="1" si="467"/>
        <v>-</v>
      </c>
      <c r="CF124" s="163" t="str">
        <f t="shared" ca="1" si="467"/>
        <v>-</v>
      </c>
      <c r="CG124" s="163" t="str">
        <f t="shared" ca="1" si="478"/>
        <v>-</v>
      </c>
      <c r="CH124" s="163" t="str">
        <f t="shared" ca="1" si="478"/>
        <v>-</v>
      </c>
      <c r="CI124" s="163" t="str">
        <f t="shared" ca="1" si="478"/>
        <v>-</v>
      </c>
      <c r="CJ124" s="163" t="str">
        <f t="shared" ca="1" si="478"/>
        <v>-</v>
      </c>
      <c r="CK124" s="163" t="str">
        <f t="shared" ca="1" si="478"/>
        <v>-</v>
      </c>
      <c r="CL124" s="163" t="str">
        <f t="shared" ca="1" si="478"/>
        <v>-</v>
      </c>
      <c r="CM124" s="163" t="str">
        <f t="shared" ca="1" si="478"/>
        <v>-</v>
      </c>
      <c r="CN124" s="163" t="str">
        <f t="shared" ca="1" si="478"/>
        <v>-</v>
      </c>
      <c r="CO124" s="163" t="str">
        <f t="shared" ca="1" si="478"/>
        <v>-</v>
      </c>
      <c r="CP124" s="163" t="str">
        <f t="shared" ca="1" si="478"/>
        <v>-</v>
      </c>
      <c r="CQ124" s="163" t="str">
        <f t="shared" ca="1" si="478"/>
        <v>-</v>
      </c>
      <c r="CR124" s="163" t="str">
        <f t="shared" ca="1" si="478"/>
        <v>-</v>
      </c>
      <c r="CS124" s="163" t="str">
        <f t="shared" ca="1" si="478"/>
        <v>-</v>
      </c>
      <c r="CT124" s="163" t="str">
        <f t="shared" ca="1" si="478"/>
        <v>-</v>
      </c>
      <c r="CU124" s="163" t="str">
        <f t="shared" ca="1" si="463"/>
        <v>-</v>
      </c>
      <c r="CV124" s="163" t="str">
        <f t="shared" ca="1" si="463"/>
        <v>-</v>
      </c>
      <c r="CW124" s="163" t="str">
        <f t="shared" ca="1" si="463"/>
        <v>-</v>
      </c>
      <c r="CX124" s="163" t="str">
        <f t="shared" ca="1" si="463"/>
        <v>-</v>
      </c>
      <c r="CY124" s="163" t="str">
        <f t="shared" ca="1" si="463"/>
        <v>-</v>
      </c>
      <c r="CZ124" s="163" t="str">
        <f t="shared" ca="1" si="463"/>
        <v>-</v>
      </c>
      <c r="DA124" s="163" t="str">
        <f t="shared" ca="1" si="463"/>
        <v>-</v>
      </c>
      <c r="DB124" s="163" t="str">
        <f t="shared" ca="1" si="463"/>
        <v>-</v>
      </c>
      <c r="DC124" s="163" t="str">
        <f t="shared" ca="1" si="478"/>
        <v>-</v>
      </c>
      <c r="DD124" s="163" t="str">
        <f t="shared" ca="1" si="468"/>
        <v>-</v>
      </c>
      <c r="DE124" s="163" t="str">
        <f t="shared" ca="1" si="468"/>
        <v>-</v>
      </c>
      <c r="DF124" s="163" t="str">
        <f t="shared" ca="1" si="468"/>
        <v>-</v>
      </c>
      <c r="DG124" s="163" t="str">
        <f t="shared" ca="1" si="468"/>
        <v>-</v>
      </c>
      <c r="DH124" s="163" t="str">
        <f t="shared" ca="1" si="468"/>
        <v>-</v>
      </c>
      <c r="DI124" s="163" t="str">
        <f t="shared" ca="1" si="468"/>
        <v>-</v>
      </c>
      <c r="DJ124" s="163" t="str">
        <f t="shared" ca="1" si="468"/>
        <v>-</v>
      </c>
      <c r="DK124" s="163" t="str">
        <f t="shared" ca="1" si="468"/>
        <v>-</v>
      </c>
      <c r="DL124" s="10"/>
      <c r="DM124" s="163" t="str">
        <f t="shared" ca="1" si="472"/>
        <v>-</v>
      </c>
      <c r="DN124" s="163" t="str">
        <f t="shared" ca="1" si="472"/>
        <v>-</v>
      </c>
      <c r="DO124" s="163" t="str">
        <f t="shared" ca="1" si="472"/>
        <v>-</v>
      </c>
      <c r="DP124" s="163" t="str">
        <f t="shared" ca="1" si="472"/>
        <v>-</v>
      </c>
      <c r="DQ124" s="163" t="str">
        <f t="shared" ca="1" si="472"/>
        <v>-</v>
      </c>
      <c r="DR124" s="163" t="str">
        <f t="shared" ca="1" si="472"/>
        <v>-</v>
      </c>
      <c r="DS124" s="163" t="str">
        <f t="shared" ca="1" si="472"/>
        <v>-</v>
      </c>
      <c r="DT124" s="163" t="str">
        <f t="shared" ca="1" si="472"/>
        <v>-</v>
      </c>
      <c r="DU124" s="163" t="str">
        <f t="shared" ca="1" si="472"/>
        <v>-</v>
      </c>
      <c r="DV124" s="163" t="str">
        <f t="shared" ca="1" si="472"/>
        <v>-</v>
      </c>
      <c r="DW124" s="163" t="str">
        <f t="shared" ca="1" si="472"/>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82"/>
        <v>-</v>
      </c>
      <c r="EJ124" s="163" t="str">
        <f t="shared" ca="1" si="482"/>
        <v>-</v>
      </c>
      <c r="EK124" s="163" t="str">
        <f t="shared" ca="1" si="482"/>
        <v>-</v>
      </c>
      <c r="EL124" s="163" t="str">
        <f t="shared" ca="1" si="482"/>
        <v>-</v>
      </c>
      <c r="EM124" s="163" t="str">
        <f t="shared" ca="1" si="482"/>
        <v>-</v>
      </c>
      <c r="EN124" s="163" t="str">
        <f t="shared" ca="1" si="482"/>
        <v>-</v>
      </c>
      <c r="EO124" s="163" t="str">
        <f t="shared" ca="1" si="482"/>
        <v>-</v>
      </c>
      <c r="EP124" s="163" t="str">
        <f t="shared" ca="1" si="482"/>
        <v>-</v>
      </c>
      <c r="EQ124" s="163">
        <f t="shared" ca="1" si="482"/>
        <v>1</v>
      </c>
      <c r="ER124" s="163">
        <f t="shared" ca="1" si="482"/>
        <v>1</v>
      </c>
      <c r="ES124" s="163">
        <f t="shared" ca="1" si="482"/>
        <v>0</v>
      </c>
      <c r="ET124" s="163" t="str">
        <f t="shared" ca="1" si="482"/>
        <v>-</v>
      </c>
      <c r="EU124" s="163" t="str">
        <f t="shared" ca="1" si="482"/>
        <v>-</v>
      </c>
      <c r="EV124" s="163" t="str">
        <f t="shared" ca="1" si="482"/>
        <v>-</v>
      </c>
      <c r="EW124" s="163" t="str">
        <f t="shared" ca="1" si="482"/>
        <v>-</v>
      </c>
      <c r="EX124" s="163" t="str">
        <f t="shared" ca="1" si="482"/>
        <v>-</v>
      </c>
      <c r="EY124" s="163" t="str">
        <f t="shared" ca="1" si="479"/>
        <v>-</v>
      </c>
      <c r="EZ124" s="163" t="str">
        <f t="shared" ca="1" si="479"/>
        <v>-</v>
      </c>
      <c r="FA124" s="163">
        <f t="shared" ca="1" si="479"/>
        <v>0</v>
      </c>
      <c r="FB124" s="163" t="str">
        <f t="shared" ca="1" si="479"/>
        <v>-</v>
      </c>
      <c r="FC124" s="163" t="str">
        <f t="shared" ca="1" si="479"/>
        <v>-</v>
      </c>
      <c r="FD124" s="163" t="str">
        <f t="shared" ca="1" si="479"/>
        <v>-</v>
      </c>
      <c r="FE124" s="163" t="str">
        <f t="shared" ca="1" si="479"/>
        <v>-</v>
      </c>
      <c r="FF124" s="163" t="str">
        <f t="shared" ca="1" si="479"/>
        <v>-</v>
      </c>
      <c r="FG124" s="163">
        <f t="shared" ca="1" si="479"/>
        <v>0</v>
      </c>
      <c r="FH124" s="163">
        <f t="shared" ca="1" si="479"/>
        <v>0</v>
      </c>
      <c r="FI124" s="163">
        <f t="shared" ca="1" si="479"/>
        <v>0</v>
      </c>
      <c r="FJ124" s="163">
        <f t="shared" ca="1" si="476"/>
        <v>0</v>
      </c>
      <c r="FK124" s="163">
        <f t="shared" ca="1" si="476"/>
        <v>0</v>
      </c>
      <c r="FL124" s="163">
        <f t="shared" ca="1" si="476"/>
        <v>0</v>
      </c>
      <c r="FM124" s="163">
        <f t="shared" ca="1" si="476"/>
        <v>0</v>
      </c>
      <c r="FN124" s="163" t="str">
        <f t="shared" ca="1" si="476"/>
        <v>-</v>
      </c>
      <c r="FO124" s="163" t="str">
        <f t="shared" ca="1" si="476"/>
        <v>-</v>
      </c>
      <c r="FP124" s="163" t="str">
        <f t="shared" ca="1" si="476"/>
        <v>-</v>
      </c>
      <c r="FQ124" s="163" t="str">
        <f t="shared" ca="1" si="476"/>
        <v>-</v>
      </c>
      <c r="FR124" s="163" t="str">
        <f t="shared" ca="1" si="476"/>
        <v>-</v>
      </c>
      <c r="FS124" s="163" t="str">
        <f t="shared" ca="1" si="476"/>
        <v>-</v>
      </c>
      <c r="FT124" s="163" t="str">
        <f t="shared" ca="1" si="476"/>
        <v>-</v>
      </c>
      <c r="FU124" s="163" t="str">
        <f t="shared" ca="1" si="477"/>
        <v>-</v>
      </c>
      <c r="FV124" s="163" t="str">
        <f t="shared" ca="1" si="477"/>
        <v>-</v>
      </c>
      <c r="FW124" s="163" t="str">
        <f t="shared" ca="1" si="477"/>
        <v>-</v>
      </c>
      <c r="FX124" s="163" t="str">
        <f t="shared" ca="1" si="477"/>
        <v>-</v>
      </c>
      <c r="FY124" s="10"/>
      <c r="FZ124" s="163">
        <f t="shared" ca="1" si="477"/>
        <v>1</v>
      </c>
      <c r="GA124" s="163" t="str">
        <f t="shared" ca="1" si="477"/>
        <v>-</v>
      </c>
      <c r="GB124" s="163" t="str">
        <f t="shared" ca="1" si="477"/>
        <v>-</v>
      </c>
      <c r="GC124" s="163" t="str">
        <f t="shared" ca="1" si="477"/>
        <v>-</v>
      </c>
      <c r="GD124" s="163" t="str">
        <f t="shared" ca="1" si="477"/>
        <v>-</v>
      </c>
      <c r="GE124" s="163" t="b">
        <f t="shared" ca="1" si="477"/>
        <v>0</v>
      </c>
      <c r="GF124" s="163" t="str">
        <f t="shared" ca="1" si="477"/>
        <v>-</v>
      </c>
      <c r="GG124" s="163">
        <f t="shared" ca="1" si="477"/>
        <v>0</v>
      </c>
      <c r="GH124" s="163" t="str">
        <f t="shared" ca="1" si="477"/>
        <v>-</v>
      </c>
      <c r="GI124" s="161" cm="1">
        <f t="array" aca="1" ref="GI124" ca="1">INDEX(i.rev,$K124,GI$15)</f>
        <v>1</v>
      </c>
      <c r="GJ124" s="163">
        <f t="shared" ca="1" si="458"/>
        <v>0</v>
      </c>
      <c r="GK124" s="163">
        <f t="shared" ca="1" si="458"/>
        <v>1</v>
      </c>
      <c r="GL124" s="163">
        <f t="shared" ca="1" si="458"/>
        <v>0</v>
      </c>
      <c r="GM124" s="163">
        <f t="shared" ca="1" si="458"/>
        <v>1</v>
      </c>
      <c r="GN124" s="163">
        <f t="shared" ca="1" si="458"/>
        <v>1</v>
      </c>
      <c r="GO124" s="163">
        <f t="shared" ca="1" si="458"/>
        <v>1</v>
      </c>
      <c r="GP124" s="163">
        <f t="shared" ca="1" si="394"/>
        <v>0</v>
      </c>
      <c r="GQ124" s="163">
        <f t="shared" ca="1" si="394"/>
        <v>0</v>
      </c>
      <c r="GR124" s="163">
        <f t="shared" ca="1" si="394"/>
        <v>0</v>
      </c>
      <c r="GS124" s="163">
        <f t="shared" ca="1" si="394"/>
        <v>0</v>
      </c>
      <c r="GT124" s="163">
        <f t="shared" ca="1" si="394"/>
        <v>0</v>
      </c>
      <c r="GU124" s="163">
        <f t="shared" ca="1" si="394"/>
        <v>0</v>
      </c>
      <c r="GV124" s="163">
        <f t="shared" ca="1" si="394"/>
        <v>0</v>
      </c>
      <c r="GW124" s="163">
        <f t="shared" ca="1" si="394"/>
        <v>0</v>
      </c>
      <c r="GX124" s="163">
        <f t="shared" ca="1" si="394"/>
        <v>0</v>
      </c>
      <c r="GY124" s="163">
        <f t="shared" ca="1" si="394"/>
        <v>0</v>
      </c>
      <c r="GZ124" s="161" cm="1">
        <f t="array" aca="1" ref="GZ124" ca="1">INDEX(i.rev,$K124,GZ$15)</f>
        <v>0</v>
      </c>
      <c r="HA124" s="163">
        <f t="shared" ca="1" si="395"/>
        <v>0</v>
      </c>
      <c r="HB124" s="161" cm="1">
        <f t="array" aca="1" ref="HB124" ca="1">INDEX(i.rev,$K124,HB$15)</f>
        <v>1</v>
      </c>
      <c r="HC124" s="163">
        <f t="shared" ca="1" si="461"/>
        <v>0</v>
      </c>
      <c r="HD124" s="163">
        <f t="shared" ca="1" si="461"/>
        <v>0</v>
      </c>
      <c r="HE124" s="163">
        <f t="shared" ca="1" si="461"/>
        <v>0</v>
      </c>
      <c r="HF124" s="163">
        <f t="shared" ca="1" si="461"/>
        <v>0</v>
      </c>
      <c r="HG124" s="163">
        <f t="shared" ca="1" si="461"/>
        <v>0</v>
      </c>
      <c r="HH124" s="163">
        <f t="shared" ca="1" si="461"/>
        <v>0</v>
      </c>
      <c r="HI124" s="163">
        <f t="shared" ca="1" si="461"/>
        <v>0</v>
      </c>
      <c r="HJ124" s="10">
        <f t="shared" si="480"/>
        <v>0.75</v>
      </c>
      <c r="HK124" s="163" t="str">
        <f t="shared" ref="HK124:HN161" ca="1" si="483">OFFSET(HK$5,$B124,0)</f>
        <v>-</v>
      </c>
      <c r="HL124" s="163" t="str">
        <f t="shared" ca="1" si="483"/>
        <v>-</v>
      </c>
      <c r="HM124" s="193" t="b">
        <f>TRUE</f>
        <v>1</v>
      </c>
      <c r="HN124" s="195">
        <f t="shared" si="464"/>
        <v>26.25</v>
      </c>
      <c r="HO124" s="163" t="str">
        <f t="shared" ca="1" si="426"/>
        <v>-</v>
      </c>
      <c r="HP124" s="161" t="b">
        <f t="shared" si="310"/>
        <v>0</v>
      </c>
      <c r="HQ124" s="161" t="b">
        <f t="shared" si="310"/>
        <v>0</v>
      </c>
      <c r="HR124" s="161" t="b">
        <f t="shared" si="310"/>
        <v>1</v>
      </c>
      <c r="HS124" s="163">
        <f t="shared" ca="1" si="461"/>
        <v>0</v>
      </c>
      <c r="HT124" s="161">
        <f t="shared" ca="1" si="311"/>
        <v>1</v>
      </c>
      <c r="HU124" s="161">
        <f t="shared" ca="1" si="311"/>
        <v>1</v>
      </c>
      <c r="HV124" s="163" t="str">
        <f t="shared" ca="1" si="461"/>
        <v>-</v>
      </c>
      <c r="HW124" s="163" t="str">
        <f t="shared" ca="1" si="461"/>
        <v>-</v>
      </c>
      <c r="HX124" s="163" t="str">
        <f t="shared" ca="1" si="461"/>
        <v>-</v>
      </c>
      <c r="HY124" s="163" t="str">
        <f t="shared" ca="1" si="461"/>
        <v>-</v>
      </c>
      <c r="HZ124" s="163" t="str">
        <f t="shared" ca="1" si="461"/>
        <v>-</v>
      </c>
      <c r="IA124" s="163" t="str">
        <f t="shared" ca="1" si="461"/>
        <v>-</v>
      </c>
      <c r="IB124" s="163" t="str">
        <f t="shared" ca="1" si="461"/>
        <v>-</v>
      </c>
      <c r="IC124" s="163" t="str">
        <f t="shared" ca="1" si="461"/>
        <v>-</v>
      </c>
      <c r="ID124" s="163" t="str">
        <f t="shared" ca="1" si="461"/>
        <v>-</v>
      </c>
      <c r="IE124" s="163" t="b">
        <f t="shared" ca="1" si="461"/>
        <v>1</v>
      </c>
      <c r="IF124" s="163" t="str">
        <f t="shared" ca="1" si="461"/>
        <v>-</v>
      </c>
      <c r="IG124" s="163" t="str">
        <f t="shared" ca="1" si="461"/>
        <v>-</v>
      </c>
      <c r="IH124" s="163" t="str">
        <f t="shared" ca="1" si="481"/>
        <v>-</v>
      </c>
      <c r="II124" s="163" t="b">
        <f t="shared" ca="1" si="481"/>
        <v>1</v>
      </c>
      <c r="IJ124" s="163">
        <f t="shared" ca="1" si="481"/>
        <v>0</v>
      </c>
      <c r="IK124" s="163" t="str">
        <f t="shared" ca="1" si="481"/>
        <v>-</v>
      </c>
      <c r="IL124" s="163" t="str">
        <f t="shared" ca="1" si="481"/>
        <v>-</v>
      </c>
      <c r="IM124" s="163" t="str">
        <f t="shared" ca="1" si="481"/>
        <v>-</v>
      </c>
      <c r="IN124" s="163" t="str">
        <f t="shared" ca="1" si="481"/>
        <v>-</v>
      </c>
      <c r="IO124" s="163" t="str">
        <f t="shared" ca="1" si="481"/>
        <v>-</v>
      </c>
      <c r="IP124" s="163">
        <f t="shared" ca="1" si="481"/>
        <v>0</v>
      </c>
      <c r="IQ124" s="163" t="str">
        <f t="shared" ca="1" si="481"/>
        <v>-</v>
      </c>
      <c r="IR124" s="163" t="str">
        <f t="shared" ca="1" si="481"/>
        <v>-</v>
      </c>
      <c r="IS124" s="163" t="str">
        <f t="shared" ca="1" si="481"/>
        <v>-</v>
      </c>
      <c r="IT124" s="163">
        <f t="shared" ca="1" si="481"/>
        <v>500</v>
      </c>
      <c r="IU124" s="163">
        <f t="shared" ca="1" si="481"/>
        <v>500</v>
      </c>
      <c r="IV124" s="163" t="str">
        <f t="shared" ca="1" si="481"/>
        <v>-</v>
      </c>
      <c r="IW124" s="163" t="str">
        <f t="shared" ca="1" si="481"/>
        <v>-</v>
      </c>
      <c r="IX124" s="163" t="str">
        <f t="shared" ca="1" si="446"/>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316"/>
        <v>4.4999999999999998E-2</v>
      </c>
      <c r="MA124" s="161">
        <f t="shared" ca="1" si="317"/>
        <v>4.4999999999999998E-2</v>
      </c>
      <c r="MB124" s="163">
        <f t="shared" ca="1" si="473"/>
        <v>1</v>
      </c>
      <c r="MC124" s="163">
        <f t="shared" ca="1" si="473"/>
        <v>0</v>
      </c>
      <c r="MD124" s="163">
        <f t="shared" ca="1" si="473"/>
        <v>1</v>
      </c>
      <c r="ME124" s="163">
        <f t="shared" ca="1" si="473"/>
        <v>1</v>
      </c>
      <c r="MF124" s="163">
        <f t="shared" ca="1" si="473"/>
        <v>0</v>
      </c>
      <c r="MG124" s="163">
        <f t="shared" ca="1" si="473"/>
        <v>70</v>
      </c>
      <c r="MH124" s="163">
        <f t="shared" ca="1" si="473"/>
        <v>50</v>
      </c>
      <c r="MI124" s="163">
        <f t="shared" ca="1" si="473"/>
        <v>85</v>
      </c>
      <c r="MJ124" s="163">
        <f t="shared" ca="1" si="473"/>
        <v>50</v>
      </c>
      <c r="MK124" s="161">
        <f t="shared" ca="1" si="397"/>
        <v>1</v>
      </c>
      <c r="ML124" s="161">
        <f t="shared" ca="1" si="398"/>
        <v>1</v>
      </c>
      <c r="MM124" s="161">
        <f t="shared" ca="1" si="399"/>
        <v>1</v>
      </c>
      <c r="MN124" s="161">
        <f t="shared" ca="1" si="320"/>
        <v>1</v>
      </c>
      <c r="MO124" s="161">
        <f t="shared" ca="1" si="320"/>
        <v>1</v>
      </c>
      <c r="MP124" s="163">
        <f t="shared" ca="1" si="473"/>
        <v>1</v>
      </c>
      <c r="MQ124" s="10"/>
      <c r="MR124" s="163">
        <f t="shared" ca="1" si="473"/>
        <v>1</v>
      </c>
      <c r="MS124" s="161">
        <f t="shared" ca="1" si="321"/>
        <v>0.85</v>
      </c>
      <c r="MT124" s="163">
        <f t="shared" ca="1" si="473"/>
        <v>0.75</v>
      </c>
      <c r="MU124" s="163">
        <f t="shared" ca="1" si="473"/>
        <v>0.8</v>
      </c>
      <c r="MV124" s="163">
        <f t="shared" ca="1" si="452"/>
        <v>0.82499999999999996</v>
      </c>
      <c r="MW124" s="163">
        <f t="shared" ca="1" si="473"/>
        <v>0.875</v>
      </c>
      <c r="MX124" s="163">
        <f t="shared" ca="1" si="473"/>
        <v>0.9</v>
      </c>
      <c r="MY124" s="163">
        <f t="shared" ca="1" si="469"/>
        <v>0.75</v>
      </c>
      <c r="MZ124" s="163">
        <f t="shared" ca="1" si="469"/>
        <v>0.78142857142857147</v>
      </c>
      <c r="NA124" s="163">
        <f t="shared" ca="1" si="469"/>
        <v>0.82499999999999996</v>
      </c>
      <c r="NB124" s="163">
        <f t="shared" ca="1" si="469"/>
        <v>0.875</v>
      </c>
      <c r="NC124" s="163">
        <f t="shared" ref="MY124:OT129" ca="1" si="484">OFFSET(NC$5,$B124,0)</f>
        <v>0.9</v>
      </c>
      <c r="ND124" s="163">
        <f t="shared" ca="1" si="484"/>
        <v>0.9</v>
      </c>
      <c r="NE124" s="163">
        <f t="shared" ca="1" si="484"/>
        <v>0.75</v>
      </c>
      <c r="NF124" s="163">
        <f t="shared" ca="1" si="484"/>
        <v>0.78142857142857147</v>
      </c>
      <c r="NG124" s="163">
        <f t="shared" ca="1" si="484"/>
        <v>0.82499999999999996</v>
      </c>
      <c r="NH124" s="163">
        <f t="shared" ca="1" si="484"/>
        <v>0.875</v>
      </c>
      <c r="NI124" s="163">
        <f t="shared" ca="1" si="484"/>
        <v>0.9</v>
      </c>
      <c r="NJ124" s="163">
        <f t="shared" ca="1" si="484"/>
        <v>0.9</v>
      </c>
      <c r="NK124" s="163">
        <f t="shared" ca="1" si="484"/>
        <v>0.75</v>
      </c>
      <c r="NL124" s="163">
        <f t="shared" ca="1" si="484"/>
        <v>0.78142857142857147</v>
      </c>
      <c r="NM124" s="163">
        <f t="shared" ca="1" si="484"/>
        <v>0.82499999999999996</v>
      </c>
      <c r="NN124" s="163">
        <f t="shared" ca="1" si="484"/>
        <v>0.875</v>
      </c>
      <c r="NO124" s="163">
        <f t="shared" ca="1" si="484"/>
        <v>0.9</v>
      </c>
      <c r="NP124" s="163">
        <f t="shared" ca="1" si="484"/>
        <v>0.9</v>
      </c>
      <c r="NQ124" s="163">
        <f t="shared" ca="1" si="484"/>
        <v>0.75</v>
      </c>
      <c r="NR124" s="163">
        <f t="shared" ca="1" si="484"/>
        <v>0.78142857142857147</v>
      </c>
      <c r="NS124" s="163">
        <f t="shared" ca="1" si="484"/>
        <v>0.82499999999999996</v>
      </c>
      <c r="NT124" s="163">
        <f t="shared" ca="1" si="484"/>
        <v>0.875</v>
      </c>
      <c r="NU124" s="163">
        <f t="shared" ca="1" si="484"/>
        <v>0.9</v>
      </c>
      <c r="NV124" s="163">
        <f t="shared" ca="1" si="484"/>
        <v>0.9</v>
      </c>
      <c r="NW124" s="163">
        <f t="shared" ca="1" si="484"/>
        <v>0.75</v>
      </c>
      <c r="NX124" s="163">
        <f t="shared" ca="1" si="484"/>
        <v>0.78142857142857147</v>
      </c>
      <c r="NY124" s="163">
        <f t="shared" ca="1" si="484"/>
        <v>0.82499999999999996</v>
      </c>
      <c r="NZ124" s="163">
        <f t="shared" ca="1" si="484"/>
        <v>0.875</v>
      </c>
      <c r="OA124" s="163">
        <f t="shared" ca="1" si="484"/>
        <v>0.9</v>
      </c>
      <c r="OB124" s="163">
        <f t="shared" ca="1" si="484"/>
        <v>0.9</v>
      </c>
      <c r="OC124" s="163">
        <f t="shared" ca="1" si="484"/>
        <v>0.75</v>
      </c>
      <c r="OD124" s="163">
        <f t="shared" ca="1" si="484"/>
        <v>0.78142857142857147</v>
      </c>
      <c r="OE124" s="163">
        <f t="shared" ca="1" si="484"/>
        <v>0.82499999999999996</v>
      </c>
      <c r="OF124" s="163">
        <f t="shared" ca="1" si="484"/>
        <v>0.875</v>
      </c>
      <c r="OG124" s="163">
        <f t="shared" ca="1" si="484"/>
        <v>0.9</v>
      </c>
      <c r="OH124" s="163">
        <f t="shared" ca="1" si="484"/>
        <v>0.9</v>
      </c>
      <c r="OI124" s="163">
        <f t="shared" ca="1" si="484"/>
        <v>0.75</v>
      </c>
      <c r="OJ124" s="163">
        <f t="shared" ca="1" si="484"/>
        <v>0.76904761904761909</v>
      </c>
      <c r="OK124" s="163">
        <f t="shared" ca="1" si="484"/>
        <v>0.82000000000000006</v>
      </c>
      <c r="OL124" s="163">
        <f t="shared" ca="1" si="484"/>
        <v>0.875</v>
      </c>
      <c r="OM124" s="163">
        <f t="shared" ca="1" si="484"/>
        <v>0.9</v>
      </c>
      <c r="ON124" s="163">
        <f t="shared" ca="1" si="484"/>
        <v>0.90000000000000013</v>
      </c>
      <c r="OO124" s="163">
        <f t="shared" ca="1" si="484"/>
        <v>0.75</v>
      </c>
      <c r="OP124" s="163">
        <f t="shared" ca="1" si="484"/>
        <v>0.76904761904761909</v>
      </c>
      <c r="OQ124" s="163">
        <f t="shared" ca="1" si="484"/>
        <v>0.82000000000000006</v>
      </c>
      <c r="OR124" s="163">
        <f t="shared" ca="1" si="484"/>
        <v>0.875</v>
      </c>
      <c r="OS124" s="163">
        <f t="shared" ca="1" si="484"/>
        <v>0.9</v>
      </c>
      <c r="OT124" s="163">
        <f t="shared" ca="1" si="484"/>
        <v>0.9</v>
      </c>
      <c r="OU124" s="163">
        <f t="shared" ca="1" si="465"/>
        <v>0.875</v>
      </c>
      <c r="OV124" s="161">
        <f t="shared" ca="1" si="325"/>
        <v>1</v>
      </c>
      <c r="OW124" s="161">
        <f t="shared" ca="1" si="326"/>
        <v>1</v>
      </c>
      <c r="OX124" s="161" t="str">
        <f t="shared" ca="1" si="327"/>
        <v>-</v>
      </c>
      <c r="OY124" s="193">
        <v>2</v>
      </c>
      <c r="OZ124" s="161" t="str">
        <f t="shared" ca="1" si="328"/>
        <v>-</v>
      </c>
      <c r="PA124" s="161" t="str">
        <f t="shared" ca="1" si="329"/>
        <v>-</v>
      </c>
      <c r="PB124" s="163">
        <f t="shared" ca="1" si="473"/>
        <v>0</v>
      </c>
      <c r="PC124" s="27">
        <v>0</v>
      </c>
    </row>
    <row r="125" spans="1:419" s="143" customFormat="1" hidden="1" outlineLevel="1">
      <c r="A125" s="121">
        <f t="shared" si="462"/>
        <v>120</v>
      </c>
      <c r="B125" s="121">
        <f t="shared" si="390"/>
        <v>13</v>
      </c>
      <c r="C125" s="143">
        <v>101</v>
      </c>
      <c r="D125" s="143" t="s">
        <v>884</v>
      </c>
      <c r="E125" s="143" t="b">
        <v>0</v>
      </c>
      <c r="F125" s="143" t="b">
        <v>0</v>
      </c>
      <c r="G125" s="143" t="b">
        <f t="shared" si="428"/>
        <v>0</v>
      </c>
      <c r="H125" s="139">
        <v>3</v>
      </c>
      <c r="I125" s="32">
        <v>1</v>
      </c>
      <c r="J125" s="139">
        <f t="shared" ca="1" si="453"/>
        <v>1</v>
      </c>
      <c r="K125" s="139">
        <f t="shared" ca="1" si="453"/>
        <v>1</v>
      </c>
      <c r="L125" s="139">
        <f t="shared" ca="1" si="453"/>
        <v>1</v>
      </c>
      <c r="M125" s="139">
        <f t="shared" ca="1" si="453"/>
        <v>1</v>
      </c>
      <c r="N125" s="139">
        <f t="shared" ca="1" si="453"/>
        <v>1</v>
      </c>
      <c r="O125" s="139">
        <f t="shared" ca="1" si="453"/>
        <v>1</v>
      </c>
      <c r="P125" s="139">
        <f t="shared" ca="1" si="453"/>
        <v>1</v>
      </c>
      <c r="Q125" s="139">
        <f t="shared" ca="1" si="453"/>
        <v>1</v>
      </c>
      <c r="R125" s="139">
        <f t="shared" ca="1" si="453"/>
        <v>2</v>
      </c>
      <c r="S125" s="139">
        <f t="shared" ca="1" si="454"/>
        <v>1</v>
      </c>
      <c r="T125" s="139">
        <f t="shared" ca="1" si="454"/>
        <v>1</v>
      </c>
      <c r="U125" s="139">
        <f t="shared" ca="1" si="454"/>
        <v>1</v>
      </c>
      <c r="V125" s="139">
        <f t="shared" ca="1" si="454"/>
        <v>1</v>
      </c>
      <c r="W125" s="139">
        <f t="shared" ca="1" si="453"/>
        <v>1</v>
      </c>
      <c r="X125" s="139">
        <f t="shared" ca="1" si="453"/>
        <v>2</v>
      </c>
      <c r="Y125" s="139">
        <f t="shared" ca="1" si="453"/>
        <v>1</v>
      </c>
      <c r="Z125" s="139">
        <f t="shared" ca="1" si="453"/>
        <v>1</v>
      </c>
      <c r="AA125" s="139">
        <f t="shared" ca="1" si="453"/>
        <v>1</v>
      </c>
      <c r="AB125" s="139">
        <f t="shared" ca="1" si="453"/>
        <v>1</v>
      </c>
      <c r="AC125" s="139">
        <f t="shared" ca="1" si="453"/>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49646822592 SE CropgrazeFALSE Pasture0.85 (F33N11) SR 31.5 Rot_constrained</v>
      </c>
      <c r="AF125" s="10" t="str">
        <f ca="1">IF(COUNTIF(AE$5:AE125,AE125)=1,"-","Dup")</f>
        <v>-</v>
      </c>
      <c r="AG125" s="10"/>
      <c r="AH125" s="162" t="b">
        <v>0</v>
      </c>
      <c r="AI125" s="162" t="b">
        <v>0</v>
      </c>
      <c r="AJ125" s="162" t="b">
        <v>0</v>
      </c>
      <c r="AK125" s="162" t="b">
        <v>0</v>
      </c>
      <c r="AL125" s="162" t="b">
        <v>0</v>
      </c>
      <c r="AM125" s="162" t="b">
        <v>1</v>
      </c>
      <c r="AN125" s="10"/>
      <c r="AO125" s="161" t="b">
        <f t="shared" si="471"/>
        <v>1</v>
      </c>
      <c r="AP125" s="161" t="str">
        <f t="shared" si="471"/>
        <v>-</v>
      </c>
      <c r="AQ125" s="161" t="str">
        <f t="shared" si="471"/>
        <v>-</v>
      </c>
      <c r="AR125" s="161" t="str">
        <f t="shared" si="471"/>
        <v>-</v>
      </c>
      <c r="AS125" s="161" t="b">
        <f t="shared" si="471"/>
        <v>1</v>
      </c>
      <c r="AT125" s="161" t="b">
        <f t="shared" si="471"/>
        <v>0</v>
      </c>
      <c r="AU125" s="161">
        <f t="shared" ca="1" si="297"/>
        <v>0</v>
      </c>
      <c r="AV125" s="161" t="b">
        <f t="shared" ca="1" si="455"/>
        <v>0</v>
      </c>
      <c r="AW125" s="161" t="b">
        <f t="shared" ca="1" si="455"/>
        <v>0</v>
      </c>
      <c r="AX125" s="161" t="str">
        <f t="shared" ca="1" si="455"/>
        <v>-</v>
      </c>
      <c r="AY125" s="161" t="str">
        <f t="shared" ca="1" si="455"/>
        <v>-</v>
      </c>
      <c r="AZ125" s="161" t="str">
        <f t="shared" ca="1" si="455"/>
        <v>-</v>
      </c>
      <c r="BA125" s="10"/>
      <c r="BB125" s="161" t="b">
        <f t="shared" si="299"/>
        <v>1</v>
      </c>
      <c r="BC125" s="163" t="b">
        <f t="shared" ca="1" si="472"/>
        <v>1</v>
      </c>
      <c r="BD125" s="163" t="b">
        <f t="shared" ca="1" si="472"/>
        <v>1</v>
      </c>
      <c r="BE125" s="162">
        <f t="shared" si="351"/>
        <v>3108</v>
      </c>
      <c r="BF125" s="163" t="str">
        <f t="shared" ca="1" si="472"/>
        <v>-</v>
      </c>
      <c r="BG125" s="163" t="str">
        <f t="shared" ca="1" si="472"/>
        <v>-</v>
      </c>
      <c r="BH125" s="163" t="str">
        <f t="shared" ca="1" si="472"/>
        <v>-</v>
      </c>
      <c r="BI125" s="163" t="str">
        <f t="shared" ca="1" si="472"/>
        <v>-</v>
      </c>
      <c r="BJ125" s="163" t="str">
        <f t="shared" ca="1" si="472"/>
        <v>-</v>
      </c>
      <c r="BK125" s="163">
        <f t="shared" ca="1" si="472"/>
        <v>1</v>
      </c>
      <c r="BL125" s="163">
        <f t="shared" ca="1" si="472"/>
        <v>1</v>
      </c>
      <c r="BM125" s="163" t="str">
        <f t="shared" ca="1" si="472"/>
        <v>-</v>
      </c>
      <c r="BN125" s="163" t="str">
        <f t="shared" ca="1" si="472"/>
        <v>-</v>
      </c>
      <c r="BO125" s="163" t="b">
        <f t="shared" ca="1" si="301"/>
        <v>0</v>
      </c>
      <c r="BP125" s="163" t="b">
        <f t="shared" ca="1" si="474"/>
        <v>0</v>
      </c>
      <c r="BQ125" s="163" t="b">
        <f t="shared" ca="1" si="474"/>
        <v>0</v>
      </c>
      <c r="BR125" s="163" t="b">
        <f t="shared" ca="1" si="474"/>
        <v>0</v>
      </c>
      <c r="BS125" s="163" t="b">
        <f t="shared" ca="1" si="474"/>
        <v>0</v>
      </c>
      <c r="BT125" s="163" t="b">
        <f t="shared" ca="1" si="474"/>
        <v>0</v>
      </c>
      <c r="BU125" s="163" t="b">
        <f t="shared" ca="1" si="474"/>
        <v>0</v>
      </c>
      <c r="BV125" s="163" t="b">
        <f t="shared" ca="1" si="474"/>
        <v>0</v>
      </c>
      <c r="BW125" s="163" t="b">
        <f t="shared" ca="1" si="474"/>
        <v>0</v>
      </c>
      <c r="BX125" s="163" t="str">
        <f t="shared" ca="1" si="478"/>
        <v>-</v>
      </c>
      <c r="BY125" s="163" t="str">
        <f t="shared" ca="1" si="467"/>
        <v>-</v>
      </c>
      <c r="BZ125" s="163" t="str">
        <f t="shared" ca="1" si="467"/>
        <v>-</v>
      </c>
      <c r="CA125" s="163" t="str">
        <f t="shared" ca="1" si="467"/>
        <v>-</v>
      </c>
      <c r="CB125" s="163" t="str">
        <f t="shared" ca="1" si="467"/>
        <v>-</v>
      </c>
      <c r="CC125" s="163" t="str">
        <f t="shared" ca="1" si="467"/>
        <v>-</v>
      </c>
      <c r="CD125" s="163" t="str">
        <f t="shared" ca="1" si="467"/>
        <v>-</v>
      </c>
      <c r="CE125" s="163" t="str">
        <f t="shared" ca="1" si="467"/>
        <v>-</v>
      </c>
      <c r="CF125" s="163" t="str">
        <f t="shared" ca="1" si="467"/>
        <v>-</v>
      </c>
      <c r="CG125" s="163" t="str">
        <f t="shared" ca="1" si="478"/>
        <v>-</v>
      </c>
      <c r="CH125" s="163" t="str">
        <f t="shared" ca="1" si="478"/>
        <v>-</v>
      </c>
      <c r="CI125" s="163" t="str">
        <f t="shared" ca="1" si="478"/>
        <v>-</v>
      </c>
      <c r="CJ125" s="163" t="str">
        <f t="shared" ca="1" si="478"/>
        <v>-</v>
      </c>
      <c r="CK125" s="163" t="str">
        <f t="shared" ca="1" si="478"/>
        <v>-</v>
      </c>
      <c r="CL125" s="163" t="str">
        <f t="shared" ca="1" si="478"/>
        <v>-</v>
      </c>
      <c r="CM125" s="163" t="str">
        <f t="shared" ca="1" si="478"/>
        <v>-</v>
      </c>
      <c r="CN125" s="163" t="str">
        <f t="shared" ca="1" si="478"/>
        <v>-</v>
      </c>
      <c r="CO125" s="163" t="str">
        <f t="shared" ca="1" si="478"/>
        <v>-</v>
      </c>
      <c r="CP125" s="163" t="str">
        <f t="shared" ca="1" si="478"/>
        <v>-</v>
      </c>
      <c r="CQ125" s="163" t="str">
        <f t="shared" ca="1" si="478"/>
        <v>-</v>
      </c>
      <c r="CR125" s="163" t="str">
        <f t="shared" ca="1" si="478"/>
        <v>-</v>
      </c>
      <c r="CS125" s="163" t="str">
        <f t="shared" ca="1" si="478"/>
        <v>-</v>
      </c>
      <c r="CT125" s="163" t="str">
        <f t="shared" ca="1" si="478"/>
        <v>-</v>
      </c>
      <c r="CU125" s="163" t="str">
        <f t="shared" ca="1" si="463"/>
        <v>-</v>
      </c>
      <c r="CV125" s="163" t="str">
        <f t="shared" ca="1" si="463"/>
        <v>-</v>
      </c>
      <c r="CW125" s="163" t="str">
        <f t="shared" ca="1" si="463"/>
        <v>-</v>
      </c>
      <c r="CX125" s="163" t="str">
        <f t="shared" ca="1" si="463"/>
        <v>-</v>
      </c>
      <c r="CY125" s="163" t="str">
        <f t="shared" ca="1" si="463"/>
        <v>-</v>
      </c>
      <c r="CZ125" s="163" t="str">
        <f t="shared" ca="1" si="463"/>
        <v>-</v>
      </c>
      <c r="DA125" s="163" t="str">
        <f t="shared" ca="1" si="463"/>
        <v>-</v>
      </c>
      <c r="DB125" s="163" t="str">
        <f t="shared" ca="1" si="463"/>
        <v>-</v>
      </c>
      <c r="DC125" s="163" t="str">
        <f t="shared" ca="1" si="478"/>
        <v>-</v>
      </c>
      <c r="DD125" s="163" t="str">
        <f t="shared" ca="1" si="468"/>
        <v>-</v>
      </c>
      <c r="DE125" s="163" t="str">
        <f t="shared" ca="1" si="468"/>
        <v>-</v>
      </c>
      <c r="DF125" s="163" t="str">
        <f t="shared" ca="1" si="468"/>
        <v>-</v>
      </c>
      <c r="DG125" s="163" t="str">
        <f t="shared" ca="1" si="468"/>
        <v>-</v>
      </c>
      <c r="DH125" s="163" t="str">
        <f t="shared" ca="1" si="468"/>
        <v>-</v>
      </c>
      <c r="DI125" s="163" t="str">
        <f t="shared" ca="1" si="468"/>
        <v>-</v>
      </c>
      <c r="DJ125" s="163" t="str">
        <f t="shared" ca="1" si="468"/>
        <v>-</v>
      </c>
      <c r="DK125" s="163" t="str">
        <f t="shared" ca="1" si="468"/>
        <v>-</v>
      </c>
      <c r="DL125" s="10"/>
      <c r="DM125" s="163" t="str">
        <f t="shared" ca="1" si="472"/>
        <v>-</v>
      </c>
      <c r="DN125" s="163" t="str">
        <f t="shared" ca="1" si="472"/>
        <v>-</v>
      </c>
      <c r="DO125" s="163" t="str">
        <f t="shared" ca="1" si="472"/>
        <v>-</v>
      </c>
      <c r="DP125" s="163" t="str">
        <f t="shared" ca="1" si="472"/>
        <v>-</v>
      </c>
      <c r="DQ125" s="163" t="str">
        <f t="shared" ca="1" si="472"/>
        <v>-</v>
      </c>
      <c r="DR125" s="163" t="str">
        <f t="shared" ca="1" si="472"/>
        <v>-</v>
      </c>
      <c r="DS125" s="163" t="str">
        <f t="shared" ca="1" si="472"/>
        <v>-</v>
      </c>
      <c r="DT125" s="163" t="str">
        <f t="shared" ca="1" si="472"/>
        <v>-</v>
      </c>
      <c r="DU125" s="163" t="str">
        <f t="shared" ca="1" si="472"/>
        <v>-</v>
      </c>
      <c r="DV125" s="163" t="str">
        <f t="shared" ca="1" si="472"/>
        <v>-</v>
      </c>
      <c r="DW125" s="163" t="str">
        <f t="shared" ca="1" si="472"/>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82"/>
        <v>-</v>
      </c>
      <c r="EJ125" s="163" t="str">
        <f t="shared" ca="1" si="482"/>
        <v>-</v>
      </c>
      <c r="EK125" s="163" t="str">
        <f t="shared" ca="1" si="482"/>
        <v>-</v>
      </c>
      <c r="EL125" s="163" t="str">
        <f t="shared" ca="1" si="482"/>
        <v>-</v>
      </c>
      <c r="EM125" s="163" t="str">
        <f t="shared" ca="1" si="482"/>
        <v>-</v>
      </c>
      <c r="EN125" s="163" t="str">
        <f t="shared" ca="1" si="482"/>
        <v>-</v>
      </c>
      <c r="EO125" s="163" t="str">
        <f t="shared" ca="1" si="482"/>
        <v>-</v>
      </c>
      <c r="EP125" s="163" t="str">
        <f t="shared" ca="1" si="482"/>
        <v>-</v>
      </c>
      <c r="EQ125" s="163">
        <f t="shared" ca="1" si="482"/>
        <v>1</v>
      </c>
      <c r="ER125" s="163">
        <f t="shared" ca="1" si="482"/>
        <v>1</v>
      </c>
      <c r="ES125" s="163">
        <f t="shared" ca="1" si="482"/>
        <v>0</v>
      </c>
      <c r="ET125" s="163" t="str">
        <f t="shared" ca="1" si="482"/>
        <v>-</v>
      </c>
      <c r="EU125" s="163" t="str">
        <f t="shared" ca="1" si="482"/>
        <v>-</v>
      </c>
      <c r="EV125" s="163" t="str">
        <f t="shared" ca="1" si="482"/>
        <v>-</v>
      </c>
      <c r="EW125" s="163" t="str">
        <f t="shared" ca="1" si="482"/>
        <v>-</v>
      </c>
      <c r="EX125" s="163" t="str">
        <f t="shared" ca="1" si="482"/>
        <v>-</v>
      </c>
      <c r="EY125" s="163" t="str">
        <f t="shared" ca="1" si="479"/>
        <v>-</v>
      </c>
      <c r="EZ125" s="163" t="str">
        <f t="shared" ca="1" si="479"/>
        <v>-</v>
      </c>
      <c r="FA125" s="163">
        <f t="shared" ca="1" si="479"/>
        <v>0</v>
      </c>
      <c r="FB125" s="163" t="str">
        <f t="shared" ca="1" si="479"/>
        <v>-</v>
      </c>
      <c r="FC125" s="163" t="str">
        <f t="shared" ca="1" si="479"/>
        <v>-</v>
      </c>
      <c r="FD125" s="163" t="str">
        <f t="shared" ca="1" si="479"/>
        <v>-</v>
      </c>
      <c r="FE125" s="163" t="str">
        <f t="shared" ca="1" si="479"/>
        <v>-</v>
      </c>
      <c r="FF125" s="163" t="str">
        <f t="shared" ca="1" si="479"/>
        <v>-</v>
      </c>
      <c r="FG125" s="163">
        <f t="shared" ca="1" si="479"/>
        <v>0</v>
      </c>
      <c r="FH125" s="163">
        <f t="shared" ca="1" si="479"/>
        <v>0</v>
      </c>
      <c r="FI125" s="163">
        <f t="shared" ca="1" si="479"/>
        <v>0</v>
      </c>
      <c r="FJ125" s="163">
        <f t="shared" ca="1" si="476"/>
        <v>0</v>
      </c>
      <c r="FK125" s="163">
        <f t="shared" ca="1" si="476"/>
        <v>0</v>
      </c>
      <c r="FL125" s="163">
        <f t="shared" ca="1" si="476"/>
        <v>0</v>
      </c>
      <c r="FM125" s="163">
        <f t="shared" ca="1" si="476"/>
        <v>0</v>
      </c>
      <c r="FN125" s="163" t="str">
        <f t="shared" ca="1" si="476"/>
        <v>-</v>
      </c>
      <c r="FO125" s="163" t="str">
        <f t="shared" ca="1" si="476"/>
        <v>-</v>
      </c>
      <c r="FP125" s="163" t="str">
        <f t="shared" ca="1" si="476"/>
        <v>-</v>
      </c>
      <c r="FQ125" s="163" t="str">
        <f t="shared" ca="1" si="476"/>
        <v>-</v>
      </c>
      <c r="FR125" s="163" t="str">
        <f t="shared" ca="1" si="476"/>
        <v>-</v>
      </c>
      <c r="FS125" s="163" t="str">
        <f t="shared" ca="1" si="476"/>
        <v>-</v>
      </c>
      <c r="FT125" s="163" t="str">
        <f t="shared" ca="1" si="476"/>
        <v>-</v>
      </c>
      <c r="FU125" s="163" t="str">
        <f t="shared" ca="1" si="477"/>
        <v>-</v>
      </c>
      <c r="FV125" s="163" t="str">
        <f t="shared" ca="1" si="477"/>
        <v>-</v>
      </c>
      <c r="FW125" s="163" t="str">
        <f t="shared" ca="1" si="477"/>
        <v>-</v>
      </c>
      <c r="FX125" s="163" t="str">
        <f t="shared" ca="1" si="477"/>
        <v>-</v>
      </c>
      <c r="FY125" s="10"/>
      <c r="FZ125" s="163">
        <f t="shared" ca="1" si="477"/>
        <v>1</v>
      </c>
      <c r="GA125" s="163" t="str">
        <f t="shared" ca="1" si="477"/>
        <v>-</v>
      </c>
      <c r="GB125" s="163" t="str">
        <f t="shared" ca="1" si="477"/>
        <v>-</v>
      </c>
      <c r="GC125" s="163" t="str">
        <f t="shared" ca="1" si="477"/>
        <v>-</v>
      </c>
      <c r="GD125" s="163" t="str">
        <f t="shared" ca="1" si="477"/>
        <v>-</v>
      </c>
      <c r="GE125" s="163" t="b">
        <f t="shared" ca="1" si="477"/>
        <v>0</v>
      </c>
      <c r="GF125" s="163" t="str">
        <f t="shared" ca="1" si="477"/>
        <v>-</v>
      </c>
      <c r="GG125" s="163">
        <f t="shared" ca="1" si="477"/>
        <v>0</v>
      </c>
      <c r="GH125" s="163" t="str">
        <f t="shared" ca="1" si="477"/>
        <v>-</v>
      </c>
      <c r="GI125" s="161" cm="1">
        <f t="array" aca="1" ref="GI125" ca="1">INDEX(i.rev,$K125,GI$15)</f>
        <v>1</v>
      </c>
      <c r="GJ125" s="163">
        <f t="shared" ca="1" si="458"/>
        <v>0</v>
      </c>
      <c r="GK125" s="163">
        <f t="shared" ca="1" si="458"/>
        <v>1</v>
      </c>
      <c r="GL125" s="163">
        <f t="shared" ca="1" si="458"/>
        <v>0</v>
      </c>
      <c r="GM125" s="163">
        <f t="shared" ca="1" si="458"/>
        <v>1</v>
      </c>
      <c r="GN125" s="163">
        <f t="shared" ca="1" si="458"/>
        <v>1</v>
      </c>
      <c r="GO125" s="163">
        <f t="shared" ca="1" si="458"/>
        <v>1</v>
      </c>
      <c r="GP125" s="163">
        <f t="shared" ca="1" si="394"/>
        <v>0</v>
      </c>
      <c r="GQ125" s="163">
        <f t="shared" ca="1" si="394"/>
        <v>0</v>
      </c>
      <c r="GR125" s="163">
        <f t="shared" ca="1" si="394"/>
        <v>0</v>
      </c>
      <c r="GS125" s="163">
        <f t="shared" ca="1" si="394"/>
        <v>0</v>
      </c>
      <c r="GT125" s="163">
        <f t="shared" ca="1" si="394"/>
        <v>0</v>
      </c>
      <c r="GU125" s="163">
        <f t="shared" ca="1" si="394"/>
        <v>0</v>
      </c>
      <c r="GV125" s="163">
        <f t="shared" ca="1" si="394"/>
        <v>0</v>
      </c>
      <c r="GW125" s="163">
        <f t="shared" ca="1" si="394"/>
        <v>0</v>
      </c>
      <c r="GX125" s="163">
        <f t="shared" ca="1" si="394"/>
        <v>0</v>
      </c>
      <c r="GY125" s="163">
        <f t="shared" ca="1" si="394"/>
        <v>0</v>
      </c>
      <c r="GZ125" s="161" cm="1">
        <f t="array" aca="1" ref="GZ125" ca="1">INDEX(i.rev,$K125,GZ$15)</f>
        <v>0</v>
      </c>
      <c r="HA125" s="163">
        <f t="shared" ca="1" si="395"/>
        <v>0</v>
      </c>
      <c r="HB125" s="161" cm="1">
        <f t="array" aca="1" ref="HB125" ca="1">INDEX(i.rev,$K125,HB$15)</f>
        <v>1</v>
      </c>
      <c r="HC125" s="163">
        <f t="shared" ca="1" si="461"/>
        <v>0</v>
      </c>
      <c r="HD125" s="163">
        <f t="shared" ca="1" si="461"/>
        <v>0</v>
      </c>
      <c r="HE125" s="163">
        <f t="shared" ca="1" si="461"/>
        <v>0</v>
      </c>
      <c r="HF125" s="163">
        <f t="shared" ca="1" si="461"/>
        <v>0</v>
      </c>
      <c r="HG125" s="163">
        <f t="shared" ca="1" si="461"/>
        <v>0</v>
      </c>
      <c r="HH125" s="163">
        <f t="shared" ca="1" si="461"/>
        <v>0</v>
      </c>
      <c r="HI125" s="163">
        <f t="shared" ca="1" si="461"/>
        <v>0</v>
      </c>
      <c r="HJ125" s="10">
        <f t="shared" si="480"/>
        <v>0.9</v>
      </c>
      <c r="HK125" s="163" t="str">
        <f t="shared" ca="1" si="483"/>
        <v>-</v>
      </c>
      <c r="HL125" s="163" t="str">
        <f t="shared" ca="1" si="483"/>
        <v>-</v>
      </c>
      <c r="HM125" s="193" t="b">
        <f>TRUE</f>
        <v>1</v>
      </c>
      <c r="HN125" s="195">
        <f t="shared" si="464"/>
        <v>31.5</v>
      </c>
      <c r="HO125" s="163" t="str">
        <f t="shared" ca="1" si="426"/>
        <v>-</v>
      </c>
      <c r="HP125" s="161" t="b">
        <f t="shared" si="310"/>
        <v>0</v>
      </c>
      <c r="HQ125" s="161" t="b">
        <f t="shared" si="310"/>
        <v>0</v>
      </c>
      <c r="HR125" s="161" t="b">
        <f t="shared" si="310"/>
        <v>1</v>
      </c>
      <c r="HS125" s="163">
        <f t="shared" ca="1" si="461"/>
        <v>0</v>
      </c>
      <c r="HT125" s="161">
        <f t="shared" ca="1" si="311"/>
        <v>1</v>
      </c>
      <c r="HU125" s="161">
        <f t="shared" ca="1" si="311"/>
        <v>1</v>
      </c>
      <c r="HV125" s="163" t="str">
        <f t="shared" ca="1" si="461"/>
        <v>-</v>
      </c>
      <c r="HW125" s="163" t="str">
        <f t="shared" ca="1" si="461"/>
        <v>-</v>
      </c>
      <c r="HX125" s="163" t="str">
        <f t="shared" ca="1" si="461"/>
        <v>-</v>
      </c>
      <c r="HY125" s="163" t="str">
        <f t="shared" ref="HY125:IG125" ca="1" si="485">OFFSET(HY$5,$B125,0)</f>
        <v>-</v>
      </c>
      <c r="HZ125" s="163" t="str">
        <f t="shared" ca="1" si="485"/>
        <v>-</v>
      </c>
      <c r="IA125" s="163" t="str">
        <f t="shared" ca="1" si="485"/>
        <v>-</v>
      </c>
      <c r="IB125" s="163" t="str">
        <f t="shared" ca="1" si="485"/>
        <v>-</v>
      </c>
      <c r="IC125" s="163" t="str">
        <f t="shared" ca="1" si="485"/>
        <v>-</v>
      </c>
      <c r="ID125" s="163" t="str">
        <f t="shared" ca="1" si="485"/>
        <v>-</v>
      </c>
      <c r="IE125" s="163" t="b">
        <f t="shared" ca="1" si="485"/>
        <v>1</v>
      </c>
      <c r="IF125" s="163" t="str">
        <f t="shared" ca="1" si="485"/>
        <v>-</v>
      </c>
      <c r="IG125" s="163" t="str">
        <f t="shared" ca="1" si="485"/>
        <v>-</v>
      </c>
      <c r="IH125" s="163" t="str">
        <f t="shared" ca="1" si="481"/>
        <v>-</v>
      </c>
      <c r="II125" s="163" t="b">
        <f t="shared" ca="1" si="481"/>
        <v>1</v>
      </c>
      <c r="IJ125" s="163">
        <f t="shared" ca="1" si="481"/>
        <v>0</v>
      </c>
      <c r="IK125" s="163" t="str">
        <f t="shared" ca="1" si="481"/>
        <v>-</v>
      </c>
      <c r="IL125" s="163" t="str">
        <f t="shared" ca="1" si="481"/>
        <v>-</v>
      </c>
      <c r="IM125" s="163" t="str">
        <f t="shared" ca="1" si="481"/>
        <v>-</v>
      </c>
      <c r="IN125" s="163" t="str">
        <f t="shared" ca="1" si="481"/>
        <v>-</v>
      </c>
      <c r="IO125" s="163" t="str">
        <f t="shared" ca="1" si="481"/>
        <v>-</v>
      </c>
      <c r="IP125" s="163">
        <f t="shared" ca="1" si="481"/>
        <v>0</v>
      </c>
      <c r="IQ125" s="163" t="str">
        <f t="shared" ca="1" si="481"/>
        <v>-</v>
      </c>
      <c r="IR125" s="163" t="str">
        <f t="shared" ca="1" si="481"/>
        <v>-</v>
      </c>
      <c r="IS125" s="163" t="str">
        <f t="shared" ca="1" si="481"/>
        <v>-</v>
      </c>
      <c r="IT125" s="163">
        <f t="shared" ca="1" si="481"/>
        <v>500</v>
      </c>
      <c r="IU125" s="163">
        <f t="shared" ca="1" si="481"/>
        <v>500</v>
      </c>
      <c r="IV125" s="163" t="str">
        <f t="shared" ca="1" si="481"/>
        <v>-</v>
      </c>
      <c r="IW125" s="163" t="str">
        <f t="shared" ca="1" si="481"/>
        <v>-</v>
      </c>
      <c r="IX125" s="163" t="str">
        <f t="shared" ca="1" si="446"/>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316"/>
        <v>4.4999999999999998E-2</v>
      </c>
      <c r="MA125" s="161">
        <f t="shared" ca="1" si="317"/>
        <v>4.4999999999999998E-2</v>
      </c>
      <c r="MB125" s="163">
        <f t="shared" ca="1" si="473"/>
        <v>1</v>
      </c>
      <c r="MC125" s="163">
        <f t="shared" ca="1" si="473"/>
        <v>0</v>
      </c>
      <c r="MD125" s="163">
        <f t="shared" ca="1" si="473"/>
        <v>1</v>
      </c>
      <c r="ME125" s="163">
        <f t="shared" ca="1" si="473"/>
        <v>1</v>
      </c>
      <c r="MF125" s="163">
        <f t="shared" ca="1" si="473"/>
        <v>0</v>
      </c>
      <c r="MG125" s="163">
        <f t="shared" ca="1" si="473"/>
        <v>70</v>
      </c>
      <c r="MH125" s="163">
        <f t="shared" ca="1" si="473"/>
        <v>50</v>
      </c>
      <c r="MI125" s="163">
        <f t="shared" ca="1" si="473"/>
        <v>85</v>
      </c>
      <c r="MJ125" s="163">
        <f t="shared" ca="1" si="473"/>
        <v>50</v>
      </c>
      <c r="MK125" s="161">
        <f t="shared" ca="1" si="397"/>
        <v>1</v>
      </c>
      <c r="ML125" s="161">
        <f t="shared" ca="1" si="398"/>
        <v>1</v>
      </c>
      <c r="MM125" s="161">
        <f t="shared" ca="1" si="399"/>
        <v>1</v>
      </c>
      <c r="MN125" s="161">
        <f t="shared" ca="1" si="320"/>
        <v>1</v>
      </c>
      <c r="MO125" s="161">
        <f t="shared" ca="1" si="320"/>
        <v>1</v>
      </c>
      <c r="MP125" s="163">
        <f t="shared" ca="1" si="473"/>
        <v>1</v>
      </c>
      <c r="MQ125" s="10"/>
      <c r="MR125" s="163">
        <f t="shared" ca="1" si="473"/>
        <v>1</v>
      </c>
      <c r="MS125" s="161">
        <f t="shared" ca="1" si="321"/>
        <v>0.85</v>
      </c>
      <c r="MT125" s="163">
        <f t="shared" ca="1" si="473"/>
        <v>0.75</v>
      </c>
      <c r="MU125" s="163">
        <f t="shared" ca="1" si="473"/>
        <v>0.8</v>
      </c>
      <c r="MV125" s="163">
        <f t="shared" ca="1" si="452"/>
        <v>0.82499999999999996</v>
      </c>
      <c r="MW125" s="163">
        <f t="shared" ca="1" si="473"/>
        <v>0.875</v>
      </c>
      <c r="MX125" s="163">
        <f t="shared" ca="1" si="473"/>
        <v>0.9</v>
      </c>
      <c r="MY125" s="163">
        <f t="shared" ca="1" si="484"/>
        <v>0.75</v>
      </c>
      <c r="MZ125" s="163">
        <f t="shared" ca="1" si="484"/>
        <v>0.78142857142857147</v>
      </c>
      <c r="NA125" s="163">
        <f t="shared" ca="1" si="484"/>
        <v>0.82499999999999996</v>
      </c>
      <c r="NB125" s="163">
        <f t="shared" ca="1" si="484"/>
        <v>0.875</v>
      </c>
      <c r="NC125" s="163">
        <f t="shared" ca="1" si="484"/>
        <v>0.9</v>
      </c>
      <c r="ND125" s="163">
        <f t="shared" ca="1" si="484"/>
        <v>0.9</v>
      </c>
      <c r="NE125" s="163">
        <f t="shared" ca="1" si="484"/>
        <v>0.75</v>
      </c>
      <c r="NF125" s="163">
        <f t="shared" ca="1" si="484"/>
        <v>0.78142857142857147</v>
      </c>
      <c r="NG125" s="163">
        <f t="shared" ca="1" si="484"/>
        <v>0.82499999999999996</v>
      </c>
      <c r="NH125" s="163">
        <f t="shared" ca="1" si="484"/>
        <v>0.875</v>
      </c>
      <c r="NI125" s="163">
        <f t="shared" ca="1" si="484"/>
        <v>0.9</v>
      </c>
      <c r="NJ125" s="163">
        <f t="shared" ca="1" si="484"/>
        <v>0.9</v>
      </c>
      <c r="NK125" s="163">
        <f t="shared" ca="1" si="484"/>
        <v>0.75</v>
      </c>
      <c r="NL125" s="163">
        <f t="shared" ca="1" si="484"/>
        <v>0.78142857142857147</v>
      </c>
      <c r="NM125" s="163">
        <f t="shared" ca="1" si="484"/>
        <v>0.82499999999999996</v>
      </c>
      <c r="NN125" s="163">
        <f t="shared" ca="1" si="484"/>
        <v>0.875</v>
      </c>
      <c r="NO125" s="163">
        <f t="shared" ca="1" si="484"/>
        <v>0.9</v>
      </c>
      <c r="NP125" s="163">
        <f t="shared" ca="1" si="484"/>
        <v>0.9</v>
      </c>
      <c r="NQ125" s="163">
        <f t="shared" ca="1" si="484"/>
        <v>0.75</v>
      </c>
      <c r="NR125" s="163">
        <f t="shared" ca="1" si="484"/>
        <v>0.78142857142857147</v>
      </c>
      <c r="NS125" s="163">
        <f t="shared" ca="1" si="484"/>
        <v>0.82499999999999996</v>
      </c>
      <c r="NT125" s="163">
        <f t="shared" ca="1" si="484"/>
        <v>0.875</v>
      </c>
      <c r="NU125" s="163">
        <f t="shared" ca="1" si="484"/>
        <v>0.9</v>
      </c>
      <c r="NV125" s="163">
        <f t="shared" ca="1" si="484"/>
        <v>0.9</v>
      </c>
      <c r="NW125" s="163">
        <f t="shared" ca="1" si="484"/>
        <v>0.75</v>
      </c>
      <c r="NX125" s="163">
        <f t="shared" ca="1" si="484"/>
        <v>0.78142857142857147</v>
      </c>
      <c r="NY125" s="163">
        <f t="shared" ca="1" si="484"/>
        <v>0.82499999999999996</v>
      </c>
      <c r="NZ125" s="163">
        <f t="shared" ca="1" si="484"/>
        <v>0.875</v>
      </c>
      <c r="OA125" s="163">
        <f t="shared" ca="1" si="484"/>
        <v>0.9</v>
      </c>
      <c r="OB125" s="163">
        <f t="shared" ca="1" si="484"/>
        <v>0.9</v>
      </c>
      <c r="OC125" s="163">
        <f t="shared" ca="1" si="484"/>
        <v>0.75</v>
      </c>
      <c r="OD125" s="163">
        <f t="shared" ca="1" si="484"/>
        <v>0.78142857142857147</v>
      </c>
      <c r="OE125" s="163">
        <f t="shared" ca="1" si="484"/>
        <v>0.82499999999999996</v>
      </c>
      <c r="OF125" s="163">
        <f t="shared" ca="1" si="484"/>
        <v>0.875</v>
      </c>
      <c r="OG125" s="163">
        <f t="shared" ca="1" si="484"/>
        <v>0.9</v>
      </c>
      <c r="OH125" s="163">
        <f t="shared" ca="1" si="484"/>
        <v>0.9</v>
      </c>
      <c r="OI125" s="163">
        <f t="shared" ca="1" si="484"/>
        <v>0.75</v>
      </c>
      <c r="OJ125" s="163">
        <f t="shared" ca="1" si="484"/>
        <v>0.76904761904761909</v>
      </c>
      <c r="OK125" s="163">
        <f t="shared" ca="1" si="484"/>
        <v>0.82000000000000006</v>
      </c>
      <c r="OL125" s="163">
        <f t="shared" ca="1" si="484"/>
        <v>0.875</v>
      </c>
      <c r="OM125" s="163">
        <f t="shared" ca="1" si="484"/>
        <v>0.9</v>
      </c>
      <c r="ON125" s="163">
        <f t="shared" ca="1" si="484"/>
        <v>0.90000000000000013</v>
      </c>
      <c r="OO125" s="163">
        <f t="shared" ca="1" si="484"/>
        <v>0.75</v>
      </c>
      <c r="OP125" s="163">
        <f t="shared" ca="1" si="484"/>
        <v>0.76904761904761909</v>
      </c>
      <c r="OQ125" s="163">
        <f t="shared" ca="1" si="484"/>
        <v>0.82000000000000006</v>
      </c>
      <c r="OR125" s="163">
        <f t="shared" ca="1" si="484"/>
        <v>0.875</v>
      </c>
      <c r="OS125" s="163">
        <f t="shared" ca="1" si="484"/>
        <v>0.9</v>
      </c>
      <c r="OT125" s="163">
        <f t="shared" ca="1" si="484"/>
        <v>0.9</v>
      </c>
      <c r="OU125" s="163">
        <f t="shared" ca="1" si="465"/>
        <v>0.875</v>
      </c>
      <c r="OV125" s="161">
        <f t="shared" ca="1" si="325"/>
        <v>1</v>
      </c>
      <c r="OW125" s="161">
        <f t="shared" ca="1" si="326"/>
        <v>1</v>
      </c>
      <c r="OX125" s="161" t="str">
        <f t="shared" ca="1" si="327"/>
        <v>-</v>
      </c>
      <c r="OY125" s="193">
        <v>2</v>
      </c>
      <c r="OZ125" s="161" t="str">
        <f t="shared" ca="1" si="328"/>
        <v>-</v>
      </c>
      <c r="PA125" s="161" t="str">
        <f t="shared" ca="1" si="329"/>
        <v>-</v>
      </c>
      <c r="PB125" s="163">
        <f t="shared" ca="1" si="473"/>
        <v>0</v>
      </c>
      <c r="PC125" s="27">
        <v>0</v>
      </c>
    </row>
    <row r="126" spans="1:419" s="143" customFormat="1" hidden="1" outlineLevel="1">
      <c r="A126" s="121">
        <f t="shared" si="462"/>
        <v>121</v>
      </c>
      <c r="B126" s="121">
        <f t="shared" si="390"/>
        <v>13</v>
      </c>
      <c r="C126" s="143">
        <v>101</v>
      </c>
      <c r="D126" s="143" t="s">
        <v>884</v>
      </c>
      <c r="E126" s="143" t="b">
        <v>0</v>
      </c>
      <c r="F126" s="143" t="b">
        <v>0</v>
      </c>
      <c r="G126" s="143" t="b">
        <f t="shared" ref="G126:G155" si="486">E126</f>
        <v>0</v>
      </c>
      <c r="H126" s="139">
        <v>3</v>
      </c>
      <c r="I126" s="32">
        <v>1</v>
      </c>
      <c r="J126" s="139">
        <f t="shared" ca="1" si="453"/>
        <v>1</v>
      </c>
      <c r="K126" s="139">
        <f t="shared" ca="1" si="453"/>
        <v>1</v>
      </c>
      <c r="L126" s="139">
        <f t="shared" ca="1" si="453"/>
        <v>1</v>
      </c>
      <c r="M126" s="139">
        <f t="shared" ca="1" si="453"/>
        <v>1</v>
      </c>
      <c r="N126" s="139">
        <f t="shared" ca="1" si="453"/>
        <v>1</v>
      </c>
      <c r="O126" s="139">
        <f t="shared" ca="1" si="453"/>
        <v>1</v>
      </c>
      <c r="P126" s="139">
        <f t="shared" ca="1" si="453"/>
        <v>1</v>
      </c>
      <c r="Q126" s="139">
        <f t="shared" ca="1" si="453"/>
        <v>1</v>
      </c>
      <c r="R126" s="139">
        <f t="shared" ca="1" si="453"/>
        <v>2</v>
      </c>
      <c r="S126" s="139">
        <f t="shared" ca="1" si="454"/>
        <v>1</v>
      </c>
      <c r="T126" s="139">
        <f t="shared" ca="1" si="454"/>
        <v>1</v>
      </c>
      <c r="U126" s="139">
        <f t="shared" ca="1" si="454"/>
        <v>1</v>
      </c>
      <c r="V126" s="139">
        <f t="shared" ca="1" si="454"/>
        <v>1</v>
      </c>
      <c r="W126" s="139">
        <f t="shared" ca="1" si="453"/>
        <v>1</v>
      </c>
      <c r="X126" s="193">
        <v>2</v>
      </c>
      <c r="Y126" s="139">
        <f t="shared" ca="1" si="453"/>
        <v>1</v>
      </c>
      <c r="Z126" s="139">
        <f t="shared" ca="1" si="453"/>
        <v>1</v>
      </c>
      <c r="AA126" s="139">
        <f t="shared" ca="1" si="453"/>
        <v>1</v>
      </c>
      <c r="AB126" s="139">
        <f t="shared" ca="1" si="453"/>
        <v>1</v>
      </c>
      <c r="AC126" s="139">
        <f t="shared" ca="1" si="453"/>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49647822592 SE CropgrazeFALSE Pasture0.85 (F33N11) SR 5.25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1"/>
        <v>1</v>
      </c>
      <c r="AP126" s="161" t="str">
        <f t="shared" si="471"/>
        <v>-</v>
      </c>
      <c r="AQ126" s="161" t="str">
        <f t="shared" si="471"/>
        <v>-</v>
      </c>
      <c r="AR126" s="161" t="str">
        <f t="shared" si="471"/>
        <v>-</v>
      </c>
      <c r="AS126" s="161" t="b">
        <f t="shared" si="471"/>
        <v>1</v>
      </c>
      <c r="AT126" s="161" t="b">
        <f t="shared" si="471"/>
        <v>0</v>
      </c>
      <c r="AU126" s="161">
        <f t="shared" ca="1" si="297"/>
        <v>0</v>
      </c>
      <c r="AV126" s="161" t="b">
        <f t="shared" ca="1" si="455"/>
        <v>0</v>
      </c>
      <c r="AW126" s="161" t="b">
        <f t="shared" ca="1" si="455"/>
        <v>0</v>
      </c>
      <c r="AX126" s="161" t="str">
        <f t="shared" ca="1" si="455"/>
        <v>-</v>
      </c>
      <c r="AY126" s="161" t="str">
        <f t="shared" ca="1" si="455"/>
        <v>-</v>
      </c>
      <c r="AZ126" s="161" t="str">
        <f t="shared" ca="1" si="455"/>
        <v>-</v>
      </c>
      <c r="BA126" s="10"/>
      <c r="BB126" s="161" t="b">
        <f t="shared" si="299"/>
        <v>1</v>
      </c>
      <c r="BC126" s="163" t="b">
        <f t="shared" ca="1" si="472"/>
        <v>1</v>
      </c>
      <c r="BD126" s="163" t="b">
        <f t="shared" ca="1" si="472"/>
        <v>1</v>
      </c>
      <c r="BE126" s="162">
        <f t="shared" si="351"/>
        <v>3108</v>
      </c>
      <c r="BF126" s="163" t="str">
        <f t="shared" ca="1" si="472"/>
        <v>-</v>
      </c>
      <c r="BG126" s="163" t="str">
        <f t="shared" ca="1" si="472"/>
        <v>-</v>
      </c>
      <c r="BH126" s="163" t="str">
        <f t="shared" ca="1" si="472"/>
        <v>-</v>
      </c>
      <c r="BI126" s="163" t="str">
        <f t="shared" ca="1" si="472"/>
        <v>-</v>
      </c>
      <c r="BJ126" s="163" t="str">
        <f t="shared" ca="1" si="472"/>
        <v>-</v>
      </c>
      <c r="BK126" s="163">
        <f t="shared" ca="1" si="472"/>
        <v>1</v>
      </c>
      <c r="BL126" s="163">
        <f t="shared" ca="1" si="472"/>
        <v>1</v>
      </c>
      <c r="BM126" s="163" t="str">
        <f t="shared" ca="1" si="472"/>
        <v>-</v>
      </c>
      <c r="BN126" s="163" t="str">
        <f t="shared" ca="1" si="472"/>
        <v>-</v>
      </c>
      <c r="BO126" s="163" t="b">
        <f t="shared" ca="1" si="301"/>
        <v>0</v>
      </c>
      <c r="BP126" s="163" t="b">
        <f t="shared" ca="1" si="474"/>
        <v>0</v>
      </c>
      <c r="BQ126" s="163" t="b">
        <f t="shared" ca="1" si="474"/>
        <v>0</v>
      </c>
      <c r="BR126" s="163" t="b">
        <f t="shared" ca="1" si="474"/>
        <v>0</v>
      </c>
      <c r="BS126" s="163" t="b">
        <f t="shared" ca="1" si="474"/>
        <v>0</v>
      </c>
      <c r="BT126" s="163" t="b">
        <f t="shared" ca="1" si="474"/>
        <v>0</v>
      </c>
      <c r="BU126" s="163" t="b">
        <f t="shared" ca="1" si="474"/>
        <v>0</v>
      </c>
      <c r="BV126" s="163" t="b">
        <f t="shared" ca="1" si="474"/>
        <v>0</v>
      </c>
      <c r="BW126" s="163" t="b">
        <f t="shared" ca="1" si="474"/>
        <v>0</v>
      </c>
      <c r="BX126" s="163" t="str">
        <f t="shared" ca="1" si="478"/>
        <v>-</v>
      </c>
      <c r="BY126" s="163" t="str">
        <f t="shared" ca="1" si="467"/>
        <v>-</v>
      </c>
      <c r="BZ126" s="163" t="str">
        <f t="shared" ca="1" si="467"/>
        <v>-</v>
      </c>
      <c r="CA126" s="163" t="str">
        <f t="shared" ca="1" si="467"/>
        <v>-</v>
      </c>
      <c r="CB126" s="163" t="str">
        <f t="shared" ca="1" si="467"/>
        <v>-</v>
      </c>
      <c r="CC126" s="163" t="str">
        <f t="shared" ca="1" si="467"/>
        <v>-</v>
      </c>
      <c r="CD126" s="163" t="str">
        <f t="shared" ca="1" si="467"/>
        <v>-</v>
      </c>
      <c r="CE126" s="163" t="str">
        <f t="shared" ca="1" si="467"/>
        <v>-</v>
      </c>
      <c r="CF126" s="163" t="str">
        <f t="shared" ca="1" si="467"/>
        <v>-</v>
      </c>
      <c r="CG126" s="163" t="str">
        <f t="shared" ca="1" si="478"/>
        <v>-</v>
      </c>
      <c r="CH126" s="163" t="str">
        <f t="shared" ca="1" si="478"/>
        <v>-</v>
      </c>
      <c r="CI126" s="163" t="str">
        <f t="shared" ca="1" si="478"/>
        <v>-</v>
      </c>
      <c r="CJ126" s="163" t="str">
        <f t="shared" ca="1" si="478"/>
        <v>-</v>
      </c>
      <c r="CK126" s="163" t="str">
        <f t="shared" ca="1" si="478"/>
        <v>-</v>
      </c>
      <c r="CL126" s="163" t="str">
        <f t="shared" ca="1" si="478"/>
        <v>-</v>
      </c>
      <c r="CM126" s="163" t="str">
        <f t="shared" ca="1" si="478"/>
        <v>-</v>
      </c>
      <c r="CN126" s="163" t="str">
        <f t="shared" ca="1" si="478"/>
        <v>-</v>
      </c>
      <c r="CO126" s="163" t="str">
        <f t="shared" ca="1" si="478"/>
        <v>-</v>
      </c>
      <c r="CP126" s="163" t="str">
        <f t="shared" ca="1" si="478"/>
        <v>-</v>
      </c>
      <c r="CQ126" s="163" t="str">
        <f t="shared" ca="1" si="478"/>
        <v>-</v>
      </c>
      <c r="CR126" s="163" t="str">
        <f t="shared" ca="1" si="478"/>
        <v>-</v>
      </c>
      <c r="CS126" s="163" t="str">
        <f t="shared" ca="1" si="478"/>
        <v>-</v>
      </c>
      <c r="CT126" s="163" t="str">
        <f t="shared" ca="1" si="478"/>
        <v>-</v>
      </c>
      <c r="CU126" s="163" t="str">
        <f t="shared" ca="1" si="463"/>
        <v>-</v>
      </c>
      <c r="CV126" s="163" t="str">
        <f t="shared" ca="1" si="463"/>
        <v>-</v>
      </c>
      <c r="CW126" s="163" t="str">
        <f t="shared" ca="1" si="463"/>
        <v>-</v>
      </c>
      <c r="CX126" s="163" t="str">
        <f t="shared" ca="1" si="463"/>
        <v>-</v>
      </c>
      <c r="CY126" s="163" t="str">
        <f t="shared" ca="1" si="463"/>
        <v>-</v>
      </c>
      <c r="CZ126" s="163" t="str">
        <f t="shared" ca="1" si="463"/>
        <v>-</v>
      </c>
      <c r="DA126" s="163" t="str">
        <f t="shared" ca="1" si="463"/>
        <v>-</v>
      </c>
      <c r="DB126" s="163" t="str">
        <f t="shared" ca="1" si="463"/>
        <v>-</v>
      </c>
      <c r="DC126" s="163" t="str">
        <f t="shared" ca="1" si="478"/>
        <v>-</v>
      </c>
      <c r="DD126" s="163" t="str">
        <f t="shared" ca="1" si="468"/>
        <v>-</v>
      </c>
      <c r="DE126" s="163" t="str">
        <f t="shared" ca="1" si="468"/>
        <v>-</v>
      </c>
      <c r="DF126" s="163" t="str">
        <f t="shared" ca="1" si="468"/>
        <v>-</v>
      </c>
      <c r="DG126" s="163" t="str">
        <f t="shared" ca="1" si="468"/>
        <v>-</v>
      </c>
      <c r="DH126" s="163" t="str">
        <f t="shared" ca="1" si="468"/>
        <v>-</v>
      </c>
      <c r="DI126" s="163" t="str">
        <f t="shared" ca="1" si="468"/>
        <v>-</v>
      </c>
      <c r="DJ126" s="163" t="str">
        <f t="shared" ca="1" si="468"/>
        <v>-</v>
      </c>
      <c r="DK126" s="163" t="str">
        <f t="shared" ca="1" si="468"/>
        <v>-</v>
      </c>
      <c r="DL126" s="10"/>
      <c r="DM126" s="163" t="str">
        <f t="shared" ca="1" si="472"/>
        <v>-</v>
      </c>
      <c r="DN126" s="163" t="str">
        <f t="shared" ca="1" si="472"/>
        <v>-</v>
      </c>
      <c r="DO126" s="163" t="str">
        <f t="shared" ca="1" si="472"/>
        <v>-</v>
      </c>
      <c r="DP126" s="163" t="str">
        <f t="shared" ca="1" si="472"/>
        <v>-</v>
      </c>
      <c r="DQ126" s="163" t="str">
        <f t="shared" ca="1" si="472"/>
        <v>-</v>
      </c>
      <c r="DR126" s="163" t="str">
        <f t="shared" ca="1" si="472"/>
        <v>-</v>
      </c>
      <c r="DS126" s="163" t="str">
        <f t="shared" ca="1" si="472"/>
        <v>-</v>
      </c>
      <c r="DT126" s="163" t="str">
        <f t="shared" ca="1" si="472"/>
        <v>-</v>
      </c>
      <c r="DU126" s="163" t="str">
        <f t="shared" ca="1" si="472"/>
        <v>-</v>
      </c>
      <c r="DV126" s="163" t="str">
        <f t="shared" ca="1" si="472"/>
        <v>-</v>
      </c>
      <c r="DW126" s="163" t="str">
        <f t="shared" ca="1" si="472"/>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82"/>
        <v>-</v>
      </c>
      <c r="EJ126" s="163" t="str">
        <f t="shared" ca="1" si="482"/>
        <v>-</v>
      </c>
      <c r="EK126" s="163" t="str">
        <f t="shared" ca="1" si="482"/>
        <v>-</v>
      </c>
      <c r="EL126" s="163" t="str">
        <f t="shared" ca="1" si="482"/>
        <v>-</v>
      </c>
      <c r="EM126" s="163" t="str">
        <f t="shared" ca="1" si="482"/>
        <v>-</v>
      </c>
      <c r="EN126" s="163" t="str">
        <f t="shared" ca="1" si="482"/>
        <v>-</v>
      </c>
      <c r="EO126" s="163" t="str">
        <f t="shared" ca="1" si="482"/>
        <v>-</v>
      </c>
      <c r="EP126" s="163" t="str">
        <f t="shared" ca="1" si="482"/>
        <v>-</v>
      </c>
      <c r="EQ126" s="163">
        <f t="shared" ca="1" si="482"/>
        <v>1</v>
      </c>
      <c r="ER126" s="163">
        <f t="shared" ca="1" si="482"/>
        <v>1</v>
      </c>
      <c r="ES126" s="163">
        <f t="shared" ca="1" si="482"/>
        <v>0</v>
      </c>
      <c r="ET126" s="163" t="str">
        <f t="shared" ca="1" si="482"/>
        <v>-</v>
      </c>
      <c r="EU126" s="163" t="str">
        <f t="shared" ca="1" si="482"/>
        <v>-</v>
      </c>
      <c r="EV126" s="163" t="str">
        <f t="shared" ca="1" si="482"/>
        <v>-</v>
      </c>
      <c r="EW126" s="163" t="str">
        <f t="shared" ca="1" si="482"/>
        <v>-</v>
      </c>
      <c r="EX126" s="163" t="str">
        <f t="shared" ca="1" si="482"/>
        <v>-</v>
      </c>
      <c r="EY126" s="163" t="str">
        <f t="shared" ca="1" si="479"/>
        <v>-</v>
      </c>
      <c r="EZ126" s="163" t="str">
        <f t="shared" ca="1" si="479"/>
        <v>-</v>
      </c>
      <c r="FA126" s="163">
        <f t="shared" ca="1" si="479"/>
        <v>0</v>
      </c>
      <c r="FB126" s="163" t="str">
        <f t="shared" ca="1" si="479"/>
        <v>-</v>
      </c>
      <c r="FC126" s="163" t="str">
        <f t="shared" ca="1" si="479"/>
        <v>-</v>
      </c>
      <c r="FD126" s="163" t="str">
        <f t="shared" ca="1" si="479"/>
        <v>-</v>
      </c>
      <c r="FE126" s="163" t="str">
        <f t="shared" ca="1" si="479"/>
        <v>-</v>
      </c>
      <c r="FF126" s="163" t="str">
        <f t="shared" ca="1" si="479"/>
        <v>-</v>
      </c>
      <c r="FG126" s="163">
        <f t="shared" ca="1" si="479"/>
        <v>0</v>
      </c>
      <c r="FH126" s="163">
        <f t="shared" ca="1" si="479"/>
        <v>0</v>
      </c>
      <c r="FI126" s="163">
        <f t="shared" ca="1" si="479"/>
        <v>0</v>
      </c>
      <c r="FJ126" s="163">
        <f t="shared" ca="1" si="476"/>
        <v>0</v>
      </c>
      <c r="FK126" s="163">
        <f t="shared" ca="1" si="476"/>
        <v>0</v>
      </c>
      <c r="FL126" s="163">
        <f t="shared" ca="1" si="476"/>
        <v>0</v>
      </c>
      <c r="FM126" s="163">
        <f t="shared" ca="1" si="476"/>
        <v>0</v>
      </c>
      <c r="FN126" s="163" t="str">
        <f t="shared" ca="1" si="476"/>
        <v>-</v>
      </c>
      <c r="FO126" s="163" t="str">
        <f t="shared" ca="1" si="476"/>
        <v>-</v>
      </c>
      <c r="FP126" s="163" t="str">
        <f t="shared" ca="1" si="476"/>
        <v>-</v>
      </c>
      <c r="FQ126" s="163" t="str">
        <f t="shared" ca="1" si="476"/>
        <v>-</v>
      </c>
      <c r="FR126" s="163" t="str">
        <f t="shared" ca="1" si="476"/>
        <v>-</v>
      </c>
      <c r="FS126" s="163" t="str">
        <f t="shared" ca="1" si="476"/>
        <v>-</v>
      </c>
      <c r="FT126" s="163" t="str">
        <f t="shared" ca="1" si="476"/>
        <v>-</v>
      </c>
      <c r="FU126" s="163" t="str">
        <f t="shared" ca="1" si="477"/>
        <v>-</v>
      </c>
      <c r="FV126" s="163" t="str">
        <f t="shared" ca="1" si="477"/>
        <v>-</v>
      </c>
      <c r="FW126" s="163" t="str">
        <f t="shared" ca="1" si="477"/>
        <v>-</v>
      </c>
      <c r="FX126" s="163" t="str">
        <f t="shared" ca="1" si="477"/>
        <v>-</v>
      </c>
      <c r="FY126" s="10"/>
      <c r="FZ126" s="163">
        <f t="shared" ca="1" si="477"/>
        <v>1</v>
      </c>
      <c r="GA126" s="163" t="str">
        <f t="shared" ca="1" si="477"/>
        <v>-</v>
      </c>
      <c r="GB126" s="163" t="str">
        <f t="shared" ca="1" si="477"/>
        <v>-</v>
      </c>
      <c r="GC126" s="163" t="str">
        <f t="shared" ca="1" si="477"/>
        <v>-</v>
      </c>
      <c r="GD126" s="163" t="str">
        <f t="shared" ca="1" si="477"/>
        <v>-</v>
      </c>
      <c r="GE126" s="163" t="b">
        <f t="shared" ca="1" si="477"/>
        <v>0</v>
      </c>
      <c r="GF126" s="163" t="str">
        <f t="shared" ca="1" si="477"/>
        <v>-</v>
      </c>
      <c r="GG126" s="163">
        <f t="shared" ca="1" si="477"/>
        <v>0</v>
      </c>
      <c r="GH126" s="163" t="str">
        <f t="shared" ca="1" si="477"/>
        <v>-</v>
      </c>
      <c r="GI126" s="161" cm="1">
        <f t="array" aca="1" ref="GI126" ca="1">INDEX(i.rev,$K126,GI$15)</f>
        <v>1</v>
      </c>
      <c r="GJ126" s="163">
        <f t="shared" ca="1" si="458"/>
        <v>0</v>
      </c>
      <c r="GK126" s="163">
        <f t="shared" ca="1" si="458"/>
        <v>1</v>
      </c>
      <c r="GL126" s="163">
        <f t="shared" ca="1" si="458"/>
        <v>0</v>
      </c>
      <c r="GM126" s="163">
        <f t="shared" ca="1" si="458"/>
        <v>1</v>
      </c>
      <c r="GN126" s="163">
        <f t="shared" ca="1" si="458"/>
        <v>1</v>
      </c>
      <c r="GO126" s="163">
        <f t="shared" ca="1" si="458"/>
        <v>1</v>
      </c>
      <c r="GP126" s="163">
        <f t="shared" ca="1" si="458"/>
        <v>0</v>
      </c>
      <c r="GQ126" s="163">
        <f t="shared" ca="1" si="458"/>
        <v>0</v>
      </c>
      <c r="GR126" s="163">
        <f t="shared" ca="1" si="458"/>
        <v>0</v>
      </c>
      <c r="GS126" s="163">
        <f t="shared" ca="1" si="458"/>
        <v>0</v>
      </c>
      <c r="GT126" s="163">
        <f t="shared" ca="1" si="458"/>
        <v>0</v>
      </c>
      <c r="GU126" s="163">
        <f t="shared" ca="1" si="458"/>
        <v>0</v>
      </c>
      <c r="GV126" s="163">
        <f t="shared" ca="1" si="458"/>
        <v>0</v>
      </c>
      <c r="GW126" s="163">
        <f t="shared" ca="1" si="458"/>
        <v>0</v>
      </c>
      <c r="GX126" s="163">
        <f t="shared" ca="1" si="458"/>
        <v>0</v>
      </c>
      <c r="GY126" s="163">
        <f t="shared" ca="1" si="458"/>
        <v>0</v>
      </c>
      <c r="GZ126" s="161" cm="1">
        <f t="array" aca="1" ref="GZ126" ca="1">INDEX(i.rev,$K126,GZ$15)</f>
        <v>0</v>
      </c>
      <c r="HA126" s="163">
        <f t="shared" ca="1" si="395"/>
        <v>0</v>
      </c>
      <c r="HB126" s="161" cm="1">
        <f t="array" aca="1" ref="HB126" ca="1">INDEX(i.rev,$K126,HB$15)</f>
        <v>1</v>
      </c>
      <c r="HC126" s="163">
        <f t="shared" ref="HC126:IG138" ca="1" si="487">OFFSET(HC$5,$B126,0)</f>
        <v>0</v>
      </c>
      <c r="HD126" s="163">
        <f t="shared" ca="1" si="487"/>
        <v>0</v>
      </c>
      <c r="HE126" s="163">
        <f t="shared" ca="1" si="487"/>
        <v>0</v>
      </c>
      <c r="HF126" s="163">
        <f t="shared" ca="1" si="487"/>
        <v>0</v>
      </c>
      <c r="HG126" s="163">
        <f t="shared" ca="1" si="487"/>
        <v>0</v>
      </c>
      <c r="HH126" s="163">
        <f t="shared" ca="1" si="487"/>
        <v>0</v>
      </c>
      <c r="HI126" s="163">
        <f t="shared" ca="1" si="487"/>
        <v>0</v>
      </c>
      <c r="HJ126" s="10">
        <v>0.15</v>
      </c>
      <c r="HK126" s="163" t="str">
        <f t="shared" ca="1" si="483"/>
        <v>-</v>
      </c>
      <c r="HL126" s="163" t="str">
        <f t="shared" ca="1" si="483"/>
        <v>-</v>
      </c>
      <c r="HM126" s="193" t="b">
        <f>TRUE</f>
        <v>1</v>
      </c>
      <c r="HN126" s="195">
        <f t="shared" si="464"/>
        <v>5.25</v>
      </c>
      <c r="HO126" s="163" t="str">
        <f t="shared" ca="1" si="426"/>
        <v>-</v>
      </c>
      <c r="HP126" s="161" t="b">
        <f t="shared" si="310"/>
        <v>0</v>
      </c>
      <c r="HQ126" s="161" t="b">
        <f t="shared" si="310"/>
        <v>0</v>
      </c>
      <c r="HR126" s="161" t="b">
        <f t="shared" si="310"/>
        <v>1</v>
      </c>
      <c r="HS126" s="163">
        <f t="shared" ca="1" si="487"/>
        <v>0</v>
      </c>
      <c r="HT126" s="161">
        <f t="shared" ca="1" si="311"/>
        <v>1</v>
      </c>
      <c r="HU126" s="161">
        <f t="shared" ca="1" si="311"/>
        <v>1</v>
      </c>
      <c r="HV126" s="163" t="str">
        <f t="shared" ca="1" si="487"/>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1"/>
        <v>-</v>
      </c>
      <c r="II126" s="163" t="b">
        <f t="shared" ca="1" si="481"/>
        <v>1</v>
      </c>
      <c r="IJ126" s="163">
        <f t="shared" ca="1" si="481"/>
        <v>0</v>
      </c>
      <c r="IK126" s="163" t="str">
        <f t="shared" ca="1" si="481"/>
        <v>-</v>
      </c>
      <c r="IL126" s="163" t="str">
        <f t="shared" ca="1" si="481"/>
        <v>-</v>
      </c>
      <c r="IM126" s="163" t="str">
        <f t="shared" ca="1" si="481"/>
        <v>-</v>
      </c>
      <c r="IN126" s="163" t="str">
        <f t="shared" ca="1" si="481"/>
        <v>-</v>
      </c>
      <c r="IO126" s="163" t="str">
        <f t="shared" ca="1" si="481"/>
        <v>-</v>
      </c>
      <c r="IP126" s="163">
        <f t="shared" ca="1" si="481"/>
        <v>0</v>
      </c>
      <c r="IQ126" s="163" t="str">
        <f t="shared" ca="1" si="481"/>
        <v>-</v>
      </c>
      <c r="IR126" s="163" t="str">
        <f t="shared" ca="1" si="481"/>
        <v>-</v>
      </c>
      <c r="IS126" s="163" t="str">
        <f t="shared" ca="1" si="481"/>
        <v>-</v>
      </c>
      <c r="IT126" s="163">
        <f t="shared" ca="1" si="481"/>
        <v>500</v>
      </c>
      <c r="IU126" s="163">
        <f t="shared" ca="1" si="481"/>
        <v>500</v>
      </c>
      <c r="IV126" s="163" t="str">
        <f t="shared" ca="1" si="481"/>
        <v>-</v>
      </c>
      <c r="IW126" s="163" t="str">
        <f t="shared" ca="1" si="481"/>
        <v>-</v>
      </c>
      <c r="IX126" s="163" t="str">
        <f t="shared" ca="1" si="446"/>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316"/>
        <v>4.4999999999999998E-2</v>
      </c>
      <c r="MA126" s="161">
        <f t="shared" ca="1" si="317"/>
        <v>4.4999999999999998E-2</v>
      </c>
      <c r="MB126" s="163">
        <f t="shared" ca="1" si="473"/>
        <v>1</v>
      </c>
      <c r="MC126" s="163">
        <f t="shared" ca="1" si="473"/>
        <v>0</v>
      </c>
      <c r="MD126" s="163">
        <f t="shared" ca="1" si="473"/>
        <v>1</v>
      </c>
      <c r="ME126" s="163">
        <f t="shared" ca="1" si="473"/>
        <v>1</v>
      </c>
      <c r="MF126" s="163">
        <f t="shared" ca="1" si="473"/>
        <v>0</v>
      </c>
      <c r="MG126" s="193">
        <v>50</v>
      </c>
      <c r="MH126" s="193">
        <v>50</v>
      </c>
      <c r="MI126" s="193">
        <v>50</v>
      </c>
      <c r="MJ126" s="193">
        <v>50</v>
      </c>
      <c r="MK126" s="161">
        <f t="shared" ca="1" si="397"/>
        <v>1</v>
      </c>
      <c r="ML126" s="161">
        <f t="shared" ca="1" si="398"/>
        <v>1</v>
      </c>
      <c r="MM126" s="161">
        <f t="shared" ca="1" si="399"/>
        <v>1</v>
      </c>
      <c r="MN126" s="161">
        <f t="shared" ca="1" si="320"/>
        <v>1</v>
      </c>
      <c r="MO126" s="161">
        <f t="shared" ca="1" si="320"/>
        <v>1</v>
      </c>
      <c r="MP126" s="163">
        <f t="shared" ca="1" si="473"/>
        <v>1</v>
      </c>
      <c r="MQ126" s="10"/>
      <c r="MR126" s="163">
        <f t="shared" ca="1" si="473"/>
        <v>1</v>
      </c>
      <c r="MS126" s="161">
        <f t="shared" si="321"/>
        <v>0.85</v>
      </c>
      <c r="MT126" s="163">
        <f t="shared" ca="1" si="473"/>
        <v>0.75</v>
      </c>
      <c r="MU126" s="163">
        <f t="shared" ca="1" si="473"/>
        <v>0.8</v>
      </c>
      <c r="MV126" s="163">
        <f t="shared" ca="1" si="452"/>
        <v>0.82499999999999996</v>
      </c>
      <c r="MW126" s="163">
        <f t="shared" ca="1" si="473"/>
        <v>0.875</v>
      </c>
      <c r="MX126" s="163">
        <f t="shared" ca="1" si="473"/>
        <v>0.9</v>
      </c>
      <c r="MY126" s="163">
        <f t="shared" ca="1" si="484"/>
        <v>0.75</v>
      </c>
      <c r="MZ126" s="163">
        <f t="shared" ca="1" si="484"/>
        <v>0.78142857142857147</v>
      </c>
      <c r="NA126" s="163">
        <f t="shared" ca="1" si="484"/>
        <v>0.82499999999999996</v>
      </c>
      <c r="NB126" s="163">
        <f t="shared" ca="1" si="484"/>
        <v>0.875</v>
      </c>
      <c r="NC126" s="163">
        <f t="shared" ca="1" si="484"/>
        <v>0.9</v>
      </c>
      <c r="ND126" s="163">
        <f t="shared" ca="1" si="484"/>
        <v>0.9</v>
      </c>
      <c r="NE126" s="163">
        <f t="shared" ca="1" si="484"/>
        <v>0.75</v>
      </c>
      <c r="NF126" s="163">
        <f t="shared" ca="1" si="484"/>
        <v>0.78142857142857147</v>
      </c>
      <c r="NG126" s="163">
        <f t="shared" ca="1" si="484"/>
        <v>0.82499999999999996</v>
      </c>
      <c r="NH126" s="163">
        <f t="shared" ca="1" si="484"/>
        <v>0.875</v>
      </c>
      <c r="NI126" s="163">
        <f t="shared" ca="1" si="484"/>
        <v>0.9</v>
      </c>
      <c r="NJ126" s="163">
        <f t="shared" ca="1" si="484"/>
        <v>0.9</v>
      </c>
      <c r="NK126" s="163">
        <f t="shared" ca="1" si="484"/>
        <v>0.75</v>
      </c>
      <c r="NL126" s="163">
        <f t="shared" ca="1" si="484"/>
        <v>0.78142857142857147</v>
      </c>
      <c r="NM126" s="163">
        <f t="shared" ca="1" si="484"/>
        <v>0.82499999999999996</v>
      </c>
      <c r="NN126" s="163">
        <f t="shared" ca="1" si="484"/>
        <v>0.875</v>
      </c>
      <c r="NO126" s="163">
        <f t="shared" ca="1" si="484"/>
        <v>0.9</v>
      </c>
      <c r="NP126" s="163">
        <f t="shared" ca="1" si="484"/>
        <v>0.9</v>
      </c>
      <c r="NQ126" s="163">
        <f t="shared" ca="1" si="484"/>
        <v>0.75</v>
      </c>
      <c r="NR126" s="163">
        <f t="shared" ca="1" si="484"/>
        <v>0.78142857142857147</v>
      </c>
      <c r="NS126" s="163">
        <f t="shared" ca="1" si="484"/>
        <v>0.82499999999999996</v>
      </c>
      <c r="NT126" s="163">
        <f t="shared" ca="1" si="484"/>
        <v>0.875</v>
      </c>
      <c r="NU126" s="163">
        <f t="shared" ca="1" si="484"/>
        <v>0.9</v>
      </c>
      <c r="NV126" s="163">
        <f t="shared" ca="1" si="484"/>
        <v>0.9</v>
      </c>
      <c r="NW126" s="163">
        <f t="shared" ca="1" si="484"/>
        <v>0.75</v>
      </c>
      <c r="NX126" s="163">
        <f t="shared" ca="1" si="484"/>
        <v>0.78142857142857147</v>
      </c>
      <c r="NY126" s="163">
        <f t="shared" ca="1" si="484"/>
        <v>0.82499999999999996</v>
      </c>
      <c r="NZ126" s="163">
        <f t="shared" ca="1" si="484"/>
        <v>0.875</v>
      </c>
      <c r="OA126" s="163">
        <f t="shared" ca="1" si="484"/>
        <v>0.9</v>
      </c>
      <c r="OB126" s="163">
        <f t="shared" ca="1" si="484"/>
        <v>0.9</v>
      </c>
      <c r="OC126" s="163">
        <f t="shared" ca="1" si="484"/>
        <v>0.75</v>
      </c>
      <c r="OD126" s="163">
        <f t="shared" ca="1" si="484"/>
        <v>0.78142857142857147</v>
      </c>
      <c r="OE126" s="163">
        <f t="shared" ca="1" si="484"/>
        <v>0.82499999999999996</v>
      </c>
      <c r="OF126" s="163">
        <f t="shared" ca="1" si="484"/>
        <v>0.875</v>
      </c>
      <c r="OG126" s="163">
        <f t="shared" ca="1" si="484"/>
        <v>0.9</v>
      </c>
      <c r="OH126" s="163">
        <f t="shared" ca="1" si="484"/>
        <v>0.9</v>
      </c>
      <c r="OI126" s="163">
        <f t="shared" ca="1" si="484"/>
        <v>0.75</v>
      </c>
      <c r="OJ126" s="163">
        <f t="shared" ca="1" si="484"/>
        <v>0.76904761904761909</v>
      </c>
      <c r="OK126" s="163">
        <f t="shared" ca="1" si="484"/>
        <v>0.82000000000000006</v>
      </c>
      <c r="OL126" s="163">
        <f t="shared" ca="1" si="484"/>
        <v>0.875</v>
      </c>
      <c r="OM126" s="163">
        <f t="shared" ca="1" si="484"/>
        <v>0.9</v>
      </c>
      <c r="ON126" s="163">
        <f t="shared" ca="1" si="484"/>
        <v>0.90000000000000013</v>
      </c>
      <c r="OO126" s="163">
        <f t="shared" ca="1" si="484"/>
        <v>0.75</v>
      </c>
      <c r="OP126" s="163">
        <f t="shared" ca="1" si="484"/>
        <v>0.76904761904761909</v>
      </c>
      <c r="OQ126" s="163">
        <f t="shared" ca="1" si="484"/>
        <v>0.82000000000000006</v>
      </c>
      <c r="OR126" s="163">
        <f t="shared" ca="1" si="484"/>
        <v>0.875</v>
      </c>
      <c r="OS126" s="163">
        <f t="shared" ca="1" si="484"/>
        <v>0.9</v>
      </c>
      <c r="OT126" s="163">
        <f t="shared" ca="1" si="484"/>
        <v>0.9</v>
      </c>
      <c r="OU126" s="163">
        <f t="shared" ca="1" si="465"/>
        <v>0.875</v>
      </c>
      <c r="OV126" s="161">
        <f t="shared" ca="1" si="325"/>
        <v>1</v>
      </c>
      <c r="OW126" s="161">
        <f t="shared" ca="1" si="326"/>
        <v>1</v>
      </c>
      <c r="OX126" s="161" t="str">
        <f t="shared" ca="1" si="327"/>
        <v>-</v>
      </c>
      <c r="OY126" s="193">
        <v>2</v>
      </c>
      <c r="OZ126" s="161" t="str">
        <f t="shared" ca="1" si="328"/>
        <v>-</v>
      </c>
      <c r="PA126" s="161" t="str">
        <f t="shared" ca="1" si="329"/>
        <v>-</v>
      </c>
      <c r="PB126" s="163">
        <f t="shared" ca="1" si="473"/>
        <v>0</v>
      </c>
      <c r="PC126" s="27">
        <v>0</v>
      </c>
    </row>
    <row r="127" spans="1:419" s="143" customFormat="1" hidden="1" outlineLevel="1">
      <c r="A127" s="121">
        <f t="shared" si="462"/>
        <v>122</v>
      </c>
      <c r="B127" s="121">
        <f t="shared" si="390"/>
        <v>13</v>
      </c>
      <c r="C127" s="143">
        <v>101</v>
      </c>
      <c r="D127" s="143" t="s">
        <v>884</v>
      </c>
      <c r="E127" s="143" t="b">
        <v>0</v>
      </c>
      <c r="F127" s="143" t="b">
        <v>0</v>
      </c>
      <c r="G127" s="143" t="b">
        <f t="shared" si="486"/>
        <v>0</v>
      </c>
      <c r="H127" s="139">
        <v>3</v>
      </c>
      <c r="I127" s="32">
        <v>1</v>
      </c>
      <c r="J127" s="139">
        <f t="shared" ca="1" si="453"/>
        <v>1</v>
      </c>
      <c r="K127" s="139">
        <f t="shared" ca="1" si="453"/>
        <v>1</v>
      </c>
      <c r="L127" s="139">
        <f t="shared" ca="1" si="453"/>
        <v>1</v>
      </c>
      <c r="M127" s="139">
        <f t="shared" ca="1" si="453"/>
        <v>1</v>
      </c>
      <c r="N127" s="139">
        <f t="shared" ca="1" si="453"/>
        <v>1</v>
      </c>
      <c r="O127" s="139">
        <f t="shared" ca="1" si="453"/>
        <v>1</v>
      </c>
      <c r="P127" s="139">
        <f t="shared" ca="1" si="453"/>
        <v>1</v>
      </c>
      <c r="Q127" s="139">
        <f t="shared" ca="1" si="453"/>
        <v>1</v>
      </c>
      <c r="R127" s="139">
        <f t="shared" ca="1" si="453"/>
        <v>2</v>
      </c>
      <c r="S127" s="139">
        <f t="shared" ca="1" si="454"/>
        <v>1</v>
      </c>
      <c r="T127" s="139">
        <f t="shared" ca="1" si="454"/>
        <v>1</v>
      </c>
      <c r="U127" s="139">
        <f t="shared" ca="1" si="454"/>
        <v>1</v>
      </c>
      <c r="V127" s="139">
        <f t="shared" ca="1" si="454"/>
        <v>1</v>
      </c>
      <c r="W127" s="139">
        <f t="shared" ca="1" si="453"/>
        <v>1</v>
      </c>
      <c r="X127" s="139">
        <f t="shared" ca="1" si="453"/>
        <v>2</v>
      </c>
      <c r="Y127" s="139">
        <f t="shared" ca="1" si="453"/>
        <v>1</v>
      </c>
      <c r="Z127" s="139">
        <f t="shared" ca="1" si="453"/>
        <v>1</v>
      </c>
      <c r="AA127" s="139">
        <f t="shared" ca="1" si="453"/>
        <v>1</v>
      </c>
      <c r="AB127" s="139">
        <f t="shared" ca="1" si="453"/>
        <v>1</v>
      </c>
      <c r="AC127" s="139">
        <f t="shared" ca="1" si="453"/>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49648822592 SE CropgrazeFALSE Pasture0.85 (F33N11) SR 10.5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1"/>
        <v>1</v>
      </c>
      <c r="AP127" s="161" t="str">
        <f t="shared" si="471"/>
        <v>-</v>
      </c>
      <c r="AQ127" s="161" t="str">
        <f t="shared" si="471"/>
        <v>-</v>
      </c>
      <c r="AR127" s="161" t="str">
        <f t="shared" si="471"/>
        <v>-</v>
      </c>
      <c r="AS127" s="161" t="b">
        <f t="shared" si="471"/>
        <v>1</v>
      </c>
      <c r="AT127" s="161" t="b">
        <f t="shared" si="471"/>
        <v>0</v>
      </c>
      <c r="AU127" s="161">
        <f t="shared" ca="1" si="297"/>
        <v>0</v>
      </c>
      <c r="AV127" s="161" t="b">
        <f t="shared" ca="1" si="455"/>
        <v>0</v>
      </c>
      <c r="AW127" s="161" t="b">
        <f t="shared" ca="1" si="455"/>
        <v>0</v>
      </c>
      <c r="AX127" s="161" t="str">
        <f t="shared" ca="1" si="455"/>
        <v>-</v>
      </c>
      <c r="AY127" s="161" t="str">
        <f t="shared" ca="1" si="455"/>
        <v>-</v>
      </c>
      <c r="AZ127" s="161" t="str">
        <f t="shared" ca="1" si="455"/>
        <v>-</v>
      </c>
      <c r="BA127" s="10"/>
      <c r="BB127" s="161" t="b">
        <f t="shared" si="299"/>
        <v>1</v>
      </c>
      <c r="BC127" s="163" t="b">
        <f t="shared" ca="1" si="472"/>
        <v>1</v>
      </c>
      <c r="BD127" s="163" t="b">
        <f t="shared" ca="1" si="472"/>
        <v>1</v>
      </c>
      <c r="BE127" s="162">
        <f t="shared" si="351"/>
        <v>3108</v>
      </c>
      <c r="BF127" s="163" t="str">
        <f t="shared" ca="1" si="472"/>
        <v>-</v>
      </c>
      <c r="BG127" s="163" t="str">
        <f t="shared" ca="1" si="472"/>
        <v>-</v>
      </c>
      <c r="BH127" s="163" t="str">
        <f t="shared" ca="1" si="472"/>
        <v>-</v>
      </c>
      <c r="BI127" s="163" t="str">
        <f t="shared" ca="1" si="472"/>
        <v>-</v>
      </c>
      <c r="BJ127" s="163" t="str">
        <f t="shared" ca="1" si="472"/>
        <v>-</v>
      </c>
      <c r="BK127" s="163">
        <f t="shared" ca="1" si="472"/>
        <v>1</v>
      </c>
      <c r="BL127" s="163">
        <f t="shared" ca="1" si="472"/>
        <v>1</v>
      </c>
      <c r="BM127" s="163" t="str">
        <f t="shared" ca="1" si="472"/>
        <v>-</v>
      </c>
      <c r="BN127" s="163" t="str">
        <f t="shared" ca="1" si="472"/>
        <v>-</v>
      </c>
      <c r="BO127" s="163" t="b">
        <f t="shared" ca="1" si="301"/>
        <v>0</v>
      </c>
      <c r="BP127" s="163" t="b">
        <f t="shared" ca="1" si="474"/>
        <v>0</v>
      </c>
      <c r="BQ127" s="163" t="b">
        <f t="shared" ca="1" si="474"/>
        <v>0</v>
      </c>
      <c r="BR127" s="163" t="b">
        <f t="shared" ca="1" si="474"/>
        <v>0</v>
      </c>
      <c r="BS127" s="163" t="b">
        <f t="shared" ca="1" si="474"/>
        <v>0</v>
      </c>
      <c r="BT127" s="163" t="b">
        <f t="shared" ca="1" si="474"/>
        <v>0</v>
      </c>
      <c r="BU127" s="163" t="b">
        <f t="shared" ca="1" si="474"/>
        <v>0</v>
      </c>
      <c r="BV127" s="163" t="b">
        <f t="shared" ca="1" si="474"/>
        <v>0</v>
      </c>
      <c r="BW127" s="163" t="b">
        <f t="shared" ca="1" si="474"/>
        <v>0</v>
      </c>
      <c r="BX127" s="163" t="str">
        <f t="shared" ca="1" si="478"/>
        <v>-</v>
      </c>
      <c r="BY127" s="163" t="str">
        <f t="shared" ca="1" si="467"/>
        <v>-</v>
      </c>
      <c r="BZ127" s="163" t="str">
        <f t="shared" ca="1" si="467"/>
        <v>-</v>
      </c>
      <c r="CA127" s="163" t="str">
        <f t="shared" ca="1" si="467"/>
        <v>-</v>
      </c>
      <c r="CB127" s="163" t="str">
        <f t="shared" ca="1" si="467"/>
        <v>-</v>
      </c>
      <c r="CC127" s="163" t="str">
        <f t="shared" ca="1" si="467"/>
        <v>-</v>
      </c>
      <c r="CD127" s="163" t="str">
        <f t="shared" ca="1" si="467"/>
        <v>-</v>
      </c>
      <c r="CE127" s="163" t="str">
        <f t="shared" ca="1" si="467"/>
        <v>-</v>
      </c>
      <c r="CF127" s="163" t="str">
        <f t="shared" ca="1" si="467"/>
        <v>-</v>
      </c>
      <c r="CG127" s="163" t="str">
        <f t="shared" ca="1" si="478"/>
        <v>-</v>
      </c>
      <c r="CH127" s="163" t="str">
        <f t="shared" ca="1" si="478"/>
        <v>-</v>
      </c>
      <c r="CI127" s="163" t="str">
        <f t="shared" ca="1" si="478"/>
        <v>-</v>
      </c>
      <c r="CJ127" s="163" t="str">
        <f t="shared" ca="1" si="478"/>
        <v>-</v>
      </c>
      <c r="CK127" s="163" t="str">
        <f t="shared" ca="1" si="478"/>
        <v>-</v>
      </c>
      <c r="CL127" s="163" t="str">
        <f t="shared" ca="1" si="478"/>
        <v>-</v>
      </c>
      <c r="CM127" s="163" t="str">
        <f t="shared" ca="1" si="478"/>
        <v>-</v>
      </c>
      <c r="CN127" s="163" t="str">
        <f t="shared" ca="1" si="478"/>
        <v>-</v>
      </c>
      <c r="CO127" s="163" t="str">
        <f t="shared" ca="1" si="478"/>
        <v>-</v>
      </c>
      <c r="CP127" s="163" t="str">
        <f t="shared" ca="1" si="478"/>
        <v>-</v>
      </c>
      <c r="CQ127" s="163" t="str">
        <f t="shared" ca="1" si="478"/>
        <v>-</v>
      </c>
      <c r="CR127" s="163" t="str">
        <f t="shared" ca="1" si="478"/>
        <v>-</v>
      </c>
      <c r="CS127" s="163" t="str">
        <f t="shared" ca="1" si="478"/>
        <v>-</v>
      </c>
      <c r="CT127" s="163" t="str">
        <f t="shared" ca="1" si="478"/>
        <v>-</v>
      </c>
      <c r="CU127" s="163" t="str">
        <f t="shared" ca="1" si="463"/>
        <v>-</v>
      </c>
      <c r="CV127" s="163" t="str">
        <f t="shared" ca="1" si="463"/>
        <v>-</v>
      </c>
      <c r="CW127" s="163" t="str">
        <f t="shared" ca="1" si="463"/>
        <v>-</v>
      </c>
      <c r="CX127" s="163" t="str">
        <f t="shared" ca="1" si="463"/>
        <v>-</v>
      </c>
      <c r="CY127" s="163" t="str">
        <f t="shared" ca="1" si="463"/>
        <v>-</v>
      </c>
      <c r="CZ127" s="163" t="str">
        <f t="shared" ca="1" si="463"/>
        <v>-</v>
      </c>
      <c r="DA127" s="163" t="str">
        <f t="shared" ca="1" si="463"/>
        <v>-</v>
      </c>
      <c r="DB127" s="163" t="str">
        <f t="shared" ca="1" si="463"/>
        <v>-</v>
      </c>
      <c r="DC127" s="163" t="str">
        <f t="shared" ca="1" si="478"/>
        <v>-</v>
      </c>
      <c r="DD127" s="163" t="str">
        <f t="shared" ca="1" si="468"/>
        <v>-</v>
      </c>
      <c r="DE127" s="163" t="str">
        <f t="shared" ca="1" si="468"/>
        <v>-</v>
      </c>
      <c r="DF127" s="163" t="str">
        <f t="shared" ca="1" si="468"/>
        <v>-</v>
      </c>
      <c r="DG127" s="163" t="str">
        <f t="shared" ca="1" si="468"/>
        <v>-</v>
      </c>
      <c r="DH127" s="163" t="str">
        <f t="shared" ca="1" si="468"/>
        <v>-</v>
      </c>
      <c r="DI127" s="163" t="str">
        <f t="shared" ca="1" si="468"/>
        <v>-</v>
      </c>
      <c r="DJ127" s="163" t="str">
        <f t="shared" ca="1" si="468"/>
        <v>-</v>
      </c>
      <c r="DK127" s="163" t="str">
        <f t="shared" ca="1" si="468"/>
        <v>-</v>
      </c>
      <c r="DL127" s="10"/>
      <c r="DM127" s="163" t="str">
        <f t="shared" ca="1" si="472"/>
        <v>-</v>
      </c>
      <c r="DN127" s="163" t="str">
        <f t="shared" ca="1" si="472"/>
        <v>-</v>
      </c>
      <c r="DO127" s="163" t="str">
        <f t="shared" ca="1" si="472"/>
        <v>-</v>
      </c>
      <c r="DP127" s="163" t="str">
        <f t="shared" ca="1" si="472"/>
        <v>-</v>
      </c>
      <c r="DQ127" s="163" t="str">
        <f t="shared" ca="1" si="472"/>
        <v>-</v>
      </c>
      <c r="DR127" s="163" t="str">
        <f t="shared" ca="1" si="472"/>
        <v>-</v>
      </c>
      <c r="DS127" s="163" t="str">
        <f t="shared" ca="1" si="472"/>
        <v>-</v>
      </c>
      <c r="DT127" s="163" t="str">
        <f t="shared" ca="1" si="472"/>
        <v>-</v>
      </c>
      <c r="DU127" s="163" t="str">
        <f t="shared" ca="1" si="472"/>
        <v>-</v>
      </c>
      <c r="DV127" s="163" t="str">
        <f t="shared" ca="1" si="472"/>
        <v>-</v>
      </c>
      <c r="DW127" s="163" t="str">
        <f t="shared" ca="1" si="472"/>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ca="1" si="482"/>
        <v>-</v>
      </c>
      <c r="EJ127" s="163" t="str">
        <f t="shared" ca="1" si="482"/>
        <v>-</v>
      </c>
      <c r="EK127" s="163" t="str">
        <f t="shared" ca="1" si="482"/>
        <v>-</v>
      </c>
      <c r="EL127" s="163" t="str">
        <f t="shared" ca="1" si="482"/>
        <v>-</v>
      </c>
      <c r="EM127" s="163" t="str">
        <f t="shared" ca="1" si="482"/>
        <v>-</v>
      </c>
      <c r="EN127" s="163" t="str">
        <f t="shared" ca="1" si="482"/>
        <v>-</v>
      </c>
      <c r="EO127" s="163" t="str">
        <f t="shared" ca="1" si="482"/>
        <v>-</v>
      </c>
      <c r="EP127" s="163" t="str">
        <f t="shared" ca="1" si="482"/>
        <v>-</v>
      </c>
      <c r="EQ127" s="163">
        <f t="shared" ca="1" si="482"/>
        <v>1</v>
      </c>
      <c r="ER127" s="163">
        <f t="shared" ca="1" si="482"/>
        <v>1</v>
      </c>
      <c r="ES127" s="163">
        <f t="shared" ca="1" si="482"/>
        <v>0</v>
      </c>
      <c r="ET127" s="163" t="str">
        <f t="shared" ca="1" si="482"/>
        <v>-</v>
      </c>
      <c r="EU127" s="163" t="str">
        <f t="shared" ca="1" si="482"/>
        <v>-</v>
      </c>
      <c r="EV127" s="163" t="str">
        <f t="shared" ca="1" si="482"/>
        <v>-</v>
      </c>
      <c r="EW127" s="163" t="str">
        <f t="shared" ca="1" si="482"/>
        <v>-</v>
      </c>
      <c r="EX127" s="163" t="str">
        <f t="shared" ca="1" si="482"/>
        <v>-</v>
      </c>
      <c r="EY127" s="163" t="str">
        <f t="shared" ca="1" si="479"/>
        <v>-</v>
      </c>
      <c r="EZ127" s="163" t="str">
        <f t="shared" ca="1" si="479"/>
        <v>-</v>
      </c>
      <c r="FA127" s="163">
        <f t="shared" ca="1" si="479"/>
        <v>0</v>
      </c>
      <c r="FB127" s="163" t="str">
        <f t="shared" ca="1" si="479"/>
        <v>-</v>
      </c>
      <c r="FC127" s="163" t="str">
        <f t="shared" ca="1" si="479"/>
        <v>-</v>
      </c>
      <c r="FD127" s="163" t="str">
        <f t="shared" ca="1" si="479"/>
        <v>-</v>
      </c>
      <c r="FE127" s="163" t="str">
        <f t="shared" ca="1" si="479"/>
        <v>-</v>
      </c>
      <c r="FF127" s="163" t="str">
        <f t="shared" ca="1" si="479"/>
        <v>-</v>
      </c>
      <c r="FG127" s="163">
        <f t="shared" ca="1" si="479"/>
        <v>0</v>
      </c>
      <c r="FH127" s="163">
        <f t="shared" ca="1" si="479"/>
        <v>0</v>
      </c>
      <c r="FI127" s="163">
        <f t="shared" ca="1" si="479"/>
        <v>0</v>
      </c>
      <c r="FJ127" s="163">
        <f t="shared" ca="1" si="476"/>
        <v>0</v>
      </c>
      <c r="FK127" s="163">
        <f t="shared" ca="1" si="476"/>
        <v>0</v>
      </c>
      <c r="FL127" s="163">
        <f t="shared" ca="1" si="476"/>
        <v>0</v>
      </c>
      <c r="FM127" s="163">
        <f t="shared" ca="1" si="476"/>
        <v>0</v>
      </c>
      <c r="FN127" s="163" t="str">
        <f t="shared" ca="1" si="476"/>
        <v>-</v>
      </c>
      <c r="FO127" s="163" t="str">
        <f t="shared" ca="1" si="476"/>
        <v>-</v>
      </c>
      <c r="FP127" s="163" t="str">
        <f t="shared" ca="1" si="476"/>
        <v>-</v>
      </c>
      <c r="FQ127" s="163" t="str">
        <f t="shared" ca="1" si="476"/>
        <v>-</v>
      </c>
      <c r="FR127" s="163" t="str">
        <f t="shared" ca="1" si="476"/>
        <v>-</v>
      </c>
      <c r="FS127" s="163" t="str">
        <f t="shared" ca="1" si="476"/>
        <v>-</v>
      </c>
      <c r="FT127" s="163" t="str">
        <f t="shared" ca="1" si="476"/>
        <v>-</v>
      </c>
      <c r="FU127" s="163" t="str">
        <f t="shared" ca="1" si="477"/>
        <v>-</v>
      </c>
      <c r="FV127" s="163" t="str">
        <f t="shared" ca="1" si="477"/>
        <v>-</v>
      </c>
      <c r="FW127" s="163" t="str">
        <f t="shared" ca="1" si="477"/>
        <v>-</v>
      </c>
      <c r="FX127" s="163" t="str">
        <f t="shared" ca="1" si="477"/>
        <v>-</v>
      </c>
      <c r="FY127" s="10"/>
      <c r="FZ127" s="163">
        <f t="shared" ca="1" si="477"/>
        <v>1</v>
      </c>
      <c r="GA127" s="163" t="str">
        <f t="shared" ca="1" si="477"/>
        <v>-</v>
      </c>
      <c r="GB127" s="163" t="str">
        <f t="shared" ca="1" si="477"/>
        <v>-</v>
      </c>
      <c r="GC127" s="163" t="str">
        <f t="shared" ca="1" si="477"/>
        <v>-</v>
      </c>
      <c r="GD127" s="163" t="str">
        <f t="shared" ca="1" si="477"/>
        <v>-</v>
      </c>
      <c r="GE127" s="163" t="b">
        <f t="shared" ca="1" si="477"/>
        <v>0</v>
      </c>
      <c r="GF127" s="163" t="str">
        <f t="shared" ca="1" si="477"/>
        <v>-</v>
      </c>
      <c r="GG127" s="163">
        <f t="shared" ca="1" si="477"/>
        <v>0</v>
      </c>
      <c r="GH127" s="163" t="str">
        <f t="shared" ca="1" si="477"/>
        <v>-</v>
      </c>
      <c r="GI127" s="161" cm="1">
        <f t="array" aca="1" ref="GI127" ca="1">INDEX(i.rev,$K127,GI$15)</f>
        <v>1</v>
      </c>
      <c r="GJ127" s="163">
        <f t="shared" ca="1" si="458"/>
        <v>0</v>
      </c>
      <c r="GK127" s="163">
        <f t="shared" ca="1" si="458"/>
        <v>1</v>
      </c>
      <c r="GL127" s="163">
        <f t="shared" ca="1" si="458"/>
        <v>0</v>
      </c>
      <c r="GM127" s="163">
        <f t="shared" ca="1" si="458"/>
        <v>1</v>
      </c>
      <c r="GN127" s="163">
        <f t="shared" ca="1" si="458"/>
        <v>1</v>
      </c>
      <c r="GO127" s="163">
        <f t="shared" ca="1" si="458"/>
        <v>1</v>
      </c>
      <c r="GP127" s="163">
        <f t="shared" ca="1" si="458"/>
        <v>0</v>
      </c>
      <c r="GQ127" s="163">
        <f t="shared" ca="1" si="458"/>
        <v>0</v>
      </c>
      <c r="GR127" s="163">
        <f t="shared" ca="1" si="458"/>
        <v>0</v>
      </c>
      <c r="GS127" s="163">
        <f t="shared" ca="1" si="458"/>
        <v>0</v>
      </c>
      <c r="GT127" s="163">
        <f t="shared" ca="1" si="458"/>
        <v>0</v>
      </c>
      <c r="GU127" s="163">
        <f t="shared" ca="1" si="458"/>
        <v>0</v>
      </c>
      <c r="GV127" s="163">
        <f t="shared" ca="1" si="458"/>
        <v>0</v>
      </c>
      <c r="GW127" s="163">
        <f t="shared" ca="1" si="458"/>
        <v>0</v>
      </c>
      <c r="GX127" s="163">
        <f t="shared" ca="1" si="458"/>
        <v>0</v>
      </c>
      <c r="GY127" s="163">
        <f t="shared" ca="1" si="458"/>
        <v>0</v>
      </c>
      <c r="GZ127" s="161" cm="1">
        <f t="array" aca="1" ref="GZ127" ca="1">INDEX(i.rev,$K127,GZ$15)</f>
        <v>0</v>
      </c>
      <c r="HA127" s="163">
        <f t="shared" ca="1" si="395"/>
        <v>0</v>
      </c>
      <c r="HB127" s="161" cm="1">
        <f t="array" aca="1" ref="HB127" ca="1">INDEX(i.rev,$K127,HB$15)</f>
        <v>1</v>
      </c>
      <c r="HC127" s="163">
        <f t="shared" ca="1" si="487"/>
        <v>0</v>
      </c>
      <c r="HD127" s="163">
        <f t="shared" ca="1" si="487"/>
        <v>0</v>
      </c>
      <c r="HE127" s="163">
        <f t="shared" ca="1" si="487"/>
        <v>0</v>
      </c>
      <c r="HF127" s="163">
        <f t="shared" ca="1" si="487"/>
        <v>0</v>
      </c>
      <c r="HG127" s="163">
        <f t="shared" ca="1" si="487"/>
        <v>0</v>
      </c>
      <c r="HH127" s="163">
        <f t="shared" ca="1" si="487"/>
        <v>0</v>
      </c>
      <c r="HI127" s="163">
        <f t="shared" ca="1" si="487"/>
        <v>0</v>
      </c>
      <c r="HJ127" s="10">
        <f>HJ126+0.15</f>
        <v>0.3</v>
      </c>
      <c r="HK127" s="163" t="str">
        <f t="shared" ca="1" si="483"/>
        <v>-</v>
      </c>
      <c r="HL127" s="163" t="str">
        <f t="shared" ca="1" si="483"/>
        <v>-</v>
      </c>
      <c r="HM127" s="193" t="b">
        <f>TRUE</f>
        <v>1</v>
      </c>
      <c r="HN127" s="195">
        <f t="shared" si="464"/>
        <v>10.5</v>
      </c>
      <c r="HO127" s="163" t="str">
        <f t="shared" ca="1" si="426"/>
        <v>-</v>
      </c>
      <c r="HP127" s="161" t="b">
        <f t="shared" si="310"/>
        <v>0</v>
      </c>
      <c r="HQ127" s="161" t="b">
        <f t="shared" si="310"/>
        <v>0</v>
      </c>
      <c r="HR127" s="161" t="b">
        <f t="shared" si="310"/>
        <v>1</v>
      </c>
      <c r="HS127" s="163">
        <f t="shared" ca="1" si="487"/>
        <v>0</v>
      </c>
      <c r="HT127" s="161">
        <f t="shared" ca="1" si="311"/>
        <v>1</v>
      </c>
      <c r="HU127" s="161">
        <f t="shared" ca="1" si="311"/>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1"/>
        <v>-</v>
      </c>
      <c r="II127" s="163" t="b">
        <f t="shared" ca="1" si="481"/>
        <v>1</v>
      </c>
      <c r="IJ127" s="163">
        <f t="shared" ca="1" si="481"/>
        <v>0</v>
      </c>
      <c r="IK127" s="163" t="str">
        <f t="shared" ca="1" si="481"/>
        <v>-</v>
      </c>
      <c r="IL127" s="163" t="str">
        <f t="shared" ca="1" si="481"/>
        <v>-</v>
      </c>
      <c r="IM127" s="163" t="str">
        <f t="shared" ca="1" si="481"/>
        <v>-</v>
      </c>
      <c r="IN127" s="163" t="str">
        <f t="shared" ca="1" si="481"/>
        <v>-</v>
      </c>
      <c r="IO127" s="163" t="str">
        <f t="shared" ca="1" si="481"/>
        <v>-</v>
      </c>
      <c r="IP127" s="163">
        <f t="shared" ca="1" si="481"/>
        <v>0</v>
      </c>
      <c r="IQ127" s="163" t="str">
        <f t="shared" ca="1" si="481"/>
        <v>-</v>
      </c>
      <c r="IR127" s="163" t="str">
        <f t="shared" ca="1" si="481"/>
        <v>-</v>
      </c>
      <c r="IS127" s="163" t="str">
        <f t="shared" ca="1" si="481"/>
        <v>-</v>
      </c>
      <c r="IT127" s="163">
        <f t="shared" ca="1" si="481"/>
        <v>500</v>
      </c>
      <c r="IU127" s="163">
        <f t="shared" ca="1" si="481"/>
        <v>500</v>
      </c>
      <c r="IV127" s="163" t="str">
        <f t="shared" ca="1" si="481"/>
        <v>-</v>
      </c>
      <c r="IW127" s="163" t="str">
        <f t="shared" ca="1" si="481"/>
        <v>-</v>
      </c>
      <c r="IX127" s="163" t="str">
        <f t="shared" ca="1" si="446"/>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316"/>
        <v>4.4999999999999998E-2</v>
      </c>
      <c r="MA127" s="161">
        <f t="shared" ca="1" si="317"/>
        <v>4.4999999999999998E-2</v>
      </c>
      <c r="MB127" s="163">
        <f t="shared" ca="1" si="473"/>
        <v>1</v>
      </c>
      <c r="MC127" s="163">
        <f t="shared" ca="1" si="473"/>
        <v>0</v>
      </c>
      <c r="MD127" s="163">
        <f t="shared" ca="1" si="473"/>
        <v>1</v>
      </c>
      <c r="ME127" s="163">
        <f t="shared" ca="1" si="473"/>
        <v>1</v>
      </c>
      <c r="MF127" s="163">
        <f t="shared" ca="1" si="473"/>
        <v>0</v>
      </c>
      <c r="MG127" s="193">
        <v>50</v>
      </c>
      <c r="MH127" s="193">
        <v>50</v>
      </c>
      <c r="MI127" s="193">
        <v>50</v>
      </c>
      <c r="MJ127" s="193">
        <v>50</v>
      </c>
      <c r="MK127" s="161">
        <f t="shared" ca="1" si="397"/>
        <v>1</v>
      </c>
      <c r="ML127" s="161">
        <f t="shared" ca="1" si="398"/>
        <v>1</v>
      </c>
      <c r="MM127" s="161">
        <f t="shared" ca="1" si="399"/>
        <v>1</v>
      </c>
      <c r="MN127" s="161">
        <f t="shared" ca="1" si="320"/>
        <v>1</v>
      </c>
      <c r="MO127" s="161">
        <f t="shared" ca="1" si="320"/>
        <v>1</v>
      </c>
      <c r="MP127" s="163">
        <f t="shared" ca="1" si="473"/>
        <v>1</v>
      </c>
      <c r="MQ127" s="10"/>
      <c r="MR127" s="163">
        <f t="shared" ca="1" si="473"/>
        <v>1</v>
      </c>
      <c r="MS127" s="161">
        <f t="shared" ca="1" si="321"/>
        <v>0.85</v>
      </c>
      <c r="MT127" s="163">
        <f t="shared" ca="1" si="473"/>
        <v>0.75</v>
      </c>
      <c r="MU127" s="163">
        <f t="shared" ca="1" si="473"/>
        <v>0.8</v>
      </c>
      <c r="MV127" s="163">
        <f t="shared" ca="1" si="452"/>
        <v>0.82499999999999996</v>
      </c>
      <c r="MW127" s="163">
        <f t="shared" ca="1" si="473"/>
        <v>0.875</v>
      </c>
      <c r="MX127" s="163">
        <f t="shared" ca="1" si="473"/>
        <v>0.9</v>
      </c>
      <c r="MY127" s="163">
        <f t="shared" ca="1" si="484"/>
        <v>0.75</v>
      </c>
      <c r="MZ127" s="163">
        <f t="shared" ca="1" si="484"/>
        <v>0.78142857142857147</v>
      </c>
      <c r="NA127" s="163">
        <f t="shared" ca="1" si="484"/>
        <v>0.82499999999999996</v>
      </c>
      <c r="NB127" s="163">
        <f t="shared" ca="1" si="484"/>
        <v>0.875</v>
      </c>
      <c r="NC127" s="163">
        <f t="shared" ca="1" si="484"/>
        <v>0.9</v>
      </c>
      <c r="ND127" s="163">
        <f t="shared" ca="1" si="484"/>
        <v>0.9</v>
      </c>
      <c r="NE127" s="163">
        <f t="shared" ca="1" si="484"/>
        <v>0.75</v>
      </c>
      <c r="NF127" s="163">
        <f t="shared" ca="1" si="484"/>
        <v>0.78142857142857147</v>
      </c>
      <c r="NG127" s="163">
        <f t="shared" ca="1" si="484"/>
        <v>0.82499999999999996</v>
      </c>
      <c r="NH127" s="163">
        <f t="shared" ca="1" si="484"/>
        <v>0.875</v>
      </c>
      <c r="NI127" s="163">
        <f t="shared" ca="1" si="484"/>
        <v>0.9</v>
      </c>
      <c r="NJ127" s="163">
        <f t="shared" ca="1" si="484"/>
        <v>0.9</v>
      </c>
      <c r="NK127" s="163">
        <f t="shared" ca="1" si="484"/>
        <v>0.75</v>
      </c>
      <c r="NL127" s="163">
        <f t="shared" ca="1" si="484"/>
        <v>0.78142857142857147</v>
      </c>
      <c r="NM127" s="163">
        <f t="shared" ca="1" si="484"/>
        <v>0.82499999999999996</v>
      </c>
      <c r="NN127" s="163">
        <f t="shared" ca="1" si="484"/>
        <v>0.875</v>
      </c>
      <c r="NO127" s="163">
        <f t="shared" ca="1" si="484"/>
        <v>0.9</v>
      </c>
      <c r="NP127" s="163">
        <f t="shared" ca="1" si="484"/>
        <v>0.9</v>
      </c>
      <c r="NQ127" s="163">
        <f t="shared" ca="1" si="484"/>
        <v>0.75</v>
      </c>
      <c r="NR127" s="163">
        <f t="shared" ca="1" si="484"/>
        <v>0.78142857142857147</v>
      </c>
      <c r="NS127" s="163">
        <f t="shared" ca="1" si="484"/>
        <v>0.82499999999999996</v>
      </c>
      <c r="NT127" s="163">
        <f t="shared" ca="1" si="484"/>
        <v>0.875</v>
      </c>
      <c r="NU127" s="163">
        <f t="shared" ca="1" si="484"/>
        <v>0.9</v>
      </c>
      <c r="NV127" s="163">
        <f t="shared" ca="1" si="484"/>
        <v>0.9</v>
      </c>
      <c r="NW127" s="163">
        <f t="shared" ca="1" si="484"/>
        <v>0.75</v>
      </c>
      <c r="NX127" s="163">
        <f t="shared" ca="1" si="484"/>
        <v>0.78142857142857147</v>
      </c>
      <c r="NY127" s="163">
        <f t="shared" ca="1" si="484"/>
        <v>0.82499999999999996</v>
      </c>
      <c r="NZ127" s="163">
        <f t="shared" ca="1" si="484"/>
        <v>0.875</v>
      </c>
      <c r="OA127" s="163">
        <f t="shared" ca="1" si="484"/>
        <v>0.9</v>
      </c>
      <c r="OB127" s="163">
        <f t="shared" ca="1" si="484"/>
        <v>0.9</v>
      </c>
      <c r="OC127" s="163">
        <f t="shared" ca="1" si="484"/>
        <v>0.75</v>
      </c>
      <c r="OD127" s="163">
        <f t="shared" ca="1" si="484"/>
        <v>0.78142857142857147</v>
      </c>
      <c r="OE127" s="163">
        <f t="shared" ca="1" si="484"/>
        <v>0.82499999999999996</v>
      </c>
      <c r="OF127" s="163">
        <f t="shared" ca="1" si="484"/>
        <v>0.875</v>
      </c>
      <c r="OG127" s="163">
        <f t="shared" ca="1" si="484"/>
        <v>0.9</v>
      </c>
      <c r="OH127" s="163">
        <f t="shared" ca="1" si="484"/>
        <v>0.9</v>
      </c>
      <c r="OI127" s="163">
        <f t="shared" ca="1" si="484"/>
        <v>0.75</v>
      </c>
      <c r="OJ127" s="163">
        <f t="shared" ca="1" si="484"/>
        <v>0.76904761904761909</v>
      </c>
      <c r="OK127" s="163">
        <f t="shared" ca="1" si="484"/>
        <v>0.82000000000000006</v>
      </c>
      <c r="OL127" s="163">
        <f t="shared" ca="1" si="484"/>
        <v>0.875</v>
      </c>
      <c r="OM127" s="163">
        <f t="shared" ca="1" si="484"/>
        <v>0.9</v>
      </c>
      <c r="ON127" s="163">
        <f t="shared" ca="1" si="484"/>
        <v>0.90000000000000013</v>
      </c>
      <c r="OO127" s="163">
        <f t="shared" ca="1" si="484"/>
        <v>0.75</v>
      </c>
      <c r="OP127" s="163">
        <f t="shared" ca="1" si="484"/>
        <v>0.76904761904761909</v>
      </c>
      <c r="OQ127" s="163">
        <f t="shared" ca="1" si="484"/>
        <v>0.82000000000000006</v>
      </c>
      <c r="OR127" s="163">
        <f t="shared" ca="1" si="484"/>
        <v>0.875</v>
      </c>
      <c r="OS127" s="163">
        <f t="shared" ca="1" si="484"/>
        <v>0.9</v>
      </c>
      <c r="OT127" s="163">
        <f t="shared" ca="1" si="484"/>
        <v>0.9</v>
      </c>
      <c r="OU127" s="163">
        <f t="shared" ca="1" si="465"/>
        <v>0.875</v>
      </c>
      <c r="OV127" s="161">
        <f t="shared" ca="1" si="325"/>
        <v>1</v>
      </c>
      <c r="OW127" s="161">
        <f t="shared" ca="1" si="326"/>
        <v>1</v>
      </c>
      <c r="OX127" s="161" t="str">
        <f t="shared" ca="1" si="327"/>
        <v>-</v>
      </c>
      <c r="OY127" s="193">
        <v>2</v>
      </c>
      <c r="OZ127" s="161" t="str">
        <f t="shared" ca="1" si="328"/>
        <v>-</v>
      </c>
      <c r="PA127" s="161" t="str">
        <f t="shared" ca="1" si="329"/>
        <v>-</v>
      </c>
      <c r="PB127" s="163">
        <f t="shared" ca="1" si="473"/>
        <v>0</v>
      </c>
      <c r="PC127" s="27">
        <v>0</v>
      </c>
    </row>
    <row r="128" spans="1:419" s="143" customFormat="1" hidden="1" outlineLevel="1">
      <c r="A128" s="121">
        <f t="shared" si="462"/>
        <v>123</v>
      </c>
      <c r="B128" s="121">
        <f t="shared" si="390"/>
        <v>13</v>
      </c>
      <c r="C128" s="143">
        <v>101</v>
      </c>
      <c r="D128" s="143" t="s">
        <v>884</v>
      </c>
      <c r="E128" s="143" t="b">
        <v>0</v>
      </c>
      <c r="F128" s="143" t="b">
        <v>0</v>
      </c>
      <c r="G128" s="143" t="b">
        <f t="shared" si="486"/>
        <v>0</v>
      </c>
      <c r="H128" s="139">
        <v>3</v>
      </c>
      <c r="I128" s="32">
        <v>1</v>
      </c>
      <c r="J128" s="139">
        <f t="shared" ca="1" si="453"/>
        <v>1</v>
      </c>
      <c r="K128" s="139">
        <f t="shared" ref="K128:AC129" ca="1" si="488">OFFSET(K128,-1,0)</f>
        <v>1</v>
      </c>
      <c r="L128" s="139">
        <f t="shared" ca="1" si="488"/>
        <v>1</v>
      </c>
      <c r="M128" s="139">
        <f t="shared" ca="1" si="488"/>
        <v>1</v>
      </c>
      <c r="N128" s="139">
        <f t="shared" ca="1" si="488"/>
        <v>1</v>
      </c>
      <c r="O128" s="139">
        <f t="shared" ca="1" si="488"/>
        <v>1</v>
      </c>
      <c r="P128" s="139">
        <f t="shared" ca="1" si="488"/>
        <v>1</v>
      </c>
      <c r="Q128" s="139">
        <f t="shared" ca="1" si="488"/>
        <v>1</v>
      </c>
      <c r="R128" s="139">
        <f t="shared" ca="1" si="488"/>
        <v>2</v>
      </c>
      <c r="S128" s="139">
        <f t="shared" ca="1" si="488"/>
        <v>1</v>
      </c>
      <c r="T128" s="139">
        <f t="shared" ca="1" si="488"/>
        <v>1</v>
      </c>
      <c r="U128" s="139">
        <f t="shared" ca="1" si="488"/>
        <v>1</v>
      </c>
      <c r="V128" s="139">
        <f t="shared" ca="1" si="488"/>
        <v>1</v>
      </c>
      <c r="W128" s="139">
        <f t="shared" ca="1" si="488"/>
        <v>1</v>
      </c>
      <c r="X128" s="139">
        <f t="shared" ca="1" si="488"/>
        <v>2</v>
      </c>
      <c r="Y128" s="139">
        <f t="shared" ca="1" si="488"/>
        <v>1</v>
      </c>
      <c r="Z128" s="139">
        <f t="shared" ca="1" si="488"/>
        <v>1</v>
      </c>
      <c r="AA128" s="139">
        <f t="shared" ca="1" si="488"/>
        <v>1</v>
      </c>
      <c r="AB128" s="139">
        <f t="shared" ca="1" si="488"/>
        <v>1</v>
      </c>
      <c r="AC128" s="139">
        <f t="shared" ca="1" si="488"/>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49649822592 SE CropgrazeFALSE Pasture0.85 (F33N11) SR 15.75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1"/>
        <v>1</v>
      </c>
      <c r="AP128" s="161" t="str">
        <f t="shared" si="471"/>
        <v>-</v>
      </c>
      <c r="AQ128" s="161" t="str">
        <f t="shared" si="471"/>
        <v>-</v>
      </c>
      <c r="AR128" s="161" t="str">
        <f t="shared" si="471"/>
        <v>-</v>
      </c>
      <c r="AS128" s="161" t="b">
        <f t="shared" si="471"/>
        <v>1</v>
      </c>
      <c r="AT128" s="161" t="b">
        <f t="shared" si="471"/>
        <v>0</v>
      </c>
      <c r="AU128" s="161">
        <f t="shared" ca="1" si="297"/>
        <v>0</v>
      </c>
      <c r="AV128" s="161" t="b">
        <f t="shared" ca="1" si="455"/>
        <v>0</v>
      </c>
      <c r="AW128" s="161" t="b">
        <f t="shared" ca="1" si="455"/>
        <v>0</v>
      </c>
      <c r="AX128" s="161" t="str">
        <f t="shared" ca="1" si="455"/>
        <v>-</v>
      </c>
      <c r="AY128" s="161" t="str">
        <f t="shared" ca="1" si="455"/>
        <v>-</v>
      </c>
      <c r="AZ128" s="161" t="str">
        <f t="shared" ca="1" si="455"/>
        <v>-</v>
      </c>
      <c r="BA128" s="10"/>
      <c r="BB128" s="161" t="b">
        <f t="shared" si="299"/>
        <v>1</v>
      </c>
      <c r="BC128" s="163" t="b">
        <f t="shared" ca="1" si="472"/>
        <v>1</v>
      </c>
      <c r="BD128" s="163" t="b">
        <f t="shared" ca="1" si="472"/>
        <v>1</v>
      </c>
      <c r="BE128" s="162">
        <f t="shared" si="351"/>
        <v>3108</v>
      </c>
      <c r="BF128" s="163" t="str">
        <f t="shared" ca="1" si="472"/>
        <v>-</v>
      </c>
      <c r="BG128" s="163" t="str">
        <f t="shared" ca="1" si="472"/>
        <v>-</v>
      </c>
      <c r="BH128" s="163" t="str">
        <f t="shared" ca="1" si="472"/>
        <v>-</v>
      </c>
      <c r="BI128" s="163" t="str">
        <f t="shared" ca="1" si="472"/>
        <v>-</v>
      </c>
      <c r="BJ128" s="163" t="str">
        <f t="shared" ca="1" si="472"/>
        <v>-</v>
      </c>
      <c r="BK128" s="163">
        <f t="shared" ca="1" si="472"/>
        <v>1</v>
      </c>
      <c r="BL128" s="163">
        <f t="shared" ca="1" si="472"/>
        <v>1</v>
      </c>
      <c r="BM128" s="163" t="str">
        <f t="shared" ca="1" si="472"/>
        <v>-</v>
      </c>
      <c r="BN128" s="163" t="str">
        <f t="shared" ca="1" si="472"/>
        <v>-</v>
      </c>
      <c r="BO128" s="163" t="b">
        <f t="shared" ca="1" si="301"/>
        <v>0</v>
      </c>
      <c r="BP128" s="163" t="b">
        <f t="shared" ca="1" si="474"/>
        <v>0</v>
      </c>
      <c r="BQ128" s="163" t="b">
        <f t="shared" ca="1" si="474"/>
        <v>0</v>
      </c>
      <c r="BR128" s="163" t="b">
        <f t="shared" ca="1" si="474"/>
        <v>0</v>
      </c>
      <c r="BS128" s="163" t="b">
        <f t="shared" ca="1" si="474"/>
        <v>0</v>
      </c>
      <c r="BT128" s="163" t="b">
        <f t="shared" ca="1" si="474"/>
        <v>0</v>
      </c>
      <c r="BU128" s="163" t="b">
        <f t="shared" ca="1" si="474"/>
        <v>0</v>
      </c>
      <c r="BV128" s="163" t="b">
        <f t="shared" ca="1" si="474"/>
        <v>0</v>
      </c>
      <c r="BW128" s="163" t="b">
        <f t="shared" ca="1" si="474"/>
        <v>0</v>
      </c>
      <c r="BX128" s="163" t="str">
        <f t="shared" ca="1" si="478"/>
        <v>-</v>
      </c>
      <c r="BY128" s="163" t="str">
        <f t="shared" ca="1" si="467"/>
        <v>-</v>
      </c>
      <c r="BZ128" s="163" t="str">
        <f t="shared" ca="1" si="467"/>
        <v>-</v>
      </c>
      <c r="CA128" s="163" t="str">
        <f t="shared" ca="1" si="467"/>
        <v>-</v>
      </c>
      <c r="CB128" s="163" t="str">
        <f t="shared" ca="1" si="467"/>
        <v>-</v>
      </c>
      <c r="CC128" s="163" t="str">
        <f t="shared" ca="1" si="467"/>
        <v>-</v>
      </c>
      <c r="CD128" s="163" t="str">
        <f t="shared" ca="1" si="467"/>
        <v>-</v>
      </c>
      <c r="CE128" s="163" t="str">
        <f t="shared" ca="1" si="467"/>
        <v>-</v>
      </c>
      <c r="CF128" s="163" t="str">
        <f t="shared" ca="1" si="467"/>
        <v>-</v>
      </c>
      <c r="CG128" s="163" t="str">
        <f t="shared" ca="1" si="478"/>
        <v>-</v>
      </c>
      <c r="CH128" s="163" t="str">
        <f t="shared" ca="1" si="478"/>
        <v>-</v>
      </c>
      <c r="CI128" s="163" t="str">
        <f t="shared" ca="1" si="478"/>
        <v>-</v>
      </c>
      <c r="CJ128" s="163" t="str">
        <f t="shared" ca="1" si="478"/>
        <v>-</v>
      </c>
      <c r="CK128" s="163" t="str">
        <f t="shared" ca="1" si="478"/>
        <v>-</v>
      </c>
      <c r="CL128" s="163" t="str">
        <f t="shared" ca="1" si="478"/>
        <v>-</v>
      </c>
      <c r="CM128" s="163" t="str">
        <f t="shared" ca="1" si="478"/>
        <v>-</v>
      </c>
      <c r="CN128" s="163" t="str">
        <f t="shared" ca="1" si="478"/>
        <v>-</v>
      </c>
      <c r="CO128" s="163" t="str">
        <f t="shared" ca="1" si="478"/>
        <v>-</v>
      </c>
      <c r="CP128" s="163" t="str">
        <f t="shared" ca="1" si="478"/>
        <v>-</v>
      </c>
      <c r="CQ128" s="163" t="str">
        <f t="shared" ca="1" si="478"/>
        <v>-</v>
      </c>
      <c r="CR128" s="163" t="str">
        <f t="shared" ca="1" si="478"/>
        <v>-</v>
      </c>
      <c r="CS128" s="163" t="str">
        <f t="shared" ca="1" si="478"/>
        <v>-</v>
      </c>
      <c r="CT128" s="163" t="str">
        <f t="shared" ca="1" si="478"/>
        <v>-</v>
      </c>
      <c r="CU128" s="163" t="str">
        <f t="shared" ca="1" si="463"/>
        <v>-</v>
      </c>
      <c r="CV128" s="163" t="str">
        <f t="shared" ca="1" si="463"/>
        <v>-</v>
      </c>
      <c r="CW128" s="163" t="str">
        <f t="shared" ca="1" si="463"/>
        <v>-</v>
      </c>
      <c r="CX128" s="163" t="str">
        <f t="shared" ca="1" si="463"/>
        <v>-</v>
      </c>
      <c r="CY128" s="163" t="str">
        <f t="shared" ca="1" si="463"/>
        <v>-</v>
      </c>
      <c r="CZ128" s="163" t="str">
        <f t="shared" ca="1" si="463"/>
        <v>-</v>
      </c>
      <c r="DA128" s="163" t="str">
        <f t="shared" ca="1" si="463"/>
        <v>-</v>
      </c>
      <c r="DB128" s="163" t="str">
        <f t="shared" ca="1" si="463"/>
        <v>-</v>
      </c>
      <c r="DC128" s="163" t="str">
        <f t="shared" ca="1" si="478"/>
        <v>-</v>
      </c>
      <c r="DD128" s="163" t="str">
        <f t="shared" ca="1" si="468"/>
        <v>-</v>
      </c>
      <c r="DE128" s="163" t="str">
        <f t="shared" ca="1" si="468"/>
        <v>-</v>
      </c>
      <c r="DF128" s="163" t="str">
        <f t="shared" ca="1" si="468"/>
        <v>-</v>
      </c>
      <c r="DG128" s="163" t="str">
        <f t="shared" ca="1" si="468"/>
        <v>-</v>
      </c>
      <c r="DH128" s="163" t="str">
        <f t="shared" ca="1" si="468"/>
        <v>-</v>
      </c>
      <c r="DI128" s="163" t="str">
        <f t="shared" ca="1" si="468"/>
        <v>-</v>
      </c>
      <c r="DJ128" s="163" t="str">
        <f t="shared" ca="1" si="468"/>
        <v>-</v>
      </c>
      <c r="DK128" s="163" t="str">
        <f t="shared" ca="1" si="468"/>
        <v>-</v>
      </c>
      <c r="DL128" s="10"/>
      <c r="DM128" s="163" t="str">
        <f t="shared" ca="1" si="472"/>
        <v>-</v>
      </c>
      <c r="DN128" s="163" t="str">
        <f t="shared" ca="1" si="472"/>
        <v>-</v>
      </c>
      <c r="DO128" s="163" t="str">
        <f t="shared" ca="1" si="472"/>
        <v>-</v>
      </c>
      <c r="DP128" s="163" t="str">
        <f t="shared" ca="1" si="472"/>
        <v>-</v>
      </c>
      <c r="DQ128" s="163" t="str">
        <f t="shared" ca="1" si="472"/>
        <v>-</v>
      </c>
      <c r="DR128" s="163" t="str">
        <f t="shared" ca="1" si="472"/>
        <v>-</v>
      </c>
      <c r="DS128" s="163" t="str">
        <f t="shared" ca="1" si="472"/>
        <v>-</v>
      </c>
      <c r="DT128" s="163" t="str">
        <f t="shared" ca="1" si="472"/>
        <v>-</v>
      </c>
      <c r="DU128" s="163" t="str">
        <f t="shared" ca="1" si="472"/>
        <v>-</v>
      </c>
      <c r="DV128" s="163" t="str">
        <f t="shared" ca="1" si="472"/>
        <v>-</v>
      </c>
      <c r="DW128" s="163" t="str">
        <f t="shared" ca="1" si="472"/>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2"/>
        <v>-</v>
      </c>
      <c r="EJ128" s="163" t="str">
        <f t="shared" ca="1" si="482"/>
        <v>-</v>
      </c>
      <c r="EK128" s="163" t="str">
        <f t="shared" ca="1" si="482"/>
        <v>-</v>
      </c>
      <c r="EL128" s="163" t="str">
        <f t="shared" ca="1" si="482"/>
        <v>-</v>
      </c>
      <c r="EM128" s="163" t="str">
        <f t="shared" ca="1" si="482"/>
        <v>-</v>
      </c>
      <c r="EN128" s="163" t="str">
        <f t="shared" ca="1" si="482"/>
        <v>-</v>
      </c>
      <c r="EO128" s="163" t="str">
        <f t="shared" ca="1" si="482"/>
        <v>-</v>
      </c>
      <c r="EP128" s="163" t="str">
        <f t="shared" ca="1" si="482"/>
        <v>-</v>
      </c>
      <c r="EQ128" s="163">
        <f t="shared" ca="1" si="482"/>
        <v>1</v>
      </c>
      <c r="ER128" s="163">
        <f t="shared" ca="1" si="482"/>
        <v>1</v>
      </c>
      <c r="ES128" s="163">
        <f t="shared" ca="1" si="482"/>
        <v>0</v>
      </c>
      <c r="ET128" s="163" t="str">
        <f t="shared" ca="1" si="482"/>
        <v>-</v>
      </c>
      <c r="EU128" s="163" t="str">
        <f t="shared" ca="1" si="482"/>
        <v>-</v>
      </c>
      <c r="EV128" s="163" t="str">
        <f t="shared" ca="1" si="482"/>
        <v>-</v>
      </c>
      <c r="EW128" s="163" t="str">
        <f t="shared" ca="1" si="482"/>
        <v>-</v>
      </c>
      <c r="EX128" s="163" t="str">
        <f t="shared" ca="1" si="482"/>
        <v>-</v>
      </c>
      <c r="EY128" s="163" t="str">
        <f t="shared" ca="1" si="479"/>
        <v>-</v>
      </c>
      <c r="EZ128" s="163" t="str">
        <f t="shared" ca="1" si="479"/>
        <v>-</v>
      </c>
      <c r="FA128" s="163">
        <f t="shared" ca="1" si="479"/>
        <v>0</v>
      </c>
      <c r="FB128" s="163" t="str">
        <f t="shared" ca="1" si="479"/>
        <v>-</v>
      </c>
      <c r="FC128" s="163" t="str">
        <f t="shared" ca="1" si="479"/>
        <v>-</v>
      </c>
      <c r="FD128" s="163" t="str">
        <f t="shared" ca="1" si="479"/>
        <v>-</v>
      </c>
      <c r="FE128" s="163" t="str">
        <f t="shared" ca="1" si="479"/>
        <v>-</v>
      </c>
      <c r="FF128" s="163" t="str">
        <f t="shared" ca="1" si="479"/>
        <v>-</v>
      </c>
      <c r="FG128" s="163">
        <f t="shared" ca="1" si="479"/>
        <v>0</v>
      </c>
      <c r="FH128" s="163">
        <f t="shared" ca="1" si="479"/>
        <v>0</v>
      </c>
      <c r="FI128" s="163">
        <f t="shared" ca="1" si="479"/>
        <v>0</v>
      </c>
      <c r="FJ128" s="163">
        <f t="shared" ca="1" si="476"/>
        <v>0</v>
      </c>
      <c r="FK128" s="163">
        <f t="shared" ca="1" si="476"/>
        <v>0</v>
      </c>
      <c r="FL128" s="163">
        <f t="shared" ca="1" si="476"/>
        <v>0</v>
      </c>
      <c r="FM128" s="163">
        <f t="shared" ca="1" si="476"/>
        <v>0</v>
      </c>
      <c r="FN128" s="163" t="str">
        <f t="shared" ca="1" si="476"/>
        <v>-</v>
      </c>
      <c r="FO128" s="163" t="str">
        <f t="shared" ca="1" si="476"/>
        <v>-</v>
      </c>
      <c r="FP128" s="163" t="str">
        <f t="shared" ca="1" si="476"/>
        <v>-</v>
      </c>
      <c r="FQ128" s="163" t="str">
        <f t="shared" ca="1" si="476"/>
        <v>-</v>
      </c>
      <c r="FR128" s="163" t="str">
        <f t="shared" ca="1" si="476"/>
        <v>-</v>
      </c>
      <c r="FS128" s="163" t="str">
        <f t="shared" ca="1" si="476"/>
        <v>-</v>
      </c>
      <c r="FT128" s="163" t="str">
        <f t="shared" ca="1" si="476"/>
        <v>-</v>
      </c>
      <c r="FU128" s="163" t="str">
        <f t="shared" ca="1" si="477"/>
        <v>-</v>
      </c>
      <c r="FV128" s="163" t="str">
        <f t="shared" ca="1" si="477"/>
        <v>-</v>
      </c>
      <c r="FW128" s="163" t="str">
        <f t="shared" ca="1" si="477"/>
        <v>-</v>
      </c>
      <c r="FX128" s="163" t="str">
        <f t="shared" ca="1" si="477"/>
        <v>-</v>
      </c>
      <c r="FY128" s="10"/>
      <c r="FZ128" s="163">
        <f t="shared" ca="1" si="477"/>
        <v>1</v>
      </c>
      <c r="GA128" s="163" t="str">
        <f t="shared" ca="1" si="477"/>
        <v>-</v>
      </c>
      <c r="GB128" s="163" t="str">
        <f t="shared" ca="1" si="477"/>
        <v>-</v>
      </c>
      <c r="GC128" s="163" t="str">
        <f t="shared" ca="1" si="477"/>
        <v>-</v>
      </c>
      <c r="GD128" s="163" t="str">
        <f t="shared" ca="1" si="477"/>
        <v>-</v>
      </c>
      <c r="GE128" s="163" t="b">
        <f t="shared" ca="1" si="477"/>
        <v>0</v>
      </c>
      <c r="GF128" s="163" t="str">
        <f t="shared" ca="1" si="477"/>
        <v>-</v>
      </c>
      <c r="GG128" s="163">
        <f t="shared" ca="1" si="477"/>
        <v>0</v>
      </c>
      <c r="GH128" s="163" t="str">
        <f t="shared" ca="1" si="477"/>
        <v>-</v>
      </c>
      <c r="GI128" s="161" cm="1">
        <f t="array" aca="1" ref="GI128" ca="1">INDEX(i.rev,$K128,GI$15)</f>
        <v>1</v>
      </c>
      <c r="GJ128" s="163">
        <f t="shared" ca="1" si="458"/>
        <v>0</v>
      </c>
      <c r="GK128" s="163">
        <f t="shared" ca="1" si="458"/>
        <v>1</v>
      </c>
      <c r="GL128" s="163">
        <f t="shared" ca="1" si="458"/>
        <v>0</v>
      </c>
      <c r="GM128" s="163">
        <f t="shared" ca="1" si="458"/>
        <v>1</v>
      </c>
      <c r="GN128" s="163">
        <f t="shared" ca="1" si="458"/>
        <v>1</v>
      </c>
      <c r="GO128" s="163">
        <f t="shared" ca="1" si="458"/>
        <v>1</v>
      </c>
      <c r="GP128" s="163">
        <f t="shared" ca="1" si="458"/>
        <v>0</v>
      </c>
      <c r="GQ128" s="163">
        <f t="shared" ca="1" si="458"/>
        <v>0</v>
      </c>
      <c r="GR128" s="163">
        <f t="shared" ca="1" si="458"/>
        <v>0</v>
      </c>
      <c r="GS128" s="163">
        <f t="shared" ca="1" si="458"/>
        <v>0</v>
      </c>
      <c r="GT128" s="163">
        <f t="shared" ca="1" si="458"/>
        <v>0</v>
      </c>
      <c r="GU128" s="163">
        <f t="shared" ca="1" si="458"/>
        <v>0</v>
      </c>
      <c r="GV128" s="163">
        <f t="shared" ca="1" si="458"/>
        <v>0</v>
      </c>
      <c r="GW128" s="163">
        <f t="shared" ca="1" si="458"/>
        <v>0</v>
      </c>
      <c r="GX128" s="163">
        <f t="shared" ca="1" si="458"/>
        <v>0</v>
      </c>
      <c r="GY128" s="163">
        <f t="shared" ca="1" si="458"/>
        <v>0</v>
      </c>
      <c r="GZ128" s="161" cm="1">
        <f t="array" aca="1" ref="GZ128" ca="1">INDEX(i.rev,$K128,GZ$15)</f>
        <v>0</v>
      </c>
      <c r="HA128" s="163">
        <f t="shared" ca="1" si="395"/>
        <v>0</v>
      </c>
      <c r="HB128" s="161" cm="1">
        <f t="array" aca="1" ref="HB128" ca="1">INDEX(i.rev,$K128,HB$15)</f>
        <v>1</v>
      </c>
      <c r="HC128" s="163">
        <f t="shared" ca="1" si="487"/>
        <v>0</v>
      </c>
      <c r="HD128" s="163">
        <f t="shared" ca="1" si="487"/>
        <v>0</v>
      </c>
      <c r="HE128" s="163">
        <f t="shared" ca="1" si="487"/>
        <v>0</v>
      </c>
      <c r="HF128" s="163">
        <f t="shared" ca="1" si="487"/>
        <v>0</v>
      </c>
      <c r="HG128" s="163">
        <f t="shared" ca="1" si="487"/>
        <v>0</v>
      </c>
      <c r="HH128" s="163">
        <f t="shared" ca="1" si="487"/>
        <v>0</v>
      </c>
      <c r="HI128" s="163">
        <f t="shared" ca="1" si="487"/>
        <v>0</v>
      </c>
      <c r="HJ128" s="10">
        <f t="shared" ref="HJ128:HJ131" si="489">HJ127+0.15</f>
        <v>0.44999999999999996</v>
      </c>
      <c r="HK128" s="163" t="str">
        <f t="shared" ca="1" si="483"/>
        <v>-</v>
      </c>
      <c r="HL128" s="163" t="str">
        <f t="shared" ca="1" si="483"/>
        <v>-</v>
      </c>
      <c r="HM128" s="193" t="b">
        <f>TRUE</f>
        <v>1</v>
      </c>
      <c r="HN128" s="195">
        <f t="shared" si="464"/>
        <v>15.749999999999998</v>
      </c>
      <c r="HO128" s="163" t="str">
        <f t="shared" ca="1" si="426"/>
        <v>-</v>
      </c>
      <c r="HP128" s="161" t="b">
        <f t="shared" si="310"/>
        <v>0</v>
      </c>
      <c r="HQ128" s="161" t="b">
        <f t="shared" si="310"/>
        <v>0</v>
      </c>
      <c r="HR128" s="161" t="b">
        <f t="shared" si="310"/>
        <v>1</v>
      </c>
      <c r="HS128" s="163">
        <f t="shared" ca="1" si="487"/>
        <v>0</v>
      </c>
      <c r="HT128" s="161">
        <f t="shared" ca="1" si="311"/>
        <v>1</v>
      </c>
      <c r="HU128" s="161">
        <f t="shared" ca="1" si="311"/>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1"/>
        <v>-</v>
      </c>
      <c r="II128" s="163" t="b">
        <f t="shared" ca="1" si="481"/>
        <v>1</v>
      </c>
      <c r="IJ128" s="163">
        <f t="shared" ca="1" si="481"/>
        <v>0</v>
      </c>
      <c r="IK128" s="163" t="str">
        <f t="shared" ca="1" si="481"/>
        <v>-</v>
      </c>
      <c r="IL128" s="163" t="str">
        <f t="shared" ca="1" si="481"/>
        <v>-</v>
      </c>
      <c r="IM128" s="163" t="str">
        <f t="shared" ca="1" si="481"/>
        <v>-</v>
      </c>
      <c r="IN128" s="163" t="str">
        <f t="shared" ca="1" si="481"/>
        <v>-</v>
      </c>
      <c r="IO128" s="163" t="str">
        <f t="shared" ca="1" si="481"/>
        <v>-</v>
      </c>
      <c r="IP128" s="163">
        <f t="shared" ca="1" si="481"/>
        <v>0</v>
      </c>
      <c r="IQ128" s="163" t="str">
        <f t="shared" ca="1" si="481"/>
        <v>-</v>
      </c>
      <c r="IR128" s="163" t="str">
        <f t="shared" ca="1" si="481"/>
        <v>-</v>
      </c>
      <c r="IS128" s="163" t="str">
        <f t="shared" ca="1" si="481"/>
        <v>-</v>
      </c>
      <c r="IT128" s="163">
        <f t="shared" ca="1" si="481"/>
        <v>500</v>
      </c>
      <c r="IU128" s="163">
        <f t="shared" ca="1" si="481"/>
        <v>500</v>
      </c>
      <c r="IV128" s="163" t="str">
        <f t="shared" ca="1" si="481"/>
        <v>-</v>
      </c>
      <c r="IW128" s="163" t="str">
        <f t="shared" ca="1" si="481"/>
        <v>-</v>
      </c>
      <c r="IX128" s="163" t="str">
        <f t="shared" ca="1" si="446"/>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316"/>
        <v>4.4999999999999998E-2</v>
      </c>
      <c r="MA128" s="161">
        <f t="shared" ca="1" si="317"/>
        <v>4.4999999999999998E-2</v>
      </c>
      <c r="MB128" s="163">
        <f t="shared" ca="1" si="473"/>
        <v>1</v>
      </c>
      <c r="MC128" s="163">
        <f t="shared" ca="1" si="473"/>
        <v>0</v>
      </c>
      <c r="MD128" s="163">
        <f t="shared" ca="1" si="473"/>
        <v>1</v>
      </c>
      <c r="ME128" s="163">
        <f t="shared" ca="1" si="473"/>
        <v>1</v>
      </c>
      <c r="MF128" s="163">
        <f t="shared" ca="1" si="473"/>
        <v>0</v>
      </c>
      <c r="MG128" s="193">
        <v>50</v>
      </c>
      <c r="MH128" s="193">
        <v>50</v>
      </c>
      <c r="MI128" s="193">
        <v>50</v>
      </c>
      <c r="MJ128" s="193">
        <v>50</v>
      </c>
      <c r="MK128" s="161">
        <f t="shared" ca="1" si="397"/>
        <v>1</v>
      </c>
      <c r="ML128" s="161">
        <f t="shared" ca="1" si="398"/>
        <v>1</v>
      </c>
      <c r="MM128" s="161">
        <f t="shared" ca="1" si="399"/>
        <v>1</v>
      </c>
      <c r="MN128" s="161">
        <f t="shared" ca="1" si="320"/>
        <v>1</v>
      </c>
      <c r="MO128" s="161">
        <f t="shared" ca="1" si="320"/>
        <v>1</v>
      </c>
      <c r="MP128" s="163">
        <f t="shared" ca="1" si="473"/>
        <v>1</v>
      </c>
      <c r="MQ128" s="10"/>
      <c r="MR128" s="163">
        <f t="shared" ca="1" si="473"/>
        <v>1</v>
      </c>
      <c r="MS128" s="161">
        <f t="shared" ca="1" si="321"/>
        <v>0.85</v>
      </c>
      <c r="MT128" s="163">
        <f t="shared" ca="1" si="473"/>
        <v>0.75</v>
      </c>
      <c r="MU128" s="163">
        <f t="shared" ca="1" si="473"/>
        <v>0.8</v>
      </c>
      <c r="MV128" s="163">
        <f t="shared" ca="1" si="452"/>
        <v>0.82499999999999996</v>
      </c>
      <c r="MW128" s="163">
        <f t="shared" ca="1" si="473"/>
        <v>0.875</v>
      </c>
      <c r="MX128" s="163">
        <f t="shared" ca="1" si="473"/>
        <v>0.9</v>
      </c>
      <c r="MY128" s="163">
        <f t="shared" ca="1" si="484"/>
        <v>0.75</v>
      </c>
      <c r="MZ128" s="163">
        <f t="shared" ca="1" si="484"/>
        <v>0.78142857142857147</v>
      </c>
      <c r="NA128" s="163">
        <f t="shared" ca="1" si="484"/>
        <v>0.82499999999999996</v>
      </c>
      <c r="NB128" s="163">
        <f t="shared" ca="1" si="484"/>
        <v>0.875</v>
      </c>
      <c r="NC128" s="163">
        <f t="shared" ca="1" si="484"/>
        <v>0.9</v>
      </c>
      <c r="ND128" s="163">
        <f t="shared" ca="1" si="484"/>
        <v>0.9</v>
      </c>
      <c r="NE128" s="163">
        <f t="shared" ca="1" si="484"/>
        <v>0.75</v>
      </c>
      <c r="NF128" s="163">
        <f t="shared" ca="1" si="484"/>
        <v>0.78142857142857147</v>
      </c>
      <c r="NG128" s="163">
        <f t="shared" ca="1" si="484"/>
        <v>0.82499999999999996</v>
      </c>
      <c r="NH128" s="163">
        <f t="shared" ca="1" si="484"/>
        <v>0.875</v>
      </c>
      <c r="NI128" s="163">
        <f t="shared" ca="1" si="484"/>
        <v>0.9</v>
      </c>
      <c r="NJ128" s="163">
        <f t="shared" ca="1" si="484"/>
        <v>0.9</v>
      </c>
      <c r="NK128" s="163">
        <f t="shared" ca="1" si="484"/>
        <v>0.75</v>
      </c>
      <c r="NL128" s="163">
        <f t="shared" ca="1" si="484"/>
        <v>0.78142857142857147</v>
      </c>
      <c r="NM128" s="163">
        <f t="shared" ca="1" si="484"/>
        <v>0.82499999999999996</v>
      </c>
      <c r="NN128" s="163">
        <f t="shared" ca="1" si="484"/>
        <v>0.875</v>
      </c>
      <c r="NO128" s="163">
        <f t="shared" ca="1" si="484"/>
        <v>0.9</v>
      </c>
      <c r="NP128" s="163">
        <f t="shared" ca="1" si="484"/>
        <v>0.9</v>
      </c>
      <c r="NQ128" s="163">
        <f t="shared" ca="1" si="484"/>
        <v>0.75</v>
      </c>
      <c r="NR128" s="163">
        <f t="shared" ca="1" si="484"/>
        <v>0.78142857142857147</v>
      </c>
      <c r="NS128" s="163">
        <f t="shared" ca="1" si="484"/>
        <v>0.82499999999999996</v>
      </c>
      <c r="NT128" s="163">
        <f t="shared" ca="1" si="484"/>
        <v>0.875</v>
      </c>
      <c r="NU128" s="163">
        <f t="shared" ca="1" si="484"/>
        <v>0.9</v>
      </c>
      <c r="NV128" s="163">
        <f t="shared" ca="1" si="484"/>
        <v>0.9</v>
      </c>
      <c r="NW128" s="163">
        <f t="shared" ca="1" si="484"/>
        <v>0.75</v>
      </c>
      <c r="NX128" s="163">
        <f t="shared" ca="1" si="484"/>
        <v>0.78142857142857147</v>
      </c>
      <c r="NY128" s="163">
        <f t="shared" ca="1" si="484"/>
        <v>0.82499999999999996</v>
      </c>
      <c r="NZ128" s="163">
        <f t="shared" ca="1" si="484"/>
        <v>0.875</v>
      </c>
      <c r="OA128" s="163">
        <f t="shared" ca="1" si="484"/>
        <v>0.9</v>
      </c>
      <c r="OB128" s="163">
        <f t="shared" ca="1" si="484"/>
        <v>0.9</v>
      </c>
      <c r="OC128" s="163">
        <f t="shared" ca="1" si="484"/>
        <v>0.75</v>
      </c>
      <c r="OD128" s="163">
        <f t="shared" ca="1" si="484"/>
        <v>0.78142857142857147</v>
      </c>
      <c r="OE128" s="163">
        <f t="shared" ca="1" si="484"/>
        <v>0.82499999999999996</v>
      </c>
      <c r="OF128" s="163">
        <f t="shared" ca="1" si="484"/>
        <v>0.875</v>
      </c>
      <c r="OG128" s="163">
        <f t="shared" ca="1" si="484"/>
        <v>0.9</v>
      </c>
      <c r="OH128" s="163">
        <f t="shared" ca="1" si="484"/>
        <v>0.9</v>
      </c>
      <c r="OI128" s="163">
        <f t="shared" ca="1" si="484"/>
        <v>0.75</v>
      </c>
      <c r="OJ128" s="163">
        <f t="shared" ca="1" si="484"/>
        <v>0.76904761904761909</v>
      </c>
      <c r="OK128" s="163">
        <f t="shared" ca="1" si="484"/>
        <v>0.82000000000000006</v>
      </c>
      <c r="OL128" s="163">
        <f t="shared" ca="1" si="484"/>
        <v>0.875</v>
      </c>
      <c r="OM128" s="163">
        <f t="shared" ca="1" si="484"/>
        <v>0.9</v>
      </c>
      <c r="ON128" s="163">
        <f t="shared" ca="1" si="484"/>
        <v>0.90000000000000013</v>
      </c>
      <c r="OO128" s="163">
        <f t="shared" ca="1" si="484"/>
        <v>0.75</v>
      </c>
      <c r="OP128" s="163">
        <f t="shared" ca="1" si="484"/>
        <v>0.76904761904761909</v>
      </c>
      <c r="OQ128" s="163">
        <f t="shared" ca="1" si="484"/>
        <v>0.82000000000000006</v>
      </c>
      <c r="OR128" s="163">
        <f t="shared" ca="1" si="484"/>
        <v>0.875</v>
      </c>
      <c r="OS128" s="163">
        <f t="shared" ca="1" si="484"/>
        <v>0.9</v>
      </c>
      <c r="OT128" s="163">
        <f t="shared" ca="1" si="484"/>
        <v>0.9</v>
      </c>
      <c r="OU128" s="163">
        <f t="shared" ca="1" si="465"/>
        <v>0.875</v>
      </c>
      <c r="OV128" s="161">
        <f t="shared" ca="1" si="325"/>
        <v>1</v>
      </c>
      <c r="OW128" s="161">
        <f t="shared" ca="1" si="326"/>
        <v>1</v>
      </c>
      <c r="OX128" s="161" t="str">
        <f t="shared" ca="1" si="327"/>
        <v>-</v>
      </c>
      <c r="OY128" s="193">
        <v>2</v>
      </c>
      <c r="OZ128" s="161" t="str">
        <f t="shared" ca="1" si="328"/>
        <v>-</v>
      </c>
      <c r="PA128" s="161" t="str">
        <f t="shared" ca="1" si="329"/>
        <v>-</v>
      </c>
      <c r="PB128" s="163">
        <f t="shared" ca="1" si="473"/>
        <v>0</v>
      </c>
      <c r="PC128" s="27">
        <v>0</v>
      </c>
    </row>
    <row r="129" spans="1:419" s="143" customFormat="1" hidden="1" outlineLevel="1">
      <c r="A129" s="121">
        <f t="shared" si="462"/>
        <v>124</v>
      </c>
      <c r="B129" s="121">
        <f t="shared" si="390"/>
        <v>13</v>
      </c>
      <c r="C129" s="143">
        <v>101</v>
      </c>
      <c r="D129" s="143" t="s">
        <v>884</v>
      </c>
      <c r="E129" s="143" t="b">
        <v>0</v>
      </c>
      <c r="F129" s="143" t="b">
        <v>0</v>
      </c>
      <c r="G129" s="143" t="b">
        <f t="shared" si="486"/>
        <v>0</v>
      </c>
      <c r="H129" s="139">
        <v>3</v>
      </c>
      <c r="I129" s="32">
        <v>1</v>
      </c>
      <c r="J129" s="139">
        <f t="shared" ref="J129:AC144" ca="1" si="490">OFFSET(J129,-1,0)</f>
        <v>1</v>
      </c>
      <c r="K129" s="139">
        <f t="shared" ca="1" si="490"/>
        <v>1</v>
      </c>
      <c r="L129" s="139">
        <f t="shared" ca="1" si="490"/>
        <v>1</v>
      </c>
      <c r="M129" s="139">
        <f t="shared" ca="1" si="490"/>
        <v>1</v>
      </c>
      <c r="N129" s="139">
        <f t="shared" ca="1" si="490"/>
        <v>1</v>
      </c>
      <c r="O129" s="139">
        <f t="shared" ca="1" si="490"/>
        <v>1</v>
      </c>
      <c r="P129" s="139">
        <f t="shared" ca="1" si="490"/>
        <v>1</v>
      </c>
      <c r="Q129" s="139">
        <f t="shared" ca="1" si="490"/>
        <v>1</v>
      </c>
      <c r="R129" s="139">
        <f t="shared" ca="1" si="490"/>
        <v>2</v>
      </c>
      <c r="S129" s="139">
        <f t="shared" ca="1" si="490"/>
        <v>1</v>
      </c>
      <c r="T129" s="139">
        <f t="shared" ca="1" si="488"/>
        <v>1</v>
      </c>
      <c r="U129" s="139">
        <f t="shared" ca="1" si="488"/>
        <v>1</v>
      </c>
      <c r="V129" s="139">
        <f t="shared" ca="1" si="488"/>
        <v>1</v>
      </c>
      <c r="W129" s="139">
        <f t="shared" ca="1" si="490"/>
        <v>1</v>
      </c>
      <c r="X129" s="139">
        <f t="shared" ca="1" si="490"/>
        <v>2</v>
      </c>
      <c r="Y129" s="139">
        <f t="shared" ca="1" si="490"/>
        <v>1</v>
      </c>
      <c r="Z129" s="139">
        <f t="shared" ca="1" si="490"/>
        <v>1</v>
      </c>
      <c r="AA129" s="139">
        <f t="shared" ca="1" si="490"/>
        <v>1</v>
      </c>
      <c r="AB129" s="139">
        <f t="shared" ca="1" si="490"/>
        <v>1</v>
      </c>
      <c r="AC129" s="139">
        <f t="shared" ca="1" si="490"/>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49650822592 SE CropgrazeFALSE Pasture0.85 (F33N11) SR 21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1"/>
        <v>1</v>
      </c>
      <c r="AP129" s="161" t="str">
        <f t="shared" si="471"/>
        <v>-</v>
      </c>
      <c r="AQ129" s="161" t="str">
        <f t="shared" si="471"/>
        <v>-</v>
      </c>
      <c r="AR129" s="161" t="str">
        <f t="shared" si="471"/>
        <v>-</v>
      </c>
      <c r="AS129" s="161" t="b">
        <f t="shared" si="471"/>
        <v>1</v>
      </c>
      <c r="AT129" s="161" t="b">
        <f t="shared" si="471"/>
        <v>0</v>
      </c>
      <c r="AU129" s="161">
        <f t="shared" ca="1" si="297"/>
        <v>0</v>
      </c>
      <c r="AV129" s="161" t="b">
        <f t="shared" ca="1" si="455"/>
        <v>0</v>
      </c>
      <c r="AW129" s="161" t="b">
        <f t="shared" ca="1" si="455"/>
        <v>0</v>
      </c>
      <c r="AX129" s="161" t="str">
        <f t="shared" ca="1" si="455"/>
        <v>-</v>
      </c>
      <c r="AY129" s="161" t="str">
        <f t="shared" ca="1" si="455"/>
        <v>-</v>
      </c>
      <c r="AZ129" s="161" t="str">
        <f t="shared" ca="1" si="455"/>
        <v>-</v>
      </c>
      <c r="BA129" s="10"/>
      <c r="BB129" s="161" t="b">
        <f t="shared" si="299"/>
        <v>1</v>
      </c>
      <c r="BC129" s="163" t="b">
        <f t="shared" ca="1" si="472"/>
        <v>1</v>
      </c>
      <c r="BD129" s="163" t="b">
        <f t="shared" ca="1" si="472"/>
        <v>1</v>
      </c>
      <c r="BE129" s="162">
        <f t="shared" si="351"/>
        <v>3108</v>
      </c>
      <c r="BF129" s="163" t="str">
        <f t="shared" ca="1" si="472"/>
        <v>-</v>
      </c>
      <c r="BG129" s="163" t="str">
        <f t="shared" ca="1" si="472"/>
        <v>-</v>
      </c>
      <c r="BH129" s="163" t="str">
        <f t="shared" ca="1" si="472"/>
        <v>-</v>
      </c>
      <c r="BI129" s="163" t="str">
        <f t="shared" ca="1" si="472"/>
        <v>-</v>
      </c>
      <c r="BJ129" s="163" t="str">
        <f t="shared" ca="1" si="472"/>
        <v>-</v>
      </c>
      <c r="BK129" s="163">
        <f t="shared" ca="1" si="472"/>
        <v>1</v>
      </c>
      <c r="BL129" s="163">
        <f t="shared" ca="1" si="472"/>
        <v>1</v>
      </c>
      <c r="BM129" s="163" t="str">
        <f t="shared" ca="1" si="472"/>
        <v>-</v>
      </c>
      <c r="BN129" s="163" t="str">
        <f t="shared" ca="1" si="472"/>
        <v>-</v>
      </c>
      <c r="BO129" s="163" t="b">
        <f t="shared" ca="1" si="301"/>
        <v>0</v>
      </c>
      <c r="BP129" s="163" t="b">
        <f t="shared" ca="1" si="474"/>
        <v>0</v>
      </c>
      <c r="BQ129" s="163" t="b">
        <f t="shared" ca="1" si="474"/>
        <v>0</v>
      </c>
      <c r="BR129" s="163" t="b">
        <f t="shared" ca="1" si="474"/>
        <v>0</v>
      </c>
      <c r="BS129" s="163" t="b">
        <f t="shared" ca="1" si="474"/>
        <v>0</v>
      </c>
      <c r="BT129" s="163" t="b">
        <f t="shared" ca="1" si="474"/>
        <v>0</v>
      </c>
      <c r="BU129" s="163" t="b">
        <f t="shared" ca="1" si="474"/>
        <v>0</v>
      </c>
      <c r="BV129" s="163" t="b">
        <f t="shared" ca="1" si="474"/>
        <v>0</v>
      </c>
      <c r="BW129" s="163" t="b">
        <f t="shared" ca="1" si="474"/>
        <v>0</v>
      </c>
      <c r="BX129" s="163" t="str">
        <f t="shared" ca="1" si="478"/>
        <v>-</v>
      </c>
      <c r="BY129" s="163" t="str">
        <f t="shared" ca="1" si="467"/>
        <v>-</v>
      </c>
      <c r="BZ129" s="163" t="str">
        <f t="shared" ca="1" si="467"/>
        <v>-</v>
      </c>
      <c r="CA129" s="163" t="str">
        <f t="shared" ca="1" si="467"/>
        <v>-</v>
      </c>
      <c r="CB129" s="163" t="str">
        <f t="shared" ca="1" si="467"/>
        <v>-</v>
      </c>
      <c r="CC129" s="163" t="str">
        <f t="shared" ca="1" si="467"/>
        <v>-</v>
      </c>
      <c r="CD129" s="163" t="str">
        <f t="shared" ca="1" si="467"/>
        <v>-</v>
      </c>
      <c r="CE129" s="163" t="str">
        <f t="shared" ca="1" si="467"/>
        <v>-</v>
      </c>
      <c r="CF129" s="163" t="str">
        <f t="shared" ca="1" si="467"/>
        <v>-</v>
      </c>
      <c r="CG129" s="163" t="str">
        <f t="shared" ca="1" si="478"/>
        <v>-</v>
      </c>
      <c r="CH129" s="163" t="str">
        <f t="shared" ca="1" si="478"/>
        <v>-</v>
      </c>
      <c r="CI129" s="163" t="str">
        <f t="shared" ca="1" si="478"/>
        <v>-</v>
      </c>
      <c r="CJ129" s="163" t="str">
        <f t="shared" ca="1" si="478"/>
        <v>-</v>
      </c>
      <c r="CK129" s="163" t="str">
        <f t="shared" ca="1" si="478"/>
        <v>-</v>
      </c>
      <c r="CL129" s="163" t="str">
        <f t="shared" ca="1" si="478"/>
        <v>-</v>
      </c>
      <c r="CM129" s="163" t="str">
        <f t="shared" ca="1" si="478"/>
        <v>-</v>
      </c>
      <c r="CN129" s="163" t="str">
        <f t="shared" ca="1" si="478"/>
        <v>-</v>
      </c>
      <c r="CO129" s="163" t="str">
        <f t="shared" ca="1" si="478"/>
        <v>-</v>
      </c>
      <c r="CP129" s="163" t="str">
        <f t="shared" ca="1" si="478"/>
        <v>-</v>
      </c>
      <c r="CQ129" s="163" t="str">
        <f t="shared" ca="1" si="478"/>
        <v>-</v>
      </c>
      <c r="CR129" s="163" t="str">
        <f t="shared" ca="1" si="478"/>
        <v>-</v>
      </c>
      <c r="CS129" s="163" t="str">
        <f t="shared" ca="1" si="478"/>
        <v>-</v>
      </c>
      <c r="CT129" s="163" t="str">
        <f t="shared" ca="1" si="478"/>
        <v>-</v>
      </c>
      <c r="CU129" s="163" t="str">
        <f t="shared" ca="1" si="463"/>
        <v>-</v>
      </c>
      <c r="CV129" s="163" t="str">
        <f t="shared" ca="1" si="463"/>
        <v>-</v>
      </c>
      <c r="CW129" s="163" t="str">
        <f t="shared" ca="1" si="463"/>
        <v>-</v>
      </c>
      <c r="CX129" s="163" t="str">
        <f t="shared" ca="1" si="463"/>
        <v>-</v>
      </c>
      <c r="CY129" s="163" t="str">
        <f t="shared" ca="1" si="463"/>
        <v>-</v>
      </c>
      <c r="CZ129" s="163" t="str">
        <f t="shared" ca="1" si="463"/>
        <v>-</v>
      </c>
      <c r="DA129" s="163" t="str">
        <f t="shared" ca="1" si="463"/>
        <v>-</v>
      </c>
      <c r="DB129" s="163" t="str">
        <f t="shared" ca="1" si="463"/>
        <v>-</v>
      </c>
      <c r="DC129" s="163" t="str">
        <f t="shared" ca="1" si="478"/>
        <v>-</v>
      </c>
      <c r="DD129" s="163" t="str">
        <f t="shared" ca="1" si="468"/>
        <v>-</v>
      </c>
      <c r="DE129" s="163" t="str">
        <f t="shared" ca="1" si="468"/>
        <v>-</v>
      </c>
      <c r="DF129" s="163" t="str">
        <f t="shared" ca="1" si="468"/>
        <v>-</v>
      </c>
      <c r="DG129" s="163" t="str">
        <f t="shared" ca="1" si="468"/>
        <v>-</v>
      </c>
      <c r="DH129" s="163" t="str">
        <f t="shared" ca="1" si="468"/>
        <v>-</v>
      </c>
      <c r="DI129" s="163" t="str">
        <f t="shared" ca="1" si="468"/>
        <v>-</v>
      </c>
      <c r="DJ129" s="163" t="str">
        <f t="shared" ca="1" si="468"/>
        <v>-</v>
      </c>
      <c r="DK129" s="163" t="str">
        <f t="shared" ca="1" si="468"/>
        <v>-</v>
      </c>
      <c r="DL129" s="10"/>
      <c r="DM129" s="163" t="str">
        <f t="shared" ca="1" si="472"/>
        <v>-</v>
      </c>
      <c r="DN129" s="163" t="str">
        <f t="shared" ca="1" si="472"/>
        <v>-</v>
      </c>
      <c r="DO129" s="163" t="str">
        <f t="shared" ca="1" si="472"/>
        <v>-</v>
      </c>
      <c r="DP129" s="163" t="str">
        <f t="shared" ca="1" si="472"/>
        <v>-</v>
      </c>
      <c r="DQ129" s="163" t="str">
        <f t="shared" ca="1" si="472"/>
        <v>-</v>
      </c>
      <c r="DR129" s="163" t="str">
        <f t="shared" ca="1" si="472"/>
        <v>-</v>
      </c>
      <c r="DS129" s="163" t="str">
        <f t="shared" ca="1" si="472"/>
        <v>-</v>
      </c>
      <c r="DT129" s="163" t="str">
        <f t="shared" ca="1" si="472"/>
        <v>-</v>
      </c>
      <c r="DU129" s="163" t="str">
        <f t="shared" ca="1" si="472"/>
        <v>-</v>
      </c>
      <c r="DV129" s="163" t="str">
        <f t="shared" ca="1" si="472"/>
        <v>-</v>
      </c>
      <c r="DW129" s="163" t="str">
        <f t="shared" ca="1" si="472"/>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2"/>
        <v>-</v>
      </c>
      <c r="EJ129" s="163" t="str">
        <f t="shared" ca="1" si="482"/>
        <v>-</v>
      </c>
      <c r="EK129" s="163" t="str">
        <f t="shared" ca="1" si="482"/>
        <v>-</v>
      </c>
      <c r="EL129" s="163" t="str">
        <f t="shared" ca="1" si="482"/>
        <v>-</v>
      </c>
      <c r="EM129" s="163" t="str">
        <f t="shared" ca="1" si="482"/>
        <v>-</v>
      </c>
      <c r="EN129" s="163" t="str">
        <f t="shared" ca="1" si="482"/>
        <v>-</v>
      </c>
      <c r="EO129" s="163" t="str">
        <f t="shared" ca="1" si="482"/>
        <v>-</v>
      </c>
      <c r="EP129" s="163" t="str">
        <f t="shared" ca="1" si="482"/>
        <v>-</v>
      </c>
      <c r="EQ129" s="163">
        <f t="shared" ca="1" si="482"/>
        <v>1</v>
      </c>
      <c r="ER129" s="163">
        <f t="shared" ca="1" si="482"/>
        <v>1</v>
      </c>
      <c r="ES129" s="163">
        <f t="shared" ca="1" si="482"/>
        <v>0</v>
      </c>
      <c r="ET129" s="163" t="str">
        <f t="shared" ca="1" si="482"/>
        <v>-</v>
      </c>
      <c r="EU129" s="163" t="str">
        <f t="shared" ca="1" si="482"/>
        <v>-</v>
      </c>
      <c r="EV129" s="163" t="str">
        <f t="shared" ca="1" si="482"/>
        <v>-</v>
      </c>
      <c r="EW129" s="163" t="str">
        <f t="shared" ca="1" si="482"/>
        <v>-</v>
      </c>
      <c r="EX129" s="163" t="str">
        <f t="shared" ca="1" si="482"/>
        <v>-</v>
      </c>
      <c r="EY129" s="163" t="str">
        <f t="shared" ca="1" si="479"/>
        <v>-</v>
      </c>
      <c r="EZ129" s="163" t="str">
        <f t="shared" ca="1" si="479"/>
        <v>-</v>
      </c>
      <c r="FA129" s="163">
        <f t="shared" ca="1" si="479"/>
        <v>0</v>
      </c>
      <c r="FB129" s="163" t="str">
        <f t="shared" ca="1" si="479"/>
        <v>-</v>
      </c>
      <c r="FC129" s="163" t="str">
        <f t="shared" ca="1" si="479"/>
        <v>-</v>
      </c>
      <c r="FD129" s="163" t="str">
        <f t="shared" ca="1" si="479"/>
        <v>-</v>
      </c>
      <c r="FE129" s="163" t="str">
        <f t="shared" ca="1" si="479"/>
        <v>-</v>
      </c>
      <c r="FF129" s="163" t="str">
        <f t="shared" ca="1" si="479"/>
        <v>-</v>
      </c>
      <c r="FG129" s="163">
        <f t="shared" ca="1" si="479"/>
        <v>0</v>
      </c>
      <c r="FH129" s="163">
        <f t="shared" ca="1" si="479"/>
        <v>0</v>
      </c>
      <c r="FI129" s="163">
        <f t="shared" ca="1" si="479"/>
        <v>0</v>
      </c>
      <c r="FJ129" s="163">
        <f t="shared" ca="1" si="476"/>
        <v>0</v>
      </c>
      <c r="FK129" s="163">
        <f t="shared" ca="1" si="476"/>
        <v>0</v>
      </c>
      <c r="FL129" s="163">
        <f t="shared" ca="1" si="476"/>
        <v>0</v>
      </c>
      <c r="FM129" s="163">
        <f t="shared" ca="1" si="476"/>
        <v>0</v>
      </c>
      <c r="FN129" s="163" t="str">
        <f t="shared" ca="1" si="476"/>
        <v>-</v>
      </c>
      <c r="FO129" s="163" t="str">
        <f t="shared" ca="1" si="476"/>
        <v>-</v>
      </c>
      <c r="FP129" s="163" t="str">
        <f t="shared" ca="1" si="476"/>
        <v>-</v>
      </c>
      <c r="FQ129" s="163" t="str">
        <f t="shared" ca="1" si="476"/>
        <v>-</v>
      </c>
      <c r="FR129" s="163" t="str">
        <f t="shared" ca="1" si="476"/>
        <v>-</v>
      </c>
      <c r="FS129" s="163" t="str">
        <f t="shared" ca="1" si="476"/>
        <v>-</v>
      </c>
      <c r="FT129" s="163" t="str">
        <f t="shared" ca="1" si="476"/>
        <v>-</v>
      </c>
      <c r="FU129" s="163" t="str">
        <f t="shared" ca="1" si="477"/>
        <v>-</v>
      </c>
      <c r="FV129" s="163" t="str">
        <f t="shared" ca="1" si="477"/>
        <v>-</v>
      </c>
      <c r="FW129" s="163" t="str">
        <f t="shared" ca="1" si="477"/>
        <v>-</v>
      </c>
      <c r="FX129" s="163" t="str">
        <f t="shared" ca="1" si="477"/>
        <v>-</v>
      </c>
      <c r="FY129" s="10"/>
      <c r="FZ129" s="163">
        <f t="shared" ca="1" si="477"/>
        <v>1</v>
      </c>
      <c r="GA129" s="163" t="str">
        <f t="shared" ca="1" si="477"/>
        <v>-</v>
      </c>
      <c r="GB129" s="163" t="str">
        <f t="shared" ca="1" si="477"/>
        <v>-</v>
      </c>
      <c r="GC129" s="163" t="str">
        <f t="shared" ca="1" si="477"/>
        <v>-</v>
      </c>
      <c r="GD129" s="163" t="str">
        <f t="shared" ca="1" si="477"/>
        <v>-</v>
      </c>
      <c r="GE129" s="163" t="b">
        <f t="shared" ca="1" si="477"/>
        <v>0</v>
      </c>
      <c r="GF129" s="163" t="str">
        <f t="shared" ca="1" si="477"/>
        <v>-</v>
      </c>
      <c r="GG129" s="163">
        <f t="shared" ca="1" si="477"/>
        <v>0</v>
      </c>
      <c r="GH129" s="163" t="str">
        <f t="shared" ca="1" si="477"/>
        <v>-</v>
      </c>
      <c r="GI129" s="161" cm="1">
        <f t="array" aca="1" ref="GI129" ca="1">INDEX(i.rev,$K129,GI$15)</f>
        <v>1</v>
      </c>
      <c r="GJ129" s="163">
        <f t="shared" ca="1" si="458"/>
        <v>0</v>
      </c>
      <c r="GK129" s="163">
        <f t="shared" ca="1" si="458"/>
        <v>1</v>
      </c>
      <c r="GL129" s="163">
        <f t="shared" ca="1" si="458"/>
        <v>0</v>
      </c>
      <c r="GM129" s="163">
        <f t="shared" ca="1" si="458"/>
        <v>1</v>
      </c>
      <c r="GN129" s="163">
        <f t="shared" ca="1" si="458"/>
        <v>1</v>
      </c>
      <c r="GO129" s="163">
        <f t="shared" ca="1" si="458"/>
        <v>1</v>
      </c>
      <c r="GP129" s="163">
        <f t="shared" ca="1" si="458"/>
        <v>0</v>
      </c>
      <c r="GQ129" s="163">
        <f t="shared" ca="1" si="458"/>
        <v>0</v>
      </c>
      <c r="GR129" s="163">
        <f t="shared" ca="1" si="458"/>
        <v>0</v>
      </c>
      <c r="GS129" s="163">
        <f t="shared" ca="1" si="458"/>
        <v>0</v>
      </c>
      <c r="GT129" s="163">
        <f t="shared" ca="1" si="458"/>
        <v>0</v>
      </c>
      <c r="GU129" s="163">
        <f t="shared" ca="1" si="458"/>
        <v>0</v>
      </c>
      <c r="GV129" s="163">
        <f t="shared" ca="1" si="458"/>
        <v>0</v>
      </c>
      <c r="GW129" s="163">
        <f t="shared" ca="1" si="458"/>
        <v>0</v>
      </c>
      <c r="GX129" s="163">
        <f t="shared" ca="1" si="458"/>
        <v>0</v>
      </c>
      <c r="GY129" s="163">
        <f t="shared" ca="1" si="458"/>
        <v>0</v>
      </c>
      <c r="GZ129" s="161" cm="1">
        <f t="array" aca="1" ref="GZ129" ca="1">INDEX(i.rev,$K129,GZ$15)</f>
        <v>0</v>
      </c>
      <c r="HA129" s="163">
        <f t="shared" ca="1" si="395"/>
        <v>0</v>
      </c>
      <c r="HB129" s="161" cm="1">
        <f t="array" aca="1" ref="HB129" ca="1">INDEX(i.rev,$K129,HB$15)</f>
        <v>1</v>
      </c>
      <c r="HC129" s="163">
        <f t="shared" ca="1" si="487"/>
        <v>0</v>
      </c>
      <c r="HD129" s="163">
        <f t="shared" ca="1" si="487"/>
        <v>0</v>
      </c>
      <c r="HE129" s="163">
        <f t="shared" ca="1" si="487"/>
        <v>0</v>
      </c>
      <c r="HF129" s="163">
        <f t="shared" ca="1" si="487"/>
        <v>0</v>
      </c>
      <c r="HG129" s="163">
        <f t="shared" ca="1" si="487"/>
        <v>0</v>
      </c>
      <c r="HH129" s="163">
        <f t="shared" ca="1" si="487"/>
        <v>0</v>
      </c>
      <c r="HI129" s="163">
        <f t="shared" ca="1" si="487"/>
        <v>0</v>
      </c>
      <c r="HJ129" s="10">
        <f t="shared" si="489"/>
        <v>0.6</v>
      </c>
      <c r="HK129" s="163" t="str">
        <f t="shared" ca="1" si="483"/>
        <v>-</v>
      </c>
      <c r="HL129" s="163" t="str">
        <f t="shared" ca="1" si="483"/>
        <v>-</v>
      </c>
      <c r="HM129" s="193" t="b">
        <f>TRUE</f>
        <v>1</v>
      </c>
      <c r="HN129" s="195">
        <f t="shared" si="464"/>
        <v>21</v>
      </c>
      <c r="HO129" s="163" t="str">
        <f t="shared" ca="1" si="426"/>
        <v>-</v>
      </c>
      <c r="HP129" s="161" t="b">
        <f t="shared" si="310"/>
        <v>0</v>
      </c>
      <c r="HQ129" s="161" t="b">
        <f t="shared" si="310"/>
        <v>0</v>
      </c>
      <c r="HR129" s="161" t="b">
        <f t="shared" si="310"/>
        <v>1</v>
      </c>
      <c r="HS129" s="163">
        <f t="shared" ca="1" si="487"/>
        <v>0</v>
      </c>
      <c r="HT129" s="161">
        <f t="shared" ca="1" si="311"/>
        <v>1</v>
      </c>
      <c r="HU129" s="161">
        <f t="shared" ca="1" si="311"/>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1"/>
        <v>-</v>
      </c>
      <c r="II129" s="163" t="b">
        <f t="shared" ca="1" si="481"/>
        <v>1</v>
      </c>
      <c r="IJ129" s="163">
        <f t="shared" ca="1" si="481"/>
        <v>0</v>
      </c>
      <c r="IK129" s="163" t="str">
        <f t="shared" ca="1" si="481"/>
        <v>-</v>
      </c>
      <c r="IL129" s="163" t="str">
        <f t="shared" ca="1" si="481"/>
        <v>-</v>
      </c>
      <c r="IM129" s="163" t="str">
        <f t="shared" ca="1" si="481"/>
        <v>-</v>
      </c>
      <c r="IN129" s="163" t="str">
        <f t="shared" ca="1" si="481"/>
        <v>-</v>
      </c>
      <c r="IO129" s="163" t="str">
        <f t="shared" ca="1" si="481"/>
        <v>-</v>
      </c>
      <c r="IP129" s="163">
        <f t="shared" ca="1" si="481"/>
        <v>0</v>
      </c>
      <c r="IQ129" s="163" t="str">
        <f t="shared" ca="1" si="481"/>
        <v>-</v>
      </c>
      <c r="IR129" s="163" t="str">
        <f t="shared" ca="1" si="481"/>
        <v>-</v>
      </c>
      <c r="IS129" s="163" t="str">
        <f t="shared" ca="1" si="481"/>
        <v>-</v>
      </c>
      <c r="IT129" s="163">
        <f t="shared" ca="1" si="481"/>
        <v>500</v>
      </c>
      <c r="IU129" s="163">
        <f t="shared" ca="1" si="481"/>
        <v>500</v>
      </c>
      <c r="IV129" s="163" t="str">
        <f t="shared" ca="1" si="481"/>
        <v>-</v>
      </c>
      <c r="IW129" s="163" t="str">
        <f t="shared" ca="1" si="481"/>
        <v>-</v>
      </c>
      <c r="IX129" s="163" t="str">
        <f t="shared" ca="1" si="446"/>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316"/>
        <v>4.4999999999999998E-2</v>
      </c>
      <c r="MA129" s="161">
        <f t="shared" ca="1" si="317"/>
        <v>4.4999999999999998E-2</v>
      </c>
      <c r="MB129" s="163">
        <f t="shared" ca="1" si="473"/>
        <v>1</v>
      </c>
      <c r="MC129" s="163">
        <f t="shared" ca="1" si="473"/>
        <v>0</v>
      </c>
      <c r="MD129" s="163">
        <f t="shared" ca="1" si="473"/>
        <v>1</v>
      </c>
      <c r="ME129" s="163">
        <f t="shared" ca="1" si="473"/>
        <v>1</v>
      </c>
      <c r="MF129" s="163">
        <f t="shared" ca="1" si="473"/>
        <v>0</v>
      </c>
      <c r="MG129" s="193">
        <v>50</v>
      </c>
      <c r="MH129" s="193">
        <v>50</v>
      </c>
      <c r="MI129" s="193">
        <v>50</v>
      </c>
      <c r="MJ129" s="193">
        <v>50</v>
      </c>
      <c r="MK129" s="161">
        <f t="shared" ca="1" si="397"/>
        <v>1</v>
      </c>
      <c r="ML129" s="161">
        <f t="shared" ca="1" si="398"/>
        <v>1</v>
      </c>
      <c r="MM129" s="161">
        <f t="shared" ca="1" si="399"/>
        <v>1</v>
      </c>
      <c r="MN129" s="161">
        <f t="shared" ca="1" si="320"/>
        <v>1</v>
      </c>
      <c r="MO129" s="161">
        <f t="shared" ca="1" si="320"/>
        <v>1</v>
      </c>
      <c r="MP129" s="163">
        <f t="shared" ca="1" si="473"/>
        <v>1</v>
      </c>
      <c r="MQ129" s="10"/>
      <c r="MR129" s="163">
        <f t="shared" ca="1" si="473"/>
        <v>1</v>
      </c>
      <c r="MS129" s="161">
        <f t="shared" ca="1" si="321"/>
        <v>0.85</v>
      </c>
      <c r="MT129" s="163">
        <f t="shared" ca="1" si="473"/>
        <v>0.75</v>
      </c>
      <c r="MU129" s="163">
        <f t="shared" ca="1" si="473"/>
        <v>0.8</v>
      </c>
      <c r="MV129" s="163">
        <f t="shared" ca="1" si="452"/>
        <v>0.82499999999999996</v>
      </c>
      <c r="MW129" s="163">
        <f t="shared" ca="1" si="473"/>
        <v>0.875</v>
      </c>
      <c r="MX129" s="163">
        <f t="shared" ca="1" si="473"/>
        <v>0.9</v>
      </c>
      <c r="MY129" s="163">
        <f t="shared" ca="1" si="484"/>
        <v>0.75</v>
      </c>
      <c r="MZ129" s="163">
        <f t="shared" ca="1" si="484"/>
        <v>0.78142857142857147</v>
      </c>
      <c r="NA129" s="163">
        <f t="shared" ca="1" si="484"/>
        <v>0.82499999999999996</v>
      </c>
      <c r="NB129" s="163">
        <f t="shared" ca="1" si="484"/>
        <v>0.875</v>
      </c>
      <c r="NC129" s="163">
        <f t="shared" ca="1" si="484"/>
        <v>0.9</v>
      </c>
      <c r="ND129" s="163">
        <f t="shared" ca="1" si="484"/>
        <v>0.9</v>
      </c>
      <c r="NE129" s="163">
        <f t="shared" ca="1" si="484"/>
        <v>0.75</v>
      </c>
      <c r="NF129" s="163">
        <f t="shared" ca="1" si="484"/>
        <v>0.78142857142857147</v>
      </c>
      <c r="NG129" s="163">
        <f t="shared" ca="1" si="484"/>
        <v>0.82499999999999996</v>
      </c>
      <c r="NH129" s="163">
        <f t="shared" ca="1" si="484"/>
        <v>0.875</v>
      </c>
      <c r="NI129" s="163">
        <f t="shared" ca="1" si="484"/>
        <v>0.9</v>
      </c>
      <c r="NJ129" s="163">
        <f t="shared" ca="1" si="484"/>
        <v>0.9</v>
      </c>
      <c r="NK129" s="163">
        <f t="shared" ca="1" si="484"/>
        <v>0.75</v>
      </c>
      <c r="NL129" s="163">
        <f t="shared" ca="1" si="484"/>
        <v>0.78142857142857147</v>
      </c>
      <c r="NM129" s="163">
        <f t="shared" ca="1" si="484"/>
        <v>0.82499999999999996</v>
      </c>
      <c r="NN129" s="163">
        <f t="shared" ca="1" si="484"/>
        <v>0.875</v>
      </c>
      <c r="NO129" s="163">
        <f t="shared" ca="1" si="484"/>
        <v>0.9</v>
      </c>
      <c r="NP129" s="163">
        <f t="shared" ca="1" si="484"/>
        <v>0.9</v>
      </c>
      <c r="NQ129" s="163">
        <f t="shared" ca="1" si="484"/>
        <v>0.75</v>
      </c>
      <c r="NR129" s="163">
        <f t="shared" ref="MY129:OT134" ca="1" si="491">OFFSET(NR$5,$B129,0)</f>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65"/>
        <v>0.875</v>
      </c>
      <c r="OV129" s="161">
        <f t="shared" ca="1" si="325"/>
        <v>1</v>
      </c>
      <c r="OW129" s="161">
        <f t="shared" ca="1" si="326"/>
        <v>1</v>
      </c>
      <c r="OX129" s="161" t="str">
        <f t="shared" ca="1" si="327"/>
        <v>-</v>
      </c>
      <c r="OY129" s="193">
        <v>2</v>
      </c>
      <c r="OZ129" s="161" t="str">
        <f t="shared" ca="1" si="328"/>
        <v>-</v>
      </c>
      <c r="PA129" s="161" t="str">
        <f t="shared" ca="1" si="329"/>
        <v>-</v>
      </c>
      <c r="PB129" s="163">
        <f t="shared" ca="1" si="473"/>
        <v>0</v>
      </c>
      <c r="PC129" s="27">
        <v>0</v>
      </c>
    </row>
    <row r="130" spans="1:419" s="143" customFormat="1" hidden="1" outlineLevel="1">
      <c r="A130" s="121">
        <f t="shared" si="462"/>
        <v>125</v>
      </c>
      <c r="B130" s="121">
        <f t="shared" si="390"/>
        <v>13</v>
      </c>
      <c r="C130" s="143">
        <v>101</v>
      </c>
      <c r="D130" s="143" t="s">
        <v>884</v>
      </c>
      <c r="E130" s="143" t="b">
        <v>0</v>
      </c>
      <c r="F130" s="143" t="b">
        <v>0</v>
      </c>
      <c r="G130" s="143" t="b">
        <f t="shared" si="486"/>
        <v>0</v>
      </c>
      <c r="H130" s="139">
        <v>3</v>
      </c>
      <c r="I130" s="32">
        <v>1</v>
      </c>
      <c r="J130" s="139">
        <f t="shared" ca="1" si="490"/>
        <v>1</v>
      </c>
      <c r="K130" s="139">
        <f t="shared" ca="1" si="490"/>
        <v>1</v>
      </c>
      <c r="L130" s="139">
        <f t="shared" ca="1" si="490"/>
        <v>1</v>
      </c>
      <c r="M130" s="139">
        <f t="shared" ca="1" si="490"/>
        <v>1</v>
      </c>
      <c r="N130" s="139">
        <f t="shared" ca="1" si="490"/>
        <v>1</v>
      </c>
      <c r="O130" s="139">
        <f t="shared" ca="1" si="490"/>
        <v>1</v>
      </c>
      <c r="P130" s="139">
        <f t="shared" ca="1" si="490"/>
        <v>1</v>
      </c>
      <c r="Q130" s="139">
        <f t="shared" ca="1" si="490"/>
        <v>1</v>
      </c>
      <c r="R130" s="139">
        <f t="shared" ca="1" si="490"/>
        <v>2</v>
      </c>
      <c r="S130" s="139">
        <f t="shared" ref="S130:V144" ca="1" si="492">OFFSET(S130,-1,0)</f>
        <v>1</v>
      </c>
      <c r="T130" s="139">
        <f t="shared" ca="1" si="492"/>
        <v>1</v>
      </c>
      <c r="U130" s="139">
        <f t="shared" ca="1" si="492"/>
        <v>1</v>
      </c>
      <c r="V130" s="139">
        <f t="shared" ca="1" si="492"/>
        <v>1</v>
      </c>
      <c r="W130" s="139">
        <f t="shared" ca="1" si="490"/>
        <v>1</v>
      </c>
      <c r="X130" s="139">
        <f t="shared" ca="1" si="490"/>
        <v>2</v>
      </c>
      <c r="Y130" s="139">
        <f t="shared" ca="1" si="490"/>
        <v>1</v>
      </c>
      <c r="Z130" s="139">
        <f t="shared" ca="1" si="490"/>
        <v>1</v>
      </c>
      <c r="AA130" s="139">
        <f t="shared" ca="1" si="490"/>
        <v>1</v>
      </c>
      <c r="AB130" s="139">
        <f t="shared" ca="1" si="490"/>
        <v>1</v>
      </c>
      <c r="AC130" s="139">
        <f t="shared" ca="1" si="490"/>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49651822592 SE CropgrazeFALSE Pasture0.85 (F33N11) SR 26.25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1"/>
        <v>1</v>
      </c>
      <c r="AP130" s="161" t="str">
        <f t="shared" si="471"/>
        <v>-</v>
      </c>
      <c r="AQ130" s="161" t="str">
        <f t="shared" si="471"/>
        <v>-</v>
      </c>
      <c r="AR130" s="161" t="str">
        <f t="shared" si="471"/>
        <v>-</v>
      </c>
      <c r="AS130" s="161" t="b">
        <f t="shared" si="471"/>
        <v>1</v>
      </c>
      <c r="AT130" s="161" t="b">
        <f t="shared" si="471"/>
        <v>0</v>
      </c>
      <c r="AU130" s="161">
        <f t="shared" ca="1" si="297"/>
        <v>0</v>
      </c>
      <c r="AV130" s="161" t="b">
        <f t="shared" ca="1" si="455"/>
        <v>0</v>
      </c>
      <c r="AW130" s="161" t="b">
        <f t="shared" ca="1" si="455"/>
        <v>0</v>
      </c>
      <c r="AX130" s="161" t="str">
        <f t="shared" ca="1" si="455"/>
        <v>-</v>
      </c>
      <c r="AY130" s="161" t="str">
        <f t="shared" ca="1" si="455"/>
        <v>-</v>
      </c>
      <c r="AZ130" s="161" t="str">
        <f t="shared" ca="1" si="455"/>
        <v>-</v>
      </c>
      <c r="BA130" s="10"/>
      <c r="BB130" s="161" t="b">
        <f t="shared" si="299"/>
        <v>1</v>
      </c>
      <c r="BC130" s="163" t="b">
        <f t="shared" ca="1" si="472"/>
        <v>1</v>
      </c>
      <c r="BD130" s="163" t="b">
        <f t="shared" ca="1" si="472"/>
        <v>1</v>
      </c>
      <c r="BE130" s="162">
        <f t="shared" si="351"/>
        <v>3108</v>
      </c>
      <c r="BF130" s="163" t="str">
        <f t="shared" ca="1" si="472"/>
        <v>-</v>
      </c>
      <c r="BG130" s="163" t="str">
        <f t="shared" ca="1" si="472"/>
        <v>-</v>
      </c>
      <c r="BH130" s="163" t="str">
        <f t="shared" ca="1" si="472"/>
        <v>-</v>
      </c>
      <c r="BI130" s="163" t="str">
        <f t="shared" ca="1" si="472"/>
        <v>-</v>
      </c>
      <c r="BJ130" s="163" t="str">
        <f t="shared" ca="1" si="472"/>
        <v>-</v>
      </c>
      <c r="BK130" s="163">
        <f t="shared" ca="1" si="472"/>
        <v>1</v>
      </c>
      <c r="BL130" s="163">
        <f t="shared" ca="1" si="472"/>
        <v>1</v>
      </c>
      <c r="BM130" s="163" t="str">
        <f t="shared" ca="1" si="472"/>
        <v>-</v>
      </c>
      <c r="BN130" s="163" t="str">
        <f t="shared" ca="1" si="472"/>
        <v>-</v>
      </c>
      <c r="BO130" s="163" t="b">
        <f t="shared" ca="1" si="301"/>
        <v>0</v>
      </c>
      <c r="BP130" s="163" t="b">
        <f t="shared" ca="1" si="474"/>
        <v>0</v>
      </c>
      <c r="BQ130" s="163" t="b">
        <f t="shared" ca="1" si="474"/>
        <v>0</v>
      </c>
      <c r="BR130" s="163" t="b">
        <f t="shared" ca="1" si="474"/>
        <v>0</v>
      </c>
      <c r="BS130" s="163" t="b">
        <f t="shared" ca="1" si="474"/>
        <v>0</v>
      </c>
      <c r="BT130" s="163" t="b">
        <f t="shared" ca="1" si="474"/>
        <v>0</v>
      </c>
      <c r="BU130" s="163" t="b">
        <f t="shared" ca="1" si="474"/>
        <v>0</v>
      </c>
      <c r="BV130" s="163" t="b">
        <f t="shared" ca="1" si="474"/>
        <v>0</v>
      </c>
      <c r="BW130" s="163" t="b">
        <f t="shared" ca="1" si="474"/>
        <v>0</v>
      </c>
      <c r="BX130" s="163" t="str">
        <f t="shared" ca="1" si="478"/>
        <v>-</v>
      </c>
      <c r="BY130" s="163" t="str">
        <f t="shared" ca="1" si="467"/>
        <v>-</v>
      </c>
      <c r="BZ130" s="163" t="str">
        <f t="shared" ca="1" si="467"/>
        <v>-</v>
      </c>
      <c r="CA130" s="163" t="str">
        <f t="shared" ca="1" si="467"/>
        <v>-</v>
      </c>
      <c r="CB130" s="163" t="str">
        <f t="shared" ca="1" si="467"/>
        <v>-</v>
      </c>
      <c r="CC130" s="163" t="str">
        <f t="shared" ca="1" si="467"/>
        <v>-</v>
      </c>
      <c r="CD130" s="163" t="str">
        <f t="shared" ca="1" si="467"/>
        <v>-</v>
      </c>
      <c r="CE130" s="163" t="str">
        <f t="shared" ca="1" si="467"/>
        <v>-</v>
      </c>
      <c r="CF130" s="163" t="str">
        <f t="shared" ca="1" si="467"/>
        <v>-</v>
      </c>
      <c r="CG130" s="163" t="str">
        <f t="shared" ca="1" si="478"/>
        <v>-</v>
      </c>
      <c r="CH130" s="163" t="str">
        <f t="shared" ca="1" si="478"/>
        <v>-</v>
      </c>
      <c r="CI130" s="163" t="str">
        <f t="shared" ca="1" si="478"/>
        <v>-</v>
      </c>
      <c r="CJ130" s="163" t="str">
        <f t="shared" ca="1" si="478"/>
        <v>-</v>
      </c>
      <c r="CK130" s="163" t="str">
        <f t="shared" ca="1" si="478"/>
        <v>-</v>
      </c>
      <c r="CL130" s="163" t="str">
        <f t="shared" ca="1" si="478"/>
        <v>-</v>
      </c>
      <c r="CM130" s="163" t="str">
        <f t="shared" ca="1" si="478"/>
        <v>-</v>
      </c>
      <c r="CN130" s="163" t="str">
        <f t="shared" ca="1" si="478"/>
        <v>-</v>
      </c>
      <c r="CO130" s="163" t="str">
        <f t="shared" ca="1" si="478"/>
        <v>-</v>
      </c>
      <c r="CP130" s="163" t="str">
        <f t="shared" ca="1" si="478"/>
        <v>-</v>
      </c>
      <c r="CQ130" s="163" t="str">
        <f t="shared" ca="1" si="478"/>
        <v>-</v>
      </c>
      <c r="CR130" s="163" t="str">
        <f t="shared" ca="1" si="478"/>
        <v>-</v>
      </c>
      <c r="CS130" s="163" t="str">
        <f t="shared" ca="1" si="478"/>
        <v>-</v>
      </c>
      <c r="CT130" s="163" t="str">
        <f t="shared" ca="1" si="478"/>
        <v>-</v>
      </c>
      <c r="CU130" s="163" t="str">
        <f t="shared" ca="1" si="463"/>
        <v>-</v>
      </c>
      <c r="CV130" s="163" t="str">
        <f t="shared" ca="1" si="463"/>
        <v>-</v>
      </c>
      <c r="CW130" s="163" t="str">
        <f t="shared" ca="1" si="463"/>
        <v>-</v>
      </c>
      <c r="CX130" s="163" t="str">
        <f t="shared" ca="1" si="463"/>
        <v>-</v>
      </c>
      <c r="CY130" s="163" t="str">
        <f t="shared" ca="1" si="463"/>
        <v>-</v>
      </c>
      <c r="CZ130" s="163" t="str">
        <f t="shared" ca="1" si="463"/>
        <v>-</v>
      </c>
      <c r="DA130" s="163" t="str">
        <f t="shared" ca="1" si="463"/>
        <v>-</v>
      </c>
      <c r="DB130" s="163" t="str">
        <f t="shared" ca="1" si="463"/>
        <v>-</v>
      </c>
      <c r="DC130" s="163" t="str">
        <f t="shared" ca="1" si="478"/>
        <v>-</v>
      </c>
      <c r="DD130" s="163" t="str">
        <f t="shared" ca="1" si="468"/>
        <v>-</v>
      </c>
      <c r="DE130" s="163" t="str">
        <f t="shared" ca="1" si="468"/>
        <v>-</v>
      </c>
      <c r="DF130" s="163" t="str">
        <f t="shared" ca="1" si="468"/>
        <v>-</v>
      </c>
      <c r="DG130" s="163" t="str">
        <f t="shared" ca="1" si="468"/>
        <v>-</v>
      </c>
      <c r="DH130" s="163" t="str">
        <f t="shared" ca="1" si="468"/>
        <v>-</v>
      </c>
      <c r="DI130" s="163" t="str">
        <f t="shared" ca="1" si="468"/>
        <v>-</v>
      </c>
      <c r="DJ130" s="163" t="str">
        <f t="shared" ca="1" si="468"/>
        <v>-</v>
      </c>
      <c r="DK130" s="163" t="str">
        <f t="shared" ca="1" si="468"/>
        <v>-</v>
      </c>
      <c r="DL130" s="10"/>
      <c r="DM130" s="163" t="str">
        <f t="shared" ca="1" si="472"/>
        <v>-</v>
      </c>
      <c r="DN130" s="163" t="str">
        <f t="shared" ca="1" si="472"/>
        <v>-</v>
      </c>
      <c r="DO130" s="163" t="str">
        <f t="shared" ca="1" si="472"/>
        <v>-</v>
      </c>
      <c r="DP130" s="163" t="str">
        <f t="shared" ca="1" si="472"/>
        <v>-</v>
      </c>
      <c r="DQ130" s="163" t="str">
        <f t="shared" ca="1" si="472"/>
        <v>-</v>
      </c>
      <c r="DR130" s="163" t="str">
        <f t="shared" ca="1" si="472"/>
        <v>-</v>
      </c>
      <c r="DS130" s="163" t="str">
        <f t="shared" ca="1" si="472"/>
        <v>-</v>
      </c>
      <c r="DT130" s="163" t="str">
        <f t="shared" ca="1" si="472"/>
        <v>-</v>
      </c>
      <c r="DU130" s="163" t="str">
        <f t="shared" ca="1" si="472"/>
        <v>-</v>
      </c>
      <c r="DV130" s="163" t="str">
        <f t="shared" ca="1" si="472"/>
        <v>-</v>
      </c>
      <c r="DW130" s="163" t="str">
        <f t="shared" ca="1" si="472"/>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2"/>
        <v>-</v>
      </c>
      <c r="EJ130" s="163" t="str">
        <f t="shared" ca="1" si="482"/>
        <v>-</v>
      </c>
      <c r="EK130" s="163" t="str">
        <f t="shared" ca="1" si="482"/>
        <v>-</v>
      </c>
      <c r="EL130" s="163" t="str">
        <f t="shared" ca="1" si="482"/>
        <v>-</v>
      </c>
      <c r="EM130" s="163" t="str">
        <f t="shared" ca="1" si="482"/>
        <v>-</v>
      </c>
      <c r="EN130" s="163" t="str">
        <f t="shared" ca="1" si="482"/>
        <v>-</v>
      </c>
      <c r="EO130" s="163" t="str">
        <f t="shared" ca="1" si="482"/>
        <v>-</v>
      </c>
      <c r="EP130" s="163" t="str">
        <f t="shared" ca="1" si="482"/>
        <v>-</v>
      </c>
      <c r="EQ130" s="163">
        <f t="shared" ca="1" si="482"/>
        <v>1</v>
      </c>
      <c r="ER130" s="163">
        <f t="shared" ca="1" si="482"/>
        <v>1</v>
      </c>
      <c r="ES130" s="163">
        <f t="shared" ca="1" si="482"/>
        <v>0</v>
      </c>
      <c r="ET130" s="163" t="str">
        <f t="shared" ca="1" si="482"/>
        <v>-</v>
      </c>
      <c r="EU130" s="163" t="str">
        <f t="shared" ca="1" si="482"/>
        <v>-</v>
      </c>
      <c r="EV130" s="163" t="str">
        <f t="shared" ca="1" si="482"/>
        <v>-</v>
      </c>
      <c r="EW130" s="163" t="str">
        <f t="shared" ca="1" si="482"/>
        <v>-</v>
      </c>
      <c r="EX130" s="163" t="str">
        <f t="shared" ca="1" si="482"/>
        <v>-</v>
      </c>
      <c r="EY130" s="163" t="str">
        <f t="shared" ca="1" si="479"/>
        <v>-</v>
      </c>
      <c r="EZ130" s="163" t="str">
        <f t="shared" ca="1" si="479"/>
        <v>-</v>
      </c>
      <c r="FA130" s="163">
        <f t="shared" ca="1" si="479"/>
        <v>0</v>
      </c>
      <c r="FB130" s="163" t="str">
        <f t="shared" ca="1" si="479"/>
        <v>-</v>
      </c>
      <c r="FC130" s="163" t="str">
        <f t="shared" ca="1" si="479"/>
        <v>-</v>
      </c>
      <c r="FD130" s="163" t="str">
        <f t="shared" ca="1" si="479"/>
        <v>-</v>
      </c>
      <c r="FE130" s="163" t="str">
        <f t="shared" ca="1" si="479"/>
        <v>-</v>
      </c>
      <c r="FF130" s="163" t="str">
        <f t="shared" ca="1" si="479"/>
        <v>-</v>
      </c>
      <c r="FG130" s="163">
        <f t="shared" ca="1" si="479"/>
        <v>0</v>
      </c>
      <c r="FH130" s="163">
        <f t="shared" ca="1" si="479"/>
        <v>0</v>
      </c>
      <c r="FI130" s="163">
        <f t="shared" ca="1" si="479"/>
        <v>0</v>
      </c>
      <c r="FJ130" s="163">
        <f t="shared" ca="1" si="476"/>
        <v>0</v>
      </c>
      <c r="FK130" s="163">
        <f t="shared" ca="1" si="476"/>
        <v>0</v>
      </c>
      <c r="FL130" s="163">
        <f t="shared" ca="1" si="476"/>
        <v>0</v>
      </c>
      <c r="FM130" s="163">
        <f t="shared" ca="1" si="476"/>
        <v>0</v>
      </c>
      <c r="FN130" s="163" t="str">
        <f t="shared" ca="1" si="476"/>
        <v>-</v>
      </c>
      <c r="FO130" s="163" t="str">
        <f t="shared" ca="1" si="476"/>
        <v>-</v>
      </c>
      <c r="FP130" s="163" t="str">
        <f t="shared" ca="1" si="476"/>
        <v>-</v>
      </c>
      <c r="FQ130" s="163" t="str">
        <f t="shared" ca="1" si="476"/>
        <v>-</v>
      </c>
      <c r="FR130" s="163" t="str">
        <f t="shared" ca="1" si="476"/>
        <v>-</v>
      </c>
      <c r="FS130" s="163" t="str">
        <f t="shared" ca="1" si="476"/>
        <v>-</v>
      </c>
      <c r="FT130" s="163" t="str">
        <f t="shared" ca="1" si="476"/>
        <v>-</v>
      </c>
      <c r="FU130" s="163" t="str">
        <f t="shared" ca="1" si="477"/>
        <v>-</v>
      </c>
      <c r="FV130" s="163" t="str">
        <f t="shared" ca="1" si="477"/>
        <v>-</v>
      </c>
      <c r="FW130" s="163" t="str">
        <f t="shared" ca="1" si="477"/>
        <v>-</v>
      </c>
      <c r="FX130" s="163" t="str">
        <f t="shared" ca="1" si="477"/>
        <v>-</v>
      </c>
      <c r="FY130" s="10"/>
      <c r="FZ130" s="163">
        <f t="shared" ca="1" si="477"/>
        <v>1</v>
      </c>
      <c r="GA130" s="163" t="str">
        <f t="shared" ca="1" si="477"/>
        <v>-</v>
      </c>
      <c r="GB130" s="163" t="str">
        <f t="shared" ca="1" si="477"/>
        <v>-</v>
      </c>
      <c r="GC130" s="163" t="str">
        <f t="shared" ca="1" si="477"/>
        <v>-</v>
      </c>
      <c r="GD130" s="163" t="str">
        <f t="shared" ca="1" si="477"/>
        <v>-</v>
      </c>
      <c r="GE130" s="163" t="b">
        <f t="shared" ca="1" si="477"/>
        <v>0</v>
      </c>
      <c r="GF130" s="163" t="str">
        <f t="shared" ca="1" si="477"/>
        <v>-</v>
      </c>
      <c r="GG130" s="163">
        <f t="shared" ca="1" si="477"/>
        <v>0</v>
      </c>
      <c r="GH130" s="163" t="str">
        <f t="shared" ca="1" si="477"/>
        <v>-</v>
      </c>
      <c r="GI130" s="161" cm="1">
        <f t="array" aca="1" ref="GI130" ca="1">INDEX(i.rev,$K130,GI$15)</f>
        <v>1</v>
      </c>
      <c r="GJ130" s="163">
        <f t="shared" ca="1" si="458"/>
        <v>0</v>
      </c>
      <c r="GK130" s="163">
        <f t="shared" ca="1" si="458"/>
        <v>1</v>
      </c>
      <c r="GL130" s="163">
        <f t="shared" ca="1" si="458"/>
        <v>0</v>
      </c>
      <c r="GM130" s="163">
        <f t="shared" ca="1" si="458"/>
        <v>1</v>
      </c>
      <c r="GN130" s="163">
        <f t="shared" ca="1" si="458"/>
        <v>1</v>
      </c>
      <c r="GO130" s="163">
        <f t="shared" ca="1" si="458"/>
        <v>1</v>
      </c>
      <c r="GP130" s="163">
        <f t="shared" ca="1" si="394"/>
        <v>0</v>
      </c>
      <c r="GQ130" s="163">
        <f t="shared" ca="1" si="394"/>
        <v>0</v>
      </c>
      <c r="GR130" s="163">
        <f t="shared" ca="1" si="394"/>
        <v>0</v>
      </c>
      <c r="GS130" s="163">
        <f t="shared" ca="1" si="394"/>
        <v>0</v>
      </c>
      <c r="GT130" s="163">
        <f t="shared" ca="1" si="394"/>
        <v>0</v>
      </c>
      <c r="GU130" s="163">
        <f t="shared" ca="1" si="394"/>
        <v>0</v>
      </c>
      <c r="GV130" s="163">
        <f t="shared" ca="1" si="394"/>
        <v>0</v>
      </c>
      <c r="GW130" s="163">
        <f t="shared" ca="1" si="394"/>
        <v>0</v>
      </c>
      <c r="GX130" s="163">
        <f t="shared" ca="1" si="394"/>
        <v>0</v>
      </c>
      <c r="GY130" s="163">
        <f t="shared" ca="1" si="394"/>
        <v>0</v>
      </c>
      <c r="GZ130" s="161" cm="1">
        <f t="array" aca="1" ref="GZ130" ca="1">INDEX(i.rev,$K130,GZ$15)</f>
        <v>0</v>
      </c>
      <c r="HA130" s="163">
        <f t="shared" ca="1" si="395"/>
        <v>0</v>
      </c>
      <c r="HB130" s="161" cm="1">
        <f t="array" aca="1" ref="HB130" ca="1">INDEX(i.rev,$K130,HB$15)</f>
        <v>1</v>
      </c>
      <c r="HC130" s="163">
        <f t="shared" ca="1" si="487"/>
        <v>0</v>
      </c>
      <c r="HD130" s="163">
        <f t="shared" ca="1" si="487"/>
        <v>0</v>
      </c>
      <c r="HE130" s="163">
        <f t="shared" ca="1" si="487"/>
        <v>0</v>
      </c>
      <c r="HF130" s="163">
        <f t="shared" ca="1" si="487"/>
        <v>0</v>
      </c>
      <c r="HG130" s="163">
        <f t="shared" ca="1" si="487"/>
        <v>0</v>
      </c>
      <c r="HH130" s="163">
        <f t="shared" ca="1" si="487"/>
        <v>0</v>
      </c>
      <c r="HI130" s="163">
        <f t="shared" ca="1" si="487"/>
        <v>0</v>
      </c>
      <c r="HJ130" s="10">
        <f t="shared" si="489"/>
        <v>0.75</v>
      </c>
      <c r="HK130" s="163" t="str">
        <f t="shared" ca="1" si="483"/>
        <v>-</v>
      </c>
      <c r="HL130" s="163" t="str">
        <f t="shared" ca="1" si="483"/>
        <v>-</v>
      </c>
      <c r="HM130" s="193" t="b">
        <f>TRUE</f>
        <v>1</v>
      </c>
      <c r="HN130" s="195">
        <f t="shared" si="464"/>
        <v>26.25</v>
      </c>
      <c r="HO130" s="163" t="str">
        <f t="shared" ca="1" si="426"/>
        <v>-</v>
      </c>
      <c r="HP130" s="161" t="b">
        <f t="shared" si="310"/>
        <v>0</v>
      </c>
      <c r="HQ130" s="161" t="b">
        <f t="shared" si="310"/>
        <v>0</v>
      </c>
      <c r="HR130" s="161" t="b">
        <f t="shared" si="310"/>
        <v>1</v>
      </c>
      <c r="HS130" s="163">
        <f t="shared" ca="1" si="487"/>
        <v>0</v>
      </c>
      <c r="HT130" s="161">
        <f t="shared" ca="1" si="311"/>
        <v>1</v>
      </c>
      <c r="HU130" s="161">
        <f t="shared" ca="1" si="311"/>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1"/>
        <v>-</v>
      </c>
      <c r="II130" s="163" t="b">
        <f t="shared" ca="1" si="481"/>
        <v>1</v>
      </c>
      <c r="IJ130" s="163">
        <f t="shared" ca="1" si="481"/>
        <v>0</v>
      </c>
      <c r="IK130" s="163" t="str">
        <f t="shared" ca="1" si="481"/>
        <v>-</v>
      </c>
      <c r="IL130" s="163" t="str">
        <f t="shared" ca="1" si="481"/>
        <v>-</v>
      </c>
      <c r="IM130" s="163" t="str">
        <f t="shared" ca="1" si="481"/>
        <v>-</v>
      </c>
      <c r="IN130" s="163" t="str">
        <f t="shared" ca="1" si="481"/>
        <v>-</v>
      </c>
      <c r="IO130" s="163" t="str">
        <f t="shared" ca="1" si="481"/>
        <v>-</v>
      </c>
      <c r="IP130" s="163">
        <f t="shared" ca="1" si="481"/>
        <v>0</v>
      </c>
      <c r="IQ130" s="163" t="str">
        <f t="shared" ca="1" si="481"/>
        <v>-</v>
      </c>
      <c r="IR130" s="163" t="str">
        <f t="shared" ca="1" si="481"/>
        <v>-</v>
      </c>
      <c r="IS130" s="163" t="str">
        <f t="shared" ca="1" si="481"/>
        <v>-</v>
      </c>
      <c r="IT130" s="163">
        <f t="shared" ca="1" si="481"/>
        <v>500</v>
      </c>
      <c r="IU130" s="163">
        <f t="shared" ca="1" si="481"/>
        <v>500</v>
      </c>
      <c r="IV130" s="163" t="str">
        <f t="shared" ca="1" si="481"/>
        <v>-</v>
      </c>
      <c r="IW130" s="163" t="str">
        <f t="shared" ca="1" si="481"/>
        <v>-</v>
      </c>
      <c r="IX130" s="163" t="str">
        <f t="shared" ca="1" si="446"/>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316"/>
        <v>4.4999999999999998E-2</v>
      </c>
      <c r="MA130" s="161">
        <f t="shared" ca="1" si="317"/>
        <v>4.4999999999999998E-2</v>
      </c>
      <c r="MB130" s="163">
        <f t="shared" ca="1" si="473"/>
        <v>1</v>
      </c>
      <c r="MC130" s="163">
        <f t="shared" ca="1" si="473"/>
        <v>0</v>
      </c>
      <c r="MD130" s="163">
        <f t="shared" ca="1" si="473"/>
        <v>1</v>
      </c>
      <c r="ME130" s="163">
        <f t="shared" ca="1" si="473"/>
        <v>1</v>
      </c>
      <c r="MF130" s="163">
        <f t="shared" ca="1" si="473"/>
        <v>0</v>
      </c>
      <c r="MG130" s="193">
        <v>50</v>
      </c>
      <c r="MH130" s="193">
        <v>50</v>
      </c>
      <c r="MI130" s="193">
        <v>50</v>
      </c>
      <c r="MJ130" s="193">
        <v>50</v>
      </c>
      <c r="MK130" s="161">
        <f t="shared" ca="1" si="397"/>
        <v>1</v>
      </c>
      <c r="ML130" s="161">
        <f t="shared" ca="1" si="398"/>
        <v>1</v>
      </c>
      <c r="MM130" s="161">
        <f t="shared" ca="1" si="399"/>
        <v>1</v>
      </c>
      <c r="MN130" s="161">
        <f t="shared" ca="1" si="320"/>
        <v>1</v>
      </c>
      <c r="MO130" s="161">
        <f t="shared" ca="1" si="320"/>
        <v>1</v>
      </c>
      <c r="MP130" s="163">
        <f t="shared" ca="1" si="473"/>
        <v>1</v>
      </c>
      <c r="MQ130" s="10"/>
      <c r="MR130" s="163">
        <f t="shared" ca="1" si="473"/>
        <v>1</v>
      </c>
      <c r="MS130" s="161">
        <f t="shared" ca="1" si="321"/>
        <v>0.85</v>
      </c>
      <c r="MT130" s="163">
        <f t="shared" ca="1" si="473"/>
        <v>0.75</v>
      </c>
      <c r="MU130" s="163">
        <f t="shared" ca="1" si="473"/>
        <v>0.8</v>
      </c>
      <c r="MV130" s="163">
        <f t="shared" ca="1" si="452"/>
        <v>0.82499999999999996</v>
      </c>
      <c r="MW130" s="163">
        <f t="shared" ca="1" si="473"/>
        <v>0.875</v>
      </c>
      <c r="MX130" s="163">
        <f t="shared" ca="1" si="473"/>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65"/>
        <v>0.875</v>
      </c>
      <c r="OV130" s="161">
        <f t="shared" ca="1" si="325"/>
        <v>1</v>
      </c>
      <c r="OW130" s="161">
        <f t="shared" ca="1" si="326"/>
        <v>1</v>
      </c>
      <c r="OX130" s="161" t="str">
        <f t="shared" ca="1" si="327"/>
        <v>-</v>
      </c>
      <c r="OY130" s="193">
        <v>2</v>
      </c>
      <c r="OZ130" s="161" t="str">
        <f t="shared" ca="1" si="328"/>
        <v>-</v>
      </c>
      <c r="PA130" s="161" t="str">
        <f t="shared" ca="1" si="329"/>
        <v>-</v>
      </c>
      <c r="PB130" s="163">
        <f t="shared" ca="1" si="473"/>
        <v>0</v>
      </c>
      <c r="PC130" s="27">
        <v>0</v>
      </c>
    </row>
    <row r="131" spans="1:419" s="143" customFormat="1" hidden="1" outlineLevel="1">
      <c r="A131" s="121">
        <f t="shared" si="462"/>
        <v>126</v>
      </c>
      <c r="B131" s="121">
        <f t="shared" si="390"/>
        <v>13</v>
      </c>
      <c r="C131" s="143">
        <v>101</v>
      </c>
      <c r="D131" s="143" t="s">
        <v>884</v>
      </c>
      <c r="E131" s="143" t="b">
        <v>0</v>
      </c>
      <c r="F131" s="143" t="b">
        <v>0</v>
      </c>
      <c r="G131" s="143" t="b">
        <f t="shared" si="486"/>
        <v>0</v>
      </c>
      <c r="H131" s="139">
        <v>3</v>
      </c>
      <c r="I131" s="32">
        <v>1</v>
      </c>
      <c r="J131" s="139">
        <f t="shared" ca="1" si="490"/>
        <v>1</v>
      </c>
      <c r="K131" s="139">
        <f t="shared" ca="1" si="490"/>
        <v>1</v>
      </c>
      <c r="L131" s="139">
        <f t="shared" ca="1" si="490"/>
        <v>1</v>
      </c>
      <c r="M131" s="139">
        <f t="shared" ca="1" si="490"/>
        <v>1</v>
      </c>
      <c r="N131" s="139">
        <f t="shared" ca="1" si="490"/>
        <v>1</v>
      </c>
      <c r="O131" s="139">
        <f t="shared" ca="1" si="490"/>
        <v>1</v>
      </c>
      <c r="P131" s="139">
        <f t="shared" ca="1" si="490"/>
        <v>1</v>
      </c>
      <c r="Q131" s="139">
        <f t="shared" ca="1" si="490"/>
        <v>1</v>
      </c>
      <c r="R131" s="139">
        <f t="shared" ca="1" si="490"/>
        <v>2</v>
      </c>
      <c r="S131" s="139">
        <f t="shared" ca="1" si="492"/>
        <v>1</v>
      </c>
      <c r="T131" s="139">
        <f t="shared" ca="1" si="492"/>
        <v>1</v>
      </c>
      <c r="U131" s="139">
        <f t="shared" ca="1" si="492"/>
        <v>1</v>
      </c>
      <c r="V131" s="139">
        <f t="shared" ca="1" si="492"/>
        <v>1</v>
      </c>
      <c r="W131" s="139">
        <f t="shared" ca="1" si="490"/>
        <v>1</v>
      </c>
      <c r="X131" s="139">
        <f t="shared" ca="1" si="490"/>
        <v>2</v>
      </c>
      <c r="Y131" s="139">
        <f t="shared" ca="1" si="490"/>
        <v>1</v>
      </c>
      <c r="Z131" s="139">
        <f t="shared" ca="1" si="490"/>
        <v>1</v>
      </c>
      <c r="AA131" s="139">
        <f t="shared" ca="1" si="490"/>
        <v>1</v>
      </c>
      <c r="AB131" s="139">
        <f t="shared" ca="1" si="490"/>
        <v>1</v>
      </c>
      <c r="AC131" s="139">
        <f t="shared" ca="1" si="490"/>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49652822592 SE CropgrazeFALSE Pasture0.85 (F33N11) SR 31.5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1"/>
        <v>1</v>
      </c>
      <c r="AP131" s="161" t="str">
        <f t="shared" si="471"/>
        <v>-</v>
      </c>
      <c r="AQ131" s="161" t="str">
        <f t="shared" si="471"/>
        <v>-</v>
      </c>
      <c r="AR131" s="161" t="str">
        <f t="shared" si="471"/>
        <v>-</v>
      </c>
      <c r="AS131" s="161" t="b">
        <f t="shared" si="471"/>
        <v>1</v>
      </c>
      <c r="AT131" s="161" t="b">
        <f t="shared" si="471"/>
        <v>0</v>
      </c>
      <c r="AU131" s="161">
        <f t="shared" ca="1" si="297"/>
        <v>0</v>
      </c>
      <c r="AV131" s="161" t="b">
        <f t="shared" ca="1" si="455"/>
        <v>0</v>
      </c>
      <c r="AW131" s="161" t="b">
        <f t="shared" ca="1" si="455"/>
        <v>0</v>
      </c>
      <c r="AX131" s="161" t="str">
        <f t="shared" ca="1" si="455"/>
        <v>-</v>
      </c>
      <c r="AY131" s="161" t="str">
        <f t="shared" ca="1" si="455"/>
        <v>-</v>
      </c>
      <c r="AZ131" s="161" t="str">
        <f t="shared" ca="1" si="455"/>
        <v>-</v>
      </c>
      <c r="BA131" s="10"/>
      <c r="BB131" s="161" t="b">
        <f t="shared" si="299"/>
        <v>1</v>
      </c>
      <c r="BC131" s="163" t="b">
        <f t="shared" ca="1" si="472"/>
        <v>1</v>
      </c>
      <c r="BD131" s="163" t="b">
        <f t="shared" ca="1" si="472"/>
        <v>1</v>
      </c>
      <c r="BE131" s="162">
        <f t="shared" si="351"/>
        <v>3108</v>
      </c>
      <c r="BF131" s="163" t="str">
        <f t="shared" ca="1" si="472"/>
        <v>-</v>
      </c>
      <c r="BG131" s="163" t="str">
        <f t="shared" ca="1" si="472"/>
        <v>-</v>
      </c>
      <c r="BH131" s="163" t="str">
        <f t="shared" ca="1" si="472"/>
        <v>-</v>
      </c>
      <c r="BI131" s="163" t="str">
        <f t="shared" ca="1" si="472"/>
        <v>-</v>
      </c>
      <c r="BJ131" s="163" t="str">
        <f t="shared" ca="1" si="472"/>
        <v>-</v>
      </c>
      <c r="BK131" s="163">
        <f t="shared" ca="1" si="472"/>
        <v>1</v>
      </c>
      <c r="BL131" s="163">
        <f t="shared" ca="1" si="472"/>
        <v>1</v>
      </c>
      <c r="BM131" s="163" t="str">
        <f t="shared" ca="1" si="472"/>
        <v>-</v>
      </c>
      <c r="BN131" s="163" t="str">
        <f t="shared" ca="1" si="472"/>
        <v>-</v>
      </c>
      <c r="BO131" s="163" t="b">
        <f t="shared" ca="1" si="301"/>
        <v>0</v>
      </c>
      <c r="BP131" s="163" t="b">
        <f t="shared" ca="1" si="474"/>
        <v>0</v>
      </c>
      <c r="BQ131" s="163" t="b">
        <f t="shared" ca="1" si="474"/>
        <v>0</v>
      </c>
      <c r="BR131" s="163" t="b">
        <f t="shared" ca="1" si="474"/>
        <v>0</v>
      </c>
      <c r="BS131" s="163" t="b">
        <f t="shared" ca="1" si="474"/>
        <v>0</v>
      </c>
      <c r="BT131" s="163" t="b">
        <f t="shared" ca="1" si="474"/>
        <v>0</v>
      </c>
      <c r="BU131" s="163" t="b">
        <f t="shared" ca="1" si="474"/>
        <v>0</v>
      </c>
      <c r="BV131" s="163" t="b">
        <f t="shared" ca="1" si="474"/>
        <v>0</v>
      </c>
      <c r="BW131" s="163" t="b">
        <f t="shared" ca="1" si="474"/>
        <v>0</v>
      </c>
      <c r="BX131" s="163" t="str">
        <f t="shared" ca="1" si="478"/>
        <v>-</v>
      </c>
      <c r="BY131" s="163" t="str">
        <f t="shared" ca="1" si="467"/>
        <v>-</v>
      </c>
      <c r="BZ131" s="163" t="str">
        <f t="shared" ca="1" si="467"/>
        <v>-</v>
      </c>
      <c r="CA131" s="163" t="str">
        <f t="shared" ca="1" si="467"/>
        <v>-</v>
      </c>
      <c r="CB131" s="163" t="str">
        <f t="shared" ca="1" si="467"/>
        <v>-</v>
      </c>
      <c r="CC131" s="163" t="str">
        <f t="shared" ca="1" si="467"/>
        <v>-</v>
      </c>
      <c r="CD131" s="163" t="str">
        <f t="shared" ca="1" si="467"/>
        <v>-</v>
      </c>
      <c r="CE131" s="163" t="str">
        <f t="shared" ca="1" si="467"/>
        <v>-</v>
      </c>
      <c r="CF131" s="163" t="str">
        <f t="shared" ca="1" si="467"/>
        <v>-</v>
      </c>
      <c r="CG131" s="163" t="str">
        <f t="shared" ca="1" si="478"/>
        <v>-</v>
      </c>
      <c r="CH131" s="163" t="str">
        <f t="shared" ca="1" si="478"/>
        <v>-</v>
      </c>
      <c r="CI131" s="163" t="str">
        <f t="shared" ca="1" si="478"/>
        <v>-</v>
      </c>
      <c r="CJ131" s="163" t="str">
        <f t="shared" ca="1" si="478"/>
        <v>-</v>
      </c>
      <c r="CK131" s="163" t="str">
        <f t="shared" ca="1" si="478"/>
        <v>-</v>
      </c>
      <c r="CL131" s="163" t="str">
        <f t="shared" ca="1" si="478"/>
        <v>-</v>
      </c>
      <c r="CM131" s="163" t="str">
        <f t="shared" ca="1" si="478"/>
        <v>-</v>
      </c>
      <c r="CN131" s="163" t="str">
        <f t="shared" ca="1" si="478"/>
        <v>-</v>
      </c>
      <c r="CO131" s="163" t="str">
        <f t="shared" ca="1" si="478"/>
        <v>-</v>
      </c>
      <c r="CP131" s="163" t="str">
        <f t="shared" ca="1" si="478"/>
        <v>-</v>
      </c>
      <c r="CQ131" s="163" t="str">
        <f t="shared" ca="1" si="478"/>
        <v>-</v>
      </c>
      <c r="CR131" s="163" t="str">
        <f t="shared" ca="1" si="478"/>
        <v>-</v>
      </c>
      <c r="CS131" s="163" t="str">
        <f t="shared" ca="1" si="478"/>
        <v>-</v>
      </c>
      <c r="CT131" s="163" t="str">
        <f t="shared" ca="1" si="478"/>
        <v>-</v>
      </c>
      <c r="CU131" s="163" t="str">
        <f t="shared" ref="CU131:DB146" ca="1" si="493">OFFSET(CU$5,$B131,0)</f>
        <v>-</v>
      </c>
      <c r="CV131" s="163" t="str">
        <f t="shared" ca="1" si="493"/>
        <v>-</v>
      </c>
      <c r="CW131" s="163" t="str">
        <f t="shared" ca="1" si="493"/>
        <v>-</v>
      </c>
      <c r="CX131" s="163" t="str">
        <f t="shared" ca="1" si="493"/>
        <v>-</v>
      </c>
      <c r="CY131" s="163" t="str">
        <f t="shared" ca="1" si="493"/>
        <v>-</v>
      </c>
      <c r="CZ131" s="163" t="str">
        <f t="shared" ca="1" si="493"/>
        <v>-</v>
      </c>
      <c r="DA131" s="163" t="str">
        <f t="shared" ca="1" si="493"/>
        <v>-</v>
      </c>
      <c r="DB131" s="163" t="str">
        <f t="shared" ca="1" si="493"/>
        <v>-</v>
      </c>
      <c r="DC131" s="163" t="str">
        <f t="shared" ca="1" si="478"/>
        <v>-</v>
      </c>
      <c r="DD131" s="163" t="str">
        <f t="shared" ca="1" si="468"/>
        <v>-</v>
      </c>
      <c r="DE131" s="163" t="str">
        <f t="shared" ca="1" si="468"/>
        <v>-</v>
      </c>
      <c r="DF131" s="163" t="str">
        <f t="shared" ca="1" si="468"/>
        <v>-</v>
      </c>
      <c r="DG131" s="163" t="str">
        <f t="shared" ca="1" si="468"/>
        <v>-</v>
      </c>
      <c r="DH131" s="163" t="str">
        <f t="shared" ca="1" si="468"/>
        <v>-</v>
      </c>
      <c r="DI131" s="163" t="str">
        <f t="shared" ca="1" si="468"/>
        <v>-</v>
      </c>
      <c r="DJ131" s="163" t="str">
        <f t="shared" ca="1" si="468"/>
        <v>-</v>
      </c>
      <c r="DK131" s="163" t="str">
        <f t="shared" ca="1" si="468"/>
        <v>-</v>
      </c>
      <c r="DL131" s="10"/>
      <c r="DM131" s="163" t="str">
        <f t="shared" ca="1" si="472"/>
        <v>-</v>
      </c>
      <c r="DN131" s="163" t="str">
        <f t="shared" ca="1" si="472"/>
        <v>-</v>
      </c>
      <c r="DO131" s="163" t="str">
        <f t="shared" ref="DO131:DW131" ca="1" si="494">OFFSET(DO$5,$B131,0)</f>
        <v>-</v>
      </c>
      <c r="DP131" s="163" t="str">
        <f t="shared" ca="1" si="494"/>
        <v>-</v>
      </c>
      <c r="DQ131" s="163" t="str">
        <f t="shared" ca="1" si="494"/>
        <v>-</v>
      </c>
      <c r="DR131" s="163" t="str">
        <f t="shared" ca="1" si="494"/>
        <v>-</v>
      </c>
      <c r="DS131" s="163" t="str">
        <f t="shared" ca="1" si="494"/>
        <v>-</v>
      </c>
      <c r="DT131" s="163" t="str">
        <f t="shared" ca="1" si="494"/>
        <v>-</v>
      </c>
      <c r="DU131" s="163" t="str">
        <f t="shared" ca="1" si="494"/>
        <v>-</v>
      </c>
      <c r="DV131" s="163" t="str">
        <f t="shared" ca="1" si="494"/>
        <v>-</v>
      </c>
      <c r="DW131" s="163" t="str">
        <f t="shared" ca="1" si="494"/>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2"/>
        <v>-</v>
      </c>
      <c r="EJ131" s="163" t="str">
        <f t="shared" ca="1" si="482"/>
        <v>-</v>
      </c>
      <c r="EK131" s="163" t="str">
        <f t="shared" ca="1" si="482"/>
        <v>-</v>
      </c>
      <c r="EL131" s="163" t="str">
        <f t="shared" ca="1" si="482"/>
        <v>-</v>
      </c>
      <c r="EM131" s="163" t="str">
        <f t="shared" ca="1" si="482"/>
        <v>-</v>
      </c>
      <c r="EN131" s="163" t="str">
        <f t="shared" ca="1" si="482"/>
        <v>-</v>
      </c>
      <c r="EO131" s="163" t="str">
        <f t="shared" ca="1" si="482"/>
        <v>-</v>
      </c>
      <c r="EP131" s="163" t="str">
        <f t="shared" ca="1" si="482"/>
        <v>-</v>
      </c>
      <c r="EQ131" s="163">
        <f t="shared" ca="1" si="482"/>
        <v>1</v>
      </c>
      <c r="ER131" s="163">
        <f t="shared" ca="1" si="482"/>
        <v>1</v>
      </c>
      <c r="ES131" s="163">
        <f t="shared" ca="1" si="482"/>
        <v>0</v>
      </c>
      <c r="ET131" s="163" t="str">
        <f t="shared" ca="1" si="482"/>
        <v>-</v>
      </c>
      <c r="EU131" s="163" t="str">
        <f t="shared" ca="1" si="482"/>
        <v>-</v>
      </c>
      <c r="EV131" s="163" t="str">
        <f t="shared" ca="1" si="482"/>
        <v>-</v>
      </c>
      <c r="EW131" s="163" t="str">
        <f t="shared" ca="1" si="482"/>
        <v>-</v>
      </c>
      <c r="EX131" s="163" t="str">
        <f t="shared" ca="1" si="482"/>
        <v>-</v>
      </c>
      <c r="EY131" s="163" t="str">
        <f t="shared" ca="1" si="479"/>
        <v>-</v>
      </c>
      <c r="EZ131" s="163" t="str">
        <f t="shared" ca="1" si="479"/>
        <v>-</v>
      </c>
      <c r="FA131" s="163">
        <f t="shared" ca="1" si="479"/>
        <v>0</v>
      </c>
      <c r="FB131" s="163" t="str">
        <f t="shared" ca="1" si="479"/>
        <v>-</v>
      </c>
      <c r="FC131" s="163" t="str">
        <f t="shared" ca="1" si="479"/>
        <v>-</v>
      </c>
      <c r="FD131" s="163" t="str">
        <f t="shared" ca="1" si="479"/>
        <v>-</v>
      </c>
      <c r="FE131" s="163" t="str">
        <f t="shared" ca="1" si="479"/>
        <v>-</v>
      </c>
      <c r="FF131" s="163" t="str">
        <f t="shared" ca="1" si="479"/>
        <v>-</v>
      </c>
      <c r="FG131" s="163">
        <f t="shared" ca="1" si="479"/>
        <v>0</v>
      </c>
      <c r="FH131" s="163">
        <f t="shared" ca="1" si="479"/>
        <v>0</v>
      </c>
      <c r="FI131" s="163">
        <f t="shared" ca="1" si="479"/>
        <v>0</v>
      </c>
      <c r="FJ131" s="163">
        <f t="shared" ca="1" si="476"/>
        <v>0</v>
      </c>
      <c r="FK131" s="163">
        <f t="shared" ca="1" si="476"/>
        <v>0</v>
      </c>
      <c r="FL131" s="163">
        <f t="shared" ca="1" si="476"/>
        <v>0</v>
      </c>
      <c r="FM131" s="163">
        <f t="shared" ca="1" si="476"/>
        <v>0</v>
      </c>
      <c r="FN131" s="163" t="str">
        <f t="shared" ca="1" si="476"/>
        <v>-</v>
      </c>
      <c r="FO131" s="163" t="str">
        <f t="shared" ca="1" si="476"/>
        <v>-</v>
      </c>
      <c r="FP131" s="163" t="str">
        <f t="shared" ca="1" si="476"/>
        <v>-</v>
      </c>
      <c r="FQ131" s="163" t="str">
        <f t="shared" ca="1" si="476"/>
        <v>-</v>
      </c>
      <c r="FR131" s="163" t="str">
        <f t="shared" ca="1" si="476"/>
        <v>-</v>
      </c>
      <c r="FS131" s="163" t="str">
        <f t="shared" ca="1" si="476"/>
        <v>-</v>
      </c>
      <c r="FT131" s="163" t="str">
        <f t="shared" ca="1" si="476"/>
        <v>-</v>
      </c>
      <c r="FU131" s="163" t="str">
        <f t="shared" ca="1" si="477"/>
        <v>-</v>
      </c>
      <c r="FV131" s="163" t="str">
        <f t="shared" ca="1" si="477"/>
        <v>-</v>
      </c>
      <c r="FW131" s="163" t="str">
        <f t="shared" ca="1" si="477"/>
        <v>-</v>
      </c>
      <c r="FX131" s="163" t="str">
        <f t="shared" ca="1" si="477"/>
        <v>-</v>
      </c>
      <c r="FY131" s="10"/>
      <c r="FZ131" s="163">
        <f t="shared" ca="1" si="477"/>
        <v>1</v>
      </c>
      <c r="GA131" s="163" t="str">
        <f t="shared" ca="1" si="477"/>
        <v>-</v>
      </c>
      <c r="GB131" s="163" t="str">
        <f t="shared" ca="1" si="477"/>
        <v>-</v>
      </c>
      <c r="GC131" s="163" t="str">
        <f t="shared" ca="1" si="477"/>
        <v>-</v>
      </c>
      <c r="GD131" s="163" t="str">
        <f t="shared" ca="1" si="477"/>
        <v>-</v>
      </c>
      <c r="GE131" s="163" t="b">
        <f t="shared" ca="1" si="477"/>
        <v>0</v>
      </c>
      <c r="GF131" s="163" t="str">
        <f t="shared" ca="1" si="477"/>
        <v>-</v>
      </c>
      <c r="GG131" s="163">
        <f t="shared" ca="1" si="477"/>
        <v>0</v>
      </c>
      <c r="GH131" s="163" t="str">
        <f t="shared" ca="1" si="477"/>
        <v>-</v>
      </c>
      <c r="GI131" s="161" cm="1">
        <f t="array" aca="1" ref="GI131" ca="1">INDEX(i.rev,$K131,GI$15)</f>
        <v>1</v>
      </c>
      <c r="GJ131" s="163">
        <f t="shared" ca="1" si="458"/>
        <v>0</v>
      </c>
      <c r="GK131" s="163">
        <f t="shared" ca="1" si="458"/>
        <v>1</v>
      </c>
      <c r="GL131" s="163">
        <f t="shared" ca="1" si="458"/>
        <v>0</v>
      </c>
      <c r="GM131" s="163">
        <f t="shared" ca="1" si="458"/>
        <v>1</v>
      </c>
      <c r="GN131" s="163">
        <f t="shared" ca="1" si="458"/>
        <v>1</v>
      </c>
      <c r="GO131" s="163">
        <f t="shared" ca="1" si="458"/>
        <v>1</v>
      </c>
      <c r="GP131" s="163">
        <f t="shared" ca="1" si="394"/>
        <v>0</v>
      </c>
      <c r="GQ131" s="163">
        <f t="shared" ca="1" si="394"/>
        <v>0</v>
      </c>
      <c r="GR131" s="163">
        <f t="shared" ca="1" si="394"/>
        <v>0</v>
      </c>
      <c r="GS131" s="163">
        <f t="shared" ca="1" si="394"/>
        <v>0</v>
      </c>
      <c r="GT131" s="163">
        <f t="shared" ca="1" si="394"/>
        <v>0</v>
      </c>
      <c r="GU131" s="163">
        <f t="shared" ca="1" si="394"/>
        <v>0</v>
      </c>
      <c r="GV131" s="163">
        <f t="shared" ca="1" si="394"/>
        <v>0</v>
      </c>
      <c r="GW131" s="163">
        <f t="shared" ca="1" si="394"/>
        <v>0</v>
      </c>
      <c r="GX131" s="163">
        <f t="shared" ca="1" si="394"/>
        <v>0</v>
      </c>
      <c r="GY131" s="163">
        <f t="shared" ca="1" si="394"/>
        <v>0</v>
      </c>
      <c r="GZ131" s="161" cm="1">
        <f t="array" aca="1" ref="GZ131" ca="1">INDEX(i.rev,$K131,GZ$15)</f>
        <v>0</v>
      </c>
      <c r="HA131" s="163">
        <f t="shared" ca="1" si="395"/>
        <v>0</v>
      </c>
      <c r="HB131" s="161" cm="1">
        <f t="array" aca="1" ref="HB131" ca="1">INDEX(i.rev,$K131,HB$15)</f>
        <v>1</v>
      </c>
      <c r="HC131" s="163">
        <f t="shared" ca="1" si="487"/>
        <v>0</v>
      </c>
      <c r="HD131" s="163">
        <f t="shared" ca="1" si="487"/>
        <v>0</v>
      </c>
      <c r="HE131" s="163">
        <f t="shared" ca="1" si="487"/>
        <v>0</v>
      </c>
      <c r="HF131" s="163">
        <f t="shared" ca="1" si="487"/>
        <v>0</v>
      </c>
      <c r="HG131" s="163">
        <f t="shared" ca="1" si="487"/>
        <v>0</v>
      </c>
      <c r="HH131" s="163">
        <f t="shared" ca="1" si="487"/>
        <v>0</v>
      </c>
      <c r="HI131" s="163">
        <f t="shared" ca="1" si="487"/>
        <v>0</v>
      </c>
      <c r="HJ131" s="10">
        <f t="shared" si="489"/>
        <v>0.9</v>
      </c>
      <c r="HK131" s="163" t="str">
        <f t="shared" ca="1" si="483"/>
        <v>-</v>
      </c>
      <c r="HL131" s="163" t="str">
        <f t="shared" ca="1" si="483"/>
        <v>-</v>
      </c>
      <c r="HM131" s="193" t="b">
        <f>TRUE</f>
        <v>1</v>
      </c>
      <c r="HN131" s="195">
        <f t="shared" si="464"/>
        <v>31.5</v>
      </c>
      <c r="HO131" s="163" t="str">
        <f t="shared" ca="1" si="426"/>
        <v>-</v>
      </c>
      <c r="HP131" s="161" t="b">
        <f t="shared" si="310"/>
        <v>0</v>
      </c>
      <c r="HQ131" s="161" t="b">
        <f t="shared" si="310"/>
        <v>0</v>
      </c>
      <c r="HR131" s="161" t="b">
        <f t="shared" si="310"/>
        <v>1</v>
      </c>
      <c r="HS131" s="163">
        <f t="shared" ca="1" si="487"/>
        <v>0</v>
      </c>
      <c r="HT131" s="161">
        <f t="shared" ca="1" si="311"/>
        <v>1</v>
      </c>
      <c r="HU131" s="161">
        <f t="shared" ca="1" si="311"/>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1"/>
        <v>-</v>
      </c>
      <c r="II131" s="163" t="b">
        <f t="shared" ca="1" si="481"/>
        <v>1</v>
      </c>
      <c r="IJ131" s="163">
        <f t="shared" ca="1" si="481"/>
        <v>0</v>
      </c>
      <c r="IK131" s="163" t="str">
        <f t="shared" ca="1" si="481"/>
        <v>-</v>
      </c>
      <c r="IL131" s="163" t="str">
        <f t="shared" ca="1" si="481"/>
        <v>-</v>
      </c>
      <c r="IM131" s="163" t="str">
        <f t="shared" ca="1" si="481"/>
        <v>-</v>
      </c>
      <c r="IN131" s="163" t="str">
        <f t="shared" ca="1" si="481"/>
        <v>-</v>
      </c>
      <c r="IO131" s="163" t="str">
        <f t="shared" ca="1" si="481"/>
        <v>-</v>
      </c>
      <c r="IP131" s="163">
        <f t="shared" ca="1" si="481"/>
        <v>0</v>
      </c>
      <c r="IQ131" s="163" t="str">
        <f t="shared" ca="1" si="481"/>
        <v>-</v>
      </c>
      <c r="IR131" s="163" t="str">
        <f t="shared" ca="1" si="481"/>
        <v>-</v>
      </c>
      <c r="IS131" s="163" t="str">
        <f t="shared" ca="1" si="481"/>
        <v>-</v>
      </c>
      <c r="IT131" s="163">
        <f t="shared" ca="1" si="481"/>
        <v>500</v>
      </c>
      <c r="IU131" s="163">
        <f t="shared" ca="1" si="481"/>
        <v>500</v>
      </c>
      <c r="IV131" s="163" t="str">
        <f t="shared" ca="1" si="481"/>
        <v>-</v>
      </c>
      <c r="IW131" s="163" t="str">
        <f t="shared" ca="1" si="481"/>
        <v>-</v>
      </c>
      <c r="IX131" s="163" t="str">
        <f t="shared" ca="1" si="446"/>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316"/>
        <v>4.4999999999999998E-2</v>
      </c>
      <c r="MA131" s="161">
        <f t="shared" ca="1" si="317"/>
        <v>4.4999999999999998E-2</v>
      </c>
      <c r="MB131" s="163">
        <f t="shared" ca="1" si="473"/>
        <v>1</v>
      </c>
      <c r="MC131" s="163">
        <f t="shared" ca="1" si="473"/>
        <v>0</v>
      </c>
      <c r="MD131" s="163">
        <f t="shared" ca="1" si="473"/>
        <v>1</v>
      </c>
      <c r="ME131" s="163">
        <f t="shared" ca="1" si="473"/>
        <v>1</v>
      </c>
      <c r="MF131" s="163">
        <f t="shared" ca="1" si="473"/>
        <v>0</v>
      </c>
      <c r="MG131" s="193">
        <v>50</v>
      </c>
      <c r="MH131" s="193">
        <v>50</v>
      </c>
      <c r="MI131" s="193">
        <v>50</v>
      </c>
      <c r="MJ131" s="193">
        <v>50</v>
      </c>
      <c r="MK131" s="161">
        <f t="shared" ca="1" si="397"/>
        <v>1</v>
      </c>
      <c r="ML131" s="161">
        <f t="shared" ca="1" si="398"/>
        <v>1</v>
      </c>
      <c r="MM131" s="161">
        <f t="shared" ca="1" si="399"/>
        <v>1</v>
      </c>
      <c r="MN131" s="161">
        <f t="shared" ca="1" si="320"/>
        <v>1</v>
      </c>
      <c r="MO131" s="161">
        <f t="shared" ca="1" si="320"/>
        <v>1</v>
      </c>
      <c r="MP131" s="163">
        <f t="shared" ca="1" si="473"/>
        <v>1</v>
      </c>
      <c r="MQ131" s="10"/>
      <c r="MR131" s="163">
        <f t="shared" ca="1" si="473"/>
        <v>1</v>
      </c>
      <c r="MS131" s="161">
        <f t="shared" ca="1" si="321"/>
        <v>0.85</v>
      </c>
      <c r="MT131" s="163">
        <f t="shared" ca="1" si="473"/>
        <v>0.75</v>
      </c>
      <c r="MU131" s="163">
        <f t="shared" ca="1" si="473"/>
        <v>0.8</v>
      </c>
      <c r="MV131" s="163">
        <f t="shared" ca="1" si="452"/>
        <v>0.82499999999999996</v>
      </c>
      <c r="MW131" s="163">
        <f t="shared" ca="1" si="473"/>
        <v>0.875</v>
      </c>
      <c r="MX131" s="163">
        <f t="shared" ca="1" si="473"/>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65"/>
        <v>0.875</v>
      </c>
      <c r="OV131" s="161">
        <f t="shared" ca="1" si="325"/>
        <v>1</v>
      </c>
      <c r="OW131" s="161">
        <f t="shared" ca="1" si="326"/>
        <v>1</v>
      </c>
      <c r="OX131" s="161" t="str">
        <f t="shared" ca="1" si="327"/>
        <v>-</v>
      </c>
      <c r="OY131" s="193">
        <v>2</v>
      </c>
      <c r="OZ131" s="161" t="str">
        <f t="shared" ca="1" si="328"/>
        <v>-</v>
      </c>
      <c r="PA131" s="161" t="str">
        <f t="shared" ca="1" si="329"/>
        <v>-</v>
      </c>
      <c r="PB131" s="163">
        <f t="shared" ca="1" si="473"/>
        <v>0</v>
      </c>
      <c r="PC131" s="27">
        <v>0</v>
      </c>
    </row>
    <row r="132" spans="1:419" s="143" customFormat="1" hidden="1" outlineLevel="1">
      <c r="A132" s="121">
        <f t="shared" si="462"/>
        <v>127</v>
      </c>
      <c r="B132" s="121">
        <f t="shared" si="390"/>
        <v>13</v>
      </c>
      <c r="C132" s="143">
        <v>101</v>
      </c>
      <c r="D132" s="143" t="s">
        <v>884</v>
      </c>
      <c r="E132" s="143" t="b">
        <v>1</v>
      </c>
      <c r="F132" s="143" t="b">
        <v>0</v>
      </c>
      <c r="G132" s="143" t="b">
        <f t="shared" si="486"/>
        <v>1</v>
      </c>
      <c r="H132" s="139">
        <v>3</v>
      </c>
      <c r="I132" s="32">
        <v>1</v>
      </c>
      <c r="J132" s="139">
        <f t="shared" ca="1" si="490"/>
        <v>1</v>
      </c>
      <c r="K132" s="139">
        <f t="shared" ca="1" si="490"/>
        <v>1</v>
      </c>
      <c r="L132" s="139">
        <f t="shared" ca="1" si="490"/>
        <v>1</v>
      </c>
      <c r="M132" s="139">
        <f t="shared" ca="1" si="490"/>
        <v>1</v>
      </c>
      <c r="N132" s="139">
        <f t="shared" ca="1" si="490"/>
        <v>1</v>
      </c>
      <c r="O132" s="139">
        <f t="shared" ca="1" si="490"/>
        <v>1</v>
      </c>
      <c r="P132" s="139">
        <f t="shared" ca="1" si="490"/>
        <v>1</v>
      </c>
      <c r="Q132" s="139">
        <f t="shared" ca="1" si="490"/>
        <v>1</v>
      </c>
      <c r="R132" s="139">
        <f t="shared" ca="1" si="490"/>
        <v>2</v>
      </c>
      <c r="S132" s="139">
        <f t="shared" ca="1" si="492"/>
        <v>1</v>
      </c>
      <c r="T132" s="139">
        <f t="shared" ca="1" si="492"/>
        <v>1</v>
      </c>
      <c r="U132" s="139">
        <f t="shared" ca="1" si="492"/>
        <v>1</v>
      </c>
      <c r="V132" s="139">
        <f t="shared" ca="1" si="492"/>
        <v>1</v>
      </c>
      <c r="W132" s="139">
        <f t="shared" ca="1" si="490"/>
        <v>1</v>
      </c>
      <c r="X132" s="193">
        <v>1</v>
      </c>
      <c r="Y132" s="139">
        <f t="shared" ca="1" si="490"/>
        <v>1</v>
      </c>
      <c r="Z132" s="139">
        <f t="shared" ca="1" si="490"/>
        <v>1</v>
      </c>
      <c r="AA132" s="139">
        <f t="shared" ca="1" si="490"/>
        <v>1</v>
      </c>
      <c r="AB132" s="139">
        <f t="shared" ca="1" si="490"/>
        <v>1</v>
      </c>
      <c r="AC132" s="139">
        <f t="shared" ca="1" si="490"/>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49653822592 SE CropgrazeFALSE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1"/>
        <v>1</v>
      </c>
      <c r="AP132" s="161" t="str">
        <f t="shared" si="471"/>
        <v>-</v>
      </c>
      <c r="AQ132" s="161" t="str">
        <f t="shared" si="471"/>
        <v>-</v>
      </c>
      <c r="AR132" s="161" t="str">
        <f t="shared" si="471"/>
        <v>-</v>
      </c>
      <c r="AS132" s="161" t="b">
        <f t="shared" si="471"/>
        <v>1</v>
      </c>
      <c r="AT132" s="161" t="b">
        <f t="shared" si="471"/>
        <v>0</v>
      </c>
      <c r="AU132" s="161">
        <f t="shared" ca="1" si="297"/>
        <v>0</v>
      </c>
      <c r="AV132" s="161" t="b">
        <f t="shared" ref="AV132:AZ155" ca="1" si="495">INDEX(i.risk_aversion,$J132,AV$15)</f>
        <v>0</v>
      </c>
      <c r="AW132" s="161" t="b">
        <f t="shared" ca="1" si="495"/>
        <v>0</v>
      </c>
      <c r="AX132" s="161" t="str">
        <f t="shared" ca="1" si="495"/>
        <v>-</v>
      </c>
      <c r="AY132" s="161" t="str">
        <f t="shared" ca="1" si="495"/>
        <v>-</v>
      </c>
      <c r="AZ132" s="161" t="str">
        <f t="shared" ca="1" si="495"/>
        <v>-</v>
      </c>
      <c r="BA132" s="10"/>
      <c r="BB132" s="161" t="b">
        <f t="shared" si="299"/>
        <v>1</v>
      </c>
      <c r="BC132" s="163" t="b">
        <f t="shared" ref="BC132:DW143" ca="1" si="496">OFFSET(BC$5,$B132,0)</f>
        <v>1</v>
      </c>
      <c r="BD132" s="163" t="b">
        <f t="shared" ca="1" si="496"/>
        <v>1</v>
      </c>
      <c r="BE132" s="162">
        <f t="shared" si="351"/>
        <v>3108</v>
      </c>
      <c r="BF132" s="163" t="str">
        <f t="shared" ca="1" si="496"/>
        <v>-</v>
      </c>
      <c r="BG132" s="163" t="str">
        <f t="shared" ca="1" si="496"/>
        <v>-</v>
      </c>
      <c r="BH132" s="163" t="str">
        <f t="shared" ca="1" si="496"/>
        <v>-</v>
      </c>
      <c r="BI132" s="163" t="str">
        <f t="shared" ca="1" si="496"/>
        <v>-</v>
      </c>
      <c r="BJ132" s="163" t="str">
        <f t="shared" ca="1" si="496"/>
        <v>-</v>
      </c>
      <c r="BK132" s="163">
        <f t="shared" ca="1" si="496"/>
        <v>1</v>
      </c>
      <c r="BL132" s="163">
        <f t="shared" ca="1" si="496"/>
        <v>1</v>
      </c>
      <c r="BM132" s="163" t="str">
        <f t="shared" ca="1" si="496"/>
        <v>-</v>
      </c>
      <c r="BN132" s="163" t="str">
        <f t="shared" ca="1" si="496"/>
        <v>-</v>
      </c>
      <c r="BO132" s="163" t="b">
        <f t="shared" ca="1" si="301"/>
        <v>0</v>
      </c>
      <c r="BP132" s="163" t="b">
        <f t="shared" ca="1" si="474"/>
        <v>0</v>
      </c>
      <c r="BQ132" s="163" t="b">
        <f t="shared" ca="1" si="474"/>
        <v>0</v>
      </c>
      <c r="BR132" s="163" t="b">
        <f t="shared" ca="1" si="474"/>
        <v>0</v>
      </c>
      <c r="BS132" s="163" t="b">
        <f t="shared" ca="1" si="474"/>
        <v>0</v>
      </c>
      <c r="BT132" s="163" t="b">
        <f t="shared" ca="1" si="474"/>
        <v>0</v>
      </c>
      <c r="BU132" s="163" t="b">
        <f t="shared" ca="1" si="474"/>
        <v>0</v>
      </c>
      <c r="BV132" s="163" t="b">
        <f t="shared" ca="1" si="474"/>
        <v>0</v>
      </c>
      <c r="BW132" s="163" t="b">
        <f t="shared" ca="1" si="474"/>
        <v>0</v>
      </c>
      <c r="BX132" s="163" t="str">
        <f t="shared" ca="1" si="478"/>
        <v>-</v>
      </c>
      <c r="BY132" s="163" t="str">
        <f t="shared" ca="1" si="467"/>
        <v>-</v>
      </c>
      <c r="BZ132" s="163" t="str">
        <f t="shared" ca="1" si="467"/>
        <v>-</v>
      </c>
      <c r="CA132" s="163" t="str">
        <f t="shared" ca="1" si="467"/>
        <v>-</v>
      </c>
      <c r="CB132" s="163" t="str">
        <f t="shared" ca="1" si="467"/>
        <v>-</v>
      </c>
      <c r="CC132" s="163" t="str">
        <f t="shared" ca="1" si="467"/>
        <v>-</v>
      </c>
      <c r="CD132" s="163" t="str">
        <f t="shared" ca="1" si="467"/>
        <v>-</v>
      </c>
      <c r="CE132" s="163" t="str">
        <f t="shared" ca="1" si="467"/>
        <v>-</v>
      </c>
      <c r="CF132" s="163" t="str">
        <f t="shared" ca="1" si="467"/>
        <v>-</v>
      </c>
      <c r="CG132" s="163" t="str">
        <f t="shared" ca="1" si="478"/>
        <v>-</v>
      </c>
      <c r="CH132" s="163" t="str">
        <f t="shared" ca="1" si="478"/>
        <v>-</v>
      </c>
      <c r="CI132" s="163" t="str">
        <f t="shared" ca="1" si="478"/>
        <v>-</v>
      </c>
      <c r="CJ132" s="163" t="str">
        <f t="shared" ca="1" si="478"/>
        <v>-</v>
      </c>
      <c r="CK132" s="163" t="str">
        <f t="shared" ca="1" si="478"/>
        <v>-</v>
      </c>
      <c r="CL132" s="163" t="str">
        <f t="shared" ca="1" si="478"/>
        <v>-</v>
      </c>
      <c r="CM132" s="163" t="str">
        <f t="shared" ca="1" si="478"/>
        <v>-</v>
      </c>
      <c r="CN132" s="163" t="str">
        <f t="shared" ca="1" si="478"/>
        <v>-</v>
      </c>
      <c r="CO132" s="163" t="str">
        <f t="shared" ca="1" si="478"/>
        <v>-</v>
      </c>
      <c r="CP132" s="163" t="str">
        <f t="shared" ca="1" si="478"/>
        <v>-</v>
      </c>
      <c r="CQ132" s="163" t="str">
        <f t="shared" ca="1" si="478"/>
        <v>-</v>
      </c>
      <c r="CR132" s="163" t="str">
        <f t="shared" ca="1" si="478"/>
        <v>-</v>
      </c>
      <c r="CS132" s="163" t="str">
        <f t="shared" ca="1" si="478"/>
        <v>-</v>
      </c>
      <c r="CT132" s="163" t="str">
        <f t="shared" ca="1" si="478"/>
        <v>-</v>
      </c>
      <c r="CU132" s="163" t="str">
        <f t="shared" ca="1" si="493"/>
        <v>-</v>
      </c>
      <c r="CV132" s="163" t="str">
        <f t="shared" ca="1" si="493"/>
        <v>-</v>
      </c>
      <c r="CW132" s="163" t="str">
        <f t="shared" ca="1" si="493"/>
        <v>-</v>
      </c>
      <c r="CX132" s="163" t="str">
        <f t="shared" ca="1" si="493"/>
        <v>-</v>
      </c>
      <c r="CY132" s="163" t="str">
        <f t="shared" ca="1" si="493"/>
        <v>-</v>
      </c>
      <c r="CZ132" s="163" t="str">
        <f t="shared" ca="1" si="493"/>
        <v>-</v>
      </c>
      <c r="DA132" s="163" t="str">
        <f t="shared" ca="1" si="493"/>
        <v>-</v>
      </c>
      <c r="DB132" s="163" t="str">
        <f t="shared" ca="1" si="493"/>
        <v>-</v>
      </c>
      <c r="DC132" s="163" t="str">
        <f t="shared" ca="1" si="478"/>
        <v>-</v>
      </c>
      <c r="DD132" s="163" t="str">
        <f t="shared" ca="1" si="468"/>
        <v>-</v>
      </c>
      <c r="DE132" s="163" t="str">
        <f t="shared" ca="1" si="468"/>
        <v>-</v>
      </c>
      <c r="DF132" s="163" t="str">
        <f t="shared" ca="1" si="468"/>
        <v>-</v>
      </c>
      <c r="DG132" s="163" t="str">
        <f t="shared" ca="1" si="468"/>
        <v>-</v>
      </c>
      <c r="DH132" s="163" t="str">
        <f t="shared" ca="1" si="468"/>
        <v>-</v>
      </c>
      <c r="DI132" s="163" t="str">
        <f t="shared" ca="1" si="468"/>
        <v>-</v>
      </c>
      <c r="DJ132" s="163" t="str">
        <f t="shared" ca="1" si="468"/>
        <v>-</v>
      </c>
      <c r="DK132" s="163" t="str">
        <f t="shared" ca="1" si="468"/>
        <v>-</v>
      </c>
      <c r="DL132" s="10"/>
      <c r="DM132" s="163" t="str">
        <f t="shared" ca="1" si="496"/>
        <v>-</v>
      </c>
      <c r="DN132" s="163" t="str">
        <f t="shared" ca="1" si="496"/>
        <v>-</v>
      </c>
      <c r="DO132" s="163" t="str">
        <f t="shared" ca="1" si="496"/>
        <v>-</v>
      </c>
      <c r="DP132" s="163" t="str">
        <f t="shared" ca="1" si="496"/>
        <v>-</v>
      </c>
      <c r="DQ132" s="163" t="str">
        <f t="shared" ca="1" si="496"/>
        <v>-</v>
      </c>
      <c r="DR132" s="163" t="str">
        <f t="shared" ca="1" si="496"/>
        <v>-</v>
      </c>
      <c r="DS132" s="163" t="str">
        <f t="shared" ca="1" si="496"/>
        <v>-</v>
      </c>
      <c r="DT132" s="163" t="str">
        <f t="shared" ca="1" si="496"/>
        <v>-</v>
      </c>
      <c r="DU132" s="163" t="str">
        <f t="shared" ca="1" si="496"/>
        <v>-</v>
      </c>
      <c r="DV132" s="163" t="str">
        <f t="shared" ca="1" si="496"/>
        <v>-</v>
      </c>
      <c r="DW132" s="163" t="str">
        <f t="shared" ca="1" si="496"/>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2"/>
        <v>-</v>
      </c>
      <c r="EJ132" s="163" t="str">
        <f t="shared" ca="1" si="482"/>
        <v>-</v>
      </c>
      <c r="EK132" s="163" t="str">
        <f t="shared" ca="1" si="482"/>
        <v>-</v>
      </c>
      <c r="EL132" s="163" t="str">
        <f t="shared" ca="1" si="482"/>
        <v>-</v>
      </c>
      <c r="EM132" s="163" t="str">
        <f t="shared" ca="1" si="482"/>
        <v>-</v>
      </c>
      <c r="EN132" s="163" t="str">
        <f t="shared" ca="1" si="482"/>
        <v>-</v>
      </c>
      <c r="EO132" s="163" t="str">
        <f t="shared" ca="1" si="482"/>
        <v>-</v>
      </c>
      <c r="EP132" s="163" t="str">
        <f t="shared" ca="1" si="482"/>
        <v>-</v>
      </c>
      <c r="EQ132" s="163">
        <f t="shared" ca="1" si="482"/>
        <v>1</v>
      </c>
      <c r="ER132" s="163">
        <f t="shared" ca="1" si="482"/>
        <v>1</v>
      </c>
      <c r="ES132" s="163">
        <f t="shared" ca="1" si="482"/>
        <v>0</v>
      </c>
      <c r="ET132" s="163" t="str">
        <f t="shared" ca="1" si="482"/>
        <v>-</v>
      </c>
      <c r="EU132" s="163" t="str">
        <f t="shared" ca="1" si="482"/>
        <v>-</v>
      </c>
      <c r="EV132" s="163" t="str">
        <f t="shared" ca="1" si="482"/>
        <v>-</v>
      </c>
      <c r="EW132" s="163" t="str">
        <f t="shared" ca="1" si="482"/>
        <v>-</v>
      </c>
      <c r="EX132" s="163" t="str">
        <f t="shared" ca="1" si="482"/>
        <v>-</v>
      </c>
      <c r="EY132" s="163" t="str">
        <f t="shared" ca="1" si="479"/>
        <v>-</v>
      </c>
      <c r="EZ132" s="163" t="str">
        <f t="shared" ca="1" si="479"/>
        <v>-</v>
      </c>
      <c r="FA132" s="163">
        <f t="shared" ca="1" si="479"/>
        <v>0</v>
      </c>
      <c r="FB132" s="163" t="str">
        <f t="shared" ca="1" si="479"/>
        <v>-</v>
      </c>
      <c r="FC132" s="163" t="str">
        <f t="shared" ca="1" si="479"/>
        <v>-</v>
      </c>
      <c r="FD132" s="163" t="str">
        <f t="shared" ca="1" si="479"/>
        <v>-</v>
      </c>
      <c r="FE132" s="163" t="str">
        <f t="shared" ca="1" si="479"/>
        <v>-</v>
      </c>
      <c r="FF132" s="163" t="str">
        <f t="shared" ca="1" si="479"/>
        <v>-</v>
      </c>
      <c r="FG132" s="163">
        <f t="shared" ca="1" si="479"/>
        <v>0</v>
      </c>
      <c r="FH132" s="163">
        <f t="shared" ca="1" si="479"/>
        <v>0</v>
      </c>
      <c r="FI132" s="163">
        <f t="shared" ca="1" si="479"/>
        <v>0</v>
      </c>
      <c r="FJ132" s="163">
        <f t="shared" ca="1" si="476"/>
        <v>0</v>
      </c>
      <c r="FK132" s="163">
        <f t="shared" ca="1" si="476"/>
        <v>0</v>
      </c>
      <c r="FL132" s="163">
        <f t="shared" ca="1" si="476"/>
        <v>0</v>
      </c>
      <c r="FM132" s="163">
        <f t="shared" ca="1" si="476"/>
        <v>0</v>
      </c>
      <c r="FN132" s="163" t="str">
        <f t="shared" ca="1" si="476"/>
        <v>-</v>
      </c>
      <c r="FO132" s="163" t="str">
        <f t="shared" ca="1" si="476"/>
        <v>-</v>
      </c>
      <c r="FP132" s="163" t="str">
        <f t="shared" ca="1" si="476"/>
        <v>-</v>
      </c>
      <c r="FQ132" s="163" t="str">
        <f t="shared" ca="1" si="476"/>
        <v>-</v>
      </c>
      <c r="FR132" s="163" t="str">
        <f t="shared" ca="1" si="476"/>
        <v>-</v>
      </c>
      <c r="FS132" s="163" t="str">
        <f t="shared" ca="1" si="476"/>
        <v>-</v>
      </c>
      <c r="FT132" s="163" t="str">
        <f t="shared" ca="1" si="476"/>
        <v>-</v>
      </c>
      <c r="FU132" s="163" t="str">
        <f t="shared" ca="1" si="477"/>
        <v>-</v>
      </c>
      <c r="FV132" s="163" t="str">
        <f t="shared" ca="1" si="477"/>
        <v>-</v>
      </c>
      <c r="FW132" s="163" t="str">
        <f t="shared" ca="1" si="477"/>
        <v>-</v>
      </c>
      <c r="FX132" s="163" t="str">
        <f t="shared" ca="1" si="477"/>
        <v>-</v>
      </c>
      <c r="FY132" s="10"/>
      <c r="FZ132" s="163">
        <f t="shared" ca="1" si="477"/>
        <v>1</v>
      </c>
      <c r="GA132" s="163" t="str">
        <f t="shared" ca="1" si="477"/>
        <v>-</v>
      </c>
      <c r="GB132" s="163" t="str">
        <f t="shared" ca="1" si="477"/>
        <v>-</v>
      </c>
      <c r="GC132" s="163" t="str">
        <f t="shared" ca="1" si="477"/>
        <v>-</v>
      </c>
      <c r="GD132" s="163" t="str">
        <f t="shared" ca="1" si="477"/>
        <v>-</v>
      </c>
      <c r="GE132" s="163" t="b">
        <f t="shared" ca="1" si="477"/>
        <v>0</v>
      </c>
      <c r="GF132" s="163" t="str">
        <f t="shared" ca="1" si="477"/>
        <v>-</v>
      </c>
      <c r="GG132" s="163">
        <f t="shared" ca="1" si="477"/>
        <v>0</v>
      </c>
      <c r="GH132" s="163" t="str">
        <f t="shared" ca="1" si="477"/>
        <v>-</v>
      </c>
      <c r="GI132" s="161" cm="1">
        <f t="array" aca="1" ref="GI132" ca="1">INDEX(i.rev,$K132,GI$15)</f>
        <v>1</v>
      </c>
      <c r="GJ132" s="163">
        <f t="shared" ref="GJ132:GY147" ca="1" si="497">OFFSET(GJ$5,$B132,0)</f>
        <v>0</v>
      </c>
      <c r="GK132" s="163">
        <f t="shared" ca="1" si="497"/>
        <v>1</v>
      </c>
      <c r="GL132" s="163">
        <f t="shared" ca="1" si="497"/>
        <v>0</v>
      </c>
      <c r="GM132" s="163">
        <f t="shared" ca="1" si="497"/>
        <v>1</v>
      </c>
      <c r="GN132" s="163">
        <f t="shared" ca="1" si="497"/>
        <v>1</v>
      </c>
      <c r="GO132" s="163">
        <f t="shared" ca="1" si="497"/>
        <v>1</v>
      </c>
      <c r="GP132" s="163">
        <f t="shared" ca="1" si="497"/>
        <v>0</v>
      </c>
      <c r="GQ132" s="163">
        <f t="shared" ca="1" si="497"/>
        <v>0</v>
      </c>
      <c r="GR132" s="163">
        <f t="shared" ca="1" si="497"/>
        <v>0</v>
      </c>
      <c r="GS132" s="163">
        <f t="shared" ca="1" si="497"/>
        <v>0</v>
      </c>
      <c r="GT132" s="163">
        <f t="shared" ca="1" si="497"/>
        <v>0</v>
      </c>
      <c r="GU132" s="163">
        <f t="shared" ca="1" si="497"/>
        <v>0</v>
      </c>
      <c r="GV132" s="163">
        <f t="shared" ca="1" si="497"/>
        <v>0</v>
      </c>
      <c r="GW132" s="163">
        <f t="shared" ca="1" si="497"/>
        <v>0</v>
      </c>
      <c r="GX132" s="163">
        <f t="shared" ca="1" si="497"/>
        <v>0</v>
      </c>
      <c r="GY132" s="163">
        <f t="shared" ca="1" si="497"/>
        <v>0</v>
      </c>
      <c r="GZ132" s="161" cm="1">
        <f t="array" aca="1" ref="GZ132" ca="1">INDEX(i.rev,$K132,GZ$15)</f>
        <v>0</v>
      </c>
      <c r="HA132" s="163">
        <f t="shared" ca="1" si="395"/>
        <v>0</v>
      </c>
      <c r="HB132" s="161" cm="1">
        <f t="array" aca="1" ref="HB132" ca="1">INDEX(i.rev,$K132,HB$15)</f>
        <v>1</v>
      </c>
      <c r="HC132" s="163">
        <f t="shared" ca="1" si="487"/>
        <v>0</v>
      </c>
      <c r="HD132" s="163">
        <f t="shared" ca="1" si="487"/>
        <v>0</v>
      </c>
      <c r="HE132" s="163">
        <f t="shared" ca="1" si="487"/>
        <v>0</v>
      </c>
      <c r="HF132" s="163">
        <f t="shared" ca="1" si="487"/>
        <v>0</v>
      </c>
      <c r="HG132" s="163">
        <f t="shared" ca="1" si="487"/>
        <v>0</v>
      </c>
      <c r="HH132" s="163">
        <f t="shared" ca="1" si="487"/>
        <v>0</v>
      </c>
      <c r="HI132" s="163">
        <f t="shared" ca="1" si="487"/>
        <v>0</v>
      </c>
      <c r="HJ132" s="10">
        <v>0.15</v>
      </c>
      <c r="HK132" s="163" t="str">
        <f t="shared" ca="1" si="483"/>
        <v>-</v>
      </c>
      <c r="HL132" s="163" t="str">
        <f t="shared" ca="1" si="483"/>
        <v>-</v>
      </c>
      <c r="HM132" s="163" t="str">
        <f t="shared" ca="1" si="483"/>
        <v>-</v>
      </c>
      <c r="HN132" s="163" t="str">
        <f t="shared" ca="1" si="483"/>
        <v>-</v>
      </c>
      <c r="HO132" s="161">
        <f>HJ132*$HO$15</f>
        <v>15</v>
      </c>
      <c r="HP132" s="161" t="b">
        <f t="shared" ref="HP132:HR155" si="498">INDEX(i.TOL,$H132,HP$15)</f>
        <v>0</v>
      </c>
      <c r="HQ132" s="161" t="b">
        <f t="shared" si="498"/>
        <v>0</v>
      </c>
      <c r="HR132" s="161" t="b">
        <f t="shared" si="498"/>
        <v>1</v>
      </c>
      <c r="HS132" s="163">
        <f t="shared" ca="1" si="487"/>
        <v>0</v>
      </c>
      <c r="HT132" s="161">
        <f t="shared" ca="1" si="311"/>
        <v>1</v>
      </c>
      <c r="HU132" s="161">
        <f t="shared" ca="1" si="311"/>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1"/>
        <v>-</v>
      </c>
      <c r="II132" s="163" t="b">
        <f t="shared" ca="1" si="481"/>
        <v>1</v>
      </c>
      <c r="IJ132" s="163">
        <f t="shared" ca="1" si="481"/>
        <v>0</v>
      </c>
      <c r="IK132" s="163" t="str">
        <f t="shared" ca="1" si="481"/>
        <v>-</v>
      </c>
      <c r="IL132" s="163" t="str">
        <f t="shared" ca="1" si="481"/>
        <v>-</v>
      </c>
      <c r="IM132" s="163" t="str">
        <f t="shared" ca="1" si="481"/>
        <v>-</v>
      </c>
      <c r="IN132" s="163" t="str">
        <f t="shared" ca="1" si="481"/>
        <v>-</v>
      </c>
      <c r="IO132" s="163" t="str">
        <f t="shared" ca="1" si="481"/>
        <v>-</v>
      </c>
      <c r="IP132" s="163">
        <f t="shared" ca="1" si="481"/>
        <v>0</v>
      </c>
      <c r="IQ132" s="163" t="str">
        <f t="shared" ca="1" si="481"/>
        <v>-</v>
      </c>
      <c r="IR132" s="163" t="str">
        <f t="shared" ca="1" si="481"/>
        <v>-</v>
      </c>
      <c r="IS132" s="163" t="str">
        <f t="shared" ca="1" si="481"/>
        <v>-</v>
      </c>
      <c r="IT132" s="163">
        <f t="shared" ca="1" si="481"/>
        <v>500</v>
      </c>
      <c r="IU132" s="163">
        <f t="shared" ca="1" si="481"/>
        <v>500</v>
      </c>
      <c r="IV132" s="163" t="str">
        <f t="shared" ca="1" si="481"/>
        <v>-</v>
      </c>
      <c r="IW132" s="163" t="str">
        <f t="shared" ca="1" si="481"/>
        <v>-</v>
      </c>
      <c r="IX132" s="163" t="str">
        <f t="shared" ref="IX132:IX136" ca="1" si="499">OFFSET(IX$5,$B132,0)</f>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316"/>
        <v>4.4999999999999998E-2</v>
      </c>
      <c r="MA132" s="161">
        <f t="shared" ca="1" si="317"/>
        <v>4.4999999999999998E-2</v>
      </c>
      <c r="MB132" s="163">
        <f t="shared" ca="1" si="473"/>
        <v>1</v>
      </c>
      <c r="MC132" s="163">
        <f t="shared" ca="1" si="473"/>
        <v>0</v>
      </c>
      <c r="MD132" s="163">
        <f t="shared" ca="1" si="473"/>
        <v>1</v>
      </c>
      <c r="ME132" s="163">
        <f t="shared" ca="1" si="473"/>
        <v>1</v>
      </c>
      <c r="MF132" s="163">
        <f t="shared" ca="1" si="473"/>
        <v>0</v>
      </c>
      <c r="MG132" s="163">
        <f t="shared" ca="1" si="473"/>
        <v>70</v>
      </c>
      <c r="MH132" s="163">
        <f t="shared" ca="1" si="473"/>
        <v>50</v>
      </c>
      <c r="MI132" s="163">
        <f t="shared" ca="1" si="473"/>
        <v>85</v>
      </c>
      <c r="MJ132" s="163">
        <f t="shared" ca="1" si="473"/>
        <v>50</v>
      </c>
      <c r="MK132" s="161">
        <f t="shared" ca="1" si="397"/>
        <v>1</v>
      </c>
      <c r="ML132" s="161">
        <f t="shared" ca="1" si="398"/>
        <v>1</v>
      </c>
      <c r="MM132" s="161">
        <f t="shared" ca="1" si="399"/>
        <v>1</v>
      </c>
      <c r="MN132" s="161">
        <f t="shared" ca="1" si="320"/>
        <v>1</v>
      </c>
      <c r="MO132" s="161">
        <f t="shared" ca="1" si="320"/>
        <v>1</v>
      </c>
      <c r="MP132" s="163">
        <f t="shared" ca="1" si="473"/>
        <v>1</v>
      </c>
      <c r="MQ132" s="10"/>
      <c r="MR132" s="163">
        <f t="shared" ca="1" si="473"/>
        <v>1</v>
      </c>
      <c r="MS132" s="161">
        <f t="shared" si="321"/>
        <v>1</v>
      </c>
      <c r="MT132" s="163">
        <f t="shared" ca="1" si="473"/>
        <v>0.75</v>
      </c>
      <c r="MU132" s="163">
        <f t="shared" ca="1" si="473"/>
        <v>0.8</v>
      </c>
      <c r="MV132" s="163">
        <f t="shared" ca="1" si="452"/>
        <v>0.82499999999999996</v>
      </c>
      <c r="MW132" s="163">
        <f t="shared" ca="1" si="473"/>
        <v>0.875</v>
      </c>
      <c r="MX132" s="163">
        <f t="shared" ca="1" si="473"/>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65"/>
        <v>0.875</v>
      </c>
      <c r="OV132" s="161">
        <f t="shared" ca="1" si="325"/>
        <v>1</v>
      </c>
      <c r="OW132" s="161">
        <f t="shared" ca="1" si="326"/>
        <v>1</v>
      </c>
      <c r="OX132" s="161" t="str">
        <f t="shared" ca="1" si="327"/>
        <v>-</v>
      </c>
      <c r="OY132" s="193">
        <v>2</v>
      </c>
      <c r="OZ132" s="161" t="str">
        <f t="shared" ca="1" si="328"/>
        <v>-</v>
      </c>
      <c r="PA132" s="161" t="str">
        <f t="shared" ca="1" si="329"/>
        <v>-</v>
      </c>
      <c r="PB132" s="163">
        <f t="shared" ca="1" si="473"/>
        <v>0</v>
      </c>
      <c r="PC132" s="27">
        <v>0</v>
      </c>
    </row>
    <row r="133" spans="1:419" s="143" customFormat="1" hidden="1" outlineLevel="1">
      <c r="A133" s="121">
        <f t="shared" si="462"/>
        <v>128</v>
      </c>
      <c r="B133" s="121">
        <f t="shared" si="390"/>
        <v>13</v>
      </c>
      <c r="C133" s="143">
        <v>101</v>
      </c>
      <c r="D133" s="143" t="s">
        <v>884</v>
      </c>
      <c r="E133" s="143" t="b">
        <v>1</v>
      </c>
      <c r="F133" s="143" t="b">
        <v>0</v>
      </c>
      <c r="G133" s="143" t="b">
        <f t="shared" si="486"/>
        <v>1</v>
      </c>
      <c r="H133" s="139">
        <v>3</v>
      </c>
      <c r="I133" s="32">
        <v>1</v>
      </c>
      <c r="J133" s="139">
        <f t="shared" ca="1" si="490"/>
        <v>1</v>
      </c>
      <c r="K133" s="139">
        <f t="shared" ca="1" si="490"/>
        <v>1</v>
      </c>
      <c r="L133" s="139">
        <f t="shared" ca="1" si="490"/>
        <v>1</v>
      </c>
      <c r="M133" s="139">
        <f t="shared" ca="1" si="490"/>
        <v>1</v>
      </c>
      <c r="N133" s="139">
        <f t="shared" ca="1" si="490"/>
        <v>1</v>
      </c>
      <c r="O133" s="139">
        <f t="shared" ca="1" si="490"/>
        <v>1</v>
      </c>
      <c r="P133" s="139">
        <f t="shared" ca="1" si="490"/>
        <v>1</v>
      </c>
      <c r="Q133" s="139">
        <f t="shared" ca="1" si="490"/>
        <v>1</v>
      </c>
      <c r="R133" s="139">
        <f t="shared" ca="1" si="490"/>
        <v>2</v>
      </c>
      <c r="S133" s="139">
        <f t="shared" ca="1" si="492"/>
        <v>1</v>
      </c>
      <c r="T133" s="139">
        <f t="shared" ca="1" si="492"/>
        <v>1</v>
      </c>
      <c r="U133" s="139">
        <f t="shared" ca="1" si="492"/>
        <v>1</v>
      </c>
      <c r="V133" s="139">
        <f t="shared" ca="1" si="492"/>
        <v>1</v>
      </c>
      <c r="W133" s="139">
        <f t="shared" ca="1" si="490"/>
        <v>1</v>
      </c>
      <c r="X133" s="139">
        <f t="shared" ca="1" si="490"/>
        <v>1</v>
      </c>
      <c r="Y133" s="139">
        <f t="shared" ca="1" si="490"/>
        <v>1</v>
      </c>
      <c r="Z133" s="139">
        <f t="shared" ca="1" si="490"/>
        <v>1</v>
      </c>
      <c r="AA133" s="139">
        <f t="shared" ca="1" si="490"/>
        <v>1</v>
      </c>
      <c r="AB133" s="139">
        <f t="shared" ca="1" si="490"/>
        <v>1</v>
      </c>
      <c r="AC133" s="139">
        <f t="shared" ca="1" si="490"/>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49654822592 SE CropgrazeFALSE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1"/>
        <v>1</v>
      </c>
      <c r="AP133" s="161" t="str">
        <f t="shared" si="471"/>
        <v>-</v>
      </c>
      <c r="AQ133" s="161" t="str">
        <f t="shared" si="471"/>
        <v>-</v>
      </c>
      <c r="AR133" s="161" t="str">
        <f t="shared" si="471"/>
        <v>-</v>
      </c>
      <c r="AS133" s="161" t="b">
        <f t="shared" si="471"/>
        <v>1</v>
      </c>
      <c r="AT133" s="161" t="b">
        <f t="shared" si="471"/>
        <v>0</v>
      </c>
      <c r="AU133" s="161">
        <f t="shared" ca="1" si="297"/>
        <v>0</v>
      </c>
      <c r="AV133" s="161" t="b">
        <f t="shared" ca="1" si="495"/>
        <v>0</v>
      </c>
      <c r="AW133" s="161" t="b">
        <f t="shared" ca="1" si="495"/>
        <v>0</v>
      </c>
      <c r="AX133" s="161" t="str">
        <f t="shared" ca="1" si="495"/>
        <v>-</v>
      </c>
      <c r="AY133" s="161" t="str">
        <f t="shared" ca="1" si="495"/>
        <v>-</v>
      </c>
      <c r="AZ133" s="161" t="str">
        <f t="shared" ca="1" si="495"/>
        <v>-</v>
      </c>
      <c r="BA133" s="10"/>
      <c r="BB133" s="161" t="b">
        <f t="shared" si="299"/>
        <v>1</v>
      </c>
      <c r="BC133" s="163" t="b">
        <f t="shared" ca="1" si="496"/>
        <v>1</v>
      </c>
      <c r="BD133" s="163" t="b">
        <f t="shared" ca="1" si="496"/>
        <v>1</v>
      </c>
      <c r="BE133" s="162">
        <f t="shared" si="351"/>
        <v>3108</v>
      </c>
      <c r="BF133" s="163" t="str">
        <f t="shared" ca="1" si="496"/>
        <v>-</v>
      </c>
      <c r="BG133" s="163" t="str">
        <f t="shared" ca="1" si="496"/>
        <v>-</v>
      </c>
      <c r="BH133" s="163" t="str">
        <f t="shared" ca="1" si="496"/>
        <v>-</v>
      </c>
      <c r="BI133" s="163" t="str">
        <f t="shared" ca="1" si="496"/>
        <v>-</v>
      </c>
      <c r="BJ133" s="163" t="str">
        <f t="shared" ca="1" si="496"/>
        <v>-</v>
      </c>
      <c r="BK133" s="163">
        <f t="shared" ca="1" si="496"/>
        <v>1</v>
      </c>
      <c r="BL133" s="163">
        <f t="shared" ca="1" si="496"/>
        <v>1</v>
      </c>
      <c r="BM133" s="163" t="str">
        <f t="shared" ca="1" si="496"/>
        <v>-</v>
      </c>
      <c r="BN133" s="163" t="str">
        <f t="shared" ca="1" si="496"/>
        <v>-</v>
      </c>
      <c r="BO133" s="163" t="b">
        <f t="shared" ca="1" si="301"/>
        <v>0</v>
      </c>
      <c r="BP133" s="163" t="b">
        <f t="shared" ca="1" si="474"/>
        <v>0</v>
      </c>
      <c r="BQ133" s="163" t="b">
        <f t="shared" ca="1" si="474"/>
        <v>0</v>
      </c>
      <c r="BR133" s="163" t="b">
        <f t="shared" ca="1" si="474"/>
        <v>0</v>
      </c>
      <c r="BS133" s="163" t="b">
        <f t="shared" ca="1" si="474"/>
        <v>0</v>
      </c>
      <c r="BT133" s="163" t="b">
        <f t="shared" ca="1" si="474"/>
        <v>0</v>
      </c>
      <c r="BU133" s="163" t="b">
        <f t="shared" ca="1" si="474"/>
        <v>0</v>
      </c>
      <c r="BV133" s="163" t="b">
        <f t="shared" ca="1" si="474"/>
        <v>0</v>
      </c>
      <c r="BW133" s="163" t="b">
        <f t="shared" ca="1" si="474"/>
        <v>0</v>
      </c>
      <c r="BX133" s="163" t="str">
        <f t="shared" ca="1" si="478"/>
        <v>-</v>
      </c>
      <c r="BY133" s="163" t="str">
        <f t="shared" ref="BY133:CF148" ca="1" si="500">OFFSET(BY$5,$B133,0)</f>
        <v>-</v>
      </c>
      <c r="BZ133" s="163" t="str">
        <f t="shared" ca="1" si="500"/>
        <v>-</v>
      </c>
      <c r="CA133" s="163" t="str">
        <f t="shared" ca="1" si="500"/>
        <v>-</v>
      </c>
      <c r="CB133" s="163" t="str">
        <f t="shared" ca="1" si="500"/>
        <v>-</v>
      </c>
      <c r="CC133" s="163" t="str">
        <f t="shared" ca="1" si="500"/>
        <v>-</v>
      </c>
      <c r="CD133" s="163" t="str">
        <f t="shared" ca="1" si="500"/>
        <v>-</v>
      </c>
      <c r="CE133" s="163" t="str">
        <f t="shared" ca="1" si="500"/>
        <v>-</v>
      </c>
      <c r="CF133" s="163" t="str">
        <f t="shared" ca="1" si="500"/>
        <v>-</v>
      </c>
      <c r="CG133" s="163" t="str">
        <f t="shared" ca="1" si="478"/>
        <v>-</v>
      </c>
      <c r="CH133" s="163" t="str">
        <f t="shared" ca="1" si="478"/>
        <v>-</v>
      </c>
      <c r="CI133" s="163" t="str">
        <f t="shared" ca="1" si="478"/>
        <v>-</v>
      </c>
      <c r="CJ133" s="163" t="str">
        <f t="shared" ca="1" si="478"/>
        <v>-</v>
      </c>
      <c r="CK133" s="163" t="str">
        <f t="shared" ca="1" si="478"/>
        <v>-</v>
      </c>
      <c r="CL133" s="163" t="str">
        <f t="shared" ca="1" si="478"/>
        <v>-</v>
      </c>
      <c r="CM133" s="163" t="str">
        <f t="shared" ca="1" si="478"/>
        <v>-</v>
      </c>
      <c r="CN133" s="163" t="str">
        <f t="shared" ca="1" si="478"/>
        <v>-</v>
      </c>
      <c r="CO133" s="163" t="str">
        <f t="shared" ca="1" si="478"/>
        <v>-</v>
      </c>
      <c r="CP133" s="163" t="str">
        <f t="shared" ca="1" si="478"/>
        <v>-</v>
      </c>
      <c r="CQ133" s="163" t="str">
        <f t="shared" ca="1" si="478"/>
        <v>-</v>
      </c>
      <c r="CR133" s="163" t="str">
        <f t="shared" ca="1" si="478"/>
        <v>-</v>
      </c>
      <c r="CS133" s="163" t="str">
        <f t="shared" ca="1" si="478"/>
        <v>-</v>
      </c>
      <c r="CT133" s="163" t="str">
        <f t="shared" ca="1" si="478"/>
        <v>-</v>
      </c>
      <c r="CU133" s="163" t="str">
        <f t="shared" ca="1" si="493"/>
        <v>-</v>
      </c>
      <c r="CV133" s="163" t="str">
        <f t="shared" ca="1" si="493"/>
        <v>-</v>
      </c>
      <c r="CW133" s="163" t="str">
        <f t="shared" ca="1" si="493"/>
        <v>-</v>
      </c>
      <c r="CX133" s="163" t="str">
        <f t="shared" ca="1" si="493"/>
        <v>-</v>
      </c>
      <c r="CY133" s="163" t="str">
        <f t="shared" ca="1" si="493"/>
        <v>-</v>
      </c>
      <c r="CZ133" s="163" t="str">
        <f t="shared" ca="1" si="493"/>
        <v>-</v>
      </c>
      <c r="DA133" s="163" t="str">
        <f t="shared" ca="1" si="493"/>
        <v>-</v>
      </c>
      <c r="DB133" s="163" t="str">
        <f t="shared" ca="1" si="493"/>
        <v>-</v>
      </c>
      <c r="DC133" s="163" t="str">
        <f t="shared" ca="1" si="478"/>
        <v>-</v>
      </c>
      <c r="DD133" s="163" t="str">
        <f t="shared" ref="DD133:DK148" ca="1" si="501">OFFSET(DD$5,$B133,0)</f>
        <v>-</v>
      </c>
      <c r="DE133" s="163" t="str">
        <f t="shared" ca="1" si="501"/>
        <v>-</v>
      </c>
      <c r="DF133" s="163" t="str">
        <f t="shared" ca="1" si="501"/>
        <v>-</v>
      </c>
      <c r="DG133" s="163" t="str">
        <f t="shared" ca="1" si="501"/>
        <v>-</v>
      </c>
      <c r="DH133" s="163" t="str">
        <f t="shared" ca="1" si="501"/>
        <v>-</v>
      </c>
      <c r="DI133" s="163" t="str">
        <f t="shared" ca="1" si="501"/>
        <v>-</v>
      </c>
      <c r="DJ133" s="163" t="str">
        <f t="shared" ca="1" si="501"/>
        <v>-</v>
      </c>
      <c r="DK133" s="163" t="str">
        <f t="shared" ca="1" si="501"/>
        <v>-</v>
      </c>
      <c r="DL133" s="10"/>
      <c r="DM133" s="163" t="str">
        <f t="shared" ca="1" si="496"/>
        <v>-</v>
      </c>
      <c r="DN133" s="163" t="str">
        <f t="shared" ca="1" si="496"/>
        <v>-</v>
      </c>
      <c r="DO133" s="163" t="str">
        <f t="shared" ca="1" si="496"/>
        <v>-</v>
      </c>
      <c r="DP133" s="163" t="str">
        <f t="shared" ca="1" si="496"/>
        <v>-</v>
      </c>
      <c r="DQ133" s="163" t="str">
        <f t="shared" ca="1" si="496"/>
        <v>-</v>
      </c>
      <c r="DR133" s="163" t="str">
        <f t="shared" ca="1" si="496"/>
        <v>-</v>
      </c>
      <c r="DS133" s="163" t="str">
        <f t="shared" ca="1" si="496"/>
        <v>-</v>
      </c>
      <c r="DT133" s="163" t="str">
        <f t="shared" ca="1" si="496"/>
        <v>-</v>
      </c>
      <c r="DU133" s="163" t="str">
        <f t="shared" ca="1" si="496"/>
        <v>-</v>
      </c>
      <c r="DV133" s="163" t="str">
        <f t="shared" ca="1" si="496"/>
        <v>-</v>
      </c>
      <c r="DW133" s="163" t="str">
        <f t="shared" ca="1" si="496"/>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2"/>
        <v>-</v>
      </c>
      <c r="EJ133" s="163" t="str">
        <f t="shared" ca="1" si="482"/>
        <v>-</v>
      </c>
      <c r="EK133" s="163" t="str">
        <f t="shared" ca="1" si="482"/>
        <v>-</v>
      </c>
      <c r="EL133" s="163" t="str">
        <f t="shared" ca="1" si="482"/>
        <v>-</v>
      </c>
      <c r="EM133" s="163" t="str">
        <f t="shared" ca="1" si="482"/>
        <v>-</v>
      </c>
      <c r="EN133" s="163" t="str">
        <f t="shared" ca="1" si="482"/>
        <v>-</v>
      </c>
      <c r="EO133" s="163" t="str">
        <f t="shared" ca="1" si="482"/>
        <v>-</v>
      </c>
      <c r="EP133" s="163" t="str">
        <f t="shared" ca="1" si="482"/>
        <v>-</v>
      </c>
      <c r="EQ133" s="163">
        <f t="shared" ca="1" si="482"/>
        <v>1</v>
      </c>
      <c r="ER133" s="163">
        <f t="shared" ca="1" si="482"/>
        <v>1</v>
      </c>
      <c r="ES133" s="163">
        <f t="shared" ca="1" si="482"/>
        <v>0</v>
      </c>
      <c r="ET133" s="163" t="str">
        <f t="shared" ca="1" si="482"/>
        <v>-</v>
      </c>
      <c r="EU133" s="163" t="str">
        <f t="shared" ca="1" si="482"/>
        <v>-</v>
      </c>
      <c r="EV133" s="163" t="str">
        <f t="shared" ca="1" si="482"/>
        <v>-</v>
      </c>
      <c r="EW133" s="163" t="str">
        <f t="shared" ca="1" si="482"/>
        <v>-</v>
      </c>
      <c r="EX133" s="163" t="str">
        <f t="shared" ca="1" si="482"/>
        <v>-</v>
      </c>
      <c r="EY133" s="163" t="str">
        <f t="shared" ca="1" si="479"/>
        <v>-</v>
      </c>
      <c r="EZ133" s="163" t="str">
        <f t="shared" ca="1" si="479"/>
        <v>-</v>
      </c>
      <c r="FA133" s="163">
        <f t="shared" ca="1" si="479"/>
        <v>0</v>
      </c>
      <c r="FB133" s="163" t="str">
        <f t="shared" ca="1" si="479"/>
        <v>-</v>
      </c>
      <c r="FC133" s="163" t="str">
        <f t="shared" ca="1" si="479"/>
        <v>-</v>
      </c>
      <c r="FD133" s="163" t="str">
        <f t="shared" ca="1" si="479"/>
        <v>-</v>
      </c>
      <c r="FE133" s="163" t="str">
        <f t="shared" ca="1" si="479"/>
        <v>-</v>
      </c>
      <c r="FF133" s="163" t="str">
        <f t="shared" ca="1" si="479"/>
        <v>-</v>
      </c>
      <c r="FG133" s="163">
        <f t="shared" ca="1" si="479"/>
        <v>0</v>
      </c>
      <c r="FH133" s="163">
        <f t="shared" ca="1" si="479"/>
        <v>0</v>
      </c>
      <c r="FI133" s="163">
        <f t="shared" ca="1" si="479"/>
        <v>0</v>
      </c>
      <c r="FJ133" s="163">
        <f t="shared" ca="1" si="476"/>
        <v>0</v>
      </c>
      <c r="FK133" s="163">
        <f t="shared" ca="1" si="476"/>
        <v>0</v>
      </c>
      <c r="FL133" s="163">
        <f t="shared" ca="1" si="476"/>
        <v>0</v>
      </c>
      <c r="FM133" s="163">
        <f t="shared" ca="1" si="476"/>
        <v>0</v>
      </c>
      <c r="FN133" s="163" t="str">
        <f t="shared" ca="1" si="476"/>
        <v>-</v>
      </c>
      <c r="FO133" s="163" t="str">
        <f t="shared" ca="1" si="476"/>
        <v>-</v>
      </c>
      <c r="FP133" s="163" t="str">
        <f t="shared" ca="1" si="476"/>
        <v>-</v>
      </c>
      <c r="FQ133" s="163" t="str">
        <f t="shared" ca="1" si="476"/>
        <v>-</v>
      </c>
      <c r="FR133" s="163" t="str">
        <f t="shared" ca="1" si="476"/>
        <v>-</v>
      </c>
      <c r="FS133" s="163" t="str">
        <f t="shared" ca="1" si="476"/>
        <v>-</v>
      </c>
      <c r="FT133" s="163" t="str">
        <f t="shared" ca="1" si="476"/>
        <v>-</v>
      </c>
      <c r="FU133" s="163" t="str">
        <f t="shared" ca="1" si="477"/>
        <v>-</v>
      </c>
      <c r="FV133" s="163" t="str">
        <f t="shared" ca="1" si="477"/>
        <v>-</v>
      </c>
      <c r="FW133" s="163" t="str">
        <f t="shared" ca="1" si="477"/>
        <v>-</v>
      </c>
      <c r="FX133" s="163" t="str">
        <f t="shared" ca="1" si="477"/>
        <v>-</v>
      </c>
      <c r="FY133" s="10"/>
      <c r="FZ133" s="163">
        <f t="shared" ca="1" si="477"/>
        <v>1</v>
      </c>
      <c r="GA133" s="163" t="str">
        <f t="shared" ca="1" si="477"/>
        <v>-</v>
      </c>
      <c r="GB133" s="163" t="str">
        <f t="shared" ca="1" si="477"/>
        <v>-</v>
      </c>
      <c r="GC133" s="163" t="str">
        <f t="shared" ca="1" si="477"/>
        <v>-</v>
      </c>
      <c r="GD133" s="163" t="str">
        <f t="shared" ca="1" si="477"/>
        <v>-</v>
      </c>
      <c r="GE133" s="163" t="b">
        <f t="shared" ca="1" si="477"/>
        <v>0</v>
      </c>
      <c r="GF133" s="163" t="str">
        <f t="shared" ca="1" si="477"/>
        <v>-</v>
      </c>
      <c r="GG133" s="163">
        <f t="shared" ca="1" si="477"/>
        <v>0</v>
      </c>
      <c r="GH133" s="163" t="str">
        <f t="shared" ca="1" si="477"/>
        <v>-</v>
      </c>
      <c r="GI133" s="161" cm="1">
        <f t="array" aca="1" ref="GI133" ca="1">INDEX(i.rev,$K133,GI$15)</f>
        <v>1</v>
      </c>
      <c r="GJ133" s="163">
        <f t="shared" ca="1" si="497"/>
        <v>0</v>
      </c>
      <c r="GK133" s="163">
        <f t="shared" ca="1" si="497"/>
        <v>1</v>
      </c>
      <c r="GL133" s="163">
        <f t="shared" ca="1" si="497"/>
        <v>0</v>
      </c>
      <c r="GM133" s="163">
        <f t="shared" ca="1" si="497"/>
        <v>1</v>
      </c>
      <c r="GN133" s="163">
        <f t="shared" ca="1" si="497"/>
        <v>1</v>
      </c>
      <c r="GO133" s="163">
        <f t="shared" ca="1" si="497"/>
        <v>1</v>
      </c>
      <c r="GP133" s="163">
        <f t="shared" ca="1" si="497"/>
        <v>0</v>
      </c>
      <c r="GQ133" s="163">
        <f t="shared" ca="1" si="497"/>
        <v>0</v>
      </c>
      <c r="GR133" s="163">
        <f t="shared" ca="1" si="497"/>
        <v>0</v>
      </c>
      <c r="GS133" s="163">
        <f t="shared" ca="1" si="497"/>
        <v>0</v>
      </c>
      <c r="GT133" s="163">
        <f t="shared" ca="1" si="497"/>
        <v>0</v>
      </c>
      <c r="GU133" s="163">
        <f t="shared" ca="1" si="497"/>
        <v>0</v>
      </c>
      <c r="GV133" s="163">
        <f t="shared" ca="1" si="497"/>
        <v>0</v>
      </c>
      <c r="GW133" s="163">
        <f t="shared" ca="1" si="497"/>
        <v>0</v>
      </c>
      <c r="GX133" s="163">
        <f t="shared" ca="1" si="497"/>
        <v>0</v>
      </c>
      <c r="GY133" s="163">
        <f t="shared" ca="1" si="497"/>
        <v>0</v>
      </c>
      <c r="GZ133" s="161" cm="1">
        <f t="array" aca="1" ref="GZ133" ca="1">INDEX(i.rev,$K133,GZ$15)</f>
        <v>0</v>
      </c>
      <c r="HA133" s="163">
        <f t="shared" ca="1" si="395"/>
        <v>0</v>
      </c>
      <c r="HB133" s="161" cm="1">
        <f t="array" aca="1" ref="HB133" ca="1">INDEX(i.rev,$K133,HB$15)</f>
        <v>1</v>
      </c>
      <c r="HC133" s="163">
        <f t="shared" ca="1" si="487"/>
        <v>0</v>
      </c>
      <c r="HD133" s="163">
        <f t="shared" ca="1" si="487"/>
        <v>0</v>
      </c>
      <c r="HE133" s="163">
        <f t="shared" ca="1" si="487"/>
        <v>0</v>
      </c>
      <c r="HF133" s="163">
        <f t="shared" ca="1" si="487"/>
        <v>0</v>
      </c>
      <c r="HG133" s="163">
        <f t="shared" ca="1" si="487"/>
        <v>0</v>
      </c>
      <c r="HH133" s="163">
        <f t="shared" ca="1" si="487"/>
        <v>0</v>
      </c>
      <c r="HI133" s="163">
        <f t="shared" ca="1" si="487"/>
        <v>0</v>
      </c>
      <c r="HJ133" s="10">
        <f>HJ132+0.15</f>
        <v>0.3</v>
      </c>
      <c r="HK133" s="163" t="str">
        <f t="shared" ca="1" si="483"/>
        <v>-</v>
      </c>
      <c r="HL133" s="163" t="str">
        <f t="shared" ca="1" si="483"/>
        <v>-</v>
      </c>
      <c r="HM133" s="163" t="str">
        <f t="shared" ca="1" si="483"/>
        <v>-</v>
      </c>
      <c r="HN133" s="163" t="str">
        <f t="shared" ca="1" si="483"/>
        <v>-</v>
      </c>
      <c r="HO133" s="161">
        <f t="shared" ref="HO133:HO155" si="502">HJ133*$HO$15</f>
        <v>30</v>
      </c>
      <c r="HP133" s="161" t="b">
        <f t="shared" si="498"/>
        <v>0</v>
      </c>
      <c r="HQ133" s="161" t="b">
        <f t="shared" si="498"/>
        <v>0</v>
      </c>
      <c r="HR133" s="161" t="b">
        <f t="shared" si="498"/>
        <v>1</v>
      </c>
      <c r="HS133" s="163">
        <f t="shared" ca="1" si="487"/>
        <v>0</v>
      </c>
      <c r="HT133" s="161">
        <f t="shared" ca="1" si="311"/>
        <v>1</v>
      </c>
      <c r="HU133" s="161">
        <f t="shared" ca="1" si="311"/>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1"/>
        <v>-</v>
      </c>
      <c r="II133" s="163" t="b">
        <f t="shared" ca="1" si="481"/>
        <v>1</v>
      </c>
      <c r="IJ133" s="163">
        <f t="shared" ca="1" si="481"/>
        <v>0</v>
      </c>
      <c r="IK133" s="163" t="str">
        <f t="shared" ca="1" si="481"/>
        <v>-</v>
      </c>
      <c r="IL133" s="163" t="str">
        <f t="shared" ca="1" si="481"/>
        <v>-</v>
      </c>
      <c r="IM133" s="163" t="str">
        <f t="shared" ca="1" si="481"/>
        <v>-</v>
      </c>
      <c r="IN133" s="163" t="str">
        <f t="shared" ca="1" si="481"/>
        <v>-</v>
      </c>
      <c r="IO133" s="163" t="str">
        <f t="shared" ca="1" si="481"/>
        <v>-</v>
      </c>
      <c r="IP133" s="163">
        <f t="shared" ca="1" si="481"/>
        <v>0</v>
      </c>
      <c r="IQ133" s="163" t="str">
        <f t="shared" ca="1" si="481"/>
        <v>-</v>
      </c>
      <c r="IR133" s="163" t="str">
        <f t="shared" ca="1" si="481"/>
        <v>-</v>
      </c>
      <c r="IS133" s="163" t="str">
        <f t="shared" ca="1" si="481"/>
        <v>-</v>
      </c>
      <c r="IT133" s="163">
        <f t="shared" ca="1" si="481"/>
        <v>500</v>
      </c>
      <c r="IU133" s="163">
        <f t="shared" ca="1" si="481"/>
        <v>500</v>
      </c>
      <c r="IV133" s="163" t="str">
        <f t="shared" ca="1" si="481"/>
        <v>-</v>
      </c>
      <c r="IW133" s="163" t="str">
        <f t="shared" ca="1" si="481"/>
        <v>-</v>
      </c>
      <c r="IX133" s="163" t="str">
        <f t="shared" ca="1" si="499"/>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316"/>
        <v>4.4999999999999998E-2</v>
      </c>
      <c r="MA133" s="161">
        <f t="shared" ca="1" si="317"/>
        <v>4.4999999999999998E-2</v>
      </c>
      <c r="MB133" s="163">
        <f t="shared" ca="1" si="473"/>
        <v>1</v>
      </c>
      <c r="MC133" s="163">
        <f t="shared" ca="1" si="473"/>
        <v>0</v>
      </c>
      <c r="MD133" s="163">
        <f t="shared" ca="1" si="473"/>
        <v>1</v>
      </c>
      <c r="ME133" s="163">
        <f t="shared" ca="1" si="473"/>
        <v>1</v>
      </c>
      <c r="MF133" s="163">
        <f t="shared" ca="1" si="473"/>
        <v>0</v>
      </c>
      <c r="MG133" s="163">
        <f t="shared" ca="1" si="473"/>
        <v>70</v>
      </c>
      <c r="MH133" s="163">
        <f t="shared" ca="1" si="473"/>
        <v>50</v>
      </c>
      <c r="MI133" s="163">
        <f t="shared" ca="1" si="473"/>
        <v>85</v>
      </c>
      <c r="MJ133" s="163">
        <f t="shared" ca="1" si="473"/>
        <v>50</v>
      </c>
      <c r="MK133" s="161">
        <f t="shared" ca="1" si="397"/>
        <v>1</v>
      </c>
      <c r="ML133" s="161">
        <f t="shared" ca="1" si="398"/>
        <v>1</v>
      </c>
      <c r="MM133" s="161">
        <f t="shared" ca="1" si="399"/>
        <v>1</v>
      </c>
      <c r="MN133" s="161">
        <f t="shared" ca="1" si="320"/>
        <v>1</v>
      </c>
      <c r="MO133" s="161">
        <f t="shared" ca="1" si="320"/>
        <v>1</v>
      </c>
      <c r="MP133" s="163">
        <f t="shared" ca="1" si="473"/>
        <v>1</v>
      </c>
      <c r="MQ133" s="10"/>
      <c r="MR133" s="163">
        <f t="shared" ca="1" si="473"/>
        <v>1</v>
      </c>
      <c r="MS133" s="161">
        <f t="shared" ca="1" si="321"/>
        <v>1</v>
      </c>
      <c r="MT133" s="163">
        <f t="shared" ca="1" si="473"/>
        <v>0.75</v>
      </c>
      <c r="MU133" s="163">
        <f t="shared" ca="1" si="473"/>
        <v>0.8</v>
      </c>
      <c r="MV133" s="163">
        <f t="shared" ca="1" si="452"/>
        <v>0.82499999999999996</v>
      </c>
      <c r="MW133" s="163">
        <f t="shared" ca="1" si="473"/>
        <v>0.875</v>
      </c>
      <c r="MX133" s="163">
        <f t="shared" ca="1" si="473"/>
        <v>0.9</v>
      </c>
      <c r="MY133" s="163">
        <f t="shared" ca="1" si="491"/>
        <v>0.75</v>
      </c>
      <c r="MZ133" s="163">
        <f t="shared" ca="1" si="491"/>
        <v>0.78142857142857147</v>
      </c>
      <c r="NA133" s="163">
        <f t="shared" ca="1" si="491"/>
        <v>0.82499999999999996</v>
      </c>
      <c r="NB133" s="163">
        <f t="shared" ca="1" si="491"/>
        <v>0.875</v>
      </c>
      <c r="NC133" s="163">
        <f t="shared" ca="1" si="491"/>
        <v>0.9</v>
      </c>
      <c r="ND133" s="163">
        <f t="shared" ca="1" si="491"/>
        <v>0.9</v>
      </c>
      <c r="NE133" s="163">
        <f t="shared" ca="1" si="491"/>
        <v>0.75</v>
      </c>
      <c r="NF133" s="163">
        <f t="shared" ca="1" si="491"/>
        <v>0.78142857142857147</v>
      </c>
      <c r="NG133" s="163">
        <f t="shared" ca="1" si="491"/>
        <v>0.82499999999999996</v>
      </c>
      <c r="NH133" s="163">
        <f t="shared" ca="1" si="491"/>
        <v>0.875</v>
      </c>
      <c r="NI133" s="163">
        <f t="shared" ca="1" si="491"/>
        <v>0.9</v>
      </c>
      <c r="NJ133" s="163">
        <f t="shared" ca="1" si="491"/>
        <v>0.9</v>
      </c>
      <c r="NK133" s="163">
        <f t="shared" ca="1" si="491"/>
        <v>0.75</v>
      </c>
      <c r="NL133" s="163">
        <f t="shared" ca="1" si="491"/>
        <v>0.78142857142857147</v>
      </c>
      <c r="NM133" s="163">
        <f t="shared" ca="1" si="491"/>
        <v>0.82499999999999996</v>
      </c>
      <c r="NN133" s="163">
        <f t="shared" ca="1" si="491"/>
        <v>0.875</v>
      </c>
      <c r="NO133" s="163">
        <f t="shared" ca="1" si="491"/>
        <v>0.9</v>
      </c>
      <c r="NP133" s="163">
        <f t="shared" ca="1" si="491"/>
        <v>0.9</v>
      </c>
      <c r="NQ133" s="163">
        <f t="shared" ca="1" si="491"/>
        <v>0.75</v>
      </c>
      <c r="NR133" s="163">
        <f t="shared" ca="1" si="491"/>
        <v>0.78142857142857147</v>
      </c>
      <c r="NS133" s="163">
        <f t="shared" ca="1" si="491"/>
        <v>0.82499999999999996</v>
      </c>
      <c r="NT133" s="163">
        <f t="shared" ca="1" si="491"/>
        <v>0.875</v>
      </c>
      <c r="NU133" s="163">
        <f t="shared" ca="1" si="491"/>
        <v>0.9</v>
      </c>
      <c r="NV133" s="163">
        <f t="shared" ca="1" si="491"/>
        <v>0.9</v>
      </c>
      <c r="NW133" s="163">
        <f t="shared" ca="1" si="491"/>
        <v>0.75</v>
      </c>
      <c r="NX133" s="163">
        <f t="shared" ca="1" si="491"/>
        <v>0.78142857142857147</v>
      </c>
      <c r="NY133" s="163">
        <f t="shared" ca="1" si="491"/>
        <v>0.82499999999999996</v>
      </c>
      <c r="NZ133" s="163">
        <f t="shared" ca="1" si="491"/>
        <v>0.875</v>
      </c>
      <c r="OA133" s="163">
        <f t="shared" ca="1" si="491"/>
        <v>0.9</v>
      </c>
      <c r="OB133" s="163">
        <f t="shared" ca="1" si="491"/>
        <v>0.9</v>
      </c>
      <c r="OC133" s="163">
        <f t="shared" ca="1" si="491"/>
        <v>0.75</v>
      </c>
      <c r="OD133" s="163">
        <f t="shared" ca="1" si="491"/>
        <v>0.78142857142857147</v>
      </c>
      <c r="OE133" s="163">
        <f t="shared" ca="1" si="491"/>
        <v>0.82499999999999996</v>
      </c>
      <c r="OF133" s="163">
        <f t="shared" ca="1" si="491"/>
        <v>0.875</v>
      </c>
      <c r="OG133" s="163">
        <f t="shared" ca="1" si="491"/>
        <v>0.9</v>
      </c>
      <c r="OH133" s="163">
        <f t="shared" ca="1" si="491"/>
        <v>0.9</v>
      </c>
      <c r="OI133" s="163">
        <f t="shared" ca="1" si="491"/>
        <v>0.75</v>
      </c>
      <c r="OJ133" s="163">
        <f t="shared" ca="1" si="491"/>
        <v>0.76904761904761909</v>
      </c>
      <c r="OK133" s="163">
        <f t="shared" ca="1" si="491"/>
        <v>0.82000000000000006</v>
      </c>
      <c r="OL133" s="163">
        <f t="shared" ca="1" si="491"/>
        <v>0.875</v>
      </c>
      <c r="OM133" s="163">
        <f t="shared" ca="1" si="491"/>
        <v>0.9</v>
      </c>
      <c r="ON133" s="163">
        <f t="shared" ca="1" si="491"/>
        <v>0.90000000000000013</v>
      </c>
      <c r="OO133" s="163">
        <f t="shared" ca="1" si="491"/>
        <v>0.75</v>
      </c>
      <c r="OP133" s="163">
        <f t="shared" ca="1" si="491"/>
        <v>0.76904761904761909</v>
      </c>
      <c r="OQ133" s="163">
        <f t="shared" ca="1" si="491"/>
        <v>0.82000000000000006</v>
      </c>
      <c r="OR133" s="163">
        <f t="shared" ca="1" si="491"/>
        <v>0.875</v>
      </c>
      <c r="OS133" s="163">
        <f t="shared" ca="1" si="491"/>
        <v>0.9</v>
      </c>
      <c r="OT133" s="163">
        <f t="shared" ca="1" si="491"/>
        <v>0.9</v>
      </c>
      <c r="OU133" s="163">
        <f t="shared" ca="1" si="465"/>
        <v>0.875</v>
      </c>
      <c r="OV133" s="161">
        <f t="shared" ca="1" si="325"/>
        <v>1</v>
      </c>
      <c r="OW133" s="161">
        <f t="shared" ca="1" si="326"/>
        <v>1</v>
      </c>
      <c r="OX133" s="161" t="str">
        <f t="shared" ca="1" si="327"/>
        <v>-</v>
      </c>
      <c r="OY133" s="193">
        <v>2</v>
      </c>
      <c r="OZ133" s="161" t="str">
        <f t="shared" ca="1" si="328"/>
        <v>-</v>
      </c>
      <c r="PA133" s="161" t="str">
        <f t="shared" ca="1" si="329"/>
        <v>-</v>
      </c>
      <c r="PB133" s="163">
        <f t="shared" ca="1" si="473"/>
        <v>0</v>
      </c>
      <c r="PC133" s="27">
        <v>0</v>
      </c>
    </row>
    <row r="134" spans="1:419" s="143" customFormat="1" hidden="1" outlineLevel="1">
      <c r="A134" s="121">
        <f t="shared" si="462"/>
        <v>129</v>
      </c>
      <c r="B134" s="121">
        <f t="shared" si="390"/>
        <v>13</v>
      </c>
      <c r="C134" s="143">
        <v>101</v>
      </c>
      <c r="D134" s="143" t="s">
        <v>884</v>
      </c>
      <c r="E134" s="143" t="b">
        <v>1</v>
      </c>
      <c r="F134" s="143" t="b">
        <v>0</v>
      </c>
      <c r="G134" s="143" t="b">
        <f t="shared" si="486"/>
        <v>1</v>
      </c>
      <c r="H134" s="139">
        <v>3</v>
      </c>
      <c r="I134" s="32">
        <v>1</v>
      </c>
      <c r="J134" s="139">
        <f t="shared" ca="1" si="490"/>
        <v>1</v>
      </c>
      <c r="K134" s="139">
        <f t="shared" ca="1" si="490"/>
        <v>1</v>
      </c>
      <c r="L134" s="139">
        <f t="shared" ca="1" si="490"/>
        <v>1</v>
      </c>
      <c r="M134" s="139">
        <f t="shared" ca="1" si="490"/>
        <v>1</v>
      </c>
      <c r="N134" s="139">
        <f t="shared" ca="1" si="490"/>
        <v>1</v>
      </c>
      <c r="O134" s="139">
        <f t="shared" ca="1" si="490"/>
        <v>1</v>
      </c>
      <c r="P134" s="139">
        <f t="shared" ca="1" si="490"/>
        <v>1</v>
      </c>
      <c r="Q134" s="139">
        <f t="shared" ca="1" si="490"/>
        <v>1</v>
      </c>
      <c r="R134" s="139">
        <f t="shared" ca="1" si="490"/>
        <v>2</v>
      </c>
      <c r="S134" s="139">
        <f t="shared" ca="1" si="492"/>
        <v>1</v>
      </c>
      <c r="T134" s="139">
        <f t="shared" ca="1" si="492"/>
        <v>1</v>
      </c>
      <c r="U134" s="139">
        <f t="shared" ca="1" si="492"/>
        <v>1</v>
      </c>
      <c r="V134" s="139">
        <f t="shared" ca="1" si="492"/>
        <v>1</v>
      </c>
      <c r="W134" s="139">
        <f t="shared" ca="1" si="490"/>
        <v>1</v>
      </c>
      <c r="X134" s="139">
        <f t="shared" ca="1" si="490"/>
        <v>1</v>
      </c>
      <c r="Y134" s="139">
        <f t="shared" ca="1" si="490"/>
        <v>1</v>
      </c>
      <c r="Z134" s="139">
        <f t="shared" ca="1" si="490"/>
        <v>1</v>
      </c>
      <c r="AA134" s="139">
        <f t="shared" ca="1" si="490"/>
        <v>1</v>
      </c>
      <c r="AB134" s="139">
        <f t="shared" ca="1" si="490"/>
        <v>1</v>
      </c>
      <c r="AC134" s="139">
        <f t="shared" ca="1" si="490"/>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49655822592 SE CropgrazeFALSE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1"/>
        <v>1</v>
      </c>
      <c r="AP134" s="161" t="str">
        <f t="shared" si="471"/>
        <v>-</v>
      </c>
      <c r="AQ134" s="161" t="str">
        <f t="shared" si="471"/>
        <v>-</v>
      </c>
      <c r="AR134" s="161" t="str">
        <f t="shared" si="471"/>
        <v>-</v>
      </c>
      <c r="AS134" s="161" t="b">
        <f t="shared" si="471"/>
        <v>1</v>
      </c>
      <c r="AT134" s="161" t="b">
        <f t="shared" si="471"/>
        <v>0</v>
      </c>
      <c r="AU134" s="161">
        <f t="shared" ca="1" si="297"/>
        <v>0</v>
      </c>
      <c r="AV134" s="161" t="b">
        <f t="shared" ca="1" si="495"/>
        <v>0</v>
      </c>
      <c r="AW134" s="161" t="b">
        <f t="shared" ca="1" si="495"/>
        <v>0</v>
      </c>
      <c r="AX134" s="161" t="str">
        <f t="shared" ca="1" si="495"/>
        <v>-</v>
      </c>
      <c r="AY134" s="161" t="str">
        <f t="shared" ca="1" si="495"/>
        <v>-</v>
      </c>
      <c r="AZ134" s="161" t="str">
        <f t="shared" ca="1" si="495"/>
        <v>-</v>
      </c>
      <c r="BA134" s="10"/>
      <c r="BB134" s="161" t="b">
        <f t="shared" si="299"/>
        <v>1</v>
      </c>
      <c r="BC134" s="163" t="b">
        <f t="shared" ca="1" si="496"/>
        <v>1</v>
      </c>
      <c r="BD134" s="163" t="b">
        <f t="shared" ca="1" si="496"/>
        <v>1</v>
      </c>
      <c r="BE134" s="162">
        <f t="shared" si="351"/>
        <v>3108</v>
      </c>
      <c r="BF134" s="163" t="str">
        <f t="shared" ca="1" si="496"/>
        <v>-</v>
      </c>
      <c r="BG134" s="163" t="str">
        <f t="shared" ca="1" si="496"/>
        <v>-</v>
      </c>
      <c r="BH134" s="163" t="str">
        <f t="shared" ca="1" si="496"/>
        <v>-</v>
      </c>
      <c r="BI134" s="163" t="str">
        <f t="shared" ca="1" si="496"/>
        <v>-</v>
      </c>
      <c r="BJ134" s="163" t="str">
        <f t="shared" ca="1" si="496"/>
        <v>-</v>
      </c>
      <c r="BK134" s="163">
        <f t="shared" ca="1" si="496"/>
        <v>1</v>
      </c>
      <c r="BL134" s="163">
        <f t="shared" ca="1" si="496"/>
        <v>1</v>
      </c>
      <c r="BM134" s="163" t="str">
        <f t="shared" ca="1" si="496"/>
        <v>-</v>
      </c>
      <c r="BN134" s="163" t="str">
        <f t="shared" ca="1" si="496"/>
        <v>-</v>
      </c>
      <c r="BO134" s="163" t="b">
        <f t="shared" ca="1" si="301"/>
        <v>0</v>
      </c>
      <c r="BP134" s="163" t="b">
        <f t="shared" ca="1" si="474"/>
        <v>0</v>
      </c>
      <c r="BQ134" s="163" t="b">
        <f t="shared" ca="1" si="474"/>
        <v>0</v>
      </c>
      <c r="BR134" s="163" t="b">
        <f t="shared" ca="1" si="474"/>
        <v>0</v>
      </c>
      <c r="BS134" s="163" t="b">
        <f t="shared" ca="1" si="474"/>
        <v>0</v>
      </c>
      <c r="BT134" s="163" t="b">
        <f t="shared" ca="1" si="474"/>
        <v>0</v>
      </c>
      <c r="BU134" s="163" t="b">
        <f t="shared" ca="1" si="474"/>
        <v>0</v>
      </c>
      <c r="BV134" s="163" t="b">
        <f t="shared" ca="1" si="474"/>
        <v>0</v>
      </c>
      <c r="BW134" s="163" t="b">
        <f t="shared" ca="1" si="474"/>
        <v>0</v>
      </c>
      <c r="BX134" s="163" t="str">
        <f t="shared" ca="1" si="478"/>
        <v>-</v>
      </c>
      <c r="BY134" s="163" t="str">
        <f t="shared" ca="1" si="500"/>
        <v>-</v>
      </c>
      <c r="BZ134" s="163" t="str">
        <f t="shared" ca="1" si="500"/>
        <v>-</v>
      </c>
      <c r="CA134" s="163" t="str">
        <f t="shared" ca="1" si="500"/>
        <v>-</v>
      </c>
      <c r="CB134" s="163" t="str">
        <f t="shared" ca="1" si="500"/>
        <v>-</v>
      </c>
      <c r="CC134" s="163" t="str">
        <f t="shared" ca="1" si="500"/>
        <v>-</v>
      </c>
      <c r="CD134" s="163" t="str">
        <f t="shared" ca="1" si="500"/>
        <v>-</v>
      </c>
      <c r="CE134" s="163" t="str">
        <f t="shared" ca="1" si="500"/>
        <v>-</v>
      </c>
      <c r="CF134" s="163" t="str">
        <f t="shared" ca="1" si="500"/>
        <v>-</v>
      </c>
      <c r="CG134" s="163" t="str">
        <f t="shared" ca="1" si="478"/>
        <v>-</v>
      </c>
      <c r="CH134" s="163" t="str">
        <f t="shared" ca="1" si="478"/>
        <v>-</v>
      </c>
      <c r="CI134" s="163" t="str">
        <f t="shared" ca="1" si="478"/>
        <v>-</v>
      </c>
      <c r="CJ134" s="163" t="str">
        <f t="shared" ca="1" si="478"/>
        <v>-</v>
      </c>
      <c r="CK134" s="163" t="str">
        <f t="shared" ca="1" si="478"/>
        <v>-</v>
      </c>
      <c r="CL134" s="163" t="str">
        <f t="shared" ca="1" si="478"/>
        <v>-</v>
      </c>
      <c r="CM134" s="163" t="str">
        <f t="shared" ca="1" si="478"/>
        <v>-</v>
      </c>
      <c r="CN134" s="163" t="str">
        <f t="shared" ca="1" si="478"/>
        <v>-</v>
      </c>
      <c r="CO134" s="163" t="str">
        <f t="shared" ca="1" si="478"/>
        <v>-</v>
      </c>
      <c r="CP134" s="163" t="str">
        <f t="shared" ca="1" si="478"/>
        <v>-</v>
      </c>
      <c r="CQ134" s="163" t="str">
        <f t="shared" ca="1" si="478"/>
        <v>-</v>
      </c>
      <c r="CR134" s="163" t="str">
        <f t="shared" ca="1" si="478"/>
        <v>-</v>
      </c>
      <c r="CS134" s="163" t="str">
        <f t="shared" ca="1" si="478"/>
        <v>-</v>
      </c>
      <c r="CT134" s="163" t="str">
        <f t="shared" ca="1" si="478"/>
        <v>-</v>
      </c>
      <c r="CU134" s="163" t="str">
        <f t="shared" ca="1" si="493"/>
        <v>-</v>
      </c>
      <c r="CV134" s="163" t="str">
        <f t="shared" ca="1" si="493"/>
        <v>-</v>
      </c>
      <c r="CW134" s="163" t="str">
        <f t="shared" ca="1" si="493"/>
        <v>-</v>
      </c>
      <c r="CX134" s="163" t="str">
        <f t="shared" ca="1" si="493"/>
        <v>-</v>
      </c>
      <c r="CY134" s="163" t="str">
        <f t="shared" ca="1" si="493"/>
        <v>-</v>
      </c>
      <c r="CZ134" s="163" t="str">
        <f t="shared" ca="1" si="493"/>
        <v>-</v>
      </c>
      <c r="DA134" s="163" t="str">
        <f t="shared" ca="1" si="493"/>
        <v>-</v>
      </c>
      <c r="DB134" s="163" t="str">
        <f t="shared" ca="1" si="493"/>
        <v>-</v>
      </c>
      <c r="DC134" s="163" t="str">
        <f t="shared" ca="1" si="478"/>
        <v>-</v>
      </c>
      <c r="DD134" s="163" t="str">
        <f t="shared" ca="1" si="501"/>
        <v>-</v>
      </c>
      <c r="DE134" s="163" t="str">
        <f t="shared" ca="1" si="501"/>
        <v>-</v>
      </c>
      <c r="DF134" s="163" t="str">
        <f t="shared" ca="1" si="501"/>
        <v>-</v>
      </c>
      <c r="DG134" s="163" t="str">
        <f t="shared" ca="1" si="501"/>
        <v>-</v>
      </c>
      <c r="DH134" s="163" t="str">
        <f t="shared" ca="1" si="501"/>
        <v>-</v>
      </c>
      <c r="DI134" s="163" t="str">
        <f t="shared" ca="1" si="501"/>
        <v>-</v>
      </c>
      <c r="DJ134" s="163" t="str">
        <f t="shared" ca="1" si="501"/>
        <v>-</v>
      </c>
      <c r="DK134" s="163" t="str">
        <f t="shared" ca="1" si="501"/>
        <v>-</v>
      </c>
      <c r="DL134" s="10"/>
      <c r="DM134" s="163" t="str">
        <f t="shared" ca="1" si="496"/>
        <v>-</v>
      </c>
      <c r="DN134" s="163" t="str">
        <f t="shared" ca="1" si="496"/>
        <v>-</v>
      </c>
      <c r="DO134" s="163" t="str">
        <f t="shared" ca="1" si="496"/>
        <v>-</v>
      </c>
      <c r="DP134" s="163" t="str">
        <f t="shared" ca="1" si="496"/>
        <v>-</v>
      </c>
      <c r="DQ134" s="163" t="str">
        <f t="shared" ca="1" si="496"/>
        <v>-</v>
      </c>
      <c r="DR134" s="163" t="str">
        <f t="shared" ca="1" si="496"/>
        <v>-</v>
      </c>
      <c r="DS134" s="163" t="str">
        <f t="shared" ca="1" si="496"/>
        <v>-</v>
      </c>
      <c r="DT134" s="163" t="str">
        <f t="shared" ca="1" si="496"/>
        <v>-</v>
      </c>
      <c r="DU134" s="163" t="str">
        <f t="shared" ca="1" si="496"/>
        <v>-</v>
      </c>
      <c r="DV134" s="163" t="str">
        <f t="shared" ca="1" si="496"/>
        <v>-</v>
      </c>
      <c r="DW134" s="163" t="str">
        <f t="shared" ca="1" si="496"/>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2"/>
        <v>-</v>
      </c>
      <c r="EJ134" s="163" t="str">
        <f t="shared" ca="1" si="482"/>
        <v>-</v>
      </c>
      <c r="EK134" s="163" t="str">
        <f t="shared" ca="1" si="482"/>
        <v>-</v>
      </c>
      <c r="EL134" s="163" t="str">
        <f t="shared" ca="1" si="482"/>
        <v>-</v>
      </c>
      <c r="EM134" s="163" t="str">
        <f t="shared" ca="1" si="482"/>
        <v>-</v>
      </c>
      <c r="EN134" s="163" t="str">
        <f t="shared" ca="1" si="482"/>
        <v>-</v>
      </c>
      <c r="EO134" s="163" t="str">
        <f t="shared" ca="1" si="482"/>
        <v>-</v>
      </c>
      <c r="EP134" s="163" t="str">
        <f t="shared" ca="1" si="482"/>
        <v>-</v>
      </c>
      <c r="EQ134" s="163">
        <f t="shared" ca="1" si="482"/>
        <v>1</v>
      </c>
      <c r="ER134" s="163">
        <f t="shared" ca="1" si="482"/>
        <v>1</v>
      </c>
      <c r="ES134" s="163">
        <f t="shared" ca="1" si="482"/>
        <v>0</v>
      </c>
      <c r="ET134" s="163" t="str">
        <f t="shared" ca="1" si="482"/>
        <v>-</v>
      </c>
      <c r="EU134" s="163" t="str">
        <f t="shared" ca="1" si="482"/>
        <v>-</v>
      </c>
      <c r="EV134" s="163" t="str">
        <f t="shared" ca="1" si="482"/>
        <v>-</v>
      </c>
      <c r="EW134" s="163" t="str">
        <f t="shared" ca="1" si="482"/>
        <v>-</v>
      </c>
      <c r="EX134" s="163" t="str">
        <f t="shared" ca="1" si="482"/>
        <v>-</v>
      </c>
      <c r="EY134" s="163" t="str">
        <f t="shared" ca="1" si="479"/>
        <v>-</v>
      </c>
      <c r="EZ134" s="163" t="str">
        <f t="shared" ca="1" si="479"/>
        <v>-</v>
      </c>
      <c r="FA134" s="163">
        <f t="shared" ca="1" si="479"/>
        <v>0</v>
      </c>
      <c r="FB134" s="163" t="str">
        <f t="shared" ca="1" si="479"/>
        <v>-</v>
      </c>
      <c r="FC134" s="163" t="str">
        <f t="shared" ca="1" si="479"/>
        <v>-</v>
      </c>
      <c r="FD134" s="163" t="str">
        <f t="shared" ca="1" si="479"/>
        <v>-</v>
      </c>
      <c r="FE134" s="163" t="str">
        <f t="shared" ca="1" si="479"/>
        <v>-</v>
      </c>
      <c r="FF134" s="163" t="str">
        <f t="shared" ca="1" si="479"/>
        <v>-</v>
      </c>
      <c r="FG134" s="163">
        <f t="shared" ca="1" si="479"/>
        <v>0</v>
      </c>
      <c r="FH134" s="163">
        <f t="shared" ca="1" si="479"/>
        <v>0</v>
      </c>
      <c r="FI134" s="163">
        <f t="shared" ca="1" si="479"/>
        <v>0</v>
      </c>
      <c r="FJ134" s="163">
        <f t="shared" ca="1" si="476"/>
        <v>0</v>
      </c>
      <c r="FK134" s="163">
        <f t="shared" ca="1" si="476"/>
        <v>0</v>
      </c>
      <c r="FL134" s="163">
        <f t="shared" ca="1" si="476"/>
        <v>0</v>
      </c>
      <c r="FM134" s="163">
        <f t="shared" ca="1" si="476"/>
        <v>0</v>
      </c>
      <c r="FN134" s="163" t="str">
        <f t="shared" ca="1" si="476"/>
        <v>-</v>
      </c>
      <c r="FO134" s="163" t="str">
        <f t="shared" ca="1" si="476"/>
        <v>-</v>
      </c>
      <c r="FP134" s="163" t="str">
        <f t="shared" ca="1" si="476"/>
        <v>-</v>
      </c>
      <c r="FQ134" s="163" t="str">
        <f t="shared" ca="1" si="476"/>
        <v>-</v>
      </c>
      <c r="FR134" s="163" t="str">
        <f t="shared" ca="1" si="476"/>
        <v>-</v>
      </c>
      <c r="FS134" s="163" t="str">
        <f t="shared" ca="1" si="476"/>
        <v>-</v>
      </c>
      <c r="FT134" s="163" t="str">
        <f t="shared" ca="1" si="476"/>
        <v>-</v>
      </c>
      <c r="FU134" s="163" t="str">
        <f t="shared" ca="1" si="477"/>
        <v>-</v>
      </c>
      <c r="FV134" s="163" t="str">
        <f t="shared" ca="1" si="477"/>
        <v>-</v>
      </c>
      <c r="FW134" s="163" t="str">
        <f t="shared" ca="1" si="477"/>
        <v>-</v>
      </c>
      <c r="FX134" s="163" t="str">
        <f t="shared" ca="1" si="477"/>
        <v>-</v>
      </c>
      <c r="FY134" s="10"/>
      <c r="FZ134" s="163">
        <f t="shared" ca="1" si="477"/>
        <v>1</v>
      </c>
      <c r="GA134" s="163" t="str">
        <f t="shared" ca="1" si="477"/>
        <v>-</v>
      </c>
      <c r="GB134" s="163" t="str">
        <f t="shared" ca="1" si="477"/>
        <v>-</v>
      </c>
      <c r="GC134" s="163" t="str">
        <f t="shared" ca="1" si="477"/>
        <v>-</v>
      </c>
      <c r="GD134" s="163" t="str">
        <f t="shared" ca="1" si="477"/>
        <v>-</v>
      </c>
      <c r="GE134" s="163" t="b">
        <f t="shared" ca="1" si="477"/>
        <v>0</v>
      </c>
      <c r="GF134" s="163" t="str">
        <f t="shared" ca="1" si="477"/>
        <v>-</v>
      </c>
      <c r="GG134" s="163">
        <f t="shared" ca="1" si="477"/>
        <v>0</v>
      </c>
      <c r="GH134" s="163" t="str">
        <f t="shared" ca="1" si="477"/>
        <v>-</v>
      </c>
      <c r="GI134" s="161" cm="1">
        <f t="array" aca="1" ref="GI134" ca="1">INDEX(i.rev,$K134,GI$15)</f>
        <v>1</v>
      </c>
      <c r="GJ134" s="163">
        <f t="shared" ca="1" si="497"/>
        <v>0</v>
      </c>
      <c r="GK134" s="163">
        <f t="shared" ca="1" si="497"/>
        <v>1</v>
      </c>
      <c r="GL134" s="163">
        <f t="shared" ca="1" si="497"/>
        <v>0</v>
      </c>
      <c r="GM134" s="163">
        <f t="shared" ca="1" si="497"/>
        <v>1</v>
      </c>
      <c r="GN134" s="163">
        <f t="shared" ca="1" si="497"/>
        <v>1</v>
      </c>
      <c r="GO134" s="163">
        <f t="shared" ca="1" si="497"/>
        <v>1</v>
      </c>
      <c r="GP134" s="163">
        <f t="shared" ca="1" si="497"/>
        <v>0</v>
      </c>
      <c r="GQ134" s="163">
        <f t="shared" ca="1" si="497"/>
        <v>0</v>
      </c>
      <c r="GR134" s="163">
        <f t="shared" ca="1" si="497"/>
        <v>0</v>
      </c>
      <c r="GS134" s="163">
        <f t="shared" ca="1" si="497"/>
        <v>0</v>
      </c>
      <c r="GT134" s="163">
        <f t="shared" ca="1" si="497"/>
        <v>0</v>
      </c>
      <c r="GU134" s="163">
        <f t="shared" ca="1" si="497"/>
        <v>0</v>
      </c>
      <c r="GV134" s="163">
        <f t="shared" ca="1" si="497"/>
        <v>0</v>
      </c>
      <c r="GW134" s="163">
        <f t="shared" ca="1" si="497"/>
        <v>0</v>
      </c>
      <c r="GX134" s="163">
        <f t="shared" ca="1" si="497"/>
        <v>0</v>
      </c>
      <c r="GY134" s="163">
        <f t="shared" ca="1" si="497"/>
        <v>0</v>
      </c>
      <c r="GZ134" s="161" cm="1">
        <f t="array" aca="1" ref="GZ134" ca="1">INDEX(i.rev,$K134,GZ$15)</f>
        <v>0</v>
      </c>
      <c r="HA134" s="163">
        <f t="shared" ca="1" si="395"/>
        <v>0</v>
      </c>
      <c r="HB134" s="161" cm="1">
        <f t="array" aca="1" ref="HB134" ca="1">INDEX(i.rev,$K134,HB$15)</f>
        <v>1</v>
      </c>
      <c r="HC134" s="163">
        <f t="shared" ca="1" si="487"/>
        <v>0</v>
      </c>
      <c r="HD134" s="163">
        <f t="shared" ca="1" si="487"/>
        <v>0</v>
      </c>
      <c r="HE134" s="163">
        <f t="shared" ca="1" si="487"/>
        <v>0</v>
      </c>
      <c r="HF134" s="163">
        <f t="shared" ca="1" si="487"/>
        <v>0</v>
      </c>
      <c r="HG134" s="163">
        <f t="shared" ca="1" si="487"/>
        <v>0</v>
      </c>
      <c r="HH134" s="163">
        <f t="shared" ca="1" si="487"/>
        <v>0</v>
      </c>
      <c r="HI134" s="163">
        <f t="shared" ca="1" si="487"/>
        <v>0</v>
      </c>
      <c r="HJ134" s="10">
        <f t="shared" ref="HJ134:HJ137" si="503">HJ133+0.15</f>
        <v>0.44999999999999996</v>
      </c>
      <c r="HK134" s="163" t="str">
        <f t="shared" ca="1" si="483"/>
        <v>-</v>
      </c>
      <c r="HL134" s="163" t="str">
        <f t="shared" ca="1" si="483"/>
        <v>-</v>
      </c>
      <c r="HM134" s="163" t="str">
        <f t="shared" ca="1" si="483"/>
        <v>-</v>
      </c>
      <c r="HN134" s="163" t="str">
        <f t="shared" ca="1" si="483"/>
        <v>-</v>
      </c>
      <c r="HO134" s="161">
        <f t="shared" si="502"/>
        <v>44.999999999999993</v>
      </c>
      <c r="HP134" s="161" t="b">
        <f t="shared" si="498"/>
        <v>0</v>
      </c>
      <c r="HQ134" s="161" t="b">
        <f t="shared" si="498"/>
        <v>0</v>
      </c>
      <c r="HR134" s="161" t="b">
        <f t="shared" si="498"/>
        <v>1</v>
      </c>
      <c r="HS134" s="163">
        <f t="shared" ca="1" si="487"/>
        <v>0</v>
      </c>
      <c r="HT134" s="161">
        <f t="shared" ca="1" si="311"/>
        <v>1</v>
      </c>
      <c r="HU134" s="161">
        <f t="shared" ca="1" si="311"/>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1"/>
        <v>-</v>
      </c>
      <c r="II134" s="163" t="b">
        <f t="shared" ca="1" si="481"/>
        <v>1</v>
      </c>
      <c r="IJ134" s="163">
        <f t="shared" ca="1" si="481"/>
        <v>0</v>
      </c>
      <c r="IK134" s="163" t="str">
        <f t="shared" ca="1" si="481"/>
        <v>-</v>
      </c>
      <c r="IL134" s="163" t="str">
        <f t="shared" ca="1" si="481"/>
        <v>-</v>
      </c>
      <c r="IM134" s="163" t="str">
        <f t="shared" ca="1" si="481"/>
        <v>-</v>
      </c>
      <c r="IN134" s="163" t="str">
        <f t="shared" ca="1" si="481"/>
        <v>-</v>
      </c>
      <c r="IO134" s="163" t="str">
        <f t="shared" ca="1" si="481"/>
        <v>-</v>
      </c>
      <c r="IP134" s="163">
        <f t="shared" ca="1" si="481"/>
        <v>0</v>
      </c>
      <c r="IQ134" s="163" t="str">
        <f t="shared" ca="1" si="481"/>
        <v>-</v>
      </c>
      <c r="IR134" s="163" t="str">
        <f t="shared" ca="1" si="481"/>
        <v>-</v>
      </c>
      <c r="IS134" s="163" t="str">
        <f t="shared" ca="1" si="481"/>
        <v>-</v>
      </c>
      <c r="IT134" s="163">
        <f t="shared" ca="1" si="481"/>
        <v>500</v>
      </c>
      <c r="IU134" s="163">
        <f t="shared" ca="1" si="481"/>
        <v>500</v>
      </c>
      <c r="IV134" s="163" t="str">
        <f t="shared" ca="1" si="481"/>
        <v>-</v>
      </c>
      <c r="IW134" s="163" t="str">
        <f t="shared" ca="1" si="481"/>
        <v>-</v>
      </c>
      <c r="IX134" s="163" t="str">
        <f t="shared" ca="1" si="499"/>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316"/>
        <v>4.4999999999999998E-2</v>
      </c>
      <c r="MA134" s="161">
        <f t="shared" ca="1" si="317"/>
        <v>4.4999999999999998E-2</v>
      </c>
      <c r="MB134" s="163">
        <f t="shared" ca="1" si="473"/>
        <v>1</v>
      </c>
      <c r="MC134" s="163">
        <f t="shared" ca="1" si="473"/>
        <v>0</v>
      </c>
      <c r="MD134" s="163">
        <f t="shared" ca="1" si="473"/>
        <v>1</v>
      </c>
      <c r="ME134" s="163">
        <f t="shared" ca="1" si="473"/>
        <v>1</v>
      </c>
      <c r="MF134" s="163">
        <f t="shared" ca="1" si="473"/>
        <v>0</v>
      </c>
      <c r="MG134" s="163">
        <f t="shared" ca="1" si="473"/>
        <v>70</v>
      </c>
      <c r="MH134" s="163">
        <f t="shared" ca="1" si="473"/>
        <v>50</v>
      </c>
      <c r="MI134" s="163">
        <f t="shared" ca="1" si="473"/>
        <v>85</v>
      </c>
      <c r="MJ134" s="163">
        <f t="shared" ca="1" si="473"/>
        <v>50</v>
      </c>
      <c r="MK134" s="161">
        <f t="shared" ca="1" si="397"/>
        <v>1</v>
      </c>
      <c r="ML134" s="161">
        <f t="shared" ca="1" si="398"/>
        <v>1</v>
      </c>
      <c r="MM134" s="161">
        <f t="shared" ca="1" si="399"/>
        <v>1</v>
      </c>
      <c r="MN134" s="161">
        <f t="shared" ca="1" si="320"/>
        <v>1</v>
      </c>
      <c r="MO134" s="161">
        <f t="shared" ca="1" si="320"/>
        <v>1</v>
      </c>
      <c r="MP134" s="163">
        <f t="shared" ca="1" si="473"/>
        <v>1</v>
      </c>
      <c r="MQ134" s="10"/>
      <c r="MR134" s="163">
        <f t="shared" ca="1" si="473"/>
        <v>1</v>
      </c>
      <c r="MS134" s="161">
        <f t="shared" ca="1" si="321"/>
        <v>1</v>
      </c>
      <c r="MT134" s="163">
        <f t="shared" ca="1" si="473"/>
        <v>0.75</v>
      </c>
      <c r="MU134" s="163">
        <f t="shared" ca="1" si="473"/>
        <v>0.8</v>
      </c>
      <c r="MV134" s="163">
        <f t="shared" ca="1" si="452"/>
        <v>0.82499999999999996</v>
      </c>
      <c r="MW134" s="163">
        <f t="shared" ca="1" si="473"/>
        <v>0.875</v>
      </c>
      <c r="MX134" s="163">
        <f t="shared" ca="1" si="473"/>
        <v>0.9</v>
      </c>
      <c r="MY134" s="163">
        <f t="shared" ca="1" si="491"/>
        <v>0.75</v>
      </c>
      <c r="MZ134" s="163">
        <f t="shared" ca="1" si="491"/>
        <v>0.78142857142857147</v>
      </c>
      <c r="NA134" s="163">
        <f t="shared" ca="1" si="491"/>
        <v>0.82499999999999996</v>
      </c>
      <c r="NB134" s="163">
        <f t="shared" ca="1" si="491"/>
        <v>0.875</v>
      </c>
      <c r="NC134" s="163">
        <f t="shared" ca="1" si="491"/>
        <v>0.9</v>
      </c>
      <c r="ND134" s="163">
        <f t="shared" ca="1" si="491"/>
        <v>0.9</v>
      </c>
      <c r="NE134" s="163">
        <f t="shared" ca="1" si="491"/>
        <v>0.75</v>
      </c>
      <c r="NF134" s="163">
        <f t="shared" ca="1" si="491"/>
        <v>0.78142857142857147</v>
      </c>
      <c r="NG134" s="163">
        <f t="shared" ca="1" si="491"/>
        <v>0.82499999999999996</v>
      </c>
      <c r="NH134" s="163">
        <f t="shared" ca="1" si="491"/>
        <v>0.875</v>
      </c>
      <c r="NI134" s="163">
        <f t="shared" ca="1" si="491"/>
        <v>0.9</v>
      </c>
      <c r="NJ134" s="163">
        <f t="shared" ca="1" si="491"/>
        <v>0.9</v>
      </c>
      <c r="NK134" s="163">
        <f t="shared" ca="1" si="491"/>
        <v>0.75</v>
      </c>
      <c r="NL134" s="163">
        <f t="shared" ca="1" si="491"/>
        <v>0.78142857142857147</v>
      </c>
      <c r="NM134" s="163">
        <f t="shared" ca="1" si="491"/>
        <v>0.82499999999999996</v>
      </c>
      <c r="NN134" s="163">
        <f t="shared" ca="1" si="491"/>
        <v>0.875</v>
      </c>
      <c r="NO134" s="163">
        <f t="shared" ca="1" si="491"/>
        <v>0.9</v>
      </c>
      <c r="NP134" s="163">
        <f t="shared" ca="1" si="491"/>
        <v>0.9</v>
      </c>
      <c r="NQ134" s="163">
        <f t="shared" ca="1" si="491"/>
        <v>0.75</v>
      </c>
      <c r="NR134" s="163">
        <f t="shared" ca="1" si="491"/>
        <v>0.78142857142857147</v>
      </c>
      <c r="NS134" s="163">
        <f t="shared" ca="1" si="491"/>
        <v>0.82499999999999996</v>
      </c>
      <c r="NT134" s="163">
        <f t="shared" ca="1" si="491"/>
        <v>0.875</v>
      </c>
      <c r="NU134" s="163">
        <f t="shared" ca="1" si="491"/>
        <v>0.9</v>
      </c>
      <c r="NV134" s="163">
        <f t="shared" ca="1" si="491"/>
        <v>0.9</v>
      </c>
      <c r="NW134" s="163">
        <f t="shared" ca="1" si="491"/>
        <v>0.75</v>
      </c>
      <c r="NX134" s="163">
        <f t="shared" ca="1" si="491"/>
        <v>0.78142857142857147</v>
      </c>
      <c r="NY134" s="163">
        <f t="shared" ca="1" si="491"/>
        <v>0.82499999999999996</v>
      </c>
      <c r="NZ134" s="163">
        <f t="shared" ca="1" si="491"/>
        <v>0.875</v>
      </c>
      <c r="OA134" s="163">
        <f t="shared" ca="1" si="491"/>
        <v>0.9</v>
      </c>
      <c r="OB134" s="163">
        <f t="shared" ca="1" si="491"/>
        <v>0.9</v>
      </c>
      <c r="OC134" s="163">
        <f t="shared" ca="1" si="491"/>
        <v>0.75</v>
      </c>
      <c r="OD134" s="163">
        <f t="shared" ca="1" si="491"/>
        <v>0.78142857142857147</v>
      </c>
      <c r="OE134" s="163">
        <f t="shared" ca="1" si="491"/>
        <v>0.82499999999999996</v>
      </c>
      <c r="OF134" s="163">
        <f t="shared" ca="1" si="491"/>
        <v>0.875</v>
      </c>
      <c r="OG134" s="163">
        <f t="shared" ref="OG134:OU149" ca="1" si="504">OFFSET(OG$5,$B134,0)</f>
        <v>0.9</v>
      </c>
      <c r="OH134" s="163">
        <f t="shared" ca="1" si="504"/>
        <v>0.9</v>
      </c>
      <c r="OI134" s="163">
        <f t="shared" ca="1" si="504"/>
        <v>0.75</v>
      </c>
      <c r="OJ134" s="163">
        <f t="shared" ca="1" si="504"/>
        <v>0.76904761904761909</v>
      </c>
      <c r="OK134" s="163">
        <f t="shared" ca="1" si="504"/>
        <v>0.82000000000000006</v>
      </c>
      <c r="OL134" s="163">
        <f t="shared" ca="1" si="504"/>
        <v>0.875</v>
      </c>
      <c r="OM134" s="163">
        <f t="shared" ca="1" si="504"/>
        <v>0.9</v>
      </c>
      <c r="ON134" s="163">
        <f t="shared" ca="1" si="504"/>
        <v>0.90000000000000013</v>
      </c>
      <c r="OO134" s="163">
        <f t="shared" ca="1" si="504"/>
        <v>0.75</v>
      </c>
      <c r="OP134" s="163">
        <f t="shared" ca="1" si="504"/>
        <v>0.76904761904761909</v>
      </c>
      <c r="OQ134" s="163">
        <f t="shared" ca="1" si="504"/>
        <v>0.82000000000000006</v>
      </c>
      <c r="OR134" s="163">
        <f t="shared" ca="1" si="504"/>
        <v>0.875</v>
      </c>
      <c r="OS134" s="163">
        <f t="shared" ca="1" si="504"/>
        <v>0.9</v>
      </c>
      <c r="OT134" s="163">
        <f t="shared" ca="1" si="504"/>
        <v>0.9</v>
      </c>
      <c r="OU134" s="163">
        <f t="shared" ca="1" si="504"/>
        <v>0.875</v>
      </c>
      <c r="OV134" s="161">
        <f t="shared" ca="1" si="325"/>
        <v>1</v>
      </c>
      <c r="OW134" s="161">
        <f t="shared" ca="1" si="326"/>
        <v>1</v>
      </c>
      <c r="OX134" s="161" t="str">
        <f t="shared" ca="1" si="327"/>
        <v>-</v>
      </c>
      <c r="OY134" s="193">
        <v>2</v>
      </c>
      <c r="OZ134" s="161" t="str">
        <f t="shared" ca="1" si="328"/>
        <v>-</v>
      </c>
      <c r="PA134" s="161" t="str">
        <f t="shared" ca="1" si="329"/>
        <v>-</v>
      </c>
      <c r="PB134" s="163">
        <f t="shared" ca="1" si="473"/>
        <v>0</v>
      </c>
      <c r="PC134" s="27">
        <v>0</v>
      </c>
    </row>
    <row r="135" spans="1:419" s="143" customFormat="1" hidden="1" outlineLevel="1">
      <c r="A135" s="121">
        <f t="shared" si="462"/>
        <v>130</v>
      </c>
      <c r="B135" s="121">
        <f t="shared" si="390"/>
        <v>13</v>
      </c>
      <c r="C135" s="143">
        <v>101</v>
      </c>
      <c r="D135" s="143" t="s">
        <v>884</v>
      </c>
      <c r="E135" s="143" t="b">
        <v>1</v>
      </c>
      <c r="F135" s="143" t="b">
        <v>0</v>
      </c>
      <c r="G135" s="143" t="b">
        <f t="shared" si="486"/>
        <v>1</v>
      </c>
      <c r="H135" s="139">
        <v>3</v>
      </c>
      <c r="I135" s="32">
        <v>1</v>
      </c>
      <c r="J135" s="139">
        <f t="shared" ca="1" si="490"/>
        <v>1</v>
      </c>
      <c r="K135" s="139">
        <f t="shared" ca="1" si="490"/>
        <v>1</v>
      </c>
      <c r="L135" s="139">
        <f t="shared" ca="1" si="490"/>
        <v>1</v>
      </c>
      <c r="M135" s="139">
        <f t="shared" ca="1" si="490"/>
        <v>1</v>
      </c>
      <c r="N135" s="139">
        <f t="shared" ca="1" si="490"/>
        <v>1</v>
      </c>
      <c r="O135" s="139">
        <f t="shared" ca="1" si="490"/>
        <v>1</v>
      </c>
      <c r="P135" s="139">
        <f t="shared" ca="1" si="490"/>
        <v>1</v>
      </c>
      <c r="Q135" s="139">
        <f t="shared" ca="1" si="490"/>
        <v>1</v>
      </c>
      <c r="R135" s="139">
        <f t="shared" ca="1" si="490"/>
        <v>2</v>
      </c>
      <c r="S135" s="139">
        <f t="shared" ca="1" si="492"/>
        <v>1</v>
      </c>
      <c r="T135" s="139">
        <f t="shared" ca="1" si="492"/>
        <v>1</v>
      </c>
      <c r="U135" s="139">
        <f t="shared" ca="1" si="492"/>
        <v>1</v>
      </c>
      <c r="V135" s="139">
        <f t="shared" ca="1" si="492"/>
        <v>1</v>
      </c>
      <c r="W135" s="139">
        <f t="shared" ca="1" si="490"/>
        <v>1</v>
      </c>
      <c r="X135" s="139">
        <f t="shared" ca="1" si="490"/>
        <v>1</v>
      </c>
      <c r="Y135" s="139">
        <f t="shared" ca="1" si="490"/>
        <v>1</v>
      </c>
      <c r="Z135" s="139">
        <f t="shared" ca="1" si="490"/>
        <v>1</v>
      </c>
      <c r="AA135" s="139">
        <f t="shared" ca="1" si="490"/>
        <v>1</v>
      </c>
      <c r="AB135" s="139">
        <f t="shared" ca="1" si="490"/>
        <v>1</v>
      </c>
      <c r="AC135" s="139">
        <f t="shared" ca="1" si="490"/>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49656822592 SE CropgrazeFALSE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1"/>
        <v>1</v>
      </c>
      <c r="AP135" s="161" t="str">
        <f t="shared" si="471"/>
        <v>-</v>
      </c>
      <c r="AQ135" s="161" t="str">
        <f t="shared" si="471"/>
        <v>-</v>
      </c>
      <c r="AR135" s="161" t="str">
        <f t="shared" si="471"/>
        <v>-</v>
      </c>
      <c r="AS135" s="161" t="b">
        <f t="shared" si="471"/>
        <v>1</v>
      </c>
      <c r="AT135" s="161" t="b">
        <f t="shared" si="471"/>
        <v>0</v>
      </c>
      <c r="AU135" s="161">
        <f t="shared" ca="1" si="297"/>
        <v>0</v>
      </c>
      <c r="AV135" s="161" t="b">
        <f t="shared" ca="1" si="495"/>
        <v>0</v>
      </c>
      <c r="AW135" s="161" t="b">
        <f t="shared" ca="1" si="495"/>
        <v>0</v>
      </c>
      <c r="AX135" s="161" t="str">
        <f t="shared" ca="1" si="495"/>
        <v>-</v>
      </c>
      <c r="AY135" s="161" t="str">
        <f t="shared" ca="1" si="495"/>
        <v>-</v>
      </c>
      <c r="AZ135" s="161" t="str">
        <f t="shared" ca="1" si="495"/>
        <v>-</v>
      </c>
      <c r="BA135" s="10"/>
      <c r="BB135" s="161" t="b">
        <f t="shared" si="299"/>
        <v>1</v>
      </c>
      <c r="BC135" s="163" t="b">
        <f t="shared" ca="1" si="496"/>
        <v>1</v>
      </c>
      <c r="BD135" s="163" t="b">
        <f t="shared" ca="1" si="496"/>
        <v>1</v>
      </c>
      <c r="BE135" s="162">
        <f t="shared" si="351"/>
        <v>3108</v>
      </c>
      <c r="BF135" s="163" t="str">
        <f t="shared" ca="1" si="496"/>
        <v>-</v>
      </c>
      <c r="BG135" s="163" t="str">
        <f t="shared" ca="1" si="496"/>
        <v>-</v>
      </c>
      <c r="BH135" s="163" t="str">
        <f t="shared" ca="1" si="496"/>
        <v>-</v>
      </c>
      <c r="BI135" s="163" t="str">
        <f t="shared" ca="1" si="496"/>
        <v>-</v>
      </c>
      <c r="BJ135" s="163" t="str">
        <f t="shared" ca="1" si="496"/>
        <v>-</v>
      </c>
      <c r="BK135" s="163">
        <f t="shared" ca="1" si="496"/>
        <v>1</v>
      </c>
      <c r="BL135" s="163">
        <f t="shared" ca="1" si="496"/>
        <v>1</v>
      </c>
      <c r="BM135" s="163" t="str">
        <f t="shared" ca="1" si="496"/>
        <v>-</v>
      </c>
      <c r="BN135" s="163" t="str">
        <f t="shared" ca="1" si="496"/>
        <v>-</v>
      </c>
      <c r="BO135" s="163" t="b">
        <f t="shared" ca="1" si="301"/>
        <v>0</v>
      </c>
      <c r="BP135" s="163" t="b">
        <f t="shared" ca="1" si="474"/>
        <v>0</v>
      </c>
      <c r="BQ135" s="163" t="b">
        <f t="shared" ca="1" si="474"/>
        <v>0</v>
      </c>
      <c r="BR135" s="163" t="b">
        <f t="shared" ca="1" si="474"/>
        <v>0</v>
      </c>
      <c r="BS135" s="163" t="b">
        <f t="shared" ca="1" si="474"/>
        <v>0</v>
      </c>
      <c r="BT135" s="163" t="b">
        <f t="shared" ca="1" si="474"/>
        <v>0</v>
      </c>
      <c r="BU135" s="163" t="b">
        <f t="shared" ca="1" si="474"/>
        <v>0</v>
      </c>
      <c r="BV135" s="163" t="b">
        <f t="shared" ca="1" si="474"/>
        <v>0</v>
      </c>
      <c r="BW135" s="163" t="b">
        <f t="shared" ca="1" si="474"/>
        <v>0</v>
      </c>
      <c r="BX135" s="163" t="str">
        <f t="shared" ca="1" si="478"/>
        <v>-</v>
      </c>
      <c r="BY135" s="163" t="str">
        <f t="shared" ca="1" si="500"/>
        <v>-</v>
      </c>
      <c r="BZ135" s="163" t="str">
        <f t="shared" ca="1" si="500"/>
        <v>-</v>
      </c>
      <c r="CA135" s="163" t="str">
        <f t="shared" ca="1" si="500"/>
        <v>-</v>
      </c>
      <c r="CB135" s="163" t="str">
        <f t="shared" ca="1" si="500"/>
        <v>-</v>
      </c>
      <c r="CC135" s="163" t="str">
        <f t="shared" ca="1" si="500"/>
        <v>-</v>
      </c>
      <c r="CD135" s="163" t="str">
        <f t="shared" ca="1" si="500"/>
        <v>-</v>
      </c>
      <c r="CE135" s="163" t="str">
        <f t="shared" ca="1" si="500"/>
        <v>-</v>
      </c>
      <c r="CF135" s="163" t="str">
        <f t="shared" ca="1" si="500"/>
        <v>-</v>
      </c>
      <c r="CG135" s="163" t="str">
        <f t="shared" ca="1" si="478"/>
        <v>-</v>
      </c>
      <c r="CH135" s="163" t="str">
        <f t="shared" ca="1" si="478"/>
        <v>-</v>
      </c>
      <c r="CI135" s="163" t="str">
        <f t="shared" ca="1" si="478"/>
        <v>-</v>
      </c>
      <c r="CJ135" s="163" t="str">
        <f t="shared" ca="1" si="478"/>
        <v>-</v>
      </c>
      <c r="CK135" s="163" t="str">
        <f t="shared" ca="1" si="478"/>
        <v>-</v>
      </c>
      <c r="CL135" s="163" t="str">
        <f t="shared" ca="1" si="478"/>
        <v>-</v>
      </c>
      <c r="CM135" s="163" t="str">
        <f t="shared" ca="1" si="478"/>
        <v>-</v>
      </c>
      <c r="CN135" s="163" t="str">
        <f t="shared" ca="1" si="478"/>
        <v>-</v>
      </c>
      <c r="CO135" s="163" t="str">
        <f t="shared" ca="1" si="478"/>
        <v>-</v>
      </c>
      <c r="CP135" s="163" t="str">
        <f t="shared" ca="1" si="478"/>
        <v>-</v>
      </c>
      <c r="CQ135" s="163" t="str">
        <f t="shared" ca="1" si="478"/>
        <v>-</v>
      </c>
      <c r="CR135" s="163" t="str">
        <f t="shared" ca="1" si="478"/>
        <v>-</v>
      </c>
      <c r="CS135" s="163" t="str">
        <f t="shared" ca="1" si="478"/>
        <v>-</v>
      </c>
      <c r="CT135" s="163" t="str">
        <f t="shared" ca="1" si="478"/>
        <v>-</v>
      </c>
      <c r="CU135" s="163" t="str">
        <f t="shared" ca="1" si="493"/>
        <v>-</v>
      </c>
      <c r="CV135" s="163" t="str">
        <f t="shared" ca="1" si="493"/>
        <v>-</v>
      </c>
      <c r="CW135" s="163" t="str">
        <f t="shared" ca="1" si="493"/>
        <v>-</v>
      </c>
      <c r="CX135" s="163" t="str">
        <f t="shared" ca="1" si="493"/>
        <v>-</v>
      </c>
      <c r="CY135" s="163" t="str">
        <f t="shared" ca="1" si="493"/>
        <v>-</v>
      </c>
      <c r="CZ135" s="163" t="str">
        <f t="shared" ca="1" si="493"/>
        <v>-</v>
      </c>
      <c r="DA135" s="163" t="str">
        <f t="shared" ca="1" si="493"/>
        <v>-</v>
      </c>
      <c r="DB135" s="163" t="str">
        <f t="shared" ca="1" si="493"/>
        <v>-</v>
      </c>
      <c r="DC135" s="163" t="str">
        <f t="shared" ca="1" si="478"/>
        <v>-</v>
      </c>
      <c r="DD135" s="163" t="str">
        <f t="shared" ca="1" si="501"/>
        <v>-</v>
      </c>
      <c r="DE135" s="163" t="str">
        <f t="shared" ca="1" si="501"/>
        <v>-</v>
      </c>
      <c r="DF135" s="163" t="str">
        <f t="shared" ca="1" si="501"/>
        <v>-</v>
      </c>
      <c r="DG135" s="163" t="str">
        <f t="shared" ca="1" si="501"/>
        <v>-</v>
      </c>
      <c r="DH135" s="163" t="str">
        <f t="shared" ca="1" si="501"/>
        <v>-</v>
      </c>
      <c r="DI135" s="163" t="str">
        <f t="shared" ca="1" si="501"/>
        <v>-</v>
      </c>
      <c r="DJ135" s="163" t="str">
        <f t="shared" ca="1" si="501"/>
        <v>-</v>
      </c>
      <c r="DK135" s="163" t="str">
        <f t="shared" ca="1" si="501"/>
        <v>-</v>
      </c>
      <c r="DL135" s="10"/>
      <c r="DM135" s="163" t="str">
        <f t="shared" ca="1" si="496"/>
        <v>-</v>
      </c>
      <c r="DN135" s="163" t="str">
        <f t="shared" ca="1" si="496"/>
        <v>-</v>
      </c>
      <c r="DO135" s="163" t="str">
        <f t="shared" ca="1" si="496"/>
        <v>-</v>
      </c>
      <c r="DP135" s="163" t="str">
        <f t="shared" ca="1" si="496"/>
        <v>-</v>
      </c>
      <c r="DQ135" s="163" t="str">
        <f t="shared" ca="1" si="496"/>
        <v>-</v>
      </c>
      <c r="DR135" s="163" t="str">
        <f t="shared" ca="1" si="496"/>
        <v>-</v>
      </c>
      <c r="DS135" s="163" t="str">
        <f t="shared" ca="1" si="496"/>
        <v>-</v>
      </c>
      <c r="DT135" s="163" t="str">
        <f t="shared" ca="1" si="496"/>
        <v>-</v>
      </c>
      <c r="DU135" s="163" t="str">
        <f t="shared" ca="1" si="496"/>
        <v>-</v>
      </c>
      <c r="DV135" s="163" t="str">
        <f t="shared" ca="1" si="496"/>
        <v>-</v>
      </c>
      <c r="DW135" s="163" t="str">
        <f t="shared" ca="1" si="496"/>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2"/>
        <v>-</v>
      </c>
      <c r="EJ135" s="163" t="str">
        <f t="shared" ca="1" si="482"/>
        <v>-</v>
      </c>
      <c r="EK135" s="163" t="str">
        <f t="shared" ca="1" si="482"/>
        <v>-</v>
      </c>
      <c r="EL135" s="163" t="str">
        <f t="shared" ca="1" si="482"/>
        <v>-</v>
      </c>
      <c r="EM135" s="163" t="str">
        <f t="shared" ca="1" si="482"/>
        <v>-</v>
      </c>
      <c r="EN135" s="163" t="str">
        <f t="shared" ca="1" si="482"/>
        <v>-</v>
      </c>
      <c r="EO135" s="163" t="str">
        <f t="shared" ca="1" si="482"/>
        <v>-</v>
      </c>
      <c r="EP135" s="163" t="str">
        <f t="shared" ca="1" si="482"/>
        <v>-</v>
      </c>
      <c r="EQ135" s="163">
        <f t="shared" ca="1" si="482"/>
        <v>1</v>
      </c>
      <c r="ER135" s="163">
        <f t="shared" ca="1" si="482"/>
        <v>1</v>
      </c>
      <c r="ES135" s="163">
        <f t="shared" ca="1" si="482"/>
        <v>0</v>
      </c>
      <c r="ET135" s="163" t="str">
        <f t="shared" ca="1" si="482"/>
        <v>-</v>
      </c>
      <c r="EU135" s="163" t="str">
        <f t="shared" ca="1" si="482"/>
        <v>-</v>
      </c>
      <c r="EV135" s="163" t="str">
        <f t="shared" ca="1" si="482"/>
        <v>-</v>
      </c>
      <c r="EW135" s="163" t="str">
        <f t="shared" ca="1" si="482"/>
        <v>-</v>
      </c>
      <c r="EX135" s="163" t="str">
        <f t="shared" ca="1" si="482"/>
        <v>-</v>
      </c>
      <c r="EY135" s="163" t="str">
        <f t="shared" ca="1" si="479"/>
        <v>-</v>
      </c>
      <c r="EZ135" s="163" t="str">
        <f t="shared" ca="1" si="479"/>
        <v>-</v>
      </c>
      <c r="FA135" s="163">
        <f t="shared" ca="1" si="479"/>
        <v>0</v>
      </c>
      <c r="FB135" s="163" t="str">
        <f t="shared" ca="1" si="479"/>
        <v>-</v>
      </c>
      <c r="FC135" s="163" t="str">
        <f t="shared" ca="1" si="479"/>
        <v>-</v>
      </c>
      <c r="FD135" s="163" t="str">
        <f t="shared" ca="1" si="479"/>
        <v>-</v>
      </c>
      <c r="FE135" s="163" t="str">
        <f t="shared" ca="1" si="479"/>
        <v>-</v>
      </c>
      <c r="FF135" s="163" t="str">
        <f t="shared" ca="1" si="479"/>
        <v>-</v>
      </c>
      <c r="FG135" s="163">
        <f t="shared" ca="1" si="479"/>
        <v>0</v>
      </c>
      <c r="FH135" s="163">
        <f t="shared" ca="1" si="479"/>
        <v>0</v>
      </c>
      <c r="FI135" s="163">
        <f t="shared" ca="1" si="479"/>
        <v>0</v>
      </c>
      <c r="FJ135" s="163">
        <f t="shared" ca="1" si="476"/>
        <v>0</v>
      </c>
      <c r="FK135" s="163">
        <f t="shared" ca="1" si="476"/>
        <v>0</v>
      </c>
      <c r="FL135" s="163">
        <f t="shared" ca="1" si="476"/>
        <v>0</v>
      </c>
      <c r="FM135" s="163">
        <f t="shared" ca="1" si="476"/>
        <v>0</v>
      </c>
      <c r="FN135" s="163" t="str">
        <f t="shared" ca="1" si="476"/>
        <v>-</v>
      </c>
      <c r="FO135" s="163" t="str">
        <f t="shared" ca="1" si="476"/>
        <v>-</v>
      </c>
      <c r="FP135" s="163" t="str">
        <f t="shared" ca="1" si="476"/>
        <v>-</v>
      </c>
      <c r="FQ135" s="163" t="str">
        <f t="shared" ca="1" si="476"/>
        <v>-</v>
      </c>
      <c r="FR135" s="163" t="str">
        <f t="shared" ca="1" si="476"/>
        <v>-</v>
      </c>
      <c r="FS135" s="163" t="str">
        <f t="shared" ca="1" si="476"/>
        <v>-</v>
      </c>
      <c r="FT135" s="163" t="str">
        <f t="shared" ca="1" si="476"/>
        <v>-</v>
      </c>
      <c r="FU135" s="163" t="str">
        <f t="shared" ca="1" si="477"/>
        <v>-</v>
      </c>
      <c r="FV135" s="163" t="str">
        <f t="shared" ca="1" si="477"/>
        <v>-</v>
      </c>
      <c r="FW135" s="163" t="str">
        <f t="shared" ca="1" si="477"/>
        <v>-</v>
      </c>
      <c r="FX135" s="163" t="str">
        <f t="shared" ca="1" si="477"/>
        <v>-</v>
      </c>
      <c r="FY135" s="10"/>
      <c r="FZ135" s="163">
        <f t="shared" ca="1" si="477"/>
        <v>1</v>
      </c>
      <c r="GA135" s="163" t="str">
        <f t="shared" ca="1" si="477"/>
        <v>-</v>
      </c>
      <c r="GB135" s="163" t="str">
        <f t="shared" ca="1" si="477"/>
        <v>-</v>
      </c>
      <c r="GC135" s="163" t="str">
        <f t="shared" ca="1" si="477"/>
        <v>-</v>
      </c>
      <c r="GD135" s="163" t="str">
        <f t="shared" ca="1" si="477"/>
        <v>-</v>
      </c>
      <c r="GE135" s="163" t="b">
        <f t="shared" ca="1" si="477"/>
        <v>0</v>
      </c>
      <c r="GF135" s="163" t="str">
        <f t="shared" ca="1" si="477"/>
        <v>-</v>
      </c>
      <c r="GG135" s="163">
        <f t="shared" ca="1" si="477"/>
        <v>0</v>
      </c>
      <c r="GH135" s="163" t="str">
        <f t="shared" ca="1" si="477"/>
        <v>-</v>
      </c>
      <c r="GI135" s="161" cm="1">
        <f t="array" aca="1" ref="GI135" ca="1">INDEX(i.rev,$K135,GI$15)</f>
        <v>1</v>
      </c>
      <c r="GJ135" s="163">
        <f t="shared" ca="1" si="497"/>
        <v>0</v>
      </c>
      <c r="GK135" s="163">
        <f t="shared" ca="1" si="497"/>
        <v>1</v>
      </c>
      <c r="GL135" s="163">
        <f t="shared" ca="1" si="497"/>
        <v>0</v>
      </c>
      <c r="GM135" s="163">
        <f t="shared" ca="1" si="497"/>
        <v>1</v>
      </c>
      <c r="GN135" s="163">
        <f t="shared" ca="1" si="497"/>
        <v>1</v>
      </c>
      <c r="GO135" s="163">
        <f t="shared" ca="1" si="497"/>
        <v>1</v>
      </c>
      <c r="GP135" s="163">
        <f t="shared" ca="1" si="497"/>
        <v>0</v>
      </c>
      <c r="GQ135" s="163">
        <f t="shared" ca="1" si="497"/>
        <v>0</v>
      </c>
      <c r="GR135" s="163">
        <f t="shared" ca="1" si="497"/>
        <v>0</v>
      </c>
      <c r="GS135" s="163">
        <f t="shared" ca="1" si="497"/>
        <v>0</v>
      </c>
      <c r="GT135" s="163">
        <f t="shared" ca="1" si="497"/>
        <v>0</v>
      </c>
      <c r="GU135" s="163">
        <f t="shared" ca="1" si="497"/>
        <v>0</v>
      </c>
      <c r="GV135" s="163">
        <f t="shared" ca="1" si="497"/>
        <v>0</v>
      </c>
      <c r="GW135" s="163">
        <f t="shared" ca="1" si="497"/>
        <v>0</v>
      </c>
      <c r="GX135" s="163">
        <f t="shared" ca="1" si="497"/>
        <v>0</v>
      </c>
      <c r="GY135" s="163">
        <f t="shared" ca="1" si="497"/>
        <v>0</v>
      </c>
      <c r="GZ135" s="161" cm="1">
        <f t="array" aca="1" ref="GZ135" ca="1">INDEX(i.rev,$K135,GZ$15)</f>
        <v>0</v>
      </c>
      <c r="HA135" s="163">
        <f t="shared" ca="1" si="395"/>
        <v>0</v>
      </c>
      <c r="HB135" s="161" cm="1">
        <f t="array" aca="1" ref="HB135" ca="1">INDEX(i.rev,$K135,HB$15)</f>
        <v>1</v>
      </c>
      <c r="HC135" s="163">
        <f t="shared" ca="1" si="487"/>
        <v>0</v>
      </c>
      <c r="HD135" s="163">
        <f t="shared" ca="1" si="487"/>
        <v>0</v>
      </c>
      <c r="HE135" s="163">
        <f t="shared" ca="1" si="487"/>
        <v>0</v>
      </c>
      <c r="HF135" s="163">
        <f t="shared" ca="1" si="487"/>
        <v>0</v>
      </c>
      <c r="HG135" s="163">
        <f t="shared" ca="1" si="487"/>
        <v>0</v>
      </c>
      <c r="HH135" s="163">
        <f t="shared" ca="1" si="487"/>
        <v>0</v>
      </c>
      <c r="HI135" s="163">
        <f t="shared" ca="1" si="487"/>
        <v>0</v>
      </c>
      <c r="HJ135" s="10">
        <f t="shared" si="503"/>
        <v>0.6</v>
      </c>
      <c r="HK135" s="163" t="str">
        <f t="shared" ca="1" si="483"/>
        <v>-</v>
      </c>
      <c r="HL135" s="163" t="str">
        <f t="shared" ca="1" si="483"/>
        <v>-</v>
      </c>
      <c r="HM135" s="163" t="str">
        <f t="shared" ca="1" si="483"/>
        <v>-</v>
      </c>
      <c r="HN135" s="163" t="str">
        <f t="shared" ca="1" si="483"/>
        <v>-</v>
      </c>
      <c r="HO135" s="161">
        <f t="shared" si="502"/>
        <v>60</v>
      </c>
      <c r="HP135" s="161" t="b">
        <f t="shared" si="498"/>
        <v>0</v>
      </c>
      <c r="HQ135" s="161" t="b">
        <f t="shared" si="498"/>
        <v>0</v>
      </c>
      <c r="HR135" s="161" t="b">
        <f t="shared" si="498"/>
        <v>1</v>
      </c>
      <c r="HS135" s="163">
        <f t="shared" ca="1" si="487"/>
        <v>0</v>
      </c>
      <c r="HT135" s="161">
        <f t="shared" ca="1" si="311"/>
        <v>1</v>
      </c>
      <c r="HU135" s="161">
        <f t="shared" ca="1" si="311"/>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1"/>
        <v>-</v>
      </c>
      <c r="II135" s="163" t="b">
        <f t="shared" ca="1" si="481"/>
        <v>1</v>
      </c>
      <c r="IJ135" s="163">
        <f t="shared" ca="1" si="481"/>
        <v>0</v>
      </c>
      <c r="IK135" s="163" t="str">
        <f t="shared" ca="1" si="481"/>
        <v>-</v>
      </c>
      <c r="IL135" s="163" t="str">
        <f t="shared" ca="1" si="481"/>
        <v>-</v>
      </c>
      <c r="IM135" s="163" t="str">
        <f t="shared" ca="1" si="481"/>
        <v>-</v>
      </c>
      <c r="IN135" s="163" t="str">
        <f t="shared" ca="1" si="481"/>
        <v>-</v>
      </c>
      <c r="IO135" s="163" t="str">
        <f t="shared" ca="1" si="481"/>
        <v>-</v>
      </c>
      <c r="IP135" s="163">
        <f t="shared" ca="1" si="481"/>
        <v>0</v>
      </c>
      <c r="IQ135" s="163" t="str">
        <f t="shared" ca="1" si="481"/>
        <v>-</v>
      </c>
      <c r="IR135" s="163" t="str">
        <f t="shared" ca="1" si="481"/>
        <v>-</v>
      </c>
      <c r="IS135" s="163" t="str">
        <f t="shared" ca="1" si="481"/>
        <v>-</v>
      </c>
      <c r="IT135" s="163">
        <f t="shared" ca="1" si="481"/>
        <v>500</v>
      </c>
      <c r="IU135" s="163">
        <f t="shared" ca="1" si="481"/>
        <v>500</v>
      </c>
      <c r="IV135" s="163" t="str">
        <f t="shared" ca="1" si="481"/>
        <v>-</v>
      </c>
      <c r="IW135" s="163" t="str">
        <f t="shared" ca="1" si="481"/>
        <v>-</v>
      </c>
      <c r="IX135" s="163" t="str">
        <f t="shared" ca="1" si="499"/>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316"/>
        <v>4.4999999999999998E-2</v>
      </c>
      <c r="MA135" s="161">
        <f t="shared" ca="1" si="317"/>
        <v>4.4999999999999998E-2</v>
      </c>
      <c r="MB135" s="163">
        <f t="shared" ca="1" si="473"/>
        <v>1</v>
      </c>
      <c r="MC135" s="163">
        <f t="shared" ca="1" si="473"/>
        <v>0</v>
      </c>
      <c r="MD135" s="163">
        <f t="shared" ca="1" si="473"/>
        <v>1</v>
      </c>
      <c r="ME135" s="163">
        <f t="shared" ca="1" si="473"/>
        <v>1</v>
      </c>
      <c r="MF135" s="163">
        <f t="shared" ca="1" si="473"/>
        <v>0</v>
      </c>
      <c r="MG135" s="163">
        <f t="shared" ca="1" si="473"/>
        <v>70</v>
      </c>
      <c r="MH135" s="163">
        <f t="shared" ca="1" si="473"/>
        <v>50</v>
      </c>
      <c r="MI135" s="163">
        <f t="shared" ca="1" si="473"/>
        <v>85</v>
      </c>
      <c r="MJ135" s="163">
        <f t="shared" ca="1" si="473"/>
        <v>50</v>
      </c>
      <c r="MK135" s="161">
        <f t="shared" ca="1" si="397"/>
        <v>1</v>
      </c>
      <c r="ML135" s="161">
        <f t="shared" ca="1" si="398"/>
        <v>1</v>
      </c>
      <c r="MM135" s="161">
        <f t="shared" ca="1" si="399"/>
        <v>1</v>
      </c>
      <c r="MN135" s="161">
        <f t="shared" ca="1" si="320"/>
        <v>1</v>
      </c>
      <c r="MO135" s="161">
        <f t="shared" ca="1" si="320"/>
        <v>1</v>
      </c>
      <c r="MP135" s="163">
        <f t="shared" ref="MP135:PB150" ca="1" si="505">OFFSET(MP$5,$B135,0)</f>
        <v>1</v>
      </c>
      <c r="MQ135" s="10"/>
      <c r="MR135" s="163">
        <f t="shared" ca="1" si="505"/>
        <v>1</v>
      </c>
      <c r="MS135" s="161">
        <f t="shared" ca="1" si="321"/>
        <v>1</v>
      </c>
      <c r="MT135" s="163">
        <f t="shared" ca="1" si="505"/>
        <v>0.75</v>
      </c>
      <c r="MU135" s="163">
        <f t="shared" ca="1" si="505"/>
        <v>0.8</v>
      </c>
      <c r="MV135" s="163">
        <f t="shared" ca="1" si="505"/>
        <v>0.82499999999999996</v>
      </c>
      <c r="MW135" s="163">
        <f t="shared" ca="1" si="505"/>
        <v>0.875</v>
      </c>
      <c r="MX135" s="163">
        <f t="shared" ca="1" si="505"/>
        <v>0.9</v>
      </c>
      <c r="MY135" s="163">
        <f t="shared" ca="1" si="505"/>
        <v>0.75</v>
      </c>
      <c r="MZ135" s="163">
        <f t="shared" ca="1" si="505"/>
        <v>0.78142857142857147</v>
      </c>
      <c r="NA135" s="163">
        <f t="shared" ca="1" si="505"/>
        <v>0.82499999999999996</v>
      </c>
      <c r="NB135" s="163">
        <f t="shared" ca="1" si="505"/>
        <v>0.875</v>
      </c>
      <c r="NC135" s="163">
        <f t="shared" ca="1" si="505"/>
        <v>0.9</v>
      </c>
      <c r="ND135" s="163">
        <f t="shared" ca="1" si="505"/>
        <v>0.9</v>
      </c>
      <c r="NE135" s="163">
        <f t="shared" ca="1" si="505"/>
        <v>0.75</v>
      </c>
      <c r="NF135" s="163">
        <f t="shared" ca="1" si="505"/>
        <v>0.78142857142857147</v>
      </c>
      <c r="NG135" s="163">
        <f t="shared" ca="1" si="505"/>
        <v>0.82499999999999996</v>
      </c>
      <c r="NH135" s="163">
        <f t="shared" ca="1" si="505"/>
        <v>0.875</v>
      </c>
      <c r="NI135" s="163">
        <f t="shared" ca="1" si="505"/>
        <v>0.9</v>
      </c>
      <c r="NJ135" s="163">
        <f t="shared" ca="1" si="505"/>
        <v>0.9</v>
      </c>
      <c r="NK135" s="163">
        <f t="shared" ca="1" si="505"/>
        <v>0.75</v>
      </c>
      <c r="NL135" s="163">
        <f t="shared" ca="1" si="505"/>
        <v>0.78142857142857147</v>
      </c>
      <c r="NM135" s="163">
        <f t="shared" ca="1" si="505"/>
        <v>0.82499999999999996</v>
      </c>
      <c r="NN135" s="163">
        <f t="shared" ca="1" si="505"/>
        <v>0.875</v>
      </c>
      <c r="NO135" s="163">
        <f t="shared" ca="1" si="505"/>
        <v>0.9</v>
      </c>
      <c r="NP135" s="163">
        <f t="shared" ca="1" si="505"/>
        <v>0.9</v>
      </c>
      <c r="NQ135" s="163">
        <f t="shared" ca="1" si="505"/>
        <v>0.75</v>
      </c>
      <c r="NR135" s="163">
        <f t="shared" ca="1" si="505"/>
        <v>0.78142857142857147</v>
      </c>
      <c r="NS135" s="163">
        <f t="shared" ca="1" si="505"/>
        <v>0.82499999999999996</v>
      </c>
      <c r="NT135" s="163">
        <f t="shared" ca="1" si="505"/>
        <v>0.875</v>
      </c>
      <c r="NU135" s="163">
        <f t="shared" ca="1" si="505"/>
        <v>0.9</v>
      </c>
      <c r="NV135" s="163">
        <f t="shared" ca="1" si="505"/>
        <v>0.9</v>
      </c>
      <c r="NW135" s="163">
        <f t="shared" ca="1" si="505"/>
        <v>0.75</v>
      </c>
      <c r="NX135" s="163">
        <f t="shared" ca="1" si="505"/>
        <v>0.78142857142857147</v>
      </c>
      <c r="NY135" s="163">
        <f t="shared" ca="1" si="505"/>
        <v>0.82499999999999996</v>
      </c>
      <c r="NZ135" s="163">
        <f t="shared" ca="1" si="505"/>
        <v>0.875</v>
      </c>
      <c r="OA135" s="163">
        <f t="shared" ca="1" si="505"/>
        <v>0.9</v>
      </c>
      <c r="OB135" s="163">
        <f t="shared" ca="1" si="505"/>
        <v>0.9</v>
      </c>
      <c r="OC135" s="163">
        <f t="shared" ca="1" si="505"/>
        <v>0.75</v>
      </c>
      <c r="OD135" s="163">
        <f t="shared" ca="1" si="505"/>
        <v>0.78142857142857147</v>
      </c>
      <c r="OE135" s="163">
        <f t="shared" ca="1" si="505"/>
        <v>0.82499999999999996</v>
      </c>
      <c r="OF135" s="163">
        <f t="shared" ca="1" si="505"/>
        <v>0.875</v>
      </c>
      <c r="OG135" s="163">
        <f t="shared" ca="1" si="505"/>
        <v>0.9</v>
      </c>
      <c r="OH135" s="163">
        <f t="shared" ca="1" si="505"/>
        <v>0.9</v>
      </c>
      <c r="OI135" s="163">
        <f t="shared" ca="1" si="505"/>
        <v>0.75</v>
      </c>
      <c r="OJ135" s="163">
        <f t="shared" ca="1" si="505"/>
        <v>0.76904761904761909</v>
      </c>
      <c r="OK135" s="163">
        <f t="shared" ca="1" si="505"/>
        <v>0.82000000000000006</v>
      </c>
      <c r="OL135" s="163">
        <f t="shared" ca="1" si="505"/>
        <v>0.875</v>
      </c>
      <c r="OM135" s="163">
        <f t="shared" ca="1" si="505"/>
        <v>0.9</v>
      </c>
      <c r="ON135" s="163">
        <f t="shared" ca="1" si="505"/>
        <v>0.90000000000000013</v>
      </c>
      <c r="OO135" s="163">
        <f t="shared" ca="1" si="505"/>
        <v>0.75</v>
      </c>
      <c r="OP135" s="163">
        <f t="shared" ca="1" si="505"/>
        <v>0.76904761904761909</v>
      </c>
      <c r="OQ135" s="163">
        <f t="shared" ca="1" si="505"/>
        <v>0.82000000000000006</v>
      </c>
      <c r="OR135" s="163">
        <f t="shared" ca="1" si="505"/>
        <v>0.875</v>
      </c>
      <c r="OS135" s="163">
        <f t="shared" ca="1" si="505"/>
        <v>0.9</v>
      </c>
      <c r="OT135" s="163">
        <f t="shared" ca="1" si="505"/>
        <v>0.9</v>
      </c>
      <c r="OU135" s="163">
        <f t="shared" ca="1" si="504"/>
        <v>0.875</v>
      </c>
      <c r="OV135" s="161">
        <f t="shared" ca="1" si="325"/>
        <v>1</v>
      </c>
      <c r="OW135" s="161">
        <f t="shared" ca="1" si="326"/>
        <v>1</v>
      </c>
      <c r="OX135" s="161" t="str">
        <f t="shared" ca="1" si="327"/>
        <v>-</v>
      </c>
      <c r="OY135" s="193">
        <v>2</v>
      </c>
      <c r="OZ135" s="161" t="str">
        <f t="shared" ca="1" si="328"/>
        <v>-</v>
      </c>
      <c r="PA135" s="161" t="str">
        <f t="shared" ca="1" si="329"/>
        <v>-</v>
      </c>
      <c r="PB135" s="163">
        <f t="shared" ca="1" si="505"/>
        <v>0</v>
      </c>
      <c r="PC135" s="27">
        <v>0</v>
      </c>
    </row>
    <row r="136" spans="1:419" s="143" customFormat="1" hidden="1" outlineLevel="1">
      <c r="A136" s="121">
        <f t="shared" si="462"/>
        <v>131</v>
      </c>
      <c r="B136" s="121">
        <f t="shared" si="390"/>
        <v>13</v>
      </c>
      <c r="C136" s="143">
        <v>101</v>
      </c>
      <c r="D136" s="143" t="s">
        <v>884</v>
      </c>
      <c r="E136" s="143" t="b">
        <v>1</v>
      </c>
      <c r="F136" s="143" t="b">
        <v>0</v>
      </c>
      <c r="G136" s="143" t="b">
        <f t="shared" si="486"/>
        <v>1</v>
      </c>
      <c r="H136" s="139">
        <v>3</v>
      </c>
      <c r="I136" s="32">
        <v>1</v>
      </c>
      <c r="J136" s="139">
        <f t="shared" ca="1" si="490"/>
        <v>1</v>
      </c>
      <c r="K136" s="139">
        <f t="shared" ca="1" si="490"/>
        <v>1</v>
      </c>
      <c r="L136" s="139">
        <f t="shared" ca="1" si="490"/>
        <v>1</v>
      </c>
      <c r="M136" s="139">
        <f t="shared" ca="1" si="490"/>
        <v>1</v>
      </c>
      <c r="N136" s="139">
        <f t="shared" ca="1" si="490"/>
        <v>1</v>
      </c>
      <c r="O136" s="139">
        <f t="shared" ca="1" si="490"/>
        <v>1</v>
      </c>
      <c r="P136" s="139">
        <f t="shared" ca="1" si="490"/>
        <v>1</v>
      </c>
      <c r="Q136" s="139">
        <f t="shared" ca="1" si="490"/>
        <v>1</v>
      </c>
      <c r="R136" s="139">
        <f t="shared" ca="1" si="490"/>
        <v>2</v>
      </c>
      <c r="S136" s="139">
        <f t="shared" ca="1" si="492"/>
        <v>1</v>
      </c>
      <c r="T136" s="139">
        <f t="shared" ca="1" si="492"/>
        <v>1</v>
      </c>
      <c r="U136" s="139">
        <f t="shared" ca="1" si="492"/>
        <v>1</v>
      </c>
      <c r="V136" s="139">
        <f t="shared" ca="1" si="492"/>
        <v>1</v>
      </c>
      <c r="W136" s="139">
        <f t="shared" ca="1" si="490"/>
        <v>1</v>
      </c>
      <c r="X136" s="139">
        <f t="shared" ca="1" si="490"/>
        <v>1</v>
      </c>
      <c r="Y136" s="139">
        <f t="shared" ca="1" si="490"/>
        <v>1</v>
      </c>
      <c r="Z136" s="139">
        <f t="shared" ca="1" si="490"/>
        <v>1</v>
      </c>
      <c r="AA136" s="139">
        <f t="shared" ca="1" si="490"/>
        <v>1</v>
      </c>
      <c r="AB136" s="139">
        <f t="shared" ca="1" si="490"/>
        <v>1</v>
      </c>
      <c r="AC136" s="139">
        <f t="shared" ca="1" si="490"/>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49657822592 SE CropgrazeFALSE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ref="AO136:AT151" si="506">INDEX(model_structure,$I136,AO$15)</f>
        <v>1</v>
      </c>
      <c r="AP136" s="161" t="str">
        <f t="shared" si="506"/>
        <v>-</v>
      </c>
      <c r="AQ136" s="161" t="str">
        <f t="shared" si="506"/>
        <v>-</v>
      </c>
      <c r="AR136" s="161" t="str">
        <f t="shared" si="506"/>
        <v>-</v>
      </c>
      <c r="AS136" s="161" t="b">
        <f t="shared" si="506"/>
        <v>1</v>
      </c>
      <c r="AT136" s="161" t="b">
        <f t="shared" si="506"/>
        <v>0</v>
      </c>
      <c r="AU136" s="161">
        <f t="shared" ca="1" si="297"/>
        <v>0</v>
      </c>
      <c r="AV136" s="161" t="b">
        <f t="shared" ca="1" si="495"/>
        <v>0</v>
      </c>
      <c r="AW136" s="161" t="b">
        <f t="shared" ca="1" si="495"/>
        <v>0</v>
      </c>
      <c r="AX136" s="161" t="str">
        <f t="shared" ca="1" si="495"/>
        <v>-</v>
      </c>
      <c r="AY136" s="161" t="str">
        <f t="shared" ca="1" si="495"/>
        <v>-</v>
      </c>
      <c r="AZ136" s="161" t="str">
        <f t="shared" ca="1" si="495"/>
        <v>-</v>
      </c>
      <c r="BA136" s="10"/>
      <c r="BB136" s="161" t="b">
        <f t="shared" si="299"/>
        <v>1</v>
      </c>
      <c r="BC136" s="163" t="b">
        <f t="shared" ca="1" si="496"/>
        <v>1</v>
      </c>
      <c r="BD136" s="163" t="b">
        <f t="shared" ca="1" si="496"/>
        <v>1</v>
      </c>
      <c r="BE136" s="162">
        <f t="shared" si="351"/>
        <v>3108</v>
      </c>
      <c r="BF136" s="163" t="str">
        <f t="shared" ca="1" si="496"/>
        <v>-</v>
      </c>
      <c r="BG136" s="163" t="str">
        <f t="shared" ca="1" si="496"/>
        <v>-</v>
      </c>
      <c r="BH136" s="163" t="str">
        <f t="shared" ca="1" si="496"/>
        <v>-</v>
      </c>
      <c r="BI136" s="163" t="str">
        <f t="shared" ca="1" si="496"/>
        <v>-</v>
      </c>
      <c r="BJ136" s="163" t="str">
        <f t="shared" ca="1" si="496"/>
        <v>-</v>
      </c>
      <c r="BK136" s="163">
        <f t="shared" ca="1" si="496"/>
        <v>1</v>
      </c>
      <c r="BL136" s="163">
        <f t="shared" ca="1" si="496"/>
        <v>1</v>
      </c>
      <c r="BM136" s="163" t="str">
        <f t="shared" ca="1" si="496"/>
        <v>-</v>
      </c>
      <c r="BN136" s="163" t="str">
        <f t="shared" ca="1" si="496"/>
        <v>-</v>
      </c>
      <c r="BO136" s="163" t="b">
        <f t="shared" ca="1" si="301"/>
        <v>0</v>
      </c>
      <c r="BP136" s="163" t="b">
        <f t="shared" ca="1" si="474"/>
        <v>0</v>
      </c>
      <c r="BQ136" s="163" t="b">
        <f t="shared" ca="1" si="474"/>
        <v>0</v>
      </c>
      <c r="BR136" s="163" t="b">
        <f t="shared" ca="1" si="474"/>
        <v>0</v>
      </c>
      <c r="BS136" s="163" t="b">
        <f t="shared" ca="1" si="474"/>
        <v>0</v>
      </c>
      <c r="BT136" s="163" t="b">
        <f t="shared" ca="1" si="474"/>
        <v>0</v>
      </c>
      <c r="BU136" s="163" t="b">
        <f t="shared" ca="1" si="474"/>
        <v>0</v>
      </c>
      <c r="BV136" s="163" t="b">
        <f t="shared" ca="1" si="474"/>
        <v>0</v>
      </c>
      <c r="BW136" s="163" t="b">
        <f t="shared" ca="1" si="474"/>
        <v>0</v>
      </c>
      <c r="BX136" s="163" t="str">
        <f t="shared" ca="1" si="478"/>
        <v>-</v>
      </c>
      <c r="BY136" s="163" t="str">
        <f t="shared" ca="1" si="500"/>
        <v>-</v>
      </c>
      <c r="BZ136" s="163" t="str">
        <f t="shared" ca="1" si="500"/>
        <v>-</v>
      </c>
      <c r="CA136" s="163" t="str">
        <f t="shared" ca="1" si="500"/>
        <v>-</v>
      </c>
      <c r="CB136" s="163" t="str">
        <f t="shared" ca="1" si="500"/>
        <v>-</v>
      </c>
      <c r="CC136" s="163" t="str">
        <f t="shared" ca="1" si="500"/>
        <v>-</v>
      </c>
      <c r="CD136" s="163" t="str">
        <f t="shared" ca="1" si="500"/>
        <v>-</v>
      </c>
      <c r="CE136" s="163" t="str">
        <f t="shared" ca="1" si="500"/>
        <v>-</v>
      </c>
      <c r="CF136" s="163" t="str">
        <f t="shared" ca="1" si="500"/>
        <v>-</v>
      </c>
      <c r="CG136" s="163" t="str">
        <f t="shared" ca="1" si="478"/>
        <v>-</v>
      </c>
      <c r="CH136" s="163" t="str">
        <f t="shared" ca="1" si="478"/>
        <v>-</v>
      </c>
      <c r="CI136" s="163" t="str">
        <f t="shared" ca="1" si="478"/>
        <v>-</v>
      </c>
      <c r="CJ136" s="163" t="str">
        <f t="shared" ca="1" si="478"/>
        <v>-</v>
      </c>
      <c r="CK136" s="163" t="str">
        <f t="shared" ca="1" si="478"/>
        <v>-</v>
      </c>
      <c r="CL136" s="163" t="str">
        <f t="shared" ca="1" si="478"/>
        <v>-</v>
      </c>
      <c r="CM136" s="163" t="str">
        <f t="shared" ca="1" si="478"/>
        <v>-</v>
      </c>
      <c r="CN136" s="163" t="str">
        <f t="shared" ca="1" si="478"/>
        <v>-</v>
      </c>
      <c r="CO136" s="163" t="str">
        <f t="shared" ca="1" si="478"/>
        <v>-</v>
      </c>
      <c r="CP136" s="163" t="str">
        <f t="shared" ca="1" si="478"/>
        <v>-</v>
      </c>
      <c r="CQ136" s="163" t="str">
        <f t="shared" ca="1" si="478"/>
        <v>-</v>
      </c>
      <c r="CR136" s="163" t="str">
        <f t="shared" ca="1" si="478"/>
        <v>-</v>
      </c>
      <c r="CS136" s="163" t="str">
        <f t="shared" ca="1" si="478"/>
        <v>-</v>
      </c>
      <c r="CT136" s="163" t="str">
        <f t="shared" ca="1" si="478"/>
        <v>-</v>
      </c>
      <c r="CU136" s="163" t="str">
        <f t="shared" ca="1" si="493"/>
        <v>-</v>
      </c>
      <c r="CV136" s="163" t="str">
        <f t="shared" ca="1" si="493"/>
        <v>-</v>
      </c>
      <c r="CW136" s="163" t="str">
        <f t="shared" ca="1" si="493"/>
        <v>-</v>
      </c>
      <c r="CX136" s="163" t="str">
        <f t="shared" ca="1" si="493"/>
        <v>-</v>
      </c>
      <c r="CY136" s="163" t="str">
        <f t="shared" ca="1" si="493"/>
        <v>-</v>
      </c>
      <c r="CZ136" s="163" t="str">
        <f t="shared" ca="1" si="493"/>
        <v>-</v>
      </c>
      <c r="DA136" s="163" t="str">
        <f t="shared" ca="1" si="493"/>
        <v>-</v>
      </c>
      <c r="DB136" s="163" t="str">
        <f t="shared" ca="1" si="493"/>
        <v>-</v>
      </c>
      <c r="DC136" s="163" t="str">
        <f t="shared" ca="1" si="478"/>
        <v>-</v>
      </c>
      <c r="DD136" s="163" t="str">
        <f t="shared" ca="1" si="501"/>
        <v>-</v>
      </c>
      <c r="DE136" s="163" t="str">
        <f t="shared" ca="1" si="501"/>
        <v>-</v>
      </c>
      <c r="DF136" s="163" t="str">
        <f t="shared" ca="1" si="501"/>
        <v>-</v>
      </c>
      <c r="DG136" s="163" t="str">
        <f t="shared" ca="1" si="501"/>
        <v>-</v>
      </c>
      <c r="DH136" s="163" t="str">
        <f t="shared" ca="1" si="501"/>
        <v>-</v>
      </c>
      <c r="DI136" s="163" t="str">
        <f t="shared" ca="1" si="501"/>
        <v>-</v>
      </c>
      <c r="DJ136" s="163" t="str">
        <f t="shared" ca="1" si="501"/>
        <v>-</v>
      </c>
      <c r="DK136" s="163" t="str">
        <f t="shared" ca="1" si="501"/>
        <v>-</v>
      </c>
      <c r="DL136" s="10"/>
      <c r="DM136" s="163" t="str">
        <f t="shared" ca="1" si="496"/>
        <v>-</v>
      </c>
      <c r="DN136" s="163" t="str">
        <f t="shared" ca="1" si="496"/>
        <v>-</v>
      </c>
      <c r="DO136" s="163" t="str">
        <f t="shared" ca="1" si="496"/>
        <v>-</v>
      </c>
      <c r="DP136" s="163" t="str">
        <f t="shared" ca="1" si="496"/>
        <v>-</v>
      </c>
      <c r="DQ136" s="163" t="str">
        <f t="shared" ca="1" si="496"/>
        <v>-</v>
      </c>
      <c r="DR136" s="163" t="str">
        <f t="shared" ca="1" si="496"/>
        <v>-</v>
      </c>
      <c r="DS136" s="163" t="str">
        <f t="shared" ca="1" si="496"/>
        <v>-</v>
      </c>
      <c r="DT136" s="163" t="str">
        <f t="shared" ca="1" si="496"/>
        <v>-</v>
      </c>
      <c r="DU136" s="163" t="str">
        <f t="shared" ca="1" si="496"/>
        <v>-</v>
      </c>
      <c r="DV136" s="163" t="str">
        <f t="shared" ca="1" si="496"/>
        <v>-</v>
      </c>
      <c r="DW136" s="163" t="str">
        <f t="shared" ca="1" si="496"/>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2"/>
        <v>-</v>
      </c>
      <c r="EJ136" s="163" t="str">
        <f t="shared" ca="1" si="482"/>
        <v>-</v>
      </c>
      <c r="EK136" s="163" t="str">
        <f t="shared" ca="1" si="482"/>
        <v>-</v>
      </c>
      <c r="EL136" s="163" t="str">
        <f t="shared" ca="1" si="482"/>
        <v>-</v>
      </c>
      <c r="EM136" s="163" t="str">
        <f t="shared" ca="1" si="482"/>
        <v>-</v>
      </c>
      <c r="EN136" s="163" t="str">
        <f t="shared" ca="1" si="482"/>
        <v>-</v>
      </c>
      <c r="EO136" s="163" t="str">
        <f t="shared" ca="1" si="482"/>
        <v>-</v>
      </c>
      <c r="EP136" s="163" t="str">
        <f t="shared" ca="1" si="482"/>
        <v>-</v>
      </c>
      <c r="EQ136" s="163">
        <f t="shared" ca="1" si="482"/>
        <v>1</v>
      </c>
      <c r="ER136" s="163">
        <f t="shared" ca="1" si="482"/>
        <v>1</v>
      </c>
      <c r="ES136" s="163">
        <f t="shared" ca="1" si="482"/>
        <v>0</v>
      </c>
      <c r="ET136" s="163" t="str">
        <f t="shared" ca="1" si="482"/>
        <v>-</v>
      </c>
      <c r="EU136" s="163" t="str">
        <f t="shared" ca="1" si="482"/>
        <v>-</v>
      </c>
      <c r="EV136" s="163" t="str">
        <f t="shared" ca="1" si="482"/>
        <v>-</v>
      </c>
      <c r="EW136" s="163" t="str">
        <f t="shared" ca="1" si="482"/>
        <v>-</v>
      </c>
      <c r="EX136" s="163" t="str">
        <f t="shared" ca="1" si="482"/>
        <v>-</v>
      </c>
      <c r="EY136" s="163" t="str">
        <f t="shared" ca="1" si="479"/>
        <v>-</v>
      </c>
      <c r="EZ136" s="163" t="str">
        <f t="shared" ca="1" si="479"/>
        <v>-</v>
      </c>
      <c r="FA136" s="163">
        <f t="shared" ca="1" si="479"/>
        <v>0</v>
      </c>
      <c r="FB136" s="163" t="str">
        <f t="shared" ca="1" si="479"/>
        <v>-</v>
      </c>
      <c r="FC136" s="163" t="str">
        <f t="shared" ca="1" si="479"/>
        <v>-</v>
      </c>
      <c r="FD136" s="163" t="str">
        <f t="shared" ca="1" si="479"/>
        <v>-</v>
      </c>
      <c r="FE136" s="163" t="str">
        <f t="shared" ca="1" si="479"/>
        <v>-</v>
      </c>
      <c r="FF136" s="163" t="str">
        <f t="shared" ca="1" si="479"/>
        <v>-</v>
      </c>
      <c r="FG136" s="163">
        <f t="shared" ca="1" si="479"/>
        <v>0</v>
      </c>
      <c r="FH136" s="163">
        <f t="shared" ca="1" si="479"/>
        <v>0</v>
      </c>
      <c r="FI136" s="163">
        <f t="shared" ca="1" si="479"/>
        <v>0</v>
      </c>
      <c r="FJ136" s="163">
        <f t="shared" ca="1" si="476"/>
        <v>0</v>
      </c>
      <c r="FK136" s="163">
        <f t="shared" ca="1" si="476"/>
        <v>0</v>
      </c>
      <c r="FL136" s="163">
        <f t="shared" ca="1" si="476"/>
        <v>0</v>
      </c>
      <c r="FM136" s="163">
        <f t="shared" ca="1" si="476"/>
        <v>0</v>
      </c>
      <c r="FN136" s="163" t="str">
        <f t="shared" ca="1" si="476"/>
        <v>-</v>
      </c>
      <c r="FO136" s="163" t="str">
        <f t="shared" ca="1" si="476"/>
        <v>-</v>
      </c>
      <c r="FP136" s="163" t="str">
        <f t="shared" ca="1" si="476"/>
        <v>-</v>
      </c>
      <c r="FQ136" s="163" t="str">
        <f t="shared" ca="1" si="476"/>
        <v>-</v>
      </c>
      <c r="FR136" s="163" t="str">
        <f t="shared" ca="1" si="476"/>
        <v>-</v>
      </c>
      <c r="FS136" s="163" t="str">
        <f t="shared" ca="1" si="476"/>
        <v>-</v>
      </c>
      <c r="FT136" s="163" t="str">
        <f t="shared" ca="1" si="476"/>
        <v>-</v>
      </c>
      <c r="FU136" s="163" t="str">
        <f t="shared" ca="1" si="477"/>
        <v>-</v>
      </c>
      <c r="FV136" s="163" t="str">
        <f t="shared" ca="1" si="477"/>
        <v>-</v>
      </c>
      <c r="FW136" s="163" t="str">
        <f t="shared" ca="1" si="477"/>
        <v>-</v>
      </c>
      <c r="FX136" s="163" t="str">
        <f t="shared" ca="1" si="477"/>
        <v>-</v>
      </c>
      <c r="FY136" s="10"/>
      <c r="FZ136" s="163">
        <f t="shared" ca="1" si="477"/>
        <v>1</v>
      </c>
      <c r="GA136" s="163" t="str">
        <f t="shared" ca="1" si="477"/>
        <v>-</v>
      </c>
      <c r="GB136" s="163" t="str">
        <f t="shared" ca="1" si="477"/>
        <v>-</v>
      </c>
      <c r="GC136" s="163" t="str">
        <f t="shared" ca="1" si="477"/>
        <v>-</v>
      </c>
      <c r="GD136" s="163" t="str">
        <f t="shared" ca="1" si="477"/>
        <v>-</v>
      </c>
      <c r="GE136" s="163" t="b">
        <f t="shared" ca="1" si="477"/>
        <v>0</v>
      </c>
      <c r="GF136" s="163" t="str">
        <f t="shared" ca="1" si="477"/>
        <v>-</v>
      </c>
      <c r="GG136" s="163">
        <f t="shared" ca="1" si="477"/>
        <v>0</v>
      </c>
      <c r="GH136" s="163" t="str">
        <f t="shared" ca="1" si="477"/>
        <v>-</v>
      </c>
      <c r="GI136" s="161" cm="1">
        <f t="array" aca="1" ref="GI136" ca="1">INDEX(i.rev,$K136,GI$15)</f>
        <v>1</v>
      </c>
      <c r="GJ136" s="163">
        <f t="shared" ca="1" si="497"/>
        <v>0</v>
      </c>
      <c r="GK136" s="163">
        <f t="shared" ca="1" si="497"/>
        <v>1</v>
      </c>
      <c r="GL136" s="163">
        <f t="shared" ca="1" si="497"/>
        <v>0</v>
      </c>
      <c r="GM136" s="163">
        <f t="shared" ca="1" si="497"/>
        <v>1</v>
      </c>
      <c r="GN136" s="163">
        <f t="shared" ca="1" si="497"/>
        <v>1</v>
      </c>
      <c r="GO136" s="163">
        <f t="shared" ca="1" si="497"/>
        <v>1</v>
      </c>
      <c r="GP136" s="163">
        <f t="shared" ca="1" si="497"/>
        <v>0</v>
      </c>
      <c r="GQ136" s="163">
        <f t="shared" ca="1" si="497"/>
        <v>0</v>
      </c>
      <c r="GR136" s="163">
        <f t="shared" ca="1" si="497"/>
        <v>0</v>
      </c>
      <c r="GS136" s="163">
        <f t="shared" ca="1" si="497"/>
        <v>0</v>
      </c>
      <c r="GT136" s="163">
        <f t="shared" ca="1" si="497"/>
        <v>0</v>
      </c>
      <c r="GU136" s="163">
        <f t="shared" ca="1" si="497"/>
        <v>0</v>
      </c>
      <c r="GV136" s="163">
        <f t="shared" ca="1" si="497"/>
        <v>0</v>
      </c>
      <c r="GW136" s="163">
        <f t="shared" ca="1" si="497"/>
        <v>0</v>
      </c>
      <c r="GX136" s="163">
        <f t="shared" ca="1" si="497"/>
        <v>0</v>
      </c>
      <c r="GY136" s="163">
        <f t="shared" ca="1" si="497"/>
        <v>0</v>
      </c>
      <c r="GZ136" s="161" cm="1">
        <f t="array" aca="1" ref="GZ136" ca="1">INDEX(i.rev,$K136,GZ$15)</f>
        <v>0</v>
      </c>
      <c r="HA136" s="163">
        <f t="shared" ca="1" si="395"/>
        <v>0</v>
      </c>
      <c r="HB136" s="161" cm="1">
        <f t="array" aca="1" ref="HB136" ca="1">INDEX(i.rev,$K136,HB$15)</f>
        <v>1</v>
      </c>
      <c r="HC136" s="163">
        <f t="shared" ca="1" si="487"/>
        <v>0</v>
      </c>
      <c r="HD136" s="163">
        <f t="shared" ca="1" si="487"/>
        <v>0</v>
      </c>
      <c r="HE136" s="163">
        <f t="shared" ca="1" si="487"/>
        <v>0</v>
      </c>
      <c r="HF136" s="163">
        <f t="shared" ca="1" si="487"/>
        <v>0</v>
      </c>
      <c r="HG136" s="163">
        <f t="shared" ca="1" si="487"/>
        <v>0</v>
      </c>
      <c r="HH136" s="163">
        <f t="shared" ca="1" si="487"/>
        <v>0</v>
      </c>
      <c r="HI136" s="163">
        <f t="shared" ca="1" si="487"/>
        <v>0</v>
      </c>
      <c r="HJ136" s="10">
        <f t="shared" si="503"/>
        <v>0.75</v>
      </c>
      <c r="HK136" s="163" t="str">
        <f t="shared" ca="1" si="483"/>
        <v>-</v>
      </c>
      <c r="HL136" s="163" t="str">
        <f t="shared" ca="1" si="483"/>
        <v>-</v>
      </c>
      <c r="HM136" s="163" t="str">
        <f t="shared" ca="1" si="483"/>
        <v>-</v>
      </c>
      <c r="HN136" s="163" t="str">
        <f t="shared" ca="1" si="483"/>
        <v>-</v>
      </c>
      <c r="HO136" s="161">
        <f t="shared" si="502"/>
        <v>75</v>
      </c>
      <c r="HP136" s="161" t="b">
        <f t="shared" si="498"/>
        <v>0</v>
      </c>
      <c r="HQ136" s="161" t="b">
        <f t="shared" si="498"/>
        <v>0</v>
      </c>
      <c r="HR136" s="161" t="b">
        <f t="shared" si="498"/>
        <v>1</v>
      </c>
      <c r="HS136" s="163">
        <f t="shared" ca="1" si="487"/>
        <v>0</v>
      </c>
      <c r="HT136" s="161">
        <f t="shared" ca="1" si="311"/>
        <v>1</v>
      </c>
      <c r="HU136" s="161">
        <f t="shared" ca="1" si="311"/>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1"/>
        <v>-</v>
      </c>
      <c r="II136" s="163" t="b">
        <f t="shared" ca="1" si="481"/>
        <v>1</v>
      </c>
      <c r="IJ136" s="163">
        <f t="shared" ca="1" si="481"/>
        <v>0</v>
      </c>
      <c r="IK136" s="163" t="str">
        <f t="shared" ca="1" si="481"/>
        <v>-</v>
      </c>
      <c r="IL136" s="163" t="str">
        <f t="shared" ca="1" si="481"/>
        <v>-</v>
      </c>
      <c r="IM136" s="163" t="str">
        <f t="shared" ca="1" si="481"/>
        <v>-</v>
      </c>
      <c r="IN136" s="163" t="str">
        <f t="shared" ca="1" si="481"/>
        <v>-</v>
      </c>
      <c r="IO136" s="163" t="str">
        <f t="shared" ca="1" si="481"/>
        <v>-</v>
      </c>
      <c r="IP136" s="163">
        <f t="shared" ca="1" si="481"/>
        <v>0</v>
      </c>
      <c r="IQ136" s="163" t="str">
        <f t="shared" ca="1" si="481"/>
        <v>-</v>
      </c>
      <c r="IR136" s="163" t="str">
        <f t="shared" ca="1" si="481"/>
        <v>-</v>
      </c>
      <c r="IS136" s="163" t="str">
        <f t="shared" ca="1" si="481"/>
        <v>-</v>
      </c>
      <c r="IT136" s="163">
        <f t="shared" ca="1" si="481"/>
        <v>500</v>
      </c>
      <c r="IU136" s="163">
        <f t="shared" ca="1" si="481"/>
        <v>500</v>
      </c>
      <c r="IV136" s="163" t="str">
        <f t="shared" ca="1" si="481"/>
        <v>-</v>
      </c>
      <c r="IW136" s="163" t="str">
        <f t="shared" ca="1" si="481"/>
        <v>-</v>
      </c>
      <c r="IX136" s="163" t="str">
        <f t="shared" ca="1" si="499"/>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316"/>
        <v>4.4999999999999998E-2</v>
      </c>
      <c r="MA136" s="161">
        <f t="shared" ca="1" si="317"/>
        <v>4.4999999999999998E-2</v>
      </c>
      <c r="MB136" s="163">
        <f t="shared" ref="MB136:PB151" ca="1" si="507">OFFSET(MB$5,$B136,0)</f>
        <v>1</v>
      </c>
      <c r="MC136" s="163">
        <f t="shared" ca="1" si="507"/>
        <v>0</v>
      </c>
      <c r="MD136" s="163">
        <f t="shared" ca="1" si="507"/>
        <v>1</v>
      </c>
      <c r="ME136" s="163">
        <f t="shared" ca="1" si="507"/>
        <v>1</v>
      </c>
      <c r="MF136" s="163">
        <f t="shared" ca="1" si="507"/>
        <v>0</v>
      </c>
      <c r="MG136" s="163">
        <f t="shared" ca="1" si="507"/>
        <v>70</v>
      </c>
      <c r="MH136" s="163">
        <f t="shared" ca="1" si="507"/>
        <v>50</v>
      </c>
      <c r="MI136" s="163">
        <f t="shared" ca="1" si="507"/>
        <v>85</v>
      </c>
      <c r="MJ136" s="163">
        <f t="shared" ca="1" si="507"/>
        <v>50</v>
      </c>
      <c r="MK136" s="161">
        <f t="shared" ca="1" si="397"/>
        <v>1</v>
      </c>
      <c r="ML136" s="161">
        <f t="shared" ca="1" si="398"/>
        <v>1</v>
      </c>
      <c r="MM136" s="161">
        <f t="shared" ca="1" si="399"/>
        <v>1</v>
      </c>
      <c r="MN136" s="161">
        <f t="shared" ca="1" si="320"/>
        <v>1</v>
      </c>
      <c r="MO136" s="161">
        <f t="shared" ca="1" si="320"/>
        <v>1</v>
      </c>
      <c r="MP136" s="163">
        <f t="shared" ca="1" si="507"/>
        <v>1</v>
      </c>
      <c r="MQ136" s="10"/>
      <c r="MR136" s="163">
        <f t="shared" ca="1" si="507"/>
        <v>1</v>
      </c>
      <c r="MS136" s="161">
        <f t="shared" ca="1" si="321"/>
        <v>1</v>
      </c>
      <c r="MT136" s="163">
        <f t="shared" ca="1" si="507"/>
        <v>0.75</v>
      </c>
      <c r="MU136" s="163">
        <f t="shared" ca="1" si="507"/>
        <v>0.8</v>
      </c>
      <c r="MV136" s="163">
        <f t="shared" ca="1" si="505"/>
        <v>0.82499999999999996</v>
      </c>
      <c r="MW136" s="163">
        <f t="shared" ca="1" si="507"/>
        <v>0.875</v>
      </c>
      <c r="MX136" s="163">
        <f t="shared" ca="1" si="507"/>
        <v>0.9</v>
      </c>
      <c r="MY136" s="163">
        <f t="shared" ca="1" si="505"/>
        <v>0.75</v>
      </c>
      <c r="MZ136" s="163">
        <f t="shared" ca="1" si="505"/>
        <v>0.78142857142857147</v>
      </c>
      <c r="NA136" s="163">
        <f t="shared" ca="1" si="505"/>
        <v>0.82499999999999996</v>
      </c>
      <c r="NB136" s="163">
        <f t="shared" ca="1" si="505"/>
        <v>0.875</v>
      </c>
      <c r="NC136" s="163">
        <f t="shared" ca="1" si="505"/>
        <v>0.9</v>
      </c>
      <c r="ND136" s="163">
        <f t="shared" ca="1" si="505"/>
        <v>0.9</v>
      </c>
      <c r="NE136" s="163">
        <f t="shared" ca="1" si="505"/>
        <v>0.75</v>
      </c>
      <c r="NF136" s="163">
        <f t="shared" ca="1" si="505"/>
        <v>0.78142857142857147</v>
      </c>
      <c r="NG136" s="163">
        <f t="shared" ca="1" si="505"/>
        <v>0.82499999999999996</v>
      </c>
      <c r="NH136" s="163">
        <f t="shared" ca="1" si="505"/>
        <v>0.875</v>
      </c>
      <c r="NI136" s="163">
        <f t="shared" ca="1" si="505"/>
        <v>0.9</v>
      </c>
      <c r="NJ136" s="163">
        <f t="shared" ca="1" si="505"/>
        <v>0.9</v>
      </c>
      <c r="NK136" s="163">
        <f t="shared" ca="1" si="505"/>
        <v>0.75</v>
      </c>
      <c r="NL136" s="163">
        <f t="shared" ca="1" si="505"/>
        <v>0.78142857142857147</v>
      </c>
      <c r="NM136" s="163">
        <f t="shared" ca="1" si="505"/>
        <v>0.82499999999999996</v>
      </c>
      <c r="NN136" s="163">
        <f t="shared" ca="1" si="505"/>
        <v>0.875</v>
      </c>
      <c r="NO136" s="163">
        <f t="shared" ca="1" si="505"/>
        <v>0.9</v>
      </c>
      <c r="NP136" s="163">
        <f t="shared" ca="1" si="505"/>
        <v>0.9</v>
      </c>
      <c r="NQ136" s="163">
        <f t="shared" ca="1" si="505"/>
        <v>0.75</v>
      </c>
      <c r="NR136" s="163">
        <f t="shared" ca="1" si="505"/>
        <v>0.78142857142857147</v>
      </c>
      <c r="NS136" s="163">
        <f t="shared" ca="1" si="505"/>
        <v>0.82499999999999996</v>
      </c>
      <c r="NT136" s="163">
        <f t="shared" ca="1" si="505"/>
        <v>0.875</v>
      </c>
      <c r="NU136" s="163">
        <f t="shared" ca="1" si="505"/>
        <v>0.9</v>
      </c>
      <c r="NV136" s="163">
        <f t="shared" ca="1" si="505"/>
        <v>0.9</v>
      </c>
      <c r="NW136" s="163">
        <f t="shared" ca="1" si="505"/>
        <v>0.75</v>
      </c>
      <c r="NX136" s="163">
        <f t="shared" ca="1" si="505"/>
        <v>0.78142857142857147</v>
      </c>
      <c r="NY136" s="163">
        <f t="shared" ca="1" si="505"/>
        <v>0.82499999999999996</v>
      </c>
      <c r="NZ136" s="163">
        <f t="shared" ca="1" si="505"/>
        <v>0.875</v>
      </c>
      <c r="OA136" s="163">
        <f t="shared" ca="1" si="505"/>
        <v>0.9</v>
      </c>
      <c r="OB136" s="163">
        <f t="shared" ca="1" si="505"/>
        <v>0.9</v>
      </c>
      <c r="OC136" s="163">
        <f t="shared" ca="1" si="505"/>
        <v>0.75</v>
      </c>
      <c r="OD136" s="163">
        <f t="shared" ca="1" si="505"/>
        <v>0.78142857142857147</v>
      </c>
      <c r="OE136" s="163">
        <f t="shared" ca="1" si="505"/>
        <v>0.82499999999999996</v>
      </c>
      <c r="OF136" s="163">
        <f t="shared" ca="1" si="505"/>
        <v>0.875</v>
      </c>
      <c r="OG136" s="163">
        <f t="shared" ca="1" si="505"/>
        <v>0.9</v>
      </c>
      <c r="OH136" s="163">
        <f t="shared" ca="1" si="505"/>
        <v>0.9</v>
      </c>
      <c r="OI136" s="163">
        <f t="shared" ca="1" si="505"/>
        <v>0.75</v>
      </c>
      <c r="OJ136" s="163">
        <f t="shared" ca="1" si="505"/>
        <v>0.76904761904761909</v>
      </c>
      <c r="OK136" s="163">
        <f t="shared" ca="1" si="505"/>
        <v>0.82000000000000006</v>
      </c>
      <c r="OL136" s="163">
        <f t="shared" ca="1" si="505"/>
        <v>0.875</v>
      </c>
      <c r="OM136" s="163">
        <f t="shared" ca="1" si="505"/>
        <v>0.9</v>
      </c>
      <c r="ON136" s="163">
        <f t="shared" ca="1" si="505"/>
        <v>0.90000000000000013</v>
      </c>
      <c r="OO136" s="163">
        <f t="shared" ca="1" si="505"/>
        <v>0.75</v>
      </c>
      <c r="OP136" s="163">
        <f t="shared" ca="1" si="505"/>
        <v>0.76904761904761909</v>
      </c>
      <c r="OQ136" s="163">
        <f t="shared" ca="1" si="505"/>
        <v>0.82000000000000006</v>
      </c>
      <c r="OR136" s="163">
        <f t="shared" ca="1" si="505"/>
        <v>0.875</v>
      </c>
      <c r="OS136" s="163">
        <f t="shared" ca="1" si="505"/>
        <v>0.9</v>
      </c>
      <c r="OT136" s="163">
        <f t="shared" ca="1" si="505"/>
        <v>0.9</v>
      </c>
      <c r="OU136" s="163">
        <f t="shared" ca="1" si="504"/>
        <v>0.875</v>
      </c>
      <c r="OV136" s="161">
        <f t="shared" ca="1" si="325"/>
        <v>1</v>
      </c>
      <c r="OW136" s="161">
        <f t="shared" ca="1" si="326"/>
        <v>1</v>
      </c>
      <c r="OX136" s="161" t="str">
        <f t="shared" ca="1" si="327"/>
        <v>-</v>
      </c>
      <c r="OY136" s="193">
        <v>2</v>
      </c>
      <c r="OZ136" s="161" t="str">
        <f t="shared" ca="1" si="328"/>
        <v>-</v>
      </c>
      <c r="PA136" s="161" t="str">
        <f t="shared" ca="1" si="329"/>
        <v>-</v>
      </c>
      <c r="PB136" s="163">
        <f t="shared" ca="1" si="507"/>
        <v>0</v>
      </c>
      <c r="PC136" s="27">
        <v>0</v>
      </c>
    </row>
    <row r="137" spans="1:419" s="143" customFormat="1" hidden="1" outlineLevel="1">
      <c r="A137" s="121">
        <f t="shared" si="462"/>
        <v>132</v>
      </c>
      <c r="B137" s="121">
        <f t="shared" si="390"/>
        <v>13</v>
      </c>
      <c r="C137" s="143">
        <v>101</v>
      </c>
      <c r="D137" s="143" t="s">
        <v>884</v>
      </c>
      <c r="E137" s="143" t="b">
        <v>1</v>
      </c>
      <c r="F137" s="143" t="b">
        <v>0</v>
      </c>
      <c r="G137" s="143" t="b">
        <f t="shared" si="486"/>
        <v>1</v>
      </c>
      <c r="H137" s="139">
        <v>3</v>
      </c>
      <c r="I137" s="32">
        <v>1</v>
      </c>
      <c r="J137" s="139">
        <f t="shared" ca="1" si="490"/>
        <v>1</v>
      </c>
      <c r="K137" s="139">
        <f t="shared" ca="1" si="490"/>
        <v>1</v>
      </c>
      <c r="L137" s="139">
        <f t="shared" ca="1" si="490"/>
        <v>1</v>
      </c>
      <c r="M137" s="139">
        <f t="shared" ca="1" si="490"/>
        <v>1</v>
      </c>
      <c r="N137" s="139">
        <f t="shared" ca="1" si="490"/>
        <v>1</v>
      </c>
      <c r="O137" s="139">
        <f t="shared" ca="1" si="490"/>
        <v>1</v>
      </c>
      <c r="P137" s="139">
        <f t="shared" ca="1" si="490"/>
        <v>1</v>
      </c>
      <c r="Q137" s="139">
        <f t="shared" ca="1" si="490"/>
        <v>1</v>
      </c>
      <c r="R137" s="139">
        <f t="shared" ca="1" si="490"/>
        <v>2</v>
      </c>
      <c r="S137" s="139">
        <f t="shared" ca="1" si="492"/>
        <v>1</v>
      </c>
      <c r="T137" s="139">
        <f t="shared" ca="1" si="492"/>
        <v>1</v>
      </c>
      <c r="U137" s="139">
        <f t="shared" ca="1" si="492"/>
        <v>1</v>
      </c>
      <c r="V137" s="139">
        <f t="shared" ca="1" si="492"/>
        <v>1</v>
      </c>
      <c r="W137" s="139">
        <f t="shared" ca="1" si="490"/>
        <v>1</v>
      </c>
      <c r="X137" s="139">
        <f t="shared" ca="1" si="490"/>
        <v>1</v>
      </c>
      <c r="Y137" s="139">
        <f t="shared" ca="1" si="490"/>
        <v>1</v>
      </c>
      <c r="Z137" s="139">
        <f t="shared" ca="1" si="490"/>
        <v>1</v>
      </c>
      <c r="AA137" s="139">
        <f t="shared" ca="1" si="490"/>
        <v>1</v>
      </c>
      <c r="AB137" s="139">
        <f t="shared" ca="1" si="490"/>
        <v>1</v>
      </c>
      <c r="AC137" s="139">
        <f t="shared" ca="1" si="490"/>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49658822592 SE CropgrazeFALSE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506"/>
        <v>1</v>
      </c>
      <c r="AP137" s="161" t="str">
        <f t="shared" si="506"/>
        <v>-</v>
      </c>
      <c r="AQ137" s="161" t="str">
        <f t="shared" si="506"/>
        <v>-</v>
      </c>
      <c r="AR137" s="161" t="str">
        <f t="shared" si="506"/>
        <v>-</v>
      </c>
      <c r="AS137" s="161" t="b">
        <f t="shared" si="506"/>
        <v>1</v>
      </c>
      <c r="AT137" s="161" t="b">
        <f t="shared" si="506"/>
        <v>0</v>
      </c>
      <c r="AU137" s="161">
        <f t="shared" ca="1" si="297"/>
        <v>0</v>
      </c>
      <c r="AV137" s="161" t="b">
        <f t="shared" ca="1" si="495"/>
        <v>0</v>
      </c>
      <c r="AW137" s="161" t="b">
        <f t="shared" ca="1" si="495"/>
        <v>0</v>
      </c>
      <c r="AX137" s="161" t="str">
        <f t="shared" ca="1" si="495"/>
        <v>-</v>
      </c>
      <c r="AY137" s="161" t="str">
        <f t="shared" ca="1" si="495"/>
        <v>-</v>
      </c>
      <c r="AZ137" s="161" t="str">
        <f t="shared" ca="1" si="495"/>
        <v>-</v>
      </c>
      <c r="BA137" s="10"/>
      <c r="BB137" s="161" t="b">
        <f t="shared" si="299"/>
        <v>1</v>
      </c>
      <c r="BC137" s="163" t="b">
        <f t="shared" ca="1" si="496"/>
        <v>1</v>
      </c>
      <c r="BD137" s="163" t="b">
        <f t="shared" ca="1" si="496"/>
        <v>1</v>
      </c>
      <c r="BE137" s="162">
        <f t="shared" si="351"/>
        <v>3108</v>
      </c>
      <c r="BF137" s="163" t="str">
        <f t="shared" ca="1" si="496"/>
        <v>-</v>
      </c>
      <c r="BG137" s="163" t="str">
        <f t="shared" ca="1" si="496"/>
        <v>-</v>
      </c>
      <c r="BH137" s="163" t="str">
        <f t="shared" ca="1" si="496"/>
        <v>-</v>
      </c>
      <c r="BI137" s="163" t="str">
        <f t="shared" ca="1" si="496"/>
        <v>-</v>
      </c>
      <c r="BJ137" s="163" t="str">
        <f t="shared" ca="1" si="496"/>
        <v>-</v>
      </c>
      <c r="BK137" s="163">
        <f t="shared" ca="1" si="496"/>
        <v>1</v>
      </c>
      <c r="BL137" s="163">
        <f t="shared" ca="1" si="496"/>
        <v>1</v>
      </c>
      <c r="BM137" s="163" t="str">
        <f t="shared" ca="1" si="496"/>
        <v>-</v>
      </c>
      <c r="BN137" s="163" t="str">
        <f t="shared" ca="1" si="496"/>
        <v>-</v>
      </c>
      <c r="BO137" s="163" t="b">
        <f t="shared" ca="1" si="301"/>
        <v>0</v>
      </c>
      <c r="BP137" s="163" t="b">
        <f t="shared" ref="BP137:BW152" ca="1" si="508">INDEX(i.cropgraze_inc,$R137)</f>
        <v>0</v>
      </c>
      <c r="BQ137" s="163" t="b">
        <f t="shared" ca="1" si="508"/>
        <v>0</v>
      </c>
      <c r="BR137" s="163" t="b">
        <f t="shared" ca="1" si="508"/>
        <v>0</v>
      </c>
      <c r="BS137" s="163" t="b">
        <f t="shared" ca="1" si="508"/>
        <v>0</v>
      </c>
      <c r="BT137" s="163" t="b">
        <f t="shared" ca="1" si="508"/>
        <v>0</v>
      </c>
      <c r="BU137" s="163" t="b">
        <f t="shared" ca="1" si="508"/>
        <v>0</v>
      </c>
      <c r="BV137" s="163" t="b">
        <f t="shared" ca="1" si="508"/>
        <v>0</v>
      </c>
      <c r="BW137" s="163" t="b">
        <f t="shared" ca="1" si="508"/>
        <v>0</v>
      </c>
      <c r="BX137" s="163" t="str">
        <f t="shared" ca="1" si="478"/>
        <v>-</v>
      </c>
      <c r="BY137" s="163" t="str">
        <f t="shared" ca="1" si="500"/>
        <v>-</v>
      </c>
      <c r="BZ137" s="163" t="str">
        <f t="shared" ca="1" si="500"/>
        <v>-</v>
      </c>
      <c r="CA137" s="163" t="str">
        <f t="shared" ca="1" si="500"/>
        <v>-</v>
      </c>
      <c r="CB137" s="163" t="str">
        <f t="shared" ca="1" si="500"/>
        <v>-</v>
      </c>
      <c r="CC137" s="163" t="str">
        <f t="shared" ca="1" si="500"/>
        <v>-</v>
      </c>
      <c r="CD137" s="163" t="str">
        <f t="shared" ca="1" si="500"/>
        <v>-</v>
      </c>
      <c r="CE137" s="163" t="str">
        <f t="shared" ca="1" si="500"/>
        <v>-</v>
      </c>
      <c r="CF137" s="163" t="str">
        <f t="shared" ca="1" si="500"/>
        <v>-</v>
      </c>
      <c r="CG137" s="163" t="str">
        <f t="shared" ca="1" si="478"/>
        <v>-</v>
      </c>
      <c r="CH137" s="163" t="str">
        <f t="shared" ca="1" si="478"/>
        <v>-</v>
      </c>
      <c r="CI137" s="163" t="str">
        <f t="shared" ca="1" si="478"/>
        <v>-</v>
      </c>
      <c r="CJ137" s="163" t="str">
        <f t="shared" ca="1" si="478"/>
        <v>-</v>
      </c>
      <c r="CK137" s="163" t="str">
        <f t="shared" ca="1" si="478"/>
        <v>-</v>
      </c>
      <c r="CL137" s="163" t="str">
        <f t="shared" ca="1" si="478"/>
        <v>-</v>
      </c>
      <c r="CM137" s="163" t="str">
        <f t="shared" ca="1" si="478"/>
        <v>-</v>
      </c>
      <c r="CN137" s="163" t="str">
        <f t="shared" ca="1" si="478"/>
        <v>-</v>
      </c>
      <c r="CO137" s="163" t="str">
        <f t="shared" ca="1" si="478"/>
        <v>-</v>
      </c>
      <c r="CP137" s="163" t="str">
        <f t="shared" ca="1" si="478"/>
        <v>-</v>
      </c>
      <c r="CQ137" s="163" t="str">
        <f t="shared" ca="1" si="478"/>
        <v>-</v>
      </c>
      <c r="CR137" s="163" t="str">
        <f t="shared" ca="1" si="478"/>
        <v>-</v>
      </c>
      <c r="CS137" s="163" t="str">
        <f t="shared" ref="CS137" ca="1" si="509">OFFSET(CS$5,$B137,0)</f>
        <v>-</v>
      </c>
      <c r="CT137" s="163" t="str">
        <f t="shared" ca="1" si="478"/>
        <v>-</v>
      </c>
      <c r="CU137" s="163" t="str">
        <f t="shared" ca="1" si="493"/>
        <v>-</v>
      </c>
      <c r="CV137" s="163" t="str">
        <f t="shared" ca="1" si="493"/>
        <v>-</v>
      </c>
      <c r="CW137" s="163" t="str">
        <f t="shared" ca="1" si="493"/>
        <v>-</v>
      </c>
      <c r="CX137" s="163" t="str">
        <f t="shared" ca="1" si="493"/>
        <v>-</v>
      </c>
      <c r="CY137" s="163" t="str">
        <f t="shared" ca="1" si="493"/>
        <v>-</v>
      </c>
      <c r="CZ137" s="163" t="str">
        <f t="shared" ca="1" si="493"/>
        <v>-</v>
      </c>
      <c r="DA137" s="163" t="str">
        <f t="shared" ca="1" si="493"/>
        <v>-</v>
      </c>
      <c r="DB137" s="163" t="str">
        <f t="shared" ca="1" si="493"/>
        <v>-</v>
      </c>
      <c r="DC137" s="163" t="str">
        <f t="shared" ca="1" si="478"/>
        <v>-</v>
      </c>
      <c r="DD137" s="163" t="str">
        <f t="shared" ca="1" si="501"/>
        <v>-</v>
      </c>
      <c r="DE137" s="163" t="str">
        <f t="shared" ca="1" si="501"/>
        <v>-</v>
      </c>
      <c r="DF137" s="163" t="str">
        <f t="shared" ca="1" si="501"/>
        <v>-</v>
      </c>
      <c r="DG137" s="163" t="str">
        <f t="shared" ca="1" si="501"/>
        <v>-</v>
      </c>
      <c r="DH137" s="163" t="str">
        <f t="shared" ca="1" si="501"/>
        <v>-</v>
      </c>
      <c r="DI137" s="163" t="str">
        <f t="shared" ca="1" si="501"/>
        <v>-</v>
      </c>
      <c r="DJ137" s="163" t="str">
        <f t="shared" ca="1" si="501"/>
        <v>-</v>
      </c>
      <c r="DK137" s="163" t="str">
        <f t="shared" ca="1" si="501"/>
        <v>-</v>
      </c>
      <c r="DL137" s="10"/>
      <c r="DM137" s="163" t="str">
        <f t="shared" ca="1" si="496"/>
        <v>-</v>
      </c>
      <c r="DN137" s="163" t="str">
        <f t="shared" ca="1" si="496"/>
        <v>-</v>
      </c>
      <c r="DO137" s="163" t="str">
        <f t="shared" ca="1" si="496"/>
        <v>-</v>
      </c>
      <c r="DP137" s="163" t="str">
        <f t="shared" ca="1" si="496"/>
        <v>-</v>
      </c>
      <c r="DQ137" s="163" t="str">
        <f t="shared" ca="1" si="496"/>
        <v>-</v>
      </c>
      <c r="DR137" s="163" t="str">
        <f t="shared" ca="1" si="496"/>
        <v>-</v>
      </c>
      <c r="DS137" s="163" t="str">
        <f t="shared" ca="1" si="496"/>
        <v>-</v>
      </c>
      <c r="DT137" s="163" t="str">
        <f t="shared" ca="1" si="496"/>
        <v>-</v>
      </c>
      <c r="DU137" s="163" t="str">
        <f t="shared" ca="1" si="496"/>
        <v>-</v>
      </c>
      <c r="DV137" s="163" t="str">
        <f t="shared" ca="1" si="496"/>
        <v>-</v>
      </c>
      <c r="DW137" s="163" t="str">
        <f t="shared" ca="1" si="496"/>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2"/>
        <v>-</v>
      </c>
      <c r="EJ137" s="163" t="str">
        <f t="shared" ca="1" si="482"/>
        <v>-</v>
      </c>
      <c r="EK137" s="163" t="str">
        <f t="shared" ca="1" si="482"/>
        <v>-</v>
      </c>
      <c r="EL137" s="163" t="str">
        <f t="shared" ca="1" si="482"/>
        <v>-</v>
      </c>
      <c r="EM137" s="163" t="str">
        <f t="shared" ca="1" si="482"/>
        <v>-</v>
      </c>
      <c r="EN137" s="163" t="str">
        <f t="shared" ca="1" si="482"/>
        <v>-</v>
      </c>
      <c r="EO137" s="163" t="str">
        <f t="shared" ca="1" si="482"/>
        <v>-</v>
      </c>
      <c r="EP137" s="163" t="str">
        <f t="shared" ca="1" si="482"/>
        <v>-</v>
      </c>
      <c r="EQ137" s="163">
        <f t="shared" ca="1" si="482"/>
        <v>1</v>
      </c>
      <c r="ER137" s="163">
        <f t="shared" ca="1" si="482"/>
        <v>1</v>
      </c>
      <c r="ES137" s="163">
        <f t="shared" ca="1" si="482"/>
        <v>0</v>
      </c>
      <c r="ET137" s="163" t="str">
        <f t="shared" ca="1" si="482"/>
        <v>-</v>
      </c>
      <c r="EU137" s="163" t="str">
        <f t="shared" ca="1" si="482"/>
        <v>-</v>
      </c>
      <c r="EV137" s="163" t="str">
        <f t="shared" ca="1" si="482"/>
        <v>-</v>
      </c>
      <c r="EW137" s="163" t="str">
        <f t="shared" ca="1" si="482"/>
        <v>-</v>
      </c>
      <c r="EX137" s="163" t="str">
        <f t="shared" ca="1" si="482"/>
        <v>-</v>
      </c>
      <c r="EY137" s="163" t="str">
        <f t="shared" ca="1" si="479"/>
        <v>-</v>
      </c>
      <c r="EZ137" s="163" t="str">
        <f t="shared" ca="1" si="479"/>
        <v>-</v>
      </c>
      <c r="FA137" s="163">
        <f t="shared" ca="1" si="479"/>
        <v>0</v>
      </c>
      <c r="FB137" s="163" t="str">
        <f t="shared" ca="1" si="479"/>
        <v>-</v>
      </c>
      <c r="FC137" s="163" t="str">
        <f t="shared" ca="1" si="479"/>
        <v>-</v>
      </c>
      <c r="FD137" s="163" t="str">
        <f t="shared" ca="1" si="479"/>
        <v>-</v>
      </c>
      <c r="FE137" s="163" t="str">
        <f t="shared" ca="1" si="479"/>
        <v>-</v>
      </c>
      <c r="FF137" s="163" t="str">
        <f t="shared" ca="1" si="479"/>
        <v>-</v>
      </c>
      <c r="FG137" s="163">
        <f t="shared" ca="1" si="479"/>
        <v>0</v>
      </c>
      <c r="FH137" s="163">
        <f t="shared" ca="1" si="479"/>
        <v>0</v>
      </c>
      <c r="FI137" s="163">
        <f t="shared" ca="1" si="479"/>
        <v>0</v>
      </c>
      <c r="FJ137" s="163">
        <f t="shared" ref="FJ137:GH149" ca="1" si="510">OFFSET(FJ$5,$B137,0)</f>
        <v>0</v>
      </c>
      <c r="FK137" s="163">
        <f t="shared" ca="1" si="510"/>
        <v>0</v>
      </c>
      <c r="FL137" s="163">
        <f t="shared" ca="1" si="510"/>
        <v>0</v>
      </c>
      <c r="FM137" s="163">
        <f t="shared" ca="1" si="510"/>
        <v>0</v>
      </c>
      <c r="FN137" s="163" t="str">
        <f t="shared" ca="1" si="510"/>
        <v>-</v>
      </c>
      <c r="FO137" s="163" t="str">
        <f t="shared" ca="1" si="510"/>
        <v>-</v>
      </c>
      <c r="FP137" s="163" t="str">
        <f t="shared" ca="1" si="510"/>
        <v>-</v>
      </c>
      <c r="FQ137" s="163" t="str">
        <f t="shared" ca="1" si="510"/>
        <v>-</v>
      </c>
      <c r="FR137" s="163" t="str">
        <f t="shared" ca="1" si="510"/>
        <v>-</v>
      </c>
      <c r="FS137" s="163" t="str">
        <f t="shared" ca="1" si="510"/>
        <v>-</v>
      </c>
      <c r="FT137" s="163" t="str">
        <f t="shared" ca="1" si="510"/>
        <v>-</v>
      </c>
      <c r="FU137" s="163" t="str">
        <f t="shared" ca="1" si="510"/>
        <v>-</v>
      </c>
      <c r="FV137" s="163" t="str">
        <f t="shared" ca="1" si="510"/>
        <v>-</v>
      </c>
      <c r="FW137" s="163" t="str">
        <f t="shared" ca="1" si="510"/>
        <v>-</v>
      </c>
      <c r="FX137" s="163" t="str">
        <f t="shared" ca="1" si="510"/>
        <v>-</v>
      </c>
      <c r="FY137" s="10"/>
      <c r="FZ137" s="163">
        <f t="shared" ca="1" si="510"/>
        <v>1</v>
      </c>
      <c r="GA137" s="163" t="str">
        <f t="shared" ca="1" si="510"/>
        <v>-</v>
      </c>
      <c r="GB137" s="163" t="str">
        <f t="shared" ca="1" si="510"/>
        <v>-</v>
      </c>
      <c r="GC137" s="163" t="str">
        <f t="shared" ca="1" si="510"/>
        <v>-</v>
      </c>
      <c r="GD137" s="163" t="str">
        <f t="shared" ca="1" si="510"/>
        <v>-</v>
      </c>
      <c r="GE137" s="163" t="b">
        <f t="shared" ca="1" si="510"/>
        <v>0</v>
      </c>
      <c r="GF137" s="163" t="str">
        <f t="shared" ca="1" si="510"/>
        <v>-</v>
      </c>
      <c r="GG137" s="163">
        <f t="shared" ca="1" si="510"/>
        <v>0</v>
      </c>
      <c r="GH137" s="163" t="str">
        <f t="shared" ca="1" si="510"/>
        <v>-</v>
      </c>
      <c r="GI137" s="161" cm="1">
        <f t="array" aca="1" ref="GI137" ca="1">INDEX(i.rev,$K137,GI$15)</f>
        <v>1</v>
      </c>
      <c r="GJ137" s="163">
        <f t="shared" ca="1" si="497"/>
        <v>0</v>
      </c>
      <c r="GK137" s="163">
        <f t="shared" ca="1" si="497"/>
        <v>1</v>
      </c>
      <c r="GL137" s="163">
        <f t="shared" ca="1" si="497"/>
        <v>0</v>
      </c>
      <c r="GM137" s="163">
        <f t="shared" ca="1" si="497"/>
        <v>1</v>
      </c>
      <c r="GN137" s="163">
        <f t="shared" ca="1" si="497"/>
        <v>1</v>
      </c>
      <c r="GO137" s="163">
        <f t="shared" ca="1" si="497"/>
        <v>1</v>
      </c>
      <c r="GP137" s="163">
        <f t="shared" ca="1" si="497"/>
        <v>0</v>
      </c>
      <c r="GQ137" s="163">
        <f t="shared" ca="1" si="497"/>
        <v>0</v>
      </c>
      <c r="GR137" s="163">
        <f t="shared" ca="1" si="497"/>
        <v>0</v>
      </c>
      <c r="GS137" s="163">
        <f t="shared" ca="1" si="497"/>
        <v>0</v>
      </c>
      <c r="GT137" s="163">
        <f t="shared" ca="1" si="497"/>
        <v>0</v>
      </c>
      <c r="GU137" s="163">
        <f t="shared" ca="1" si="497"/>
        <v>0</v>
      </c>
      <c r="GV137" s="163">
        <f t="shared" ca="1" si="497"/>
        <v>0</v>
      </c>
      <c r="GW137" s="163">
        <f t="shared" ca="1" si="497"/>
        <v>0</v>
      </c>
      <c r="GX137" s="163">
        <f t="shared" ca="1" si="497"/>
        <v>0</v>
      </c>
      <c r="GY137" s="163">
        <f t="shared" ca="1" si="497"/>
        <v>0</v>
      </c>
      <c r="GZ137" s="161" cm="1">
        <f t="array" aca="1" ref="GZ137" ca="1">INDEX(i.rev,$K137,GZ$15)</f>
        <v>0</v>
      </c>
      <c r="HA137" s="163">
        <f t="shared" ca="1" si="395"/>
        <v>0</v>
      </c>
      <c r="HB137" s="161" cm="1">
        <f t="array" aca="1" ref="HB137" ca="1">INDEX(i.rev,$K137,HB$15)</f>
        <v>1</v>
      </c>
      <c r="HC137" s="163">
        <f t="shared" ca="1" si="487"/>
        <v>0</v>
      </c>
      <c r="HD137" s="163">
        <f t="shared" ca="1" si="487"/>
        <v>0</v>
      </c>
      <c r="HE137" s="163">
        <f t="shared" ca="1" si="487"/>
        <v>0</v>
      </c>
      <c r="HF137" s="163">
        <f t="shared" ca="1" si="487"/>
        <v>0</v>
      </c>
      <c r="HG137" s="163">
        <f t="shared" ca="1" si="487"/>
        <v>0</v>
      </c>
      <c r="HH137" s="163">
        <f t="shared" ca="1" si="487"/>
        <v>0</v>
      </c>
      <c r="HI137" s="163">
        <f t="shared" ca="1" si="487"/>
        <v>0</v>
      </c>
      <c r="HJ137" s="10">
        <f t="shared" si="503"/>
        <v>0.9</v>
      </c>
      <c r="HK137" s="163" t="str">
        <f t="shared" ca="1" si="483"/>
        <v>-</v>
      </c>
      <c r="HL137" s="163" t="str">
        <f t="shared" ca="1" si="483"/>
        <v>-</v>
      </c>
      <c r="HM137" s="163" t="str">
        <f t="shared" ca="1" si="483"/>
        <v>-</v>
      </c>
      <c r="HN137" s="163" t="str">
        <f t="shared" ca="1" si="483"/>
        <v>-</v>
      </c>
      <c r="HO137" s="161">
        <f t="shared" si="502"/>
        <v>90</v>
      </c>
      <c r="HP137" s="161" t="b">
        <f t="shared" si="498"/>
        <v>0</v>
      </c>
      <c r="HQ137" s="161" t="b">
        <f t="shared" si="498"/>
        <v>0</v>
      </c>
      <c r="HR137" s="161" t="b">
        <f t="shared" si="498"/>
        <v>1</v>
      </c>
      <c r="HS137" s="163">
        <f t="shared" ca="1" si="487"/>
        <v>0</v>
      </c>
      <c r="HT137" s="161">
        <f t="shared" ca="1" si="311"/>
        <v>1</v>
      </c>
      <c r="HU137" s="161">
        <f t="shared" ca="1" si="311"/>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1"/>
        <v>-</v>
      </c>
      <c r="II137" s="163" t="b">
        <f t="shared" ca="1" si="481"/>
        <v>1</v>
      </c>
      <c r="IJ137" s="163">
        <f t="shared" ca="1" si="481"/>
        <v>0</v>
      </c>
      <c r="IK137" s="163" t="str">
        <f t="shared" ca="1" si="481"/>
        <v>-</v>
      </c>
      <c r="IL137" s="163" t="str">
        <f t="shared" ca="1" si="481"/>
        <v>-</v>
      </c>
      <c r="IM137" s="163" t="str">
        <f t="shared" ca="1" si="481"/>
        <v>-</v>
      </c>
      <c r="IN137" s="163" t="str">
        <f t="shared" ca="1" si="481"/>
        <v>-</v>
      </c>
      <c r="IO137" s="163" t="str">
        <f t="shared" ca="1" si="481"/>
        <v>-</v>
      </c>
      <c r="IP137" s="163">
        <f t="shared" ca="1" si="481"/>
        <v>0</v>
      </c>
      <c r="IQ137" s="163" t="str">
        <f t="shared" ca="1" si="481"/>
        <v>-</v>
      </c>
      <c r="IR137" s="163" t="str">
        <f t="shared" ca="1" si="481"/>
        <v>-</v>
      </c>
      <c r="IS137" s="163" t="str">
        <f t="shared" ca="1" si="481"/>
        <v>-</v>
      </c>
      <c r="IT137" s="163">
        <f t="shared" ca="1" si="481"/>
        <v>500</v>
      </c>
      <c r="IU137" s="163">
        <f t="shared" ca="1" si="481"/>
        <v>500</v>
      </c>
      <c r="IV137" s="163" t="str">
        <f t="shared" ca="1" si="481"/>
        <v>-</v>
      </c>
      <c r="IW137" s="163" t="str">
        <f t="shared" ref="IW137:IX137" ca="1" si="511">OFFSET(IW$5,$B137,0)</f>
        <v>-</v>
      </c>
      <c r="IX137" s="163" t="str">
        <f t="shared" ca="1" si="511"/>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316"/>
        <v>4.4999999999999998E-2</v>
      </c>
      <c r="MA137" s="161">
        <f t="shared" ca="1" si="317"/>
        <v>4.4999999999999998E-2</v>
      </c>
      <c r="MB137" s="163">
        <f t="shared" ca="1" si="507"/>
        <v>1</v>
      </c>
      <c r="MC137" s="163">
        <f t="shared" ca="1" si="507"/>
        <v>0</v>
      </c>
      <c r="MD137" s="163">
        <f t="shared" ca="1" si="507"/>
        <v>1</v>
      </c>
      <c r="ME137" s="163">
        <f t="shared" ca="1" si="507"/>
        <v>1</v>
      </c>
      <c r="MF137" s="163">
        <f t="shared" ca="1" si="507"/>
        <v>0</v>
      </c>
      <c r="MG137" s="163">
        <f t="shared" ca="1" si="507"/>
        <v>70</v>
      </c>
      <c r="MH137" s="163">
        <f t="shared" ca="1" si="507"/>
        <v>50</v>
      </c>
      <c r="MI137" s="163">
        <f t="shared" ca="1" si="507"/>
        <v>85</v>
      </c>
      <c r="MJ137" s="163">
        <f t="shared" ca="1" si="507"/>
        <v>50</v>
      </c>
      <c r="MK137" s="161">
        <f t="shared" ca="1" si="397"/>
        <v>1</v>
      </c>
      <c r="ML137" s="161">
        <f t="shared" ca="1" si="398"/>
        <v>1</v>
      </c>
      <c r="MM137" s="161">
        <f t="shared" ca="1" si="399"/>
        <v>1</v>
      </c>
      <c r="MN137" s="161">
        <f t="shared" ca="1" si="320"/>
        <v>1</v>
      </c>
      <c r="MO137" s="161">
        <f t="shared" ca="1" si="320"/>
        <v>1</v>
      </c>
      <c r="MP137" s="163">
        <f t="shared" ca="1" si="507"/>
        <v>1</v>
      </c>
      <c r="MQ137" s="10"/>
      <c r="MR137" s="163">
        <f t="shared" ca="1" si="507"/>
        <v>1</v>
      </c>
      <c r="MS137" s="161">
        <f t="shared" ca="1" si="321"/>
        <v>1</v>
      </c>
      <c r="MT137" s="163">
        <f t="shared" ca="1" si="507"/>
        <v>0.75</v>
      </c>
      <c r="MU137" s="163">
        <f t="shared" ca="1" si="507"/>
        <v>0.8</v>
      </c>
      <c r="MV137" s="163">
        <f t="shared" ca="1" si="505"/>
        <v>0.82499999999999996</v>
      </c>
      <c r="MW137" s="163">
        <f t="shared" ca="1" si="507"/>
        <v>0.875</v>
      </c>
      <c r="MX137" s="163">
        <f t="shared" ca="1" si="507"/>
        <v>0.9</v>
      </c>
      <c r="MY137" s="163">
        <f t="shared" ca="1" si="505"/>
        <v>0.75</v>
      </c>
      <c r="MZ137" s="163">
        <f t="shared" ca="1" si="505"/>
        <v>0.78142857142857147</v>
      </c>
      <c r="NA137" s="163">
        <f t="shared" ca="1" si="505"/>
        <v>0.82499999999999996</v>
      </c>
      <c r="NB137" s="163">
        <f t="shared" ca="1" si="505"/>
        <v>0.875</v>
      </c>
      <c r="NC137" s="163">
        <f t="shared" ca="1" si="505"/>
        <v>0.9</v>
      </c>
      <c r="ND137" s="163">
        <f t="shared" ca="1" si="505"/>
        <v>0.9</v>
      </c>
      <c r="NE137" s="163">
        <f t="shared" ca="1" si="505"/>
        <v>0.75</v>
      </c>
      <c r="NF137" s="163">
        <f t="shared" ca="1" si="505"/>
        <v>0.78142857142857147</v>
      </c>
      <c r="NG137" s="163">
        <f t="shared" ca="1" si="505"/>
        <v>0.82499999999999996</v>
      </c>
      <c r="NH137" s="163">
        <f t="shared" ca="1" si="505"/>
        <v>0.875</v>
      </c>
      <c r="NI137" s="163">
        <f t="shared" ca="1" si="505"/>
        <v>0.9</v>
      </c>
      <c r="NJ137" s="163">
        <f t="shared" ca="1" si="505"/>
        <v>0.9</v>
      </c>
      <c r="NK137" s="163">
        <f t="shared" ca="1" si="505"/>
        <v>0.75</v>
      </c>
      <c r="NL137" s="163">
        <f t="shared" ca="1" si="505"/>
        <v>0.78142857142857147</v>
      </c>
      <c r="NM137" s="163">
        <f t="shared" ca="1" si="505"/>
        <v>0.82499999999999996</v>
      </c>
      <c r="NN137" s="163">
        <f t="shared" ca="1" si="505"/>
        <v>0.875</v>
      </c>
      <c r="NO137" s="163">
        <f t="shared" ca="1" si="505"/>
        <v>0.9</v>
      </c>
      <c r="NP137" s="163">
        <f t="shared" ca="1" si="505"/>
        <v>0.9</v>
      </c>
      <c r="NQ137" s="163">
        <f t="shared" ca="1" si="505"/>
        <v>0.75</v>
      </c>
      <c r="NR137" s="163">
        <f t="shared" ca="1" si="505"/>
        <v>0.78142857142857147</v>
      </c>
      <c r="NS137" s="163">
        <f t="shared" ca="1" si="505"/>
        <v>0.82499999999999996</v>
      </c>
      <c r="NT137" s="163">
        <f t="shared" ca="1" si="505"/>
        <v>0.875</v>
      </c>
      <c r="NU137" s="163">
        <f t="shared" ca="1" si="505"/>
        <v>0.9</v>
      </c>
      <c r="NV137" s="163">
        <f t="shared" ca="1" si="505"/>
        <v>0.9</v>
      </c>
      <c r="NW137" s="163">
        <f t="shared" ca="1" si="505"/>
        <v>0.75</v>
      </c>
      <c r="NX137" s="163">
        <f t="shared" ca="1" si="505"/>
        <v>0.78142857142857147</v>
      </c>
      <c r="NY137" s="163">
        <f t="shared" ca="1" si="505"/>
        <v>0.82499999999999996</v>
      </c>
      <c r="NZ137" s="163">
        <f t="shared" ca="1" si="505"/>
        <v>0.875</v>
      </c>
      <c r="OA137" s="163">
        <f t="shared" ca="1" si="505"/>
        <v>0.9</v>
      </c>
      <c r="OB137" s="163">
        <f t="shared" ca="1" si="505"/>
        <v>0.9</v>
      </c>
      <c r="OC137" s="163">
        <f t="shared" ca="1" si="505"/>
        <v>0.75</v>
      </c>
      <c r="OD137" s="163">
        <f t="shared" ca="1" si="505"/>
        <v>0.78142857142857147</v>
      </c>
      <c r="OE137" s="163">
        <f t="shared" ca="1" si="505"/>
        <v>0.82499999999999996</v>
      </c>
      <c r="OF137" s="163">
        <f t="shared" ca="1" si="505"/>
        <v>0.875</v>
      </c>
      <c r="OG137" s="163">
        <f t="shared" ca="1" si="505"/>
        <v>0.9</v>
      </c>
      <c r="OH137" s="163">
        <f t="shared" ca="1" si="505"/>
        <v>0.9</v>
      </c>
      <c r="OI137" s="163">
        <f t="shared" ca="1" si="505"/>
        <v>0.75</v>
      </c>
      <c r="OJ137" s="163">
        <f t="shared" ca="1" si="505"/>
        <v>0.76904761904761909</v>
      </c>
      <c r="OK137" s="163">
        <f t="shared" ca="1" si="505"/>
        <v>0.82000000000000006</v>
      </c>
      <c r="OL137" s="163">
        <f t="shared" ca="1" si="505"/>
        <v>0.875</v>
      </c>
      <c r="OM137" s="163">
        <f t="shared" ca="1" si="505"/>
        <v>0.9</v>
      </c>
      <c r="ON137" s="163">
        <f t="shared" ca="1" si="505"/>
        <v>0.90000000000000013</v>
      </c>
      <c r="OO137" s="163">
        <f t="shared" ca="1" si="505"/>
        <v>0.75</v>
      </c>
      <c r="OP137" s="163">
        <f t="shared" ca="1" si="505"/>
        <v>0.76904761904761909</v>
      </c>
      <c r="OQ137" s="163">
        <f t="shared" ca="1" si="505"/>
        <v>0.82000000000000006</v>
      </c>
      <c r="OR137" s="163">
        <f t="shared" ca="1" si="505"/>
        <v>0.875</v>
      </c>
      <c r="OS137" s="163">
        <f t="shared" ca="1" si="505"/>
        <v>0.9</v>
      </c>
      <c r="OT137" s="163">
        <f t="shared" ca="1" si="505"/>
        <v>0.9</v>
      </c>
      <c r="OU137" s="163">
        <f t="shared" ca="1" si="504"/>
        <v>0.875</v>
      </c>
      <c r="OV137" s="161">
        <f t="shared" ca="1" si="325"/>
        <v>1</v>
      </c>
      <c r="OW137" s="161">
        <f t="shared" ca="1" si="326"/>
        <v>1</v>
      </c>
      <c r="OX137" s="161" t="str">
        <f t="shared" ca="1" si="327"/>
        <v>-</v>
      </c>
      <c r="OY137" s="193">
        <v>2</v>
      </c>
      <c r="OZ137" s="161" t="str">
        <f t="shared" ca="1" si="328"/>
        <v>-</v>
      </c>
      <c r="PA137" s="161" t="str">
        <f t="shared" ca="1" si="329"/>
        <v>-</v>
      </c>
      <c r="PB137" s="163">
        <f t="shared" ca="1" si="507"/>
        <v>0</v>
      </c>
      <c r="PC137" s="27">
        <v>0</v>
      </c>
    </row>
    <row r="138" spans="1:419" s="143" customFormat="1" hidden="1" outlineLevel="1">
      <c r="A138" s="121">
        <f t="shared" si="462"/>
        <v>133</v>
      </c>
      <c r="B138" s="121">
        <f t="shared" si="390"/>
        <v>13</v>
      </c>
      <c r="C138" s="143">
        <v>101</v>
      </c>
      <c r="D138" s="143" t="s">
        <v>884</v>
      </c>
      <c r="E138" s="143" t="b">
        <v>0</v>
      </c>
      <c r="F138" s="143" t="b">
        <v>0</v>
      </c>
      <c r="G138" s="143" t="b">
        <f t="shared" si="486"/>
        <v>0</v>
      </c>
      <c r="H138" s="139">
        <v>3</v>
      </c>
      <c r="I138" s="32">
        <v>1</v>
      </c>
      <c r="J138" s="139">
        <f t="shared" ca="1" si="490"/>
        <v>1</v>
      </c>
      <c r="K138" s="139">
        <f t="shared" ca="1" si="490"/>
        <v>1</v>
      </c>
      <c r="L138" s="139">
        <f t="shared" ca="1" si="490"/>
        <v>1</v>
      </c>
      <c r="M138" s="139">
        <f t="shared" ca="1" si="490"/>
        <v>1</v>
      </c>
      <c r="N138" s="139">
        <f t="shared" ca="1" si="490"/>
        <v>1</v>
      </c>
      <c r="O138" s="139">
        <f t="shared" ca="1" si="490"/>
        <v>1</v>
      </c>
      <c r="P138" s="139">
        <f t="shared" ca="1" si="490"/>
        <v>1</v>
      </c>
      <c r="Q138" s="139">
        <f t="shared" ca="1" si="490"/>
        <v>1</v>
      </c>
      <c r="R138" s="139">
        <f t="shared" ca="1" si="490"/>
        <v>2</v>
      </c>
      <c r="S138" s="139">
        <f t="shared" ca="1" si="492"/>
        <v>1</v>
      </c>
      <c r="T138" s="139">
        <f t="shared" ca="1" si="492"/>
        <v>1</v>
      </c>
      <c r="U138" s="139">
        <f t="shared" ca="1" si="492"/>
        <v>1</v>
      </c>
      <c r="V138" s="139">
        <f t="shared" ca="1" si="492"/>
        <v>1</v>
      </c>
      <c r="W138" s="139">
        <f t="shared" ca="1" si="490"/>
        <v>1</v>
      </c>
      <c r="X138" s="139">
        <f t="shared" ca="1" si="490"/>
        <v>1</v>
      </c>
      <c r="Y138" s="139">
        <f t="shared" ca="1" si="490"/>
        <v>1</v>
      </c>
      <c r="Z138" s="139">
        <f t="shared" ca="1" si="490"/>
        <v>1</v>
      </c>
      <c r="AA138" s="139">
        <f t="shared" ca="1" si="490"/>
        <v>1</v>
      </c>
      <c r="AB138" s="139">
        <f t="shared" ca="1" si="490"/>
        <v>1</v>
      </c>
      <c r="AC138" s="139">
        <f t="shared" ca="1" si="490"/>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49659822592 SE CropgrazeFALSE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506"/>
        <v>1</v>
      </c>
      <c r="AP138" s="161" t="str">
        <f t="shared" si="506"/>
        <v>-</v>
      </c>
      <c r="AQ138" s="161" t="str">
        <f t="shared" si="506"/>
        <v>-</v>
      </c>
      <c r="AR138" s="161" t="str">
        <f t="shared" si="506"/>
        <v>-</v>
      </c>
      <c r="AS138" s="161" t="b">
        <f t="shared" si="506"/>
        <v>1</v>
      </c>
      <c r="AT138" s="161" t="b">
        <f t="shared" si="506"/>
        <v>0</v>
      </c>
      <c r="AU138" s="161">
        <f t="shared" ca="1" si="297"/>
        <v>0</v>
      </c>
      <c r="AV138" s="161" t="b">
        <f t="shared" ca="1" si="495"/>
        <v>0</v>
      </c>
      <c r="AW138" s="161" t="b">
        <f t="shared" ca="1" si="495"/>
        <v>0</v>
      </c>
      <c r="AX138" s="161" t="str">
        <f t="shared" ca="1" si="495"/>
        <v>-</v>
      </c>
      <c r="AY138" s="161" t="str">
        <f t="shared" ca="1" si="495"/>
        <v>-</v>
      </c>
      <c r="AZ138" s="161" t="str">
        <f t="shared" ca="1" si="495"/>
        <v>-</v>
      </c>
      <c r="BA138" s="10"/>
      <c r="BB138" s="161" t="b">
        <f t="shared" si="299"/>
        <v>1</v>
      </c>
      <c r="BC138" s="163" t="b">
        <f t="shared" ca="1" si="496"/>
        <v>1</v>
      </c>
      <c r="BD138" s="163" t="b">
        <f t="shared" ca="1" si="496"/>
        <v>1</v>
      </c>
      <c r="BE138" s="162">
        <f t="shared" si="351"/>
        <v>3108</v>
      </c>
      <c r="BF138" s="163" t="str">
        <f t="shared" ca="1" si="496"/>
        <v>-</v>
      </c>
      <c r="BG138" s="163" t="str">
        <f t="shared" ca="1" si="496"/>
        <v>-</v>
      </c>
      <c r="BH138" s="163" t="str">
        <f t="shared" ca="1" si="496"/>
        <v>-</v>
      </c>
      <c r="BI138" s="163" t="str">
        <f t="shared" ca="1" si="496"/>
        <v>-</v>
      </c>
      <c r="BJ138" s="163" t="str">
        <f t="shared" ca="1" si="496"/>
        <v>-</v>
      </c>
      <c r="BK138" s="163">
        <f t="shared" ca="1" si="496"/>
        <v>1</v>
      </c>
      <c r="BL138" s="163">
        <f t="shared" ca="1" si="496"/>
        <v>1</v>
      </c>
      <c r="BM138" s="163" t="str">
        <f t="shared" ca="1" si="496"/>
        <v>-</v>
      </c>
      <c r="BN138" s="163" t="str">
        <f t="shared" ca="1" si="496"/>
        <v>-</v>
      </c>
      <c r="BO138" s="163" t="b">
        <f t="shared" ca="1" si="301"/>
        <v>0</v>
      </c>
      <c r="BP138" s="163" t="b">
        <f t="shared" ca="1" si="508"/>
        <v>0</v>
      </c>
      <c r="BQ138" s="163" t="b">
        <f t="shared" ca="1" si="508"/>
        <v>0</v>
      </c>
      <c r="BR138" s="163" t="b">
        <f t="shared" ca="1" si="508"/>
        <v>0</v>
      </c>
      <c r="BS138" s="163" t="b">
        <f t="shared" ca="1" si="508"/>
        <v>0</v>
      </c>
      <c r="BT138" s="163" t="b">
        <f t="shared" ca="1" si="508"/>
        <v>0</v>
      </c>
      <c r="BU138" s="163" t="b">
        <f t="shared" ca="1" si="508"/>
        <v>0</v>
      </c>
      <c r="BV138" s="163" t="b">
        <f t="shared" ca="1" si="508"/>
        <v>0</v>
      </c>
      <c r="BW138" s="163" t="b">
        <f t="shared" ca="1" si="508"/>
        <v>0</v>
      </c>
      <c r="BX138" s="163" t="str">
        <f t="shared" ref="BX138:DC153" ca="1" si="512">OFFSET(BX$5,$B138,0)</f>
        <v>-</v>
      </c>
      <c r="BY138" s="163" t="str">
        <f t="shared" ca="1" si="500"/>
        <v>-</v>
      </c>
      <c r="BZ138" s="163" t="str">
        <f t="shared" ca="1" si="500"/>
        <v>-</v>
      </c>
      <c r="CA138" s="163" t="str">
        <f t="shared" ca="1" si="500"/>
        <v>-</v>
      </c>
      <c r="CB138" s="163" t="str">
        <f t="shared" ca="1" si="500"/>
        <v>-</v>
      </c>
      <c r="CC138" s="163" t="str">
        <f t="shared" ca="1" si="500"/>
        <v>-</v>
      </c>
      <c r="CD138" s="163" t="str">
        <f t="shared" ca="1" si="500"/>
        <v>-</v>
      </c>
      <c r="CE138" s="163" t="str">
        <f t="shared" ca="1" si="500"/>
        <v>-</v>
      </c>
      <c r="CF138" s="163" t="str">
        <f t="shared" ca="1" si="500"/>
        <v>-</v>
      </c>
      <c r="CG138" s="163" t="str">
        <f t="shared" ca="1" si="512"/>
        <v>-</v>
      </c>
      <c r="CH138" s="163" t="str">
        <f t="shared" ca="1" si="512"/>
        <v>-</v>
      </c>
      <c r="CI138" s="163" t="str">
        <f t="shared" ca="1" si="512"/>
        <v>-</v>
      </c>
      <c r="CJ138" s="163" t="str">
        <f t="shared" ca="1" si="512"/>
        <v>-</v>
      </c>
      <c r="CK138" s="163" t="str">
        <f t="shared" ca="1" si="512"/>
        <v>-</v>
      </c>
      <c r="CL138" s="163" t="str">
        <f t="shared" ca="1" si="512"/>
        <v>-</v>
      </c>
      <c r="CM138" s="163" t="str">
        <f t="shared" ca="1" si="512"/>
        <v>-</v>
      </c>
      <c r="CN138" s="163" t="str">
        <f t="shared" ca="1" si="512"/>
        <v>-</v>
      </c>
      <c r="CO138" s="163" t="str">
        <f t="shared" ca="1" si="512"/>
        <v>-</v>
      </c>
      <c r="CP138" s="163" t="str">
        <f t="shared" ca="1" si="512"/>
        <v>-</v>
      </c>
      <c r="CQ138" s="163" t="str">
        <f t="shared" ca="1" si="512"/>
        <v>-</v>
      </c>
      <c r="CR138" s="163" t="str">
        <f t="shared" ca="1" si="512"/>
        <v>-</v>
      </c>
      <c r="CS138" s="163" t="str">
        <f t="shared" ca="1" si="512"/>
        <v>-</v>
      </c>
      <c r="CT138" s="163" t="str">
        <f t="shared" ca="1" si="512"/>
        <v>-</v>
      </c>
      <c r="CU138" s="163" t="str">
        <f t="shared" ca="1" si="493"/>
        <v>-</v>
      </c>
      <c r="CV138" s="163" t="str">
        <f t="shared" ca="1" si="493"/>
        <v>-</v>
      </c>
      <c r="CW138" s="163" t="str">
        <f t="shared" ca="1" si="493"/>
        <v>-</v>
      </c>
      <c r="CX138" s="163" t="str">
        <f t="shared" ca="1" si="493"/>
        <v>-</v>
      </c>
      <c r="CY138" s="163" t="str">
        <f t="shared" ca="1" si="493"/>
        <v>-</v>
      </c>
      <c r="CZ138" s="163" t="str">
        <f t="shared" ca="1" si="493"/>
        <v>-</v>
      </c>
      <c r="DA138" s="163" t="str">
        <f t="shared" ca="1" si="493"/>
        <v>-</v>
      </c>
      <c r="DB138" s="163" t="str">
        <f t="shared" ca="1" si="493"/>
        <v>-</v>
      </c>
      <c r="DC138" s="163" t="str">
        <f t="shared" ca="1" si="512"/>
        <v>-</v>
      </c>
      <c r="DD138" s="163" t="str">
        <f t="shared" ca="1" si="501"/>
        <v>-</v>
      </c>
      <c r="DE138" s="163" t="str">
        <f t="shared" ca="1" si="501"/>
        <v>-</v>
      </c>
      <c r="DF138" s="163" t="str">
        <f t="shared" ca="1" si="501"/>
        <v>-</v>
      </c>
      <c r="DG138" s="163" t="str">
        <f t="shared" ca="1" si="501"/>
        <v>-</v>
      </c>
      <c r="DH138" s="163" t="str">
        <f t="shared" ca="1" si="501"/>
        <v>-</v>
      </c>
      <c r="DI138" s="163" t="str">
        <f t="shared" ca="1" si="501"/>
        <v>-</v>
      </c>
      <c r="DJ138" s="163" t="str">
        <f t="shared" ca="1" si="501"/>
        <v>-</v>
      </c>
      <c r="DK138" s="163" t="str">
        <f t="shared" ca="1" si="501"/>
        <v>-</v>
      </c>
      <c r="DL138" s="10"/>
      <c r="DM138" s="163" t="str">
        <f t="shared" ca="1" si="496"/>
        <v>-</v>
      </c>
      <c r="DN138" s="163" t="str">
        <f t="shared" ca="1" si="496"/>
        <v>-</v>
      </c>
      <c r="DO138" s="163" t="str">
        <f t="shared" ca="1" si="496"/>
        <v>-</v>
      </c>
      <c r="DP138" s="163" t="str">
        <f t="shared" ca="1" si="496"/>
        <v>-</v>
      </c>
      <c r="DQ138" s="163" t="str">
        <f t="shared" ca="1" si="496"/>
        <v>-</v>
      </c>
      <c r="DR138" s="163" t="str">
        <f t="shared" ca="1" si="496"/>
        <v>-</v>
      </c>
      <c r="DS138" s="163" t="str">
        <f t="shared" ca="1" si="496"/>
        <v>-</v>
      </c>
      <c r="DT138" s="163" t="str">
        <f t="shared" ca="1" si="496"/>
        <v>-</v>
      </c>
      <c r="DU138" s="163" t="str">
        <f t="shared" ca="1" si="496"/>
        <v>-</v>
      </c>
      <c r="DV138" s="163" t="str">
        <f t="shared" ca="1" si="496"/>
        <v>-</v>
      </c>
      <c r="DW138" s="163" t="str">
        <f t="shared" ca="1" si="496"/>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2"/>
        <v>-</v>
      </c>
      <c r="EJ138" s="163" t="str">
        <f t="shared" ca="1" si="482"/>
        <v>-</v>
      </c>
      <c r="EK138" s="163" t="str">
        <f t="shared" ca="1" si="482"/>
        <v>-</v>
      </c>
      <c r="EL138" s="163" t="str">
        <f t="shared" ca="1" si="482"/>
        <v>-</v>
      </c>
      <c r="EM138" s="163" t="str">
        <f t="shared" ca="1" si="482"/>
        <v>-</v>
      </c>
      <c r="EN138" s="163" t="str">
        <f t="shared" ca="1" si="482"/>
        <v>-</v>
      </c>
      <c r="EO138" s="163" t="str">
        <f t="shared" ca="1" si="482"/>
        <v>-</v>
      </c>
      <c r="EP138" s="163" t="str">
        <f t="shared" ca="1" si="482"/>
        <v>-</v>
      </c>
      <c r="EQ138" s="163">
        <f t="shared" ca="1" si="482"/>
        <v>1</v>
      </c>
      <c r="ER138" s="163">
        <f t="shared" ca="1" si="482"/>
        <v>1</v>
      </c>
      <c r="ES138" s="163">
        <f t="shared" ca="1" si="482"/>
        <v>0</v>
      </c>
      <c r="ET138" s="163" t="str">
        <f t="shared" ca="1" si="482"/>
        <v>-</v>
      </c>
      <c r="EU138" s="163" t="str">
        <f t="shared" ca="1" si="482"/>
        <v>-</v>
      </c>
      <c r="EV138" s="163" t="str">
        <f t="shared" ca="1" si="482"/>
        <v>-</v>
      </c>
      <c r="EW138" s="163" t="str">
        <f t="shared" ca="1" si="482"/>
        <v>-</v>
      </c>
      <c r="EX138" s="163" t="str">
        <f t="shared" ref="EX138:FM153" ca="1" si="513">OFFSET(EX$5,$B138,0)</f>
        <v>-</v>
      </c>
      <c r="EY138" s="163" t="str">
        <f t="shared" ca="1" si="513"/>
        <v>-</v>
      </c>
      <c r="EZ138" s="163" t="str">
        <f t="shared" ca="1" si="513"/>
        <v>-</v>
      </c>
      <c r="FA138" s="163">
        <f t="shared" ca="1" si="513"/>
        <v>0</v>
      </c>
      <c r="FB138" s="163" t="str">
        <f t="shared" ca="1" si="513"/>
        <v>-</v>
      </c>
      <c r="FC138" s="163" t="str">
        <f t="shared" ca="1" si="513"/>
        <v>-</v>
      </c>
      <c r="FD138" s="163" t="str">
        <f t="shared" ca="1" si="513"/>
        <v>-</v>
      </c>
      <c r="FE138" s="163" t="str">
        <f t="shared" ca="1" si="513"/>
        <v>-</v>
      </c>
      <c r="FF138" s="163" t="str">
        <f t="shared" ca="1" si="513"/>
        <v>-</v>
      </c>
      <c r="FG138" s="163">
        <f t="shared" ca="1" si="513"/>
        <v>0</v>
      </c>
      <c r="FH138" s="163">
        <f t="shared" ca="1" si="513"/>
        <v>0</v>
      </c>
      <c r="FI138" s="163">
        <f t="shared" ca="1" si="513"/>
        <v>0</v>
      </c>
      <c r="FJ138" s="163">
        <f t="shared" ca="1" si="513"/>
        <v>0</v>
      </c>
      <c r="FK138" s="163">
        <f t="shared" ca="1" si="513"/>
        <v>0</v>
      </c>
      <c r="FL138" s="163">
        <f t="shared" ca="1" si="513"/>
        <v>0</v>
      </c>
      <c r="FM138" s="163">
        <f t="shared" ca="1" si="513"/>
        <v>0</v>
      </c>
      <c r="FN138" s="163" t="str">
        <f t="shared" ca="1" si="510"/>
        <v>-</v>
      </c>
      <c r="FO138" s="163" t="str">
        <f t="shared" ca="1" si="510"/>
        <v>-</v>
      </c>
      <c r="FP138" s="163" t="str">
        <f t="shared" ca="1" si="510"/>
        <v>-</v>
      </c>
      <c r="FQ138" s="163" t="str">
        <f t="shared" ca="1" si="510"/>
        <v>-</v>
      </c>
      <c r="FR138" s="163" t="str">
        <f t="shared" ca="1" si="510"/>
        <v>-</v>
      </c>
      <c r="FS138" s="163" t="str">
        <f t="shared" ca="1" si="510"/>
        <v>-</v>
      </c>
      <c r="FT138" s="163" t="str">
        <f t="shared" ca="1" si="510"/>
        <v>-</v>
      </c>
      <c r="FU138" s="163" t="str">
        <f t="shared" ca="1" si="510"/>
        <v>-</v>
      </c>
      <c r="FV138" s="163" t="str">
        <f t="shared" ca="1" si="510"/>
        <v>-</v>
      </c>
      <c r="FW138" s="163" t="str">
        <f t="shared" ca="1" si="510"/>
        <v>-</v>
      </c>
      <c r="FX138" s="163" t="str">
        <f t="shared" ca="1" si="510"/>
        <v>-</v>
      </c>
      <c r="FY138" s="10"/>
      <c r="FZ138" s="163">
        <f t="shared" ca="1" si="510"/>
        <v>1</v>
      </c>
      <c r="GA138" s="163" t="str">
        <f t="shared" ca="1" si="510"/>
        <v>-</v>
      </c>
      <c r="GB138" s="163" t="str">
        <f t="shared" ca="1" si="510"/>
        <v>-</v>
      </c>
      <c r="GC138" s="163" t="str">
        <f t="shared" ca="1" si="510"/>
        <v>-</v>
      </c>
      <c r="GD138" s="163" t="str">
        <f t="shared" ca="1" si="510"/>
        <v>-</v>
      </c>
      <c r="GE138" s="163" t="b">
        <f t="shared" ca="1" si="510"/>
        <v>0</v>
      </c>
      <c r="GF138" s="163" t="str">
        <f t="shared" ca="1" si="510"/>
        <v>-</v>
      </c>
      <c r="GG138" s="163">
        <f t="shared" ca="1" si="510"/>
        <v>0</v>
      </c>
      <c r="GH138" s="163" t="str">
        <f t="shared" ca="1" si="510"/>
        <v>-</v>
      </c>
      <c r="GI138" s="161" cm="1">
        <f t="array" aca="1" ref="GI138" ca="1">INDEX(i.rev,$K138,GI$15)</f>
        <v>1</v>
      </c>
      <c r="GJ138" s="163">
        <f t="shared" ca="1" si="497"/>
        <v>0</v>
      </c>
      <c r="GK138" s="163">
        <f t="shared" ca="1" si="497"/>
        <v>1</v>
      </c>
      <c r="GL138" s="163">
        <f t="shared" ca="1" si="497"/>
        <v>0</v>
      </c>
      <c r="GM138" s="163">
        <f t="shared" ca="1" si="497"/>
        <v>1</v>
      </c>
      <c r="GN138" s="163">
        <f t="shared" ca="1" si="497"/>
        <v>1</v>
      </c>
      <c r="GO138" s="163">
        <f t="shared" ca="1" si="497"/>
        <v>1</v>
      </c>
      <c r="GP138" s="163">
        <f t="shared" ca="1" si="497"/>
        <v>0</v>
      </c>
      <c r="GQ138" s="163">
        <f t="shared" ca="1" si="497"/>
        <v>0</v>
      </c>
      <c r="GR138" s="163">
        <f t="shared" ca="1" si="497"/>
        <v>0</v>
      </c>
      <c r="GS138" s="163">
        <f t="shared" ca="1" si="497"/>
        <v>0</v>
      </c>
      <c r="GT138" s="163">
        <f t="shared" ca="1" si="497"/>
        <v>0</v>
      </c>
      <c r="GU138" s="163">
        <f t="shared" ca="1" si="497"/>
        <v>0</v>
      </c>
      <c r="GV138" s="163">
        <f t="shared" ca="1" si="497"/>
        <v>0</v>
      </c>
      <c r="GW138" s="163">
        <f t="shared" ca="1" si="497"/>
        <v>0</v>
      </c>
      <c r="GX138" s="163">
        <f t="shared" ca="1" si="497"/>
        <v>0</v>
      </c>
      <c r="GY138" s="163">
        <f t="shared" ca="1" si="497"/>
        <v>0</v>
      </c>
      <c r="GZ138" s="161" cm="1">
        <f t="array" aca="1" ref="GZ138" ca="1">INDEX(i.rev,$K138,GZ$15)</f>
        <v>0</v>
      </c>
      <c r="HA138" s="163">
        <f t="shared" ca="1" si="395"/>
        <v>0</v>
      </c>
      <c r="HB138" s="161" cm="1">
        <f t="array" aca="1" ref="HB138" ca="1">INDEX(i.rev,$K138,HB$15)</f>
        <v>1</v>
      </c>
      <c r="HC138" s="163">
        <f t="shared" ca="1" si="487"/>
        <v>0</v>
      </c>
      <c r="HD138" s="163">
        <f t="shared" ca="1" si="487"/>
        <v>0</v>
      </c>
      <c r="HE138" s="163">
        <f t="shared" ca="1" si="487"/>
        <v>0</v>
      </c>
      <c r="HF138" s="163">
        <f t="shared" ref="HF138:HS138" ca="1" si="514">OFFSET(HF$5,$B138,0)</f>
        <v>0</v>
      </c>
      <c r="HG138" s="163">
        <f t="shared" ca="1" si="514"/>
        <v>0</v>
      </c>
      <c r="HH138" s="163">
        <f t="shared" ca="1" si="514"/>
        <v>0</v>
      </c>
      <c r="HI138" s="163">
        <f t="shared" ca="1" si="514"/>
        <v>0</v>
      </c>
      <c r="HJ138" s="10">
        <v>0.15</v>
      </c>
      <c r="HK138" s="163" t="str">
        <f t="shared" ca="1" si="483"/>
        <v>-</v>
      </c>
      <c r="HL138" s="163" t="str">
        <f t="shared" ca="1" si="483"/>
        <v>-</v>
      </c>
      <c r="HM138" s="163" t="str">
        <f t="shared" ca="1" si="483"/>
        <v>-</v>
      </c>
      <c r="HN138" s="163" t="str">
        <f t="shared" ca="1" si="483"/>
        <v>-</v>
      </c>
      <c r="HO138" s="161">
        <f t="shared" si="502"/>
        <v>15</v>
      </c>
      <c r="HP138" s="161" t="b">
        <f t="shared" si="498"/>
        <v>0</v>
      </c>
      <c r="HQ138" s="161" t="b">
        <f t="shared" si="498"/>
        <v>0</v>
      </c>
      <c r="HR138" s="161" t="b">
        <f t="shared" si="498"/>
        <v>1</v>
      </c>
      <c r="HS138" s="163">
        <f t="shared" ca="1" si="514"/>
        <v>0</v>
      </c>
      <c r="HT138" s="161">
        <f t="shared" ca="1" si="311"/>
        <v>1</v>
      </c>
      <c r="HU138" s="161">
        <f t="shared" ca="1" si="311"/>
        <v>1</v>
      </c>
      <c r="HV138" s="163" t="str">
        <f t="shared" ref="HV138:IK153" ca="1" si="515">OFFSET(HV$5,$B138,0)</f>
        <v>-</v>
      </c>
      <c r="HW138" s="163" t="str">
        <f t="shared" ca="1" si="515"/>
        <v>-</v>
      </c>
      <c r="HX138" s="163" t="str">
        <f t="shared" ca="1" si="515"/>
        <v>-</v>
      </c>
      <c r="HY138" s="163" t="str">
        <f t="shared" ca="1" si="515"/>
        <v>-</v>
      </c>
      <c r="HZ138" s="163" t="str">
        <f t="shared" ca="1" si="515"/>
        <v>-</v>
      </c>
      <c r="IA138" s="163" t="str">
        <f t="shared" ca="1" si="515"/>
        <v>-</v>
      </c>
      <c r="IB138" s="163" t="str">
        <f t="shared" ca="1" si="515"/>
        <v>-</v>
      </c>
      <c r="IC138" s="163" t="str">
        <f t="shared" ca="1" si="515"/>
        <v>-</v>
      </c>
      <c r="ID138" s="163" t="str">
        <f t="shared" ca="1" si="515"/>
        <v>-</v>
      </c>
      <c r="IE138" s="163" t="b">
        <f t="shared" ca="1" si="515"/>
        <v>1</v>
      </c>
      <c r="IF138" s="163" t="str">
        <f t="shared" ca="1" si="515"/>
        <v>-</v>
      </c>
      <c r="IG138" s="163" t="str">
        <f t="shared" ca="1" si="515"/>
        <v>-</v>
      </c>
      <c r="IH138" s="163" t="str">
        <f t="shared" ca="1" si="515"/>
        <v>-</v>
      </c>
      <c r="II138" s="163" t="b">
        <f t="shared" ca="1" si="515"/>
        <v>1</v>
      </c>
      <c r="IJ138" s="163">
        <f t="shared" ca="1" si="515"/>
        <v>0</v>
      </c>
      <c r="IK138" s="163" t="str">
        <f t="shared" ca="1" si="515"/>
        <v>-</v>
      </c>
      <c r="IL138" s="163" t="str">
        <f t="shared" ref="IL138:IX155" ca="1" si="516">OFFSET(IL$5,$B138,0)</f>
        <v>-</v>
      </c>
      <c r="IM138" s="163" t="str">
        <f t="shared" ca="1" si="516"/>
        <v>-</v>
      </c>
      <c r="IN138" s="163" t="str">
        <f t="shared" ca="1" si="516"/>
        <v>-</v>
      </c>
      <c r="IO138" s="163" t="str">
        <f t="shared" ca="1" si="516"/>
        <v>-</v>
      </c>
      <c r="IP138" s="163">
        <f t="shared" ca="1" si="516"/>
        <v>0</v>
      </c>
      <c r="IQ138" s="163" t="str">
        <f t="shared" ca="1" si="516"/>
        <v>-</v>
      </c>
      <c r="IR138" s="163" t="str">
        <f t="shared" ca="1" si="516"/>
        <v>-</v>
      </c>
      <c r="IS138" s="163" t="str">
        <f t="shared" ca="1" si="516"/>
        <v>-</v>
      </c>
      <c r="IT138" s="163">
        <f t="shared" ca="1" si="516"/>
        <v>500</v>
      </c>
      <c r="IU138" s="163">
        <f t="shared" ca="1" si="516"/>
        <v>500</v>
      </c>
      <c r="IV138" s="163" t="str">
        <f t="shared" ca="1" si="516"/>
        <v>-</v>
      </c>
      <c r="IW138" s="163" t="str">
        <f t="shared" ca="1" si="516"/>
        <v>-</v>
      </c>
      <c r="IX138" s="163" t="str">
        <f t="shared" ca="1" si="516"/>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316"/>
        <v>4.4999999999999998E-2</v>
      </c>
      <c r="MA138" s="161">
        <f t="shared" ca="1" si="317"/>
        <v>4.4999999999999998E-2</v>
      </c>
      <c r="MB138" s="163">
        <f t="shared" ca="1" si="507"/>
        <v>1</v>
      </c>
      <c r="MC138" s="163">
        <f t="shared" ca="1" si="507"/>
        <v>0</v>
      </c>
      <c r="MD138" s="163">
        <f t="shared" ca="1" si="507"/>
        <v>1</v>
      </c>
      <c r="ME138" s="163">
        <f t="shared" ca="1" si="507"/>
        <v>1</v>
      </c>
      <c r="MF138" s="163">
        <f t="shared" ca="1" si="507"/>
        <v>0</v>
      </c>
      <c r="MG138" s="193">
        <v>50</v>
      </c>
      <c r="MH138" s="193">
        <v>50</v>
      </c>
      <c r="MI138" s="193">
        <v>50</v>
      </c>
      <c r="MJ138" s="193">
        <v>50</v>
      </c>
      <c r="MK138" s="161">
        <f t="shared" ca="1" si="397"/>
        <v>1</v>
      </c>
      <c r="ML138" s="161">
        <f t="shared" ca="1" si="398"/>
        <v>1</v>
      </c>
      <c r="MM138" s="161">
        <f t="shared" ca="1" si="399"/>
        <v>1</v>
      </c>
      <c r="MN138" s="161">
        <f t="shared" ca="1" si="320"/>
        <v>1</v>
      </c>
      <c r="MO138" s="161">
        <f t="shared" ca="1" si="320"/>
        <v>1</v>
      </c>
      <c r="MP138" s="163">
        <f t="shared" ca="1" si="507"/>
        <v>1</v>
      </c>
      <c r="MQ138" s="10"/>
      <c r="MR138" s="163">
        <f t="shared" ca="1" si="507"/>
        <v>1</v>
      </c>
      <c r="MS138" s="161">
        <f t="shared" ca="1" si="321"/>
        <v>1</v>
      </c>
      <c r="MT138" s="163">
        <f t="shared" ca="1" si="507"/>
        <v>0.75</v>
      </c>
      <c r="MU138" s="163">
        <f t="shared" ca="1" si="507"/>
        <v>0.8</v>
      </c>
      <c r="MV138" s="163">
        <f t="shared" ca="1" si="505"/>
        <v>0.82499999999999996</v>
      </c>
      <c r="MW138" s="163">
        <f t="shared" ca="1" si="507"/>
        <v>0.875</v>
      </c>
      <c r="MX138" s="163">
        <f t="shared" ca="1" si="507"/>
        <v>0.9</v>
      </c>
      <c r="MY138" s="163">
        <f t="shared" ca="1" si="505"/>
        <v>0.75</v>
      </c>
      <c r="MZ138" s="163">
        <f t="shared" ca="1" si="505"/>
        <v>0.78142857142857147</v>
      </c>
      <c r="NA138" s="163">
        <f t="shared" ca="1" si="505"/>
        <v>0.82499999999999996</v>
      </c>
      <c r="NB138" s="163">
        <f t="shared" ca="1" si="505"/>
        <v>0.875</v>
      </c>
      <c r="NC138" s="163">
        <f t="shared" ca="1" si="505"/>
        <v>0.9</v>
      </c>
      <c r="ND138" s="163">
        <f t="shared" ca="1" si="505"/>
        <v>0.9</v>
      </c>
      <c r="NE138" s="163">
        <f t="shared" ca="1" si="505"/>
        <v>0.75</v>
      </c>
      <c r="NF138" s="163">
        <f t="shared" ca="1" si="505"/>
        <v>0.78142857142857147</v>
      </c>
      <c r="NG138" s="163">
        <f t="shared" ca="1" si="505"/>
        <v>0.82499999999999996</v>
      </c>
      <c r="NH138" s="163">
        <f t="shared" ca="1" si="505"/>
        <v>0.875</v>
      </c>
      <c r="NI138" s="163">
        <f t="shared" ca="1" si="505"/>
        <v>0.9</v>
      </c>
      <c r="NJ138" s="163">
        <f t="shared" ca="1" si="505"/>
        <v>0.9</v>
      </c>
      <c r="NK138" s="163">
        <f t="shared" ca="1" si="505"/>
        <v>0.75</v>
      </c>
      <c r="NL138" s="163">
        <f t="shared" ca="1" si="505"/>
        <v>0.78142857142857147</v>
      </c>
      <c r="NM138" s="163">
        <f t="shared" ca="1" si="505"/>
        <v>0.82499999999999996</v>
      </c>
      <c r="NN138" s="163">
        <f t="shared" ca="1" si="505"/>
        <v>0.875</v>
      </c>
      <c r="NO138" s="163">
        <f t="shared" ca="1" si="505"/>
        <v>0.9</v>
      </c>
      <c r="NP138" s="163">
        <f t="shared" ca="1" si="505"/>
        <v>0.9</v>
      </c>
      <c r="NQ138" s="163">
        <f t="shared" ca="1" si="505"/>
        <v>0.75</v>
      </c>
      <c r="NR138" s="163">
        <f t="shared" ca="1" si="505"/>
        <v>0.78142857142857147</v>
      </c>
      <c r="NS138" s="163">
        <f t="shared" ca="1" si="505"/>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4"/>
        <v>0.875</v>
      </c>
      <c r="OV138" s="161">
        <f t="shared" ca="1" si="325"/>
        <v>1</v>
      </c>
      <c r="OW138" s="161">
        <f t="shared" ca="1" si="326"/>
        <v>1</v>
      </c>
      <c r="OX138" s="161" t="str">
        <f t="shared" ca="1" si="327"/>
        <v>-</v>
      </c>
      <c r="OY138" s="193">
        <v>2</v>
      </c>
      <c r="OZ138" s="161" t="str">
        <f t="shared" ca="1" si="328"/>
        <v>-</v>
      </c>
      <c r="PA138" s="161" t="str">
        <f t="shared" ca="1" si="329"/>
        <v>-</v>
      </c>
      <c r="PB138" s="163">
        <f t="shared" ca="1" si="507"/>
        <v>0</v>
      </c>
      <c r="PC138" s="27">
        <v>0</v>
      </c>
    </row>
    <row r="139" spans="1:419" s="143" customFormat="1" hidden="1" outlineLevel="1">
      <c r="A139" s="121">
        <f t="shared" si="462"/>
        <v>134</v>
      </c>
      <c r="B139" s="121">
        <f t="shared" si="390"/>
        <v>13</v>
      </c>
      <c r="C139" s="143">
        <v>101</v>
      </c>
      <c r="D139" s="143" t="s">
        <v>884</v>
      </c>
      <c r="E139" s="143" t="b">
        <v>0</v>
      </c>
      <c r="F139" s="143" t="b">
        <v>0</v>
      </c>
      <c r="G139" s="143" t="b">
        <f t="shared" si="486"/>
        <v>0</v>
      </c>
      <c r="H139" s="139">
        <v>3</v>
      </c>
      <c r="I139" s="32">
        <v>1</v>
      </c>
      <c r="J139" s="139">
        <f t="shared" ca="1" si="490"/>
        <v>1</v>
      </c>
      <c r="K139" s="139">
        <f t="shared" ca="1" si="490"/>
        <v>1</v>
      </c>
      <c r="L139" s="139">
        <f t="shared" ca="1" si="490"/>
        <v>1</v>
      </c>
      <c r="M139" s="139">
        <f t="shared" ca="1" si="490"/>
        <v>1</v>
      </c>
      <c r="N139" s="139">
        <f t="shared" ca="1" si="490"/>
        <v>1</v>
      </c>
      <c r="O139" s="139">
        <f t="shared" ca="1" si="490"/>
        <v>1</v>
      </c>
      <c r="P139" s="139">
        <f t="shared" ca="1" si="490"/>
        <v>1</v>
      </c>
      <c r="Q139" s="139">
        <f t="shared" ca="1" si="490"/>
        <v>1</v>
      </c>
      <c r="R139" s="139">
        <f t="shared" ca="1" si="490"/>
        <v>2</v>
      </c>
      <c r="S139" s="139">
        <f t="shared" ca="1" si="492"/>
        <v>1</v>
      </c>
      <c r="T139" s="139">
        <f t="shared" ca="1" si="492"/>
        <v>1</v>
      </c>
      <c r="U139" s="139">
        <f t="shared" ca="1" si="492"/>
        <v>1</v>
      </c>
      <c r="V139" s="139">
        <f t="shared" ca="1" si="492"/>
        <v>1</v>
      </c>
      <c r="W139" s="139">
        <f t="shared" ca="1" si="490"/>
        <v>1</v>
      </c>
      <c r="X139" s="139">
        <f t="shared" ca="1" si="490"/>
        <v>1</v>
      </c>
      <c r="Y139" s="139">
        <f t="shared" ca="1" si="490"/>
        <v>1</v>
      </c>
      <c r="Z139" s="139">
        <f t="shared" ca="1" si="490"/>
        <v>1</v>
      </c>
      <c r="AA139" s="139">
        <f t="shared" ca="1" si="490"/>
        <v>1</v>
      </c>
      <c r="AB139" s="139">
        <f t="shared" ca="1" si="490"/>
        <v>1</v>
      </c>
      <c r="AC139" s="139">
        <f t="shared" ca="1" si="490"/>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49660822592 SE CropgrazeFALSE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506"/>
        <v>1</v>
      </c>
      <c r="AP139" s="161" t="str">
        <f t="shared" si="506"/>
        <v>-</v>
      </c>
      <c r="AQ139" s="161" t="str">
        <f t="shared" si="506"/>
        <v>-</v>
      </c>
      <c r="AR139" s="161" t="str">
        <f t="shared" si="506"/>
        <v>-</v>
      </c>
      <c r="AS139" s="161" t="b">
        <f t="shared" si="506"/>
        <v>1</v>
      </c>
      <c r="AT139" s="161" t="b">
        <f t="shared" si="506"/>
        <v>0</v>
      </c>
      <c r="AU139" s="161">
        <f t="shared" ca="1" si="297"/>
        <v>0</v>
      </c>
      <c r="AV139" s="161" t="b">
        <f t="shared" ca="1" si="495"/>
        <v>0</v>
      </c>
      <c r="AW139" s="161" t="b">
        <f t="shared" ca="1" si="495"/>
        <v>0</v>
      </c>
      <c r="AX139" s="161" t="str">
        <f t="shared" ca="1" si="495"/>
        <v>-</v>
      </c>
      <c r="AY139" s="161" t="str">
        <f t="shared" ca="1" si="495"/>
        <v>-</v>
      </c>
      <c r="AZ139" s="161" t="str">
        <f t="shared" ca="1" si="495"/>
        <v>-</v>
      </c>
      <c r="BA139" s="10"/>
      <c r="BB139" s="161" t="b">
        <f t="shared" si="299"/>
        <v>1</v>
      </c>
      <c r="BC139" s="163" t="b">
        <f t="shared" ca="1" si="496"/>
        <v>1</v>
      </c>
      <c r="BD139" s="163" t="b">
        <f t="shared" ca="1" si="496"/>
        <v>1</v>
      </c>
      <c r="BE139" s="162">
        <f t="shared" si="351"/>
        <v>3108</v>
      </c>
      <c r="BF139" s="163" t="str">
        <f t="shared" ca="1" si="496"/>
        <v>-</v>
      </c>
      <c r="BG139" s="163" t="str">
        <f t="shared" ca="1" si="496"/>
        <v>-</v>
      </c>
      <c r="BH139" s="163" t="str">
        <f t="shared" ca="1" si="496"/>
        <v>-</v>
      </c>
      <c r="BI139" s="163" t="str">
        <f t="shared" ca="1" si="496"/>
        <v>-</v>
      </c>
      <c r="BJ139" s="163" t="str">
        <f t="shared" ca="1" si="496"/>
        <v>-</v>
      </c>
      <c r="BK139" s="163">
        <f t="shared" ca="1" si="496"/>
        <v>1</v>
      </c>
      <c r="BL139" s="163">
        <f t="shared" ca="1" si="496"/>
        <v>1</v>
      </c>
      <c r="BM139" s="163" t="str">
        <f t="shared" ca="1" si="496"/>
        <v>-</v>
      </c>
      <c r="BN139" s="163" t="str">
        <f t="shared" ca="1" si="496"/>
        <v>-</v>
      </c>
      <c r="BO139" s="163" t="b">
        <f t="shared" ca="1" si="301"/>
        <v>0</v>
      </c>
      <c r="BP139" s="163" t="b">
        <f t="shared" ca="1" si="508"/>
        <v>0</v>
      </c>
      <c r="BQ139" s="163" t="b">
        <f t="shared" ca="1" si="508"/>
        <v>0</v>
      </c>
      <c r="BR139" s="163" t="b">
        <f t="shared" ca="1" si="508"/>
        <v>0</v>
      </c>
      <c r="BS139" s="163" t="b">
        <f t="shared" ca="1" si="508"/>
        <v>0</v>
      </c>
      <c r="BT139" s="163" t="b">
        <f t="shared" ca="1" si="508"/>
        <v>0</v>
      </c>
      <c r="BU139" s="163" t="b">
        <f t="shared" ca="1" si="508"/>
        <v>0</v>
      </c>
      <c r="BV139" s="163" t="b">
        <f t="shared" ca="1" si="508"/>
        <v>0</v>
      </c>
      <c r="BW139" s="163" t="b">
        <f t="shared" ca="1" si="508"/>
        <v>0</v>
      </c>
      <c r="BX139" s="163" t="str">
        <f t="shared" ca="1" si="512"/>
        <v>-</v>
      </c>
      <c r="BY139" s="163" t="str">
        <f t="shared" ca="1" si="500"/>
        <v>-</v>
      </c>
      <c r="BZ139" s="163" t="str">
        <f t="shared" ca="1" si="500"/>
        <v>-</v>
      </c>
      <c r="CA139" s="163" t="str">
        <f t="shared" ca="1" si="500"/>
        <v>-</v>
      </c>
      <c r="CB139" s="163" t="str">
        <f t="shared" ca="1" si="500"/>
        <v>-</v>
      </c>
      <c r="CC139" s="163" t="str">
        <f t="shared" ca="1" si="500"/>
        <v>-</v>
      </c>
      <c r="CD139" s="163" t="str">
        <f t="shared" ca="1" si="500"/>
        <v>-</v>
      </c>
      <c r="CE139" s="163" t="str">
        <f t="shared" ca="1" si="500"/>
        <v>-</v>
      </c>
      <c r="CF139" s="163" t="str">
        <f t="shared" ca="1" si="500"/>
        <v>-</v>
      </c>
      <c r="CG139" s="163" t="str">
        <f t="shared" ca="1" si="512"/>
        <v>-</v>
      </c>
      <c r="CH139" s="163" t="str">
        <f t="shared" ca="1" si="512"/>
        <v>-</v>
      </c>
      <c r="CI139" s="163" t="str">
        <f t="shared" ca="1" si="512"/>
        <v>-</v>
      </c>
      <c r="CJ139" s="163" t="str">
        <f t="shared" ca="1" si="512"/>
        <v>-</v>
      </c>
      <c r="CK139" s="163" t="str">
        <f t="shared" ca="1" si="512"/>
        <v>-</v>
      </c>
      <c r="CL139" s="163" t="str">
        <f t="shared" ca="1" si="512"/>
        <v>-</v>
      </c>
      <c r="CM139" s="163" t="str">
        <f t="shared" ca="1" si="512"/>
        <v>-</v>
      </c>
      <c r="CN139" s="163" t="str">
        <f t="shared" ca="1" si="512"/>
        <v>-</v>
      </c>
      <c r="CO139" s="163" t="str">
        <f t="shared" ca="1" si="512"/>
        <v>-</v>
      </c>
      <c r="CP139" s="163" t="str">
        <f t="shared" ca="1" si="512"/>
        <v>-</v>
      </c>
      <c r="CQ139" s="163" t="str">
        <f t="shared" ca="1" si="512"/>
        <v>-</v>
      </c>
      <c r="CR139" s="163" t="str">
        <f t="shared" ca="1" si="512"/>
        <v>-</v>
      </c>
      <c r="CS139" s="163" t="str">
        <f t="shared" ca="1" si="512"/>
        <v>-</v>
      </c>
      <c r="CT139" s="163" t="str">
        <f t="shared" ca="1" si="512"/>
        <v>-</v>
      </c>
      <c r="CU139" s="163" t="str">
        <f t="shared" ca="1" si="493"/>
        <v>-</v>
      </c>
      <c r="CV139" s="163" t="str">
        <f t="shared" ca="1" si="493"/>
        <v>-</v>
      </c>
      <c r="CW139" s="163" t="str">
        <f t="shared" ca="1" si="493"/>
        <v>-</v>
      </c>
      <c r="CX139" s="163" t="str">
        <f t="shared" ca="1" si="493"/>
        <v>-</v>
      </c>
      <c r="CY139" s="163" t="str">
        <f t="shared" ca="1" si="493"/>
        <v>-</v>
      </c>
      <c r="CZ139" s="163" t="str">
        <f t="shared" ca="1" si="493"/>
        <v>-</v>
      </c>
      <c r="DA139" s="163" t="str">
        <f t="shared" ca="1" si="493"/>
        <v>-</v>
      </c>
      <c r="DB139" s="163" t="str">
        <f t="shared" ca="1" si="493"/>
        <v>-</v>
      </c>
      <c r="DC139" s="163" t="str">
        <f t="shared" ca="1" si="512"/>
        <v>-</v>
      </c>
      <c r="DD139" s="163" t="str">
        <f t="shared" ca="1" si="501"/>
        <v>-</v>
      </c>
      <c r="DE139" s="163" t="str">
        <f t="shared" ca="1" si="501"/>
        <v>-</v>
      </c>
      <c r="DF139" s="163" t="str">
        <f t="shared" ca="1" si="501"/>
        <v>-</v>
      </c>
      <c r="DG139" s="163" t="str">
        <f t="shared" ca="1" si="501"/>
        <v>-</v>
      </c>
      <c r="DH139" s="163" t="str">
        <f t="shared" ca="1" si="501"/>
        <v>-</v>
      </c>
      <c r="DI139" s="163" t="str">
        <f t="shared" ca="1" si="501"/>
        <v>-</v>
      </c>
      <c r="DJ139" s="163" t="str">
        <f t="shared" ca="1" si="501"/>
        <v>-</v>
      </c>
      <c r="DK139" s="163" t="str">
        <f t="shared" ca="1" si="501"/>
        <v>-</v>
      </c>
      <c r="DL139" s="10"/>
      <c r="DM139" s="163" t="str">
        <f t="shared" ca="1" si="496"/>
        <v>-</v>
      </c>
      <c r="DN139" s="163" t="str">
        <f t="shared" ca="1" si="496"/>
        <v>-</v>
      </c>
      <c r="DO139" s="163" t="str">
        <f t="shared" ca="1" si="496"/>
        <v>-</v>
      </c>
      <c r="DP139" s="163" t="str">
        <f t="shared" ca="1" si="496"/>
        <v>-</v>
      </c>
      <c r="DQ139" s="163" t="str">
        <f t="shared" ca="1" si="496"/>
        <v>-</v>
      </c>
      <c r="DR139" s="163" t="str">
        <f t="shared" ca="1" si="496"/>
        <v>-</v>
      </c>
      <c r="DS139" s="163" t="str">
        <f t="shared" ca="1" si="496"/>
        <v>-</v>
      </c>
      <c r="DT139" s="163" t="str">
        <f t="shared" ca="1" si="496"/>
        <v>-</v>
      </c>
      <c r="DU139" s="163" t="str">
        <f t="shared" ca="1" si="496"/>
        <v>-</v>
      </c>
      <c r="DV139" s="163" t="str">
        <f t="shared" ca="1" si="496"/>
        <v>-</v>
      </c>
      <c r="DW139" s="163" t="str">
        <f t="shared" ca="1" si="496"/>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ref="EI139:EX154" ca="1" si="517">OFFSET(EI$5,$B139,0)</f>
        <v>-</v>
      </c>
      <c r="EJ139" s="163" t="str">
        <f t="shared" ca="1" si="517"/>
        <v>-</v>
      </c>
      <c r="EK139" s="163" t="str">
        <f t="shared" ca="1" si="517"/>
        <v>-</v>
      </c>
      <c r="EL139" s="163" t="str">
        <f t="shared" ca="1" si="517"/>
        <v>-</v>
      </c>
      <c r="EM139" s="163" t="str">
        <f t="shared" ca="1" si="517"/>
        <v>-</v>
      </c>
      <c r="EN139" s="163" t="str">
        <f t="shared" ca="1" si="517"/>
        <v>-</v>
      </c>
      <c r="EO139" s="163" t="str">
        <f t="shared" ca="1" si="517"/>
        <v>-</v>
      </c>
      <c r="EP139" s="163" t="str">
        <f t="shared" ca="1" si="517"/>
        <v>-</v>
      </c>
      <c r="EQ139" s="163">
        <f t="shared" ca="1" si="517"/>
        <v>1</v>
      </c>
      <c r="ER139" s="163">
        <f t="shared" ca="1" si="517"/>
        <v>1</v>
      </c>
      <c r="ES139" s="163">
        <f t="shared" ca="1" si="517"/>
        <v>0</v>
      </c>
      <c r="ET139" s="163" t="str">
        <f t="shared" ca="1" si="517"/>
        <v>-</v>
      </c>
      <c r="EU139" s="163" t="str">
        <f t="shared" ca="1" si="517"/>
        <v>-</v>
      </c>
      <c r="EV139" s="163" t="str">
        <f t="shared" ca="1" si="517"/>
        <v>-</v>
      </c>
      <c r="EW139" s="163" t="str">
        <f t="shared" ca="1" si="517"/>
        <v>-</v>
      </c>
      <c r="EX139" s="163" t="str">
        <f t="shared" ca="1" si="517"/>
        <v>-</v>
      </c>
      <c r="EY139" s="163" t="str">
        <f t="shared" ca="1" si="513"/>
        <v>-</v>
      </c>
      <c r="EZ139" s="163" t="str">
        <f t="shared" ca="1" si="513"/>
        <v>-</v>
      </c>
      <c r="FA139" s="163">
        <f t="shared" ca="1" si="513"/>
        <v>0</v>
      </c>
      <c r="FB139" s="163" t="str">
        <f t="shared" ca="1" si="513"/>
        <v>-</v>
      </c>
      <c r="FC139" s="163" t="str">
        <f t="shared" ca="1" si="513"/>
        <v>-</v>
      </c>
      <c r="FD139" s="163" t="str">
        <f t="shared" ca="1" si="513"/>
        <v>-</v>
      </c>
      <c r="FE139" s="163" t="str">
        <f t="shared" ca="1" si="513"/>
        <v>-</v>
      </c>
      <c r="FF139" s="163" t="str">
        <f t="shared" ca="1" si="513"/>
        <v>-</v>
      </c>
      <c r="FG139" s="163">
        <f t="shared" ca="1" si="513"/>
        <v>0</v>
      </c>
      <c r="FH139" s="163">
        <f t="shared" ca="1" si="513"/>
        <v>0</v>
      </c>
      <c r="FI139" s="163">
        <f t="shared" ca="1" si="513"/>
        <v>0</v>
      </c>
      <c r="FJ139" s="163">
        <f t="shared" ca="1" si="513"/>
        <v>0</v>
      </c>
      <c r="FK139" s="163">
        <f t="shared" ca="1" si="513"/>
        <v>0</v>
      </c>
      <c r="FL139" s="163">
        <f t="shared" ca="1" si="513"/>
        <v>0</v>
      </c>
      <c r="FM139" s="163">
        <f t="shared" ca="1" si="513"/>
        <v>0</v>
      </c>
      <c r="FN139" s="163" t="str">
        <f t="shared" ca="1" si="510"/>
        <v>-</v>
      </c>
      <c r="FO139" s="163" t="str">
        <f t="shared" ca="1" si="510"/>
        <v>-</v>
      </c>
      <c r="FP139" s="163" t="str">
        <f t="shared" ca="1" si="510"/>
        <v>-</v>
      </c>
      <c r="FQ139" s="163" t="str">
        <f t="shared" ca="1" si="510"/>
        <v>-</v>
      </c>
      <c r="FR139" s="163" t="str">
        <f t="shared" ca="1" si="510"/>
        <v>-</v>
      </c>
      <c r="FS139" s="163" t="str">
        <f t="shared" ca="1" si="510"/>
        <v>-</v>
      </c>
      <c r="FT139" s="163" t="str">
        <f t="shared" ca="1" si="510"/>
        <v>-</v>
      </c>
      <c r="FU139" s="163" t="str">
        <f t="shared" ca="1" si="510"/>
        <v>-</v>
      </c>
      <c r="FV139" s="163" t="str">
        <f t="shared" ca="1" si="510"/>
        <v>-</v>
      </c>
      <c r="FW139" s="163" t="str">
        <f t="shared" ca="1" si="510"/>
        <v>-</v>
      </c>
      <c r="FX139" s="163" t="str">
        <f t="shared" ca="1" si="510"/>
        <v>-</v>
      </c>
      <c r="FY139" s="10"/>
      <c r="FZ139" s="163">
        <f t="shared" ca="1" si="510"/>
        <v>1</v>
      </c>
      <c r="GA139" s="163" t="str">
        <f t="shared" ca="1" si="510"/>
        <v>-</v>
      </c>
      <c r="GB139" s="163" t="str">
        <f t="shared" ca="1" si="510"/>
        <v>-</v>
      </c>
      <c r="GC139" s="163" t="str">
        <f t="shared" ca="1" si="510"/>
        <v>-</v>
      </c>
      <c r="GD139" s="163" t="str">
        <f t="shared" ca="1" si="510"/>
        <v>-</v>
      </c>
      <c r="GE139" s="163" t="b">
        <f t="shared" ca="1" si="510"/>
        <v>0</v>
      </c>
      <c r="GF139" s="163" t="str">
        <f t="shared" ca="1" si="510"/>
        <v>-</v>
      </c>
      <c r="GG139" s="163">
        <f t="shared" ca="1" si="510"/>
        <v>0</v>
      </c>
      <c r="GH139" s="163" t="str">
        <f t="shared" ca="1" si="510"/>
        <v>-</v>
      </c>
      <c r="GI139" s="161" cm="1">
        <f t="array" aca="1" ref="GI139" ca="1">INDEX(i.rev,$K139,GI$15)</f>
        <v>1</v>
      </c>
      <c r="GJ139" s="163">
        <f t="shared" ca="1" si="497"/>
        <v>0</v>
      </c>
      <c r="GK139" s="163">
        <f t="shared" ca="1" si="497"/>
        <v>1</v>
      </c>
      <c r="GL139" s="163">
        <f t="shared" ca="1" si="497"/>
        <v>0</v>
      </c>
      <c r="GM139" s="163">
        <f t="shared" ca="1" si="497"/>
        <v>1</v>
      </c>
      <c r="GN139" s="163">
        <f t="shared" ca="1" si="497"/>
        <v>1</v>
      </c>
      <c r="GO139" s="163">
        <f t="shared" ca="1" si="497"/>
        <v>1</v>
      </c>
      <c r="GP139" s="163">
        <f t="shared" ca="1" si="497"/>
        <v>0</v>
      </c>
      <c r="GQ139" s="163">
        <f t="shared" ca="1" si="497"/>
        <v>0</v>
      </c>
      <c r="GR139" s="163">
        <f t="shared" ca="1" si="497"/>
        <v>0</v>
      </c>
      <c r="GS139" s="163">
        <f t="shared" ca="1" si="497"/>
        <v>0</v>
      </c>
      <c r="GT139" s="163">
        <f t="shared" ca="1" si="497"/>
        <v>0</v>
      </c>
      <c r="GU139" s="163">
        <f t="shared" ca="1" si="497"/>
        <v>0</v>
      </c>
      <c r="GV139" s="163">
        <f t="shared" ca="1" si="497"/>
        <v>0</v>
      </c>
      <c r="GW139" s="163">
        <f t="shared" ca="1" si="497"/>
        <v>0</v>
      </c>
      <c r="GX139" s="163">
        <f t="shared" ca="1" si="497"/>
        <v>0</v>
      </c>
      <c r="GY139" s="163">
        <f t="shared" ca="1" si="497"/>
        <v>0</v>
      </c>
      <c r="GZ139" s="161" cm="1">
        <f t="array" aca="1" ref="GZ139" ca="1">INDEX(i.rev,$K139,GZ$15)</f>
        <v>0</v>
      </c>
      <c r="HA139" s="163">
        <f t="shared" ca="1" si="395"/>
        <v>0</v>
      </c>
      <c r="HB139" s="161" cm="1">
        <f t="array" aca="1" ref="HB139" ca="1">INDEX(i.rev,$K139,HB$15)</f>
        <v>1</v>
      </c>
      <c r="HC139" s="163">
        <f t="shared" ref="HC139:HS154" ca="1" si="518">OFFSET(HC$5,$B139,0)</f>
        <v>0</v>
      </c>
      <c r="HD139" s="163">
        <f t="shared" ca="1" si="518"/>
        <v>0</v>
      </c>
      <c r="HE139" s="163">
        <f t="shared" ca="1" si="518"/>
        <v>0</v>
      </c>
      <c r="HF139" s="163">
        <f t="shared" ca="1" si="518"/>
        <v>0</v>
      </c>
      <c r="HG139" s="163">
        <f t="shared" ca="1" si="518"/>
        <v>0</v>
      </c>
      <c r="HH139" s="163">
        <f t="shared" ca="1" si="518"/>
        <v>0</v>
      </c>
      <c r="HI139" s="163">
        <f t="shared" ca="1" si="518"/>
        <v>0</v>
      </c>
      <c r="HJ139" s="10">
        <f>HJ138+0.15</f>
        <v>0.3</v>
      </c>
      <c r="HK139" s="163" t="str">
        <f t="shared" ca="1" si="483"/>
        <v>-</v>
      </c>
      <c r="HL139" s="163" t="str">
        <f t="shared" ca="1" si="483"/>
        <v>-</v>
      </c>
      <c r="HM139" s="163" t="str">
        <f t="shared" ca="1" si="483"/>
        <v>-</v>
      </c>
      <c r="HN139" s="163" t="str">
        <f t="shared" ca="1" si="483"/>
        <v>-</v>
      </c>
      <c r="HO139" s="161">
        <f t="shared" si="502"/>
        <v>30</v>
      </c>
      <c r="HP139" s="161" t="b">
        <f t="shared" si="498"/>
        <v>0</v>
      </c>
      <c r="HQ139" s="161" t="b">
        <f t="shared" si="498"/>
        <v>0</v>
      </c>
      <c r="HR139" s="161" t="b">
        <f t="shared" si="498"/>
        <v>1</v>
      </c>
      <c r="HS139" s="163">
        <f t="shared" ca="1" si="518"/>
        <v>0</v>
      </c>
      <c r="HT139" s="161">
        <f t="shared" ca="1" si="311"/>
        <v>1</v>
      </c>
      <c r="HU139" s="161">
        <f t="shared" ca="1" si="311"/>
        <v>1</v>
      </c>
      <c r="HV139" s="163" t="str">
        <f t="shared" ca="1" si="515"/>
        <v>-</v>
      </c>
      <c r="HW139" s="163" t="str">
        <f t="shared" ca="1" si="515"/>
        <v>-</v>
      </c>
      <c r="HX139" s="163" t="str">
        <f t="shared" ca="1" si="515"/>
        <v>-</v>
      </c>
      <c r="HY139" s="163" t="str">
        <f t="shared" ca="1" si="515"/>
        <v>-</v>
      </c>
      <c r="HZ139" s="163" t="str">
        <f t="shared" ca="1" si="515"/>
        <v>-</v>
      </c>
      <c r="IA139" s="163" t="str">
        <f t="shared" ca="1" si="515"/>
        <v>-</v>
      </c>
      <c r="IB139" s="163" t="str">
        <f t="shared" ca="1" si="515"/>
        <v>-</v>
      </c>
      <c r="IC139" s="163" t="str">
        <f t="shared" ca="1" si="515"/>
        <v>-</v>
      </c>
      <c r="ID139" s="163" t="str">
        <f t="shared" ca="1" si="515"/>
        <v>-</v>
      </c>
      <c r="IE139" s="163" t="b">
        <f t="shared" ca="1" si="515"/>
        <v>1</v>
      </c>
      <c r="IF139" s="163" t="str">
        <f t="shared" ca="1" si="515"/>
        <v>-</v>
      </c>
      <c r="IG139" s="163" t="str">
        <f t="shared" ca="1" si="515"/>
        <v>-</v>
      </c>
      <c r="IH139" s="163" t="str">
        <f t="shared" ca="1" si="515"/>
        <v>-</v>
      </c>
      <c r="II139" s="163" t="b">
        <f t="shared" ca="1" si="515"/>
        <v>1</v>
      </c>
      <c r="IJ139" s="163">
        <f t="shared" ca="1" si="515"/>
        <v>0</v>
      </c>
      <c r="IK139" s="163" t="str">
        <f t="shared" ca="1" si="515"/>
        <v>-</v>
      </c>
      <c r="IL139" s="163" t="str">
        <f t="shared" ca="1" si="516"/>
        <v>-</v>
      </c>
      <c r="IM139" s="163" t="str">
        <f t="shared" ca="1" si="516"/>
        <v>-</v>
      </c>
      <c r="IN139" s="163" t="str">
        <f t="shared" ca="1" si="516"/>
        <v>-</v>
      </c>
      <c r="IO139" s="163" t="str">
        <f t="shared" ca="1" si="516"/>
        <v>-</v>
      </c>
      <c r="IP139" s="163">
        <f t="shared" ca="1" si="516"/>
        <v>0</v>
      </c>
      <c r="IQ139" s="163" t="str">
        <f t="shared" ca="1" si="516"/>
        <v>-</v>
      </c>
      <c r="IR139" s="163" t="str">
        <f t="shared" ca="1" si="516"/>
        <v>-</v>
      </c>
      <c r="IS139" s="163" t="str">
        <f t="shared" ca="1" si="516"/>
        <v>-</v>
      </c>
      <c r="IT139" s="163">
        <f t="shared" ca="1" si="516"/>
        <v>500</v>
      </c>
      <c r="IU139" s="163">
        <f t="shared" ca="1" si="516"/>
        <v>500</v>
      </c>
      <c r="IV139" s="163" t="str">
        <f t="shared" ca="1" si="516"/>
        <v>-</v>
      </c>
      <c r="IW139" s="163" t="str">
        <f t="shared" ca="1" si="516"/>
        <v>-</v>
      </c>
      <c r="IX139" s="163" t="str">
        <f t="shared" ca="1" si="516"/>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316"/>
        <v>4.4999999999999998E-2</v>
      </c>
      <c r="MA139" s="161">
        <f t="shared" ca="1" si="317"/>
        <v>4.4999999999999998E-2</v>
      </c>
      <c r="MB139" s="163">
        <f t="shared" ca="1" si="507"/>
        <v>1</v>
      </c>
      <c r="MC139" s="163">
        <f t="shared" ca="1" si="507"/>
        <v>0</v>
      </c>
      <c r="MD139" s="163">
        <f t="shared" ca="1" si="507"/>
        <v>1</v>
      </c>
      <c r="ME139" s="163">
        <f t="shared" ca="1" si="507"/>
        <v>1</v>
      </c>
      <c r="MF139" s="163">
        <f t="shared" ca="1" si="507"/>
        <v>0</v>
      </c>
      <c r="MG139" s="193">
        <v>50</v>
      </c>
      <c r="MH139" s="193">
        <v>50</v>
      </c>
      <c r="MI139" s="193">
        <v>50</v>
      </c>
      <c r="MJ139" s="193">
        <v>50</v>
      </c>
      <c r="MK139" s="161">
        <f t="shared" ca="1" si="397"/>
        <v>1</v>
      </c>
      <c r="ML139" s="161">
        <f t="shared" ca="1" si="398"/>
        <v>1</v>
      </c>
      <c r="MM139" s="161">
        <f t="shared" ca="1" si="399"/>
        <v>1</v>
      </c>
      <c r="MN139" s="161">
        <f t="shared" ca="1" si="320"/>
        <v>1</v>
      </c>
      <c r="MO139" s="161">
        <f t="shared" ca="1" si="320"/>
        <v>1</v>
      </c>
      <c r="MP139" s="163">
        <f t="shared" ca="1" si="507"/>
        <v>1</v>
      </c>
      <c r="MQ139" s="10"/>
      <c r="MR139" s="163">
        <f t="shared" ca="1" si="507"/>
        <v>1</v>
      </c>
      <c r="MS139" s="161">
        <f t="shared" ca="1" si="321"/>
        <v>1</v>
      </c>
      <c r="MT139" s="163">
        <f t="shared" ca="1" si="507"/>
        <v>0.75</v>
      </c>
      <c r="MU139" s="163">
        <f t="shared" ca="1" si="507"/>
        <v>0.8</v>
      </c>
      <c r="MV139" s="163">
        <f t="shared" ca="1" si="505"/>
        <v>0.82499999999999996</v>
      </c>
      <c r="MW139" s="163">
        <f t="shared" ca="1" si="507"/>
        <v>0.875</v>
      </c>
      <c r="MX139" s="163">
        <f t="shared" ca="1" si="507"/>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ref="MY139:OT145" ca="1" si="519">OFFSET(OK$5,$B139,0)</f>
        <v>0.82000000000000006</v>
      </c>
      <c r="OL139" s="163">
        <f t="shared" ca="1" si="519"/>
        <v>0.875</v>
      </c>
      <c r="OM139" s="163">
        <f t="shared" ca="1" si="519"/>
        <v>0.9</v>
      </c>
      <c r="ON139" s="163">
        <f t="shared" ca="1" si="519"/>
        <v>0.90000000000000013</v>
      </c>
      <c r="OO139" s="163">
        <f t="shared" ca="1" si="519"/>
        <v>0.75</v>
      </c>
      <c r="OP139" s="163">
        <f t="shared" ca="1" si="519"/>
        <v>0.76904761904761909</v>
      </c>
      <c r="OQ139" s="163">
        <f t="shared" ca="1" si="519"/>
        <v>0.82000000000000006</v>
      </c>
      <c r="OR139" s="163">
        <f t="shared" ca="1" si="519"/>
        <v>0.875</v>
      </c>
      <c r="OS139" s="163">
        <f t="shared" ca="1" si="519"/>
        <v>0.9</v>
      </c>
      <c r="OT139" s="163">
        <f t="shared" ca="1" si="519"/>
        <v>0.9</v>
      </c>
      <c r="OU139" s="163">
        <f t="shared" ca="1" si="504"/>
        <v>0.875</v>
      </c>
      <c r="OV139" s="161">
        <f t="shared" ca="1" si="325"/>
        <v>1</v>
      </c>
      <c r="OW139" s="161">
        <f t="shared" ca="1" si="326"/>
        <v>1</v>
      </c>
      <c r="OX139" s="161" t="str">
        <f t="shared" ca="1" si="327"/>
        <v>-</v>
      </c>
      <c r="OY139" s="193">
        <v>2</v>
      </c>
      <c r="OZ139" s="161" t="str">
        <f t="shared" ca="1" si="328"/>
        <v>-</v>
      </c>
      <c r="PA139" s="161" t="str">
        <f t="shared" ca="1" si="329"/>
        <v>-</v>
      </c>
      <c r="PB139" s="163">
        <f t="shared" ca="1" si="507"/>
        <v>0</v>
      </c>
      <c r="PC139" s="27">
        <v>0</v>
      </c>
    </row>
    <row r="140" spans="1:419" s="143" customFormat="1" hidden="1" outlineLevel="1">
      <c r="A140" s="121">
        <f t="shared" si="462"/>
        <v>135</v>
      </c>
      <c r="B140" s="121">
        <f t="shared" si="390"/>
        <v>13</v>
      </c>
      <c r="C140" s="143">
        <v>101</v>
      </c>
      <c r="D140" s="143" t="s">
        <v>884</v>
      </c>
      <c r="E140" s="143" t="b">
        <v>0</v>
      </c>
      <c r="F140" s="143" t="b">
        <v>0</v>
      </c>
      <c r="G140" s="143" t="b">
        <f t="shared" si="486"/>
        <v>0</v>
      </c>
      <c r="H140" s="139">
        <v>3</v>
      </c>
      <c r="I140" s="32">
        <v>1</v>
      </c>
      <c r="J140" s="139">
        <f t="shared" ca="1" si="490"/>
        <v>1</v>
      </c>
      <c r="K140" s="139">
        <f t="shared" ca="1" si="490"/>
        <v>1</v>
      </c>
      <c r="L140" s="139">
        <f t="shared" ca="1" si="490"/>
        <v>1</v>
      </c>
      <c r="M140" s="139">
        <f t="shared" ca="1" si="490"/>
        <v>1</v>
      </c>
      <c r="N140" s="139">
        <f t="shared" ca="1" si="490"/>
        <v>1</v>
      </c>
      <c r="O140" s="139">
        <f t="shared" ca="1" si="490"/>
        <v>1</v>
      </c>
      <c r="P140" s="139">
        <f t="shared" ca="1" si="490"/>
        <v>1</v>
      </c>
      <c r="Q140" s="139">
        <f t="shared" ca="1" si="490"/>
        <v>1</v>
      </c>
      <c r="R140" s="139">
        <f t="shared" ca="1" si="490"/>
        <v>2</v>
      </c>
      <c r="S140" s="139">
        <f t="shared" ca="1" si="492"/>
        <v>1</v>
      </c>
      <c r="T140" s="139">
        <f t="shared" ca="1" si="492"/>
        <v>1</v>
      </c>
      <c r="U140" s="139">
        <f t="shared" ca="1" si="492"/>
        <v>1</v>
      </c>
      <c r="V140" s="139">
        <f t="shared" ca="1" si="492"/>
        <v>1</v>
      </c>
      <c r="W140" s="139">
        <f t="shared" ca="1" si="490"/>
        <v>1</v>
      </c>
      <c r="X140" s="139">
        <f t="shared" ca="1" si="490"/>
        <v>1</v>
      </c>
      <c r="Y140" s="139">
        <f t="shared" ca="1" si="490"/>
        <v>1</v>
      </c>
      <c r="Z140" s="139">
        <f t="shared" ca="1" si="490"/>
        <v>1</v>
      </c>
      <c r="AA140" s="139">
        <f t="shared" ca="1" si="490"/>
        <v>1</v>
      </c>
      <c r="AB140" s="139">
        <f t="shared" ca="1" si="490"/>
        <v>1</v>
      </c>
      <c r="AC140" s="139">
        <f t="shared" ca="1" si="490"/>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49661822592 SE CropgrazeFALSE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si="506"/>
        <v>1</v>
      </c>
      <c r="AP140" s="161" t="str">
        <f t="shared" si="506"/>
        <v>-</v>
      </c>
      <c r="AQ140" s="161" t="str">
        <f t="shared" si="506"/>
        <v>-</v>
      </c>
      <c r="AR140" s="161" t="str">
        <f t="shared" si="506"/>
        <v>-</v>
      </c>
      <c r="AS140" s="161" t="b">
        <f t="shared" si="506"/>
        <v>1</v>
      </c>
      <c r="AT140" s="161" t="b">
        <f t="shared" si="506"/>
        <v>0</v>
      </c>
      <c r="AU140" s="161">
        <f t="shared" ca="1" si="297"/>
        <v>0</v>
      </c>
      <c r="AV140" s="161" t="b">
        <f t="shared" ca="1" si="495"/>
        <v>0</v>
      </c>
      <c r="AW140" s="161" t="b">
        <f t="shared" ca="1" si="495"/>
        <v>0</v>
      </c>
      <c r="AX140" s="161" t="str">
        <f t="shared" ca="1" si="495"/>
        <v>-</v>
      </c>
      <c r="AY140" s="161" t="str">
        <f t="shared" ca="1" si="495"/>
        <v>-</v>
      </c>
      <c r="AZ140" s="161" t="str">
        <f t="shared" ca="1" si="495"/>
        <v>-</v>
      </c>
      <c r="BA140" s="10"/>
      <c r="BB140" s="161" t="b">
        <f t="shared" si="299"/>
        <v>1</v>
      </c>
      <c r="BC140" s="163" t="b">
        <f t="shared" ca="1" si="496"/>
        <v>1</v>
      </c>
      <c r="BD140" s="163" t="b">
        <f t="shared" ca="1" si="496"/>
        <v>1</v>
      </c>
      <c r="BE140" s="162">
        <f t="shared" si="351"/>
        <v>3108</v>
      </c>
      <c r="BF140" s="163" t="str">
        <f t="shared" ca="1" si="496"/>
        <v>-</v>
      </c>
      <c r="BG140" s="163" t="str">
        <f t="shared" ca="1" si="496"/>
        <v>-</v>
      </c>
      <c r="BH140" s="163" t="str">
        <f t="shared" ca="1" si="496"/>
        <v>-</v>
      </c>
      <c r="BI140" s="163" t="str">
        <f t="shared" ca="1" si="496"/>
        <v>-</v>
      </c>
      <c r="BJ140" s="163" t="str">
        <f t="shared" ca="1" si="496"/>
        <v>-</v>
      </c>
      <c r="BK140" s="163">
        <f t="shared" ca="1" si="496"/>
        <v>1</v>
      </c>
      <c r="BL140" s="163">
        <f t="shared" ca="1" si="496"/>
        <v>1</v>
      </c>
      <c r="BM140" s="163" t="str">
        <f t="shared" ca="1" si="496"/>
        <v>-</v>
      </c>
      <c r="BN140" s="163" t="str">
        <f t="shared" ca="1" si="496"/>
        <v>-</v>
      </c>
      <c r="BO140" s="163" t="b">
        <f t="shared" ca="1" si="301"/>
        <v>0</v>
      </c>
      <c r="BP140" s="163" t="b">
        <f t="shared" ca="1" si="508"/>
        <v>0</v>
      </c>
      <c r="BQ140" s="163" t="b">
        <f t="shared" ca="1" si="508"/>
        <v>0</v>
      </c>
      <c r="BR140" s="163" t="b">
        <f t="shared" ca="1" si="508"/>
        <v>0</v>
      </c>
      <c r="BS140" s="163" t="b">
        <f t="shared" ca="1" si="508"/>
        <v>0</v>
      </c>
      <c r="BT140" s="163" t="b">
        <f t="shared" ca="1" si="508"/>
        <v>0</v>
      </c>
      <c r="BU140" s="163" t="b">
        <f t="shared" ca="1" si="508"/>
        <v>0</v>
      </c>
      <c r="BV140" s="163" t="b">
        <f t="shared" ca="1" si="508"/>
        <v>0</v>
      </c>
      <c r="BW140" s="163" t="b">
        <f t="shared" ca="1" si="508"/>
        <v>0</v>
      </c>
      <c r="BX140" s="163" t="str">
        <f t="shared" ca="1" si="512"/>
        <v>-</v>
      </c>
      <c r="BY140" s="163" t="str">
        <f t="shared" ca="1" si="500"/>
        <v>-</v>
      </c>
      <c r="BZ140" s="163" t="str">
        <f t="shared" ca="1" si="500"/>
        <v>-</v>
      </c>
      <c r="CA140" s="163" t="str">
        <f t="shared" ca="1" si="500"/>
        <v>-</v>
      </c>
      <c r="CB140" s="163" t="str">
        <f t="shared" ca="1" si="500"/>
        <v>-</v>
      </c>
      <c r="CC140" s="163" t="str">
        <f t="shared" ca="1" si="500"/>
        <v>-</v>
      </c>
      <c r="CD140" s="163" t="str">
        <f t="shared" ca="1" si="500"/>
        <v>-</v>
      </c>
      <c r="CE140" s="163" t="str">
        <f t="shared" ca="1" si="500"/>
        <v>-</v>
      </c>
      <c r="CF140" s="163" t="str">
        <f t="shared" ca="1" si="500"/>
        <v>-</v>
      </c>
      <c r="CG140" s="163" t="str">
        <f t="shared" ca="1" si="512"/>
        <v>-</v>
      </c>
      <c r="CH140" s="163" t="str">
        <f t="shared" ca="1" si="512"/>
        <v>-</v>
      </c>
      <c r="CI140" s="163" t="str">
        <f t="shared" ca="1" si="512"/>
        <v>-</v>
      </c>
      <c r="CJ140" s="163" t="str">
        <f t="shared" ca="1" si="512"/>
        <v>-</v>
      </c>
      <c r="CK140" s="163" t="str">
        <f t="shared" ca="1" si="512"/>
        <v>-</v>
      </c>
      <c r="CL140" s="163" t="str">
        <f t="shared" ca="1" si="512"/>
        <v>-</v>
      </c>
      <c r="CM140" s="163" t="str">
        <f t="shared" ca="1" si="512"/>
        <v>-</v>
      </c>
      <c r="CN140" s="163" t="str">
        <f t="shared" ca="1" si="512"/>
        <v>-</v>
      </c>
      <c r="CO140" s="163" t="str">
        <f t="shared" ca="1" si="512"/>
        <v>-</v>
      </c>
      <c r="CP140" s="163" t="str">
        <f t="shared" ca="1" si="512"/>
        <v>-</v>
      </c>
      <c r="CQ140" s="163" t="str">
        <f t="shared" ca="1" si="512"/>
        <v>-</v>
      </c>
      <c r="CR140" s="163" t="str">
        <f t="shared" ca="1" si="512"/>
        <v>-</v>
      </c>
      <c r="CS140" s="163" t="str">
        <f t="shared" ca="1" si="512"/>
        <v>-</v>
      </c>
      <c r="CT140" s="163" t="str">
        <f t="shared" ca="1" si="512"/>
        <v>-</v>
      </c>
      <c r="CU140" s="163" t="str">
        <f t="shared" ca="1" si="493"/>
        <v>-</v>
      </c>
      <c r="CV140" s="163" t="str">
        <f t="shared" ca="1" si="493"/>
        <v>-</v>
      </c>
      <c r="CW140" s="163" t="str">
        <f t="shared" ca="1" si="493"/>
        <v>-</v>
      </c>
      <c r="CX140" s="163" t="str">
        <f t="shared" ca="1" si="493"/>
        <v>-</v>
      </c>
      <c r="CY140" s="163" t="str">
        <f t="shared" ca="1" si="493"/>
        <v>-</v>
      </c>
      <c r="CZ140" s="163" t="str">
        <f t="shared" ca="1" si="493"/>
        <v>-</v>
      </c>
      <c r="DA140" s="163" t="str">
        <f t="shared" ca="1" si="493"/>
        <v>-</v>
      </c>
      <c r="DB140" s="163" t="str">
        <f t="shared" ca="1" si="493"/>
        <v>-</v>
      </c>
      <c r="DC140" s="163" t="str">
        <f t="shared" ca="1" si="512"/>
        <v>-</v>
      </c>
      <c r="DD140" s="163" t="str">
        <f t="shared" ca="1" si="501"/>
        <v>-</v>
      </c>
      <c r="DE140" s="163" t="str">
        <f t="shared" ca="1" si="501"/>
        <v>-</v>
      </c>
      <c r="DF140" s="163" t="str">
        <f t="shared" ca="1" si="501"/>
        <v>-</v>
      </c>
      <c r="DG140" s="163" t="str">
        <f t="shared" ca="1" si="501"/>
        <v>-</v>
      </c>
      <c r="DH140" s="163" t="str">
        <f t="shared" ca="1" si="501"/>
        <v>-</v>
      </c>
      <c r="DI140" s="163" t="str">
        <f t="shared" ca="1" si="501"/>
        <v>-</v>
      </c>
      <c r="DJ140" s="163" t="str">
        <f t="shared" ca="1" si="501"/>
        <v>-</v>
      </c>
      <c r="DK140" s="163" t="str">
        <f t="shared" ca="1" si="501"/>
        <v>-</v>
      </c>
      <c r="DL140" s="10"/>
      <c r="DM140" s="163" t="str">
        <f t="shared" ca="1" si="496"/>
        <v>-</v>
      </c>
      <c r="DN140" s="163" t="str">
        <f t="shared" ca="1" si="496"/>
        <v>-</v>
      </c>
      <c r="DO140" s="163" t="str">
        <f t="shared" ca="1" si="496"/>
        <v>-</v>
      </c>
      <c r="DP140" s="163" t="str">
        <f t="shared" ca="1" si="496"/>
        <v>-</v>
      </c>
      <c r="DQ140" s="163" t="str">
        <f t="shared" ca="1" si="496"/>
        <v>-</v>
      </c>
      <c r="DR140" s="163" t="str">
        <f t="shared" ca="1" si="496"/>
        <v>-</v>
      </c>
      <c r="DS140" s="163" t="str">
        <f t="shared" ca="1" si="496"/>
        <v>-</v>
      </c>
      <c r="DT140" s="163" t="str">
        <f t="shared" ca="1" si="496"/>
        <v>-</v>
      </c>
      <c r="DU140" s="163" t="str">
        <f t="shared" ca="1" si="496"/>
        <v>-</v>
      </c>
      <c r="DV140" s="163" t="str">
        <f t="shared" ca="1" si="496"/>
        <v>-</v>
      </c>
      <c r="DW140" s="163" t="str">
        <f t="shared" ca="1" si="496"/>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517"/>
        <v>-</v>
      </c>
      <c r="EJ140" s="163" t="str">
        <f t="shared" ca="1" si="517"/>
        <v>-</v>
      </c>
      <c r="EK140" s="163" t="str">
        <f t="shared" ca="1" si="517"/>
        <v>-</v>
      </c>
      <c r="EL140" s="163" t="str">
        <f t="shared" ca="1" si="517"/>
        <v>-</v>
      </c>
      <c r="EM140" s="163" t="str">
        <f t="shared" ca="1" si="517"/>
        <v>-</v>
      </c>
      <c r="EN140" s="163" t="str">
        <f t="shared" ca="1" si="517"/>
        <v>-</v>
      </c>
      <c r="EO140" s="163" t="str">
        <f t="shared" ca="1" si="517"/>
        <v>-</v>
      </c>
      <c r="EP140" s="163" t="str">
        <f t="shared" ca="1" si="517"/>
        <v>-</v>
      </c>
      <c r="EQ140" s="163">
        <f t="shared" ca="1" si="517"/>
        <v>1</v>
      </c>
      <c r="ER140" s="163">
        <f t="shared" ca="1" si="517"/>
        <v>1</v>
      </c>
      <c r="ES140" s="163">
        <f t="shared" ca="1" si="517"/>
        <v>0</v>
      </c>
      <c r="ET140" s="163" t="str">
        <f t="shared" ca="1" si="517"/>
        <v>-</v>
      </c>
      <c r="EU140" s="163" t="str">
        <f t="shared" ca="1" si="517"/>
        <v>-</v>
      </c>
      <c r="EV140" s="163" t="str">
        <f t="shared" ca="1" si="517"/>
        <v>-</v>
      </c>
      <c r="EW140" s="163" t="str">
        <f t="shared" ca="1" si="517"/>
        <v>-</v>
      </c>
      <c r="EX140" s="163" t="str">
        <f t="shared" ca="1" si="517"/>
        <v>-</v>
      </c>
      <c r="EY140" s="163" t="str">
        <f t="shared" ca="1" si="513"/>
        <v>-</v>
      </c>
      <c r="EZ140" s="163" t="str">
        <f t="shared" ca="1" si="513"/>
        <v>-</v>
      </c>
      <c r="FA140" s="163">
        <f t="shared" ca="1" si="513"/>
        <v>0</v>
      </c>
      <c r="FB140" s="163" t="str">
        <f t="shared" ca="1" si="513"/>
        <v>-</v>
      </c>
      <c r="FC140" s="163" t="str">
        <f t="shared" ca="1" si="513"/>
        <v>-</v>
      </c>
      <c r="FD140" s="163" t="str">
        <f t="shared" ca="1" si="513"/>
        <v>-</v>
      </c>
      <c r="FE140" s="163" t="str">
        <f t="shared" ca="1" si="513"/>
        <v>-</v>
      </c>
      <c r="FF140" s="163" t="str">
        <f t="shared" ca="1" si="513"/>
        <v>-</v>
      </c>
      <c r="FG140" s="163">
        <f t="shared" ca="1" si="513"/>
        <v>0</v>
      </c>
      <c r="FH140" s="163">
        <f t="shared" ca="1" si="513"/>
        <v>0</v>
      </c>
      <c r="FI140" s="163">
        <f t="shared" ca="1" si="513"/>
        <v>0</v>
      </c>
      <c r="FJ140" s="163">
        <f t="shared" ca="1" si="513"/>
        <v>0</v>
      </c>
      <c r="FK140" s="163">
        <f t="shared" ca="1" si="513"/>
        <v>0</v>
      </c>
      <c r="FL140" s="163">
        <f t="shared" ca="1" si="513"/>
        <v>0</v>
      </c>
      <c r="FM140" s="163">
        <f t="shared" ca="1" si="513"/>
        <v>0</v>
      </c>
      <c r="FN140" s="163" t="str">
        <f t="shared" ca="1" si="510"/>
        <v>-</v>
      </c>
      <c r="FO140" s="163" t="str">
        <f t="shared" ca="1" si="510"/>
        <v>-</v>
      </c>
      <c r="FP140" s="163" t="str">
        <f t="shared" ca="1" si="510"/>
        <v>-</v>
      </c>
      <c r="FQ140" s="163" t="str">
        <f t="shared" ca="1" si="510"/>
        <v>-</v>
      </c>
      <c r="FR140" s="163" t="str">
        <f t="shared" ca="1" si="510"/>
        <v>-</v>
      </c>
      <c r="FS140" s="163" t="str">
        <f t="shared" ca="1" si="510"/>
        <v>-</v>
      </c>
      <c r="FT140" s="163" t="str">
        <f t="shared" ca="1" si="510"/>
        <v>-</v>
      </c>
      <c r="FU140" s="163" t="str">
        <f t="shared" ca="1" si="510"/>
        <v>-</v>
      </c>
      <c r="FV140" s="163" t="str">
        <f t="shared" ca="1" si="510"/>
        <v>-</v>
      </c>
      <c r="FW140" s="163" t="str">
        <f t="shared" ca="1" si="510"/>
        <v>-</v>
      </c>
      <c r="FX140" s="163" t="str">
        <f t="shared" ca="1" si="510"/>
        <v>-</v>
      </c>
      <c r="FY140" s="10"/>
      <c r="FZ140" s="163">
        <f t="shared" ca="1" si="510"/>
        <v>1</v>
      </c>
      <c r="GA140" s="163" t="str">
        <f t="shared" ca="1" si="510"/>
        <v>-</v>
      </c>
      <c r="GB140" s="163" t="str">
        <f t="shared" ca="1" si="510"/>
        <v>-</v>
      </c>
      <c r="GC140" s="163" t="str">
        <f t="shared" ca="1" si="510"/>
        <v>-</v>
      </c>
      <c r="GD140" s="163" t="str">
        <f t="shared" ca="1" si="510"/>
        <v>-</v>
      </c>
      <c r="GE140" s="163" t="b">
        <f t="shared" ca="1" si="510"/>
        <v>0</v>
      </c>
      <c r="GF140" s="163" t="str">
        <f t="shared" ca="1" si="510"/>
        <v>-</v>
      </c>
      <c r="GG140" s="163">
        <f t="shared" ca="1" si="510"/>
        <v>0</v>
      </c>
      <c r="GH140" s="163" t="str">
        <f t="shared" ca="1" si="510"/>
        <v>-</v>
      </c>
      <c r="GI140" s="161" cm="1">
        <f t="array" aca="1" ref="GI140" ca="1">INDEX(i.rev,$K140,GI$15)</f>
        <v>1</v>
      </c>
      <c r="GJ140" s="163">
        <f t="shared" ca="1" si="497"/>
        <v>0</v>
      </c>
      <c r="GK140" s="163">
        <f t="shared" ca="1" si="497"/>
        <v>1</v>
      </c>
      <c r="GL140" s="163">
        <f t="shared" ca="1" si="497"/>
        <v>0</v>
      </c>
      <c r="GM140" s="163">
        <f t="shared" ca="1" si="497"/>
        <v>1</v>
      </c>
      <c r="GN140" s="163">
        <f t="shared" ca="1" si="497"/>
        <v>1</v>
      </c>
      <c r="GO140" s="163">
        <f t="shared" ca="1" si="497"/>
        <v>1</v>
      </c>
      <c r="GP140" s="163">
        <f t="shared" ca="1" si="497"/>
        <v>0</v>
      </c>
      <c r="GQ140" s="163">
        <f t="shared" ca="1" si="497"/>
        <v>0</v>
      </c>
      <c r="GR140" s="163">
        <f t="shared" ca="1" si="497"/>
        <v>0</v>
      </c>
      <c r="GS140" s="163">
        <f t="shared" ca="1" si="497"/>
        <v>0</v>
      </c>
      <c r="GT140" s="163">
        <f t="shared" ca="1" si="497"/>
        <v>0</v>
      </c>
      <c r="GU140" s="163">
        <f t="shared" ca="1" si="497"/>
        <v>0</v>
      </c>
      <c r="GV140" s="163">
        <f t="shared" ca="1" si="497"/>
        <v>0</v>
      </c>
      <c r="GW140" s="163">
        <f t="shared" ca="1" si="497"/>
        <v>0</v>
      </c>
      <c r="GX140" s="163">
        <f t="shared" ca="1" si="497"/>
        <v>0</v>
      </c>
      <c r="GY140" s="163">
        <f t="shared" ca="1" si="497"/>
        <v>0</v>
      </c>
      <c r="GZ140" s="161" cm="1">
        <f t="array" aca="1" ref="GZ140" ca="1">INDEX(i.rev,$K140,GZ$15)</f>
        <v>0</v>
      </c>
      <c r="HA140" s="163">
        <f t="shared" ca="1" si="395"/>
        <v>0</v>
      </c>
      <c r="HB140" s="161" cm="1">
        <f t="array" aca="1" ref="HB140" ca="1">INDEX(i.rev,$K140,HB$15)</f>
        <v>1</v>
      </c>
      <c r="HC140" s="163">
        <f t="shared" ca="1" si="518"/>
        <v>0</v>
      </c>
      <c r="HD140" s="163">
        <f t="shared" ca="1" si="518"/>
        <v>0</v>
      </c>
      <c r="HE140" s="163">
        <f t="shared" ca="1" si="518"/>
        <v>0</v>
      </c>
      <c r="HF140" s="163">
        <f t="shared" ca="1" si="518"/>
        <v>0</v>
      </c>
      <c r="HG140" s="163">
        <f t="shared" ca="1" si="518"/>
        <v>0</v>
      </c>
      <c r="HH140" s="163">
        <f t="shared" ca="1" si="518"/>
        <v>0</v>
      </c>
      <c r="HI140" s="163">
        <f t="shared" ca="1" si="518"/>
        <v>0</v>
      </c>
      <c r="HJ140" s="10">
        <f t="shared" ref="HJ140:HJ143" si="520">HJ139+0.15</f>
        <v>0.44999999999999996</v>
      </c>
      <c r="HK140" s="163" t="str">
        <f t="shared" ca="1" si="483"/>
        <v>-</v>
      </c>
      <c r="HL140" s="163" t="str">
        <f t="shared" ca="1" si="483"/>
        <v>-</v>
      </c>
      <c r="HM140" s="163" t="str">
        <f t="shared" ca="1" si="483"/>
        <v>-</v>
      </c>
      <c r="HN140" s="163" t="str">
        <f t="shared" ca="1" si="483"/>
        <v>-</v>
      </c>
      <c r="HO140" s="161">
        <f t="shared" si="502"/>
        <v>44.999999999999993</v>
      </c>
      <c r="HP140" s="161" t="b">
        <f t="shared" si="498"/>
        <v>0</v>
      </c>
      <c r="HQ140" s="161" t="b">
        <f t="shared" si="498"/>
        <v>0</v>
      </c>
      <c r="HR140" s="161" t="b">
        <f t="shared" si="498"/>
        <v>1</v>
      </c>
      <c r="HS140" s="163">
        <f t="shared" ca="1" si="518"/>
        <v>0</v>
      </c>
      <c r="HT140" s="161">
        <f t="shared" ca="1" si="311"/>
        <v>1</v>
      </c>
      <c r="HU140" s="161">
        <f t="shared" ca="1" si="311"/>
        <v>1</v>
      </c>
      <c r="HV140" s="163" t="str">
        <f t="shared" ca="1" si="515"/>
        <v>-</v>
      </c>
      <c r="HW140" s="163" t="str">
        <f t="shared" ca="1" si="515"/>
        <v>-</v>
      </c>
      <c r="HX140" s="163" t="str">
        <f t="shared" ca="1" si="515"/>
        <v>-</v>
      </c>
      <c r="HY140" s="163" t="str">
        <f t="shared" ca="1" si="515"/>
        <v>-</v>
      </c>
      <c r="HZ140" s="163" t="str">
        <f t="shared" ca="1" si="515"/>
        <v>-</v>
      </c>
      <c r="IA140" s="163" t="str">
        <f t="shared" ca="1" si="515"/>
        <v>-</v>
      </c>
      <c r="IB140" s="163" t="str">
        <f t="shared" ca="1" si="515"/>
        <v>-</v>
      </c>
      <c r="IC140" s="163" t="str">
        <f t="shared" ca="1" si="515"/>
        <v>-</v>
      </c>
      <c r="ID140" s="163" t="str">
        <f t="shared" ca="1" si="515"/>
        <v>-</v>
      </c>
      <c r="IE140" s="163" t="b">
        <f t="shared" ca="1" si="515"/>
        <v>1</v>
      </c>
      <c r="IF140" s="163" t="str">
        <f t="shared" ca="1" si="515"/>
        <v>-</v>
      </c>
      <c r="IG140" s="163" t="str">
        <f t="shared" ca="1" si="515"/>
        <v>-</v>
      </c>
      <c r="IH140" s="163" t="str">
        <f t="shared" ca="1" si="515"/>
        <v>-</v>
      </c>
      <c r="II140" s="163" t="b">
        <f t="shared" ca="1" si="515"/>
        <v>1</v>
      </c>
      <c r="IJ140" s="163">
        <f t="shared" ca="1" si="515"/>
        <v>0</v>
      </c>
      <c r="IK140" s="163" t="str">
        <f t="shared" ca="1" si="515"/>
        <v>-</v>
      </c>
      <c r="IL140" s="163" t="str">
        <f t="shared" ca="1" si="516"/>
        <v>-</v>
      </c>
      <c r="IM140" s="163" t="str">
        <f t="shared" ca="1" si="516"/>
        <v>-</v>
      </c>
      <c r="IN140" s="163" t="str">
        <f t="shared" ca="1" si="516"/>
        <v>-</v>
      </c>
      <c r="IO140" s="163" t="str">
        <f t="shared" ca="1" si="516"/>
        <v>-</v>
      </c>
      <c r="IP140" s="163">
        <f t="shared" ca="1" si="516"/>
        <v>0</v>
      </c>
      <c r="IQ140" s="163" t="str">
        <f t="shared" ca="1" si="516"/>
        <v>-</v>
      </c>
      <c r="IR140" s="163" t="str">
        <f t="shared" ca="1" si="516"/>
        <v>-</v>
      </c>
      <c r="IS140" s="163" t="str">
        <f t="shared" ca="1" si="516"/>
        <v>-</v>
      </c>
      <c r="IT140" s="163">
        <f t="shared" ca="1" si="516"/>
        <v>500</v>
      </c>
      <c r="IU140" s="163">
        <f t="shared" ca="1" si="516"/>
        <v>500</v>
      </c>
      <c r="IV140" s="163" t="str">
        <f t="shared" ca="1" si="516"/>
        <v>-</v>
      </c>
      <c r="IW140" s="163" t="str">
        <f t="shared" ca="1" si="516"/>
        <v>-</v>
      </c>
      <c r="IX140" s="163" t="str">
        <f t="shared" ca="1" si="516"/>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316"/>
        <v>4.4999999999999998E-2</v>
      </c>
      <c r="MA140" s="161">
        <f t="shared" ca="1" si="317"/>
        <v>4.4999999999999998E-2</v>
      </c>
      <c r="MB140" s="163">
        <f t="shared" ca="1" si="507"/>
        <v>1</v>
      </c>
      <c r="MC140" s="163">
        <f t="shared" ca="1" si="507"/>
        <v>0</v>
      </c>
      <c r="MD140" s="163">
        <f t="shared" ca="1" si="507"/>
        <v>1</v>
      </c>
      <c r="ME140" s="163">
        <f t="shared" ca="1" si="507"/>
        <v>1</v>
      </c>
      <c r="MF140" s="163">
        <f t="shared" ca="1" si="507"/>
        <v>0</v>
      </c>
      <c r="MG140" s="193">
        <v>50</v>
      </c>
      <c r="MH140" s="193">
        <v>50</v>
      </c>
      <c r="MI140" s="193">
        <v>50</v>
      </c>
      <c r="MJ140" s="193">
        <v>50</v>
      </c>
      <c r="MK140" s="161">
        <f t="shared" ca="1" si="397"/>
        <v>1</v>
      </c>
      <c r="ML140" s="161">
        <f t="shared" ca="1" si="398"/>
        <v>1</v>
      </c>
      <c r="MM140" s="161">
        <f t="shared" ca="1" si="399"/>
        <v>1</v>
      </c>
      <c r="MN140" s="161">
        <f t="shared" ca="1" si="320"/>
        <v>1</v>
      </c>
      <c r="MO140" s="161">
        <f t="shared" ca="1" si="320"/>
        <v>1</v>
      </c>
      <c r="MP140" s="163">
        <f t="shared" ca="1" si="507"/>
        <v>1</v>
      </c>
      <c r="MQ140" s="10"/>
      <c r="MR140" s="163">
        <f t="shared" ca="1" si="507"/>
        <v>1</v>
      </c>
      <c r="MS140" s="161">
        <f t="shared" ca="1" si="321"/>
        <v>1</v>
      </c>
      <c r="MT140" s="163">
        <f t="shared" ca="1" si="507"/>
        <v>0.75</v>
      </c>
      <c r="MU140" s="163">
        <f t="shared" ca="1" si="507"/>
        <v>0.8</v>
      </c>
      <c r="MV140" s="163">
        <f t="shared" ca="1" si="505"/>
        <v>0.82499999999999996</v>
      </c>
      <c r="MW140" s="163">
        <f t="shared" ca="1" si="507"/>
        <v>0.875</v>
      </c>
      <c r="MX140" s="163">
        <f t="shared" ca="1" si="507"/>
        <v>0.9</v>
      </c>
      <c r="MY140" s="163">
        <f t="shared" ca="1" si="519"/>
        <v>0.75</v>
      </c>
      <c r="MZ140" s="163">
        <f t="shared" ca="1" si="519"/>
        <v>0.78142857142857147</v>
      </c>
      <c r="NA140" s="163">
        <f t="shared" ca="1" si="519"/>
        <v>0.82499999999999996</v>
      </c>
      <c r="NB140" s="163">
        <f t="shared" ca="1" si="519"/>
        <v>0.875</v>
      </c>
      <c r="NC140" s="163">
        <f t="shared" ca="1" si="519"/>
        <v>0.9</v>
      </c>
      <c r="ND140" s="163">
        <f t="shared" ca="1" si="519"/>
        <v>0.9</v>
      </c>
      <c r="NE140" s="163">
        <f t="shared" ca="1" si="519"/>
        <v>0.75</v>
      </c>
      <c r="NF140" s="163">
        <f t="shared" ca="1" si="519"/>
        <v>0.78142857142857147</v>
      </c>
      <c r="NG140" s="163">
        <f t="shared" ca="1" si="519"/>
        <v>0.82499999999999996</v>
      </c>
      <c r="NH140" s="163">
        <f t="shared" ca="1" si="519"/>
        <v>0.875</v>
      </c>
      <c r="NI140" s="163">
        <f t="shared" ca="1" si="519"/>
        <v>0.9</v>
      </c>
      <c r="NJ140" s="163">
        <f t="shared" ca="1" si="519"/>
        <v>0.9</v>
      </c>
      <c r="NK140" s="163">
        <f t="shared" ca="1" si="519"/>
        <v>0.75</v>
      </c>
      <c r="NL140" s="163">
        <f t="shared" ca="1" si="519"/>
        <v>0.78142857142857147</v>
      </c>
      <c r="NM140" s="163">
        <f t="shared" ca="1" si="519"/>
        <v>0.82499999999999996</v>
      </c>
      <c r="NN140" s="163">
        <f t="shared" ca="1" si="519"/>
        <v>0.875</v>
      </c>
      <c r="NO140" s="163">
        <f t="shared" ca="1" si="519"/>
        <v>0.9</v>
      </c>
      <c r="NP140" s="163">
        <f t="shared" ca="1" si="519"/>
        <v>0.9</v>
      </c>
      <c r="NQ140" s="163">
        <f t="shared" ca="1" si="519"/>
        <v>0.75</v>
      </c>
      <c r="NR140" s="163">
        <f t="shared" ca="1" si="519"/>
        <v>0.78142857142857147</v>
      </c>
      <c r="NS140" s="163">
        <f t="shared" ca="1" si="519"/>
        <v>0.82499999999999996</v>
      </c>
      <c r="NT140" s="163">
        <f t="shared" ca="1" si="519"/>
        <v>0.875</v>
      </c>
      <c r="NU140" s="163">
        <f t="shared" ca="1" si="519"/>
        <v>0.9</v>
      </c>
      <c r="NV140" s="163">
        <f t="shared" ca="1" si="519"/>
        <v>0.9</v>
      </c>
      <c r="NW140" s="163">
        <f t="shared" ca="1" si="519"/>
        <v>0.75</v>
      </c>
      <c r="NX140" s="163">
        <f t="shared" ca="1" si="519"/>
        <v>0.78142857142857147</v>
      </c>
      <c r="NY140" s="163">
        <f t="shared" ca="1" si="519"/>
        <v>0.82499999999999996</v>
      </c>
      <c r="NZ140" s="163">
        <f t="shared" ca="1" si="519"/>
        <v>0.875</v>
      </c>
      <c r="OA140" s="163">
        <f t="shared" ca="1" si="519"/>
        <v>0.9</v>
      </c>
      <c r="OB140" s="163">
        <f t="shared" ca="1" si="519"/>
        <v>0.9</v>
      </c>
      <c r="OC140" s="163">
        <f t="shared" ca="1" si="519"/>
        <v>0.75</v>
      </c>
      <c r="OD140" s="163">
        <f t="shared" ca="1" si="519"/>
        <v>0.78142857142857147</v>
      </c>
      <c r="OE140" s="163">
        <f t="shared" ca="1" si="519"/>
        <v>0.82499999999999996</v>
      </c>
      <c r="OF140" s="163">
        <f t="shared" ca="1" si="519"/>
        <v>0.875</v>
      </c>
      <c r="OG140" s="163">
        <f t="shared" ca="1" si="519"/>
        <v>0.9</v>
      </c>
      <c r="OH140" s="163">
        <f t="shared" ca="1" si="519"/>
        <v>0.9</v>
      </c>
      <c r="OI140" s="163">
        <f t="shared" ca="1" si="519"/>
        <v>0.75</v>
      </c>
      <c r="OJ140" s="163">
        <f t="shared" ca="1" si="519"/>
        <v>0.76904761904761909</v>
      </c>
      <c r="OK140" s="163">
        <f t="shared" ca="1" si="519"/>
        <v>0.82000000000000006</v>
      </c>
      <c r="OL140" s="163">
        <f t="shared" ca="1" si="519"/>
        <v>0.875</v>
      </c>
      <c r="OM140" s="163">
        <f t="shared" ca="1" si="519"/>
        <v>0.9</v>
      </c>
      <c r="ON140" s="163">
        <f t="shared" ca="1" si="519"/>
        <v>0.90000000000000013</v>
      </c>
      <c r="OO140" s="163">
        <f t="shared" ca="1" si="519"/>
        <v>0.75</v>
      </c>
      <c r="OP140" s="163">
        <f t="shared" ca="1" si="519"/>
        <v>0.76904761904761909</v>
      </c>
      <c r="OQ140" s="163">
        <f t="shared" ca="1" si="519"/>
        <v>0.82000000000000006</v>
      </c>
      <c r="OR140" s="163">
        <f t="shared" ca="1" si="519"/>
        <v>0.875</v>
      </c>
      <c r="OS140" s="163">
        <f t="shared" ca="1" si="519"/>
        <v>0.9</v>
      </c>
      <c r="OT140" s="163">
        <f t="shared" ca="1" si="519"/>
        <v>0.9</v>
      </c>
      <c r="OU140" s="163">
        <f t="shared" ca="1" si="504"/>
        <v>0.875</v>
      </c>
      <c r="OV140" s="161">
        <f t="shared" ca="1" si="325"/>
        <v>1</v>
      </c>
      <c r="OW140" s="161">
        <f t="shared" ca="1" si="326"/>
        <v>1</v>
      </c>
      <c r="OX140" s="161" t="str">
        <f t="shared" ca="1" si="327"/>
        <v>-</v>
      </c>
      <c r="OY140" s="193">
        <v>2</v>
      </c>
      <c r="OZ140" s="161" t="str">
        <f t="shared" ca="1" si="328"/>
        <v>-</v>
      </c>
      <c r="PA140" s="161" t="str">
        <f t="shared" ca="1" si="329"/>
        <v>-</v>
      </c>
      <c r="PB140" s="163">
        <f t="shared" ca="1" si="507"/>
        <v>0</v>
      </c>
      <c r="PC140" s="27">
        <v>0</v>
      </c>
    </row>
    <row r="141" spans="1:419" s="143" customFormat="1" hidden="1" outlineLevel="1">
      <c r="A141" s="121">
        <f t="shared" si="462"/>
        <v>136</v>
      </c>
      <c r="B141" s="121">
        <f t="shared" si="390"/>
        <v>13</v>
      </c>
      <c r="C141" s="143">
        <v>101</v>
      </c>
      <c r="D141" s="143" t="s">
        <v>884</v>
      </c>
      <c r="E141" s="143" t="b">
        <v>0</v>
      </c>
      <c r="F141" s="143" t="b">
        <v>0</v>
      </c>
      <c r="G141" s="143" t="b">
        <f t="shared" si="486"/>
        <v>0</v>
      </c>
      <c r="H141" s="139">
        <v>3</v>
      </c>
      <c r="I141" s="32">
        <v>1</v>
      </c>
      <c r="J141" s="139">
        <f t="shared" ca="1" si="490"/>
        <v>1</v>
      </c>
      <c r="K141" s="139">
        <f t="shared" ca="1" si="490"/>
        <v>1</v>
      </c>
      <c r="L141" s="139">
        <f t="shared" ca="1" si="490"/>
        <v>1</v>
      </c>
      <c r="M141" s="139">
        <f t="shared" ca="1" si="490"/>
        <v>1</v>
      </c>
      <c r="N141" s="139">
        <f t="shared" ca="1" si="490"/>
        <v>1</v>
      </c>
      <c r="O141" s="139">
        <f t="shared" ca="1" si="490"/>
        <v>1</v>
      </c>
      <c r="P141" s="139">
        <f t="shared" ca="1" si="490"/>
        <v>1</v>
      </c>
      <c r="Q141" s="139">
        <f t="shared" ca="1" si="490"/>
        <v>1</v>
      </c>
      <c r="R141" s="139">
        <f t="shared" ca="1" si="490"/>
        <v>2</v>
      </c>
      <c r="S141" s="139">
        <f t="shared" ca="1" si="492"/>
        <v>1</v>
      </c>
      <c r="T141" s="139">
        <f t="shared" ca="1" si="492"/>
        <v>1</v>
      </c>
      <c r="U141" s="139">
        <f t="shared" ca="1" si="492"/>
        <v>1</v>
      </c>
      <c r="V141" s="139">
        <f t="shared" ca="1" si="492"/>
        <v>1</v>
      </c>
      <c r="W141" s="139">
        <f t="shared" ca="1" si="490"/>
        <v>1</v>
      </c>
      <c r="X141" s="139">
        <f t="shared" ca="1" si="490"/>
        <v>1</v>
      </c>
      <c r="Y141" s="139">
        <f t="shared" ca="1" si="490"/>
        <v>1</v>
      </c>
      <c r="Z141" s="139">
        <f t="shared" ca="1" si="490"/>
        <v>1</v>
      </c>
      <c r="AA141" s="139">
        <f t="shared" ca="1" si="490"/>
        <v>1</v>
      </c>
      <c r="AB141" s="139">
        <f t="shared" ca="1" si="490"/>
        <v>1</v>
      </c>
      <c r="AC141" s="139">
        <f t="shared" ca="1" si="490"/>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49662822592 SE CropgrazeFALSE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6"/>
        <v>1</v>
      </c>
      <c r="AP141" s="161" t="str">
        <f t="shared" si="506"/>
        <v>-</v>
      </c>
      <c r="AQ141" s="161" t="str">
        <f t="shared" si="506"/>
        <v>-</v>
      </c>
      <c r="AR141" s="161" t="str">
        <f t="shared" si="506"/>
        <v>-</v>
      </c>
      <c r="AS141" s="161" t="b">
        <f t="shared" si="506"/>
        <v>1</v>
      </c>
      <c r="AT141" s="161" t="b">
        <f t="shared" si="506"/>
        <v>0</v>
      </c>
      <c r="AU141" s="161">
        <f t="shared" ca="1" si="297"/>
        <v>0</v>
      </c>
      <c r="AV141" s="161" t="b">
        <f t="shared" ca="1" si="495"/>
        <v>0</v>
      </c>
      <c r="AW141" s="161" t="b">
        <f t="shared" ca="1" si="495"/>
        <v>0</v>
      </c>
      <c r="AX141" s="161" t="str">
        <f t="shared" ca="1" si="495"/>
        <v>-</v>
      </c>
      <c r="AY141" s="161" t="str">
        <f t="shared" ca="1" si="495"/>
        <v>-</v>
      </c>
      <c r="AZ141" s="161" t="str">
        <f t="shared" ca="1" si="495"/>
        <v>-</v>
      </c>
      <c r="BA141" s="10"/>
      <c r="BB141" s="161" t="b">
        <f t="shared" si="299"/>
        <v>1</v>
      </c>
      <c r="BC141" s="163" t="b">
        <f t="shared" ca="1" si="496"/>
        <v>1</v>
      </c>
      <c r="BD141" s="163" t="b">
        <f t="shared" ca="1" si="496"/>
        <v>1</v>
      </c>
      <c r="BE141" s="162">
        <f t="shared" si="351"/>
        <v>3108</v>
      </c>
      <c r="BF141" s="163" t="str">
        <f t="shared" ca="1" si="496"/>
        <v>-</v>
      </c>
      <c r="BG141" s="163" t="str">
        <f t="shared" ca="1" si="496"/>
        <v>-</v>
      </c>
      <c r="BH141" s="163" t="str">
        <f t="shared" ca="1" si="496"/>
        <v>-</v>
      </c>
      <c r="BI141" s="163" t="str">
        <f t="shared" ca="1" si="496"/>
        <v>-</v>
      </c>
      <c r="BJ141" s="163" t="str">
        <f t="shared" ca="1" si="496"/>
        <v>-</v>
      </c>
      <c r="BK141" s="163">
        <f t="shared" ca="1" si="496"/>
        <v>1</v>
      </c>
      <c r="BL141" s="163">
        <f t="shared" ca="1" si="496"/>
        <v>1</v>
      </c>
      <c r="BM141" s="163" t="str">
        <f t="shared" ca="1" si="496"/>
        <v>-</v>
      </c>
      <c r="BN141" s="163" t="str">
        <f t="shared" ca="1" si="496"/>
        <v>-</v>
      </c>
      <c r="BO141" s="163" t="b">
        <f t="shared" ca="1" si="301"/>
        <v>0</v>
      </c>
      <c r="BP141" s="163" t="b">
        <f t="shared" ca="1" si="508"/>
        <v>0</v>
      </c>
      <c r="BQ141" s="163" t="b">
        <f t="shared" ca="1" si="508"/>
        <v>0</v>
      </c>
      <c r="BR141" s="163" t="b">
        <f t="shared" ca="1" si="508"/>
        <v>0</v>
      </c>
      <c r="BS141" s="163" t="b">
        <f t="shared" ca="1" si="508"/>
        <v>0</v>
      </c>
      <c r="BT141" s="163" t="b">
        <f t="shared" ca="1" si="508"/>
        <v>0</v>
      </c>
      <c r="BU141" s="163" t="b">
        <f t="shared" ca="1" si="508"/>
        <v>0</v>
      </c>
      <c r="BV141" s="163" t="b">
        <f t="shared" ca="1" si="508"/>
        <v>0</v>
      </c>
      <c r="BW141" s="163" t="b">
        <f t="shared" ca="1" si="508"/>
        <v>0</v>
      </c>
      <c r="BX141" s="163" t="str">
        <f t="shared" ca="1" si="512"/>
        <v>-</v>
      </c>
      <c r="BY141" s="163" t="str">
        <f t="shared" ca="1" si="500"/>
        <v>-</v>
      </c>
      <c r="BZ141" s="163" t="str">
        <f t="shared" ca="1" si="500"/>
        <v>-</v>
      </c>
      <c r="CA141" s="163" t="str">
        <f t="shared" ca="1" si="500"/>
        <v>-</v>
      </c>
      <c r="CB141" s="163" t="str">
        <f t="shared" ca="1" si="500"/>
        <v>-</v>
      </c>
      <c r="CC141" s="163" t="str">
        <f t="shared" ca="1" si="500"/>
        <v>-</v>
      </c>
      <c r="CD141" s="163" t="str">
        <f t="shared" ca="1" si="500"/>
        <v>-</v>
      </c>
      <c r="CE141" s="163" t="str">
        <f t="shared" ca="1" si="500"/>
        <v>-</v>
      </c>
      <c r="CF141" s="163" t="str">
        <f t="shared" ca="1" si="500"/>
        <v>-</v>
      </c>
      <c r="CG141" s="163" t="str">
        <f t="shared" ca="1" si="512"/>
        <v>-</v>
      </c>
      <c r="CH141" s="163" t="str">
        <f t="shared" ca="1" si="512"/>
        <v>-</v>
      </c>
      <c r="CI141" s="163" t="str">
        <f t="shared" ca="1" si="512"/>
        <v>-</v>
      </c>
      <c r="CJ141" s="163" t="str">
        <f t="shared" ca="1" si="512"/>
        <v>-</v>
      </c>
      <c r="CK141" s="163" t="str">
        <f t="shared" ca="1" si="512"/>
        <v>-</v>
      </c>
      <c r="CL141" s="163" t="str">
        <f t="shared" ca="1" si="512"/>
        <v>-</v>
      </c>
      <c r="CM141" s="163" t="str">
        <f t="shared" ca="1" si="512"/>
        <v>-</v>
      </c>
      <c r="CN141" s="163" t="str">
        <f t="shared" ca="1" si="512"/>
        <v>-</v>
      </c>
      <c r="CO141" s="163" t="str">
        <f t="shared" ca="1" si="512"/>
        <v>-</v>
      </c>
      <c r="CP141" s="163" t="str">
        <f t="shared" ca="1" si="512"/>
        <v>-</v>
      </c>
      <c r="CQ141" s="163" t="str">
        <f t="shared" ca="1" si="512"/>
        <v>-</v>
      </c>
      <c r="CR141" s="163" t="str">
        <f t="shared" ca="1" si="512"/>
        <v>-</v>
      </c>
      <c r="CS141" s="163" t="str">
        <f t="shared" ca="1" si="512"/>
        <v>-</v>
      </c>
      <c r="CT141" s="163" t="str">
        <f t="shared" ca="1" si="512"/>
        <v>-</v>
      </c>
      <c r="CU141" s="163" t="str">
        <f t="shared" ca="1" si="493"/>
        <v>-</v>
      </c>
      <c r="CV141" s="163" t="str">
        <f t="shared" ca="1" si="493"/>
        <v>-</v>
      </c>
      <c r="CW141" s="163" t="str">
        <f t="shared" ca="1" si="493"/>
        <v>-</v>
      </c>
      <c r="CX141" s="163" t="str">
        <f t="shared" ca="1" si="493"/>
        <v>-</v>
      </c>
      <c r="CY141" s="163" t="str">
        <f t="shared" ca="1" si="493"/>
        <v>-</v>
      </c>
      <c r="CZ141" s="163" t="str">
        <f t="shared" ca="1" si="493"/>
        <v>-</v>
      </c>
      <c r="DA141" s="163" t="str">
        <f t="shared" ca="1" si="493"/>
        <v>-</v>
      </c>
      <c r="DB141" s="163" t="str">
        <f t="shared" ca="1" si="493"/>
        <v>-</v>
      </c>
      <c r="DC141" s="163" t="str">
        <f t="shared" ca="1" si="512"/>
        <v>-</v>
      </c>
      <c r="DD141" s="163" t="str">
        <f t="shared" ca="1" si="501"/>
        <v>-</v>
      </c>
      <c r="DE141" s="163" t="str">
        <f t="shared" ca="1" si="501"/>
        <v>-</v>
      </c>
      <c r="DF141" s="163" t="str">
        <f t="shared" ca="1" si="501"/>
        <v>-</v>
      </c>
      <c r="DG141" s="163" t="str">
        <f t="shared" ca="1" si="501"/>
        <v>-</v>
      </c>
      <c r="DH141" s="163" t="str">
        <f t="shared" ca="1" si="501"/>
        <v>-</v>
      </c>
      <c r="DI141" s="163" t="str">
        <f t="shared" ca="1" si="501"/>
        <v>-</v>
      </c>
      <c r="DJ141" s="163" t="str">
        <f t="shared" ca="1" si="501"/>
        <v>-</v>
      </c>
      <c r="DK141" s="163" t="str">
        <f t="shared" ca="1" si="501"/>
        <v>-</v>
      </c>
      <c r="DL141" s="10"/>
      <c r="DM141" s="163" t="str">
        <f t="shared" ca="1" si="496"/>
        <v>-</v>
      </c>
      <c r="DN141" s="163" t="str">
        <f t="shared" ca="1" si="496"/>
        <v>-</v>
      </c>
      <c r="DO141" s="163" t="str">
        <f t="shared" ca="1" si="496"/>
        <v>-</v>
      </c>
      <c r="DP141" s="163" t="str">
        <f t="shared" ca="1" si="496"/>
        <v>-</v>
      </c>
      <c r="DQ141" s="163" t="str">
        <f t="shared" ca="1" si="496"/>
        <v>-</v>
      </c>
      <c r="DR141" s="163" t="str">
        <f t="shared" ca="1" si="496"/>
        <v>-</v>
      </c>
      <c r="DS141" s="163" t="str">
        <f t="shared" ca="1" si="496"/>
        <v>-</v>
      </c>
      <c r="DT141" s="163" t="str">
        <f t="shared" ca="1" si="496"/>
        <v>-</v>
      </c>
      <c r="DU141" s="163" t="str">
        <f t="shared" ca="1" si="496"/>
        <v>-</v>
      </c>
      <c r="DV141" s="163" t="str">
        <f t="shared" ca="1" si="496"/>
        <v>-</v>
      </c>
      <c r="DW141" s="163" t="str">
        <f t="shared" ca="1" si="496"/>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517"/>
        <v>-</v>
      </c>
      <c r="EJ141" s="163" t="str">
        <f t="shared" ca="1" si="517"/>
        <v>-</v>
      </c>
      <c r="EK141" s="163" t="str">
        <f t="shared" ca="1" si="517"/>
        <v>-</v>
      </c>
      <c r="EL141" s="163" t="str">
        <f t="shared" ca="1" si="517"/>
        <v>-</v>
      </c>
      <c r="EM141" s="163" t="str">
        <f t="shared" ca="1" si="517"/>
        <v>-</v>
      </c>
      <c r="EN141" s="163" t="str">
        <f t="shared" ca="1" si="517"/>
        <v>-</v>
      </c>
      <c r="EO141" s="163" t="str">
        <f t="shared" ca="1" si="517"/>
        <v>-</v>
      </c>
      <c r="EP141" s="163" t="str">
        <f t="shared" ca="1" si="517"/>
        <v>-</v>
      </c>
      <c r="EQ141" s="163">
        <f t="shared" ca="1" si="517"/>
        <v>1</v>
      </c>
      <c r="ER141" s="163">
        <f t="shared" ca="1" si="517"/>
        <v>1</v>
      </c>
      <c r="ES141" s="163">
        <f t="shared" ca="1" si="517"/>
        <v>0</v>
      </c>
      <c r="ET141" s="163" t="str">
        <f t="shared" ca="1" si="517"/>
        <v>-</v>
      </c>
      <c r="EU141" s="163" t="str">
        <f t="shared" ca="1" si="517"/>
        <v>-</v>
      </c>
      <c r="EV141" s="163" t="str">
        <f t="shared" ca="1" si="517"/>
        <v>-</v>
      </c>
      <c r="EW141" s="163" t="str">
        <f t="shared" ca="1" si="517"/>
        <v>-</v>
      </c>
      <c r="EX141" s="163" t="str">
        <f t="shared" ca="1" si="517"/>
        <v>-</v>
      </c>
      <c r="EY141" s="163" t="str">
        <f t="shared" ca="1" si="513"/>
        <v>-</v>
      </c>
      <c r="EZ141" s="163" t="str">
        <f t="shared" ca="1" si="513"/>
        <v>-</v>
      </c>
      <c r="FA141" s="163">
        <f t="shared" ca="1" si="513"/>
        <v>0</v>
      </c>
      <c r="FB141" s="163" t="str">
        <f t="shared" ca="1" si="513"/>
        <v>-</v>
      </c>
      <c r="FC141" s="163" t="str">
        <f t="shared" ca="1" si="513"/>
        <v>-</v>
      </c>
      <c r="FD141" s="163" t="str">
        <f t="shared" ca="1" si="513"/>
        <v>-</v>
      </c>
      <c r="FE141" s="163" t="str">
        <f t="shared" ca="1" si="513"/>
        <v>-</v>
      </c>
      <c r="FF141" s="163" t="str">
        <f t="shared" ca="1" si="513"/>
        <v>-</v>
      </c>
      <c r="FG141" s="163">
        <f t="shared" ca="1" si="513"/>
        <v>0</v>
      </c>
      <c r="FH141" s="163">
        <f t="shared" ca="1" si="513"/>
        <v>0</v>
      </c>
      <c r="FI141" s="163">
        <f t="shared" ca="1" si="513"/>
        <v>0</v>
      </c>
      <c r="FJ141" s="163">
        <f t="shared" ca="1" si="513"/>
        <v>0</v>
      </c>
      <c r="FK141" s="163">
        <f t="shared" ca="1" si="513"/>
        <v>0</v>
      </c>
      <c r="FL141" s="163">
        <f t="shared" ca="1" si="513"/>
        <v>0</v>
      </c>
      <c r="FM141" s="163">
        <f t="shared" ca="1" si="513"/>
        <v>0</v>
      </c>
      <c r="FN141" s="163" t="str">
        <f t="shared" ca="1" si="510"/>
        <v>-</v>
      </c>
      <c r="FO141" s="163" t="str">
        <f t="shared" ca="1" si="510"/>
        <v>-</v>
      </c>
      <c r="FP141" s="163" t="str">
        <f t="shared" ca="1" si="510"/>
        <v>-</v>
      </c>
      <c r="FQ141" s="163" t="str">
        <f t="shared" ca="1" si="510"/>
        <v>-</v>
      </c>
      <c r="FR141" s="163" t="str">
        <f t="shared" ca="1" si="510"/>
        <v>-</v>
      </c>
      <c r="FS141" s="163" t="str">
        <f t="shared" ca="1" si="510"/>
        <v>-</v>
      </c>
      <c r="FT141" s="163" t="str">
        <f t="shared" ca="1" si="510"/>
        <v>-</v>
      </c>
      <c r="FU141" s="163" t="str">
        <f t="shared" ca="1" si="510"/>
        <v>-</v>
      </c>
      <c r="FV141" s="163" t="str">
        <f t="shared" ca="1" si="510"/>
        <v>-</v>
      </c>
      <c r="FW141" s="163" t="str">
        <f t="shared" ca="1" si="510"/>
        <v>-</v>
      </c>
      <c r="FX141" s="163" t="str">
        <f t="shared" ca="1" si="510"/>
        <v>-</v>
      </c>
      <c r="FY141" s="10"/>
      <c r="FZ141" s="163">
        <f t="shared" ca="1" si="510"/>
        <v>1</v>
      </c>
      <c r="GA141" s="163" t="str">
        <f t="shared" ca="1" si="510"/>
        <v>-</v>
      </c>
      <c r="GB141" s="163" t="str">
        <f t="shared" ca="1" si="510"/>
        <v>-</v>
      </c>
      <c r="GC141" s="163" t="str">
        <f t="shared" ca="1" si="510"/>
        <v>-</v>
      </c>
      <c r="GD141" s="163" t="str">
        <f t="shared" ca="1" si="510"/>
        <v>-</v>
      </c>
      <c r="GE141" s="163" t="b">
        <f t="shared" ca="1" si="510"/>
        <v>0</v>
      </c>
      <c r="GF141" s="163" t="str">
        <f t="shared" ca="1" si="510"/>
        <v>-</v>
      </c>
      <c r="GG141" s="163">
        <f t="shared" ca="1" si="510"/>
        <v>0</v>
      </c>
      <c r="GH141" s="163" t="str">
        <f t="shared" ca="1" si="510"/>
        <v>-</v>
      </c>
      <c r="GI141" s="161" cm="1">
        <f t="array" aca="1" ref="GI141" ca="1">INDEX(i.rev,$K141,GI$15)</f>
        <v>1</v>
      </c>
      <c r="GJ141" s="163">
        <f t="shared" ca="1" si="497"/>
        <v>0</v>
      </c>
      <c r="GK141" s="163">
        <f t="shared" ca="1" si="497"/>
        <v>1</v>
      </c>
      <c r="GL141" s="163">
        <f t="shared" ca="1" si="497"/>
        <v>0</v>
      </c>
      <c r="GM141" s="163">
        <f t="shared" ca="1" si="497"/>
        <v>1</v>
      </c>
      <c r="GN141" s="163">
        <f t="shared" ca="1" si="497"/>
        <v>1</v>
      </c>
      <c r="GO141" s="163">
        <f t="shared" ca="1" si="497"/>
        <v>1</v>
      </c>
      <c r="GP141" s="163">
        <f t="shared" ca="1" si="497"/>
        <v>0</v>
      </c>
      <c r="GQ141" s="163">
        <f t="shared" ca="1" si="497"/>
        <v>0</v>
      </c>
      <c r="GR141" s="163">
        <f t="shared" ca="1" si="497"/>
        <v>0</v>
      </c>
      <c r="GS141" s="163">
        <f t="shared" ca="1" si="497"/>
        <v>0</v>
      </c>
      <c r="GT141" s="163">
        <f t="shared" ca="1" si="497"/>
        <v>0</v>
      </c>
      <c r="GU141" s="163">
        <f t="shared" ca="1" si="497"/>
        <v>0</v>
      </c>
      <c r="GV141" s="163">
        <f t="shared" ca="1" si="497"/>
        <v>0</v>
      </c>
      <c r="GW141" s="163">
        <f t="shared" ca="1" si="497"/>
        <v>0</v>
      </c>
      <c r="GX141" s="163">
        <f t="shared" ca="1" si="497"/>
        <v>0</v>
      </c>
      <c r="GY141" s="163">
        <f t="shared" ca="1" si="497"/>
        <v>0</v>
      </c>
      <c r="GZ141" s="161" cm="1">
        <f t="array" aca="1" ref="GZ141" ca="1">INDEX(i.rev,$K141,GZ$15)</f>
        <v>0</v>
      </c>
      <c r="HA141" s="163">
        <f t="shared" ca="1" si="395"/>
        <v>0</v>
      </c>
      <c r="HB141" s="161" cm="1">
        <f t="array" aca="1" ref="HB141" ca="1">INDEX(i.rev,$K141,HB$15)</f>
        <v>1</v>
      </c>
      <c r="HC141" s="163">
        <f t="shared" ca="1" si="518"/>
        <v>0</v>
      </c>
      <c r="HD141" s="163">
        <f t="shared" ca="1" si="518"/>
        <v>0</v>
      </c>
      <c r="HE141" s="163">
        <f t="shared" ca="1" si="518"/>
        <v>0</v>
      </c>
      <c r="HF141" s="163">
        <f t="shared" ca="1" si="518"/>
        <v>0</v>
      </c>
      <c r="HG141" s="163">
        <f t="shared" ca="1" si="518"/>
        <v>0</v>
      </c>
      <c r="HH141" s="163">
        <f t="shared" ca="1" si="518"/>
        <v>0</v>
      </c>
      <c r="HI141" s="163">
        <f t="shared" ca="1" si="518"/>
        <v>0</v>
      </c>
      <c r="HJ141" s="10">
        <f t="shared" si="520"/>
        <v>0.6</v>
      </c>
      <c r="HK141" s="163" t="str">
        <f t="shared" ca="1" si="483"/>
        <v>-</v>
      </c>
      <c r="HL141" s="163" t="str">
        <f t="shared" ca="1" si="483"/>
        <v>-</v>
      </c>
      <c r="HM141" s="163" t="str">
        <f t="shared" ca="1" si="483"/>
        <v>-</v>
      </c>
      <c r="HN141" s="163" t="str">
        <f t="shared" ca="1" si="483"/>
        <v>-</v>
      </c>
      <c r="HO141" s="161">
        <f t="shared" si="502"/>
        <v>60</v>
      </c>
      <c r="HP141" s="161" t="b">
        <f t="shared" si="498"/>
        <v>0</v>
      </c>
      <c r="HQ141" s="161" t="b">
        <f t="shared" si="498"/>
        <v>0</v>
      </c>
      <c r="HR141" s="161" t="b">
        <f t="shared" si="498"/>
        <v>1</v>
      </c>
      <c r="HS141" s="163">
        <f t="shared" ca="1" si="518"/>
        <v>0</v>
      </c>
      <c r="HT141" s="161">
        <f t="shared" ca="1" si="311"/>
        <v>1</v>
      </c>
      <c r="HU141" s="161">
        <f t="shared" ca="1" si="311"/>
        <v>1</v>
      </c>
      <c r="HV141" s="163" t="str">
        <f t="shared" ca="1" si="515"/>
        <v>-</v>
      </c>
      <c r="HW141" s="163" t="str">
        <f t="shared" ca="1" si="515"/>
        <v>-</v>
      </c>
      <c r="HX141" s="163" t="str">
        <f t="shared" ca="1" si="515"/>
        <v>-</v>
      </c>
      <c r="HY141" s="163" t="str">
        <f t="shared" ca="1" si="515"/>
        <v>-</v>
      </c>
      <c r="HZ141" s="163" t="str">
        <f t="shared" ca="1" si="515"/>
        <v>-</v>
      </c>
      <c r="IA141" s="163" t="str">
        <f t="shared" ca="1" si="515"/>
        <v>-</v>
      </c>
      <c r="IB141" s="163" t="str">
        <f t="shared" ca="1" si="515"/>
        <v>-</v>
      </c>
      <c r="IC141" s="163" t="str">
        <f t="shared" ca="1" si="515"/>
        <v>-</v>
      </c>
      <c r="ID141" s="163" t="str">
        <f t="shared" ca="1" si="515"/>
        <v>-</v>
      </c>
      <c r="IE141" s="163" t="b">
        <f t="shared" ca="1" si="515"/>
        <v>1</v>
      </c>
      <c r="IF141" s="163" t="str">
        <f t="shared" ca="1" si="515"/>
        <v>-</v>
      </c>
      <c r="IG141" s="163" t="str">
        <f t="shared" ca="1" si="515"/>
        <v>-</v>
      </c>
      <c r="IH141" s="163" t="str">
        <f t="shared" ca="1" si="515"/>
        <v>-</v>
      </c>
      <c r="II141" s="163" t="b">
        <f t="shared" ca="1" si="515"/>
        <v>1</v>
      </c>
      <c r="IJ141" s="163">
        <f t="shared" ca="1" si="515"/>
        <v>0</v>
      </c>
      <c r="IK141" s="163" t="str">
        <f t="shared" ca="1" si="515"/>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516"/>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316"/>
        <v>4.4999999999999998E-2</v>
      </c>
      <c r="MA141" s="161">
        <f t="shared" ca="1" si="317"/>
        <v>4.4999999999999998E-2</v>
      </c>
      <c r="MB141" s="163">
        <f t="shared" ca="1" si="507"/>
        <v>1</v>
      </c>
      <c r="MC141" s="163">
        <f t="shared" ca="1" si="507"/>
        <v>0</v>
      </c>
      <c r="MD141" s="163">
        <f t="shared" ca="1" si="507"/>
        <v>1</v>
      </c>
      <c r="ME141" s="163">
        <f t="shared" ca="1" si="507"/>
        <v>1</v>
      </c>
      <c r="MF141" s="163">
        <f t="shared" ca="1" si="507"/>
        <v>0</v>
      </c>
      <c r="MG141" s="193">
        <v>50</v>
      </c>
      <c r="MH141" s="193">
        <v>50</v>
      </c>
      <c r="MI141" s="193">
        <v>50</v>
      </c>
      <c r="MJ141" s="193">
        <v>50</v>
      </c>
      <c r="MK141" s="161">
        <f t="shared" ca="1" si="397"/>
        <v>1</v>
      </c>
      <c r="ML141" s="161">
        <f t="shared" ca="1" si="398"/>
        <v>1</v>
      </c>
      <c r="MM141" s="161">
        <f t="shared" ca="1" si="399"/>
        <v>1</v>
      </c>
      <c r="MN141" s="161">
        <f t="shared" ca="1" si="320"/>
        <v>1</v>
      </c>
      <c r="MO141" s="161">
        <f t="shared" ca="1" si="320"/>
        <v>1</v>
      </c>
      <c r="MP141" s="163">
        <f t="shared" ca="1" si="507"/>
        <v>1</v>
      </c>
      <c r="MQ141" s="10"/>
      <c r="MR141" s="163">
        <f t="shared" ca="1" si="507"/>
        <v>1</v>
      </c>
      <c r="MS141" s="161">
        <f t="shared" ca="1" si="321"/>
        <v>1</v>
      </c>
      <c r="MT141" s="163">
        <f t="shared" ca="1" si="507"/>
        <v>0.75</v>
      </c>
      <c r="MU141" s="163">
        <f t="shared" ca="1" si="507"/>
        <v>0.8</v>
      </c>
      <c r="MV141" s="163">
        <f t="shared" ca="1" si="505"/>
        <v>0.82499999999999996</v>
      </c>
      <c r="MW141" s="163">
        <f t="shared" ca="1" si="507"/>
        <v>0.875</v>
      </c>
      <c r="MX141" s="163">
        <f t="shared" ca="1" si="507"/>
        <v>0.9</v>
      </c>
      <c r="MY141" s="163">
        <f t="shared" ca="1" si="519"/>
        <v>0.75</v>
      </c>
      <c r="MZ141" s="163">
        <f t="shared" ca="1" si="519"/>
        <v>0.78142857142857147</v>
      </c>
      <c r="NA141" s="163">
        <f t="shared" ca="1" si="519"/>
        <v>0.82499999999999996</v>
      </c>
      <c r="NB141" s="163">
        <f t="shared" ca="1" si="519"/>
        <v>0.875</v>
      </c>
      <c r="NC141" s="163">
        <f t="shared" ca="1" si="519"/>
        <v>0.9</v>
      </c>
      <c r="ND141" s="163">
        <f t="shared" ca="1" si="519"/>
        <v>0.9</v>
      </c>
      <c r="NE141" s="163">
        <f t="shared" ca="1" si="519"/>
        <v>0.75</v>
      </c>
      <c r="NF141" s="163">
        <f t="shared" ca="1" si="519"/>
        <v>0.78142857142857147</v>
      </c>
      <c r="NG141" s="163">
        <f t="shared" ca="1" si="519"/>
        <v>0.82499999999999996</v>
      </c>
      <c r="NH141" s="163">
        <f t="shared" ca="1" si="519"/>
        <v>0.875</v>
      </c>
      <c r="NI141" s="163">
        <f t="shared" ca="1" si="519"/>
        <v>0.9</v>
      </c>
      <c r="NJ141" s="163">
        <f t="shared" ca="1" si="519"/>
        <v>0.9</v>
      </c>
      <c r="NK141" s="163">
        <f t="shared" ca="1" si="519"/>
        <v>0.75</v>
      </c>
      <c r="NL141" s="163">
        <f t="shared" ca="1" si="519"/>
        <v>0.78142857142857147</v>
      </c>
      <c r="NM141" s="163">
        <f t="shared" ca="1" si="519"/>
        <v>0.82499999999999996</v>
      </c>
      <c r="NN141" s="163">
        <f t="shared" ca="1" si="519"/>
        <v>0.875</v>
      </c>
      <c r="NO141" s="163">
        <f t="shared" ca="1" si="519"/>
        <v>0.9</v>
      </c>
      <c r="NP141" s="163">
        <f t="shared" ca="1" si="519"/>
        <v>0.9</v>
      </c>
      <c r="NQ141" s="163">
        <f t="shared" ca="1" si="519"/>
        <v>0.75</v>
      </c>
      <c r="NR141" s="163">
        <f t="shared" ca="1" si="519"/>
        <v>0.78142857142857147</v>
      </c>
      <c r="NS141" s="163">
        <f t="shared" ca="1" si="519"/>
        <v>0.82499999999999996</v>
      </c>
      <c r="NT141" s="163">
        <f t="shared" ca="1" si="519"/>
        <v>0.875</v>
      </c>
      <c r="NU141" s="163">
        <f t="shared" ca="1" si="519"/>
        <v>0.9</v>
      </c>
      <c r="NV141" s="163">
        <f t="shared" ca="1" si="519"/>
        <v>0.9</v>
      </c>
      <c r="NW141" s="163">
        <f t="shared" ca="1" si="519"/>
        <v>0.75</v>
      </c>
      <c r="NX141" s="163">
        <f t="shared" ca="1" si="519"/>
        <v>0.78142857142857147</v>
      </c>
      <c r="NY141" s="163">
        <f t="shared" ca="1" si="519"/>
        <v>0.82499999999999996</v>
      </c>
      <c r="NZ141" s="163">
        <f t="shared" ca="1" si="519"/>
        <v>0.875</v>
      </c>
      <c r="OA141" s="163">
        <f t="shared" ca="1" si="519"/>
        <v>0.9</v>
      </c>
      <c r="OB141" s="163">
        <f t="shared" ca="1" si="519"/>
        <v>0.9</v>
      </c>
      <c r="OC141" s="163">
        <f t="shared" ca="1" si="519"/>
        <v>0.75</v>
      </c>
      <c r="OD141" s="163">
        <f t="shared" ca="1" si="519"/>
        <v>0.78142857142857147</v>
      </c>
      <c r="OE141" s="163">
        <f t="shared" ca="1" si="519"/>
        <v>0.82499999999999996</v>
      </c>
      <c r="OF141" s="163">
        <f t="shared" ca="1" si="519"/>
        <v>0.875</v>
      </c>
      <c r="OG141" s="163">
        <f t="shared" ca="1" si="519"/>
        <v>0.9</v>
      </c>
      <c r="OH141" s="163">
        <f t="shared" ca="1" si="519"/>
        <v>0.9</v>
      </c>
      <c r="OI141" s="163">
        <f t="shared" ca="1" si="519"/>
        <v>0.75</v>
      </c>
      <c r="OJ141" s="163">
        <f t="shared" ca="1" si="519"/>
        <v>0.76904761904761909</v>
      </c>
      <c r="OK141" s="163">
        <f t="shared" ca="1" si="519"/>
        <v>0.82000000000000006</v>
      </c>
      <c r="OL141" s="163">
        <f t="shared" ca="1" si="519"/>
        <v>0.875</v>
      </c>
      <c r="OM141" s="163">
        <f t="shared" ca="1" si="519"/>
        <v>0.9</v>
      </c>
      <c r="ON141" s="163">
        <f t="shared" ca="1" si="519"/>
        <v>0.90000000000000013</v>
      </c>
      <c r="OO141" s="163">
        <f t="shared" ca="1" si="519"/>
        <v>0.75</v>
      </c>
      <c r="OP141" s="163">
        <f t="shared" ca="1" si="519"/>
        <v>0.76904761904761909</v>
      </c>
      <c r="OQ141" s="163">
        <f t="shared" ca="1" si="519"/>
        <v>0.82000000000000006</v>
      </c>
      <c r="OR141" s="163">
        <f t="shared" ca="1" si="519"/>
        <v>0.875</v>
      </c>
      <c r="OS141" s="163">
        <f t="shared" ca="1" si="519"/>
        <v>0.9</v>
      </c>
      <c r="OT141" s="163">
        <f t="shared" ca="1" si="519"/>
        <v>0.9</v>
      </c>
      <c r="OU141" s="163">
        <f t="shared" ca="1" si="504"/>
        <v>0.875</v>
      </c>
      <c r="OV141" s="161">
        <f t="shared" ca="1" si="325"/>
        <v>1</v>
      </c>
      <c r="OW141" s="161">
        <f t="shared" ca="1" si="326"/>
        <v>1</v>
      </c>
      <c r="OX141" s="161" t="str">
        <f t="shared" ca="1" si="327"/>
        <v>-</v>
      </c>
      <c r="OY141" s="193">
        <v>2</v>
      </c>
      <c r="OZ141" s="161" t="str">
        <f t="shared" ca="1" si="328"/>
        <v>-</v>
      </c>
      <c r="PA141" s="161" t="str">
        <f t="shared" ca="1" si="329"/>
        <v>-</v>
      </c>
      <c r="PB141" s="163">
        <f t="shared" ca="1" si="507"/>
        <v>0</v>
      </c>
      <c r="PC141" s="27">
        <v>0</v>
      </c>
    </row>
    <row r="142" spans="1:419" s="143" customFormat="1" hidden="1" outlineLevel="1">
      <c r="A142" s="121">
        <f t="shared" si="462"/>
        <v>137</v>
      </c>
      <c r="B142" s="121">
        <f t="shared" si="390"/>
        <v>13</v>
      </c>
      <c r="C142" s="143">
        <v>101</v>
      </c>
      <c r="D142" s="143" t="s">
        <v>884</v>
      </c>
      <c r="E142" s="143" t="b">
        <v>0</v>
      </c>
      <c r="F142" s="143" t="b">
        <v>0</v>
      </c>
      <c r="G142" s="143" t="b">
        <f t="shared" si="486"/>
        <v>0</v>
      </c>
      <c r="H142" s="139">
        <v>3</v>
      </c>
      <c r="I142" s="32">
        <v>1</v>
      </c>
      <c r="J142" s="139">
        <f t="shared" ca="1" si="490"/>
        <v>1</v>
      </c>
      <c r="K142" s="139">
        <f t="shared" ca="1" si="490"/>
        <v>1</v>
      </c>
      <c r="L142" s="139">
        <f t="shared" ca="1" si="490"/>
        <v>1</v>
      </c>
      <c r="M142" s="139">
        <f t="shared" ca="1" si="490"/>
        <v>1</v>
      </c>
      <c r="N142" s="139">
        <f t="shared" ca="1" si="490"/>
        <v>1</v>
      </c>
      <c r="O142" s="139">
        <f t="shared" ca="1" si="490"/>
        <v>1</v>
      </c>
      <c r="P142" s="139">
        <f t="shared" ca="1" si="490"/>
        <v>1</v>
      </c>
      <c r="Q142" s="139">
        <f t="shared" ca="1" si="490"/>
        <v>1</v>
      </c>
      <c r="R142" s="139">
        <f t="shared" ca="1" si="490"/>
        <v>2</v>
      </c>
      <c r="S142" s="139">
        <f t="shared" ca="1" si="492"/>
        <v>1</v>
      </c>
      <c r="T142" s="139">
        <f t="shared" ca="1" si="492"/>
        <v>1</v>
      </c>
      <c r="U142" s="139">
        <f t="shared" ca="1" si="492"/>
        <v>1</v>
      </c>
      <c r="V142" s="139">
        <f t="shared" ca="1" si="492"/>
        <v>1</v>
      </c>
      <c r="W142" s="139">
        <f t="shared" ca="1" si="490"/>
        <v>1</v>
      </c>
      <c r="X142" s="139">
        <f t="shared" ca="1" si="490"/>
        <v>1</v>
      </c>
      <c r="Y142" s="139">
        <f t="shared" ca="1" si="490"/>
        <v>1</v>
      </c>
      <c r="Z142" s="139">
        <f t="shared" ca="1" si="490"/>
        <v>1</v>
      </c>
      <c r="AA142" s="139">
        <f t="shared" ca="1" si="490"/>
        <v>1</v>
      </c>
      <c r="AB142" s="139">
        <f t="shared" ca="1" si="490"/>
        <v>1</v>
      </c>
      <c r="AC142" s="139">
        <f t="shared" ca="1" si="490"/>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49663822592 SE CropgrazeFALSE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6"/>
        <v>1</v>
      </c>
      <c r="AP142" s="161" t="str">
        <f t="shared" si="506"/>
        <v>-</v>
      </c>
      <c r="AQ142" s="161" t="str">
        <f t="shared" si="506"/>
        <v>-</v>
      </c>
      <c r="AR142" s="161" t="str">
        <f t="shared" si="506"/>
        <v>-</v>
      </c>
      <c r="AS142" s="161" t="b">
        <f t="shared" si="506"/>
        <v>1</v>
      </c>
      <c r="AT142" s="161" t="b">
        <f t="shared" si="506"/>
        <v>0</v>
      </c>
      <c r="AU142" s="161">
        <f t="shared" ca="1" si="297"/>
        <v>0</v>
      </c>
      <c r="AV142" s="161" t="b">
        <f t="shared" ca="1" si="495"/>
        <v>0</v>
      </c>
      <c r="AW142" s="161" t="b">
        <f t="shared" ca="1" si="495"/>
        <v>0</v>
      </c>
      <c r="AX142" s="161" t="str">
        <f t="shared" ca="1" si="495"/>
        <v>-</v>
      </c>
      <c r="AY142" s="161" t="str">
        <f t="shared" ca="1" si="495"/>
        <v>-</v>
      </c>
      <c r="AZ142" s="161" t="str">
        <f t="shared" ca="1" si="495"/>
        <v>-</v>
      </c>
      <c r="BA142" s="10"/>
      <c r="BB142" s="161" t="b">
        <f t="shared" si="299"/>
        <v>1</v>
      </c>
      <c r="BC142" s="163" t="b">
        <f t="shared" ca="1" si="496"/>
        <v>1</v>
      </c>
      <c r="BD142" s="163" t="b">
        <f t="shared" ca="1" si="496"/>
        <v>1</v>
      </c>
      <c r="BE142" s="162">
        <f t="shared" si="351"/>
        <v>3108</v>
      </c>
      <c r="BF142" s="163" t="str">
        <f t="shared" ca="1" si="496"/>
        <v>-</v>
      </c>
      <c r="BG142" s="163" t="str">
        <f t="shared" ca="1" si="496"/>
        <v>-</v>
      </c>
      <c r="BH142" s="163" t="str">
        <f t="shared" ca="1" si="496"/>
        <v>-</v>
      </c>
      <c r="BI142" s="163" t="str">
        <f t="shared" ca="1" si="496"/>
        <v>-</v>
      </c>
      <c r="BJ142" s="163" t="str">
        <f t="shared" ca="1" si="496"/>
        <v>-</v>
      </c>
      <c r="BK142" s="163">
        <f t="shared" ca="1" si="496"/>
        <v>1</v>
      </c>
      <c r="BL142" s="163">
        <f t="shared" ca="1" si="496"/>
        <v>1</v>
      </c>
      <c r="BM142" s="163" t="str">
        <f t="shared" ca="1" si="496"/>
        <v>-</v>
      </c>
      <c r="BN142" s="163" t="str">
        <f t="shared" ca="1" si="496"/>
        <v>-</v>
      </c>
      <c r="BO142" s="163" t="b">
        <f t="shared" ca="1" si="301"/>
        <v>0</v>
      </c>
      <c r="BP142" s="163" t="b">
        <f t="shared" ca="1" si="508"/>
        <v>0</v>
      </c>
      <c r="BQ142" s="163" t="b">
        <f t="shared" ca="1" si="508"/>
        <v>0</v>
      </c>
      <c r="BR142" s="163" t="b">
        <f t="shared" ca="1" si="508"/>
        <v>0</v>
      </c>
      <c r="BS142" s="163" t="b">
        <f t="shared" ca="1" si="508"/>
        <v>0</v>
      </c>
      <c r="BT142" s="163" t="b">
        <f t="shared" ca="1" si="508"/>
        <v>0</v>
      </c>
      <c r="BU142" s="163" t="b">
        <f t="shared" ca="1" si="508"/>
        <v>0</v>
      </c>
      <c r="BV142" s="163" t="b">
        <f t="shared" ca="1" si="508"/>
        <v>0</v>
      </c>
      <c r="BW142" s="163" t="b">
        <f t="shared" ca="1" si="508"/>
        <v>0</v>
      </c>
      <c r="BX142" s="163" t="str">
        <f t="shared" ca="1" si="512"/>
        <v>-</v>
      </c>
      <c r="BY142" s="163" t="str">
        <f t="shared" ca="1" si="500"/>
        <v>-</v>
      </c>
      <c r="BZ142" s="163" t="str">
        <f t="shared" ca="1" si="500"/>
        <v>-</v>
      </c>
      <c r="CA142" s="163" t="str">
        <f t="shared" ca="1" si="500"/>
        <v>-</v>
      </c>
      <c r="CB142" s="163" t="str">
        <f t="shared" ca="1" si="500"/>
        <v>-</v>
      </c>
      <c r="CC142" s="163" t="str">
        <f t="shared" ca="1" si="500"/>
        <v>-</v>
      </c>
      <c r="CD142" s="163" t="str">
        <f t="shared" ca="1" si="500"/>
        <v>-</v>
      </c>
      <c r="CE142" s="163" t="str">
        <f t="shared" ca="1" si="500"/>
        <v>-</v>
      </c>
      <c r="CF142" s="163" t="str">
        <f t="shared" ca="1" si="500"/>
        <v>-</v>
      </c>
      <c r="CG142" s="163" t="str">
        <f t="shared" ca="1" si="512"/>
        <v>-</v>
      </c>
      <c r="CH142" s="163" t="str">
        <f t="shared" ca="1" si="512"/>
        <v>-</v>
      </c>
      <c r="CI142" s="163" t="str">
        <f t="shared" ca="1" si="512"/>
        <v>-</v>
      </c>
      <c r="CJ142" s="163" t="str">
        <f t="shared" ca="1" si="512"/>
        <v>-</v>
      </c>
      <c r="CK142" s="163" t="str">
        <f t="shared" ca="1" si="512"/>
        <v>-</v>
      </c>
      <c r="CL142" s="163" t="str">
        <f t="shared" ca="1" si="512"/>
        <v>-</v>
      </c>
      <c r="CM142" s="163" t="str">
        <f t="shared" ca="1" si="512"/>
        <v>-</v>
      </c>
      <c r="CN142" s="163" t="str">
        <f t="shared" ca="1" si="512"/>
        <v>-</v>
      </c>
      <c r="CO142" s="163" t="str">
        <f t="shared" ca="1" si="512"/>
        <v>-</v>
      </c>
      <c r="CP142" s="163" t="str">
        <f t="shared" ca="1" si="512"/>
        <v>-</v>
      </c>
      <c r="CQ142" s="163" t="str">
        <f t="shared" ca="1" si="512"/>
        <v>-</v>
      </c>
      <c r="CR142" s="163" t="str">
        <f t="shared" ca="1" si="512"/>
        <v>-</v>
      </c>
      <c r="CS142" s="163" t="str">
        <f t="shared" ca="1" si="512"/>
        <v>-</v>
      </c>
      <c r="CT142" s="163" t="str">
        <f t="shared" ca="1" si="512"/>
        <v>-</v>
      </c>
      <c r="CU142" s="163" t="str">
        <f t="shared" ca="1" si="493"/>
        <v>-</v>
      </c>
      <c r="CV142" s="163" t="str">
        <f t="shared" ca="1" si="493"/>
        <v>-</v>
      </c>
      <c r="CW142" s="163" t="str">
        <f t="shared" ca="1" si="493"/>
        <v>-</v>
      </c>
      <c r="CX142" s="163" t="str">
        <f t="shared" ca="1" si="493"/>
        <v>-</v>
      </c>
      <c r="CY142" s="163" t="str">
        <f t="shared" ca="1" si="493"/>
        <v>-</v>
      </c>
      <c r="CZ142" s="163" t="str">
        <f t="shared" ca="1" si="493"/>
        <v>-</v>
      </c>
      <c r="DA142" s="163" t="str">
        <f t="shared" ca="1" si="493"/>
        <v>-</v>
      </c>
      <c r="DB142" s="163" t="str">
        <f t="shared" ca="1" si="493"/>
        <v>-</v>
      </c>
      <c r="DC142" s="163" t="str">
        <f t="shared" ca="1" si="512"/>
        <v>-</v>
      </c>
      <c r="DD142" s="163" t="str">
        <f t="shared" ca="1" si="501"/>
        <v>-</v>
      </c>
      <c r="DE142" s="163" t="str">
        <f t="shared" ca="1" si="501"/>
        <v>-</v>
      </c>
      <c r="DF142" s="163" t="str">
        <f t="shared" ca="1" si="501"/>
        <v>-</v>
      </c>
      <c r="DG142" s="163" t="str">
        <f t="shared" ca="1" si="501"/>
        <v>-</v>
      </c>
      <c r="DH142" s="163" t="str">
        <f t="shared" ca="1" si="501"/>
        <v>-</v>
      </c>
      <c r="DI142" s="163" t="str">
        <f t="shared" ca="1" si="501"/>
        <v>-</v>
      </c>
      <c r="DJ142" s="163" t="str">
        <f t="shared" ca="1" si="501"/>
        <v>-</v>
      </c>
      <c r="DK142" s="163" t="str">
        <f t="shared" ca="1" si="501"/>
        <v>-</v>
      </c>
      <c r="DL142" s="10"/>
      <c r="DM142" s="163" t="str">
        <f t="shared" ca="1" si="496"/>
        <v>-</v>
      </c>
      <c r="DN142" s="163" t="str">
        <f t="shared" ca="1" si="496"/>
        <v>-</v>
      </c>
      <c r="DO142" s="163" t="str">
        <f t="shared" ca="1" si="496"/>
        <v>-</v>
      </c>
      <c r="DP142" s="163" t="str">
        <f t="shared" ca="1" si="496"/>
        <v>-</v>
      </c>
      <c r="DQ142" s="163" t="str">
        <f t="shared" ca="1" si="496"/>
        <v>-</v>
      </c>
      <c r="DR142" s="163" t="str">
        <f t="shared" ca="1" si="496"/>
        <v>-</v>
      </c>
      <c r="DS142" s="163" t="str">
        <f t="shared" ca="1" si="496"/>
        <v>-</v>
      </c>
      <c r="DT142" s="163" t="str">
        <f t="shared" ca="1" si="496"/>
        <v>-</v>
      </c>
      <c r="DU142" s="163" t="str">
        <f t="shared" ca="1" si="496"/>
        <v>-</v>
      </c>
      <c r="DV142" s="163" t="str">
        <f t="shared" ca="1" si="496"/>
        <v>-</v>
      </c>
      <c r="DW142" s="163" t="str">
        <f t="shared" ca="1" si="496"/>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517"/>
        <v>-</v>
      </c>
      <c r="EJ142" s="163" t="str">
        <f t="shared" ca="1" si="517"/>
        <v>-</v>
      </c>
      <c r="EK142" s="163" t="str">
        <f t="shared" ca="1" si="517"/>
        <v>-</v>
      </c>
      <c r="EL142" s="163" t="str">
        <f t="shared" ca="1" si="517"/>
        <v>-</v>
      </c>
      <c r="EM142" s="163" t="str">
        <f t="shared" ca="1" si="517"/>
        <v>-</v>
      </c>
      <c r="EN142" s="163" t="str">
        <f t="shared" ca="1" si="517"/>
        <v>-</v>
      </c>
      <c r="EO142" s="163" t="str">
        <f t="shared" ca="1" si="517"/>
        <v>-</v>
      </c>
      <c r="EP142" s="163" t="str">
        <f t="shared" ca="1" si="517"/>
        <v>-</v>
      </c>
      <c r="EQ142" s="163">
        <f t="shared" ca="1" si="517"/>
        <v>1</v>
      </c>
      <c r="ER142" s="163">
        <f t="shared" ca="1" si="517"/>
        <v>1</v>
      </c>
      <c r="ES142" s="163">
        <f t="shared" ca="1" si="517"/>
        <v>0</v>
      </c>
      <c r="ET142" s="163" t="str">
        <f t="shared" ca="1" si="517"/>
        <v>-</v>
      </c>
      <c r="EU142" s="163" t="str">
        <f t="shared" ca="1" si="517"/>
        <v>-</v>
      </c>
      <c r="EV142" s="163" t="str">
        <f t="shared" ca="1" si="517"/>
        <v>-</v>
      </c>
      <c r="EW142" s="163" t="str">
        <f t="shared" ca="1" si="517"/>
        <v>-</v>
      </c>
      <c r="EX142" s="163" t="str">
        <f t="shared" ca="1" si="517"/>
        <v>-</v>
      </c>
      <c r="EY142" s="163" t="str">
        <f t="shared" ca="1" si="513"/>
        <v>-</v>
      </c>
      <c r="EZ142" s="163" t="str">
        <f t="shared" ca="1" si="513"/>
        <v>-</v>
      </c>
      <c r="FA142" s="163">
        <f t="shared" ca="1" si="513"/>
        <v>0</v>
      </c>
      <c r="FB142" s="163" t="str">
        <f t="shared" ca="1" si="513"/>
        <v>-</v>
      </c>
      <c r="FC142" s="163" t="str">
        <f t="shared" ca="1" si="513"/>
        <v>-</v>
      </c>
      <c r="FD142" s="163" t="str">
        <f t="shared" ca="1" si="513"/>
        <v>-</v>
      </c>
      <c r="FE142" s="163" t="str">
        <f t="shared" ca="1" si="513"/>
        <v>-</v>
      </c>
      <c r="FF142" s="163" t="str">
        <f t="shared" ca="1" si="513"/>
        <v>-</v>
      </c>
      <c r="FG142" s="163">
        <f t="shared" ca="1" si="513"/>
        <v>0</v>
      </c>
      <c r="FH142" s="163">
        <f t="shared" ca="1" si="513"/>
        <v>0</v>
      </c>
      <c r="FI142" s="163">
        <f t="shared" ca="1" si="513"/>
        <v>0</v>
      </c>
      <c r="FJ142" s="163">
        <f t="shared" ca="1" si="513"/>
        <v>0</v>
      </c>
      <c r="FK142" s="163">
        <f t="shared" ca="1" si="513"/>
        <v>0</v>
      </c>
      <c r="FL142" s="163">
        <f t="shared" ca="1" si="513"/>
        <v>0</v>
      </c>
      <c r="FM142" s="163">
        <f t="shared" ca="1" si="513"/>
        <v>0</v>
      </c>
      <c r="FN142" s="163" t="str">
        <f t="shared" ca="1" si="510"/>
        <v>-</v>
      </c>
      <c r="FO142" s="163" t="str">
        <f t="shared" ca="1" si="510"/>
        <v>-</v>
      </c>
      <c r="FP142" s="163" t="str">
        <f t="shared" ca="1" si="510"/>
        <v>-</v>
      </c>
      <c r="FQ142" s="163" t="str">
        <f t="shared" ca="1" si="510"/>
        <v>-</v>
      </c>
      <c r="FR142" s="163" t="str">
        <f t="shared" ca="1" si="510"/>
        <v>-</v>
      </c>
      <c r="FS142" s="163" t="str">
        <f t="shared" ca="1" si="510"/>
        <v>-</v>
      </c>
      <c r="FT142" s="163" t="str">
        <f t="shared" ca="1" si="510"/>
        <v>-</v>
      </c>
      <c r="FU142" s="163" t="str">
        <f t="shared" ca="1" si="510"/>
        <v>-</v>
      </c>
      <c r="FV142" s="163" t="str">
        <f t="shared" ca="1" si="510"/>
        <v>-</v>
      </c>
      <c r="FW142" s="163" t="str">
        <f t="shared" ca="1" si="510"/>
        <v>-</v>
      </c>
      <c r="FX142" s="163" t="str">
        <f t="shared" ca="1" si="510"/>
        <v>-</v>
      </c>
      <c r="FY142" s="10"/>
      <c r="FZ142" s="163">
        <f t="shared" ca="1" si="510"/>
        <v>1</v>
      </c>
      <c r="GA142" s="163" t="str">
        <f t="shared" ca="1" si="510"/>
        <v>-</v>
      </c>
      <c r="GB142" s="163" t="str">
        <f t="shared" ca="1" si="510"/>
        <v>-</v>
      </c>
      <c r="GC142" s="163" t="str">
        <f t="shared" ca="1" si="510"/>
        <v>-</v>
      </c>
      <c r="GD142" s="163" t="str">
        <f t="shared" ca="1" si="510"/>
        <v>-</v>
      </c>
      <c r="GE142" s="163" t="b">
        <f t="shared" ca="1" si="510"/>
        <v>0</v>
      </c>
      <c r="GF142" s="163" t="str">
        <f t="shared" ca="1" si="510"/>
        <v>-</v>
      </c>
      <c r="GG142" s="163">
        <f t="shared" ca="1" si="510"/>
        <v>0</v>
      </c>
      <c r="GH142" s="163" t="str">
        <f t="shared" ca="1" si="510"/>
        <v>-</v>
      </c>
      <c r="GI142" s="161" cm="1">
        <f t="array" aca="1" ref="GI142" ca="1">INDEX(i.rev,$K142,GI$15)</f>
        <v>1</v>
      </c>
      <c r="GJ142" s="163">
        <f t="shared" ca="1" si="497"/>
        <v>0</v>
      </c>
      <c r="GK142" s="163">
        <f t="shared" ca="1" si="497"/>
        <v>1</v>
      </c>
      <c r="GL142" s="163">
        <f t="shared" ca="1" si="497"/>
        <v>0</v>
      </c>
      <c r="GM142" s="163">
        <f t="shared" ca="1" si="497"/>
        <v>1</v>
      </c>
      <c r="GN142" s="163">
        <f t="shared" ca="1" si="497"/>
        <v>1</v>
      </c>
      <c r="GO142" s="163">
        <f t="shared" ca="1" si="497"/>
        <v>1</v>
      </c>
      <c r="GP142" s="163">
        <f t="shared" ca="1" si="497"/>
        <v>0</v>
      </c>
      <c r="GQ142" s="163">
        <f t="shared" ca="1" si="497"/>
        <v>0</v>
      </c>
      <c r="GR142" s="163">
        <f t="shared" ca="1" si="497"/>
        <v>0</v>
      </c>
      <c r="GS142" s="163">
        <f t="shared" ca="1" si="497"/>
        <v>0</v>
      </c>
      <c r="GT142" s="163">
        <f t="shared" ca="1" si="497"/>
        <v>0</v>
      </c>
      <c r="GU142" s="163">
        <f t="shared" ca="1" si="497"/>
        <v>0</v>
      </c>
      <c r="GV142" s="163">
        <f t="shared" ca="1" si="497"/>
        <v>0</v>
      </c>
      <c r="GW142" s="163">
        <f t="shared" ca="1" si="497"/>
        <v>0</v>
      </c>
      <c r="GX142" s="163">
        <f t="shared" ca="1" si="497"/>
        <v>0</v>
      </c>
      <c r="GY142" s="163">
        <f t="shared" ca="1" si="497"/>
        <v>0</v>
      </c>
      <c r="GZ142" s="161" cm="1">
        <f t="array" aca="1" ref="GZ142" ca="1">INDEX(i.rev,$K142,GZ$15)</f>
        <v>0</v>
      </c>
      <c r="HA142" s="163">
        <f t="shared" ca="1" si="395"/>
        <v>0</v>
      </c>
      <c r="HB142" s="161" cm="1">
        <f t="array" aca="1" ref="HB142" ca="1">INDEX(i.rev,$K142,HB$15)</f>
        <v>1</v>
      </c>
      <c r="HC142" s="163">
        <f t="shared" ca="1" si="518"/>
        <v>0</v>
      </c>
      <c r="HD142" s="163">
        <f t="shared" ca="1" si="518"/>
        <v>0</v>
      </c>
      <c r="HE142" s="163">
        <f t="shared" ca="1" si="518"/>
        <v>0</v>
      </c>
      <c r="HF142" s="163">
        <f t="shared" ca="1" si="518"/>
        <v>0</v>
      </c>
      <c r="HG142" s="163">
        <f t="shared" ca="1" si="518"/>
        <v>0</v>
      </c>
      <c r="HH142" s="163">
        <f t="shared" ca="1" si="518"/>
        <v>0</v>
      </c>
      <c r="HI142" s="163">
        <f t="shared" ca="1" si="518"/>
        <v>0</v>
      </c>
      <c r="HJ142" s="10">
        <f t="shared" si="520"/>
        <v>0.75</v>
      </c>
      <c r="HK142" s="163" t="str">
        <f t="shared" ca="1" si="483"/>
        <v>-</v>
      </c>
      <c r="HL142" s="163" t="str">
        <f t="shared" ca="1" si="483"/>
        <v>-</v>
      </c>
      <c r="HM142" s="163" t="str">
        <f t="shared" ca="1" si="483"/>
        <v>-</v>
      </c>
      <c r="HN142" s="163" t="str">
        <f t="shared" ca="1" si="483"/>
        <v>-</v>
      </c>
      <c r="HO142" s="161">
        <f t="shared" si="502"/>
        <v>75</v>
      </c>
      <c r="HP142" s="161" t="b">
        <f t="shared" si="498"/>
        <v>0</v>
      </c>
      <c r="HQ142" s="161" t="b">
        <f t="shared" si="498"/>
        <v>0</v>
      </c>
      <c r="HR142" s="161" t="b">
        <f t="shared" si="498"/>
        <v>1</v>
      </c>
      <c r="HS142" s="163">
        <f t="shared" ca="1" si="518"/>
        <v>0</v>
      </c>
      <c r="HT142" s="161">
        <f t="shared" ca="1" si="311"/>
        <v>1</v>
      </c>
      <c r="HU142" s="161">
        <f t="shared" ca="1" si="311"/>
        <v>1</v>
      </c>
      <c r="HV142" s="163" t="str">
        <f t="shared" ca="1" si="515"/>
        <v>-</v>
      </c>
      <c r="HW142" s="163" t="str">
        <f t="shared" ca="1" si="515"/>
        <v>-</v>
      </c>
      <c r="HX142" s="163" t="str">
        <f t="shared" ca="1" si="515"/>
        <v>-</v>
      </c>
      <c r="HY142" s="163" t="str">
        <f t="shared" ca="1" si="515"/>
        <v>-</v>
      </c>
      <c r="HZ142" s="163" t="str">
        <f t="shared" ca="1" si="515"/>
        <v>-</v>
      </c>
      <c r="IA142" s="163" t="str">
        <f t="shared" ca="1" si="515"/>
        <v>-</v>
      </c>
      <c r="IB142" s="163" t="str">
        <f t="shared" ca="1" si="515"/>
        <v>-</v>
      </c>
      <c r="IC142" s="163" t="str">
        <f t="shared" ca="1" si="515"/>
        <v>-</v>
      </c>
      <c r="ID142" s="163" t="str">
        <f t="shared" ca="1" si="515"/>
        <v>-</v>
      </c>
      <c r="IE142" s="163" t="b">
        <f t="shared" ca="1" si="515"/>
        <v>1</v>
      </c>
      <c r="IF142" s="163" t="str">
        <f t="shared" ca="1" si="515"/>
        <v>-</v>
      </c>
      <c r="IG142" s="163" t="str">
        <f t="shared" ca="1" si="515"/>
        <v>-</v>
      </c>
      <c r="IH142" s="163" t="str">
        <f t="shared" ca="1" si="515"/>
        <v>-</v>
      </c>
      <c r="II142" s="163" t="b">
        <f t="shared" ca="1" si="515"/>
        <v>1</v>
      </c>
      <c r="IJ142" s="163">
        <f t="shared" ca="1" si="515"/>
        <v>0</v>
      </c>
      <c r="IK142" s="163" t="str">
        <f t="shared" ca="1" si="515"/>
        <v>-</v>
      </c>
      <c r="IL142" s="163" t="str">
        <f t="shared" ca="1" si="516"/>
        <v>-</v>
      </c>
      <c r="IM142" s="163" t="str">
        <f t="shared" ca="1" si="516"/>
        <v>-</v>
      </c>
      <c r="IN142" s="163" t="str">
        <f t="shared" ca="1" si="516"/>
        <v>-</v>
      </c>
      <c r="IO142" s="163" t="str">
        <f t="shared" ca="1" si="516"/>
        <v>-</v>
      </c>
      <c r="IP142" s="163">
        <f t="shared" ca="1" si="516"/>
        <v>0</v>
      </c>
      <c r="IQ142" s="163" t="str">
        <f t="shared" ca="1" si="516"/>
        <v>-</v>
      </c>
      <c r="IR142" s="163" t="str">
        <f t="shared" ca="1" si="516"/>
        <v>-</v>
      </c>
      <c r="IS142" s="163" t="str">
        <f t="shared" ca="1" si="516"/>
        <v>-</v>
      </c>
      <c r="IT142" s="163">
        <f t="shared" ca="1" si="516"/>
        <v>500</v>
      </c>
      <c r="IU142" s="163">
        <f t="shared" ca="1" si="516"/>
        <v>500</v>
      </c>
      <c r="IV142" s="163" t="str">
        <f t="shared" ca="1" si="516"/>
        <v>-</v>
      </c>
      <c r="IW142" s="163" t="str">
        <f t="shared" ca="1" si="516"/>
        <v>-</v>
      </c>
      <c r="IX142" s="163" t="str">
        <f t="shared" ca="1" si="516"/>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316"/>
        <v>4.4999999999999998E-2</v>
      </c>
      <c r="MA142" s="161">
        <f t="shared" ca="1" si="317"/>
        <v>4.4999999999999998E-2</v>
      </c>
      <c r="MB142" s="163">
        <f t="shared" ca="1" si="507"/>
        <v>1</v>
      </c>
      <c r="MC142" s="163">
        <f t="shared" ca="1" si="507"/>
        <v>0</v>
      </c>
      <c r="MD142" s="163">
        <f t="shared" ca="1" si="507"/>
        <v>1</v>
      </c>
      <c r="ME142" s="163">
        <f t="shared" ca="1" si="507"/>
        <v>1</v>
      </c>
      <c r="MF142" s="163">
        <f t="shared" ca="1" si="507"/>
        <v>0</v>
      </c>
      <c r="MG142" s="193">
        <v>50</v>
      </c>
      <c r="MH142" s="193">
        <v>50</v>
      </c>
      <c r="MI142" s="193">
        <v>50</v>
      </c>
      <c r="MJ142" s="193">
        <v>50</v>
      </c>
      <c r="MK142" s="161">
        <f t="shared" ca="1" si="397"/>
        <v>1</v>
      </c>
      <c r="ML142" s="161">
        <f t="shared" ca="1" si="398"/>
        <v>1</v>
      </c>
      <c r="MM142" s="161">
        <f t="shared" ca="1" si="399"/>
        <v>1</v>
      </c>
      <c r="MN142" s="161">
        <f t="shared" ca="1" si="320"/>
        <v>1</v>
      </c>
      <c r="MO142" s="161">
        <f t="shared" ca="1" si="320"/>
        <v>1</v>
      </c>
      <c r="MP142" s="163">
        <f t="shared" ca="1" si="507"/>
        <v>1</v>
      </c>
      <c r="MQ142" s="10"/>
      <c r="MR142" s="163">
        <f t="shared" ca="1" si="507"/>
        <v>1</v>
      </c>
      <c r="MS142" s="161">
        <f t="shared" ca="1" si="321"/>
        <v>1</v>
      </c>
      <c r="MT142" s="163">
        <f t="shared" ca="1" si="507"/>
        <v>0.75</v>
      </c>
      <c r="MU142" s="163">
        <f t="shared" ca="1" si="507"/>
        <v>0.8</v>
      </c>
      <c r="MV142" s="163">
        <f t="shared" ca="1" si="505"/>
        <v>0.82499999999999996</v>
      </c>
      <c r="MW142" s="163">
        <f t="shared" ca="1" si="507"/>
        <v>0.875</v>
      </c>
      <c r="MX142" s="163">
        <f t="shared" ca="1" si="507"/>
        <v>0.9</v>
      </c>
      <c r="MY142" s="163">
        <f t="shared" ca="1" si="519"/>
        <v>0.75</v>
      </c>
      <c r="MZ142" s="163">
        <f t="shared" ca="1" si="519"/>
        <v>0.78142857142857147</v>
      </c>
      <c r="NA142" s="163">
        <f t="shared" ca="1" si="519"/>
        <v>0.82499999999999996</v>
      </c>
      <c r="NB142" s="163">
        <f t="shared" ca="1" si="519"/>
        <v>0.875</v>
      </c>
      <c r="NC142" s="163">
        <f t="shared" ca="1" si="519"/>
        <v>0.9</v>
      </c>
      <c r="ND142" s="163">
        <f t="shared" ca="1" si="519"/>
        <v>0.9</v>
      </c>
      <c r="NE142" s="163">
        <f t="shared" ca="1" si="519"/>
        <v>0.75</v>
      </c>
      <c r="NF142" s="163">
        <f t="shared" ca="1" si="519"/>
        <v>0.78142857142857147</v>
      </c>
      <c r="NG142" s="163">
        <f t="shared" ca="1" si="519"/>
        <v>0.82499999999999996</v>
      </c>
      <c r="NH142" s="163">
        <f t="shared" ca="1" si="519"/>
        <v>0.875</v>
      </c>
      <c r="NI142" s="163">
        <f t="shared" ca="1" si="519"/>
        <v>0.9</v>
      </c>
      <c r="NJ142" s="163">
        <f t="shared" ca="1" si="519"/>
        <v>0.9</v>
      </c>
      <c r="NK142" s="163">
        <f t="shared" ca="1" si="519"/>
        <v>0.75</v>
      </c>
      <c r="NL142" s="163">
        <f t="shared" ca="1" si="519"/>
        <v>0.78142857142857147</v>
      </c>
      <c r="NM142" s="163">
        <f t="shared" ca="1" si="519"/>
        <v>0.82499999999999996</v>
      </c>
      <c r="NN142" s="163">
        <f t="shared" ca="1" si="519"/>
        <v>0.875</v>
      </c>
      <c r="NO142" s="163">
        <f t="shared" ca="1" si="519"/>
        <v>0.9</v>
      </c>
      <c r="NP142" s="163">
        <f t="shared" ca="1" si="519"/>
        <v>0.9</v>
      </c>
      <c r="NQ142" s="163">
        <f t="shared" ca="1" si="519"/>
        <v>0.75</v>
      </c>
      <c r="NR142" s="163">
        <f t="shared" ca="1" si="519"/>
        <v>0.78142857142857147</v>
      </c>
      <c r="NS142" s="163">
        <f t="shared" ca="1" si="519"/>
        <v>0.82499999999999996</v>
      </c>
      <c r="NT142" s="163">
        <f t="shared" ca="1" si="519"/>
        <v>0.875</v>
      </c>
      <c r="NU142" s="163">
        <f t="shared" ca="1" si="519"/>
        <v>0.9</v>
      </c>
      <c r="NV142" s="163">
        <f t="shared" ca="1" si="519"/>
        <v>0.9</v>
      </c>
      <c r="NW142" s="163">
        <f t="shared" ca="1" si="519"/>
        <v>0.75</v>
      </c>
      <c r="NX142" s="163">
        <f t="shared" ca="1" si="519"/>
        <v>0.78142857142857147</v>
      </c>
      <c r="NY142" s="163">
        <f t="shared" ca="1" si="519"/>
        <v>0.82499999999999996</v>
      </c>
      <c r="NZ142" s="163">
        <f t="shared" ca="1" si="519"/>
        <v>0.875</v>
      </c>
      <c r="OA142" s="163">
        <f t="shared" ca="1" si="519"/>
        <v>0.9</v>
      </c>
      <c r="OB142" s="163">
        <f t="shared" ca="1" si="519"/>
        <v>0.9</v>
      </c>
      <c r="OC142" s="163">
        <f t="shared" ca="1" si="519"/>
        <v>0.75</v>
      </c>
      <c r="OD142" s="163">
        <f t="shared" ca="1" si="519"/>
        <v>0.78142857142857147</v>
      </c>
      <c r="OE142" s="163">
        <f t="shared" ca="1" si="519"/>
        <v>0.82499999999999996</v>
      </c>
      <c r="OF142" s="163">
        <f t="shared" ca="1" si="519"/>
        <v>0.875</v>
      </c>
      <c r="OG142" s="163">
        <f t="shared" ca="1" si="519"/>
        <v>0.9</v>
      </c>
      <c r="OH142" s="163">
        <f t="shared" ca="1" si="519"/>
        <v>0.9</v>
      </c>
      <c r="OI142" s="163">
        <f t="shared" ca="1" si="519"/>
        <v>0.75</v>
      </c>
      <c r="OJ142" s="163">
        <f t="shared" ca="1" si="519"/>
        <v>0.76904761904761909</v>
      </c>
      <c r="OK142" s="163">
        <f t="shared" ca="1" si="519"/>
        <v>0.82000000000000006</v>
      </c>
      <c r="OL142" s="163">
        <f t="shared" ca="1" si="519"/>
        <v>0.875</v>
      </c>
      <c r="OM142" s="163">
        <f t="shared" ca="1" si="519"/>
        <v>0.9</v>
      </c>
      <c r="ON142" s="163">
        <f t="shared" ca="1" si="519"/>
        <v>0.90000000000000013</v>
      </c>
      <c r="OO142" s="163">
        <f t="shared" ca="1" si="519"/>
        <v>0.75</v>
      </c>
      <c r="OP142" s="163">
        <f t="shared" ca="1" si="519"/>
        <v>0.76904761904761909</v>
      </c>
      <c r="OQ142" s="163">
        <f t="shared" ca="1" si="519"/>
        <v>0.82000000000000006</v>
      </c>
      <c r="OR142" s="163">
        <f t="shared" ca="1" si="519"/>
        <v>0.875</v>
      </c>
      <c r="OS142" s="163">
        <f t="shared" ca="1" si="519"/>
        <v>0.9</v>
      </c>
      <c r="OT142" s="163">
        <f t="shared" ca="1" si="519"/>
        <v>0.9</v>
      </c>
      <c r="OU142" s="163">
        <f t="shared" ca="1" si="504"/>
        <v>0.875</v>
      </c>
      <c r="OV142" s="161">
        <f t="shared" ca="1" si="325"/>
        <v>1</v>
      </c>
      <c r="OW142" s="161">
        <f t="shared" ca="1" si="326"/>
        <v>1</v>
      </c>
      <c r="OX142" s="161" t="str">
        <f t="shared" ca="1" si="327"/>
        <v>-</v>
      </c>
      <c r="OY142" s="193">
        <v>2</v>
      </c>
      <c r="OZ142" s="161" t="str">
        <f t="shared" ca="1" si="328"/>
        <v>-</v>
      </c>
      <c r="PA142" s="161" t="str">
        <f t="shared" ca="1" si="329"/>
        <v>-</v>
      </c>
      <c r="PB142" s="163">
        <f t="shared" ca="1" si="507"/>
        <v>0</v>
      </c>
      <c r="PC142" s="27">
        <v>0</v>
      </c>
    </row>
    <row r="143" spans="1:419" s="143" customFormat="1" hidden="1" outlineLevel="1">
      <c r="A143" s="121">
        <f t="shared" si="462"/>
        <v>138</v>
      </c>
      <c r="B143" s="121">
        <f t="shared" si="390"/>
        <v>13</v>
      </c>
      <c r="C143" s="143">
        <v>101</v>
      </c>
      <c r="D143" s="143" t="s">
        <v>884</v>
      </c>
      <c r="E143" s="143" t="b">
        <v>0</v>
      </c>
      <c r="F143" s="143" t="b">
        <v>0</v>
      </c>
      <c r="G143" s="143" t="b">
        <f t="shared" si="486"/>
        <v>0</v>
      </c>
      <c r="H143" s="139">
        <v>3</v>
      </c>
      <c r="I143" s="32">
        <v>1</v>
      </c>
      <c r="J143" s="139">
        <f t="shared" ca="1" si="490"/>
        <v>1</v>
      </c>
      <c r="K143" s="139">
        <f t="shared" ca="1" si="490"/>
        <v>1</v>
      </c>
      <c r="L143" s="139">
        <f t="shared" ca="1" si="490"/>
        <v>1</v>
      </c>
      <c r="M143" s="139">
        <f t="shared" ca="1" si="490"/>
        <v>1</v>
      </c>
      <c r="N143" s="139">
        <f t="shared" ca="1" si="490"/>
        <v>1</v>
      </c>
      <c r="O143" s="139">
        <f t="shared" ca="1" si="490"/>
        <v>1</v>
      </c>
      <c r="P143" s="139">
        <f t="shared" ca="1" si="490"/>
        <v>1</v>
      </c>
      <c r="Q143" s="139">
        <f t="shared" ca="1" si="490"/>
        <v>1</v>
      </c>
      <c r="R143" s="139">
        <f t="shared" ca="1" si="490"/>
        <v>2</v>
      </c>
      <c r="S143" s="139">
        <f t="shared" ca="1" si="492"/>
        <v>1</v>
      </c>
      <c r="T143" s="139">
        <f t="shared" ca="1" si="492"/>
        <v>1</v>
      </c>
      <c r="U143" s="139">
        <f t="shared" ca="1" si="492"/>
        <v>1</v>
      </c>
      <c r="V143" s="139">
        <f t="shared" ca="1" si="492"/>
        <v>1</v>
      </c>
      <c r="W143" s="139">
        <f t="shared" ca="1" si="490"/>
        <v>1</v>
      </c>
      <c r="X143" s="139">
        <f t="shared" ca="1" si="490"/>
        <v>1</v>
      </c>
      <c r="Y143" s="139">
        <f t="shared" ca="1" si="490"/>
        <v>1</v>
      </c>
      <c r="Z143" s="139">
        <f t="shared" ca="1" si="490"/>
        <v>1</v>
      </c>
      <c r="AA143" s="139">
        <f t="shared" ca="1" si="490"/>
        <v>1</v>
      </c>
      <c r="AB143" s="139">
        <f t="shared" ca="1" si="490"/>
        <v>1</v>
      </c>
      <c r="AC143" s="139">
        <f t="shared" ca="1" si="490"/>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49664822592 SE CropgrazeFALSE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6"/>
        <v>1</v>
      </c>
      <c r="AP143" s="161" t="str">
        <f t="shared" si="506"/>
        <v>-</v>
      </c>
      <c r="AQ143" s="161" t="str">
        <f t="shared" si="506"/>
        <v>-</v>
      </c>
      <c r="AR143" s="161" t="str">
        <f t="shared" si="506"/>
        <v>-</v>
      </c>
      <c r="AS143" s="161" t="b">
        <f t="shared" si="506"/>
        <v>1</v>
      </c>
      <c r="AT143" s="161" t="b">
        <f t="shared" si="506"/>
        <v>0</v>
      </c>
      <c r="AU143" s="161">
        <f t="shared" ca="1" si="297"/>
        <v>0</v>
      </c>
      <c r="AV143" s="161" t="b">
        <f t="shared" ca="1" si="495"/>
        <v>0</v>
      </c>
      <c r="AW143" s="161" t="b">
        <f t="shared" ca="1" si="495"/>
        <v>0</v>
      </c>
      <c r="AX143" s="161" t="str">
        <f t="shared" ca="1" si="495"/>
        <v>-</v>
      </c>
      <c r="AY143" s="161" t="str">
        <f t="shared" ca="1" si="495"/>
        <v>-</v>
      </c>
      <c r="AZ143" s="161" t="str">
        <f t="shared" ca="1" si="495"/>
        <v>-</v>
      </c>
      <c r="BA143" s="10"/>
      <c r="BB143" s="161" t="b">
        <f t="shared" si="299"/>
        <v>1</v>
      </c>
      <c r="BC143" s="163" t="b">
        <f t="shared" ca="1" si="496"/>
        <v>1</v>
      </c>
      <c r="BD143" s="163" t="b">
        <f t="shared" ca="1" si="496"/>
        <v>1</v>
      </c>
      <c r="BE143" s="162">
        <f t="shared" si="351"/>
        <v>3108</v>
      </c>
      <c r="BF143" s="163" t="str">
        <f t="shared" ca="1" si="496"/>
        <v>-</v>
      </c>
      <c r="BG143" s="163" t="str">
        <f t="shared" ca="1" si="496"/>
        <v>-</v>
      </c>
      <c r="BH143" s="163" t="str">
        <f t="shared" ca="1" si="496"/>
        <v>-</v>
      </c>
      <c r="BI143" s="163" t="str">
        <f t="shared" ca="1" si="496"/>
        <v>-</v>
      </c>
      <c r="BJ143" s="163" t="str">
        <f t="shared" ca="1" si="496"/>
        <v>-</v>
      </c>
      <c r="BK143" s="163">
        <f t="shared" ca="1" si="496"/>
        <v>1</v>
      </c>
      <c r="BL143" s="163">
        <f t="shared" ca="1" si="496"/>
        <v>1</v>
      </c>
      <c r="BM143" s="163" t="str">
        <f t="shared" ca="1" si="496"/>
        <v>-</v>
      </c>
      <c r="BN143" s="163" t="str">
        <f t="shared" ca="1" si="496"/>
        <v>-</v>
      </c>
      <c r="BO143" s="163" t="b">
        <f t="shared" ca="1" si="301"/>
        <v>0</v>
      </c>
      <c r="BP143" s="163" t="b">
        <f t="shared" ca="1" si="508"/>
        <v>0</v>
      </c>
      <c r="BQ143" s="163" t="b">
        <f t="shared" ca="1" si="508"/>
        <v>0</v>
      </c>
      <c r="BR143" s="163" t="b">
        <f t="shared" ca="1" si="508"/>
        <v>0</v>
      </c>
      <c r="BS143" s="163" t="b">
        <f t="shared" ca="1" si="508"/>
        <v>0</v>
      </c>
      <c r="BT143" s="163" t="b">
        <f t="shared" ca="1" si="508"/>
        <v>0</v>
      </c>
      <c r="BU143" s="163" t="b">
        <f t="shared" ca="1" si="508"/>
        <v>0</v>
      </c>
      <c r="BV143" s="163" t="b">
        <f t="shared" ca="1" si="508"/>
        <v>0</v>
      </c>
      <c r="BW143" s="163" t="b">
        <f t="shared" ca="1" si="508"/>
        <v>0</v>
      </c>
      <c r="BX143" s="163" t="str">
        <f t="shared" ca="1" si="512"/>
        <v>-</v>
      </c>
      <c r="BY143" s="163" t="str">
        <f t="shared" ca="1" si="500"/>
        <v>-</v>
      </c>
      <c r="BZ143" s="163" t="str">
        <f t="shared" ca="1" si="500"/>
        <v>-</v>
      </c>
      <c r="CA143" s="163" t="str">
        <f t="shared" ca="1" si="500"/>
        <v>-</v>
      </c>
      <c r="CB143" s="163" t="str">
        <f t="shared" ca="1" si="500"/>
        <v>-</v>
      </c>
      <c r="CC143" s="163" t="str">
        <f t="shared" ca="1" si="500"/>
        <v>-</v>
      </c>
      <c r="CD143" s="163" t="str">
        <f t="shared" ca="1" si="500"/>
        <v>-</v>
      </c>
      <c r="CE143" s="163" t="str">
        <f t="shared" ca="1" si="500"/>
        <v>-</v>
      </c>
      <c r="CF143" s="163" t="str">
        <f t="shared" ca="1" si="500"/>
        <v>-</v>
      </c>
      <c r="CG143" s="163" t="str">
        <f t="shared" ca="1" si="512"/>
        <v>-</v>
      </c>
      <c r="CH143" s="163" t="str">
        <f t="shared" ca="1" si="512"/>
        <v>-</v>
      </c>
      <c r="CI143" s="163" t="str">
        <f t="shared" ca="1" si="512"/>
        <v>-</v>
      </c>
      <c r="CJ143" s="163" t="str">
        <f t="shared" ca="1" si="512"/>
        <v>-</v>
      </c>
      <c r="CK143" s="163" t="str">
        <f t="shared" ca="1" si="512"/>
        <v>-</v>
      </c>
      <c r="CL143" s="163" t="str">
        <f t="shared" ca="1" si="512"/>
        <v>-</v>
      </c>
      <c r="CM143" s="163" t="str">
        <f t="shared" ca="1" si="512"/>
        <v>-</v>
      </c>
      <c r="CN143" s="163" t="str">
        <f t="shared" ca="1" si="512"/>
        <v>-</v>
      </c>
      <c r="CO143" s="163" t="str">
        <f t="shared" ca="1" si="512"/>
        <v>-</v>
      </c>
      <c r="CP143" s="163" t="str">
        <f t="shared" ca="1" si="512"/>
        <v>-</v>
      </c>
      <c r="CQ143" s="163" t="str">
        <f t="shared" ca="1" si="512"/>
        <v>-</v>
      </c>
      <c r="CR143" s="163" t="str">
        <f t="shared" ca="1" si="512"/>
        <v>-</v>
      </c>
      <c r="CS143" s="163" t="str">
        <f t="shared" ca="1" si="512"/>
        <v>-</v>
      </c>
      <c r="CT143" s="163" t="str">
        <f t="shared" ca="1" si="512"/>
        <v>-</v>
      </c>
      <c r="CU143" s="163" t="str">
        <f t="shared" ca="1" si="493"/>
        <v>-</v>
      </c>
      <c r="CV143" s="163" t="str">
        <f t="shared" ca="1" si="493"/>
        <v>-</v>
      </c>
      <c r="CW143" s="163" t="str">
        <f t="shared" ca="1" si="493"/>
        <v>-</v>
      </c>
      <c r="CX143" s="163" t="str">
        <f t="shared" ca="1" si="493"/>
        <v>-</v>
      </c>
      <c r="CY143" s="163" t="str">
        <f t="shared" ca="1" si="493"/>
        <v>-</v>
      </c>
      <c r="CZ143" s="163" t="str">
        <f t="shared" ca="1" si="493"/>
        <v>-</v>
      </c>
      <c r="DA143" s="163" t="str">
        <f t="shared" ca="1" si="493"/>
        <v>-</v>
      </c>
      <c r="DB143" s="163" t="str">
        <f t="shared" ca="1" si="493"/>
        <v>-</v>
      </c>
      <c r="DC143" s="163" t="str">
        <f t="shared" ca="1" si="512"/>
        <v>-</v>
      </c>
      <c r="DD143" s="163" t="str">
        <f t="shared" ca="1" si="501"/>
        <v>-</v>
      </c>
      <c r="DE143" s="163" t="str">
        <f t="shared" ca="1" si="501"/>
        <v>-</v>
      </c>
      <c r="DF143" s="163" t="str">
        <f t="shared" ca="1" si="501"/>
        <v>-</v>
      </c>
      <c r="DG143" s="163" t="str">
        <f t="shared" ca="1" si="501"/>
        <v>-</v>
      </c>
      <c r="DH143" s="163" t="str">
        <f t="shared" ca="1" si="501"/>
        <v>-</v>
      </c>
      <c r="DI143" s="163" t="str">
        <f t="shared" ca="1" si="501"/>
        <v>-</v>
      </c>
      <c r="DJ143" s="163" t="str">
        <f t="shared" ca="1" si="501"/>
        <v>-</v>
      </c>
      <c r="DK143" s="163" t="str">
        <f t="shared" ca="1" si="501"/>
        <v>-</v>
      </c>
      <c r="DL143" s="10"/>
      <c r="DM143" s="163" t="str">
        <f t="shared" ca="1" si="496"/>
        <v>-</v>
      </c>
      <c r="DN143" s="163" t="str">
        <f t="shared" ca="1" si="496"/>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ca="1" si="517"/>
        <v>-</v>
      </c>
      <c r="EJ143" s="163" t="str">
        <f t="shared" ca="1" si="517"/>
        <v>-</v>
      </c>
      <c r="EK143" s="163" t="str">
        <f t="shared" ca="1" si="517"/>
        <v>-</v>
      </c>
      <c r="EL143" s="163" t="str">
        <f t="shared" ca="1" si="517"/>
        <v>-</v>
      </c>
      <c r="EM143" s="163" t="str">
        <f t="shared" ca="1" si="517"/>
        <v>-</v>
      </c>
      <c r="EN143" s="163" t="str">
        <f t="shared" ca="1" si="517"/>
        <v>-</v>
      </c>
      <c r="EO143" s="163" t="str">
        <f t="shared" ca="1" si="517"/>
        <v>-</v>
      </c>
      <c r="EP143" s="163" t="str">
        <f t="shared" ca="1" si="517"/>
        <v>-</v>
      </c>
      <c r="EQ143" s="163">
        <f t="shared" ca="1" si="517"/>
        <v>1</v>
      </c>
      <c r="ER143" s="163">
        <f t="shared" ca="1" si="517"/>
        <v>1</v>
      </c>
      <c r="ES143" s="163">
        <f t="shared" ca="1" si="517"/>
        <v>0</v>
      </c>
      <c r="ET143" s="163" t="str">
        <f t="shared" ca="1" si="517"/>
        <v>-</v>
      </c>
      <c r="EU143" s="163" t="str">
        <f t="shared" ca="1" si="517"/>
        <v>-</v>
      </c>
      <c r="EV143" s="163" t="str">
        <f t="shared" ca="1" si="517"/>
        <v>-</v>
      </c>
      <c r="EW143" s="163" t="str">
        <f t="shared" ca="1" si="517"/>
        <v>-</v>
      </c>
      <c r="EX143" s="163" t="str">
        <f t="shared" ca="1" si="517"/>
        <v>-</v>
      </c>
      <c r="EY143" s="163" t="str">
        <f t="shared" ca="1" si="513"/>
        <v>-</v>
      </c>
      <c r="EZ143" s="163" t="str">
        <f t="shared" ca="1" si="513"/>
        <v>-</v>
      </c>
      <c r="FA143" s="163">
        <f t="shared" ca="1" si="513"/>
        <v>0</v>
      </c>
      <c r="FB143" s="163" t="str">
        <f t="shared" ca="1" si="513"/>
        <v>-</v>
      </c>
      <c r="FC143" s="163" t="str">
        <f t="shared" ca="1" si="513"/>
        <v>-</v>
      </c>
      <c r="FD143" s="163" t="str">
        <f t="shared" ca="1" si="513"/>
        <v>-</v>
      </c>
      <c r="FE143" s="163" t="str">
        <f t="shared" ca="1" si="513"/>
        <v>-</v>
      </c>
      <c r="FF143" s="163" t="str">
        <f t="shared" ca="1" si="513"/>
        <v>-</v>
      </c>
      <c r="FG143" s="163">
        <f t="shared" ca="1" si="513"/>
        <v>0</v>
      </c>
      <c r="FH143" s="163">
        <f t="shared" ca="1" si="513"/>
        <v>0</v>
      </c>
      <c r="FI143" s="163">
        <f t="shared" ca="1" si="513"/>
        <v>0</v>
      </c>
      <c r="FJ143" s="163">
        <f t="shared" ca="1" si="513"/>
        <v>0</v>
      </c>
      <c r="FK143" s="163">
        <f t="shared" ca="1" si="513"/>
        <v>0</v>
      </c>
      <c r="FL143" s="163">
        <f t="shared" ca="1" si="513"/>
        <v>0</v>
      </c>
      <c r="FM143" s="163">
        <f t="shared" ca="1" si="513"/>
        <v>0</v>
      </c>
      <c r="FN143" s="163" t="str">
        <f t="shared" ca="1" si="510"/>
        <v>-</v>
      </c>
      <c r="FO143" s="163" t="str">
        <f t="shared" ca="1" si="510"/>
        <v>-</v>
      </c>
      <c r="FP143" s="163" t="str">
        <f t="shared" ca="1" si="510"/>
        <v>-</v>
      </c>
      <c r="FQ143" s="163" t="str">
        <f t="shared" ca="1" si="510"/>
        <v>-</v>
      </c>
      <c r="FR143" s="163" t="str">
        <f t="shared" ca="1" si="510"/>
        <v>-</v>
      </c>
      <c r="FS143" s="163" t="str">
        <f t="shared" ca="1" si="510"/>
        <v>-</v>
      </c>
      <c r="FT143" s="163" t="str">
        <f t="shared" ca="1" si="510"/>
        <v>-</v>
      </c>
      <c r="FU143" s="163" t="str">
        <f t="shared" ca="1" si="510"/>
        <v>-</v>
      </c>
      <c r="FV143" s="163" t="str">
        <f t="shared" ca="1" si="510"/>
        <v>-</v>
      </c>
      <c r="FW143" s="163" t="str">
        <f t="shared" ca="1" si="510"/>
        <v>-</v>
      </c>
      <c r="FX143" s="163" t="str">
        <f t="shared" ca="1" si="510"/>
        <v>-</v>
      </c>
      <c r="FY143" s="10"/>
      <c r="FZ143" s="163">
        <f t="shared" ca="1" si="510"/>
        <v>1</v>
      </c>
      <c r="GA143" s="163" t="str">
        <f t="shared" ca="1" si="510"/>
        <v>-</v>
      </c>
      <c r="GB143" s="163" t="str">
        <f t="shared" ca="1" si="510"/>
        <v>-</v>
      </c>
      <c r="GC143" s="163" t="str">
        <f t="shared" ca="1" si="510"/>
        <v>-</v>
      </c>
      <c r="GD143" s="163" t="str">
        <f t="shared" ca="1" si="510"/>
        <v>-</v>
      </c>
      <c r="GE143" s="163" t="b">
        <f t="shared" ca="1" si="510"/>
        <v>0</v>
      </c>
      <c r="GF143" s="163" t="str">
        <f t="shared" ca="1" si="510"/>
        <v>-</v>
      </c>
      <c r="GG143" s="163">
        <f t="shared" ca="1" si="510"/>
        <v>0</v>
      </c>
      <c r="GH143" s="163" t="str">
        <f t="shared" ca="1" si="510"/>
        <v>-</v>
      </c>
      <c r="GI143" s="161" cm="1">
        <f t="array" aca="1" ref="GI143" ca="1">INDEX(i.rev,$K143,GI$15)</f>
        <v>1</v>
      </c>
      <c r="GJ143" s="163">
        <f t="shared" ca="1" si="497"/>
        <v>0</v>
      </c>
      <c r="GK143" s="163">
        <f t="shared" ca="1" si="497"/>
        <v>1</v>
      </c>
      <c r="GL143" s="163">
        <f t="shared" ca="1" si="497"/>
        <v>0</v>
      </c>
      <c r="GM143" s="163">
        <f t="shared" ca="1" si="497"/>
        <v>1</v>
      </c>
      <c r="GN143" s="163">
        <f t="shared" ca="1" si="497"/>
        <v>1</v>
      </c>
      <c r="GO143" s="163">
        <f t="shared" ca="1" si="497"/>
        <v>1</v>
      </c>
      <c r="GP143" s="163">
        <f t="shared" ca="1" si="497"/>
        <v>0</v>
      </c>
      <c r="GQ143" s="163">
        <f t="shared" ca="1" si="497"/>
        <v>0</v>
      </c>
      <c r="GR143" s="163">
        <f t="shared" ca="1" si="497"/>
        <v>0</v>
      </c>
      <c r="GS143" s="163">
        <f t="shared" ca="1" si="497"/>
        <v>0</v>
      </c>
      <c r="GT143" s="163">
        <f t="shared" ca="1" si="497"/>
        <v>0</v>
      </c>
      <c r="GU143" s="163">
        <f t="shared" ca="1" si="497"/>
        <v>0</v>
      </c>
      <c r="GV143" s="163">
        <f t="shared" ca="1" si="497"/>
        <v>0</v>
      </c>
      <c r="GW143" s="163">
        <f t="shared" ca="1" si="497"/>
        <v>0</v>
      </c>
      <c r="GX143" s="163">
        <f t="shared" ca="1" si="497"/>
        <v>0</v>
      </c>
      <c r="GY143" s="163">
        <f t="shared" ca="1" si="497"/>
        <v>0</v>
      </c>
      <c r="GZ143" s="161" cm="1">
        <f t="array" aca="1" ref="GZ143" ca="1">INDEX(i.rev,$K143,GZ$15)</f>
        <v>0</v>
      </c>
      <c r="HA143" s="163">
        <f t="shared" ca="1" si="395"/>
        <v>0</v>
      </c>
      <c r="HB143" s="161" cm="1">
        <f t="array" aca="1" ref="HB143" ca="1">INDEX(i.rev,$K143,HB$15)</f>
        <v>1</v>
      </c>
      <c r="HC143" s="163">
        <f t="shared" ca="1" si="518"/>
        <v>0</v>
      </c>
      <c r="HD143" s="163">
        <f t="shared" ca="1" si="518"/>
        <v>0</v>
      </c>
      <c r="HE143" s="163">
        <f t="shared" ca="1" si="518"/>
        <v>0</v>
      </c>
      <c r="HF143" s="163">
        <f t="shared" ca="1" si="518"/>
        <v>0</v>
      </c>
      <c r="HG143" s="163">
        <f t="shared" ca="1" si="518"/>
        <v>0</v>
      </c>
      <c r="HH143" s="163">
        <f t="shared" ca="1" si="518"/>
        <v>0</v>
      </c>
      <c r="HI143" s="163">
        <f t="shared" ca="1" si="518"/>
        <v>0</v>
      </c>
      <c r="HJ143" s="10">
        <f t="shared" si="520"/>
        <v>0.9</v>
      </c>
      <c r="HK143" s="163" t="str">
        <f t="shared" ca="1" si="483"/>
        <v>-</v>
      </c>
      <c r="HL143" s="163" t="str">
        <f t="shared" ca="1" si="483"/>
        <v>-</v>
      </c>
      <c r="HM143" s="163" t="str">
        <f t="shared" ca="1" si="483"/>
        <v>-</v>
      </c>
      <c r="HN143" s="163" t="str">
        <f t="shared" ca="1" si="483"/>
        <v>-</v>
      </c>
      <c r="HO143" s="161">
        <f t="shared" si="502"/>
        <v>90</v>
      </c>
      <c r="HP143" s="161" t="b">
        <f t="shared" si="498"/>
        <v>0</v>
      </c>
      <c r="HQ143" s="161" t="b">
        <f t="shared" si="498"/>
        <v>0</v>
      </c>
      <c r="HR143" s="161" t="b">
        <f t="shared" si="498"/>
        <v>1</v>
      </c>
      <c r="HS143" s="163">
        <f t="shared" ca="1" si="518"/>
        <v>0</v>
      </c>
      <c r="HT143" s="161">
        <f t="shared" ca="1" si="311"/>
        <v>1</v>
      </c>
      <c r="HU143" s="161">
        <f t="shared" ca="1" si="311"/>
        <v>1</v>
      </c>
      <c r="HV143" s="163" t="str">
        <f t="shared" ca="1" si="515"/>
        <v>-</v>
      </c>
      <c r="HW143" s="163" t="str">
        <f t="shared" ca="1" si="515"/>
        <v>-</v>
      </c>
      <c r="HX143" s="163" t="str">
        <f t="shared" ca="1" si="515"/>
        <v>-</v>
      </c>
      <c r="HY143" s="163" t="str">
        <f t="shared" ca="1" si="515"/>
        <v>-</v>
      </c>
      <c r="HZ143" s="163" t="str">
        <f t="shared" ca="1" si="515"/>
        <v>-</v>
      </c>
      <c r="IA143" s="163" t="str">
        <f t="shared" ca="1" si="515"/>
        <v>-</v>
      </c>
      <c r="IB143" s="163" t="str">
        <f t="shared" ca="1" si="515"/>
        <v>-</v>
      </c>
      <c r="IC143" s="163" t="str">
        <f t="shared" ca="1" si="515"/>
        <v>-</v>
      </c>
      <c r="ID143" s="163" t="str">
        <f t="shared" ca="1" si="515"/>
        <v>-</v>
      </c>
      <c r="IE143" s="163" t="b">
        <f t="shared" ca="1" si="515"/>
        <v>1</v>
      </c>
      <c r="IF143" s="163" t="str">
        <f t="shared" ca="1" si="515"/>
        <v>-</v>
      </c>
      <c r="IG143" s="163" t="str">
        <f t="shared" ca="1" si="515"/>
        <v>-</v>
      </c>
      <c r="IH143" s="163" t="str">
        <f t="shared" ca="1" si="515"/>
        <v>-</v>
      </c>
      <c r="II143" s="163" t="b">
        <f t="shared" ca="1" si="515"/>
        <v>1</v>
      </c>
      <c r="IJ143" s="163">
        <f t="shared" ca="1" si="515"/>
        <v>0</v>
      </c>
      <c r="IK143" s="163" t="str">
        <f t="shared" ca="1" si="515"/>
        <v>-</v>
      </c>
      <c r="IL143" s="163" t="str">
        <f t="shared" ca="1" si="516"/>
        <v>-</v>
      </c>
      <c r="IM143" s="163" t="str">
        <f t="shared" ca="1" si="516"/>
        <v>-</v>
      </c>
      <c r="IN143" s="163" t="str">
        <f t="shared" ca="1" si="516"/>
        <v>-</v>
      </c>
      <c r="IO143" s="163" t="str">
        <f t="shared" ca="1" si="516"/>
        <v>-</v>
      </c>
      <c r="IP143" s="163">
        <f t="shared" ca="1" si="516"/>
        <v>0</v>
      </c>
      <c r="IQ143" s="163" t="str">
        <f t="shared" ca="1" si="516"/>
        <v>-</v>
      </c>
      <c r="IR143" s="163" t="str">
        <f t="shared" ca="1" si="516"/>
        <v>-</v>
      </c>
      <c r="IS143" s="163" t="str">
        <f t="shared" ca="1" si="516"/>
        <v>-</v>
      </c>
      <c r="IT143" s="163">
        <f t="shared" ca="1" si="516"/>
        <v>500</v>
      </c>
      <c r="IU143" s="163">
        <f t="shared" ca="1" si="516"/>
        <v>500</v>
      </c>
      <c r="IV143" s="163" t="str">
        <f t="shared" ca="1" si="516"/>
        <v>-</v>
      </c>
      <c r="IW143" s="163" t="str">
        <f t="shared" ca="1" si="516"/>
        <v>-</v>
      </c>
      <c r="IX143" s="163" t="str">
        <f t="shared" ca="1" si="516"/>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316"/>
        <v>4.4999999999999998E-2</v>
      </c>
      <c r="MA143" s="161">
        <f t="shared" ca="1" si="317"/>
        <v>4.4999999999999998E-2</v>
      </c>
      <c r="MB143" s="163">
        <f t="shared" ca="1" si="507"/>
        <v>1</v>
      </c>
      <c r="MC143" s="163">
        <f t="shared" ca="1" si="507"/>
        <v>0</v>
      </c>
      <c r="MD143" s="163">
        <f t="shared" ca="1" si="507"/>
        <v>1</v>
      </c>
      <c r="ME143" s="163">
        <f t="shared" ca="1" si="507"/>
        <v>1</v>
      </c>
      <c r="MF143" s="163">
        <f t="shared" ca="1" si="507"/>
        <v>0</v>
      </c>
      <c r="MG143" s="193">
        <v>50</v>
      </c>
      <c r="MH143" s="193">
        <v>50</v>
      </c>
      <c r="MI143" s="193">
        <v>50</v>
      </c>
      <c r="MJ143" s="193">
        <v>50</v>
      </c>
      <c r="MK143" s="161">
        <f t="shared" ca="1" si="397"/>
        <v>1</v>
      </c>
      <c r="ML143" s="161">
        <f t="shared" ca="1" si="398"/>
        <v>1</v>
      </c>
      <c r="MM143" s="161">
        <f t="shared" ca="1" si="399"/>
        <v>1</v>
      </c>
      <c r="MN143" s="161">
        <f t="shared" ca="1" si="320"/>
        <v>1</v>
      </c>
      <c r="MO143" s="161">
        <f t="shared" ca="1" si="320"/>
        <v>1</v>
      </c>
      <c r="MP143" s="163">
        <f t="shared" ca="1" si="507"/>
        <v>1</v>
      </c>
      <c r="MQ143" s="10"/>
      <c r="MR143" s="163">
        <f t="shared" ca="1" si="507"/>
        <v>1</v>
      </c>
      <c r="MS143" s="161">
        <f t="shared" ca="1" si="321"/>
        <v>1</v>
      </c>
      <c r="MT143" s="163">
        <f t="shared" ca="1" si="507"/>
        <v>0.75</v>
      </c>
      <c r="MU143" s="163">
        <f t="shared" ca="1" si="507"/>
        <v>0.8</v>
      </c>
      <c r="MV143" s="163">
        <f t="shared" ca="1" si="505"/>
        <v>0.82499999999999996</v>
      </c>
      <c r="MW143" s="163">
        <f t="shared" ca="1" si="507"/>
        <v>0.875</v>
      </c>
      <c r="MX143" s="163">
        <f t="shared" ca="1" si="507"/>
        <v>0.9</v>
      </c>
      <c r="MY143" s="163">
        <f t="shared" ca="1" si="519"/>
        <v>0.75</v>
      </c>
      <c r="MZ143" s="163">
        <f t="shared" ca="1" si="519"/>
        <v>0.78142857142857147</v>
      </c>
      <c r="NA143" s="163">
        <f t="shared" ca="1" si="519"/>
        <v>0.82499999999999996</v>
      </c>
      <c r="NB143" s="163">
        <f t="shared" ca="1" si="519"/>
        <v>0.875</v>
      </c>
      <c r="NC143" s="163">
        <f t="shared" ca="1" si="519"/>
        <v>0.9</v>
      </c>
      <c r="ND143" s="163">
        <f t="shared" ca="1" si="519"/>
        <v>0.9</v>
      </c>
      <c r="NE143" s="163">
        <f t="shared" ca="1" si="519"/>
        <v>0.75</v>
      </c>
      <c r="NF143" s="163">
        <f t="shared" ca="1" si="519"/>
        <v>0.78142857142857147</v>
      </c>
      <c r="NG143" s="163">
        <f t="shared" ca="1" si="519"/>
        <v>0.82499999999999996</v>
      </c>
      <c r="NH143" s="163">
        <f t="shared" ca="1" si="519"/>
        <v>0.875</v>
      </c>
      <c r="NI143" s="163">
        <f t="shared" ca="1" si="519"/>
        <v>0.9</v>
      </c>
      <c r="NJ143" s="163">
        <f t="shared" ca="1" si="519"/>
        <v>0.9</v>
      </c>
      <c r="NK143" s="163">
        <f t="shared" ca="1" si="519"/>
        <v>0.75</v>
      </c>
      <c r="NL143" s="163">
        <f t="shared" ca="1" si="519"/>
        <v>0.78142857142857147</v>
      </c>
      <c r="NM143" s="163">
        <f t="shared" ca="1" si="519"/>
        <v>0.82499999999999996</v>
      </c>
      <c r="NN143" s="163">
        <f t="shared" ca="1" si="519"/>
        <v>0.875</v>
      </c>
      <c r="NO143" s="163">
        <f t="shared" ca="1" si="519"/>
        <v>0.9</v>
      </c>
      <c r="NP143" s="163">
        <f t="shared" ca="1" si="519"/>
        <v>0.9</v>
      </c>
      <c r="NQ143" s="163">
        <f t="shared" ca="1" si="519"/>
        <v>0.75</v>
      </c>
      <c r="NR143" s="163">
        <f t="shared" ca="1" si="519"/>
        <v>0.78142857142857147</v>
      </c>
      <c r="NS143" s="163">
        <f t="shared" ca="1" si="519"/>
        <v>0.82499999999999996</v>
      </c>
      <c r="NT143" s="163">
        <f t="shared" ca="1" si="519"/>
        <v>0.875</v>
      </c>
      <c r="NU143" s="163">
        <f t="shared" ca="1" si="519"/>
        <v>0.9</v>
      </c>
      <c r="NV143" s="163">
        <f t="shared" ca="1" si="519"/>
        <v>0.9</v>
      </c>
      <c r="NW143" s="163">
        <f t="shared" ca="1" si="519"/>
        <v>0.75</v>
      </c>
      <c r="NX143" s="163">
        <f t="shared" ca="1" si="519"/>
        <v>0.78142857142857147</v>
      </c>
      <c r="NY143" s="163">
        <f t="shared" ca="1" si="519"/>
        <v>0.82499999999999996</v>
      </c>
      <c r="NZ143" s="163">
        <f t="shared" ca="1" si="519"/>
        <v>0.875</v>
      </c>
      <c r="OA143" s="163">
        <f t="shared" ca="1" si="519"/>
        <v>0.9</v>
      </c>
      <c r="OB143" s="163">
        <f t="shared" ca="1" si="519"/>
        <v>0.9</v>
      </c>
      <c r="OC143" s="163">
        <f t="shared" ca="1" si="519"/>
        <v>0.75</v>
      </c>
      <c r="OD143" s="163">
        <f t="shared" ca="1" si="519"/>
        <v>0.78142857142857147</v>
      </c>
      <c r="OE143" s="163">
        <f t="shared" ca="1" si="519"/>
        <v>0.82499999999999996</v>
      </c>
      <c r="OF143" s="163">
        <f t="shared" ca="1" si="519"/>
        <v>0.875</v>
      </c>
      <c r="OG143" s="163">
        <f t="shared" ca="1" si="519"/>
        <v>0.9</v>
      </c>
      <c r="OH143" s="163">
        <f t="shared" ca="1" si="519"/>
        <v>0.9</v>
      </c>
      <c r="OI143" s="163">
        <f t="shared" ca="1" si="519"/>
        <v>0.75</v>
      </c>
      <c r="OJ143" s="163">
        <f t="shared" ca="1" si="519"/>
        <v>0.76904761904761909</v>
      </c>
      <c r="OK143" s="163">
        <f t="shared" ca="1" si="519"/>
        <v>0.82000000000000006</v>
      </c>
      <c r="OL143" s="163">
        <f t="shared" ca="1" si="519"/>
        <v>0.875</v>
      </c>
      <c r="OM143" s="163">
        <f t="shared" ca="1" si="519"/>
        <v>0.9</v>
      </c>
      <c r="ON143" s="163">
        <f t="shared" ca="1" si="519"/>
        <v>0.90000000000000013</v>
      </c>
      <c r="OO143" s="163">
        <f t="shared" ca="1" si="519"/>
        <v>0.75</v>
      </c>
      <c r="OP143" s="163">
        <f t="shared" ca="1" si="519"/>
        <v>0.76904761904761909</v>
      </c>
      <c r="OQ143" s="163">
        <f t="shared" ca="1" si="519"/>
        <v>0.82000000000000006</v>
      </c>
      <c r="OR143" s="163">
        <f t="shared" ca="1" si="519"/>
        <v>0.875</v>
      </c>
      <c r="OS143" s="163">
        <f t="shared" ca="1" si="519"/>
        <v>0.9</v>
      </c>
      <c r="OT143" s="163">
        <f t="shared" ca="1" si="519"/>
        <v>0.9</v>
      </c>
      <c r="OU143" s="163">
        <f t="shared" ca="1" si="504"/>
        <v>0.875</v>
      </c>
      <c r="OV143" s="161">
        <f t="shared" ca="1" si="325"/>
        <v>1</v>
      </c>
      <c r="OW143" s="161">
        <f t="shared" ca="1" si="326"/>
        <v>1</v>
      </c>
      <c r="OX143" s="161" t="str">
        <f t="shared" ca="1" si="327"/>
        <v>-</v>
      </c>
      <c r="OY143" s="193">
        <v>2</v>
      </c>
      <c r="OZ143" s="161" t="str">
        <f t="shared" ca="1" si="328"/>
        <v>-</v>
      </c>
      <c r="PA143" s="161" t="str">
        <f t="shared" ca="1" si="329"/>
        <v>-</v>
      </c>
      <c r="PB143" s="163">
        <f t="shared" ca="1" si="507"/>
        <v>0</v>
      </c>
      <c r="PC143" s="27">
        <v>0</v>
      </c>
    </row>
    <row r="144" spans="1:419" s="143" customFormat="1" hidden="1" outlineLevel="1">
      <c r="A144" s="121">
        <f t="shared" si="462"/>
        <v>139</v>
      </c>
      <c r="B144" s="121">
        <f t="shared" si="390"/>
        <v>13</v>
      </c>
      <c r="C144" s="143">
        <v>101</v>
      </c>
      <c r="D144" s="143" t="s">
        <v>884</v>
      </c>
      <c r="E144" s="143" t="b">
        <v>0</v>
      </c>
      <c r="F144" s="143" t="b">
        <v>0</v>
      </c>
      <c r="G144" s="143" t="b">
        <f t="shared" si="486"/>
        <v>0</v>
      </c>
      <c r="H144" s="139">
        <v>3</v>
      </c>
      <c r="I144" s="32">
        <v>1</v>
      </c>
      <c r="J144" s="139">
        <f t="shared" ca="1" si="490"/>
        <v>1</v>
      </c>
      <c r="K144" s="139">
        <f t="shared" ca="1" si="490"/>
        <v>1</v>
      </c>
      <c r="L144" s="139">
        <f t="shared" ca="1" si="490"/>
        <v>1</v>
      </c>
      <c r="M144" s="139">
        <f t="shared" ca="1" si="490"/>
        <v>1</v>
      </c>
      <c r="N144" s="139">
        <f t="shared" ca="1" si="490"/>
        <v>1</v>
      </c>
      <c r="O144" s="139">
        <f t="shared" ca="1" si="490"/>
        <v>1</v>
      </c>
      <c r="P144" s="139">
        <f t="shared" ca="1" si="490"/>
        <v>1</v>
      </c>
      <c r="Q144" s="139">
        <f t="shared" ca="1" si="490"/>
        <v>1</v>
      </c>
      <c r="R144" s="139">
        <f t="shared" ca="1" si="490"/>
        <v>2</v>
      </c>
      <c r="S144" s="139">
        <f t="shared" ca="1" si="492"/>
        <v>1</v>
      </c>
      <c r="T144" s="139">
        <f t="shared" ca="1" si="492"/>
        <v>1</v>
      </c>
      <c r="U144" s="139">
        <f t="shared" ca="1" si="492"/>
        <v>1</v>
      </c>
      <c r="V144" s="139">
        <f t="shared" ca="1" si="492"/>
        <v>1</v>
      </c>
      <c r="W144" s="139">
        <f t="shared" ca="1" si="490"/>
        <v>1</v>
      </c>
      <c r="X144" s="193">
        <v>2</v>
      </c>
      <c r="Y144" s="139">
        <f t="shared" ca="1" si="490"/>
        <v>1</v>
      </c>
      <c r="Z144" s="139">
        <f t="shared" ca="1" si="490"/>
        <v>1</v>
      </c>
      <c r="AA144" s="139">
        <f t="shared" ca="1" si="490"/>
        <v>1</v>
      </c>
      <c r="AB144" s="139">
        <f t="shared" ca="1" si="490"/>
        <v>1</v>
      </c>
      <c r="AC144" s="139">
        <f t="shared" ca="1" si="490"/>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"&amp;HO144/1,"")&amp;IF(MG144=50," 50 percentile prices","")&amp;IFERROR(" Min_sale_age_"&amp;IW144/1,"")&amp;IF($IY144=TRUE," Rot_constrained","")</f>
        <v>49665822592 SE CropgrazeFALSE Pasture0.85 (F33N11) Sup 15 Rot_constrained</v>
      </c>
      <c r="AF144" s="10" t="str">
        <f ca="1">IF(COUNTIF(AE$5:AE144,AE144)=1,"-","Dup")</f>
        <v>-</v>
      </c>
      <c r="AG144" s="10"/>
      <c r="AH144" s="162" t="b">
        <v>0</v>
      </c>
      <c r="AI144" s="162" t="b">
        <v>0</v>
      </c>
      <c r="AJ144" s="162" t="b">
        <v>0</v>
      </c>
      <c r="AK144" s="162" t="b">
        <v>0</v>
      </c>
      <c r="AL144" s="162" t="b">
        <v>0</v>
      </c>
      <c r="AM144" s="162" t="b">
        <v>1</v>
      </c>
      <c r="AN144" s="10"/>
      <c r="AO144" s="161" t="b">
        <f t="shared" si="506"/>
        <v>1</v>
      </c>
      <c r="AP144" s="161" t="str">
        <f t="shared" si="506"/>
        <v>-</v>
      </c>
      <c r="AQ144" s="161" t="str">
        <f t="shared" si="506"/>
        <v>-</v>
      </c>
      <c r="AR144" s="161" t="str">
        <f t="shared" si="506"/>
        <v>-</v>
      </c>
      <c r="AS144" s="161" t="b">
        <f t="shared" si="506"/>
        <v>1</v>
      </c>
      <c r="AT144" s="161" t="b">
        <f t="shared" si="506"/>
        <v>0</v>
      </c>
      <c r="AU144" s="161">
        <f t="shared" ca="1" si="297"/>
        <v>0</v>
      </c>
      <c r="AV144" s="161" t="b">
        <f t="shared" ca="1" si="495"/>
        <v>0</v>
      </c>
      <c r="AW144" s="161" t="b">
        <f t="shared" ca="1" si="495"/>
        <v>0</v>
      </c>
      <c r="AX144" s="161" t="str">
        <f t="shared" ca="1" si="495"/>
        <v>-</v>
      </c>
      <c r="AY144" s="161" t="str">
        <f t="shared" ca="1" si="495"/>
        <v>-</v>
      </c>
      <c r="AZ144" s="161" t="str">
        <f t="shared" ca="1" si="495"/>
        <v>-</v>
      </c>
      <c r="BA144" s="10"/>
      <c r="BB144" s="161" t="b">
        <f t="shared" si="299"/>
        <v>1</v>
      </c>
      <c r="BC144" s="163" t="b">
        <f t="shared" ref="BC144:DW155" ca="1" si="522">OFFSET(BC$5,$B144,0)</f>
        <v>1</v>
      </c>
      <c r="BD144" s="163" t="b">
        <f t="shared" ca="1" si="522"/>
        <v>1</v>
      </c>
      <c r="BE144" s="162">
        <f t="shared" si="351"/>
        <v>3108</v>
      </c>
      <c r="BF144" s="163" t="str">
        <f t="shared" ca="1" si="522"/>
        <v>-</v>
      </c>
      <c r="BG144" s="163" t="str">
        <f t="shared" ca="1" si="522"/>
        <v>-</v>
      </c>
      <c r="BH144" s="163" t="str">
        <f t="shared" ca="1" si="522"/>
        <v>-</v>
      </c>
      <c r="BI144" s="163" t="str">
        <f t="shared" ca="1" si="522"/>
        <v>-</v>
      </c>
      <c r="BJ144" s="163" t="str">
        <f t="shared" ca="1" si="522"/>
        <v>-</v>
      </c>
      <c r="BK144" s="163">
        <f t="shared" ca="1" si="522"/>
        <v>1</v>
      </c>
      <c r="BL144" s="163">
        <f t="shared" ca="1" si="522"/>
        <v>1</v>
      </c>
      <c r="BM144" s="163" t="str">
        <f t="shared" ca="1" si="522"/>
        <v>-</v>
      </c>
      <c r="BN144" s="163" t="str">
        <f t="shared" ca="1" si="522"/>
        <v>-</v>
      </c>
      <c r="BO144" s="163" t="b">
        <f t="shared" ca="1" si="301"/>
        <v>0</v>
      </c>
      <c r="BP144" s="163" t="b">
        <f t="shared" ca="1" si="508"/>
        <v>0</v>
      </c>
      <c r="BQ144" s="163" t="b">
        <f t="shared" ca="1" si="508"/>
        <v>0</v>
      </c>
      <c r="BR144" s="163" t="b">
        <f t="shared" ca="1" si="508"/>
        <v>0</v>
      </c>
      <c r="BS144" s="163" t="b">
        <f t="shared" ca="1" si="508"/>
        <v>0</v>
      </c>
      <c r="BT144" s="163" t="b">
        <f t="shared" ca="1" si="508"/>
        <v>0</v>
      </c>
      <c r="BU144" s="163" t="b">
        <f t="shared" ca="1" si="508"/>
        <v>0</v>
      </c>
      <c r="BV144" s="163" t="b">
        <f t="shared" ca="1" si="508"/>
        <v>0</v>
      </c>
      <c r="BW144" s="163" t="b">
        <f t="shared" ca="1" si="508"/>
        <v>0</v>
      </c>
      <c r="BX144" s="163" t="str">
        <f t="shared" ca="1" si="512"/>
        <v>-</v>
      </c>
      <c r="BY144" s="163" t="str">
        <f t="shared" ca="1" si="500"/>
        <v>-</v>
      </c>
      <c r="BZ144" s="163" t="str">
        <f t="shared" ca="1" si="500"/>
        <v>-</v>
      </c>
      <c r="CA144" s="163" t="str">
        <f t="shared" ca="1" si="500"/>
        <v>-</v>
      </c>
      <c r="CB144" s="163" t="str">
        <f t="shared" ca="1" si="500"/>
        <v>-</v>
      </c>
      <c r="CC144" s="163" t="str">
        <f t="shared" ca="1" si="500"/>
        <v>-</v>
      </c>
      <c r="CD144" s="163" t="str">
        <f t="shared" ca="1" si="500"/>
        <v>-</v>
      </c>
      <c r="CE144" s="163" t="str">
        <f t="shared" ca="1" si="500"/>
        <v>-</v>
      </c>
      <c r="CF144" s="163" t="str">
        <f t="shared" ca="1" si="500"/>
        <v>-</v>
      </c>
      <c r="CG144" s="163" t="str">
        <f t="shared" ca="1" si="512"/>
        <v>-</v>
      </c>
      <c r="CH144" s="163" t="str">
        <f t="shared" ca="1" si="512"/>
        <v>-</v>
      </c>
      <c r="CI144" s="163" t="str">
        <f t="shared" ca="1" si="512"/>
        <v>-</v>
      </c>
      <c r="CJ144" s="163" t="str">
        <f t="shared" ca="1" si="512"/>
        <v>-</v>
      </c>
      <c r="CK144" s="163" t="str">
        <f t="shared" ca="1" si="512"/>
        <v>-</v>
      </c>
      <c r="CL144" s="163" t="str">
        <f t="shared" ca="1" si="512"/>
        <v>-</v>
      </c>
      <c r="CM144" s="163" t="str">
        <f t="shared" ca="1" si="512"/>
        <v>-</v>
      </c>
      <c r="CN144" s="163" t="str">
        <f t="shared" ca="1" si="512"/>
        <v>-</v>
      </c>
      <c r="CO144" s="163" t="str">
        <f t="shared" ca="1" si="512"/>
        <v>-</v>
      </c>
      <c r="CP144" s="163" t="str">
        <f t="shared" ca="1" si="512"/>
        <v>-</v>
      </c>
      <c r="CQ144" s="163" t="str">
        <f t="shared" ca="1" si="512"/>
        <v>-</v>
      </c>
      <c r="CR144" s="163" t="str">
        <f t="shared" ca="1" si="512"/>
        <v>-</v>
      </c>
      <c r="CS144" s="163" t="str">
        <f t="shared" ca="1" si="512"/>
        <v>-</v>
      </c>
      <c r="CT144" s="163" t="str">
        <f t="shared" ca="1" si="512"/>
        <v>-</v>
      </c>
      <c r="CU144" s="163" t="str">
        <f t="shared" ca="1" si="493"/>
        <v>-</v>
      </c>
      <c r="CV144" s="163" t="str">
        <f t="shared" ca="1" si="493"/>
        <v>-</v>
      </c>
      <c r="CW144" s="163" t="str">
        <f t="shared" ca="1" si="493"/>
        <v>-</v>
      </c>
      <c r="CX144" s="163" t="str">
        <f t="shared" ca="1" si="493"/>
        <v>-</v>
      </c>
      <c r="CY144" s="163" t="str">
        <f t="shared" ca="1" si="493"/>
        <v>-</v>
      </c>
      <c r="CZ144" s="163" t="str">
        <f t="shared" ca="1" si="493"/>
        <v>-</v>
      </c>
      <c r="DA144" s="163" t="str">
        <f t="shared" ca="1" si="493"/>
        <v>-</v>
      </c>
      <c r="DB144" s="163" t="str">
        <f t="shared" ca="1" si="493"/>
        <v>-</v>
      </c>
      <c r="DC144" s="163" t="str">
        <f t="shared" ca="1" si="512"/>
        <v>-</v>
      </c>
      <c r="DD144" s="163" t="str">
        <f t="shared" ca="1" si="501"/>
        <v>-</v>
      </c>
      <c r="DE144" s="163" t="str">
        <f t="shared" ca="1" si="501"/>
        <v>-</v>
      </c>
      <c r="DF144" s="163" t="str">
        <f t="shared" ca="1" si="501"/>
        <v>-</v>
      </c>
      <c r="DG144" s="163" t="str">
        <f t="shared" ca="1" si="501"/>
        <v>-</v>
      </c>
      <c r="DH144" s="163" t="str">
        <f t="shared" ca="1" si="501"/>
        <v>-</v>
      </c>
      <c r="DI144" s="163" t="str">
        <f t="shared" ca="1" si="501"/>
        <v>-</v>
      </c>
      <c r="DJ144" s="163" t="str">
        <f t="shared" ca="1" si="501"/>
        <v>-</v>
      </c>
      <c r="DK144" s="163" t="str">
        <f t="shared" ca="1" si="501"/>
        <v>-</v>
      </c>
      <c r="DL144" s="10"/>
      <c r="DM144" s="163" t="str">
        <f t="shared" ca="1" si="522"/>
        <v>-</v>
      </c>
      <c r="DN144" s="163" t="str">
        <f t="shared" ca="1" si="522"/>
        <v>-</v>
      </c>
      <c r="DO144" s="163" t="str">
        <f t="shared" ca="1" si="522"/>
        <v>-</v>
      </c>
      <c r="DP144" s="163" t="str">
        <f t="shared" ca="1" si="522"/>
        <v>-</v>
      </c>
      <c r="DQ144" s="163" t="str">
        <f t="shared" ca="1" si="522"/>
        <v>-</v>
      </c>
      <c r="DR144" s="163" t="str">
        <f t="shared" ca="1" si="522"/>
        <v>-</v>
      </c>
      <c r="DS144" s="163" t="str">
        <f t="shared" ca="1" si="522"/>
        <v>-</v>
      </c>
      <c r="DT144" s="163" t="str">
        <f t="shared" ca="1" si="522"/>
        <v>-</v>
      </c>
      <c r="DU144" s="163" t="str">
        <f t="shared" ca="1" si="522"/>
        <v>-</v>
      </c>
      <c r="DV144" s="163" t="str">
        <f t="shared" ca="1" si="522"/>
        <v>-</v>
      </c>
      <c r="DW144" s="163" t="str">
        <f t="shared" ca="1" si="52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517"/>
        <v>-</v>
      </c>
      <c r="EJ144" s="163" t="str">
        <f t="shared" ca="1" si="517"/>
        <v>-</v>
      </c>
      <c r="EK144" s="163" t="str">
        <f t="shared" ca="1" si="517"/>
        <v>-</v>
      </c>
      <c r="EL144" s="163" t="str">
        <f t="shared" ca="1" si="517"/>
        <v>-</v>
      </c>
      <c r="EM144" s="163" t="str">
        <f t="shared" ca="1" si="517"/>
        <v>-</v>
      </c>
      <c r="EN144" s="163" t="str">
        <f t="shared" ca="1" si="517"/>
        <v>-</v>
      </c>
      <c r="EO144" s="163" t="str">
        <f t="shared" ca="1" si="517"/>
        <v>-</v>
      </c>
      <c r="EP144" s="163" t="str">
        <f t="shared" ca="1" si="517"/>
        <v>-</v>
      </c>
      <c r="EQ144" s="163">
        <f t="shared" ca="1" si="517"/>
        <v>1</v>
      </c>
      <c r="ER144" s="163">
        <f t="shared" ca="1" si="517"/>
        <v>1</v>
      </c>
      <c r="ES144" s="163">
        <f t="shared" ca="1" si="517"/>
        <v>0</v>
      </c>
      <c r="ET144" s="163" t="str">
        <f t="shared" ca="1" si="517"/>
        <v>-</v>
      </c>
      <c r="EU144" s="163" t="str">
        <f t="shared" ca="1" si="517"/>
        <v>-</v>
      </c>
      <c r="EV144" s="163" t="str">
        <f t="shared" ca="1" si="517"/>
        <v>-</v>
      </c>
      <c r="EW144" s="163" t="str">
        <f t="shared" ca="1" si="517"/>
        <v>-</v>
      </c>
      <c r="EX144" s="163" t="str">
        <f t="shared" ca="1" si="517"/>
        <v>-</v>
      </c>
      <c r="EY144" s="163" t="str">
        <f t="shared" ca="1" si="513"/>
        <v>-</v>
      </c>
      <c r="EZ144" s="163" t="str">
        <f t="shared" ca="1" si="513"/>
        <v>-</v>
      </c>
      <c r="FA144" s="163">
        <f t="shared" ca="1" si="513"/>
        <v>0</v>
      </c>
      <c r="FB144" s="163" t="str">
        <f t="shared" ca="1" si="513"/>
        <v>-</v>
      </c>
      <c r="FC144" s="163" t="str">
        <f t="shared" ca="1" si="513"/>
        <v>-</v>
      </c>
      <c r="FD144" s="163" t="str">
        <f t="shared" ca="1" si="513"/>
        <v>-</v>
      </c>
      <c r="FE144" s="163" t="str">
        <f t="shared" ca="1" si="513"/>
        <v>-</v>
      </c>
      <c r="FF144" s="163" t="str">
        <f t="shared" ca="1" si="513"/>
        <v>-</v>
      </c>
      <c r="FG144" s="163">
        <f t="shared" ca="1" si="513"/>
        <v>0</v>
      </c>
      <c r="FH144" s="163">
        <f t="shared" ca="1" si="513"/>
        <v>0</v>
      </c>
      <c r="FI144" s="163">
        <f t="shared" ca="1" si="513"/>
        <v>0</v>
      </c>
      <c r="FJ144" s="163">
        <f t="shared" ca="1" si="513"/>
        <v>0</v>
      </c>
      <c r="FK144" s="163">
        <f t="shared" ca="1" si="513"/>
        <v>0</v>
      </c>
      <c r="FL144" s="163">
        <f t="shared" ca="1" si="513"/>
        <v>0</v>
      </c>
      <c r="FM144" s="163">
        <f t="shared" ca="1" si="513"/>
        <v>0</v>
      </c>
      <c r="FN144" s="163" t="str">
        <f t="shared" ca="1" si="510"/>
        <v>-</v>
      </c>
      <c r="FO144" s="163" t="str">
        <f t="shared" ca="1" si="510"/>
        <v>-</v>
      </c>
      <c r="FP144" s="163" t="str">
        <f t="shared" ca="1" si="510"/>
        <v>-</v>
      </c>
      <c r="FQ144" s="163" t="str">
        <f t="shared" ca="1" si="510"/>
        <v>-</v>
      </c>
      <c r="FR144" s="163" t="str">
        <f t="shared" ca="1" si="510"/>
        <v>-</v>
      </c>
      <c r="FS144" s="163" t="str">
        <f t="shared" ca="1" si="510"/>
        <v>-</v>
      </c>
      <c r="FT144" s="163" t="str">
        <f t="shared" ca="1" si="510"/>
        <v>-</v>
      </c>
      <c r="FU144" s="163" t="str">
        <f t="shared" ca="1" si="510"/>
        <v>-</v>
      </c>
      <c r="FV144" s="163" t="str">
        <f t="shared" ca="1" si="510"/>
        <v>-</v>
      </c>
      <c r="FW144" s="163" t="str">
        <f t="shared" ca="1" si="510"/>
        <v>-</v>
      </c>
      <c r="FX144" s="163" t="str">
        <f t="shared" ca="1" si="510"/>
        <v>-</v>
      </c>
      <c r="FY144" s="10"/>
      <c r="FZ144" s="163">
        <f t="shared" ca="1" si="510"/>
        <v>1</v>
      </c>
      <c r="GA144" s="163" t="str">
        <f t="shared" ca="1" si="510"/>
        <v>-</v>
      </c>
      <c r="GB144" s="163" t="str">
        <f t="shared" ca="1" si="510"/>
        <v>-</v>
      </c>
      <c r="GC144" s="163" t="str">
        <f t="shared" ca="1" si="510"/>
        <v>-</v>
      </c>
      <c r="GD144" s="163" t="str">
        <f t="shared" ca="1" si="510"/>
        <v>-</v>
      </c>
      <c r="GE144" s="163" t="b">
        <f t="shared" ca="1" si="510"/>
        <v>0</v>
      </c>
      <c r="GF144" s="163" t="str">
        <f t="shared" ca="1" si="510"/>
        <v>-</v>
      </c>
      <c r="GG144" s="163">
        <f t="shared" ca="1" si="510"/>
        <v>0</v>
      </c>
      <c r="GH144" s="163" t="str">
        <f t="shared" ca="1" si="510"/>
        <v>-</v>
      </c>
      <c r="GI144" s="161" cm="1">
        <f t="array" aca="1" ref="GI144" ca="1">INDEX(i.rev,$K144,GI$15)</f>
        <v>1</v>
      </c>
      <c r="GJ144" s="163">
        <f t="shared" ca="1" si="497"/>
        <v>0</v>
      </c>
      <c r="GK144" s="163">
        <f t="shared" ca="1" si="497"/>
        <v>1</v>
      </c>
      <c r="GL144" s="163">
        <f t="shared" ca="1" si="497"/>
        <v>0</v>
      </c>
      <c r="GM144" s="163">
        <f t="shared" ca="1" si="497"/>
        <v>1</v>
      </c>
      <c r="GN144" s="163">
        <f t="shared" ca="1" si="497"/>
        <v>1</v>
      </c>
      <c r="GO144" s="163">
        <f t="shared" ca="1" si="497"/>
        <v>1</v>
      </c>
      <c r="GP144" s="163">
        <f t="shared" ca="1" si="497"/>
        <v>0</v>
      </c>
      <c r="GQ144" s="163">
        <f t="shared" ca="1" si="497"/>
        <v>0</v>
      </c>
      <c r="GR144" s="163">
        <f t="shared" ca="1" si="497"/>
        <v>0</v>
      </c>
      <c r="GS144" s="163">
        <f t="shared" ca="1" si="497"/>
        <v>0</v>
      </c>
      <c r="GT144" s="163">
        <f t="shared" ca="1" si="497"/>
        <v>0</v>
      </c>
      <c r="GU144" s="163">
        <f t="shared" ca="1" si="497"/>
        <v>0</v>
      </c>
      <c r="GV144" s="163">
        <f t="shared" ca="1" si="497"/>
        <v>0</v>
      </c>
      <c r="GW144" s="163">
        <f t="shared" ca="1" si="497"/>
        <v>0</v>
      </c>
      <c r="GX144" s="163">
        <f t="shared" ca="1" si="497"/>
        <v>0</v>
      </c>
      <c r="GY144" s="163">
        <f t="shared" ca="1" si="497"/>
        <v>0</v>
      </c>
      <c r="GZ144" s="161" cm="1">
        <f t="array" aca="1" ref="GZ144" ca="1">INDEX(i.rev,$K144,GZ$15)</f>
        <v>0</v>
      </c>
      <c r="HA144" s="163">
        <f t="shared" ca="1" si="395"/>
        <v>0</v>
      </c>
      <c r="HB144" s="161" cm="1">
        <f t="array" aca="1" ref="HB144" ca="1">INDEX(i.rev,$K144,HB$15)</f>
        <v>1</v>
      </c>
      <c r="HC144" s="163">
        <f t="shared" ca="1" si="518"/>
        <v>0</v>
      </c>
      <c r="HD144" s="163">
        <f t="shared" ca="1" si="518"/>
        <v>0</v>
      </c>
      <c r="HE144" s="163">
        <f t="shared" ca="1" si="518"/>
        <v>0</v>
      </c>
      <c r="HF144" s="163">
        <f t="shared" ca="1" si="518"/>
        <v>0</v>
      </c>
      <c r="HG144" s="163">
        <f t="shared" ca="1" si="518"/>
        <v>0</v>
      </c>
      <c r="HH144" s="163">
        <f t="shared" ca="1" si="518"/>
        <v>0</v>
      </c>
      <c r="HI144" s="163">
        <f t="shared" ca="1" si="518"/>
        <v>0</v>
      </c>
      <c r="HJ144" s="10">
        <v>0.15</v>
      </c>
      <c r="HK144" s="163" t="str">
        <f t="shared" ca="1" si="483"/>
        <v>-</v>
      </c>
      <c r="HL144" s="163" t="str">
        <f t="shared" ca="1" si="483"/>
        <v>-</v>
      </c>
      <c r="HM144" s="163" t="str">
        <f t="shared" ca="1" si="483"/>
        <v>-</v>
      </c>
      <c r="HN144" s="163" t="str">
        <f t="shared" ca="1" si="483"/>
        <v>-</v>
      </c>
      <c r="HO144" s="161">
        <f t="shared" si="502"/>
        <v>15</v>
      </c>
      <c r="HP144" s="161" t="b">
        <f t="shared" si="498"/>
        <v>0</v>
      </c>
      <c r="HQ144" s="161" t="b">
        <f t="shared" si="498"/>
        <v>0</v>
      </c>
      <c r="HR144" s="161" t="b">
        <f t="shared" si="498"/>
        <v>1</v>
      </c>
      <c r="HS144" s="163">
        <f t="shared" ca="1" si="518"/>
        <v>0</v>
      </c>
      <c r="HT144" s="161">
        <f t="shared" ca="1" si="311"/>
        <v>1</v>
      </c>
      <c r="HU144" s="161">
        <f t="shared" ca="1" si="311"/>
        <v>1</v>
      </c>
      <c r="HV144" s="163" t="str">
        <f t="shared" ca="1" si="515"/>
        <v>-</v>
      </c>
      <c r="HW144" s="163" t="str">
        <f t="shared" ca="1" si="515"/>
        <v>-</v>
      </c>
      <c r="HX144" s="163" t="str">
        <f t="shared" ca="1" si="515"/>
        <v>-</v>
      </c>
      <c r="HY144" s="163" t="str">
        <f t="shared" ca="1" si="515"/>
        <v>-</v>
      </c>
      <c r="HZ144" s="163" t="str">
        <f t="shared" ca="1" si="515"/>
        <v>-</v>
      </c>
      <c r="IA144" s="163" t="str">
        <f t="shared" ca="1" si="515"/>
        <v>-</v>
      </c>
      <c r="IB144" s="163" t="str">
        <f t="shared" ca="1" si="515"/>
        <v>-</v>
      </c>
      <c r="IC144" s="163" t="str">
        <f t="shared" ca="1" si="515"/>
        <v>-</v>
      </c>
      <c r="ID144" s="163" t="str">
        <f t="shared" ca="1" si="515"/>
        <v>-</v>
      </c>
      <c r="IE144" s="163" t="b">
        <f t="shared" ca="1" si="515"/>
        <v>1</v>
      </c>
      <c r="IF144" s="163" t="str">
        <f t="shared" ca="1" si="515"/>
        <v>-</v>
      </c>
      <c r="IG144" s="163" t="str">
        <f t="shared" ca="1" si="515"/>
        <v>-</v>
      </c>
      <c r="IH144" s="163" t="str">
        <f t="shared" ca="1" si="515"/>
        <v>-</v>
      </c>
      <c r="II144" s="163" t="b">
        <f t="shared" ca="1" si="515"/>
        <v>1</v>
      </c>
      <c r="IJ144" s="163">
        <f t="shared" ca="1" si="515"/>
        <v>0</v>
      </c>
      <c r="IK144" s="163" t="str">
        <f t="shared" ca="1" si="515"/>
        <v>-</v>
      </c>
      <c r="IL144" s="163" t="str">
        <f t="shared" ca="1" si="516"/>
        <v>-</v>
      </c>
      <c r="IM144" s="163" t="str">
        <f t="shared" ca="1" si="516"/>
        <v>-</v>
      </c>
      <c r="IN144" s="163" t="str">
        <f t="shared" ca="1" si="516"/>
        <v>-</v>
      </c>
      <c r="IO144" s="163" t="str">
        <f t="shared" ca="1" si="516"/>
        <v>-</v>
      </c>
      <c r="IP144" s="163">
        <f t="shared" ca="1" si="516"/>
        <v>0</v>
      </c>
      <c r="IQ144" s="163" t="str">
        <f t="shared" ca="1" si="516"/>
        <v>-</v>
      </c>
      <c r="IR144" s="163" t="str">
        <f t="shared" ca="1" si="516"/>
        <v>-</v>
      </c>
      <c r="IS144" s="163" t="str">
        <f t="shared" ca="1" si="516"/>
        <v>-</v>
      </c>
      <c r="IT144" s="163">
        <f t="shared" ca="1" si="516"/>
        <v>500</v>
      </c>
      <c r="IU144" s="163">
        <f t="shared" ca="1" si="516"/>
        <v>500</v>
      </c>
      <c r="IV144" s="163" t="str">
        <f t="shared" ca="1" si="516"/>
        <v>-</v>
      </c>
      <c r="IW144" s="163" t="str">
        <f t="shared" ca="1" si="516"/>
        <v>-</v>
      </c>
      <c r="IX144" s="163" t="str">
        <f t="shared" ca="1" si="516"/>
        <v>-</v>
      </c>
      <c r="IY144" s="187" t="b">
        <v>1</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316"/>
        <v>4.4999999999999998E-2</v>
      </c>
      <c r="MA144" s="161">
        <f t="shared" ca="1" si="317"/>
        <v>4.4999999999999998E-2</v>
      </c>
      <c r="MB144" s="163">
        <f t="shared" ca="1" si="507"/>
        <v>1</v>
      </c>
      <c r="MC144" s="163">
        <f t="shared" ca="1" si="507"/>
        <v>0</v>
      </c>
      <c r="MD144" s="163">
        <f t="shared" ca="1" si="507"/>
        <v>1</v>
      </c>
      <c r="ME144" s="163">
        <f t="shared" ca="1" si="507"/>
        <v>1</v>
      </c>
      <c r="MF144" s="163">
        <f t="shared" ca="1" si="507"/>
        <v>0</v>
      </c>
      <c r="MG144" s="163">
        <f t="shared" ca="1" si="507"/>
        <v>70</v>
      </c>
      <c r="MH144" s="163">
        <f t="shared" ca="1" si="507"/>
        <v>50</v>
      </c>
      <c r="MI144" s="163">
        <f t="shared" ca="1" si="507"/>
        <v>85</v>
      </c>
      <c r="MJ144" s="163">
        <f t="shared" ca="1" si="507"/>
        <v>50</v>
      </c>
      <c r="MK144" s="161">
        <f t="shared" ca="1" si="397"/>
        <v>1</v>
      </c>
      <c r="ML144" s="161">
        <f t="shared" ca="1" si="398"/>
        <v>1</v>
      </c>
      <c r="MM144" s="161">
        <f t="shared" ca="1" si="399"/>
        <v>1</v>
      </c>
      <c r="MN144" s="161">
        <f t="shared" ca="1" si="320"/>
        <v>1</v>
      </c>
      <c r="MO144" s="161">
        <f t="shared" ca="1" si="320"/>
        <v>1</v>
      </c>
      <c r="MP144" s="163">
        <f t="shared" ca="1" si="507"/>
        <v>1</v>
      </c>
      <c r="MQ144" s="10"/>
      <c r="MR144" s="163">
        <f t="shared" ca="1" si="507"/>
        <v>1</v>
      </c>
      <c r="MS144" s="161">
        <f t="shared" si="321"/>
        <v>0.85</v>
      </c>
      <c r="MT144" s="163">
        <f t="shared" ca="1" si="507"/>
        <v>0.75</v>
      </c>
      <c r="MU144" s="163">
        <f t="shared" ca="1" si="507"/>
        <v>0.8</v>
      </c>
      <c r="MV144" s="163">
        <f t="shared" ca="1" si="505"/>
        <v>0.82499999999999996</v>
      </c>
      <c r="MW144" s="163">
        <f t="shared" ca="1" si="507"/>
        <v>0.875</v>
      </c>
      <c r="MX144" s="163">
        <f t="shared" ca="1" si="507"/>
        <v>0.9</v>
      </c>
      <c r="MY144" s="163">
        <f t="shared" ca="1" si="519"/>
        <v>0.75</v>
      </c>
      <c r="MZ144" s="163">
        <f t="shared" ca="1" si="519"/>
        <v>0.78142857142857147</v>
      </c>
      <c r="NA144" s="163">
        <f t="shared" ca="1" si="519"/>
        <v>0.82499999999999996</v>
      </c>
      <c r="NB144" s="163">
        <f t="shared" ca="1" si="519"/>
        <v>0.875</v>
      </c>
      <c r="NC144" s="163">
        <f t="shared" ca="1" si="519"/>
        <v>0.9</v>
      </c>
      <c r="ND144" s="163">
        <f t="shared" ca="1" si="519"/>
        <v>0.9</v>
      </c>
      <c r="NE144" s="163">
        <f t="shared" ca="1" si="519"/>
        <v>0.75</v>
      </c>
      <c r="NF144" s="163">
        <f t="shared" ca="1" si="519"/>
        <v>0.78142857142857147</v>
      </c>
      <c r="NG144" s="163">
        <f t="shared" ca="1" si="519"/>
        <v>0.82499999999999996</v>
      </c>
      <c r="NH144" s="163">
        <f t="shared" ca="1" si="519"/>
        <v>0.875</v>
      </c>
      <c r="NI144" s="163">
        <f t="shared" ca="1" si="519"/>
        <v>0.9</v>
      </c>
      <c r="NJ144" s="163">
        <f t="shared" ca="1" si="519"/>
        <v>0.9</v>
      </c>
      <c r="NK144" s="163">
        <f t="shared" ca="1" si="519"/>
        <v>0.75</v>
      </c>
      <c r="NL144" s="163">
        <f t="shared" ca="1" si="519"/>
        <v>0.78142857142857147</v>
      </c>
      <c r="NM144" s="163">
        <f t="shared" ca="1" si="519"/>
        <v>0.82499999999999996</v>
      </c>
      <c r="NN144" s="163">
        <f t="shared" ca="1" si="519"/>
        <v>0.875</v>
      </c>
      <c r="NO144" s="163">
        <f t="shared" ca="1" si="519"/>
        <v>0.9</v>
      </c>
      <c r="NP144" s="163">
        <f t="shared" ca="1" si="519"/>
        <v>0.9</v>
      </c>
      <c r="NQ144" s="163">
        <f t="shared" ca="1" si="519"/>
        <v>0.75</v>
      </c>
      <c r="NR144" s="163">
        <f t="shared" ca="1" si="519"/>
        <v>0.78142857142857147</v>
      </c>
      <c r="NS144" s="163">
        <f t="shared" ca="1" si="519"/>
        <v>0.82499999999999996</v>
      </c>
      <c r="NT144" s="163">
        <f t="shared" ca="1" si="519"/>
        <v>0.875</v>
      </c>
      <c r="NU144" s="163">
        <f t="shared" ca="1" si="519"/>
        <v>0.9</v>
      </c>
      <c r="NV144" s="163">
        <f t="shared" ca="1" si="519"/>
        <v>0.9</v>
      </c>
      <c r="NW144" s="163">
        <f t="shared" ca="1" si="519"/>
        <v>0.75</v>
      </c>
      <c r="NX144" s="163">
        <f t="shared" ca="1" si="519"/>
        <v>0.78142857142857147</v>
      </c>
      <c r="NY144" s="163">
        <f t="shared" ca="1" si="519"/>
        <v>0.82499999999999996</v>
      </c>
      <c r="NZ144" s="163">
        <f t="shared" ca="1" si="519"/>
        <v>0.875</v>
      </c>
      <c r="OA144" s="163">
        <f t="shared" ca="1" si="519"/>
        <v>0.9</v>
      </c>
      <c r="OB144" s="163">
        <f t="shared" ca="1" si="519"/>
        <v>0.9</v>
      </c>
      <c r="OC144" s="163">
        <f t="shared" ca="1" si="519"/>
        <v>0.75</v>
      </c>
      <c r="OD144" s="163">
        <f t="shared" ca="1" si="519"/>
        <v>0.78142857142857147</v>
      </c>
      <c r="OE144" s="163">
        <f t="shared" ca="1" si="519"/>
        <v>0.82499999999999996</v>
      </c>
      <c r="OF144" s="163">
        <f t="shared" ca="1" si="519"/>
        <v>0.875</v>
      </c>
      <c r="OG144" s="163">
        <f t="shared" ca="1" si="519"/>
        <v>0.9</v>
      </c>
      <c r="OH144" s="163">
        <f t="shared" ca="1" si="519"/>
        <v>0.9</v>
      </c>
      <c r="OI144" s="163">
        <f t="shared" ca="1" si="519"/>
        <v>0.75</v>
      </c>
      <c r="OJ144" s="163">
        <f t="shared" ca="1" si="519"/>
        <v>0.76904761904761909</v>
      </c>
      <c r="OK144" s="163">
        <f t="shared" ca="1" si="519"/>
        <v>0.82000000000000006</v>
      </c>
      <c r="OL144" s="163">
        <f t="shared" ca="1" si="519"/>
        <v>0.875</v>
      </c>
      <c r="OM144" s="163">
        <f t="shared" ca="1" si="519"/>
        <v>0.9</v>
      </c>
      <c r="ON144" s="163">
        <f t="shared" ca="1" si="519"/>
        <v>0.90000000000000013</v>
      </c>
      <c r="OO144" s="163">
        <f t="shared" ca="1" si="519"/>
        <v>0.75</v>
      </c>
      <c r="OP144" s="163">
        <f t="shared" ca="1" si="519"/>
        <v>0.76904761904761909</v>
      </c>
      <c r="OQ144" s="163">
        <f t="shared" ca="1" si="519"/>
        <v>0.82000000000000006</v>
      </c>
      <c r="OR144" s="163">
        <f t="shared" ca="1" si="519"/>
        <v>0.875</v>
      </c>
      <c r="OS144" s="163">
        <f t="shared" ca="1" si="519"/>
        <v>0.9</v>
      </c>
      <c r="OT144" s="163">
        <f t="shared" ca="1" si="519"/>
        <v>0.9</v>
      </c>
      <c r="OU144" s="163">
        <f t="shared" ca="1" si="504"/>
        <v>0.875</v>
      </c>
      <c r="OV144" s="161">
        <f t="shared" ca="1" si="325"/>
        <v>1</v>
      </c>
      <c r="OW144" s="161">
        <f t="shared" ca="1" si="326"/>
        <v>1</v>
      </c>
      <c r="OX144" s="161" t="str">
        <f t="shared" ca="1" si="327"/>
        <v>-</v>
      </c>
      <c r="OY144" s="193">
        <v>2</v>
      </c>
      <c r="OZ144" s="161" t="str">
        <f t="shared" ca="1" si="328"/>
        <v>-</v>
      </c>
      <c r="PA144" s="161" t="str">
        <f t="shared" ca="1" si="329"/>
        <v>-</v>
      </c>
      <c r="PB144" s="163">
        <f t="shared" ca="1" si="507"/>
        <v>0</v>
      </c>
      <c r="PC144" s="27">
        <v>0</v>
      </c>
    </row>
    <row r="145" spans="1:419" s="143" customFormat="1" hidden="1" outlineLevel="1">
      <c r="A145" s="121">
        <f t="shared" si="462"/>
        <v>140</v>
      </c>
      <c r="B145" s="121">
        <f t="shared" si="390"/>
        <v>13</v>
      </c>
      <c r="C145" s="143">
        <v>101</v>
      </c>
      <c r="D145" s="143" t="s">
        <v>884</v>
      </c>
      <c r="E145" s="143" t="b">
        <v>0</v>
      </c>
      <c r="F145" s="143" t="b">
        <v>0</v>
      </c>
      <c r="G145" s="143" t="b">
        <f t="shared" si="486"/>
        <v>0</v>
      </c>
      <c r="H145" s="139">
        <v>3</v>
      </c>
      <c r="I145" s="32">
        <v>1</v>
      </c>
      <c r="J145" s="139">
        <f t="shared" ref="J145:AC155" ca="1" si="523">OFFSET(J145,-1,0)</f>
        <v>1</v>
      </c>
      <c r="K145" s="139">
        <f t="shared" ca="1" si="523"/>
        <v>1</v>
      </c>
      <c r="L145" s="139">
        <f t="shared" ca="1" si="523"/>
        <v>1</v>
      </c>
      <c r="M145" s="139">
        <f t="shared" ca="1" si="523"/>
        <v>1</v>
      </c>
      <c r="N145" s="139">
        <f t="shared" ca="1" si="523"/>
        <v>1</v>
      </c>
      <c r="O145" s="139">
        <f t="shared" ca="1" si="523"/>
        <v>1</v>
      </c>
      <c r="P145" s="139">
        <f t="shared" ca="1" si="523"/>
        <v>1</v>
      </c>
      <c r="Q145" s="139">
        <f t="shared" ca="1" si="523"/>
        <v>1</v>
      </c>
      <c r="R145" s="139">
        <f t="shared" ca="1" si="523"/>
        <v>2</v>
      </c>
      <c r="S145" s="139">
        <f t="shared" ca="1" si="523"/>
        <v>1</v>
      </c>
      <c r="T145" s="139">
        <f t="shared" ca="1" si="523"/>
        <v>1</v>
      </c>
      <c r="U145" s="139">
        <f t="shared" ca="1" si="523"/>
        <v>1</v>
      </c>
      <c r="V145" s="139">
        <f t="shared" ca="1" si="523"/>
        <v>1</v>
      </c>
      <c r="W145" s="139">
        <f t="shared" ca="1" si="523"/>
        <v>1</v>
      </c>
      <c r="X145" s="139">
        <f t="shared" ca="1" si="523"/>
        <v>2</v>
      </c>
      <c r="Y145" s="139">
        <f t="shared" ca="1" si="523"/>
        <v>1</v>
      </c>
      <c r="Z145" s="139">
        <f t="shared" ca="1" si="523"/>
        <v>1</v>
      </c>
      <c r="AA145" s="139">
        <f t="shared" ca="1" si="523"/>
        <v>1</v>
      </c>
      <c r="AB145" s="139">
        <f t="shared" ca="1" si="523"/>
        <v>1</v>
      </c>
      <c r="AC145" s="139">
        <f t="shared" ca="1" si="523"/>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"&amp;HO145/1,"")&amp;IF(MG145=50," 50 percentile prices","")&amp;IFERROR(" Min_sale_age_"&amp;IW145/1,"")&amp;IF($IY145=TRUE," Rot_constrained","")</f>
        <v>49666822592 SE CropgrazeFALSE Pasture0.85 (F33N11) Sup 30 Rot_constrained</v>
      </c>
      <c r="AF145" s="10" t="str">
        <f ca="1">IF(COUNTIF(AE$5:AE145,AE145)=1,"-","Dup")</f>
        <v>-</v>
      </c>
      <c r="AG145" s="10"/>
      <c r="AH145" s="162" t="b">
        <v>0</v>
      </c>
      <c r="AI145" s="162" t="b">
        <v>0</v>
      </c>
      <c r="AJ145" s="162" t="b">
        <v>0</v>
      </c>
      <c r="AK145" s="162" t="b">
        <v>0</v>
      </c>
      <c r="AL145" s="162" t="b">
        <v>0</v>
      </c>
      <c r="AM145" s="162" t="b">
        <v>1</v>
      </c>
      <c r="AN145" s="10"/>
      <c r="AO145" s="161" t="b">
        <f t="shared" si="506"/>
        <v>1</v>
      </c>
      <c r="AP145" s="161" t="str">
        <f t="shared" si="506"/>
        <v>-</v>
      </c>
      <c r="AQ145" s="161" t="str">
        <f t="shared" si="506"/>
        <v>-</v>
      </c>
      <c r="AR145" s="161" t="str">
        <f t="shared" si="506"/>
        <v>-</v>
      </c>
      <c r="AS145" s="161" t="b">
        <f t="shared" si="506"/>
        <v>1</v>
      </c>
      <c r="AT145" s="161" t="b">
        <f t="shared" si="506"/>
        <v>0</v>
      </c>
      <c r="AU145" s="161">
        <f t="shared" ca="1" si="297"/>
        <v>0</v>
      </c>
      <c r="AV145" s="161" t="b">
        <f t="shared" ca="1" si="495"/>
        <v>0</v>
      </c>
      <c r="AW145" s="161" t="b">
        <f t="shared" ca="1" si="495"/>
        <v>0</v>
      </c>
      <c r="AX145" s="161" t="str">
        <f t="shared" ca="1" si="495"/>
        <v>-</v>
      </c>
      <c r="AY145" s="161" t="str">
        <f t="shared" ca="1" si="495"/>
        <v>-</v>
      </c>
      <c r="AZ145" s="161" t="str">
        <f t="shared" ca="1" si="495"/>
        <v>-</v>
      </c>
      <c r="BA145" s="10"/>
      <c r="BB145" s="161" t="b">
        <f t="shared" si="299"/>
        <v>1</v>
      </c>
      <c r="BC145" s="163" t="b">
        <f t="shared" ca="1" si="522"/>
        <v>1</v>
      </c>
      <c r="BD145" s="163" t="b">
        <f t="shared" ca="1" si="522"/>
        <v>1</v>
      </c>
      <c r="BE145" s="162">
        <f t="shared" si="351"/>
        <v>3108</v>
      </c>
      <c r="BF145" s="163" t="str">
        <f t="shared" ca="1" si="522"/>
        <v>-</v>
      </c>
      <c r="BG145" s="163" t="str">
        <f t="shared" ca="1" si="522"/>
        <v>-</v>
      </c>
      <c r="BH145" s="163" t="str">
        <f t="shared" ca="1" si="522"/>
        <v>-</v>
      </c>
      <c r="BI145" s="163" t="str">
        <f t="shared" ca="1" si="522"/>
        <v>-</v>
      </c>
      <c r="BJ145" s="163" t="str">
        <f t="shared" ca="1" si="522"/>
        <v>-</v>
      </c>
      <c r="BK145" s="163">
        <f t="shared" ca="1" si="522"/>
        <v>1</v>
      </c>
      <c r="BL145" s="163">
        <f t="shared" ca="1" si="522"/>
        <v>1</v>
      </c>
      <c r="BM145" s="163" t="str">
        <f t="shared" ca="1" si="522"/>
        <v>-</v>
      </c>
      <c r="BN145" s="163" t="str">
        <f t="shared" ca="1" si="522"/>
        <v>-</v>
      </c>
      <c r="BO145" s="163" t="b">
        <f t="shared" ca="1" si="301"/>
        <v>0</v>
      </c>
      <c r="BP145" s="163" t="b">
        <f t="shared" ca="1" si="508"/>
        <v>0</v>
      </c>
      <c r="BQ145" s="163" t="b">
        <f t="shared" ca="1" si="508"/>
        <v>0</v>
      </c>
      <c r="BR145" s="163" t="b">
        <f t="shared" ca="1" si="508"/>
        <v>0</v>
      </c>
      <c r="BS145" s="163" t="b">
        <f t="shared" ca="1" si="508"/>
        <v>0</v>
      </c>
      <c r="BT145" s="163" t="b">
        <f t="shared" ca="1" si="508"/>
        <v>0</v>
      </c>
      <c r="BU145" s="163" t="b">
        <f t="shared" ca="1" si="508"/>
        <v>0</v>
      </c>
      <c r="BV145" s="163" t="b">
        <f t="shared" ca="1" si="508"/>
        <v>0</v>
      </c>
      <c r="BW145" s="163" t="b">
        <f t="shared" ca="1" si="508"/>
        <v>0</v>
      </c>
      <c r="BX145" s="163" t="str">
        <f t="shared" ca="1" si="512"/>
        <v>-</v>
      </c>
      <c r="BY145" s="163" t="str">
        <f t="shared" ca="1" si="500"/>
        <v>-</v>
      </c>
      <c r="BZ145" s="163" t="str">
        <f t="shared" ca="1" si="500"/>
        <v>-</v>
      </c>
      <c r="CA145" s="163" t="str">
        <f t="shared" ca="1" si="500"/>
        <v>-</v>
      </c>
      <c r="CB145" s="163" t="str">
        <f t="shared" ca="1" si="500"/>
        <v>-</v>
      </c>
      <c r="CC145" s="163" t="str">
        <f t="shared" ca="1" si="500"/>
        <v>-</v>
      </c>
      <c r="CD145" s="163" t="str">
        <f t="shared" ca="1" si="500"/>
        <v>-</v>
      </c>
      <c r="CE145" s="163" t="str">
        <f t="shared" ca="1" si="500"/>
        <v>-</v>
      </c>
      <c r="CF145" s="163" t="str">
        <f t="shared" ca="1" si="500"/>
        <v>-</v>
      </c>
      <c r="CG145" s="163" t="str">
        <f t="shared" ca="1" si="512"/>
        <v>-</v>
      </c>
      <c r="CH145" s="163" t="str">
        <f t="shared" ca="1" si="512"/>
        <v>-</v>
      </c>
      <c r="CI145" s="163" t="str">
        <f t="shared" ca="1" si="512"/>
        <v>-</v>
      </c>
      <c r="CJ145" s="163" t="str">
        <f t="shared" ca="1" si="512"/>
        <v>-</v>
      </c>
      <c r="CK145" s="163" t="str">
        <f t="shared" ca="1" si="512"/>
        <v>-</v>
      </c>
      <c r="CL145" s="163" t="str">
        <f t="shared" ca="1" si="512"/>
        <v>-</v>
      </c>
      <c r="CM145" s="163" t="str">
        <f t="shared" ca="1" si="512"/>
        <v>-</v>
      </c>
      <c r="CN145" s="163" t="str">
        <f t="shared" ca="1" si="512"/>
        <v>-</v>
      </c>
      <c r="CO145" s="163" t="str">
        <f t="shared" ca="1" si="512"/>
        <v>-</v>
      </c>
      <c r="CP145" s="163" t="str">
        <f t="shared" ca="1" si="512"/>
        <v>-</v>
      </c>
      <c r="CQ145" s="163" t="str">
        <f t="shared" ca="1" si="512"/>
        <v>-</v>
      </c>
      <c r="CR145" s="163" t="str">
        <f t="shared" ca="1" si="512"/>
        <v>-</v>
      </c>
      <c r="CS145" s="163" t="str">
        <f t="shared" ca="1" si="512"/>
        <v>-</v>
      </c>
      <c r="CT145" s="163" t="str">
        <f t="shared" ca="1" si="512"/>
        <v>-</v>
      </c>
      <c r="CU145" s="163" t="str">
        <f t="shared" ca="1" si="493"/>
        <v>-</v>
      </c>
      <c r="CV145" s="163" t="str">
        <f t="shared" ca="1" si="493"/>
        <v>-</v>
      </c>
      <c r="CW145" s="163" t="str">
        <f t="shared" ca="1" si="493"/>
        <v>-</v>
      </c>
      <c r="CX145" s="163" t="str">
        <f t="shared" ca="1" si="493"/>
        <v>-</v>
      </c>
      <c r="CY145" s="163" t="str">
        <f t="shared" ca="1" si="493"/>
        <v>-</v>
      </c>
      <c r="CZ145" s="163" t="str">
        <f t="shared" ca="1" si="493"/>
        <v>-</v>
      </c>
      <c r="DA145" s="163" t="str">
        <f t="shared" ca="1" si="493"/>
        <v>-</v>
      </c>
      <c r="DB145" s="163" t="str">
        <f t="shared" ca="1" si="493"/>
        <v>-</v>
      </c>
      <c r="DC145" s="163" t="str">
        <f t="shared" ca="1" si="512"/>
        <v>-</v>
      </c>
      <c r="DD145" s="163" t="str">
        <f t="shared" ca="1" si="501"/>
        <v>-</v>
      </c>
      <c r="DE145" s="163" t="str">
        <f t="shared" ca="1" si="501"/>
        <v>-</v>
      </c>
      <c r="DF145" s="163" t="str">
        <f t="shared" ca="1" si="501"/>
        <v>-</v>
      </c>
      <c r="DG145" s="163" t="str">
        <f t="shared" ca="1" si="501"/>
        <v>-</v>
      </c>
      <c r="DH145" s="163" t="str">
        <f t="shared" ca="1" si="501"/>
        <v>-</v>
      </c>
      <c r="DI145" s="163" t="str">
        <f t="shared" ca="1" si="501"/>
        <v>-</v>
      </c>
      <c r="DJ145" s="163" t="str">
        <f t="shared" ca="1" si="501"/>
        <v>-</v>
      </c>
      <c r="DK145" s="163" t="str">
        <f t="shared" ca="1" si="501"/>
        <v>-</v>
      </c>
      <c r="DL145" s="10"/>
      <c r="DM145" s="163" t="str">
        <f t="shared" ca="1" si="522"/>
        <v>-</v>
      </c>
      <c r="DN145" s="163" t="str">
        <f t="shared" ca="1" si="522"/>
        <v>-</v>
      </c>
      <c r="DO145" s="163" t="str">
        <f t="shared" ca="1" si="522"/>
        <v>-</v>
      </c>
      <c r="DP145" s="163" t="str">
        <f t="shared" ca="1" si="522"/>
        <v>-</v>
      </c>
      <c r="DQ145" s="163" t="str">
        <f t="shared" ca="1" si="522"/>
        <v>-</v>
      </c>
      <c r="DR145" s="163" t="str">
        <f t="shared" ca="1" si="522"/>
        <v>-</v>
      </c>
      <c r="DS145" s="163" t="str">
        <f t="shared" ca="1" si="522"/>
        <v>-</v>
      </c>
      <c r="DT145" s="163" t="str">
        <f t="shared" ca="1" si="522"/>
        <v>-</v>
      </c>
      <c r="DU145" s="163" t="str">
        <f t="shared" ca="1" si="522"/>
        <v>-</v>
      </c>
      <c r="DV145" s="163" t="str">
        <f t="shared" ca="1" si="522"/>
        <v>-</v>
      </c>
      <c r="DW145" s="163" t="str">
        <f t="shared" ca="1" si="522"/>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517"/>
        <v>-</v>
      </c>
      <c r="EJ145" s="163" t="str">
        <f t="shared" ca="1" si="517"/>
        <v>-</v>
      </c>
      <c r="EK145" s="163" t="str">
        <f t="shared" ca="1" si="517"/>
        <v>-</v>
      </c>
      <c r="EL145" s="163" t="str">
        <f t="shared" ca="1" si="517"/>
        <v>-</v>
      </c>
      <c r="EM145" s="163" t="str">
        <f t="shared" ca="1" si="517"/>
        <v>-</v>
      </c>
      <c r="EN145" s="163" t="str">
        <f t="shared" ca="1" si="517"/>
        <v>-</v>
      </c>
      <c r="EO145" s="163" t="str">
        <f t="shared" ca="1" si="517"/>
        <v>-</v>
      </c>
      <c r="EP145" s="163" t="str">
        <f t="shared" ca="1" si="517"/>
        <v>-</v>
      </c>
      <c r="EQ145" s="163">
        <f t="shared" ca="1" si="517"/>
        <v>1</v>
      </c>
      <c r="ER145" s="163">
        <f t="shared" ca="1" si="517"/>
        <v>1</v>
      </c>
      <c r="ES145" s="163">
        <f t="shared" ca="1" si="517"/>
        <v>0</v>
      </c>
      <c r="ET145" s="163" t="str">
        <f t="shared" ca="1" si="517"/>
        <v>-</v>
      </c>
      <c r="EU145" s="163" t="str">
        <f t="shared" ca="1" si="517"/>
        <v>-</v>
      </c>
      <c r="EV145" s="163" t="str">
        <f t="shared" ca="1" si="517"/>
        <v>-</v>
      </c>
      <c r="EW145" s="163" t="str">
        <f t="shared" ca="1" si="517"/>
        <v>-</v>
      </c>
      <c r="EX145" s="163" t="str">
        <f t="shared" ca="1" si="517"/>
        <v>-</v>
      </c>
      <c r="EY145" s="163" t="str">
        <f t="shared" ca="1" si="513"/>
        <v>-</v>
      </c>
      <c r="EZ145" s="163" t="str">
        <f t="shared" ca="1" si="513"/>
        <v>-</v>
      </c>
      <c r="FA145" s="163">
        <f t="shared" ca="1" si="513"/>
        <v>0</v>
      </c>
      <c r="FB145" s="163" t="str">
        <f t="shared" ca="1" si="513"/>
        <v>-</v>
      </c>
      <c r="FC145" s="163" t="str">
        <f t="shared" ca="1" si="513"/>
        <v>-</v>
      </c>
      <c r="FD145" s="163" t="str">
        <f t="shared" ca="1" si="513"/>
        <v>-</v>
      </c>
      <c r="FE145" s="163" t="str">
        <f t="shared" ca="1" si="513"/>
        <v>-</v>
      </c>
      <c r="FF145" s="163" t="str">
        <f t="shared" ca="1" si="513"/>
        <v>-</v>
      </c>
      <c r="FG145" s="163">
        <f t="shared" ca="1" si="513"/>
        <v>0</v>
      </c>
      <c r="FH145" s="163">
        <f t="shared" ca="1" si="513"/>
        <v>0</v>
      </c>
      <c r="FI145" s="163">
        <f t="shared" ca="1" si="513"/>
        <v>0</v>
      </c>
      <c r="FJ145" s="163">
        <f t="shared" ca="1" si="513"/>
        <v>0</v>
      </c>
      <c r="FK145" s="163">
        <f t="shared" ca="1" si="513"/>
        <v>0</v>
      </c>
      <c r="FL145" s="163">
        <f t="shared" ca="1" si="513"/>
        <v>0</v>
      </c>
      <c r="FM145" s="163">
        <f t="shared" ca="1" si="513"/>
        <v>0</v>
      </c>
      <c r="FN145" s="163" t="str">
        <f t="shared" ca="1" si="510"/>
        <v>-</v>
      </c>
      <c r="FO145" s="163" t="str">
        <f t="shared" ca="1" si="510"/>
        <v>-</v>
      </c>
      <c r="FP145" s="163" t="str">
        <f t="shared" ca="1" si="510"/>
        <v>-</v>
      </c>
      <c r="FQ145" s="163" t="str">
        <f t="shared" ca="1" si="510"/>
        <v>-</v>
      </c>
      <c r="FR145" s="163" t="str">
        <f t="shared" ca="1" si="510"/>
        <v>-</v>
      </c>
      <c r="FS145" s="163" t="str">
        <f t="shared" ca="1" si="510"/>
        <v>-</v>
      </c>
      <c r="FT145" s="163" t="str">
        <f t="shared" ca="1" si="510"/>
        <v>-</v>
      </c>
      <c r="FU145" s="163" t="str">
        <f t="shared" ca="1" si="510"/>
        <v>-</v>
      </c>
      <c r="FV145" s="163" t="str">
        <f t="shared" ca="1" si="510"/>
        <v>-</v>
      </c>
      <c r="FW145" s="163" t="str">
        <f t="shared" ca="1" si="510"/>
        <v>-</v>
      </c>
      <c r="FX145" s="163" t="str">
        <f t="shared" ca="1" si="510"/>
        <v>-</v>
      </c>
      <c r="FY145" s="10"/>
      <c r="FZ145" s="163">
        <f t="shared" ca="1" si="510"/>
        <v>1</v>
      </c>
      <c r="GA145" s="163" t="str">
        <f t="shared" ca="1" si="510"/>
        <v>-</v>
      </c>
      <c r="GB145" s="163" t="str">
        <f t="shared" ca="1" si="510"/>
        <v>-</v>
      </c>
      <c r="GC145" s="163" t="str">
        <f t="shared" ca="1" si="510"/>
        <v>-</v>
      </c>
      <c r="GD145" s="163" t="str">
        <f t="shared" ca="1" si="510"/>
        <v>-</v>
      </c>
      <c r="GE145" s="163" t="b">
        <f t="shared" ca="1" si="510"/>
        <v>0</v>
      </c>
      <c r="GF145" s="163" t="str">
        <f t="shared" ca="1" si="510"/>
        <v>-</v>
      </c>
      <c r="GG145" s="163">
        <f t="shared" ca="1" si="510"/>
        <v>0</v>
      </c>
      <c r="GH145" s="163" t="str">
        <f t="shared" ca="1" si="510"/>
        <v>-</v>
      </c>
      <c r="GI145" s="161" cm="1">
        <f t="array" aca="1" ref="GI145" ca="1">INDEX(i.rev,$K145,GI$15)</f>
        <v>1</v>
      </c>
      <c r="GJ145" s="163">
        <f t="shared" ca="1" si="497"/>
        <v>0</v>
      </c>
      <c r="GK145" s="163">
        <f t="shared" ca="1" si="497"/>
        <v>1</v>
      </c>
      <c r="GL145" s="163">
        <f t="shared" ca="1" si="497"/>
        <v>0</v>
      </c>
      <c r="GM145" s="163">
        <f t="shared" ca="1" si="497"/>
        <v>1</v>
      </c>
      <c r="GN145" s="163">
        <f t="shared" ca="1" si="497"/>
        <v>1</v>
      </c>
      <c r="GO145" s="163">
        <f t="shared" ca="1" si="497"/>
        <v>1</v>
      </c>
      <c r="GP145" s="163">
        <f t="shared" ca="1" si="497"/>
        <v>0</v>
      </c>
      <c r="GQ145" s="163">
        <f t="shared" ca="1" si="497"/>
        <v>0</v>
      </c>
      <c r="GR145" s="163">
        <f t="shared" ca="1" si="497"/>
        <v>0</v>
      </c>
      <c r="GS145" s="163">
        <f t="shared" ca="1" si="497"/>
        <v>0</v>
      </c>
      <c r="GT145" s="163">
        <f t="shared" ca="1" si="497"/>
        <v>0</v>
      </c>
      <c r="GU145" s="163">
        <f t="shared" ca="1" si="497"/>
        <v>0</v>
      </c>
      <c r="GV145" s="163">
        <f t="shared" ca="1" si="497"/>
        <v>0</v>
      </c>
      <c r="GW145" s="163">
        <f t="shared" ca="1" si="497"/>
        <v>0</v>
      </c>
      <c r="GX145" s="163">
        <f t="shared" ca="1" si="497"/>
        <v>0</v>
      </c>
      <c r="GY145" s="163">
        <f t="shared" ca="1" si="497"/>
        <v>0</v>
      </c>
      <c r="GZ145" s="161" cm="1">
        <f t="array" aca="1" ref="GZ145" ca="1">INDEX(i.rev,$K145,GZ$15)</f>
        <v>0</v>
      </c>
      <c r="HA145" s="163">
        <f t="shared" ca="1" si="395"/>
        <v>0</v>
      </c>
      <c r="HB145" s="161" cm="1">
        <f t="array" aca="1" ref="HB145" ca="1">INDEX(i.rev,$K145,HB$15)</f>
        <v>1</v>
      </c>
      <c r="HC145" s="163">
        <f t="shared" ca="1" si="518"/>
        <v>0</v>
      </c>
      <c r="HD145" s="163">
        <f t="shared" ca="1" si="518"/>
        <v>0</v>
      </c>
      <c r="HE145" s="163">
        <f t="shared" ca="1" si="518"/>
        <v>0</v>
      </c>
      <c r="HF145" s="163">
        <f t="shared" ca="1" si="518"/>
        <v>0</v>
      </c>
      <c r="HG145" s="163">
        <f t="shared" ca="1" si="518"/>
        <v>0</v>
      </c>
      <c r="HH145" s="163">
        <f t="shared" ca="1" si="518"/>
        <v>0</v>
      </c>
      <c r="HI145" s="163">
        <f t="shared" ca="1" si="518"/>
        <v>0</v>
      </c>
      <c r="HJ145" s="10">
        <f>HJ144+0.15</f>
        <v>0.3</v>
      </c>
      <c r="HK145" s="163" t="str">
        <f t="shared" ca="1" si="483"/>
        <v>-</v>
      </c>
      <c r="HL145" s="163" t="str">
        <f t="shared" ca="1" si="483"/>
        <v>-</v>
      </c>
      <c r="HM145" s="163" t="str">
        <f t="shared" ca="1" si="483"/>
        <v>-</v>
      </c>
      <c r="HN145" s="163" t="str">
        <f t="shared" ca="1" si="483"/>
        <v>-</v>
      </c>
      <c r="HO145" s="161">
        <f t="shared" si="502"/>
        <v>30</v>
      </c>
      <c r="HP145" s="161" t="b">
        <f t="shared" si="498"/>
        <v>0</v>
      </c>
      <c r="HQ145" s="161" t="b">
        <f t="shared" si="498"/>
        <v>0</v>
      </c>
      <c r="HR145" s="161" t="b">
        <f t="shared" si="498"/>
        <v>1</v>
      </c>
      <c r="HS145" s="163">
        <f t="shared" ca="1" si="518"/>
        <v>0</v>
      </c>
      <c r="HT145" s="161">
        <f t="shared" ca="1" si="311"/>
        <v>1</v>
      </c>
      <c r="HU145" s="161">
        <f t="shared" ca="1" si="311"/>
        <v>1</v>
      </c>
      <c r="HV145" s="163" t="str">
        <f t="shared" ca="1" si="515"/>
        <v>-</v>
      </c>
      <c r="HW145" s="163" t="str">
        <f t="shared" ca="1" si="515"/>
        <v>-</v>
      </c>
      <c r="HX145" s="163" t="str">
        <f t="shared" ca="1" si="515"/>
        <v>-</v>
      </c>
      <c r="HY145" s="163" t="str">
        <f t="shared" ca="1" si="515"/>
        <v>-</v>
      </c>
      <c r="HZ145" s="163" t="str">
        <f t="shared" ca="1" si="515"/>
        <v>-</v>
      </c>
      <c r="IA145" s="163" t="str">
        <f t="shared" ca="1" si="515"/>
        <v>-</v>
      </c>
      <c r="IB145" s="163" t="str">
        <f t="shared" ca="1" si="515"/>
        <v>-</v>
      </c>
      <c r="IC145" s="163" t="str">
        <f t="shared" ca="1" si="515"/>
        <v>-</v>
      </c>
      <c r="ID145" s="163" t="str">
        <f t="shared" ca="1" si="515"/>
        <v>-</v>
      </c>
      <c r="IE145" s="163" t="b">
        <f t="shared" ca="1" si="515"/>
        <v>1</v>
      </c>
      <c r="IF145" s="163" t="str">
        <f t="shared" ca="1" si="515"/>
        <v>-</v>
      </c>
      <c r="IG145" s="163" t="str">
        <f t="shared" ca="1" si="515"/>
        <v>-</v>
      </c>
      <c r="IH145" s="163" t="str">
        <f t="shared" ca="1" si="515"/>
        <v>-</v>
      </c>
      <c r="II145" s="163" t="b">
        <f t="shared" ca="1" si="515"/>
        <v>1</v>
      </c>
      <c r="IJ145" s="163">
        <f t="shared" ca="1" si="515"/>
        <v>0</v>
      </c>
      <c r="IK145" s="163" t="str">
        <f t="shared" ca="1" si="515"/>
        <v>-</v>
      </c>
      <c r="IL145" s="163" t="str">
        <f t="shared" ca="1" si="516"/>
        <v>-</v>
      </c>
      <c r="IM145" s="163" t="str">
        <f t="shared" ca="1" si="516"/>
        <v>-</v>
      </c>
      <c r="IN145" s="163" t="str">
        <f t="shared" ca="1" si="516"/>
        <v>-</v>
      </c>
      <c r="IO145" s="163" t="str">
        <f t="shared" ca="1" si="516"/>
        <v>-</v>
      </c>
      <c r="IP145" s="163">
        <f t="shared" ca="1" si="516"/>
        <v>0</v>
      </c>
      <c r="IQ145" s="163" t="str">
        <f t="shared" ca="1" si="516"/>
        <v>-</v>
      </c>
      <c r="IR145" s="163" t="str">
        <f t="shared" ca="1" si="516"/>
        <v>-</v>
      </c>
      <c r="IS145" s="163" t="str">
        <f t="shared" ca="1" si="516"/>
        <v>-</v>
      </c>
      <c r="IT145" s="163">
        <f t="shared" ca="1" si="516"/>
        <v>500</v>
      </c>
      <c r="IU145" s="163">
        <f t="shared" ca="1" si="516"/>
        <v>500</v>
      </c>
      <c r="IV145" s="163" t="str">
        <f t="shared" ca="1" si="516"/>
        <v>-</v>
      </c>
      <c r="IW145" s="163" t="str">
        <f t="shared" ca="1" si="516"/>
        <v>-</v>
      </c>
      <c r="IX145" s="163" t="str">
        <f t="shared" ca="1" si="516"/>
        <v>-</v>
      </c>
      <c r="IY145" s="187" t="b">
        <v>1</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316"/>
        <v>4.4999999999999998E-2</v>
      </c>
      <c r="MA145" s="161">
        <f t="shared" ca="1" si="317"/>
        <v>4.4999999999999998E-2</v>
      </c>
      <c r="MB145" s="163">
        <f t="shared" ca="1" si="507"/>
        <v>1</v>
      </c>
      <c r="MC145" s="163">
        <f t="shared" ca="1" si="507"/>
        <v>0</v>
      </c>
      <c r="MD145" s="163">
        <f t="shared" ca="1" si="507"/>
        <v>1</v>
      </c>
      <c r="ME145" s="163">
        <f t="shared" ca="1" si="507"/>
        <v>1</v>
      </c>
      <c r="MF145" s="163">
        <f t="shared" ca="1" si="507"/>
        <v>0</v>
      </c>
      <c r="MG145" s="163">
        <f t="shared" ca="1" si="507"/>
        <v>70</v>
      </c>
      <c r="MH145" s="163">
        <f t="shared" ca="1" si="507"/>
        <v>50</v>
      </c>
      <c r="MI145" s="163">
        <f t="shared" ca="1" si="507"/>
        <v>85</v>
      </c>
      <c r="MJ145" s="163">
        <f t="shared" ca="1" si="507"/>
        <v>50</v>
      </c>
      <c r="MK145" s="161">
        <f t="shared" ca="1" si="397"/>
        <v>1</v>
      </c>
      <c r="ML145" s="161">
        <f t="shared" ca="1" si="398"/>
        <v>1</v>
      </c>
      <c r="MM145" s="161">
        <f t="shared" ca="1" si="399"/>
        <v>1</v>
      </c>
      <c r="MN145" s="161">
        <f t="shared" ca="1" si="320"/>
        <v>1</v>
      </c>
      <c r="MO145" s="161">
        <f t="shared" ca="1" si="320"/>
        <v>1</v>
      </c>
      <c r="MP145" s="163">
        <f t="shared" ca="1" si="507"/>
        <v>1</v>
      </c>
      <c r="MQ145" s="10"/>
      <c r="MR145" s="163">
        <f t="shared" ca="1" si="507"/>
        <v>1</v>
      </c>
      <c r="MS145" s="161">
        <f t="shared" ca="1" si="321"/>
        <v>0.85</v>
      </c>
      <c r="MT145" s="163">
        <f t="shared" ca="1" si="507"/>
        <v>0.75</v>
      </c>
      <c r="MU145" s="163">
        <f t="shared" ca="1" si="507"/>
        <v>0.8</v>
      </c>
      <c r="MV145" s="163">
        <f t="shared" ca="1" si="505"/>
        <v>0.82499999999999996</v>
      </c>
      <c r="MW145" s="163">
        <f t="shared" ca="1" si="507"/>
        <v>0.875</v>
      </c>
      <c r="MX145" s="163">
        <f t="shared" ca="1" si="507"/>
        <v>0.9</v>
      </c>
      <c r="MY145" s="163">
        <f t="shared" ca="1" si="519"/>
        <v>0.75</v>
      </c>
      <c r="MZ145" s="163">
        <f t="shared" ca="1" si="519"/>
        <v>0.78142857142857147</v>
      </c>
      <c r="NA145" s="163">
        <f t="shared" ca="1" si="519"/>
        <v>0.82499999999999996</v>
      </c>
      <c r="NB145" s="163">
        <f t="shared" ca="1" si="519"/>
        <v>0.875</v>
      </c>
      <c r="NC145" s="163">
        <f t="shared" ca="1" si="519"/>
        <v>0.9</v>
      </c>
      <c r="ND145" s="163">
        <f t="shared" ref="MY145:OT150" ca="1" si="524">OFFSET(ND$5,$B145,0)</f>
        <v>0.9</v>
      </c>
      <c r="NE145" s="163">
        <f t="shared" ca="1" si="524"/>
        <v>0.75</v>
      </c>
      <c r="NF145" s="163">
        <f t="shared" ca="1" si="524"/>
        <v>0.78142857142857147</v>
      </c>
      <c r="NG145" s="163">
        <f t="shared" ca="1" si="524"/>
        <v>0.82499999999999996</v>
      </c>
      <c r="NH145" s="163">
        <f t="shared" ca="1" si="524"/>
        <v>0.875</v>
      </c>
      <c r="NI145" s="163">
        <f t="shared" ca="1" si="524"/>
        <v>0.9</v>
      </c>
      <c r="NJ145" s="163">
        <f t="shared" ca="1" si="524"/>
        <v>0.9</v>
      </c>
      <c r="NK145" s="163">
        <f t="shared" ca="1" si="524"/>
        <v>0.75</v>
      </c>
      <c r="NL145" s="163">
        <f t="shared" ca="1" si="524"/>
        <v>0.78142857142857147</v>
      </c>
      <c r="NM145" s="163">
        <f t="shared" ca="1" si="524"/>
        <v>0.82499999999999996</v>
      </c>
      <c r="NN145" s="163">
        <f t="shared" ca="1" si="524"/>
        <v>0.875</v>
      </c>
      <c r="NO145" s="163">
        <f t="shared" ca="1" si="524"/>
        <v>0.9</v>
      </c>
      <c r="NP145" s="163">
        <f t="shared" ca="1" si="524"/>
        <v>0.9</v>
      </c>
      <c r="NQ145" s="163">
        <f t="shared" ca="1" si="524"/>
        <v>0.75</v>
      </c>
      <c r="NR145" s="163">
        <f t="shared" ca="1" si="524"/>
        <v>0.78142857142857147</v>
      </c>
      <c r="NS145" s="163">
        <f t="shared" ca="1" si="524"/>
        <v>0.82499999999999996</v>
      </c>
      <c r="NT145" s="163">
        <f t="shared" ca="1" si="524"/>
        <v>0.875</v>
      </c>
      <c r="NU145" s="163">
        <f t="shared" ca="1" si="524"/>
        <v>0.9</v>
      </c>
      <c r="NV145" s="163">
        <f t="shared" ca="1" si="524"/>
        <v>0.9</v>
      </c>
      <c r="NW145" s="163">
        <f t="shared" ca="1" si="524"/>
        <v>0.75</v>
      </c>
      <c r="NX145" s="163">
        <f t="shared" ca="1" si="524"/>
        <v>0.78142857142857147</v>
      </c>
      <c r="NY145" s="163">
        <f t="shared" ca="1" si="524"/>
        <v>0.82499999999999996</v>
      </c>
      <c r="NZ145" s="163">
        <f t="shared" ca="1" si="524"/>
        <v>0.875</v>
      </c>
      <c r="OA145" s="163">
        <f t="shared" ca="1" si="524"/>
        <v>0.9</v>
      </c>
      <c r="OB145" s="163">
        <f t="shared" ca="1" si="524"/>
        <v>0.9</v>
      </c>
      <c r="OC145" s="163">
        <f t="shared" ca="1" si="524"/>
        <v>0.75</v>
      </c>
      <c r="OD145" s="163">
        <f t="shared" ca="1" si="524"/>
        <v>0.78142857142857147</v>
      </c>
      <c r="OE145" s="163">
        <f t="shared" ca="1" si="524"/>
        <v>0.82499999999999996</v>
      </c>
      <c r="OF145" s="163">
        <f t="shared" ca="1" si="524"/>
        <v>0.875</v>
      </c>
      <c r="OG145" s="163">
        <f t="shared" ca="1" si="524"/>
        <v>0.9</v>
      </c>
      <c r="OH145" s="163">
        <f t="shared" ca="1" si="524"/>
        <v>0.9</v>
      </c>
      <c r="OI145" s="163">
        <f t="shared" ca="1" si="524"/>
        <v>0.75</v>
      </c>
      <c r="OJ145" s="163">
        <f t="shared" ca="1" si="524"/>
        <v>0.76904761904761909</v>
      </c>
      <c r="OK145" s="163">
        <f t="shared" ca="1" si="524"/>
        <v>0.82000000000000006</v>
      </c>
      <c r="OL145" s="163">
        <f t="shared" ca="1" si="524"/>
        <v>0.875</v>
      </c>
      <c r="OM145" s="163">
        <f t="shared" ca="1" si="524"/>
        <v>0.9</v>
      </c>
      <c r="ON145" s="163">
        <f t="shared" ca="1" si="524"/>
        <v>0.90000000000000013</v>
      </c>
      <c r="OO145" s="163">
        <f t="shared" ca="1" si="524"/>
        <v>0.75</v>
      </c>
      <c r="OP145" s="163">
        <f t="shared" ca="1" si="524"/>
        <v>0.76904761904761909</v>
      </c>
      <c r="OQ145" s="163">
        <f t="shared" ca="1" si="524"/>
        <v>0.82000000000000006</v>
      </c>
      <c r="OR145" s="163">
        <f t="shared" ca="1" si="524"/>
        <v>0.875</v>
      </c>
      <c r="OS145" s="163">
        <f t="shared" ca="1" si="524"/>
        <v>0.9</v>
      </c>
      <c r="OT145" s="163">
        <f t="shared" ca="1" si="524"/>
        <v>0.9</v>
      </c>
      <c r="OU145" s="163">
        <f t="shared" ca="1" si="504"/>
        <v>0.875</v>
      </c>
      <c r="OV145" s="161">
        <f t="shared" ca="1" si="325"/>
        <v>1</v>
      </c>
      <c r="OW145" s="161">
        <f t="shared" ca="1" si="326"/>
        <v>1</v>
      </c>
      <c r="OX145" s="161" t="str">
        <f t="shared" ca="1" si="327"/>
        <v>-</v>
      </c>
      <c r="OY145" s="193">
        <v>2</v>
      </c>
      <c r="OZ145" s="161" t="str">
        <f t="shared" ca="1" si="328"/>
        <v>-</v>
      </c>
      <c r="PA145" s="161" t="str">
        <f t="shared" ca="1" si="329"/>
        <v>-</v>
      </c>
      <c r="PB145" s="163">
        <f t="shared" ca="1" si="507"/>
        <v>0</v>
      </c>
      <c r="PC145" s="27">
        <v>0</v>
      </c>
    </row>
    <row r="146" spans="1:419" s="143" customFormat="1" hidden="1" outlineLevel="1">
      <c r="A146" s="121">
        <f t="shared" si="462"/>
        <v>141</v>
      </c>
      <c r="B146" s="121">
        <f t="shared" si="390"/>
        <v>13</v>
      </c>
      <c r="C146" s="143">
        <v>101</v>
      </c>
      <c r="D146" s="143" t="s">
        <v>884</v>
      </c>
      <c r="E146" s="143" t="b">
        <v>0</v>
      </c>
      <c r="F146" s="143" t="b">
        <v>0</v>
      </c>
      <c r="G146" s="143" t="b">
        <f t="shared" si="486"/>
        <v>0</v>
      </c>
      <c r="H146" s="139">
        <v>3</v>
      </c>
      <c r="I146" s="32">
        <v>1</v>
      </c>
      <c r="J146" s="139">
        <f t="shared" ca="1" si="523"/>
        <v>1</v>
      </c>
      <c r="K146" s="139">
        <f t="shared" ca="1" si="523"/>
        <v>1</v>
      </c>
      <c r="L146" s="139">
        <f t="shared" ca="1" si="523"/>
        <v>1</v>
      </c>
      <c r="M146" s="139">
        <f t="shared" ca="1" si="523"/>
        <v>1</v>
      </c>
      <c r="N146" s="139">
        <f t="shared" ca="1" si="523"/>
        <v>1</v>
      </c>
      <c r="O146" s="139">
        <f t="shared" ca="1" si="523"/>
        <v>1</v>
      </c>
      <c r="P146" s="139">
        <f t="shared" ca="1" si="523"/>
        <v>1</v>
      </c>
      <c r="Q146" s="139">
        <f t="shared" ca="1" si="523"/>
        <v>1</v>
      </c>
      <c r="R146" s="139">
        <f t="shared" ca="1" si="523"/>
        <v>2</v>
      </c>
      <c r="S146" s="139">
        <f t="shared" ca="1" si="523"/>
        <v>1</v>
      </c>
      <c r="T146" s="139">
        <f t="shared" ca="1" si="523"/>
        <v>1</v>
      </c>
      <c r="U146" s="139">
        <f t="shared" ca="1" si="523"/>
        <v>1</v>
      </c>
      <c r="V146" s="139">
        <f t="shared" ca="1" si="523"/>
        <v>1</v>
      </c>
      <c r="W146" s="139">
        <f t="shared" ca="1" si="523"/>
        <v>1</v>
      </c>
      <c r="X146" s="139">
        <f t="shared" ca="1" si="523"/>
        <v>2</v>
      </c>
      <c r="Y146" s="139">
        <f t="shared" ca="1" si="523"/>
        <v>1</v>
      </c>
      <c r="Z146" s="139">
        <f t="shared" ca="1" si="523"/>
        <v>1</v>
      </c>
      <c r="AA146" s="139">
        <f t="shared" ca="1" si="523"/>
        <v>1</v>
      </c>
      <c r="AB146" s="139">
        <f t="shared" ca="1" si="523"/>
        <v>1</v>
      </c>
      <c r="AC146" s="139">
        <f t="shared" ca="1" si="523"/>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"&amp;HO146/1,"")&amp;IF(MG146=50," 50 percentile prices","")&amp;IFERROR(" Min_sale_age_"&amp;IW146/1,"")&amp;IF($IY146=TRUE," Rot_constrained","")</f>
        <v>49667822592 SE CropgrazeFALSE Pasture0.85 (F33N11) Sup 45 Rot_constrained</v>
      </c>
      <c r="AF146" s="10" t="str">
        <f ca="1">IF(COUNTIF(AE$5:AE146,AE146)=1,"-","Dup")</f>
        <v>-</v>
      </c>
      <c r="AG146" s="10"/>
      <c r="AH146" s="162" t="b">
        <v>0</v>
      </c>
      <c r="AI146" s="162" t="b">
        <v>0</v>
      </c>
      <c r="AJ146" s="162" t="b">
        <v>0</v>
      </c>
      <c r="AK146" s="162" t="b">
        <v>0</v>
      </c>
      <c r="AL146" s="162" t="b">
        <v>0</v>
      </c>
      <c r="AM146" s="162" t="b">
        <v>1</v>
      </c>
      <c r="AN146" s="10"/>
      <c r="AO146" s="161" t="b">
        <f t="shared" si="506"/>
        <v>1</v>
      </c>
      <c r="AP146" s="161" t="str">
        <f t="shared" si="506"/>
        <v>-</v>
      </c>
      <c r="AQ146" s="161" t="str">
        <f t="shared" si="506"/>
        <v>-</v>
      </c>
      <c r="AR146" s="161" t="str">
        <f t="shared" si="506"/>
        <v>-</v>
      </c>
      <c r="AS146" s="161" t="b">
        <f t="shared" si="506"/>
        <v>1</v>
      </c>
      <c r="AT146" s="161" t="b">
        <f t="shared" si="506"/>
        <v>0</v>
      </c>
      <c r="AU146" s="161">
        <f t="shared" ca="1" si="297"/>
        <v>0</v>
      </c>
      <c r="AV146" s="161" t="b">
        <f t="shared" ca="1" si="495"/>
        <v>0</v>
      </c>
      <c r="AW146" s="161" t="b">
        <f t="shared" ca="1" si="495"/>
        <v>0</v>
      </c>
      <c r="AX146" s="161" t="str">
        <f t="shared" ca="1" si="495"/>
        <v>-</v>
      </c>
      <c r="AY146" s="161" t="str">
        <f t="shared" ca="1" si="495"/>
        <v>-</v>
      </c>
      <c r="AZ146" s="161" t="str">
        <f t="shared" ca="1" si="495"/>
        <v>-</v>
      </c>
      <c r="BA146" s="10"/>
      <c r="BB146" s="161" t="b">
        <f t="shared" si="299"/>
        <v>1</v>
      </c>
      <c r="BC146" s="163" t="b">
        <f t="shared" ca="1" si="522"/>
        <v>1</v>
      </c>
      <c r="BD146" s="163" t="b">
        <f t="shared" ca="1" si="522"/>
        <v>1</v>
      </c>
      <c r="BE146" s="162">
        <f t="shared" si="351"/>
        <v>3108</v>
      </c>
      <c r="BF146" s="163" t="str">
        <f t="shared" ca="1" si="522"/>
        <v>-</v>
      </c>
      <c r="BG146" s="163" t="str">
        <f t="shared" ca="1" si="522"/>
        <v>-</v>
      </c>
      <c r="BH146" s="163" t="str">
        <f t="shared" ca="1" si="522"/>
        <v>-</v>
      </c>
      <c r="BI146" s="163" t="str">
        <f t="shared" ca="1" si="522"/>
        <v>-</v>
      </c>
      <c r="BJ146" s="163" t="str">
        <f t="shared" ca="1" si="522"/>
        <v>-</v>
      </c>
      <c r="BK146" s="163">
        <f t="shared" ca="1" si="522"/>
        <v>1</v>
      </c>
      <c r="BL146" s="163">
        <f t="shared" ca="1" si="522"/>
        <v>1</v>
      </c>
      <c r="BM146" s="163" t="str">
        <f t="shared" ca="1" si="522"/>
        <v>-</v>
      </c>
      <c r="BN146" s="163" t="str">
        <f t="shared" ca="1" si="522"/>
        <v>-</v>
      </c>
      <c r="BO146" s="163" t="b">
        <f t="shared" ca="1" si="301"/>
        <v>0</v>
      </c>
      <c r="BP146" s="163" t="b">
        <f t="shared" ca="1" si="508"/>
        <v>0</v>
      </c>
      <c r="BQ146" s="163" t="b">
        <f t="shared" ca="1" si="508"/>
        <v>0</v>
      </c>
      <c r="BR146" s="163" t="b">
        <f t="shared" ca="1" si="508"/>
        <v>0</v>
      </c>
      <c r="BS146" s="163" t="b">
        <f t="shared" ca="1" si="508"/>
        <v>0</v>
      </c>
      <c r="BT146" s="163" t="b">
        <f t="shared" ca="1" si="508"/>
        <v>0</v>
      </c>
      <c r="BU146" s="163" t="b">
        <f t="shared" ca="1" si="508"/>
        <v>0</v>
      </c>
      <c r="BV146" s="163" t="b">
        <f t="shared" ca="1" si="508"/>
        <v>0</v>
      </c>
      <c r="BW146" s="163" t="b">
        <f t="shared" ca="1" si="508"/>
        <v>0</v>
      </c>
      <c r="BX146" s="163" t="str">
        <f t="shared" ca="1" si="512"/>
        <v>-</v>
      </c>
      <c r="BY146" s="163" t="str">
        <f t="shared" ca="1" si="500"/>
        <v>-</v>
      </c>
      <c r="BZ146" s="163" t="str">
        <f t="shared" ca="1" si="500"/>
        <v>-</v>
      </c>
      <c r="CA146" s="163" t="str">
        <f t="shared" ca="1" si="500"/>
        <v>-</v>
      </c>
      <c r="CB146" s="163" t="str">
        <f t="shared" ca="1" si="500"/>
        <v>-</v>
      </c>
      <c r="CC146" s="163" t="str">
        <f t="shared" ca="1" si="500"/>
        <v>-</v>
      </c>
      <c r="CD146" s="163" t="str">
        <f t="shared" ca="1" si="500"/>
        <v>-</v>
      </c>
      <c r="CE146" s="163" t="str">
        <f t="shared" ca="1" si="500"/>
        <v>-</v>
      </c>
      <c r="CF146" s="163" t="str">
        <f t="shared" ca="1" si="500"/>
        <v>-</v>
      </c>
      <c r="CG146" s="163" t="str">
        <f t="shared" ca="1" si="512"/>
        <v>-</v>
      </c>
      <c r="CH146" s="163" t="str">
        <f t="shared" ca="1" si="512"/>
        <v>-</v>
      </c>
      <c r="CI146" s="163" t="str">
        <f t="shared" ca="1" si="512"/>
        <v>-</v>
      </c>
      <c r="CJ146" s="163" t="str">
        <f t="shared" ca="1" si="512"/>
        <v>-</v>
      </c>
      <c r="CK146" s="163" t="str">
        <f t="shared" ca="1" si="512"/>
        <v>-</v>
      </c>
      <c r="CL146" s="163" t="str">
        <f t="shared" ca="1" si="512"/>
        <v>-</v>
      </c>
      <c r="CM146" s="163" t="str">
        <f t="shared" ca="1" si="512"/>
        <v>-</v>
      </c>
      <c r="CN146" s="163" t="str">
        <f t="shared" ca="1" si="512"/>
        <v>-</v>
      </c>
      <c r="CO146" s="163" t="str">
        <f t="shared" ca="1" si="512"/>
        <v>-</v>
      </c>
      <c r="CP146" s="163" t="str">
        <f t="shared" ca="1" si="512"/>
        <v>-</v>
      </c>
      <c r="CQ146" s="163" t="str">
        <f t="shared" ca="1" si="512"/>
        <v>-</v>
      </c>
      <c r="CR146" s="163" t="str">
        <f t="shared" ca="1" si="512"/>
        <v>-</v>
      </c>
      <c r="CS146" s="163" t="str">
        <f t="shared" ca="1" si="512"/>
        <v>-</v>
      </c>
      <c r="CT146" s="163" t="str">
        <f t="shared" ca="1" si="512"/>
        <v>-</v>
      </c>
      <c r="CU146" s="163" t="str">
        <f t="shared" ca="1" si="493"/>
        <v>-</v>
      </c>
      <c r="CV146" s="163" t="str">
        <f t="shared" ca="1" si="493"/>
        <v>-</v>
      </c>
      <c r="CW146" s="163" t="str">
        <f t="shared" ca="1" si="493"/>
        <v>-</v>
      </c>
      <c r="CX146" s="163" t="str">
        <f t="shared" ca="1" si="493"/>
        <v>-</v>
      </c>
      <c r="CY146" s="163" t="str">
        <f t="shared" ca="1" si="493"/>
        <v>-</v>
      </c>
      <c r="CZ146" s="163" t="str">
        <f t="shared" ca="1" si="493"/>
        <v>-</v>
      </c>
      <c r="DA146" s="163" t="str">
        <f t="shared" ca="1" si="493"/>
        <v>-</v>
      </c>
      <c r="DB146" s="163" t="str">
        <f t="shared" ca="1" si="493"/>
        <v>-</v>
      </c>
      <c r="DC146" s="163" t="str">
        <f t="shared" ca="1" si="512"/>
        <v>-</v>
      </c>
      <c r="DD146" s="163" t="str">
        <f t="shared" ca="1" si="501"/>
        <v>-</v>
      </c>
      <c r="DE146" s="163" t="str">
        <f t="shared" ca="1" si="501"/>
        <v>-</v>
      </c>
      <c r="DF146" s="163" t="str">
        <f t="shared" ca="1" si="501"/>
        <v>-</v>
      </c>
      <c r="DG146" s="163" t="str">
        <f t="shared" ca="1" si="501"/>
        <v>-</v>
      </c>
      <c r="DH146" s="163" t="str">
        <f t="shared" ca="1" si="501"/>
        <v>-</v>
      </c>
      <c r="DI146" s="163" t="str">
        <f t="shared" ca="1" si="501"/>
        <v>-</v>
      </c>
      <c r="DJ146" s="163" t="str">
        <f t="shared" ca="1" si="501"/>
        <v>-</v>
      </c>
      <c r="DK146" s="163" t="str">
        <f t="shared" ca="1" si="501"/>
        <v>-</v>
      </c>
      <c r="DL146" s="10"/>
      <c r="DM146" s="163" t="str">
        <f t="shared" ca="1" si="522"/>
        <v>-</v>
      </c>
      <c r="DN146" s="163" t="str">
        <f t="shared" ca="1" si="522"/>
        <v>-</v>
      </c>
      <c r="DO146" s="163" t="str">
        <f t="shared" ca="1" si="522"/>
        <v>-</v>
      </c>
      <c r="DP146" s="163" t="str">
        <f t="shared" ca="1" si="522"/>
        <v>-</v>
      </c>
      <c r="DQ146" s="163" t="str">
        <f t="shared" ca="1" si="522"/>
        <v>-</v>
      </c>
      <c r="DR146" s="163" t="str">
        <f t="shared" ca="1" si="522"/>
        <v>-</v>
      </c>
      <c r="DS146" s="163" t="str">
        <f t="shared" ca="1" si="522"/>
        <v>-</v>
      </c>
      <c r="DT146" s="163" t="str">
        <f t="shared" ca="1" si="522"/>
        <v>-</v>
      </c>
      <c r="DU146" s="163" t="str">
        <f t="shared" ca="1" si="522"/>
        <v>-</v>
      </c>
      <c r="DV146" s="163" t="str">
        <f t="shared" ca="1" si="522"/>
        <v>-</v>
      </c>
      <c r="DW146" s="163" t="str">
        <f t="shared" ca="1" si="522"/>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517"/>
        <v>-</v>
      </c>
      <c r="EJ146" s="163" t="str">
        <f t="shared" ca="1" si="517"/>
        <v>-</v>
      </c>
      <c r="EK146" s="163" t="str">
        <f t="shared" ca="1" si="517"/>
        <v>-</v>
      </c>
      <c r="EL146" s="163" t="str">
        <f t="shared" ca="1" si="517"/>
        <v>-</v>
      </c>
      <c r="EM146" s="163" t="str">
        <f t="shared" ca="1" si="517"/>
        <v>-</v>
      </c>
      <c r="EN146" s="163" t="str">
        <f t="shared" ca="1" si="517"/>
        <v>-</v>
      </c>
      <c r="EO146" s="163" t="str">
        <f t="shared" ca="1" si="517"/>
        <v>-</v>
      </c>
      <c r="EP146" s="163" t="str">
        <f t="shared" ca="1" si="517"/>
        <v>-</v>
      </c>
      <c r="EQ146" s="163">
        <f t="shared" ca="1" si="517"/>
        <v>1</v>
      </c>
      <c r="ER146" s="163">
        <f t="shared" ca="1" si="517"/>
        <v>1</v>
      </c>
      <c r="ES146" s="163">
        <f t="shared" ca="1" si="517"/>
        <v>0</v>
      </c>
      <c r="ET146" s="163" t="str">
        <f t="shared" ca="1" si="517"/>
        <v>-</v>
      </c>
      <c r="EU146" s="163" t="str">
        <f t="shared" ca="1" si="517"/>
        <v>-</v>
      </c>
      <c r="EV146" s="163" t="str">
        <f t="shared" ca="1" si="517"/>
        <v>-</v>
      </c>
      <c r="EW146" s="163" t="str">
        <f t="shared" ca="1" si="517"/>
        <v>-</v>
      </c>
      <c r="EX146" s="163" t="str">
        <f t="shared" ca="1" si="517"/>
        <v>-</v>
      </c>
      <c r="EY146" s="163" t="str">
        <f t="shared" ca="1" si="513"/>
        <v>-</v>
      </c>
      <c r="EZ146" s="163" t="str">
        <f t="shared" ca="1" si="513"/>
        <v>-</v>
      </c>
      <c r="FA146" s="163">
        <f t="shared" ca="1" si="513"/>
        <v>0</v>
      </c>
      <c r="FB146" s="163" t="str">
        <f t="shared" ca="1" si="513"/>
        <v>-</v>
      </c>
      <c r="FC146" s="163" t="str">
        <f t="shared" ca="1" si="513"/>
        <v>-</v>
      </c>
      <c r="FD146" s="163" t="str">
        <f t="shared" ca="1" si="513"/>
        <v>-</v>
      </c>
      <c r="FE146" s="163" t="str">
        <f t="shared" ca="1" si="513"/>
        <v>-</v>
      </c>
      <c r="FF146" s="163" t="str">
        <f t="shared" ca="1" si="513"/>
        <v>-</v>
      </c>
      <c r="FG146" s="163">
        <f t="shared" ca="1" si="513"/>
        <v>0</v>
      </c>
      <c r="FH146" s="163">
        <f t="shared" ca="1" si="513"/>
        <v>0</v>
      </c>
      <c r="FI146" s="163">
        <f t="shared" ca="1" si="513"/>
        <v>0</v>
      </c>
      <c r="FJ146" s="163">
        <f t="shared" ca="1" si="513"/>
        <v>0</v>
      </c>
      <c r="FK146" s="163">
        <f t="shared" ca="1" si="513"/>
        <v>0</v>
      </c>
      <c r="FL146" s="163">
        <f t="shared" ca="1" si="513"/>
        <v>0</v>
      </c>
      <c r="FM146" s="163">
        <f t="shared" ca="1" si="513"/>
        <v>0</v>
      </c>
      <c r="FN146" s="163" t="str">
        <f t="shared" ca="1" si="510"/>
        <v>-</v>
      </c>
      <c r="FO146" s="163" t="str">
        <f t="shared" ca="1" si="510"/>
        <v>-</v>
      </c>
      <c r="FP146" s="163" t="str">
        <f t="shared" ca="1" si="510"/>
        <v>-</v>
      </c>
      <c r="FQ146" s="163" t="str">
        <f t="shared" ca="1" si="510"/>
        <v>-</v>
      </c>
      <c r="FR146" s="163" t="str">
        <f t="shared" ca="1" si="510"/>
        <v>-</v>
      </c>
      <c r="FS146" s="163" t="str">
        <f t="shared" ca="1" si="510"/>
        <v>-</v>
      </c>
      <c r="FT146" s="163" t="str">
        <f t="shared" ca="1" si="510"/>
        <v>-</v>
      </c>
      <c r="FU146" s="163" t="str">
        <f t="shared" ca="1" si="510"/>
        <v>-</v>
      </c>
      <c r="FV146" s="163" t="str">
        <f t="shared" ca="1" si="510"/>
        <v>-</v>
      </c>
      <c r="FW146" s="163" t="str">
        <f t="shared" ca="1" si="510"/>
        <v>-</v>
      </c>
      <c r="FX146" s="163" t="str">
        <f t="shared" ca="1" si="510"/>
        <v>-</v>
      </c>
      <c r="FY146" s="10"/>
      <c r="FZ146" s="163">
        <f t="shared" ca="1" si="510"/>
        <v>1</v>
      </c>
      <c r="GA146" s="163" t="str">
        <f t="shared" ca="1" si="510"/>
        <v>-</v>
      </c>
      <c r="GB146" s="163" t="str">
        <f t="shared" ca="1" si="510"/>
        <v>-</v>
      </c>
      <c r="GC146" s="163" t="str">
        <f t="shared" ca="1" si="510"/>
        <v>-</v>
      </c>
      <c r="GD146" s="163" t="str">
        <f t="shared" ca="1" si="510"/>
        <v>-</v>
      </c>
      <c r="GE146" s="163" t="b">
        <f t="shared" ca="1" si="510"/>
        <v>0</v>
      </c>
      <c r="GF146" s="163" t="str">
        <f t="shared" ca="1" si="510"/>
        <v>-</v>
      </c>
      <c r="GG146" s="163">
        <f t="shared" ca="1" si="510"/>
        <v>0</v>
      </c>
      <c r="GH146" s="163" t="str">
        <f t="shared" ca="1" si="510"/>
        <v>-</v>
      </c>
      <c r="GI146" s="161" cm="1">
        <f t="array" aca="1" ref="GI146" ca="1">INDEX(i.rev,$K146,GI$15)</f>
        <v>1</v>
      </c>
      <c r="GJ146" s="163">
        <f t="shared" ca="1" si="497"/>
        <v>0</v>
      </c>
      <c r="GK146" s="163">
        <f t="shared" ca="1" si="497"/>
        <v>1</v>
      </c>
      <c r="GL146" s="163">
        <f t="shared" ca="1" si="497"/>
        <v>0</v>
      </c>
      <c r="GM146" s="163">
        <f t="shared" ca="1" si="497"/>
        <v>1</v>
      </c>
      <c r="GN146" s="163">
        <f t="shared" ca="1" si="497"/>
        <v>1</v>
      </c>
      <c r="GO146" s="163">
        <f t="shared" ca="1" si="497"/>
        <v>1</v>
      </c>
      <c r="GP146" s="163">
        <f t="shared" ca="1" si="497"/>
        <v>0</v>
      </c>
      <c r="GQ146" s="163">
        <f t="shared" ca="1" si="497"/>
        <v>0</v>
      </c>
      <c r="GR146" s="163">
        <f t="shared" ca="1" si="497"/>
        <v>0</v>
      </c>
      <c r="GS146" s="163">
        <f t="shared" ca="1" si="497"/>
        <v>0</v>
      </c>
      <c r="GT146" s="163">
        <f t="shared" ca="1" si="497"/>
        <v>0</v>
      </c>
      <c r="GU146" s="163">
        <f t="shared" ca="1" si="497"/>
        <v>0</v>
      </c>
      <c r="GV146" s="163">
        <f t="shared" ca="1" si="497"/>
        <v>0</v>
      </c>
      <c r="GW146" s="163">
        <f t="shared" ca="1" si="497"/>
        <v>0</v>
      </c>
      <c r="GX146" s="163">
        <f t="shared" ca="1" si="497"/>
        <v>0</v>
      </c>
      <c r="GY146" s="163">
        <f t="shared" ca="1" si="497"/>
        <v>0</v>
      </c>
      <c r="GZ146" s="161" cm="1">
        <f t="array" aca="1" ref="GZ146" ca="1">INDEX(i.rev,$K146,GZ$15)</f>
        <v>0</v>
      </c>
      <c r="HA146" s="163">
        <f t="shared" ca="1" si="395"/>
        <v>0</v>
      </c>
      <c r="HB146" s="161" cm="1">
        <f t="array" aca="1" ref="HB146" ca="1">INDEX(i.rev,$K146,HB$15)</f>
        <v>1</v>
      </c>
      <c r="HC146" s="163">
        <f t="shared" ca="1" si="518"/>
        <v>0</v>
      </c>
      <c r="HD146" s="163">
        <f t="shared" ca="1" si="518"/>
        <v>0</v>
      </c>
      <c r="HE146" s="163">
        <f t="shared" ca="1" si="518"/>
        <v>0</v>
      </c>
      <c r="HF146" s="163">
        <f t="shared" ca="1" si="518"/>
        <v>0</v>
      </c>
      <c r="HG146" s="163">
        <f t="shared" ca="1" si="518"/>
        <v>0</v>
      </c>
      <c r="HH146" s="163">
        <f t="shared" ca="1" si="518"/>
        <v>0</v>
      </c>
      <c r="HI146" s="163">
        <f t="shared" ca="1" si="518"/>
        <v>0</v>
      </c>
      <c r="HJ146" s="10">
        <f t="shared" ref="HJ146:HJ149" si="525">HJ145+0.15</f>
        <v>0.44999999999999996</v>
      </c>
      <c r="HK146" s="163" t="str">
        <f t="shared" ca="1" si="483"/>
        <v>-</v>
      </c>
      <c r="HL146" s="163" t="str">
        <f t="shared" ca="1" si="483"/>
        <v>-</v>
      </c>
      <c r="HM146" s="163" t="str">
        <f t="shared" ca="1" si="483"/>
        <v>-</v>
      </c>
      <c r="HN146" s="163" t="str">
        <f t="shared" ca="1" si="483"/>
        <v>-</v>
      </c>
      <c r="HO146" s="161">
        <f t="shared" si="502"/>
        <v>44.999999999999993</v>
      </c>
      <c r="HP146" s="161" t="b">
        <f t="shared" si="498"/>
        <v>0</v>
      </c>
      <c r="HQ146" s="161" t="b">
        <f t="shared" si="498"/>
        <v>0</v>
      </c>
      <c r="HR146" s="161" t="b">
        <f t="shared" si="498"/>
        <v>1</v>
      </c>
      <c r="HS146" s="163">
        <f t="shared" ca="1" si="518"/>
        <v>0</v>
      </c>
      <c r="HT146" s="161">
        <f t="shared" ca="1" si="311"/>
        <v>1</v>
      </c>
      <c r="HU146" s="161">
        <f t="shared" ca="1" si="311"/>
        <v>1</v>
      </c>
      <c r="HV146" s="163" t="str">
        <f t="shared" ca="1" si="515"/>
        <v>-</v>
      </c>
      <c r="HW146" s="163" t="str">
        <f t="shared" ca="1" si="515"/>
        <v>-</v>
      </c>
      <c r="HX146" s="163" t="str">
        <f t="shared" ca="1" si="515"/>
        <v>-</v>
      </c>
      <c r="HY146" s="163" t="str">
        <f t="shared" ca="1" si="515"/>
        <v>-</v>
      </c>
      <c r="HZ146" s="163" t="str">
        <f t="shared" ca="1" si="515"/>
        <v>-</v>
      </c>
      <c r="IA146" s="163" t="str">
        <f t="shared" ca="1" si="515"/>
        <v>-</v>
      </c>
      <c r="IB146" s="163" t="str">
        <f t="shared" ca="1" si="515"/>
        <v>-</v>
      </c>
      <c r="IC146" s="163" t="str">
        <f t="shared" ca="1" si="515"/>
        <v>-</v>
      </c>
      <c r="ID146" s="163" t="str">
        <f t="shared" ca="1" si="515"/>
        <v>-</v>
      </c>
      <c r="IE146" s="163" t="b">
        <f t="shared" ca="1" si="515"/>
        <v>1</v>
      </c>
      <c r="IF146" s="163" t="str">
        <f t="shared" ca="1" si="515"/>
        <v>-</v>
      </c>
      <c r="IG146" s="163" t="str">
        <f t="shared" ca="1" si="515"/>
        <v>-</v>
      </c>
      <c r="IH146" s="163" t="str">
        <f t="shared" ca="1" si="515"/>
        <v>-</v>
      </c>
      <c r="II146" s="163" t="b">
        <f t="shared" ca="1" si="515"/>
        <v>1</v>
      </c>
      <c r="IJ146" s="163">
        <f t="shared" ca="1" si="515"/>
        <v>0</v>
      </c>
      <c r="IK146" s="163" t="str">
        <f t="shared" ca="1" si="515"/>
        <v>-</v>
      </c>
      <c r="IL146" s="163" t="str">
        <f t="shared" ca="1" si="516"/>
        <v>-</v>
      </c>
      <c r="IM146" s="163" t="str">
        <f t="shared" ca="1" si="516"/>
        <v>-</v>
      </c>
      <c r="IN146" s="163" t="str">
        <f t="shared" ca="1" si="516"/>
        <v>-</v>
      </c>
      <c r="IO146" s="163" t="str">
        <f t="shared" ca="1" si="516"/>
        <v>-</v>
      </c>
      <c r="IP146" s="163">
        <f t="shared" ca="1" si="516"/>
        <v>0</v>
      </c>
      <c r="IQ146" s="163" t="str">
        <f t="shared" ca="1" si="516"/>
        <v>-</v>
      </c>
      <c r="IR146" s="163" t="str">
        <f t="shared" ca="1" si="516"/>
        <v>-</v>
      </c>
      <c r="IS146" s="163" t="str">
        <f t="shared" ca="1" si="516"/>
        <v>-</v>
      </c>
      <c r="IT146" s="163">
        <f t="shared" ca="1" si="516"/>
        <v>500</v>
      </c>
      <c r="IU146" s="163">
        <f t="shared" ca="1" si="516"/>
        <v>500</v>
      </c>
      <c r="IV146" s="163" t="str">
        <f t="shared" ca="1" si="516"/>
        <v>-</v>
      </c>
      <c r="IW146" s="163" t="str">
        <f t="shared" ca="1" si="516"/>
        <v>-</v>
      </c>
      <c r="IX146" s="163" t="str">
        <f t="shared" ca="1" si="516"/>
        <v>-</v>
      </c>
      <c r="IY146" s="187" t="b">
        <v>1</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316"/>
        <v>4.4999999999999998E-2</v>
      </c>
      <c r="MA146" s="161">
        <f t="shared" ca="1" si="317"/>
        <v>4.4999999999999998E-2</v>
      </c>
      <c r="MB146" s="163">
        <f t="shared" ca="1" si="507"/>
        <v>1</v>
      </c>
      <c r="MC146" s="163">
        <f t="shared" ca="1" si="507"/>
        <v>0</v>
      </c>
      <c r="MD146" s="163">
        <f t="shared" ca="1" si="507"/>
        <v>1</v>
      </c>
      <c r="ME146" s="163">
        <f t="shared" ca="1" si="507"/>
        <v>1</v>
      </c>
      <c r="MF146" s="163">
        <f t="shared" ca="1" si="507"/>
        <v>0</v>
      </c>
      <c r="MG146" s="163">
        <f t="shared" ca="1" si="507"/>
        <v>70</v>
      </c>
      <c r="MH146" s="163">
        <f t="shared" ca="1" si="507"/>
        <v>50</v>
      </c>
      <c r="MI146" s="163">
        <f t="shared" ca="1" si="507"/>
        <v>85</v>
      </c>
      <c r="MJ146" s="163">
        <f t="shared" ca="1" si="507"/>
        <v>50</v>
      </c>
      <c r="MK146" s="161">
        <f t="shared" ca="1" si="397"/>
        <v>1</v>
      </c>
      <c r="ML146" s="161">
        <f t="shared" ca="1" si="398"/>
        <v>1</v>
      </c>
      <c r="MM146" s="161">
        <f t="shared" ca="1" si="399"/>
        <v>1</v>
      </c>
      <c r="MN146" s="161">
        <f t="shared" ca="1" si="320"/>
        <v>1</v>
      </c>
      <c r="MO146" s="161">
        <f t="shared" ca="1" si="320"/>
        <v>1</v>
      </c>
      <c r="MP146" s="163">
        <f t="shared" ca="1" si="507"/>
        <v>1</v>
      </c>
      <c r="MQ146" s="10"/>
      <c r="MR146" s="163">
        <f t="shared" ca="1" si="507"/>
        <v>1</v>
      </c>
      <c r="MS146" s="161">
        <f t="shared" ca="1" si="321"/>
        <v>0.85</v>
      </c>
      <c r="MT146" s="163">
        <f t="shared" ca="1" si="507"/>
        <v>0.75</v>
      </c>
      <c r="MU146" s="163">
        <f t="shared" ca="1" si="507"/>
        <v>0.8</v>
      </c>
      <c r="MV146" s="163">
        <f t="shared" ca="1" si="505"/>
        <v>0.82499999999999996</v>
      </c>
      <c r="MW146" s="163">
        <f t="shared" ca="1" si="507"/>
        <v>0.875</v>
      </c>
      <c r="MX146" s="163">
        <f t="shared" ca="1" si="507"/>
        <v>0.9</v>
      </c>
      <c r="MY146" s="163">
        <f t="shared" ca="1" si="524"/>
        <v>0.75</v>
      </c>
      <c r="MZ146" s="163">
        <f t="shared" ca="1" si="524"/>
        <v>0.78142857142857147</v>
      </c>
      <c r="NA146" s="163">
        <f t="shared" ca="1" si="524"/>
        <v>0.82499999999999996</v>
      </c>
      <c r="NB146" s="163">
        <f t="shared" ca="1" si="524"/>
        <v>0.875</v>
      </c>
      <c r="NC146" s="163">
        <f t="shared" ca="1" si="524"/>
        <v>0.9</v>
      </c>
      <c r="ND146" s="163">
        <f t="shared" ca="1" si="524"/>
        <v>0.9</v>
      </c>
      <c r="NE146" s="163">
        <f t="shared" ca="1" si="524"/>
        <v>0.75</v>
      </c>
      <c r="NF146" s="163">
        <f t="shared" ca="1" si="524"/>
        <v>0.78142857142857147</v>
      </c>
      <c r="NG146" s="163">
        <f t="shared" ca="1" si="524"/>
        <v>0.82499999999999996</v>
      </c>
      <c r="NH146" s="163">
        <f t="shared" ca="1" si="524"/>
        <v>0.875</v>
      </c>
      <c r="NI146" s="163">
        <f t="shared" ca="1" si="524"/>
        <v>0.9</v>
      </c>
      <c r="NJ146" s="163">
        <f t="shared" ca="1" si="524"/>
        <v>0.9</v>
      </c>
      <c r="NK146" s="163">
        <f t="shared" ca="1" si="524"/>
        <v>0.75</v>
      </c>
      <c r="NL146" s="163">
        <f t="shared" ca="1" si="524"/>
        <v>0.78142857142857147</v>
      </c>
      <c r="NM146" s="163">
        <f t="shared" ca="1" si="524"/>
        <v>0.82499999999999996</v>
      </c>
      <c r="NN146" s="163">
        <f t="shared" ca="1" si="524"/>
        <v>0.875</v>
      </c>
      <c r="NO146" s="163">
        <f t="shared" ca="1" si="524"/>
        <v>0.9</v>
      </c>
      <c r="NP146" s="163">
        <f t="shared" ca="1" si="524"/>
        <v>0.9</v>
      </c>
      <c r="NQ146" s="163">
        <f t="shared" ca="1" si="524"/>
        <v>0.75</v>
      </c>
      <c r="NR146" s="163">
        <f t="shared" ca="1" si="524"/>
        <v>0.78142857142857147</v>
      </c>
      <c r="NS146" s="163">
        <f t="shared" ca="1" si="524"/>
        <v>0.82499999999999996</v>
      </c>
      <c r="NT146" s="163">
        <f t="shared" ca="1" si="524"/>
        <v>0.875</v>
      </c>
      <c r="NU146" s="163">
        <f t="shared" ca="1" si="524"/>
        <v>0.9</v>
      </c>
      <c r="NV146" s="163">
        <f t="shared" ca="1" si="524"/>
        <v>0.9</v>
      </c>
      <c r="NW146" s="163">
        <f t="shared" ca="1" si="524"/>
        <v>0.75</v>
      </c>
      <c r="NX146" s="163">
        <f t="shared" ca="1" si="524"/>
        <v>0.78142857142857147</v>
      </c>
      <c r="NY146" s="163">
        <f t="shared" ca="1" si="524"/>
        <v>0.82499999999999996</v>
      </c>
      <c r="NZ146" s="163">
        <f t="shared" ca="1" si="524"/>
        <v>0.875</v>
      </c>
      <c r="OA146" s="163">
        <f t="shared" ca="1" si="524"/>
        <v>0.9</v>
      </c>
      <c r="OB146" s="163">
        <f t="shared" ca="1" si="524"/>
        <v>0.9</v>
      </c>
      <c r="OC146" s="163">
        <f t="shared" ca="1" si="524"/>
        <v>0.75</v>
      </c>
      <c r="OD146" s="163">
        <f t="shared" ca="1" si="524"/>
        <v>0.78142857142857147</v>
      </c>
      <c r="OE146" s="163">
        <f t="shared" ca="1" si="524"/>
        <v>0.82499999999999996</v>
      </c>
      <c r="OF146" s="163">
        <f t="shared" ca="1" si="524"/>
        <v>0.875</v>
      </c>
      <c r="OG146" s="163">
        <f t="shared" ca="1" si="524"/>
        <v>0.9</v>
      </c>
      <c r="OH146" s="163">
        <f t="shared" ca="1" si="524"/>
        <v>0.9</v>
      </c>
      <c r="OI146" s="163">
        <f t="shared" ca="1" si="524"/>
        <v>0.75</v>
      </c>
      <c r="OJ146" s="163">
        <f t="shared" ca="1" si="524"/>
        <v>0.76904761904761909</v>
      </c>
      <c r="OK146" s="163">
        <f t="shared" ca="1" si="524"/>
        <v>0.82000000000000006</v>
      </c>
      <c r="OL146" s="163">
        <f t="shared" ca="1" si="524"/>
        <v>0.875</v>
      </c>
      <c r="OM146" s="163">
        <f t="shared" ca="1" si="524"/>
        <v>0.9</v>
      </c>
      <c r="ON146" s="163">
        <f t="shared" ca="1" si="524"/>
        <v>0.90000000000000013</v>
      </c>
      <c r="OO146" s="163">
        <f t="shared" ca="1" si="524"/>
        <v>0.75</v>
      </c>
      <c r="OP146" s="163">
        <f t="shared" ca="1" si="524"/>
        <v>0.76904761904761909</v>
      </c>
      <c r="OQ146" s="163">
        <f t="shared" ca="1" si="524"/>
        <v>0.82000000000000006</v>
      </c>
      <c r="OR146" s="163">
        <f t="shared" ca="1" si="524"/>
        <v>0.875</v>
      </c>
      <c r="OS146" s="163">
        <f t="shared" ca="1" si="524"/>
        <v>0.9</v>
      </c>
      <c r="OT146" s="163">
        <f t="shared" ca="1" si="524"/>
        <v>0.9</v>
      </c>
      <c r="OU146" s="163">
        <f t="shared" ca="1" si="504"/>
        <v>0.875</v>
      </c>
      <c r="OV146" s="161">
        <f t="shared" ca="1" si="325"/>
        <v>1</v>
      </c>
      <c r="OW146" s="161">
        <f t="shared" ca="1" si="326"/>
        <v>1</v>
      </c>
      <c r="OX146" s="161" t="str">
        <f t="shared" ca="1" si="327"/>
        <v>-</v>
      </c>
      <c r="OY146" s="193">
        <v>2</v>
      </c>
      <c r="OZ146" s="161" t="str">
        <f t="shared" ca="1" si="328"/>
        <v>-</v>
      </c>
      <c r="PA146" s="161" t="str">
        <f t="shared" ca="1" si="329"/>
        <v>-</v>
      </c>
      <c r="PB146" s="163">
        <f t="shared" ca="1" si="507"/>
        <v>0</v>
      </c>
      <c r="PC146" s="27">
        <v>0</v>
      </c>
    </row>
    <row r="147" spans="1:419" s="143" customFormat="1" hidden="1" outlineLevel="1">
      <c r="A147" s="121">
        <f t="shared" si="462"/>
        <v>142</v>
      </c>
      <c r="B147" s="121">
        <f t="shared" si="390"/>
        <v>13</v>
      </c>
      <c r="C147" s="143">
        <v>101</v>
      </c>
      <c r="D147" s="143" t="s">
        <v>884</v>
      </c>
      <c r="E147" s="143" t="b">
        <v>0</v>
      </c>
      <c r="F147" s="143" t="b">
        <v>0</v>
      </c>
      <c r="G147" s="143" t="b">
        <f t="shared" si="486"/>
        <v>0</v>
      </c>
      <c r="H147" s="139">
        <v>3</v>
      </c>
      <c r="I147" s="32">
        <v>1</v>
      </c>
      <c r="J147" s="139">
        <f t="shared" ca="1" si="523"/>
        <v>1</v>
      </c>
      <c r="K147" s="139">
        <f t="shared" ca="1" si="523"/>
        <v>1</v>
      </c>
      <c r="L147" s="139">
        <f t="shared" ca="1" si="523"/>
        <v>1</v>
      </c>
      <c r="M147" s="139">
        <f t="shared" ca="1" si="523"/>
        <v>1</v>
      </c>
      <c r="N147" s="139">
        <f t="shared" ca="1" si="523"/>
        <v>1</v>
      </c>
      <c r="O147" s="139">
        <f t="shared" ca="1" si="523"/>
        <v>1</v>
      </c>
      <c r="P147" s="139">
        <f t="shared" ca="1" si="523"/>
        <v>1</v>
      </c>
      <c r="Q147" s="139">
        <f t="shared" ca="1" si="523"/>
        <v>1</v>
      </c>
      <c r="R147" s="139">
        <f t="shared" ca="1" si="523"/>
        <v>2</v>
      </c>
      <c r="S147" s="139">
        <f t="shared" ca="1" si="523"/>
        <v>1</v>
      </c>
      <c r="T147" s="139">
        <f t="shared" ca="1" si="523"/>
        <v>1</v>
      </c>
      <c r="U147" s="139">
        <f t="shared" ca="1" si="523"/>
        <v>1</v>
      </c>
      <c r="V147" s="139">
        <f t="shared" ca="1" si="523"/>
        <v>1</v>
      </c>
      <c r="W147" s="139">
        <f t="shared" ca="1" si="523"/>
        <v>1</v>
      </c>
      <c r="X147" s="139">
        <f t="shared" ca="1" si="523"/>
        <v>2</v>
      </c>
      <c r="Y147" s="139">
        <f t="shared" ca="1" si="523"/>
        <v>1</v>
      </c>
      <c r="Z147" s="139">
        <f t="shared" ca="1" si="523"/>
        <v>1</v>
      </c>
      <c r="AA147" s="139">
        <f t="shared" ca="1" si="523"/>
        <v>1</v>
      </c>
      <c r="AB147" s="139">
        <f t="shared" ca="1" si="523"/>
        <v>1</v>
      </c>
      <c r="AC147" s="139">
        <f t="shared" ca="1" si="523"/>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"&amp;HO147/1,"")&amp;IF(MG147=50," 50 percentile prices","")&amp;IFERROR(" Min_sale_age_"&amp;IW147/1,"")&amp;IF($IY147=TRUE," Rot_constrained","")</f>
        <v>49668822592 SE CropgrazeFALSE Pasture0.85 (F33N11) Sup 60 Rot_constrained</v>
      </c>
      <c r="AF147" s="10" t="str">
        <f ca="1">IF(COUNTIF(AE$5:AE147,AE147)=1,"-","Dup")</f>
        <v>-</v>
      </c>
      <c r="AG147" s="10"/>
      <c r="AH147" s="162" t="b">
        <v>0</v>
      </c>
      <c r="AI147" s="162" t="b">
        <v>0</v>
      </c>
      <c r="AJ147" s="162" t="b">
        <v>0</v>
      </c>
      <c r="AK147" s="162" t="b">
        <v>0</v>
      </c>
      <c r="AL147" s="162" t="b">
        <v>0</v>
      </c>
      <c r="AM147" s="162" t="b">
        <v>1</v>
      </c>
      <c r="AN147" s="10"/>
      <c r="AO147" s="161" t="b">
        <f t="shared" si="506"/>
        <v>1</v>
      </c>
      <c r="AP147" s="161" t="str">
        <f t="shared" si="506"/>
        <v>-</v>
      </c>
      <c r="AQ147" s="161" t="str">
        <f t="shared" si="506"/>
        <v>-</v>
      </c>
      <c r="AR147" s="161" t="str">
        <f t="shared" si="506"/>
        <v>-</v>
      </c>
      <c r="AS147" s="161" t="b">
        <f t="shared" si="506"/>
        <v>1</v>
      </c>
      <c r="AT147" s="161" t="b">
        <f t="shared" si="506"/>
        <v>0</v>
      </c>
      <c r="AU147" s="161">
        <f t="shared" ca="1" si="297"/>
        <v>0</v>
      </c>
      <c r="AV147" s="161" t="b">
        <f t="shared" ca="1" si="495"/>
        <v>0</v>
      </c>
      <c r="AW147" s="161" t="b">
        <f t="shared" ca="1" si="495"/>
        <v>0</v>
      </c>
      <c r="AX147" s="161" t="str">
        <f t="shared" ca="1" si="495"/>
        <v>-</v>
      </c>
      <c r="AY147" s="161" t="str">
        <f t="shared" ca="1" si="495"/>
        <v>-</v>
      </c>
      <c r="AZ147" s="161" t="str">
        <f t="shared" ca="1" si="495"/>
        <v>-</v>
      </c>
      <c r="BA147" s="10"/>
      <c r="BB147" s="161" t="b">
        <f t="shared" si="299"/>
        <v>1</v>
      </c>
      <c r="BC147" s="163" t="b">
        <f t="shared" ca="1" si="522"/>
        <v>1</v>
      </c>
      <c r="BD147" s="163" t="b">
        <f t="shared" ca="1" si="522"/>
        <v>1</v>
      </c>
      <c r="BE147" s="162">
        <f t="shared" si="351"/>
        <v>3108</v>
      </c>
      <c r="BF147" s="163" t="str">
        <f t="shared" ca="1" si="522"/>
        <v>-</v>
      </c>
      <c r="BG147" s="163" t="str">
        <f t="shared" ca="1" si="522"/>
        <v>-</v>
      </c>
      <c r="BH147" s="163" t="str">
        <f t="shared" ca="1" si="522"/>
        <v>-</v>
      </c>
      <c r="BI147" s="163" t="str">
        <f t="shared" ca="1" si="522"/>
        <v>-</v>
      </c>
      <c r="BJ147" s="163" t="str">
        <f t="shared" ca="1" si="522"/>
        <v>-</v>
      </c>
      <c r="BK147" s="163">
        <f t="shared" ca="1" si="522"/>
        <v>1</v>
      </c>
      <c r="BL147" s="163">
        <f t="shared" ca="1" si="522"/>
        <v>1</v>
      </c>
      <c r="BM147" s="163" t="str">
        <f t="shared" ca="1" si="522"/>
        <v>-</v>
      </c>
      <c r="BN147" s="163" t="str">
        <f t="shared" ca="1" si="522"/>
        <v>-</v>
      </c>
      <c r="BO147" s="163" t="b">
        <f t="shared" ca="1" si="301"/>
        <v>0</v>
      </c>
      <c r="BP147" s="163" t="b">
        <f t="shared" ca="1" si="508"/>
        <v>0</v>
      </c>
      <c r="BQ147" s="163" t="b">
        <f t="shared" ca="1" si="508"/>
        <v>0</v>
      </c>
      <c r="BR147" s="163" t="b">
        <f t="shared" ca="1" si="508"/>
        <v>0</v>
      </c>
      <c r="BS147" s="163" t="b">
        <f t="shared" ca="1" si="508"/>
        <v>0</v>
      </c>
      <c r="BT147" s="163" t="b">
        <f t="shared" ca="1" si="508"/>
        <v>0</v>
      </c>
      <c r="BU147" s="163" t="b">
        <f t="shared" ca="1" si="508"/>
        <v>0</v>
      </c>
      <c r="BV147" s="163" t="b">
        <f t="shared" ca="1" si="508"/>
        <v>0</v>
      </c>
      <c r="BW147" s="163" t="b">
        <f t="shared" ca="1" si="508"/>
        <v>0</v>
      </c>
      <c r="BX147" s="163" t="str">
        <f t="shared" ca="1" si="512"/>
        <v>-</v>
      </c>
      <c r="BY147" s="163" t="str">
        <f t="shared" ca="1" si="500"/>
        <v>-</v>
      </c>
      <c r="BZ147" s="163" t="str">
        <f t="shared" ca="1" si="500"/>
        <v>-</v>
      </c>
      <c r="CA147" s="163" t="str">
        <f t="shared" ca="1" si="500"/>
        <v>-</v>
      </c>
      <c r="CB147" s="163" t="str">
        <f t="shared" ca="1" si="500"/>
        <v>-</v>
      </c>
      <c r="CC147" s="163" t="str">
        <f t="shared" ca="1" si="500"/>
        <v>-</v>
      </c>
      <c r="CD147" s="163" t="str">
        <f t="shared" ca="1" si="500"/>
        <v>-</v>
      </c>
      <c r="CE147" s="163" t="str">
        <f t="shared" ca="1" si="500"/>
        <v>-</v>
      </c>
      <c r="CF147" s="163" t="str">
        <f t="shared" ca="1" si="500"/>
        <v>-</v>
      </c>
      <c r="CG147" s="163" t="str">
        <f t="shared" ca="1" si="512"/>
        <v>-</v>
      </c>
      <c r="CH147" s="163" t="str">
        <f t="shared" ca="1" si="512"/>
        <v>-</v>
      </c>
      <c r="CI147" s="163" t="str">
        <f t="shared" ca="1" si="512"/>
        <v>-</v>
      </c>
      <c r="CJ147" s="163" t="str">
        <f t="shared" ca="1" si="512"/>
        <v>-</v>
      </c>
      <c r="CK147" s="163" t="str">
        <f t="shared" ca="1" si="512"/>
        <v>-</v>
      </c>
      <c r="CL147" s="163" t="str">
        <f t="shared" ca="1" si="512"/>
        <v>-</v>
      </c>
      <c r="CM147" s="163" t="str">
        <f t="shared" ca="1" si="512"/>
        <v>-</v>
      </c>
      <c r="CN147" s="163" t="str">
        <f t="shared" ca="1" si="512"/>
        <v>-</v>
      </c>
      <c r="CO147" s="163" t="str">
        <f t="shared" ca="1" si="512"/>
        <v>-</v>
      </c>
      <c r="CP147" s="163" t="str">
        <f t="shared" ca="1" si="512"/>
        <v>-</v>
      </c>
      <c r="CQ147" s="163" t="str">
        <f t="shared" ca="1" si="512"/>
        <v>-</v>
      </c>
      <c r="CR147" s="163" t="str">
        <f t="shared" ca="1" si="512"/>
        <v>-</v>
      </c>
      <c r="CS147" s="163" t="str">
        <f t="shared" ca="1" si="512"/>
        <v>-</v>
      </c>
      <c r="CT147" s="163" t="str">
        <f t="shared" ca="1" si="512"/>
        <v>-</v>
      </c>
      <c r="CU147" s="163" t="str">
        <f t="shared" ref="CU147:DB153" ca="1" si="526">OFFSET(CU$5,$B147,0)</f>
        <v>-</v>
      </c>
      <c r="CV147" s="163" t="str">
        <f t="shared" ca="1" si="526"/>
        <v>-</v>
      </c>
      <c r="CW147" s="163" t="str">
        <f t="shared" ca="1" si="526"/>
        <v>-</v>
      </c>
      <c r="CX147" s="163" t="str">
        <f t="shared" ca="1" si="526"/>
        <v>-</v>
      </c>
      <c r="CY147" s="163" t="str">
        <f t="shared" ca="1" si="526"/>
        <v>-</v>
      </c>
      <c r="CZ147" s="163" t="str">
        <f t="shared" ca="1" si="526"/>
        <v>-</v>
      </c>
      <c r="DA147" s="163" t="str">
        <f t="shared" ca="1" si="526"/>
        <v>-</v>
      </c>
      <c r="DB147" s="163" t="str">
        <f t="shared" ca="1" si="526"/>
        <v>-</v>
      </c>
      <c r="DC147" s="163" t="str">
        <f t="shared" ca="1" si="512"/>
        <v>-</v>
      </c>
      <c r="DD147" s="163" t="str">
        <f t="shared" ca="1" si="501"/>
        <v>-</v>
      </c>
      <c r="DE147" s="163" t="str">
        <f t="shared" ca="1" si="501"/>
        <v>-</v>
      </c>
      <c r="DF147" s="163" t="str">
        <f t="shared" ca="1" si="501"/>
        <v>-</v>
      </c>
      <c r="DG147" s="163" t="str">
        <f t="shared" ca="1" si="501"/>
        <v>-</v>
      </c>
      <c r="DH147" s="163" t="str">
        <f t="shared" ca="1" si="501"/>
        <v>-</v>
      </c>
      <c r="DI147" s="163" t="str">
        <f t="shared" ca="1" si="501"/>
        <v>-</v>
      </c>
      <c r="DJ147" s="163" t="str">
        <f t="shared" ca="1" si="501"/>
        <v>-</v>
      </c>
      <c r="DK147" s="163" t="str">
        <f t="shared" ca="1" si="501"/>
        <v>-</v>
      </c>
      <c r="DL147" s="10"/>
      <c r="DM147" s="163" t="str">
        <f t="shared" ca="1" si="522"/>
        <v>-</v>
      </c>
      <c r="DN147" s="163" t="str">
        <f t="shared" ca="1" si="522"/>
        <v>-</v>
      </c>
      <c r="DO147" s="163" t="str">
        <f t="shared" ca="1" si="522"/>
        <v>-</v>
      </c>
      <c r="DP147" s="163" t="str">
        <f t="shared" ca="1" si="522"/>
        <v>-</v>
      </c>
      <c r="DQ147" s="163" t="str">
        <f t="shared" ca="1" si="522"/>
        <v>-</v>
      </c>
      <c r="DR147" s="163" t="str">
        <f t="shared" ca="1" si="522"/>
        <v>-</v>
      </c>
      <c r="DS147" s="163" t="str">
        <f t="shared" ca="1" si="522"/>
        <v>-</v>
      </c>
      <c r="DT147" s="163" t="str">
        <f t="shared" ca="1" si="522"/>
        <v>-</v>
      </c>
      <c r="DU147" s="163" t="str">
        <f t="shared" ca="1" si="522"/>
        <v>-</v>
      </c>
      <c r="DV147" s="163" t="str">
        <f t="shared" ca="1" si="522"/>
        <v>-</v>
      </c>
      <c r="DW147" s="163" t="str">
        <f t="shared" ca="1" si="522"/>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517"/>
        <v>-</v>
      </c>
      <c r="EJ147" s="163" t="str">
        <f t="shared" ca="1" si="517"/>
        <v>-</v>
      </c>
      <c r="EK147" s="163" t="str">
        <f t="shared" ca="1" si="517"/>
        <v>-</v>
      </c>
      <c r="EL147" s="163" t="str">
        <f t="shared" ca="1" si="517"/>
        <v>-</v>
      </c>
      <c r="EM147" s="163" t="str">
        <f t="shared" ca="1" si="517"/>
        <v>-</v>
      </c>
      <c r="EN147" s="163" t="str">
        <f t="shared" ca="1" si="517"/>
        <v>-</v>
      </c>
      <c r="EO147" s="163" t="str">
        <f t="shared" ca="1" si="517"/>
        <v>-</v>
      </c>
      <c r="EP147" s="163" t="str">
        <f t="shared" ca="1" si="517"/>
        <v>-</v>
      </c>
      <c r="EQ147" s="163">
        <f t="shared" ca="1" si="517"/>
        <v>1</v>
      </c>
      <c r="ER147" s="163">
        <f t="shared" ca="1" si="517"/>
        <v>1</v>
      </c>
      <c r="ES147" s="163">
        <f t="shared" ca="1" si="517"/>
        <v>0</v>
      </c>
      <c r="ET147" s="163" t="str">
        <f t="shared" ca="1" si="517"/>
        <v>-</v>
      </c>
      <c r="EU147" s="163" t="str">
        <f t="shared" ca="1" si="517"/>
        <v>-</v>
      </c>
      <c r="EV147" s="163" t="str">
        <f t="shared" ca="1" si="517"/>
        <v>-</v>
      </c>
      <c r="EW147" s="163" t="str">
        <f t="shared" ca="1" si="517"/>
        <v>-</v>
      </c>
      <c r="EX147" s="163" t="str">
        <f t="shared" ca="1" si="517"/>
        <v>-</v>
      </c>
      <c r="EY147" s="163" t="str">
        <f t="shared" ca="1" si="513"/>
        <v>-</v>
      </c>
      <c r="EZ147" s="163" t="str">
        <f t="shared" ca="1" si="513"/>
        <v>-</v>
      </c>
      <c r="FA147" s="163">
        <f t="shared" ca="1" si="513"/>
        <v>0</v>
      </c>
      <c r="FB147" s="163" t="str">
        <f t="shared" ca="1" si="513"/>
        <v>-</v>
      </c>
      <c r="FC147" s="163" t="str">
        <f t="shared" ca="1" si="513"/>
        <v>-</v>
      </c>
      <c r="FD147" s="163" t="str">
        <f t="shared" ca="1" si="513"/>
        <v>-</v>
      </c>
      <c r="FE147" s="163" t="str">
        <f t="shared" ca="1" si="513"/>
        <v>-</v>
      </c>
      <c r="FF147" s="163" t="str">
        <f t="shared" ca="1" si="513"/>
        <v>-</v>
      </c>
      <c r="FG147" s="163">
        <f t="shared" ca="1" si="513"/>
        <v>0</v>
      </c>
      <c r="FH147" s="163">
        <f t="shared" ca="1" si="513"/>
        <v>0</v>
      </c>
      <c r="FI147" s="163">
        <f t="shared" ca="1" si="513"/>
        <v>0</v>
      </c>
      <c r="FJ147" s="163">
        <f t="shared" ca="1" si="513"/>
        <v>0</v>
      </c>
      <c r="FK147" s="163">
        <f t="shared" ca="1" si="513"/>
        <v>0</v>
      </c>
      <c r="FL147" s="163">
        <f t="shared" ca="1" si="513"/>
        <v>0</v>
      </c>
      <c r="FM147" s="163">
        <f t="shared" ca="1" si="513"/>
        <v>0</v>
      </c>
      <c r="FN147" s="163" t="str">
        <f t="shared" ca="1" si="510"/>
        <v>-</v>
      </c>
      <c r="FO147" s="163" t="str">
        <f t="shared" ca="1" si="510"/>
        <v>-</v>
      </c>
      <c r="FP147" s="163" t="str">
        <f t="shared" ca="1" si="510"/>
        <v>-</v>
      </c>
      <c r="FQ147" s="163" t="str">
        <f t="shared" ca="1" si="510"/>
        <v>-</v>
      </c>
      <c r="FR147" s="163" t="str">
        <f t="shared" ca="1" si="510"/>
        <v>-</v>
      </c>
      <c r="FS147" s="163" t="str">
        <f t="shared" ca="1" si="510"/>
        <v>-</v>
      </c>
      <c r="FT147" s="163" t="str">
        <f t="shared" ca="1" si="510"/>
        <v>-</v>
      </c>
      <c r="FU147" s="163" t="str">
        <f t="shared" ca="1" si="510"/>
        <v>-</v>
      </c>
      <c r="FV147" s="163" t="str">
        <f t="shared" ca="1" si="510"/>
        <v>-</v>
      </c>
      <c r="FW147" s="163" t="str">
        <f t="shared" ca="1" si="510"/>
        <v>-</v>
      </c>
      <c r="FX147" s="163" t="str">
        <f t="shared" ca="1" si="510"/>
        <v>-</v>
      </c>
      <c r="FY147" s="10"/>
      <c r="FZ147" s="163">
        <f t="shared" ca="1" si="510"/>
        <v>1</v>
      </c>
      <c r="GA147" s="163" t="str">
        <f t="shared" ca="1" si="510"/>
        <v>-</v>
      </c>
      <c r="GB147" s="163" t="str">
        <f t="shared" ca="1" si="510"/>
        <v>-</v>
      </c>
      <c r="GC147" s="163" t="str">
        <f t="shared" ca="1" si="510"/>
        <v>-</v>
      </c>
      <c r="GD147" s="163" t="str">
        <f t="shared" ca="1" si="510"/>
        <v>-</v>
      </c>
      <c r="GE147" s="163" t="b">
        <f t="shared" ca="1" si="510"/>
        <v>0</v>
      </c>
      <c r="GF147" s="163" t="str">
        <f t="shared" ca="1" si="510"/>
        <v>-</v>
      </c>
      <c r="GG147" s="163">
        <f t="shared" ca="1" si="510"/>
        <v>0</v>
      </c>
      <c r="GH147" s="163" t="str">
        <f t="shared" ca="1" si="510"/>
        <v>-</v>
      </c>
      <c r="GI147" s="161" cm="1">
        <f t="array" aca="1" ref="GI147" ca="1">INDEX(i.rev,$K147,GI$15)</f>
        <v>1</v>
      </c>
      <c r="GJ147" s="163">
        <f t="shared" ca="1" si="497"/>
        <v>0</v>
      </c>
      <c r="GK147" s="163">
        <f t="shared" ca="1" si="497"/>
        <v>1</v>
      </c>
      <c r="GL147" s="163">
        <f t="shared" ca="1" si="497"/>
        <v>0</v>
      </c>
      <c r="GM147" s="163">
        <f t="shared" ca="1" si="497"/>
        <v>1</v>
      </c>
      <c r="GN147" s="163">
        <f t="shared" ca="1" si="497"/>
        <v>1</v>
      </c>
      <c r="GO147" s="163">
        <f t="shared" ca="1" si="497"/>
        <v>1</v>
      </c>
      <c r="GP147" s="163">
        <f t="shared" ca="1" si="497"/>
        <v>0</v>
      </c>
      <c r="GQ147" s="163">
        <f t="shared" ca="1" si="497"/>
        <v>0</v>
      </c>
      <c r="GR147" s="163">
        <f t="shared" ca="1" si="497"/>
        <v>0</v>
      </c>
      <c r="GS147" s="163">
        <f t="shared" ca="1" si="497"/>
        <v>0</v>
      </c>
      <c r="GT147" s="163">
        <f t="shared" ca="1" si="497"/>
        <v>0</v>
      </c>
      <c r="GU147" s="163">
        <f t="shared" ca="1" si="497"/>
        <v>0</v>
      </c>
      <c r="GV147" s="163">
        <f t="shared" ca="1" si="497"/>
        <v>0</v>
      </c>
      <c r="GW147" s="163">
        <f t="shared" ca="1" si="497"/>
        <v>0</v>
      </c>
      <c r="GX147" s="163">
        <f t="shared" ca="1" si="497"/>
        <v>0</v>
      </c>
      <c r="GY147" s="163">
        <f t="shared" ref="GY147" ca="1" si="527">OFFSET(GY$5,$B147,0)</f>
        <v>0</v>
      </c>
      <c r="GZ147" s="161" cm="1">
        <f t="array" aca="1" ref="GZ147" ca="1">INDEX(i.rev,$K147,GZ$15)</f>
        <v>0</v>
      </c>
      <c r="HA147" s="163">
        <f t="shared" ca="1" si="395"/>
        <v>0</v>
      </c>
      <c r="HB147" s="161" cm="1">
        <f t="array" aca="1" ref="HB147" ca="1">INDEX(i.rev,$K147,HB$15)</f>
        <v>1</v>
      </c>
      <c r="HC147" s="163">
        <f t="shared" ca="1" si="518"/>
        <v>0</v>
      </c>
      <c r="HD147" s="163">
        <f t="shared" ca="1" si="518"/>
        <v>0</v>
      </c>
      <c r="HE147" s="163">
        <f t="shared" ca="1" si="518"/>
        <v>0</v>
      </c>
      <c r="HF147" s="163">
        <f t="shared" ca="1" si="518"/>
        <v>0</v>
      </c>
      <c r="HG147" s="163">
        <f t="shared" ca="1" si="518"/>
        <v>0</v>
      </c>
      <c r="HH147" s="163">
        <f t="shared" ca="1" si="518"/>
        <v>0</v>
      </c>
      <c r="HI147" s="163">
        <f t="shared" ca="1" si="518"/>
        <v>0</v>
      </c>
      <c r="HJ147" s="10">
        <f t="shared" si="525"/>
        <v>0.6</v>
      </c>
      <c r="HK147" s="163" t="str">
        <f t="shared" ca="1" si="483"/>
        <v>-</v>
      </c>
      <c r="HL147" s="163" t="str">
        <f t="shared" ca="1" si="483"/>
        <v>-</v>
      </c>
      <c r="HM147" s="163" t="str">
        <f t="shared" ca="1" si="483"/>
        <v>-</v>
      </c>
      <c r="HN147" s="163" t="str">
        <f t="shared" ca="1" si="483"/>
        <v>-</v>
      </c>
      <c r="HO147" s="161">
        <f t="shared" si="502"/>
        <v>60</v>
      </c>
      <c r="HP147" s="161" t="b">
        <f t="shared" si="498"/>
        <v>0</v>
      </c>
      <c r="HQ147" s="161" t="b">
        <f t="shared" si="498"/>
        <v>0</v>
      </c>
      <c r="HR147" s="161" t="b">
        <f t="shared" si="498"/>
        <v>1</v>
      </c>
      <c r="HS147" s="163">
        <f t="shared" ca="1" si="518"/>
        <v>0</v>
      </c>
      <c r="HT147" s="161">
        <f t="shared" ca="1" si="311"/>
        <v>1</v>
      </c>
      <c r="HU147" s="161">
        <f t="shared" ca="1" si="311"/>
        <v>1</v>
      </c>
      <c r="HV147" s="163" t="str">
        <f t="shared" ca="1" si="515"/>
        <v>-</v>
      </c>
      <c r="HW147" s="163" t="str">
        <f t="shared" ca="1" si="515"/>
        <v>-</v>
      </c>
      <c r="HX147" s="163" t="str">
        <f t="shared" ca="1" si="515"/>
        <v>-</v>
      </c>
      <c r="HY147" s="163" t="str">
        <f t="shared" ca="1" si="515"/>
        <v>-</v>
      </c>
      <c r="HZ147" s="163" t="str">
        <f t="shared" ca="1" si="515"/>
        <v>-</v>
      </c>
      <c r="IA147" s="163" t="str">
        <f t="shared" ca="1" si="515"/>
        <v>-</v>
      </c>
      <c r="IB147" s="163" t="str">
        <f t="shared" ca="1" si="515"/>
        <v>-</v>
      </c>
      <c r="IC147" s="163" t="str">
        <f t="shared" ca="1" si="515"/>
        <v>-</v>
      </c>
      <c r="ID147" s="163" t="str">
        <f t="shared" ca="1" si="515"/>
        <v>-</v>
      </c>
      <c r="IE147" s="163" t="b">
        <f t="shared" ca="1" si="515"/>
        <v>1</v>
      </c>
      <c r="IF147" s="163" t="str">
        <f t="shared" ca="1" si="515"/>
        <v>-</v>
      </c>
      <c r="IG147" s="163" t="str">
        <f t="shared" ca="1" si="515"/>
        <v>-</v>
      </c>
      <c r="IH147" s="163" t="str">
        <f t="shared" ca="1" si="515"/>
        <v>-</v>
      </c>
      <c r="II147" s="163" t="b">
        <f t="shared" ca="1" si="515"/>
        <v>1</v>
      </c>
      <c r="IJ147" s="163">
        <f t="shared" ca="1" si="515"/>
        <v>0</v>
      </c>
      <c r="IK147" s="163" t="str">
        <f t="shared" ca="1" si="515"/>
        <v>-</v>
      </c>
      <c r="IL147" s="163" t="str">
        <f t="shared" ca="1" si="516"/>
        <v>-</v>
      </c>
      <c r="IM147" s="163" t="str">
        <f t="shared" ca="1" si="516"/>
        <v>-</v>
      </c>
      <c r="IN147" s="163" t="str">
        <f t="shared" ca="1" si="516"/>
        <v>-</v>
      </c>
      <c r="IO147" s="163" t="str">
        <f t="shared" ca="1" si="516"/>
        <v>-</v>
      </c>
      <c r="IP147" s="163">
        <f t="shared" ca="1" si="516"/>
        <v>0</v>
      </c>
      <c r="IQ147" s="163" t="str">
        <f t="shared" ca="1" si="516"/>
        <v>-</v>
      </c>
      <c r="IR147" s="163" t="str">
        <f t="shared" ca="1" si="516"/>
        <v>-</v>
      </c>
      <c r="IS147" s="163" t="str">
        <f t="shared" ca="1" si="516"/>
        <v>-</v>
      </c>
      <c r="IT147" s="163">
        <f t="shared" ca="1" si="516"/>
        <v>500</v>
      </c>
      <c r="IU147" s="163">
        <f t="shared" ca="1" si="516"/>
        <v>500</v>
      </c>
      <c r="IV147" s="163" t="str">
        <f t="shared" ca="1" si="516"/>
        <v>-</v>
      </c>
      <c r="IW147" s="163" t="str">
        <f t="shared" ca="1" si="516"/>
        <v>-</v>
      </c>
      <c r="IX147" s="163" t="str">
        <f t="shared" ca="1" si="516"/>
        <v>-</v>
      </c>
      <c r="IY147" s="187" t="b">
        <v>1</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316"/>
        <v>4.4999999999999998E-2</v>
      </c>
      <c r="MA147" s="161">
        <f t="shared" ca="1" si="317"/>
        <v>4.4999999999999998E-2</v>
      </c>
      <c r="MB147" s="163">
        <f t="shared" ca="1" si="507"/>
        <v>1</v>
      </c>
      <c r="MC147" s="163">
        <f t="shared" ca="1" si="507"/>
        <v>0</v>
      </c>
      <c r="MD147" s="163">
        <f t="shared" ca="1" si="507"/>
        <v>1</v>
      </c>
      <c r="ME147" s="163">
        <f t="shared" ca="1" si="507"/>
        <v>1</v>
      </c>
      <c r="MF147" s="163">
        <f t="shared" ca="1" si="507"/>
        <v>0</v>
      </c>
      <c r="MG147" s="163">
        <f t="shared" ca="1" si="507"/>
        <v>70</v>
      </c>
      <c r="MH147" s="163">
        <f t="shared" ca="1" si="507"/>
        <v>50</v>
      </c>
      <c r="MI147" s="163">
        <f t="shared" ca="1" si="507"/>
        <v>85</v>
      </c>
      <c r="MJ147" s="163">
        <f t="shared" ca="1" si="507"/>
        <v>50</v>
      </c>
      <c r="MK147" s="161">
        <f t="shared" ca="1" si="397"/>
        <v>1</v>
      </c>
      <c r="ML147" s="161">
        <f t="shared" ca="1" si="398"/>
        <v>1</v>
      </c>
      <c r="MM147" s="161">
        <f t="shared" ca="1" si="399"/>
        <v>1</v>
      </c>
      <c r="MN147" s="161">
        <f t="shared" ca="1" si="320"/>
        <v>1</v>
      </c>
      <c r="MO147" s="161">
        <f t="shared" ca="1" si="320"/>
        <v>1</v>
      </c>
      <c r="MP147" s="163">
        <f t="shared" ca="1" si="507"/>
        <v>1</v>
      </c>
      <c r="MQ147" s="10"/>
      <c r="MR147" s="163">
        <f t="shared" ca="1" si="507"/>
        <v>1</v>
      </c>
      <c r="MS147" s="161">
        <f t="shared" ca="1" si="321"/>
        <v>0.85</v>
      </c>
      <c r="MT147" s="163">
        <f t="shared" ca="1" si="507"/>
        <v>0.75</v>
      </c>
      <c r="MU147" s="163">
        <f t="shared" ca="1" si="507"/>
        <v>0.8</v>
      </c>
      <c r="MV147" s="163">
        <f t="shared" ca="1" si="505"/>
        <v>0.82499999999999996</v>
      </c>
      <c r="MW147" s="163">
        <f t="shared" ca="1" si="507"/>
        <v>0.875</v>
      </c>
      <c r="MX147" s="163">
        <f t="shared" ca="1" si="507"/>
        <v>0.9</v>
      </c>
      <c r="MY147" s="163">
        <f t="shared" ca="1" si="524"/>
        <v>0.75</v>
      </c>
      <c r="MZ147" s="163">
        <f t="shared" ca="1" si="524"/>
        <v>0.78142857142857147</v>
      </c>
      <c r="NA147" s="163">
        <f t="shared" ca="1" si="524"/>
        <v>0.82499999999999996</v>
      </c>
      <c r="NB147" s="163">
        <f t="shared" ca="1" si="524"/>
        <v>0.875</v>
      </c>
      <c r="NC147" s="163">
        <f t="shared" ca="1" si="524"/>
        <v>0.9</v>
      </c>
      <c r="ND147" s="163">
        <f t="shared" ca="1" si="524"/>
        <v>0.9</v>
      </c>
      <c r="NE147" s="163">
        <f t="shared" ca="1" si="524"/>
        <v>0.75</v>
      </c>
      <c r="NF147" s="163">
        <f t="shared" ca="1" si="524"/>
        <v>0.78142857142857147</v>
      </c>
      <c r="NG147" s="163">
        <f t="shared" ca="1" si="524"/>
        <v>0.82499999999999996</v>
      </c>
      <c r="NH147" s="163">
        <f t="shared" ca="1" si="524"/>
        <v>0.875</v>
      </c>
      <c r="NI147" s="163">
        <f t="shared" ca="1" si="524"/>
        <v>0.9</v>
      </c>
      <c r="NJ147" s="163">
        <f t="shared" ca="1" si="524"/>
        <v>0.9</v>
      </c>
      <c r="NK147" s="163">
        <f t="shared" ca="1" si="524"/>
        <v>0.75</v>
      </c>
      <c r="NL147" s="163">
        <f t="shared" ca="1" si="524"/>
        <v>0.78142857142857147</v>
      </c>
      <c r="NM147" s="163">
        <f t="shared" ca="1" si="524"/>
        <v>0.82499999999999996</v>
      </c>
      <c r="NN147" s="163">
        <f t="shared" ca="1" si="524"/>
        <v>0.875</v>
      </c>
      <c r="NO147" s="163">
        <f t="shared" ca="1" si="524"/>
        <v>0.9</v>
      </c>
      <c r="NP147" s="163">
        <f t="shared" ca="1" si="524"/>
        <v>0.9</v>
      </c>
      <c r="NQ147" s="163">
        <f t="shared" ca="1" si="524"/>
        <v>0.75</v>
      </c>
      <c r="NR147" s="163">
        <f t="shared" ca="1" si="524"/>
        <v>0.78142857142857147</v>
      </c>
      <c r="NS147" s="163">
        <f t="shared" ca="1" si="524"/>
        <v>0.82499999999999996</v>
      </c>
      <c r="NT147" s="163">
        <f t="shared" ca="1" si="524"/>
        <v>0.875</v>
      </c>
      <c r="NU147" s="163">
        <f t="shared" ca="1" si="524"/>
        <v>0.9</v>
      </c>
      <c r="NV147" s="163">
        <f t="shared" ca="1" si="524"/>
        <v>0.9</v>
      </c>
      <c r="NW147" s="163">
        <f t="shared" ca="1" si="524"/>
        <v>0.75</v>
      </c>
      <c r="NX147" s="163">
        <f t="shared" ca="1" si="524"/>
        <v>0.78142857142857147</v>
      </c>
      <c r="NY147" s="163">
        <f t="shared" ca="1" si="524"/>
        <v>0.82499999999999996</v>
      </c>
      <c r="NZ147" s="163">
        <f t="shared" ca="1" si="524"/>
        <v>0.875</v>
      </c>
      <c r="OA147" s="163">
        <f t="shared" ca="1" si="524"/>
        <v>0.9</v>
      </c>
      <c r="OB147" s="163">
        <f t="shared" ca="1" si="524"/>
        <v>0.9</v>
      </c>
      <c r="OC147" s="163">
        <f t="shared" ca="1" si="524"/>
        <v>0.75</v>
      </c>
      <c r="OD147" s="163">
        <f t="shared" ca="1" si="524"/>
        <v>0.78142857142857147</v>
      </c>
      <c r="OE147" s="163">
        <f t="shared" ca="1" si="524"/>
        <v>0.82499999999999996</v>
      </c>
      <c r="OF147" s="163">
        <f t="shared" ca="1" si="524"/>
        <v>0.875</v>
      </c>
      <c r="OG147" s="163">
        <f t="shared" ca="1" si="524"/>
        <v>0.9</v>
      </c>
      <c r="OH147" s="163">
        <f t="shared" ca="1" si="524"/>
        <v>0.9</v>
      </c>
      <c r="OI147" s="163">
        <f t="shared" ca="1" si="524"/>
        <v>0.75</v>
      </c>
      <c r="OJ147" s="163">
        <f t="shared" ca="1" si="524"/>
        <v>0.76904761904761909</v>
      </c>
      <c r="OK147" s="163">
        <f t="shared" ca="1" si="524"/>
        <v>0.82000000000000006</v>
      </c>
      <c r="OL147" s="163">
        <f t="shared" ca="1" si="524"/>
        <v>0.875</v>
      </c>
      <c r="OM147" s="163">
        <f t="shared" ca="1" si="524"/>
        <v>0.9</v>
      </c>
      <c r="ON147" s="163">
        <f t="shared" ca="1" si="524"/>
        <v>0.90000000000000013</v>
      </c>
      <c r="OO147" s="163">
        <f t="shared" ca="1" si="524"/>
        <v>0.75</v>
      </c>
      <c r="OP147" s="163">
        <f t="shared" ca="1" si="524"/>
        <v>0.76904761904761909</v>
      </c>
      <c r="OQ147" s="163">
        <f t="shared" ca="1" si="524"/>
        <v>0.82000000000000006</v>
      </c>
      <c r="OR147" s="163">
        <f t="shared" ca="1" si="524"/>
        <v>0.875</v>
      </c>
      <c r="OS147" s="163">
        <f t="shared" ca="1" si="524"/>
        <v>0.9</v>
      </c>
      <c r="OT147" s="163">
        <f t="shared" ca="1" si="524"/>
        <v>0.9</v>
      </c>
      <c r="OU147" s="163">
        <f t="shared" ca="1" si="504"/>
        <v>0.875</v>
      </c>
      <c r="OV147" s="161">
        <f t="shared" ca="1" si="325"/>
        <v>1</v>
      </c>
      <c r="OW147" s="161">
        <f t="shared" ca="1" si="326"/>
        <v>1</v>
      </c>
      <c r="OX147" s="161" t="str">
        <f t="shared" ca="1" si="327"/>
        <v>-</v>
      </c>
      <c r="OY147" s="193">
        <v>2</v>
      </c>
      <c r="OZ147" s="161" t="str">
        <f t="shared" ca="1" si="328"/>
        <v>-</v>
      </c>
      <c r="PA147" s="161" t="str">
        <f t="shared" ca="1" si="329"/>
        <v>-</v>
      </c>
      <c r="PB147" s="163">
        <f t="shared" ca="1" si="507"/>
        <v>0</v>
      </c>
      <c r="PC147" s="27">
        <v>0</v>
      </c>
    </row>
    <row r="148" spans="1:419" s="143" customFormat="1" hidden="1" outlineLevel="1">
      <c r="A148" s="121">
        <f t="shared" si="462"/>
        <v>143</v>
      </c>
      <c r="B148" s="121">
        <f t="shared" si="390"/>
        <v>13</v>
      </c>
      <c r="C148" s="143">
        <v>101</v>
      </c>
      <c r="D148" s="143" t="s">
        <v>884</v>
      </c>
      <c r="E148" s="143" t="b">
        <v>0</v>
      </c>
      <c r="F148" s="143" t="b">
        <v>0</v>
      </c>
      <c r="G148" s="143" t="b">
        <f t="shared" si="486"/>
        <v>0</v>
      </c>
      <c r="H148" s="139">
        <v>3</v>
      </c>
      <c r="I148" s="32">
        <v>1</v>
      </c>
      <c r="J148" s="139">
        <f t="shared" ca="1" si="523"/>
        <v>1</v>
      </c>
      <c r="K148" s="139">
        <f t="shared" ca="1" si="523"/>
        <v>1</v>
      </c>
      <c r="L148" s="139">
        <f t="shared" ca="1" si="523"/>
        <v>1</v>
      </c>
      <c r="M148" s="139">
        <f t="shared" ca="1" si="523"/>
        <v>1</v>
      </c>
      <c r="N148" s="139">
        <f t="shared" ca="1" si="523"/>
        <v>1</v>
      </c>
      <c r="O148" s="139">
        <f t="shared" ca="1" si="523"/>
        <v>1</v>
      </c>
      <c r="P148" s="139">
        <f t="shared" ca="1" si="523"/>
        <v>1</v>
      </c>
      <c r="Q148" s="139">
        <f t="shared" ca="1" si="523"/>
        <v>1</v>
      </c>
      <c r="R148" s="139">
        <f t="shared" ca="1" si="523"/>
        <v>2</v>
      </c>
      <c r="S148" s="139">
        <f t="shared" ca="1" si="523"/>
        <v>1</v>
      </c>
      <c r="T148" s="139">
        <f t="shared" ca="1" si="523"/>
        <v>1</v>
      </c>
      <c r="U148" s="139">
        <f t="shared" ca="1" si="523"/>
        <v>1</v>
      </c>
      <c r="V148" s="139">
        <f t="shared" ca="1" si="523"/>
        <v>1</v>
      </c>
      <c r="W148" s="139">
        <f t="shared" ca="1" si="523"/>
        <v>1</v>
      </c>
      <c r="X148" s="139">
        <f t="shared" ca="1" si="523"/>
        <v>2</v>
      </c>
      <c r="Y148" s="139">
        <f t="shared" ca="1" si="523"/>
        <v>1</v>
      </c>
      <c r="Z148" s="139">
        <f t="shared" ca="1" si="523"/>
        <v>1</v>
      </c>
      <c r="AA148" s="139">
        <f t="shared" ca="1" si="523"/>
        <v>1</v>
      </c>
      <c r="AB148" s="139">
        <f t="shared" ca="1" si="523"/>
        <v>1</v>
      </c>
      <c r="AC148" s="139">
        <f t="shared" ca="1" si="52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"&amp;HO148/1,"")&amp;IF(MG148=50," 50 percentile prices","")&amp;IFERROR(" Min_sale_age_"&amp;IW148/1,"")&amp;IF($IY148=TRUE," Rot_constrained","")</f>
        <v>49669822592 SE CropgrazeFALSE Pasture0.85 (F33N11) Sup 75 Rot_constrained</v>
      </c>
      <c r="AF148" s="10" t="str">
        <f ca="1">IF(COUNTIF(AE$5:AE148,AE148)=1,"-","Dup")</f>
        <v>-</v>
      </c>
      <c r="AG148" s="10"/>
      <c r="AH148" s="162" t="b">
        <v>0</v>
      </c>
      <c r="AI148" s="162" t="b">
        <v>0</v>
      </c>
      <c r="AJ148" s="162" t="b">
        <v>0</v>
      </c>
      <c r="AK148" s="162" t="b">
        <v>0</v>
      </c>
      <c r="AL148" s="162" t="b">
        <v>0</v>
      </c>
      <c r="AM148" s="162" t="b">
        <v>1</v>
      </c>
      <c r="AN148" s="10"/>
      <c r="AO148" s="161" t="b">
        <f t="shared" si="506"/>
        <v>1</v>
      </c>
      <c r="AP148" s="161" t="str">
        <f t="shared" si="506"/>
        <v>-</v>
      </c>
      <c r="AQ148" s="161" t="str">
        <f t="shared" si="506"/>
        <v>-</v>
      </c>
      <c r="AR148" s="161" t="str">
        <f t="shared" si="506"/>
        <v>-</v>
      </c>
      <c r="AS148" s="161" t="b">
        <f t="shared" si="506"/>
        <v>1</v>
      </c>
      <c r="AT148" s="161" t="b">
        <f t="shared" si="506"/>
        <v>0</v>
      </c>
      <c r="AU148" s="161">
        <f t="shared" ca="1" si="297"/>
        <v>0</v>
      </c>
      <c r="AV148" s="161" t="b">
        <f t="shared" ca="1" si="495"/>
        <v>0</v>
      </c>
      <c r="AW148" s="161" t="b">
        <f t="shared" ca="1" si="495"/>
        <v>0</v>
      </c>
      <c r="AX148" s="161" t="str">
        <f t="shared" ca="1" si="495"/>
        <v>-</v>
      </c>
      <c r="AY148" s="161" t="str">
        <f t="shared" ca="1" si="495"/>
        <v>-</v>
      </c>
      <c r="AZ148" s="161" t="str">
        <f t="shared" ca="1" si="495"/>
        <v>-</v>
      </c>
      <c r="BA148" s="10"/>
      <c r="BB148" s="161" t="b">
        <f t="shared" si="299"/>
        <v>1</v>
      </c>
      <c r="BC148" s="163" t="b">
        <f t="shared" ca="1" si="522"/>
        <v>1</v>
      </c>
      <c r="BD148" s="163" t="b">
        <f t="shared" ca="1" si="522"/>
        <v>1</v>
      </c>
      <c r="BE148" s="162">
        <f t="shared" si="351"/>
        <v>3108</v>
      </c>
      <c r="BF148" s="163" t="str">
        <f t="shared" ca="1" si="522"/>
        <v>-</v>
      </c>
      <c r="BG148" s="163" t="str">
        <f t="shared" ca="1" si="522"/>
        <v>-</v>
      </c>
      <c r="BH148" s="163" t="str">
        <f t="shared" ca="1" si="522"/>
        <v>-</v>
      </c>
      <c r="BI148" s="163" t="str">
        <f t="shared" ca="1" si="522"/>
        <v>-</v>
      </c>
      <c r="BJ148" s="163" t="str">
        <f t="shared" ca="1" si="522"/>
        <v>-</v>
      </c>
      <c r="BK148" s="163">
        <f t="shared" ca="1" si="522"/>
        <v>1</v>
      </c>
      <c r="BL148" s="163">
        <f t="shared" ca="1" si="522"/>
        <v>1</v>
      </c>
      <c r="BM148" s="163" t="str">
        <f t="shared" ca="1" si="522"/>
        <v>-</v>
      </c>
      <c r="BN148" s="163" t="str">
        <f t="shared" ca="1" si="522"/>
        <v>-</v>
      </c>
      <c r="BO148" s="163" t="b">
        <f t="shared" ca="1" si="301"/>
        <v>0</v>
      </c>
      <c r="BP148" s="163" t="b">
        <f t="shared" ca="1" si="508"/>
        <v>0</v>
      </c>
      <c r="BQ148" s="163" t="b">
        <f t="shared" ca="1" si="508"/>
        <v>0</v>
      </c>
      <c r="BR148" s="163" t="b">
        <f t="shared" ca="1" si="508"/>
        <v>0</v>
      </c>
      <c r="BS148" s="163" t="b">
        <f t="shared" ca="1" si="508"/>
        <v>0</v>
      </c>
      <c r="BT148" s="163" t="b">
        <f t="shared" ca="1" si="508"/>
        <v>0</v>
      </c>
      <c r="BU148" s="163" t="b">
        <f t="shared" ca="1" si="508"/>
        <v>0</v>
      </c>
      <c r="BV148" s="163" t="b">
        <f t="shared" ca="1" si="508"/>
        <v>0</v>
      </c>
      <c r="BW148" s="163" t="b">
        <f t="shared" ca="1" si="508"/>
        <v>0</v>
      </c>
      <c r="BX148" s="163" t="str">
        <f t="shared" ca="1" si="512"/>
        <v>-</v>
      </c>
      <c r="BY148" s="163" t="str">
        <f t="shared" ca="1" si="500"/>
        <v>-</v>
      </c>
      <c r="BZ148" s="163" t="str">
        <f t="shared" ca="1" si="500"/>
        <v>-</v>
      </c>
      <c r="CA148" s="163" t="str">
        <f t="shared" ca="1" si="500"/>
        <v>-</v>
      </c>
      <c r="CB148" s="163" t="str">
        <f t="shared" ca="1" si="500"/>
        <v>-</v>
      </c>
      <c r="CC148" s="163" t="str">
        <f t="shared" ca="1" si="500"/>
        <v>-</v>
      </c>
      <c r="CD148" s="163" t="str">
        <f t="shared" ca="1" si="500"/>
        <v>-</v>
      </c>
      <c r="CE148" s="163" t="str">
        <f t="shared" ca="1" si="500"/>
        <v>-</v>
      </c>
      <c r="CF148" s="163" t="str">
        <f t="shared" ca="1" si="500"/>
        <v>-</v>
      </c>
      <c r="CG148" s="163" t="str">
        <f t="shared" ca="1" si="512"/>
        <v>-</v>
      </c>
      <c r="CH148" s="163" t="str">
        <f t="shared" ca="1" si="512"/>
        <v>-</v>
      </c>
      <c r="CI148" s="163" t="str">
        <f t="shared" ca="1" si="512"/>
        <v>-</v>
      </c>
      <c r="CJ148" s="163" t="str">
        <f t="shared" ca="1" si="512"/>
        <v>-</v>
      </c>
      <c r="CK148" s="163" t="str">
        <f t="shared" ca="1" si="512"/>
        <v>-</v>
      </c>
      <c r="CL148" s="163" t="str">
        <f t="shared" ca="1" si="512"/>
        <v>-</v>
      </c>
      <c r="CM148" s="163" t="str">
        <f t="shared" ca="1" si="512"/>
        <v>-</v>
      </c>
      <c r="CN148" s="163" t="str">
        <f t="shared" ca="1" si="512"/>
        <v>-</v>
      </c>
      <c r="CO148" s="163" t="str">
        <f t="shared" ca="1" si="512"/>
        <v>-</v>
      </c>
      <c r="CP148" s="163" t="str">
        <f t="shared" ca="1" si="512"/>
        <v>-</v>
      </c>
      <c r="CQ148" s="163" t="str">
        <f t="shared" ca="1" si="512"/>
        <v>-</v>
      </c>
      <c r="CR148" s="163" t="str">
        <f t="shared" ca="1" si="512"/>
        <v>-</v>
      </c>
      <c r="CS148" s="163" t="str">
        <f t="shared" ca="1" si="512"/>
        <v>-</v>
      </c>
      <c r="CT148" s="163" t="str">
        <f t="shared" ca="1" si="512"/>
        <v>-</v>
      </c>
      <c r="CU148" s="163" t="str">
        <f t="shared" ca="1" si="526"/>
        <v>-</v>
      </c>
      <c r="CV148" s="163" t="str">
        <f t="shared" ca="1" si="526"/>
        <v>-</v>
      </c>
      <c r="CW148" s="163" t="str">
        <f t="shared" ca="1" si="526"/>
        <v>-</v>
      </c>
      <c r="CX148" s="163" t="str">
        <f t="shared" ca="1" si="526"/>
        <v>-</v>
      </c>
      <c r="CY148" s="163" t="str">
        <f t="shared" ca="1" si="526"/>
        <v>-</v>
      </c>
      <c r="CZ148" s="163" t="str">
        <f t="shared" ca="1" si="526"/>
        <v>-</v>
      </c>
      <c r="DA148" s="163" t="str">
        <f t="shared" ca="1" si="526"/>
        <v>-</v>
      </c>
      <c r="DB148" s="163" t="str">
        <f t="shared" ca="1" si="526"/>
        <v>-</v>
      </c>
      <c r="DC148" s="163" t="str">
        <f t="shared" ca="1" si="512"/>
        <v>-</v>
      </c>
      <c r="DD148" s="163" t="str">
        <f t="shared" ca="1" si="501"/>
        <v>-</v>
      </c>
      <c r="DE148" s="163" t="str">
        <f t="shared" ca="1" si="501"/>
        <v>-</v>
      </c>
      <c r="DF148" s="163" t="str">
        <f t="shared" ca="1" si="501"/>
        <v>-</v>
      </c>
      <c r="DG148" s="163" t="str">
        <f t="shared" ca="1" si="501"/>
        <v>-</v>
      </c>
      <c r="DH148" s="163" t="str">
        <f t="shared" ca="1" si="501"/>
        <v>-</v>
      </c>
      <c r="DI148" s="163" t="str">
        <f t="shared" ca="1" si="501"/>
        <v>-</v>
      </c>
      <c r="DJ148" s="163" t="str">
        <f t="shared" ca="1" si="501"/>
        <v>-</v>
      </c>
      <c r="DK148" s="163" t="str">
        <f t="shared" ca="1" si="501"/>
        <v>-</v>
      </c>
      <c r="DL148" s="10"/>
      <c r="DM148" s="163" t="str">
        <f t="shared" ca="1" si="522"/>
        <v>-</v>
      </c>
      <c r="DN148" s="163" t="str">
        <f t="shared" ca="1" si="522"/>
        <v>-</v>
      </c>
      <c r="DO148" s="163" t="str">
        <f t="shared" ca="1" si="522"/>
        <v>-</v>
      </c>
      <c r="DP148" s="163" t="str">
        <f t="shared" ca="1" si="522"/>
        <v>-</v>
      </c>
      <c r="DQ148" s="163" t="str">
        <f t="shared" ca="1" si="522"/>
        <v>-</v>
      </c>
      <c r="DR148" s="163" t="str">
        <f t="shared" ca="1" si="522"/>
        <v>-</v>
      </c>
      <c r="DS148" s="163" t="str">
        <f t="shared" ca="1" si="522"/>
        <v>-</v>
      </c>
      <c r="DT148" s="163" t="str">
        <f t="shared" ca="1" si="522"/>
        <v>-</v>
      </c>
      <c r="DU148" s="163" t="str">
        <f t="shared" ca="1" si="522"/>
        <v>-</v>
      </c>
      <c r="DV148" s="163" t="str">
        <f t="shared" ca="1" si="522"/>
        <v>-</v>
      </c>
      <c r="DW148" s="163" t="str">
        <f t="shared" ca="1" si="522"/>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517"/>
        <v>-</v>
      </c>
      <c r="EJ148" s="163" t="str">
        <f t="shared" ca="1" si="517"/>
        <v>-</v>
      </c>
      <c r="EK148" s="163" t="str">
        <f t="shared" ca="1" si="517"/>
        <v>-</v>
      </c>
      <c r="EL148" s="163" t="str">
        <f t="shared" ca="1" si="517"/>
        <v>-</v>
      </c>
      <c r="EM148" s="163" t="str">
        <f t="shared" ca="1" si="517"/>
        <v>-</v>
      </c>
      <c r="EN148" s="163" t="str">
        <f t="shared" ca="1" si="517"/>
        <v>-</v>
      </c>
      <c r="EO148" s="163" t="str">
        <f t="shared" ca="1" si="517"/>
        <v>-</v>
      </c>
      <c r="EP148" s="163" t="str">
        <f t="shared" ca="1" si="517"/>
        <v>-</v>
      </c>
      <c r="EQ148" s="163">
        <f t="shared" ca="1" si="517"/>
        <v>1</v>
      </c>
      <c r="ER148" s="163">
        <f t="shared" ca="1" si="517"/>
        <v>1</v>
      </c>
      <c r="ES148" s="163">
        <f t="shared" ca="1" si="517"/>
        <v>0</v>
      </c>
      <c r="ET148" s="163" t="str">
        <f t="shared" ca="1" si="517"/>
        <v>-</v>
      </c>
      <c r="EU148" s="163" t="str">
        <f t="shared" ca="1" si="517"/>
        <v>-</v>
      </c>
      <c r="EV148" s="163" t="str">
        <f t="shared" ca="1" si="517"/>
        <v>-</v>
      </c>
      <c r="EW148" s="163" t="str">
        <f t="shared" ca="1" si="517"/>
        <v>-</v>
      </c>
      <c r="EX148" s="163" t="str">
        <f t="shared" ca="1" si="517"/>
        <v>-</v>
      </c>
      <c r="EY148" s="163" t="str">
        <f t="shared" ca="1" si="513"/>
        <v>-</v>
      </c>
      <c r="EZ148" s="163" t="str">
        <f t="shared" ca="1" si="513"/>
        <v>-</v>
      </c>
      <c r="FA148" s="163">
        <f t="shared" ca="1" si="513"/>
        <v>0</v>
      </c>
      <c r="FB148" s="163" t="str">
        <f t="shared" ca="1" si="513"/>
        <v>-</v>
      </c>
      <c r="FC148" s="163" t="str">
        <f t="shared" ca="1" si="513"/>
        <v>-</v>
      </c>
      <c r="FD148" s="163" t="str">
        <f t="shared" ca="1" si="513"/>
        <v>-</v>
      </c>
      <c r="FE148" s="163" t="str">
        <f t="shared" ca="1" si="513"/>
        <v>-</v>
      </c>
      <c r="FF148" s="163" t="str">
        <f t="shared" ca="1" si="513"/>
        <v>-</v>
      </c>
      <c r="FG148" s="163">
        <f t="shared" ca="1" si="513"/>
        <v>0</v>
      </c>
      <c r="FH148" s="163">
        <f t="shared" ca="1" si="513"/>
        <v>0</v>
      </c>
      <c r="FI148" s="163">
        <f t="shared" ca="1" si="513"/>
        <v>0</v>
      </c>
      <c r="FJ148" s="163">
        <f t="shared" ca="1" si="513"/>
        <v>0</v>
      </c>
      <c r="FK148" s="163">
        <f t="shared" ca="1" si="513"/>
        <v>0</v>
      </c>
      <c r="FL148" s="163">
        <f t="shared" ca="1" si="513"/>
        <v>0</v>
      </c>
      <c r="FM148" s="163">
        <f t="shared" ca="1" si="513"/>
        <v>0</v>
      </c>
      <c r="FN148" s="163" t="str">
        <f t="shared" ca="1" si="510"/>
        <v>-</v>
      </c>
      <c r="FO148" s="163" t="str">
        <f t="shared" ca="1" si="510"/>
        <v>-</v>
      </c>
      <c r="FP148" s="163" t="str">
        <f t="shared" ca="1" si="510"/>
        <v>-</v>
      </c>
      <c r="FQ148" s="163" t="str">
        <f t="shared" ca="1" si="510"/>
        <v>-</v>
      </c>
      <c r="FR148" s="163" t="str">
        <f t="shared" ca="1" si="510"/>
        <v>-</v>
      </c>
      <c r="FS148" s="163" t="str">
        <f t="shared" ca="1" si="510"/>
        <v>-</v>
      </c>
      <c r="FT148" s="163" t="str">
        <f t="shared" ca="1" si="510"/>
        <v>-</v>
      </c>
      <c r="FU148" s="163" t="str">
        <f t="shared" ca="1" si="510"/>
        <v>-</v>
      </c>
      <c r="FV148" s="163" t="str">
        <f t="shared" ca="1" si="510"/>
        <v>-</v>
      </c>
      <c r="FW148" s="163" t="str">
        <f t="shared" ca="1" si="510"/>
        <v>-</v>
      </c>
      <c r="FX148" s="163" t="str">
        <f t="shared" ca="1" si="510"/>
        <v>-</v>
      </c>
      <c r="FY148" s="10"/>
      <c r="FZ148" s="163">
        <f t="shared" ca="1" si="510"/>
        <v>1</v>
      </c>
      <c r="GA148" s="163" t="str">
        <f t="shared" ca="1" si="510"/>
        <v>-</v>
      </c>
      <c r="GB148" s="163" t="str">
        <f t="shared" ca="1" si="510"/>
        <v>-</v>
      </c>
      <c r="GC148" s="163" t="str">
        <f t="shared" ca="1" si="510"/>
        <v>-</v>
      </c>
      <c r="GD148" s="163" t="str">
        <f t="shared" ca="1" si="510"/>
        <v>-</v>
      </c>
      <c r="GE148" s="163" t="b">
        <f t="shared" ca="1" si="510"/>
        <v>0</v>
      </c>
      <c r="GF148" s="163" t="str">
        <f t="shared" ca="1" si="510"/>
        <v>-</v>
      </c>
      <c r="GG148" s="163">
        <f t="shared" ca="1" si="510"/>
        <v>0</v>
      </c>
      <c r="GH148" s="163" t="str">
        <f t="shared" ca="1" si="510"/>
        <v>-</v>
      </c>
      <c r="GI148" s="161" cm="1">
        <f t="array" aca="1" ref="GI148" ca="1">INDEX(i.rev,$K148,GI$15)</f>
        <v>1</v>
      </c>
      <c r="GJ148" s="163">
        <f t="shared" ref="GJ148:GY155" ca="1" si="528">OFFSET(GJ$5,$B148,0)</f>
        <v>0</v>
      </c>
      <c r="GK148" s="163">
        <f t="shared" ca="1" si="528"/>
        <v>1</v>
      </c>
      <c r="GL148" s="163">
        <f t="shared" ca="1" si="528"/>
        <v>0</v>
      </c>
      <c r="GM148" s="163">
        <f t="shared" ca="1" si="528"/>
        <v>1</v>
      </c>
      <c r="GN148" s="163">
        <f t="shared" ca="1" si="528"/>
        <v>1</v>
      </c>
      <c r="GO148" s="163">
        <f t="shared" ca="1" si="528"/>
        <v>1</v>
      </c>
      <c r="GP148" s="163">
        <f t="shared" ca="1" si="528"/>
        <v>0</v>
      </c>
      <c r="GQ148" s="163">
        <f t="shared" ca="1" si="528"/>
        <v>0</v>
      </c>
      <c r="GR148" s="163">
        <f t="shared" ca="1" si="528"/>
        <v>0</v>
      </c>
      <c r="GS148" s="163">
        <f t="shared" ca="1" si="528"/>
        <v>0</v>
      </c>
      <c r="GT148" s="163">
        <f t="shared" ca="1" si="528"/>
        <v>0</v>
      </c>
      <c r="GU148" s="163">
        <f t="shared" ca="1" si="528"/>
        <v>0</v>
      </c>
      <c r="GV148" s="163">
        <f t="shared" ca="1" si="528"/>
        <v>0</v>
      </c>
      <c r="GW148" s="163">
        <f t="shared" ca="1" si="528"/>
        <v>0</v>
      </c>
      <c r="GX148" s="163">
        <f t="shared" ca="1" si="528"/>
        <v>0</v>
      </c>
      <c r="GY148" s="163">
        <f t="shared" ca="1" si="528"/>
        <v>0</v>
      </c>
      <c r="GZ148" s="161" cm="1">
        <f t="array" aca="1" ref="GZ148" ca="1">INDEX(i.rev,$K148,GZ$15)</f>
        <v>0</v>
      </c>
      <c r="HA148" s="163">
        <f t="shared" ca="1" si="395"/>
        <v>0</v>
      </c>
      <c r="HB148" s="161" cm="1">
        <f t="array" aca="1" ref="HB148" ca="1">INDEX(i.rev,$K148,HB$15)</f>
        <v>1</v>
      </c>
      <c r="HC148" s="163">
        <f t="shared" ca="1" si="518"/>
        <v>0</v>
      </c>
      <c r="HD148" s="163">
        <f t="shared" ca="1" si="518"/>
        <v>0</v>
      </c>
      <c r="HE148" s="163">
        <f t="shared" ca="1" si="518"/>
        <v>0</v>
      </c>
      <c r="HF148" s="163">
        <f t="shared" ca="1" si="518"/>
        <v>0</v>
      </c>
      <c r="HG148" s="163">
        <f t="shared" ca="1" si="518"/>
        <v>0</v>
      </c>
      <c r="HH148" s="163">
        <f t="shared" ca="1" si="518"/>
        <v>0</v>
      </c>
      <c r="HI148" s="163">
        <f t="shared" ca="1" si="518"/>
        <v>0</v>
      </c>
      <c r="HJ148" s="10">
        <f t="shared" si="525"/>
        <v>0.75</v>
      </c>
      <c r="HK148" s="163" t="str">
        <f t="shared" ca="1" si="483"/>
        <v>-</v>
      </c>
      <c r="HL148" s="163" t="str">
        <f t="shared" ca="1" si="483"/>
        <v>-</v>
      </c>
      <c r="HM148" s="163" t="str">
        <f t="shared" ca="1" si="483"/>
        <v>-</v>
      </c>
      <c r="HN148" s="163" t="str">
        <f t="shared" ca="1" si="483"/>
        <v>-</v>
      </c>
      <c r="HO148" s="161">
        <f t="shared" si="502"/>
        <v>75</v>
      </c>
      <c r="HP148" s="161" t="b">
        <f t="shared" si="498"/>
        <v>0</v>
      </c>
      <c r="HQ148" s="161" t="b">
        <f t="shared" si="498"/>
        <v>0</v>
      </c>
      <c r="HR148" s="161" t="b">
        <f t="shared" si="498"/>
        <v>1</v>
      </c>
      <c r="HS148" s="163">
        <f t="shared" ca="1" si="518"/>
        <v>0</v>
      </c>
      <c r="HT148" s="161">
        <f t="shared" ca="1" si="311"/>
        <v>1</v>
      </c>
      <c r="HU148" s="161">
        <f t="shared" ca="1" si="311"/>
        <v>1</v>
      </c>
      <c r="HV148" s="163" t="str">
        <f t="shared" ca="1" si="515"/>
        <v>-</v>
      </c>
      <c r="HW148" s="163" t="str">
        <f t="shared" ca="1" si="515"/>
        <v>-</v>
      </c>
      <c r="HX148" s="163" t="str">
        <f t="shared" ca="1" si="515"/>
        <v>-</v>
      </c>
      <c r="HY148" s="163" t="str">
        <f t="shared" ca="1" si="515"/>
        <v>-</v>
      </c>
      <c r="HZ148" s="163" t="str">
        <f t="shared" ca="1" si="515"/>
        <v>-</v>
      </c>
      <c r="IA148" s="163" t="str">
        <f t="shared" ca="1" si="515"/>
        <v>-</v>
      </c>
      <c r="IB148" s="163" t="str">
        <f t="shared" ca="1" si="515"/>
        <v>-</v>
      </c>
      <c r="IC148" s="163" t="str">
        <f t="shared" ca="1" si="515"/>
        <v>-</v>
      </c>
      <c r="ID148" s="163" t="str">
        <f t="shared" ca="1" si="515"/>
        <v>-</v>
      </c>
      <c r="IE148" s="163" t="b">
        <f t="shared" ca="1" si="515"/>
        <v>1</v>
      </c>
      <c r="IF148" s="163" t="str">
        <f t="shared" ca="1" si="515"/>
        <v>-</v>
      </c>
      <c r="IG148" s="163" t="str">
        <f t="shared" ca="1" si="515"/>
        <v>-</v>
      </c>
      <c r="IH148" s="163" t="str">
        <f t="shared" ca="1" si="515"/>
        <v>-</v>
      </c>
      <c r="II148" s="163" t="b">
        <f t="shared" ca="1" si="515"/>
        <v>1</v>
      </c>
      <c r="IJ148" s="163">
        <f t="shared" ca="1" si="515"/>
        <v>0</v>
      </c>
      <c r="IK148" s="163" t="str">
        <f t="shared" ca="1" si="515"/>
        <v>-</v>
      </c>
      <c r="IL148" s="163" t="str">
        <f t="shared" ca="1" si="516"/>
        <v>-</v>
      </c>
      <c r="IM148" s="163" t="str">
        <f t="shared" ca="1" si="516"/>
        <v>-</v>
      </c>
      <c r="IN148" s="163" t="str">
        <f t="shared" ca="1" si="516"/>
        <v>-</v>
      </c>
      <c r="IO148" s="163" t="str">
        <f t="shared" ca="1" si="516"/>
        <v>-</v>
      </c>
      <c r="IP148" s="163">
        <f t="shared" ca="1" si="516"/>
        <v>0</v>
      </c>
      <c r="IQ148" s="163" t="str">
        <f t="shared" ca="1" si="516"/>
        <v>-</v>
      </c>
      <c r="IR148" s="163" t="str">
        <f t="shared" ca="1" si="516"/>
        <v>-</v>
      </c>
      <c r="IS148" s="163" t="str">
        <f t="shared" ca="1" si="516"/>
        <v>-</v>
      </c>
      <c r="IT148" s="163">
        <f t="shared" ca="1" si="516"/>
        <v>500</v>
      </c>
      <c r="IU148" s="163">
        <f t="shared" ca="1" si="516"/>
        <v>500</v>
      </c>
      <c r="IV148" s="163" t="str">
        <f t="shared" ca="1" si="516"/>
        <v>-</v>
      </c>
      <c r="IW148" s="163" t="str">
        <f t="shared" ca="1" si="516"/>
        <v>-</v>
      </c>
      <c r="IX148" s="163" t="str">
        <f t="shared" ca="1" si="516"/>
        <v>-</v>
      </c>
      <c r="IY148" s="187" t="b">
        <v>1</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316"/>
        <v>4.4999999999999998E-2</v>
      </c>
      <c r="MA148" s="161">
        <f t="shared" ca="1" si="317"/>
        <v>4.4999999999999998E-2</v>
      </c>
      <c r="MB148" s="163">
        <f t="shared" ca="1" si="507"/>
        <v>1</v>
      </c>
      <c r="MC148" s="163">
        <f t="shared" ca="1" si="507"/>
        <v>0</v>
      </c>
      <c r="MD148" s="163">
        <f t="shared" ca="1" si="507"/>
        <v>1</v>
      </c>
      <c r="ME148" s="163">
        <f t="shared" ca="1" si="507"/>
        <v>1</v>
      </c>
      <c r="MF148" s="163">
        <f t="shared" ca="1" si="507"/>
        <v>0</v>
      </c>
      <c r="MG148" s="163">
        <f t="shared" ca="1" si="507"/>
        <v>70</v>
      </c>
      <c r="MH148" s="163">
        <f t="shared" ca="1" si="507"/>
        <v>50</v>
      </c>
      <c r="MI148" s="163">
        <f t="shared" ca="1" si="507"/>
        <v>85</v>
      </c>
      <c r="MJ148" s="163">
        <f t="shared" ca="1" si="507"/>
        <v>50</v>
      </c>
      <c r="MK148" s="161">
        <f t="shared" ca="1" si="397"/>
        <v>1</v>
      </c>
      <c r="ML148" s="161">
        <f t="shared" ca="1" si="398"/>
        <v>1</v>
      </c>
      <c r="MM148" s="161">
        <f t="shared" ca="1" si="399"/>
        <v>1</v>
      </c>
      <c r="MN148" s="161">
        <f t="shared" ca="1" si="320"/>
        <v>1</v>
      </c>
      <c r="MO148" s="161">
        <f t="shared" ca="1" si="320"/>
        <v>1</v>
      </c>
      <c r="MP148" s="163">
        <f t="shared" ca="1" si="507"/>
        <v>1</v>
      </c>
      <c r="MQ148" s="10"/>
      <c r="MR148" s="163">
        <f t="shared" ca="1" si="507"/>
        <v>1</v>
      </c>
      <c r="MS148" s="161">
        <f t="shared" ca="1" si="321"/>
        <v>0.85</v>
      </c>
      <c r="MT148" s="163">
        <f t="shared" ca="1" si="507"/>
        <v>0.75</v>
      </c>
      <c r="MU148" s="163">
        <f t="shared" ca="1" si="507"/>
        <v>0.8</v>
      </c>
      <c r="MV148" s="163">
        <f t="shared" ca="1" si="505"/>
        <v>0.82499999999999996</v>
      </c>
      <c r="MW148" s="163">
        <f t="shared" ca="1" si="507"/>
        <v>0.875</v>
      </c>
      <c r="MX148" s="163">
        <f t="shared" ca="1" si="507"/>
        <v>0.9</v>
      </c>
      <c r="MY148" s="163">
        <f t="shared" ca="1" si="524"/>
        <v>0.75</v>
      </c>
      <c r="MZ148" s="163">
        <f t="shared" ca="1" si="524"/>
        <v>0.78142857142857147</v>
      </c>
      <c r="NA148" s="163">
        <f t="shared" ca="1" si="524"/>
        <v>0.82499999999999996</v>
      </c>
      <c r="NB148" s="163">
        <f t="shared" ca="1" si="524"/>
        <v>0.875</v>
      </c>
      <c r="NC148" s="163">
        <f t="shared" ca="1" si="524"/>
        <v>0.9</v>
      </c>
      <c r="ND148" s="163">
        <f t="shared" ca="1" si="524"/>
        <v>0.9</v>
      </c>
      <c r="NE148" s="163">
        <f t="shared" ca="1" si="524"/>
        <v>0.75</v>
      </c>
      <c r="NF148" s="163">
        <f t="shared" ca="1" si="524"/>
        <v>0.78142857142857147</v>
      </c>
      <c r="NG148" s="163">
        <f t="shared" ca="1" si="524"/>
        <v>0.82499999999999996</v>
      </c>
      <c r="NH148" s="163">
        <f t="shared" ca="1" si="524"/>
        <v>0.875</v>
      </c>
      <c r="NI148" s="163">
        <f t="shared" ca="1" si="524"/>
        <v>0.9</v>
      </c>
      <c r="NJ148" s="163">
        <f t="shared" ca="1" si="524"/>
        <v>0.9</v>
      </c>
      <c r="NK148" s="163">
        <f t="shared" ca="1" si="524"/>
        <v>0.75</v>
      </c>
      <c r="NL148" s="163">
        <f t="shared" ca="1" si="524"/>
        <v>0.78142857142857147</v>
      </c>
      <c r="NM148" s="163">
        <f t="shared" ca="1" si="524"/>
        <v>0.82499999999999996</v>
      </c>
      <c r="NN148" s="163">
        <f t="shared" ca="1" si="524"/>
        <v>0.875</v>
      </c>
      <c r="NO148" s="163">
        <f t="shared" ca="1" si="524"/>
        <v>0.9</v>
      </c>
      <c r="NP148" s="163">
        <f t="shared" ca="1" si="524"/>
        <v>0.9</v>
      </c>
      <c r="NQ148" s="163">
        <f t="shared" ca="1" si="524"/>
        <v>0.75</v>
      </c>
      <c r="NR148" s="163">
        <f t="shared" ca="1" si="524"/>
        <v>0.78142857142857147</v>
      </c>
      <c r="NS148" s="163">
        <f t="shared" ca="1" si="524"/>
        <v>0.82499999999999996</v>
      </c>
      <c r="NT148" s="163">
        <f t="shared" ca="1" si="524"/>
        <v>0.875</v>
      </c>
      <c r="NU148" s="163">
        <f t="shared" ca="1" si="524"/>
        <v>0.9</v>
      </c>
      <c r="NV148" s="163">
        <f t="shared" ca="1" si="524"/>
        <v>0.9</v>
      </c>
      <c r="NW148" s="163">
        <f t="shared" ca="1" si="524"/>
        <v>0.75</v>
      </c>
      <c r="NX148" s="163">
        <f t="shared" ca="1" si="524"/>
        <v>0.78142857142857147</v>
      </c>
      <c r="NY148" s="163">
        <f t="shared" ca="1" si="524"/>
        <v>0.82499999999999996</v>
      </c>
      <c r="NZ148" s="163">
        <f t="shared" ca="1" si="524"/>
        <v>0.875</v>
      </c>
      <c r="OA148" s="163">
        <f t="shared" ca="1" si="524"/>
        <v>0.9</v>
      </c>
      <c r="OB148" s="163">
        <f t="shared" ca="1" si="524"/>
        <v>0.9</v>
      </c>
      <c r="OC148" s="163">
        <f t="shared" ca="1" si="524"/>
        <v>0.75</v>
      </c>
      <c r="OD148" s="163">
        <f t="shared" ca="1" si="524"/>
        <v>0.78142857142857147</v>
      </c>
      <c r="OE148" s="163">
        <f t="shared" ca="1" si="524"/>
        <v>0.82499999999999996</v>
      </c>
      <c r="OF148" s="163">
        <f t="shared" ca="1" si="524"/>
        <v>0.875</v>
      </c>
      <c r="OG148" s="163">
        <f t="shared" ca="1" si="524"/>
        <v>0.9</v>
      </c>
      <c r="OH148" s="163">
        <f t="shared" ca="1" si="524"/>
        <v>0.9</v>
      </c>
      <c r="OI148" s="163">
        <f t="shared" ca="1" si="524"/>
        <v>0.75</v>
      </c>
      <c r="OJ148" s="163">
        <f t="shared" ca="1" si="524"/>
        <v>0.76904761904761909</v>
      </c>
      <c r="OK148" s="163">
        <f t="shared" ca="1" si="524"/>
        <v>0.82000000000000006</v>
      </c>
      <c r="OL148" s="163">
        <f t="shared" ca="1" si="524"/>
        <v>0.875</v>
      </c>
      <c r="OM148" s="163">
        <f t="shared" ca="1" si="524"/>
        <v>0.9</v>
      </c>
      <c r="ON148" s="163">
        <f t="shared" ca="1" si="524"/>
        <v>0.90000000000000013</v>
      </c>
      <c r="OO148" s="163">
        <f t="shared" ca="1" si="524"/>
        <v>0.75</v>
      </c>
      <c r="OP148" s="163">
        <f t="shared" ca="1" si="524"/>
        <v>0.76904761904761909</v>
      </c>
      <c r="OQ148" s="163">
        <f t="shared" ca="1" si="524"/>
        <v>0.82000000000000006</v>
      </c>
      <c r="OR148" s="163">
        <f t="shared" ca="1" si="524"/>
        <v>0.875</v>
      </c>
      <c r="OS148" s="163">
        <f t="shared" ca="1" si="524"/>
        <v>0.9</v>
      </c>
      <c r="OT148" s="163">
        <f t="shared" ca="1" si="524"/>
        <v>0.9</v>
      </c>
      <c r="OU148" s="163">
        <f t="shared" ca="1" si="504"/>
        <v>0.875</v>
      </c>
      <c r="OV148" s="161">
        <f t="shared" ca="1" si="325"/>
        <v>1</v>
      </c>
      <c r="OW148" s="161">
        <f t="shared" ca="1" si="326"/>
        <v>1</v>
      </c>
      <c r="OX148" s="161" t="str">
        <f t="shared" ca="1" si="327"/>
        <v>-</v>
      </c>
      <c r="OY148" s="193">
        <v>2</v>
      </c>
      <c r="OZ148" s="161" t="str">
        <f t="shared" ca="1" si="328"/>
        <v>-</v>
      </c>
      <c r="PA148" s="161" t="str">
        <f t="shared" ca="1" si="329"/>
        <v>-</v>
      </c>
      <c r="PB148" s="163">
        <f t="shared" ca="1" si="507"/>
        <v>0</v>
      </c>
      <c r="PC148" s="27">
        <v>0</v>
      </c>
    </row>
    <row r="149" spans="1:419" s="143" customFormat="1" hidden="1" outlineLevel="1">
      <c r="A149" s="121">
        <f t="shared" si="462"/>
        <v>144</v>
      </c>
      <c r="B149" s="121">
        <f t="shared" si="390"/>
        <v>13</v>
      </c>
      <c r="C149" s="143">
        <v>101</v>
      </c>
      <c r="D149" s="143" t="s">
        <v>884</v>
      </c>
      <c r="E149" s="143" t="b">
        <v>0</v>
      </c>
      <c r="F149" s="143" t="b">
        <v>0</v>
      </c>
      <c r="G149" s="143" t="b">
        <f t="shared" si="486"/>
        <v>0</v>
      </c>
      <c r="H149" s="139">
        <v>3</v>
      </c>
      <c r="I149" s="32">
        <v>1</v>
      </c>
      <c r="J149" s="139">
        <f t="shared" ca="1" si="523"/>
        <v>1</v>
      </c>
      <c r="K149" s="139">
        <f t="shared" ca="1" si="523"/>
        <v>1</v>
      </c>
      <c r="L149" s="139">
        <f t="shared" ca="1" si="523"/>
        <v>1</v>
      </c>
      <c r="M149" s="139">
        <f t="shared" ca="1" si="523"/>
        <v>1</v>
      </c>
      <c r="N149" s="139">
        <f t="shared" ca="1" si="523"/>
        <v>1</v>
      </c>
      <c r="O149" s="139">
        <f t="shared" ca="1" si="523"/>
        <v>1</v>
      </c>
      <c r="P149" s="139">
        <f t="shared" ca="1" si="523"/>
        <v>1</v>
      </c>
      <c r="Q149" s="139">
        <f t="shared" ca="1" si="523"/>
        <v>1</v>
      </c>
      <c r="R149" s="139">
        <f t="shared" ca="1" si="523"/>
        <v>2</v>
      </c>
      <c r="S149" s="139">
        <f t="shared" ca="1" si="523"/>
        <v>1</v>
      </c>
      <c r="T149" s="139">
        <f t="shared" ca="1" si="523"/>
        <v>1</v>
      </c>
      <c r="U149" s="139">
        <f t="shared" ca="1" si="523"/>
        <v>1</v>
      </c>
      <c r="V149" s="139">
        <f t="shared" ca="1" si="523"/>
        <v>1</v>
      </c>
      <c r="W149" s="139">
        <f t="shared" ca="1" si="523"/>
        <v>1</v>
      </c>
      <c r="X149" s="139">
        <f t="shared" ca="1" si="523"/>
        <v>2</v>
      </c>
      <c r="Y149" s="139">
        <f t="shared" ca="1" si="523"/>
        <v>1</v>
      </c>
      <c r="Z149" s="139">
        <f t="shared" ca="1" si="523"/>
        <v>1</v>
      </c>
      <c r="AA149" s="139">
        <f t="shared" ca="1" si="523"/>
        <v>1</v>
      </c>
      <c r="AB149" s="139">
        <f t="shared" ca="1" si="523"/>
        <v>1</v>
      </c>
      <c r="AC149" s="139">
        <f t="shared" ca="1" si="52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"&amp;HO149/1,"")&amp;IF(MG149=50," 50 percentile prices","")&amp;IFERROR(" Min_sale_age_"&amp;IW149/1,"")&amp;IF($IY149=TRUE," Rot_constrained","")</f>
        <v>49670822592 SE CropgrazeFALSE Pasture0.85 (F33N11) Sup 90 Rot_constrained</v>
      </c>
      <c r="AF149" s="10" t="str">
        <f ca="1">IF(COUNTIF(AE$5:AE149,AE149)=1,"-","Dup")</f>
        <v>-</v>
      </c>
      <c r="AG149" s="10"/>
      <c r="AH149" s="162" t="b">
        <v>0</v>
      </c>
      <c r="AI149" s="162" t="b">
        <v>0</v>
      </c>
      <c r="AJ149" s="162" t="b">
        <v>0</v>
      </c>
      <c r="AK149" s="162" t="b">
        <v>0</v>
      </c>
      <c r="AL149" s="162" t="b">
        <v>0</v>
      </c>
      <c r="AM149" s="162" t="b">
        <v>1</v>
      </c>
      <c r="AN149" s="10"/>
      <c r="AO149" s="161" t="b">
        <f t="shared" si="506"/>
        <v>1</v>
      </c>
      <c r="AP149" s="161" t="str">
        <f t="shared" si="506"/>
        <v>-</v>
      </c>
      <c r="AQ149" s="161" t="str">
        <f t="shared" si="506"/>
        <v>-</v>
      </c>
      <c r="AR149" s="161" t="str">
        <f t="shared" si="506"/>
        <v>-</v>
      </c>
      <c r="AS149" s="161" t="b">
        <f t="shared" si="506"/>
        <v>1</v>
      </c>
      <c r="AT149" s="161" t="b">
        <f t="shared" si="506"/>
        <v>0</v>
      </c>
      <c r="AU149" s="161">
        <f t="shared" ca="1" si="297"/>
        <v>0</v>
      </c>
      <c r="AV149" s="161" t="b">
        <f t="shared" ca="1" si="495"/>
        <v>0</v>
      </c>
      <c r="AW149" s="161" t="b">
        <f t="shared" ca="1" si="495"/>
        <v>0</v>
      </c>
      <c r="AX149" s="161" t="str">
        <f t="shared" ca="1" si="495"/>
        <v>-</v>
      </c>
      <c r="AY149" s="161" t="str">
        <f t="shared" ca="1" si="495"/>
        <v>-</v>
      </c>
      <c r="AZ149" s="161" t="str">
        <f t="shared" ca="1" si="495"/>
        <v>-</v>
      </c>
      <c r="BA149" s="10"/>
      <c r="BB149" s="161" t="b">
        <f t="shared" si="299"/>
        <v>1</v>
      </c>
      <c r="BC149" s="163" t="b">
        <f t="shared" ca="1" si="522"/>
        <v>1</v>
      </c>
      <c r="BD149" s="163" t="b">
        <f t="shared" ca="1" si="522"/>
        <v>1</v>
      </c>
      <c r="BE149" s="162">
        <f t="shared" si="351"/>
        <v>3108</v>
      </c>
      <c r="BF149" s="163" t="str">
        <f t="shared" ca="1" si="522"/>
        <v>-</v>
      </c>
      <c r="BG149" s="163" t="str">
        <f t="shared" ca="1" si="522"/>
        <v>-</v>
      </c>
      <c r="BH149" s="163" t="str">
        <f t="shared" ca="1" si="522"/>
        <v>-</v>
      </c>
      <c r="BI149" s="163" t="str">
        <f t="shared" ca="1" si="522"/>
        <v>-</v>
      </c>
      <c r="BJ149" s="163" t="str">
        <f t="shared" ca="1" si="522"/>
        <v>-</v>
      </c>
      <c r="BK149" s="163">
        <f t="shared" ca="1" si="522"/>
        <v>1</v>
      </c>
      <c r="BL149" s="163">
        <f t="shared" ca="1" si="522"/>
        <v>1</v>
      </c>
      <c r="BM149" s="163" t="str">
        <f t="shared" ca="1" si="522"/>
        <v>-</v>
      </c>
      <c r="BN149" s="163" t="str">
        <f t="shared" ca="1" si="522"/>
        <v>-</v>
      </c>
      <c r="BO149" s="163" t="b">
        <f t="shared" ca="1" si="301"/>
        <v>0</v>
      </c>
      <c r="BP149" s="163" t="b">
        <f t="shared" ca="1" si="508"/>
        <v>0</v>
      </c>
      <c r="BQ149" s="163" t="b">
        <f t="shared" ca="1" si="508"/>
        <v>0</v>
      </c>
      <c r="BR149" s="163" t="b">
        <f t="shared" ca="1" si="508"/>
        <v>0</v>
      </c>
      <c r="BS149" s="163" t="b">
        <f t="shared" ca="1" si="508"/>
        <v>0</v>
      </c>
      <c r="BT149" s="163" t="b">
        <f t="shared" ca="1" si="508"/>
        <v>0</v>
      </c>
      <c r="BU149" s="163" t="b">
        <f t="shared" ca="1" si="508"/>
        <v>0</v>
      </c>
      <c r="BV149" s="163" t="b">
        <f t="shared" ca="1" si="508"/>
        <v>0</v>
      </c>
      <c r="BW149" s="163" t="b">
        <f t="shared" ca="1" si="508"/>
        <v>0</v>
      </c>
      <c r="BX149" s="163" t="str">
        <f t="shared" ca="1" si="512"/>
        <v>-</v>
      </c>
      <c r="BY149" s="163" t="str">
        <f t="shared" ref="BY149:CF153" ca="1" si="529">OFFSET(BY$5,$B149,0)</f>
        <v>-</v>
      </c>
      <c r="BZ149" s="163" t="str">
        <f t="shared" ca="1" si="529"/>
        <v>-</v>
      </c>
      <c r="CA149" s="163" t="str">
        <f t="shared" ca="1" si="529"/>
        <v>-</v>
      </c>
      <c r="CB149" s="163" t="str">
        <f t="shared" ca="1" si="529"/>
        <v>-</v>
      </c>
      <c r="CC149" s="163" t="str">
        <f t="shared" ca="1" si="529"/>
        <v>-</v>
      </c>
      <c r="CD149" s="163" t="str">
        <f t="shared" ca="1" si="529"/>
        <v>-</v>
      </c>
      <c r="CE149" s="163" t="str">
        <f t="shared" ca="1" si="529"/>
        <v>-</v>
      </c>
      <c r="CF149" s="163" t="str">
        <f t="shared" ca="1" si="529"/>
        <v>-</v>
      </c>
      <c r="CG149" s="163" t="str">
        <f t="shared" ca="1" si="512"/>
        <v>-</v>
      </c>
      <c r="CH149" s="163" t="str">
        <f t="shared" ca="1" si="512"/>
        <v>-</v>
      </c>
      <c r="CI149" s="163" t="str">
        <f t="shared" ca="1" si="512"/>
        <v>-</v>
      </c>
      <c r="CJ149" s="163" t="str">
        <f t="shared" ca="1" si="512"/>
        <v>-</v>
      </c>
      <c r="CK149" s="163" t="str">
        <f t="shared" ca="1" si="512"/>
        <v>-</v>
      </c>
      <c r="CL149" s="163" t="str">
        <f t="shared" ca="1" si="512"/>
        <v>-</v>
      </c>
      <c r="CM149" s="163" t="str">
        <f t="shared" ca="1" si="512"/>
        <v>-</v>
      </c>
      <c r="CN149" s="163" t="str">
        <f t="shared" ca="1" si="512"/>
        <v>-</v>
      </c>
      <c r="CO149" s="163" t="str">
        <f t="shared" ca="1" si="512"/>
        <v>-</v>
      </c>
      <c r="CP149" s="163" t="str">
        <f t="shared" ca="1" si="512"/>
        <v>-</v>
      </c>
      <c r="CQ149" s="163" t="str">
        <f t="shared" ca="1" si="512"/>
        <v>-</v>
      </c>
      <c r="CR149" s="163" t="str">
        <f t="shared" ca="1" si="512"/>
        <v>-</v>
      </c>
      <c r="CS149" s="163" t="str">
        <f t="shared" ca="1" si="512"/>
        <v>-</v>
      </c>
      <c r="CT149" s="163" t="str">
        <f t="shared" ca="1" si="512"/>
        <v>-</v>
      </c>
      <c r="CU149" s="163" t="str">
        <f t="shared" ca="1" si="526"/>
        <v>-</v>
      </c>
      <c r="CV149" s="163" t="str">
        <f t="shared" ca="1" si="526"/>
        <v>-</v>
      </c>
      <c r="CW149" s="163" t="str">
        <f t="shared" ca="1" si="526"/>
        <v>-</v>
      </c>
      <c r="CX149" s="163" t="str">
        <f t="shared" ca="1" si="526"/>
        <v>-</v>
      </c>
      <c r="CY149" s="163" t="str">
        <f t="shared" ca="1" si="526"/>
        <v>-</v>
      </c>
      <c r="CZ149" s="163" t="str">
        <f t="shared" ca="1" si="526"/>
        <v>-</v>
      </c>
      <c r="DA149" s="163" t="str">
        <f t="shared" ca="1" si="526"/>
        <v>-</v>
      </c>
      <c r="DB149" s="163" t="str">
        <f t="shared" ca="1" si="526"/>
        <v>-</v>
      </c>
      <c r="DC149" s="163" t="str">
        <f t="shared" ca="1" si="512"/>
        <v>-</v>
      </c>
      <c r="DD149" s="163" t="str">
        <f t="shared" ref="DD149:DK156" ca="1" si="530">OFFSET(DD$5,$B149,0)</f>
        <v>-</v>
      </c>
      <c r="DE149" s="163" t="str">
        <f t="shared" ca="1" si="530"/>
        <v>-</v>
      </c>
      <c r="DF149" s="163" t="str">
        <f t="shared" ca="1" si="530"/>
        <v>-</v>
      </c>
      <c r="DG149" s="163" t="str">
        <f t="shared" ca="1" si="530"/>
        <v>-</v>
      </c>
      <c r="DH149" s="163" t="str">
        <f t="shared" ca="1" si="530"/>
        <v>-</v>
      </c>
      <c r="DI149" s="163" t="str">
        <f t="shared" ca="1" si="530"/>
        <v>-</v>
      </c>
      <c r="DJ149" s="163" t="str">
        <f t="shared" ca="1" si="530"/>
        <v>-</v>
      </c>
      <c r="DK149" s="163" t="str">
        <f t="shared" ca="1" si="530"/>
        <v>-</v>
      </c>
      <c r="DL149" s="10"/>
      <c r="DM149" s="163" t="str">
        <f t="shared" ca="1" si="522"/>
        <v>-</v>
      </c>
      <c r="DN149" s="163" t="str">
        <f t="shared" ca="1" si="522"/>
        <v>-</v>
      </c>
      <c r="DO149" s="163" t="str">
        <f t="shared" ca="1" si="522"/>
        <v>-</v>
      </c>
      <c r="DP149" s="163" t="str">
        <f t="shared" ca="1" si="522"/>
        <v>-</v>
      </c>
      <c r="DQ149" s="163" t="str">
        <f t="shared" ca="1" si="522"/>
        <v>-</v>
      </c>
      <c r="DR149" s="163" t="str">
        <f t="shared" ca="1" si="522"/>
        <v>-</v>
      </c>
      <c r="DS149" s="163" t="str">
        <f t="shared" ca="1" si="522"/>
        <v>-</v>
      </c>
      <c r="DT149" s="163" t="str">
        <f t="shared" ca="1" si="522"/>
        <v>-</v>
      </c>
      <c r="DU149" s="163" t="str">
        <f t="shared" ca="1" si="522"/>
        <v>-</v>
      </c>
      <c r="DV149" s="163" t="str">
        <f t="shared" ca="1" si="522"/>
        <v>-</v>
      </c>
      <c r="DW149" s="163" t="str">
        <f t="shared" ca="1" si="522"/>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517"/>
        <v>-</v>
      </c>
      <c r="EJ149" s="163" t="str">
        <f t="shared" ca="1" si="517"/>
        <v>-</v>
      </c>
      <c r="EK149" s="163" t="str">
        <f t="shared" ca="1" si="517"/>
        <v>-</v>
      </c>
      <c r="EL149" s="163" t="str">
        <f t="shared" ca="1" si="517"/>
        <v>-</v>
      </c>
      <c r="EM149" s="163" t="str">
        <f t="shared" ca="1" si="517"/>
        <v>-</v>
      </c>
      <c r="EN149" s="163" t="str">
        <f t="shared" ca="1" si="517"/>
        <v>-</v>
      </c>
      <c r="EO149" s="163" t="str">
        <f t="shared" ca="1" si="517"/>
        <v>-</v>
      </c>
      <c r="EP149" s="163" t="str">
        <f t="shared" ca="1" si="517"/>
        <v>-</v>
      </c>
      <c r="EQ149" s="163">
        <f t="shared" ca="1" si="517"/>
        <v>1</v>
      </c>
      <c r="ER149" s="163">
        <f t="shared" ca="1" si="517"/>
        <v>1</v>
      </c>
      <c r="ES149" s="163">
        <f t="shared" ca="1" si="517"/>
        <v>0</v>
      </c>
      <c r="ET149" s="163" t="str">
        <f t="shared" ca="1" si="517"/>
        <v>-</v>
      </c>
      <c r="EU149" s="163" t="str">
        <f t="shared" ca="1" si="517"/>
        <v>-</v>
      </c>
      <c r="EV149" s="163" t="str">
        <f t="shared" ca="1" si="517"/>
        <v>-</v>
      </c>
      <c r="EW149" s="163" t="str">
        <f t="shared" ca="1" si="517"/>
        <v>-</v>
      </c>
      <c r="EX149" s="163" t="str">
        <f t="shared" ca="1" si="517"/>
        <v>-</v>
      </c>
      <c r="EY149" s="163" t="str">
        <f t="shared" ca="1" si="513"/>
        <v>-</v>
      </c>
      <c r="EZ149" s="163" t="str">
        <f t="shared" ca="1" si="513"/>
        <v>-</v>
      </c>
      <c r="FA149" s="163">
        <f t="shared" ca="1" si="513"/>
        <v>0</v>
      </c>
      <c r="FB149" s="163" t="str">
        <f t="shared" ca="1" si="513"/>
        <v>-</v>
      </c>
      <c r="FC149" s="163" t="str">
        <f t="shared" ca="1" si="513"/>
        <v>-</v>
      </c>
      <c r="FD149" s="163" t="str">
        <f t="shared" ca="1" si="513"/>
        <v>-</v>
      </c>
      <c r="FE149" s="163" t="str">
        <f t="shared" ca="1" si="513"/>
        <v>-</v>
      </c>
      <c r="FF149" s="163" t="str">
        <f t="shared" ca="1" si="513"/>
        <v>-</v>
      </c>
      <c r="FG149" s="163">
        <f t="shared" ca="1" si="513"/>
        <v>0</v>
      </c>
      <c r="FH149" s="163">
        <f t="shared" ca="1" si="513"/>
        <v>0</v>
      </c>
      <c r="FI149" s="163">
        <f t="shared" ca="1" si="513"/>
        <v>0</v>
      </c>
      <c r="FJ149" s="163">
        <f t="shared" ca="1" si="513"/>
        <v>0</v>
      </c>
      <c r="FK149" s="163">
        <f t="shared" ca="1" si="513"/>
        <v>0</v>
      </c>
      <c r="FL149" s="163">
        <f t="shared" ca="1" si="513"/>
        <v>0</v>
      </c>
      <c r="FM149" s="163">
        <f t="shared" ca="1" si="513"/>
        <v>0</v>
      </c>
      <c r="FN149" s="163" t="str">
        <f t="shared" ca="1" si="510"/>
        <v>-</v>
      </c>
      <c r="FO149" s="163" t="str">
        <f t="shared" ca="1" si="510"/>
        <v>-</v>
      </c>
      <c r="FP149" s="163" t="str">
        <f t="shared" ca="1" si="510"/>
        <v>-</v>
      </c>
      <c r="FQ149" s="163" t="str">
        <f t="shared" ca="1" si="510"/>
        <v>-</v>
      </c>
      <c r="FR149" s="163" t="str">
        <f t="shared" ca="1" si="510"/>
        <v>-</v>
      </c>
      <c r="FS149" s="163" t="str">
        <f t="shared" ca="1" si="510"/>
        <v>-</v>
      </c>
      <c r="FT149" s="163" t="str">
        <f t="shared" ca="1" si="510"/>
        <v>-</v>
      </c>
      <c r="FU149" s="163" t="str">
        <f t="shared" ca="1" si="510"/>
        <v>-</v>
      </c>
      <c r="FV149" s="163" t="str">
        <f t="shared" ca="1" si="510"/>
        <v>-</v>
      </c>
      <c r="FW149" s="163" t="str">
        <f t="shared" ca="1" si="510"/>
        <v>-</v>
      </c>
      <c r="FX149" s="163" t="str">
        <f t="shared" ca="1" si="510"/>
        <v>-</v>
      </c>
      <c r="FY149" s="10"/>
      <c r="FZ149" s="163">
        <f t="shared" ref="FZ149:GH155" ca="1" si="531">OFFSET(FZ$5,$B149,0)</f>
        <v>1</v>
      </c>
      <c r="GA149" s="163" t="str">
        <f t="shared" ca="1" si="531"/>
        <v>-</v>
      </c>
      <c r="GB149" s="163" t="str">
        <f t="shared" ca="1" si="531"/>
        <v>-</v>
      </c>
      <c r="GC149" s="163" t="str">
        <f t="shared" ca="1" si="531"/>
        <v>-</v>
      </c>
      <c r="GD149" s="163" t="str">
        <f t="shared" ca="1" si="531"/>
        <v>-</v>
      </c>
      <c r="GE149" s="163" t="b">
        <f t="shared" ca="1" si="531"/>
        <v>0</v>
      </c>
      <c r="GF149" s="163" t="str">
        <f t="shared" ca="1" si="531"/>
        <v>-</v>
      </c>
      <c r="GG149" s="163">
        <f t="shared" ca="1" si="531"/>
        <v>0</v>
      </c>
      <c r="GH149" s="163" t="str">
        <f t="shared" ca="1" si="531"/>
        <v>-</v>
      </c>
      <c r="GI149" s="161" cm="1">
        <f t="array" aca="1" ref="GI149" ca="1">INDEX(i.rev,$K149,GI$15)</f>
        <v>1</v>
      </c>
      <c r="GJ149" s="163">
        <f t="shared" ca="1" si="528"/>
        <v>0</v>
      </c>
      <c r="GK149" s="163">
        <f t="shared" ca="1" si="528"/>
        <v>1</v>
      </c>
      <c r="GL149" s="163">
        <f t="shared" ca="1" si="528"/>
        <v>0</v>
      </c>
      <c r="GM149" s="163">
        <f t="shared" ca="1" si="528"/>
        <v>1</v>
      </c>
      <c r="GN149" s="163">
        <f t="shared" ca="1" si="528"/>
        <v>1</v>
      </c>
      <c r="GO149" s="163">
        <f t="shared" ca="1" si="528"/>
        <v>1</v>
      </c>
      <c r="GP149" s="163">
        <f t="shared" ca="1" si="528"/>
        <v>0</v>
      </c>
      <c r="GQ149" s="163">
        <f t="shared" ca="1" si="528"/>
        <v>0</v>
      </c>
      <c r="GR149" s="163">
        <f t="shared" ca="1" si="528"/>
        <v>0</v>
      </c>
      <c r="GS149" s="163">
        <f t="shared" ca="1" si="528"/>
        <v>0</v>
      </c>
      <c r="GT149" s="163">
        <f t="shared" ca="1" si="528"/>
        <v>0</v>
      </c>
      <c r="GU149" s="163">
        <f t="shared" ca="1" si="528"/>
        <v>0</v>
      </c>
      <c r="GV149" s="163">
        <f t="shared" ca="1" si="528"/>
        <v>0</v>
      </c>
      <c r="GW149" s="163">
        <f t="shared" ca="1" si="528"/>
        <v>0</v>
      </c>
      <c r="GX149" s="163">
        <f t="shared" ca="1" si="528"/>
        <v>0</v>
      </c>
      <c r="GY149" s="163">
        <f t="shared" ca="1" si="528"/>
        <v>0</v>
      </c>
      <c r="GZ149" s="161" cm="1">
        <f t="array" aca="1" ref="GZ149" ca="1">INDEX(i.rev,$K149,GZ$15)</f>
        <v>0</v>
      </c>
      <c r="HA149" s="163">
        <f t="shared" ca="1" si="395"/>
        <v>0</v>
      </c>
      <c r="HB149" s="161" cm="1">
        <f t="array" aca="1" ref="HB149" ca="1">INDEX(i.rev,$K149,HB$15)</f>
        <v>1</v>
      </c>
      <c r="HC149" s="163">
        <f t="shared" ca="1" si="518"/>
        <v>0</v>
      </c>
      <c r="HD149" s="163">
        <f t="shared" ca="1" si="518"/>
        <v>0</v>
      </c>
      <c r="HE149" s="163">
        <f t="shared" ca="1" si="518"/>
        <v>0</v>
      </c>
      <c r="HF149" s="163">
        <f t="shared" ca="1" si="518"/>
        <v>0</v>
      </c>
      <c r="HG149" s="163">
        <f t="shared" ca="1" si="518"/>
        <v>0</v>
      </c>
      <c r="HH149" s="163">
        <f t="shared" ca="1" si="518"/>
        <v>0</v>
      </c>
      <c r="HI149" s="163">
        <f t="shared" ca="1" si="518"/>
        <v>0</v>
      </c>
      <c r="HJ149" s="10">
        <f t="shared" si="525"/>
        <v>0.9</v>
      </c>
      <c r="HK149" s="163" t="str">
        <f t="shared" ca="1" si="483"/>
        <v>-</v>
      </c>
      <c r="HL149" s="163" t="str">
        <f t="shared" ca="1" si="483"/>
        <v>-</v>
      </c>
      <c r="HM149" s="163" t="str">
        <f t="shared" ca="1" si="483"/>
        <v>-</v>
      </c>
      <c r="HN149" s="163" t="str">
        <f t="shared" ca="1" si="483"/>
        <v>-</v>
      </c>
      <c r="HO149" s="161">
        <f t="shared" si="502"/>
        <v>90</v>
      </c>
      <c r="HP149" s="161" t="b">
        <f t="shared" si="498"/>
        <v>0</v>
      </c>
      <c r="HQ149" s="161" t="b">
        <f t="shared" si="498"/>
        <v>0</v>
      </c>
      <c r="HR149" s="161" t="b">
        <f t="shared" si="498"/>
        <v>1</v>
      </c>
      <c r="HS149" s="163">
        <f t="shared" ca="1" si="518"/>
        <v>0</v>
      </c>
      <c r="HT149" s="161">
        <f t="shared" ca="1" si="311"/>
        <v>1</v>
      </c>
      <c r="HU149" s="161">
        <f t="shared" ca="1" si="311"/>
        <v>1</v>
      </c>
      <c r="HV149" s="163" t="str">
        <f t="shared" ca="1" si="515"/>
        <v>-</v>
      </c>
      <c r="HW149" s="163" t="str">
        <f t="shared" ca="1" si="515"/>
        <v>-</v>
      </c>
      <c r="HX149" s="163" t="str">
        <f t="shared" ca="1" si="515"/>
        <v>-</v>
      </c>
      <c r="HY149" s="163" t="str">
        <f t="shared" ca="1" si="515"/>
        <v>-</v>
      </c>
      <c r="HZ149" s="163" t="str">
        <f t="shared" ca="1" si="515"/>
        <v>-</v>
      </c>
      <c r="IA149" s="163" t="str">
        <f t="shared" ca="1" si="515"/>
        <v>-</v>
      </c>
      <c r="IB149" s="163" t="str">
        <f t="shared" ca="1" si="515"/>
        <v>-</v>
      </c>
      <c r="IC149" s="163" t="str">
        <f t="shared" ca="1" si="515"/>
        <v>-</v>
      </c>
      <c r="ID149" s="163" t="str">
        <f t="shared" ca="1" si="515"/>
        <v>-</v>
      </c>
      <c r="IE149" s="163" t="b">
        <f t="shared" ca="1" si="515"/>
        <v>1</v>
      </c>
      <c r="IF149" s="163" t="str">
        <f t="shared" ca="1" si="515"/>
        <v>-</v>
      </c>
      <c r="IG149" s="163" t="str">
        <f t="shared" ca="1" si="515"/>
        <v>-</v>
      </c>
      <c r="IH149" s="163" t="str">
        <f t="shared" ca="1" si="515"/>
        <v>-</v>
      </c>
      <c r="II149" s="163" t="b">
        <f t="shared" ca="1" si="515"/>
        <v>1</v>
      </c>
      <c r="IJ149" s="163">
        <f t="shared" ca="1" si="515"/>
        <v>0</v>
      </c>
      <c r="IK149" s="163" t="str">
        <f t="shared" ca="1" si="515"/>
        <v>-</v>
      </c>
      <c r="IL149" s="163" t="str">
        <f t="shared" ca="1" si="516"/>
        <v>-</v>
      </c>
      <c r="IM149" s="163" t="str">
        <f t="shared" ca="1" si="516"/>
        <v>-</v>
      </c>
      <c r="IN149" s="163" t="str">
        <f t="shared" ca="1" si="516"/>
        <v>-</v>
      </c>
      <c r="IO149" s="163" t="str">
        <f t="shared" ca="1" si="516"/>
        <v>-</v>
      </c>
      <c r="IP149" s="163">
        <f t="shared" ca="1" si="516"/>
        <v>0</v>
      </c>
      <c r="IQ149" s="163" t="str">
        <f t="shared" ca="1" si="516"/>
        <v>-</v>
      </c>
      <c r="IR149" s="163" t="str">
        <f t="shared" ca="1" si="516"/>
        <v>-</v>
      </c>
      <c r="IS149" s="163" t="str">
        <f t="shared" ca="1" si="516"/>
        <v>-</v>
      </c>
      <c r="IT149" s="163">
        <f t="shared" ca="1" si="516"/>
        <v>500</v>
      </c>
      <c r="IU149" s="163">
        <f t="shared" ca="1" si="516"/>
        <v>500</v>
      </c>
      <c r="IV149" s="163" t="str">
        <f t="shared" ca="1" si="516"/>
        <v>-</v>
      </c>
      <c r="IW149" s="163" t="str">
        <f t="shared" ca="1" si="516"/>
        <v>-</v>
      </c>
      <c r="IX149" s="163" t="str">
        <f t="shared" ca="1" si="516"/>
        <v>-</v>
      </c>
      <c r="IY149" s="187" t="b">
        <v>1</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316"/>
        <v>4.4999999999999998E-2</v>
      </c>
      <c r="MA149" s="161">
        <f t="shared" ca="1" si="317"/>
        <v>4.4999999999999998E-2</v>
      </c>
      <c r="MB149" s="163">
        <f t="shared" ca="1" si="507"/>
        <v>1</v>
      </c>
      <c r="MC149" s="163">
        <f t="shared" ca="1" si="507"/>
        <v>0</v>
      </c>
      <c r="MD149" s="163">
        <f t="shared" ca="1" si="507"/>
        <v>1</v>
      </c>
      <c r="ME149" s="163">
        <f t="shared" ca="1" si="507"/>
        <v>1</v>
      </c>
      <c r="MF149" s="163">
        <f t="shared" ca="1" si="507"/>
        <v>0</v>
      </c>
      <c r="MG149" s="163">
        <f t="shared" ca="1" si="507"/>
        <v>70</v>
      </c>
      <c r="MH149" s="163">
        <f t="shared" ca="1" si="507"/>
        <v>50</v>
      </c>
      <c r="MI149" s="163">
        <f t="shared" ca="1" si="507"/>
        <v>85</v>
      </c>
      <c r="MJ149" s="163">
        <f t="shared" ca="1" si="507"/>
        <v>50</v>
      </c>
      <c r="MK149" s="161">
        <f t="shared" ca="1" si="397"/>
        <v>1</v>
      </c>
      <c r="ML149" s="161">
        <f t="shared" ca="1" si="398"/>
        <v>1</v>
      </c>
      <c r="MM149" s="161">
        <f t="shared" ca="1" si="399"/>
        <v>1</v>
      </c>
      <c r="MN149" s="161">
        <f t="shared" ca="1" si="320"/>
        <v>1</v>
      </c>
      <c r="MO149" s="161">
        <f t="shared" ca="1" si="320"/>
        <v>1</v>
      </c>
      <c r="MP149" s="163">
        <f t="shared" ca="1" si="507"/>
        <v>1</v>
      </c>
      <c r="MQ149" s="10"/>
      <c r="MR149" s="163">
        <f t="shared" ca="1" si="507"/>
        <v>1</v>
      </c>
      <c r="MS149" s="161">
        <f t="shared" ca="1" si="321"/>
        <v>0.85</v>
      </c>
      <c r="MT149" s="163">
        <f t="shared" ca="1" si="507"/>
        <v>0.75</v>
      </c>
      <c r="MU149" s="163">
        <f t="shared" ca="1" si="507"/>
        <v>0.8</v>
      </c>
      <c r="MV149" s="163">
        <f t="shared" ca="1" si="505"/>
        <v>0.82499999999999996</v>
      </c>
      <c r="MW149" s="163">
        <f t="shared" ca="1" si="507"/>
        <v>0.875</v>
      </c>
      <c r="MX149" s="163">
        <f t="shared" ca="1" si="507"/>
        <v>0.9</v>
      </c>
      <c r="MY149" s="163">
        <f t="shared" ca="1" si="524"/>
        <v>0.75</v>
      </c>
      <c r="MZ149" s="163">
        <f t="shared" ca="1" si="524"/>
        <v>0.78142857142857147</v>
      </c>
      <c r="NA149" s="163">
        <f t="shared" ca="1" si="524"/>
        <v>0.82499999999999996</v>
      </c>
      <c r="NB149" s="163">
        <f t="shared" ca="1" si="524"/>
        <v>0.875</v>
      </c>
      <c r="NC149" s="163">
        <f t="shared" ca="1" si="524"/>
        <v>0.9</v>
      </c>
      <c r="ND149" s="163">
        <f t="shared" ca="1" si="524"/>
        <v>0.9</v>
      </c>
      <c r="NE149" s="163">
        <f t="shared" ca="1" si="524"/>
        <v>0.75</v>
      </c>
      <c r="NF149" s="163">
        <f t="shared" ca="1" si="524"/>
        <v>0.78142857142857147</v>
      </c>
      <c r="NG149" s="163">
        <f t="shared" ca="1" si="524"/>
        <v>0.82499999999999996</v>
      </c>
      <c r="NH149" s="163">
        <f t="shared" ca="1" si="524"/>
        <v>0.875</v>
      </c>
      <c r="NI149" s="163">
        <f t="shared" ca="1" si="524"/>
        <v>0.9</v>
      </c>
      <c r="NJ149" s="163">
        <f t="shared" ca="1" si="524"/>
        <v>0.9</v>
      </c>
      <c r="NK149" s="163">
        <f t="shared" ca="1" si="524"/>
        <v>0.75</v>
      </c>
      <c r="NL149" s="163">
        <f t="shared" ca="1" si="524"/>
        <v>0.78142857142857147</v>
      </c>
      <c r="NM149" s="163">
        <f t="shared" ca="1" si="524"/>
        <v>0.82499999999999996</v>
      </c>
      <c r="NN149" s="163">
        <f t="shared" ca="1" si="524"/>
        <v>0.875</v>
      </c>
      <c r="NO149" s="163">
        <f t="shared" ca="1" si="524"/>
        <v>0.9</v>
      </c>
      <c r="NP149" s="163">
        <f t="shared" ca="1" si="524"/>
        <v>0.9</v>
      </c>
      <c r="NQ149" s="163">
        <f t="shared" ca="1" si="524"/>
        <v>0.75</v>
      </c>
      <c r="NR149" s="163">
        <f t="shared" ca="1" si="524"/>
        <v>0.78142857142857147</v>
      </c>
      <c r="NS149" s="163">
        <f t="shared" ca="1" si="524"/>
        <v>0.82499999999999996</v>
      </c>
      <c r="NT149" s="163">
        <f t="shared" ca="1" si="524"/>
        <v>0.875</v>
      </c>
      <c r="NU149" s="163">
        <f t="shared" ca="1" si="524"/>
        <v>0.9</v>
      </c>
      <c r="NV149" s="163">
        <f t="shared" ca="1" si="524"/>
        <v>0.9</v>
      </c>
      <c r="NW149" s="163">
        <f t="shared" ca="1" si="524"/>
        <v>0.75</v>
      </c>
      <c r="NX149" s="163">
        <f t="shared" ca="1" si="524"/>
        <v>0.78142857142857147</v>
      </c>
      <c r="NY149" s="163">
        <f t="shared" ca="1" si="524"/>
        <v>0.82499999999999996</v>
      </c>
      <c r="NZ149" s="163">
        <f t="shared" ca="1" si="524"/>
        <v>0.875</v>
      </c>
      <c r="OA149" s="163">
        <f t="shared" ca="1" si="524"/>
        <v>0.9</v>
      </c>
      <c r="OB149" s="163">
        <f t="shared" ca="1" si="524"/>
        <v>0.9</v>
      </c>
      <c r="OC149" s="163">
        <f t="shared" ca="1" si="524"/>
        <v>0.75</v>
      </c>
      <c r="OD149" s="163">
        <f t="shared" ca="1" si="524"/>
        <v>0.78142857142857147</v>
      </c>
      <c r="OE149" s="163">
        <f t="shared" ca="1" si="524"/>
        <v>0.82499999999999996</v>
      </c>
      <c r="OF149" s="163">
        <f t="shared" ca="1" si="524"/>
        <v>0.875</v>
      </c>
      <c r="OG149" s="163">
        <f t="shared" ca="1" si="524"/>
        <v>0.9</v>
      </c>
      <c r="OH149" s="163">
        <f t="shared" ca="1" si="524"/>
        <v>0.9</v>
      </c>
      <c r="OI149" s="163">
        <f t="shared" ca="1" si="524"/>
        <v>0.75</v>
      </c>
      <c r="OJ149" s="163">
        <f t="shared" ca="1" si="524"/>
        <v>0.76904761904761909</v>
      </c>
      <c r="OK149" s="163">
        <f t="shared" ca="1" si="524"/>
        <v>0.82000000000000006</v>
      </c>
      <c r="OL149" s="163">
        <f t="shared" ca="1" si="524"/>
        <v>0.875</v>
      </c>
      <c r="OM149" s="163">
        <f t="shared" ca="1" si="524"/>
        <v>0.9</v>
      </c>
      <c r="ON149" s="163">
        <f t="shared" ca="1" si="524"/>
        <v>0.90000000000000013</v>
      </c>
      <c r="OO149" s="163">
        <f t="shared" ca="1" si="524"/>
        <v>0.75</v>
      </c>
      <c r="OP149" s="163">
        <f t="shared" ca="1" si="524"/>
        <v>0.76904761904761909</v>
      </c>
      <c r="OQ149" s="163">
        <f t="shared" ca="1" si="524"/>
        <v>0.82000000000000006</v>
      </c>
      <c r="OR149" s="163">
        <f t="shared" ca="1" si="524"/>
        <v>0.875</v>
      </c>
      <c r="OS149" s="163">
        <f t="shared" ca="1" si="524"/>
        <v>0.9</v>
      </c>
      <c r="OT149" s="163">
        <f t="shared" ca="1" si="524"/>
        <v>0.9</v>
      </c>
      <c r="OU149" s="163">
        <f t="shared" ca="1" si="504"/>
        <v>0.875</v>
      </c>
      <c r="OV149" s="161">
        <f t="shared" ca="1" si="325"/>
        <v>1</v>
      </c>
      <c r="OW149" s="161">
        <f t="shared" ca="1" si="326"/>
        <v>1</v>
      </c>
      <c r="OX149" s="161" t="str">
        <f t="shared" ca="1" si="327"/>
        <v>-</v>
      </c>
      <c r="OY149" s="193">
        <v>2</v>
      </c>
      <c r="OZ149" s="161" t="str">
        <f t="shared" ca="1" si="328"/>
        <v>-</v>
      </c>
      <c r="PA149" s="161" t="str">
        <f t="shared" ca="1" si="329"/>
        <v>-</v>
      </c>
      <c r="PB149" s="163">
        <f t="shared" ca="1" si="507"/>
        <v>0</v>
      </c>
      <c r="PC149" s="27">
        <v>0</v>
      </c>
    </row>
    <row r="150" spans="1:419" s="143" customFormat="1" hidden="1" outlineLevel="1">
      <c r="A150" s="121">
        <f t="shared" si="462"/>
        <v>145</v>
      </c>
      <c r="B150" s="121">
        <f t="shared" si="390"/>
        <v>13</v>
      </c>
      <c r="C150" s="143">
        <v>101</v>
      </c>
      <c r="D150" s="143" t="s">
        <v>884</v>
      </c>
      <c r="E150" s="143" t="b">
        <v>0</v>
      </c>
      <c r="F150" s="143" t="b">
        <v>0</v>
      </c>
      <c r="G150" s="143" t="b">
        <f t="shared" si="486"/>
        <v>0</v>
      </c>
      <c r="H150" s="139">
        <v>3</v>
      </c>
      <c r="I150" s="32">
        <v>1</v>
      </c>
      <c r="J150" s="139">
        <f t="shared" ca="1" si="523"/>
        <v>1</v>
      </c>
      <c r="K150" s="139">
        <f t="shared" ca="1" si="523"/>
        <v>1</v>
      </c>
      <c r="L150" s="139">
        <f t="shared" ca="1" si="523"/>
        <v>1</v>
      </c>
      <c r="M150" s="139">
        <f t="shared" ca="1" si="523"/>
        <v>1</v>
      </c>
      <c r="N150" s="139">
        <f t="shared" ca="1" si="523"/>
        <v>1</v>
      </c>
      <c r="O150" s="139">
        <f t="shared" ca="1" si="523"/>
        <v>1</v>
      </c>
      <c r="P150" s="139">
        <f t="shared" ca="1" si="523"/>
        <v>1</v>
      </c>
      <c r="Q150" s="139">
        <f t="shared" ca="1" si="523"/>
        <v>1</v>
      </c>
      <c r="R150" s="139">
        <f t="shared" ca="1" si="523"/>
        <v>2</v>
      </c>
      <c r="S150" s="139">
        <f t="shared" ca="1" si="523"/>
        <v>1</v>
      </c>
      <c r="T150" s="139">
        <f t="shared" ca="1" si="523"/>
        <v>1</v>
      </c>
      <c r="U150" s="139">
        <f t="shared" ca="1" si="523"/>
        <v>1</v>
      </c>
      <c r="V150" s="139">
        <f t="shared" ca="1" si="523"/>
        <v>1</v>
      </c>
      <c r="W150" s="139">
        <f t="shared" ca="1" si="523"/>
        <v>1</v>
      </c>
      <c r="X150" s="193">
        <v>2</v>
      </c>
      <c r="Y150" s="139">
        <f t="shared" ca="1" si="523"/>
        <v>1</v>
      </c>
      <c r="Z150" s="139">
        <f t="shared" ca="1" si="523"/>
        <v>1</v>
      </c>
      <c r="AA150" s="139">
        <f t="shared" ca="1" si="523"/>
        <v>1</v>
      </c>
      <c r="AB150" s="139">
        <f t="shared" ca="1" si="523"/>
        <v>1</v>
      </c>
      <c r="AC150" s="139">
        <f t="shared" ca="1" si="523"/>
        <v>1</v>
      </c>
      <c r="AE150" s="157" t="str" cm="1">
        <f t="array" aca="1" ref="AE150" ca="1">TEXT(LEFT(OFFSET(AE150,-1,0),5)+1,"00000")&amp;MID(OFFSET(AE150,-1,0),6,FIND(" ",OFFSET(AE150,-1,0),7)-5)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&amp;IF($W150=1,""," Yield"&amp;INDEX(i.all_rot_yield,$W150))&amp;IF($X150=1,""," Pasture"&amp;INDEX(i.pasture_prod,$X150))&amp;IF($Y150=1,""," Scan"&amp;INDEX(i.scan,$Y150))
&amp;IF($MK150=1,""," WP"&amp;TEXT($MK150*100,"000p"))&amp;IF($ML150=1,""," MP"&amp;TEXT($ML150*100,"000p"))&amp;IF($MM150=1,""," GP"&amp;TEXT($MM150*100,"000p"))&amp;IF($MN150=1,""," Can"&amp;TEXT($MN150*100,"000p"))
&amp;" (F"&amp;3+IFERROR(1*$EI150,0)+IFERROR(1*$EJ150,0)&amp;3-IFERROR(1*NOT($EL150),0)&amp;"N"&amp;$EQ150&amp;$ER150&amp;")"
&amp;IFERROR(" pas%"&amp;HL150/2130*100,"")&amp;IFERROR(" SR "&amp;HN150/1,"")&amp;IFERROR(" Sup "&amp;HO150/1,"")&amp;IF(MG150=50," 50 percentile prices","")&amp;IFERROR(" Min_sale_age_"&amp;IW150/1,"")&amp;IF($IY150=TRUE," Rot_constrained","")</f>
        <v>49671822592 SE CropgrazeFALSE Pasture0.85 (F33N11) Sup 15 50 percentile prices Rot_constrained</v>
      </c>
      <c r="AF150" s="10" t="str">
        <f ca="1">IF(COUNTIF(AE$5:AE150,AE150)=1,"-","Dup")</f>
        <v>-</v>
      </c>
      <c r="AG150" s="10"/>
      <c r="AH150" s="162" t="b">
        <v>0</v>
      </c>
      <c r="AI150" s="162" t="b">
        <v>0</v>
      </c>
      <c r="AJ150" s="162" t="b">
        <v>0</v>
      </c>
      <c r="AK150" s="162" t="b">
        <v>0</v>
      </c>
      <c r="AL150" s="162" t="b">
        <v>0</v>
      </c>
      <c r="AM150" s="162" t="b">
        <v>1</v>
      </c>
      <c r="AN150" s="10"/>
      <c r="AO150" s="161" t="b">
        <f t="shared" si="506"/>
        <v>1</v>
      </c>
      <c r="AP150" s="161" t="str">
        <f t="shared" si="506"/>
        <v>-</v>
      </c>
      <c r="AQ150" s="161" t="str">
        <f t="shared" si="506"/>
        <v>-</v>
      </c>
      <c r="AR150" s="161" t="str">
        <f t="shared" si="506"/>
        <v>-</v>
      </c>
      <c r="AS150" s="161" t="b">
        <f t="shared" si="506"/>
        <v>1</v>
      </c>
      <c r="AT150" s="161" t="b">
        <f t="shared" si="506"/>
        <v>0</v>
      </c>
      <c r="AU150" s="161">
        <f t="shared" ca="1" si="297"/>
        <v>0</v>
      </c>
      <c r="AV150" s="161" t="b">
        <f t="shared" ca="1" si="495"/>
        <v>0</v>
      </c>
      <c r="AW150" s="161" t="b">
        <f t="shared" ca="1" si="495"/>
        <v>0</v>
      </c>
      <c r="AX150" s="161" t="str">
        <f t="shared" ca="1" si="495"/>
        <v>-</v>
      </c>
      <c r="AY150" s="161" t="str">
        <f t="shared" ca="1" si="495"/>
        <v>-</v>
      </c>
      <c r="AZ150" s="161" t="str">
        <f t="shared" ca="1" si="495"/>
        <v>-</v>
      </c>
      <c r="BA150" s="10"/>
      <c r="BB150" s="161" t="b">
        <f t="shared" si="299"/>
        <v>1</v>
      </c>
      <c r="BC150" s="163" t="b">
        <f t="shared" ca="1" si="522"/>
        <v>1</v>
      </c>
      <c r="BD150" s="163" t="b">
        <f t="shared" ca="1" si="522"/>
        <v>1</v>
      </c>
      <c r="BE150" s="162">
        <f t="shared" si="351"/>
        <v>3108</v>
      </c>
      <c r="BF150" s="163" t="str">
        <f t="shared" ca="1" si="522"/>
        <v>-</v>
      </c>
      <c r="BG150" s="163" t="str">
        <f t="shared" ca="1" si="522"/>
        <v>-</v>
      </c>
      <c r="BH150" s="163" t="str">
        <f t="shared" ca="1" si="522"/>
        <v>-</v>
      </c>
      <c r="BI150" s="163" t="str">
        <f t="shared" ca="1" si="522"/>
        <v>-</v>
      </c>
      <c r="BJ150" s="163" t="str">
        <f t="shared" ca="1" si="522"/>
        <v>-</v>
      </c>
      <c r="BK150" s="163">
        <f t="shared" ca="1" si="522"/>
        <v>1</v>
      </c>
      <c r="BL150" s="163">
        <f t="shared" ca="1" si="522"/>
        <v>1</v>
      </c>
      <c r="BM150" s="163" t="str">
        <f t="shared" ca="1" si="522"/>
        <v>-</v>
      </c>
      <c r="BN150" s="163" t="str">
        <f t="shared" ca="1" si="522"/>
        <v>-</v>
      </c>
      <c r="BO150" s="163" t="b">
        <f t="shared" ca="1" si="301"/>
        <v>0</v>
      </c>
      <c r="BP150" s="163" t="b">
        <f t="shared" ca="1" si="508"/>
        <v>0</v>
      </c>
      <c r="BQ150" s="163" t="b">
        <f t="shared" ca="1" si="508"/>
        <v>0</v>
      </c>
      <c r="BR150" s="163" t="b">
        <f t="shared" ca="1" si="508"/>
        <v>0</v>
      </c>
      <c r="BS150" s="163" t="b">
        <f t="shared" ca="1" si="508"/>
        <v>0</v>
      </c>
      <c r="BT150" s="163" t="b">
        <f t="shared" ca="1" si="508"/>
        <v>0</v>
      </c>
      <c r="BU150" s="163" t="b">
        <f t="shared" ca="1" si="508"/>
        <v>0</v>
      </c>
      <c r="BV150" s="163" t="b">
        <f t="shared" ca="1" si="508"/>
        <v>0</v>
      </c>
      <c r="BW150" s="163" t="b">
        <f t="shared" ca="1" si="508"/>
        <v>0</v>
      </c>
      <c r="BX150" s="163" t="str">
        <f t="shared" ca="1" si="512"/>
        <v>-</v>
      </c>
      <c r="BY150" s="163" t="str">
        <f t="shared" ca="1" si="529"/>
        <v>-</v>
      </c>
      <c r="BZ150" s="163" t="str">
        <f t="shared" ca="1" si="529"/>
        <v>-</v>
      </c>
      <c r="CA150" s="163" t="str">
        <f t="shared" ca="1" si="529"/>
        <v>-</v>
      </c>
      <c r="CB150" s="163" t="str">
        <f t="shared" ca="1" si="529"/>
        <v>-</v>
      </c>
      <c r="CC150" s="163" t="str">
        <f t="shared" ca="1" si="529"/>
        <v>-</v>
      </c>
      <c r="CD150" s="163" t="str">
        <f t="shared" ca="1" si="529"/>
        <v>-</v>
      </c>
      <c r="CE150" s="163" t="str">
        <f t="shared" ca="1" si="529"/>
        <v>-</v>
      </c>
      <c r="CF150" s="163" t="str">
        <f t="shared" ca="1" si="529"/>
        <v>-</v>
      </c>
      <c r="CG150" s="163" t="str">
        <f t="shared" ca="1" si="512"/>
        <v>-</v>
      </c>
      <c r="CH150" s="163" t="str">
        <f t="shared" ca="1" si="512"/>
        <v>-</v>
      </c>
      <c r="CI150" s="163" t="str">
        <f t="shared" ca="1" si="512"/>
        <v>-</v>
      </c>
      <c r="CJ150" s="163" t="str">
        <f t="shared" ca="1" si="512"/>
        <v>-</v>
      </c>
      <c r="CK150" s="163" t="str">
        <f t="shared" ca="1" si="512"/>
        <v>-</v>
      </c>
      <c r="CL150" s="163" t="str">
        <f t="shared" ca="1" si="512"/>
        <v>-</v>
      </c>
      <c r="CM150" s="163" t="str">
        <f t="shared" ca="1" si="512"/>
        <v>-</v>
      </c>
      <c r="CN150" s="163" t="str">
        <f t="shared" ca="1" si="512"/>
        <v>-</v>
      </c>
      <c r="CO150" s="163" t="str">
        <f t="shared" ca="1" si="512"/>
        <v>-</v>
      </c>
      <c r="CP150" s="163" t="str">
        <f t="shared" ca="1" si="512"/>
        <v>-</v>
      </c>
      <c r="CQ150" s="163" t="str">
        <f t="shared" ca="1" si="512"/>
        <v>-</v>
      </c>
      <c r="CR150" s="163" t="str">
        <f t="shared" ca="1" si="512"/>
        <v>-</v>
      </c>
      <c r="CS150" s="163" t="str">
        <f t="shared" ca="1" si="512"/>
        <v>-</v>
      </c>
      <c r="CT150" s="163" t="str">
        <f t="shared" ca="1" si="512"/>
        <v>-</v>
      </c>
      <c r="CU150" s="163" t="str">
        <f t="shared" ca="1" si="526"/>
        <v>-</v>
      </c>
      <c r="CV150" s="163" t="str">
        <f t="shared" ca="1" si="526"/>
        <v>-</v>
      </c>
      <c r="CW150" s="163" t="str">
        <f t="shared" ca="1" si="526"/>
        <v>-</v>
      </c>
      <c r="CX150" s="163" t="str">
        <f t="shared" ca="1" si="526"/>
        <v>-</v>
      </c>
      <c r="CY150" s="163" t="str">
        <f t="shared" ca="1" si="526"/>
        <v>-</v>
      </c>
      <c r="CZ150" s="163" t="str">
        <f t="shared" ca="1" si="526"/>
        <v>-</v>
      </c>
      <c r="DA150" s="163" t="str">
        <f t="shared" ca="1" si="526"/>
        <v>-</v>
      </c>
      <c r="DB150" s="163" t="str">
        <f t="shared" ca="1" si="526"/>
        <v>-</v>
      </c>
      <c r="DC150" s="163" t="str">
        <f t="shared" ca="1" si="512"/>
        <v>-</v>
      </c>
      <c r="DD150" s="163" t="str">
        <f t="shared" ca="1" si="530"/>
        <v>-</v>
      </c>
      <c r="DE150" s="163" t="str">
        <f t="shared" ca="1" si="530"/>
        <v>-</v>
      </c>
      <c r="DF150" s="163" t="str">
        <f t="shared" ca="1" si="530"/>
        <v>-</v>
      </c>
      <c r="DG150" s="163" t="str">
        <f t="shared" ca="1" si="530"/>
        <v>-</v>
      </c>
      <c r="DH150" s="163" t="str">
        <f t="shared" ca="1" si="530"/>
        <v>-</v>
      </c>
      <c r="DI150" s="163" t="str">
        <f t="shared" ca="1" si="530"/>
        <v>-</v>
      </c>
      <c r="DJ150" s="163" t="str">
        <f t="shared" ca="1" si="530"/>
        <v>-</v>
      </c>
      <c r="DK150" s="163" t="str">
        <f t="shared" ca="1" si="530"/>
        <v>-</v>
      </c>
      <c r="DL150" s="10"/>
      <c r="DM150" s="163" t="str">
        <f t="shared" ca="1" si="522"/>
        <v>-</v>
      </c>
      <c r="DN150" s="163" t="str">
        <f t="shared" ca="1" si="522"/>
        <v>-</v>
      </c>
      <c r="DO150" s="163" t="str">
        <f t="shared" ca="1" si="522"/>
        <v>-</v>
      </c>
      <c r="DP150" s="163" t="str">
        <f t="shared" ca="1" si="522"/>
        <v>-</v>
      </c>
      <c r="DQ150" s="163" t="str">
        <f t="shared" ca="1" si="522"/>
        <v>-</v>
      </c>
      <c r="DR150" s="163" t="str">
        <f t="shared" ca="1" si="522"/>
        <v>-</v>
      </c>
      <c r="DS150" s="163" t="str">
        <f t="shared" ca="1" si="522"/>
        <v>-</v>
      </c>
      <c r="DT150" s="163" t="str">
        <f t="shared" ca="1" si="522"/>
        <v>-</v>
      </c>
      <c r="DU150" s="163" t="str">
        <f t="shared" ca="1" si="522"/>
        <v>-</v>
      </c>
      <c r="DV150" s="163" t="str">
        <f t="shared" ca="1" si="522"/>
        <v>-</v>
      </c>
      <c r="DW150" s="163" t="str">
        <f t="shared" ca="1" si="522"/>
        <v>-</v>
      </c>
      <c r="DX150" s="161" t="str" cm="1">
        <f t="array" aca="1" ref="DX150" ca="1">INDEX(i.rev,$K150,DX$15)</f>
        <v>-</v>
      </c>
      <c r="DY150" s="161" t="str" cm="1">
        <f t="array" aca="1" ref="DY150" ca="1">INDEX(i.rev,$K150,DY$15)</f>
        <v>-</v>
      </c>
      <c r="DZ150" s="161" t="str" cm="1">
        <f t="array" aca="1" ref="DZ150" ca="1">INDEX(i.rev,$K150,DZ$15)</f>
        <v>-</v>
      </c>
      <c r="EA150" s="161" t="str" cm="1">
        <f t="array" aca="1" ref="EA150" ca="1">INDEX(i.rev,$K150,EA$15)</f>
        <v>-</v>
      </c>
      <c r="EB150" s="161" t="str" cm="1">
        <f t="array" aca="1" ref="EB150" ca="1">INDEX(i.rev,$K150,EB$15)</f>
        <v>-</v>
      </c>
      <c r="EC150" s="161" t="str" cm="1">
        <f t="array" aca="1" ref="EC150" ca="1">INDEX(i.rev,$K150,EC$15)</f>
        <v>-</v>
      </c>
      <c r="ED150" s="161" t="str" cm="1">
        <f t="array" aca="1" ref="ED150" ca="1">INDEX(i.rev,$K150,ED$15)</f>
        <v>-</v>
      </c>
      <c r="EE150" s="161" t="str" cm="1">
        <f t="array" aca="1" ref="EE150" ca="1">INDEX(i.rev,$K150,EE$15)</f>
        <v>-</v>
      </c>
      <c r="EF150" s="161" t="str" cm="1">
        <f t="array" aca="1" ref="EF150" ca="1">INDEX(i.rev,$K150,EF$15)</f>
        <v>-</v>
      </c>
      <c r="EG150" s="161" t="str" cm="1">
        <f t="array" aca="1" ref="EG150" ca="1">INDEX(i.rev,$K150,EG$15)</f>
        <v>-</v>
      </c>
      <c r="EH150" s="10"/>
      <c r="EI150" s="163" t="str">
        <f t="shared" ca="1" si="517"/>
        <v>-</v>
      </c>
      <c r="EJ150" s="163" t="str">
        <f t="shared" ca="1" si="517"/>
        <v>-</v>
      </c>
      <c r="EK150" s="163" t="str">
        <f t="shared" ca="1" si="517"/>
        <v>-</v>
      </c>
      <c r="EL150" s="163" t="str">
        <f t="shared" ca="1" si="517"/>
        <v>-</v>
      </c>
      <c r="EM150" s="163" t="str">
        <f t="shared" ca="1" si="517"/>
        <v>-</v>
      </c>
      <c r="EN150" s="163" t="str">
        <f t="shared" ca="1" si="517"/>
        <v>-</v>
      </c>
      <c r="EO150" s="163" t="str">
        <f t="shared" ca="1" si="517"/>
        <v>-</v>
      </c>
      <c r="EP150" s="163" t="str">
        <f t="shared" ca="1" si="517"/>
        <v>-</v>
      </c>
      <c r="EQ150" s="163">
        <f t="shared" ca="1" si="517"/>
        <v>1</v>
      </c>
      <c r="ER150" s="163">
        <f t="shared" ca="1" si="517"/>
        <v>1</v>
      </c>
      <c r="ES150" s="163">
        <f t="shared" ca="1" si="517"/>
        <v>0</v>
      </c>
      <c r="ET150" s="163" t="str">
        <f t="shared" ca="1" si="517"/>
        <v>-</v>
      </c>
      <c r="EU150" s="163" t="str">
        <f t="shared" ca="1" si="517"/>
        <v>-</v>
      </c>
      <c r="EV150" s="163" t="str">
        <f t="shared" ca="1" si="517"/>
        <v>-</v>
      </c>
      <c r="EW150" s="163" t="str">
        <f t="shared" ca="1" si="517"/>
        <v>-</v>
      </c>
      <c r="EX150" s="163" t="str">
        <f t="shared" ca="1" si="517"/>
        <v>-</v>
      </c>
      <c r="EY150" s="163" t="str">
        <f t="shared" ca="1" si="513"/>
        <v>-</v>
      </c>
      <c r="EZ150" s="163" t="str">
        <f t="shared" ca="1" si="513"/>
        <v>-</v>
      </c>
      <c r="FA150" s="163">
        <f t="shared" ca="1" si="513"/>
        <v>0</v>
      </c>
      <c r="FB150" s="163" t="str">
        <f t="shared" ca="1" si="513"/>
        <v>-</v>
      </c>
      <c r="FC150" s="163" t="str">
        <f t="shared" ca="1" si="513"/>
        <v>-</v>
      </c>
      <c r="FD150" s="163" t="str">
        <f t="shared" ca="1" si="513"/>
        <v>-</v>
      </c>
      <c r="FE150" s="163" t="str">
        <f t="shared" ca="1" si="513"/>
        <v>-</v>
      </c>
      <c r="FF150" s="163" t="str">
        <f t="shared" ca="1" si="513"/>
        <v>-</v>
      </c>
      <c r="FG150" s="163">
        <f t="shared" ca="1" si="513"/>
        <v>0</v>
      </c>
      <c r="FH150" s="163">
        <f t="shared" ca="1" si="513"/>
        <v>0</v>
      </c>
      <c r="FI150" s="163">
        <f t="shared" ca="1" si="513"/>
        <v>0</v>
      </c>
      <c r="FJ150" s="163">
        <f t="shared" ca="1" si="513"/>
        <v>0</v>
      </c>
      <c r="FK150" s="163">
        <f t="shared" ca="1" si="513"/>
        <v>0</v>
      </c>
      <c r="FL150" s="163">
        <f t="shared" ca="1" si="513"/>
        <v>0</v>
      </c>
      <c r="FM150" s="163">
        <f t="shared" ca="1" si="513"/>
        <v>0</v>
      </c>
      <c r="FN150" s="163" t="str">
        <f t="shared" ref="FN150:GG155" ca="1" si="532">OFFSET(FN$5,$B150,0)</f>
        <v>-</v>
      </c>
      <c r="FO150" s="163" t="str">
        <f t="shared" ca="1" si="532"/>
        <v>-</v>
      </c>
      <c r="FP150" s="163" t="str">
        <f t="shared" ca="1" si="532"/>
        <v>-</v>
      </c>
      <c r="FQ150" s="163" t="str">
        <f t="shared" ca="1" si="532"/>
        <v>-</v>
      </c>
      <c r="FR150" s="163" t="str">
        <f t="shared" ca="1" si="532"/>
        <v>-</v>
      </c>
      <c r="FS150" s="163" t="str">
        <f t="shared" ca="1" si="532"/>
        <v>-</v>
      </c>
      <c r="FT150" s="163" t="str">
        <f t="shared" ca="1" si="532"/>
        <v>-</v>
      </c>
      <c r="FU150" s="163" t="str">
        <f t="shared" ca="1" si="532"/>
        <v>-</v>
      </c>
      <c r="FV150" s="163" t="str">
        <f t="shared" ca="1" si="532"/>
        <v>-</v>
      </c>
      <c r="FW150" s="163" t="str">
        <f t="shared" ca="1" si="532"/>
        <v>-</v>
      </c>
      <c r="FX150" s="163" t="str">
        <f t="shared" ca="1" si="532"/>
        <v>-</v>
      </c>
      <c r="FY150" s="10"/>
      <c r="FZ150" s="163">
        <f t="shared" ca="1" si="532"/>
        <v>1</v>
      </c>
      <c r="GA150" s="163" t="str">
        <f t="shared" ca="1" si="532"/>
        <v>-</v>
      </c>
      <c r="GB150" s="163" t="str">
        <f t="shared" ca="1" si="532"/>
        <v>-</v>
      </c>
      <c r="GC150" s="163" t="str">
        <f t="shared" ca="1" si="532"/>
        <v>-</v>
      </c>
      <c r="GD150" s="163" t="str">
        <f t="shared" ca="1" si="532"/>
        <v>-</v>
      </c>
      <c r="GE150" s="163" t="b">
        <f t="shared" ca="1" si="532"/>
        <v>0</v>
      </c>
      <c r="GF150" s="163" t="str">
        <f t="shared" ca="1" si="532"/>
        <v>-</v>
      </c>
      <c r="GG150" s="163">
        <f t="shared" ca="1" si="532"/>
        <v>0</v>
      </c>
      <c r="GH150" s="163" t="str">
        <f t="shared" ca="1" si="531"/>
        <v>-</v>
      </c>
      <c r="GI150" s="161" cm="1">
        <f t="array" aca="1" ref="GI150" ca="1">INDEX(i.rev,$K150,GI$15)</f>
        <v>1</v>
      </c>
      <c r="GJ150" s="163">
        <f t="shared" ca="1" si="528"/>
        <v>0</v>
      </c>
      <c r="GK150" s="163">
        <f t="shared" ca="1" si="528"/>
        <v>1</v>
      </c>
      <c r="GL150" s="163">
        <f t="shared" ca="1" si="528"/>
        <v>0</v>
      </c>
      <c r="GM150" s="163">
        <f t="shared" ca="1" si="528"/>
        <v>1</v>
      </c>
      <c r="GN150" s="163">
        <f t="shared" ca="1" si="528"/>
        <v>1</v>
      </c>
      <c r="GO150" s="163">
        <f t="shared" ca="1" si="528"/>
        <v>1</v>
      </c>
      <c r="GP150" s="163">
        <f t="shared" ca="1" si="528"/>
        <v>0</v>
      </c>
      <c r="GQ150" s="163">
        <f t="shared" ca="1" si="528"/>
        <v>0</v>
      </c>
      <c r="GR150" s="163">
        <f t="shared" ca="1" si="528"/>
        <v>0</v>
      </c>
      <c r="GS150" s="163">
        <f t="shared" ca="1" si="528"/>
        <v>0</v>
      </c>
      <c r="GT150" s="163">
        <f t="shared" ca="1" si="528"/>
        <v>0</v>
      </c>
      <c r="GU150" s="163">
        <f t="shared" ca="1" si="528"/>
        <v>0</v>
      </c>
      <c r="GV150" s="163">
        <f t="shared" ca="1" si="528"/>
        <v>0</v>
      </c>
      <c r="GW150" s="163">
        <f t="shared" ca="1" si="528"/>
        <v>0</v>
      </c>
      <c r="GX150" s="163">
        <f t="shared" ca="1" si="528"/>
        <v>0</v>
      </c>
      <c r="GY150" s="163">
        <f t="shared" ca="1" si="528"/>
        <v>0</v>
      </c>
      <c r="GZ150" s="161" cm="1">
        <f t="array" aca="1" ref="GZ150" ca="1">INDEX(i.rev,$K150,GZ$15)</f>
        <v>0</v>
      </c>
      <c r="HA150" s="163">
        <f t="shared" ca="1" si="395"/>
        <v>0</v>
      </c>
      <c r="HB150" s="161" cm="1">
        <f t="array" aca="1" ref="HB150" ca="1">INDEX(i.rev,$K150,HB$15)</f>
        <v>1</v>
      </c>
      <c r="HC150" s="163">
        <f t="shared" ca="1" si="518"/>
        <v>0</v>
      </c>
      <c r="HD150" s="163">
        <f t="shared" ca="1" si="518"/>
        <v>0</v>
      </c>
      <c r="HE150" s="163">
        <f t="shared" ca="1" si="518"/>
        <v>0</v>
      </c>
      <c r="HF150" s="163">
        <f t="shared" ca="1" si="518"/>
        <v>0</v>
      </c>
      <c r="HG150" s="163">
        <f t="shared" ca="1" si="518"/>
        <v>0</v>
      </c>
      <c r="HH150" s="163">
        <f t="shared" ca="1" si="518"/>
        <v>0</v>
      </c>
      <c r="HI150" s="163">
        <f t="shared" ca="1" si="518"/>
        <v>0</v>
      </c>
      <c r="HJ150" s="10">
        <v>0.15</v>
      </c>
      <c r="HK150" s="163" t="str">
        <f t="shared" ca="1" si="483"/>
        <v>-</v>
      </c>
      <c r="HL150" s="163" t="str">
        <f t="shared" ca="1" si="483"/>
        <v>-</v>
      </c>
      <c r="HM150" s="163" t="str">
        <f t="shared" ca="1" si="483"/>
        <v>-</v>
      </c>
      <c r="HN150" s="163" t="str">
        <f t="shared" ca="1" si="483"/>
        <v>-</v>
      </c>
      <c r="HO150" s="161">
        <f t="shared" si="502"/>
        <v>15</v>
      </c>
      <c r="HP150" s="161" t="b">
        <f t="shared" si="498"/>
        <v>0</v>
      </c>
      <c r="HQ150" s="161" t="b">
        <f t="shared" si="498"/>
        <v>0</v>
      </c>
      <c r="HR150" s="161" t="b">
        <f t="shared" si="498"/>
        <v>1</v>
      </c>
      <c r="HS150" s="163">
        <f t="shared" ca="1" si="518"/>
        <v>0</v>
      </c>
      <c r="HT150" s="161">
        <f t="shared" ca="1" si="311"/>
        <v>1</v>
      </c>
      <c r="HU150" s="161">
        <f t="shared" ca="1" si="311"/>
        <v>1</v>
      </c>
      <c r="HV150" s="163" t="str">
        <f t="shared" ca="1" si="515"/>
        <v>-</v>
      </c>
      <c r="HW150" s="163" t="str">
        <f t="shared" ca="1" si="515"/>
        <v>-</v>
      </c>
      <c r="HX150" s="163" t="str">
        <f t="shared" ca="1" si="515"/>
        <v>-</v>
      </c>
      <c r="HY150" s="163" t="str">
        <f t="shared" ca="1" si="515"/>
        <v>-</v>
      </c>
      <c r="HZ150" s="163" t="str">
        <f t="shared" ca="1" si="515"/>
        <v>-</v>
      </c>
      <c r="IA150" s="163" t="str">
        <f t="shared" ca="1" si="515"/>
        <v>-</v>
      </c>
      <c r="IB150" s="163" t="str">
        <f t="shared" ca="1" si="515"/>
        <v>-</v>
      </c>
      <c r="IC150" s="163" t="str">
        <f t="shared" ca="1" si="515"/>
        <v>-</v>
      </c>
      <c r="ID150" s="163" t="str">
        <f t="shared" ca="1" si="515"/>
        <v>-</v>
      </c>
      <c r="IE150" s="163" t="b">
        <f t="shared" ca="1" si="515"/>
        <v>1</v>
      </c>
      <c r="IF150" s="163" t="str">
        <f t="shared" ca="1" si="515"/>
        <v>-</v>
      </c>
      <c r="IG150" s="163" t="str">
        <f t="shared" ca="1" si="515"/>
        <v>-</v>
      </c>
      <c r="IH150" s="163" t="str">
        <f t="shared" ca="1" si="515"/>
        <v>-</v>
      </c>
      <c r="II150" s="163" t="b">
        <f t="shared" ca="1" si="515"/>
        <v>1</v>
      </c>
      <c r="IJ150" s="163">
        <f t="shared" ca="1" si="515"/>
        <v>0</v>
      </c>
      <c r="IK150" s="163" t="str">
        <f t="shared" ca="1" si="515"/>
        <v>-</v>
      </c>
      <c r="IL150" s="163" t="str">
        <f t="shared" ca="1" si="516"/>
        <v>-</v>
      </c>
      <c r="IM150" s="163" t="str">
        <f t="shared" ca="1" si="516"/>
        <v>-</v>
      </c>
      <c r="IN150" s="163" t="str">
        <f t="shared" ca="1" si="516"/>
        <v>-</v>
      </c>
      <c r="IO150" s="163" t="str">
        <f t="shared" ca="1" si="516"/>
        <v>-</v>
      </c>
      <c r="IP150" s="163">
        <f t="shared" ca="1" si="516"/>
        <v>0</v>
      </c>
      <c r="IQ150" s="163" t="str">
        <f t="shared" ca="1" si="516"/>
        <v>-</v>
      </c>
      <c r="IR150" s="163" t="str">
        <f t="shared" ca="1" si="516"/>
        <v>-</v>
      </c>
      <c r="IS150" s="163" t="str">
        <f t="shared" ca="1" si="516"/>
        <v>-</v>
      </c>
      <c r="IT150" s="163">
        <f t="shared" ca="1" si="516"/>
        <v>500</v>
      </c>
      <c r="IU150" s="163">
        <f t="shared" ca="1" si="516"/>
        <v>500</v>
      </c>
      <c r="IV150" s="163" t="str">
        <f t="shared" ca="1" si="516"/>
        <v>-</v>
      </c>
      <c r="IW150" s="163" t="str">
        <f t="shared" ca="1" si="516"/>
        <v>-</v>
      </c>
      <c r="IX150" s="163" t="str">
        <f t="shared" ca="1" si="516"/>
        <v>-</v>
      </c>
      <c r="IY150" s="187" t="b">
        <v>1</v>
      </c>
      <c r="IZ150" s="187">
        <v>0</v>
      </c>
      <c r="JA150" s="187">
        <v>0</v>
      </c>
      <c r="JB150" s="187">
        <v>0</v>
      </c>
      <c r="JC150" s="187">
        <v>0</v>
      </c>
      <c r="JD150" s="187">
        <v>0</v>
      </c>
      <c r="JE150" s="187">
        <v>0</v>
      </c>
      <c r="JF150" s="187">
        <v>0</v>
      </c>
      <c r="JG150" s="187">
        <v>0</v>
      </c>
      <c r="JH150" s="187">
        <v>0</v>
      </c>
      <c r="JI150" s="187">
        <v>0</v>
      </c>
      <c r="JJ150" s="187">
        <v>0</v>
      </c>
      <c r="JK150" s="187">
        <v>0</v>
      </c>
      <c r="JL150" s="187">
        <v>0</v>
      </c>
      <c r="JM150" s="187">
        <v>0</v>
      </c>
      <c r="JN150" s="187">
        <v>0</v>
      </c>
      <c r="JO150" s="187">
        <v>0</v>
      </c>
      <c r="JP150" s="187">
        <v>0</v>
      </c>
      <c r="JQ150" s="187">
        <v>0</v>
      </c>
      <c r="JR150" s="187">
        <v>0</v>
      </c>
      <c r="JS150" s="187">
        <v>0</v>
      </c>
      <c r="JT150" s="187">
        <v>0</v>
      </c>
      <c r="JU150" s="187">
        <v>0</v>
      </c>
      <c r="JV150" s="187">
        <v>0</v>
      </c>
      <c r="JW150" s="187">
        <v>0</v>
      </c>
      <c r="JX150" s="187">
        <v>0</v>
      </c>
      <c r="JY150" s="187">
        <v>30</v>
      </c>
      <c r="JZ150" s="187">
        <v>30</v>
      </c>
      <c r="KA150" s="187">
        <v>0</v>
      </c>
      <c r="KB150" s="187">
        <v>0</v>
      </c>
      <c r="KC150" s="187">
        <v>30</v>
      </c>
      <c r="KD150" s="187">
        <v>0</v>
      </c>
      <c r="KE150" s="187">
        <v>0</v>
      </c>
      <c r="KF150" s="187">
        <v>30</v>
      </c>
      <c r="KG150" s="187">
        <v>30</v>
      </c>
      <c r="KH150" s="187">
        <v>0</v>
      </c>
      <c r="KI150" s="187">
        <v>0</v>
      </c>
      <c r="KJ150" s="187">
        <v>0</v>
      </c>
      <c r="KK150" s="187">
        <v>0</v>
      </c>
      <c r="KL150" s="187">
        <v>0</v>
      </c>
      <c r="KM150" s="187">
        <v>131.36000000000001</v>
      </c>
      <c r="KN150" s="187">
        <v>0</v>
      </c>
      <c r="KO150" s="187">
        <v>131.36000000000001</v>
      </c>
      <c r="KP150" s="187">
        <v>131.36000000000001</v>
      </c>
      <c r="KQ150" s="187">
        <v>0</v>
      </c>
      <c r="KR150" s="187">
        <v>131.36000000000001</v>
      </c>
      <c r="KS150" s="187">
        <v>131.36000000000001</v>
      </c>
      <c r="KT150" s="187">
        <v>0</v>
      </c>
      <c r="KU150" s="187">
        <v>0</v>
      </c>
      <c r="KV150" s="187">
        <v>131.36000000000001</v>
      </c>
      <c r="KW150" s="187">
        <v>131.36000000000001</v>
      </c>
      <c r="KX150" s="187">
        <v>89.55</v>
      </c>
      <c r="KY150" s="187">
        <v>131.36000000000001</v>
      </c>
      <c r="KZ150" s="187">
        <v>89.55</v>
      </c>
      <c r="LA150" s="187">
        <v>150</v>
      </c>
      <c r="LB150" s="187">
        <v>150</v>
      </c>
      <c r="LC150" s="187">
        <v>0</v>
      </c>
      <c r="LD150" s="187">
        <v>0</v>
      </c>
      <c r="LE150" s="187">
        <v>150</v>
      </c>
      <c r="LF150" s="187">
        <v>0</v>
      </c>
      <c r="LG150" s="187">
        <v>0</v>
      </c>
      <c r="LH150" s="187">
        <v>150</v>
      </c>
      <c r="LI150" s="187">
        <v>150</v>
      </c>
      <c r="LJ150" s="187">
        <v>0</v>
      </c>
      <c r="LK150" s="187">
        <v>0</v>
      </c>
      <c r="LL150" s="187">
        <v>0</v>
      </c>
      <c r="LM150" s="187">
        <v>0</v>
      </c>
      <c r="LN150" s="187">
        <v>0</v>
      </c>
      <c r="LO150" s="187">
        <v>0</v>
      </c>
      <c r="LP150" s="187">
        <v>0</v>
      </c>
      <c r="LQ150" s="187">
        <v>0</v>
      </c>
      <c r="LR150" s="187">
        <v>0</v>
      </c>
      <c r="LS150" s="187">
        <v>0</v>
      </c>
      <c r="LT150" s="187">
        <v>0</v>
      </c>
      <c r="LU150" s="187">
        <v>0</v>
      </c>
      <c r="LV150" s="187">
        <v>0</v>
      </c>
      <c r="LW150" s="187">
        <v>0</v>
      </c>
      <c r="LX150" s="187">
        <v>0</v>
      </c>
      <c r="LY150" s="10"/>
      <c r="LZ150" s="161">
        <f t="shared" ca="1" si="316"/>
        <v>4.4999999999999998E-2</v>
      </c>
      <c r="MA150" s="161">
        <f t="shared" ca="1" si="317"/>
        <v>4.4999999999999998E-2</v>
      </c>
      <c r="MB150" s="163">
        <f t="shared" ca="1" si="507"/>
        <v>1</v>
      </c>
      <c r="MC150" s="163">
        <f t="shared" ca="1" si="507"/>
        <v>0</v>
      </c>
      <c r="MD150" s="163">
        <f t="shared" ca="1" si="507"/>
        <v>1</v>
      </c>
      <c r="ME150" s="163">
        <f t="shared" ca="1" si="507"/>
        <v>1</v>
      </c>
      <c r="MF150" s="163">
        <f t="shared" ca="1" si="507"/>
        <v>0</v>
      </c>
      <c r="MG150" s="193">
        <v>50</v>
      </c>
      <c r="MH150" s="193">
        <v>50</v>
      </c>
      <c r="MI150" s="193">
        <v>50</v>
      </c>
      <c r="MJ150" s="193">
        <v>50</v>
      </c>
      <c r="MK150" s="161">
        <f t="shared" ca="1" si="397"/>
        <v>1</v>
      </c>
      <c r="ML150" s="161">
        <f t="shared" ca="1" si="398"/>
        <v>1</v>
      </c>
      <c r="MM150" s="161">
        <f t="shared" ca="1" si="399"/>
        <v>1</v>
      </c>
      <c r="MN150" s="161">
        <f t="shared" ca="1" si="320"/>
        <v>1</v>
      </c>
      <c r="MO150" s="161">
        <f t="shared" ca="1" si="320"/>
        <v>1</v>
      </c>
      <c r="MP150" s="163">
        <f t="shared" ca="1" si="507"/>
        <v>1</v>
      </c>
      <c r="MQ150" s="10"/>
      <c r="MR150" s="163">
        <f t="shared" ca="1" si="507"/>
        <v>1</v>
      </c>
      <c r="MS150" s="161">
        <f t="shared" si="321"/>
        <v>0.85</v>
      </c>
      <c r="MT150" s="163">
        <f t="shared" ca="1" si="507"/>
        <v>0.75</v>
      </c>
      <c r="MU150" s="163">
        <f t="shared" ca="1" si="507"/>
        <v>0.8</v>
      </c>
      <c r="MV150" s="163">
        <f t="shared" ca="1" si="505"/>
        <v>0.82499999999999996</v>
      </c>
      <c r="MW150" s="163">
        <f t="shared" ca="1" si="507"/>
        <v>0.875</v>
      </c>
      <c r="MX150" s="163">
        <f t="shared" ca="1" si="507"/>
        <v>0.9</v>
      </c>
      <c r="MY150" s="163">
        <f t="shared" ca="1" si="524"/>
        <v>0.75</v>
      </c>
      <c r="MZ150" s="163">
        <f t="shared" ca="1" si="524"/>
        <v>0.78142857142857147</v>
      </c>
      <c r="NA150" s="163">
        <f t="shared" ca="1" si="524"/>
        <v>0.82499999999999996</v>
      </c>
      <c r="NB150" s="163">
        <f t="shared" ca="1" si="524"/>
        <v>0.875</v>
      </c>
      <c r="NC150" s="163">
        <f t="shared" ca="1" si="524"/>
        <v>0.9</v>
      </c>
      <c r="ND150" s="163">
        <f t="shared" ca="1" si="524"/>
        <v>0.9</v>
      </c>
      <c r="NE150" s="163">
        <f t="shared" ca="1" si="524"/>
        <v>0.75</v>
      </c>
      <c r="NF150" s="163">
        <f t="shared" ca="1" si="524"/>
        <v>0.78142857142857147</v>
      </c>
      <c r="NG150" s="163">
        <f t="shared" ca="1" si="524"/>
        <v>0.82499999999999996</v>
      </c>
      <c r="NH150" s="163">
        <f t="shared" ca="1" si="524"/>
        <v>0.875</v>
      </c>
      <c r="NI150" s="163">
        <f t="shared" ca="1" si="524"/>
        <v>0.9</v>
      </c>
      <c r="NJ150" s="163">
        <f t="shared" ca="1" si="524"/>
        <v>0.9</v>
      </c>
      <c r="NK150" s="163">
        <f t="shared" ca="1" si="524"/>
        <v>0.75</v>
      </c>
      <c r="NL150" s="163">
        <f t="shared" ca="1" si="524"/>
        <v>0.78142857142857147</v>
      </c>
      <c r="NM150" s="163">
        <f t="shared" ca="1" si="524"/>
        <v>0.82499999999999996</v>
      </c>
      <c r="NN150" s="163">
        <f t="shared" ca="1" si="524"/>
        <v>0.875</v>
      </c>
      <c r="NO150" s="163">
        <f t="shared" ca="1" si="524"/>
        <v>0.9</v>
      </c>
      <c r="NP150" s="163">
        <f t="shared" ca="1" si="524"/>
        <v>0.9</v>
      </c>
      <c r="NQ150" s="163">
        <f t="shared" ca="1" si="524"/>
        <v>0.75</v>
      </c>
      <c r="NR150" s="163">
        <f t="shared" ca="1" si="524"/>
        <v>0.78142857142857147</v>
      </c>
      <c r="NS150" s="163">
        <f t="shared" ref="MY150:OU155" ca="1" si="533">OFFSET(NS$5,$B150,0)</f>
        <v>0.82499999999999996</v>
      </c>
      <c r="NT150" s="163">
        <f t="shared" ca="1" si="533"/>
        <v>0.875</v>
      </c>
      <c r="NU150" s="163">
        <f t="shared" ca="1" si="533"/>
        <v>0.9</v>
      </c>
      <c r="NV150" s="163">
        <f t="shared" ca="1" si="533"/>
        <v>0.9</v>
      </c>
      <c r="NW150" s="163">
        <f t="shared" ca="1" si="533"/>
        <v>0.75</v>
      </c>
      <c r="NX150" s="163">
        <f t="shared" ca="1" si="533"/>
        <v>0.78142857142857147</v>
      </c>
      <c r="NY150" s="163">
        <f t="shared" ca="1" si="533"/>
        <v>0.82499999999999996</v>
      </c>
      <c r="NZ150" s="163">
        <f t="shared" ca="1" si="533"/>
        <v>0.875</v>
      </c>
      <c r="OA150" s="163">
        <f t="shared" ca="1" si="533"/>
        <v>0.9</v>
      </c>
      <c r="OB150" s="163">
        <f t="shared" ca="1" si="533"/>
        <v>0.9</v>
      </c>
      <c r="OC150" s="163">
        <f t="shared" ca="1" si="533"/>
        <v>0.75</v>
      </c>
      <c r="OD150" s="163">
        <f t="shared" ca="1" si="533"/>
        <v>0.78142857142857147</v>
      </c>
      <c r="OE150" s="163">
        <f t="shared" ca="1" si="533"/>
        <v>0.82499999999999996</v>
      </c>
      <c r="OF150" s="163">
        <f t="shared" ca="1" si="533"/>
        <v>0.875</v>
      </c>
      <c r="OG150" s="163">
        <f t="shared" ca="1" si="533"/>
        <v>0.9</v>
      </c>
      <c r="OH150" s="163">
        <f t="shared" ca="1" si="533"/>
        <v>0.9</v>
      </c>
      <c r="OI150" s="163">
        <f t="shared" ca="1" si="533"/>
        <v>0.75</v>
      </c>
      <c r="OJ150" s="163">
        <f t="shared" ca="1" si="533"/>
        <v>0.76904761904761909</v>
      </c>
      <c r="OK150" s="163">
        <f t="shared" ca="1" si="533"/>
        <v>0.82000000000000006</v>
      </c>
      <c r="OL150" s="163">
        <f t="shared" ca="1" si="533"/>
        <v>0.875</v>
      </c>
      <c r="OM150" s="163">
        <f t="shared" ca="1" si="533"/>
        <v>0.9</v>
      </c>
      <c r="ON150" s="163">
        <f t="shared" ca="1" si="533"/>
        <v>0.90000000000000013</v>
      </c>
      <c r="OO150" s="163">
        <f t="shared" ca="1" si="533"/>
        <v>0.75</v>
      </c>
      <c r="OP150" s="163">
        <f t="shared" ca="1" si="533"/>
        <v>0.76904761904761909</v>
      </c>
      <c r="OQ150" s="163">
        <f t="shared" ca="1" si="533"/>
        <v>0.82000000000000006</v>
      </c>
      <c r="OR150" s="163">
        <f t="shared" ca="1" si="533"/>
        <v>0.875</v>
      </c>
      <c r="OS150" s="163">
        <f t="shared" ca="1" si="533"/>
        <v>0.9</v>
      </c>
      <c r="OT150" s="163">
        <f t="shared" ca="1" si="533"/>
        <v>0.9</v>
      </c>
      <c r="OU150" s="163">
        <f t="shared" ca="1" si="533"/>
        <v>0.875</v>
      </c>
      <c r="OV150" s="161">
        <f t="shared" ca="1" si="325"/>
        <v>1</v>
      </c>
      <c r="OW150" s="161">
        <f t="shared" ca="1" si="326"/>
        <v>1</v>
      </c>
      <c r="OX150" s="161" t="str">
        <f t="shared" ca="1" si="327"/>
        <v>-</v>
      </c>
      <c r="OY150" s="193">
        <v>2</v>
      </c>
      <c r="OZ150" s="161" t="str">
        <f t="shared" ca="1" si="328"/>
        <v>-</v>
      </c>
      <c r="PA150" s="161" t="str">
        <f t="shared" ca="1" si="329"/>
        <v>-</v>
      </c>
      <c r="PB150" s="163">
        <f t="shared" ca="1" si="507"/>
        <v>0</v>
      </c>
      <c r="PC150" s="27">
        <v>0</v>
      </c>
    </row>
    <row r="151" spans="1:419" s="143" customFormat="1" hidden="1" outlineLevel="1">
      <c r="A151" s="121">
        <f t="shared" si="462"/>
        <v>146</v>
      </c>
      <c r="B151" s="121">
        <f t="shared" si="390"/>
        <v>13</v>
      </c>
      <c r="C151" s="143">
        <v>101</v>
      </c>
      <c r="D151" s="143" t="s">
        <v>884</v>
      </c>
      <c r="E151" s="143" t="b">
        <v>0</v>
      </c>
      <c r="F151" s="143" t="b">
        <v>0</v>
      </c>
      <c r="G151" s="143" t="b">
        <f t="shared" si="486"/>
        <v>0</v>
      </c>
      <c r="H151" s="139">
        <v>3</v>
      </c>
      <c r="I151" s="32">
        <v>1</v>
      </c>
      <c r="J151" s="139">
        <f t="shared" ca="1" si="523"/>
        <v>1</v>
      </c>
      <c r="K151" s="139">
        <f t="shared" ca="1" si="523"/>
        <v>1</v>
      </c>
      <c r="L151" s="139">
        <f t="shared" ca="1" si="523"/>
        <v>1</v>
      </c>
      <c r="M151" s="139">
        <f t="shared" ca="1" si="523"/>
        <v>1</v>
      </c>
      <c r="N151" s="139">
        <f t="shared" ca="1" si="523"/>
        <v>1</v>
      </c>
      <c r="O151" s="139">
        <f t="shared" ca="1" si="523"/>
        <v>1</v>
      </c>
      <c r="P151" s="139">
        <f t="shared" ca="1" si="523"/>
        <v>1</v>
      </c>
      <c r="Q151" s="139">
        <f t="shared" ca="1" si="523"/>
        <v>1</v>
      </c>
      <c r="R151" s="139">
        <f t="shared" ca="1" si="523"/>
        <v>2</v>
      </c>
      <c r="S151" s="139">
        <f t="shared" ca="1" si="523"/>
        <v>1</v>
      </c>
      <c r="T151" s="139">
        <f t="shared" ca="1" si="523"/>
        <v>1</v>
      </c>
      <c r="U151" s="139">
        <f t="shared" ca="1" si="523"/>
        <v>1</v>
      </c>
      <c r="V151" s="139">
        <f t="shared" ca="1" si="523"/>
        <v>1</v>
      </c>
      <c r="W151" s="139">
        <f t="shared" ca="1" si="523"/>
        <v>1</v>
      </c>
      <c r="X151" s="139">
        <f t="shared" ca="1" si="523"/>
        <v>2</v>
      </c>
      <c r="Y151" s="139">
        <f t="shared" ca="1" si="523"/>
        <v>1</v>
      </c>
      <c r="Z151" s="139">
        <f t="shared" ca="1" si="523"/>
        <v>1</v>
      </c>
      <c r="AA151" s="139">
        <f t="shared" ca="1" si="523"/>
        <v>1</v>
      </c>
      <c r="AB151" s="139">
        <f t="shared" ca="1" si="523"/>
        <v>1</v>
      </c>
      <c r="AC151" s="139">
        <f t="shared" ca="1" si="523"/>
        <v>1</v>
      </c>
      <c r="AE151" s="157" t="str" cm="1">
        <f t="array" aca="1" ref="AE151" ca="1">TEXT(LEFT(OFFSET(AE151,-1,0),5)+1,"00000")&amp;MID(OFFSET(AE151,-1,0),6,FIND(" ",OFFSET(AE151,-1,0),7)-5)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&amp;IF($W151=1,""," Yield"&amp;INDEX(i.all_rot_yield,$W151))&amp;IF($X151=1,""," Pasture"&amp;INDEX(i.pasture_prod,$X151))&amp;IF($Y151=1,""," Scan"&amp;INDEX(i.scan,$Y151))
&amp;IF($MK151=1,""," WP"&amp;TEXT($MK151*100,"000p"))&amp;IF($ML151=1,""," MP"&amp;TEXT($ML151*100,"000p"))&amp;IF($MM151=1,""," GP"&amp;TEXT($MM151*100,"000p"))&amp;IF($MN151=1,""," Can"&amp;TEXT($MN151*100,"000p"))
&amp;" (F"&amp;3+IFERROR(1*$EI151,0)+IFERROR(1*$EJ151,0)&amp;3-IFERROR(1*NOT($EL151),0)&amp;"N"&amp;$EQ151&amp;$ER151&amp;")"
&amp;IFERROR(" pas%"&amp;HL151/2130*100,"")&amp;IFERROR(" SR "&amp;HN151/1,"")&amp;IFERROR(" Sup "&amp;HO151/1,"")&amp;IF(MG151=50," 50 percentile prices","")&amp;IFERROR(" Min_sale_age_"&amp;IW151/1,"")&amp;IF($IY151=TRUE," Rot_constrained","")</f>
        <v>49672822592 SE CropgrazeFALSE Pasture0.85 (F33N11) Sup 30 50 percentile prices Rot_constrained</v>
      </c>
      <c r="AF151" s="10" t="str">
        <f ca="1">IF(COUNTIF(AE$5:AE151,AE151)=1,"-","Dup")</f>
        <v>-</v>
      </c>
      <c r="AG151" s="10"/>
      <c r="AH151" s="162" t="b">
        <v>0</v>
      </c>
      <c r="AI151" s="162" t="b">
        <v>0</v>
      </c>
      <c r="AJ151" s="162" t="b">
        <v>0</v>
      </c>
      <c r="AK151" s="162" t="b">
        <v>0</v>
      </c>
      <c r="AL151" s="162" t="b">
        <v>0</v>
      </c>
      <c r="AM151" s="162" t="b">
        <v>1</v>
      </c>
      <c r="AN151" s="10"/>
      <c r="AO151" s="161" t="b">
        <f t="shared" si="506"/>
        <v>1</v>
      </c>
      <c r="AP151" s="161" t="str">
        <f t="shared" si="506"/>
        <v>-</v>
      </c>
      <c r="AQ151" s="161" t="str">
        <f t="shared" si="506"/>
        <v>-</v>
      </c>
      <c r="AR151" s="161" t="str">
        <f t="shared" si="506"/>
        <v>-</v>
      </c>
      <c r="AS151" s="161" t="b">
        <f t="shared" si="506"/>
        <v>1</v>
      </c>
      <c r="AT151" s="161" t="b">
        <f t="shared" si="506"/>
        <v>0</v>
      </c>
      <c r="AU151" s="161">
        <f t="shared" ca="1" si="297"/>
        <v>0</v>
      </c>
      <c r="AV151" s="161" t="b">
        <f t="shared" ca="1" si="495"/>
        <v>0</v>
      </c>
      <c r="AW151" s="161" t="b">
        <f t="shared" ca="1" si="495"/>
        <v>0</v>
      </c>
      <c r="AX151" s="161" t="str">
        <f t="shared" ca="1" si="495"/>
        <v>-</v>
      </c>
      <c r="AY151" s="161" t="str">
        <f t="shared" ca="1" si="495"/>
        <v>-</v>
      </c>
      <c r="AZ151" s="161" t="str">
        <f t="shared" ca="1" si="495"/>
        <v>-</v>
      </c>
      <c r="BA151" s="10"/>
      <c r="BB151" s="161" t="b">
        <f t="shared" si="299"/>
        <v>1</v>
      </c>
      <c r="BC151" s="163" t="b">
        <f t="shared" ca="1" si="522"/>
        <v>1</v>
      </c>
      <c r="BD151" s="163" t="b">
        <f t="shared" ca="1" si="522"/>
        <v>1</v>
      </c>
      <c r="BE151" s="162">
        <f t="shared" si="351"/>
        <v>3108</v>
      </c>
      <c r="BF151" s="163" t="str">
        <f t="shared" ca="1" si="522"/>
        <v>-</v>
      </c>
      <c r="BG151" s="163" t="str">
        <f t="shared" ca="1" si="522"/>
        <v>-</v>
      </c>
      <c r="BH151" s="163" t="str">
        <f t="shared" ca="1" si="522"/>
        <v>-</v>
      </c>
      <c r="BI151" s="163" t="str">
        <f t="shared" ca="1" si="522"/>
        <v>-</v>
      </c>
      <c r="BJ151" s="163" t="str">
        <f t="shared" ca="1" si="522"/>
        <v>-</v>
      </c>
      <c r="BK151" s="163">
        <f t="shared" ca="1" si="522"/>
        <v>1</v>
      </c>
      <c r="BL151" s="163">
        <f t="shared" ca="1" si="522"/>
        <v>1</v>
      </c>
      <c r="BM151" s="163" t="str">
        <f t="shared" ca="1" si="522"/>
        <v>-</v>
      </c>
      <c r="BN151" s="163" t="str">
        <f t="shared" ca="1" si="522"/>
        <v>-</v>
      </c>
      <c r="BO151" s="163" t="b">
        <f t="shared" ca="1" si="301"/>
        <v>0</v>
      </c>
      <c r="BP151" s="163" t="b">
        <f t="shared" ca="1" si="508"/>
        <v>0</v>
      </c>
      <c r="BQ151" s="163" t="b">
        <f t="shared" ca="1" si="508"/>
        <v>0</v>
      </c>
      <c r="BR151" s="163" t="b">
        <f t="shared" ca="1" si="508"/>
        <v>0</v>
      </c>
      <c r="BS151" s="163" t="b">
        <f t="shared" ca="1" si="508"/>
        <v>0</v>
      </c>
      <c r="BT151" s="163" t="b">
        <f t="shared" ca="1" si="508"/>
        <v>0</v>
      </c>
      <c r="BU151" s="163" t="b">
        <f t="shared" ca="1" si="508"/>
        <v>0</v>
      </c>
      <c r="BV151" s="163" t="b">
        <f t="shared" ca="1" si="508"/>
        <v>0</v>
      </c>
      <c r="BW151" s="163" t="b">
        <f t="shared" ca="1" si="508"/>
        <v>0</v>
      </c>
      <c r="BX151" s="163" t="str">
        <f t="shared" ca="1" si="512"/>
        <v>-</v>
      </c>
      <c r="BY151" s="163" t="str">
        <f t="shared" ca="1" si="529"/>
        <v>-</v>
      </c>
      <c r="BZ151" s="163" t="str">
        <f t="shared" ca="1" si="529"/>
        <v>-</v>
      </c>
      <c r="CA151" s="163" t="str">
        <f t="shared" ca="1" si="529"/>
        <v>-</v>
      </c>
      <c r="CB151" s="163" t="str">
        <f t="shared" ca="1" si="529"/>
        <v>-</v>
      </c>
      <c r="CC151" s="163" t="str">
        <f t="shared" ca="1" si="529"/>
        <v>-</v>
      </c>
      <c r="CD151" s="163" t="str">
        <f t="shared" ca="1" si="529"/>
        <v>-</v>
      </c>
      <c r="CE151" s="163" t="str">
        <f t="shared" ca="1" si="529"/>
        <v>-</v>
      </c>
      <c r="CF151" s="163" t="str">
        <f t="shared" ca="1" si="529"/>
        <v>-</v>
      </c>
      <c r="CG151" s="163" t="str">
        <f t="shared" ca="1" si="512"/>
        <v>-</v>
      </c>
      <c r="CH151" s="163" t="str">
        <f t="shared" ca="1" si="512"/>
        <v>-</v>
      </c>
      <c r="CI151" s="163" t="str">
        <f t="shared" ca="1" si="512"/>
        <v>-</v>
      </c>
      <c r="CJ151" s="163" t="str">
        <f t="shared" ca="1" si="512"/>
        <v>-</v>
      </c>
      <c r="CK151" s="163" t="str">
        <f t="shared" ca="1" si="512"/>
        <v>-</v>
      </c>
      <c r="CL151" s="163" t="str">
        <f t="shared" ca="1" si="512"/>
        <v>-</v>
      </c>
      <c r="CM151" s="163" t="str">
        <f t="shared" ca="1" si="512"/>
        <v>-</v>
      </c>
      <c r="CN151" s="163" t="str">
        <f t="shared" ca="1" si="512"/>
        <v>-</v>
      </c>
      <c r="CO151" s="163" t="str">
        <f t="shared" ca="1" si="512"/>
        <v>-</v>
      </c>
      <c r="CP151" s="163" t="str">
        <f t="shared" ca="1" si="512"/>
        <v>-</v>
      </c>
      <c r="CQ151" s="163" t="str">
        <f t="shared" ca="1" si="512"/>
        <v>-</v>
      </c>
      <c r="CR151" s="163" t="str">
        <f t="shared" ca="1" si="512"/>
        <v>-</v>
      </c>
      <c r="CS151" s="163" t="str">
        <f t="shared" ca="1" si="512"/>
        <v>-</v>
      </c>
      <c r="CT151" s="163" t="str">
        <f t="shared" ca="1" si="512"/>
        <v>-</v>
      </c>
      <c r="CU151" s="163" t="str">
        <f t="shared" ca="1" si="526"/>
        <v>-</v>
      </c>
      <c r="CV151" s="163" t="str">
        <f t="shared" ca="1" si="526"/>
        <v>-</v>
      </c>
      <c r="CW151" s="163" t="str">
        <f t="shared" ca="1" si="526"/>
        <v>-</v>
      </c>
      <c r="CX151" s="163" t="str">
        <f t="shared" ca="1" si="526"/>
        <v>-</v>
      </c>
      <c r="CY151" s="163" t="str">
        <f t="shared" ca="1" si="526"/>
        <v>-</v>
      </c>
      <c r="CZ151" s="163" t="str">
        <f t="shared" ca="1" si="526"/>
        <v>-</v>
      </c>
      <c r="DA151" s="163" t="str">
        <f t="shared" ca="1" si="526"/>
        <v>-</v>
      </c>
      <c r="DB151" s="163" t="str">
        <f t="shared" ca="1" si="526"/>
        <v>-</v>
      </c>
      <c r="DC151" s="163" t="str">
        <f t="shared" ca="1" si="512"/>
        <v>-</v>
      </c>
      <c r="DD151" s="163" t="str">
        <f t="shared" ca="1" si="530"/>
        <v>-</v>
      </c>
      <c r="DE151" s="163" t="str">
        <f t="shared" ca="1" si="530"/>
        <v>-</v>
      </c>
      <c r="DF151" s="163" t="str">
        <f t="shared" ca="1" si="530"/>
        <v>-</v>
      </c>
      <c r="DG151" s="163" t="str">
        <f t="shared" ca="1" si="530"/>
        <v>-</v>
      </c>
      <c r="DH151" s="163" t="str">
        <f t="shared" ca="1" si="530"/>
        <v>-</v>
      </c>
      <c r="DI151" s="163" t="str">
        <f t="shared" ca="1" si="530"/>
        <v>-</v>
      </c>
      <c r="DJ151" s="163" t="str">
        <f t="shared" ca="1" si="530"/>
        <v>-</v>
      </c>
      <c r="DK151" s="163" t="str">
        <f t="shared" ca="1" si="530"/>
        <v>-</v>
      </c>
      <c r="DL151" s="10"/>
      <c r="DM151" s="163" t="str">
        <f t="shared" ca="1" si="522"/>
        <v>-</v>
      </c>
      <c r="DN151" s="163" t="str">
        <f t="shared" ca="1" si="522"/>
        <v>-</v>
      </c>
      <c r="DO151" s="163" t="str">
        <f t="shared" ca="1" si="522"/>
        <v>-</v>
      </c>
      <c r="DP151" s="163" t="str">
        <f t="shared" ca="1" si="522"/>
        <v>-</v>
      </c>
      <c r="DQ151" s="163" t="str">
        <f t="shared" ca="1" si="522"/>
        <v>-</v>
      </c>
      <c r="DR151" s="163" t="str">
        <f t="shared" ca="1" si="522"/>
        <v>-</v>
      </c>
      <c r="DS151" s="163" t="str">
        <f t="shared" ca="1" si="522"/>
        <v>-</v>
      </c>
      <c r="DT151" s="163" t="str">
        <f t="shared" ca="1" si="522"/>
        <v>-</v>
      </c>
      <c r="DU151" s="163" t="str">
        <f t="shared" ca="1" si="522"/>
        <v>-</v>
      </c>
      <c r="DV151" s="163" t="str">
        <f t="shared" ca="1" si="522"/>
        <v>-</v>
      </c>
      <c r="DW151" s="163" t="str">
        <f t="shared" ca="1" si="522"/>
        <v>-</v>
      </c>
      <c r="DX151" s="161" t="str" cm="1">
        <f t="array" aca="1" ref="DX151" ca="1">INDEX(i.rev,$K151,DX$15)</f>
        <v>-</v>
      </c>
      <c r="DY151" s="161" t="str" cm="1">
        <f t="array" aca="1" ref="DY151" ca="1">INDEX(i.rev,$K151,DY$15)</f>
        <v>-</v>
      </c>
      <c r="DZ151" s="161" t="str" cm="1">
        <f t="array" aca="1" ref="DZ151" ca="1">INDEX(i.rev,$K151,DZ$15)</f>
        <v>-</v>
      </c>
      <c r="EA151" s="161" t="str" cm="1">
        <f t="array" aca="1" ref="EA151" ca="1">INDEX(i.rev,$K151,EA$15)</f>
        <v>-</v>
      </c>
      <c r="EB151" s="161" t="str" cm="1">
        <f t="array" aca="1" ref="EB151" ca="1">INDEX(i.rev,$K151,EB$15)</f>
        <v>-</v>
      </c>
      <c r="EC151" s="161" t="str" cm="1">
        <f t="array" aca="1" ref="EC151" ca="1">INDEX(i.rev,$K151,EC$15)</f>
        <v>-</v>
      </c>
      <c r="ED151" s="161" t="str" cm="1">
        <f t="array" aca="1" ref="ED151" ca="1">INDEX(i.rev,$K151,ED$15)</f>
        <v>-</v>
      </c>
      <c r="EE151" s="161" t="str" cm="1">
        <f t="array" aca="1" ref="EE151" ca="1">INDEX(i.rev,$K151,EE$15)</f>
        <v>-</v>
      </c>
      <c r="EF151" s="161" t="str" cm="1">
        <f t="array" aca="1" ref="EF151" ca="1">INDEX(i.rev,$K151,EF$15)</f>
        <v>-</v>
      </c>
      <c r="EG151" s="161" t="str" cm="1">
        <f t="array" aca="1" ref="EG151" ca="1">INDEX(i.rev,$K151,EG$15)</f>
        <v>-</v>
      </c>
      <c r="EH151" s="10"/>
      <c r="EI151" s="163" t="str">
        <f t="shared" ca="1" si="517"/>
        <v>-</v>
      </c>
      <c r="EJ151" s="163" t="str">
        <f t="shared" ca="1" si="517"/>
        <v>-</v>
      </c>
      <c r="EK151" s="163" t="str">
        <f t="shared" ca="1" si="517"/>
        <v>-</v>
      </c>
      <c r="EL151" s="163" t="str">
        <f t="shared" ca="1" si="517"/>
        <v>-</v>
      </c>
      <c r="EM151" s="163" t="str">
        <f t="shared" ca="1" si="517"/>
        <v>-</v>
      </c>
      <c r="EN151" s="163" t="str">
        <f t="shared" ca="1" si="517"/>
        <v>-</v>
      </c>
      <c r="EO151" s="163" t="str">
        <f t="shared" ca="1" si="517"/>
        <v>-</v>
      </c>
      <c r="EP151" s="163" t="str">
        <f t="shared" ca="1" si="517"/>
        <v>-</v>
      </c>
      <c r="EQ151" s="163">
        <f t="shared" ca="1" si="517"/>
        <v>1</v>
      </c>
      <c r="ER151" s="163">
        <f t="shared" ca="1" si="517"/>
        <v>1</v>
      </c>
      <c r="ES151" s="163">
        <f t="shared" ca="1" si="517"/>
        <v>0</v>
      </c>
      <c r="ET151" s="163" t="str">
        <f t="shared" ca="1" si="517"/>
        <v>-</v>
      </c>
      <c r="EU151" s="163" t="str">
        <f t="shared" ca="1" si="517"/>
        <v>-</v>
      </c>
      <c r="EV151" s="163" t="str">
        <f t="shared" ca="1" si="517"/>
        <v>-</v>
      </c>
      <c r="EW151" s="163" t="str">
        <f t="shared" ca="1" si="517"/>
        <v>-</v>
      </c>
      <c r="EX151" s="163" t="str">
        <f t="shared" ca="1" si="517"/>
        <v>-</v>
      </c>
      <c r="EY151" s="163" t="str">
        <f t="shared" ca="1" si="513"/>
        <v>-</v>
      </c>
      <c r="EZ151" s="163" t="str">
        <f t="shared" ca="1" si="513"/>
        <v>-</v>
      </c>
      <c r="FA151" s="163">
        <f t="shared" ca="1" si="513"/>
        <v>0</v>
      </c>
      <c r="FB151" s="163" t="str">
        <f t="shared" ca="1" si="513"/>
        <v>-</v>
      </c>
      <c r="FC151" s="163" t="str">
        <f t="shared" ca="1" si="513"/>
        <v>-</v>
      </c>
      <c r="FD151" s="163" t="str">
        <f t="shared" ca="1" si="513"/>
        <v>-</v>
      </c>
      <c r="FE151" s="163" t="str">
        <f t="shared" ca="1" si="513"/>
        <v>-</v>
      </c>
      <c r="FF151" s="163" t="str">
        <f t="shared" ca="1" si="513"/>
        <v>-</v>
      </c>
      <c r="FG151" s="163">
        <f t="shared" ca="1" si="513"/>
        <v>0</v>
      </c>
      <c r="FH151" s="163">
        <f t="shared" ca="1" si="513"/>
        <v>0</v>
      </c>
      <c r="FI151" s="163">
        <f t="shared" ca="1" si="513"/>
        <v>0</v>
      </c>
      <c r="FJ151" s="163">
        <f t="shared" ca="1" si="513"/>
        <v>0</v>
      </c>
      <c r="FK151" s="163">
        <f t="shared" ca="1" si="513"/>
        <v>0</v>
      </c>
      <c r="FL151" s="163">
        <f t="shared" ca="1" si="513"/>
        <v>0</v>
      </c>
      <c r="FM151" s="163">
        <f t="shared" ca="1" si="513"/>
        <v>0</v>
      </c>
      <c r="FN151" s="163" t="str">
        <f t="shared" ca="1" si="532"/>
        <v>-</v>
      </c>
      <c r="FO151" s="163" t="str">
        <f t="shared" ca="1" si="532"/>
        <v>-</v>
      </c>
      <c r="FP151" s="163" t="str">
        <f t="shared" ca="1" si="532"/>
        <v>-</v>
      </c>
      <c r="FQ151" s="163" t="str">
        <f t="shared" ca="1" si="532"/>
        <v>-</v>
      </c>
      <c r="FR151" s="163" t="str">
        <f t="shared" ca="1" si="532"/>
        <v>-</v>
      </c>
      <c r="FS151" s="163" t="str">
        <f t="shared" ca="1" si="532"/>
        <v>-</v>
      </c>
      <c r="FT151" s="163" t="str">
        <f t="shared" ca="1" si="532"/>
        <v>-</v>
      </c>
      <c r="FU151" s="163" t="str">
        <f t="shared" ca="1" si="532"/>
        <v>-</v>
      </c>
      <c r="FV151" s="163" t="str">
        <f t="shared" ca="1" si="532"/>
        <v>-</v>
      </c>
      <c r="FW151" s="163" t="str">
        <f t="shared" ca="1" si="532"/>
        <v>-</v>
      </c>
      <c r="FX151" s="163" t="str">
        <f t="shared" ca="1" si="532"/>
        <v>-</v>
      </c>
      <c r="FY151" s="10"/>
      <c r="FZ151" s="163">
        <f t="shared" ca="1" si="532"/>
        <v>1</v>
      </c>
      <c r="GA151" s="163" t="str">
        <f t="shared" ca="1" si="532"/>
        <v>-</v>
      </c>
      <c r="GB151" s="163" t="str">
        <f t="shared" ca="1" si="532"/>
        <v>-</v>
      </c>
      <c r="GC151" s="163" t="str">
        <f t="shared" ca="1" si="532"/>
        <v>-</v>
      </c>
      <c r="GD151" s="163" t="str">
        <f t="shared" ca="1" si="532"/>
        <v>-</v>
      </c>
      <c r="GE151" s="163" t="b">
        <f t="shared" ca="1" si="532"/>
        <v>0</v>
      </c>
      <c r="GF151" s="163" t="str">
        <f t="shared" ca="1" si="532"/>
        <v>-</v>
      </c>
      <c r="GG151" s="163">
        <f t="shared" ca="1" si="532"/>
        <v>0</v>
      </c>
      <c r="GH151" s="163" t="str">
        <f t="shared" ca="1" si="531"/>
        <v>-</v>
      </c>
      <c r="GI151" s="161" cm="1">
        <f t="array" aca="1" ref="GI151" ca="1">INDEX(i.rev,$K151,GI$15)</f>
        <v>1</v>
      </c>
      <c r="GJ151" s="163">
        <f t="shared" ca="1" si="528"/>
        <v>0</v>
      </c>
      <c r="GK151" s="163">
        <f t="shared" ca="1" si="528"/>
        <v>1</v>
      </c>
      <c r="GL151" s="163">
        <f t="shared" ca="1" si="528"/>
        <v>0</v>
      </c>
      <c r="GM151" s="163">
        <f t="shared" ca="1" si="528"/>
        <v>1</v>
      </c>
      <c r="GN151" s="163">
        <f t="shared" ca="1" si="528"/>
        <v>1</v>
      </c>
      <c r="GO151" s="163">
        <f t="shared" ca="1" si="528"/>
        <v>1</v>
      </c>
      <c r="GP151" s="163">
        <f t="shared" ca="1" si="528"/>
        <v>0</v>
      </c>
      <c r="GQ151" s="163">
        <f t="shared" ca="1" si="528"/>
        <v>0</v>
      </c>
      <c r="GR151" s="163">
        <f t="shared" ca="1" si="528"/>
        <v>0</v>
      </c>
      <c r="GS151" s="163">
        <f t="shared" ca="1" si="528"/>
        <v>0</v>
      </c>
      <c r="GT151" s="163">
        <f t="shared" ca="1" si="528"/>
        <v>0</v>
      </c>
      <c r="GU151" s="163">
        <f t="shared" ca="1" si="528"/>
        <v>0</v>
      </c>
      <c r="GV151" s="163">
        <f t="shared" ca="1" si="528"/>
        <v>0</v>
      </c>
      <c r="GW151" s="163">
        <f t="shared" ca="1" si="528"/>
        <v>0</v>
      </c>
      <c r="GX151" s="163">
        <f t="shared" ca="1" si="528"/>
        <v>0</v>
      </c>
      <c r="GY151" s="163">
        <f t="shared" ca="1" si="528"/>
        <v>0</v>
      </c>
      <c r="GZ151" s="161" cm="1">
        <f t="array" aca="1" ref="GZ151" ca="1">INDEX(i.rev,$K151,GZ$15)</f>
        <v>0</v>
      </c>
      <c r="HA151" s="163">
        <f t="shared" ca="1" si="395"/>
        <v>0</v>
      </c>
      <c r="HB151" s="161" cm="1">
        <f t="array" aca="1" ref="HB151" ca="1">INDEX(i.rev,$K151,HB$15)</f>
        <v>1</v>
      </c>
      <c r="HC151" s="163">
        <f t="shared" ca="1" si="518"/>
        <v>0</v>
      </c>
      <c r="HD151" s="163">
        <f t="shared" ca="1" si="518"/>
        <v>0</v>
      </c>
      <c r="HE151" s="163">
        <f t="shared" ca="1" si="518"/>
        <v>0</v>
      </c>
      <c r="HF151" s="163">
        <f t="shared" ca="1" si="518"/>
        <v>0</v>
      </c>
      <c r="HG151" s="163">
        <f t="shared" ca="1" si="518"/>
        <v>0</v>
      </c>
      <c r="HH151" s="163">
        <f t="shared" ca="1" si="518"/>
        <v>0</v>
      </c>
      <c r="HI151" s="163">
        <f t="shared" ca="1" si="518"/>
        <v>0</v>
      </c>
      <c r="HJ151" s="10">
        <f>HJ150+0.15</f>
        <v>0.3</v>
      </c>
      <c r="HK151" s="163" t="str">
        <f t="shared" ca="1" si="483"/>
        <v>-</v>
      </c>
      <c r="HL151" s="163" t="str">
        <f t="shared" ca="1" si="483"/>
        <v>-</v>
      </c>
      <c r="HM151" s="163" t="str">
        <f t="shared" ca="1" si="483"/>
        <v>-</v>
      </c>
      <c r="HN151" s="163" t="str">
        <f t="shared" ca="1" si="483"/>
        <v>-</v>
      </c>
      <c r="HO151" s="161">
        <f t="shared" si="502"/>
        <v>30</v>
      </c>
      <c r="HP151" s="161" t="b">
        <f t="shared" si="498"/>
        <v>0</v>
      </c>
      <c r="HQ151" s="161" t="b">
        <f t="shared" si="498"/>
        <v>0</v>
      </c>
      <c r="HR151" s="161" t="b">
        <f t="shared" si="498"/>
        <v>1</v>
      </c>
      <c r="HS151" s="163">
        <f t="shared" ca="1" si="518"/>
        <v>0</v>
      </c>
      <c r="HT151" s="161">
        <f t="shared" ca="1" si="311"/>
        <v>1</v>
      </c>
      <c r="HU151" s="161">
        <f t="shared" ca="1" si="311"/>
        <v>1</v>
      </c>
      <c r="HV151" s="163" t="str">
        <f t="shared" ca="1" si="515"/>
        <v>-</v>
      </c>
      <c r="HW151" s="163" t="str">
        <f t="shared" ca="1" si="515"/>
        <v>-</v>
      </c>
      <c r="HX151" s="163" t="str">
        <f t="shared" ca="1" si="515"/>
        <v>-</v>
      </c>
      <c r="HY151" s="163" t="str">
        <f t="shared" ca="1" si="515"/>
        <v>-</v>
      </c>
      <c r="HZ151" s="163" t="str">
        <f t="shared" ca="1" si="515"/>
        <v>-</v>
      </c>
      <c r="IA151" s="163" t="str">
        <f t="shared" ca="1" si="515"/>
        <v>-</v>
      </c>
      <c r="IB151" s="163" t="str">
        <f t="shared" ca="1" si="515"/>
        <v>-</v>
      </c>
      <c r="IC151" s="163" t="str">
        <f t="shared" ca="1" si="515"/>
        <v>-</v>
      </c>
      <c r="ID151" s="163" t="str">
        <f t="shared" ca="1" si="515"/>
        <v>-</v>
      </c>
      <c r="IE151" s="163" t="b">
        <f t="shared" ca="1" si="515"/>
        <v>1</v>
      </c>
      <c r="IF151" s="163" t="str">
        <f t="shared" ca="1" si="515"/>
        <v>-</v>
      </c>
      <c r="IG151" s="163" t="str">
        <f t="shared" ca="1" si="515"/>
        <v>-</v>
      </c>
      <c r="IH151" s="163" t="str">
        <f t="shared" ca="1" si="515"/>
        <v>-</v>
      </c>
      <c r="II151" s="163" t="b">
        <f t="shared" ca="1" si="515"/>
        <v>1</v>
      </c>
      <c r="IJ151" s="163">
        <f t="shared" ca="1" si="515"/>
        <v>0</v>
      </c>
      <c r="IK151" s="163" t="str">
        <f t="shared" ca="1" si="515"/>
        <v>-</v>
      </c>
      <c r="IL151" s="163" t="str">
        <f t="shared" ca="1" si="516"/>
        <v>-</v>
      </c>
      <c r="IM151" s="163" t="str">
        <f t="shared" ca="1" si="516"/>
        <v>-</v>
      </c>
      <c r="IN151" s="163" t="str">
        <f t="shared" ca="1" si="516"/>
        <v>-</v>
      </c>
      <c r="IO151" s="163" t="str">
        <f t="shared" ca="1" si="516"/>
        <v>-</v>
      </c>
      <c r="IP151" s="163">
        <f t="shared" ca="1" si="516"/>
        <v>0</v>
      </c>
      <c r="IQ151" s="163" t="str">
        <f t="shared" ca="1" si="516"/>
        <v>-</v>
      </c>
      <c r="IR151" s="163" t="str">
        <f t="shared" ca="1" si="516"/>
        <v>-</v>
      </c>
      <c r="IS151" s="163" t="str">
        <f t="shared" ca="1" si="516"/>
        <v>-</v>
      </c>
      <c r="IT151" s="163">
        <f t="shared" ca="1" si="516"/>
        <v>500</v>
      </c>
      <c r="IU151" s="163">
        <f t="shared" ca="1" si="516"/>
        <v>500</v>
      </c>
      <c r="IV151" s="163" t="str">
        <f t="shared" ca="1" si="516"/>
        <v>-</v>
      </c>
      <c r="IW151" s="163" t="str">
        <f t="shared" ca="1" si="516"/>
        <v>-</v>
      </c>
      <c r="IX151" s="163" t="str">
        <f t="shared" ca="1" si="516"/>
        <v>-</v>
      </c>
      <c r="IY151" s="187" t="b">
        <v>1</v>
      </c>
      <c r="IZ151" s="187">
        <v>0</v>
      </c>
      <c r="JA151" s="187">
        <v>0</v>
      </c>
      <c r="JB151" s="187">
        <v>0</v>
      </c>
      <c r="JC151" s="187">
        <v>0</v>
      </c>
      <c r="JD151" s="187">
        <v>0</v>
      </c>
      <c r="JE151" s="187">
        <v>0</v>
      </c>
      <c r="JF151" s="187">
        <v>0</v>
      </c>
      <c r="JG151" s="187">
        <v>0</v>
      </c>
      <c r="JH151" s="187">
        <v>0</v>
      </c>
      <c r="JI151" s="187">
        <v>0</v>
      </c>
      <c r="JJ151" s="187">
        <v>0</v>
      </c>
      <c r="JK151" s="187">
        <v>0</v>
      </c>
      <c r="JL151" s="187">
        <v>0</v>
      </c>
      <c r="JM151" s="187">
        <v>0</v>
      </c>
      <c r="JN151" s="187">
        <v>0</v>
      </c>
      <c r="JO151" s="187">
        <v>0</v>
      </c>
      <c r="JP151" s="187">
        <v>0</v>
      </c>
      <c r="JQ151" s="187">
        <v>0</v>
      </c>
      <c r="JR151" s="187">
        <v>0</v>
      </c>
      <c r="JS151" s="187">
        <v>0</v>
      </c>
      <c r="JT151" s="187">
        <v>0</v>
      </c>
      <c r="JU151" s="187">
        <v>0</v>
      </c>
      <c r="JV151" s="187">
        <v>0</v>
      </c>
      <c r="JW151" s="187">
        <v>0</v>
      </c>
      <c r="JX151" s="187">
        <v>0</v>
      </c>
      <c r="JY151" s="187">
        <v>30</v>
      </c>
      <c r="JZ151" s="187">
        <v>30</v>
      </c>
      <c r="KA151" s="187">
        <v>0</v>
      </c>
      <c r="KB151" s="187">
        <v>0</v>
      </c>
      <c r="KC151" s="187">
        <v>30</v>
      </c>
      <c r="KD151" s="187">
        <v>0</v>
      </c>
      <c r="KE151" s="187">
        <v>0</v>
      </c>
      <c r="KF151" s="187">
        <v>30</v>
      </c>
      <c r="KG151" s="187">
        <v>30</v>
      </c>
      <c r="KH151" s="187">
        <v>0</v>
      </c>
      <c r="KI151" s="187">
        <v>0</v>
      </c>
      <c r="KJ151" s="187">
        <v>0</v>
      </c>
      <c r="KK151" s="187">
        <v>0</v>
      </c>
      <c r="KL151" s="187">
        <v>0</v>
      </c>
      <c r="KM151" s="187">
        <v>131.36000000000001</v>
      </c>
      <c r="KN151" s="187">
        <v>0</v>
      </c>
      <c r="KO151" s="187">
        <v>131.36000000000001</v>
      </c>
      <c r="KP151" s="187">
        <v>131.36000000000001</v>
      </c>
      <c r="KQ151" s="187">
        <v>0</v>
      </c>
      <c r="KR151" s="187">
        <v>131.36000000000001</v>
      </c>
      <c r="KS151" s="187">
        <v>131.36000000000001</v>
      </c>
      <c r="KT151" s="187">
        <v>0</v>
      </c>
      <c r="KU151" s="187">
        <v>0</v>
      </c>
      <c r="KV151" s="187">
        <v>131.36000000000001</v>
      </c>
      <c r="KW151" s="187">
        <v>131.36000000000001</v>
      </c>
      <c r="KX151" s="187">
        <v>89.55</v>
      </c>
      <c r="KY151" s="187">
        <v>131.36000000000001</v>
      </c>
      <c r="KZ151" s="187">
        <v>89.55</v>
      </c>
      <c r="LA151" s="187">
        <v>150</v>
      </c>
      <c r="LB151" s="187">
        <v>150</v>
      </c>
      <c r="LC151" s="187">
        <v>0</v>
      </c>
      <c r="LD151" s="187">
        <v>0</v>
      </c>
      <c r="LE151" s="187">
        <v>150</v>
      </c>
      <c r="LF151" s="187">
        <v>0</v>
      </c>
      <c r="LG151" s="187">
        <v>0</v>
      </c>
      <c r="LH151" s="187">
        <v>150</v>
      </c>
      <c r="LI151" s="187">
        <v>150</v>
      </c>
      <c r="LJ151" s="187">
        <v>0</v>
      </c>
      <c r="LK151" s="187">
        <v>0</v>
      </c>
      <c r="LL151" s="187">
        <v>0</v>
      </c>
      <c r="LM151" s="187">
        <v>0</v>
      </c>
      <c r="LN151" s="187">
        <v>0</v>
      </c>
      <c r="LO151" s="187">
        <v>0</v>
      </c>
      <c r="LP151" s="187">
        <v>0</v>
      </c>
      <c r="LQ151" s="187">
        <v>0</v>
      </c>
      <c r="LR151" s="187">
        <v>0</v>
      </c>
      <c r="LS151" s="187">
        <v>0</v>
      </c>
      <c r="LT151" s="187">
        <v>0</v>
      </c>
      <c r="LU151" s="187">
        <v>0</v>
      </c>
      <c r="LV151" s="187">
        <v>0</v>
      </c>
      <c r="LW151" s="187">
        <v>0</v>
      </c>
      <c r="LX151" s="187">
        <v>0</v>
      </c>
      <c r="LY151" s="10"/>
      <c r="LZ151" s="161">
        <f t="shared" ca="1" si="316"/>
        <v>4.4999999999999998E-2</v>
      </c>
      <c r="MA151" s="161">
        <f t="shared" ca="1" si="317"/>
        <v>4.4999999999999998E-2</v>
      </c>
      <c r="MB151" s="163">
        <f t="shared" ca="1" si="507"/>
        <v>1</v>
      </c>
      <c r="MC151" s="163">
        <f t="shared" ca="1" si="507"/>
        <v>0</v>
      </c>
      <c r="MD151" s="163">
        <f t="shared" ca="1" si="507"/>
        <v>1</v>
      </c>
      <c r="ME151" s="163">
        <f t="shared" ca="1" si="507"/>
        <v>1</v>
      </c>
      <c r="MF151" s="163">
        <f t="shared" ca="1" si="507"/>
        <v>0</v>
      </c>
      <c r="MG151" s="193">
        <v>50</v>
      </c>
      <c r="MH151" s="193">
        <v>50</v>
      </c>
      <c r="MI151" s="193">
        <v>50</v>
      </c>
      <c r="MJ151" s="193">
        <v>50</v>
      </c>
      <c r="MK151" s="161">
        <f t="shared" ca="1" si="397"/>
        <v>1</v>
      </c>
      <c r="ML151" s="161">
        <f t="shared" ca="1" si="398"/>
        <v>1</v>
      </c>
      <c r="MM151" s="161">
        <f t="shared" ca="1" si="399"/>
        <v>1</v>
      </c>
      <c r="MN151" s="161">
        <f t="shared" ca="1" si="320"/>
        <v>1</v>
      </c>
      <c r="MO151" s="161">
        <f t="shared" ca="1" si="320"/>
        <v>1</v>
      </c>
      <c r="MP151" s="163">
        <f t="shared" ca="1" si="507"/>
        <v>1</v>
      </c>
      <c r="MQ151" s="10"/>
      <c r="MR151" s="163">
        <f t="shared" ca="1" si="507"/>
        <v>1</v>
      </c>
      <c r="MS151" s="161">
        <f t="shared" ca="1" si="321"/>
        <v>0.85</v>
      </c>
      <c r="MT151" s="163">
        <f t="shared" ca="1" si="507"/>
        <v>0.75</v>
      </c>
      <c r="MU151" s="163">
        <f t="shared" ca="1" si="507"/>
        <v>0.8</v>
      </c>
      <c r="MV151" s="163">
        <f t="shared" ref="MV151" ca="1" si="534">OFFSET(MV$5,$B151,0)</f>
        <v>0.82499999999999996</v>
      </c>
      <c r="MW151" s="163">
        <f t="shared" ca="1" si="507"/>
        <v>0.875</v>
      </c>
      <c r="MX151" s="163">
        <f t="shared" ca="1" si="507"/>
        <v>0.9</v>
      </c>
      <c r="MY151" s="163">
        <f t="shared" ca="1" si="533"/>
        <v>0.75</v>
      </c>
      <c r="MZ151" s="163">
        <f t="shared" ca="1" si="533"/>
        <v>0.78142857142857147</v>
      </c>
      <c r="NA151" s="163">
        <f t="shared" ca="1" si="533"/>
        <v>0.82499999999999996</v>
      </c>
      <c r="NB151" s="163">
        <f t="shared" ca="1" si="533"/>
        <v>0.875</v>
      </c>
      <c r="NC151" s="163">
        <f t="shared" ca="1" si="533"/>
        <v>0.9</v>
      </c>
      <c r="ND151" s="163">
        <f t="shared" ca="1" si="533"/>
        <v>0.9</v>
      </c>
      <c r="NE151" s="163">
        <f t="shared" ca="1" si="533"/>
        <v>0.75</v>
      </c>
      <c r="NF151" s="163">
        <f t="shared" ca="1" si="533"/>
        <v>0.78142857142857147</v>
      </c>
      <c r="NG151" s="163">
        <f t="shared" ca="1" si="533"/>
        <v>0.82499999999999996</v>
      </c>
      <c r="NH151" s="163">
        <f t="shared" ca="1" si="533"/>
        <v>0.875</v>
      </c>
      <c r="NI151" s="163">
        <f t="shared" ca="1" si="533"/>
        <v>0.9</v>
      </c>
      <c r="NJ151" s="163">
        <f t="shared" ca="1" si="533"/>
        <v>0.9</v>
      </c>
      <c r="NK151" s="163">
        <f t="shared" ca="1" si="533"/>
        <v>0.75</v>
      </c>
      <c r="NL151" s="163">
        <f t="shared" ca="1" si="533"/>
        <v>0.78142857142857147</v>
      </c>
      <c r="NM151" s="163">
        <f t="shared" ca="1" si="533"/>
        <v>0.82499999999999996</v>
      </c>
      <c r="NN151" s="163">
        <f t="shared" ca="1" si="533"/>
        <v>0.875</v>
      </c>
      <c r="NO151" s="163">
        <f t="shared" ca="1" si="533"/>
        <v>0.9</v>
      </c>
      <c r="NP151" s="163">
        <f t="shared" ca="1" si="533"/>
        <v>0.9</v>
      </c>
      <c r="NQ151" s="163">
        <f t="shared" ca="1" si="533"/>
        <v>0.75</v>
      </c>
      <c r="NR151" s="163">
        <f t="shared" ca="1" si="533"/>
        <v>0.78142857142857147</v>
      </c>
      <c r="NS151" s="163">
        <f t="shared" ca="1" si="533"/>
        <v>0.82499999999999996</v>
      </c>
      <c r="NT151" s="163">
        <f t="shared" ca="1" si="533"/>
        <v>0.875</v>
      </c>
      <c r="NU151" s="163">
        <f t="shared" ca="1" si="533"/>
        <v>0.9</v>
      </c>
      <c r="NV151" s="163">
        <f t="shared" ca="1" si="533"/>
        <v>0.9</v>
      </c>
      <c r="NW151" s="163">
        <f t="shared" ca="1" si="533"/>
        <v>0.75</v>
      </c>
      <c r="NX151" s="163">
        <f t="shared" ca="1" si="533"/>
        <v>0.78142857142857147</v>
      </c>
      <c r="NY151" s="163">
        <f t="shared" ca="1" si="533"/>
        <v>0.82499999999999996</v>
      </c>
      <c r="NZ151" s="163">
        <f t="shared" ca="1" si="533"/>
        <v>0.875</v>
      </c>
      <c r="OA151" s="163">
        <f t="shared" ca="1" si="533"/>
        <v>0.9</v>
      </c>
      <c r="OB151" s="163">
        <f t="shared" ca="1" si="533"/>
        <v>0.9</v>
      </c>
      <c r="OC151" s="163">
        <f t="shared" ca="1" si="533"/>
        <v>0.75</v>
      </c>
      <c r="OD151" s="163">
        <f t="shared" ca="1" si="533"/>
        <v>0.78142857142857147</v>
      </c>
      <c r="OE151" s="163">
        <f t="shared" ca="1" si="533"/>
        <v>0.82499999999999996</v>
      </c>
      <c r="OF151" s="163">
        <f t="shared" ca="1" si="533"/>
        <v>0.875</v>
      </c>
      <c r="OG151" s="163">
        <f t="shared" ca="1" si="533"/>
        <v>0.9</v>
      </c>
      <c r="OH151" s="163">
        <f t="shared" ca="1" si="533"/>
        <v>0.9</v>
      </c>
      <c r="OI151" s="163">
        <f t="shared" ca="1" si="533"/>
        <v>0.75</v>
      </c>
      <c r="OJ151" s="163">
        <f t="shared" ca="1" si="533"/>
        <v>0.76904761904761909</v>
      </c>
      <c r="OK151" s="163">
        <f t="shared" ca="1" si="533"/>
        <v>0.82000000000000006</v>
      </c>
      <c r="OL151" s="163">
        <f t="shared" ca="1" si="533"/>
        <v>0.875</v>
      </c>
      <c r="OM151" s="163">
        <f t="shared" ca="1" si="533"/>
        <v>0.9</v>
      </c>
      <c r="ON151" s="163">
        <f t="shared" ca="1" si="533"/>
        <v>0.90000000000000013</v>
      </c>
      <c r="OO151" s="163">
        <f t="shared" ca="1" si="533"/>
        <v>0.75</v>
      </c>
      <c r="OP151" s="163">
        <f t="shared" ca="1" si="533"/>
        <v>0.76904761904761909</v>
      </c>
      <c r="OQ151" s="163">
        <f t="shared" ca="1" si="533"/>
        <v>0.82000000000000006</v>
      </c>
      <c r="OR151" s="163">
        <f t="shared" ca="1" si="533"/>
        <v>0.875</v>
      </c>
      <c r="OS151" s="163">
        <f t="shared" ca="1" si="533"/>
        <v>0.9</v>
      </c>
      <c r="OT151" s="163">
        <f t="shared" ca="1" si="533"/>
        <v>0.9</v>
      </c>
      <c r="OU151" s="163">
        <f t="shared" ca="1" si="533"/>
        <v>0.875</v>
      </c>
      <c r="OV151" s="161">
        <f t="shared" ca="1" si="325"/>
        <v>1</v>
      </c>
      <c r="OW151" s="161">
        <f t="shared" ca="1" si="326"/>
        <v>1</v>
      </c>
      <c r="OX151" s="161" t="str">
        <f t="shared" ca="1" si="327"/>
        <v>-</v>
      </c>
      <c r="OY151" s="193">
        <v>2</v>
      </c>
      <c r="OZ151" s="161" t="str">
        <f t="shared" ca="1" si="328"/>
        <v>-</v>
      </c>
      <c r="PA151" s="161" t="str">
        <f t="shared" ca="1" si="329"/>
        <v>-</v>
      </c>
      <c r="PB151" s="163">
        <f t="shared" ref="PB151" ca="1" si="535">OFFSET(PB$5,$B151,0)</f>
        <v>0</v>
      </c>
      <c r="PC151" s="27">
        <v>0</v>
      </c>
    </row>
    <row r="152" spans="1:419" s="143" customFormat="1" hidden="1" outlineLevel="1">
      <c r="A152" s="121">
        <f t="shared" si="462"/>
        <v>147</v>
      </c>
      <c r="B152" s="121">
        <f t="shared" si="390"/>
        <v>13</v>
      </c>
      <c r="C152" s="143">
        <v>101</v>
      </c>
      <c r="D152" s="143" t="s">
        <v>884</v>
      </c>
      <c r="E152" s="143" t="b">
        <v>0</v>
      </c>
      <c r="F152" s="143" t="b">
        <v>0</v>
      </c>
      <c r="G152" s="143" t="b">
        <f t="shared" si="486"/>
        <v>0</v>
      </c>
      <c r="H152" s="139">
        <v>3</v>
      </c>
      <c r="I152" s="32">
        <v>1</v>
      </c>
      <c r="J152" s="139">
        <f t="shared" ca="1" si="523"/>
        <v>1</v>
      </c>
      <c r="K152" s="139">
        <f t="shared" ca="1" si="523"/>
        <v>1</v>
      </c>
      <c r="L152" s="139">
        <f t="shared" ca="1" si="523"/>
        <v>1</v>
      </c>
      <c r="M152" s="139">
        <f t="shared" ca="1" si="523"/>
        <v>1</v>
      </c>
      <c r="N152" s="139">
        <f t="shared" ca="1" si="523"/>
        <v>1</v>
      </c>
      <c r="O152" s="139">
        <f t="shared" ca="1" si="523"/>
        <v>1</v>
      </c>
      <c r="P152" s="139">
        <f t="shared" ca="1" si="523"/>
        <v>1</v>
      </c>
      <c r="Q152" s="139">
        <f t="shared" ca="1" si="523"/>
        <v>1</v>
      </c>
      <c r="R152" s="139">
        <f t="shared" ca="1" si="523"/>
        <v>2</v>
      </c>
      <c r="S152" s="139">
        <f t="shared" ca="1" si="523"/>
        <v>1</v>
      </c>
      <c r="T152" s="139">
        <f t="shared" ca="1" si="523"/>
        <v>1</v>
      </c>
      <c r="U152" s="139">
        <f t="shared" ca="1" si="523"/>
        <v>1</v>
      </c>
      <c r="V152" s="139">
        <f t="shared" ca="1" si="523"/>
        <v>1</v>
      </c>
      <c r="W152" s="139">
        <f t="shared" ca="1" si="523"/>
        <v>1</v>
      </c>
      <c r="X152" s="139">
        <f t="shared" ca="1" si="523"/>
        <v>2</v>
      </c>
      <c r="Y152" s="139">
        <f t="shared" ca="1" si="523"/>
        <v>1</v>
      </c>
      <c r="Z152" s="139">
        <f t="shared" ca="1" si="523"/>
        <v>1</v>
      </c>
      <c r="AA152" s="139">
        <f t="shared" ca="1" si="523"/>
        <v>1</v>
      </c>
      <c r="AB152" s="139">
        <f t="shared" ca="1" si="523"/>
        <v>1</v>
      </c>
      <c r="AC152" s="139">
        <f t="shared" ca="1" si="523"/>
        <v>1</v>
      </c>
      <c r="AE152" s="157" t="str" cm="1">
        <f t="array" aca="1" ref="AE152" ca="1">TEXT(LEFT(OFFSET(AE152,-1,0),5)+1,"00000")&amp;MID(OFFSET(AE152,-1,0),6,FIND(" ",OFFSET(AE152,-1,0),7)-5)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&amp;IF($W152=1,""," Yield"&amp;INDEX(i.all_rot_yield,$W152))&amp;IF($X152=1,""," Pasture"&amp;INDEX(i.pasture_prod,$X152))&amp;IF($Y152=1,""," Scan"&amp;INDEX(i.scan,$Y152))
&amp;IF($MK152=1,""," WP"&amp;TEXT($MK152*100,"000p"))&amp;IF($ML152=1,""," MP"&amp;TEXT($ML152*100,"000p"))&amp;IF($MM152=1,""," GP"&amp;TEXT($MM152*100,"000p"))&amp;IF($MN152=1,""," Can"&amp;TEXT($MN152*100,"000p"))
&amp;" (F"&amp;3+IFERROR(1*$EI152,0)+IFERROR(1*$EJ152,0)&amp;3-IFERROR(1*NOT($EL152),0)&amp;"N"&amp;$EQ152&amp;$ER152&amp;")"
&amp;IFERROR(" pas%"&amp;HL152/2130*100,"")&amp;IFERROR(" SR "&amp;HN152/1,"")&amp;IFERROR(" Sup "&amp;HO152/1,"")&amp;IF(MG152=50," 50 percentile prices","")&amp;IFERROR(" Min_sale_age_"&amp;IW152/1,"")&amp;IF($IY152=TRUE," Rot_constrained","")</f>
        <v>49673822592 SE CropgrazeFALSE Pasture0.85 (F33N11) Sup 45 50 percentile prices Rot_constrained</v>
      </c>
      <c r="AF152" s="10" t="str">
        <f ca="1">IF(COUNTIF(AE$5:AE152,AE152)=1,"-","Dup")</f>
        <v>-</v>
      </c>
      <c r="AG152" s="10"/>
      <c r="AH152" s="162" t="b">
        <v>0</v>
      </c>
      <c r="AI152" s="162" t="b">
        <v>0</v>
      </c>
      <c r="AJ152" s="162" t="b">
        <v>0</v>
      </c>
      <c r="AK152" s="162" t="b">
        <v>0</v>
      </c>
      <c r="AL152" s="162" t="b">
        <v>0</v>
      </c>
      <c r="AM152" s="162" t="b">
        <v>1</v>
      </c>
      <c r="AN152" s="10"/>
      <c r="AO152" s="161" t="b">
        <f t="shared" ref="AO152:AT155" si="536">INDEX(model_structure,$I152,AO$15)</f>
        <v>1</v>
      </c>
      <c r="AP152" s="161" t="str">
        <f t="shared" si="536"/>
        <v>-</v>
      </c>
      <c r="AQ152" s="161" t="str">
        <f t="shared" si="536"/>
        <v>-</v>
      </c>
      <c r="AR152" s="161" t="str">
        <f t="shared" si="536"/>
        <v>-</v>
      </c>
      <c r="AS152" s="161" t="b">
        <f t="shared" si="536"/>
        <v>1</v>
      </c>
      <c r="AT152" s="161" t="b">
        <f t="shared" si="536"/>
        <v>0</v>
      </c>
      <c r="AU152" s="161">
        <f t="shared" ca="1" si="297"/>
        <v>0</v>
      </c>
      <c r="AV152" s="161" t="b">
        <f t="shared" ca="1" si="495"/>
        <v>0</v>
      </c>
      <c r="AW152" s="161" t="b">
        <f t="shared" ca="1" si="495"/>
        <v>0</v>
      </c>
      <c r="AX152" s="161" t="str">
        <f t="shared" ca="1" si="495"/>
        <v>-</v>
      </c>
      <c r="AY152" s="161" t="str">
        <f t="shared" ca="1" si="495"/>
        <v>-</v>
      </c>
      <c r="AZ152" s="161" t="str">
        <f t="shared" ca="1" si="495"/>
        <v>-</v>
      </c>
      <c r="BA152" s="10"/>
      <c r="BB152" s="161" t="b">
        <f t="shared" si="299"/>
        <v>1</v>
      </c>
      <c r="BC152" s="163" t="b">
        <f t="shared" ca="1" si="522"/>
        <v>1</v>
      </c>
      <c r="BD152" s="163" t="b">
        <f t="shared" ca="1" si="522"/>
        <v>1</v>
      </c>
      <c r="BE152" s="162">
        <f t="shared" si="351"/>
        <v>3108</v>
      </c>
      <c r="BF152" s="163" t="str">
        <f t="shared" ca="1" si="522"/>
        <v>-</v>
      </c>
      <c r="BG152" s="163" t="str">
        <f t="shared" ca="1" si="522"/>
        <v>-</v>
      </c>
      <c r="BH152" s="163" t="str">
        <f t="shared" ca="1" si="522"/>
        <v>-</v>
      </c>
      <c r="BI152" s="163" t="str">
        <f t="shared" ca="1" si="522"/>
        <v>-</v>
      </c>
      <c r="BJ152" s="163" t="str">
        <f t="shared" ca="1" si="522"/>
        <v>-</v>
      </c>
      <c r="BK152" s="163">
        <f t="shared" ca="1" si="522"/>
        <v>1</v>
      </c>
      <c r="BL152" s="163">
        <f t="shared" ca="1" si="522"/>
        <v>1</v>
      </c>
      <c r="BM152" s="163" t="str">
        <f t="shared" ca="1" si="522"/>
        <v>-</v>
      </c>
      <c r="BN152" s="163" t="str">
        <f t="shared" ca="1" si="522"/>
        <v>-</v>
      </c>
      <c r="BO152" s="163" t="b">
        <f t="shared" ca="1" si="301"/>
        <v>0</v>
      </c>
      <c r="BP152" s="163" t="b">
        <f t="shared" ca="1" si="508"/>
        <v>0</v>
      </c>
      <c r="BQ152" s="163" t="b">
        <f t="shared" ca="1" si="508"/>
        <v>0</v>
      </c>
      <c r="BR152" s="163" t="b">
        <f t="shared" ca="1" si="508"/>
        <v>0</v>
      </c>
      <c r="BS152" s="163" t="b">
        <f t="shared" ca="1" si="508"/>
        <v>0</v>
      </c>
      <c r="BT152" s="163" t="b">
        <f t="shared" ca="1" si="508"/>
        <v>0</v>
      </c>
      <c r="BU152" s="163" t="b">
        <f t="shared" ca="1" si="508"/>
        <v>0</v>
      </c>
      <c r="BV152" s="163" t="b">
        <f t="shared" ca="1" si="508"/>
        <v>0</v>
      </c>
      <c r="BW152" s="163" t="b">
        <f t="shared" ca="1" si="508"/>
        <v>0</v>
      </c>
      <c r="BX152" s="163" t="str">
        <f t="shared" ca="1" si="512"/>
        <v>-</v>
      </c>
      <c r="BY152" s="163" t="str">
        <f t="shared" ca="1" si="529"/>
        <v>-</v>
      </c>
      <c r="BZ152" s="163" t="str">
        <f t="shared" ca="1" si="529"/>
        <v>-</v>
      </c>
      <c r="CA152" s="163" t="str">
        <f t="shared" ca="1" si="529"/>
        <v>-</v>
      </c>
      <c r="CB152" s="163" t="str">
        <f t="shared" ca="1" si="529"/>
        <v>-</v>
      </c>
      <c r="CC152" s="163" t="str">
        <f t="shared" ca="1" si="529"/>
        <v>-</v>
      </c>
      <c r="CD152" s="163" t="str">
        <f t="shared" ca="1" si="529"/>
        <v>-</v>
      </c>
      <c r="CE152" s="163" t="str">
        <f t="shared" ca="1" si="529"/>
        <v>-</v>
      </c>
      <c r="CF152" s="163" t="str">
        <f t="shared" ca="1" si="529"/>
        <v>-</v>
      </c>
      <c r="CG152" s="163" t="str">
        <f t="shared" ca="1" si="512"/>
        <v>-</v>
      </c>
      <c r="CH152" s="163" t="str">
        <f t="shared" ca="1" si="512"/>
        <v>-</v>
      </c>
      <c r="CI152" s="163" t="str">
        <f t="shared" ca="1" si="512"/>
        <v>-</v>
      </c>
      <c r="CJ152" s="163" t="str">
        <f t="shared" ca="1" si="512"/>
        <v>-</v>
      </c>
      <c r="CK152" s="163" t="str">
        <f t="shared" ca="1" si="512"/>
        <v>-</v>
      </c>
      <c r="CL152" s="163" t="str">
        <f t="shared" ca="1" si="512"/>
        <v>-</v>
      </c>
      <c r="CM152" s="163" t="str">
        <f t="shared" ca="1" si="512"/>
        <v>-</v>
      </c>
      <c r="CN152" s="163" t="str">
        <f t="shared" ca="1" si="512"/>
        <v>-</v>
      </c>
      <c r="CO152" s="163" t="str">
        <f t="shared" ca="1" si="512"/>
        <v>-</v>
      </c>
      <c r="CP152" s="163" t="str">
        <f t="shared" ca="1" si="512"/>
        <v>-</v>
      </c>
      <c r="CQ152" s="163" t="str">
        <f t="shared" ca="1" si="512"/>
        <v>-</v>
      </c>
      <c r="CR152" s="163" t="str">
        <f t="shared" ca="1" si="512"/>
        <v>-</v>
      </c>
      <c r="CS152" s="163" t="str">
        <f t="shared" ca="1" si="512"/>
        <v>-</v>
      </c>
      <c r="CT152" s="163" t="str">
        <f t="shared" ca="1" si="512"/>
        <v>-</v>
      </c>
      <c r="CU152" s="163" t="str">
        <f t="shared" ca="1" si="526"/>
        <v>-</v>
      </c>
      <c r="CV152" s="163" t="str">
        <f t="shared" ca="1" si="526"/>
        <v>-</v>
      </c>
      <c r="CW152" s="163" t="str">
        <f t="shared" ca="1" si="526"/>
        <v>-</v>
      </c>
      <c r="CX152" s="163" t="str">
        <f t="shared" ca="1" si="526"/>
        <v>-</v>
      </c>
      <c r="CY152" s="163" t="str">
        <f t="shared" ca="1" si="526"/>
        <v>-</v>
      </c>
      <c r="CZ152" s="163" t="str">
        <f t="shared" ca="1" si="526"/>
        <v>-</v>
      </c>
      <c r="DA152" s="163" t="str">
        <f t="shared" ca="1" si="526"/>
        <v>-</v>
      </c>
      <c r="DB152" s="163" t="str">
        <f t="shared" ca="1" si="526"/>
        <v>-</v>
      </c>
      <c r="DC152" s="163" t="str">
        <f t="shared" ca="1" si="512"/>
        <v>-</v>
      </c>
      <c r="DD152" s="163" t="str">
        <f t="shared" ca="1" si="530"/>
        <v>-</v>
      </c>
      <c r="DE152" s="163" t="str">
        <f t="shared" ca="1" si="530"/>
        <v>-</v>
      </c>
      <c r="DF152" s="163" t="str">
        <f t="shared" ca="1" si="530"/>
        <v>-</v>
      </c>
      <c r="DG152" s="163" t="str">
        <f t="shared" ca="1" si="530"/>
        <v>-</v>
      </c>
      <c r="DH152" s="163" t="str">
        <f t="shared" ca="1" si="530"/>
        <v>-</v>
      </c>
      <c r="DI152" s="163" t="str">
        <f t="shared" ca="1" si="530"/>
        <v>-</v>
      </c>
      <c r="DJ152" s="163" t="str">
        <f t="shared" ca="1" si="530"/>
        <v>-</v>
      </c>
      <c r="DK152" s="163" t="str">
        <f t="shared" ca="1" si="530"/>
        <v>-</v>
      </c>
      <c r="DL152" s="10"/>
      <c r="DM152" s="163" t="str">
        <f t="shared" ca="1" si="522"/>
        <v>-</v>
      </c>
      <c r="DN152" s="163" t="str">
        <f t="shared" ca="1" si="522"/>
        <v>-</v>
      </c>
      <c r="DO152" s="163" t="str">
        <f t="shared" ca="1" si="522"/>
        <v>-</v>
      </c>
      <c r="DP152" s="163" t="str">
        <f t="shared" ca="1" si="522"/>
        <v>-</v>
      </c>
      <c r="DQ152" s="163" t="str">
        <f t="shared" ca="1" si="522"/>
        <v>-</v>
      </c>
      <c r="DR152" s="163" t="str">
        <f t="shared" ca="1" si="522"/>
        <v>-</v>
      </c>
      <c r="DS152" s="163" t="str">
        <f t="shared" ca="1" si="522"/>
        <v>-</v>
      </c>
      <c r="DT152" s="163" t="str">
        <f t="shared" ca="1" si="522"/>
        <v>-</v>
      </c>
      <c r="DU152" s="163" t="str">
        <f t="shared" ca="1" si="522"/>
        <v>-</v>
      </c>
      <c r="DV152" s="163" t="str">
        <f t="shared" ca="1" si="522"/>
        <v>-</v>
      </c>
      <c r="DW152" s="163" t="str">
        <f t="shared" ca="1" si="522"/>
        <v>-</v>
      </c>
      <c r="DX152" s="161" t="str" cm="1">
        <f t="array" aca="1" ref="DX152" ca="1">INDEX(i.rev,$K152,DX$15)</f>
        <v>-</v>
      </c>
      <c r="DY152" s="161" t="str" cm="1">
        <f t="array" aca="1" ref="DY152" ca="1">INDEX(i.rev,$K152,DY$15)</f>
        <v>-</v>
      </c>
      <c r="DZ152" s="161" t="str" cm="1">
        <f t="array" aca="1" ref="DZ152" ca="1">INDEX(i.rev,$K152,DZ$15)</f>
        <v>-</v>
      </c>
      <c r="EA152" s="161" t="str" cm="1">
        <f t="array" aca="1" ref="EA152" ca="1">INDEX(i.rev,$K152,EA$15)</f>
        <v>-</v>
      </c>
      <c r="EB152" s="161" t="str" cm="1">
        <f t="array" aca="1" ref="EB152" ca="1">INDEX(i.rev,$K152,EB$15)</f>
        <v>-</v>
      </c>
      <c r="EC152" s="161" t="str" cm="1">
        <f t="array" aca="1" ref="EC152" ca="1">INDEX(i.rev,$K152,EC$15)</f>
        <v>-</v>
      </c>
      <c r="ED152" s="161" t="str" cm="1">
        <f t="array" aca="1" ref="ED152" ca="1">INDEX(i.rev,$K152,ED$15)</f>
        <v>-</v>
      </c>
      <c r="EE152" s="161" t="str" cm="1">
        <f t="array" aca="1" ref="EE152" ca="1">INDEX(i.rev,$K152,EE$15)</f>
        <v>-</v>
      </c>
      <c r="EF152" s="161" t="str" cm="1">
        <f t="array" aca="1" ref="EF152" ca="1">INDEX(i.rev,$K152,EF$15)</f>
        <v>-</v>
      </c>
      <c r="EG152" s="161" t="str" cm="1">
        <f t="array" aca="1" ref="EG152" ca="1">INDEX(i.rev,$K152,EG$15)</f>
        <v>-</v>
      </c>
      <c r="EH152" s="10"/>
      <c r="EI152" s="163" t="str">
        <f t="shared" ca="1" si="517"/>
        <v>-</v>
      </c>
      <c r="EJ152" s="163" t="str">
        <f t="shared" ca="1" si="517"/>
        <v>-</v>
      </c>
      <c r="EK152" s="163" t="str">
        <f t="shared" ca="1" si="517"/>
        <v>-</v>
      </c>
      <c r="EL152" s="163" t="str">
        <f t="shared" ca="1" si="517"/>
        <v>-</v>
      </c>
      <c r="EM152" s="163" t="str">
        <f t="shared" ca="1" si="517"/>
        <v>-</v>
      </c>
      <c r="EN152" s="163" t="str">
        <f t="shared" ca="1" si="517"/>
        <v>-</v>
      </c>
      <c r="EO152" s="163" t="str">
        <f t="shared" ca="1" si="517"/>
        <v>-</v>
      </c>
      <c r="EP152" s="163" t="str">
        <f t="shared" ca="1" si="517"/>
        <v>-</v>
      </c>
      <c r="EQ152" s="163">
        <f t="shared" ca="1" si="517"/>
        <v>1</v>
      </c>
      <c r="ER152" s="163">
        <f t="shared" ca="1" si="517"/>
        <v>1</v>
      </c>
      <c r="ES152" s="163">
        <f t="shared" ca="1" si="517"/>
        <v>0</v>
      </c>
      <c r="ET152" s="163" t="str">
        <f t="shared" ca="1" si="517"/>
        <v>-</v>
      </c>
      <c r="EU152" s="163" t="str">
        <f t="shared" ca="1" si="517"/>
        <v>-</v>
      </c>
      <c r="EV152" s="163" t="str">
        <f t="shared" ca="1" si="517"/>
        <v>-</v>
      </c>
      <c r="EW152" s="163" t="str">
        <f t="shared" ca="1" si="517"/>
        <v>-</v>
      </c>
      <c r="EX152" s="163" t="str">
        <f t="shared" ca="1" si="517"/>
        <v>-</v>
      </c>
      <c r="EY152" s="163" t="str">
        <f t="shared" ca="1" si="513"/>
        <v>-</v>
      </c>
      <c r="EZ152" s="163" t="str">
        <f t="shared" ca="1" si="513"/>
        <v>-</v>
      </c>
      <c r="FA152" s="163">
        <f t="shared" ca="1" si="513"/>
        <v>0</v>
      </c>
      <c r="FB152" s="163" t="str">
        <f t="shared" ca="1" si="513"/>
        <v>-</v>
      </c>
      <c r="FC152" s="163" t="str">
        <f t="shared" ca="1" si="513"/>
        <v>-</v>
      </c>
      <c r="FD152" s="163" t="str">
        <f t="shared" ca="1" si="513"/>
        <v>-</v>
      </c>
      <c r="FE152" s="163" t="str">
        <f t="shared" ca="1" si="513"/>
        <v>-</v>
      </c>
      <c r="FF152" s="163" t="str">
        <f t="shared" ca="1" si="513"/>
        <v>-</v>
      </c>
      <c r="FG152" s="163">
        <f t="shared" ca="1" si="513"/>
        <v>0</v>
      </c>
      <c r="FH152" s="163">
        <f t="shared" ca="1" si="513"/>
        <v>0</v>
      </c>
      <c r="FI152" s="163">
        <f t="shared" ca="1" si="513"/>
        <v>0</v>
      </c>
      <c r="FJ152" s="163">
        <f t="shared" ca="1" si="513"/>
        <v>0</v>
      </c>
      <c r="FK152" s="163">
        <f t="shared" ca="1" si="513"/>
        <v>0</v>
      </c>
      <c r="FL152" s="163">
        <f t="shared" ca="1" si="513"/>
        <v>0</v>
      </c>
      <c r="FM152" s="163">
        <f t="shared" ca="1" si="513"/>
        <v>0</v>
      </c>
      <c r="FN152" s="163" t="str">
        <f t="shared" ca="1" si="532"/>
        <v>-</v>
      </c>
      <c r="FO152" s="163" t="str">
        <f t="shared" ca="1" si="532"/>
        <v>-</v>
      </c>
      <c r="FP152" s="163" t="str">
        <f t="shared" ca="1" si="532"/>
        <v>-</v>
      </c>
      <c r="FQ152" s="163" t="str">
        <f t="shared" ca="1" si="532"/>
        <v>-</v>
      </c>
      <c r="FR152" s="163" t="str">
        <f t="shared" ca="1" si="532"/>
        <v>-</v>
      </c>
      <c r="FS152" s="163" t="str">
        <f t="shared" ca="1" si="532"/>
        <v>-</v>
      </c>
      <c r="FT152" s="163" t="str">
        <f t="shared" ca="1" si="532"/>
        <v>-</v>
      </c>
      <c r="FU152" s="163" t="str">
        <f t="shared" ca="1" si="532"/>
        <v>-</v>
      </c>
      <c r="FV152" s="163" t="str">
        <f t="shared" ca="1" si="532"/>
        <v>-</v>
      </c>
      <c r="FW152" s="163" t="str">
        <f t="shared" ca="1" si="532"/>
        <v>-</v>
      </c>
      <c r="FX152" s="163" t="str">
        <f t="shared" ca="1" si="532"/>
        <v>-</v>
      </c>
      <c r="FY152" s="10"/>
      <c r="FZ152" s="163">
        <f t="shared" ca="1" si="532"/>
        <v>1</v>
      </c>
      <c r="GA152" s="163" t="str">
        <f t="shared" ca="1" si="532"/>
        <v>-</v>
      </c>
      <c r="GB152" s="163" t="str">
        <f t="shared" ca="1" si="532"/>
        <v>-</v>
      </c>
      <c r="GC152" s="163" t="str">
        <f t="shared" ca="1" si="532"/>
        <v>-</v>
      </c>
      <c r="GD152" s="163" t="str">
        <f t="shared" ca="1" si="532"/>
        <v>-</v>
      </c>
      <c r="GE152" s="163" t="b">
        <f t="shared" ca="1" si="532"/>
        <v>0</v>
      </c>
      <c r="GF152" s="163" t="str">
        <f t="shared" ca="1" si="532"/>
        <v>-</v>
      </c>
      <c r="GG152" s="163">
        <f t="shared" ca="1" si="532"/>
        <v>0</v>
      </c>
      <c r="GH152" s="163" t="str">
        <f t="shared" ca="1" si="531"/>
        <v>-</v>
      </c>
      <c r="GI152" s="161" cm="1">
        <f t="array" aca="1" ref="GI152" ca="1">INDEX(i.rev,$K152,GI$15)</f>
        <v>1</v>
      </c>
      <c r="GJ152" s="163">
        <f t="shared" ca="1" si="528"/>
        <v>0</v>
      </c>
      <c r="GK152" s="163">
        <f t="shared" ca="1" si="528"/>
        <v>1</v>
      </c>
      <c r="GL152" s="163">
        <f t="shared" ca="1" si="528"/>
        <v>0</v>
      </c>
      <c r="GM152" s="163">
        <f t="shared" ca="1" si="528"/>
        <v>1</v>
      </c>
      <c r="GN152" s="163">
        <f t="shared" ca="1" si="528"/>
        <v>1</v>
      </c>
      <c r="GO152" s="163">
        <f t="shared" ca="1" si="528"/>
        <v>1</v>
      </c>
      <c r="GP152" s="163">
        <f t="shared" ca="1" si="528"/>
        <v>0</v>
      </c>
      <c r="GQ152" s="163">
        <f t="shared" ca="1" si="528"/>
        <v>0</v>
      </c>
      <c r="GR152" s="163">
        <f t="shared" ca="1" si="528"/>
        <v>0</v>
      </c>
      <c r="GS152" s="163">
        <f t="shared" ca="1" si="528"/>
        <v>0</v>
      </c>
      <c r="GT152" s="163">
        <f t="shared" ca="1" si="528"/>
        <v>0</v>
      </c>
      <c r="GU152" s="163">
        <f t="shared" ca="1" si="528"/>
        <v>0</v>
      </c>
      <c r="GV152" s="163">
        <f t="shared" ca="1" si="528"/>
        <v>0</v>
      </c>
      <c r="GW152" s="163">
        <f t="shared" ca="1" si="528"/>
        <v>0</v>
      </c>
      <c r="GX152" s="163">
        <f t="shared" ca="1" si="528"/>
        <v>0</v>
      </c>
      <c r="GY152" s="163">
        <f t="shared" ca="1" si="528"/>
        <v>0</v>
      </c>
      <c r="GZ152" s="161" cm="1">
        <f t="array" aca="1" ref="GZ152" ca="1">INDEX(i.rev,$K152,GZ$15)</f>
        <v>0</v>
      </c>
      <c r="HA152" s="163">
        <f t="shared" ca="1" si="395"/>
        <v>0</v>
      </c>
      <c r="HB152" s="161" cm="1">
        <f t="array" aca="1" ref="HB152" ca="1">INDEX(i.rev,$K152,HB$15)</f>
        <v>1</v>
      </c>
      <c r="HC152" s="163">
        <f t="shared" ca="1" si="518"/>
        <v>0</v>
      </c>
      <c r="HD152" s="163">
        <f t="shared" ca="1" si="518"/>
        <v>0</v>
      </c>
      <c r="HE152" s="163">
        <f t="shared" ca="1" si="518"/>
        <v>0</v>
      </c>
      <c r="HF152" s="163">
        <f t="shared" ca="1" si="518"/>
        <v>0</v>
      </c>
      <c r="HG152" s="163">
        <f t="shared" ca="1" si="518"/>
        <v>0</v>
      </c>
      <c r="HH152" s="163">
        <f t="shared" ca="1" si="518"/>
        <v>0</v>
      </c>
      <c r="HI152" s="163">
        <f t="shared" ca="1" si="518"/>
        <v>0</v>
      </c>
      <c r="HJ152" s="10">
        <f t="shared" ref="HJ152:HJ155" si="537">HJ151+0.15</f>
        <v>0.44999999999999996</v>
      </c>
      <c r="HK152" s="163" t="str">
        <f t="shared" ca="1" si="483"/>
        <v>-</v>
      </c>
      <c r="HL152" s="163" t="str">
        <f t="shared" ca="1" si="483"/>
        <v>-</v>
      </c>
      <c r="HM152" s="163" t="str">
        <f t="shared" ca="1" si="483"/>
        <v>-</v>
      </c>
      <c r="HN152" s="163" t="str">
        <f t="shared" ca="1" si="483"/>
        <v>-</v>
      </c>
      <c r="HO152" s="161">
        <f t="shared" si="502"/>
        <v>44.999999999999993</v>
      </c>
      <c r="HP152" s="161" t="b">
        <f t="shared" si="498"/>
        <v>0</v>
      </c>
      <c r="HQ152" s="161" t="b">
        <f t="shared" si="498"/>
        <v>0</v>
      </c>
      <c r="HR152" s="161" t="b">
        <f t="shared" si="498"/>
        <v>1</v>
      </c>
      <c r="HS152" s="163">
        <f t="shared" ca="1" si="518"/>
        <v>0</v>
      </c>
      <c r="HT152" s="161">
        <f t="shared" ca="1" si="311"/>
        <v>1</v>
      </c>
      <c r="HU152" s="161">
        <f t="shared" ref="HU152" ca="1" si="538">INDEX(i.scan,$Y152)</f>
        <v>1</v>
      </c>
      <c r="HV152" s="163" t="str">
        <f t="shared" ca="1" si="515"/>
        <v>-</v>
      </c>
      <c r="HW152" s="163" t="str">
        <f t="shared" ca="1" si="515"/>
        <v>-</v>
      </c>
      <c r="HX152" s="163" t="str">
        <f t="shared" ca="1" si="515"/>
        <v>-</v>
      </c>
      <c r="HY152" s="163" t="str">
        <f t="shared" ca="1" si="515"/>
        <v>-</v>
      </c>
      <c r="HZ152" s="163" t="str">
        <f t="shared" ca="1" si="515"/>
        <v>-</v>
      </c>
      <c r="IA152" s="163" t="str">
        <f t="shared" ca="1" si="515"/>
        <v>-</v>
      </c>
      <c r="IB152" s="163" t="str">
        <f t="shared" ca="1" si="515"/>
        <v>-</v>
      </c>
      <c r="IC152" s="163" t="str">
        <f t="shared" ca="1" si="515"/>
        <v>-</v>
      </c>
      <c r="ID152" s="163" t="str">
        <f t="shared" ca="1" si="515"/>
        <v>-</v>
      </c>
      <c r="IE152" s="163" t="b">
        <f t="shared" ca="1" si="515"/>
        <v>1</v>
      </c>
      <c r="IF152" s="163" t="str">
        <f t="shared" ca="1" si="515"/>
        <v>-</v>
      </c>
      <c r="IG152" s="163" t="str">
        <f t="shared" ca="1" si="515"/>
        <v>-</v>
      </c>
      <c r="IH152" s="163" t="str">
        <f t="shared" ca="1" si="515"/>
        <v>-</v>
      </c>
      <c r="II152" s="163" t="b">
        <f t="shared" ca="1" si="515"/>
        <v>1</v>
      </c>
      <c r="IJ152" s="163">
        <f t="shared" ca="1" si="515"/>
        <v>0</v>
      </c>
      <c r="IK152" s="163" t="str">
        <f t="shared" ca="1" si="515"/>
        <v>-</v>
      </c>
      <c r="IL152" s="163" t="str">
        <f t="shared" ca="1" si="516"/>
        <v>-</v>
      </c>
      <c r="IM152" s="163" t="str">
        <f t="shared" ca="1" si="516"/>
        <v>-</v>
      </c>
      <c r="IN152" s="163" t="str">
        <f t="shared" ca="1" si="516"/>
        <v>-</v>
      </c>
      <c r="IO152" s="163" t="str">
        <f t="shared" ca="1" si="516"/>
        <v>-</v>
      </c>
      <c r="IP152" s="163">
        <f t="shared" ca="1" si="516"/>
        <v>0</v>
      </c>
      <c r="IQ152" s="163" t="str">
        <f t="shared" ca="1" si="516"/>
        <v>-</v>
      </c>
      <c r="IR152" s="163" t="str">
        <f t="shared" ca="1" si="516"/>
        <v>-</v>
      </c>
      <c r="IS152" s="163" t="str">
        <f t="shared" ca="1" si="516"/>
        <v>-</v>
      </c>
      <c r="IT152" s="163">
        <f t="shared" ca="1" si="516"/>
        <v>500</v>
      </c>
      <c r="IU152" s="163">
        <f t="shared" ca="1" si="516"/>
        <v>500</v>
      </c>
      <c r="IV152" s="163" t="str">
        <f t="shared" ca="1" si="516"/>
        <v>-</v>
      </c>
      <c r="IW152" s="163" t="str">
        <f t="shared" ca="1" si="516"/>
        <v>-</v>
      </c>
      <c r="IX152" s="163" t="str">
        <f t="shared" ca="1" si="516"/>
        <v>-</v>
      </c>
      <c r="IY152" s="187" t="b">
        <v>1</v>
      </c>
      <c r="IZ152" s="187">
        <v>0</v>
      </c>
      <c r="JA152" s="187">
        <v>0</v>
      </c>
      <c r="JB152" s="187">
        <v>0</v>
      </c>
      <c r="JC152" s="187">
        <v>0</v>
      </c>
      <c r="JD152" s="187">
        <v>0</v>
      </c>
      <c r="JE152" s="187">
        <v>0</v>
      </c>
      <c r="JF152" s="187">
        <v>0</v>
      </c>
      <c r="JG152" s="187">
        <v>0</v>
      </c>
      <c r="JH152" s="187">
        <v>0</v>
      </c>
      <c r="JI152" s="187">
        <v>0</v>
      </c>
      <c r="JJ152" s="187">
        <v>0</v>
      </c>
      <c r="JK152" s="187">
        <v>0</v>
      </c>
      <c r="JL152" s="187">
        <v>0</v>
      </c>
      <c r="JM152" s="187">
        <v>0</v>
      </c>
      <c r="JN152" s="187">
        <v>0</v>
      </c>
      <c r="JO152" s="187">
        <v>0</v>
      </c>
      <c r="JP152" s="187">
        <v>0</v>
      </c>
      <c r="JQ152" s="187">
        <v>0</v>
      </c>
      <c r="JR152" s="187">
        <v>0</v>
      </c>
      <c r="JS152" s="187">
        <v>0</v>
      </c>
      <c r="JT152" s="187">
        <v>0</v>
      </c>
      <c r="JU152" s="187">
        <v>0</v>
      </c>
      <c r="JV152" s="187">
        <v>0</v>
      </c>
      <c r="JW152" s="187">
        <v>0</v>
      </c>
      <c r="JX152" s="187">
        <v>0</v>
      </c>
      <c r="JY152" s="187">
        <v>30</v>
      </c>
      <c r="JZ152" s="187">
        <v>30</v>
      </c>
      <c r="KA152" s="187">
        <v>0</v>
      </c>
      <c r="KB152" s="187">
        <v>0</v>
      </c>
      <c r="KC152" s="187">
        <v>30</v>
      </c>
      <c r="KD152" s="187">
        <v>0</v>
      </c>
      <c r="KE152" s="187">
        <v>0</v>
      </c>
      <c r="KF152" s="187">
        <v>30</v>
      </c>
      <c r="KG152" s="187">
        <v>30</v>
      </c>
      <c r="KH152" s="187">
        <v>0</v>
      </c>
      <c r="KI152" s="187">
        <v>0</v>
      </c>
      <c r="KJ152" s="187">
        <v>0</v>
      </c>
      <c r="KK152" s="187">
        <v>0</v>
      </c>
      <c r="KL152" s="187">
        <v>0</v>
      </c>
      <c r="KM152" s="187">
        <v>131.36000000000001</v>
      </c>
      <c r="KN152" s="187">
        <v>0</v>
      </c>
      <c r="KO152" s="187">
        <v>131.36000000000001</v>
      </c>
      <c r="KP152" s="187">
        <v>131.36000000000001</v>
      </c>
      <c r="KQ152" s="187">
        <v>0</v>
      </c>
      <c r="KR152" s="187">
        <v>131.36000000000001</v>
      </c>
      <c r="KS152" s="187">
        <v>131.36000000000001</v>
      </c>
      <c r="KT152" s="187">
        <v>0</v>
      </c>
      <c r="KU152" s="187">
        <v>0</v>
      </c>
      <c r="KV152" s="187">
        <v>131.36000000000001</v>
      </c>
      <c r="KW152" s="187">
        <v>131.36000000000001</v>
      </c>
      <c r="KX152" s="187">
        <v>89.55</v>
      </c>
      <c r="KY152" s="187">
        <v>131.36000000000001</v>
      </c>
      <c r="KZ152" s="187">
        <v>89.55</v>
      </c>
      <c r="LA152" s="187">
        <v>150</v>
      </c>
      <c r="LB152" s="187">
        <v>150</v>
      </c>
      <c r="LC152" s="187">
        <v>0</v>
      </c>
      <c r="LD152" s="187">
        <v>0</v>
      </c>
      <c r="LE152" s="187">
        <v>150</v>
      </c>
      <c r="LF152" s="187">
        <v>0</v>
      </c>
      <c r="LG152" s="187">
        <v>0</v>
      </c>
      <c r="LH152" s="187">
        <v>150</v>
      </c>
      <c r="LI152" s="187">
        <v>150</v>
      </c>
      <c r="LJ152" s="187">
        <v>0</v>
      </c>
      <c r="LK152" s="187">
        <v>0</v>
      </c>
      <c r="LL152" s="187">
        <v>0</v>
      </c>
      <c r="LM152" s="187">
        <v>0</v>
      </c>
      <c r="LN152" s="187">
        <v>0</v>
      </c>
      <c r="LO152" s="187">
        <v>0</v>
      </c>
      <c r="LP152" s="187">
        <v>0</v>
      </c>
      <c r="LQ152" s="187">
        <v>0</v>
      </c>
      <c r="LR152" s="187">
        <v>0</v>
      </c>
      <c r="LS152" s="187">
        <v>0</v>
      </c>
      <c r="LT152" s="187">
        <v>0</v>
      </c>
      <c r="LU152" s="187">
        <v>0</v>
      </c>
      <c r="LV152" s="187">
        <v>0</v>
      </c>
      <c r="LW152" s="187">
        <v>0</v>
      </c>
      <c r="LX152" s="187">
        <v>0</v>
      </c>
      <c r="LY152" s="10"/>
      <c r="LZ152" s="161">
        <f t="shared" ca="1" si="316"/>
        <v>4.4999999999999998E-2</v>
      </c>
      <c r="MA152" s="161">
        <f t="shared" ca="1" si="317"/>
        <v>4.4999999999999998E-2</v>
      </c>
      <c r="MB152" s="163">
        <f t="shared" ref="MB152:PB156" ca="1" si="539">OFFSET(MB$5,$B152,0)</f>
        <v>1</v>
      </c>
      <c r="MC152" s="163">
        <f t="shared" ca="1" si="539"/>
        <v>0</v>
      </c>
      <c r="MD152" s="163">
        <f t="shared" ca="1" si="539"/>
        <v>1</v>
      </c>
      <c r="ME152" s="163">
        <f t="shared" ca="1" si="539"/>
        <v>1</v>
      </c>
      <c r="MF152" s="163">
        <f t="shared" ca="1" si="539"/>
        <v>0</v>
      </c>
      <c r="MG152" s="193">
        <v>50</v>
      </c>
      <c r="MH152" s="193">
        <v>50</v>
      </c>
      <c r="MI152" s="193">
        <v>50</v>
      </c>
      <c r="MJ152" s="193">
        <v>50</v>
      </c>
      <c r="MK152" s="161">
        <f t="shared" ca="1" si="397"/>
        <v>1</v>
      </c>
      <c r="ML152" s="161">
        <f t="shared" ca="1" si="398"/>
        <v>1</v>
      </c>
      <c r="MM152" s="161">
        <f t="shared" ca="1" si="399"/>
        <v>1</v>
      </c>
      <c r="MN152" s="161">
        <f t="shared" ca="1" si="320"/>
        <v>1</v>
      </c>
      <c r="MO152" s="161">
        <f t="shared" ref="MO152" ca="1" si="540">INDEX(i.GrainPrices_k,$AC152,MO$15)</f>
        <v>1</v>
      </c>
      <c r="MP152" s="163">
        <f t="shared" ca="1" si="539"/>
        <v>1</v>
      </c>
      <c r="MQ152" s="10"/>
      <c r="MR152" s="163">
        <f t="shared" ca="1" si="539"/>
        <v>1</v>
      </c>
      <c r="MS152" s="161">
        <f t="shared" ca="1" si="321"/>
        <v>0.85</v>
      </c>
      <c r="MT152" s="163">
        <f t="shared" ca="1" si="539"/>
        <v>0.75</v>
      </c>
      <c r="MU152" s="163">
        <f t="shared" ca="1" si="539"/>
        <v>0.8</v>
      </c>
      <c r="MV152" s="163">
        <f t="shared" ca="1" si="539"/>
        <v>0.82499999999999996</v>
      </c>
      <c r="MW152" s="163">
        <f t="shared" ca="1" si="539"/>
        <v>0.875</v>
      </c>
      <c r="MX152" s="163">
        <f t="shared" ca="1" si="539"/>
        <v>0.9</v>
      </c>
      <c r="MY152" s="163">
        <f t="shared" ca="1" si="539"/>
        <v>0.75</v>
      </c>
      <c r="MZ152" s="163">
        <f t="shared" ca="1" si="539"/>
        <v>0.78142857142857147</v>
      </c>
      <c r="NA152" s="163">
        <f t="shared" ca="1" si="539"/>
        <v>0.82499999999999996</v>
      </c>
      <c r="NB152" s="163">
        <f t="shared" ca="1" si="539"/>
        <v>0.875</v>
      </c>
      <c r="NC152" s="163">
        <f t="shared" ca="1" si="539"/>
        <v>0.9</v>
      </c>
      <c r="ND152" s="163">
        <f t="shared" ca="1" si="539"/>
        <v>0.9</v>
      </c>
      <c r="NE152" s="163">
        <f t="shared" ca="1" si="539"/>
        <v>0.75</v>
      </c>
      <c r="NF152" s="163">
        <f t="shared" ca="1" si="539"/>
        <v>0.78142857142857147</v>
      </c>
      <c r="NG152" s="163">
        <f t="shared" ca="1" si="539"/>
        <v>0.82499999999999996</v>
      </c>
      <c r="NH152" s="163">
        <f t="shared" ca="1" si="539"/>
        <v>0.875</v>
      </c>
      <c r="NI152" s="163">
        <f t="shared" ca="1" si="539"/>
        <v>0.9</v>
      </c>
      <c r="NJ152" s="163">
        <f t="shared" ca="1" si="539"/>
        <v>0.9</v>
      </c>
      <c r="NK152" s="163">
        <f t="shared" ca="1" si="539"/>
        <v>0.75</v>
      </c>
      <c r="NL152" s="163">
        <f t="shared" ca="1" si="539"/>
        <v>0.78142857142857147</v>
      </c>
      <c r="NM152" s="163">
        <f t="shared" ca="1" si="539"/>
        <v>0.82499999999999996</v>
      </c>
      <c r="NN152" s="163">
        <f t="shared" ca="1" si="539"/>
        <v>0.875</v>
      </c>
      <c r="NO152" s="163">
        <f t="shared" ca="1" si="539"/>
        <v>0.9</v>
      </c>
      <c r="NP152" s="163">
        <f t="shared" ca="1" si="539"/>
        <v>0.9</v>
      </c>
      <c r="NQ152" s="163">
        <f t="shared" ca="1" si="539"/>
        <v>0.75</v>
      </c>
      <c r="NR152" s="163">
        <f t="shared" ca="1" si="539"/>
        <v>0.78142857142857147</v>
      </c>
      <c r="NS152" s="163">
        <f t="shared" ca="1" si="539"/>
        <v>0.82499999999999996</v>
      </c>
      <c r="NT152" s="163">
        <f t="shared" ca="1" si="539"/>
        <v>0.875</v>
      </c>
      <c r="NU152" s="163">
        <f t="shared" ca="1" si="539"/>
        <v>0.9</v>
      </c>
      <c r="NV152" s="163">
        <f t="shared" ca="1" si="539"/>
        <v>0.9</v>
      </c>
      <c r="NW152" s="163">
        <f t="shared" ca="1" si="539"/>
        <v>0.75</v>
      </c>
      <c r="NX152" s="163">
        <f t="shared" ca="1" si="539"/>
        <v>0.78142857142857147</v>
      </c>
      <c r="NY152" s="163">
        <f t="shared" ca="1" si="539"/>
        <v>0.82499999999999996</v>
      </c>
      <c r="NZ152" s="163">
        <f t="shared" ca="1" si="539"/>
        <v>0.875</v>
      </c>
      <c r="OA152" s="163">
        <f t="shared" ca="1" si="539"/>
        <v>0.9</v>
      </c>
      <c r="OB152" s="163">
        <f t="shared" ca="1" si="539"/>
        <v>0.9</v>
      </c>
      <c r="OC152" s="163">
        <f t="shared" ca="1" si="539"/>
        <v>0.75</v>
      </c>
      <c r="OD152" s="163">
        <f t="shared" ca="1" si="539"/>
        <v>0.78142857142857147</v>
      </c>
      <c r="OE152" s="163">
        <f t="shared" ca="1" si="539"/>
        <v>0.82499999999999996</v>
      </c>
      <c r="OF152" s="163">
        <f t="shared" ca="1" si="539"/>
        <v>0.875</v>
      </c>
      <c r="OG152" s="163">
        <f t="shared" ca="1" si="539"/>
        <v>0.9</v>
      </c>
      <c r="OH152" s="163">
        <f t="shared" ca="1" si="539"/>
        <v>0.9</v>
      </c>
      <c r="OI152" s="163">
        <f t="shared" ca="1" si="539"/>
        <v>0.75</v>
      </c>
      <c r="OJ152" s="163">
        <f t="shared" ca="1" si="539"/>
        <v>0.76904761904761909</v>
      </c>
      <c r="OK152" s="163">
        <f t="shared" ca="1" si="539"/>
        <v>0.82000000000000006</v>
      </c>
      <c r="OL152" s="163">
        <f t="shared" ca="1" si="539"/>
        <v>0.875</v>
      </c>
      <c r="OM152" s="163">
        <f t="shared" ca="1" si="539"/>
        <v>0.9</v>
      </c>
      <c r="ON152" s="163">
        <f t="shared" ca="1" si="539"/>
        <v>0.90000000000000013</v>
      </c>
      <c r="OO152" s="163">
        <f t="shared" ca="1" si="539"/>
        <v>0.75</v>
      </c>
      <c r="OP152" s="163">
        <f t="shared" ca="1" si="539"/>
        <v>0.76904761904761909</v>
      </c>
      <c r="OQ152" s="163">
        <f t="shared" ca="1" si="539"/>
        <v>0.82000000000000006</v>
      </c>
      <c r="OR152" s="163">
        <f t="shared" ca="1" si="539"/>
        <v>0.875</v>
      </c>
      <c r="OS152" s="163">
        <f t="shared" ca="1" si="539"/>
        <v>0.9</v>
      </c>
      <c r="OT152" s="163">
        <f t="shared" ca="1" si="539"/>
        <v>0.9</v>
      </c>
      <c r="OU152" s="163">
        <f t="shared" ca="1" si="533"/>
        <v>0.875</v>
      </c>
      <c r="OV152" s="161">
        <f t="shared" ca="1" si="325"/>
        <v>1</v>
      </c>
      <c r="OW152" s="161">
        <f t="shared" ca="1" si="326"/>
        <v>1</v>
      </c>
      <c r="OX152" s="161" t="str">
        <f t="shared" ca="1" si="327"/>
        <v>-</v>
      </c>
      <c r="OY152" s="193">
        <v>2</v>
      </c>
      <c r="OZ152" s="161" t="str">
        <f t="shared" ca="1" si="328"/>
        <v>-</v>
      </c>
      <c r="PA152" s="161" t="str">
        <f t="shared" ca="1" si="329"/>
        <v>-</v>
      </c>
      <c r="PB152" s="163">
        <f t="shared" ca="1" si="539"/>
        <v>0</v>
      </c>
      <c r="PC152" s="27">
        <v>0</v>
      </c>
    </row>
    <row r="153" spans="1:419" s="143" customFormat="1" hidden="1" outlineLevel="1">
      <c r="A153" s="121">
        <f t="shared" si="462"/>
        <v>148</v>
      </c>
      <c r="B153" s="121">
        <f t="shared" si="390"/>
        <v>13</v>
      </c>
      <c r="C153" s="143">
        <v>101</v>
      </c>
      <c r="D153" s="143" t="s">
        <v>884</v>
      </c>
      <c r="E153" s="143" t="b">
        <v>0</v>
      </c>
      <c r="F153" s="143" t="b">
        <v>0</v>
      </c>
      <c r="G153" s="143" t="b">
        <f t="shared" si="486"/>
        <v>0</v>
      </c>
      <c r="H153" s="139">
        <v>3</v>
      </c>
      <c r="I153" s="32">
        <v>1</v>
      </c>
      <c r="J153" s="139">
        <f t="shared" ca="1" si="523"/>
        <v>1</v>
      </c>
      <c r="K153" s="139">
        <f t="shared" ca="1" si="523"/>
        <v>1</v>
      </c>
      <c r="L153" s="139">
        <f t="shared" ca="1" si="523"/>
        <v>1</v>
      </c>
      <c r="M153" s="139">
        <f t="shared" ca="1" si="523"/>
        <v>1</v>
      </c>
      <c r="N153" s="139">
        <f t="shared" ca="1" si="523"/>
        <v>1</v>
      </c>
      <c r="O153" s="139">
        <f t="shared" ca="1" si="523"/>
        <v>1</v>
      </c>
      <c r="P153" s="139">
        <f t="shared" ca="1" si="523"/>
        <v>1</v>
      </c>
      <c r="Q153" s="139">
        <f t="shared" ca="1" si="523"/>
        <v>1</v>
      </c>
      <c r="R153" s="139">
        <f t="shared" ca="1" si="523"/>
        <v>2</v>
      </c>
      <c r="S153" s="139">
        <f t="shared" ca="1" si="523"/>
        <v>1</v>
      </c>
      <c r="T153" s="139">
        <f t="shared" ca="1" si="523"/>
        <v>1</v>
      </c>
      <c r="U153" s="139">
        <f t="shared" ca="1" si="523"/>
        <v>1</v>
      </c>
      <c r="V153" s="139">
        <f t="shared" ca="1" si="523"/>
        <v>1</v>
      </c>
      <c r="W153" s="139">
        <f t="shared" ca="1" si="523"/>
        <v>1</v>
      </c>
      <c r="X153" s="139">
        <f t="shared" ca="1" si="523"/>
        <v>2</v>
      </c>
      <c r="Y153" s="139">
        <f t="shared" ca="1" si="523"/>
        <v>1</v>
      </c>
      <c r="Z153" s="139">
        <f t="shared" ca="1" si="523"/>
        <v>1</v>
      </c>
      <c r="AA153" s="139">
        <f t="shared" ca="1" si="523"/>
        <v>1</v>
      </c>
      <c r="AB153" s="139">
        <f t="shared" ca="1" si="523"/>
        <v>1</v>
      </c>
      <c r="AC153" s="139">
        <f t="shared" ca="1" si="523"/>
        <v>1</v>
      </c>
      <c r="AE153" s="15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49674822592 SE CropgrazeFALSE Pasture0.85 (F33N11) Sup 60 50 percentile prices Rot_constrained</v>
      </c>
      <c r="AF153" s="10" t="str">
        <f ca="1">IF(COUNTIF(AE$5:AE153,AE153)=1,"-","Dup")</f>
        <v>-</v>
      </c>
      <c r="AG153" s="10"/>
      <c r="AH153" s="162" t="b">
        <v>0</v>
      </c>
      <c r="AI153" s="162" t="b">
        <v>0</v>
      </c>
      <c r="AJ153" s="162" t="b">
        <v>0</v>
      </c>
      <c r="AK153" s="162" t="b">
        <v>0</v>
      </c>
      <c r="AL153" s="162" t="b">
        <v>0</v>
      </c>
      <c r="AM153" s="162" t="b">
        <v>1</v>
      </c>
      <c r="AN153" s="10"/>
      <c r="AO153" s="161" t="b">
        <f t="shared" si="536"/>
        <v>1</v>
      </c>
      <c r="AP153" s="161" t="str">
        <f t="shared" si="536"/>
        <v>-</v>
      </c>
      <c r="AQ153" s="161" t="str">
        <f t="shared" si="536"/>
        <v>-</v>
      </c>
      <c r="AR153" s="161" t="str">
        <f t="shared" si="536"/>
        <v>-</v>
      </c>
      <c r="AS153" s="161" t="b">
        <f t="shared" si="536"/>
        <v>1</v>
      </c>
      <c r="AT153" s="161" t="b">
        <f t="shared" si="536"/>
        <v>0</v>
      </c>
      <c r="AU153" s="161">
        <f t="shared" ca="1" si="297"/>
        <v>0</v>
      </c>
      <c r="AV153" s="161" t="b">
        <f t="shared" ca="1" si="495"/>
        <v>0</v>
      </c>
      <c r="AW153" s="161" t="b">
        <f t="shared" ca="1" si="495"/>
        <v>0</v>
      </c>
      <c r="AX153" s="161" t="str">
        <f t="shared" ca="1" si="495"/>
        <v>-</v>
      </c>
      <c r="AY153" s="161" t="str">
        <f t="shared" ca="1" si="495"/>
        <v>-</v>
      </c>
      <c r="AZ153" s="161" t="str">
        <f t="shared" ca="1" si="495"/>
        <v>-</v>
      </c>
      <c r="BA153" s="10"/>
      <c r="BB153" s="161" t="b">
        <f t="shared" si="299"/>
        <v>1</v>
      </c>
      <c r="BC153" s="163" t="b">
        <f t="shared" ca="1" si="522"/>
        <v>1</v>
      </c>
      <c r="BD153" s="163" t="b">
        <f t="shared" ca="1" si="522"/>
        <v>1</v>
      </c>
      <c r="BE153" s="162">
        <f t="shared" si="351"/>
        <v>3108</v>
      </c>
      <c r="BF153" s="163" t="str">
        <f t="shared" ca="1" si="522"/>
        <v>-</v>
      </c>
      <c r="BG153" s="163" t="str">
        <f t="shared" ca="1" si="522"/>
        <v>-</v>
      </c>
      <c r="BH153" s="163" t="str">
        <f t="shared" ca="1" si="522"/>
        <v>-</v>
      </c>
      <c r="BI153" s="163" t="str">
        <f t="shared" ca="1" si="522"/>
        <v>-</v>
      </c>
      <c r="BJ153" s="163" t="str">
        <f t="shared" ca="1" si="522"/>
        <v>-</v>
      </c>
      <c r="BK153" s="163">
        <f t="shared" ca="1" si="522"/>
        <v>1</v>
      </c>
      <c r="BL153" s="163">
        <f t="shared" ca="1" si="522"/>
        <v>1</v>
      </c>
      <c r="BM153" s="163" t="str">
        <f t="shared" ca="1" si="522"/>
        <v>-</v>
      </c>
      <c r="BN153" s="163" t="str">
        <f t="shared" ca="1" si="522"/>
        <v>-</v>
      </c>
      <c r="BO153" s="163" t="b">
        <f t="shared" ca="1" si="301"/>
        <v>0</v>
      </c>
      <c r="BP153" s="163" t="b">
        <f t="shared" ref="BP153:BW161" ca="1" si="541">INDEX(i.cropgraze_inc,$R153)</f>
        <v>0</v>
      </c>
      <c r="BQ153" s="163" t="b">
        <f t="shared" ca="1" si="541"/>
        <v>0</v>
      </c>
      <c r="BR153" s="163" t="b">
        <f t="shared" ca="1" si="541"/>
        <v>0</v>
      </c>
      <c r="BS153" s="163" t="b">
        <f t="shared" ca="1" si="541"/>
        <v>0</v>
      </c>
      <c r="BT153" s="163" t="b">
        <f t="shared" ca="1" si="541"/>
        <v>0</v>
      </c>
      <c r="BU153" s="163" t="b">
        <f t="shared" ca="1" si="541"/>
        <v>0</v>
      </c>
      <c r="BV153" s="163" t="b">
        <f t="shared" ca="1" si="541"/>
        <v>0</v>
      </c>
      <c r="BW153" s="163" t="b">
        <f t="shared" ca="1" si="541"/>
        <v>0</v>
      </c>
      <c r="BX153" s="163" t="str">
        <f t="shared" ca="1" si="512"/>
        <v>-</v>
      </c>
      <c r="BY153" s="163" t="str">
        <f t="shared" ca="1" si="529"/>
        <v>-</v>
      </c>
      <c r="BZ153" s="163" t="str">
        <f t="shared" ca="1" si="529"/>
        <v>-</v>
      </c>
      <c r="CA153" s="163" t="str">
        <f t="shared" ca="1" si="529"/>
        <v>-</v>
      </c>
      <c r="CB153" s="163" t="str">
        <f t="shared" ca="1" si="529"/>
        <v>-</v>
      </c>
      <c r="CC153" s="163" t="str">
        <f t="shared" ca="1" si="529"/>
        <v>-</v>
      </c>
      <c r="CD153" s="163" t="str">
        <f t="shared" ca="1" si="529"/>
        <v>-</v>
      </c>
      <c r="CE153" s="163" t="str">
        <f t="shared" ca="1" si="529"/>
        <v>-</v>
      </c>
      <c r="CF153" s="163" t="str">
        <f t="shared" ca="1" si="529"/>
        <v>-</v>
      </c>
      <c r="CG153" s="163" t="str">
        <f t="shared" ca="1" si="512"/>
        <v>-</v>
      </c>
      <c r="CH153" s="163" t="str">
        <f t="shared" ca="1" si="512"/>
        <v>-</v>
      </c>
      <c r="CI153" s="163" t="str">
        <f t="shared" ca="1" si="512"/>
        <v>-</v>
      </c>
      <c r="CJ153" s="163" t="str">
        <f t="shared" ca="1" si="512"/>
        <v>-</v>
      </c>
      <c r="CK153" s="163" t="str">
        <f t="shared" ca="1" si="512"/>
        <v>-</v>
      </c>
      <c r="CL153" s="163" t="str">
        <f t="shared" ca="1" si="512"/>
        <v>-</v>
      </c>
      <c r="CM153" s="163" t="str">
        <f t="shared" ca="1" si="512"/>
        <v>-</v>
      </c>
      <c r="CN153" s="163" t="str">
        <f t="shared" ca="1" si="512"/>
        <v>-</v>
      </c>
      <c r="CO153" s="163" t="str">
        <f t="shared" ca="1" si="512"/>
        <v>-</v>
      </c>
      <c r="CP153" s="163" t="str">
        <f t="shared" ca="1" si="512"/>
        <v>-</v>
      </c>
      <c r="CQ153" s="163" t="str">
        <f t="shared" ca="1" si="512"/>
        <v>-</v>
      </c>
      <c r="CR153" s="163" t="str">
        <f t="shared" ca="1" si="512"/>
        <v>-</v>
      </c>
      <c r="CS153" s="163" t="str">
        <f t="shared" ref="CS153" ca="1" si="542">OFFSET(CS$5,$B153,0)</f>
        <v>-</v>
      </c>
      <c r="CT153" s="163" t="str">
        <f t="shared" ca="1" si="512"/>
        <v>-</v>
      </c>
      <c r="CU153" s="163" t="str">
        <f t="shared" ca="1" si="526"/>
        <v>-</v>
      </c>
      <c r="CV153" s="163" t="str">
        <f t="shared" ca="1" si="526"/>
        <v>-</v>
      </c>
      <c r="CW153" s="163" t="str">
        <f t="shared" ca="1" si="526"/>
        <v>-</v>
      </c>
      <c r="CX153" s="163" t="str">
        <f t="shared" ca="1" si="526"/>
        <v>-</v>
      </c>
      <c r="CY153" s="163" t="str">
        <f t="shared" ca="1" si="526"/>
        <v>-</v>
      </c>
      <c r="CZ153" s="163" t="str">
        <f t="shared" ca="1" si="526"/>
        <v>-</v>
      </c>
      <c r="DA153" s="163" t="str">
        <f t="shared" ca="1" si="526"/>
        <v>-</v>
      </c>
      <c r="DB153" s="163" t="str">
        <f t="shared" ca="1" si="526"/>
        <v>-</v>
      </c>
      <c r="DC153" s="163" t="str">
        <f t="shared" ca="1" si="512"/>
        <v>-</v>
      </c>
      <c r="DD153" s="163" t="str">
        <f t="shared" ca="1" si="530"/>
        <v>-</v>
      </c>
      <c r="DE153" s="163" t="str">
        <f t="shared" ca="1" si="530"/>
        <v>-</v>
      </c>
      <c r="DF153" s="163" t="str">
        <f t="shared" ca="1" si="530"/>
        <v>-</v>
      </c>
      <c r="DG153" s="163" t="str">
        <f t="shared" ca="1" si="530"/>
        <v>-</v>
      </c>
      <c r="DH153" s="163" t="str">
        <f t="shared" ca="1" si="530"/>
        <v>-</v>
      </c>
      <c r="DI153" s="163" t="str">
        <f t="shared" ca="1" si="530"/>
        <v>-</v>
      </c>
      <c r="DJ153" s="163" t="str">
        <f t="shared" ca="1" si="530"/>
        <v>-</v>
      </c>
      <c r="DK153" s="163" t="str">
        <f t="shared" ca="1" si="530"/>
        <v>-</v>
      </c>
      <c r="DL153" s="10"/>
      <c r="DM153" s="163" t="str">
        <f t="shared" ca="1" si="522"/>
        <v>-</v>
      </c>
      <c r="DN153" s="163" t="str">
        <f t="shared" ca="1" si="522"/>
        <v>-</v>
      </c>
      <c r="DO153" s="163" t="str">
        <f t="shared" ca="1" si="522"/>
        <v>-</v>
      </c>
      <c r="DP153" s="163" t="str">
        <f t="shared" ca="1" si="522"/>
        <v>-</v>
      </c>
      <c r="DQ153" s="163" t="str">
        <f t="shared" ca="1" si="522"/>
        <v>-</v>
      </c>
      <c r="DR153" s="163" t="str">
        <f t="shared" ca="1" si="522"/>
        <v>-</v>
      </c>
      <c r="DS153" s="163" t="str">
        <f t="shared" ca="1" si="522"/>
        <v>-</v>
      </c>
      <c r="DT153" s="163" t="str">
        <f t="shared" ca="1" si="522"/>
        <v>-</v>
      </c>
      <c r="DU153" s="163" t="str">
        <f t="shared" ca="1" si="522"/>
        <v>-</v>
      </c>
      <c r="DV153" s="163" t="str">
        <f t="shared" ca="1" si="522"/>
        <v>-</v>
      </c>
      <c r="DW153" s="163" t="str">
        <f t="shared" ca="1" si="522"/>
        <v>-</v>
      </c>
      <c r="DX153" s="161" t="str" cm="1">
        <f t="array" aca="1" ref="DX153" ca="1">INDEX(i.rev,$K153,DX$15)</f>
        <v>-</v>
      </c>
      <c r="DY153" s="161" t="str" cm="1">
        <f t="array" aca="1" ref="DY153" ca="1">INDEX(i.rev,$K153,DY$15)</f>
        <v>-</v>
      </c>
      <c r="DZ153" s="161" t="str" cm="1">
        <f t="array" aca="1" ref="DZ153" ca="1">INDEX(i.rev,$K153,DZ$15)</f>
        <v>-</v>
      </c>
      <c r="EA153" s="161" t="str" cm="1">
        <f t="array" aca="1" ref="EA153" ca="1">INDEX(i.rev,$K153,EA$15)</f>
        <v>-</v>
      </c>
      <c r="EB153" s="161" t="str" cm="1">
        <f t="array" aca="1" ref="EB153" ca="1">INDEX(i.rev,$K153,EB$15)</f>
        <v>-</v>
      </c>
      <c r="EC153" s="161" t="str" cm="1">
        <f t="array" aca="1" ref="EC153" ca="1">INDEX(i.rev,$K153,EC$15)</f>
        <v>-</v>
      </c>
      <c r="ED153" s="161" t="str" cm="1">
        <f t="array" aca="1" ref="ED153" ca="1">INDEX(i.rev,$K153,ED$15)</f>
        <v>-</v>
      </c>
      <c r="EE153" s="161" t="str" cm="1">
        <f t="array" aca="1" ref="EE153" ca="1">INDEX(i.rev,$K153,EE$15)</f>
        <v>-</v>
      </c>
      <c r="EF153" s="161" t="str" cm="1">
        <f t="array" aca="1" ref="EF153" ca="1">INDEX(i.rev,$K153,EF$15)</f>
        <v>-</v>
      </c>
      <c r="EG153" s="161" t="str" cm="1">
        <f t="array" aca="1" ref="EG153" ca="1">INDEX(i.rev,$K153,EG$15)</f>
        <v>-</v>
      </c>
      <c r="EH153" s="10"/>
      <c r="EI153" s="163" t="str">
        <f t="shared" ca="1" si="517"/>
        <v>-</v>
      </c>
      <c r="EJ153" s="163" t="str">
        <f t="shared" ca="1" si="517"/>
        <v>-</v>
      </c>
      <c r="EK153" s="163" t="str">
        <f t="shared" ca="1" si="517"/>
        <v>-</v>
      </c>
      <c r="EL153" s="163" t="str">
        <f t="shared" ca="1" si="517"/>
        <v>-</v>
      </c>
      <c r="EM153" s="163" t="str">
        <f t="shared" ca="1" si="517"/>
        <v>-</v>
      </c>
      <c r="EN153" s="163" t="str">
        <f t="shared" ca="1" si="517"/>
        <v>-</v>
      </c>
      <c r="EO153" s="163" t="str">
        <f t="shared" ca="1" si="517"/>
        <v>-</v>
      </c>
      <c r="EP153" s="163" t="str">
        <f t="shared" ca="1" si="517"/>
        <v>-</v>
      </c>
      <c r="EQ153" s="163">
        <f t="shared" ca="1" si="517"/>
        <v>1</v>
      </c>
      <c r="ER153" s="163">
        <f t="shared" ca="1" si="517"/>
        <v>1</v>
      </c>
      <c r="ES153" s="163">
        <f t="shared" ca="1" si="517"/>
        <v>0</v>
      </c>
      <c r="ET153" s="163" t="str">
        <f t="shared" ca="1" si="517"/>
        <v>-</v>
      </c>
      <c r="EU153" s="163" t="str">
        <f t="shared" ca="1" si="517"/>
        <v>-</v>
      </c>
      <c r="EV153" s="163" t="str">
        <f t="shared" ca="1" si="517"/>
        <v>-</v>
      </c>
      <c r="EW153" s="163" t="str">
        <f t="shared" ca="1" si="517"/>
        <v>-</v>
      </c>
      <c r="EX153" s="163" t="str">
        <f t="shared" ca="1" si="517"/>
        <v>-</v>
      </c>
      <c r="EY153" s="163" t="str">
        <f t="shared" ca="1" si="513"/>
        <v>-</v>
      </c>
      <c r="EZ153" s="163" t="str">
        <f t="shared" ca="1" si="513"/>
        <v>-</v>
      </c>
      <c r="FA153" s="163">
        <f t="shared" ca="1" si="513"/>
        <v>0</v>
      </c>
      <c r="FB153" s="163" t="str">
        <f t="shared" ca="1" si="513"/>
        <v>-</v>
      </c>
      <c r="FC153" s="163" t="str">
        <f t="shared" ca="1" si="513"/>
        <v>-</v>
      </c>
      <c r="FD153" s="163" t="str">
        <f t="shared" ca="1" si="513"/>
        <v>-</v>
      </c>
      <c r="FE153" s="163" t="str">
        <f t="shared" ca="1" si="513"/>
        <v>-</v>
      </c>
      <c r="FF153" s="163" t="str">
        <f t="shared" ca="1" si="513"/>
        <v>-</v>
      </c>
      <c r="FG153" s="163">
        <f t="shared" ca="1" si="513"/>
        <v>0</v>
      </c>
      <c r="FH153" s="163">
        <f t="shared" ca="1" si="513"/>
        <v>0</v>
      </c>
      <c r="FI153" s="163">
        <f t="shared" ca="1" si="513"/>
        <v>0</v>
      </c>
      <c r="FJ153" s="163">
        <f t="shared" ca="1" si="513"/>
        <v>0</v>
      </c>
      <c r="FK153" s="163">
        <f t="shared" ca="1" si="513"/>
        <v>0</v>
      </c>
      <c r="FL153" s="163">
        <f t="shared" ca="1" si="513"/>
        <v>0</v>
      </c>
      <c r="FM153" s="163">
        <f t="shared" ca="1" si="513"/>
        <v>0</v>
      </c>
      <c r="FN153" s="163" t="str">
        <f t="shared" ca="1" si="532"/>
        <v>-</v>
      </c>
      <c r="FO153" s="163" t="str">
        <f t="shared" ca="1" si="532"/>
        <v>-</v>
      </c>
      <c r="FP153" s="163" t="str">
        <f t="shared" ca="1" si="532"/>
        <v>-</v>
      </c>
      <c r="FQ153" s="163" t="str">
        <f t="shared" ca="1" si="532"/>
        <v>-</v>
      </c>
      <c r="FR153" s="163" t="str">
        <f t="shared" ca="1" si="532"/>
        <v>-</v>
      </c>
      <c r="FS153" s="163" t="str">
        <f t="shared" ca="1" si="532"/>
        <v>-</v>
      </c>
      <c r="FT153" s="163" t="str">
        <f t="shared" ca="1" si="532"/>
        <v>-</v>
      </c>
      <c r="FU153" s="163" t="str">
        <f t="shared" ca="1" si="532"/>
        <v>-</v>
      </c>
      <c r="FV153" s="163" t="str">
        <f t="shared" ca="1" si="532"/>
        <v>-</v>
      </c>
      <c r="FW153" s="163" t="str">
        <f t="shared" ca="1" si="532"/>
        <v>-</v>
      </c>
      <c r="FX153" s="163" t="str">
        <f t="shared" ca="1" si="532"/>
        <v>-</v>
      </c>
      <c r="FY153" s="10"/>
      <c r="FZ153" s="163">
        <f t="shared" ca="1" si="532"/>
        <v>1</v>
      </c>
      <c r="GA153" s="163" t="str">
        <f t="shared" ca="1" si="532"/>
        <v>-</v>
      </c>
      <c r="GB153" s="163" t="str">
        <f t="shared" ca="1" si="532"/>
        <v>-</v>
      </c>
      <c r="GC153" s="163" t="str">
        <f t="shared" ca="1" si="532"/>
        <v>-</v>
      </c>
      <c r="GD153" s="163" t="str">
        <f t="shared" ca="1" si="532"/>
        <v>-</v>
      </c>
      <c r="GE153" s="163" t="b">
        <f t="shared" ca="1" si="532"/>
        <v>0</v>
      </c>
      <c r="GF153" s="163" t="str">
        <f t="shared" ca="1" si="532"/>
        <v>-</v>
      </c>
      <c r="GG153" s="163">
        <f t="shared" ca="1" si="532"/>
        <v>0</v>
      </c>
      <c r="GH153" s="163" t="str">
        <f t="shared" ca="1" si="531"/>
        <v>-</v>
      </c>
      <c r="GI153" s="161" cm="1">
        <f t="array" aca="1" ref="GI153" ca="1">INDEX(i.rev,$K153,GI$15)</f>
        <v>1</v>
      </c>
      <c r="GJ153" s="163">
        <f t="shared" ca="1" si="528"/>
        <v>0</v>
      </c>
      <c r="GK153" s="163">
        <f t="shared" ca="1" si="528"/>
        <v>1</v>
      </c>
      <c r="GL153" s="163">
        <f t="shared" ca="1" si="528"/>
        <v>0</v>
      </c>
      <c r="GM153" s="163">
        <f t="shared" ca="1" si="528"/>
        <v>1</v>
      </c>
      <c r="GN153" s="163">
        <f t="shared" ca="1" si="528"/>
        <v>1</v>
      </c>
      <c r="GO153" s="163">
        <f t="shared" ca="1" si="528"/>
        <v>1</v>
      </c>
      <c r="GP153" s="163">
        <f t="shared" ca="1" si="528"/>
        <v>0</v>
      </c>
      <c r="GQ153" s="163">
        <f t="shared" ca="1" si="528"/>
        <v>0</v>
      </c>
      <c r="GR153" s="163">
        <f t="shared" ca="1" si="528"/>
        <v>0</v>
      </c>
      <c r="GS153" s="163">
        <f t="shared" ca="1" si="528"/>
        <v>0</v>
      </c>
      <c r="GT153" s="163">
        <f t="shared" ca="1" si="528"/>
        <v>0</v>
      </c>
      <c r="GU153" s="163">
        <f t="shared" ca="1" si="528"/>
        <v>0</v>
      </c>
      <c r="GV153" s="163">
        <f t="shared" ca="1" si="528"/>
        <v>0</v>
      </c>
      <c r="GW153" s="163">
        <f t="shared" ca="1" si="528"/>
        <v>0</v>
      </c>
      <c r="GX153" s="163">
        <f t="shared" ca="1" si="528"/>
        <v>0</v>
      </c>
      <c r="GY153" s="163">
        <f t="shared" ca="1" si="528"/>
        <v>0</v>
      </c>
      <c r="GZ153" s="161" cm="1">
        <f t="array" aca="1" ref="GZ153" ca="1">INDEX(i.rev,$K153,GZ$15)</f>
        <v>0</v>
      </c>
      <c r="HA153" s="163">
        <f t="shared" ca="1" si="395"/>
        <v>0</v>
      </c>
      <c r="HB153" s="161" cm="1">
        <f t="array" aca="1" ref="HB153" ca="1">INDEX(i.rev,$K153,HB$15)</f>
        <v>1</v>
      </c>
      <c r="HC153" s="163">
        <f t="shared" ca="1" si="518"/>
        <v>0</v>
      </c>
      <c r="HD153" s="163">
        <f t="shared" ca="1" si="518"/>
        <v>0</v>
      </c>
      <c r="HE153" s="163">
        <f t="shared" ca="1" si="518"/>
        <v>0</v>
      </c>
      <c r="HF153" s="163">
        <f t="shared" ca="1" si="518"/>
        <v>0</v>
      </c>
      <c r="HG153" s="163">
        <f t="shared" ca="1" si="518"/>
        <v>0</v>
      </c>
      <c r="HH153" s="163">
        <f t="shared" ca="1" si="518"/>
        <v>0</v>
      </c>
      <c r="HI153" s="163">
        <f t="shared" ca="1" si="518"/>
        <v>0</v>
      </c>
      <c r="HJ153" s="10">
        <f t="shared" si="537"/>
        <v>0.6</v>
      </c>
      <c r="HK153" s="163" t="str">
        <f t="shared" ca="1" si="483"/>
        <v>-</v>
      </c>
      <c r="HL153" s="163" t="str">
        <f t="shared" ca="1" si="483"/>
        <v>-</v>
      </c>
      <c r="HM153" s="163" t="str">
        <f t="shared" ca="1" si="483"/>
        <v>-</v>
      </c>
      <c r="HN153" s="163" t="str">
        <f t="shared" ca="1" si="483"/>
        <v>-</v>
      </c>
      <c r="HO153" s="161">
        <f t="shared" si="502"/>
        <v>60</v>
      </c>
      <c r="HP153" s="161" t="b">
        <f t="shared" si="498"/>
        <v>0</v>
      </c>
      <c r="HQ153" s="161" t="b">
        <f t="shared" si="498"/>
        <v>0</v>
      </c>
      <c r="HR153" s="161" t="b">
        <f t="shared" si="498"/>
        <v>1</v>
      </c>
      <c r="HS153" s="163">
        <f t="shared" ca="1" si="518"/>
        <v>0</v>
      </c>
      <c r="HT153" s="161">
        <f t="shared" ref="HT153:HU155" ca="1" si="543">INDEX(i.scan,$Y153)</f>
        <v>1</v>
      </c>
      <c r="HU153" s="161">
        <f t="shared" ca="1" si="543"/>
        <v>1</v>
      </c>
      <c r="HV153" s="163" t="str">
        <f t="shared" ca="1" si="515"/>
        <v>-</v>
      </c>
      <c r="HW153" s="163" t="str">
        <f t="shared" ca="1" si="515"/>
        <v>-</v>
      </c>
      <c r="HX153" s="163" t="str">
        <f t="shared" ca="1" si="515"/>
        <v>-</v>
      </c>
      <c r="HY153" s="163" t="str">
        <f t="shared" ca="1" si="515"/>
        <v>-</v>
      </c>
      <c r="HZ153" s="163" t="str">
        <f t="shared" ca="1" si="515"/>
        <v>-</v>
      </c>
      <c r="IA153" s="163" t="str">
        <f t="shared" ca="1" si="515"/>
        <v>-</v>
      </c>
      <c r="IB153" s="163" t="str">
        <f t="shared" ca="1" si="515"/>
        <v>-</v>
      </c>
      <c r="IC153" s="163" t="str">
        <f t="shared" ca="1" si="515"/>
        <v>-</v>
      </c>
      <c r="ID153" s="163" t="str">
        <f t="shared" ca="1" si="515"/>
        <v>-</v>
      </c>
      <c r="IE153" s="163" t="b">
        <f t="shared" ca="1" si="515"/>
        <v>1</v>
      </c>
      <c r="IF153" s="163" t="str">
        <f t="shared" ca="1" si="515"/>
        <v>-</v>
      </c>
      <c r="IG153" s="163" t="str">
        <f t="shared" ca="1" si="515"/>
        <v>-</v>
      </c>
      <c r="IH153" s="163" t="str">
        <f t="shared" ca="1" si="515"/>
        <v>-</v>
      </c>
      <c r="II153" s="163" t="b">
        <f t="shared" ca="1" si="515"/>
        <v>1</v>
      </c>
      <c r="IJ153" s="163">
        <f t="shared" ca="1" si="515"/>
        <v>0</v>
      </c>
      <c r="IK153" s="163" t="str">
        <f t="shared" ref="IK153:IW153" ca="1" si="544">OFFSET(IK$5,$B153,0)</f>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16"/>
        <v>-</v>
      </c>
      <c r="IY153" s="187" t="b">
        <v>1</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 t="shared" ca="1" si="316"/>
        <v>4.4999999999999998E-2</v>
      </c>
      <c r="MA153" s="161">
        <f t="shared" ca="1" si="317"/>
        <v>4.4999999999999998E-2</v>
      </c>
      <c r="MB153" s="163">
        <f t="shared" ca="1" si="539"/>
        <v>1</v>
      </c>
      <c r="MC153" s="163">
        <f t="shared" ca="1" si="539"/>
        <v>0</v>
      </c>
      <c r="MD153" s="163">
        <f t="shared" ca="1" si="539"/>
        <v>1</v>
      </c>
      <c r="ME153" s="163">
        <f t="shared" ca="1" si="539"/>
        <v>1</v>
      </c>
      <c r="MF153" s="163">
        <f t="shared" ca="1" si="539"/>
        <v>0</v>
      </c>
      <c r="MG153" s="193">
        <v>50</v>
      </c>
      <c r="MH153" s="193">
        <v>50</v>
      </c>
      <c r="MI153" s="193">
        <v>50</v>
      </c>
      <c r="MJ153" s="193">
        <v>50</v>
      </c>
      <c r="MK153" s="161">
        <f t="shared" ca="1" si="397"/>
        <v>1</v>
      </c>
      <c r="ML153" s="161">
        <f t="shared" ca="1" si="398"/>
        <v>1</v>
      </c>
      <c r="MM153" s="161">
        <f t="shared" ca="1" si="399"/>
        <v>1</v>
      </c>
      <c r="MN153" s="161">
        <f t="shared" ref="MN153:MO155" ca="1" si="545">INDEX(i.GrainPrices_k,$AC153,MN$15)</f>
        <v>1</v>
      </c>
      <c r="MO153" s="161">
        <f t="shared" ca="1" si="545"/>
        <v>1</v>
      </c>
      <c r="MP153" s="163">
        <f t="shared" ca="1" si="539"/>
        <v>1</v>
      </c>
      <c r="MQ153" s="10"/>
      <c r="MR153" s="163">
        <f t="shared" ca="1" si="539"/>
        <v>1</v>
      </c>
      <c r="MS153" s="161">
        <f t="shared" ca="1" si="321"/>
        <v>0.85</v>
      </c>
      <c r="MT153" s="163">
        <f t="shared" ca="1" si="539"/>
        <v>0.75</v>
      </c>
      <c r="MU153" s="163">
        <f t="shared" ca="1" si="539"/>
        <v>0.8</v>
      </c>
      <c r="MV153" s="163">
        <f t="shared" ca="1" si="539"/>
        <v>0.82499999999999996</v>
      </c>
      <c r="MW153" s="163">
        <f t="shared" ca="1" si="539"/>
        <v>0.875</v>
      </c>
      <c r="MX153" s="163">
        <f t="shared" ca="1" si="539"/>
        <v>0.9</v>
      </c>
      <c r="MY153" s="163">
        <f t="shared" ca="1" si="539"/>
        <v>0.75</v>
      </c>
      <c r="MZ153" s="163">
        <f t="shared" ca="1" si="539"/>
        <v>0.78142857142857147</v>
      </c>
      <c r="NA153" s="163">
        <f t="shared" ca="1" si="539"/>
        <v>0.82499999999999996</v>
      </c>
      <c r="NB153" s="163">
        <f t="shared" ca="1" si="539"/>
        <v>0.875</v>
      </c>
      <c r="NC153" s="163">
        <f t="shared" ca="1" si="539"/>
        <v>0.9</v>
      </c>
      <c r="ND153" s="163">
        <f t="shared" ca="1" si="539"/>
        <v>0.9</v>
      </c>
      <c r="NE153" s="163">
        <f t="shared" ca="1" si="539"/>
        <v>0.75</v>
      </c>
      <c r="NF153" s="163">
        <f t="shared" ca="1" si="539"/>
        <v>0.78142857142857147</v>
      </c>
      <c r="NG153" s="163">
        <f t="shared" ca="1" si="539"/>
        <v>0.82499999999999996</v>
      </c>
      <c r="NH153" s="163">
        <f t="shared" ca="1" si="539"/>
        <v>0.875</v>
      </c>
      <c r="NI153" s="163">
        <f t="shared" ca="1" si="539"/>
        <v>0.9</v>
      </c>
      <c r="NJ153" s="163">
        <f t="shared" ca="1" si="539"/>
        <v>0.9</v>
      </c>
      <c r="NK153" s="163">
        <f t="shared" ca="1" si="539"/>
        <v>0.75</v>
      </c>
      <c r="NL153" s="163">
        <f t="shared" ca="1" si="539"/>
        <v>0.78142857142857147</v>
      </c>
      <c r="NM153" s="163">
        <f t="shared" ca="1" si="539"/>
        <v>0.82499999999999996</v>
      </c>
      <c r="NN153" s="163">
        <f t="shared" ca="1" si="539"/>
        <v>0.875</v>
      </c>
      <c r="NO153" s="163">
        <f t="shared" ca="1" si="539"/>
        <v>0.9</v>
      </c>
      <c r="NP153" s="163">
        <f t="shared" ca="1" si="539"/>
        <v>0.9</v>
      </c>
      <c r="NQ153" s="163">
        <f t="shared" ca="1" si="539"/>
        <v>0.75</v>
      </c>
      <c r="NR153" s="163">
        <f t="shared" ca="1" si="539"/>
        <v>0.78142857142857147</v>
      </c>
      <c r="NS153" s="163">
        <f t="shared" ca="1" si="539"/>
        <v>0.82499999999999996</v>
      </c>
      <c r="NT153" s="163">
        <f t="shared" ca="1" si="539"/>
        <v>0.875</v>
      </c>
      <c r="NU153" s="163">
        <f t="shared" ca="1" si="539"/>
        <v>0.9</v>
      </c>
      <c r="NV153" s="163">
        <f t="shared" ca="1" si="539"/>
        <v>0.9</v>
      </c>
      <c r="NW153" s="163">
        <f t="shared" ca="1" si="539"/>
        <v>0.75</v>
      </c>
      <c r="NX153" s="163">
        <f t="shared" ca="1" si="539"/>
        <v>0.78142857142857147</v>
      </c>
      <c r="NY153" s="163">
        <f t="shared" ca="1" si="539"/>
        <v>0.82499999999999996</v>
      </c>
      <c r="NZ153" s="163">
        <f t="shared" ca="1" si="539"/>
        <v>0.875</v>
      </c>
      <c r="OA153" s="163">
        <f t="shared" ca="1" si="539"/>
        <v>0.9</v>
      </c>
      <c r="OB153" s="163">
        <f t="shared" ca="1" si="539"/>
        <v>0.9</v>
      </c>
      <c r="OC153" s="163">
        <f t="shared" ca="1" si="539"/>
        <v>0.75</v>
      </c>
      <c r="OD153" s="163">
        <f t="shared" ca="1" si="539"/>
        <v>0.78142857142857147</v>
      </c>
      <c r="OE153" s="163">
        <f t="shared" ca="1" si="539"/>
        <v>0.82499999999999996</v>
      </c>
      <c r="OF153" s="163">
        <f t="shared" ca="1" si="539"/>
        <v>0.875</v>
      </c>
      <c r="OG153" s="163">
        <f t="shared" ca="1" si="539"/>
        <v>0.9</v>
      </c>
      <c r="OH153" s="163">
        <f t="shared" ca="1" si="539"/>
        <v>0.9</v>
      </c>
      <c r="OI153" s="163">
        <f t="shared" ca="1" si="539"/>
        <v>0.75</v>
      </c>
      <c r="OJ153" s="163">
        <f t="shared" ca="1" si="539"/>
        <v>0.76904761904761909</v>
      </c>
      <c r="OK153" s="163">
        <f t="shared" ca="1" si="539"/>
        <v>0.82000000000000006</v>
      </c>
      <c r="OL153" s="163">
        <f t="shared" ca="1" si="539"/>
        <v>0.875</v>
      </c>
      <c r="OM153" s="163">
        <f t="shared" ca="1" si="539"/>
        <v>0.9</v>
      </c>
      <c r="ON153" s="163">
        <f t="shared" ca="1" si="539"/>
        <v>0.90000000000000013</v>
      </c>
      <c r="OO153" s="163">
        <f t="shared" ca="1" si="539"/>
        <v>0.75</v>
      </c>
      <c r="OP153" s="163">
        <f t="shared" ca="1" si="539"/>
        <v>0.76904761904761909</v>
      </c>
      <c r="OQ153" s="163">
        <f t="shared" ca="1" si="539"/>
        <v>0.82000000000000006</v>
      </c>
      <c r="OR153" s="163">
        <f t="shared" ca="1" si="539"/>
        <v>0.875</v>
      </c>
      <c r="OS153" s="163">
        <f t="shared" ca="1" si="539"/>
        <v>0.9</v>
      </c>
      <c r="OT153" s="163">
        <f t="shared" ca="1" si="539"/>
        <v>0.9</v>
      </c>
      <c r="OU153" s="163">
        <f t="shared" ca="1" si="533"/>
        <v>0.875</v>
      </c>
      <c r="OV153" s="161">
        <f t="shared" ca="1" si="325"/>
        <v>1</v>
      </c>
      <c r="OW153" s="161">
        <f t="shared" ca="1" si="326"/>
        <v>1</v>
      </c>
      <c r="OX153" s="161" t="str">
        <f t="shared" ca="1" si="327"/>
        <v>-</v>
      </c>
      <c r="OY153" s="193">
        <v>2</v>
      </c>
      <c r="OZ153" s="161" t="str">
        <f t="shared" ca="1" si="328"/>
        <v>-</v>
      </c>
      <c r="PA153" s="161" t="str">
        <f t="shared" ca="1" si="329"/>
        <v>-</v>
      </c>
      <c r="PB153" s="163">
        <f t="shared" ca="1" si="539"/>
        <v>0</v>
      </c>
      <c r="PC153" s="27">
        <v>0</v>
      </c>
    </row>
    <row r="154" spans="1:419" s="143" customFormat="1" hidden="1" outlineLevel="1">
      <c r="A154" s="121">
        <f t="shared" si="462"/>
        <v>149</v>
      </c>
      <c r="B154" s="121">
        <f t="shared" si="390"/>
        <v>13</v>
      </c>
      <c r="C154" s="143">
        <v>101</v>
      </c>
      <c r="D154" s="143" t="s">
        <v>884</v>
      </c>
      <c r="E154" s="143" t="b">
        <v>0</v>
      </c>
      <c r="F154" s="143" t="b">
        <v>0</v>
      </c>
      <c r="G154" s="143" t="b">
        <f t="shared" si="486"/>
        <v>0</v>
      </c>
      <c r="H154" s="139">
        <v>3</v>
      </c>
      <c r="I154" s="32">
        <v>1</v>
      </c>
      <c r="J154" s="139">
        <f t="shared" ca="1" si="523"/>
        <v>1</v>
      </c>
      <c r="K154" s="139">
        <f t="shared" ca="1" si="523"/>
        <v>1</v>
      </c>
      <c r="L154" s="139">
        <f t="shared" ca="1" si="523"/>
        <v>1</v>
      </c>
      <c r="M154" s="139">
        <f t="shared" ca="1" si="523"/>
        <v>1</v>
      </c>
      <c r="N154" s="139">
        <f t="shared" ca="1" si="523"/>
        <v>1</v>
      </c>
      <c r="O154" s="139">
        <f t="shared" ca="1" si="523"/>
        <v>1</v>
      </c>
      <c r="P154" s="139">
        <f t="shared" ca="1" si="523"/>
        <v>1</v>
      </c>
      <c r="Q154" s="139">
        <f t="shared" ca="1" si="523"/>
        <v>1</v>
      </c>
      <c r="R154" s="139">
        <f t="shared" ca="1" si="523"/>
        <v>2</v>
      </c>
      <c r="S154" s="139">
        <f t="shared" ca="1" si="523"/>
        <v>1</v>
      </c>
      <c r="T154" s="139">
        <f t="shared" ca="1" si="523"/>
        <v>1</v>
      </c>
      <c r="U154" s="139">
        <f t="shared" ca="1" si="523"/>
        <v>1</v>
      </c>
      <c r="V154" s="139">
        <f t="shared" ca="1" si="523"/>
        <v>1</v>
      </c>
      <c r="W154" s="139">
        <f t="shared" ca="1" si="523"/>
        <v>1</v>
      </c>
      <c r="X154" s="139">
        <f t="shared" ca="1" si="523"/>
        <v>2</v>
      </c>
      <c r="Y154" s="139">
        <f t="shared" ca="1" si="523"/>
        <v>1</v>
      </c>
      <c r="Z154" s="139">
        <f t="shared" ca="1" si="523"/>
        <v>1</v>
      </c>
      <c r="AA154" s="139">
        <f t="shared" ca="1" si="523"/>
        <v>1</v>
      </c>
      <c r="AB154" s="139">
        <f t="shared" ca="1" si="523"/>
        <v>1</v>
      </c>
      <c r="AC154" s="139">
        <f t="shared" ca="1" si="523"/>
        <v>1</v>
      </c>
      <c r="AE154" s="157" t="str" cm="1">
        <f t="array" aca="1" ref="AE154" ca="1">TEXT(LEFT(OFFSET(AE154,-1,0),5)+1,"00000")&amp;MID(OFFSET(AE154,-1,0),6,FIND(" ",OFFSET(AE154,-1,0),7)-5)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&amp;IF($W154=1,""," Yield"&amp;INDEX(i.all_rot_yield,$W154))&amp;IF($X154=1,""," Pasture"&amp;INDEX(i.pasture_prod,$X154))&amp;IF($Y154=1,""," Scan"&amp;INDEX(i.scan,$Y154))
&amp;IF($MK154=1,""," WP"&amp;TEXT($MK154*100,"000p"))&amp;IF($ML154=1,""," MP"&amp;TEXT($ML154*100,"000p"))&amp;IF($MM154=1,""," GP"&amp;TEXT($MM154*100,"000p"))&amp;IF($MN154=1,""," Can"&amp;TEXT($MN154*100,"000p"))
&amp;" (F"&amp;3+IFERROR(1*$EI154,0)+IFERROR(1*$EJ154,0)&amp;3-IFERROR(1*NOT($EL154),0)&amp;"N"&amp;$EQ154&amp;$ER154&amp;")"
&amp;IFERROR(" pas%"&amp;HL154/2130*100,"")&amp;IFERROR(" SR "&amp;HN154/1,"")&amp;IFERROR(" Sup "&amp;HO154/1,"")&amp;IF(MG154=50," 50 percentile prices","")&amp;IFERROR(" Min_sale_age_"&amp;IW154/1,"")&amp;IF($IY154=TRUE," Rot_constrained","")</f>
        <v>49675822592 SE CropgrazeFALSE Pasture0.85 (F33N11) Sup 75 50 percentile prices Rot_constrained</v>
      </c>
      <c r="AF154" s="10" t="str">
        <f ca="1">IF(COUNTIF(AE$5:AE154,AE154)=1,"-","Dup")</f>
        <v>-</v>
      </c>
      <c r="AG154" s="10"/>
      <c r="AH154" s="162" t="b">
        <v>0</v>
      </c>
      <c r="AI154" s="162" t="b">
        <v>0</v>
      </c>
      <c r="AJ154" s="162" t="b">
        <v>0</v>
      </c>
      <c r="AK154" s="162" t="b">
        <v>0</v>
      </c>
      <c r="AL154" s="162" t="b">
        <v>0</v>
      </c>
      <c r="AM154" s="162" t="b">
        <v>1</v>
      </c>
      <c r="AN154" s="10"/>
      <c r="AO154" s="161" t="b">
        <f t="shared" si="536"/>
        <v>1</v>
      </c>
      <c r="AP154" s="161" t="str">
        <f t="shared" si="536"/>
        <v>-</v>
      </c>
      <c r="AQ154" s="161" t="str">
        <f t="shared" si="536"/>
        <v>-</v>
      </c>
      <c r="AR154" s="161" t="str">
        <f t="shared" si="536"/>
        <v>-</v>
      </c>
      <c r="AS154" s="161" t="b">
        <f t="shared" si="536"/>
        <v>1</v>
      </c>
      <c r="AT154" s="161" t="b">
        <f t="shared" si="536"/>
        <v>0</v>
      </c>
      <c r="AU154" s="161">
        <f t="shared" ca="1" si="297"/>
        <v>0</v>
      </c>
      <c r="AV154" s="161" t="b">
        <f t="shared" ca="1" si="495"/>
        <v>0</v>
      </c>
      <c r="AW154" s="161" t="b">
        <f t="shared" ca="1" si="495"/>
        <v>0</v>
      </c>
      <c r="AX154" s="161" t="str">
        <f t="shared" ca="1" si="495"/>
        <v>-</v>
      </c>
      <c r="AY154" s="161" t="str">
        <f t="shared" ca="1" si="495"/>
        <v>-</v>
      </c>
      <c r="AZ154" s="161" t="str">
        <f t="shared" ca="1" si="495"/>
        <v>-</v>
      </c>
      <c r="BA154" s="10"/>
      <c r="BB154" s="161" t="b">
        <f t="shared" si="299"/>
        <v>1</v>
      </c>
      <c r="BC154" s="163" t="b">
        <f t="shared" ca="1" si="522"/>
        <v>1</v>
      </c>
      <c r="BD154" s="163" t="b">
        <f t="shared" ca="1" si="522"/>
        <v>1</v>
      </c>
      <c r="BE154" s="162">
        <f t="shared" si="351"/>
        <v>3108</v>
      </c>
      <c r="BF154" s="163" t="str">
        <f t="shared" ca="1" si="522"/>
        <v>-</v>
      </c>
      <c r="BG154" s="163" t="str">
        <f t="shared" ca="1" si="522"/>
        <v>-</v>
      </c>
      <c r="BH154" s="163" t="str">
        <f t="shared" ca="1" si="522"/>
        <v>-</v>
      </c>
      <c r="BI154" s="163" t="str">
        <f t="shared" ca="1" si="522"/>
        <v>-</v>
      </c>
      <c r="BJ154" s="163" t="str">
        <f t="shared" ca="1" si="522"/>
        <v>-</v>
      </c>
      <c r="BK154" s="163">
        <f t="shared" ca="1" si="522"/>
        <v>1</v>
      </c>
      <c r="BL154" s="163">
        <f t="shared" ca="1" si="522"/>
        <v>1</v>
      </c>
      <c r="BM154" s="163" t="str">
        <f t="shared" ca="1" si="522"/>
        <v>-</v>
      </c>
      <c r="BN154" s="163" t="str">
        <f t="shared" ca="1" si="522"/>
        <v>-</v>
      </c>
      <c r="BO154" s="163" t="b">
        <f t="shared" ca="1" si="301"/>
        <v>0</v>
      </c>
      <c r="BP154" s="163" t="b">
        <f t="shared" ca="1" si="541"/>
        <v>0</v>
      </c>
      <c r="BQ154" s="163" t="b">
        <f t="shared" ca="1" si="541"/>
        <v>0</v>
      </c>
      <c r="BR154" s="163" t="b">
        <f t="shared" ca="1" si="541"/>
        <v>0</v>
      </c>
      <c r="BS154" s="163" t="b">
        <f t="shared" ca="1" si="541"/>
        <v>0</v>
      </c>
      <c r="BT154" s="163" t="b">
        <f t="shared" ca="1" si="541"/>
        <v>0</v>
      </c>
      <c r="BU154" s="163" t="b">
        <f t="shared" ca="1" si="541"/>
        <v>0</v>
      </c>
      <c r="BV154" s="163" t="b">
        <f t="shared" ca="1" si="541"/>
        <v>0</v>
      </c>
      <c r="BW154" s="163" t="b">
        <f t="shared" ca="1" si="541"/>
        <v>0</v>
      </c>
      <c r="BX154" s="163" t="str">
        <f t="shared" ref="BX154:DD161" ca="1" si="546">OFFSET(BX$5,$B154,0)</f>
        <v>-</v>
      </c>
      <c r="BY154" s="163" t="str">
        <f t="shared" ca="1" si="546"/>
        <v>-</v>
      </c>
      <c r="BZ154" s="163" t="str">
        <f t="shared" ca="1" si="546"/>
        <v>-</v>
      </c>
      <c r="CA154" s="163" t="str">
        <f t="shared" ca="1" si="546"/>
        <v>-</v>
      </c>
      <c r="CB154" s="163" t="str">
        <f t="shared" ca="1" si="546"/>
        <v>-</v>
      </c>
      <c r="CC154" s="163" t="str">
        <f t="shared" ca="1" si="546"/>
        <v>-</v>
      </c>
      <c r="CD154" s="163" t="str">
        <f t="shared" ca="1" si="546"/>
        <v>-</v>
      </c>
      <c r="CE154" s="163" t="str">
        <f t="shared" ca="1" si="546"/>
        <v>-</v>
      </c>
      <c r="CF154" s="163" t="str">
        <f t="shared" ca="1" si="546"/>
        <v>-</v>
      </c>
      <c r="CG154" s="163" t="str">
        <f t="shared" ca="1" si="546"/>
        <v>-</v>
      </c>
      <c r="CH154" s="163" t="str">
        <f t="shared" ca="1" si="546"/>
        <v>-</v>
      </c>
      <c r="CI154" s="163" t="str">
        <f t="shared" ca="1" si="546"/>
        <v>-</v>
      </c>
      <c r="CJ154" s="163" t="str">
        <f t="shared" ca="1" si="546"/>
        <v>-</v>
      </c>
      <c r="CK154" s="163" t="str">
        <f t="shared" ca="1" si="546"/>
        <v>-</v>
      </c>
      <c r="CL154" s="163" t="str">
        <f t="shared" ca="1" si="546"/>
        <v>-</v>
      </c>
      <c r="CM154" s="163" t="str">
        <f t="shared" ca="1" si="546"/>
        <v>-</v>
      </c>
      <c r="CN154" s="163" t="str">
        <f t="shared" ca="1" si="546"/>
        <v>-</v>
      </c>
      <c r="CO154" s="163" t="str">
        <f t="shared" ca="1" si="546"/>
        <v>-</v>
      </c>
      <c r="CP154" s="163" t="str">
        <f t="shared" ca="1" si="546"/>
        <v>-</v>
      </c>
      <c r="CQ154" s="163" t="str">
        <f t="shared" ca="1" si="546"/>
        <v>-</v>
      </c>
      <c r="CR154" s="163" t="str">
        <f t="shared" ca="1" si="546"/>
        <v>-</v>
      </c>
      <c r="CS154" s="163" t="str">
        <f t="shared" ca="1" si="546"/>
        <v>-</v>
      </c>
      <c r="CT154" s="163" t="str">
        <f t="shared" ca="1" si="546"/>
        <v>-</v>
      </c>
      <c r="CU154" s="163" t="str">
        <f t="shared" ca="1" si="546"/>
        <v>-</v>
      </c>
      <c r="CV154" s="163" t="str">
        <f t="shared" ca="1" si="546"/>
        <v>-</v>
      </c>
      <c r="CW154" s="163" t="str">
        <f t="shared" ca="1" si="546"/>
        <v>-</v>
      </c>
      <c r="CX154" s="163" t="str">
        <f t="shared" ca="1" si="546"/>
        <v>-</v>
      </c>
      <c r="CY154" s="163" t="str">
        <f t="shared" ca="1" si="546"/>
        <v>-</v>
      </c>
      <c r="CZ154" s="163" t="str">
        <f t="shared" ca="1" si="546"/>
        <v>-</v>
      </c>
      <c r="DA154" s="163" t="str">
        <f t="shared" ca="1" si="546"/>
        <v>-</v>
      </c>
      <c r="DB154" s="163" t="str">
        <f t="shared" ca="1" si="546"/>
        <v>-</v>
      </c>
      <c r="DC154" s="163" t="str">
        <f t="shared" ca="1" si="546"/>
        <v>-</v>
      </c>
      <c r="DD154" s="163" t="str">
        <f t="shared" ca="1" si="546"/>
        <v>-</v>
      </c>
      <c r="DE154" s="163" t="str">
        <f t="shared" ca="1" si="530"/>
        <v>-</v>
      </c>
      <c r="DF154" s="163" t="str">
        <f t="shared" ca="1" si="530"/>
        <v>-</v>
      </c>
      <c r="DG154" s="163" t="str">
        <f t="shared" ca="1" si="530"/>
        <v>-</v>
      </c>
      <c r="DH154" s="163" t="str">
        <f t="shared" ca="1" si="530"/>
        <v>-</v>
      </c>
      <c r="DI154" s="163" t="str">
        <f t="shared" ca="1" si="530"/>
        <v>-</v>
      </c>
      <c r="DJ154" s="163" t="str">
        <f t="shared" ca="1" si="530"/>
        <v>-</v>
      </c>
      <c r="DK154" s="163" t="str">
        <f t="shared" ca="1" si="530"/>
        <v>-</v>
      </c>
      <c r="DL154" s="10"/>
      <c r="DM154" s="163" t="str">
        <f t="shared" ca="1" si="522"/>
        <v>-</v>
      </c>
      <c r="DN154" s="163" t="str">
        <f t="shared" ca="1" si="522"/>
        <v>-</v>
      </c>
      <c r="DO154" s="163" t="str">
        <f t="shared" ca="1" si="522"/>
        <v>-</v>
      </c>
      <c r="DP154" s="163" t="str">
        <f t="shared" ca="1" si="522"/>
        <v>-</v>
      </c>
      <c r="DQ154" s="163" t="str">
        <f t="shared" ca="1" si="522"/>
        <v>-</v>
      </c>
      <c r="DR154" s="163" t="str">
        <f t="shared" ca="1" si="522"/>
        <v>-</v>
      </c>
      <c r="DS154" s="163" t="str">
        <f t="shared" ca="1" si="522"/>
        <v>-</v>
      </c>
      <c r="DT154" s="163" t="str">
        <f t="shared" ca="1" si="522"/>
        <v>-</v>
      </c>
      <c r="DU154" s="163" t="str">
        <f t="shared" ca="1" si="522"/>
        <v>-</v>
      </c>
      <c r="DV154" s="163" t="str">
        <f t="shared" ca="1" si="522"/>
        <v>-</v>
      </c>
      <c r="DW154" s="163" t="str">
        <f t="shared" ca="1" si="522"/>
        <v>-</v>
      </c>
      <c r="DX154" s="161" t="str" cm="1">
        <f t="array" aca="1" ref="DX154" ca="1">INDEX(i.rev,$K154,DX$15)</f>
        <v>-</v>
      </c>
      <c r="DY154" s="161" t="str" cm="1">
        <f t="array" aca="1" ref="DY154" ca="1">INDEX(i.rev,$K154,DY$15)</f>
        <v>-</v>
      </c>
      <c r="DZ154" s="161" t="str" cm="1">
        <f t="array" aca="1" ref="DZ154" ca="1">INDEX(i.rev,$K154,DZ$15)</f>
        <v>-</v>
      </c>
      <c r="EA154" s="161" t="str" cm="1">
        <f t="array" aca="1" ref="EA154" ca="1">INDEX(i.rev,$K154,EA$15)</f>
        <v>-</v>
      </c>
      <c r="EB154" s="161" t="str" cm="1">
        <f t="array" aca="1" ref="EB154" ca="1">INDEX(i.rev,$K154,EB$15)</f>
        <v>-</v>
      </c>
      <c r="EC154" s="161" t="str" cm="1">
        <f t="array" aca="1" ref="EC154" ca="1">INDEX(i.rev,$K154,EC$15)</f>
        <v>-</v>
      </c>
      <c r="ED154" s="161" t="str" cm="1">
        <f t="array" aca="1" ref="ED154" ca="1">INDEX(i.rev,$K154,ED$15)</f>
        <v>-</v>
      </c>
      <c r="EE154" s="161" t="str" cm="1">
        <f t="array" aca="1" ref="EE154" ca="1">INDEX(i.rev,$K154,EE$15)</f>
        <v>-</v>
      </c>
      <c r="EF154" s="161" t="str" cm="1">
        <f t="array" aca="1" ref="EF154" ca="1">INDEX(i.rev,$K154,EF$15)</f>
        <v>-</v>
      </c>
      <c r="EG154" s="161" t="str" cm="1">
        <f t="array" aca="1" ref="EG154" ca="1">INDEX(i.rev,$K154,EG$15)</f>
        <v>-</v>
      </c>
      <c r="EH154" s="10"/>
      <c r="EI154" s="163" t="str">
        <f t="shared" ca="1" si="517"/>
        <v>-</v>
      </c>
      <c r="EJ154" s="163" t="str">
        <f t="shared" ca="1" si="517"/>
        <v>-</v>
      </c>
      <c r="EK154" s="163" t="str">
        <f t="shared" ca="1" si="517"/>
        <v>-</v>
      </c>
      <c r="EL154" s="163" t="str">
        <f t="shared" ca="1" si="517"/>
        <v>-</v>
      </c>
      <c r="EM154" s="163" t="str">
        <f t="shared" ca="1" si="517"/>
        <v>-</v>
      </c>
      <c r="EN154" s="163" t="str">
        <f t="shared" ca="1" si="517"/>
        <v>-</v>
      </c>
      <c r="EO154" s="163" t="str">
        <f t="shared" ca="1" si="517"/>
        <v>-</v>
      </c>
      <c r="EP154" s="163" t="str">
        <f t="shared" ca="1" si="517"/>
        <v>-</v>
      </c>
      <c r="EQ154" s="163">
        <f t="shared" ca="1" si="517"/>
        <v>1</v>
      </c>
      <c r="ER154" s="163">
        <f t="shared" ca="1" si="517"/>
        <v>1</v>
      </c>
      <c r="ES154" s="163">
        <f t="shared" ca="1" si="517"/>
        <v>0</v>
      </c>
      <c r="ET154" s="163" t="str">
        <f t="shared" ca="1" si="517"/>
        <v>-</v>
      </c>
      <c r="EU154" s="163" t="str">
        <f t="shared" ca="1" si="517"/>
        <v>-</v>
      </c>
      <c r="EV154" s="163" t="str">
        <f t="shared" ca="1" si="517"/>
        <v>-</v>
      </c>
      <c r="EW154" s="163" t="str">
        <f t="shared" ca="1" si="517"/>
        <v>-</v>
      </c>
      <c r="EX154" s="163" t="str">
        <f t="shared" ref="EX154:FM155" ca="1" si="547">OFFSET(EX$5,$B154,0)</f>
        <v>-</v>
      </c>
      <c r="EY154" s="163" t="str">
        <f t="shared" ca="1" si="547"/>
        <v>-</v>
      </c>
      <c r="EZ154" s="163" t="str">
        <f t="shared" ca="1" si="547"/>
        <v>-</v>
      </c>
      <c r="FA154" s="163">
        <f t="shared" ca="1" si="547"/>
        <v>0</v>
      </c>
      <c r="FB154" s="163" t="str">
        <f t="shared" ca="1" si="547"/>
        <v>-</v>
      </c>
      <c r="FC154" s="163" t="str">
        <f t="shared" ca="1" si="547"/>
        <v>-</v>
      </c>
      <c r="FD154" s="163" t="str">
        <f t="shared" ca="1" si="547"/>
        <v>-</v>
      </c>
      <c r="FE154" s="163" t="str">
        <f t="shared" ca="1" si="547"/>
        <v>-</v>
      </c>
      <c r="FF154" s="163" t="str">
        <f t="shared" ca="1" si="547"/>
        <v>-</v>
      </c>
      <c r="FG154" s="163">
        <f t="shared" ca="1" si="547"/>
        <v>0</v>
      </c>
      <c r="FH154" s="163">
        <f t="shared" ca="1" si="547"/>
        <v>0</v>
      </c>
      <c r="FI154" s="163">
        <f t="shared" ca="1" si="547"/>
        <v>0</v>
      </c>
      <c r="FJ154" s="163">
        <f t="shared" ca="1" si="547"/>
        <v>0</v>
      </c>
      <c r="FK154" s="163">
        <f t="shared" ca="1" si="547"/>
        <v>0</v>
      </c>
      <c r="FL154" s="163">
        <f t="shared" ca="1" si="547"/>
        <v>0</v>
      </c>
      <c r="FM154" s="163">
        <f t="shared" ca="1" si="547"/>
        <v>0</v>
      </c>
      <c r="FN154" s="163" t="str">
        <f t="shared" ca="1" si="532"/>
        <v>-</v>
      </c>
      <c r="FO154" s="163" t="str">
        <f t="shared" ca="1" si="532"/>
        <v>-</v>
      </c>
      <c r="FP154" s="163" t="str">
        <f t="shared" ca="1" si="532"/>
        <v>-</v>
      </c>
      <c r="FQ154" s="163" t="str">
        <f t="shared" ca="1" si="532"/>
        <v>-</v>
      </c>
      <c r="FR154" s="163" t="str">
        <f t="shared" ca="1" si="532"/>
        <v>-</v>
      </c>
      <c r="FS154" s="163" t="str">
        <f t="shared" ca="1" si="532"/>
        <v>-</v>
      </c>
      <c r="FT154" s="163" t="str">
        <f t="shared" ca="1" si="532"/>
        <v>-</v>
      </c>
      <c r="FU154" s="163" t="str">
        <f t="shared" ca="1" si="532"/>
        <v>-</v>
      </c>
      <c r="FV154" s="163" t="str">
        <f t="shared" ca="1" si="532"/>
        <v>-</v>
      </c>
      <c r="FW154" s="163" t="str">
        <f t="shared" ca="1" si="532"/>
        <v>-</v>
      </c>
      <c r="FX154" s="163" t="str">
        <f t="shared" ca="1" si="532"/>
        <v>-</v>
      </c>
      <c r="FY154" s="10"/>
      <c r="FZ154" s="163">
        <f t="shared" ca="1" si="532"/>
        <v>1</v>
      </c>
      <c r="GA154" s="163" t="str">
        <f t="shared" ca="1" si="532"/>
        <v>-</v>
      </c>
      <c r="GB154" s="163" t="str">
        <f t="shared" ca="1" si="532"/>
        <v>-</v>
      </c>
      <c r="GC154" s="163" t="str">
        <f t="shared" ca="1" si="532"/>
        <v>-</v>
      </c>
      <c r="GD154" s="163" t="str">
        <f t="shared" ca="1" si="532"/>
        <v>-</v>
      </c>
      <c r="GE154" s="163" t="b">
        <f t="shared" ca="1" si="532"/>
        <v>0</v>
      </c>
      <c r="GF154" s="163" t="str">
        <f t="shared" ca="1" si="532"/>
        <v>-</v>
      </c>
      <c r="GG154" s="163">
        <f t="shared" ca="1" si="532"/>
        <v>0</v>
      </c>
      <c r="GH154" s="163" t="str">
        <f t="shared" ca="1" si="531"/>
        <v>-</v>
      </c>
      <c r="GI154" s="161" cm="1">
        <f t="array" aca="1" ref="GI154" ca="1">INDEX(i.rev,$K154,GI$15)</f>
        <v>1</v>
      </c>
      <c r="GJ154" s="163">
        <f t="shared" ca="1" si="528"/>
        <v>0</v>
      </c>
      <c r="GK154" s="163">
        <f t="shared" ca="1" si="528"/>
        <v>1</v>
      </c>
      <c r="GL154" s="163">
        <f t="shared" ca="1" si="528"/>
        <v>0</v>
      </c>
      <c r="GM154" s="163">
        <f t="shared" ca="1" si="528"/>
        <v>1</v>
      </c>
      <c r="GN154" s="163">
        <f t="shared" ca="1" si="528"/>
        <v>1</v>
      </c>
      <c r="GO154" s="163">
        <f t="shared" ca="1" si="528"/>
        <v>1</v>
      </c>
      <c r="GP154" s="163">
        <f t="shared" ca="1" si="528"/>
        <v>0</v>
      </c>
      <c r="GQ154" s="163">
        <f t="shared" ca="1" si="528"/>
        <v>0</v>
      </c>
      <c r="GR154" s="163">
        <f t="shared" ca="1" si="528"/>
        <v>0</v>
      </c>
      <c r="GS154" s="163">
        <f t="shared" ca="1" si="528"/>
        <v>0</v>
      </c>
      <c r="GT154" s="163">
        <f t="shared" ca="1" si="528"/>
        <v>0</v>
      </c>
      <c r="GU154" s="163">
        <f t="shared" ca="1" si="528"/>
        <v>0</v>
      </c>
      <c r="GV154" s="163">
        <f t="shared" ca="1" si="528"/>
        <v>0</v>
      </c>
      <c r="GW154" s="163">
        <f t="shared" ca="1" si="528"/>
        <v>0</v>
      </c>
      <c r="GX154" s="163">
        <f t="shared" ca="1" si="528"/>
        <v>0</v>
      </c>
      <c r="GY154" s="163">
        <f t="shared" ca="1" si="528"/>
        <v>0</v>
      </c>
      <c r="GZ154" s="161" cm="1">
        <f t="array" aca="1" ref="GZ154" ca="1">INDEX(i.rev,$K154,GZ$15)</f>
        <v>0</v>
      </c>
      <c r="HA154" s="163">
        <f t="shared" ca="1" si="395"/>
        <v>0</v>
      </c>
      <c r="HB154" s="161" cm="1">
        <f t="array" aca="1" ref="HB154" ca="1">INDEX(i.rev,$K154,HB$15)</f>
        <v>1</v>
      </c>
      <c r="HC154" s="163">
        <f t="shared" ca="1" si="518"/>
        <v>0</v>
      </c>
      <c r="HD154" s="163">
        <f t="shared" ca="1" si="518"/>
        <v>0</v>
      </c>
      <c r="HE154" s="163">
        <f t="shared" ca="1" si="518"/>
        <v>0</v>
      </c>
      <c r="HF154" s="163">
        <f t="shared" ca="1" si="518"/>
        <v>0</v>
      </c>
      <c r="HG154" s="163">
        <f t="shared" ca="1" si="518"/>
        <v>0</v>
      </c>
      <c r="HH154" s="163">
        <f t="shared" ca="1" si="518"/>
        <v>0</v>
      </c>
      <c r="HI154" s="163">
        <f t="shared" ca="1" si="518"/>
        <v>0</v>
      </c>
      <c r="HJ154" s="10">
        <f t="shared" si="537"/>
        <v>0.75</v>
      </c>
      <c r="HK154" s="163" t="str">
        <f t="shared" ca="1" si="483"/>
        <v>-</v>
      </c>
      <c r="HL154" s="163" t="str">
        <f t="shared" ca="1" si="483"/>
        <v>-</v>
      </c>
      <c r="HM154" s="163" t="str">
        <f t="shared" ca="1" si="483"/>
        <v>-</v>
      </c>
      <c r="HN154" s="163" t="str">
        <f t="shared" ca="1" si="483"/>
        <v>-</v>
      </c>
      <c r="HO154" s="161">
        <f t="shared" si="502"/>
        <v>75</v>
      </c>
      <c r="HP154" s="161" t="b">
        <f t="shared" si="498"/>
        <v>0</v>
      </c>
      <c r="HQ154" s="161" t="b">
        <f t="shared" si="498"/>
        <v>0</v>
      </c>
      <c r="HR154" s="161" t="b">
        <f t="shared" si="498"/>
        <v>1</v>
      </c>
      <c r="HS154" s="163">
        <f t="shared" ca="1" si="518"/>
        <v>0</v>
      </c>
      <c r="HT154" s="161">
        <f t="shared" ca="1" si="543"/>
        <v>1</v>
      </c>
      <c r="HU154" s="161">
        <f t="shared" ca="1" si="543"/>
        <v>1</v>
      </c>
      <c r="HV154" s="163" t="str">
        <f t="shared" ref="HV154:IW155" ca="1" si="548">OFFSET(HV$5,$B154,0)</f>
        <v>-</v>
      </c>
      <c r="HW154" s="163" t="str">
        <f t="shared" ca="1" si="548"/>
        <v>-</v>
      </c>
      <c r="HX154" s="163" t="str">
        <f t="shared" ca="1" si="548"/>
        <v>-</v>
      </c>
      <c r="HY154" s="163" t="str">
        <f t="shared" ca="1" si="548"/>
        <v>-</v>
      </c>
      <c r="HZ154" s="163" t="str">
        <f t="shared" ca="1" si="548"/>
        <v>-</v>
      </c>
      <c r="IA154" s="163" t="str">
        <f t="shared" ca="1" si="548"/>
        <v>-</v>
      </c>
      <c r="IB154" s="163" t="str">
        <f t="shared" ca="1" si="548"/>
        <v>-</v>
      </c>
      <c r="IC154" s="163" t="str">
        <f t="shared" ca="1" si="548"/>
        <v>-</v>
      </c>
      <c r="ID154" s="163" t="str">
        <f t="shared" ca="1" si="548"/>
        <v>-</v>
      </c>
      <c r="IE154" s="163" t="b">
        <f t="shared" ca="1" si="548"/>
        <v>1</v>
      </c>
      <c r="IF154" s="163" t="str">
        <f t="shared" ca="1" si="548"/>
        <v>-</v>
      </c>
      <c r="IG154" s="163" t="str">
        <f t="shared" ca="1" si="548"/>
        <v>-</v>
      </c>
      <c r="IH154" s="163" t="str">
        <f t="shared" ca="1" si="548"/>
        <v>-</v>
      </c>
      <c r="II154" s="163" t="b">
        <f t="shared" ca="1" si="548"/>
        <v>1</v>
      </c>
      <c r="IJ154" s="163">
        <f t="shared" ca="1" si="548"/>
        <v>0</v>
      </c>
      <c r="IK154" s="163" t="str">
        <f t="shared" ca="1" si="548"/>
        <v>-</v>
      </c>
      <c r="IL154" s="163" t="str">
        <f t="shared" ca="1" si="548"/>
        <v>-</v>
      </c>
      <c r="IM154" s="163" t="str">
        <f t="shared" ca="1" si="548"/>
        <v>-</v>
      </c>
      <c r="IN154" s="163" t="str">
        <f t="shared" ca="1" si="548"/>
        <v>-</v>
      </c>
      <c r="IO154" s="163" t="str">
        <f t="shared" ca="1" si="548"/>
        <v>-</v>
      </c>
      <c r="IP154" s="163">
        <f t="shared" ca="1" si="548"/>
        <v>0</v>
      </c>
      <c r="IQ154" s="163" t="str">
        <f t="shared" ca="1" si="548"/>
        <v>-</v>
      </c>
      <c r="IR154" s="163" t="str">
        <f t="shared" ca="1" si="548"/>
        <v>-</v>
      </c>
      <c r="IS154" s="163" t="str">
        <f t="shared" ca="1" si="548"/>
        <v>-</v>
      </c>
      <c r="IT154" s="163">
        <f t="shared" ca="1" si="548"/>
        <v>500</v>
      </c>
      <c r="IU154" s="163">
        <f t="shared" ca="1" si="548"/>
        <v>500</v>
      </c>
      <c r="IV154" s="163" t="str">
        <f t="shared" ca="1" si="548"/>
        <v>-</v>
      </c>
      <c r="IW154" s="163" t="str">
        <f t="shared" ca="1" si="548"/>
        <v>-</v>
      </c>
      <c r="IX154" s="163" t="str">
        <f t="shared" ca="1" si="516"/>
        <v>-</v>
      </c>
      <c r="IY154" s="187" t="b">
        <v>1</v>
      </c>
      <c r="IZ154" s="187">
        <v>0</v>
      </c>
      <c r="JA154" s="187">
        <v>0</v>
      </c>
      <c r="JB154" s="187">
        <v>0</v>
      </c>
      <c r="JC154" s="187">
        <v>0</v>
      </c>
      <c r="JD154" s="187">
        <v>0</v>
      </c>
      <c r="JE154" s="187">
        <v>0</v>
      </c>
      <c r="JF154" s="187">
        <v>0</v>
      </c>
      <c r="JG154" s="187">
        <v>0</v>
      </c>
      <c r="JH154" s="187">
        <v>0</v>
      </c>
      <c r="JI154" s="187">
        <v>0</v>
      </c>
      <c r="JJ154" s="187">
        <v>0</v>
      </c>
      <c r="JK154" s="187">
        <v>0</v>
      </c>
      <c r="JL154" s="187">
        <v>0</v>
      </c>
      <c r="JM154" s="187">
        <v>0</v>
      </c>
      <c r="JN154" s="187">
        <v>0</v>
      </c>
      <c r="JO154" s="187">
        <v>0</v>
      </c>
      <c r="JP154" s="187">
        <v>0</v>
      </c>
      <c r="JQ154" s="187">
        <v>0</v>
      </c>
      <c r="JR154" s="187">
        <v>0</v>
      </c>
      <c r="JS154" s="187">
        <v>0</v>
      </c>
      <c r="JT154" s="187">
        <v>0</v>
      </c>
      <c r="JU154" s="187">
        <v>0</v>
      </c>
      <c r="JV154" s="187">
        <v>0</v>
      </c>
      <c r="JW154" s="187">
        <v>0</v>
      </c>
      <c r="JX154" s="187">
        <v>0</v>
      </c>
      <c r="JY154" s="187">
        <v>30</v>
      </c>
      <c r="JZ154" s="187">
        <v>30</v>
      </c>
      <c r="KA154" s="187">
        <v>0</v>
      </c>
      <c r="KB154" s="187">
        <v>0</v>
      </c>
      <c r="KC154" s="187">
        <v>30</v>
      </c>
      <c r="KD154" s="187">
        <v>0</v>
      </c>
      <c r="KE154" s="187">
        <v>0</v>
      </c>
      <c r="KF154" s="187">
        <v>30</v>
      </c>
      <c r="KG154" s="187">
        <v>30</v>
      </c>
      <c r="KH154" s="187">
        <v>0</v>
      </c>
      <c r="KI154" s="187">
        <v>0</v>
      </c>
      <c r="KJ154" s="187">
        <v>0</v>
      </c>
      <c r="KK154" s="187">
        <v>0</v>
      </c>
      <c r="KL154" s="187">
        <v>0</v>
      </c>
      <c r="KM154" s="187">
        <v>131.36000000000001</v>
      </c>
      <c r="KN154" s="187">
        <v>0</v>
      </c>
      <c r="KO154" s="187">
        <v>131.36000000000001</v>
      </c>
      <c r="KP154" s="187">
        <v>131.36000000000001</v>
      </c>
      <c r="KQ154" s="187">
        <v>0</v>
      </c>
      <c r="KR154" s="187">
        <v>131.36000000000001</v>
      </c>
      <c r="KS154" s="187">
        <v>131.36000000000001</v>
      </c>
      <c r="KT154" s="187">
        <v>0</v>
      </c>
      <c r="KU154" s="187">
        <v>0</v>
      </c>
      <c r="KV154" s="187">
        <v>131.36000000000001</v>
      </c>
      <c r="KW154" s="187">
        <v>131.36000000000001</v>
      </c>
      <c r="KX154" s="187">
        <v>89.55</v>
      </c>
      <c r="KY154" s="187">
        <v>131.36000000000001</v>
      </c>
      <c r="KZ154" s="187">
        <v>89.55</v>
      </c>
      <c r="LA154" s="187">
        <v>150</v>
      </c>
      <c r="LB154" s="187">
        <v>150</v>
      </c>
      <c r="LC154" s="187">
        <v>0</v>
      </c>
      <c r="LD154" s="187">
        <v>0</v>
      </c>
      <c r="LE154" s="187">
        <v>150</v>
      </c>
      <c r="LF154" s="187">
        <v>0</v>
      </c>
      <c r="LG154" s="187">
        <v>0</v>
      </c>
      <c r="LH154" s="187">
        <v>150</v>
      </c>
      <c r="LI154" s="187">
        <v>150</v>
      </c>
      <c r="LJ154" s="187">
        <v>0</v>
      </c>
      <c r="LK154" s="187">
        <v>0</v>
      </c>
      <c r="LL154" s="187">
        <v>0</v>
      </c>
      <c r="LM154" s="187">
        <v>0</v>
      </c>
      <c r="LN154" s="187">
        <v>0</v>
      </c>
      <c r="LO154" s="187">
        <v>0</v>
      </c>
      <c r="LP154" s="187">
        <v>0</v>
      </c>
      <c r="LQ154" s="187">
        <v>0</v>
      </c>
      <c r="LR154" s="187">
        <v>0</v>
      </c>
      <c r="LS154" s="187">
        <v>0</v>
      </c>
      <c r="LT154" s="187">
        <v>0</v>
      </c>
      <c r="LU154" s="187">
        <v>0</v>
      </c>
      <c r="LV154" s="187">
        <v>0</v>
      </c>
      <c r="LW154" s="187">
        <v>0</v>
      </c>
      <c r="LX154" s="187">
        <v>0</v>
      </c>
      <c r="LY154" s="10"/>
      <c r="LZ154" s="161">
        <f t="shared" ca="1" si="316"/>
        <v>4.4999999999999998E-2</v>
      </c>
      <c r="MA154" s="161">
        <f t="shared" ca="1" si="317"/>
        <v>4.4999999999999998E-2</v>
      </c>
      <c r="MB154" s="163">
        <f t="shared" ca="1" si="539"/>
        <v>1</v>
      </c>
      <c r="MC154" s="163">
        <f t="shared" ca="1" si="539"/>
        <v>0</v>
      </c>
      <c r="MD154" s="163">
        <f t="shared" ca="1" si="539"/>
        <v>1</v>
      </c>
      <c r="ME154" s="163">
        <f t="shared" ca="1" si="539"/>
        <v>1</v>
      </c>
      <c r="MF154" s="163">
        <f t="shared" ca="1" si="539"/>
        <v>0</v>
      </c>
      <c r="MG154" s="193">
        <v>50</v>
      </c>
      <c r="MH154" s="193">
        <v>50</v>
      </c>
      <c r="MI154" s="193">
        <v>50</v>
      </c>
      <c r="MJ154" s="193">
        <v>50</v>
      </c>
      <c r="MK154" s="161">
        <f t="shared" ca="1" si="397"/>
        <v>1</v>
      </c>
      <c r="ML154" s="161">
        <f t="shared" ca="1" si="398"/>
        <v>1</v>
      </c>
      <c r="MM154" s="161">
        <f t="shared" ca="1" si="399"/>
        <v>1</v>
      </c>
      <c r="MN154" s="161">
        <f t="shared" ca="1" si="545"/>
        <v>1</v>
      </c>
      <c r="MO154" s="161">
        <f t="shared" ca="1" si="545"/>
        <v>1</v>
      </c>
      <c r="MP154" s="163">
        <f t="shared" ca="1" si="539"/>
        <v>1</v>
      </c>
      <c r="MQ154" s="10"/>
      <c r="MR154" s="163">
        <f t="shared" ca="1" si="539"/>
        <v>1</v>
      </c>
      <c r="MS154" s="161">
        <f t="shared" ca="1" si="321"/>
        <v>0.85</v>
      </c>
      <c r="MT154" s="163">
        <f t="shared" ca="1" si="539"/>
        <v>0.75</v>
      </c>
      <c r="MU154" s="163">
        <f t="shared" ca="1" si="539"/>
        <v>0.8</v>
      </c>
      <c r="MV154" s="163">
        <f t="shared" ca="1" si="539"/>
        <v>0.82499999999999996</v>
      </c>
      <c r="MW154" s="163">
        <f t="shared" ca="1" si="539"/>
        <v>0.875</v>
      </c>
      <c r="MX154" s="163">
        <f t="shared" ca="1" si="539"/>
        <v>0.9</v>
      </c>
      <c r="MY154" s="163">
        <f t="shared" ca="1" si="539"/>
        <v>0.75</v>
      </c>
      <c r="MZ154" s="163">
        <f t="shared" ca="1" si="539"/>
        <v>0.78142857142857147</v>
      </c>
      <c r="NA154" s="163">
        <f t="shared" ca="1" si="539"/>
        <v>0.82499999999999996</v>
      </c>
      <c r="NB154" s="163">
        <f t="shared" ca="1" si="539"/>
        <v>0.875</v>
      </c>
      <c r="NC154" s="163">
        <f t="shared" ca="1" si="539"/>
        <v>0.9</v>
      </c>
      <c r="ND154" s="163">
        <f t="shared" ca="1" si="539"/>
        <v>0.9</v>
      </c>
      <c r="NE154" s="163">
        <f t="shared" ca="1" si="539"/>
        <v>0.75</v>
      </c>
      <c r="NF154" s="163">
        <f t="shared" ca="1" si="539"/>
        <v>0.78142857142857147</v>
      </c>
      <c r="NG154" s="163">
        <f t="shared" ca="1" si="539"/>
        <v>0.82499999999999996</v>
      </c>
      <c r="NH154" s="163">
        <f t="shared" ca="1" si="539"/>
        <v>0.875</v>
      </c>
      <c r="NI154" s="163">
        <f t="shared" ca="1" si="539"/>
        <v>0.9</v>
      </c>
      <c r="NJ154" s="163">
        <f t="shared" ca="1" si="539"/>
        <v>0.9</v>
      </c>
      <c r="NK154" s="163">
        <f t="shared" ca="1" si="539"/>
        <v>0.75</v>
      </c>
      <c r="NL154" s="163">
        <f t="shared" ca="1" si="539"/>
        <v>0.78142857142857147</v>
      </c>
      <c r="NM154" s="163">
        <f t="shared" ca="1" si="539"/>
        <v>0.82499999999999996</v>
      </c>
      <c r="NN154" s="163">
        <f t="shared" ca="1" si="539"/>
        <v>0.875</v>
      </c>
      <c r="NO154" s="163">
        <f t="shared" ca="1" si="539"/>
        <v>0.9</v>
      </c>
      <c r="NP154" s="163">
        <f t="shared" ca="1" si="539"/>
        <v>0.9</v>
      </c>
      <c r="NQ154" s="163">
        <f t="shared" ca="1" si="539"/>
        <v>0.75</v>
      </c>
      <c r="NR154" s="163">
        <f t="shared" ca="1" si="539"/>
        <v>0.78142857142857147</v>
      </c>
      <c r="NS154" s="163">
        <f t="shared" ca="1" si="539"/>
        <v>0.82499999999999996</v>
      </c>
      <c r="NT154" s="163">
        <f t="shared" ca="1" si="539"/>
        <v>0.875</v>
      </c>
      <c r="NU154" s="163">
        <f t="shared" ca="1" si="539"/>
        <v>0.9</v>
      </c>
      <c r="NV154" s="163">
        <f t="shared" ca="1" si="539"/>
        <v>0.9</v>
      </c>
      <c r="NW154" s="163">
        <f t="shared" ca="1" si="539"/>
        <v>0.75</v>
      </c>
      <c r="NX154" s="163">
        <f t="shared" ca="1" si="539"/>
        <v>0.78142857142857147</v>
      </c>
      <c r="NY154" s="163">
        <f t="shared" ca="1" si="539"/>
        <v>0.82499999999999996</v>
      </c>
      <c r="NZ154" s="163">
        <f t="shared" ca="1" si="539"/>
        <v>0.875</v>
      </c>
      <c r="OA154" s="163">
        <f t="shared" ca="1" si="539"/>
        <v>0.9</v>
      </c>
      <c r="OB154" s="163">
        <f t="shared" ca="1" si="539"/>
        <v>0.9</v>
      </c>
      <c r="OC154" s="163">
        <f t="shared" ca="1" si="539"/>
        <v>0.75</v>
      </c>
      <c r="OD154" s="163">
        <f t="shared" ca="1" si="539"/>
        <v>0.78142857142857147</v>
      </c>
      <c r="OE154" s="163">
        <f t="shared" ca="1" si="539"/>
        <v>0.82499999999999996</v>
      </c>
      <c r="OF154" s="163">
        <f t="shared" ca="1" si="539"/>
        <v>0.875</v>
      </c>
      <c r="OG154" s="163">
        <f t="shared" ca="1" si="539"/>
        <v>0.9</v>
      </c>
      <c r="OH154" s="163">
        <f t="shared" ca="1" si="539"/>
        <v>0.9</v>
      </c>
      <c r="OI154" s="163">
        <f t="shared" ca="1" si="539"/>
        <v>0.75</v>
      </c>
      <c r="OJ154" s="163">
        <f t="shared" ca="1" si="539"/>
        <v>0.76904761904761909</v>
      </c>
      <c r="OK154" s="163">
        <f t="shared" ca="1" si="539"/>
        <v>0.82000000000000006</v>
      </c>
      <c r="OL154" s="163">
        <f t="shared" ca="1" si="539"/>
        <v>0.875</v>
      </c>
      <c r="OM154" s="163">
        <f t="shared" ca="1" si="539"/>
        <v>0.9</v>
      </c>
      <c r="ON154" s="163">
        <f t="shared" ca="1" si="539"/>
        <v>0.90000000000000013</v>
      </c>
      <c r="OO154" s="163">
        <f t="shared" ca="1" si="539"/>
        <v>0.75</v>
      </c>
      <c r="OP154" s="163">
        <f t="shared" ca="1" si="539"/>
        <v>0.76904761904761909</v>
      </c>
      <c r="OQ154" s="163">
        <f t="shared" ca="1" si="539"/>
        <v>0.82000000000000006</v>
      </c>
      <c r="OR154" s="163">
        <f t="shared" ca="1" si="539"/>
        <v>0.875</v>
      </c>
      <c r="OS154" s="163">
        <f t="shared" ca="1" si="539"/>
        <v>0.9</v>
      </c>
      <c r="OT154" s="163">
        <f t="shared" ca="1" si="539"/>
        <v>0.9</v>
      </c>
      <c r="OU154" s="163">
        <f t="shared" ca="1" si="533"/>
        <v>0.875</v>
      </c>
      <c r="OV154" s="161">
        <f t="shared" ca="1" si="325"/>
        <v>1</v>
      </c>
      <c r="OW154" s="161">
        <f t="shared" ca="1" si="326"/>
        <v>1</v>
      </c>
      <c r="OX154" s="161" t="str">
        <f t="shared" ca="1" si="327"/>
        <v>-</v>
      </c>
      <c r="OY154" s="193">
        <v>2</v>
      </c>
      <c r="OZ154" s="161" t="str">
        <f t="shared" ca="1" si="328"/>
        <v>-</v>
      </c>
      <c r="PA154" s="161" t="str">
        <f t="shared" ca="1" si="329"/>
        <v>-</v>
      </c>
      <c r="PB154" s="163">
        <f t="shared" ca="1" si="539"/>
        <v>0</v>
      </c>
      <c r="PC154" s="27">
        <v>0</v>
      </c>
    </row>
    <row r="155" spans="1:419" s="143" customFormat="1" hidden="1" outlineLevel="1">
      <c r="A155" s="121">
        <f t="shared" si="462"/>
        <v>150</v>
      </c>
      <c r="B155" s="121">
        <f t="shared" si="390"/>
        <v>13</v>
      </c>
      <c r="C155" s="143">
        <v>101</v>
      </c>
      <c r="D155" s="143" t="s">
        <v>884</v>
      </c>
      <c r="E155" s="143" t="b">
        <v>0</v>
      </c>
      <c r="F155" s="143" t="b">
        <v>0</v>
      </c>
      <c r="G155" s="143" t="b">
        <f t="shared" si="486"/>
        <v>0</v>
      </c>
      <c r="H155" s="139">
        <v>3</v>
      </c>
      <c r="I155" s="32">
        <v>1</v>
      </c>
      <c r="J155" s="139">
        <f t="shared" ca="1" si="523"/>
        <v>1</v>
      </c>
      <c r="K155" s="139">
        <f t="shared" ca="1" si="523"/>
        <v>1</v>
      </c>
      <c r="L155" s="139">
        <f t="shared" ca="1" si="523"/>
        <v>1</v>
      </c>
      <c r="M155" s="139">
        <f t="shared" ca="1" si="523"/>
        <v>1</v>
      </c>
      <c r="N155" s="139">
        <f t="shared" ca="1" si="523"/>
        <v>1</v>
      </c>
      <c r="O155" s="139">
        <f t="shared" ca="1" si="523"/>
        <v>1</v>
      </c>
      <c r="P155" s="139">
        <f t="shared" ca="1" si="523"/>
        <v>1</v>
      </c>
      <c r="Q155" s="139">
        <f t="shared" ca="1" si="523"/>
        <v>1</v>
      </c>
      <c r="R155" s="139">
        <f t="shared" ca="1" si="523"/>
        <v>2</v>
      </c>
      <c r="S155" s="139">
        <f t="shared" ca="1" si="523"/>
        <v>1</v>
      </c>
      <c r="T155" s="139">
        <f t="shared" ca="1" si="523"/>
        <v>1</v>
      </c>
      <c r="U155" s="139">
        <f t="shared" ca="1" si="523"/>
        <v>1</v>
      </c>
      <c r="V155" s="139">
        <f t="shared" ca="1" si="523"/>
        <v>1</v>
      </c>
      <c r="W155" s="139">
        <f t="shared" ca="1" si="523"/>
        <v>1</v>
      </c>
      <c r="X155" s="139">
        <f t="shared" ca="1" si="523"/>
        <v>2</v>
      </c>
      <c r="Y155" s="139">
        <f t="shared" ca="1" si="523"/>
        <v>1</v>
      </c>
      <c r="Z155" s="139">
        <f t="shared" ca="1" si="523"/>
        <v>1</v>
      </c>
      <c r="AA155" s="139">
        <f t="shared" ca="1" si="523"/>
        <v>1</v>
      </c>
      <c r="AB155" s="139">
        <f t="shared" ca="1" si="523"/>
        <v>1</v>
      </c>
      <c r="AC155" s="139">
        <f t="shared" ca="1" si="523"/>
        <v>1</v>
      </c>
      <c r="AE155" s="157" t="str" cm="1">
        <f t="array" aca="1" ref="AE155" ca="1">TEXT(LEFT(OFFSET(AE155,-1,0),5)+1,"00000")&amp;MID(OFFSET(AE155,-1,0),6,FIND(" ",OFFSET(AE155,-1,0),7)-5)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&amp;IF($W155=1,""," Yield"&amp;INDEX(i.all_rot_yield,$W155))&amp;IF($X155=1,""," Pasture"&amp;INDEX(i.pasture_prod,$X155))&amp;IF($Y155=1,""," Scan"&amp;INDEX(i.scan,$Y155))
&amp;IF($MK155=1,""," WP"&amp;TEXT($MK155*100,"000p"))&amp;IF($ML155=1,""," MP"&amp;TEXT($ML155*100,"000p"))&amp;IF($MM155=1,""," GP"&amp;TEXT($MM155*100,"000p"))&amp;IF($MN155=1,""," Can"&amp;TEXT($MN155*100,"000p"))
&amp;" (F"&amp;3+IFERROR(1*$EI155,0)+IFERROR(1*$EJ155,0)&amp;3-IFERROR(1*NOT($EL155),0)&amp;"N"&amp;$EQ155&amp;$ER155&amp;")"
&amp;IFERROR(" pas%"&amp;HL155/2130*100,"")&amp;IFERROR(" SR "&amp;HN155/1,"")&amp;IFERROR(" Sup "&amp;HO155/1,"")&amp;IF(MG155=50," 50 percentile prices","")&amp;IFERROR(" Min_sale_age_"&amp;IW155/1,"")&amp;IF($IY155=TRUE," Rot_constrained","")</f>
        <v>49676822592 SE CropgrazeFALSE Pasture0.85 (F33N11) Sup 90 50 percentile prices Rot_constrained</v>
      </c>
      <c r="AF155" s="10" t="str">
        <f ca="1">IF(COUNTIF(AE$5:AE155,AE155)=1,"-","Dup")</f>
        <v>-</v>
      </c>
      <c r="AG155" s="10"/>
      <c r="AH155" s="162" t="b">
        <v>0</v>
      </c>
      <c r="AI155" s="162" t="b">
        <v>0</v>
      </c>
      <c r="AJ155" s="162" t="b">
        <v>0</v>
      </c>
      <c r="AK155" s="162" t="b">
        <v>0</v>
      </c>
      <c r="AL155" s="162" t="b">
        <v>0</v>
      </c>
      <c r="AM155" s="162" t="b">
        <v>1</v>
      </c>
      <c r="AN155" s="10"/>
      <c r="AO155" s="161" t="b">
        <f t="shared" si="536"/>
        <v>1</v>
      </c>
      <c r="AP155" s="161" t="str">
        <f t="shared" si="536"/>
        <v>-</v>
      </c>
      <c r="AQ155" s="161" t="str">
        <f t="shared" si="536"/>
        <v>-</v>
      </c>
      <c r="AR155" s="161" t="str">
        <f t="shared" si="536"/>
        <v>-</v>
      </c>
      <c r="AS155" s="161" t="b">
        <f t="shared" si="536"/>
        <v>1</v>
      </c>
      <c r="AT155" s="161" t="b">
        <f t="shared" si="536"/>
        <v>0</v>
      </c>
      <c r="AU155" s="161">
        <f t="shared" ca="1" si="297"/>
        <v>0</v>
      </c>
      <c r="AV155" s="161" t="b">
        <f t="shared" ca="1" si="495"/>
        <v>0</v>
      </c>
      <c r="AW155" s="161" t="b">
        <f t="shared" ca="1" si="495"/>
        <v>0</v>
      </c>
      <c r="AX155" s="161" t="str">
        <f t="shared" ca="1" si="495"/>
        <v>-</v>
      </c>
      <c r="AY155" s="161" t="str">
        <f t="shared" ca="1" si="495"/>
        <v>-</v>
      </c>
      <c r="AZ155" s="161" t="str">
        <f t="shared" ca="1" si="495"/>
        <v>-</v>
      </c>
      <c r="BA155" s="10"/>
      <c r="BB155" s="161" t="b">
        <f t="shared" si="299"/>
        <v>1</v>
      </c>
      <c r="BC155" s="163" t="b">
        <f t="shared" ca="1" si="522"/>
        <v>1</v>
      </c>
      <c r="BD155" s="163" t="b">
        <f t="shared" ca="1" si="522"/>
        <v>1</v>
      </c>
      <c r="BE155" s="162">
        <f t="shared" si="351"/>
        <v>3108</v>
      </c>
      <c r="BF155" s="163" t="str">
        <f t="shared" ca="1" si="522"/>
        <v>-</v>
      </c>
      <c r="BG155" s="163" t="str">
        <f t="shared" ca="1" si="522"/>
        <v>-</v>
      </c>
      <c r="BH155" s="163" t="str">
        <f t="shared" ca="1" si="522"/>
        <v>-</v>
      </c>
      <c r="BI155" s="163" t="str">
        <f t="shared" ca="1" si="522"/>
        <v>-</v>
      </c>
      <c r="BJ155" s="163" t="str">
        <f t="shared" ca="1" si="522"/>
        <v>-</v>
      </c>
      <c r="BK155" s="163">
        <f t="shared" ca="1" si="522"/>
        <v>1</v>
      </c>
      <c r="BL155" s="163">
        <f t="shared" ca="1" si="522"/>
        <v>1</v>
      </c>
      <c r="BM155" s="163" t="str">
        <f t="shared" ca="1" si="522"/>
        <v>-</v>
      </c>
      <c r="BN155" s="163" t="str">
        <f t="shared" ca="1" si="522"/>
        <v>-</v>
      </c>
      <c r="BO155" s="163" t="b">
        <f t="shared" ca="1" si="301"/>
        <v>0</v>
      </c>
      <c r="BP155" s="163" t="b">
        <f t="shared" ca="1" si="541"/>
        <v>0</v>
      </c>
      <c r="BQ155" s="163" t="b">
        <f t="shared" ca="1" si="541"/>
        <v>0</v>
      </c>
      <c r="BR155" s="163" t="b">
        <f t="shared" ca="1" si="541"/>
        <v>0</v>
      </c>
      <c r="BS155" s="163" t="b">
        <f t="shared" ca="1" si="541"/>
        <v>0</v>
      </c>
      <c r="BT155" s="163" t="b">
        <f t="shared" ca="1" si="541"/>
        <v>0</v>
      </c>
      <c r="BU155" s="163" t="b">
        <f t="shared" ca="1" si="541"/>
        <v>0</v>
      </c>
      <c r="BV155" s="163" t="b">
        <f t="shared" ca="1" si="541"/>
        <v>0</v>
      </c>
      <c r="BW155" s="163" t="b">
        <f t="shared" ca="1" si="541"/>
        <v>0</v>
      </c>
      <c r="BX155" s="163" t="str">
        <f t="shared" ca="1" si="546"/>
        <v>-</v>
      </c>
      <c r="BY155" s="163" t="str">
        <f t="shared" ca="1" si="546"/>
        <v>-</v>
      </c>
      <c r="BZ155" s="163" t="str">
        <f t="shared" ca="1" si="546"/>
        <v>-</v>
      </c>
      <c r="CA155" s="163" t="str">
        <f t="shared" ca="1" si="546"/>
        <v>-</v>
      </c>
      <c r="CB155" s="163" t="str">
        <f t="shared" ca="1" si="546"/>
        <v>-</v>
      </c>
      <c r="CC155" s="163" t="str">
        <f t="shared" ca="1" si="546"/>
        <v>-</v>
      </c>
      <c r="CD155" s="163" t="str">
        <f t="shared" ca="1" si="546"/>
        <v>-</v>
      </c>
      <c r="CE155" s="163" t="str">
        <f t="shared" ca="1" si="546"/>
        <v>-</v>
      </c>
      <c r="CF155" s="163" t="str">
        <f t="shared" ca="1" si="546"/>
        <v>-</v>
      </c>
      <c r="CG155" s="163" t="str">
        <f t="shared" ca="1" si="546"/>
        <v>-</v>
      </c>
      <c r="CH155" s="163" t="str">
        <f t="shared" ca="1" si="546"/>
        <v>-</v>
      </c>
      <c r="CI155" s="163" t="str">
        <f t="shared" ca="1" si="546"/>
        <v>-</v>
      </c>
      <c r="CJ155" s="163" t="str">
        <f t="shared" ca="1" si="546"/>
        <v>-</v>
      </c>
      <c r="CK155" s="163" t="str">
        <f t="shared" ca="1" si="546"/>
        <v>-</v>
      </c>
      <c r="CL155" s="163" t="str">
        <f t="shared" ca="1" si="546"/>
        <v>-</v>
      </c>
      <c r="CM155" s="163" t="str">
        <f t="shared" ca="1" si="546"/>
        <v>-</v>
      </c>
      <c r="CN155" s="163" t="str">
        <f t="shared" ca="1" si="546"/>
        <v>-</v>
      </c>
      <c r="CO155" s="163" t="str">
        <f t="shared" ca="1" si="546"/>
        <v>-</v>
      </c>
      <c r="CP155" s="163" t="str">
        <f t="shared" ca="1" si="546"/>
        <v>-</v>
      </c>
      <c r="CQ155" s="163" t="str">
        <f t="shared" ca="1" si="546"/>
        <v>-</v>
      </c>
      <c r="CR155" s="163" t="str">
        <f t="shared" ca="1" si="546"/>
        <v>-</v>
      </c>
      <c r="CS155" s="163" t="str">
        <f t="shared" ca="1" si="546"/>
        <v>-</v>
      </c>
      <c r="CT155" s="163" t="str">
        <f t="shared" ca="1" si="546"/>
        <v>-</v>
      </c>
      <c r="CU155" s="163" t="str">
        <f t="shared" ca="1" si="546"/>
        <v>-</v>
      </c>
      <c r="CV155" s="163" t="str">
        <f t="shared" ca="1" si="546"/>
        <v>-</v>
      </c>
      <c r="CW155" s="163" t="str">
        <f t="shared" ca="1" si="546"/>
        <v>-</v>
      </c>
      <c r="CX155" s="163" t="str">
        <f t="shared" ca="1" si="546"/>
        <v>-</v>
      </c>
      <c r="CY155" s="163" t="str">
        <f t="shared" ca="1" si="546"/>
        <v>-</v>
      </c>
      <c r="CZ155" s="163" t="str">
        <f t="shared" ca="1" si="546"/>
        <v>-</v>
      </c>
      <c r="DA155" s="163" t="str">
        <f t="shared" ca="1" si="546"/>
        <v>-</v>
      </c>
      <c r="DB155" s="163" t="str">
        <f t="shared" ca="1" si="546"/>
        <v>-</v>
      </c>
      <c r="DC155" s="163" t="str">
        <f t="shared" ca="1" si="546"/>
        <v>-</v>
      </c>
      <c r="DD155" s="163" t="str">
        <f t="shared" ca="1" si="530"/>
        <v>-</v>
      </c>
      <c r="DE155" s="163" t="str">
        <f t="shared" ca="1" si="530"/>
        <v>-</v>
      </c>
      <c r="DF155" s="163" t="str">
        <f t="shared" ca="1" si="530"/>
        <v>-</v>
      </c>
      <c r="DG155" s="163" t="str">
        <f t="shared" ca="1" si="530"/>
        <v>-</v>
      </c>
      <c r="DH155" s="163" t="str">
        <f t="shared" ca="1" si="530"/>
        <v>-</v>
      </c>
      <c r="DI155" s="163" t="str">
        <f t="shared" ca="1" si="530"/>
        <v>-</v>
      </c>
      <c r="DJ155" s="163" t="str">
        <f t="shared" ca="1" si="530"/>
        <v>-</v>
      </c>
      <c r="DK155" s="163" t="str">
        <f t="shared" ca="1" si="530"/>
        <v>-</v>
      </c>
      <c r="DL155" s="10"/>
      <c r="DM155" s="163" t="str">
        <f t="shared" ca="1" si="522"/>
        <v>-</v>
      </c>
      <c r="DN155" s="163" t="str">
        <f t="shared" ca="1" si="522"/>
        <v>-</v>
      </c>
      <c r="DO155" s="163" t="str">
        <f t="shared" ref="DO155:DW155" ca="1" si="549">OFFSET(DO$5,$B155,0)</f>
        <v>-</v>
      </c>
      <c r="DP155" s="163" t="str">
        <f t="shared" ca="1" si="549"/>
        <v>-</v>
      </c>
      <c r="DQ155" s="163" t="str">
        <f t="shared" ca="1" si="549"/>
        <v>-</v>
      </c>
      <c r="DR155" s="163" t="str">
        <f t="shared" ca="1" si="549"/>
        <v>-</v>
      </c>
      <c r="DS155" s="163" t="str">
        <f t="shared" ca="1" si="549"/>
        <v>-</v>
      </c>
      <c r="DT155" s="163" t="str">
        <f t="shared" ca="1" si="549"/>
        <v>-</v>
      </c>
      <c r="DU155" s="163" t="str">
        <f t="shared" ca="1" si="549"/>
        <v>-</v>
      </c>
      <c r="DV155" s="163" t="str">
        <f t="shared" ca="1" si="549"/>
        <v>-</v>
      </c>
      <c r="DW155" s="163" t="str">
        <f t="shared" ca="1" si="549"/>
        <v>-</v>
      </c>
      <c r="DX155" s="161" t="str" cm="1">
        <f t="array" aca="1" ref="DX155" ca="1">INDEX(i.rev,$K155,DX$15)</f>
        <v>-</v>
      </c>
      <c r="DY155" s="161" t="str" cm="1">
        <f t="array" aca="1" ref="DY155" ca="1">INDEX(i.rev,$K155,DY$15)</f>
        <v>-</v>
      </c>
      <c r="DZ155" s="161" t="str" cm="1">
        <f t="array" aca="1" ref="DZ155" ca="1">INDEX(i.rev,$K155,DZ$15)</f>
        <v>-</v>
      </c>
      <c r="EA155" s="161" t="str" cm="1">
        <f t="array" aca="1" ref="EA155" ca="1">INDEX(i.rev,$K155,EA$15)</f>
        <v>-</v>
      </c>
      <c r="EB155" s="161" t="str" cm="1">
        <f t="array" aca="1" ref="EB155" ca="1">INDEX(i.rev,$K155,EB$15)</f>
        <v>-</v>
      </c>
      <c r="EC155" s="161" t="str" cm="1">
        <f t="array" aca="1" ref="EC155" ca="1">INDEX(i.rev,$K155,EC$15)</f>
        <v>-</v>
      </c>
      <c r="ED155" s="161" t="str" cm="1">
        <f t="array" aca="1" ref="ED155" ca="1">INDEX(i.rev,$K155,ED$15)</f>
        <v>-</v>
      </c>
      <c r="EE155" s="161" t="str" cm="1">
        <f t="array" aca="1" ref="EE155" ca="1">INDEX(i.rev,$K155,EE$15)</f>
        <v>-</v>
      </c>
      <c r="EF155" s="161" t="str" cm="1">
        <f t="array" aca="1" ref="EF155" ca="1">INDEX(i.rev,$K155,EF$15)</f>
        <v>-</v>
      </c>
      <c r="EG155" s="161" t="str" cm="1">
        <f t="array" aca="1" ref="EG155" ca="1">INDEX(i.rev,$K155,EG$15)</f>
        <v>-</v>
      </c>
      <c r="EH155" s="10"/>
      <c r="EI155" s="163" t="str">
        <f t="shared" ref="EI155:EX155" ca="1" si="550">OFFSET(EI$5,$B155,0)</f>
        <v>-</v>
      </c>
      <c r="EJ155" s="163" t="str">
        <f t="shared" ca="1" si="550"/>
        <v>-</v>
      </c>
      <c r="EK155" s="163" t="str">
        <f t="shared" ca="1" si="550"/>
        <v>-</v>
      </c>
      <c r="EL155" s="163" t="str">
        <f t="shared" ca="1" si="550"/>
        <v>-</v>
      </c>
      <c r="EM155" s="163" t="str">
        <f t="shared" ca="1" si="550"/>
        <v>-</v>
      </c>
      <c r="EN155" s="163" t="str">
        <f t="shared" ca="1" si="550"/>
        <v>-</v>
      </c>
      <c r="EO155" s="163" t="str">
        <f t="shared" ca="1" si="550"/>
        <v>-</v>
      </c>
      <c r="EP155" s="163" t="str">
        <f t="shared" ca="1" si="550"/>
        <v>-</v>
      </c>
      <c r="EQ155" s="163">
        <f t="shared" ca="1" si="550"/>
        <v>1</v>
      </c>
      <c r="ER155" s="163">
        <f t="shared" ca="1" si="550"/>
        <v>1</v>
      </c>
      <c r="ES155" s="163">
        <f t="shared" ca="1" si="550"/>
        <v>0</v>
      </c>
      <c r="ET155" s="163" t="str">
        <f t="shared" ca="1" si="550"/>
        <v>-</v>
      </c>
      <c r="EU155" s="163" t="str">
        <f t="shared" ca="1" si="550"/>
        <v>-</v>
      </c>
      <c r="EV155" s="163" t="str">
        <f t="shared" ca="1" si="550"/>
        <v>-</v>
      </c>
      <c r="EW155" s="163" t="str">
        <f t="shared" ca="1" si="550"/>
        <v>-</v>
      </c>
      <c r="EX155" s="163" t="str">
        <f t="shared" ca="1" si="550"/>
        <v>-</v>
      </c>
      <c r="EY155" s="163" t="str">
        <f t="shared" ca="1" si="547"/>
        <v>-</v>
      </c>
      <c r="EZ155" s="163" t="str">
        <f t="shared" ca="1" si="547"/>
        <v>-</v>
      </c>
      <c r="FA155" s="163">
        <f t="shared" ca="1" si="547"/>
        <v>0</v>
      </c>
      <c r="FB155" s="163" t="str">
        <f t="shared" ca="1" si="547"/>
        <v>-</v>
      </c>
      <c r="FC155" s="163" t="str">
        <f t="shared" ca="1" si="547"/>
        <v>-</v>
      </c>
      <c r="FD155" s="163" t="str">
        <f t="shared" ca="1" si="547"/>
        <v>-</v>
      </c>
      <c r="FE155" s="163" t="str">
        <f t="shared" ca="1" si="547"/>
        <v>-</v>
      </c>
      <c r="FF155" s="163" t="str">
        <f t="shared" ca="1" si="547"/>
        <v>-</v>
      </c>
      <c r="FG155" s="163">
        <f t="shared" ca="1" si="547"/>
        <v>0</v>
      </c>
      <c r="FH155" s="163">
        <f t="shared" ca="1" si="547"/>
        <v>0</v>
      </c>
      <c r="FI155" s="163">
        <f t="shared" ca="1" si="547"/>
        <v>0</v>
      </c>
      <c r="FJ155" s="163">
        <f t="shared" ca="1" si="547"/>
        <v>0</v>
      </c>
      <c r="FK155" s="163">
        <f t="shared" ca="1" si="547"/>
        <v>0</v>
      </c>
      <c r="FL155" s="163">
        <f t="shared" ca="1" si="547"/>
        <v>0</v>
      </c>
      <c r="FM155" s="163">
        <f t="shared" ca="1" si="547"/>
        <v>0</v>
      </c>
      <c r="FN155" s="163" t="str">
        <f t="shared" ca="1" si="532"/>
        <v>-</v>
      </c>
      <c r="FO155" s="163" t="str">
        <f t="shared" ca="1" si="532"/>
        <v>-</v>
      </c>
      <c r="FP155" s="163" t="str">
        <f t="shared" ca="1" si="532"/>
        <v>-</v>
      </c>
      <c r="FQ155" s="163" t="str">
        <f t="shared" ca="1" si="532"/>
        <v>-</v>
      </c>
      <c r="FR155" s="163" t="str">
        <f t="shared" ca="1" si="532"/>
        <v>-</v>
      </c>
      <c r="FS155" s="163" t="str">
        <f t="shared" ca="1" si="532"/>
        <v>-</v>
      </c>
      <c r="FT155" s="163" t="str">
        <f t="shared" ca="1" si="532"/>
        <v>-</v>
      </c>
      <c r="FU155" s="163" t="str">
        <f t="shared" ca="1" si="532"/>
        <v>-</v>
      </c>
      <c r="FV155" s="163" t="str">
        <f t="shared" ca="1" si="532"/>
        <v>-</v>
      </c>
      <c r="FW155" s="163" t="str">
        <f t="shared" ca="1" si="532"/>
        <v>-</v>
      </c>
      <c r="FX155" s="163" t="str">
        <f t="shared" ca="1" si="532"/>
        <v>-</v>
      </c>
      <c r="FY155" s="10"/>
      <c r="FZ155" s="163">
        <f t="shared" ca="1" si="532"/>
        <v>1</v>
      </c>
      <c r="GA155" s="163" t="str">
        <f t="shared" ca="1" si="532"/>
        <v>-</v>
      </c>
      <c r="GB155" s="163" t="str">
        <f t="shared" ca="1" si="532"/>
        <v>-</v>
      </c>
      <c r="GC155" s="163" t="str">
        <f t="shared" ca="1" si="532"/>
        <v>-</v>
      </c>
      <c r="GD155" s="163" t="str">
        <f t="shared" ca="1" si="532"/>
        <v>-</v>
      </c>
      <c r="GE155" s="163" t="b">
        <f t="shared" ca="1" si="532"/>
        <v>0</v>
      </c>
      <c r="GF155" s="163" t="str">
        <f t="shared" ca="1" si="532"/>
        <v>-</v>
      </c>
      <c r="GG155" s="163">
        <f t="shared" ca="1" si="532"/>
        <v>0</v>
      </c>
      <c r="GH155" s="163" t="str">
        <f t="shared" ca="1" si="531"/>
        <v>-</v>
      </c>
      <c r="GI155" s="161" cm="1">
        <f t="array" aca="1" ref="GI155" ca="1">INDEX(i.rev,$K155,GI$15)</f>
        <v>1</v>
      </c>
      <c r="GJ155" s="163">
        <f t="shared" ca="1" si="528"/>
        <v>0</v>
      </c>
      <c r="GK155" s="163">
        <f t="shared" ca="1" si="528"/>
        <v>1</v>
      </c>
      <c r="GL155" s="163">
        <f t="shared" ca="1" si="528"/>
        <v>0</v>
      </c>
      <c r="GM155" s="163">
        <f t="shared" ca="1" si="528"/>
        <v>1</v>
      </c>
      <c r="GN155" s="163">
        <f t="shared" ca="1" si="528"/>
        <v>1</v>
      </c>
      <c r="GO155" s="163">
        <f t="shared" ca="1" si="528"/>
        <v>1</v>
      </c>
      <c r="GP155" s="163">
        <f t="shared" ca="1" si="528"/>
        <v>0</v>
      </c>
      <c r="GQ155" s="163">
        <f t="shared" ca="1" si="528"/>
        <v>0</v>
      </c>
      <c r="GR155" s="163">
        <f t="shared" ca="1" si="528"/>
        <v>0</v>
      </c>
      <c r="GS155" s="163">
        <f t="shared" ca="1" si="528"/>
        <v>0</v>
      </c>
      <c r="GT155" s="163">
        <f t="shared" ca="1" si="528"/>
        <v>0</v>
      </c>
      <c r="GU155" s="163">
        <f t="shared" ca="1" si="528"/>
        <v>0</v>
      </c>
      <c r="GV155" s="163">
        <f t="shared" ca="1" si="528"/>
        <v>0</v>
      </c>
      <c r="GW155" s="163">
        <f t="shared" ca="1" si="528"/>
        <v>0</v>
      </c>
      <c r="GX155" s="163">
        <f t="shared" ca="1" si="528"/>
        <v>0</v>
      </c>
      <c r="GY155" s="163">
        <f t="shared" ca="1" si="528"/>
        <v>0</v>
      </c>
      <c r="GZ155" s="161" cm="1">
        <f t="array" aca="1" ref="GZ155" ca="1">INDEX(i.rev,$K155,GZ$15)</f>
        <v>0</v>
      </c>
      <c r="HA155" s="163">
        <f t="shared" ca="1" si="395"/>
        <v>0</v>
      </c>
      <c r="HB155" s="161" cm="1">
        <f t="array" aca="1" ref="HB155" ca="1">INDEX(i.rev,$K155,HB$15)</f>
        <v>1</v>
      </c>
      <c r="HC155" s="163">
        <f t="shared" ref="HC155:IG155" ca="1" si="551">OFFSET(HC$5,$B155,0)</f>
        <v>0</v>
      </c>
      <c r="HD155" s="163">
        <f t="shared" ca="1" si="551"/>
        <v>0</v>
      </c>
      <c r="HE155" s="163">
        <f t="shared" ca="1" si="551"/>
        <v>0</v>
      </c>
      <c r="HF155" s="163">
        <f t="shared" ca="1" si="551"/>
        <v>0</v>
      </c>
      <c r="HG155" s="163">
        <f t="shared" ca="1" si="551"/>
        <v>0</v>
      </c>
      <c r="HH155" s="163">
        <f t="shared" ca="1" si="551"/>
        <v>0</v>
      </c>
      <c r="HI155" s="163">
        <f t="shared" ca="1" si="551"/>
        <v>0</v>
      </c>
      <c r="HJ155" s="10">
        <f t="shared" si="537"/>
        <v>0.9</v>
      </c>
      <c r="HK155" s="163" t="str">
        <f t="shared" ca="1" si="483"/>
        <v>-</v>
      </c>
      <c r="HL155" s="163" t="str">
        <f t="shared" ca="1" si="483"/>
        <v>-</v>
      </c>
      <c r="HM155" s="163" t="str">
        <f t="shared" ca="1" si="483"/>
        <v>-</v>
      </c>
      <c r="HN155" s="163" t="str">
        <f t="shared" ca="1" si="483"/>
        <v>-</v>
      </c>
      <c r="HO155" s="161">
        <f t="shared" si="502"/>
        <v>90</v>
      </c>
      <c r="HP155" s="161" t="b">
        <f t="shared" si="498"/>
        <v>0</v>
      </c>
      <c r="HQ155" s="161" t="b">
        <f t="shared" si="498"/>
        <v>0</v>
      </c>
      <c r="HR155" s="161" t="b">
        <f t="shared" si="498"/>
        <v>1</v>
      </c>
      <c r="HS155" s="163">
        <f t="shared" ca="1" si="551"/>
        <v>0</v>
      </c>
      <c r="HT155" s="161">
        <f t="shared" ca="1" si="543"/>
        <v>1</v>
      </c>
      <c r="HU155" s="161">
        <f t="shared" ca="1" si="543"/>
        <v>1</v>
      </c>
      <c r="HV155" s="163" t="str">
        <f t="shared" ca="1" si="551"/>
        <v>-</v>
      </c>
      <c r="HW155" s="163" t="str">
        <f t="shared" ca="1" si="551"/>
        <v>-</v>
      </c>
      <c r="HX155" s="163" t="str">
        <f t="shared" ca="1" si="551"/>
        <v>-</v>
      </c>
      <c r="HY155" s="163" t="str">
        <f t="shared" ca="1" si="551"/>
        <v>-</v>
      </c>
      <c r="HZ155" s="163" t="str">
        <f t="shared" ca="1" si="551"/>
        <v>-</v>
      </c>
      <c r="IA155" s="163" t="str">
        <f t="shared" ca="1" si="551"/>
        <v>-</v>
      </c>
      <c r="IB155" s="163" t="str">
        <f t="shared" ca="1" si="551"/>
        <v>-</v>
      </c>
      <c r="IC155" s="163" t="str">
        <f t="shared" ca="1" si="551"/>
        <v>-</v>
      </c>
      <c r="ID155" s="163" t="str">
        <f t="shared" ca="1" si="551"/>
        <v>-</v>
      </c>
      <c r="IE155" s="163" t="b">
        <f t="shared" ca="1" si="551"/>
        <v>1</v>
      </c>
      <c r="IF155" s="163" t="str">
        <f t="shared" ca="1" si="551"/>
        <v>-</v>
      </c>
      <c r="IG155" s="163" t="str">
        <f t="shared" ca="1" si="551"/>
        <v>-</v>
      </c>
      <c r="IH155" s="163" t="str">
        <f t="shared" ca="1" si="548"/>
        <v>-</v>
      </c>
      <c r="II155" s="163" t="b">
        <f t="shared" ca="1" si="548"/>
        <v>1</v>
      </c>
      <c r="IJ155" s="163">
        <f t="shared" ca="1" si="548"/>
        <v>0</v>
      </c>
      <c r="IK155" s="163" t="str">
        <f t="shared" ca="1" si="548"/>
        <v>-</v>
      </c>
      <c r="IL155" s="163" t="str">
        <f t="shared" ca="1" si="548"/>
        <v>-</v>
      </c>
      <c r="IM155" s="163" t="str">
        <f t="shared" ca="1" si="548"/>
        <v>-</v>
      </c>
      <c r="IN155" s="163" t="str">
        <f t="shared" ca="1" si="548"/>
        <v>-</v>
      </c>
      <c r="IO155" s="163" t="str">
        <f t="shared" ca="1" si="548"/>
        <v>-</v>
      </c>
      <c r="IP155" s="163">
        <f t="shared" ca="1" si="548"/>
        <v>0</v>
      </c>
      <c r="IQ155" s="163" t="str">
        <f t="shared" ca="1" si="548"/>
        <v>-</v>
      </c>
      <c r="IR155" s="163" t="str">
        <f t="shared" ca="1" si="548"/>
        <v>-</v>
      </c>
      <c r="IS155" s="163" t="str">
        <f t="shared" ca="1" si="548"/>
        <v>-</v>
      </c>
      <c r="IT155" s="163">
        <f t="shared" ca="1" si="548"/>
        <v>500</v>
      </c>
      <c r="IU155" s="163">
        <f t="shared" ca="1" si="548"/>
        <v>500</v>
      </c>
      <c r="IV155" s="163" t="str">
        <f t="shared" ca="1" si="548"/>
        <v>-</v>
      </c>
      <c r="IW155" s="163" t="str">
        <f t="shared" ca="1" si="548"/>
        <v>-</v>
      </c>
      <c r="IX155" s="163" t="str">
        <f t="shared" ca="1" si="516"/>
        <v>-</v>
      </c>
      <c r="IY155" s="187" t="b">
        <v>1</v>
      </c>
      <c r="IZ155" s="187">
        <v>0</v>
      </c>
      <c r="JA155" s="187">
        <v>0</v>
      </c>
      <c r="JB155" s="187">
        <v>0</v>
      </c>
      <c r="JC155" s="187">
        <v>0</v>
      </c>
      <c r="JD155" s="187">
        <v>0</v>
      </c>
      <c r="JE155" s="187">
        <v>0</v>
      </c>
      <c r="JF155" s="187">
        <v>0</v>
      </c>
      <c r="JG155" s="187">
        <v>0</v>
      </c>
      <c r="JH155" s="187">
        <v>0</v>
      </c>
      <c r="JI155" s="187">
        <v>0</v>
      </c>
      <c r="JJ155" s="187">
        <v>0</v>
      </c>
      <c r="JK155" s="187">
        <v>0</v>
      </c>
      <c r="JL155" s="187">
        <v>0</v>
      </c>
      <c r="JM155" s="187">
        <v>0</v>
      </c>
      <c r="JN155" s="187">
        <v>0</v>
      </c>
      <c r="JO155" s="187">
        <v>0</v>
      </c>
      <c r="JP155" s="187">
        <v>0</v>
      </c>
      <c r="JQ155" s="187">
        <v>0</v>
      </c>
      <c r="JR155" s="187">
        <v>0</v>
      </c>
      <c r="JS155" s="187">
        <v>0</v>
      </c>
      <c r="JT155" s="187">
        <v>0</v>
      </c>
      <c r="JU155" s="187">
        <v>0</v>
      </c>
      <c r="JV155" s="187">
        <v>0</v>
      </c>
      <c r="JW155" s="187">
        <v>0</v>
      </c>
      <c r="JX155" s="187">
        <v>0</v>
      </c>
      <c r="JY155" s="187">
        <v>30</v>
      </c>
      <c r="JZ155" s="187">
        <v>30</v>
      </c>
      <c r="KA155" s="187">
        <v>0</v>
      </c>
      <c r="KB155" s="187">
        <v>0</v>
      </c>
      <c r="KC155" s="187">
        <v>30</v>
      </c>
      <c r="KD155" s="187">
        <v>0</v>
      </c>
      <c r="KE155" s="187">
        <v>0</v>
      </c>
      <c r="KF155" s="187">
        <v>30</v>
      </c>
      <c r="KG155" s="187">
        <v>30</v>
      </c>
      <c r="KH155" s="187">
        <v>0</v>
      </c>
      <c r="KI155" s="187">
        <v>0</v>
      </c>
      <c r="KJ155" s="187">
        <v>0</v>
      </c>
      <c r="KK155" s="187">
        <v>0</v>
      </c>
      <c r="KL155" s="187">
        <v>0</v>
      </c>
      <c r="KM155" s="187">
        <v>131.36000000000001</v>
      </c>
      <c r="KN155" s="187">
        <v>0</v>
      </c>
      <c r="KO155" s="187">
        <v>131.36000000000001</v>
      </c>
      <c r="KP155" s="187">
        <v>131.36000000000001</v>
      </c>
      <c r="KQ155" s="187">
        <v>0</v>
      </c>
      <c r="KR155" s="187">
        <v>131.36000000000001</v>
      </c>
      <c r="KS155" s="187">
        <v>131.36000000000001</v>
      </c>
      <c r="KT155" s="187">
        <v>0</v>
      </c>
      <c r="KU155" s="187">
        <v>0</v>
      </c>
      <c r="KV155" s="187">
        <v>131.36000000000001</v>
      </c>
      <c r="KW155" s="187">
        <v>131.36000000000001</v>
      </c>
      <c r="KX155" s="187">
        <v>89.55</v>
      </c>
      <c r="KY155" s="187">
        <v>131.36000000000001</v>
      </c>
      <c r="KZ155" s="187">
        <v>89.55</v>
      </c>
      <c r="LA155" s="187">
        <v>150</v>
      </c>
      <c r="LB155" s="187">
        <v>150</v>
      </c>
      <c r="LC155" s="187">
        <v>0</v>
      </c>
      <c r="LD155" s="187">
        <v>0</v>
      </c>
      <c r="LE155" s="187">
        <v>150</v>
      </c>
      <c r="LF155" s="187">
        <v>0</v>
      </c>
      <c r="LG155" s="187">
        <v>0</v>
      </c>
      <c r="LH155" s="187">
        <v>150</v>
      </c>
      <c r="LI155" s="187">
        <v>150</v>
      </c>
      <c r="LJ155" s="187">
        <v>0</v>
      </c>
      <c r="LK155" s="187">
        <v>0</v>
      </c>
      <c r="LL155" s="187">
        <v>0</v>
      </c>
      <c r="LM155" s="187">
        <v>0</v>
      </c>
      <c r="LN155" s="187">
        <v>0</v>
      </c>
      <c r="LO155" s="187">
        <v>0</v>
      </c>
      <c r="LP155" s="187">
        <v>0</v>
      </c>
      <c r="LQ155" s="187">
        <v>0</v>
      </c>
      <c r="LR155" s="187">
        <v>0</v>
      </c>
      <c r="LS155" s="187">
        <v>0</v>
      </c>
      <c r="LT155" s="187">
        <v>0</v>
      </c>
      <c r="LU155" s="187">
        <v>0</v>
      </c>
      <c r="LV155" s="187">
        <v>0</v>
      </c>
      <c r="LW155" s="187">
        <v>0</v>
      </c>
      <c r="LX155" s="187">
        <v>0</v>
      </c>
      <c r="LY155" s="10"/>
      <c r="LZ155" s="161">
        <f t="shared" ca="1" si="316"/>
        <v>4.4999999999999998E-2</v>
      </c>
      <c r="MA155" s="161">
        <f t="shared" ca="1" si="317"/>
        <v>4.4999999999999998E-2</v>
      </c>
      <c r="MB155" s="163">
        <f t="shared" ca="1" si="539"/>
        <v>1</v>
      </c>
      <c r="MC155" s="163">
        <f t="shared" ca="1" si="539"/>
        <v>0</v>
      </c>
      <c r="MD155" s="163">
        <f t="shared" ca="1" si="539"/>
        <v>1</v>
      </c>
      <c r="ME155" s="163">
        <f t="shared" ca="1" si="539"/>
        <v>1</v>
      </c>
      <c r="MF155" s="163">
        <f t="shared" ca="1" si="539"/>
        <v>0</v>
      </c>
      <c r="MG155" s="193">
        <v>50</v>
      </c>
      <c r="MH155" s="193">
        <v>50</v>
      </c>
      <c r="MI155" s="193">
        <v>50</v>
      </c>
      <c r="MJ155" s="193">
        <v>50</v>
      </c>
      <c r="MK155" s="161">
        <f t="shared" ca="1" si="397"/>
        <v>1</v>
      </c>
      <c r="ML155" s="161">
        <f t="shared" ca="1" si="398"/>
        <v>1</v>
      </c>
      <c r="MM155" s="161">
        <f t="shared" ca="1" si="399"/>
        <v>1</v>
      </c>
      <c r="MN155" s="161">
        <f t="shared" ca="1" si="545"/>
        <v>1</v>
      </c>
      <c r="MO155" s="161">
        <f t="shared" ca="1" si="545"/>
        <v>1</v>
      </c>
      <c r="MP155" s="163">
        <f t="shared" ca="1" si="539"/>
        <v>1</v>
      </c>
      <c r="MQ155" s="10"/>
      <c r="MR155" s="163">
        <f t="shared" ca="1" si="539"/>
        <v>1</v>
      </c>
      <c r="MS155" s="161">
        <f t="shared" ca="1" si="321"/>
        <v>0.85</v>
      </c>
      <c r="MT155" s="163">
        <f t="shared" ca="1" si="539"/>
        <v>0.75</v>
      </c>
      <c r="MU155" s="163">
        <f t="shared" ca="1" si="539"/>
        <v>0.8</v>
      </c>
      <c r="MV155" s="163">
        <f t="shared" ca="1" si="539"/>
        <v>0.82499999999999996</v>
      </c>
      <c r="MW155" s="163">
        <f t="shared" ca="1" si="539"/>
        <v>0.875</v>
      </c>
      <c r="MX155" s="163">
        <f t="shared" ca="1" si="539"/>
        <v>0.9</v>
      </c>
      <c r="MY155" s="163">
        <f t="shared" ca="1" si="539"/>
        <v>0.75</v>
      </c>
      <c r="MZ155" s="163">
        <f t="shared" ca="1" si="539"/>
        <v>0.78142857142857147</v>
      </c>
      <c r="NA155" s="163">
        <f t="shared" ca="1" si="539"/>
        <v>0.82499999999999996</v>
      </c>
      <c r="NB155" s="163">
        <f t="shared" ca="1" si="539"/>
        <v>0.875</v>
      </c>
      <c r="NC155" s="163">
        <f t="shared" ca="1" si="539"/>
        <v>0.9</v>
      </c>
      <c r="ND155" s="163">
        <f t="shared" ca="1" si="539"/>
        <v>0.9</v>
      </c>
      <c r="NE155" s="163">
        <f t="shared" ca="1" si="539"/>
        <v>0.75</v>
      </c>
      <c r="NF155" s="163">
        <f t="shared" ca="1" si="539"/>
        <v>0.78142857142857147</v>
      </c>
      <c r="NG155" s="163">
        <f t="shared" ca="1" si="539"/>
        <v>0.82499999999999996</v>
      </c>
      <c r="NH155" s="163">
        <f t="shared" ca="1" si="539"/>
        <v>0.875</v>
      </c>
      <c r="NI155" s="163">
        <f t="shared" ca="1" si="539"/>
        <v>0.9</v>
      </c>
      <c r="NJ155" s="163">
        <f t="shared" ca="1" si="539"/>
        <v>0.9</v>
      </c>
      <c r="NK155" s="163">
        <f t="shared" ca="1" si="539"/>
        <v>0.75</v>
      </c>
      <c r="NL155" s="163">
        <f t="shared" ca="1" si="539"/>
        <v>0.78142857142857147</v>
      </c>
      <c r="NM155" s="163">
        <f t="shared" ca="1" si="539"/>
        <v>0.82499999999999996</v>
      </c>
      <c r="NN155" s="163">
        <f t="shared" ca="1" si="539"/>
        <v>0.875</v>
      </c>
      <c r="NO155" s="163">
        <f t="shared" ca="1" si="539"/>
        <v>0.9</v>
      </c>
      <c r="NP155" s="163">
        <f t="shared" ca="1" si="539"/>
        <v>0.9</v>
      </c>
      <c r="NQ155" s="163">
        <f t="shared" ca="1" si="539"/>
        <v>0.75</v>
      </c>
      <c r="NR155" s="163">
        <f t="shared" ca="1" si="539"/>
        <v>0.78142857142857147</v>
      </c>
      <c r="NS155" s="163">
        <f t="shared" ca="1" si="539"/>
        <v>0.82499999999999996</v>
      </c>
      <c r="NT155" s="163">
        <f t="shared" ca="1" si="539"/>
        <v>0.875</v>
      </c>
      <c r="NU155" s="163">
        <f t="shared" ca="1" si="539"/>
        <v>0.9</v>
      </c>
      <c r="NV155" s="163">
        <f t="shared" ca="1" si="539"/>
        <v>0.9</v>
      </c>
      <c r="NW155" s="163">
        <f t="shared" ca="1" si="539"/>
        <v>0.75</v>
      </c>
      <c r="NX155" s="163">
        <f t="shared" ca="1" si="539"/>
        <v>0.78142857142857147</v>
      </c>
      <c r="NY155" s="163">
        <f t="shared" ca="1" si="539"/>
        <v>0.82499999999999996</v>
      </c>
      <c r="NZ155" s="163">
        <f t="shared" ca="1" si="539"/>
        <v>0.875</v>
      </c>
      <c r="OA155" s="163">
        <f t="shared" ca="1" si="539"/>
        <v>0.9</v>
      </c>
      <c r="OB155" s="163">
        <f t="shared" ca="1" si="539"/>
        <v>0.9</v>
      </c>
      <c r="OC155" s="163">
        <f t="shared" ca="1" si="539"/>
        <v>0.75</v>
      </c>
      <c r="OD155" s="163">
        <f t="shared" ca="1" si="539"/>
        <v>0.78142857142857147</v>
      </c>
      <c r="OE155" s="163">
        <f t="shared" ca="1" si="539"/>
        <v>0.82499999999999996</v>
      </c>
      <c r="OF155" s="163">
        <f t="shared" ca="1" si="539"/>
        <v>0.875</v>
      </c>
      <c r="OG155" s="163">
        <f t="shared" ca="1" si="539"/>
        <v>0.9</v>
      </c>
      <c r="OH155" s="163">
        <f t="shared" ca="1" si="539"/>
        <v>0.9</v>
      </c>
      <c r="OI155" s="163">
        <f t="shared" ca="1" si="539"/>
        <v>0.75</v>
      </c>
      <c r="OJ155" s="163">
        <f t="shared" ca="1" si="539"/>
        <v>0.76904761904761909</v>
      </c>
      <c r="OK155" s="163">
        <f t="shared" ca="1" si="539"/>
        <v>0.82000000000000006</v>
      </c>
      <c r="OL155" s="163">
        <f t="shared" ca="1" si="539"/>
        <v>0.875</v>
      </c>
      <c r="OM155" s="163">
        <f t="shared" ca="1" si="539"/>
        <v>0.9</v>
      </c>
      <c r="ON155" s="163">
        <f t="shared" ca="1" si="539"/>
        <v>0.90000000000000013</v>
      </c>
      <c r="OO155" s="163">
        <f t="shared" ca="1" si="539"/>
        <v>0.75</v>
      </c>
      <c r="OP155" s="163">
        <f t="shared" ca="1" si="539"/>
        <v>0.76904761904761909</v>
      </c>
      <c r="OQ155" s="163">
        <f t="shared" ca="1" si="539"/>
        <v>0.82000000000000006</v>
      </c>
      <c r="OR155" s="163">
        <f t="shared" ca="1" si="539"/>
        <v>0.875</v>
      </c>
      <c r="OS155" s="163">
        <f t="shared" ca="1" si="539"/>
        <v>0.9</v>
      </c>
      <c r="OT155" s="163">
        <f t="shared" ca="1" si="539"/>
        <v>0.9</v>
      </c>
      <c r="OU155" s="163">
        <f t="shared" ca="1" si="533"/>
        <v>0.875</v>
      </c>
      <c r="OV155" s="161">
        <f t="shared" ca="1" si="325"/>
        <v>1</v>
      </c>
      <c r="OW155" s="161">
        <f t="shared" ca="1" si="326"/>
        <v>1</v>
      </c>
      <c r="OX155" s="161" t="str">
        <f t="shared" ca="1" si="327"/>
        <v>-</v>
      </c>
      <c r="OY155" s="193">
        <v>2</v>
      </c>
      <c r="OZ155" s="161" t="str">
        <f t="shared" ca="1" si="328"/>
        <v>-</v>
      </c>
      <c r="PA155" s="161" t="str">
        <f t="shared" ca="1" si="329"/>
        <v>-</v>
      </c>
      <c r="PB155" s="163">
        <f t="shared" ca="1" si="539"/>
        <v>0</v>
      </c>
      <c r="PC155" s="27">
        <v>0</v>
      </c>
    </row>
    <row r="156" spans="1:419" s="143" customFormat="1" hidden="1" outlineLevel="1">
      <c r="A156" s="121">
        <f t="shared" si="14"/>
        <v>151</v>
      </c>
      <c r="B156" s="121">
        <f t="shared" si="390"/>
        <v>13</v>
      </c>
      <c r="C156" s="143">
        <v>101</v>
      </c>
      <c r="D156" s="143" t="s">
        <v>884</v>
      </c>
      <c r="E156" s="143" t="b">
        <v>0</v>
      </c>
      <c r="F156" s="143" t="b">
        <v>0</v>
      </c>
      <c r="G156" s="143" t="b">
        <f t="shared" si="371"/>
        <v>0</v>
      </c>
      <c r="H156" s="139">
        <v>3</v>
      </c>
      <c r="I156" s="32">
        <v>1</v>
      </c>
      <c r="J156" s="139">
        <f t="shared" ca="1" si="372"/>
        <v>1</v>
      </c>
      <c r="K156" s="139">
        <f t="shared" ca="1" si="372"/>
        <v>1</v>
      </c>
      <c r="L156" s="139">
        <f t="shared" ca="1" si="372"/>
        <v>1</v>
      </c>
      <c r="M156" s="139">
        <f t="shared" ca="1" si="372"/>
        <v>1</v>
      </c>
      <c r="N156" s="139">
        <f t="shared" ca="1" si="372"/>
        <v>1</v>
      </c>
      <c r="O156" s="139">
        <f t="shared" ca="1" si="372"/>
        <v>1</v>
      </c>
      <c r="P156" s="139">
        <f t="shared" ca="1" si="372"/>
        <v>1</v>
      </c>
      <c r="Q156" s="139">
        <f t="shared" ca="1" si="372"/>
        <v>1</v>
      </c>
      <c r="R156" s="139">
        <f t="shared" ca="1" si="372"/>
        <v>2</v>
      </c>
      <c r="S156" s="139">
        <f t="shared" ca="1" si="372"/>
        <v>1</v>
      </c>
      <c r="T156" s="139">
        <f t="shared" ca="1" si="372"/>
        <v>1</v>
      </c>
      <c r="U156" s="139">
        <f t="shared" ca="1" si="372"/>
        <v>1</v>
      </c>
      <c r="V156" s="139">
        <f t="shared" ca="1" si="372"/>
        <v>1</v>
      </c>
      <c r="W156" s="139">
        <f t="shared" ca="1" si="372"/>
        <v>1</v>
      </c>
      <c r="X156" s="193">
        <v>1</v>
      </c>
      <c r="Y156" s="139">
        <f t="shared" ca="1" si="372"/>
        <v>1</v>
      </c>
      <c r="Z156" s="139">
        <f t="shared" ca="1" si="372"/>
        <v>1</v>
      </c>
      <c r="AA156" s="139">
        <f t="shared" ca="1" si="372"/>
        <v>1</v>
      </c>
      <c r="AB156" s="139">
        <f t="shared" ca="1" si="372"/>
        <v>1</v>
      </c>
      <c r="AC156" s="139">
        <f t="shared" ca="1" si="372"/>
        <v>1</v>
      </c>
      <c r="AE156" s="157" t="str" cm="1">
        <f t="array" aca="1" ref="AE156" ca="1">TEXT(LEFT(OFFSET(AE156,-1,0),5)+1,"00000")&amp;MID(OFFSET(AE156,-1,0),6,FIND(" ",OFFSET(AE156,-1,0),7)-5)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&amp;IF($W156=1,""," Yield"&amp;INDEX(i.all_rot_yield,$W156))&amp;IF($X156=1,""," Pasture"&amp;INDEX(i.pasture_prod,$X156))&amp;IF($Y156=1,""," Scan"&amp;INDEX(i.scan,$Y156))
&amp;IF($MK156=1,""," WP"&amp;TEXT($MK156*100,"000p"))&amp;IF($ML156=1,""," MP"&amp;TEXT($ML156*100,"000p"))&amp;IF($MM156=1,""," GP"&amp;TEXT($MM156*100,"000p"))&amp;IF($MN156=1,""," Can"&amp;TEXT($MN156*100,"000p"))
&amp;" (F"&amp;3+IFERROR(1*$EI156,0)+IFERROR(1*$EJ156,0)&amp;3-IFERROR(1*NOT($EL156),0)&amp;"N"&amp;$EQ156&amp;$ER156&amp;")"
&amp;IFERROR(" pas%"&amp;HL156/2130*100,"")&amp;IFERROR(" SR "&amp;HN156/1,"")&amp;IFERROR(" Sup "&amp;HO156/1,"") &amp;" xl_feedsupply"</f>
        <v>49677822592 SE CropgrazeFALSE (F33N11) SR 5.25 xl_feedsupply</v>
      </c>
      <c r="AF156" s="10" t="str">
        <f ca="1">IF(COUNTIF(AE$5:AE156,AE156)=1,"-","Dup")</f>
        <v>-</v>
      </c>
      <c r="AG156" s="10"/>
      <c r="AH156" s="162" t="b">
        <v>0</v>
      </c>
      <c r="AI156" s="162" t="b">
        <v>0</v>
      </c>
      <c r="AJ156" s="162" t="b">
        <v>0</v>
      </c>
      <c r="AK156" s="162" t="b">
        <v>0</v>
      </c>
      <c r="AL156" s="162" t="b">
        <v>0</v>
      </c>
      <c r="AM156" s="162" t="b">
        <v>1</v>
      </c>
      <c r="AN156" s="10"/>
      <c r="AO156" s="161" t="b">
        <f t="shared" si="296"/>
        <v>1</v>
      </c>
      <c r="AP156" s="161" t="str">
        <f t="shared" si="296"/>
        <v>-</v>
      </c>
      <c r="AQ156" s="161" t="str">
        <f t="shared" si="296"/>
        <v>-</v>
      </c>
      <c r="AR156" s="161" t="str">
        <f t="shared" si="296"/>
        <v>-</v>
      </c>
      <c r="AS156" s="161" t="b">
        <f t="shared" si="296"/>
        <v>1</v>
      </c>
      <c r="AT156" s="161" t="b">
        <f t="shared" si="296"/>
        <v>0</v>
      </c>
      <c r="AU156" s="161">
        <f t="shared" ca="1" si="297"/>
        <v>0</v>
      </c>
      <c r="AV156" s="161" t="b">
        <f t="shared" ca="1" si="298"/>
        <v>0</v>
      </c>
      <c r="AW156" s="161" t="b">
        <f t="shared" ca="1" si="298"/>
        <v>0</v>
      </c>
      <c r="AX156" s="161" t="str">
        <f t="shared" ca="1" si="298"/>
        <v>-</v>
      </c>
      <c r="AY156" s="161" t="str">
        <f t="shared" ca="1" si="298"/>
        <v>-</v>
      </c>
      <c r="AZ156" s="161" t="str">
        <f t="shared" ca="1" si="298"/>
        <v>-</v>
      </c>
      <c r="BA156" s="10"/>
      <c r="BB156" s="162" t="b">
        <v>0</v>
      </c>
      <c r="BC156" s="162" t="b">
        <v>0</v>
      </c>
      <c r="BD156" s="162" t="b">
        <v>0</v>
      </c>
      <c r="BE156" s="162" t="s">
        <v>36</v>
      </c>
      <c r="BF156" s="162" t="b">
        <v>1</v>
      </c>
      <c r="BG156" s="163" t="str">
        <f t="shared" ca="1" si="300"/>
        <v>-</v>
      </c>
      <c r="BH156" s="163" t="str">
        <f t="shared" ca="1" si="300"/>
        <v>-</v>
      </c>
      <c r="BI156" s="163" t="str">
        <f t="shared" ca="1" si="300"/>
        <v>-</v>
      </c>
      <c r="BJ156" s="163" t="str">
        <f t="shared" ca="1" si="300"/>
        <v>-</v>
      </c>
      <c r="BK156" s="163">
        <f t="shared" ca="1" si="300"/>
        <v>1</v>
      </c>
      <c r="BL156" s="163">
        <f t="shared" ca="1" si="300"/>
        <v>1</v>
      </c>
      <c r="BM156" s="163" t="str">
        <f t="shared" ca="1" si="300"/>
        <v>-</v>
      </c>
      <c r="BN156" s="163" t="str">
        <f t="shared" ca="1" si="300"/>
        <v>-</v>
      </c>
      <c r="BO156" s="163" t="b">
        <f t="shared" ca="1" si="301"/>
        <v>0</v>
      </c>
      <c r="BP156" s="163" t="b">
        <f t="shared" ca="1" si="541"/>
        <v>0</v>
      </c>
      <c r="BQ156" s="163" t="b">
        <f t="shared" ca="1" si="541"/>
        <v>0</v>
      </c>
      <c r="BR156" s="163" t="b">
        <f t="shared" ca="1" si="541"/>
        <v>0</v>
      </c>
      <c r="BS156" s="163" t="b">
        <f t="shared" ca="1" si="541"/>
        <v>0</v>
      </c>
      <c r="BT156" s="163" t="b">
        <f t="shared" ca="1" si="541"/>
        <v>0</v>
      </c>
      <c r="BU156" s="163" t="b">
        <f t="shared" ca="1" si="541"/>
        <v>0</v>
      </c>
      <c r="BV156" s="163" t="b">
        <f t="shared" ca="1" si="541"/>
        <v>0</v>
      </c>
      <c r="BW156" s="163" t="b">
        <f t="shared" ca="1" si="541"/>
        <v>0</v>
      </c>
      <c r="BX156" s="163" t="str">
        <f t="shared" ca="1" si="300"/>
        <v>-</v>
      </c>
      <c r="BY156" s="163" t="str">
        <f t="shared" ca="1" si="546"/>
        <v>-</v>
      </c>
      <c r="BZ156" s="163" t="str">
        <f t="shared" ca="1" si="546"/>
        <v>-</v>
      </c>
      <c r="CA156" s="163" t="str">
        <f t="shared" ca="1" si="546"/>
        <v>-</v>
      </c>
      <c r="CB156" s="163" t="str">
        <f t="shared" ca="1" si="546"/>
        <v>-</v>
      </c>
      <c r="CC156" s="163" t="str">
        <f t="shared" ca="1" si="546"/>
        <v>-</v>
      </c>
      <c r="CD156" s="163" t="str">
        <f t="shared" ca="1" si="546"/>
        <v>-</v>
      </c>
      <c r="CE156" s="163" t="str">
        <f t="shared" ca="1" si="546"/>
        <v>-</v>
      </c>
      <c r="CF156" s="163" t="str">
        <f t="shared" ca="1" si="546"/>
        <v>-</v>
      </c>
      <c r="CG156" s="163" t="str">
        <f t="shared" ca="1" si="300"/>
        <v>-</v>
      </c>
      <c r="CH156" s="163" t="str">
        <f t="shared" ca="1" si="300"/>
        <v>-</v>
      </c>
      <c r="CI156" s="163" t="str">
        <f t="shared" ca="1" si="546"/>
        <v>-</v>
      </c>
      <c r="CJ156" s="163" t="str">
        <f t="shared" ca="1" si="546"/>
        <v>-</v>
      </c>
      <c r="CK156" s="163" t="str">
        <f t="shared" ca="1" si="546"/>
        <v>-</v>
      </c>
      <c r="CL156" s="163" t="str">
        <f t="shared" ca="1" si="546"/>
        <v>-</v>
      </c>
      <c r="CM156" s="163" t="str">
        <f t="shared" ca="1" si="546"/>
        <v>-</v>
      </c>
      <c r="CN156" s="163" t="str">
        <f t="shared" ca="1" si="546"/>
        <v>-</v>
      </c>
      <c r="CO156" s="163" t="str">
        <f t="shared" ca="1" si="546"/>
        <v>-</v>
      </c>
      <c r="CP156" s="163" t="str">
        <f t="shared" ca="1" si="546"/>
        <v>-</v>
      </c>
      <c r="CQ156" s="163" t="str">
        <f t="shared" ca="1" si="546"/>
        <v>-</v>
      </c>
      <c r="CR156" s="163" t="str">
        <f t="shared" ca="1" si="546"/>
        <v>-</v>
      </c>
      <c r="CS156" s="163" t="str">
        <f t="shared" ca="1" si="546"/>
        <v>-</v>
      </c>
      <c r="CT156" s="163" t="str">
        <f t="shared" ca="1" si="546"/>
        <v>-</v>
      </c>
      <c r="CU156" s="163" t="str">
        <f t="shared" ca="1" si="546"/>
        <v>-</v>
      </c>
      <c r="CV156" s="163" t="str">
        <f t="shared" ca="1" si="546"/>
        <v>-</v>
      </c>
      <c r="CW156" s="163" t="str">
        <f t="shared" ca="1" si="546"/>
        <v>-</v>
      </c>
      <c r="CX156" s="163" t="str">
        <f t="shared" ca="1" si="546"/>
        <v>-</v>
      </c>
      <c r="CY156" s="163" t="str">
        <f t="shared" ca="1" si="546"/>
        <v>-</v>
      </c>
      <c r="CZ156" s="163" t="str">
        <f t="shared" ca="1" si="546"/>
        <v>-</v>
      </c>
      <c r="DA156" s="163" t="str">
        <f t="shared" ca="1" si="546"/>
        <v>-</v>
      </c>
      <c r="DB156" s="163" t="str">
        <f t="shared" ca="1" si="546"/>
        <v>-</v>
      </c>
      <c r="DC156" s="163" t="str">
        <f t="shared" ca="1" si="546"/>
        <v>-</v>
      </c>
      <c r="DD156" s="163" t="str">
        <f t="shared" ca="1" si="530"/>
        <v>-</v>
      </c>
      <c r="DE156" s="163" t="str">
        <f t="shared" ca="1" si="530"/>
        <v>-</v>
      </c>
      <c r="DF156" s="163" t="str">
        <f t="shared" ca="1" si="530"/>
        <v>-</v>
      </c>
      <c r="DG156" s="163" t="str">
        <f t="shared" ca="1" si="530"/>
        <v>-</v>
      </c>
      <c r="DH156" s="163" t="str">
        <f t="shared" ca="1" si="530"/>
        <v>-</v>
      </c>
      <c r="DI156" s="163" t="str">
        <f t="shared" ca="1" si="530"/>
        <v>-</v>
      </c>
      <c r="DJ156" s="163" t="str">
        <f t="shared" ca="1" si="530"/>
        <v>-</v>
      </c>
      <c r="DK156" s="163" t="str">
        <f t="shared" ca="1" si="530"/>
        <v>-</v>
      </c>
      <c r="DL156" s="10"/>
      <c r="DM156" s="163" t="str">
        <f t="shared" ca="1" si="300"/>
        <v>-</v>
      </c>
      <c r="DN156" s="163" t="str">
        <f t="shared" ca="1" si="300"/>
        <v>-</v>
      </c>
      <c r="DO156" s="163" t="str">
        <f t="shared" ca="1" si="300"/>
        <v>-</v>
      </c>
      <c r="DP156" s="163" t="str">
        <f t="shared" ca="1" si="300"/>
        <v>-</v>
      </c>
      <c r="DQ156" s="163" t="str">
        <f t="shared" ca="1" si="300"/>
        <v>-</v>
      </c>
      <c r="DR156" s="163" t="str">
        <f t="shared" ca="1" si="300"/>
        <v>-</v>
      </c>
      <c r="DS156" s="163" t="str">
        <f t="shared" ca="1" si="300"/>
        <v>-</v>
      </c>
      <c r="DT156" s="163" t="str">
        <f t="shared" ca="1" si="300"/>
        <v>-</v>
      </c>
      <c r="DU156" s="163" t="str">
        <f t="shared" ca="1" si="300"/>
        <v>-</v>
      </c>
      <c r="DV156" s="163" t="str">
        <f t="shared" ca="1" si="300"/>
        <v>-</v>
      </c>
      <c r="DW156" s="163" t="str">
        <f t="shared" ca="1" si="300"/>
        <v>-</v>
      </c>
      <c r="DX156" s="161" t="str" cm="1">
        <f t="array" aca="1" ref="DX156" ca="1">INDEX(i.rev,$K156,DX$15)</f>
        <v>-</v>
      </c>
      <c r="DY156" s="161" t="str" cm="1">
        <f t="array" aca="1" ref="DY156" ca="1">INDEX(i.rev,$K156,DY$15)</f>
        <v>-</v>
      </c>
      <c r="DZ156" s="161" t="str" cm="1">
        <f t="array" aca="1" ref="DZ156" ca="1">INDEX(i.rev,$K156,DZ$15)</f>
        <v>-</v>
      </c>
      <c r="EA156" s="161" t="str" cm="1">
        <f t="array" aca="1" ref="EA156" ca="1">INDEX(i.rev,$K156,EA$15)</f>
        <v>-</v>
      </c>
      <c r="EB156" s="161" t="str" cm="1">
        <f t="array" aca="1" ref="EB156" ca="1">INDEX(i.rev,$K156,EB$15)</f>
        <v>-</v>
      </c>
      <c r="EC156" s="161" t="str" cm="1">
        <f t="array" aca="1" ref="EC156" ca="1">INDEX(i.rev,$K156,EC$15)</f>
        <v>-</v>
      </c>
      <c r="ED156" s="161" t="str" cm="1">
        <f t="array" aca="1" ref="ED156" ca="1">INDEX(i.rev,$K156,ED$15)</f>
        <v>-</v>
      </c>
      <c r="EE156" s="161" t="str" cm="1">
        <f t="array" aca="1" ref="EE156" ca="1">INDEX(i.rev,$K156,EE$15)</f>
        <v>-</v>
      </c>
      <c r="EF156" s="161" t="str" cm="1">
        <f t="array" aca="1" ref="EF156" ca="1">INDEX(i.rev,$K156,EF$15)</f>
        <v>-</v>
      </c>
      <c r="EG156" s="161" t="str" cm="1">
        <f t="array" aca="1" ref="EG156" ca="1">INDEX(i.rev,$K156,EG$15)</f>
        <v>-</v>
      </c>
      <c r="EH156" s="10"/>
      <c r="EI156" s="163" t="str">
        <f t="shared" ca="1" si="305"/>
        <v>-</v>
      </c>
      <c r="EJ156" s="163" t="str">
        <f t="shared" ca="1" si="305"/>
        <v>-</v>
      </c>
      <c r="EK156" s="163" t="str">
        <f t="shared" ca="1" si="305"/>
        <v>-</v>
      </c>
      <c r="EL156" s="163" t="str">
        <f t="shared" ca="1" si="305"/>
        <v>-</v>
      </c>
      <c r="EM156" s="163" t="str">
        <f t="shared" ca="1" si="305"/>
        <v>-</v>
      </c>
      <c r="EN156" s="163" t="str">
        <f t="shared" ca="1" si="305"/>
        <v>-</v>
      </c>
      <c r="EO156" s="163" t="str">
        <f t="shared" ca="1" si="305"/>
        <v>-</v>
      </c>
      <c r="EP156" s="163" t="str">
        <f t="shared" ca="1" si="305"/>
        <v>-</v>
      </c>
      <c r="EQ156" s="163">
        <f t="shared" ca="1" si="305"/>
        <v>1</v>
      </c>
      <c r="ER156" s="163">
        <f t="shared" ca="1" si="305"/>
        <v>1</v>
      </c>
      <c r="ES156" s="163">
        <f t="shared" ca="1" si="305"/>
        <v>0</v>
      </c>
      <c r="ET156" s="163" t="str">
        <f t="shared" ca="1" si="305"/>
        <v>-</v>
      </c>
      <c r="EU156" s="163" t="str">
        <f t="shared" ca="1" si="305"/>
        <v>-</v>
      </c>
      <c r="EV156" s="163" t="str">
        <f t="shared" ca="1" si="305"/>
        <v>-</v>
      </c>
      <c r="EW156" s="163" t="str">
        <f t="shared" ca="1" si="305"/>
        <v>-</v>
      </c>
      <c r="EX156" s="163" t="str">
        <f t="shared" ca="1" si="305"/>
        <v>-</v>
      </c>
      <c r="EY156" s="163" t="str">
        <f t="shared" ca="1" si="305"/>
        <v>-</v>
      </c>
      <c r="EZ156" s="163" t="str">
        <f t="shared" ca="1" si="305"/>
        <v>-</v>
      </c>
      <c r="FA156" s="163">
        <f t="shared" ca="1" si="305"/>
        <v>0</v>
      </c>
      <c r="FB156" s="163" t="str">
        <f t="shared" ca="1" si="305"/>
        <v>-</v>
      </c>
      <c r="FC156" s="163" t="str">
        <f t="shared" ca="1" si="305"/>
        <v>-</v>
      </c>
      <c r="FD156" s="163" t="str">
        <f t="shared" ca="1" si="305"/>
        <v>-</v>
      </c>
      <c r="FE156" s="163" t="str">
        <f t="shared" ca="1" si="305"/>
        <v>-</v>
      </c>
      <c r="FF156" s="163" t="str">
        <f t="shared" ca="1" si="305"/>
        <v>-</v>
      </c>
      <c r="FG156" s="163">
        <f t="shared" ca="1" si="305"/>
        <v>0</v>
      </c>
      <c r="FH156" s="163">
        <f t="shared" ca="1" si="305"/>
        <v>0</v>
      </c>
      <c r="FI156" s="163">
        <f t="shared" ca="1" si="305"/>
        <v>0</v>
      </c>
      <c r="FJ156" s="163">
        <f t="shared" ca="1" si="305"/>
        <v>0</v>
      </c>
      <c r="FK156" s="163">
        <f t="shared" ca="1" si="305"/>
        <v>0</v>
      </c>
      <c r="FL156" s="163">
        <f t="shared" ca="1" si="305"/>
        <v>0</v>
      </c>
      <c r="FM156" s="163">
        <f t="shared" ca="1" si="305"/>
        <v>0</v>
      </c>
      <c r="FN156" s="163" t="str">
        <f t="shared" ca="1" si="305"/>
        <v>-</v>
      </c>
      <c r="FO156" s="163" t="str">
        <f t="shared" ca="1" si="305"/>
        <v>-</v>
      </c>
      <c r="FP156" s="163" t="str">
        <f t="shared" ca="1" si="305"/>
        <v>-</v>
      </c>
      <c r="FQ156" s="163" t="str">
        <f t="shared" ca="1" si="305"/>
        <v>-</v>
      </c>
      <c r="FR156" s="163" t="str">
        <f t="shared" ca="1" si="305"/>
        <v>-</v>
      </c>
      <c r="FS156" s="163" t="str">
        <f t="shared" ca="1" si="308"/>
        <v>-</v>
      </c>
      <c r="FT156" s="163" t="str">
        <f t="shared" ca="1" si="308"/>
        <v>-</v>
      </c>
      <c r="FU156" s="163" t="str">
        <f t="shared" ca="1" si="308"/>
        <v>-</v>
      </c>
      <c r="FV156" s="163" t="str">
        <f t="shared" ca="1" si="308"/>
        <v>-</v>
      </c>
      <c r="FW156" s="163" t="str">
        <f t="shared" ca="1" si="308"/>
        <v>-</v>
      </c>
      <c r="FX156" s="163" t="str">
        <f t="shared" ca="1" si="308"/>
        <v>-</v>
      </c>
      <c r="FY156" s="10"/>
      <c r="FZ156" s="163">
        <f t="shared" ca="1" si="308"/>
        <v>1</v>
      </c>
      <c r="GA156" s="163" t="str">
        <f t="shared" ca="1" si="381"/>
        <v>-</v>
      </c>
      <c r="GB156" s="163" t="str">
        <f t="shared" ca="1" si="381"/>
        <v>-</v>
      </c>
      <c r="GC156" s="163" t="str">
        <f t="shared" ca="1" si="381"/>
        <v>-</v>
      </c>
      <c r="GD156" s="163" t="str">
        <f t="shared" ca="1" si="381"/>
        <v>-</v>
      </c>
      <c r="GE156" s="163" t="b">
        <f t="shared" ca="1" si="381"/>
        <v>0</v>
      </c>
      <c r="GF156" s="163" t="str">
        <f t="shared" ca="1" si="381"/>
        <v>-</v>
      </c>
      <c r="GG156" s="163">
        <f t="shared" ca="1" si="381"/>
        <v>0</v>
      </c>
      <c r="GH156" s="163" t="str">
        <f t="shared" ca="1" si="381"/>
        <v>-</v>
      </c>
      <c r="GI156" s="161" cm="1">
        <f t="array" aca="1" ref="GI156" ca="1">INDEX(i.rev,$K156,GI$15)</f>
        <v>1</v>
      </c>
      <c r="GJ156" s="163">
        <f t="shared" ca="1" si="393"/>
        <v>0</v>
      </c>
      <c r="GK156" s="163">
        <f t="shared" ca="1" si="393"/>
        <v>1</v>
      </c>
      <c r="GL156" s="163">
        <f t="shared" ca="1" si="393"/>
        <v>0</v>
      </c>
      <c r="GM156" s="163">
        <f t="shared" ca="1" si="393"/>
        <v>1</v>
      </c>
      <c r="GN156" s="163">
        <f t="shared" ca="1" si="393"/>
        <v>1</v>
      </c>
      <c r="GO156" s="163">
        <f t="shared" ca="1" si="393"/>
        <v>1</v>
      </c>
      <c r="GP156" s="163">
        <f t="shared" ca="1" si="393"/>
        <v>0</v>
      </c>
      <c r="GQ156" s="163">
        <f t="shared" ca="1" si="393"/>
        <v>0</v>
      </c>
      <c r="GR156" s="163">
        <f t="shared" ca="1" si="393"/>
        <v>0</v>
      </c>
      <c r="GS156" s="163">
        <f t="shared" ca="1" si="393"/>
        <v>0</v>
      </c>
      <c r="GT156" s="163">
        <f t="shared" ca="1" si="393"/>
        <v>0</v>
      </c>
      <c r="GU156" s="163">
        <f t="shared" ca="1" si="393"/>
        <v>0</v>
      </c>
      <c r="GV156" s="163">
        <f t="shared" ca="1" si="393"/>
        <v>0</v>
      </c>
      <c r="GW156" s="163">
        <f t="shared" ca="1" si="393"/>
        <v>0</v>
      </c>
      <c r="GX156" s="163">
        <f t="shared" ca="1" si="393"/>
        <v>0</v>
      </c>
      <c r="GY156" s="163">
        <f t="shared" ca="1" si="393"/>
        <v>0</v>
      </c>
      <c r="GZ156" s="161" cm="1">
        <f t="array" aca="1" ref="GZ156" ca="1">INDEX(i.rev,$K156,GZ$15)</f>
        <v>0</v>
      </c>
      <c r="HA156" s="163">
        <f t="shared" ca="1" si="395"/>
        <v>0</v>
      </c>
      <c r="HB156" s="161" cm="1">
        <f t="array" aca="1" ref="HB156" ca="1">INDEX(i.rev,$K156,HB$15)</f>
        <v>1</v>
      </c>
      <c r="HC156" s="163">
        <f t="shared" ca="1" si="396"/>
        <v>0</v>
      </c>
      <c r="HD156" s="163">
        <f t="shared" ca="1" si="396"/>
        <v>0</v>
      </c>
      <c r="HE156" s="163">
        <f t="shared" ca="1" si="396"/>
        <v>0</v>
      </c>
      <c r="HF156" s="163">
        <f t="shared" ca="1" si="396"/>
        <v>0</v>
      </c>
      <c r="HG156" s="163">
        <f t="shared" ca="1" si="396"/>
        <v>0</v>
      </c>
      <c r="HH156" s="163">
        <f t="shared" ca="1" si="396"/>
        <v>0</v>
      </c>
      <c r="HI156" s="163">
        <f t="shared" ca="1" si="396"/>
        <v>0</v>
      </c>
      <c r="HJ156" s="10">
        <v>0.15</v>
      </c>
      <c r="HK156" s="163" t="str">
        <f t="shared" ca="1" si="483"/>
        <v>-</v>
      </c>
      <c r="HL156" s="163" t="str">
        <f t="shared" ca="1" si="483"/>
        <v>-</v>
      </c>
      <c r="HM156" s="193" t="b">
        <f>TRUE</f>
        <v>1</v>
      </c>
      <c r="HN156" s="195">
        <f t="shared" si="464"/>
        <v>5.25</v>
      </c>
      <c r="HO156" s="163" t="str">
        <f t="shared" ca="1" si="426"/>
        <v>-</v>
      </c>
      <c r="HP156" s="161" t="b">
        <f t="shared" si="310"/>
        <v>0</v>
      </c>
      <c r="HQ156" s="161" t="b">
        <f t="shared" si="310"/>
        <v>0</v>
      </c>
      <c r="HR156" s="161" t="b">
        <f t="shared" si="310"/>
        <v>1</v>
      </c>
      <c r="HS156" s="163">
        <f t="shared" ca="1" si="396"/>
        <v>0</v>
      </c>
      <c r="HT156" s="161">
        <f t="shared" ca="1" si="311"/>
        <v>1</v>
      </c>
      <c r="HU156" s="161">
        <f t="shared" ca="1" si="311"/>
        <v>1</v>
      </c>
      <c r="HV156" s="163" t="str">
        <f t="shared" ca="1" si="396"/>
        <v>-</v>
      </c>
      <c r="HW156" s="163" t="str">
        <f t="shared" ca="1" si="396"/>
        <v>-</v>
      </c>
      <c r="HX156" s="163" t="str">
        <f t="shared" ca="1" si="396"/>
        <v>-</v>
      </c>
      <c r="HY156" s="163" t="str">
        <f t="shared" ca="1" si="396"/>
        <v>-</v>
      </c>
      <c r="HZ156" s="163" t="str">
        <f t="shared" ca="1" si="396"/>
        <v>-</v>
      </c>
      <c r="IA156" s="163" t="str">
        <f t="shared" ca="1" si="396"/>
        <v>-</v>
      </c>
      <c r="IB156" s="163" t="str">
        <f t="shared" ca="1" si="396"/>
        <v>-</v>
      </c>
      <c r="IC156" s="163" t="str">
        <f t="shared" ca="1" si="396"/>
        <v>-</v>
      </c>
      <c r="ID156" s="163" t="str">
        <f t="shared" ca="1" si="396"/>
        <v>-</v>
      </c>
      <c r="IE156" s="163" t="b">
        <f t="shared" ca="1" si="396"/>
        <v>1</v>
      </c>
      <c r="IF156" s="163" t="str">
        <f t="shared" ca="1" si="396"/>
        <v>-</v>
      </c>
      <c r="IG156" s="163" t="str">
        <f t="shared" ca="1" si="396"/>
        <v>-</v>
      </c>
      <c r="IH156" s="163" t="str">
        <f t="shared" ca="1" si="312"/>
        <v>-</v>
      </c>
      <c r="II156" s="163" t="b">
        <f t="shared" ca="1" si="313"/>
        <v>1</v>
      </c>
      <c r="IJ156" s="163">
        <f t="shared" ca="1" si="314"/>
        <v>0</v>
      </c>
      <c r="IK156" s="163" t="str">
        <f t="shared" ca="1" si="315"/>
        <v>-</v>
      </c>
      <c r="IL156" s="163" t="str">
        <f t="shared" ca="1" si="315"/>
        <v>-</v>
      </c>
      <c r="IM156" s="163" t="str">
        <f t="shared" ca="1" si="315"/>
        <v>-</v>
      </c>
      <c r="IN156" s="163" t="str">
        <f t="shared" ca="1" si="315"/>
        <v>-</v>
      </c>
      <c r="IO156" s="163" t="str">
        <f t="shared" ca="1" si="315"/>
        <v>-</v>
      </c>
      <c r="IP156" s="163">
        <f t="shared" ca="1" si="315"/>
        <v>0</v>
      </c>
      <c r="IQ156" s="163" t="str">
        <f t="shared" ca="1" si="315"/>
        <v>-</v>
      </c>
      <c r="IR156" s="163" t="str">
        <f t="shared" ca="1" si="315"/>
        <v>-</v>
      </c>
      <c r="IS156" s="163" t="str">
        <f t="shared" ca="1" si="315"/>
        <v>-</v>
      </c>
      <c r="IT156" s="163">
        <f t="shared" ca="1" si="315"/>
        <v>500</v>
      </c>
      <c r="IU156" s="163">
        <f t="shared" ca="1" si="315"/>
        <v>500</v>
      </c>
      <c r="IV156" s="163" t="str">
        <f t="shared" ca="1" si="315"/>
        <v>-</v>
      </c>
      <c r="IW156" s="163" t="str">
        <f t="shared" ca="1" si="315"/>
        <v>-</v>
      </c>
      <c r="IX156" s="163" t="str">
        <f t="shared" ca="1" si="315"/>
        <v>-</v>
      </c>
      <c r="IY156" s="187" t="b">
        <v>0</v>
      </c>
      <c r="IZ156" s="187">
        <v>0</v>
      </c>
      <c r="JA156" s="187">
        <v>0</v>
      </c>
      <c r="JB156" s="187">
        <v>0</v>
      </c>
      <c r="JC156" s="187">
        <v>0</v>
      </c>
      <c r="JD156" s="187">
        <v>0</v>
      </c>
      <c r="JE156" s="187">
        <v>0</v>
      </c>
      <c r="JF156" s="187">
        <v>0</v>
      </c>
      <c r="JG156" s="187">
        <v>0</v>
      </c>
      <c r="JH156" s="187">
        <v>0</v>
      </c>
      <c r="JI156" s="187">
        <v>0</v>
      </c>
      <c r="JJ156" s="187">
        <v>0</v>
      </c>
      <c r="JK156" s="187">
        <v>0</v>
      </c>
      <c r="JL156" s="187">
        <v>0</v>
      </c>
      <c r="JM156" s="187">
        <v>0</v>
      </c>
      <c r="JN156" s="187">
        <v>0</v>
      </c>
      <c r="JO156" s="187">
        <v>0</v>
      </c>
      <c r="JP156" s="187">
        <v>0</v>
      </c>
      <c r="JQ156" s="187">
        <v>0</v>
      </c>
      <c r="JR156" s="187">
        <v>0</v>
      </c>
      <c r="JS156" s="187">
        <v>0</v>
      </c>
      <c r="JT156" s="187">
        <v>0</v>
      </c>
      <c r="JU156" s="187">
        <v>0</v>
      </c>
      <c r="JV156" s="187">
        <v>0</v>
      </c>
      <c r="JW156" s="187">
        <v>0</v>
      </c>
      <c r="JX156" s="187">
        <v>0</v>
      </c>
      <c r="JY156" s="187">
        <v>30</v>
      </c>
      <c r="JZ156" s="187">
        <v>30</v>
      </c>
      <c r="KA156" s="187">
        <v>0</v>
      </c>
      <c r="KB156" s="187">
        <v>0</v>
      </c>
      <c r="KC156" s="187">
        <v>30</v>
      </c>
      <c r="KD156" s="187">
        <v>0</v>
      </c>
      <c r="KE156" s="187">
        <v>0</v>
      </c>
      <c r="KF156" s="187">
        <v>30</v>
      </c>
      <c r="KG156" s="187">
        <v>30</v>
      </c>
      <c r="KH156" s="187">
        <v>0</v>
      </c>
      <c r="KI156" s="187">
        <v>0</v>
      </c>
      <c r="KJ156" s="187">
        <v>0</v>
      </c>
      <c r="KK156" s="187">
        <v>0</v>
      </c>
      <c r="KL156" s="187">
        <v>0</v>
      </c>
      <c r="KM156" s="187">
        <v>131.36000000000001</v>
      </c>
      <c r="KN156" s="187">
        <v>0</v>
      </c>
      <c r="KO156" s="187">
        <v>131.36000000000001</v>
      </c>
      <c r="KP156" s="187">
        <v>131.36000000000001</v>
      </c>
      <c r="KQ156" s="187">
        <v>0</v>
      </c>
      <c r="KR156" s="187">
        <v>131.36000000000001</v>
      </c>
      <c r="KS156" s="187">
        <v>131.36000000000001</v>
      </c>
      <c r="KT156" s="187">
        <v>0</v>
      </c>
      <c r="KU156" s="187">
        <v>0</v>
      </c>
      <c r="KV156" s="187">
        <v>131.36000000000001</v>
      </c>
      <c r="KW156" s="187">
        <v>131.36000000000001</v>
      </c>
      <c r="KX156" s="187">
        <v>89.55</v>
      </c>
      <c r="KY156" s="187">
        <v>131.36000000000001</v>
      </c>
      <c r="KZ156" s="187">
        <v>89.55</v>
      </c>
      <c r="LA156" s="187">
        <v>150</v>
      </c>
      <c r="LB156" s="187">
        <v>150</v>
      </c>
      <c r="LC156" s="187">
        <v>0</v>
      </c>
      <c r="LD156" s="187">
        <v>0</v>
      </c>
      <c r="LE156" s="187">
        <v>150</v>
      </c>
      <c r="LF156" s="187">
        <v>0</v>
      </c>
      <c r="LG156" s="187">
        <v>0</v>
      </c>
      <c r="LH156" s="187">
        <v>150</v>
      </c>
      <c r="LI156" s="187">
        <v>150</v>
      </c>
      <c r="LJ156" s="187">
        <v>0</v>
      </c>
      <c r="LK156" s="187">
        <v>0</v>
      </c>
      <c r="LL156" s="187">
        <v>0</v>
      </c>
      <c r="LM156" s="187">
        <v>0</v>
      </c>
      <c r="LN156" s="187">
        <v>0</v>
      </c>
      <c r="LO156" s="187">
        <v>0</v>
      </c>
      <c r="LP156" s="187">
        <v>0</v>
      </c>
      <c r="LQ156" s="187">
        <v>0</v>
      </c>
      <c r="LR156" s="187">
        <v>0</v>
      </c>
      <c r="LS156" s="187">
        <v>0</v>
      </c>
      <c r="LT156" s="187">
        <v>0</v>
      </c>
      <c r="LU156" s="187">
        <v>0</v>
      </c>
      <c r="LV156" s="187">
        <v>0</v>
      </c>
      <c r="LW156" s="187">
        <v>0</v>
      </c>
      <c r="LX156" s="187">
        <v>0</v>
      </c>
      <c r="LY156" s="10"/>
      <c r="LZ156" s="161">
        <f t="shared" ca="1" si="316"/>
        <v>4.4999999999999998E-2</v>
      </c>
      <c r="MA156" s="161">
        <f t="shared" ca="1" si="317"/>
        <v>4.4999999999999998E-2</v>
      </c>
      <c r="MB156" s="163">
        <f t="shared" ca="1" si="318"/>
        <v>1</v>
      </c>
      <c r="MC156" s="163">
        <f t="shared" ca="1" si="318"/>
        <v>0</v>
      </c>
      <c r="MD156" s="163">
        <f t="shared" ca="1" si="318"/>
        <v>1</v>
      </c>
      <c r="ME156" s="163">
        <f t="shared" ca="1" si="318"/>
        <v>1</v>
      </c>
      <c r="MF156" s="163">
        <f t="shared" ca="1" si="318"/>
        <v>0</v>
      </c>
      <c r="MG156" s="163">
        <f t="shared" ca="1" si="318"/>
        <v>70</v>
      </c>
      <c r="MH156" s="163">
        <f t="shared" ca="1" si="318"/>
        <v>50</v>
      </c>
      <c r="MI156" s="163">
        <f t="shared" ca="1" si="318"/>
        <v>85</v>
      </c>
      <c r="MJ156" s="163">
        <f t="shared" ca="1" si="318"/>
        <v>50</v>
      </c>
      <c r="MK156" s="161">
        <f t="shared" ca="1" si="397"/>
        <v>1</v>
      </c>
      <c r="ML156" s="161">
        <f t="shared" ca="1" si="398"/>
        <v>1</v>
      </c>
      <c r="MM156" s="161">
        <f t="shared" ca="1" si="399"/>
        <v>1</v>
      </c>
      <c r="MN156" s="161">
        <f t="shared" ca="1" si="320"/>
        <v>1</v>
      </c>
      <c r="MO156" s="161">
        <f t="shared" ca="1" si="320"/>
        <v>1</v>
      </c>
      <c r="MP156" s="163">
        <f t="shared" ca="1" si="318"/>
        <v>1</v>
      </c>
      <c r="MQ156" s="10"/>
      <c r="MR156" s="163">
        <f t="shared" ca="1" si="318"/>
        <v>1</v>
      </c>
      <c r="MS156" s="161">
        <f t="shared" si="321"/>
        <v>1</v>
      </c>
      <c r="MT156" s="163">
        <f t="shared" ca="1" si="318"/>
        <v>0.75</v>
      </c>
      <c r="MU156" s="163">
        <f t="shared" ca="1" si="318"/>
        <v>0.8</v>
      </c>
      <c r="MV156" s="163">
        <f t="shared" ca="1" si="322"/>
        <v>0.82499999999999996</v>
      </c>
      <c r="MW156" s="163">
        <f t="shared" ca="1" si="318"/>
        <v>0.875</v>
      </c>
      <c r="MX156" s="163">
        <f t="shared" ca="1" si="318"/>
        <v>0.9</v>
      </c>
      <c r="MY156" s="163">
        <f t="shared" ca="1" si="539"/>
        <v>0.75</v>
      </c>
      <c r="MZ156" s="163">
        <f t="shared" ca="1" si="539"/>
        <v>0.78142857142857147</v>
      </c>
      <c r="NA156" s="163">
        <f t="shared" ca="1" si="539"/>
        <v>0.82499999999999996</v>
      </c>
      <c r="NB156" s="163">
        <f t="shared" ref="NB156:OU156" ca="1" si="552">OFFSET(NB$5,$B156,0)</f>
        <v>0.875</v>
      </c>
      <c r="NC156" s="163">
        <f t="shared" ca="1" si="552"/>
        <v>0.9</v>
      </c>
      <c r="ND156" s="163">
        <f t="shared" ca="1" si="552"/>
        <v>0.9</v>
      </c>
      <c r="NE156" s="163">
        <f t="shared" ca="1" si="552"/>
        <v>0.75</v>
      </c>
      <c r="NF156" s="163">
        <f t="shared" ca="1" si="552"/>
        <v>0.78142857142857147</v>
      </c>
      <c r="NG156" s="163">
        <f t="shared" ca="1" si="552"/>
        <v>0.82499999999999996</v>
      </c>
      <c r="NH156" s="163">
        <f t="shared" ca="1" si="552"/>
        <v>0.875</v>
      </c>
      <c r="NI156" s="163">
        <f t="shared" ca="1" si="552"/>
        <v>0.9</v>
      </c>
      <c r="NJ156" s="163">
        <f t="shared" ca="1" si="552"/>
        <v>0.9</v>
      </c>
      <c r="NK156" s="163">
        <f t="shared" ca="1" si="552"/>
        <v>0.75</v>
      </c>
      <c r="NL156" s="163">
        <f t="shared" ca="1" si="552"/>
        <v>0.78142857142857147</v>
      </c>
      <c r="NM156" s="163">
        <f t="shared" ca="1" si="552"/>
        <v>0.82499999999999996</v>
      </c>
      <c r="NN156" s="163">
        <f t="shared" ca="1" si="552"/>
        <v>0.875</v>
      </c>
      <c r="NO156" s="163">
        <f t="shared" ca="1" si="552"/>
        <v>0.9</v>
      </c>
      <c r="NP156" s="163">
        <f t="shared" ca="1" si="552"/>
        <v>0.9</v>
      </c>
      <c r="NQ156" s="163">
        <f t="shared" ca="1" si="552"/>
        <v>0.75</v>
      </c>
      <c r="NR156" s="163">
        <f t="shared" ca="1" si="552"/>
        <v>0.78142857142857147</v>
      </c>
      <c r="NS156" s="163">
        <f t="shared" ca="1" si="552"/>
        <v>0.82499999999999996</v>
      </c>
      <c r="NT156" s="163">
        <f t="shared" ca="1" si="552"/>
        <v>0.875</v>
      </c>
      <c r="NU156" s="163">
        <f t="shared" ca="1" si="552"/>
        <v>0.9</v>
      </c>
      <c r="NV156" s="163">
        <f t="shared" ca="1" si="552"/>
        <v>0.9</v>
      </c>
      <c r="NW156" s="163">
        <f t="shared" ca="1" si="552"/>
        <v>0.75</v>
      </c>
      <c r="NX156" s="163">
        <f t="shared" ca="1" si="552"/>
        <v>0.78142857142857147</v>
      </c>
      <c r="NY156" s="163">
        <f t="shared" ca="1" si="552"/>
        <v>0.82499999999999996</v>
      </c>
      <c r="NZ156" s="163">
        <f t="shared" ca="1" si="552"/>
        <v>0.875</v>
      </c>
      <c r="OA156" s="163">
        <f t="shared" ca="1" si="552"/>
        <v>0.9</v>
      </c>
      <c r="OB156" s="163">
        <f t="shared" ca="1" si="552"/>
        <v>0.9</v>
      </c>
      <c r="OC156" s="163">
        <f t="shared" ca="1" si="552"/>
        <v>0.75</v>
      </c>
      <c r="OD156" s="163">
        <f t="shared" ca="1" si="552"/>
        <v>0.78142857142857147</v>
      </c>
      <c r="OE156" s="163">
        <f t="shared" ca="1" si="552"/>
        <v>0.82499999999999996</v>
      </c>
      <c r="OF156" s="163">
        <f t="shared" ca="1" si="552"/>
        <v>0.875</v>
      </c>
      <c r="OG156" s="163">
        <f t="shared" ca="1" si="552"/>
        <v>0.9</v>
      </c>
      <c r="OH156" s="163">
        <f t="shared" ca="1" si="552"/>
        <v>0.9</v>
      </c>
      <c r="OI156" s="163">
        <f t="shared" ca="1" si="552"/>
        <v>0.75</v>
      </c>
      <c r="OJ156" s="163">
        <f t="shared" ca="1" si="552"/>
        <v>0.76904761904761909</v>
      </c>
      <c r="OK156" s="163">
        <f t="shared" ca="1" si="552"/>
        <v>0.82000000000000006</v>
      </c>
      <c r="OL156" s="163">
        <f t="shared" ca="1" si="552"/>
        <v>0.875</v>
      </c>
      <c r="OM156" s="163">
        <f t="shared" ca="1" si="552"/>
        <v>0.9</v>
      </c>
      <c r="ON156" s="163">
        <f t="shared" ca="1" si="552"/>
        <v>0.90000000000000013</v>
      </c>
      <c r="OO156" s="163">
        <f t="shared" ca="1" si="552"/>
        <v>0.75</v>
      </c>
      <c r="OP156" s="163">
        <f t="shared" ca="1" si="552"/>
        <v>0.76904761904761909</v>
      </c>
      <c r="OQ156" s="163">
        <f t="shared" ca="1" si="552"/>
        <v>0.82000000000000006</v>
      </c>
      <c r="OR156" s="163">
        <f t="shared" ca="1" si="552"/>
        <v>0.875</v>
      </c>
      <c r="OS156" s="163">
        <f t="shared" ca="1" si="552"/>
        <v>0.9</v>
      </c>
      <c r="OT156" s="163">
        <f t="shared" ca="1" si="552"/>
        <v>0.9</v>
      </c>
      <c r="OU156" s="163">
        <f t="shared" ca="1" si="552"/>
        <v>0.875</v>
      </c>
      <c r="OV156" s="161">
        <f t="shared" ca="1" si="325"/>
        <v>1</v>
      </c>
      <c r="OW156" s="161">
        <f t="shared" ca="1" si="326"/>
        <v>1</v>
      </c>
      <c r="OX156" s="161" t="str">
        <f t="shared" ca="1" si="327"/>
        <v>-</v>
      </c>
      <c r="OY156" s="193">
        <v>2</v>
      </c>
      <c r="OZ156" s="161" t="str">
        <f t="shared" ca="1" si="328"/>
        <v>-</v>
      </c>
      <c r="PA156" s="161" t="str">
        <f t="shared" ca="1" si="329"/>
        <v>-</v>
      </c>
      <c r="PB156" s="163">
        <f t="shared" ca="1" si="318"/>
        <v>0</v>
      </c>
      <c r="PC156" s="27">
        <v>0</v>
      </c>
    </row>
    <row r="157" spans="1:419" s="143" customFormat="1" hidden="1" outlineLevel="1">
      <c r="A157" s="121">
        <f t="shared" si="14"/>
        <v>152</v>
      </c>
      <c r="B157" s="121">
        <f t="shared" si="390"/>
        <v>13</v>
      </c>
      <c r="C157" s="143">
        <v>101</v>
      </c>
      <c r="D157" s="143" t="s">
        <v>884</v>
      </c>
      <c r="E157" s="143" t="b">
        <v>0</v>
      </c>
      <c r="F157" s="143" t="b">
        <v>0</v>
      </c>
      <c r="G157" s="143" t="b">
        <f t="shared" si="371"/>
        <v>0</v>
      </c>
      <c r="H157" s="139">
        <v>3</v>
      </c>
      <c r="I157" s="32">
        <v>1</v>
      </c>
      <c r="J157" s="139">
        <f t="shared" ca="1" si="372"/>
        <v>1</v>
      </c>
      <c r="K157" s="139">
        <f t="shared" ca="1" si="372"/>
        <v>1</v>
      </c>
      <c r="L157" s="139">
        <f t="shared" ca="1" si="372"/>
        <v>1</v>
      </c>
      <c r="M157" s="139">
        <f t="shared" ca="1" si="372"/>
        <v>1</v>
      </c>
      <c r="N157" s="139">
        <f t="shared" ca="1" si="372"/>
        <v>1</v>
      </c>
      <c r="O157" s="139">
        <f t="shared" ca="1" si="372"/>
        <v>1</v>
      </c>
      <c r="P157" s="139">
        <f t="shared" ca="1" si="372"/>
        <v>1</v>
      </c>
      <c r="Q157" s="139">
        <f t="shared" ca="1" si="372"/>
        <v>1</v>
      </c>
      <c r="R157" s="139">
        <f t="shared" ca="1" si="372"/>
        <v>2</v>
      </c>
      <c r="S157" s="139">
        <f t="shared" ca="1" si="372"/>
        <v>1</v>
      </c>
      <c r="T157" s="139">
        <f t="shared" ca="1" si="372"/>
        <v>1</v>
      </c>
      <c r="U157" s="139">
        <f t="shared" ca="1" si="372"/>
        <v>1</v>
      </c>
      <c r="V157" s="139">
        <f t="shared" ca="1" si="372"/>
        <v>1</v>
      </c>
      <c r="W157" s="139">
        <f t="shared" ca="1" si="372"/>
        <v>1</v>
      </c>
      <c r="X157" s="139">
        <f t="shared" ca="1" si="372"/>
        <v>1</v>
      </c>
      <c r="Y157" s="139">
        <f t="shared" ca="1" si="372"/>
        <v>1</v>
      </c>
      <c r="Z157" s="139">
        <f t="shared" ca="1" si="372"/>
        <v>1</v>
      </c>
      <c r="AA157" s="139">
        <f t="shared" ca="1" si="372"/>
        <v>1</v>
      </c>
      <c r="AB157" s="139">
        <f t="shared" ca="1" si="372"/>
        <v>1</v>
      </c>
      <c r="AC157" s="139">
        <f t="shared" ca="1" si="37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 &amp;" xl_feedsupply"</f>
        <v>49678822592 SE CropgrazeFALSE (F33N11) SR 10.5 xl_feedsupply</v>
      </c>
      <c r="AF157" s="10" t="str">
        <f ca="1">IF(COUNTIF(AE$5:AE157,AE157)=1,"-","Dup")</f>
        <v>-</v>
      </c>
      <c r="AG157" s="10"/>
      <c r="AH157" s="162" t="b">
        <v>0</v>
      </c>
      <c r="AI157" s="162" t="b">
        <v>0</v>
      </c>
      <c r="AJ157" s="162" t="b">
        <v>0</v>
      </c>
      <c r="AK157" s="162" t="b">
        <v>0</v>
      </c>
      <c r="AL157" s="162" t="b">
        <v>0</v>
      </c>
      <c r="AM157" s="162" t="b">
        <v>1</v>
      </c>
      <c r="AN157" s="10"/>
      <c r="AO157" s="161" t="b">
        <f t="shared" si="296"/>
        <v>1</v>
      </c>
      <c r="AP157" s="161" t="str">
        <f t="shared" si="296"/>
        <v>-</v>
      </c>
      <c r="AQ157" s="161" t="str">
        <f t="shared" si="296"/>
        <v>-</v>
      </c>
      <c r="AR157" s="161" t="str">
        <f t="shared" si="296"/>
        <v>-</v>
      </c>
      <c r="AS157" s="161" t="b">
        <f t="shared" si="296"/>
        <v>1</v>
      </c>
      <c r="AT157" s="161" t="b">
        <f t="shared" si="296"/>
        <v>0</v>
      </c>
      <c r="AU157" s="161">
        <f t="shared" ca="1" si="297"/>
        <v>0</v>
      </c>
      <c r="AV157" s="161" t="b">
        <f t="shared" ca="1" si="298"/>
        <v>0</v>
      </c>
      <c r="AW157" s="161" t="b">
        <f t="shared" ca="1" si="298"/>
        <v>0</v>
      </c>
      <c r="AX157" s="161" t="str">
        <f t="shared" ca="1" si="298"/>
        <v>-</v>
      </c>
      <c r="AY157" s="161" t="str">
        <f t="shared" ca="1" si="298"/>
        <v>-</v>
      </c>
      <c r="AZ157" s="161" t="str">
        <f t="shared" ca="1" si="298"/>
        <v>-</v>
      </c>
      <c r="BA157" s="10"/>
      <c r="BB157" s="162" t="b">
        <v>0</v>
      </c>
      <c r="BC157" s="162" t="b">
        <v>0</v>
      </c>
      <c r="BD157" s="162" t="b">
        <v>0</v>
      </c>
      <c r="BE157" s="162" t="s">
        <v>36</v>
      </c>
      <c r="BF157" s="162" t="b">
        <v>1</v>
      </c>
      <c r="BG157" s="163" t="str">
        <f t="shared" ref="BG157:DW161" ca="1" si="553">OFFSET(BG$5,$B157,0)</f>
        <v>-</v>
      </c>
      <c r="BH157" s="163" t="str">
        <f t="shared" ca="1" si="553"/>
        <v>-</v>
      </c>
      <c r="BI157" s="163" t="str">
        <f t="shared" ca="1" si="553"/>
        <v>-</v>
      </c>
      <c r="BJ157" s="163" t="str">
        <f t="shared" ca="1" si="553"/>
        <v>-</v>
      </c>
      <c r="BK157" s="163">
        <f t="shared" ca="1" si="553"/>
        <v>1</v>
      </c>
      <c r="BL157" s="163">
        <f t="shared" ca="1" si="553"/>
        <v>1</v>
      </c>
      <c r="BM157" s="163" t="str">
        <f t="shared" ca="1" si="553"/>
        <v>-</v>
      </c>
      <c r="BN157" s="163" t="str">
        <f t="shared" ca="1" si="553"/>
        <v>-</v>
      </c>
      <c r="BO157" s="163" t="b">
        <f t="shared" ca="1" si="301"/>
        <v>0</v>
      </c>
      <c r="BP157" s="163" t="b">
        <f t="shared" ca="1" si="541"/>
        <v>0</v>
      </c>
      <c r="BQ157" s="163" t="b">
        <f t="shared" ca="1" si="541"/>
        <v>0</v>
      </c>
      <c r="BR157" s="163" t="b">
        <f t="shared" ca="1" si="541"/>
        <v>0</v>
      </c>
      <c r="BS157" s="163" t="b">
        <f t="shared" ca="1" si="541"/>
        <v>0</v>
      </c>
      <c r="BT157" s="163" t="b">
        <f t="shared" ca="1" si="541"/>
        <v>0</v>
      </c>
      <c r="BU157" s="163" t="b">
        <f t="shared" ca="1" si="541"/>
        <v>0</v>
      </c>
      <c r="BV157" s="163" t="b">
        <f t="shared" ca="1" si="541"/>
        <v>0</v>
      </c>
      <c r="BW157" s="163" t="b">
        <f t="shared" ca="1" si="541"/>
        <v>0</v>
      </c>
      <c r="BX157" s="163" t="str">
        <f t="shared" ca="1" si="553"/>
        <v>-</v>
      </c>
      <c r="BY157" s="163" t="str">
        <f t="shared" ca="1" si="546"/>
        <v>-</v>
      </c>
      <c r="BZ157" s="163" t="str">
        <f t="shared" ca="1" si="546"/>
        <v>-</v>
      </c>
      <c r="CA157" s="163" t="str">
        <f t="shared" ca="1" si="546"/>
        <v>-</v>
      </c>
      <c r="CB157" s="163" t="str">
        <f t="shared" ca="1" si="546"/>
        <v>-</v>
      </c>
      <c r="CC157" s="163" t="str">
        <f t="shared" ca="1" si="546"/>
        <v>-</v>
      </c>
      <c r="CD157" s="163" t="str">
        <f t="shared" ca="1" si="546"/>
        <v>-</v>
      </c>
      <c r="CE157" s="163" t="str">
        <f t="shared" ca="1" si="546"/>
        <v>-</v>
      </c>
      <c r="CF157" s="163" t="str">
        <f t="shared" ca="1" si="546"/>
        <v>-</v>
      </c>
      <c r="CG157" s="163" t="str">
        <f t="shared" ca="1" si="553"/>
        <v>-</v>
      </c>
      <c r="CH157" s="163" t="str">
        <f t="shared" ca="1" si="553"/>
        <v>-</v>
      </c>
      <c r="CI157" s="163" t="str">
        <f t="shared" ca="1" si="553"/>
        <v>-</v>
      </c>
      <c r="CJ157" s="163" t="str">
        <f t="shared" ca="1" si="553"/>
        <v>-</v>
      </c>
      <c r="CK157" s="163" t="str">
        <f t="shared" ca="1" si="553"/>
        <v>-</v>
      </c>
      <c r="CL157" s="163" t="str">
        <f t="shared" ca="1" si="553"/>
        <v>-</v>
      </c>
      <c r="CM157" s="163" t="str">
        <f t="shared" ca="1" si="553"/>
        <v>-</v>
      </c>
      <c r="CN157" s="163" t="str">
        <f t="shared" ca="1" si="553"/>
        <v>-</v>
      </c>
      <c r="CO157" s="163" t="str">
        <f t="shared" ca="1" si="553"/>
        <v>-</v>
      </c>
      <c r="CP157" s="163" t="str">
        <f t="shared" ca="1" si="553"/>
        <v>-</v>
      </c>
      <c r="CQ157" s="163" t="str">
        <f t="shared" ca="1" si="553"/>
        <v>-</v>
      </c>
      <c r="CR157" s="163" t="str">
        <f t="shared" ca="1" si="553"/>
        <v>-</v>
      </c>
      <c r="CS157" s="163" t="str">
        <f t="shared" ca="1" si="553"/>
        <v>-</v>
      </c>
      <c r="CT157" s="163" t="str">
        <f t="shared" ca="1" si="553"/>
        <v>-</v>
      </c>
      <c r="CU157" s="163" t="str">
        <f t="shared" ca="1" si="553"/>
        <v>-</v>
      </c>
      <c r="CV157" s="163" t="str">
        <f t="shared" ca="1" si="553"/>
        <v>-</v>
      </c>
      <c r="CW157" s="163" t="str">
        <f t="shared" ca="1" si="553"/>
        <v>-</v>
      </c>
      <c r="CX157" s="163" t="str">
        <f t="shared" ca="1" si="553"/>
        <v>-</v>
      </c>
      <c r="CY157" s="163" t="str">
        <f t="shared" ca="1" si="553"/>
        <v>-</v>
      </c>
      <c r="CZ157" s="163" t="str">
        <f t="shared" ca="1" si="553"/>
        <v>-</v>
      </c>
      <c r="DA157" s="163" t="str">
        <f t="shared" ca="1" si="553"/>
        <v>-</v>
      </c>
      <c r="DB157" s="163" t="str">
        <f t="shared" ca="1" si="553"/>
        <v>-</v>
      </c>
      <c r="DC157" s="163" t="str">
        <f t="shared" ca="1" si="553"/>
        <v>-</v>
      </c>
      <c r="DD157" s="163" t="str">
        <f t="shared" ca="1" si="553"/>
        <v>-</v>
      </c>
      <c r="DE157" s="163" t="str">
        <f t="shared" ca="1" si="553"/>
        <v>-</v>
      </c>
      <c r="DF157" s="163" t="str">
        <f t="shared" ca="1" si="553"/>
        <v>-</v>
      </c>
      <c r="DG157" s="163" t="str">
        <f t="shared" ca="1" si="553"/>
        <v>-</v>
      </c>
      <c r="DH157" s="163" t="str">
        <f t="shared" ca="1" si="553"/>
        <v>-</v>
      </c>
      <c r="DI157" s="163" t="str">
        <f t="shared" ca="1" si="553"/>
        <v>-</v>
      </c>
      <c r="DJ157" s="163" t="str">
        <f t="shared" ca="1" si="553"/>
        <v>-</v>
      </c>
      <c r="DK157" s="163" t="str">
        <f t="shared" ca="1" si="553"/>
        <v>-</v>
      </c>
      <c r="DL157" s="10"/>
      <c r="DM157" s="163" t="str">
        <f t="shared" ca="1" si="553"/>
        <v>-</v>
      </c>
      <c r="DN157" s="163" t="str">
        <f t="shared" ca="1" si="553"/>
        <v>-</v>
      </c>
      <c r="DO157" s="163" t="str">
        <f t="shared" ca="1" si="553"/>
        <v>-</v>
      </c>
      <c r="DP157" s="163" t="str">
        <f t="shared" ca="1" si="553"/>
        <v>-</v>
      </c>
      <c r="DQ157" s="163" t="str">
        <f t="shared" ca="1" si="553"/>
        <v>-</v>
      </c>
      <c r="DR157" s="163" t="str">
        <f t="shared" ca="1" si="553"/>
        <v>-</v>
      </c>
      <c r="DS157" s="163" t="str">
        <f t="shared" ca="1" si="553"/>
        <v>-</v>
      </c>
      <c r="DT157" s="163" t="str">
        <f t="shared" ca="1" si="553"/>
        <v>-</v>
      </c>
      <c r="DU157" s="163" t="str">
        <f t="shared" ca="1" si="553"/>
        <v>-</v>
      </c>
      <c r="DV157" s="163" t="str">
        <f t="shared" ca="1" si="553"/>
        <v>-</v>
      </c>
      <c r="DW157" s="163" t="str">
        <f t="shared" ca="1" si="553"/>
        <v>-</v>
      </c>
      <c r="DX157" s="161" t="str" cm="1">
        <f t="array" aca="1" ref="DX157" ca="1">INDEX(i.rev,$K157,DX$15)</f>
        <v>-</v>
      </c>
      <c r="DY157" s="161" t="str" cm="1">
        <f t="array" aca="1" ref="DY157" ca="1">INDEX(i.rev,$K157,DY$15)</f>
        <v>-</v>
      </c>
      <c r="DZ157" s="161" t="str" cm="1">
        <f t="array" aca="1" ref="DZ157" ca="1">INDEX(i.rev,$K157,DZ$15)</f>
        <v>-</v>
      </c>
      <c r="EA157" s="161" t="str" cm="1">
        <f t="array" aca="1" ref="EA157" ca="1">INDEX(i.rev,$K157,EA$15)</f>
        <v>-</v>
      </c>
      <c r="EB157" s="161" t="str" cm="1">
        <f t="array" aca="1" ref="EB157" ca="1">INDEX(i.rev,$K157,EB$15)</f>
        <v>-</v>
      </c>
      <c r="EC157" s="161" t="str" cm="1">
        <f t="array" aca="1" ref="EC157" ca="1">INDEX(i.rev,$K157,EC$15)</f>
        <v>-</v>
      </c>
      <c r="ED157" s="161" t="str" cm="1">
        <f t="array" aca="1" ref="ED157" ca="1">INDEX(i.rev,$K157,ED$15)</f>
        <v>-</v>
      </c>
      <c r="EE157" s="161" t="str" cm="1">
        <f t="array" aca="1" ref="EE157" ca="1">INDEX(i.rev,$K157,EE$15)</f>
        <v>-</v>
      </c>
      <c r="EF157" s="161" t="str" cm="1">
        <f t="array" aca="1" ref="EF157" ca="1">INDEX(i.rev,$K157,EF$15)</f>
        <v>-</v>
      </c>
      <c r="EG157" s="161" t="str" cm="1">
        <f t="array" aca="1" ref="EG157" ca="1">INDEX(i.rev,$K157,EG$15)</f>
        <v>-</v>
      </c>
      <c r="EH157" s="10"/>
      <c r="EI157" s="163" t="str">
        <f t="shared" ca="1" si="425"/>
        <v>-</v>
      </c>
      <c r="EJ157" s="163" t="str">
        <f t="shared" ca="1" si="425"/>
        <v>-</v>
      </c>
      <c r="EK157" s="163" t="str">
        <f t="shared" ca="1" si="425"/>
        <v>-</v>
      </c>
      <c r="EL157" s="163" t="str">
        <f t="shared" ca="1" si="425"/>
        <v>-</v>
      </c>
      <c r="EM157" s="163" t="str">
        <f t="shared" ca="1" si="379"/>
        <v>-</v>
      </c>
      <c r="EN157" s="163" t="str">
        <f t="shared" ca="1" si="379"/>
        <v>-</v>
      </c>
      <c r="EO157" s="163" t="str">
        <f t="shared" ca="1" si="379"/>
        <v>-</v>
      </c>
      <c r="EP157" s="163" t="str">
        <f t="shared" ca="1" si="379"/>
        <v>-</v>
      </c>
      <c r="EQ157" s="163">
        <f t="shared" ca="1" si="379"/>
        <v>1</v>
      </c>
      <c r="ER157" s="163">
        <f t="shared" ca="1" si="379"/>
        <v>1</v>
      </c>
      <c r="ES157" s="163">
        <f t="shared" ca="1" si="379"/>
        <v>0</v>
      </c>
      <c r="ET157" s="163" t="str">
        <f t="shared" ca="1" si="379"/>
        <v>-</v>
      </c>
      <c r="EU157" s="163" t="str">
        <f t="shared" ca="1" si="379"/>
        <v>-</v>
      </c>
      <c r="EV157" s="163" t="str">
        <f t="shared" ca="1" si="379"/>
        <v>-</v>
      </c>
      <c r="EW157" s="163" t="str">
        <f t="shared" ca="1" si="379"/>
        <v>-</v>
      </c>
      <c r="EX157" s="163" t="str">
        <f t="shared" ca="1" si="379"/>
        <v>-</v>
      </c>
      <c r="EY157" s="163" t="str">
        <f t="shared" ca="1" si="379"/>
        <v>-</v>
      </c>
      <c r="EZ157" s="163" t="str">
        <f t="shared" ca="1" si="379"/>
        <v>-</v>
      </c>
      <c r="FA157" s="163">
        <f t="shared" ca="1" si="379"/>
        <v>0</v>
      </c>
      <c r="FB157" s="163" t="str">
        <f t="shared" ca="1" si="379"/>
        <v>-</v>
      </c>
      <c r="FC157" s="163" t="str">
        <f t="shared" ca="1" si="380"/>
        <v>-</v>
      </c>
      <c r="FD157" s="163" t="str">
        <f t="shared" ca="1" si="380"/>
        <v>-</v>
      </c>
      <c r="FE157" s="163" t="str">
        <f t="shared" ca="1" si="380"/>
        <v>-</v>
      </c>
      <c r="FF157" s="163" t="str">
        <f t="shared" ca="1" si="380"/>
        <v>-</v>
      </c>
      <c r="FG157" s="163">
        <f t="shared" ca="1" si="380"/>
        <v>0</v>
      </c>
      <c r="FH157" s="163">
        <f t="shared" ca="1" si="380"/>
        <v>0</v>
      </c>
      <c r="FI157" s="163">
        <f t="shared" ca="1" si="380"/>
        <v>0</v>
      </c>
      <c r="FJ157" s="163">
        <f t="shared" ca="1" si="380"/>
        <v>0</v>
      </c>
      <c r="FK157" s="163">
        <f t="shared" ca="1" si="380"/>
        <v>0</v>
      </c>
      <c r="FL157" s="163">
        <f t="shared" ca="1" si="380"/>
        <v>0</v>
      </c>
      <c r="FM157" s="163">
        <f t="shared" ca="1" si="380"/>
        <v>0</v>
      </c>
      <c r="FN157" s="163" t="str">
        <f t="shared" ca="1" si="380"/>
        <v>-</v>
      </c>
      <c r="FO157" s="163" t="str">
        <f t="shared" ca="1" si="380"/>
        <v>-</v>
      </c>
      <c r="FP157" s="163" t="str">
        <f t="shared" ca="1" si="380"/>
        <v>-</v>
      </c>
      <c r="FQ157" s="163" t="str">
        <f t="shared" ca="1" si="380"/>
        <v>-</v>
      </c>
      <c r="FR157" s="163" t="str">
        <f t="shared" ca="1" si="380"/>
        <v>-</v>
      </c>
      <c r="FS157" s="163" t="str">
        <f t="shared" ca="1" si="381"/>
        <v>-</v>
      </c>
      <c r="FT157" s="163" t="str">
        <f t="shared" ca="1" si="381"/>
        <v>-</v>
      </c>
      <c r="FU157" s="163" t="str">
        <f t="shared" ca="1" si="381"/>
        <v>-</v>
      </c>
      <c r="FV157" s="163" t="str">
        <f t="shared" ca="1" si="381"/>
        <v>-</v>
      </c>
      <c r="FW157" s="163" t="str">
        <f t="shared" ca="1" si="381"/>
        <v>-</v>
      </c>
      <c r="FX157" s="163" t="str">
        <f t="shared" ca="1" si="381"/>
        <v>-</v>
      </c>
      <c r="FY157" s="10"/>
      <c r="FZ157" s="163">
        <f t="shared" ref="FZ157:GH161" ca="1" si="554">OFFSET(FZ$5,$B157,0)</f>
        <v>1</v>
      </c>
      <c r="GA157" s="163" t="str">
        <f t="shared" ca="1" si="554"/>
        <v>-</v>
      </c>
      <c r="GB157" s="163" t="str">
        <f t="shared" ca="1" si="554"/>
        <v>-</v>
      </c>
      <c r="GC157" s="163" t="str">
        <f t="shared" ca="1" si="554"/>
        <v>-</v>
      </c>
      <c r="GD157" s="163" t="str">
        <f t="shared" ca="1" si="554"/>
        <v>-</v>
      </c>
      <c r="GE157" s="163" t="b">
        <f t="shared" ca="1" si="554"/>
        <v>0</v>
      </c>
      <c r="GF157" s="163" t="str">
        <f t="shared" ca="1" si="554"/>
        <v>-</v>
      </c>
      <c r="GG157" s="163">
        <f t="shared" ca="1" si="554"/>
        <v>0</v>
      </c>
      <c r="GH157" s="163" t="str">
        <f t="shared" ca="1" si="554"/>
        <v>-</v>
      </c>
      <c r="GI157" s="161" cm="1">
        <f t="array" aca="1" ref="GI157" ca="1">INDEX(i.rev,$K157,GI$15)</f>
        <v>1</v>
      </c>
      <c r="GJ157" s="163">
        <f t="shared" ca="1" si="393"/>
        <v>0</v>
      </c>
      <c r="GK157" s="163">
        <f t="shared" ca="1" si="393"/>
        <v>1</v>
      </c>
      <c r="GL157" s="163">
        <f t="shared" ca="1" si="393"/>
        <v>0</v>
      </c>
      <c r="GM157" s="163">
        <f t="shared" ca="1" si="393"/>
        <v>1</v>
      </c>
      <c r="GN157" s="163">
        <f t="shared" ca="1" si="393"/>
        <v>1</v>
      </c>
      <c r="GO157" s="163">
        <f t="shared" ca="1" si="393"/>
        <v>1</v>
      </c>
      <c r="GP157" s="163">
        <f t="shared" ca="1" si="393"/>
        <v>0</v>
      </c>
      <c r="GQ157" s="163">
        <f t="shared" ca="1" si="393"/>
        <v>0</v>
      </c>
      <c r="GR157" s="163">
        <f t="shared" ca="1" si="393"/>
        <v>0</v>
      </c>
      <c r="GS157" s="163">
        <f t="shared" ca="1" si="393"/>
        <v>0</v>
      </c>
      <c r="GT157" s="163">
        <f t="shared" ca="1" si="393"/>
        <v>0</v>
      </c>
      <c r="GU157" s="163">
        <f t="shared" ca="1" si="393"/>
        <v>0</v>
      </c>
      <c r="GV157" s="163">
        <f t="shared" ca="1" si="393"/>
        <v>0</v>
      </c>
      <c r="GW157" s="163">
        <f t="shared" ca="1" si="393"/>
        <v>0</v>
      </c>
      <c r="GX157" s="163">
        <f t="shared" ca="1" si="393"/>
        <v>0</v>
      </c>
      <c r="GY157" s="163">
        <f t="shared" ca="1" si="393"/>
        <v>0</v>
      </c>
      <c r="GZ157" s="161" cm="1">
        <f t="array" aca="1" ref="GZ157" ca="1">INDEX(i.rev,$K157,GZ$15)</f>
        <v>0</v>
      </c>
      <c r="HA157" s="163">
        <f t="shared" ca="1" si="395"/>
        <v>0</v>
      </c>
      <c r="HB157" s="161" cm="1">
        <f t="array" aca="1" ref="HB157" ca="1">INDEX(i.rev,$K157,HB$15)</f>
        <v>1</v>
      </c>
      <c r="HC157" s="163">
        <f t="shared" ca="1" si="396"/>
        <v>0</v>
      </c>
      <c r="HD157" s="163">
        <f t="shared" ca="1" si="396"/>
        <v>0</v>
      </c>
      <c r="HE157" s="163">
        <f t="shared" ca="1" si="396"/>
        <v>0</v>
      </c>
      <c r="HF157" s="163">
        <f t="shared" ca="1" si="396"/>
        <v>0</v>
      </c>
      <c r="HG157" s="163">
        <f t="shared" ca="1" si="396"/>
        <v>0</v>
      </c>
      <c r="HH157" s="163">
        <f t="shared" ref="HH157:HS157" ca="1" si="555">OFFSET(HH$5,$B157,0)</f>
        <v>0</v>
      </c>
      <c r="HI157" s="163">
        <f t="shared" ca="1" si="555"/>
        <v>0</v>
      </c>
      <c r="HJ157" s="10">
        <f>HJ156+0.15</f>
        <v>0.3</v>
      </c>
      <c r="HK157" s="163" t="str">
        <f t="shared" ca="1" si="483"/>
        <v>-</v>
      </c>
      <c r="HL157" s="163" t="str">
        <f t="shared" ca="1" si="483"/>
        <v>-</v>
      </c>
      <c r="HM157" s="193" t="b">
        <f>TRUE</f>
        <v>1</v>
      </c>
      <c r="HN157" s="195">
        <f t="shared" si="464"/>
        <v>10.5</v>
      </c>
      <c r="HO157" s="163" t="str">
        <f t="shared" ca="1" si="426"/>
        <v>-</v>
      </c>
      <c r="HP157" s="161" t="b">
        <f t="shared" si="310"/>
        <v>0</v>
      </c>
      <c r="HQ157" s="161" t="b">
        <f t="shared" si="310"/>
        <v>0</v>
      </c>
      <c r="HR157" s="161" t="b">
        <f t="shared" si="310"/>
        <v>1</v>
      </c>
      <c r="HS157" s="163">
        <f t="shared" ca="1" si="555"/>
        <v>0</v>
      </c>
      <c r="HT157" s="161">
        <f t="shared" ca="1" si="311"/>
        <v>1</v>
      </c>
      <c r="HU157" s="161">
        <f t="shared" ca="1" si="311"/>
        <v>1</v>
      </c>
      <c r="HV157" s="163" t="str">
        <f t="shared" ref="HV157:IG161" ca="1" si="556">OFFSET(HV$5,$B157,0)</f>
        <v>-</v>
      </c>
      <c r="HW157" s="163" t="str">
        <f t="shared" ca="1" si="556"/>
        <v>-</v>
      </c>
      <c r="HX157" s="163" t="str">
        <f t="shared" ca="1" si="556"/>
        <v>-</v>
      </c>
      <c r="HY157" s="163" t="str">
        <f t="shared" ca="1" si="556"/>
        <v>-</v>
      </c>
      <c r="HZ157" s="163" t="str">
        <f t="shared" ca="1" si="556"/>
        <v>-</v>
      </c>
      <c r="IA157" s="163" t="str">
        <f t="shared" ca="1" si="556"/>
        <v>-</v>
      </c>
      <c r="IB157" s="163" t="str">
        <f t="shared" ca="1" si="556"/>
        <v>-</v>
      </c>
      <c r="IC157" s="163" t="str">
        <f t="shared" ca="1" si="556"/>
        <v>-</v>
      </c>
      <c r="ID157" s="163" t="str">
        <f t="shared" ca="1" si="556"/>
        <v>-</v>
      </c>
      <c r="IE157" s="163" t="b">
        <f t="shared" ca="1" si="556"/>
        <v>1</v>
      </c>
      <c r="IF157" s="163" t="str">
        <f t="shared" ca="1" si="556"/>
        <v>-</v>
      </c>
      <c r="IG157" s="163" t="str">
        <f t="shared" ca="1" si="556"/>
        <v>-</v>
      </c>
      <c r="IH157" s="163" t="str">
        <f t="shared" ca="1" si="312"/>
        <v>-</v>
      </c>
      <c r="II157" s="163" t="b">
        <f t="shared" ca="1" si="313"/>
        <v>1</v>
      </c>
      <c r="IJ157" s="163">
        <f t="shared" ca="1" si="314"/>
        <v>0</v>
      </c>
      <c r="IK157" s="163" t="str">
        <f t="shared" ca="1" si="314"/>
        <v>-</v>
      </c>
      <c r="IL157" s="163" t="str">
        <f t="shared" ca="1" si="314"/>
        <v>-</v>
      </c>
      <c r="IM157" s="163" t="str">
        <f t="shared" ca="1" si="314"/>
        <v>-</v>
      </c>
      <c r="IN157" s="163" t="str">
        <f t="shared" ca="1" si="314"/>
        <v>-</v>
      </c>
      <c r="IO157" s="163" t="str">
        <f t="shared" ca="1" si="314"/>
        <v>-</v>
      </c>
      <c r="IP157" s="163">
        <f t="shared" ca="1" si="314"/>
        <v>0</v>
      </c>
      <c r="IQ157" s="163" t="str">
        <f t="shared" ca="1" si="314"/>
        <v>-</v>
      </c>
      <c r="IR157" s="163" t="str">
        <f t="shared" ca="1" si="314"/>
        <v>-</v>
      </c>
      <c r="IS157" s="163" t="str">
        <f t="shared" ca="1" si="314"/>
        <v>-</v>
      </c>
      <c r="IT157" s="163">
        <f t="shared" ca="1" si="314"/>
        <v>500</v>
      </c>
      <c r="IU157" s="163">
        <f t="shared" ca="1" si="314"/>
        <v>500</v>
      </c>
      <c r="IV157" s="163" t="str">
        <f t="shared" ca="1" si="314"/>
        <v>-</v>
      </c>
      <c r="IW157" s="163" t="str">
        <f t="shared" ca="1" si="314"/>
        <v>-</v>
      </c>
      <c r="IX157" s="163" t="str">
        <f t="shared" ca="1" si="31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ca="1" si="316"/>
        <v>4.4999999999999998E-2</v>
      </c>
      <c r="MA157" s="161">
        <f t="shared" ca="1" si="317"/>
        <v>4.4999999999999998E-2</v>
      </c>
      <c r="MB157" s="163">
        <f t="shared" ca="1" si="318"/>
        <v>1</v>
      </c>
      <c r="MC157" s="163">
        <f t="shared" ca="1" si="318"/>
        <v>0</v>
      </c>
      <c r="MD157" s="163">
        <f t="shared" ca="1" si="318"/>
        <v>1</v>
      </c>
      <c r="ME157" s="163">
        <f t="shared" ca="1" si="318"/>
        <v>1</v>
      </c>
      <c r="MF157" s="163">
        <f t="shared" ca="1" si="318"/>
        <v>0</v>
      </c>
      <c r="MG157" s="163">
        <f t="shared" ca="1" si="318"/>
        <v>70</v>
      </c>
      <c r="MH157" s="163">
        <f t="shared" ca="1" si="318"/>
        <v>50</v>
      </c>
      <c r="MI157" s="163">
        <f t="shared" ca="1" si="318"/>
        <v>85</v>
      </c>
      <c r="MJ157" s="163">
        <f t="shared" ref="MJ157:PB160" ca="1" si="557">OFFSET(MJ$5,$B157,0)</f>
        <v>50</v>
      </c>
      <c r="MK157" s="161">
        <f t="shared" ca="1" si="397"/>
        <v>1</v>
      </c>
      <c r="ML157" s="161">
        <f t="shared" ca="1" si="398"/>
        <v>1</v>
      </c>
      <c r="MM157" s="161">
        <f t="shared" ca="1" si="399"/>
        <v>1</v>
      </c>
      <c r="MN157" s="161">
        <f t="shared" ca="1" si="320"/>
        <v>1</v>
      </c>
      <c r="MO157" s="161">
        <f t="shared" ca="1" si="320"/>
        <v>1</v>
      </c>
      <c r="MP157" s="163">
        <f t="shared" ca="1" si="557"/>
        <v>1</v>
      </c>
      <c r="MQ157" s="10"/>
      <c r="MR157" s="163">
        <f t="shared" ca="1" si="557"/>
        <v>1</v>
      </c>
      <c r="MS157" s="161">
        <f t="shared" ca="1" si="321"/>
        <v>1</v>
      </c>
      <c r="MT157" s="163">
        <f t="shared" ca="1" si="557"/>
        <v>0.75</v>
      </c>
      <c r="MU157" s="163">
        <f t="shared" ca="1" si="557"/>
        <v>0.8</v>
      </c>
      <c r="MV157" s="163">
        <f t="shared" ca="1" si="557"/>
        <v>0.82499999999999996</v>
      </c>
      <c r="MW157" s="163">
        <f t="shared" ca="1" si="557"/>
        <v>0.875</v>
      </c>
      <c r="MX157" s="163">
        <f t="shared" ca="1" si="557"/>
        <v>0.9</v>
      </c>
      <c r="MY157" s="163">
        <f t="shared" ca="1" si="557"/>
        <v>0.75</v>
      </c>
      <c r="MZ157" s="163">
        <f t="shared" ca="1" si="557"/>
        <v>0.78142857142857147</v>
      </c>
      <c r="NA157" s="163">
        <f t="shared" ca="1" si="557"/>
        <v>0.82499999999999996</v>
      </c>
      <c r="NB157" s="163">
        <f t="shared" ca="1" si="557"/>
        <v>0.875</v>
      </c>
      <c r="NC157" s="163">
        <f t="shared" ca="1" si="557"/>
        <v>0.9</v>
      </c>
      <c r="ND157" s="163">
        <f t="shared" ca="1" si="557"/>
        <v>0.9</v>
      </c>
      <c r="NE157" s="163">
        <f t="shared" ca="1" si="557"/>
        <v>0.75</v>
      </c>
      <c r="NF157" s="163">
        <f t="shared" ca="1" si="557"/>
        <v>0.78142857142857147</v>
      </c>
      <c r="NG157" s="163">
        <f t="shared" ca="1" si="557"/>
        <v>0.82499999999999996</v>
      </c>
      <c r="NH157" s="163">
        <f t="shared" ca="1" si="557"/>
        <v>0.875</v>
      </c>
      <c r="NI157" s="163">
        <f t="shared" ca="1" si="557"/>
        <v>0.9</v>
      </c>
      <c r="NJ157" s="163">
        <f t="shared" ca="1" si="557"/>
        <v>0.9</v>
      </c>
      <c r="NK157" s="163">
        <f t="shared" ca="1" si="557"/>
        <v>0.75</v>
      </c>
      <c r="NL157" s="163">
        <f t="shared" ca="1" si="557"/>
        <v>0.78142857142857147</v>
      </c>
      <c r="NM157" s="163">
        <f t="shared" ca="1" si="557"/>
        <v>0.82499999999999996</v>
      </c>
      <c r="NN157" s="163">
        <f t="shared" ca="1" si="557"/>
        <v>0.875</v>
      </c>
      <c r="NO157" s="163">
        <f t="shared" ca="1" si="557"/>
        <v>0.9</v>
      </c>
      <c r="NP157" s="163">
        <f t="shared" ca="1" si="557"/>
        <v>0.9</v>
      </c>
      <c r="NQ157" s="163">
        <f t="shared" ca="1" si="557"/>
        <v>0.75</v>
      </c>
      <c r="NR157" s="163">
        <f t="shared" ca="1" si="557"/>
        <v>0.78142857142857147</v>
      </c>
      <c r="NS157" s="163">
        <f t="shared" ca="1" si="557"/>
        <v>0.82499999999999996</v>
      </c>
      <c r="NT157" s="163">
        <f t="shared" ca="1" si="557"/>
        <v>0.875</v>
      </c>
      <c r="NU157" s="163">
        <f t="shared" ca="1" si="557"/>
        <v>0.9</v>
      </c>
      <c r="NV157" s="163">
        <f t="shared" ca="1" si="557"/>
        <v>0.9</v>
      </c>
      <c r="NW157" s="163">
        <f t="shared" ca="1" si="557"/>
        <v>0.75</v>
      </c>
      <c r="NX157" s="163">
        <f t="shared" ca="1" si="557"/>
        <v>0.78142857142857147</v>
      </c>
      <c r="NY157" s="163">
        <f t="shared" ca="1" si="557"/>
        <v>0.82499999999999996</v>
      </c>
      <c r="NZ157" s="163">
        <f t="shared" ca="1" si="557"/>
        <v>0.875</v>
      </c>
      <c r="OA157" s="163">
        <f t="shared" ca="1" si="557"/>
        <v>0.9</v>
      </c>
      <c r="OB157" s="163">
        <f t="shared" ca="1" si="557"/>
        <v>0.9</v>
      </c>
      <c r="OC157" s="163">
        <f t="shared" ca="1" si="557"/>
        <v>0.75</v>
      </c>
      <c r="OD157" s="163">
        <f t="shared" ca="1" si="557"/>
        <v>0.78142857142857147</v>
      </c>
      <c r="OE157" s="163">
        <f t="shared" ca="1" si="557"/>
        <v>0.82499999999999996</v>
      </c>
      <c r="OF157" s="163">
        <f t="shared" ca="1" si="557"/>
        <v>0.875</v>
      </c>
      <c r="OG157" s="163">
        <f t="shared" ca="1" si="557"/>
        <v>0.9</v>
      </c>
      <c r="OH157" s="163">
        <f t="shared" ca="1" si="557"/>
        <v>0.9</v>
      </c>
      <c r="OI157" s="163">
        <f t="shared" ca="1" si="557"/>
        <v>0.75</v>
      </c>
      <c r="OJ157" s="163">
        <f t="shared" ca="1" si="557"/>
        <v>0.76904761904761909</v>
      </c>
      <c r="OK157" s="163">
        <f t="shared" ca="1" si="557"/>
        <v>0.82000000000000006</v>
      </c>
      <c r="OL157" s="163">
        <f t="shared" ca="1" si="557"/>
        <v>0.875</v>
      </c>
      <c r="OM157" s="163">
        <f t="shared" ca="1" si="557"/>
        <v>0.9</v>
      </c>
      <c r="ON157" s="163">
        <f t="shared" ca="1" si="557"/>
        <v>0.90000000000000013</v>
      </c>
      <c r="OO157" s="163">
        <f t="shared" ca="1" si="557"/>
        <v>0.75</v>
      </c>
      <c r="OP157" s="163">
        <f t="shared" ca="1" si="557"/>
        <v>0.76904761904761909</v>
      </c>
      <c r="OQ157" s="163">
        <f t="shared" ca="1" si="557"/>
        <v>0.82000000000000006</v>
      </c>
      <c r="OR157" s="163">
        <f t="shared" ca="1" si="557"/>
        <v>0.875</v>
      </c>
      <c r="OS157" s="163">
        <f t="shared" ca="1" si="557"/>
        <v>0.9</v>
      </c>
      <c r="OT157" s="163">
        <f t="shared" ca="1" si="557"/>
        <v>0.9</v>
      </c>
      <c r="OU157" s="163">
        <f t="shared" ca="1" si="557"/>
        <v>0.875</v>
      </c>
      <c r="OV157" s="161">
        <f t="shared" ca="1" si="325"/>
        <v>1</v>
      </c>
      <c r="OW157" s="161">
        <f t="shared" ca="1" si="326"/>
        <v>1</v>
      </c>
      <c r="OX157" s="161" t="str">
        <f t="shared" ca="1" si="327"/>
        <v>-</v>
      </c>
      <c r="OY157" s="193">
        <v>2</v>
      </c>
      <c r="OZ157" s="161" t="str">
        <f t="shared" ca="1" si="328"/>
        <v>-</v>
      </c>
      <c r="PA157" s="161" t="str">
        <f t="shared" ca="1" si="329"/>
        <v>-</v>
      </c>
      <c r="PB157" s="163">
        <f t="shared" ca="1" si="557"/>
        <v>0</v>
      </c>
      <c r="PC157" s="27">
        <v>0</v>
      </c>
    </row>
    <row r="158" spans="1:419" s="143" customFormat="1" hidden="1" outlineLevel="1">
      <c r="A158" s="121">
        <f t="shared" si="14"/>
        <v>153</v>
      </c>
      <c r="B158" s="121">
        <f t="shared" si="390"/>
        <v>13</v>
      </c>
      <c r="C158" s="143">
        <v>101</v>
      </c>
      <c r="D158" s="143" t="s">
        <v>884</v>
      </c>
      <c r="E158" s="143" t="b">
        <v>0</v>
      </c>
      <c r="F158" s="143" t="b">
        <v>0</v>
      </c>
      <c r="G158" s="143" t="b">
        <f t="shared" si="371"/>
        <v>0</v>
      </c>
      <c r="H158" s="139">
        <v>3</v>
      </c>
      <c r="I158" s="32">
        <v>1</v>
      </c>
      <c r="J158" s="139">
        <f t="shared" ca="1" si="372"/>
        <v>1</v>
      </c>
      <c r="K158" s="139">
        <f t="shared" ca="1" si="372"/>
        <v>1</v>
      </c>
      <c r="L158" s="139">
        <f t="shared" ca="1" si="372"/>
        <v>1</v>
      </c>
      <c r="M158" s="139">
        <f t="shared" ca="1" si="372"/>
        <v>1</v>
      </c>
      <c r="N158" s="139">
        <f t="shared" ca="1" si="372"/>
        <v>1</v>
      </c>
      <c r="O158" s="139">
        <f t="shared" ca="1" si="372"/>
        <v>1</v>
      </c>
      <c r="P158" s="139">
        <f t="shared" ca="1" si="372"/>
        <v>1</v>
      </c>
      <c r="Q158" s="139">
        <f t="shared" ca="1" si="372"/>
        <v>1</v>
      </c>
      <c r="R158" s="139">
        <f t="shared" ca="1" si="372"/>
        <v>2</v>
      </c>
      <c r="S158" s="139">
        <f t="shared" ca="1" si="372"/>
        <v>1</v>
      </c>
      <c r="T158" s="139">
        <f t="shared" ca="1" si="372"/>
        <v>1</v>
      </c>
      <c r="U158" s="139">
        <f t="shared" ca="1" si="372"/>
        <v>1</v>
      </c>
      <c r="V158" s="139">
        <f t="shared" ca="1" si="372"/>
        <v>1</v>
      </c>
      <c r="W158" s="139">
        <f t="shared" ca="1" si="372"/>
        <v>1</v>
      </c>
      <c r="X158" s="139">
        <f t="shared" ca="1" si="372"/>
        <v>1</v>
      </c>
      <c r="Y158" s="139">
        <f t="shared" ca="1" si="372"/>
        <v>1</v>
      </c>
      <c r="Z158" s="139">
        <f t="shared" ca="1" si="372"/>
        <v>1</v>
      </c>
      <c r="AA158" s="139">
        <f t="shared" ca="1" si="372"/>
        <v>1</v>
      </c>
      <c r="AB158" s="139">
        <f t="shared" ca="1" si="372"/>
        <v>1</v>
      </c>
      <c r="AC158" s="139">
        <f t="shared" ca="1" si="37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 &amp;" xl_feedsupply"</f>
        <v>49679822592 SE CropgrazeFALSE (F33N11) SR 15.75 xl_feedsupply</v>
      </c>
      <c r="AF158" s="10" t="str">
        <f ca="1">IF(COUNTIF(AE$5:AE158,AE158)=1,"-","Dup")</f>
        <v>-</v>
      </c>
      <c r="AG158" s="10"/>
      <c r="AH158" s="162" t="b">
        <v>0</v>
      </c>
      <c r="AI158" s="162" t="b">
        <v>0</v>
      </c>
      <c r="AJ158" s="162" t="b">
        <v>0</v>
      </c>
      <c r="AK158" s="162" t="b">
        <v>0</v>
      </c>
      <c r="AL158" s="162" t="b">
        <v>0</v>
      </c>
      <c r="AM158" s="162" t="b">
        <v>1</v>
      </c>
      <c r="AN158" s="10"/>
      <c r="AO158" s="161" t="b">
        <f t="shared" si="296"/>
        <v>1</v>
      </c>
      <c r="AP158" s="161" t="str">
        <f t="shared" si="296"/>
        <v>-</v>
      </c>
      <c r="AQ158" s="161" t="str">
        <f t="shared" si="296"/>
        <v>-</v>
      </c>
      <c r="AR158" s="161" t="str">
        <f t="shared" si="296"/>
        <v>-</v>
      </c>
      <c r="AS158" s="161" t="b">
        <f t="shared" si="296"/>
        <v>1</v>
      </c>
      <c r="AT158" s="161" t="b">
        <f t="shared" si="296"/>
        <v>0</v>
      </c>
      <c r="AU158" s="161">
        <f t="shared" ca="1" si="297"/>
        <v>0</v>
      </c>
      <c r="AV158" s="161" t="b">
        <f t="shared" ca="1" si="298"/>
        <v>0</v>
      </c>
      <c r="AW158" s="161" t="b">
        <f t="shared" ca="1" si="298"/>
        <v>0</v>
      </c>
      <c r="AX158" s="161" t="str">
        <f t="shared" ca="1" si="298"/>
        <v>-</v>
      </c>
      <c r="AY158" s="161" t="str">
        <f t="shared" ca="1" si="298"/>
        <v>-</v>
      </c>
      <c r="AZ158" s="161" t="str">
        <f t="shared" ca="1" si="298"/>
        <v>-</v>
      </c>
      <c r="BA158" s="10"/>
      <c r="BB158" s="162" t="b">
        <v>0</v>
      </c>
      <c r="BC158" s="162" t="b">
        <v>0</v>
      </c>
      <c r="BD158" s="162" t="b">
        <v>0</v>
      </c>
      <c r="BE158" s="162" t="s">
        <v>36</v>
      </c>
      <c r="BF158" s="162" t="b">
        <v>1</v>
      </c>
      <c r="BG158" s="163" t="str">
        <f t="shared" ca="1" si="553"/>
        <v>-</v>
      </c>
      <c r="BH158" s="163" t="str">
        <f t="shared" ca="1" si="553"/>
        <v>-</v>
      </c>
      <c r="BI158" s="163" t="str">
        <f t="shared" ca="1" si="553"/>
        <v>-</v>
      </c>
      <c r="BJ158" s="163" t="str">
        <f t="shared" ca="1" si="553"/>
        <v>-</v>
      </c>
      <c r="BK158" s="163">
        <f t="shared" ca="1" si="553"/>
        <v>1</v>
      </c>
      <c r="BL158" s="163">
        <f t="shared" ca="1" si="553"/>
        <v>1</v>
      </c>
      <c r="BM158" s="163" t="str">
        <f t="shared" ca="1" si="553"/>
        <v>-</v>
      </c>
      <c r="BN158" s="163" t="str">
        <f t="shared" ca="1" si="553"/>
        <v>-</v>
      </c>
      <c r="BO158" s="163" t="b">
        <f t="shared" ca="1" si="301"/>
        <v>0</v>
      </c>
      <c r="BP158" s="163" t="b">
        <f t="shared" ca="1" si="541"/>
        <v>0</v>
      </c>
      <c r="BQ158" s="163" t="b">
        <f t="shared" ca="1" si="541"/>
        <v>0</v>
      </c>
      <c r="BR158" s="163" t="b">
        <f t="shared" ca="1" si="541"/>
        <v>0</v>
      </c>
      <c r="BS158" s="163" t="b">
        <f t="shared" ca="1" si="541"/>
        <v>0</v>
      </c>
      <c r="BT158" s="163" t="b">
        <f t="shared" ca="1" si="541"/>
        <v>0</v>
      </c>
      <c r="BU158" s="163" t="b">
        <f t="shared" ca="1" si="541"/>
        <v>0</v>
      </c>
      <c r="BV158" s="163" t="b">
        <f t="shared" ca="1" si="541"/>
        <v>0</v>
      </c>
      <c r="BW158" s="163" t="b">
        <f t="shared" ca="1" si="541"/>
        <v>0</v>
      </c>
      <c r="BX158" s="163" t="str">
        <f t="shared" ca="1" si="553"/>
        <v>-</v>
      </c>
      <c r="BY158" s="163" t="str">
        <f t="shared" ca="1" si="546"/>
        <v>-</v>
      </c>
      <c r="BZ158" s="163" t="str">
        <f t="shared" ca="1" si="546"/>
        <v>-</v>
      </c>
      <c r="CA158" s="163" t="str">
        <f t="shared" ca="1" si="546"/>
        <v>-</v>
      </c>
      <c r="CB158" s="163" t="str">
        <f t="shared" ca="1" si="546"/>
        <v>-</v>
      </c>
      <c r="CC158" s="163" t="str">
        <f t="shared" ca="1" si="546"/>
        <v>-</v>
      </c>
      <c r="CD158" s="163" t="str">
        <f t="shared" ca="1" si="546"/>
        <v>-</v>
      </c>
      <c r="CE158" s="163" t="str">
        <f t="shared" ca="1" si="546"/>
        <v>-</v>
      </c>
      <c r="CF158" s="163" t="str">
        <f t="shared" ca="1" si="546"/>
        <v>-</v>
      </c>
      <c r="CG158" s="163" t="str">
        <f t="shared" ca="1" si="553"/>
        <v>-</v>
      </c>
      <c r="CH158" s="163" t="str">
        <f t="shared" ca="1" si="553"/>
        <v>-</v>
      </c>
      <c r="CI158" s="163" t="str">
        <f t="shared" ca="1" si="553"/>
        <v>-</v>
      </c>
      <c r="CJ158" s="163" t="str">
        <f t="shared" ca="1" si="553"/>
        <v>-</v>
      </c>
      <c r="CK158" s="163" t="str">
        <f t="shared" ca="1" si="553"/>
        <v>-</v>
      </c>
      <c r="CL158" s="163" t="str">
        <f t="shared" ca="1" si="553"/>
        <v>-</v>
      </c>
      <c r="CM158" s="163" t="str">
        <f t="shared" ca="1" si="553"/>
        <v>-</v>
      </c>
      <c r="CN158" s="163" t="str">
        <f t="shared" ca="1" si="553"/>
        <v>-</v>
      </c>
      <c r="CO158" s="163" t="str">
        <f t="shared" ca="1" si="553"/>
        <v>-</v>
      </c>
      <c r="CP158" s="163" t="str">
        <f t="shared" ca="1" si="553"/>
        <v>-</v>
      </c>
      <c r="CQ158" s="163" t="str">
        <f t="shared" ca="1" si="553"/>
        <v>-</v>
      </c>
      <c r="CR158" s="163" t="str">
        <f t="shared" ca="1" si="553"/>
        <v>-</v>
      </c>
      <c r="CS158" s="163" t="str">
        <f t="shared" ca="1" si="553"/>
        <v>-</v>
      </c>
      <c r="CT158" s="163" t="str">
        <f t="shared" ca="1" si="553"/>
        <v>-</v>
      </c>
      <c r="CU158" s="163" t="str">
        <f t="shared" ca="1" si="553"/>
        <v>-</v>
      </c>
      <c r="CV158" s="163" t="str">
        <f t="shared" ca="1" si="553"/>
        <v>-</v>
      </c>
      <c r="CW158" s="163" t="str">
        <f t="shared" ca="1" si="553"/>
        <v>-</v>
      </c>
      <c r="CX158" s="163" t="str">
        <f t="shared" ca="1" si="553"/>
        <v>-</v>
      </c>
      <c r="CY158" s="163" t="str">
        <f t="shared" ca="1" si="553"/>
        <v>-</v>
      </c>
      <c r="CZ158" s="163" t="str">
        <f t="shared" ca="1" si="553"/>
        <v>-</v>
      </c>
      <c r="DA158" s="163" t="str">
        <f t="shared" ca="1" si="553"/>
        <v>-</v>
      </c>
      <c r="DB158" s="163" t="str">
        <f t="shared" ca="1" si="553"/>
        <v>-</v>
      </c>
      <c r="DC158" s="163" t="str">
        <f t="shared" ca="1" si="553"/>
        <v>-</v>
      </c>
      <c r="DD158" s="163" t="str">
        <f t="shared" ca="1" si="553"/>
        <v>-</v>
      </c>
      <c r="DE158" s="163" t="str">
        <f t="shared" ca="1" si="553"/>
        <v>-</v>
      </c>
      <c r="DF158" s="163" t="str">
        <f t="shared" ca="1" si="553"/>
        <v>-</v>
      </c>
      <c r="DG158" s="163" t="str">
        <f t="shared" ca="1" si="553"/>
        <v>-</v>
      </c>
      <c r="DH158" s="163" t="str">
        <f t="shared" ca="1" si="553"/>
        <v>-</v>
      </c>
      <c r="DI158" s="163" t="str">
        <f t="shared" ca="1" si="553"/>
        <v>-</v>
      </c>
      <c r="DJ158" s="163" t="str">
        <f t="shared" ca="1" si="553"/>
        <v>-</v>
      </c>
      <c r="DK158" s="163" t="str">
        <f t="shared" ca="1" si="553"/>
        <v>-</v>
      </c>
      <c r="DL158" s="10"/>
      <c r="DM158" s="163" t="str">
        <f t="shared" ca="1" si="553"/>
        <v>-</v>
      </c>
      <c r="DN158" s="163" t="str">
        <f t="shared" ca="1" si="553"/>
        <v>-</v>
      </c>
      <c r="DO158" s="163" t="str">
        <f t="shared" ca="1" si="553"/>
        <v>-</v>
      </c>
      <c r="DP158" s="163" t="str">
        <f t="shared" ca="1" si="553"/>
        <v>-</v>
      </c>
      <c r="DQ158" s="163" t="str">
        <f t="shared" ca="1" si="553"/>
        <v>-</v>
      </c>
      <c r="DR158" s="163" t="str">
        <f t="shared" ca="1" si="553"/>
        <v>-</v>
      </c>
      <c r="DS158" s="163" t="str">
        <f t="shared" ca="1" si="553"/>
        <v>-</v>
      </c>
      <c r="DT158" s="163" t="str">
        <f t="shared" ca="1" si="553"/>
        <v>-</v>
      </c>
      <c r="DU158" s="163" t="str">
        <f t="shared" ca="1" si="553"/>
        <v>-</v>
      </c>
      <c r="DV158" s="163" t="str">
        <f t="shared" ca="1" si="553"/>
        <v>-</v>
      </c>
      <c r="DW158" s="163" t="str">
        <f t="shared" ca="1" si="553"/>
        <v>-</v>
      </c>
      <c r="DX158" s="161" t="str" cm="1">
        <f t="array" aca="1" ref="DX158" ca="1">INDEX(i.rev,$K158,DX$15)</f>
        <v>-</v>
      </c>
      <c r="DY158" s="161" t="str" cm="1">
        <f t="array" aca="1" ref="DY158" ca="1">INDEX(i.rev,$K158,DY$15)</f>
        <v>-</v>
      </c>
      <c r="DZ158" s="161" t="str" cm="1">
        <f t="array" aca="1" ref="DZ158" ca="1">INDEX(i.rev,$K158,DZ$15)</f>
        <v>-</v>
      </c>
      <c r="EA158" s="161" t="str" cm="1">
        <f t="array" aca="1" ref="EA158" ca="1">INDEX(i.rev,$K158,EA$15)</f>
        <v>-</v>
      </c>
      <c r="EB158" s="161" t="str" cm="1">
        <f t="array" aca="1" ref="EB158" ca="1">INDEX(i.rev,$K158,EB$15)</f>
        <v>-</v>
      </c>
      <c r="EC158" s="161" t="str" cm="1">
        <f t="array" aca="1" ref="EC158" ca="1">INDEX(i.rev,$K158,EC$15)</f>
        <v>-</v>
      </c>
      <c r="ED158" s="161" t="str" cm="1">
        <f t="array" aca="1" ref="ED158" ca="1">INDEX(i.rev,$K158,ED$15)</f>
        <v>-</v>
      </c>
      <c r="EE158" s="161" t="str" cm="1">
        <f t="array" aca="1" ref="EE158" ca="1">INDEX(i.rev,$K158,EE$15)</f>
        <v>-</v>
      </c>
      <c r="EF158" s="161" t="str" cm="1">
        <f t="array" aca="1" ref="EF158" ca="1">INDEX(i.rev,$K158,EF$15)</f>
        <v>-</v>
      </c>
      <c r="EG158" s="161" t="str" cm="1">
        <f t="array" aca="1" ref="EG158" ca="1">INDEX(i.rev,$K158,EG$15)</f>
        <v>-</v>
      </c>
      <c r="EH158" s="10"/>
      <c r="EI158" s="163" t="str">
        <f t="shared" ca="1" si="425"/>
        <v>-</v>
      </c>
      <c r="EJ158" s="163" t="str">
        <f t="shared" ca="1" si="425"/>
        <v>-</v>
      </c>
      <c r="EK158" s="163" t="str">
        <f t="shared" ca="1" si="425"/>
        <v>-</v>
      </c>
      <c r="EL158" s="163" t="str">
        <f t="shared" ca="1" si="425"/>
        <v>-</v>
      </c>
      <c r="EM158" s="163" t="str">
        <f t="shared" ca="1" si="425"/>
        <v>-</v>
      </c>
      <c r="EN158" s="163" t="str">
        <f t="shared" ca="1" si="425"/>
        <v>-</v>
      </c>
      <c r="EO158" s="163" t="str">
        <f t="shared" ca="1" si="425"/>
        <v>-</v>
      </c>
      <c r="EP158" s="163" t="str">
        <f t="shared" ca="1" si="425"/>
        <v>-</v>
      </c>
      <c r="EQ158" s="163">
        <f t="shared" ca="1" si="425"/>
        <v>1</v>
      </c>
      <c r="ER158" s="163">
        <f t="shared" ca="1" si="425"/>
        <v>1</v>
      </c>
      <c r="ES158" s="163">
        <f t="shared" ca="1" si="425"/>
        <v>0</v>
      </c>
      <c r="ET158" s="163" t="str">
        <f t="shared" ca="1" si="425"/>
        <v>-</v>
      </c>
      <c r="EU158" s="163" t="str">
        <f t="shared" ca="1" si="425"/>
        <v>-</v>
      </c>
      <c r="EV158" s="163" t="str">
        <f t="shared" ca="1" si="425"/>
        <v>-</v>
      </c>
      <c r="EW158" s="163" t="str">
        <f t="shared" ca="1" si="425"/>
        <v>-</v>
      </c>
      <c r="EX158" s="163" t="str">
        <f t="shared" ca="1" si="425"/>
        <v>-</v>
      </c>
      <c r="EY158" s="163" t="str">
        <f t="shared" ca="1" si="379"/>
        <v>-</v>
      </c>
      <c r="EZ158" s="163" t="str">
        <f t="shared" ca="1" si="379"/>
        <v>-</v>
      </c>
      <c r="FA158" s="163">
        <f t="shared" ca="1" si="379"/>
        <v>0</v>
      </c>
      <c r="FB158" s="163" t="str">
        <f t="shared" ca="1" si="379"/>
        <v>-</v>
      </c>
      <c r="FC158" s="163" t="str">
        <f t="shared" ca="1" si="380"/>
        <v>-</v>
      </c>
      <c r="FD158" s="163" t="str">
        <f t="shared" ca="1" si="380"/>
        <v>-</v>
      </c>
      <c r="FE158" s="163" t="str">
        <f t="shared" ca="1" si="380"/>
        <v>-</v>
      </c>
      <c r="FF158" s="163" t="str">
        <f t="shared" ca="1" si="380"/>
        <v>-</v>
      </c>
      <c r="FG158" s="163">
        <f t="shared" ca="1" si="380"/>
        <v>0</v>
      </c>
      <c r="FH158" s="163">
        <f t="shared" ca="1" si="380"/>
        <v>0</v>
      </c>
      <c r="FI158" s="163">
        <f t="shared" ca="1" si="380"/>
        <v>0</v>
      </c>
      <c r="FJ158" s="163">
        <f t="shared" ca="1" si="380"/>
        <v>0</v>
      </c>
      <c r="FK158" s="163">
        <f t="shared" ca="1" si="380"/>
        <v>0</v>
      </c>
      <c r="FL158" s="163">
        <f t="shared" ca="1" si="380"/>
        <v>0</v>
      </c>
      <c r="FM158" s="163">
        <f t="shared" ca="1" si="380"/>
        <v>0</v>
      </c>
      <c r="FN158" s="163" t="str">
        <f t="shared" ca="1" si="380"/>
        <v>-</v>
      </c>
      <c r="FO158" s="163" t="str">
        <f t="shared" ca="1" si="380"/>
        <v>-</v>
      </c>
      <c r="FP158" s="163" t="str">
        <f t="shared" ca="1" si="380"/>
        <v>-</v>
      </c>
      <c r="FQ158" s="163" t="str">
        <f t="shared" ca="1" si="380"/>
        <v>-</v>
      </c>
      <c r="FR158" s="163" t="str">
        <f t="shared" ca="1" si="380"/>
        <v>-</v>
      </c>
      <c r="FS158" s="163" t="str">
        <f t="shared" ca="1" si="381"/>
        <v>-</v>
      </c>
      <c r="FT158" s="163" t="str">
        <f t="shared" ca="1" si="381"/>
        <v>-</v>
      </c>
      <c r="FU158" s="163" t="str">
        <f t="shared" ca="1" si="381"/>
        <v>-</v>
      </c>
      <c r="FV158" s="163" t="str">
        <f t="shared" ca="1" si="381"/>
        <v>-</v>
      </c>
      <c r="FW158" s="163" t="str">
        <f t="shared" ca="1" si="381"/>
        <v>-</v>
      </c>
      <c r="FX158" s="163" t="str">
        <f t="shared" ca="1" si="381"/>
        <v>-</v>
      </c>
      <c r="FY158" s="10"/>
      <c r="FZ158" s="163">
        <f t="shared" ca="1" si="554"/>
        <v>1</v>
      </c>
      <c r="GA158" s="163" t="str">
        <f t="shared" ca="1" si="554"/>
        <v>-</v>
      </c>
      <c r="GB158" s="163" t="str">
        <f t="shared" ca="1" si="554"/>
        <v>-</v>
      </c>
      <c r="GC158" s="163" t="str">
        <f t="shared" ca="1" si="554"/>
        <v>-</v>
      </c>
      <c r="GD158" s="163" t="str">
        <f t="shared" ca="1" si="554"/>
        <v>-</v>
      </c>
      <c r="GE158" s="163" t="b">
        <f t="shared" ca="1" si="554"/>
        <v>0</v>
      </c>
      <c r="GF158" s="163" t="str">
        <f t="shared" ca="1" si="554"/>
        <v>-</v>
      </c>
      <c r="GG158" s="163">
        <f t="shared" ca="1" si="554"/>
        <v>0</v>
      </c>
      <c r="GH158" s="163" t="str">
        <f t="shared" ca="1" si="554"/>
        <v>-</v>
      </c>
      <c r="GI158" s="161" cm="1">
        <f t="array" aca="1" ref="GI158" ca="1">INDEX(i.rev,$K158,GI$15)</f>
        <v>1</v>
      </c>
      <c r="GJ158" s="163">
        <f t="shared" ca="1" si="393"/>
        <v>0</v>
      </c>
      <c r="GK158" s="163">
        <f t="shared" ca="1" si="393"/>
        <v>1</v>
      </c>
      <c r="GL158" s="163">
        <f t="shared" ca="1" si="393"/>
        <v>0</v>
      </c>
      <c r="GM158" s="163">
        <f t="shared" ca="1" si="393"/>
        <v>1</v>
      </c>
      <c r="GN158" s="163">
        <f t="shared" ca="1" si="393"/>
        <v>1</v>
      </c>
      <c r="GO158" s="163">
        <f t="shared" ca="1" si="393"/>
        <v>1</v>
      </c>
      <c r="GP158" s="163">
        <f t="shared" ca="1" si="393"/>
        <v>0</v>
      </c>
      <c r="GQ158" s="163">
        <f t="shared" ca="1" si="393"/>
        <v>0</v>
      </c>
      <c r="GR158" s="163">
        <f t="shared" ca="1" si="393"/>
        <v>0</v>
      </c>
      <c r="GS158" s="163">
        <f t="shared" ca="1" si="393"/>
        <v>0</v>
      </c>
      <c r="GT158" s="163">
        <f t="shared" ca="1" si="393"/>
        <v>0</v>
      </c>
      <c r="GU158" s="163">
        <f t="shared" ca="1" si="393"/>
        <v>0</v>
      </c>
      <c r="GV158" s="163">
        <f t="shared" ca="1" si="393"/>
        <v>0</v>
      </c>
      <c r="GW158" s="163">
        <f t="shared" ca="1" si="393"/>
        <v>0</v>
      </c>
      <c r="GX158" s="163">
        <f t="shared" ca="1" si="393"/>
        <v>0</v>
      </c>
      <c r="GY158" s="163">
        <f t="shared" ca="1" si="393"/>
        <v>0</v>
      </c>
      <c r="GZ158" s="161" cm="1">
        <f t="array" aca="1" ref="GZ158" ca="1">INDEX(i.rev,$K158,GZ$15)</f>
        <v>0</v>
      </c>
      <c r="HA158" s="163">
        <f t="shared" ca="1" si="395"/>
        <v>0</v>
      </c>
      <c r="HB158" s="161" cm="1">
        <f t="array" aca="1" ref="HB158" ca="1">INDEX(i.rev,$K158,HB$15)</f>
        <v>1</v>
      </c>
      <c r="HC158" s="163">
        <f t="shared" ref="HC158:HS161" ca="1" si="558">OFFSET(HC$5,$B158,0)</f>
        <v>0</v>
      </c>
      <c r="HD158" s="163">
        <f t="shared" ca="1" si="558"/>
        <v>0</v>
      </c>
      <c r="HE158" s="163">
        <f t="shared" ca="1" si="558"/>
        <v>0</v>
      </c>
      <c r="HF158" s="163">
        <f t="shared" ca="1" si="558"/>
        <v>0</v>
      </c>
      <c r="HG158" s="163">
        <f t="shared" ca="1" si="558"/>
        <v>0</v>
      </c>
      <c r="HH158" s="163">
        <f t="shared" ca="1" si="558"/>
        <v>0</v>
      </c>
      <c r="HI158" s="163">
        <f t="shared" ca="1" si="558"/>
        <v>0</v>
      </c>
      <c r="HJ158" s="10">
        <f t="shared" ref="HJ158:HJ161" si="559">HJ157+0.15</f>
        <v>0.44999999999999996</v>
      </c>
      <c r="HK158" s="163" t="str">
        <f t="shared" ca="1" si="483"/>
        <v>-</v>
      </c>
      <c r="HL158" s="163" t="str">
        <f t="shared" ca="1" si="483"/>
        <v>-</v>
      </c>
      <c r="HM158" s="193" t="b">
        <f>TRUE</f>
        <v>1</v>
      </c>
      <c r="HN158" s="195">
        <f t="shared" si="464"/>
        <v>15.749999999999998</v>
      </c>
      <c r="HO158" s="163" t="str">
        <f t="shared" ca="1" si="426"/>
        <v>-</v>
      </c>
      <c r="HP158" s="161" t="b">
        <f t="shared" si="310"/>
        <v>0</v>
      </c>
      <c r="HQ158" s="161" t="b">
        <f t="shared" si="310"/>
        <v>0</v>
      </c>
      <c r="HR158" s="161" t="b">
        <f t="shared" si="310"/>
        <v>1</v>
      </c>
      <c r="HS158" s="163">
        <f t="shared" ca="1" si="558"/>
        <v>0</v>
      </c>
      <c r="HT158" s="161">
        <f t="shared" ca="1" si="311"/>
        <v>1</v>
      </c>
      <c r="HU158" s="161">
        <f t="shared" ca="1" si="311"/>
        <v>1</v>
      </c>
      <c r="HV158" s="163" t="str">
        <f t="shared" ca="1" si="556"/>
        <v>-</v>
      </c>
      <c r="HW158" s="163" t="str">
        <f t="shared" ca="1" si="556"/>
        <v>-</v>
      </c>
      <c r="HX158" s="163" t="str">
        <f t="shared" ca="1" si="556"/>
        <v>-</v>
      </c>
      <c r="HY158" s="163" t="str">
        <f t="shared" ca="1" si="556"/>
        <v>-</v>
      </c>
      <c r="HZ158" s="163" t="str">
        <f t="shared" ca="1" si="556"/>
        <v>-</v>
      </c>
      <c r="IA158" s="163" t="str">
        <f t="shared" ca="1" si="556"/>
        <v>-</v>
      </c>
      <c r="IB158" s="163" t="str">
        <f t="shared" ca="1" si="556"/>
        <v>-</v>
      </c>
      <c r="IC158" s="163" t="str">
        <f t="shared" ca="1" si="556"/>
        <v>-</v>
      </c>
      <c r="ID158" s="163" t="str">
        <f t="shared" ca="1" si="556"/>
        <v>-</v>
      </c>
      <c r="IE158" s="163" t="b">
        <f t="shared" ca="1" si="556"/>
        <v>1</v>
      </c>
      <c r="IF158" s="163" t="str">
        <f t="shared" ca="1" si="556"/>
        <v>-</v>
      </c>
      <c r="IG158" s="163" t="str">
        <f t="shared" ca="1" si="556"/>
        <v>-</v>
      </c>
      <c r="IH158" s="163" t="str">
        <f t="shared" ca="1" si="312"/>
        <v>-</v>
      </c>
      <c r="II158" s="163" t="b">
        <f t="shared" ca="1" si="313"/>
        <v>1</v>
      </c>
      <c r="IJ158" s="163">
        <f t="shared" ca="1" si="314"/>
        <v>0</v>
      </c>
      <c r="IK158" s="163" t="str">
        <f t="shared" ca="1" si="314"/>
        <v>-</v>
      </c>
      <c r="IL158" s="163" t="str">
        <f t="shared" ca="1" si="314"/>
        <v>-</v>
      </c>
      <c r="IM158" s="163" t="str">
        <f t="shared" ca="1" si="314"/>
        <v>-</v>
      </c>
      <c r="IN158" s="163" t="str">
        <f t="shared" ca="1" si="314"/>
        <v>-</v>
      </c>
      <c r="IO158" s="163" t="str">
        <f t="shared" ca="1" si="314"/>
        <v>-</v>
      </c>
      <c r="IP158" s="163">
        <f t="shared" ca="1" si="314"/>
        <v>0</v>
      </c>
      <c r="IQ158" s="163" t="str">
        <f t="shared" ca="1" si="314"/>
        <v>-</v>
      </c>
      <c r="IR158" s="163" t="str">
        <f t="shared" ca="1" si="314"/>
        <v>-</v>
      </c>
      <c r="IS158" s="163" t="str">
        <f t="shared" ca="1" si="314"/>
        <v>-</v>
      </c>
      <c r="IT158" s="163">
        <f t="shared" ca="1" si="314"/>
        <v>500</v>
      </c>
      <c r="IU158" s="163">
        <f t="shared" ca="1" si="314"/>
        <v>500</v>
      </c>
      <c r="IV158" s="163" t="str">
        <f t="shared" ca="1" si="314"/>
        <v>-</v>
      </c>
      <c r="IW158" s="163" t="str">
        <f t="shared" ca="1" si="314"/>
        <v>-</v>
      </c>
      <c r="IX158" s="163" t="str">
        <f t="shared" ca="1" si="31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ca="1" si="316"/>
        <v>4.4999999999999998E-2</v>
      </c>
      <c r="MA158" s="161">
        <f t="shared" ca="1" si="317"/>
        <v>4.4999999999999998E-2</v>
      </c>
      <c r="MB158" s="163">
        <f t="shared" ref="MB158:PB161" ca="1" si="560">OFFSET(MB$5,$B158,0)</f>
        <v>1</v>
      </c>
      <c r="MC158" s="163">
        <f t="shared" ca="1" si="560"/>
        <v>0</v>
      </c>
      <c r="MD158" s="163">
        <f t="shared" ca="1" si="560"/>
        <v>1</v>
      </c>
      <c r="ME158" s="163">
        <f t="shared" ca="1" si="560"/>
        <v>1</v>
      </c>
      <c r="MF158" s="163">
        <f t="shared" ca="1" si="560"/>
        <v>0</v>
      </c>
      <c r="MG158" s="163">
        <f t="shared" ca="1" si="560"/>
        <v>70</v>
      </c>
      <c r="MH158" s="163">
        <f t="shared" ca="1" si="560"/>
        <v>50</v>
      </c>
      <c r="MI158" s="163">
        <f t="shared" ca="1" si="560"/>
        <v>85</v>
      </c>
      <c r="MJ158" s="163">
        <f t="shared" ca="1" si="560"/>
        <v>50</v>
      </c>
      <c r="MK158" s="161">
        <f t="shared" ca="1" si="397"/>
        <v>1</v>
      </c>
      <c r="ML158" s="161">
        <f t="shared" ca="1" si="398"/>
        <v>1</v>
      </c>
      <c r="MM158" s="161">
        <f t="shared" ca="1" si="399"/>
        <v>1</v>
      </c>
      <c r="MN158" s="161">
        <f t="shared" ca="1" si="320"/>
        <v>1</v>
      </c>
      <c r="MO158" s="161">
        <f t="shared" ca="1" si="320"/>
        <v>1</v>
      </c>
      <c r="MP158" s="163">
        <f t="shared" ca="1" si="560"/>
        <v>1</v>
      </c>
      <c r="MQ158" s="10"/>
      <c r="MR158" s="163">
        <f t="shared" ca="1" si="560"/>
        <v>1</v>
      </c>
      <c r="MS158" s="161">
        <f t="shared" ca="1" si="321"/>
        <v>1</v>
      </c>
      <c r="MT158" s="163">
        <f t="shared" ca="1" si="560"/>
        <v>0.75</v>
      </c>
      <c r="MU158" s="163">
        <f t="shared" ca="1" si="560"/>
        <v>0.8</v>
      </c>
      <c r="MV158" s="163">
        <f t="shared" ca="1" si="560"/>
        <v>0.82499999999999996</v>
      </c>
      <c r="MW158" s="163">
        <f t="shared" ca="1" si="560"/>
        <v>0.875</v>
      </c>
      <c r="MX158" s="163">
        <f t="shared" ca="1" si="560"/>
        <v>0.9</v>
      </c>
      <c r="MY158" s="163">
        <f t="shared" ca="1" si="560"/>
        <v>0.75</v>
      </c>
      <c r="MZ158" s="163">
        <f t="shared" ca="1" si="560"/>
        <v>0.78142857142857147</v>
      </c>
      <c r="NA158" s="163">
        <f t="shared" ca="1" si="560"/>
        <v>0.82499999999999996</v>
      </c>
      <c r="NB158" s="163">
        <f t="shared" ca="1" si="560"/>
        <v>0.875</v>
      </c>
      <c r="NC158" s="163">
        <f t="shared" ca="1" si="560"/>
        <v>0.9</v>
      </c>
      <c r="ND158" s="163">
        <f t="shared" ca="1" si="560"/>
        <v>0.9</v>
      </c>
      <c r="NE158" s="163">
        <f t="shared" ca="1" si="560"/>
        <v>0.75</v>
      </c>
      <c r="NF158" s="163">
        <f t="shared" ca="1" si="560"/>
        <v>0.78142857142857147</v>
      </c>
      <c r="NG158" s="163">
        <f t="shared" ca="1" si="560"/>
        <v>0.82499999999999996</v>
      </c>
      <c r="NH158" s="163">
        <f t="shared" ca="1" si="560"/>
        <v>0.875</v>
      </c>
      <c r="NI158" s="163">
        <f t="shared" ca="1" si="560"/>
        <v>0.9</v>
      </c>
      <c r="NJ158" s="163">
        <f t="shared" ca="1" si="560"/>
        <v>0.9</v>
      </c>
      <c r="NK158" s="163">
        <f t="shared" ca="1" si="560"/>
        <v>0.75</v>
      </c>
      <c r="NL158" s="163">
        <f t="shared" ca="1" si="560"/>
        <v>0.78142857142857147</v>
      </c>
      <c r="NM158" s="163">
        <f t="shared" ca="1" si="560"/>
        <v>0.82499999999999996</v>
      </c>
      <c r="NN158" s="163">
        <f t="shared" ca="1" si="560"/>
        <v>0.875</v>
      </c>
      <c r="NO158" s="163">
        <f t="shared" ca="1" si="560"/>
        <v>0.9</v>
      </c>
      <c r="NP158" s="163">
        <f t="shared" ca="1" si="560"/>
        <v>0.9</v>
      </c>
      <c r="NQ158" s="163">
        <f t="shared" ca="1" si="560"/>
        <v>0.75</v>
      </c>
      <c r="NR158" s="163">
        <f t="shared" ca="1" si="560"/>
        <v>0.78142857142857147</v>
      </c>
      <c r="NS158" s="163">
        <f t="shared" ca="1" si="560"/>
        <v>0.82499999999999996</v>
      </c>
      <c r="NT158" s="163">
        <f t="shared" ca="1" si="560"/>
        <v>0.875</v>
      </c>
      <c r="NU158" s="163">
        <f t="shared" ca="1" si="560"/>
        <v>0.9</v>
      </c>
      <c r="NV158" s="163">
        <f t="shared" ca="1" si="560"/>
        <v>0.9</v>
      </c>
      <c r="NW158" s="163">
        <f t="shared" ca="1" si="560"/>
        <v>0.75</v>
      </c>
      <c r="NX158" s="163">
        <f t="shared" ca="1" si="560"/>
        <v>0.78142857142857147</v>
      </c>
      <c r="NY158" s="163">
        <f t="shared" ca="1" si="560"/>
        <v>0.82499999999999996</v>
      </c>
      <c r="NZ158" s="163">
        <f t="shared" ca="1" si="560"/>
        <v>0.875</v>
      </c>
      <c r="OA158" s="163">
        <f t="shared" ca="1" si="560"/>
        <v>0.9</v>
      </c>
      <c r="OB158" s="163">
        <f t="shared" ca="1" si="560"/>
        <v>0.9</v>
      </c>
      <c r="OC158" s="163">
        <f t="shared" ca="1" si="560"/>
        <v>0.75</v>
      </c>
      <c r="OD158" s="163">
        <f t="shared" ca="1" si="560"/>
        <v>0.78142857142857147</v>
      </c>
      <c r="OE158" s="163">
        <f t="shared" ca="1" si="560"/>
        <v>0.82499999999999996</v>
      </c>
      <c r="OF158" s="163">
        <f t="shared" ca="1" si="560"/>
        <v>0.875</v>
      </c>
      <c r="OG158" s="163">
        <f t="shared" ca="1" si="560"/>
        <v>0.9</v>
      </c>
      <c r="OH158" s="163">
        <f t="shared" ca="1" si="560"/>
        <v>0.9</v>
      </c>
      <c r="OI158" s="163">
        <f t="shared" ca="1" si="560"/>
        <v>0.75</v>
      </c>
      <c r="OJ158" s="163">
        <f t="shared" ca="1" si="560"/>
        <v>0.76904761904761909</v>
      </c>
      <c r="OK158" s="163">
        <f t="shared" ca="1" si="560"/>
        <v>0.82000000000000006</v>
      </c>
      <c r="OL158" s="163">
        <f t="shared" ca="1" si="560"/>
        <v>0.875</v>
      </c>
      <c r="OM158" s="163">
        <f t="shared" ca="1" si="560"/>
        <v>0.9</v>
      </c>
      <c r="ON158" s="163">
        <f t="shared" ca="1" si="560"/>
        <v>0.90000000000000013</v>
      </c>
      <c r="OO158" s="163">
        <f t="shared" ca="1" si="560"/>
        <v>0.75</v>
      </c>
      <c r="OP158" s="163">
        <f t="shared" ca="1" si="560"/>
        <v>0.76904761904761909</v>
      </c>
      <c r="OQ158" s="163">
        <f t="shared" ca="1" si="560"/>
        <v>0.82000000000000006</v>
      </c>
      <c r="OR158" s="163">
        <f t="shared" ca="1" si="560"/>
        <v>0.875</v>
      </c>
      <c r="OS158" s="163">
        <f t="shared" ca="1" si="560"/>
        <v>0.9</v>
      </c>
      <c r="OT158" s="163">
        <f t="shared" ca="1" si="560"/>
        <v>0.9</v>
      </c>
      <c r="OU158" s="163">
        <f t="shared" ca="1" si="557"/>
        <v>0.875</v>
      </c>
      <c r="OV158" s="161">
        <f t="shared" ca="1" si="325"/>
        <v>1</v>
      </c>
      <c r="OW158" s="161">
        <f t="shared" ca="1" si="326"/>
        <v>1</v>
      </c>
      <c r="OX158" s="161" t="str">
        <f t="shared" ca="1" si="327"/>
        <v>-</v>
      </c>
      <c r="OY158" s="193">
        <v>2</v>
      </c>
      <c r="OZ158" s="161" t="str">
        <f t="shared" ca="1" si="328"/>
        <v>-</v>
      </c>
      <c r="PA158" s="161" t="str">
        <f t="shared" ca="1" si="329"/>
        <v>-</v>
      </c>
      <c r="PB158" s="163">
        <f t="shared" ca="1" si="560"/>
        <v>0</v>
      </c>
      <c r="PC158" s="27">
        <v>0</v>
      </c>
    </row>
    <row r="159" spans="1:419" s="143" customFormat="1" hidden="1" outlineLevel="1">
      <c r="A159" s="121">
        <f t="shared" si="14"/>
        <v>154</v>
      </c>
      <c r="B159" s="121">
        <f t="shared" si="390"/>
        <v>13</v>
      </c>
      <c r="C159" s="143">
        <v>101</v>
      </c>
      <c r="D159" s="143" t="s">
        <v>884</v>
      </c>
      <c r="E159" s="143" t="b">
        <v>0</v>
      </c>
      <c r="F159" s="143" t="b">
        <v>0</v>
      </c>
      <c r="G159" s="143" t="b">
        <f t="shared" si="371"/>
        <v>0</v>
      </c>
      <c r="H159" s="139">
        <v>3</v>
      </c>
      <c r="I159" s="32">
        <v>1</v>
      </c>
      <c r="J159" s="139">
        <f t="shared" ca="1" si="372"/>
        <v>1</v>
      </c>
      <c r="K159" s="139">
        <f t="shared" ca="1" si="372"/>
        <v>1</v>
      </c>
      <c r="L159" s="139">
        <f t="shared" ca="1" si="372"/>
        <v>1</v>
      </c>
      <c r="M159" s="139">
        <f t="shared" ca="1" si="372"/>
        <v>1</v>
      </c>
      <c r="N159" s="139">
        <f t="shared" ca="1" si="372"/>
        <v>1</v>
      </c>
      <c r="O159" s="139">
        <f t="shared" ca="1" si="372"/>
        <v>1</v>
      </c>
      <c r="P159" s="139">
        <f t="shared" ca="1" si="372"/>
        <v>1</v>
      </c>
      <c r="Q159" s="139">
        <f t="shared" ca="1" si="372"/>
        <v>1</v>
      </c>
      <c r="R159" s="139">
        <f t="shared" ca="1" si="372"/>
        <v>2</v>
      </c>
      <c r="S159" s="139">
        <f t="shared" ca="1" si="372"/>
        <v>1</v>
      </c>
      <c r="T159" s="139">
        <f t="shared" ca="1" si="372"/>
        <v>1</v>
      </c>
      <c r="U159" s="139">
        <f t="shared" ca="1" si="372"/>
        <v>1</v>
      </c>
      <c r="V159" s="139">
        <f t="shared" ca="1" si="372"/>
        <v>1</v>
      </c>
      <c r="W159" s="139">
        <f t="shared" ca="1" si="372"/>
        <v>1</v>
      </c>
      <c r="X159" s="139">
        <f t="shared" ca="1" si="372"/>
        <v>1</v>
      </c>
      <c r="Y159" s="139">
        <f t="shared" ca="1" si="372"/>
        <v>1</v>
      </c>
      <c r="Z159" s="139">
        <f t="shared" ca="1" si="372"/>
        <v>1</v>
      </c>
      <c r="AA159" s="139">
        <f t="shared" ca="1" si="372"/>
        <v>1</v>
      </c>
      <c r="AB159" s="139">
        <f t="shared" ca="1" si="372"/>
        <v>1</v>
      </c>
      <c r="AC159" s="139">
        <f t="shared" ca="1" si="37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 &amp;" xl_feedsupply"</f>
        <v>49680822592 SE CropgrazeFALSE (F33N11) SR 21 xl_feedsupply</v>
      </c>
      <c r="AF159" s="10" t="str">
        <f ca="1">IF(COUNTIF(AE$5:AE159,AE159)=1,"-","Dup")</f>
        <v>-</v>
      </c>
      <c r="AG159" s="10"/>
      <c r="AH159" s="162" t="b">
        <v>0</v>
      </c>
      <c r="AI159" s="162" t="b">
        <v>0</v>
      </c>
      <c r="AJ159" s="162" t="b">
        <v>0</v>
      </c>
      <c r="AK159" s="162" t="b">
        <v>0</v>
      </c>
      <c r="AL159" s="162" t="b">
        <v>0</v>
      </c>
      <c r="AM159" s="162" t="b">
        <v>1</v>
      </c>
      <c r="AN159" s="10"/>
      <c r="AO159" s="161" t="b">
        <f t="shared" si="296"/>
        <v>1</v>
      </c>
      <c r="AP159" s="161" t="str">
        <f t="shared" si="296"/>
        <v>-</v>
      </c>
      <c r="AQ159" s="161" t="str">
        <f t="shared" si="296"/>
        <v>-</v>
      </c>
      <c r="AR159" s="161" t="str">
        <f t="shared" si="296"/>
        <v>-</v>
      </c>
      <c r="AS159" s="161" t="b">
        <f t="shared" si="296"/>
        <v>1</v>
      </c>
      <c r="AT159" s="161" t="b">
        <f t="shared" si="296"/>
        <v>0</v>
      </c>
      <c r="AU159" s="161">
        <f t="shared" ca="1" si="297"/>
        <v>0</v>
      </c>
      <c r="AV159" s="161" t="b">
        <f t="shared" ca="1" si="298"/>
        <v>0</v>
      </c>
      <c r="AW159" s="161" t="b">
        <f t="shared" ca="1" si="298"/>
        <v>0</v>
      </c>
      <c r="AX159" s="161" t="str">
        <f t="shared" ca="1" si="298"/>
        <v>-</v>
      </c>
      <c r="AY159" s="161" t="str">
        <f t="shared" ca="1" si="298"/>
        <v>-</v>
      </c>
      <c r="AZ159" s="161" t="str">
        <f t="shared" ca="1" si="298"/>
        <v>-</v>
      </c>
      <c r="BA159" s="10"/>
      <c r="BB159" s="162" t="b">
        <v>0</v>
      </c>
      <c r="BC159" s="162" t="b">
        <v>0</v>
      </c>
      <c r="BD159" s="162" t="b">
        <v>0</v>
      </c>
      <c r="BE159" s="162" t="s">
        <v>36</v>
      </c>
      <c r="BF159" s="162" t="b">
        <v>1</v>
      </c>
      <c r="BG159" s="163" t="str">
        <f t="shared" ca="1" si="553"/>
        <v>-</v>
      </c>
      <c r="BH159" s="163" t="str">
        <f t="shared" ca="1" si="553"/>
        <v>-</v>
      </c>
      <c r="BI159" s="163" t="str">
        <f t="shared" ca="1" si="553"/>
        <v>-</v>
      </c>
      <c r="BJ159" s="163" t="str">
        <f t="shared" ca="1" si="553"/>
        <v>-</v>
      </c>
      <c r="BK159" s="163">
        <f t="shared" ca="1" si="553"/>
        <v>1</v>
      </c>
      <c r="BL159" s="163">
        <f t="shared" ca="1" si="553"/>
        <v>1</v>
      </c>
      <c r="BM159" s="163" t="str">
        <f t="shared" ca="1" si="553"/>
        <v>-</v>
      </c>
      <c r="BN159" s="163" t="str">
        <f t="shared" ca="1" si="553"/>
        <v>-</v>
      </c>
      <c r="BO159" s="163" t="b">
        <f t="shared" ca="1" si="301"/>
        <v>0</v>
      </c>
      <c r="BP159" s="163" t="b">
        <f t="shared" ca="1" si="541"/>
        <v>0</v>
      </c>
      <c r="BQ159" s="163" t="b">
        <f t="shared" ca="1" si="541"/>
        <v>0</v>
      </c>
      <c r="BR159" s="163" t="b">
        <f t="shared" ca="1" si="541"/>
        <v>0</v>
      </c>
      <c r="BS159" s="163" t="b">
        <f t="shared" ca="1" si="541"/>
        <v>0</v>
      </c>
      <c r="BT159" s="163" t="b">
        <f t="shared" ca="1" si="541"/>
        <v>0</v>
      </c>
      <c r="BU159" s="163" t="b">
        <f t="shared" ca="1" si="541"/>
        <v>0</v>
      </c>
      <c r="BV159" s="163" t="b">
        <f t="shared" ca="1" si="541"/>
        <v>0</v>
      </c>
      <c r="BW159" s="163" t="b">
        <f t="shared" ca="1" si="541"/>
        <v>0</v>
      </c>
      <c r="BX159" s="163" t="str">
        <f t="shared" ca="1" si="553"/>
        <v>-</v>
      </c>
      <c r="BY159" s="163" t="str">
        <f t="shared" ca="1" si="546"/>
        <v>-</v>
      </c>
      <c r="BZ159" s="163" t="str">
        <f t="shared" ca="1" si="546"/>
        <v>-</v>
      </c>
      <c r="CA159" s="163" t="str">
        <f t="shared" ca="1" si="546"/>
        <v>-</v>
      </c>
      <c r="CB159" s="163" t="str">
        <f t="shared" ca="1" si="546"/>
        <v>-</v>
      </c>
      <c r="CC159" s="163" t="str">
        <f t="shared" ca="1" si="546"/>
        <v>-</v>
      </c>
      <c r="CD159" s="163" t="str">
        <f t="shared" ca="1" si="546"/>
        <v>-</v>
      </c>
      <c r="CE159" s="163" t="str">
        <f t="shared" ca="1" si="546"/>
        <v>-</v>
      </c>
      <c r="CF159" s="163" t="str">
        <f t="shared" ca="1" si="546"/>
        <v>-</v>
      </c>
      <c r="CG159" s="163" t="str">
        <f t="shared" ca="1" si="553"/>
        <v>-</v>
      </c>
      <c r="CH159" s="163" t="str">
        <f t="shared" ca="1" si="553"/>
        <v>-</v>
      </c>
      <c r="CI159" s="163" t="str">
        <f t="shared" ca="1" si="553"/>
        <v>-</v>
      </c>
      <c r="CJ159" s="163" t="str">
        <f t="shared" ca="1" si="553"/>
        <v>-</v>
      </c>
      <c r="CK159" s="163" t="str">
        <f t="shared" ca="1" si="553"/>
        <v>-</v>
      </c>
      <c r="CL159" s="163" t="str">
        <f t="shared" ca="1" si="553"/>
        <v>-</v>
      </c>
      <c r="CM159" s="163" t="str">
        <f t="shared" ca="1" si="553"/>
        <v>-</v>
      </c>
      <c r="CN159" s="163" t="str">
        <f t="shared" ca="1" si="553"/>
        <v>-</v>
      </c>
      <c r="CO159" s="163" t="str">
        <f t="shared" ca="1" si="553"/>
        <v>-</v>
      </c>
      <c r="CP159" s="163" t="str">
        <f t="shared" ca="1" si="553"/>
        <v>-</v>
      </c>
      <c r="CQ159" s="163" t="str">
        <f t="shared" ca="1" si="553"/>
        <v>-</v>
      </c>
      <c r="CR159" s="163" t="str">
        <f t="shared" ca="1" si="553"/>
        <v>-</v>
      </c>
      <c r="CS159" s="163" t="str">
        <f t="shared" ca="1" si="553"/>
        <v>-</v>
      </c>
      <c r="CT159" s="163" t="str">
        <f t="shared" ca="1" si="553"/>
        <v>-</v>
      </c>
      <c r="CU159" s="163" t="str">
        <f t="shared" ca="1" si="553"/>
        <v>-</v>
      </c>
      <c r="CV159" s="163" t="str">
        <f t="shared" ca="1" si="553"/>
        <v>-</v>
      </c>
      <c r="CW159" s="163" t="str">
        <f t="shared" ca="1" si="553"/>
        <v>-</v>
      </c>
      <c r="CX159" s="163" t="str">
        <f t="shared" ca="1" si="553"/>
        <v>-</v>
      </c>
      <c r="CY159" s="163" t="str">
        <f t="shared" ca="1" si="553"/>
        <v>-</v>
      </c>
      <c r="CZ159" s="163" t="str">
        <f t="shared" ca="1" si="553"/>
        <v>-</v>
      </c>
      <c r="DA159" s="163" t="str">
        <f t="shared" ca="1" si="553"/>
        <v>-</v>
      </c>
      <c r="DB159" s="163" t="str">
        <f t="shared" ca="1" si="553"/>
        <v>-</v>
      </c>
      <c r="DC159" s="163" t="str">
        <f t="shared" ca="1" si="553"/>
        <v>-</v>
      </c>
      <c r="DD159" s="163" t="str">
        <f t="shared" ca="1" si="553"/>
        <v>-</v>
      </c>
      <c r="DE159" s="163" t="str">
        <f t="shared" ca="1" si="553"/>
        <v>-</v>
      </c>
      <c r="DF159" s="163" t="str">
        <f t="shared" ca="1" si="553"/>
        <v>-</v>
      </c>
      <c r="DG159" s="163" t="str">
        <f t="shared" ca="1" si="553"/>
        <v>-</v>
      </c>
      <c r="DH159" s="163" t="str">
        <f t="shared" ca="1" si="553"/>
        <v>-</v>
      </c>
      <c r="DI159" s="163" t="str">
        <f t="shared" ca="1" si="553"/>
        <v>-</v>
      </c>
      <c r="DJ159" s="163" t="str">
        <f t="shared" ca="1" si="553"/>
        <v>-</v>
      </c>
      <c r="DK159" s="163" t="str">
        <f t="shared" ca="1" si="553"/>
        <v>-</v>
      </c>
      <c r="DL159" s="10"/>
      <c r="DM159" s="163" t="str">
        <f t="shared" ca="1" si="553"/>
        <v>-</v>
      </c>
      <c r="DN159" s="163" t="str">
        <f t="shared" ca="1" si="553"/>
        <v>-</v>
      </c>
      <c r="DO159" s="163" t="str">
        <f t="shared" ca="1" si="553"/>
        <v>-</v>
      </c>
      <c r="DP159" s="163" t="str">
        <f t="shared" ca="1" si="553"/>
        <v>-</v>
      </c>
      <c r="DQ159" s="163" t="str">
        <f t="shared" ca="1" si="553"/>
        <v>-</v>
      </c>
      <c r="DR159" s="163" t="str">
        <f t="shared" ca="1" si="553"/>
        <v>-</v>
      </c>
      <c r="DS159" s="163" t="str">
        <f t="shared" ca="1" si="553"/>
        <v>-</v>
      </c>
      <c r="DT159" s="163" t="str">
        <f t="shared" ca="1" si="553"/>
        <v>-</v>
      </c>
      <c r="DU159" s="163" t="str">
        <f t="shared" ca="1" si="553"/>
        <v>-</v>
      </c>
      <c r="DV159" s="163" t="str">
        <f t="shared" ca="1" si="553"/>
        <v>-</v>
      </c>
      <c r="DW159" s="163" t="str">
        <f t="shared" ca="1" si="553"/>
        <v>-</v>
      </c>
      <c r="DX159" s="161" t="str" cm="1">
        <f t="array" aca="1" ref="DX159" ca="1">INDEX(i.rev,$K159,DX$15)</f>
        <v>-</v>
      </c>
      <c r="DY159" s="161" t="str" cm="1">
        <f t="array" aca="1" ref="DY159" ca="1">INDEX(i.rev,$K159,DY$15)</f>
        <v>-</v>
      </c>
      <c r="DZ159" s="161" t="str" cm="1">
        <f t="array" aca="1" ref="DZ159" ca="1">INDEX(i.rev,$K159,DZ$15)</f>
        <v>-</v>
      </c>
      <c r="EA159" s="161" t="str" cm="1">
        <f t="array" aca="1" ref="EA159" ca="1">INDEX(i.rev,$K159,EA$15)</f>
        <v>-</v>
      </c>
      <c r="EB159" s="161" t="str" cm="1">
        <f t="array" aca="1" ref="EB159" ca="1">INDEX(i.rev,$K159,EB$15)</f>
        <v>-</v>
      </c>
      <c r="EC159" s="161" t="str" cm="1">
        <f t="array" aca="1" ref="EC159" ca="1">INDEX(i.rev,$K159,EC$15)</f>
        <v>-</v>
      </c>
      <c r="ED159" s="161" t="str" cm="1">
        <f t="array" aca="1" ref="ED159" ca="1">INDEX(i.rev,$K159,ED$15)</f>
        <v>-</v>
      </c>
      <c r="EE159" s="161" t="str" cm="1">
        <f t="array" aca="1" ref="EE159" ca="1">INDEX(i.rev,$K159,EE$15)</f>
        <v>-</v>
      </c>
      <c r="EF159" s="161" t="str" cm="1">
        <f t="array" aca="1" ref="EF159" ca="1">INDEX(i.rev,$K159,EF$15)</f>
        <v>-</v>
      </c>
      <c r="EG159" s="161" t="str" cm="1">
        <f t="array" aca="1" ref="EG159" ca="1">INDEX(i.rev,$K159,EG$15)</f>
        <v>-</v>
      </c>
      <c r="EH159" s="10"/>
      <c r="EI159" s="163" t="str">
        <f t="shared" ca="1" si="425"/>
        <v>-</v>
      </c>
      <c r="EJ159" s="163" t="str">
        <f t="shared" ca="1" si="425"/>
        <v>-</v>
      </c>
      <c r="EK159" s="163" t="str">
        <f t="shared" ca="1" si="425"/>
        <v>-</v>
      </c>
      <c r="EL159" s="163" t="str">
        <f t="shared" ca="1" si="425"/>
        <v>-</v>
      </c>
      <c r="EM159" s="163" t="str">
        <f t="shared" ca="1" si="425"/>
        <v>-</v>
      </c>
      <c r="EN159" s="163" t="str">
        <f t="shared" ca="1" si="425"/>
        <v>-</v>
      </c>
      <c r="EO159" s="163" t="str">
        <f t="shared" ca="1" si="425"/>
        <v>-</v>
      </c>
      <c r="EP159" s="163" t="str">
        <f t="shared" ca="1" si="425"/>
        <v>-</v>
      </c>
      <c r="EQ159" s="163">
        <f t="shared" ca="1" si="425"/>
        <v>1</v>
      </c>
      <c r="ER159" s="163">
        <f t="shared" ca="1" si="425"/>
        <v>1</v>
      </c>
      <c r="ES159" s="163">
        <f t="shared" ca="1" si="425"/>
        <v>0</v>
      </c>
      <c r="ET159" s="163" t="str">
        <f t="shared" ca="1" si="425"/>
        <v>-</v>
      </c>
      <c r="EU159" s="163" t="str">
        <f t="shared" ca="1" si="425"/>
        <v>-</v>
      </c>
      <c r="EV159" s="163" t="str">
        <f t="shared" ca="1" si="425"/>
        <v>-</v>
      </c>
      <c r="EW159" s="163" t="str">
        <f t="shared" ca="1" si="425"/>
        <v>-</v>
      </c>
      <c r="EX159" s="163" t="str">
        <f t="shared" ca="1" si="425"/>
        <v>-</v>
      </c>
      <c r="EY159" s="163" t="str">
        <f t="shared" ca="1" si="379"/>
        <v>-</v>
      </c>
      <c r="EZ159" s="163" t="str">
        <f t="shared" ca="1" si="379"/>
        <v>-</v>
      </c>
      <c r="FA159" s="163">
        <f t="shared" ca="1" si="379"/>
        <v>0</v>
      </c>
      <c r="FB159" s="163" t="str">
        <f t="shared" ca="1" si="379"/>
        <v>-</v>
      </c>
      <c r="FC159" s="163" t="str">
        <f t="shared" ca="1" si="380"/>
        <v>-</v>
      </c>
      <c r="FD159" s="163" t="str">
        <f t="shared" ca="1" si="380"/>
        <v>-</v>
      </c>
      <c r="FE159" s="163" t="str">
        <f t="shared" ca="1" si="380"/>
        <v>-</v>
      </c>
      <c r="FF159" s="163" t="str">
        <f t="shared" ca="1" si="380"/>
        <v>-</v>
      </c>
      <c r="FG159" s="163">
        <f t="shared" ca="1" si="380"/>
        <v>0</v>
      </c>
      <c r="FH159" s="163">
        <f t="shared" ca="1" si="380"/>
        <v>0</v>
      </c>
      <c r="FI159" s="163">
        <f t="shared" ca="1" si="380"/>
        <v>0</v>
      </c>
      <c r="FJ159" s="163">
        <f t="shared" ca="1" si="380"/>
        <v>0</v>
      </c>
      <c r="FK159" s="163">
        <f t="shared" ca="1" si="380"/>
        <v>0</v>
      </c>
      <c r="FL159" s="163">
        <f t="shared" ca="1" si="380"/>
        <v>0</v>
      </c>
      <c r="FM159" s="163">
        <f t="shared" ca="1" si="380"/>
        <v>0</v>
      </c>
      <c r="FN159" s="163" t="str">
        <f t="shared" ca="1" si="380"/>
        <v>-</v>
      </c>
      <c r="FO159" s="163" t="str">
        <f t="shared" ca="1" si="380"/>
        <v>-</v>
      </c>
      <c r="FP159" s="163" t="str">
        <f t="shared" ca="1" si="380"/>
        <v>-</v>
      </c>
      <c r="FQ159" s="163" t="str">
        <f t="shared" ca="1" si="380"/>
        <v>-</v>
      </c>
      <c r="FR159" s="163" t="str">
        <f t="shared" ca="1" si="380"/>
        <v>-</v>
      </c>
      <c r="FS159" s="163" t="str">
        <f t="shared" ca="1" si="381"/>
        <v>-</v>
      </c>
      <c r="FT159" s="163" t="str">
        <f t="shared" ca="1" si="381"/>
        <v>-</v>
      </c>
      <c r="FU159" s="163" t="str">
        <f t="shared" ca="1" si="381"/>
        <v>-</v>
      </c>
      <c r="FV159" s="163" t="str">
        <f t="shared" ca="1" si="381"/>
        <v>-</v>
      </c>
      <c r="FW159" s="163" t="str">
        <f t="shared" ca="1" si="381"/>
        <v>-</v>
      </c>
      <c r="FX159" s="163" t="str">
        <f t="shared" ca="1" si="381"/>
        <v>-</v>
      </c>
      <c r="FY159" s="10"/>
      <c r="FZ159" s="163">
        <f t="shared" ca="1" si="554"/>
        <v>1</v>
      </c>
      <c r="GA159" s="163" t="str">
        <f t="shared" ca="1" si="554"/>
        <v>-</v>
      </c>
      <c r="GB159" s="163" t="str">
        <f t="shared" ca="1" si="554"/>
        <v>-</v>
      </c>
      <c r="GC159" s="163" t="str">
        <f t="shared" ca="1" si="554"/>
        <v>-</v>
      </c>
      <c r="GD159" s="163" t="str">
        <f t="shared" ca="1" si="554"/>
        <v>-</v>
      </c>
      <c r="GE159" s="163" t="b">
        <f t="shared" ca="1" si="554"/>
        <v>0</v>
      </c>
      <c r="GF159" s="163" t="str">
        <f t="shared" ca="1" si="554"/>
        <v>-</v>
      </c>
      <c r="GG159" s="163">
        <f t="shared" ca="1" si="554"/>
        <v>0</v>
      </c>
      <c r="GH159" s="163" t="str">
        <f t="shared" ca="1" si="554"/>
        <v>-</v>
      </c>
      <c r="GI159" s="161" cm="1">
        <f t="array" aca="1" ref="GI159" ca="1">INDEX(i.rev,$K159,GI$15)</f>
        <v>1</v>
      </c>
      <c r="GJ159" s="163">
        <f t="shared" ca="1" si="393"/>
        <v>0</v>
      </c>
      <c r="GK159" s="163">
        <f t="shared" ca="1" si="393"/>
        <v>1</v>
      </c>
      <c r="GL159" s="163">
        <f t="shared" ca="1" si="393"/>
        <v>0</v>
      </c>
      <c r="GM159" s="163">
        <f t="shared" ca="1" si="393"/>
        <v>1</v>
      </c>
      <c r="GN159" s="163">
        <f t="shared" ca="1" si="393"/>
        <v>1</v>
      </c>
      <c r="GO159" s="163">
        <f t="shared" ca="1" si="393"/>
        <v>1</v>
      </c>
      <c r="GP159" s="163">
        <f t="shared" ca="1" si="393"/>
        <v>0</v>
      </c>
      <c r="GQ159" s="163">
        <f t="shared" ca="1" si="393"/>
        <v>0</v>
      </c>
      <c r="GR159" s="163">
        <f t="shared" ca="1" si="393"/>
        <v>0</v>
      </c>
      <c r="GS159" s="163">
        <f t="shared" ca="1" si="393"/>
        <v>0</v>
      </c>
      <c r="GT159" s="163">
        <f t="shared" ca="1" si="393"/>
        <v>0</v>
      </c>
      <c r="GU159" s="163">
        <f t="shared" ca="1" si="393"/>
        <v>0</v>
      </c>
      <c r="GV159" s="163">
        <f t="shared" ca="1" si="393"/>
        <v>0</v>
      </c>
      <c r="GW159" s="163">
        <f t="shared" ca="1" si="393"/>
        <v>0</v>
      </c>
      <c r="GX159" s="163">
        <f t="shared" ca="1" si="393"/>
        <v>0</v>
      </c>
      <c r="GY159" s="163">
        <f t="shared" ca="1" si="393"/>
        <v>0</v>
      </c>
      <c r="GZ159" s="161" cm="1">
        <f t="array" aca="1" ref="GZ159" ca="1">INDEX(i.rev,$K159,GZ$15)</f>
        <v>0</v>
      </c>
      <c r="HA159" s="163">
        <f t="shared" ca="1" si="395"/>
        <v>0</v>
      </c>
      <c r="HB159" s="161" cm="1">
        <f t="array" aca="1" ref="HB159" ca="1">INDEX(i.rev,$K159,HB$15)</f>
        <v>1</v>
      </c>
      <c r="HC159" s="163">
        <f t="shared" ca="1" si="558"/>
        <v>0</v>
      </c>
      <c r="HD159" s="163">
        <f t="shared" ca="1" si="558"/>
        <v>0</v>
      </c>
      <c r="HE159" s="163">
        <f t="shared" ca="1" si="558"/>
        <v>0</v>
      </c>
      <c r="HF159" s="163">
        <f t="shared" ca="1" si="558"/>
        <v>0</v>
      </c>
      <c r="HG159" s="163">
        <f t="shared" ca="1" si="558"/>
        <v>0</v>
      </c>
      <c r="HH159" s="163">
        <f t="shared" ca="1" si="558"/>
        <v>0</v>
      </c>
      <c r="HI159" s="163">
        <f t="shared" ca="1" si="558"/>
        <v>0</v>
      </c>
      <c r="HJ159" s="10">
        <f t="shared" si="559"/>
        <v>0.6</v>
      </c>
      <c r="HK159" s="163" t="str">
        <f t="shared" ca="1" si="483"/>
        <v>-</v>
      </c>
      <c r="HL159" s="163" t="str">
        <f t="shared" ca="1" si="483"/>
        <v>-</v>
      </c>
      <c r="HM159" s="193" t="b">
        <f>TRUE</f>
        <v>1</v>
      </c>
      <c r="HN159" s="195">
        <f t="shared" si="464"/>
        <v>21</v>
      </c>
      <c r="HO159" s="163" t="str">
        <f t="shared" ca="1" si="426"/>
        <v>-</v>
      </c>
      <c r="HP159" s="161" t="b">
        <f t="shared" si="310"/>
        <v>0</v>
      </c>
      <c r="HQ159" s="161" t="b">
        <f t="shared" si="310"/>
        <v>0</v>
      </c>
      <c r="HR159" s="161" t="b">
        <f t="shared" si="310"/>
        <v>1</v>
      </c>
      <c r="HS159" s="163">
        <f t="shared" ca="1" si="558"/>
        <v>0</v>
      </c>
      <c r="HT159" s="161">
        <f t="shared" ca="1" si="311"/>
        <v>1</v>
      </c>
      <c r="HU159" s="161">
        <f t="shared" ca="1" si="311"/>
        <v>1</v>
      </c>
      <c r="HV159" s="163" t="str">
        <f t="shared" ca="1" si="556"/>
        <v>-</v>
      </c>
      <c r="HW159" s="163" t="str">
        <f t="shared" ca="1" si="556"/>
        <v>-</v>
      </c>
      <c r="HX159" s="163" t="str">
        <f t="shared" ca="1" si="556"/>
        <v>-</v>
      </c>
      <c r="HY159" s="163" t="str">
        <f t="shared" ca="1" si="556"/>
        <v>-</v>
      </c>
      <c r="HZ159" s="163" t="str">
        <f t="shared" ca="1" si="556"/>
        <v>-</v>
      </c>
      <c r="IA159" s="163" t="str">
        <f t="shared" ca="1" si="556"/>
        <v>-</v>
      </c>
      <c r="IB159" s="163" t="str">
        <f t="shared" ca="1" si="556"/>
        <v>-</v>
      </c>
      <c r="IC159" s="163" t="str">
        <f t="shared" ca="1" si="556"/>
        <v>-</v>
      </c>
      <c r="ID159" s="163" t="str">
        <f t="shared" ca="1" si="556"/>
        <v>-</v>
      </c>
      <c r="IE159" s="163" t="b">
        <f t="shared" ca="1" si="556"/>
        <v>1</v>
      </c>
      <c r="IF159" s="163" t="str">
        <f t="shared" ca="1" si="556"/>
        <v>-</v>
      </c>
      <c r="IG159" s="163" t="str">
        <f t="shared" ca="1" si="556"/>
        <v>-</v>
      </c>
      <c r="IH159" s="163" t="str">
        <f t="shared" ca="1" si="312"/>
        <v>-</v>
      </c>
      <c r="II159" s="163" t="b">
        <f t="shared" ca="1" si="313"/>
        <v>1</v>
      </c>
      <c r="IJ159" s="163">
        <f t="shared" ca="1" si="314"/>
        <v>0</v>
      </c>
      <c r="IK159" s="163" t="str">
        <f t="shared" ca="1" si="314"/>
        <v>-</v>
      </c>
      <c r="IL159" s="163" t="str">
        <f t="shared" ca="1" si="314"/>
        <v>-</v>
      </c>
      <c r="IM159" s="163" t="str">
        <f t="shared" ca="1" si="314"/>
        <v>-</v>
      </c>
      <c r="IN159" s="163" t="str">
        <f t="shared" ca="1" si="314"/>
        <v>-</v>
      </c>
      <c r="IO159" s="163" t="str">
        <f t="shared" ca="1" si="314"/>
        <v>-</v>
      </c>
      <c r="IP159" s="163">
        <f t="shared" ca="1" si="314"/>
        <v>0</v>
      </c>
      <c r="IQ159" s="163" t="str">
        <f t="shared" ca="1" si="314"/>
        <v>-</v>
      </c>
      <c r="IR159" s="163" t="str">
        <f t="shared" ca="1" si="314"/>
        <v>-</v>
      </c>
      <c r="IS159" s="163" t="str">
        <f t="shared" ca="1" si="314"/>
        <v>-</v>
      </c>
      <c r="IT159" s="163">
        <f t="shared" ca="1" si="314"/>
        <v>500</v>
      </c>
      <c r="IU159" s="163">
        <f t="shared" ca="1" si="314"/>
        <v>500</v>
      </c>
      <c r="IV159" s="163" t="str">
        <f t="shared" ca="1" si="314"/>
        <v>-</v>
      </c>
      <c r="IW159" s="163" t="str">
        <f t="shared" ca="1" si="314"/>
        <v>-</v>
      </c>
      <c r="IX159" s="163" t="str">
        <f t="shared" ca="1" si="314"/>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ca="1" si="316"/>
        <v>4.4999999999999998E-2</v>
      </c>
      <c r="MA159" s="161">
        <f t="shared" ca="1" si="317"/>
        <v>4.4999999999999998E-2</v>
      </c>
      <c r="MB159" s="163">
        <f t="shared" ca="1" si="560"/>
        <v>1</v>
      </c>
      <c r="MC159" s="163">
        <f t="shared" ca="1" si="560"/>
        <v>0</v>
      </c>
      <c r="MD159" s="163">
        <f t="shared" ca="1" si="560"/>
        <v>1</v>
      </c>
      <c r="ME159" s="163">
        <f t="shared" ca="1" si="560"/>
        <v>1</v>
      </c>
      <c r="MF159" s="163">
        <f t="shared" ca="1" si="560"/>
        <v>0</v>
      </c>
      <c r="MG159" s="163">
        <f t="shared" ca="1" si="560"/>
        <v>70</v>
      </c>
      <c r="MH159" s="163">
        <f t="shared" ca="1" si="560"/>
        <v>50</v>
      </c>
      <c r="MI159" s="163">
        <f t="shared" ca="1" si="560"/>
        <v>85</v>
      </c>
      <c r="MJ159" s="163">
        <f t="shared" ca="1" si="560"/>
        <v>50</v>
      </c>
      <c r="MK159" s="161">
        <f t="shared" ca="1" si="397"/>
        <v>1</v>
      </c>
      <c r="ML159" s="161">
        <f t="shared" ca="1" si="398"/>
        <v>1</v>
      </c>
      <c r="MM159" s="161">
        <f t="shared" ca="1" si="399"/>
        <v>1</v>
      </c>
      <c r="MN159" s="161">
        <f t="shared" ca="1" si="320"/>
        <v>1</v>
      </c>
      <c r="MO159" s="161">
        <f t="shared" ca="1" si="320"/>
        <v>1</v>
      </c>
      <c r="MP159" s="163">
        <f t="shared" ca="1" si="560"/>
        <v>1</v>
      </c>
      <c r="MQ159" s="10"/>
      <c r="MR159" s="163">
        <f t="shared" ca="1" si="560"/>
        <v>1</v>
      </c>
      <c r="MS159" s="161">
        <f t="shared" ca="1" si="321"/>
        <v>1</v>
      </c>
      <c r="MT159" s="163">
        <f t="shared" ca="1" si="560"/>
        <v>0.75</v>
      </c>
      <c r="MU159" s="163">
        <f t="shared" ca="1" si="560"/>
        <v>0.8</v>
      </c>
      <c r="MV159" s="163">
        <f t="shared" ca="1" si="560"/>
        <v>0.82499999999999996</v>
      </c>
      <c r="MW159" s="163">
        <f t="shared" ca="1" si="560"/>
        <v>0.875</v>
      </c>
      <c r="MX159" s="163">
        <f t="shared" ca="1" si="560"/>
        <v>0.9</v>
      </c>
      <c r="MY159" s="163">
        <f t="shared" ca="1" si="560"/>
        <v>0.75</v>
      </c>
      <c r="MZ159" s="163">
        <f t="shared" ca="1" si="560"/>
        <v>0.78142857142857147</v>
      </c>
      <c r="NA159" s="163">
        <f t="shared" ca="1" si="560"/>
        <v>0.82499999999999996</v>
      </c>
      <c r="NB159" s="163">
        <f t="shared" ca="1" si="560"/>
        <v>0.875</v>
      </c>
      <c r="NC159" s="163">
        <f t="shared" ca="1" si="560"/>
        <v>0.9</v>
      </c>
      <c r="ND159" s="163">
        <f t="shared" ca="1" si="560"/>
        <v>0.9</v>
      </c>
      <c r="NE159" s="163">
        <f t="shared" ca="1" si="560"/>
        <v>0.75</v>
      </c>
      <c r="NF159" s="163">
        <f t="shared" ca="1" si="560"/>
        <v>0.78142857142857147</v>
      </c>
      <c r="NG159" s="163">
        <f t="shared" ca="1" si="560"/>
        <v>0.82499999999999996</v>
      </c>
      <c r="NH159" s="163">
        <f t="shared" ca="1" si="560"/>
        <v>0.875</v>
      </c>
      <c r="NI159" s="163">
        <f t="shared" ca="1" si="560"/>
        <v>0.9</v>
      </c>
      <c r="NJ159" s="163">
        <f t="shared" ca="1" si="560"/>
        <v>0.9</v>
      </c>
      <c r="NK159" s="163">
        <f t="shared" ca="1" si="560"/>
        <v>0.75</v>
      </c>
      <c r="NL159" s="163">
        <f t="shared" ca="1" si="560"/>
        <v>0.78142857142857147</v>
      </c>
      <c r="NM159" s="163">
        <f t="shared" ca="1" si="560"/>
        <v>0.82499999999999996</v>
      </c>
      <c r="NN159" s="163">
        <f t="shared" ca="1" si="560"/>
        <v>0.875</v>
      </c>
      <c r="NO159" s="163">
        <f t="shared" ca="1" si="560"/>
        <v>0.9</v>
      </c>
      <c r="NP159" s="163">
        <f t="shared" ca="1" si="560"/>
        <v>0.9</v>
      </c>
      <c r="NQ159" s="163">
        <f t="shared" ca="1" si="560"/>
        <v>0.75</v>
      </c>
      <c r="NR159" s="163">
        <f t="shared" ca="1" si="560"/>
        <v>0.78142857142857147</v>
      </c>
      <c r="NS159" s="163">
        <f t="shared" ca="1" si="560"/>
        <v>0.82499999999999996</v>
      </c>
      <c r="NT159" s="163">
        <f t="shared" ca="1" si="560"/>
        <v>0.875</v>
      </c>
      <c r="NU159" s="163">
        <f t="shared" ca="1" si="560"/>
        <v>0.9</v>
      </c>
      <c r="NV159" s="163">
        <f t="shared" ca="1" si="560"/>
        <v>0.9</v>
      </c>
      <c r="NW159" s="163">
        <f t="shared" ca="1" si="560"/>
        <v>0.75</v>
      </c>
      <c r="NX159" s="163">
        <f t="shared" ca="1" si="560"/>
        <v>0.78142857142857147</v>
      </c>
      <c r="NY159" s="163">
        <f t="shared" ca="1" si="560"/>
        <v>0.82499999999999996</v>
      </c>
      <c r="NZ159" s="163">
        <f t="shared" ca="1" si="560"/>
        <v>0.875</v>
      </c>
      <c r="OA159" s="163">
        <f t="shared" ca="1" si="560"/>
        <v>0.9</v>
      </c>
      <c r="OB159" s="163">
        <f t="shared" ca="1" si="560"/>
        <v>0.9</v>
      </c>
      <c r="OC159" s="163">
        <f t="shared" ca="1" si="560"/>
        <v>0.75</v>
      </c>
      <c r="OD159" s="163">
        <f t="shared" ca="1" si="560"/>
        <v>0.78142857142857147</v>
      </c>
      <c r="OE159" s="163">
        <f t="shared" ca="1" si="560"/>
        <v>0.82499999999999996</v>
      </c>
      <c r="OF159" s="163">
        <f t="shared" ca="1" si="560"/>
        <v>0.875</v>
      </c>
      <c r="OG159" s="163">
        <f t="shared" ca="1" si="560"/>
        <v>0.9</v>
      </c>
      <c r="OH159" s="163">
        <f t="shared" ca="1" si="560"/>
        <v>0.9</v>
      </c>
      <c r="OI159" s="163">
        <f t="shared" ca="1" si="560"/>
        <v>0.75</v>
      </c>
      <c r="OJ159" s="163">
        <f t="shared" ca="1" si="560"/>
        <v>0.76904761904761909</v>
      </c>
      <c r="OK159" s="163">
        <f t="shared" ca="1" si="560"/>
        <v>0.82000000000000006</v>
      </c>
      <c r="OL159" s="163">
        <f t="shared" ca="1" si="560"/>
        <v>0.875</v>
      </c>
      <c r="OM159" s="163">
        <f t="shared" ca="1" si="560"/>
        <v>0.9</v>
      </c>
      <c r="ON159" s="163">
        <f t="shared" ca="1" si="560"/>
        <v>0.90000000000000013</v>
      </c>
      <c r="OO159" s="163">
        <f t="shared" ca="1" si="560"/>
        <v>0.75</v>
      </c>
      <c r="OP159" s="163">
        <f t="shared" ca="1" si="560"/>
        <v>0.76904761904761909</v>
      </c>
      <c r="OQ159" s="163">
        <f t="shared" ca="1" si="560"/>
        <v>0.82000000000000006</v>
      </c>
      <c r="OR159" s="163">
        <f t="shared" ca="1" si="560"/>
        <v>0.875</v>
      </c>
      <c r="OS159" s="163">
        <f t="shared" ca="1" si="560"/>
        <v>0.9</v>
      </c>
      <c r="OT159" s="163">
        <f t="shared" ca="1" si="560"/>
        <v>0.9</v>
      </c>
      <c r="OU159" s="163">
        <f t="shared" ca="1" si="557"/>
        <v>0.875</v>
      </c>
      <c r="OV159" s="161">
        <f t="shared" ca="1" si="325"/>
        <v>1</v>
      </c>
      <c r="OW159" s="161">
        <f t="shared" ca="1" si="326"/>
        <v>1</v>
      </c>
      <c r="OX159" s="161" t="str">
        <f t="shared" ca="1" si="327"/>
        <v>-</v>
      </c>
      <c r="OY159" s="193">
        <v>2</v>
      </c>
      <c r="OZ159" s="161" t="str">
        <f t="shared" ca="1" si="328"/>
        <v>-</v>
      </c>
      <c r="PA159" s="161" t="str">
        <f t="shared" ca="1" si="329"/>
        <v>-</v>
      </c>
      <c r="PB159" s="163">
        <f t="shared" ca="1" si="560"/>
        <v>0</v>
      </c>
      <c r="PC159" s="27">
        <v>0</v>
      </c>
    </row>
    <row r="160" spans="1:419" s="143" customFormat="1" hidden="1" outlineLevel="1">
      <c r="A160" s="121">
        <f t="shared" si="14"/>
        <v>155</v>
      </c>
      <c r="B160" s="121">
        <f t="shared" si="390"/>
        <v>13</v>
      </c>
      <c r="C160" s="143">
        <v>101</v>
      </c>
      <c r="D160" s="143" t="s">
        <v>884</v>
      </c>
      <c r="E160" s="143" t="b">
        <v>0</v>
      </c>
      <c r="F160" s="143" t="b">
        <v>0</v>
      </c>
      <c r="G160" s="143" t="b">
        <f t="shared" si="371"/>
        <v>0</v>
      </c>
      <c r="H160" s="139">
        <v>3</v>
      </c>
      <c r="I160" s="32">
        <v>1</v>
      </c>
      <c r="J160" s="139">
        <f t="shared" ca="1" si="372"/>
        <v>1</v>
      </c>
      <c r="K160" s="139">
        <f t="shared" ca="1" si="391"/>
        <v>1</v>
      </c>
      <c r="L160" s="139">
        <f t="shared" ca="1" si="391"/>
        <v>1</v>
      </c>
      <c r="M160" s="139">
        <f t="shared" ca="1" si="391"/>
        <v>1</v>
      </c>
      <c r="N160" s="139">
        <f t="shared" ca="1" si="391"/>
        <v>1</v>
      </c>
      <c r="O160" s="139">
        <f t="shared" ca="1" si="391"/>
        <v>1</v>
      </c>
      <c r="P160" s="139">
        <f t="shared" ca="1" si="391"/>
        <v>1</v>
      </c>
      <c r="Q160" s="139">
        <f t="shared" ca="1" si="391"/>
        <v>1</v>
      </c>
      <c r="R160" s="139">
        <f t="shared" ca="1" si="391"/>
        <v>2</v>
      </c>
      <c r="S160" s="139">
        <f t="shared" ca="1" si="391"/>
        <v>1</v>
      </c>
      <c r="T160" s="139">
        <f t="shared" ca="1" si="391"/>
        <v>1</v>
      </c>
      <c r="U160" s="139">
        <f t="shared" ca="1" si="391"/>
        <v>1</v>
      </c>
      <c r="V160" s="139">
        <f t="shared" ca="1" si="391"/>
        <v>1</v>
      </c>
      <c r="W160" s="139">
        <f t="shared" ca="1" si="391"/>
        <v>1</v>
      </c>
      <c r="X160" s="139">
        <f t="shared" ca="1" si="391"/>
        <v>1</v>
      </c>
      <c r="Y160" s="139">
        <f t="shared" ca="1" si="391"/>
        <v>1</v>
      </c>
      <c r="Z160" s="139">
        <f t="shared" ca="1" si="391"/>
        <v>1</v>
      </c>
      <c r="AA160" s="139">
        <f t="shared" ca="1" si="391"/>
        <v>1</v>
      </c>
      <c r="AB160" s="139">
        <f t="shared" ca="1" si="391"/>
        <v>1</v>
      </c>
      <c r="AC160" s="139">
        <f t="shared" ca="1" si="391"/>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 &amp;" xl_feedsupply"</f>
        <v>49681822592 SE CropgrazeFALSE (F33N11) SR 26.25 xl_feedsupply</v>
      </c>
      <c r="AF160" s="10" t="str">
        <f ca="1">IF(COUNTIF(AE$5:AE160,AE160)=1,"-","Dup")</f>
        <v>-</v>
      </c>
      <c r="AG160" s="10"/>
      <c r="AH160" s="162" t="b">
        <v>0</v>
      </c>
      <c r="AI160" s="162" t="b">
        <v>0</v>
      </c>
      <c r="AJ160" s="162" t="b">
        <v>0</v>
      </c>
      <c r="AK160" s="162" t="b">
        <v>0</v>
      </c>
      <c r="AL160" s="162" t="b">
        <v>0</v>
      </c>
      <c r="AM160" s="162" t="b">
        <v>1</v>
      </c>
      <c r="AN160" s="10"/>
      <c r="AO160" s="161" t="b">
        <f t="shared" si="296"/>
        <v>1</v>
      </c>
      <c r="AP160" s="161" t="str">
        <f t="shared" si="296"/>
        <v>-</v>
      </c>
      <c r="AQ160" s="161" t="str">
        <f t="shared" si="296"/>
        <v>-</v>
      </c>
      <c r="AR160" s="161" t="str">
        <f t="shared" si="296"/>
        <v>-</v>
      </c>
      <c r="AS160" s="161" t="b">
        <f t="shared" si="296"/>
        <v>1</v>
      </c>
      <c r="AT160" s="161" t="b">
        <f t="shared" si="296"/>
        <v>0</v>
      </c>
      <c r="AU160" s="161">
        <f t="shared" ca="1" si="297"/>
        <v>0</v>
      </c>
      <c r="AV160" s="161" t="b">
        <f t="shared" ca="1" si="298"/>
        <v>0</v>
      </c>
      <c r="AW160" s="161" t="b">
        <f t="shared" ca="1" si="298"/>
        <v>0</v>
      </c>
      <c r="AX160" s="161" t="str">
        <f t="shared" ca="1" si="298"/>
        <v>-</v>
      </c>
      <c r="AY160" s="161" t="str">
        <f t="shared" ca="1" si="298"/>
        <v>-</v>
      </c>
      <c r="AZ160" s="161" t="str">
        <f t="shared" ca="1" si="298"/>
        <v>-</v>
      </c>
      <c r="BA160" s="10"/>
      <c r="BB160" s="162" t="b">
        <v>0</v>
      </c>
      <c r="BC160" s="162" t="b">
        <v>0</v>
      </c>
      <c r="BD160" s="162" t="b">
        <v>0</v>
      </c>
      <c r="BE160" s="162" t="s">
        <v>36</v>
      </c>
      <c r="BF160" s="162" t="b">
        <v>1</v>
      </c>
      <c r="BG160" s="163" t="str">
        <f t="shared" ca="1" si="553"/>
        <v>-</v>
      </c>
      <c r="BH160" s="163" t="str">
        <f t="shared" ca="1" si="553"/>
        <v>-</v>
      </c>
      <c r="BI160" s="163" t="str">
        <f t="shared" ca="1" si="553"/>
        <v>-</v>
      </c>
      <c r="BJ160" s="163" t="str">
        <f t="shared" ca="1" si="553"/>
        <v>-</v>
      </c>
      <c r="BK160" s="163">
        <f t="shared" ca="1" si="553"/>
        <v>1</v>
      </c>
      <c r="BL160" s="163">
        <f t="shared" ca="1" si="553"/>
        <v>1</v>
      </c>
      <c r="BM160" s="163" t="str">
        <f t="shared" ca="1" si="553"/>
        <v>-</v>
      </c>
      <c r="BN160" s="163" t="str">
        <f t="shared" ca="1" si="553"/>
        <v>-</v>
      </c>
      <c r="BO160" s="163" t="b">
        <f t="shared" ca="1" si="301"/>
        <v>0</v>
      </c>
      <c r="BP160" s="163" t="b">
        <f t="shared" ca="1" si="541"/>
        <v>0</v>
      </c>
      <c r="BQ160" s="163" t="b">
        <f t="shared" ca="1" si="541"/>
        <v>0</v>
      </c>
      <c r="BR160" s="163" t="b">
        <f t="shared" ca="1" si="541"/>
        <v>0</v>
      </c>
      <c r="BS160" s="163" t="b">
        <f t="shared" ca="1" si="541"/>
        <v>0</v>
      </c>
      <c r="BT160" s="163" t="b">
        <f t="shared" ca="1" si="541"/>
        <v>0</v>
      </c>
      <c r="BU160" s="163" t="b">
        <f t="shared" ca="1" si="541"/>
        <v>0</v>
      </c>
      <c r="BV160" s="163" t="b">
        <f t="shared" ca="1" si="541"/>
        <v>0</v>
      </c>
      <c r="BW160" s="163" t="b">
        <f t="shared" ca="1" si="541"/>
        <v>0</v>
      </c>
      <c r="BX160" s="163" t="str">
        <f t="shared" ca="1" si="553"/>
        <v>-</v>
      </c>
      <c r="BY160" s="163" t="str">
        <f t="shared" ca="1" si="546"/>
        <v>-</v>
      </c>
      <c r="BZ160" s="163" t="str">
        <f t="shared" ca="1" si="546"/>
        <v>-</v>
      </c>
      <c r="CA160" s="163" t="str">
        <f t="shared" ca="1" si="546"/>
        <v>-</v>
      </c>
      <c r="CB160" s="163" t="str">
        <f t="shared" ca="1" si="546"/>
        <v>-</v>
      </c>
      <c r="CC160" s="163" t="str">
        <f t="shared" ca="1" si="546"/>
        <v>-</v>
      </c>
      <c r="CD160" s="163" t="str">
        <f t="shared" ca="1" si="546"/>
        <v>-</v>
      </c>
      <c r="CE160" s="163" t="str">
        <f t="shared" ca="1" si="546"/>
        <v>-</v>
      </c>
      <c r="CF160" s="163" t="str">
        <f t="shared" ca="1" si="546"/>
        <v>-</v>
      </c>
      <c r="CG160" s="163" t="str">
        <f t="shared" ca="1" si="553"/>
        <v>-</v>
      </c>
      <c r="CH160" s="163" t="str">
        <f t="shared" ca="1" si="553"/>
        <v>-</v>
      </c>
      <c r="CI160" s="163" t="str">
        <f t="shared" ca="1" si="553"/>
        <v>-</v>
      </c>
      <c r="CJ160" s="163" t="str">
        <f t="shared" ca="1" si="553"/>
        <v>-</v>
      </c>
      <c r="CK160" s="163" t="str">
        <f t="shared" ca="1" si="553"/>
        <v>-</v>
      </c>
      <c r="CL160" s="163" t="str">
        <f t="shared" ca="1" si="553"/>
        <v>-</v>
      </c>
      <c r="CM160" s="163" t="str">
        <f t="shared" ca="1" si="553"/>
        <v>-</v>
      </c>
      <c r="CN160" s="163" t="str">
        <f t="shared" ca="1" si="553"/>
        <v>-</v>
      </c>
      <c r="CO160" s="163" t="str">
        <f t="shared" ca="1" si="553"/>
        <v>-</v>
      </c>
      <c r="CP160" s="163" t="str">
        <f t="shared" ca="1" si="553"/>
        <v>-</v>
      </c>
      <c r="CQ160" s="163" t="str">
        <f t="shared" ca="1" si="553"/>
        <v>-</v>
      </c>
      <c r="CR160" s="163" t="str">
        <f t="shared" ca="1" si="553"/>
        <v>-</v>
      </c>
      <c r="CS160" s="163" t="str">
        <f t="shared" ca="1" si="553"/>
        <v>-</v>
      </c>
      <c r="CT160" s="163" t="str">
        <f t="shared" ca="1" si="553"/>
        <v>-</v>
      </c>
      <c r="CU160" s="163" t="str">
        <f t="shared" ca="1" si="553"/>
        <v>-</v>
      </c>
      <c r="CV160" s="163" t="str">
        <f t="shared" ca="1" si="553"/>
        <v>-</v>
      </c>
      <c r="CW160" s="163" t="str">
        <f t="shared" ca="1" si="553"/>
        <v>-</v>
      </c>
      <c r="CX160" s="163" t="str">
        <f t="shared" ca="1" si="553"/>
        <v>-</v>
      </c>
      <c r="CY160" s="163" t="str">
        <f t="shared" ca="1" si="553"/>
        <v>-</v>
      </c>
      <c r="CZ160" s="163" t="str">
        <f t="shared" ca="1" si="553"/>
        <v>-</v>
      </c>
      <c r="DA160" s="163" t="str">
        <f t="shared" ca="1" si="553"/>
        <v>-</v>
      </c>
      <c r="DB160" s="163" t="str">
        <f t="shared" ca="1" si="553"/>
        <v>-</v>
      </c>
      <c r="DC160" s="163" t="str">
        <f t="shared" ca="1" si="553"/>
        <v>-</v>
      </c>
      <c r="DD160" s="163" t="str">
        <f t="shared" ca="1" si="553"/>
        <v>-</v>
      </c>
      <c r="DE160" s="163" t="str">
        <f t="shared" ca="1" si="553"/>
        <v>-</v>
      </c>
      <c r="DF160" s="163" t="str">
        <f t="shared" ca="1" si="553"/>
        <v>-</v>
      </c>
      <c r="DG160" s="163" t="str">
        <f t="shared" ca="1" si="553"/>
        <v>-</v>
      </c>
      <c r="DH160" s="163" t="str">
        <f t="shared" ca="1" si="553"/>
        <v>-</v>
      </c>
      <c r="DI160" s="163" t="str">
        <f t="shared" ca="1" si="553"/>
        <v>-</v>
      </c>
      <c r="DJ160" s="163" t="str">
        <f t="shared" ca="1" si="553"/>
        <v>-</v>
      </c>
      <c r="DK160" s="163" t="str">
        <f t="shared" ca="1" si="553"/>
        <v>-</v>
      </c>
      <c r="DL160" s="10"/>
      <c r="DM160" s="163" t="str">
        <f t="shared" ca="1" si="553"/>
        <v>-</v>
      </c>
      <c r="DN160" s="163" t="str">
        <f t="shared" ca="1" si="553"/>
        <v>-</v>
      </c>
      <c r="DO160" s="163" t="str">
        <f t="shared" ca="1" si="553"/>
        <v>-</v>
      </c>
      <c r="DP160" s="163" t="str">
        <f t="shared" ca="1" si="553"/>
        <v>-</v>
      </c>
      <c r="DQ160" s="163" t="str">
        <f t="shared" ca="1" si="553"/>
        <v>-</v>
      </c>
      <c r="DR160" s="163" t="str">
        <f t="shared" ca="1" si="553"/>
        <v>-</v>
      </c>
      <c r="DS160" s="163" t="str">
        <f t="shared" ca="1" si="553"/>
        <v>-</v>
      </c>
      <c r="DT160" s="163" t="str">
        <f t="shared" ca="1" si="553"/>
        <v>-</v>
      </c>
      <c r="DU160" s="163" t="str">
        <f t="shared" ca="1" si="553"/>
        <v>-</v>
      </c>
      <c r="DV160" s="163" t="str">
        <f t="shared" ca="1" si="553"/>
        <v>-</v>
      </c>
      <c r="DW160" s="163" t="str">
        <f t="shared" ca="1" si="553"/>
        <v>-</v>
      </c>
      <c r="DX160" s="161" t="str" cm="1">
        <f t="array" aca="1" ref="DX160" ca="1">INDEX(i.rev,$K160,DX$15)</f>
        <v>-</v>
      </c>
      <c r="DY160" s="161" t="str" cm="1">
        <f t="array" aca="1" ref="DY160" ca="1">INDEX(i.rev,$K160,DY$15)</f>
        <v>-</v>
      </c>
      <c r="DZ160" s="161" t="str" cm="1">
        <f t="array" aca="1" ref="DZ160" ca="1">INDEX(i.rev,$K160,DZ$15)</f>
        <v>-</v>
      </c>
      <c r="EA160" s="161" t="str" cm="1">
        <f t="array" aca="1" ref="EA160" ca="1">INDEX(i.rev,$K160,EA$15)</f>
        <v>-</v>
      </c>
      <c r="EB160" s="161" t="str" cm="1">
        <f t="array" aca="1" ref="EB160" ca="1">INDEX(i.rev,$K160,EB$15)</f>
        <v>-</v>
      </c>
      <c r="EC160" s="161" t="str" cm="1">
        <f t="array" aca="1" ref="EC160" ca="1">INDEX(i.rev,$K160,EC$15)</f>
        <v>-</v>
      </c>
      <c r="ED160" s="161" t="str" cm="1">
        <f t="array" aca="1" ref="ED160" ca="1">INDEX(i.rev,$K160,ED$15)</f>
        <v>-</v>
      </c>
      <c r="EE160" s="161" t="str" cm="1">
        <f t="array" aca="1" ref="EE160" ca="1">INDEX(i.rev,$K160,EE$15)</f>
        <v>-</v>
      </c>
      <c r="EF160" s="161" t="str" cm="1">
        <f t="array" aca="1" ref="EF160" ca="1">INDEX(i.rev,$K160,EF$15)</f>
        <v>-</v>
      </c>
      <c r="EG160" s="161" t="str" cm="1">
        <f t="array" aca="1" ref="EG160" ca="1">INDEX(i.rev,$K160,EG$15)</f>
        <v>-</v>
      </c>
      <c r="EH160" s="10"/>
      <c r="EI160" s="163" t="str">
        <f t="shared" ca="1" si="425"/>
        <v>-</v>
      </c>
      <c r="EJ160" s="163" t="str">
        <f t="shared" ca="1" si="425"/>
        <v>-</v>
      </c>
      <c r="EK160" s="163" t="str">
        <f t="shared" ca="1" si="425"/>
        <v>-</v>
      </c>
      <c r="EL160" s="163" t="str">
        <f t="shared" ca="1" si="425"/>
        <v>-</v>
      </c>
      <c r="EM160" s="163" t="str">
        <f t="shared" ca="1" si="425"/>
        <v>-</v>
      </c>
      <c r="EN160" s="163" t="str">
        <f t="shared" ca="1" si="425"/>
        <v>-</v>
      </c>
      <c r="EO160" s="163" t="str">
        <f t="shared" ca="1" si="425"/>
        <v>-</v>
      </c>
      <c r="EP160" s="163" t="str">
        <f t="shared" ca="1" si="425"/>
        <v>-</v>
      </c>
      <c r="EQ160" s="163">
        <f t="shared" ca="1" si="425"/>
        <v>1</v>
      </c>
      <c r="ER160" s="163">
        <f t="shared" ca="1" si="425"/>
        <v>1</v>
      </c>
      <c r="ES160" s="163">
        <f t="shared" ca="1" si="425"/>
        <v>0</v>
      </c>
      <c r="ET160" s="163" t="str">
        <f t="shared" ca="1" si="425"/>
        <v>-</v>
      </c>
      <c r="EU160" s="163" t="str">
        <f t="shared" ca="1" si="425"/>
        <v>-</v>
      </c>
      <c r="EV160" s="163" t="str">
        <f t="shared" ca="1" si="425"/>
        <v>-</v>
      </c>
      <c r="EW160" s="163" t="str">
        <f t="shared" ca="1" si="425"/>
        <v>-</v>
      </c>
      <c r="EX160" s="163" t="str">
        <f t="shared" ca="1" si="425"/>
        <v>-</v>
      </c>
      <c r="EY160" s="163" t="str">
        <f t="shared" ca="1" si="379"/>
        <v>-</v>
      </c>
      <c r="EZ160" s="163" t="str">
        <f t="shared" ca="1" si="379"/>
        <v>-</v>
      </c>
      <c r="FA160" s="163">
        <f t="shared" ca="1" si="379"/>
        <v>0</v>
      </c>
      <c r="FB160" s="163" t="str">
        <f t="shared" ca="1" si="379"/>
        <v>-</v>
      </c>
      <c r="FC160" s="163" t="str">
        <f t="shared" ca="1" si="380"/>
        <v>-</v>
      </c>
      <c r="FD160" s="163" t="str">
        <f t="shared" ca="1" si="380"/>
        <v>-</v>
      </c>
      <c r="FE160" s="163" t="str">
        <f t="shared" ca="1" si="380"/>
        <v>-</v>
      </c>
      <c r="FF160" s="163" t="str">
        <f t="shared" ca="1" si="380"/>
        <v>-</v>
      </c>
      <c r="FG160" s="163">
        <f t="shared" ca="1" si="380"/>
        <v>0</v>
      </c>
      <c r="FH160" s="163">
        <f t="shared" ca="1" si="380"/>
        <v>0</v>
      </c>
      <c r="FI160" s="163">
        <f t="shared" ca="1" si="380"/>
        <v>0</v>
      </c>
      <c r="FJ160" s="163">
        <f t="shared" ca="1" si="380"/>
        <v>0</v>
      </c>
      <c r="FK160" s="163">
        <f t="shared" ca="1" si="380"/>
        <v>0</v>
      </c>
      <c r="FL160" s="163">
        <f t="shared" ca="1" si="380"/>
        <v>0</v>
      </c>
      <c r="FM160" s="163">
        <f t="shared" ca="1" si="380"/>
        <v>0</v>
      </c>
      <c r="FN160" s="163" t="str">
        <f t="shared" ca="1" si="380"/>
        <v>-</v>
      </c>
      <c r="FO160" s="163" t="str">
        <f t="shared" ca="1" si="380"/>
        <v>-</v>
      </c>
      <c r="FP160" s="163" t="str">
        <f t="shared" ca="1" si="380"/>
        <v>-</v>
      </c>
      <c r="FQ160" s="163" t="str">
        <f t="shared" ca="1" si="380"/>
        <v>-</v>
      </c>
      <c r="FR160" s="163" t="str">
        <f t="shared" ca="1" si="380"/>
        <v>-</v>
      </c>
      <c r="FS160" s="163" t="str">
        <f t="shared" ca="1" si="381"/>
        <v>-</v>
      </c>
      <c r="FT160" s="163" t="str">
        <f t="shared" ca="1" si="381"/>
        <v>-</v>
      </c>
      <c r="FU160" s="163" t="str">
        <f t="shared" ca="1" si="381"/>
        <v>-</v>
      </c>
      <c r="FV160" s="163" t="str">
        <f t="shared" ca="1" si="381"/>
        <v>-</v>
      </c>
      <c r="FW160" s="163" t="str">
        <f t="shared" ca="1" si="381"/>
        <v>-</v>
      </c>
      <c r="FX160" s="163" t="str">
        <f t="shared" ca="1" si="381"/>
        <v>-</v>
      </c>
      <c r="FY160" s="10"/>
      <c r="FZ160" s="163">
        <f t="shared" ca="1" si="554"/>
        <v>1</v>
      </c>
      <c r="GA160" s="163" t="str">
        <f t="shared" ca="1" si="554"/>
        <v>-</v>
      </c>
      <c r="GB160" s="163" t="str">
        <f t="shared" ca="1" si="554"/>
        <v>-</v>
      </c>
      <c r="GC160" s="163" t="str">
        <f t="shared" ca="1" si="554"/>
        <v>-</v>
      </c>
      <c r="GD160" s="163" t="str">
        <f t="shared" ca="1" si="554"/>
        <v>-</v>
      </c>
      <c r="GE160" s="163" t="b">
        <f t="shared" ca="1" si="554"/>
        <v>0</v>
      </c>
      <c r="GF160" s="163" t="str">
        <f t="shared" ca="1" si="554"/>
        <v>-</v>
      </c>
      <c r="GG160" s="163">
        <f t="shared" ca="1" si="554"/>
        <v>0</v>
      </c>
      <c r="GH160" s="163" t="str">
        <f t="shared" ca="1" si="554"/>
        <v>-</v>
      </c>
      <c r="GI160" s="161" cm="1">
        <f t="array" aca="1" ref="GI160" ca="1">INDEX(i.rev,$K160,GI$15)</f>
        <v>1</v>
      </c>
      <c r="GJ160" s="163">
        <f t="shared" ca="1" si="393"/>
        <v>0</v>
      </c>
      <c r="GK160" s="163">
        <f t="shared" ca="1" si="393"/>
        <v>1</v>
      </c>
      <c r="GL160" s="163">
        <f t="shared" ca="1" si="393"/>
        <v>0</v>
      </c>
      <c r="GM160" s="163">
        <f t="shared" ca="1" si="393"/>
        <v>1</v>
      </c>
      <c r="GN160" s="163">
        <f t="shared" ca="1" si="393"/>
        <v>1</v>
      </c>
      <c r="GO160" s="163">
        <f t="shared" ca="1" si="393"/>
        <v>1</v>
      </c>
      <c r="GP160" s="163">
        <f t="shared" ca="1" si="394"/>
        <v>0</v>
      </c>
      <c r="GQ160" s="163">
        <f t="shared" ca="1" si="394"/>
        <v>0</v>
      </c>
      <c r="GR160" s="163">
        <f t="shared" ca="1" si="394"/>
        <v>0</v>
      </c>
      <c r="GS160" s="163">
        <f t="shared" ca="1" si="394"/>
        <v>0</v>
      </c>
      <c r="GT160" s="163">
        <f t="shared" ca="1" si="394"/>
        <v>0</v>
      </c>
      <c r="GU160" s="163">
        <f t="shared" ca="1" si="394"/>
        <v>0</v>
      </c>
      <c r="GV160" s="163">
        <f t="shared" ca="1" si="394"/>
        <v>0</v>
      </c>
      <c r="GW160" s="163">
        <f t="shared" ca="1" si="394"/>
        <v>0</v>
      </c>
      <c r="GX160" s="163">
        <f t="shared" ca="1" si="394"/>
        <v>0</v>
      </c>
      <c r="GY160" s="163">
        <f t="shared" ca="1" si="394"/>
        <v>0</v>
      </c>
      <c r="GZ160" s="161" cm="1">
        <f t="array" aca="1" ref="GZ160" ca="1">INDEX(i.rev,$K160,GZ$15)</f>
        <v>0</v>
      </c>
      <c r="HA160" s="163">
        <f t="shared" ca="1" si="395"/>
        <v>0</v>
      </c>
      <c r="HB160" s="161" cm="1">
        <f t="array" aca="1" ref="HB160" ca="1">INDEX(i.rev,$K160,HB$15)</f>
        <v>1</v>
      </c>
      <c r="HC160" s="163">
        <f t="shared" ca="1" si="558"/>
        <v>0</v>
      </c>
      <c r="HD160" s="163">
        <f t="shared" ca="1" si="558"/>
        <v>0</v>
      </c>
      <c r="HE160" s="163">
        <f t="shared" ca="1" si="558"/>
        <v>0</v>
      </c>
      <c r="HF160" s="163">
        <f t="shared" ca="1" si="558"/>
        <v>0</v>
      </c>
      <c r="HG160" s="163">
        <f t="shared" ca="1" si="558"/>
        <v>0</v>
      </c>
      <c r="HH160" s="163">
        <f t="shared" ca="1" si="558"/>
        <v>0</v>
      </c>
      <c r="HI160" s="163">
        <f t="shared" ca="1" si="558"/>
        <v>0</v>
      </c>
      <c r="HJ160" s="10">
        <f t="shared" si="559"/>
        <v>0.75</v>
      </c>
      <c r="HK160" s="163" t="str">
        <f t="shared" ca="1" si="483"/>
        <v>-</v>
      </c>
      <c r="HL160" s="163" t="str">
        <f t="shared" ca="1" si="483"/>
        <v>-</v>
      </c>
      <c r="HM160" s="193" t="b">
        <f>TRUE</f>
        <v>1</v>
      </c>
      <c r="HN160" s="195">
        <f t="shared" si="464"/>
        <v>26.25</v>
      </c>
      <c r="HO160" s="163" t="str">
        <f t="shared" ca="1" si="426"/>
        <v>-</v>
      </c>
      <c r="HP160" s="161" t="b">
        <f t="shared" si="310"/>
        <v>0</v>
      </c>
      <c r="HQ160" s="161" t="b">
        <f t="shared" si="310"/>
        <v>0</v>
      </c>
      <c r="HR160" s="161" t="b">
        <f t="shared" si="310"/>
        <v>1</v>
      </c>
      <c r="HS160" s="163">
        <f t="shared" ca="1" si="558"/>
        <v>0</v>
      </c>
      <c r="HT160" s="161">
        <f t="shared" ca="1" si="311"/>
        <v>1</v>
      </c>
      <c r="HU160" s="161">
        <f t="shared" ca="1" si="311"/>
        <v>1</v>
      </c>
      <c r="HV160" s="163" t="str">
        <f t="shared" ca="1" si="556"/>
        <v>-</v>
      </c>
      <c r="HW160" s="163" t="str">
        <f t="shared" ca="1" si="556"/>
        <v>-</v>
      </c>
      <c r="HX160" s="163" t="str">
        <f t="shared" ca="1" si="556"/>
        <v>-</v>
      </c>
      <c r="HY160" s="163" t="str">
        <f t="shared" ca="1" si="556"/>
        <v>-</v>
      </c>
      <c r="HZ160" s="163" t="str">
        <f t="shared" ca="1" si="556"/>
        <v>-</v>
      </c>
      <c r="IA160" s="163" t="str">
        <f t="shared" ca="1" si="556"/>
        <v>-</v>
      </c>
      <c r="IB160" s="163" t="str">
        <f t="shared" ca="1" si="556"/>
        <v>-</v>
      </c>
      <c r="IC160" s="163" t="str">
        <f t="shared" ca="1" si="556"/>
        <v>-</v>
      </c>
      <c r="ID160" s="163" t="str">
        <f t="shared" ca="1" si="556"/>
        <v>-</v>
      </c>
      <c r="IE160" s="163" t="b">
        <f t="shared" ca="1" si="556"/>
        <v>1</v>
      </c>
      <c r="IF160" s="163" t="str">
        <f t="shared" ca="1" si="556"/>
        <v>-</v>
      </c>
      <c r="IG160" s="163" t="str">
        <f t="shared" ca="1" si="556"/>
        <v>-</v>
      </c>
      <c r="IH160" s="163" t="str">
        <f t="shared" ca="1" si="312"/>
        <v>-</v>
      </c>
      <c r="II160" s="163" t="b">
        <f t="shared" ca="1" si="313"/>
        <v>1</v>
      </c>
      <c r="IJ160" s="163">
        <f t="shared" ca="1" si="314"/>
        <v>0</v>
      </c>
      <c r="IK160" s="163" t="str">
        <f t="shared" ca="1" si="314"/>
        <v>-</v>
      </c>
      <c r="IL160" s="163" t="str">
        <f t="shared" ca="1" si="314"/>
        <v>-</v>
      </c>
      <c r="IM160" s="163" t="str">
        <f t="shared" ca="1" si="314"/>
        <v>-</v>
      </c>
      <c r="IN160" s="163" t="str">
        <f t="shared" ca="1" si="314"/>
        <v>-</v>
      </c>
      <c r="IO160" s="163" t="str">
        <f t="shared" ca="1" si="314"/>
        <v>-</v>
      </c>
      <c r="IP160" s="163">
        <f t="shared" ca="1" si="314"/>
        <v>0</v>
      </c>
      <c r="IQ160" s="163" t="str">
        <f t="shared" ca="1" si="314"/>
        <v>-</v>
      </c>
      <c r="IR160" s="163" t="str">
        <f t="shared" ca="1" si="314"/>
        <v>-</v>
      </c>
      <c r="IS160" s="163" t="str">
        <f t="shared" ca="1" si="314"/>
        <v>-</v>
      </c>
      <c r="IT160" s="163">
        <f t="shared" ca="1" si="314"/>
        <v>500</v>
      </c>
      <c r="IU160" s="163">
        <f t="shared" ca="1" si="314"/>
        <v>500</v>
      </c>
      <c r="IV160" s="163" t="str">
        <f t="shared" ca="1" si="314"/>
        <v>-</v>
      </c>
      <c r="IW160" s="163" t="str">
        <f t="shared" ca="1" si="314"/>
        <v>-</v>
      </c>
      <c r="IX160" s="163" t="str">
        <f t="shared" ca="1" si="314"/>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ca="1" si="316"/>
        <v>4.4999999999999998E-2</v>
      </c>
      <c r="MA160" s="161">
        <f t="shared" ca="1" si="317"/>
        <v>4.4999999999999998E-2</v>
      </c>
      <c r="MB160" s="163">
        <f t="shared" ca="1" si="560"/>
        <v>1</v>
      </c>
      <c r="MC160" s="163">
        <f t="shared" ca="1" si="560"/>
        <v>0</v>
      </c>
      <c r="MD160" s="163">
        <f t="shared" ca="1" si="560"/>
        <v>1</v>
      </c>
      <c r="ME160" s="163">
        <f t="shared" ca="1" si="560"/>
        <v>1</v>
      </c>
      <c r="MF160" s="163">
        <f t="shared" ca="1" si="560"/>
        <v>0</v>
      </c>
      <c r="MG160" s="163">
        <f t="shared" ca="1" si="560"/>
        <v>70</v>
      </c>
      <c r="MH160" s="163">
        <f t="shared" ca="1" si="560"/>
        <v>50</v>
      </c>
      <c r="MI160" s="163">
        <f t="shared" ca="1" si="560"/>
        <v>85</v>
      </c>
      <c r="MJ160" s="163">
        <f t="shared" ca="1" si="560"/>
        <v>50</v>
      </c>
      <c r="MK160" s="161">
        <f t="shared" ca="1" si="397"/>
        <v>1</v>
      </c>
      <c r="ML160" s="161">
        <f t="shared" ca="1" si="398"/>
        <v>1</v>
      </c>
      <c r="MM160" s="161">
        <f t="shared" ca="1" si="399"/>
        <v>1</v>
      </c>
      <c r="MN160" s="161">
        <f t="shared" ca="1" si="320"/>
        <v>1</v>
      </c>
      <c r="MO160" s="161">
        <f t="shared" ca="1" si="320"/>
        <v>1</v>
      </c>
      <c r="MP160" s="163">
        <f t="shared" ca="1" si="560"/>
        <v>1</v>
      </c>
      <c r="MQ160" s="10"/>
      <c r="MR160" s="163">
        <f t="shared" ca="1" si="560"/>
        <v>1</v>
      </c>
      <c r="MS160" s="161">
        <f t="shared" ca="1" si="321"/>
        <v>1</v>
      </c>
      <c r="MT160" s="163">
        <f t="shared" ca="1" si="560"/>
        <v>0.75</v>
      </c>
      <c r="MU160" s="163">
        <f t="shared" ca="1" si="560"/>
        <v>0.8</v>
      </c>
      <c r="MV160" s="163">
        <f t="shared" ca="1" si="560"/>
        <v>0.82499999999999996</v>
      </c>
      <c r="MW160" s="163">
        <f t="shared" ca="1" si="560"/>
        <v>0.875</v>
      </c>
      <c r="MX160" s="163">
        <f t="shared" ca="1" si="560"/>
        <v>0.9</v>
      </c>
      <c r="MY160" s="163">
        <f t="shared" ca="1" si="560"/>
        <v>0.75</v>
      </c>
      <c r="MZ160" s="163">
        <f t="shared" ca="1" si="560"/>
        <v>0.78142857142857147</v>
      </c>
      <c r="NA160" s="163">
        <f t="shared" ca="1" si="560"/>
        <v>0.82499999999999996</v>
      </c>
      <c r="NB160" s="163">
        <f t="shared" ca="1" si="560"/>
        <v>0.875</v>
      </c>
      <c r="NC160" s="163">
        <f t="shared" ca="1" si="560"/>
        <v>0.9</v>
      </c>
      <c r="ND160" s="163">
        <f t="shared" ca="1" si="560"/>
        <v>0.9</v>
      </c>
      <c r="NE160" s="163">
        <f t="shared" ca="1" si="560"/>
        <v>0.75</v>
      </c>
      <c r="NF160" s="163">
        <f t="shared" ca="1" si="560"/>
        <v>0.78142857142857147</v>
      </c>
      <c r="NG160" s="163">
        <f t="shared" ca="1" si="560"/>
        <v>0.82499999999999996</v>
      </c>
      <c r="NH160" s="163">
        <f t="shared" ca="1" si="560"/>
        <v>0.875</v>
      </c>
      <c r="NI160" s="163">
        <f t="shared" ca="1" si="560"/>
        <v>0.9</v>
      </c>
      <c r="NJ160" s="163">
        <f t="shared" ca="1" si="560"/>
        <v>0.9</v>
      </c>
      <c r="NK160" s="163">
        <f t="shared" ca="1" si="560"/>
        <v>0.75</v>
      </c>
      <c r="NL160" s="163">
        <f t="shared" ca="1" si="560"/>
        <v>0.78142857142857147</v>
      </c>
      <c r="NM160" s="163">
        <f t="shared" ca="1" si="560"/>
        <v>0.82499999999999996</v>
      </c>
      <c r="NN160" s="163">
        <f t="shared" ca="1" si="560"/>
        <v>0.875</v>
      </c>
      <c r="NO160" s="163">
        <f t="shared" ca="1" si="560"/>
        <v>0.9</v>
      </c>
      <c r="NP160" s="163">
        <f t="shared" ca="1" si="560"/>
        <v>0.9</v>
      </c>
      <c r="NQ160" s="163">
        <f t="shared" ca="1" si="560"/>
        <v>0.75</v>
      </c>
      <c r="NR160" s="163">
        <f t="shared" ca="1" si="560"/>
        <v>0.78142857142857147</v>
      </c>
      <c r="NS160" s="163">
        <f t="shared" ca="1" si="560"/>
        <v>0.82499999999999996</v>
      </c>
      <c r="NT160" s="163">
        <f t="shared" ca="1" si="560"/>
        <v>0.875</v>
      </c>
      <c r="NU160" s="163">
        <f t="shared" ca="1" si="560"/>
        <v>0.9</v>
      </c>
      <c r="NV160" s="163">
        <f t="shared" ca="1" si="560"/>
        <v>0.9</v>
      </c>
      <c r="NW160" s="163">
        <f t="shared" ca="1" si="560"/>
        <v>0.75</v>
      </c>
      <c r="NX160" s="163">
        <f t="shared" ca="1" si="560"/>
        <v>0.78142857142857147</v>
      </c>
      <c r="NY160" s="163">
        <f t="shared" ca="1" si="560"/>
        <v>0.82499999999999996</v>
      </c>
      <c r="NZ160" s="163">
        <f t="shared" ca="1" si="560"/>
        <v>0.875</v>
      </c>
      <c r="OA160" s="163">
        <f t="shared" ca="1" si="560"/>
        <v>0.9</v>
      </c>
      <c r="OB160" s="163">
        <f t="shared" ca="1" si="560"/>
        <v>0.9</v>
      </c>
      <c r="OC160" s="163">
        <f t="shared" ca="1" si="560"/>
        <v>0.75</v>
      </c>
      <c r="OD160" s="163">
        <f t="shared" ca="1" si="560"/>
        <v>0.78142857142857147</v>
      </c>
      <c r="OE160" s="163">
        <f t="shared" ca="1" si="560"/>
        <v>0.82499999999999996</v>
      </c>
      <c r="OF160" s="163">
        <f t="shared" ca="1" si="560"/>
        <v>0.875</v>
      </c>
      <c r="OG160" s="163">
        <f t="shared" ca="1" si="560"/>
        <v>0.9</v>
      </c>
      <c r="OH160" s="163">
        <f t="shared" ca="1" si="560"/>
        <v>0.9</v>
      </c>
      <c r="OI160" s="163">
        <f t="shared" ca="1" si="560"/>
        <v>0.75</v>
      </c>
      <c r="OJ160" s="163">
        <f t="shared" ca="1" si="560"/>
        <v>0.76904761904761909</v>
      </c>
      <c r="OK160" s="163">
        <f t="shared" ca="1" si="560"/>
        <v>0.82000000000000006</v>
      </c>
      <c r="OL160" s="163">
        <f t="shared" ca="1" si="560"/>
        <v>0.875</v>
      </c>
      <c r="OM160" s="163">
        <f t="shared" ca="1" si="560"/>
        <v>0.9</v>
      </c>
      <c r="ON160" s="163">
        <f t="shared" ca="1" si="560"/>
        <v>0.90000000000000013</v>
      </c>
      <c r="OO160" s="163">
        <f t="shared" ca="1" si="560"/>
        <v>0.75</v>
      </c>
      <c r="OP160" s="163">
        <f t="shared" ca="1" si="560"/>
        <v>0.76904761904761909</v>
      </c>
      <c r="OQ160" s="163">
        <f t="shared" ca="1" si="560"/>
        <v>0.82000000000000006</v>
      </c>
      <c r="OR160" s="163">
        <f t="shared" ca="1" si="560"/>
        <v>0.875</v>
      </c>
      <c r="OS160" s="163">
        <f t="shared" ca="1" si="560"/>
        <v>0.9</v>
      </c>
      <c r="OT160" s="163">
        <f t="shared" ca="1" si="560"/>
        <v>0.9</v>
      </c>
      <c r="OU160" s="163">
        <f t="shared" ca="1" si="557"/>
        <v>0.875</v>
      </c>
      <c r="OV160" s="161">
        <f t="shared" ca="1" si="325"/>
        <v>1</v>
      </c>
      <c r="OW160" s="161">
        <f t="shared" ca="1" si="326"/>
        <v>1</v>
      </c>
      <c r="OX160" s="161" t="str">
        <f t="shared" ca="1" si="327"/>
        <v>-</v>
      </c>
      <c r="OY160" s="193">
        <v>2</v>
      </c>
      <c r="OZ160" s="161" t="str">
        <f t="shared" ca="1" si="328"/>
        <v>-</v>
      </c>
      <c r="PA160" s="161" t="str">
        <f t="shared" ca="1" si="329"/>
        <v>-</v>
      </c>
      <c r="PB160" s="163">
        <f t="shared" ca="1" si="560"/>
        <v>0</v>
      </c>
      <c r="PC160" s="27">
        <v>0</v>
      </c>
    </row>
    <row r="161" spans="1:419" s="143" customFormat="1" hidden="1" outlineLevel="1">
      <c r="A161" s="121">
        <f t="shared" si="14"/>
        <v>156</v>
      </c>
      <c r="B161" s="121">
        <f t="shared" si="390"/>
        <v>13</v>
      </c>
      <c r="C161" s="143">
        <v>101</v>
      </c>
      <c r="D161" s="143" t="s">
        <v>884</v>
      </c>
      <c r="E161" s="143" t="b">
        <v>0</v>
      </c>
      <c r="F161" s="143" t="b">
        <v>0</v>
      </c>
      <c r="G161" s="143" t="b">
        <f t="shared" si="371"/>
        <v>0</v>
      </c>
      <c r="H161" s="139">
        <v>3</v>
      </c>
      <c r="I161" s="32">
        <v>1</v>
      </c>
      <c r="J161" s="139">
        <f t="shared" ca="1" si="372"/>
        <v>1</v>
      </c>
      <c r="K161" s="139">
        <f t="shared" ca="1" si="391"/>
        <v>1</v>
      </c>
      <c r="L161" s="139">
        <f t="shared" ca="1" si="391"/>
        <v>1</v>
      </c>
      <c r="M161" s="139">
        <f t="shared" ca="1" si="391"/>
        <v>1</v>
      </c>
      <c r="N161" s="139">
        <f t="shared" ca="1" si="391"/>
        <v>1</v>
      </c>
      <c r="O161" s="139">
        <f t="shared" ca="1" si="391"/>
        <v>1</v>
      </c>
      <c r="P161" s="139">
        <f t="shared" ca="1" si="391"/>
        <v>1</v>
      </c>
      <c r="Q161" s="139">
        <f t="shared" ca="1" si="391"/>
        <v>1</v>
      </c>
      <c r="R161" s="139">
        <f t="shared" ca="1" si="391"/>
        <v>2</v>
      </c>
      <c r="S161" s="139">
        <f t="shared" ca="1" si="391"/>
        <v>1</v>
      </c>
      <c r="T161" s="139">
        <f t="shared" ca="1" si="391"/>
        <v>1</v>
      </c>
      <c r="U161" s="139">
        <f t="shared" ca="1" si="391"/>
        <v>1</v>
      </c>
      <c r="V161" s="139">
        <f t="shared" ca="1" si="391"/>
        <v>1</v>
      </c>
      <c r="W161" s="139">
        <f t="shared" ca="1" si="391"/>
        <v>1</v>
      </c>
      <c r="X161" s="139">
        <f t="shared" ca="1" si="391"/>
        <v>1</v>
      </c>
      <c r="Y161" s="139">
        <f t="shared" ca="1" si="391"/>
        <v>1</v>
      </c>
      <c r="Z161" s="139">
        <f t="shared" ca="1" si="391"/>
        <v>1</v>
      </c>
      <c r="AA161" s="139">
        <f t="shared" ca="1" si="391"/>
        <v>1</v>
      </c>
      <c r="AB161" s="139">
        <f t="shared" ca="1" si="391"/>
        <v>1</v>
      </c>
      <c r="AC161" s="139">
        <f t="shared" ca="1" si="391"/>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 &amp;" xl_feedsupply"</f>
        <v>49682822592 SE CropgrazeFALSE (F33N11) SR 31.5 xl_feedsupply</v>
      </c>
      <c r="AF161" s="10" t="str">
        <f ca="1">IF(COUNTIF(AE$5:AE161,AE161)=1,"-","Dup")</f>
        <v>-</v>
      </c>
      <c r="AG161" s="10"/>
      <c r="AH161" s="162" t="b">
        <v>0</v>
      </c>
      <c r="AI161" s="162" t="b">
        <v>0</v>
      </c>
      <c r="AJ161" s="162" t="b">
        <v>0</v>
      </c>
      <c r="AK161" s="162" t="b">
        <v>0</v>
      </c>
      <c r="AL161" s="162" t="b">
        <v>0</v>
      </c>
      <c r="AM161" s="162" t="b">
        <v>1</v>
      </c>
      <c r="AN161" s="10"/>
      <c r="AO161" s="161" t="b">
        <f t="shared" si="296"/>
        <v>1</v>
      </c>
      <c r="AP161" s="161" t="str">
        <f t="shared" si="296"/>
        <v>-</v>
      </c>
      <c r="AQ161" s="161" t="str">
        <f t="shared" si="296"/>
        <v>-</v>
      </c>
      <c r="AR161" s="161" t="str">
        <f t="shared" si="296"/>
        <v>-</v>
      </c>
      <c r="AS161" s="161" t="b">
        <f t="shared" si="296"/>
        <v>1</v>
      </c>
      <c r="AT161" s="161" t="b">
        <f t="shared" si="296"/>
        <v>0</v>
      </c>
      <c r="AU161" s="161">
        <f t="shared" ca="1" si="297"/>
        <v>0</v>
      </c>
      <c r="AV161" s="161" t="b">
        <f t="shared" ca="1" si="298"/>
        <v>0</v>
      </c>
      <c r="AW161" s="161" t="b">
        <f t="shared" ca="1" si="298"/>
        <v>0</v>
      </c>
      <c r="AX161" s="161" t="str">
        <f t="shared" ca="1" si="298"/>
        <v>-</v>
      </c>
      <c r="AY161" s="161" t="str">
        <f t="shared" ca="1" si="298"/>
        <v>-</v>
      </c>
      <c r="AZ161" s="161" t="str">
        <f t="shared" ca="1" si="298"/>
        <v>-</v>
      </c>
      <c r="BA161" s="10"/>
      <c r="BB161" s="162" t="b">
        <v>0</v>
      </c>
      <c r="BC161" s="162" t="b">
        <v>0</v>
      </c>
      <c r="BD161" s="162" t="b">
        <v>0</v>
      </c>
      <c r="BE161" s="162" t="s">
        <v>36</v>
      </c>
      <c r="BF161" s="162" t="b">
        <v>1</v>
      </c>
      <c r="BG161" s="163" t="str">
        <f t="shared" ca="1" si="553"/>
        <v>-</v>
      </c>
      <c r="BH161" s="163" t="str">
        <f t="shared" ca="1" si="553"/>
        <v>-</v>
      </c>
      <c r="BI161" s="163" t="str">
        <f t="shared" ca="1" si="553"/>
        <v>-</v>
      </c>
      <c r="BJ161" s="163" t="str">
        <f t="shared" ca="1" si="553"/>
        <v>-</v>
      </c>
      <c r="BK161" s="163">
        <f t="shared" ca="1" si="553"/>
        <v>1</v>
      </c>
      <c r="BL161" s="163">
        <f t="shared" ca="1" si="553"/>
        <v>1</v>
      </c>
      <c r="BM161" s="163" t="str">
        <f t="shared" ca="1" si="553"/>
        <v>-</v>
      </c>
      <c r="BN161" s="163" t="str">
        <f t="shared" ca="1" si="553"/>
        <v>-</v>
      </c>
      <c r="BO161" s="163" t="b">
        <f t="shared" ca="1" si="301"/>
        <v>0</v>
      </c>
      <c r="BP161" s="163" t="b">
        <f t="shared" ca="1" si="541"/>
        <v>0</v>
      </c>
      <c r="BQ161" s="163" t="b">
        <f t="shared" ca="1" si="541"/>
        <v>0</v>
      </c>
      <c r="BR161" s="163" t="b">
        <f t="shared" ca="1" si="541"/>
        <v>0</v>
      </c>
      <c r="BS161" s="163" t="b">
        <f t="shared" ca="1" si="541"/>
        <v>0</v>
      </c>
      <c r="BT161" s="163" t="b">
        <f t="shared" ca="1" si="541"/>
        <v>0</v>
      </c>
      <c r="BU161" s="163" t="b">
        <f t="shared" ca="1" si="541"/>
        <v>0</v>
      </c>
      <c r="BV161" s="163" t="b">
        <f t="shared" ca="1" si="541"/>
        <v>0</v>
      </c>
      <c r="BW161" s="163" t="b">
        <f t="shared" ca="1" si="541"/>
        <v>0</v>
      </c>
      <c r="BX161" s="163" t="str">
        <f t="shared" ca="1" si="553"/>
        <v>-</v>
      </c>
      <c r="BY161" s="163" t="str">
        <f t="shared" ca="1" si="546"/>
        <v>-</v>
      </c>
      <c r="BZ161" s="163" t="str">
        <f t="shared" ca="1" si="546"/>
        <v>-</v>
      </c>
      <c r="CA161" s="163" t="str">
        <f t="shared" ca="1" si="546"/>
        <v>-</v>
      </c>
      <c r="CB161" s="163" t="str">
        <f t="shared" ca="1" si="546"/>
        <v>-</v>
      </c>
      <c r="CC161" s="163" t="str">
        <f t="shared" ca="1" si="546"/>
        <v>-</v>
      </c>
      <c r="CD161" s="163" t="str">
        <f t="shared" ca="1" si="546"/>
        <v>-</v>
      </c>
      <c r="CE161" s="163" t="str">
        <f t="shared" ca="1" si="546"/>
        <v>-</v>
      </c>
      <c r="CF161" s="163" t="str">
        <f t="shared" ca="1" si="546"/>
        <v>-</v>
      </c>
      <c r="CG161" s="163" t="str">
        <f t="shared" ca="1" si="553"/>
        <v>-</v>
      </c>
      <c r="CH161" s="163" t="str">
        <f t="shared" ca="1" si="553"/>
        <v>-</v>
      </c>
      <c r="CI161" s="163" t="str">
        <f t="shared" ca="1" si="553"/>
        <v>-</v>
      </c>
      <c r="CJ161" s="163" t="str">
        <f t="shared" ca="1" si="553"/>
        <v>-</v>
      </c>
      <c r="CK161" s="163" t="str">
        <f t="shared" ca="1" si="553"/>
        <v>-</v>
      </c>
      <c r="CL161" s="163" t="str">
        <f t="shared" ca="1" si="553"/>
        <v>-</v>
      </c>
      <c r="CM161" s="163" t="str">
        <f t="shared" ca="1" si="553"/>
        <v>-</v>
      </c>
      <c r="CN161" s="163" t="str">
        <f t="shared" ca="1" si="553"/>
        <v>-</v>
      </c>
      <c r="CO161" s="163" t="str">
        <f t="shared" ca="1" si="553"/>
        <v>-</v>
      </c>
      <c r="CP161" s="163" t="str">
        <f t="shared" ca="1" si="553"/>
        <v>-</v>
      </c>
      <c r="CQ161" s="163" t="str">
        <f t="shared" ca="1" si="553"/>
        <v>-</v>
      </c>
      <c r="CR161" s="163" t="str">
        <f t="shared" ca="1" si="553"/>
        <v>-</v>
      </c>
      <c r="CS161" s="163" t="str">
        <f t="shared" ca="1" si="553"/>
        <v>-</v>
      </c>
      <c r="CT161" s="163" t="str">
        <f t="shared" ca="1" si="553"/>
        <v>-</v>
      </c>
      <c r="CU161" s="163" t="str">
        <f t="shared" ca="1" si="553"/>
        <v>-</v>
      </c>
      <c r="CV161" s="163" t="str">
        <f t="shared" ca="1" si="553"/>
        <v>-</v>
      </c>
      <c r="CW161" s="163" t="str">
        <f t="shared" ca="1" si="553"/>
        <v>-</v>
      </c>
      <c r="CX161" s="163" t="str">
        <f t="shared" ca="1" si="553"/>
        <v>-</v>
      </c>
      <c r="CY161" s="163" t="str">
        <f t="shared" ca="1" si="553"/>
        <v>-</v>
      </c>
      <c r="CZ161" s="163" t="str">
        <f t="shared" ca="1" si="553"/>
        <v>-</v>
      </c>
      <c r="DA161" s="163" t="str">
        <f t="shared" ca="1" si="553"/>
        <v>-</v>
      </c>
      <c r="DB161" s="163" t="str">
        <f t="shared" ca="1" si="553"/>
        <v>-</v>
      </c>
      <c r="DC161" s="163" t="str">
        <f t="shared" ca="1" si="553"/>
        <v>-</v>
      </c>
      <c r="DD161" s="163" t="str">
        <f t="shared" ca="1" si="553"/>
        <v>-</v>
      </c>
      <c r="DE161" s="163" t="str">
        <f t="shared" ca="1" si="553"/>
        <v>-</v>
      </c>
      <c r="DF161" s="163" t="str">
        <f t="shared" ca="1" si="553"/>
        <v>-</v>
      </c>
      <c r="DG161" s="163" t="str">
        <f t="shared" ca="1" si="553"/>
        <v>-</v>
      </c>
      <c r="DH161" s="163" t="str">
        <f t="shared" ca="1" si="553"/>
        <v>-</v>
      </c>
      <c r="DI161" s="163" t="str">
        <f t="shared" ca="1" si="553"/>
        <v>-</v>
      </c>
      <c r="DJ161" s="163" t="str">
        <f t="shared" ca="1" si="553"/>
        <v>-</v>
      </c>
      <c r="DK161" s="163" t="str">
        <f t="shared" ca="1" si="553"/>
        <v>-</v>
      </c>
      <c r="DL161" s="10"/>
      <c r="DM161" s="163" t="str">
        <f t="shared" ca="1" si="553"/>
        <v>-</v>
      </c>
      <c r="DN161" s="163" t="str">
        <f t="shared" ca="1" si="553"/>
        <v>-</v>
      </c>
      <c r="DO161" s="163" t="str">
        <f t="shared" ca="1" si="553"/>
        <v>-</v>
      </c>
      <c r="DP161" s="163" t="str">
        <f t="shared" ca="1" si="553"/>
        <v>-</v>
      </c>
      <c r="DQ161" s="163" t="str">
        <f t="shared" ca="1" si="553"/>
        <v>-</v>
      </c>
      <c r="DR161" s="163" t="str">
        <f t="shared" ca="1" si="553"/>
        <v>-</v>
      </c>
      <c r="DS161" s="163" t="str">
        <f t="shared" ca="1" si="553"/>
        <v>-</v>
      </c>
      <c r="DT161" s="163" t="str">
        <f t="shared" ca="1" si="553"/>
        <v>-</v>
      </c>
      <c r="DU161" s="163" t="str">
        <f t="shared" ca="1" si="553"/>
        <v>-</v>
      </c>
      <c r="DV161" s="163" t="str">
        <f t="shared" ca="1" si="553"/>
        <v>-</v>
      </c>
      <c r="DW161" s="163" t="str">
        <f t="shared" ca="1" si="553"/>
        <v>-</v>
      </c>
      <c r="DX161" s="161" t="str" cm="1">
        <f t="array" aca="1" ref="DX161" ca="1">INDEX(i.rev,$K161,DX$15)</f>
        <v>-</v>
      </c>
      <c r="DY161" s="161" t="str" cm="1">
        <f t="array" aca="1" ref="DY161" ca="1">INDEX(i.rev,$K161,DY$15)</f>
        <v>-</v>
      </c>
      <c r="DZ161" s="161" t="str" cm="1">
        <f t="array" aca="1" ref="DZ161" ca="1">INDEX(i.rev,$K161,DZ$15)</f>
        <v>-</v>
      </c>
      <c r="EA161" s="161" t="str" cm="1">
        <f t="array" aca="1" ref="EA161" ca="1">INDEX(i.rev,$K161,EA$15)</f>
        <v>-</v>
      </c>
      <c r="EB161" s="161" t="str" cm="1">
        <f t="array" aca="1" ref="EB161" ca="1">INDEX(i.rev,$K161,EB$15)</f>
        <v>-</v>
      </c>
      <c r="EC161" s="161" t="str" cm="1">
        <f t="array" aca="1" ref="EC161" ca="1">INDEX(i.rev,$K161,EC$15)</f>
        <v>-</v>
      </c>
      <c r="ED161" s="161" t="str" cm="1">
        <f t="array" aca="1" ref="ED161" ca="1">INDEX(i.rev,$K161,ED$15)</f>
        <v>-</v>
      </c>
      <c r="EE161" s="161" t="str" cm="1">
        <f t="array" aca="1" ref="EE161" ca="1">INDEX(i.rev,$K161,EE$15)</f>
        <v>-</v>
      </c>
      <c r="EF161" s="161" t="str" cm="1">
        <f t="array" aca="1" ref="EF161" ca="1">INDEX(i.rev,$K161,EF$15)</f>
        <v>-</v>
      </c>
      <c r="EG161" s="161" t="str" cm="1">
        <f t="array" aca="1" ref="EG161" ca="1">INDEX(i.rev,$K161,EG$15)</f>
        <v>-</v>
      </c>
      <c r="EH161" s="10"/>
      <c r="EI161" s="163" t="str">
        <f t="shared" ca="1" si="425"/>
        <v>-</v>
      </c>
      <c r="EJ161" s="163" t="str">
        <f t="shared" ca="1" si="425"/>
        <v>-</v>
      </c>
      <c r="EK161" s="163" t="str">
        <f t="shared" ca="1" si="425"/>
        <v>-</v>
      </c>
      <c r="EL161" s="163" t="str">
        <f t="shared" ca="1" si="425"/>
        <v>-</v>
      </c>
      <c r="EM161" s="163" t="str">
        <f t="shared" ca="1" si="425"/>
        <v>-</v>
      </c>
      <c r="EN161" s="163" t="str">
        <f t="shared" ca="1" si="425"/>
        <v>-</v>
      </c>
      <c r="EO161" s="163" t="str">
        <f t="shared" ca="1" si="425"/>
        <v>-</v>
      </c>
      <c r="EP161" s="163" t="str">
        <f t="shared" ca="1" si="425"/>
        <v>-</v>
      </c>
      <c r="EQ161" s="163">
        <f t="shared" ca="1" si="425"/>
        <v>1</v>
      </c>
      <c r="ER161" s="163">
        <f t="shared" ca="1" si="425"/>
        <v>1</v>
      </c>
      <c r="ES161" s="163">
        <f t="shared" ca="1" si="425"/>
        <v>0</v>
      </c>
      <c r="ET161" s="163" t="str">
        <f t="shared" ca="1" si="425"/>
        <v>-</v>
      </c>
      <c r="EU161" s="163" t="str">
        <f t="shared" ca="1" si="425"/>
        <v>-</v>
      </c>
      <c r="EV161" s="163" t="str">
        <f t="shared" ca="1" si="425"/>
        <v>-</v>
      </c>
      <c r="EW161" s="163" t="str">
        <f t="shared" ca="1" si="425"/>
        <v>-</v>
      </c>
      <c r="EX161" s="163" t="str">
        <f t="shared" ca="1" si="425"/>
        <v>-</v>
      </c>
      <c r="EY161" s="163" t="str">
        <f t="shared" ca="1" si="379"/>
        <v>-</v>
      </c>
      <c r="EZ161" s="163" t="str">
        <f t="shared" ca="1" si="379"/>
        <v>-</v>
      </c>
      <c r="FA161" s="163">
        <f t="shared" ca="1" si="379"/>
        <v>0</v>
      </c>
      <c r="FB161" s="163" t="str">
        <f t="shared" ca="1" si="379"/>
        <v>-</v>
      </c>
      <c r="FC161" s="163" t="str">
        <f t="shared" ca="1" si="380"/>
        <v>-</v>
      </c>
      <c r="FD161" s="163" t="str">
        <f t="shared" ca="1" si="380"/>
        <v>-</v>
      </c>
      <c r="FE161" s="163" t="str">
        <f t="shared" ca="1" si="380"/>
        <v>-</v>
      </c>
      <c r="FF161" s="163" t="str">
        <f t="shared" ca="1" si="380"/>
        <v>-</v>
      </c>
      <c r="FG161" s="163">
        <f t="shared" ca="1" si="380"/>
        <v>0</v>
      </c>
      <c r="FH161" s="163">
        <f t="shared" ca="1" si="380"/>
        <v>0</v>
      </c>
      <c r="FI161" s="163">
        <f t="shared" ca="1" si="380"/>
        <v>0</v>
      </c>
      <c r="FJ161" s="163">
        <f t="shared" ca="1" si="380"/>
        <v>0</v>
      </c>
      <c r="FK161" s="163">
        <f t="shared" ca="1" si="380"/>
        <v>0</v>
      </c>
      <c r="FL161" s="163">
        <f t="shared" ca="1" si="380"/>
        <v>0</v>
      </c>
      <c r="FM161" s="163">
        <f t="shared" ca="1" si="380"/>
        <v>0</v>
      </c>
      <c r="FN161" s="163" t="str">
        <f t="shared" ca="1" si="380"/>
        <v>-</v>
      </c>
      <c r="FO161" s="163" t="str">
        <f t="shared" ca="1" si="380"/>
        <v>-</v>
      </c>
      <c r="FP161" s="163" t="str">
        <f t="shared" ca="1" si="380"/>
        <v>-</v>
      </c>
      <c r="FQ161" s="163" t="str">
        <f t="shared" ca="1" si="380"/>
        <v>-</v>
      </c>
      <c r="FR161" s="163" t="str">
        <f t="shared" ref="FR161" ca="1" si="561">OFFSET(FR$5,$B161,0)</f>
        <v>-</v>
      </c>
      <c r="FS161" s="163" t="str">
        <f t="shared" ca="1" si="381"/>
        <v>-</v>
      </c>
      <c r="FT161" s="163" t="str">
        <f t="shared" ca="1" si="381"/>
        <v>-</v>
      </c>
      <c r="FU161" s="163" t="str">
        <f t="shared" ca="1" si="381"/>
        <v>-</v>
      </c>
      <c r="FV161" s="163" t="str">
        <f t="shared" ca="1" si="381"/>
        <v>-</v>
      </c>
      <c r="FW161" s="163" t="str">
        <f t="shared" ca="1" si="381"/>
        <v>-</v>
      </c>
      <c r="FX161" s="163" t="str">
        <f t="shared" ca="1" si="381"/>
        <v>-</v>
      </c>
      <c r="FY161" s="10"/>
      <c r="FZ161" s="163">
        <f t="shared" ca="1" si="554"/>
        <v>1</v>
      </c>
      <c r="GA161" s="163" t="str">
        <f t="shared" ca="1" si="554"/>
        <v>-</v>
      </c>
      <c r="GB161" s="163" t="str">
        <f t="shared" ca="1" si="554"/>
        <v>-</v>
      </c>
      <c r="GC161" s="163" t="str">
        <f t="shared" ca="1" si="554"/>
        <v>-</v>
      </c>
      <c r="GD161" s="163" t="str">
        <f t="shared" ca="1" si="554"/>
        <v>-</v>
      </c>
      <c r="GE161" s="163" t="b">
        <f t="shared" ca="1" si="554"/>
        <v>0</v>
      </c>
      <c r="GF161" s="163" t="str">
        <f t="shared" ca="1" si="554"/>
        <v>-</v>
      </c>
      <c r="GG161" s="163">
        <f t="shared" ca="1" si="554"/>
        <v>0</v>
      </c>
      <c r="GH161" s="163" t="str">
        <f t="shared" ca="1" si="554"/>
        <v>-</v>
      </c>
      <c r="GI161" s="161" cm="1">
        <f t="array" aca="1" ref="GI161" ca="1">INDEX(i.rev,$K161,GI$15)</f>
        <v>1</v>
      </c>
      <c r="GJ161" s="163">
        <f t="shared" ca="1" si="393"/>
        <v>0</v>
      </c>
      <c r="GK161" s="163">
        <f t="shared" ca="1" si="393"/>
        <v>1</v>
      </c>
      <c r="GL161" s="163">
        <f t="shared" ca="1" si="393"/>
        <v>0</v>
      </c>
      <c r="GM161" s="163">
        <f t="shared" ca="1" si="393"/>
        <v>1</v>
      </c>
      <c r="GN161" s="163">
        <f t="shared" ca="1" si="393"/>
        <v>1</v>
      </c>
      <c r="GO161" s="163">
        <f t="shared" ca="1" si="393"/>
        <v>1</v>
      </c>
      <c r="GP161" s="163">
        <f t="shared" ca="1" si="394"/>
        <v>0</v>
      </c>
      <c r="GQ161" s="163">
        <f t="shared" ca="1" si="394"/>
        <v>0</v>
      </c>
      <c r="GR161" s="163">
        <f t="shared" ca="1" si="394"/>
        <v>0</v>
      </c>
      <c r="GS161" s="163">
        <f t="shared" ca="1" si="394"/>
        <v>0</v>
      </c>
      <c r="GT161" s="163">
        <f t="shared" ca="1" si="394"/>
        <v>0</v>
      </c>
      <c r="GU161" s="163">
        <f t="shared" ca="1" si="394"/>
        <v>0</v>
      </c>
      <c r="GV161" s="163">
        <f t="shared" ca="1" si="394"/>
        <v>0</v>
      </c>
      <c r="GW161" s="163">
        <f t="shared" ca="1" si="394"/>
        <v>0</v>
      </c>
      <c r="GX161" s="163">
        <f t="shared" ca="1" si="394"/>
        <v>0</v>
      </c>
      <c r="GY161" s="163">
        <f t="shared" ca="1" si="394"/>
        <v>0</v>
      </c>
      <c r="GZ161" s="161" cm="1">
        <f t="array" aca="1" ref="GZ161" ca="1">INDEX(i.rev,$K161,GZ$15)</f>
        <v>0</v>
      </c>
      <c r="HA161" s="163">
        <f t="shared" ca="1" si="395"/>
        <v>0</v>
      </c>
      <c r="HB161" s="161" cm="1">
        <f t="array" aca="1" ref="HB161" ca="1">INDEX(i.rev,$K161,HB$15)</f>
        <v>1</v>
      </c>
      <c r="HC161" s="163">
        <f t="shared" ca="1" si="558"/>
        <v>0</v>
      </c>
      <c r="HD161" s="163">
        <f t="shared" ca="1" si="558"/>
        <v>0</v>
      </c>
      <c r="HE161" s="163">
        <f t="shared" ca="1" si="558"/>
        <v>0</v>
      </c>
      <c r="HF161" s="163">
        <f t="shared" ca="1" si="558"/>
        <v>0</v>
      </c>
      <c r="HG161" s="163">
        <f t="shared" ca="1" si="558"/>
        <v>0</v>
      </c>
      <c r="HH161" s="163">
        <f t="shared" ca="1" si="558"/>
        <v>0</v>
      </c>
      <c r="HI161" s="163">
        <f t="shared" ca="1" si="558"/>
        <v>0</v>
      </c>
      <c r="HJ161" s="10">
        <f t="shared" si="559"/>
        <v>0.9</v>
      </c>
      <c r="HK161" s="163" t="str">
        <f t="shared" ca="1" si="483"/>
        <v>-</v>
      </c>
      <c r="HL161" s="163" t="str">
        <f t="shared" ca="1" si="483"/>
        <v>-</v>
      </c>
      <c r="HM161" s="193" t="b">
        <f>TRUE</f>
        <v>1</v>
      </c>
      <c r="HN161" s="195">
        <f t="shared" si="464"/>
        <v>31.5</v>
      </c>
      <c r="HO161" s="163" t="str">
        <f t="shared" ca="1" si="426"/>
        <v>-</v>
      </c>
      <c r="HP161" s="161" t="b">
        <f t="shared" si="310"/>
        <v>0</v>
      </c>
      <c r="HQ161" s="161" t="b">
        <f t="shared" si="310"/>
        <v>0</v>
      </c>
      <c r="HR161" s="161" t="b">
        <f t="shared" si="310"/>
        <v>1</v>
      </c>
      <c r="HS161" s="163">
        <f t="shared" ca="1" si="558"/>
        <v>0</v>
      </c>
      <c r="HT161" s="161">
        <f t="shared" ca="1" si="311"/>
        <v>1</v>
      </c>
      <c r="HU161" s="161">
        <f t="shared" ca="1" si="311"/>
        <v>1</v>
      </c>
      <c r="HV161" s="163" t="str">
        <f t="shared" ca="1" si="556"/>
        <v>-</v>
      </c>
      <c r="HW161" s="163" t="str">
        <f t="shared" ca="1" si="556"/>
        <v>-</v>
      </c>
      <c r="HX161" s="163" t="str">
        <f t="shared" ca="1" si="556"/>
        <v>-</v>
      </c>
      <c r="HY161" s="163" t="str">
        <f t="shared" ca="1" si="556"/>
        <v>-</v>
      </c>
      <c r="HZ161" s="163" t="str">
        <f t="shared" ca="1" si="556"/>
        <v>-</v>
      </c>
      <c r="IA161" s="163" t="str">
        <f t="shared" ca="1" si="556"/>
        <v>-</v>
      </c>
      <c r="IB161" s="163" t="str">
        <f t="shared" ca="1" si="556"/>
        <v>-</v>
      </c>
      <c r="IC161" s="163" t="str">
        <f t="shared" ca="1" si="556"/>
        <v>-</v>
      </c>
      <c r="ID161" s="163" t="str">
        <f t="shared" ca="1" si="556"/>
        <v>-</v>
      </c>
      <c r="IE161" s="163" t="b">
        <f t="shared" ca="1" si="556"/>
        <v>1</v>
      </c>
      <c r="IF161" s="163" t="str">
        <f t="shared" ca="1" si="556"/>
        <v>-</v>
      </c>
      <c r="IG161" s="163" t="str">
        <f t="shared" ca="1" si="556"/>
        <v>-</v>
      </c>
      <c r="IH161" s="163" t="str">
        <f t="shared" ca="1" si="312"/>
        <v>-</v>
      </c>
      <c r="II161" s="163" t="b">
        <f t="shared" ca="1" si="313"/>
        <v>1</v>
      </c>
      <c r="IJ161" s="163">
        <f t="shared" ca="1" si="314"/>
        <v>0</v>
      </c>
      <c r="IK161" s="163" t="str">
        <f t="shared" ca="1" si="314"/>
        <v>-</v>
      </c>
      <c r="IL161" s="163" t="str">
        <f t="shared" ca="1" si="314"/>
        <v>-</v>
      </c>
      <c r="IM161" s="163" t="str">
        <f t="shared" ca="1" si="314"/>
        <v>-</v>
      </c>
      <c r="IN161" s="163" t="str">
        <f t="shared" ca="1" si="314"/>
        <v>-</v>
      </c>
      <c r="IO161" s="163" t="str">
        <f t="shared" ca="1" si="314"/>
        <v>-</v>
      </c>
      <c r="IP161" s="163">
        <f t="shared" ca="1" si="314"/>
        <v>0</v>
      </c>
      <c r="IQ161" s="163" t="str">
        <f t="shared" ca="1" si="314"/>
        <v>-</v>
      </c>
      <c r="IR161" s="163" t="str">
        <f t="shared" ca="1" si="314"/>
        <v>-</v>
      </c>
      <c r="IS161" s="163" t="str">
        <f t="shared" ca="1" si="314"/>
        <v>-</v>
      </c>
      <c r="IT161" s="163">
        <f t="shared" ca="1" si="314"/>
        <v>500</v>
      </c>
      <c r="IU161" s="163">
        <f t="shared" ca="1" si="314"/>
        <v>500</v>
      </c>
      <c r="IV161" s="163" t="str">
        <f t="shared" ca="1" si="314"/>
        <v>-</v>
      </c>
      <c r="IW161" s="163" t="str">
        <f t="shared" ca="1" si="314"/>
        <v>-</v>
      </c>
      <c r="IX161" s="163" t="str">
        <f t="shared" ca="1" si="314"/>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ca="1" si="316"/>
        <v>4.4999999999999998E-2</v>
      </c>
      <c r="MA161" s="161">
        <f t="shared" ca="1" si="317"/>
        <v>4.4999999999999998E-2</v>
      </c>
      <c r="MB161" s="163">
        <f t="shared" ca="1" si="560"/>
        <v>1</v>
      </c>
      <c r="MC161" s="163">
        <f t="shared" ca="1" si="560"/>
        <v>0</v>
      </c>
      <c r="MD161" s="163">
        <f t="shared" ca="1" si="560"/>
        <v>1</v>
      </c>
      <c r="ME161" s="163">
        <f t="shared" ca="1" si="560"/>
        <v>1</v>
      </c>
      <c r="MF161" s="163">
        <f t="shared" ca="1" si="560"/>
        <v>0</v>
      </c>
      <c r="MG161" s="163">
        <f t="shared" ca="1" si="560"/>
        <v>70</v>
      </c>
      <c r="MH161" s="163">
        <f t="shared" ca="1" si="560"/>
        <v>50</v>
      </c>
      <c r="MI161" s="163">
        <f t="shared" ca="1" si="560"/>
        <v>85</v>
      </c>
      <c r="MJ161" s="163">
        <f t="shared" ca="1" si="560"/>
        <v>50</v>
      </c>
      <c r="MK161" s="161">
        <f t="shared" ca="1" si="397"/>
        <v>1</v>
      </c>
      <c r="ML161" s="161">
        <f t="shared" ca="1" si="398"/>
        <v>1</v>
      </c>
      <c r="MM161" s="161">
        <f t="shared" ca="1" si="399"/>
        <v>1</v>
      </c>
      <c r="MN161" s="161">
        <f t="shared" ca="1" si="320"/>
        <v>1</v>
      </c>
      <c r="MO161" s="161">
        <f t="shared" ca="1" si="320"/>
        <v>1</v>
      </c>
      <c r="MP161" s="163">
        <f t="shared" ca="1" si="560"/>
        <v>1</v>
      </c>
      <c r="MQ161" s="10"/>
      <c r="MR161" s="163">
        <f t="shared" ca="1" si="560"/>
        <v>1</v>
      </c>
      <c r="MS161" s="161">
        <f t="shared" ca="1" si="321"/>
        <v>1</v>
      </c>
      <c r="MT161" s="163">
        <f t="shared" ca="1" si="560"/>
        <v>0.75</v>
      </c>
      <c r="MU161" s="163">
        <f t="shared" ca="1" si="560"/>
        <v>0.8</v>
      </c>
      <c r="MV161" s="163">
        <f t="shared" ca="1" si="560"/>
        <v>0.82499999999999996</v>
      </c>
      <c r="MW161" s="163">
        <f t="shared" ca="1" si="560"/>
        <v>0.875</v>
      </c>
      <c r="MX161" s="163">
        <f t="shared" ca="1" si="560"/>
        <v>0.9</v>
      </c>
      <c r="MY161" s="163">
        <f t="shared" ca="1" si="560"/>
        <v>0.75</v>
      </c>
      <c r="MZ161" s="163">
        <f t="shared" ca="1" si="560"/>
        <v>0.78142857142857147</v>
      </c>
      <c r="NA161" s="163">
        <f t="shared" ca="1" si="560"/>
        <v>0.82499999999999996</v>
      </c>
      <c r="NB161" s="163">
        <f t="shared" ca="1" si="560"/>
        <v>0.875</v>
      </c>
      <c r="NC161" s="163">
        <f t="shared" ca="1" si="560"/>
        <v>0.9</v>
      </c>
      <c r="ND161" s="163">
        <f t="shared" ca="1" si="560"/>
        <v>0.9</v>
      </c>
      <c r="NE161" s="163">
        <f t="shared" ca="1" si="560"/>
        <v>0.75</v>
      </c>
      <c r="NF161" s="163">
        <f t="shared" ca="1" si="560"/>
        <v>0.78142857142857147</v>
      </c>
      <c r="NG161" s="163">
        <f t="shared" ca="1" si="560"/>
        <v>0.82499999999999996</v>
      </c>
      <c r="NH161" s="163">
        <f t="shared" ca="1" si="560"/>
        <v>0.875</v>
      </c>
      <c r="NI161" s="163">
        <f t="shared" ca="1" si="560"/>
        <v>0.9</v>
      </c>
      <c r="NJ161" s="163">
        <f t="shared" ca="1" si="560"/>
        <v>0.9</v>
      </c>
      <c r="NK161" s="163">
        <f t="shared" ca="1" si="560"/>
        <v>0.75</v>
      </c>
      <c r="NL161" s="163">
        <f t="shared" ca="1" si="560"/>
        <v>0.78142857142857147</v>
      </c>
      <c r="NM161" s="163">
        <f t="shared" ca="1" si="560"/>
        <v>0.82499999999999996</v>
      </c>
      <c r="NN161" s="163">
        <f t="shared" ca="1" si="560"/>
        <v>0.875</v>
      </c>
      <c r="NO161" s="163">
        <f t="shared" ca="1" si="560"/>
        <v>0.9</v>
      </c>
      <c r="NP161" s="163">
        <f t="shared" ca="1" si="560"/>
        <v>0.9</v>
      </c>
      <c r="NQ161" s="163">
        <f t="shared" ca="1" si="560"/>
        <v>0.75</v>
      </c>
      <c r="NR161" s="163">
        <f t="shared" ca="1" si="560"/>
        <v>0.78142857142857147</v>
      </c>
      <c r="NS161" s="163">
        <f t="shared" ca="1" si="560"/>
        <v>0.82499999999999996</v>
      </c>
      <c r="NT161" s="163">
        <f t="shared" ca="1" si="560"/>
        <v>0.875</v>
      </c>
      <c r="NU161" s="163">
        <f t="shared" ca="1" si="560"/>
        <v>0.9</v>
      </c>
      <c r="NV161" s="163">
        <f t="shared" ca="1" si="560"/>
        <v>0.9</v>
      </c>
      <c r="NW161" s="163">
        <f t="shared" ca="1" si="560"/>
        <v>0.75</v>
      </c>
      <c r="NX161" s="163">
        <f t="shared" ca="1" si="560"/>
        <v>0.78142857142857147</v>
      </c>
      <c r="NY161" s="163">
        <f t="shared" ca="1" si="560"/>
        <v>0.82499999999999996</v>
      </c>
      <c r="NZ161" s="163">
        <f t="shared" ca="1" si="560"/>
        <v>0.875</v>
      </c>
      <c r="OA161" s="163">
        <f t="shared" ca="1" si="560"/>
        <v>0.9</v>
      </c>
      <c r="OB161" s="163">
        <f t="shared" ca="1" si="560"/>
        <v>0.9</v>
      </c>
      <c r="OC161" s="163">
        <f t="shared" ca="1" si="560"/>
        <v>0.75</v>
      </c>
      <c r="OD161" s="163">
        <f t="shared" ca="1" si="560"/>
        <v>0.78142857142857147</v>
      </c>
      <c r="OE161" s="163">
        <f t="shared" ca="1" si="560"/>
        <v>0.82499999999999996</v>
      </c>
      <c r="OF161" s="163">
        <f t="shared" ca="1" si="560"/>
        <v>0.875</v>
      </c>
      <c r="OG161" s="163">
        <f t="shared" ca="1" si="560"/>
        <v>0.9</v>
      </c>
      <c r="OH161" s="163">
        <f t="shared" ref="OH161:OU161" ca="1" si="562">OFFSET(OH$5,$B161,0)</f>
        <v>0.9</v>
      </c>
      <c r="OI161" s="163">
        <f t="shared" ca="1" si="562"/>
        <v>0.75</v>
      </c>
      <c r="OJ161" s="163">
        <f t="shared" ca="1" si="562"/>
        <v>0.76904761904761909</v>
      </c>
      <c r="OK161" s="163">
        <f t="shared" ca="1" si="562"/>
        <v>0.82000000000000006</v>
      </c>
      <c r="OL161" s="163">
        <f t="shared" ca="1" si="562"/>
        <v>0.875</v>
      </c>
      <c r="OM161" s="163">
        <f t="shared" ca="1" si="562"/>
        <v>0.9</v>
      </c>
      <c r="ON161" s="163">
        <f t="shared" ca="1" si="562"/>
        <v>0.90000000000000013</v>
      </c>
      <c r="OO161" s="163">
        <f t="shared" ca="1" si="562"/>
        <v>0.75</v>
      </c>
      <c r="OP161" s="163">
        <f t="shared" ca="1" si="562"/>
        <v>0.76904761904761909</v>
      </c>
      <c r="OQ161" s="163">
        <f t="shared" ca="1" si="562"/>
        <v>0.82000000000000006</v>
      </c>
      <c r="OR161" s="163">
        <f t="shared" ca="1" si="562"/>
        <v>0.875</v>
      </c>
      <c r="OS161" s="163">
        <f t="shared" ca="1" si="562"/>
        <v>0.9</v>
      </c>
      <c r="OT161" s="163">
        <f t="shared" ca="1" si="562"/>
        <v>0.9</v>
      </c>
      <c r="OU161" s="163">
        <f t="shared" ca="1" si="562"/>
        <v>0.875</v>
      </c>
      <c r="OV161" s="161">
        <f t="shared" ca="1" si="325"/>
        <v>1</v>
      </c>
      <c r="OW161" s="161">
        <f t="shared" ca="1" si="326"/>
        <v>1</v>
      </c>
      <c r="OX161" s="161" t="str">
        <f t="shared" ca="1" si="327"/>
        <v>-</v>
      </c>
      <c r="OY161" s="193">
        <v>2</v>
      </c>
      <c r="OZ161" s="161" t="str">
        <f t="shared" ca="1" si="328"/>
        <v>-</v>
      </c>
      <c r="PA161" s="161" t="str">
        <f t="shared" ca="1" si="329"/>
        <v>-</v>
      </c>
      <c r="PB161" s="163">
        <f t="shared" ca="1" si="560"/>
        <v>0</v>
      </c>
      <c r="PC161" s="27">
        <v>0</v>
      </c>
    </row>
    <row r="162" spans="1:419" s="143" customFormat="1" hidden="1" outlineLevel="1">
      <c r="A162" s="121">
        <f t="shared" ref="A162:A166" si="563">ROW(A162)-5</f>
        <v>157</v>
      </c>
      <c r="B162" s="121"/>
      <c r="E162" s="143" t="b">
        <v>0</v>
      </c>
      <c r="H162" s="121"/>
      <c r="I162" s="121"/>
      <c r="J162" s="121"/>
      <c r="K162" s="121"/>
      <c r="L162" s="121"/>
      <c r="M162" s="121"/>
      <c r="N162" s="121"/>
      <c r="O162" s="121"/>
      <c r="P162" s="121"/>
      <c r="Q162" s="121"/>
      <c r="R162" s="121"/>
      <c r="S162" s="121"/>
      <c r="T162" s="121"/>
      <c r="U162" s="121"/>
      <c r="V162" s="121"/>
      <c r="W162" s="121"/>
      <c r="X162" s="121"/>
      <c r="Y162" s="121"/>
      <c r="Z162" s="121"/>
      <c r="AA162" s="121"/>
      <c r="AB162" s="121"/>
      <c r="AC162" s="121"/>
      <c r="AE162" s="136" t="str">
        <f ca="1">"blank "&amp;TEXT(RAND(),"0.000")</f>
        <v>blank 0.151</v>
      </c>
      <c r="AF162" s="10" t="str">
        <f ca="1">IF(COUNTIF(AE$5:AE162,AE162)=1,"-","Dup")</f>
        <v>-</v>
      </c>
      <c r="AG162" s="10"/>
      <c r="AH162" s="149"/>
      <c r="AI162" s="149"/>
      <c r="AJ162" s="149"/>
      <c r="AK162" s="149"/>
      <c r="AL162" s="149"/>
      <c r="AM162" s="149"/>
      <c r="AN162" s="10"/>
      <c r="AO162" s="149"/>
      <c r="AP162" s="149"/>
      <c r="AQ162" s="149"/>
      <c r="AR162" s="149"/>
      <c r="AS162" s="149"/>
      <c r="AT162" s="149"/>
      <c r="AU162" s="149"/>
      <c r="AV162" s="192"/>
      <c r="AW162" s="192"/>
      <c r="AX162" s="192"/>
      <c r="AY162" s="192"/>
      <c r="AZ162" s="192"/>
      <c r="BA162" s="10"/>
      <c r="BB162" s="149"/>
      <c r="BC162" s="149"/>
      <c r="BD162" s="149"/>
      <c r="BE162" s="149"/>
      <c r="BF162" s="149"/>
      <c r="BG162" s="149"/>
      <c r="BH162" s="149"/>
      <c r="BI162" s="149"/>
      <c r="BJ162" s="149"/>
      <c r="BK162" s="149"/>
      <c r="BL162" s="149"/>
      <c r="BM162" s="149"/>
      <c r="BN162" s="149"/>
      <c r="BO162" s="192"/>
      <c r="BP162" s="192"/>
      <c r="BQ162" s="192"/>
      <c r="BR162" s="192"/>
      <c r="BS162" s="192"/>
      <c r="BT162" s="192"/>
      <c r="BU162" s="192"/>
      <c r="BV162" s="192"/>
      <c r="BW162" s="192"/>
      <c r="BX162" s="192"/>
      <c r="BY162" s="192"/>
      <c r="BZ162" s="192"/>
      <c r="CA162" s="192"/>
      <c r="CB162" s="192"/>
      <c r="CC162" s="192"/>
      <c r="CD162" s="192"/>
      <c r="CE162" s="192"/>
      <c r="CF162" s="192"/>
      <c r="CG162" s="192"/>
      <c r="CH162" s="192"/>
      <c r="CI162" s="192"/>
      <c r="CJ162" s="192"/>
      <c r="CK162" s="192"/>
      <c r="CL162" s="192"/>
      <c r="CM162" s="192"/>
      <c r="CN162" s="192"/>
      <c r="CO162" s="192"/>
      <c r="CP162" s="192"/>
      <c r="CQ162" s="192"/>
      <c r="CR162" s="192"/>
      <c r="CS162" s="192"/>
      <c r="CT162" s="192"/>
      <c r="CU162" s="192"/>
      <c r="CV162" s="192"/>
      <c r="CW162" s="192"/>
      <c r="CX162" s="192"/>
      <c r="CY162" s="192"/>
      <c r="CZ162" s="192"/>
      <c r="DA162" s="192"/>
      <c r="DB162" s="192"/>
      <c r="DC162" s="192"/>
      <c r="DD162" s="192"/>
      <c r="DE162" s="192"/>
      <c r="DF162" s="192"/>
      <c r="DG162" s="192"/>
      <c r="DH162" s="192"/>
      <c r="DI162" s="192"/>
      <c r="DJ162" s="192"/>
      <c r="DK162" s="192"/>
      <c r="DL162" s="10"/>
      <c r="DM162" s="149"/>
      <c r="DN162" s="149"/>
      <c r="DO162" s="149"/>
      <c r="DP162" s="149"/>
      <c r="DQ162" s="149"/>
      <c r="DR162" s="149"/>
      <c r="DS162" s="149"/>
      <c r="DT162" s="149"/>
      <c r="DU162" s="149"/>
      <c r="DV162" s="149"/>
      <c r="DW162" s="149"/>
      <c r="DX162" s="149"/>
      <c r="DY162" s="149"/>
      <c r="DZ162" s="149"/>
      <c r="EA162" s="149"/>
      <c r="EB162" s="149"/>
      <c r="EC162" s="149"/>
      <c r="ED162" s="149"/>
      <c r="EE162" s="149"/>
      <c r="EF162" s="149"/>
      <c r="EG162" s="149"/>
      <c r="EH162" s="10"/>
      <c r="EI162" s="149"/>
      <c r="EJ162" s="149"/>
      <c r="EK162" s="149"/>
      <c r="EL162" s="149"/>
      <c r="EM162" s="149"/>
      <c r="EN162" s="149"/>
      <c r="EO162" s="149"/>
      <c r="EP162" s="149"/>
      <c r="EQ162" s="149"/>
      <c r="ER162" s="149"/>
      <c r="ES162" s="149"/>
      <c r="ET162" s="149"/>
      <c r="EU162" s="149"/>
      <c r="EV162" s="149"/>
      <c r="EW162" s="149"/>
      <c r="EX162" s="149"/>
      <c r="EY162" s="149"/>
      <c r="EZ162" s="149"/>
      <c r="FA162" s="149"/>
      <c r="FB162" s="149"/>
      <c r="FC162" s="149"/>
      <c r="FD162" s="149"/>
      <c r="FE162" s="149"/>
      <c r="FF162" s="149"/>
      <c r="FG162" s="149"/>
      <c r="FH162" s="149"/>
      <c r="FI162" s="149"/>
      <c r="FJ162" s="149"/>
      <c r="FK162" s="149"/>
      <c r="FL162" s="149"/>
      <c r="FM162" s="149"/>
      <c r="FN162" s="149"/>
      <c r="FO162" s="149"/>
      <c r="FP162" s="149"/>
      <c r="FQ162" s="149"/>
      <c r="FR162" s="149"/>
      <c r="FS162" s="149"/>
      <c r="FT162" s="149"/>
      <c r="FU162" s="149"/>
      <c r="FV162" s="149"/>
      <c r="FW162" s="149"/>
      <c r="FX162" s="149"/>
      <c r="FY162" s="10"/>
      <c r="FZ162" s="149"/>
      <c r="GA162" s="149"/>
      <c r="GB162" s="149"/>
      <c r="GC162" s="149"/>
      <c r="GD162" s="149"/>
      <c r="GE162" s="149"/>
      <c r="GF162" s="149"/>
      <c r="GG162" s="149"/>
      <c r="GH162" s="149"/>
      <c r="GI162" s="149"/>
      <c r="GJ162" s="149"/>
      <c r="GK162" s="149"/>
      <c r="GL162" s="149"/>
      <c r="GM162" s="149"/>
      <c r="GN162" s="149"/>
      <c r="GO162" s="149"/>
      <c r="GP162" s="149"/>
      <c r="GQ162" s="149"/>
      <c r="GR162" s="149"/>
      <c r="GS162" s="149"/>
      <c r="GT162" s="149"/>
      <c r="GU162" s="149"/>
      <c r="GV162" s="149"/>
      <c r="GW162" s="149"/>
      <c r="GX162" s="149"/>
      <c r="GY162" s="149"/>
      <c r="GZ162" s="149"/>
      <c r="HA162" s="149"/>
      <c r="HB162" s="149"/>
      <c r="HC162" s="149"/>
      <c r="HD162" s="149"/>
      <c r="HE162" s="149"/>
      <c r="HF162" s="149"/>
      <c r="HG162" s="149"/>
      <c r="HH162" s="149"/>
      <c r="HI162" s="149"/>
      <c r="HJ162" s="10"/>
      <c r="HK162" s="149"/>
      <c r="HL162" s="149"/>
      <c r="HM162" s="149"/>
      <c r="HN162" s="149"/>
      <c r="HO162" s="149"/>
      <c r="HP162" s="149"/>
      <c r="HQ162" s="149"/>
      <c r="HR162" s="149"/>
      <c r="HS162" s="149"/>
      <c r="HT162" s="149"/>
      <c r="HU162" s="149"/>
      <c r="HV162" s="149"/>
      <c r="HW162" s="149"/>
      <c r="HX162" s="149"/>
      <c r="HY162" s="149"/>
      <c r="HZ162" s="149"/>
      <c r="IA162" s="149"/>
      <c r="IB162" s="149"/>
      <c r="IC162" s="149"/>
      <c r="ID162" s="149"/>
      <c r="IE162" s="149"/>
      <c r="IF162" s="149"/>
      <c r="IG162" s="149"/>
      <c r="IH162" s="149"/>
      <c r="II162" s="149"/>
      <c r="IJ162" s="149"/>
      <c r="IK162" s="149"/>
      <c r="IL162" s="149"/>
      <c r="IM162" s="149"/>
      <c r="IN162" s="149"/>
      <c r="IO162" s="149"/>
      <c r="IP162" s="149"/>
      <c r="IQ162" s="149"/>
      <c r="IR162" s="149"/>
      <c r="IS162" s="149"/>
      <c r="IT162" s="149"/>
      <c r="IU162" s="149"/>
      <c r="IV162" s="149"/>
      <c r="IW162" s="149"/>
      <c r="IX162" s="149"/>
      <c r="IY162" s="149"/>
      <c r="IZ162" s="149"/>
      <c r="JA162" s="149"/>
      <c r="JB162" s="149"/>
      <c r="JC162" s="149"/>
      <c r="JD162" s="149"/>
      <c r="JE162" s="149"/>
      <c r="JF162" s="149"/>
      <c r="JG162" s="149"/>
      <c r="JH162" s="149"/>
      <c r="JI162" s="149"/>
      <c r="JJ162" s="149"/>
      <c r="JK162" s="149"/>
      <c r="JL162" s="149"/>
      <c r="JM162" s="149"/>
      <c r="JN162" s="149"/>
      <c r="JO162" s="149"/>
      <c r="JP162" s="149"/>
      <c r="JQ162" s="149"/>
      <c r="JR162" s="149"/>
      <c r="JS162" s="149"/>
      <c r="JT162" s="149"/>
      <c r="JU162" s="149"/>
      <c r="JV162" s="149"/>
      <c r="JW162" s="149"/>
      <c r="JX162" s="149"/>
      <c r="JY162" s="149"/>
      <c r="JZ162" s="149"/>
      <c r="KA162" s="149"/>
      <c r="KB162" s="149"/>
      <c r="KC162" s="149"/>
      <c r="KD162" s="149"/>
      <c r="KE162" s="149"/>
      <c r="KF162" s="149"/>
      <c r="KG162" s="149"/>
      <c r="KH162" s="149"/>
      <c r="KI162" s="149"/>
      <c r="KJ162" s="149"/>
      <c r="KK162" s="149"/>
      <c r="KL162" s="149"/>
      <c r="KM162" s="149"/>
      <c r="KN162" s="149"/>
      <c r="KO162" s="149"/>
      <c r="KP162" s="149"/>
      <c r="KQ162" s="149"/>
      <c r="KR162" s="149"/>
      <c r="KS162" s="149"/>
      <c r="KT162" s="149"/>
      <c r="KU162" s="149"/>
      <c r="KV162" s="149"/>
      <c r="KW162" s="149"/>
      <c r="KX162" s="149"/>
      <c r="KY162" s="149"/>
      <c r="KZ162" s="149"/>
      <c r="LA162" s="149"/>
      <c r="LB162" s="149"/>
      <c r="LC162" s="149"/>
      <c r="LD162" s="149"/>
      <c r="LE162" s="149"/>
      <c r="LF162" s="149"/>
      <c r="LG162" s="149"/>
      <c r="LH162" s="149"/>
      <c r="LI162" s="149"/>
      <c r="LJ162" s="149"/>
      <c r="LK162" s="149"/>
      <c r="LL162" s="149"/>
      <c r="LM162" s="149"/>
      <c r="LN162" s="149"/>
      <c r="LO162" s="149"/>
      <c r="LP162" s="149"/>
      <c r="LQ162" s="149"/>
      <c r="LR162" s="149"/>
      <c r="LS162" s="149"/>
      <c r="LT162" s="149"/>
      <c r="LU162" s="149"/>
      <c r="LV162" s="149"/>
      <c r="LW162" s="149"/>
      <c r="LX162" s="149"/>
      <c r="LY162" s="10"/>
      <c r="LZ162" s="149"/>
      <c r="MA162" s="149"/>
      <c r="MB162" s="149"/>
      <c r="MC162" s="149"/>
      <c r="MD162" s="149"/>
      <c r="ME162" s="149"/>
      <c r="MF162" s="149"/>
      <c r="MG162" s="149"/>
      <c r="MH162" s="149"/>
      <c r="MI162" s="149"/>
      <c r="MJ162" s="149"/>
      <c r="MK162" s="149"/>
      <c r="ML162" s="149"/>
      <c r="MM162" s="149"/>
      <c r="MN162" s="149"/>
      <c r="MO162" s="149"/>
      <c r="MP162" s="149"/>
      <c r="MQ162" s="10"/>
      <c r="MR162" s="149"/>
      <c r="MS162" s="149"/>
      <c r="MT162" s="149"/>
      <c r="MU162" s="149"/>
      <c r="MV162" s="149"/>
      <c r="MW162" s="149"/>
      <c r="MX162" s="149"/>
      <c r="MY162" s="149"/>
      <c r="MZ162" s="149"/>
      <c r="NA162" s="149"/>
      <c r="NB162" s="149"/>
      <c r="NC162" s="149"/>
      <c r="ND162" s="149"/>
      <c r="NE162" s="149"/>
      <c r="NF162" s="149"/>
      <c r="NG162" s="149"/>
      <c r="NH162" s="149"/>
      <c r="NI162" s="149"/>
      <c r="NJ162" s="149"/>
      <c r="NK162" s="149"/>
      <c r="NL162" s="149"/>
      <c r="NM162" s="149"/>
      <c r="NN162" s="149"/>
      <c r="NO162" s="149"/>
      <c r="NP162" s="149"/>
      <c r="NQ162" s="149"/>
      <c r="NR162" s="149"/>
      <c r="NS162" s="149"/>
      <c r="NT162" s="149"/>
      <c r="NU162" s="149"/>
      <c r="NV162" s="149"/>
      <c r="NW162" s="149"/>
      <c r="NX162" s="149"/>
      <c r="NY162" s="149"/>
      <c r="NZ162" s="149"/>
      <c r="OA162" s="149"/>
      <c r="OB162" s="149"/>
      <c r="OC162" s="149"/>
      <c r="OD162" s="149"/>
      <c r="OE162" s="149"/>
      <c r="OF162" s="149"/>
      <c r="OG162" s="149"/>
      <c r="OH162" s="149"/>
      <c r="OI162" s="149"/>
      <c r="OJ162" s="149"/>
      <c r="OK162" s="149"/>
      <c r="OL162" s="149"/>
      <c r="OM162" s="149"/>
      <c r="ON162" s="149"/>
      <c r="OO162" s="149"/>
      <c r="OP162" s="149"/>
      <c r="OQ162" s="149"/>
      <c r="OR162" s="149"/>
      <c r="OS162" s="149"/>
      <c r="OT162" s="149"/>
      <c r="OU162" s="149"/>
      <c r="OV162" s="149"/>
      <c r="OW162" s="149"/>
      <c r="OX162" s="149"/>
      <c r="OY162" s="149"/>
      <c r="OZ162" s="149"/>
      <c r="PA162" s="149"/>
      <c r="PB162" s="149"/>
      <c r="PC162" s="27">
        <v>0</v>
      </c>
    </row>
    <row r="163" spans="1:419" s="143" customFormat="1" collapsed="1">
      <c r="A163" s="121">
        <f>ROW(A163)-5</f>
        <v>158</v>
      </c>
      <c r="B163" s="121"/>
      <c r="E163" s="143" t="b">
        <v>0</v>
      </c>
      <c r="F163" s="123"/>
      <c r="G163" s="120" t="s">
        <v>917</v>
      </c>
      <c r="H163" s="143">
        <v>1</v>
      </c>
      <c r="I163" s="143">
        <v>1</v>
      </c>
      <c r="J163" s="143">
        <v>1</v>
      </c>
      <c r="K163" s="143">
        <v>1</v>
      </c>
      <c r="L163" s="143">
        <v>1</v>
      </c>
      <c r="M163" s="143">
        <v>1</v>
      </c>
      <c r="N163" s="143">
        <v>1</v>
      </c>
      <c r="O163" s="143">
        <v>1</v>
      </c>
      <c r="P163" s="143">
        <v>1</v>
      </c>
      <c r="Q163" s="143">
        <v>1</v>
      </c>
      <c r="R163" s="143">
        <v>1</v>
      </c>
      <c r="S163" s="143">
        <v>1</v>
      </c>
      <c r="T163" s="143">
        <v>1</v>
      </c>
      <c r="U163" s="143">
        <v>1</v>
      </c>
      <c r="V163" s="143">
        <v>1</v>
      </c>
      <c r="W163" s="143">
        <v>1</v>
      </c>
      <c r="X163" s="143">
        <v>1</v>
      </c>
      <c r="Y163" s="143">
        <v>1</v>
      </c>
      <c r="Z163" s="143">
        <v>1</v>
      </c>
      <c r="AA163" s="143">
        <v>1</v>
      </c>
      <c r="AB163" s="143">
        <v>1</v>
      </c>
      <c r="AC163" s="143">
        <v>1</v>
      </c>
      <c r="AD163" s="143">
        <v>0</v>
      </c>
      <c r="AE163" s="134" t="s">
        <v>1714</v>
      </c>
      <c r="AF163" s="10" t="str">
        <f ca="1">IF(COUNTIF(AE$5:AE163,AE163)=1,"-","Dup")</f>
        <v>-</v>
      </c>
      <c r="AG163" s="10"/>
      <c r="AH163" s="149"/>
      <c r="AI163" s="149"/>
      <c r="AJ163" s="149"/>
      <c r="AK163" s="149"/>
      <c r="AL163" s="149"/>
      <c r="AM163" s="149"/>
      <c r="AN163" s="10"/>
      <c r="AO163" s="149"/>
      <c r="AP163" s="149"/>
      <c r="AQ163" s="149"/>
      <c r="AR163" s="149"/>
      <c r="AS163" s="149"/>
      <c r="AT163" s="149"/>
      <c r="AU163" s="149"/>
      <c r="AV163" s="192"/>
      <c r="AW163" s="192"/>
      <c r="AX163" s="192"/>
      <c r="AY163" s="192"/>
      <c r="AZ163" s="192"/>
      <c r="BA163" s="10"/>
      <c r="BB163" s="149"/>
      <c r="BC163" s="149"/>
      <c r="BD163" s="149"/>
      <c r="BE163" s="149"/>
      <c r="BF163" s="149"/>
      <c r="BG163" s="149"/>
      <c r="BH163" s="149"/>
      <c r="BI163" s="149"/>
      <c r="BJ163" s="149"/>
      <c r="BK163" s="149"/>
      <c r="BL163" s="149"/>
      <c r="BM163" s="149"/>
      <c r="BN163" s="149"/>
      <c r="BO163" s="192"/>
      <c r="BP163" s="192"/>
      <c r="BQ163" s="192"/>
      <c r="BR163" s="192"/>
      <c r="BS163" s="192"/>
      <c r="BT163" s="192"/>
      <c r="BU163" s="192"/>
      <c r="BV163" s="192"/>
      <c r="BW163" s="192"/>
      <c r="BX163" s="192"/>
      <c r="BY163" s="192"/>
      <c r="BZ163" s="192"/>
      <c r="CA163" s="192"/>
      <c r="CB163" s="192"/>
      <c r="CC163" s="192"/>
      <c r="CD163" s="192"/>
      <c r="CE163" s="192"/>
      <c r="CF163" s="192"/>
      <c r="CG163" s="192"/>
      <c r="CH163" s="192"/>
      <c r="CI163" s="192"/>
      <c r="CJ163" s="192"/>
      <c r="CK163" s="192"/>
      <c r="CL163" s="192"/>
      <c r="CM163" s="192"/>
      <c r="CN163" s="192"/>
      <c r="CO163" s="192"/>
      <c r="CP163" s="192"/>
      <c r="CQ163" s="192"/>
      <c r="CR163" s="192"/>
      <c r="CS163" s="192"/>
      <c r="CT163" s="192"/>
      <c r="CU163" s="192"/>
      <c r="CV163" s="192"/>
      <c r="CW163" s="192"/>
      <c r="CX163" s="192"/>
      <c r="CY163" s="192"/>
      <c r="CZ163" s="192"/>
      <c r="DA163" s="192"/>
      <c r="DB163" s="192"/>
      <c r="DC163" s="192"/>
      <c r="DD163" s="192"/>
      <c r="DE163" s="192"/>
      <c r="DF163" s="192"/>
      <c r="DG163" s="192"/>
      <c r="DH163" s="192"/>
      <c r="DI163" s="192"/>
      <c r="DJ163" s="192"/>
      <c r="DK163" s="192"/>
      <c r="DL163" s="10"/>
      <c r="DM163" s="149"/>
      <c r="DN163" s="149"/>
      <c r="DO163" s="149"/>
      <c r="DP163" s="149"/>
      <c r="DQ163" s="149"/>
      <c r="DR163" s="149"/>
      <c r="DS163" s="149"/>
      <c r="DT163" s="149"/>
      <c r="DU163" s="149"/>
      <c r="DV163" s="149"/>
      <c r="DW163" s="149"/>
      <c r="DX163" s="149"/>
      <c r="DY163" s="149"/>
      <c r="DZ163" s="149"/>
      <c r="EA163" s="149"/>
      <c r="EB163" s="149"/>
      <c r="EC163" s="149"/>
      <c r="ED163" s="149"/>
      <c r="EE163" s="149"/>
      <c r="EF163" s="149"/>
      <c r="EG163" s="149"/>
      <c r="EH163" s="10"/>
      <c r="EI163" s="149"/>
      <c r="EJ163" s="149"/>
      <c r="EK163" s="149"/>
      <c r="EL163" s="149"/>
      <c r="EM163" s="149"/>
      <c r="EN163" s="149"/>
      <c r="EO163" s="149"/>
      <c r="EP163" s="149"/>
      <c r="EQ163" s="149"/>
      <c r="ER163" s="149"/>
      <c r="ES163" s="149"/>
      <c r="ET163" s="149"/>
      <c r="EU163" s="149"/>
      <c r="EV163" s="149"/>
      <c r="EW163" s="149"/>
      <c r="EX163" s="149"/>
      <c r="EY163" s="149"/>
      <c r="EZ163" s="149"/>
      <c r="FA163" s="149"/>
      <c r="FB163" s="149"/>
      <c r="FC163" s="149"/>
      <c r="FD163" s="149"/>
      <c r="FE163" s="149"/>
      <c r="FF163" s="149"/>
      <c r="FG163" s="149"/>
      <c r="FH163" s="149"/>
      <c r="FI163" s="149"/>
      <c r="FJ163" s="149"/>
      <c r="FK163" s="149"/>
      <c r="FL163" s="149"/>
      <c r="FM163" s="149"/>
      <c r="FN163" s="149"/>
      <c r="FO163" s="149"/>
      <c r="FP163" s="149"/>
      <c r="FQ163" s="149"/>
      <c r="FR163" s="149"/>
      <c r="FS163" s="149"/>
      <c r="FT163" s="149"/>
      <c r="FU163" s="149"/>
      <c r="FV163" s="149"/>
      <c r="FW163" s="149"/>
      <c r="FX163" s="149"/>
      <c r="FY163" s="10"/>
      <c r="FZ163" s="149"/>
      <c r="GA163" s="149"/>
      <c r="GB163" s="149"/>
      <c r="GC163" s="149"/>
      <c r="GD163" s="149"/>
      <c r="GE163" s="149"/>
      <c r="GF163" s="149"/>
      <c r="GG163" s="149"/>
      <c r="GH163" s="149"/>
      <c r="GI163" s="149"/>
      <c r="GJ163" s="149"/>
      <c r="GK163" s="149"/>
      <c r="GL163" s="149"/>
      <c r="GM163" s="149"/>
      <c r="GN163" s="149"/>
      <c r="GO163" s="149"/>
      <c r="GP163" s="149"/>
      <c r="GQ163" s="149"/>
      <c r="GR163" s="149"/>
      <c r="GS163" s="149"/>
      <c r="GT163" s="149"/>
      <c r="GU163" s="149"/>
      <c r="GV163" s="149"/>
      <c r="GW163" s="149"/>
      <c r="GX163" s="149"/>
      <c r="GY163" s="149"/>
      <c r="GZ163" s="149"/>
      <c r="HA163" s="149"/>
      <c r="HB163" s="149"/>
      <c r="HC163" s="149"/>
      <c r="HD163" s="149"/>
      <c r="HE163" s="149"/>
      <c r="HF163" s="149"/>
      <c r="HG163" s="149"/>
      <c r="HH163" s="149"/>
      <c r="HI163" s="149"/>
      <c r="HJ163" s="10"/>
      <c r="HK163" s="149"/>
      <c r="HL163" s="149"/>
      <c r="HM163" s="149"/>
      <c r="HN163" s="149"/>
      <c r="HO163" s="149"/>
      <c r="HP163" s="149"/>
      <c r="HQ163" s="149"/>
      <c r="HR163" s="149"/>
      <c r="HS163" s="149"/>
      <c r="HT163" s="149"/>
      <c r="HU163" s="149"/>
      <c r="HV163" s="149"/>
      <c r="HW163" s="149"/>
      <c r="HX163" s="149"/>
      <c r="HY163" s="149"/>
      <c r="HZ163" s="149"/>
      <c r="IA163" s="149"/>
      <c r="IB163" s="149"/>
      <c r="IC163" s="149"/>
      <c r="ID163" s="149"/>
      <c r="IE163" s="149"/>
      <c r="IF163" s="149"/>
      <c r="IG163" s="149"/>
      <c r="IH163" s="149"/>
      <c r="II163" s="149"/>
      <c r="IJ163" s="149"/>
      <c r="IK163" s="149"/>
      <c r="IL163" s="149"/>
      <c r="IM163" s="149"/>
      <c r="IN163" s="149"/>
      <c r="IO163" s="149"/>
      <c r="IP163" s="149"/>
      <c r="IQ163" s="149"/>
      <c r="IR163" s="149"/>
      <c r="IS163" s="149"/>
      <c r="IT163" s="149"/>
      <c r="IU163" s="149"/>
      <c r="IV163" s="149"/>
      <c r="IW163" s="149"/>
      <c r="IX163" s="149"/>
      <c r="IY163" s="149"/>
      <c r="IZ163" s="149"/>
      <c r="JA163" s="149"/>
      <c r="JB163" s="149"/>
      <c r="JC163" s="149"/>
      <c r="JD163" s="149"/>
      <c r="JE163" s="149"/>
      <c r="JF163" s="149"/>
      <c r="JG163" s="149"/>
      <c r="JH163" s="149"/>
      <c r="JI163" s="149"/>
      <c r="JJ163" s="149"/>
      <c r="JK163" s="149"/>
      <c r="JL163" s="149"/>
      <c r="JM163" s="149"/>
      <c r="JN163" s="149"/>
      <c r="JO163" s="149"/>
      <c r="JP163" s="149"/>
      <c r="JQ163" s="149"/>
      <c r="JR163" s="149"/>
      <c r="JS163" s="149"/>
      <c r="JT163" s="149"/>
      <c r="JU163" s="149"/>
      <c r="JV163" s="149"/>
      <c r="JW163" s="149"/>
      <c r="JX163" s="149"/>
      <c r="JY163" s="149"/>
      <c r="JZ163" s="149"/>
      <c r="KA163" s="149"/>
      <c r="KB163" s="149"/>
      <c r="KC163" s="149"/>
      <c r="KD163" s="149"/>
      <c r="KE163" s="149"/>
      <c r="KF163" s="149"/>
      <c r="KG163" s="149"/>
      <c r="KH163" s="149"/>
      <c r="KI163" s="149"/>
      <c r="KJ163" s="149"/>
      <c r="KK163" s="149"/>
      <c r="KL163" s="149"/>
      <c r="KM163" s="149"/>
      <c r="KN163" s="149"/>
      <c r="KO163" s="149"/>
      <c r="KP163" s="149"/>
      <c r="KQ163" s="149"/>
      <c r="KR163" s="149"/>
      <c r="KS163" s="149"/>
      <c r="KT163" s="149"/>
      <c r="KU163" s="149"/>
      <c r="KV163" s="149"/>
      <c r="KW163" s="149"/>
      <c r="KX163" s="149"/>
      <c r="KY163" s="149"/>
      <c r="KZ163" s="149"/>
      <c r="LA163" s="149"/>
      <c r="LB163" s="149"/>
      <c r="LC163" s="149"/>
      <c r="LD163" s="149"/>
      <c r="LE163" s="149"/>
      <c r="LF163" s="149"/>
      <c r="LG163" s="149"/>
      <c r="LH163" s="149"/>
      <c r="LI163" s="149"/>
      <c r="LJ163" s="149"/>
      <c r="LK163" s="149"/>
      <c r="LL163" s="149"/>
      <c r="LM163" s="149"/>
      <c r="LN163" s="149"/>
      <c r="LO163" s="149"/>
      <c r="LP163" s="149"/>
      <c r="LQ163" s="149"/>
      <c r="LR163" s="149"/>
      <c r="LS163" s="149"/>
      <c r="LT163" s="149"/>
      <c r="LU163" s="149"/>
      <c r="LV163" s="149"/>
      <c r="LW163" s="149"/>
      <c r="LX163" s="149"/>
      <c r="LY163" s="10"/>
      <c r="LZ163" s="149"/>
      <c r="MA163" s="149"/>
      <c r="MB163" s="149"/>
      <c r="MC163" s="149"/>
      <c r="MD163" s="149"/>
      <c r="ME163" s="149"/>
      <c r="MF163" s="149"/>
      <c r="MG163" s="149"/>
      <c r="MH163" s="149"/>
      <c r="MI163" s="149"/>
      <c r="MJ163" s="149"/>
      <c r="MK163" s="149"/>
      <c r="ML163" s="149"/>
      <c r="MM163" s="149"/>
      <c r="MN163" s="149"/>
      <c r="MO163" s="149"/>
      <c r="MP163" s="149"/>
      <c r="MQ163" s="10"/>
      <c r="MR163" s="149"/>
      <c r="MS163" s="149"/>
      <c r="MT163" s="149"/>
      <c r="MU163" s="149"/>
      <c r="MV163" s="149"/>
      <c r="MW163" s="149"/>
      <c r="MX163" s="149"/>
      <c r="MY163" s="149"/>
      <c r="MZ163" s="149"/>
      <c r="NA163" s="149"/>
      <c r="NB163" s="149"/>
      <c r="NC163" s="149"/>
      <c r="ND163" s="149"/>
      <c r="NE163" s="149"/>
      <c r="NF163" s="149"/>
      <c r="NG163" s="149"/>
      <c r="NH163" s="149"/>
      <c r="NI163" s="149"/>
      <c r="NJ163" s="149"/>
      <c r="NK163" s="149"/>
      <c r="NL163" s="149"/>
      <c r="NM163" s="149"/>
      <c r="NN163" s="149"/>
      <c r="NO163" s="149"/>
      <c r="NP163" s="149"/>
      <c r="NQ163" s="149"/>
      <c r="NR163" s="149"/>
      <c r="NS163" s="149"/>
      <c r="NT163" s="149"/>
      <c r="NU163" s="149"/>
      <c r="NV163" s="149"/>
      <c r="NW163" s="149"/>
      <c r="NX163" s="149"/>
      <c r="NY163" s="149"/>
      <c r="NZ163" s="149"/>
      <c r="OA163" s="149"/>
      <c r="OB163" s="149"/>
      <c r="OC163" s="149"/>
      <c r="OD163" s="149"/>
      <c r="OE163" s="149"/>
      <c r="OF163" s="149"/>
      <c r="OG163" s="149"/>
      <c r="OH163" s="149"/>
      <c r="OI163" s="149"/>
      <c r="OJ163" s="149"/>
      <c r="OK163" s="149"/>
      <c r="OL163" s="149"/>
      <c r="OM163" s="149"/>
      <c r="ON163" s="149"/>
      <c r="OO163" s="149"/>
      <c r="OP163" s="149"/>
      <c r="OQ163" s="149"/>
      <c r="OR163" s="149"/>
      <c r="OS163" s="149"/>
      <c r="OT163" s="149"/>
      <c r="OU163" s="149"/>
      <c r="OV163" s="149"/>
      <c r="OW163" s="149"/>
      <c r="OX163" s="149"/>
      <c r="OY163" s="149"/>
      <c r="OZ163" s="149"/>
      <c r="PA163" s="149"/>
      <c r="PB163" s="149"/>
      <c r="PC163" s="27">
        <v>0</v>
      </c>
    </row>
    <row r="164" spans="1:419" s="143" customFormat="1" hidden="1" outlineLevel="1">
      <c r="A164" s="121">
        <f>ROW(A164)-5</f>
        <v>159</v>
      </c>
      <c r="B164" s="121"/>
      <c r="E164" s="143" t="b">
        <v>0</v>
      </c>
      <c r="F164" s="123"/>
      <c r="G164" s="120" t="s">
        <v>918</v>
      </c>
      <c r="H164" s="143">
        <v>3</v>
      </c>
      <c r="I164" s="143">
        <v>3</v>
      </c>
      <c r="J164" s="143">
        <v>2</v>
      </c>
      <c r="K164" s="143">
        <v>4</v>
      </c>
      <c r="L164" s="143">
        <v>3</v>
      </c>
      <c r="M164" s="143">
        <v>3</v>
      </c>
      <c r="N164" s="143">
        <v>3</v>
      </c>
      <c r="O164" s="143">
        <v>3</v>
      </c>
      <c r="P164" s="143">
        <v>3</v>
      </c>
      <c r="Q164" s="143">
        <v>3</v>
      </c>
      <c r="R164" s="143">
        <v>3</v>
      </c>
      <c r="S164" s="143">
        <v>3</v>
      </c>
      <c r="T164" s="143">
        <v>3</v>
      </c>
      <c r="U164" s="143">
        <v>3</v>
      </c>
      <c r="V164" s="143">
        <v>3</v>
      </c>
      <c r="W164" s="143">
        <v>3</v>
      </c>
      <c r="X164" s="143">
        <v>3</v>
      </c>
      <c r="Y164" s="143">
        <v>4</v>
      </c>
      <c r="Z164" s="143">
        <v>3</v>
      </c>
      <c r="AA164" s="143">
        <v>4</v>
      </c>
      <c r="AB164" s="143">
        <v>3</v>
      </c>
      <c r="AC164" s="143">
        <v>3</v>
      </c>
      <c r="AD164" s="143">
        <v>0</v>
      </c>
      <c r="AE164" s="135" t="str">
        <f t="array" ref="AE164">PRODUCT($H164:$AD164-$H163:$AD163+1)&amp;" "&amp;AE163&amp;" specific pointers"</f>
        <v>49589822592 Benchmarking_Test  specific pointers</v>
      </c>
      <c r="AF164" s="10" t="str">
        <f ca="1">IF(COUNTIF(AE$5:AE164,AE164)=1,"-","Dup")</f>
        <v>-</v>
      </c>
      <c r="AG164" s="10"/>
      <c r="AH164" s="149"/>
      <c r="AI164" s="149"/>
      <c r="AJ164" s="149"/>
      <c r="AK164" s="149"/>
      <c r="AL164" s="149"/>
      <c r="AM164" s="149"/>
      <c r="AN164" s="10"/>
      <c r="AO164" s="149"/>
      <c r="AP164" s="149"/>
      <c r="AQ164" s="149"/>
      <c r="AR164" s="149"/>
      <c r="AS164" s="149"/>
      <c r="AT164" s="149"/>
      <c r="AU164" s="149"/>
      <c r="AV164" s="192"/>
      <c r="AW164" s="192"/>
      <c r="AX164" s="192"/>
      <c r="AY164" s="192"/>
      <c r="AZ164" s="192"/>
      <c r="BA164" s="10"/>
      <c r="BB164" s="149"/>
      <c r="BC164" s="149"/>
      <c r="BD164" s="149"/>
      <c r="BE164" s="149"/>
      <c r="BF164" s="149"/>
      <c r="BG164" s="156"/>
      <c r="BH164" s="149"/>
      <c r="BI164" s="149"/>
      <c r="BJ164" s="149"/>
      <c r="BK164" s="149"/>
      <c r="BL164" s="149"/>
      <c r="BM164" s="149"/>
      <c r="BN164" s="149"/>
      <c r="BO164" s="192"/>
      <c r="BP164" s="192"/>
      <c r="BQ164" s="192"/>
      <c r="BR164" s="192"/>
      <c r="BS164" s="192"/>
      <c r="BT164" s="192"/>
      <c r="BU164" s="192"/>
      <c r="BV164" s="192"/>
      <c r="BW164" s="192"/>
      <c r="BX164" s="192"/>
      <c r="BY164" s="192"/>
      <c r="BZ164" s="192"/>
      <c r="CA164" s="192"/>
      <c r="CB164" s="192"/>
      <c r="CC164" s="192"/>
      <c r="CD164" s="192"/>
      <c r="CE164" s="192"/>
      <c r="CF164" s="192"/>
      <c r="CG164" s="192"/>
      <c r="CH164" s="192"/>
      <c r="CI164" s="192"/>
      <c r="CJ164" s="192"/>
      <c r="CK164" s="192"/>
      <c r="CL164" s="192"/>
      <c r="CM164" s="192"/>
      <c r="CN164" s="192"/>
      <c r="CO164" s="192"/>
      <c r="CP164" s="192"/>
      <c r="CQ164" s="192"/>
      <c r="CR164" s="192"/>
      <c r="CS164" s="192"/>
      <c r="CT164" s="192"/>
      <c r="CU164" s="192"/>
      <c r="CV164" s="192"/>
      <c r="CW164" s="192"/>
      <c r="CX164" s="192"/>
      <c r="CY164" s="192"/>
      <c r="CZ164" s="192"/>
      <c r="DA164" s="192"/>
      <c r="DB164" s="192"/>
      <c r="DC164" s="192"/>
      <c r="DD164" s="192"/>
      <c r="DE164" s="192"/>
      <c r="DF164" s="192"/>
      <c r="DG164" s="192"/>
      <c r="DH164" s="192"/>
      <c r="DI164" s="192"/>
      <c r="DJ164" s="192"/>
      <c r="DK164" s="192"/>
      <c r="DL164" s="10"/>
      <c r="DM164" s="149"/>
      <c r="DN164" s="149"/>
      <c r="DO164" s="149"/>
      <c r="DP164" s="149"/>
      <c r="DQ164" s="149"/>
      <c r="DR164" s="149"/>
      <c r="DS164" s="149"/>
      <c r="DT164" s="149"/>
      <c r="DU164" s="149"/>
      <c r="DV164" s="149"/>
      <c r="DW164" s="149"/>
      <c r="DX164" s="149"/>
      <c r="DY164" s="149"/>
      <c r="DZ164" s="149"/>
      <c r="EA164" s="149"/>
      <c r="EB164" s="149"/>
      <c r="EC164" s="149"/>
      <c r="ED164" s="149"/>
      <c r="EE164" s="149"/>
      <c r="EF164" s="149"/>
      <c r="EG164" s="149"/>
      <c r="EH164" s="10"/>
      <c r="EI164" s="149"/>
      <c r="EJ164" s="149"/>
      <c r="EK164" s="149"/>
      <c r="EL164" s="149"/>
      <c r="EM164" s="149"/>
      <c r="EN164" s="149"/>
      <c r="EO164" s="149"/>
      <c r="EP164" s="149"/>
      <c r="EQ164" s="149"/>
      <c r="ER164" s="149"/>
      <c r="ES164" s="149"/>
      <c r="ET164" s="149"/>
      <c r="EU164" s="149"/>
      <c r="EV164" s="149"/>
      <c r="EW164" s="149"/>
      <c r="EX164" s="149"/>
      <c r="EY164" s="149"/>
      <c r="EZ164" s="149"/>
      <c r="FA164" s="149"/>
      <c r="FB164" s="149"/>
      <c r="FC164" s="149"/>
      <c r="FD164" s="149"/>
      <c r="FE164" s="149"/>
      <c r="FF164" s="149"/>
      <c r="FG164" s="149"/>
      <c r="FH164" s="149"/>
      <c r="FI164" s="149"/>
      <c r="FJ164" s="149"/>
      <c r="FK164" s="149"/>
      <c r="FL164" s="149"/>
      <c r="FM164" s="149"/>
      <c r="FN164" s="149"/>
      <c r="FO164" s="149"/>
      <c r="FP164" s="162"/>
      <c r="FQ164" s="162"/>
      <c r="FR164" s="149"/>
      <c r="FS164" s="149"/>
      <c r="FT164" s="149"/>
      <c r="FU164" s="149"/>
      <c r="FV164" s="149"/>
      <c r="FW164" s="149"/>
      <c r="FX164" s="149"/>
      <c r="FY164" s="10"/>
      <c r="FZ164" s="162"/>
      <c r="GA164" s="149"/>
      <c r="GB164" s="149"/>
      <c r="GC164" s="149"/>
      <c r="GD164" s="149"/>
      <c r="GE164" s="162"/>
      <c r="GF164" s="149"/>
      <c r="GG164" s="149"/>
      <c r="GH164" s="149"/>
      <c r="GI164" s="149"/>
      <c r="GJ164" s="149"/>
      <c r="GK164" s="149"/>
      <c r="GL164" s="149"/>
      <c r="GM164" s="149"/>
      <c r="GN164" s="149"/>
      <c r="GO164" s="149"/>
      <c r="GP164" s="149"/>
      <c r="GQ164" s="149"/>
      <c r="GR164" s="149"/>
      <c r="GS164" s="149"/>
      <c r="GT164" s="149"/>
      <c r="GU164" s="149"/>
      <c r="GV164" s="149"/>
      <c r="GW164" s="149"/>
      <c r="GX164" s="149"/>
      <c r="GY164" s="149"/>
      <c r="GZ164" s="149"/>
      <c r="HA164" s="149"/>
      <c r="HB164" s="149"/>
      <c r="HC164" s="149"/>
      <c r="HD164" s="162"/>
      <c r="HE164" s="162"/>
      <c r="HF164" s="162"/>
      <c r="HG164" s="162"/>
      <c r="HH164" s="162"/>
      <c r="HI164" s="162"/>
      <c r="HJ164" s="10"/>
      <c r="HK164" s="149"/>
      <c r="HL164" s="149">
        <v>2130</v>
      </c>
      <c r="HM164" s="149"/>
      <c r="HN164" s="149">
        <v>35</v>
      </c>
      <c r="HO164" s="149"/>
      <c r="HP164" s="162"/>
      <c r="HQ164" s="162"/>
      <c r="HR164" s="162"/>
      <c r="HS164" s="162"/>
      <c r="HT164" s="149"/>
      <c r="HU164" s="149"/>
      <c r="HV164" s="162"/>
      <c r="HW164" s="162"/>
      <c r="HX164" s="162"/>
      <c r="HY164" s="162"/>
      <c r="HZ164" s="162"/>
      <c r="IA164" s="162"/>
      <c r="IB164" s="149"/>
      <c r="IC164" s="149"/>
      <c r="ID164" s="162"/>
      <c r="IE164" s="149"/>
      <c r="IF164" s="149"/>
      <c r="IG164" s="149"/>
      <c r="IH164" s="149"/>
      <c r="II164" s="149"/>
      <c r="IJ164" s="149"/>
      <c r="IK164" s="162"/>
      <c r="IL164" s="162"/>
      <c r="IM164" s="162"/>
      <c r="IN164" s="162"/>
      <c r="IO164" s="149"/>
      <c r="IP164" s="162"/>
      <c r="IQ164" s="149"/>
      <c r="IR164" s="149"/>
      <c r="IS164" s="149"/>
      <c r="IT164" s="149"/>
      <c r="IU164" s="149"/>
      <c r="IV164" s="149"/>
      <c r="IW164" s="149"/>
      <c r="IX164" s="149"/>
      <c r="IY164" s="149"/>
      <c r="IZ164" s="149"/>
      <c r="JA164" s="149"/>
      <c r="JB164" s="149"/>
      <c r="JC164" s="149"/>
      <c r="JD164" s="149"/>
      <c r="JE164" s="149"/>
      <c r="JF164" s="149"/>
      <c r="JG164" s="149"/>
      <c r="JH164" s="149"/>
      <c r="JI164" s="149"/>
      <c r="JJ164" s="149"/>
      <c r="JK164" s="149"/>
      <c r="JL164" s="149"/>
      <c r="JM164" s="149"/>
      <c r="JN164" s="149"/>
      <c r="JO164" s="149"/>
      <c r="JP164" s="149"/>
      <c r="JQ164" s="149"/>
      <c r="JR164" s="149"/>
      <c r="JS164" s="149"/>
      <c r="JT164" s="149"/>
      <c r="JU164" s="149"/>
      <c r="JV164" s="149"/>
      <c r="JW164" s="149"/>
      <c r="JX164" s="149"/>
      <c r="JY164" s="149"/>
      <c r="JZ164" s="149"/>
      <c r="KA164" s="149"/>
      <c r="KB164" s="149"/>
      <c r="KC164" s="149"/>
      <c r="KD164" s="149"/>
      <c r="KE164" s="149"/>
      <c r="KF164" s="149"/>
      <c r="KG164" s="149"/>
      <c r="KH164" s="149"/>
      <c r="KI164" s="149"/>
      <c r="KJ164" s="149"/>
      <c r="KK164" s="149"/>
      <c r="KL164" s="149"/>
      <c r="KM164" s="149"/>
      <c r="KN164" s="149"/>
      <c r="KO164" s="149"/>
      <c r="KP164" s="149"/>
      <c r="KQ164" s="149"/>
      <c r="KR164" s="149"/>
      <c r="KS164" s="149"/>
      <c r="KT164" s="149"/>
      <c r="KU164" s="149"/>
      <c r="KV164" s="149"/>
      <c r="KW164" s="149"/>
      <c r="KX164" s="149"/>
      <c r="KY164" s="149"/>
      <c r="KZ164" s="149"/>
      <c r="LA164" s="149"/>
      <c r="LB164" s="149"/>
      <c r="LC164" s="149"/>
      <c r="LD164" s="149"/>
      <c r="LE164" s="149"/>
      <c r="LF164" s="149"/>
      <c r="LG164" s="149"/>
      <c r="LH164" s="149"/>
      <c r="LI164" s="149"/>
      <c r="LJ164" s="149"/>
      <c r="LK164" s="149"/>
      <c r="LL164" s="149"/>
      <c r="LM164" s="149"/>
      <c r="LN164" s="149"/>
      <c r="LO164" s="149"/>
      <c r="LP164" s="149"/>
      <c r="LQ164" s="149"/>
      <c r="LR164" s="149"/>
      <c r="LS164" s="149"/>
      <c r="LT164" s="149"/>
      <c r="LU164" s="149"/>
      <c r="LV164" s="149"/>
      <c r="LW164" s="149"/>
      <c r="LX164" s="149"/>
      <c r="LY164" s="10"/>
      <c r="LZ164" s="149"/>
      <c r="MA164" s="149"/>
      <c r="MB164" s="149"/>
      <c r="MC164" s="149"/>
      <c r="MD164" s="149"/>
      <c r="ME164" s="149"/>
      <c r="MF164" s="149"/>
      <c r="MG164" s="149"/>
      <c r="MH164" s="149"/>
      <c r="MI164" s="149"/>
      <c r="MJ164" s="149"/>
      <c r="MK164" s="162"/>
      <c r="ML164" s="162"/>
      <c r="MM164" s="162"/>
      <c r="MN164" s="162"/>
      <c r="MO164" s="162"/>
      <c r="MP164" s="149"/>
      <c r="MQ164" s="10"/>
      <c r="MR164" s="149"/>
      <c r="MS164" s="149"/>
      <c r="MT164" s="149"/>
      <c r="MU164" s="149"/>
      <c r="MV164" s="149"/>
      <c r="MW164" s="149"/>
      <c r="MX164" s="149"/>
      <c r="MY164" s="149"/>
      <c r="MZ164" s="149"/>
      <c r="NA164" s="149"/>
      <c r="NB164" s="149"/>
      <c r="NC164" s="149"/>
      <c r="ND164" s="149"/>
      <c r="NE164" s="149"/>
      <c r="NF164" s="149"/>
      <c r="NG164" s="149"/>
      <c r="NH164" s="149"/>
      <c r="NI164" s="149"/>
      <c r="NJ164" s="149"/>
      <c r="NK164" s="149"/>
      <c r="NL164" s="149"/>
      <c r="NM164" s="149"/>
      <c r="NN164" s="149"/>
      <c r="NO164" s="149"/>
      <c r="NP164" s="149"/>
      <c r="NQ164" s="149"/>
      <c r="NR164" s="149"/>
      <c r="NS164" s="149"/>
      <c r="NT164" s="149"/>
      <c r="NU164" s="149"/>
      <c r="NV164" s="149"/>
      <c r="NW164" s="149"/>
      <c r="NX164" s="149"/>
      <c r="NY164" s="149"/>
      <c r="NZ164" s="149"/>
      <c r="OA164" s="149"/>
      <c r="OB164" s="149"/>
      <c r="OC164" s="149"/>
      <c r="OD164" s="149"/>
      <c r="OE164" s="149"/>
      <c r="OF164" s="149"/>
      <c r="OG164" s="149"/>
      <c r="OH164" s="149"/>
      <c r="OI164" s="149"/>
      <c r="OJ164" s="149"/>
      <c r="OK164" s="149"/>
      <c r="OL164" s="149"/>
      <c r="OM164" s="149"/>
      <c r="ON164" s="149"/>
      <c r="OO164" s="149"/>
      <c r="OP164" s="149"/>
      <c r="OQ164" s="149"/>
      <c r="OR164" s="149"/>
      <c r="OS164" s="149"/>
      <c r="OT164" s="149"/>
      <c r="OU164" s="149"/>
      <c r="OV164" s="149"/>
      <c r="OW164" s="149"/>
      <c r="OX164" s="149"/>
      <c r="OY164" s="149"/>
      <c r="OZ164" s="149"/>
      <c r="PA164" s="149"/>
      <c r="PB164" s="149"/>
      <c r="PC164" s="27">
        <v>0</v>
      </c>
    </row>
    <row r="165" spans="1:419" s="143" customFormat="1" hidden="1" outlineLevel="1">
      <c r="A165" s="121">
        <f>ROW(A165)-5</f>
        <v>160</v>
      </c>
      <c r="B165" s="121">
        <f>$A$7</f>
        <v>2</v>
      </c>
      <c r="C165" s="143">
        <v>1001</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3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49590822592 SE CropgrazeFALSE (F33N11) pas%39.1079812206573 SR 11.1</v>
      </c>
      <c r="AF165" s="10" t="str">
        <f ca="1">IF(COUNTIF(AE$5:AE165,AE165)=1,"-","Dup")</f>
        <v>-</v>
      </c>
      <c r="AG165" s="10"/>
      <c r="AH165" s="162" t="b">
        <v>0</v>
      </c>
      <c r="AI165" s="162" t="b">
        <v>0</v>
      </c>
      <c r="AJ165" s="162" t="b">
        <v>1</v>
      </c>
      <c r="AK165" s="162" t="b">
        <v>0</v>
      </c>
      <c r="AL165" s="162" t="b">
        <v>0</v>
      </c>
      <c r="AM165" s="162" t="b">
        <v>1</v>
      </c>
      <c r="AN165" s="10"/>
      <c r="AO165" s="161" t="b">
        <f t="shared" ref="AO165:AT216" si="564">INDEX(model_structure,$I165,AO$15)</f>
        <v>1</v>
      </c>
      <c r="AP165" s="161" t="str">
        <f t="shared" si="564"/>
        <v>-</v>
      </c>
      <c r="AQ165" s="161" t="str">
        <f t="shared" si="564"/>
        <v>-</v>
      </c>
      <c r="AR165" s="161" t="str">
        <f t="shared" si="564"/>
        <v>-</v>
      </c>
      <c r="AS165" s="161" t="b">
        <f t="shared" si="564"/>
        <v>1</v>
      </c>
      <c r="AT165" s="161" t="b">
        <f t="shared" si="564"/>
        <v>0</v>
      </c>
      <c r="AU165" s="161">
        <f>INDEX(minroe,$L165)</f>
        <v>0</v>
      </c>
      <c r="AV165" s="161" t="b">
        <f>INDEX(i.risk_aversion,$J165,AV$15)</f>
        <v>0</v>
      </c>
      <c r="AW165" s="161" t="b">
        <f>INDEX(i.risk_aversion,$J165,AW$15)</f>
        <v>0</v>
      </c>
      <c r="AX165" s="161" t="str">
        <f>INDEX(i.risk_aversion,$J165,AX$15)</f>
        <v>-</v>
      </c>
      <c r="AY165" s="161" t="str">
        <f>INDEX(i.risk_aversion,$J165,AY$15)</f>
        <v>-</v>
      </c>
      <c r="AZ165" s="161" t="str">
        <f>INDEX(i.risk_aversion,$J165,AZ$15)</f>
        <v>-</v>
      </c>
      <c r="BA165" s="10"/>
      <c r="BB165" s="161" t="b">
        <f>INDEX(model_structure,$I165,BB$15)</f>
        <v>1</v>
      </c>
      <c r="BC165" s="163" t="b">
        <f ca="1">OFFSET(BC$5,$B165,0)</f>
        <v>1</v>
      </c>
      <c r="BD165" s="163" t="b">
        <f ca="1">OFFSET(BD$5,$B165,0)</f>
        <v>1</v>
      </c>
      <c r="BE165" s="162">
        <f>VALUE($H165&amp;MIN(2,$I165)&amp;"08")</f>
        <v>3108</v>
      </c>
      <c r="BF165" s="163" t="str">
        <f t="shared" ref="BF165:DK165" ca="1" si="565">OFFSET(BF$5,$B165,0)</f>
        <v>-</v>
      </c>
      <c r="BG165" s="163" t="str">
        <f t="shared" ca="1" si="565"/>
        <v>-</v>
      </c>
      <c r="BH165" s="163" t="str">
        <f t="shared" ca="1" si="565"/>
        <v>-</v>
      </c>
      <c r="BI165" s="163" t="str">
        <f t="shared" ca="1" si="565"/>
        <v>-</v>
      </c>
      <c r="BJ165" s="163" t="str">
        <f t="shared" ca="1" si="565"/>
        <v>-</v>
      </c>
      <c r="BK165" s="163">
        <f t="shared" ca="1" si="565"/>
        <v>1</v>
      </c>
      <c r="BL165" s="163">
        <f t="shared" ca="1" si="565"/>
        <v>1</v>
      </c>
      <c r="BM165" s="163" t="str">
        <f t="shared" ca="1" si="565"/>
        <v>-</v>
      </c>
      <c r="BN165" s="163" t="str">
        <f t="shared" ca="1" si="565"/>
        <v>-</v>
      </c>
      <c r="BO165" s="163" t="b">
        <f t="shared" ref="BO165:BW165" si="566">INDEX(i.cropgraze_inc,$R165)</f>
        <v>0</v>
      </c>
      <c r="BP165" s="163" t="b">
        <f t="shared" si="566"/>
        <v>0</v>
      </c>
      <c r="BQ165" s="163" t="b">
        <f t="shared" si="566"/>
        <v>0</v>
      </c>
      <c r="BR165" s="163" t="b">
        <f t="shared" si="566"/>
        <v>0</v>
      </c>
      <c r="BS165" s="163" t="b">
        <f t="shared" si="566"/>
        <v>0</v>
      </c>
      <c r="BT165" s="163" t="b">
        <f t="shared" si="566"/>
        <v>0</v>
      </c>
      <c r="BU165" s="163" t="b">
        <f t="shared" si="566"/>
        <v>0</v>
      </c>
      <c r="BV165" s="163" t="b">
        <f t="shared" si="566"/>
        <v>0</v>
      </c>
      <c r="BW165" s="163" t="b">
        <f t="shared" si="566"/>
        <v>0</v>
      </c>
      <c r="BX165" s="163" t="str">
        <f t="shared" ca="1" si="565"/>
        <v>-</v>
      </c>
      <c r="BY165" s="163" t="str">
        <f t="shared" ca="1" si="565"/>
        <v>-</v>
      </c>
      <c r="BZ165" s="163" t="str">
        <f t="shared" ca="1" si="565"/>
        <v>-</v>
      </c>
      <c r="CA165" s="163" t="str">
        <f t="shared" ca="1" si="565"/>
        <v>-</v>
      </c>
      <c r="CB165" s="163" t="str">
        <f t="shared" ca="1" si="565"/>
        <v>-</v>
      </c>
      <c r="CC165" s="163" t="str">
        <f t="shared" ca="1" si="565"/>
        <v>-</v>
      </c>
      <c r="CD165" s="163" t="str">
        <f t="shared" ca="1" si="565"/>
        <v>-</v>
      </c>
      <c r="CE165" s="163" t="str">
        <f t="shared" ca="1" si="565"/>
        <v>-</v>
      </c>
      <c r="CF165" s="163" t="str">
        <f t="shared" ca="1" si="565"/>
        <v>-</v>
      </c>
      <c r="CG165" s="163" t="str">
        <f t="shared" ca="1" si="565"/>
        <v>-</v>
      </c>
      <c r="CH165" s="163" t="str">
        <f t="shared" ca="1" si="565"/>
        <v>-</v>
      </c>
      <c r="CI165" s="163" t="str">
        <f t="shared" ca="1" si="565"/>
        <v>-</v>
      </c>
      <c r="CJ165" s="163" t="str">
        <f t="shared" ca="1" si="565"/>
        <v>-</v>
      </c>
      <c r="CK165" s="163" t="str">
        <f t="shared" ca="1" si="565"/>
        <v>-</v>
      </c>
      <c r="CL165" s="163" t="str">
        <f t="shared" ca="1" si="565"/>
        <v>-</v>
      </c>
      <c r="CM165" s="163" t="str">
        <f t="shared" ca="1" si="565"/>
        <v>-</v>
      </c>
      <c r="CN165" s="163" t="str">
        <f t="shared" ca="1" si="565"/>
        <v>-</v>
      </c>
      <c r="CO165" s="163" t="str">
        <f t="shared" ca="1" si="565"/>
        <v>-</v>
      </c>
      <c r="CP165" s="163" t="str">
        <f t="shared" ca="1" si="565"/>
        <v>-</v>
      </c>
      <c r="CQ165" s="163" t="str">
        <f t="shared" ca="1" si="565"/>
        <v>-</v>
      </c>
      <c r="CR165" s="163" t="str">
        <f t="shared" ca="1" si="565"/>
        <v>-</v>
      </c>
      <c r="CS165" s="163" t="str">
        <f t="shared" ca="1" si="565"/>
        <v>-</v>
      </c>
      <c r="CT165" s="163" t="str">
        <f t="shared" ca="1" si="565"/>
        <v>-</v>
      </c>
      <c r="CU165" s="163" t="str">
        <f t="shared" ca="1" si="565"/>
        <v>-</v>
      </c>
      <c r="CV165" s="163" t="str">
        <f t="shared" ca="1" si="565"/>
        <v>-</v>
      </c>
      <c r="CW165" s="163" t="str">
        <f t="shared" ca="1" si="565"/>
        <v>-</v>
      </c>
      <c r="CX165" s="163" t="str">
        <f t="shared" ca="1" si="565"/>
        <v>-</v>
      </c>
      <c r="CY165" s="163" t="str">
        <f t="shared" ca="1" si="565"/>
        <v>-</v>
      </c>
      <c r="CZ165" s="163" t="str">
        <f t="shared" ca="1" si="565"/>
        <v>-</v>
      </c>
      <c r="DA165" s="163" t="str">
        <f t="shared" ca="1" si="565"/>
        <v>-</v>
      </c>
      <c r="DB165" s="163" t="str">
        <f t="shared" ca="1" si="565"/>
        <v>-</v>
      </c>
      <c r="DC165" s="163" t="str">
        <f t="shared" ca="1" si="565"/>
        <v>-</v>
      </c>
      <c r="DD165" s="163" t="str">
        <f t="shared" ca="1" si="565"/>
        <v>-</v>
      </c>
      <c r="DE165" s="163" t="str">
        <f t="shared" ca="1" si="565"/>
        <v>-</v>
      </c>
      <c r="DF165" s="163" t="str">
        <f t="shared" ca="1" si="565"/>
        <v>-</v>
      </c>
      <c r="DG165" s="163" t="str">
        <f t="shared" ca="1" si="565"/>
        <v>-</v>
      </c>
      <c r="DH165" s="163" t="str">
        <f t="shared" ca="1" si="565"/>
        <v>-</v>
      </c>
      <c r="DI165" s="163" t="str">
        <f t="shared" ca="1" si="565"/>
        <v>-</v>
      </c>
      <c r="DJ165" s="163" t="str">
        <f t="shared" ca="1" si="565"/>
        <v>-</v>
      </c>
      <c r="DK165" s="163" t="str">
        <f t="shared" ca="1" si="565"/>
        <v>-</v>
      </c>
      <c r="DL165" s="10"/>
      <c r="DM165" s="163" t="str">
        <f t="shared" ref="DM165:DW216" ca="1" si="567">OFFSET(DM$5,$B165,0)</f>
        <v>-</v>
      </c>
      <c r="DN165" s="163" t="str">
        <f t="shared" ca="1" si="567"/>
        <v>-</v>
      </c>
      <c r="DO165" s="163" t="str">
        <f t="shared" ca="1" si="567"/>
        <v>-</v>
      </c>
      <c r="DP165" s="163" t="str">
        <f t="shared" ca="1" si="567"/>
        <v>-</v>
      </c>
      <c r="DQ165" s="163" t="str">
        <f t="shared" ca="1" si="567"/>
        <v>-</v>
      </c>
      <c r="DR165" s="163" t="str">
        <f t="shared" ca="1" si="567"/>
        <v>-</v>
      </c>
      <c r="DS165" s="163" t="str">
        <f t="shared" ca="1" si="567"/>
        <v>-</v>
      </c>
      <c r="DT165" s="163" t="str">
        <f t="shared" ca="1" si="567"/>
        <v>-</v>
      </c>
      <c r="DU165" s="163" t="str">
        <f t="shared" ca="1" si="567"/>
        <v>-</v>
      </c>
      <c r="DV165" s="163" t="str">
        <f t="shared" ca="1" si="567"/>
        <v>-</v>
      </c>
      <c r="DW165" s="163" t="str">
        <f t="shared" ca="1" si="567"/>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ref="EI165:FX214" ca="1" si="568">OFFSET(EI$5,$B165,0)</f>
        <v>-</v>
      </c>
      <c r="EJ165" s="163" t="str">
        <f t="shared" ca="1" si="568"/>
        <v>-</v>
      </c>
      <c r="EK165" s="163" t="str">
        <f t="shared" ca="1" si="568"/>
        <v>-</v>
      </c>
      <c r="EL165" s="163" t="str">
        <f t="shared" ca="1" si="568"/>
        <v>-</v>
      </c>
      <c r="EM165" s="163" t="str">
        <f t="shared" ca="1" si="568"/>
        <v>-</v>
      </c>
      <c r="EN165" s="163" t="str">
        <f t="shared" ca="1" si="568"/>
        <v>-</v>
      </c>
      <c r="EO165" s="163" t="str">
        <f t="shared" ca="1" si="568"/>
        <v>-</v>
      </c>
      <c r="EP165" s="163" t="str">
        <f t="shared" ca="1" si="568"/>
        <v>-</v>
      </c>
      <c r="EQ165" s="163">
        <f t="shared" ca="1" si="568"/>
        <v>1</v>
      </c>
      <c r="ER165" s="163">
        <f t="shared" ca="1" si="568"/>
        <v>1</v>
      </c>
      <c r="ES165" s="163">
        <f t="shared" ca="1" si="568"/>
        <v>0</v>
      </c>
      <c r="ET165" s="163" t="str">
        <f t="shared" ca="1" si="568"/>
        <v>-</v>
      </c>
      <c r="EU165" s="163" t="str">
        <f t="shared" ca="1" si="568"/>
        <v>-</v>
      </c>
      <c r="EV165" s="163" t="str">
        <f t="shared" ca="1" si="568"/>
        <v>-</v>
      </c>
      <c r="EW165" s="163" t="str">
        <f t="shared" ca="1" si="568"/>
        <v>-</v>
      </c>
      <c r="EX165" s="163" t="str">
        <f t="shared" ca="1" si="568"/>
        <v>-</v>
      </c>
      <c r="EY165" s="163" t="str">
        <f t="shared" ca="1" si="568"/>
        <v>-</v>
      </c>
      <c r="EZ165" s="163" t="str">
        <f t="shared" ca="1" si="568"/>
        <v>-</v>
      </c>
      <c r="FA165" s="163">
        <f t="shared" ca="1" si="568"/>
        <v>0</v>
      </c>
      <c r="FB165" s="163" t="str">
        <f t="shared" ca="1" si="568"/>
        <v>-</v>
      </c>
      <c r="FC165" s="163" t="str">
        <f t="shared" ca="1" si="568"/>
        <v>-</v>
      </c>
      <c r="FD165" s="163" t="str">
        <f t="shared" ca="1" si="568"/>
        <v>-</v>
      </c>
      <c r="FE165" s="163" t="str">
        <f t="shared" ca="1" si="568"/>
        <v>-</v>
      </c>
      <c r="FF165" s="163" t="str">
        <f t="shared" ca="1" si="568"/>
        <v>-</v>
      </c>
      <c r="FG165" s="163">
        <f t="shared" ca="1" si="568"/>
        <v>0</v>
      </c>
      <c r="FH165" s="163">
        <f t="shared" ca="1" si="568"/>
        <v>0</v>
      </c>
      <c r="FI165" s="163">
        <f t="shared" ca="1" si="568"/>
        <v>0</v>
      </c>
      <c r="FJ165" s="163">
        <f t="shared" ca="1" si="568"/>
        <v>0</v>
      </c>
      <c r="FK165" s="163">
        <f t="shared" ca="1" si="568"/>
        <v>0</v>
      </c>
      <c r="FL165" s="163">
        <f t="shared" ca="1" si="568"/>
        <v>0</v>
      </c>
      <c r="FM165" s="163">
        <f t="shared" ca="1" si="568"/>
        <v>0</v>
      </c>
      <c r="FN165" s="163" t="str">
        <f t="shared" ca="1" si="568"/>
        <v>-</v>
      </c>
      <c r="FO165" s="163" t="str">
        <f t="shared" ca="1" si="568"/>
        <v>-</v>
      </c>
      <c r="FP165" s="163" t="str">
        <f t="shared" ca="1" si="568"/>
        <v>-</v>
      </c>
      <c r="FQ165" s="163" t="str">
        <f t="shared" ca="1" si="568"/>
        <v>-</v>
      </c>
      <c r="FR165" s="163" t="str">
        <f t="shared" ca="1" si="568"/>
        <v>-</v>
      </c>
      <c r="FS165" s="163" t="str">
        <f t="shared" ca="1" si="568"/>
        <v>-</v>
      </c>
      <c r="FT165" s="163" t="str">
        <f t="shared" ca="1" si="568"/>
        <v>-</v>
      </c>
      <c r="FU165" s="163" t="str">
        <f t="shared" ca="1" si="568"/>
        <v>-</v>
      </c>
      <c r="FV165" s="163" t="str">
        <f t="shared" ca="1" si="568"/>
        <v>-</v>
      </c>
      <c r="FW165" s="163" t="str">
        <f t="shared" ca="1" si="568"/>
        <v>-</v>
      </c>
      <c r="FX165" s="163" t="str">
        <f t="shared" ca="1" si="568"/>
        <v>-</v>
      </c>
      <c r="FY165" s="10"/>
      <c r="FZ165" s="163">
        <f t="shared" ref="FZ165:GH216" ca="1" si="569">OFFSET(FZ$5,$B165,0)</f>
        <v>1</v>
      </c>
      <c r="GA165" s="163" t="str">
        <f t="shared" ca="1" si="569"/>
        <v>-</v>
      </c>
      <c r="GB165" s="163" t="str">
        <f t="shared" ca="1" si="569"/>
        <v>-</v>
      </c>
      <c r="GC165" s="163" t="str">
        <f t="shared" ca="1" si="569"/>
        <v>-</v>
      </c>
      <c r="GD165" s="163" t="str">
        <f t="shared" ca="1" si="569"/>
        <v>-</v>
      </c>
      <c r="GE165" s="163" t="b">
        <f t="shared" ca="1" si="569"/>
        <v>0</v>
      </c>
      <c r="GF165" s="163" t="str">
        <f t="shared" ca="1" si="569"/>
        <v>-</v>
      </c>
      <c r="GG165" s="163">
        <f t="shared" ca="1" si="569"/>
        <v>0</v>
      </c>
      <c r="GH165" s="163" t="str">
        <f t="shared" ca="1" si="569"/>
        <v>-</v>
      </c>
      <c r="GI165" s="161" cm="1">
        <f t="array" ref="GI165">INDEX(i.rev,$K165,GI$15)</f>
        <v>1</v>
      </c>
      <c r="GJ165" s="163">
        <f t="shared" ref="GJ165:GY216" ca="1" si="570">OFFSET(GJ$5,$B165,0)</f>
        <v>0</v>
      </c>
      <c r="GK165" s="163">
        <f t="shared" ca="1" si="570"/>
        <v>1</v>
      </c>
      <c r="GL165" s="163">
        <f t="shared" ca="1" si="570"/>
        <v>0</v>
      </c>
      <c r="GM165" s="163">
        <f t="shared" ca="1" si="570"/>
        <v>1</v>
      </c>
      <c r="GN165" s="163">
        <f t="shared" ca="1" si="570"/>
        <v>1</v>
      </c>
      <c r="GO165" s="163">
        <f t="shared" ca="1" si="570"/>
        <v>1</v>
      </c>
      <c r="GP165" s="163">
        <f t="shared" ca="1" si="570"/>
        <v>0</v>
      </c>
      <c r="GQ165" s="163">
        <f t="shared" ca="1" si="570"/>
        <v>0</v>
      </c>
      <c r="GR165" s="163">
        <f t="shared" ca="1" si="570"/>
        <v>0</v>
      </c>
      <c r="GS165" s="163">
        <f t="shared" ca="1" si="570"/>
        <v>0</v>
      </c>
      <c r="GT165" s="163">
        <f t="shared" ca="1" si="570"/>
        <v>0</v>
      </c>
      <c r="GU165" s="163">
        <f t="shared" ca="1" si="570"/>
        <v>0</v>
      </c>
      <c r="GV165" s="163">
        <f t="shared" ca="1" si="570"/>
        <v>0</v>
      </c>
      <c r="GW165" s="163">
        <f t="shared" ca="1" si="570"/>
        <v>0</v>
      </c>
      <c r="GX165" s="163">
        <f t="shared" ca="1" si="570"/>
        <v>0</v>
      </c>
      <c r="GY165" s="163">
        <f t="shared" ca="1" si="570"/>
        <v>0</v>
      </c>
      <c r="GZ165" s="161" cm="1">
        <f t="array" ref="GZ165">INDEX(i.rev,$K165,GZ$15)</f>
        <v>0</v>
      </c>
      <c r="HA165" s="163">
        <f ca="1">OFFSET(HA$5,$B165,0)</f>
        <v>0</v>
      </c>
      <c r="HB165" s="161" cm="1">
        <f t="array" ref="HB165">INDEX(i.rev,$K165,HB$15)</f>
        <v>1</v>
      </c>
      <c r="HC165" s="163">
        <f t="shared" ref="HC165:HO216" ca="1" si="571">OFFSET(HC$5,$B165,0)</f>
        <v>0</v>
      </c>
      <c r="HD165" s="163">
        <f t="shared" ca="1" si="571"/>
        <v>0</v>
      </c>
      <c r="HE165" s="163">
        <f t="shared" ca="1" si="571"/>
        <v>0</v>
      </c>
      <c r="HF165" s="163">
        <f t="shared" ca="1" si="571"/>
        <v>0</v>
      </c>
      <c r="HG165" s="163">
        <f t="shared" ca="1" si="571"/>
        <v>0</v>
      </c>
      <c r="HH165" s="163">
        <f t="shared" ca="1" si="571"/>
        <v>0</v>
      </c>
      <c r="HI165" s="163">
        <f t="shared" ca="1" si="571"/>
        <v>0</v>
      </c>
      <c r="HJ165" s="10"/>
      <c r="HK165" s="193" t="b">
        <f>TRUE</f>
        <v>1</v>
      </c>
      <c r="HL165" s="193">
        <v>833</v>
      </c>
      <c r="HM165" s="193" t="b">
        <f>TRUE</f>
        <v>1</v>
      </c>
      <c r="HN165" s="193">
        <v>11.1</v>
      </c>
      <c r="HO165" s="163" t="str">
        <f ca="1">OFFSET(HO$5,$B165,0)</f>
        <v>-</v>
      </c>
      <c r="HP165" s="161" t="b">
        <f>INDEX(i.TOL,$H165,HP$15)</f>
        <v>0</v>
      </c>
      <c r="HQ165" s="161" t="b">
        <f>INDEX(i.TOL,$H165,HQ$15)</f>
        <v>0</v>
      </c>
      <c r="HR165" s="161" t="b">
        <f>INDEX(i.TOL,$H165,HR$15)</f>
        <v>1</v>
      </c>
      <c r="HS165" s="163">
        <f ca="1">OFFSET(HS$5,$B165,0)</f>
        <v>0</v>
      </c>
      <c r="HT165" s="161">
        <f>INDEX(i.scan,$Y165)</f>
        <v>1</v>
      </c>
      <c r="HU165" s="161">
        <f>INDEX(i.scan,$Y165)</f>
        <v>1</v>
      </c>
      <c r="HV165" s="163" t="str">
        <f t="shared" ref="HV165:IX216" ca="1" si="572">OFFSET(HV$5,$B165,0)</f>
        <v>-</v>
      </c>
      <c r="HW165" s="163" t="str">
        <f t="shared" ca="1" si="572"/>
        <v>-</v>
      </c>
      <c r="HX165" s="163" t="str">
        <f t="shared" ca="1" si="572"/>
        <v>-</v>
      </c>
      <c r="HY165" s="163" t="str">
        <f t="shared" ca="1" si="572"/>
        <v>-</v>
      </c>
      <c r="HZ165" s="163" t="str">
        <f t="shared" ca="1" si="572"/>
        <v>-</v>
      </c>
      <c r="IA165" s="163" t="str">
        <f t="shared" ca="1" si="572"/>
        <v>-</v>
      </c>
      <c r="IB165" s="163" t="str">
        <f t="shared" ca="1" si="572"/>
        <v>-</v>
      </c>
      <c r="IC165" s="163" t="str">
        <f t="shared" ca="1" si="572"/>
        <v>-</v>
      </c>
      <c r="ID165" s="163" t="str">
        <f t="shared" ca="1" si="572"/>
        <v>-</v>
      </c>
      <c r="IE165" s="163" t="b">
        <f t="shared" ca="1" si="572"/>
        <v>1</v>
      </c>
      <c r="IF165" s="163" t="str">
        <f t="shared" ca="1" si="572"/>
        <v>-</v>
      </c>
      <c r="IG165" s="163" t="str">
        <f t="shared" ca="1" si="572"/>
        <v>-</v>
      </c>
      <c r="IH165" s="163" t="str">
        <f t="shared" ca="1" si="572"/>
        <v>-</v>
      </c>
      <c r="II165" s="163" t="b">
        <f t="shared" ca="1" si="572"/>
        <v>1</v>
      </c>
      <c r="IJ165" s="163">
        <f t="shared" ca="1" si="572"/>
        <v>0</v>
      </c>
      <c r="IK165" s="163" t="str">
        <f t="shared" ca="1" si="572"/>
        <v>-</v>
      </c>
      <c r="IL165" s="163" t="str">
        <f t="shared" ca="1" si="572"/>
        <v>-</v>
      </c>
      <c r="IM165" s="163" t="str">
        <f t="shared" ca="1" si="572"/>
        <v>-</v>
      </c>
      <c r="IN165" s="163" t="str">
        <f t="shared" ca="1" si="572"/>
        <v>-</v>
      </c>
      <c r="IO165" s="163" t="str">
        <f t="shared" ca="1" si="572"/>
        <v>-</v>
      </c>
      <c r="IP165" s="163">
        <f t="shared" ca="1" si="572"/>
        <v>0</v>
      </c>
      <c r="IQ165" s="163" t="str">
        <f t="shared" ca="1" si="572"/>
        <v>-</v>
      </c>
      <c r="IR165" s="163" t="str">
        <f t="shared" ca="1" si="572"/>
        <v>-</v>
      </c>
      <c r="IS165" s="163" t="str">
        <f t="shared" ca="1" si="572"/>
        <v>-</v>
      </c>
      <c r="IT165" s="163">
        <f t="shared" ca="1" si="572"/>
        <v>500</v>
      </c>
      <c r="IU165" s="163">
        <f t="shared" ca="1" si="572"/>
        <v>500</v>
      </c>
      <c r="IV165" s="163" t="str">
        <f t="shared" ca="1" si="572"/>
        <v>-</v>
      </c>
      <c r="IW165" s="163" t="str">
        <f t="shared" ca="1" si="572"/>
        <v>-</v>
      </c>
      <c r="IX165" s="163" t="str">
        <f t="shared" ca="1" si="572"/>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INDEX(i.interest_rate,$O165)</f>
        <v>4.4999999999999998E-2</v>
      </c>
      <c r="MA165" s="161">
        <f>INDEX(i.opp_cost_capital,$P165)</f>
        <v>4.4999999999999998E-2</v>
      </c>
      <c r="MB165" s="163">
        <f ca="1">OFFSET(MB$5,$B165,0)</f>
        <v>1</v>
      </c>
      <c r="MC165" s="163">
        <f ca="1">OFFSET(MC$5,$B165,0)</f>
        <v>0</v>
      </c>
      <c r="MD165" s="163">
        <f ca="1">OFFSET(MD$5,$B165,0)</f>
        <v>1</v>
      </c>
      <c r="ME165" s="163">
        <f ca="1">OFFSET(ME$5,$B165,0)</f>
        <v>1</v>
      </c>
      <c r="MF165" s="163">
        <f ca="1">OFFSET(MF$5,$B165,0)</f>
        <v>0</v>
      </c>
      <c r="MG165" s="193">
        <v>75</v>
      </c>
      <c r="MH165" s="193">
        <v>75</v>
      </c>
      <c r="MI165" s="193">
        <v>90</v>
      </c>
      <c r="MJ165" s="193">
        <v>90</v>
      </c>
      <c r="MK165" s="161">
        <f t="shared" ref="MK165" si="573">INDEX(i.WoolPrices,$Z165,MK$15)</f>
        <v>1</v>
      </c>
      <c r="ML165" s="161">
        <f t="shared" ref="ML165" si="574">INDEX(i.MeatPrices,$AA165,ML$15)</f>
        <v>1</v>
      </c>
      <c r="MM165" s="161">
        <f t="shared" ref="MM165" si="575">INDEX(i.GrainPrices,$AB165,MM$15)</f>
        <v>1</v>
      </c>
      <c r="MN165" s="161">
        <f>INDEX(i.GrainPrices_k,$AC165,MN$15)</f>
        <v>1</v>
      </c>
      <c r="MO165" s="161">
        <f>INDEX(i.GrainPrices_k,$AC165,MO$15)</f>
        <v>1</v>
      </c>
      <c r="MP165" s="163">
        <f ca="1">OFFSET(MP$5,$B165,0)</f>
        <v>1</v>
      </c>
      <c r="MQ165" s="10"/>
      <c r="MR165" s="163">
        <f ca="1">OFFSET(MR$5,$B165,0)</f>
        <v>1</v>
      </c>
      <c r="MS165" s="161">
        <f>INDEX(i.pasture_prod,$X165)</f>
        <v>1</v>
      </c>
      <c r="MT165" s="163">
        <f t="shared" ref="MT165:OJ165" ca="1" si="576">OFFSET(MT$5,$B165,0)</f>
        <v>0.75</v>
      </c>
      <c r="MU165" s="163">
        <f t="shared" ca="1" si="576"/>
        <v>0.8</v>
      </c>
      <c r="MV165" s="163">
        <f t="shared" ca="1" si="576"/>
        <v>0.82499999999999996</v>
      </c>
      <c r="MW165" s="163">
        <f t="shared" ca="1" si="576"/>
        <v>0.875</v>
      </c>
      <c r="MX165" s="163">
        <f t="shared" ca="1" si="576"/>
        <v>0.9</v>
      </c>
      <c r="MY165" s="163">
        <f t="shared" ca="1" si="576"/>
        <v>0.75</v>
      </c>
      <c r="MZ165" s="163">
        <f t="shared" ca="1" si="576"/>
        <v>0.78142857142857147</v>
      </c>
      <c r="NA165" s="163">
        <f t="shared" ca="1" si="576"/>
        <v>0.82499999999999996</v>
      </c>
      <c r="NB165" s="163">
        <f t="shared" ca="1" si="576"/>
        <v>0.875</v>
      </c>
      <c r="NC165" s="163">
        <f t="shared" ca="1" si="576"/>
        <v>0.9</v>
      </c>
      <c r="ND165" s="163">
        <f t="shared" ca="1" si="576"/>
        <v>0.9</v>
      </c>
      <c r="NE165" s="163">
        <f t="shared" ca="1" si="576"/>
        <v>0.75</v>
      </c>
      <c r="NF165" s="163">
        <f t="shared" ca="1" si="576"/>
        <v>0.78142857142857147</v>
      </c>
      <c r="NG165" s="163">
        <f t="shared" ca="1" si="576"/>
        <v>0.82499999999999996</v>
      </c>
      <c r="NH165" s="163">
        <f t="shared" ca="1" si="576"/>
        <v>0.875</v>
      </c>
      <c r="NI165" s="163">
        <f t="shared" ca="1" si="576"/>
        <v>0.9</v>
      </c>
      <c r="NJ165" s="163">
        <f t="shared" ca="1" si="576"/>
        <v>0.9</v>
      </c>
      <c r="NK165" s="163">
        <f t="shared" ca="1" si="576"/>
        <v>0.75</v>
      </c>
      <c r="NL165" s="163">
        <f t="shared" ca="1" si="576"/>
        <v>0.78142857142857147</v>
      </c>
      <c r="NM165" s="163">
        <f t="shared" ca="1" si="576"/>
        <v>0.82499999999999996</v>
      </c>
      <c r="NN165" s="163">
        <f t="shared" ca="1" si="576"/>
        <v>0.875</v>
      </c>
      <c r="NO165" s="163">
        <f t="shared" ca="1" si="576"/>
        <v>0.9</v>
      </c>
      <c r="NP165" s="163">
        <f t="shared" ca="1" si="576"/>
        <v>0.9</v>
      </c>
      <c r="NQ165" s="163">
        <f t="shared" ca="1" si="576"/>
        <v>0.75</v>
      </c>
      <c r="NR165" s="163">
        <f t="shared" ca="1" si="576"/>
        <v>0.78142857142857147</v>
      </c>
      <c r="NS165" s="163">
        <f t="shared" ca="1" si="576"/>
        <v>0.82499999999999996</v>
      </c>
      <c r="NT165" s="163">
        <f t="shared" ca="1" si="576"/>
        <v>0.875</v>
      </c>
      <c r="NU165" s="163">
        <f t="shared" ca="1" si="576"/>
        <v>0.9</v>
      </c>
      <c r="NV165" s="163">
        <f t="shared" ca="1" si="576"/>
        <v>0.9</v>
      </c>
      <c r="NW165" s="163">
        <f t="shared" ca="1" si="576"/>
        <v>0.75</v>
      </c>
      <c r="NX165" s="163">
        <f t="shared" ca="1" si="576"/>
        <v>0.78142857142857147</v>
      </c>
      <c r="NY165" s="163">
        <f t="shared" ca="1" si="576"/>
        <v>0.82499999999999996</v>
      </c>
      <c r="NZ165" s="163">
        <f t="shared" ca="1" si="576"/>
        <v>0.875</v>
      </c>
      <c r="OA165" s="163">
        <f t="shared" ca="1" si="576"/>
        <v>0.9</v>
      </c>
      <c r="OB165" s="163">
        <f t="shared" ca="1" si="576"/>
        <v>0.9</v>
      </c>
      <c r="OC165" s="163">
        <f t="shared" ca="1" si="576"/>
        <v>0.75</v>
      </c>
      <c r="OD165" s="163">
        <f t="shared" ca="1" si="576"/>
        <v>0.78142857142857147</v>
      </c>
      <c r="OE165" s="163">
        <f t="shared" ca="1" si="576"/>
        <v>0.82499999999999996</v>
      </c>
      <c r="OF165" s="163">
        <f t="shared" ca="1" si="576"/>
        <v>0.875</v>
      </c>
      <c r="OG165" s="163">
        <f t="shared" ca="1" si="576"/>
        <v>0.9</v>
      </c>
      <c r="OH165" s="163">
        <f t="shared" ca="1" si="576"/>
        <v>0.9</v>
      </c>
      <c r="OI165" s="163">
        <f t="shared" ca="1" si="576"/>
        <v>0.75</v>
      </c>
      <c r="OJ165" s="163">
        <f t="shared" ca="1" si="576"/>
        <v>0.76904761904761909</v>
      </c>
      <c r="OK165" s="163">
        <f t="shared" ref="OK165:OU216" ca="1" si="577">OFFSET(OK$5,$B165,0)</f>
        <v>0.82000000000000006</v>
      </c>
      <c r="OL165" s="163">
        <f t="shared" ca="1" si="577"/>
        <v>0.875</v>
      </c>
      <c r="OM165" s="163">
        <f t="shared" ca="1" si="577"/>
        <v>0.9</v>
      </c>
      <c r="ON165" s="163">
        <f t="shared" ca="1" si="577"/>
        <v>0.90000000000000013</v>
      </c>
      <c r="OO165" s="163">
        <f t="shared" ca="1" si="577"/>
        <v>0.75</v>
      </c>
      <c r="OP165" s="163">
        <f t="shared" ca="1" si="577"/>
        <v>0.76904761904761909</v>
      </c>
      <c r="OQ165" s="163">
        <f t="shared" ca="1" si="577"/>
        <v>0.82000000000000006</v>
      </c>
      <c r="OR165" s="163">
        <f t="shared" ca="1" si="577"/>
        <v>0.875</v>
      </c>
      <c r="OS165" s="163">
        <f t="shared" ca="1" si="577"/>
        <v>0.9</v>
      </c>
      <c r="OT165" s="163">
        <f t="shared" ca="1" si="577"/>
        <v>0.9</v>
      </c>
      <c r="OU165" s="163">
        <f t="shared" ca="1" si="577"/>
        <v>0.875</v>
      </c>
      <c r="OV165" s="161">
        <f>INDEX(i.all_rot_yield,$W165)</f>
        <v>1</v>
      </c>
      <c r="OW165" s="161">
        <f>INDEX(i.mach_option,$N165)</f>
        <v>1</v>
      </c>
      <c r="OX165" s="161" t="str">
        <f>INDEX(overdraw,$M165)</f>
        <v>-</v>
      </c>
      <c r="OY165" s="193">
        <v>2</v>
      </c>
      <c r="OZ165" s="161" t="str">
        <f>INDEX(i.casual_ub,$Q165)</f>
        <v>-</v>
      </c>
      <c r="PA165" s="161" t="str">
        <f>INDEX(i.seedharv_casual_ub,$Q165)</f>
        <v>-</v>
      </c>
      <c r="PB165" s="163">
        <f ca="1">OFFSET(PB$5,$B165,0)</f>
        <v>0</v>
      </c>
      <c r="PC165" s="27">
        <v>0</v>
      </c>
    </row>
    <row r="166" spans="1:419" s="143" customFormat="1" hidden="1" outlineLevel="1">
      <c r="A166" s="121">
        <f t="shared" si="563"/>
        <v>161</v>
      </c>
      <c r="B166" s="121"/>
      <c r="E166" s="143" t="b">
        <v>0</v>
      </c>
      <c r="H166" s="121"/>
      <c r="I166" s="121"/>
      <c r="J166" s="121"/>
      <c r="K166" s="121"/>
      <c r="L166" s="121"/>
      <c r="M166" s="121"/>
      <c r="N166" s="121"/>
      <c r="O166" s="121"/>
      <c r="P166" s="121"/>
      <c r="Q166" s="121"/>
      <c r="R166" s="121"/>
      <c r="S166" s="121"/>
      <c r="T166" s="121"/>
      <c r="U166" s="121"/>
      <c r="V166" s="121"/>
      <c r="W166" s="121"/>
      <c r="X166" s="121"/>
      <c r="Y166" s="121"/>
      <c r="Z166" s="121"/>
      <c r="AA166" s="121"/>
      <c r="AB166" s="121"/>
      <c r="AC166" s="121"/>
      <c r="AE166" s="136" t="str">
        <f ca="1">"blank "&amp;TEXT(RAND(),"0.000")</f>
        <v>blank 0.742</v>
      </c>
      <c r="AF166" s="10" t="str">
        <f ca="1">IF(COUNTIF(AE$5:AE166,AE166)=1,"-","Dup")</f>
        <v>-</v>
      </c>
      <c r="AG166" s="10"/>
      <c r="AH166" s="149"/>
      <c r="AI166" s="149"/>
      <c r="AJ166" s="149"/>
      <c r="AK166" s="149"/>
      <c r="AL166" s="149"/>
      <c r="AM166" s="149"/>
      <c r="AN166" s="10"/>
      <c r="AO166" s="149"/>
      <c r="AP166" s="149"/>
      <c r="AQ166" s="149"/>
      <c r="AR166" s="149"/>
      <c r="AS166" s="149"/>
      <c r="AT166" s="149"/>
      <c r="AU166" s="149"/>
      <c r="AV166" s="192"/>
      <c r="AW166" s="192"/>
      <c r="AX166" s="192"/>
      <c r="AY166" s="192"/>
      <c r="AZ166" s="192"/>
      <c r="BA166" s="10"/>
      <c r="BB166" s="149"/>
      <c r="BC166" s="149"/>
      <c r="BD166" s="149"/>
      <c r="BE166" s="149"/>
      <c r="BF166" s="149"/>
      <c r="BG166" s="149"/>
      <c r="BH166" s="149"/>
      <c r="BI166" s="149"/>
      <c r="BJ166" s="149"/>
      <c r="BK166" s="149"/>
      <c r="BL166" s="149"/>
      <c r="BM166" s="149"/>
      <c r="BN166" s="149"/>
      <c r="BO166" s="192"/>
      <c r="BP166" s="192"/>
      <c r="BQ166" s="192"/>
      <c r="BR166" s="192"/>
      <c r="BS166" s="192"/>
      <c r="BT166" s="192"/>
      <c r="BU166" s="192"/>
      <c r="BV166" s="192"/>
      <c r="BW166" s="192"/>
      <c r="BX166" s="192"/>
      <c r="BY166" s="192"/>
      <c r="BZ166" s="192"/>
      <c r="CA166" s="192"/>
      <c r="CB166" s="192"/>
      <c r="CC166" s="192"/>
      <c r="CD166" s="192"/>
      <c r="CE166" s="192"/>
      <c r="CF166" s="192"/>
      <c r="CG166" s="192"/>
      <c r="CH166" s="192"/>
      <c r="CI166" s="192"/>
      <c r="CJ166" s="192"/>
      <c r="CK166" s="192"/>
      <c r="CL166" s="192"/>
      <c r="CM166" s="192"/>
      <c r="CN166" s="192"/>
      <c r="CO166" s="192"/>
      <c r="CP166" s="192"/>
      <c r="CQ166" s="192"/>
      <c r="CR166" s="192"/>
      <c r="CS166" s="192"/>
      <c r="CT166" s="192"/>
      <c r="CU166" s="192"/>
      <c r="CV166" s="192"/>
      <c r="CW166" s="192"/>
      <c r="CX166" s="192"/>
      <c r="CY166" s="192"/>
      <c r="CZ166" s="192"/>
      <c r="DA166" s="192"/>
      <c r="DB166" s="192"/>
      <c r="DC166" s="192"/>
      <c r="DD166" s="192"/>
      <c r="DE166" s="192"/>
      <c r="DF166" s="192"/>
      <c r="DG166" s="192"/>
      <c r="DH166" s="192"/>
      <c r="DI166" s="192"/>
      <c r="DJ166" s="192"/>
      <c r="DK166" s="192"/>
      <c r="DL166" s="10"/>
      <c r="DM166" s="149"/>
      <c r="DN166" s="149"/>
      <c r="DO166" s="149"/>
      <c r="DP166" s="149"/>
      <c r="DQ166" s="149"/>
      <c r="DR166" s="149"/>
      <c r="DS166" s="149"/>
      <c r="DT166" s="149"/>
      <c r="DU166" s="149"/>
      <c r="DV166" s="149"/>
      <c r="DW166" s="149"/>
      <c r="DX166" s="149"/>
      <c r="DY166" s="149"/>
      <c r="DZ166" s="149"/>
      <c r="EA166" s="149"/>
      <c r="EB166" s="149"/>
      <c r="EC166" s="149"/>
      <c r="ED166" s="149"/>
      <c r="EE166" s="149"/>
      <c r="EF166" s="149"/>
      <c r="EG166" s="149"/>
      <c r="EH166" s="10"/>
      <c r="EI166" s="149"/>
      <c r="EJ166" s="149"/>
      <c r="EK166" s="149"/>
      <c r="EL166" s="149"/>
      <c r="EM166" s="149"/>
      <c r="EN166" s="149"/>
      <c r="EO166" s="149"/>
      <c r="EP166" s="149"/>
      <c r="EQ166" s="149"/>
      <c r="ER166" s="149"/>
      <c r="ES166" s="149"/>
      <c r="ET166" s="149"/>
      <c r="EU166" s="149"/>
      <c r="EV166" s="149"/>
      <c r="EW166" s="149"/>
      <c r="EX166" s="149"/>
      <c r="EY166" s="149"/>
      <c r="EZ166" s="149"/>
      <c r="FA166" s="149"/>
      <c r="FB166" s="149"/>
      <c r="FC166" s="149"/>
      <c r="FD166" s="149"/>
      <c r="FE166" s="149"/>
      <c r="FF166" s="149"/>
      <c r="FG166" s="149"/>
      <c r="FH166" s="149"/>
      <c r="FI166" s="149"/>
      <c r="FJ166" s="149"/>
      <c r="FK166" s="149"/>
      <c r="FL166" s="149"/>
      <c r="FM166" s="149"/>
      <c r="FN166" s="149"/>
      <c r="FO166" s="149"/>
      <c r="FP166" s="149"/>
      <c r="FQ166" s="149"/>
      <c r="FR166" s="149"/>
      <c r="FS166" s="149"/>
      <c r="FT166" s="149"/>
      <c r="FU166" s="149"/>
      <c r="FV166" s="149"/>
      <c r="FW166" s="149"/>
      <c r="FX166" s="149"/>
      <c r="FY166" s="10"/>
      <c r="FZ166" s="149"/>
      <c r="GA166" s="149"/>
      <c r="GB166" s="149"/>
      <c r="GC166" s="149"/>
      <c r="GD166" s="149"/>
      <c r="GE166" s="149"/>
      <c r="GF166" s="149"/>
      <c r="GG166" s="149"/>
      <c r="GH166" s="149"/>
      <c r="GI166" s="149"/>
      <c r="GJ166" s="149"/>
      <c r="GK166" s="149"/>
      <c r="GL166" s="149"/>
      <c r="GM166" s="149"/>
      <c r="GN166" s="149"/>
      <c r="GO166" s="149"/>
      <c r="GP166" s="149"/>
      <c r="GQ166" s="149"/>
      <c r="GR166" s="149"/>
      <c r="GS166" s="149"/>
      <c r="GT166" s="149"/>
      <c r="GU166" s="149"/>
      <c r="GV166" s="149"/>
      <c r="GW166" s="149"/>
      <c r="GX166" s="149"/>
      <c r="GY166" s="149"/>
      <c r="GZ166" s="149"/>
      <c r="HA166" s="149"/>
      <c r="HB166" s="149"/>
      <c r="HC166" s="149"/>
      <c r="HD166" s="149"/>
      <c r="HE166" s="149"/>
      <c r="HF166" s="149"/>
      <c r="HG166" s="149"/>
      <c r="HH166" s="149"/>
      <c r="HI166" s="149"/>
      <c r="HJ166" s="10"/>
      <c r="HK166" s="149"/>
      <c r="HL166" s="149"/>
      <c r="HM166" s="149"/>
      <c r="HN166" s="149"/>
      <c r="HO166" s="149"/>
      <c r="HP166" s="149"/>
      <c r="HQ166" s="149"/>
      <c r="HR166" s="149"/>
      <c r="HS166" s="149"/>
      <c r="HT166" s="149"/>
      <c r="HU166" s="149"/>
      <c r="HV166" s="149"/>
      <c r="HW166" s="149"/>
      <c r="HX166" s="149"/>
      <c r="HY166" s="149"/>
      <c r="HZ166" s="149"/>
      <c r="IA166" s="149"/>
      <c r="IB166" s="149"/>
      <c r="IC166" s="149"/>
      <c r="ID166" s="149"/>
      <c r="IE166" s="149"/>
      <c r="IF166" s="149"/>
      <c r="IG166" s="149"/>
      <c r="IH166" s="149"/>
      <c r="II166" s="149"/>
      <c r="IJ166" s="149"/>
      <c r="IK166" s="149"/>
      <c r="IL166" s="149"/>
      <c r="IM166" s="149"/>
      <c r="IN166" s="149"/>
      <c r="IO166" s="149"/>
      <c r="IP166" s="149"/>
      <c r="IQ166" s="149"/>
      <c r="IR166" s="149"/>
      <c r="IS166" s="149"/>
      <c r="IT166" s="149"/>
      <c r="IU166" s="149"/>
      <c r="IV166" s="149"/>
      <c r="IW166" s="149"/>
      <c r="IX166" s="149"/>
      <c r="IY166" s="149"/>
      <c r="IZ166" s="149"/>
      <c r="JA166" s="149"/>
      <c r="JB166" s="149"/>
      <c r="JC166" s="149"/>
      <c r="JD166" s="149"/>
      <c r="JE166" s="149"/>
      <c r="JF166" s="149"/>
      <c r="JG166" s="149"/>
      <c r="JH166" s="149"/>
      <c r="JI166" s="149"/>
      <c r="JJ166" s="149"/>
      <c r="JK166" s="149"/>
      <c r="JL166" s="149"/>
      <c r="JM166" s="149"/>
      <c r="JN166" s="149"/>
      <c r="JO166" s="149"/>
      <c r="JP166" s="149"/>
      <c r="JQ166" s="149"/>
      <c r="JR166" s="149"/>
      <c r="JS166" s="149"/>
      <c r="JT166" s="149"/>
      <c r="JU166" s="149"/>
      <c r="JV166" s="149"/>
      <c r="JW166" s="149"/>
      <c r="JX166" s="149"/>
      <c r="JY166" s="149"/>
      <c r="JZ166" s="149"/>
      <c r="KA166" s="149"/>
      <c r="KB166" s="149"/>
      <c r="KC166" s="149"/>
      <c r="KD166" s="149"/>
      <c r="KE166" s="149"/>
      <c r="KF166" s="149"/>
      <c r="KG166" s="149"/>
      <c r="KH166" s="149"/>
      <c r="KI166" s="149"/>
      <c r="KJ166" s="149"/>
      <c r="KK166" s="149"/>
      <c r="KL166" s="149"/>
      <c r="KM166" s="149"/>
      <c r="KN166" s="149"/>
      <c r="KO166" s="149"/>
      <c r="KP166" s="149"/>
      <c r="KQ166" s="149"/>
      <c r="KR166" s="149"/>
      <c r="KS166" s="149"/>
      <c r="KT166" s="149"/>
      <c r="KU166" s="149"/>
      <c r="KV166" s="149"/>
      <c r="KW166" s="149"/>
      <c r="KX166" s="149"/>
      <c r="KY166" s="149"/>
      <c r="KZ166" s="149"/>
      <c r="LA166" s="149"/>
      <c r="LB166" s="149"/>
      <c r="LC166" s="149"/>
      <c r="LD166" s="149"/>
      <c r="LE166" s="149"/>
      <c r="LF166" s="149"/>
      <c r="LG166" s="149"/>
      <c r="LH166" s="149"/>
      <c r="LI166" s="149"/>
      <c r="LJ166" s="149"/>
      <c r="LK166" s="149"/>
      <c r="LL166" s="149"/>
      <c r="LM166" s="149"/>
      <c r="LN166" s="149"/>
      <c r="LO166" s="149"/>
      <c r="LP166" s="149"/>
      <c r="LQ166" s="149"/>
      <c r="LR166" s="149"/>
      <c r="LS166" s="149"/>
      <c r="LT166" s="149"/>
      <c r="LU166" s="149"/>
      <c r="LV166" s="149"/>
      <c r="LW166" s="149"/>
      <c r="LX166" s="149"/>
      <c r="LY166" s="10"/>
      <c r="LZ166" s="149"/>
      <c r="MA166" s="149"/>
      <c r="MB166" s="149"/>
      <c r="MC166" s="149"/>
      <c r="MD166" s="149"/>
      <c r="ME166" s="149"/>
      <c r="MF166" s="149"/>
      <c r="MG166" s="149"/>
      <c r="MH166" s="149"/>
      <c r="MI166" s="149"/>
      <c r="MJ166" s="149"/>
      <c r="MK166" s="149"/>
      <c r="ML166" s="149"/>
      <c r="MM166" s="149"/>
      <c r="MN166" s="149"/>
      <c r="MO166" s="149"/>
      <c r="MP166" s="149"/>
      <c r="MQ166" s="10"/>
      <c r="MR166" s="149"/>
      <c r="MS166" s="149"/>
      <c r="MT166" s="149"/>
      <c r="MU166" s="149"/>
      <c r="MV166" s="149"/>
      <c r="MW166" s="149"/>
      <c r="MX166" s="149"/>
      <c r="MY166" s="149"/>
      <c r="MZ166" s="149"/>
      <c r="NA166" s="149"/>
      <c r="NB166" s="149"/>
      <c r="NC166" s="149"/>
      <c r="ND166" s="149"/>
      <c r="NE166" s="149"/>
      <c r="NF166" s="149"/>
      <c r="NG166" s="149"/>
      <c r="NH166" s="149"/>
      <c r="NI166" s="149"/>
      <c r="NJ166" s="149"/>
      <c r="NK166" s="149"/>
      <c r="NL166" s="149"/>
      <c r="NM166" s="149"/>
      <c r="NN166" s="149"/>
      <c r="NO166" s="149"/>
      <c r="NP166" s="149"/>
      <c r="NQ166" s="149"/>
      <c r="NR166" s="149"/>
      <c r="NS166" s="149"/>
      <c r="NT166" s="149"/>
      <c r="NU166" s="149"/>
      <c r="NV166" s="149"/>
      <c r="NW166" s="149"/>
      <c r="NX166" s="149"/>
      <c r="NY166" s="149"/>
      <c r="NZ166" s="149"/>
      <c r="OA166" s="149"/>
      <c r="OB166" s="149"/>
      <c r="OC166" s="149"/>
      <c r="OD166" s="149"/>
      <c r="OE166" s="149"/>
      <c r="OF166" s="149"/>
      <c r="OG166" s="149"/>
      <c r="OH166" s="149"/>
      <c r="OI166" s="149"/>
      <c r="OJ166" s="149"/>
      <c r="OK166" s="149"/>
      <c r="OL166" s="149"/>
      <c r="OM166" s="149"/>
      <c r="ON166" s="149"/>
      <c r="OO166" s="149"/>
      <c r="OP166" s="149"/>
      <c r="OQ166" s="149"/>
      <c r="OR166" s="149"/>
      <c r="OS166" s="149"/>
      <c r="OT166" s="149"/>
      <c r="OU166" s="149"/>
      <c r="OV166" s="149"/>
      <c r="OW166" s="149"/>
      <c r="OX166" s="149"/>
      <c r="OY166" s="149"/>
      <c r="OZ166" s="149"/>
      <c r="PA166" s="149"/>
      <c r="PB166" s="149"/>
      <c r="PC166" s="27">
        <v>0</v>
      </c>
    </row>
    <row r="167" spans="1:419" s="143" customFormat="1" collapsed="1">
      <c r="A167" s="121">
        <f>ROW(A167)-5</f>
        <v>162</v>
      </c>
      <c r="B167" s="121"/>
      <c r="E167" s="143" t="b">
        <v>0</v>
      </c>
      <c r="F167" s="123"/>
      <c r="G167" s="120" t="s">
        <v>917</v>
      </c>
      <c r="H167" s="143">
        <v>1</v>
      </c>
      <c r="I167" s="143">
        <v>1</v>
      </c>
      <c r="J167" s="143">
        <v>1</v>
      </c>
      <c r="K167" s="143">
        <v>1</v>
      </c>
      <c r="L167" s="143">
        <v>1</v>
      </c>
      <c r="M167" s="143">
        <v>1</v>
      </c>
      <c r="N167" s="143">
        <v>1</v>
      </c>
      <c r="O167" s="143">
        <v>1</v>
      </c>
      <c r="P167" s="143">
        <v>1</v>
      </c>
      <c r="Q167" s="143">
        <v>1</v>
      </c>
      <c r="R167" s="143">
        <v>1</v>
      </c>
      <c r="S167" s="143">
        <v>1</v>
      </c>
      <c r="T167" s="143">
        <v>1</v>
      </c>
      <c r="U167" s="143">
        <v>1</v>
      </c>
      <c r="V167" s="143">
        <v>1</v>
      </c>
      <c r="W167" s="143">
        <v>1</v>
      </c>
      <c r="X167" s="143">
        <v>1</v>
      </c>
      <c r="Y167" s="143">
        <v>1</v>
      </c>
      <c r="Z167" s="143">
        <v>1</v>
      </c>
      <c r="AA167" s="143">
        <v>1</v>
      </c>
      <c r="AB167" s="143">
        <v>1</v>
      </c>
      <c r="AC167" s="143">
        <v>1</v>
      </c>
      <c r="AD167" s="143">
        <v>0</v>
      </c>
      <c r="AE167" s="134" t="s">
        <v>1715</v>
      </c>
      <c r="AF167" s="10" t="str">
        <f ca="1">IF(COUNTIF(AE$5:AE167,AE167)=1,"-","Dup")</f>
        <v>-</v>
      </c>
      <c r="AG167" s="10"/>
      <c r="AH167" s="149"/>
      <c r="AI167" s="149"/>
      <c r="AJ167" s="149"/>
      <c r="AK167" s="149"/>
      <c r="AL167" s="149"/>
      <c r="AM167" s="149"/>
      <c r="AN167" s="10"/>
      <c r="AO167" s="149"/>
      <c r="AP167" s="149"/>
      <c r="AQ167" s="149"/>
      <c r="AR167" s="149"/>
      <c r="AS167" s="149"/>
      <c r="AT167" s="149"/>
      <c r="AU167" s="149"/>
      <c r="AV167" s="192"/>
      <c r="AW167" s="192"/>
      <c r="AX167" s="192"/>
      <c r="AY167" s="192"/>
      <c r="AZ167" s="192"/>
      <c r="BA167" s="10"/>
      <c r="BB167" s="149"/>
      <c r="BC167" s="149"/>
      <c r="BD167" s="149"/>
      <c r="BE167" s="149"/>
      <c r="BF167" s="149"/>
      <c r="BG167" s="149"/>
      <c r="BH167" s="149"/>
      <c r="BI167" s="149"/>
      <c r="BJ167" s="149"/>
      <c r="BK167" s="149"/>
      <c r="BL167" s="149"/>
      <c r="BM167" s="149"/>
      <c r="BN167" s="149"/>
      <c r="BO167" s="192"/>
      <c r="BP167" s="192"/>
      <c r="BQ167" s="192"/>
      <c r="BR167" s="192"/>
      <c r="BS167" s="192"/>
      <c r="BT167" s="192"/>
      <c r="BU167" s="192"/>
      <c r="BV167" s="192"/>
      <c r="BW167" s="192"/>
      <c r="BX167" s="192"/>
      <c r="BY167" s="192"/>
      <c r="BZ167" s="192"/>
      <c r="CA167" s="192"/>
      <c r="CB167" s="192"/>
      <c r="CC167" s="192"/>
      <c r="CD167" s="192"/>
      <c r="CE167" s="192"/>
      <c r="CF167" s="192"/>
      <c r="CG167" s="192"/>
      <c r="CH167" s="192"/>
      <c r="CI167" s="192"/>
      <c r="CJ167" s="192"/>
      <c r="CK167" s="192"/>
      <c r="CL167" s="192"/>
      <c r="CM167" s="192"/>
      <c r="CN167" s="192"/>
      <c r="CO167" s="192"/>
      <c r="CP167" s="192"/>
      <c r="CQ167" s="192"/>
      <c r="CR167" s="192"/>
      <c r="CS167" s="192"/>
      <c r="CT167" s="192"/>
      <c r="CU167" s="192"/>
      <c r="CV167" s="192"/>
      <c r="CW167" s="192"/>
      <c r="CX167" s="192"/>
      <c r="CY167" s="192"/>
      <c r="CZ167" s="192"/>
      <c r="DA167" s="192"/>
      <c r="DB167" s="192"/>
      <c r="DC167" s="192"/>
      <c r="DD167" s="192"/>
      <c r="DE167" s="192"/>
      <c r="DF167" s="192"/>
      <c r="DG167" s="192"/>
      <c r="DH167" s="192"/>
      <c r="DI167" s="192"/>
      <c r="DJ167" s="192"/>
      <c r="DK167" s="192"/>
      <c r="DL167" s="10"/>
      <c r="DM167" s="149"/>
      <c r="DN167" s="149"/>
      <c r="DO167" s="149"/>
      <c r="DP167" s="149"/>
      <c r="DQ167" s="149"/>
      <c r="DR167" s="149"/>
      <c r="DS167" s="149"/>
      <c r="DT167" s="149"/>
      <c r="DU167" s="149"/>
      <c r="DV167" s="149"/>
      <c r="DW167" s="149"/>
      <c r="DX167" s="149"/>
      <c r="DY167" s="149"/>
      <c r="DZ167" s="149"/>
      <c r="EA167" s="149"/>
      <c r="EB167" s="149"/>
      <c r="EC167" s="149"/>
      <c r="ED167" s="149"/>
      <c r="EE167" s="149"/>
      <c r="EF167" s="149"/>
      <c r="EG167" s="149"/>
      <c r="EH167" s="10"/>
      <c r="EI167" s="149"/>
      <c r="EJ167" s="149"/>
      <c r="EK167" s="149"/>
      <c r="EL167" s="149"/>
      <c r="EM167" s="149"/>
      <c r="EN167" s="149"/>
      <c r="EO167" s="149"/>
      <c r="EP167" s="149"/>
      <c r="EQ167" s="149"/>
      <c r="ER167" s="149"/>
      <c r="ES167" s="149"/>
      <c r="ET167" s="149"/>
      <c r="EU167" s="149"/>
      <c r="EV167" s="149"/>
      <c r="EW167" s="149"/>
      <c r="EX167" s="149"/>
      <c r="EY167" s="149"/>
      <c r="EZ167" s="149"/>
      <c r="FA167" s="149"/>
      <c r="FB167" s="149"/>
      <c r="FC167" s="149"/>
      <c r="FD167" s="149"/>
      <c r="FE167" s="149"/>
      <c r="FF167" s="149"/>
      <c r="FG167" s="149"/>
      <c r="FH167" s="149"/>
      <c r="FI167" s="149"/>
      <c r="FJ167" s="149"/>
      <c r="FK167" s="149"/>
      <c r="FL167" s="149"/>
      <c r="FM167" s="149"/>
      <c r="FN167" s="149"/>
      <c r="FO167" s="149"/>
      <c r="FP167" s="149"/>
      <c r="FQ167" s="149"/>
      <c r="FR167" s="149"/>
      <c r="FS167" s="149"/>
      <c r="FT167" s="149"/>
      <c r="FU167" s="149"/>
      <c r="FV167" s="149"/>
      <c r="FW167" s="149"/>
      <c r="FX167" s="149"/>
      <c r="FY167" s="10"/>
      <c r="FZ167" s="149"/>
      <c r="GA167" s="149"/>
      <c r="GB167" s="149"/>
      <c r="GC167" s="149"/>
      <c r="GD167" s="149"/>
      <c r="GE167" s="149"/>
      <c r="GF167" s="149"/>
      <c r="GG167" s="149"/>
      <c r="GH167" s="149"/>
      <c r="GI167" s="149"/>
      <c r="GJ167" s="149"/>
      <c r="GK167" s="149"/>
      <c r="GL167" s="149"/>
      <c r="GM167" s="149"/>
      <c r="GN167" s="149"/>
      <c r="GO167" s="149"/>
      <c r="GP167" s="149"/>
      <c r="GQ167" s="149"/>
      <c r="GR167" s="149"/>
      <c r="GS167" s="149"/>
      <c r="GT167" s="149"/>
      <c r="GU167" s="149"/>
      <c r="GV167" s="149"/>
      <c r="GW167" s="149"/>
      <c r="GX167" s="149"/>
      <c r="GY167" s="149"/>
      <c r="GZ167" s="149"/>
      <c r="HA167" s="149"/>
      <c r="HB167" s="149"/>
      <c r="HC167" s="149"/>
      <c r="HD167" s="149"/>
      <c r="HE167" s="149"/>
      <c r="HF167" s="149"/>
      <c r="HG167" s="149"/>
      <c r="HH167" s="149"/>
      <c r="HI167" s="149"/>
      <c r="HJ167" s="10"/>
      <c r="HK167" s="149"/>
      <c r="HL167" s="149"/>
      <c r="HM167" s="149"/>
      <c r="HN167" s="149"/>
      <c r="HO167" s="149"/>
      <c r="HP167" s="149"/>
      <c r="HQ167" s="149"/>
      <c r="HR167" s="149"/>
      <c r="HS167" s="149"/>
      <c r="HT167" s="149"/>
      <c r="HU167" s="149"/>
      <c r="HV167" s="149"/>
      <c r="HW167" s="149"/>
      <c r="HX167" s="149"/>
      <c r="HY167" s="149"/>
      <c r="HZ167" s="149"/>
      <c r="IA167" s="149"/>
      <c r="IB167" s="149"/>
      <c r="IC167" s="149"/>
      <c r="ID167" s="149"/>
      <c r="IE167" s="149"/>
      <c r="IF167" s="149"/>
      <c r="IG167" s="149"/>
      <c r="IH167" s="149"/>
      <c r="II167" s="149"/>
      <c r="IJ167" s="149"/>
      <c r="IK167" s="149"/>
      <c r="IL167" s="149"/>
      <c r="IM167" s="149"/>
      <c r="IN167" s="149"/>
      <c r="IO167" s="149"/>
      <c r="IP167" s="149"/>
      <c r="IQ167" s="149"/>
      <c r="IR167" s="149"/>
      <c r="IS167" s="149"/>
      <c r="IT167" s="149"/>
      <c r="IU167" s="149"/>
      <c r="IV167" s="149"/>
      <c r="IW167" s="149"/>
      <c r="IX167" s="149"/>
      <c r="IY167" s="149"/>
      <c r="IZ167" s="149"/>
      <c r="JA167" s="149"/>
      <c r="JB167" s="149"/>
      <c r="JC167" s="149"/>
      <c r="JD167" s="149"/>
      <c r="JE167" s="149"/>
      <c r="JF167" s="149"/>
      <c r="JG167" s="149"/>
      <c r="JH167" s="149"/>
      <c r="JI167" s="149"/>
      <c r="JJ167" s="149"/>
      <c r="JK167" s="149"/>
      <c r="JL167" s="149"/>
      <c r="JM167" s="149"/>
      <c r="JN167" s="149"/>
      <c r="JO167" s="149"/>
      <c r="JP167" s="149"/>
      <c r="JQ167" s="149"/>
      <c r="JR167" s="149"/>
      <c r="JS167" s="149"/>
      <c r="JT167" s="149"/>
      <c r="JU167" s="149"/>
      <c r="JV167" s="149"/>
      <c r="JW167" s="149"/>
      <c r="JX167" s="149"/>
      <c r="JY167" s="149"/>
      <c r="JZ167" s="149"/>
      <c r="KA167" s="149"/>
      <c r="KB167" s="149"/>
      <c r="KC167" s="149"/>
      <c r="KD167" s="149"/>
      <c r="KE167" s="149"/>
      <c r="KF167" s="149"/>
      <c r="KG167" s="149"/>
      <c r="KH167" s="149"/>
      <c r="KI167" s="149"/>
      <c r="KJ167" s="149"/>
      <c r="KK167" s="149"/>
      <c r="KL167" s="149"/>
      <c r="KM167" s="149"/>
      <c r="KN167" s="149"/>
      <c r="KO167" s="149"/>
      <c r="KP167" s="149"/>
      <c r="KQ167" s="149"/>
      <c r="KR167" s="149"/>
      <c r="KS167" s="149"/>
      <c r="KT167" s="149"/>
      <c r="KU167" s="149"/>
      <c r="KV167" s="149"/>
      <c r="KW167" s="149"/>
      <c r="KX167" s="149"/>
      <c r="KY167" s="149"/>
      <c r="KZ167" s="149"/>
      <c r="LA167" s="149"/>
      <c r="LB167" s="149"/>
      <c r="LC167" s="149"/>
      <c r="LD167" s="149"/>
      <c r="LE167" s="149"/>
      <c r="LF167" s="149"/>
      <c r="LG167" s="149"/>
      <c r="LH167" s="149"/>
      <c r="LI167" s="149"/>
      <c r="LJ167" s="149"/>
      <c r="LK167" s="149"/>
      <c r="LL167" s="149"/>
      <c r="LM167" s="149"/>
      <c r="LN167" s="149"/>
      <c r="LO167" s="149"/>
      <c r="LP167" s="149"/>
      <c r="LQ167" s="149"/>
      <c r="LR167" s="149"/>
      <c r="LS167" s="149"/>
      <c r="LT167" s="149"/>
      <c r="LU167" s="149"/>
      <c r="LV167" s="149"/>
      <c r="LW167" s="149"/>
      <c r="LX167" s="149"/>
      <c r="LY167" s="10"/>
      <c r="LZ167" s="149"/>
      <c r="MA167" s="149"/>
      <c r="MB167" s="149"/>
      <c r="MC167" s="149"/>
      <c r="MD167" s="149"/>
      <c r="ME167" s="149"/>
      <c r="MF167" s="149"/>
      <c r="MG167" s="149"/>
      <c r="MH167" s="149"/>
      <c r="MI167" s="149"/>
      <c r="MJ167" s="149"/>
      <c r="MK167" s="149"/>
      <c r="ML167" s="149"/>
      <c r="MM167" s="149"/>
      <c r="MN167" s="149"/>
      <c r="MO167" s="149"/>
      <c r="MP167" s="149"/>
      <c r="MQ167" s="10"/>
      <c r="MR167" s="149"/>
      <c r="MS167" s="149"/>
      <c r="MT167" s="149"/>
      <c r="MU167" s="149"/>
      <c r="MV167" s="149"/>
      <c r="MW167" s="149"/>
      <c r="MX167" s="149"/>
      <c r="MY167" s="149"/>
      <c r="MZ167" s="149"/>
      <c r="NA167" s="149"/>
      <c r="NB167" s="149"/>
      <c r="NC167" s="149"/>
      <c r="ND167" s="149"/>
      <c r="NE167" s="149"/>
      <c r="NF167" s="149"/>
      <c r="NG167" s="149"/>
      <c r="NH167" s="149"/>
      <c r="NI167" s="149"/>
      <c r="NJ167" s="149"/>
      <c r="NK167" s="149"/>
      <c r="NL167" s="149"/>
      <c r="NM167" s="149"/>
      <c r="NN167" s="149"/>
      <c r="NO167" s="149"/>
      <c r="NP167" s="149"/>
      <c r="NQ167" s="149"/>
      <c r="NR167" s="149"/>
      <c r="NS167" s="149"/>
      <c r="NT167" s="149"/>
      <c r="NU167" s="149"/>
      <c r="NV167" s="149"/>
      <c r="NW167" s="149"/>
      <c r="NX167" s="149"/>
      <c r="NY167" s="149"/>
      <c r="NZ167" s="149"/>
      <c r="OA167" s="149"/>
      <c r="OB167" s="149"/>
      <c r="OC167" s="149"/>
      <c r="OD167" s="149"/>
      <c r="OE167" s="149"/>
      <c r="OF167" s="149"/>
      <c r="OG167" s="149"/>
      <c r="OH167" s="149"/>
      <c r="OI167" s="149"/>
      <c r="OJ167" s="149"/>
      <c r="OK167" s="149"/>
      <c r="OL167" s="149"/>
      <c r="OM167" s="149"/>
      <c r="ON167" s="149"/>
      <c r="OO167" s="149"/>
      <c r="OP167" s="149"/>
      <c r="OQ167" s="149"/>
      <c r="OR167" s="149"/>
      <c r="OS167" s="149"/>
      <c r="OT167" s="149"/>
      <c r="OU167" s="149"/>
      <c r="OV167" s="149"/>
      <c r="OW167" s="149"/>
      <c r="OX167" s="149"/>
      <c r="OY167" s="149"/>
      <c r="OZ167" s="149"/>
      <c r="PA167" s="149"/>
      <c r="PB167" s="149"/>
      <c r="PC167" s="27">
        <v>0</v>
      </c>
    </row>
    <row r="168" spans="1:419" s="143" customFormat="1" hidden="1" outlineLevel="1">
      <c r="A168" s="121">
        <f>ROW(A168)-5</f>
        <v>163</v>
      </c>
      <c r="B168" s="121"/>
      <c r="E168" s="143" t="b">
        <v>0</v>
      </c>
      <c r="F168" s="123"/>
      <c r="G168" s="120" t="s">
        <v>918</v>
      </c>
      <c r="H168" s="143">
        <v>3</v>
      </c>
      <c r="I168" s="143">
        <v>3</v>
      </c>
      <c r="J168" s="143">
        <v>2</v>
      </c>
      <c r="K168" s="143">
        <v>4</v>
      </c>
      <c r="L168" s="143">
        <v>3</v>
      </c>
      <c r="M168" s="143">
        <v>3</v>
      </c>
      <c r="N168" s="143">
        <v>3</v>
      </c>
      <c r="O168" s="143">
        <v>3</v>
      </c>
      <c r="P168" s="143">
        <v>3</v>
      </c>
      <c r="Q168" s="143">
        <v>3</v>
      </c>
      <c r="R168" s="143">
        <v>3</v>
      </c>
      <c r="S168" s="143">
        <v>3</v>
      </c>
      <c r="T168" s="143">
        <v>3</v>
      </c>
      <c r="U168" s="143">
        <v>3</v>
      </c>
      <c r="V168" s="143">
        <v>3</v>
      </c>
      <c r="W168" s="143">
        <v>3</v>
      </c>
      <c r="X168" s="143">
        <v>3</v>
      </c>
      <c r="Y168" s="143">
        <v>4</v>
      </c>
      <c r="Z168" s="143">
        <v>3</v>
      </c>
      <c r="AA168" s="143">
        <v>4</v>
      </c>
      <c r="AB168" s="143">
        <v>3</v>
      </c>
      <c r="AC168" s="143">
        <v>3</v>
      </c>
      <c r="AD168" s="143">
        <v>0</v>
      </c>
      <c r="AE168" s="196" t="str" cm="1">
        <f t="array" ref="AE168">PRODUCT($H168:$AD168-$H167:$AD167+1)&amp;" "&amp;AE167&amp;" specific pointers"</f>
        <v>49589822592 DSP_vs_SE specific pointers</v>
      </c>
      <c r="AF168" s="10" t="str">
        <f ca="1">IF(COUNTIF(AE$5:AE168,AE168)=1,"-","Dup")</f>
        <v>-</v>
      </c>
      <c r="AG168" s="10"/>
      <c r="AH168" s="149"/>
      <c r="AI168" s="149"/>
      <c r="AJ168" s="149"/>
      <c r="AK168" s="149"/>
      <c r="AL168" s="149"/>
      <c r="AM168" s="149"/>
      <c r="AN168" s="10"/>
      <c r="AO168" s="149"/>
      <c r="AP168" s="149"/>
      <c r="AQ168" s="149"/>
      <c r="AR168" s="149"/>
      <c r="AS168" s="149"/>
      <c r="AT168" s="149"/>
      <c r="AU168" s="149"/>
      <c r="AV168" s="192"/>
      <c r="AW168" s="192"/>
      <c r="AX168" s="192"/>
      <c r="AY168" s="192"/>
      <c r="AZ168" s="192"/>
      <c r="BA168" s="10"/>
      <c r="BB168" s="149"/>
      <c r="BC168" s="149"/>
      <c r="BD168" s="149"/>
      <c r="BE168" s="149"/>
      <c r="BF168" s="149"/>
      <c r="BG168" s="156"/>
      <c r="BH168" s="149"/>
      <c r="BI168" s="149"/>
      <c r="BJ168" s="149"/>
      <c r="BK168" s="149"/>
      <c r="BL168" s="149"/>
      <c r="BM168" s="149"/>
      <c r="BN168" s="149"/>
      <c r="BO168" s="192"/>
      <c r="BP168" s="192"/>
      <c r="BQ168" s="192"/>
      <c r="BR168" s="192"/>
      <c r="BS168" s="192"/>
      <c r="BT168" s="192"/>
      <c r="BU168" s="192"/>
      <c r="BV168" s="192"/>
      <c r="BW168" s="192"/>
      <c r="BX168" s="192"/>
      <c r="BY168" s="192"/>
      <c r="BZ168" s="192"/>
      <c r="CA168" s="192"/>
      <c r="CB168" s="192"/>
      <c r="CC168" s="192"/>
      <c r="CD168" s="192"/>
      <c r="CE168" s="192"/>
      <c r="CF168" s="192"/>
      <c r="CG168" s="192"/>
      <c r="CH168" s="192"/>
      <c r="CI168" s="192"/>
      <c r="CJ168" s="192"/>
      <c r="CK168" s="192"/>
      <c r="CL168" s="192"/>
      <c r="CM168" s="192"/>
      <c r="CN168" s="192"/>
      <c r="CO168" s="192"/>
      <c r="CP168" s="192"/>
      <c r="CQ168" s="192"/>
      <c r="CR168" s="192"/>
      <c r="CS168" s="192"/>
      <c r="CT168" s="192"/>
      <c r="CU168" s="192"/>
      <c r="CV168" s="192"/>
      <c r="CW168" s="192"/>
      <c r="CX168" s="192"/>
      <c r="CY168" s="192"/>
      <c r="CZ168" s="192"/>
      <c r="DA168" s="192"/>
      <c r="DB168" s="192"/>
      <c r="DC168" s="192"/>
      <c r="DD168" s="192"/>
      <c r="DE168" s="192"/>
      <c r="DF168" s="192"/>
      <c r="DG168" s="192"/>
      <c r="DH168" s="192"/>
      <c r="DI168" s="192"/>
      <c r="DJ168" s="192"/>
      <c r="DK168" s="192"/>
      <c r="DL168" s="10"/>
      <c r="DM168" s="149"/>
      <c r="DN168" s="149"/>
      <c r="DO168" s="149"/>
      <c r="DP168" s="149"/>
      <c r="DQ168" s="149"/>
      <c r="DR168" s="149"/>
      <c r="DS168" s="149"/>
      <c r="DT168" s="149"/>
      <c r="DU168" s="149"/>
      <c r="DV168" s="149"/>
      <c r="DW168" s="149"/>
      <c r="DX168" s="149"/>
      <c r="DY168" s="149"/>
      <c r="DZ168" s="149"/>
      <c r="EA168" s="149"/>
      <c r="EB168" s="149"/>
      <c r="EC168" s="149"/>
      <c r="ED168" s="149"/>
      <c r="EE168" s="149"/>
      <c r="EF168" s="149"/>
      <c r="EG168" s="149"/>
      <c r="EH168" s="10"/>
      <c r="EI168" s="149"/>
      <c r="EJ168" s="149"/>
      <c r="EK168" s="149"/>
      <c r="EL168" s="149"/>
      <c r="EM168" s="149"/>
      <c r="EN168" s="149"/>
      <c r="EO168" s="149"/>
      <c r="EP168" s="149"/>
      <c r="EQ168" s="149"/>
      <c r="ER168" s="149"/>
      <c r="ES168" s="149"/>
      <c r="ET168" s="149"/>
      <c r="EU168" s="149"/>
      <c r="EV168" s="149"/>
      <c r="EW168" s="149"/>
      <c r="EX168" s="149"/>
      <c r="EY168" s="149"/>
      <c r="EZ168" s="149"/>
      <c r="FA168" s="149"/>
      <c r="FB168" s="149"/>
      <c r="FC168" s="149"/>
      <c r="FD168" s="149"/>
      <c r="FE168" s="149"/>
      <c r="FF168" s="149"/>
      <c r="FG168" s="149"/>
      <c r="FH168" s="149"/>
      <c r="FI168" s="149"/>
      <c r="FJ168" s="149"/>
      <c r="FK168" s="149"/>
      <c r="FL168" s="149"/>
      <c r="FM168" s="149"/>
      <c r="FN168" s="149"/>
      <c r="FO168" s="149"/>
      <c r="FP168" s="162"/>
      <c r="FQ168" s="162"/>
      <c r="FR168" s="149"/>
      <c r="FS168" s="149"/>
      <c r="FT168" s="149"/>
      <c r="FU168" s="149"/>
      <c r="FV168" s="149"/>
      <c r="FW168" s="149"/>
      <c r="FX168" s="149"/>
      <c r="FY168" s="10"/>
      <c r="FZ168" s="162"/>
      <c r="GA168" s="149"/>
      <c r="GB168" s="149"/>
      <c r="GC168" s="149"/>
      <c r="GD168" s="149"/>
      <c r="GE168" s="162"/>
      <c r="GF168" s="149"/>
      <c r="GG168" s="149"/>
      <c r="GH168" s="149"/>
      <c r="GI168" s="149"/>
      <c r="GJ168" s="149"/>
      <c r="GK168" s="149"/>
      <c r="GL168" s="149"/>
      <c r="GM168" s="149"/>
      <c r="GN168" s="149"/>
      <c r="GO168" s="149"/>
      <c r="GP168" s="149"/>
      <c r="GQ168" s="149"/>
      <c r="GR168" s="149"/>
      <c r="GS168" s="149"/>
      <c r="GT168" s="149"/>
      <c r="GU168" s="149"/>
      <c r="GV168" s="149"/>
      <c r="GW168" s="149"/>
      <c r="GX168" s="149"/>
      <c r="GY168" s="149"/>
      <c r="GZ168" s="149"/>
      <c r="HA168" s="149"/>
      <c r="HB168" s="149"/>
      <c r="HC168" s="149"/>
      <c r="HD168" s="162"/>
      <c r="HE168" s="162"/>
      <c r="HF168" s="162"/>
      <c r="HG168" s="162"/>
      <c r="HH168" s="162"/>
      <c r="HI168" s="162"/>
      <c r="HJ168" s="10"/>
      <c r="HK168" s="149"/>
      <c r="HL168" s="149">
        <v>2130</v>
      </c>
      <c r="HM168" s="149"/>
      <c r="HN168" s="149">
        <v>35</v>
      </c>
      <c r="HO168" s="149"/>
      <c r="HP168" s="162"/>
      <c r="HQ168" s="162"/>
      <c r="HR168" s="162"/>
      <c r="HS168" s="162"/>
      <c r="HT168" s="149"/>
      <c r="HU168" s="149"/>
      <c r="HV168" s="162"/>
      <c r="HW168" s="162"/>
      <c r="HX168" s="162"/>
      <c r="HY168" s="162"/>
      <c r="HZ168" s="162"/>
      <c r="IA168" s="162"/>
      <c r="IB168" s="149"/>
      <c r="IC168" s="149"/>
      <c r="ID168" s="162"/>
      <c r="IE168" s="149"/>
      <c r="IF168" s="149"/>
      <c r="IG168" s="149"/>
      <c r="IH168" s="149"/>
      <c r="II168" s="149"/>
      <c r="IJ168" s="149"/>
      <c r="IK168" s="162"/>
      <c r="IL168" s="162"/>
      <c r="IM168" s="162"/>
      <c r="IN168" s="162"/>
      <c r="IO168" s="149"/>
      <c r="IP168" s="162"/>
      <c r="IQ168" s="149"/>
      <c r="IR168" s="149"/>
      <c r="IS168" s="149"/>
      <c r="IT168" s="149"/>
      <c r="IU168" s="149"/>
      <c r="IV168" s="149"/>
      <c r="IW168" s="149"/>
      <c r="IX168" s="149"/>
      <c r="IY168" s="149"/>
      <c r="IZ168" s="149"/>
      <c r="JA168" s="149"/>
      <c r="JB168" s="149"/>
      <c r="JC168" s="149"/>
      <c r="JD168" s="149"/>
      <c r="JE168" s="149"/>
      <c r="JF168" s="149"/>
      <c r="JG168" s="149"/>
      <c r="JH168" s="149"/>
      <c r="JI168" s="149"/>
      <c r="JJ168" s="149"/>
      <c r="JK168" s="149"/>
      <c r="JL168" s="149"/>
      <c r="JM168" s="149"/>
      <c r="JN168" s="149"/>
      <c r="JO168" s="149"/>
      <c r="JP168" s="149"/>
      <c r="JQ168" s="149"/>
      <c r="JR168" s="149"/>
      <c r="JS168" s="149"/>
      <c r="JT168" s="149"/>
      <c r="JU168" s="149"/>
      <c r="JV168" s="149"/>
      <c r="JW168" s="149"/>
      <c r="JX168" s="149"/>
      <c r="JY168" s="149"/>
      <c r="JZ168" s="149"/>
      <c r="KA168" s="149"/>
      <c r="KB168" s="149"/>
      <c r="KC168" s="149"/>
      <c r="KD168" s="149"/>
      <c r="KE168" s="149"/>
      <c r="KF168" s="149"/>
      <c r="KG168" s="149"/>
      <c r="KH168" s="149"/>
      <c r="KI168" s="149"/>
      <c r="KJ168" s="149"/>
      <c r="KK168" s="149"/>
      <c r="KL168" s="149"/>
      <c r="KM168" s="149"/>
      <c r="KN168" s="149"/>
      <c r="KO168" s="149"/>
      <c r="KP168" s="149"/>
      <c r="KQ168" s="149"/>
      <c r="KR168" s="149"/>
      <c r="KS168" s="149"/>
      <c r="KT168" s="149"/>
      <c r="KU168" s="149"/>
      <c r="KV168" s="149"/>
      <c r="KW168" s="149"/>
      <c r="KX168" s="149"/>
      <c r="KY168" s="149"/>
      <c r="KZ168" s="149"/>
      <c r="LA168" s="149"/>
      <c r="LB168" s="149"/>
      <c r="LC168" s="149"/>
      <c r="LD168" s="149"/>
      <c r="LE168" s="149"/>
      <c r="LF168" s="149"/>
      <c r="LG168" s="149"/>
      <c r="LH168" s="149"/>
      <c r="LI168" s="149"/>
      <c r="LJ168" s="149"/>
      <c r="LK168" s="149"/>
      <c r="LL168" s="149"/>
      <c r="LM168" s="149"/>
      <c r="LN168" s="149"/>
      <c r="LO168" s="149"/>
      <c r="LP168" s="149"/>
      <c r="LQ168" s="149"/>
      <c r="LR168" s="149"/>
      <c r="LS168" s="149"/>
      <c r="LT168" s="149"/>
      <c r="LU168" s="149"/>
      <c r="LV168" s="149"/>
      <c r="LW168" s="149"/>
      <c r="LX168" s="149"/>
      <c r="LY168" s="10"/>
      <c r="LZ168" s="149"/>
      <c r="MA168" s="149"/>
      <c r="MB168" s="149"/>
      <c r="MC168" s="149"/>
      <c r="MD168" s="149"/>
      <c r="ME168" s="149"/>
      <c r="MF168" s="149"/>
      <c r="MG168" s="149"/>
      <c r="MH168" s="149"/>
      <c r="MI168" s="149"/>
      <c r="MJ168" s="149"/>
      <c r="MK168" s="162"/>
      <c r="ML168" s="162"/>
      <c r="MM168" s="162"/>
      <c r="MN168" s="162"/>
      <c r="MO168" s="162"/>
      <c r="MP168" s="149"/>
      <c r="MQ168" s="10"/>
      <c r="MR168" s="149"/>
      <c r="MS168" s="149"/>
      <c r="MT168" s="149"/>
      <c r="MU168" s="149"/>
      <c r="MV168" s="149"/>
      <c r="MW168" s="149"/>
      <c r="MX168" s="149"/>
      <c r="MY168" s="149"/>
      <c r="MZ168" s="149"/>
      <c r="NA168" s="149"/>
      <c r="NB168" s="149"/>
      <c r="NC168" s="149"/>
      <c r="ND168" s="149"/>
      <c r="NE168" s="149"/>
      <c r="NF168" s="149"/>
      <c r="NG168" s="149"/>
      <c r="NH168" s="149"/>
      <c r="NI168" s="149"/>
      <c r="NJ168" s="149"/>
      <c r="NK168" s="149"/>
      <c r="NL168" s="149"/>
      <c r="NM168" s="149"/>
      <c r="NN168" s="149"/>
      <c r="NO168" s="149"/>
      <c r="NP168" s="149"/>
      <c r="NQ168" s="149"/>
      <c r="NR168" s="149"/>
      <c r="NS168" s="149"/>
      <c r="NT168" s="149"/>
      <c r="NU168" s="149"/>
      <c r="NV168" s="149"/>
      <c r="NW168" s="149"/>
      <c r="NX168" s="149"/>
      <c r="NY168" s="149"/>
      <c r="NZ168" s="149"/>
      <c r="OA168" s="149"/>
      <c r="OB168" s="149"/>
      <c r="OC168" s="149"/>
      <c r="OD168" s="149"/>
      <c r="OE168" s="149"/>
      <c r="OF168" s="149"/>
      <c r="OG168" s="149"/>
      <c r="OH168" s="149"/>
      <c r="OI168" s="149"/>
      <c r="OJ168" s="149"/>
      <c r="OK168" s="149"/>
      <c r="OL168" s="149"/>
      <c r="OM168" s="149"/>
      <c r="ON168" s="149"/>
      <c r="OO168" s="149"/>
      <c r="OP168" s="149"/>
      <c r="OQ168" s="149"/>
      <c r="OR168" s="149"/>
      <c r="OS168" s="149"/>
      <c r="OT168" s="149"/>
      <c r="OU168" s="149"/>
      <c r="OV168" s="149"/>
      <c r="OW168" s="149"/>
      <c r="OX168" s="149"/>
      <c r="OY168" s="149"/>
      <c r="OZ168" s="149"/>
      <c r="PA168" s="149"/>
      <c r="PB168" s="149"/>
      <c r="PC168" s="27">
        <v>0</v>
      </c>
    </row>
    <row r="169" spans="1:419" s="143" customFormat="1" hidden="1" outlineLevel="1">
      <c r="A169" s="121">
        <f t="shared" ref="A169:A209" si="578">ROW(A169)-5</f>
        <v>164</v>
      </c>
      <c r="B169" s="121">
        <f t="shared" ref="B169" si="579">$A$7</f>
        <v>2</v>
      </c>
      <c r="C169" s="143">
        <v>102</v>
      </c>
      <c r="D169" s="143" t="s">
        <v>884</v>
      </c>
      <c r="E169" s="143" t="b">
        <v>1</v>
      </c>
      <c r="F169" s="143" t="b">
        <v>0</v>
      </c>
      <c r="G169" s="143" t="b">
        <f t="shared" ref="G169:G170" si="580">E169</f>
        <v>1</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49590822592 SE CropgrazeFALSE (F33N11)</v>
      </c>
      <c r="AF169" s="10" t="str">
        <f ca="1">IF(COUNTIF(AE$5:AE169,AE169)=1,"-","Dup")</f>
        <v>-</v>
      </c>
      <c r="AG169" s="10"/>
      <c r="AH169" s="162" t="b">
        <v>0</v>
      </c>
      <c r="AI169" s="162" t="b">
        <v>0</v>
      </c>
      <c r="AJ169" s="162" t="b">
        <v>1</v>
      </c>
      <c r="AK169" s="162" t="b">
        <v>0</v>
      </c>
      <c r="AL169" s="162" t="b">
        <v>0</v>
      </c>
      <c r="AM169" s="162" t="b">
        <v>1</v>
      </c>
      <c r="AN169" s="10"/>
      <c r="AO169" s="161" t="b">
        <f t="shared" si="564"/>
        <v>1</v>
      </c>
      <c r="AP169" s="161" t="str">
        <f t="shared" si="564"/>
        <v>-</v>
      </c>
      <c r="AQ169" s="161" t="str">
        <f t="shared" si="564"/>
        <v>-</v>
      </c>
      <c r="AR169" s="161" t="str">
        <f t="shared" si="564"/>
        <v>-</v>
      </c>
      <c r="AS169" s="161" t="b">
        <f t="shared" si="564"/>
        <v>1</v>
      </c>
      <c r="AT169" s="161" t="b">
        <f t="shared" si="564"/>
        <v>0</v>
      </c>
      <c r="AU169" s="161">
        <f t="shared" si="297"/>
        <v>0</v>
      </c>
      <c r="AV169" s="161" t="b">
        <f t="shared" ref="AV169:AZ209" si="581">INDEX(i.risk_aversion,$J169,AV$15)</f>
        <v>0</v>
      </c>
      <c r="AW169" s="161" t="b">
        <f t="shared" si="581"/>
        <v>0</v>
      </c>
      <c r="AX169" s="161" t="str">
        <f t="shared" si="581"/>
        <v>-</v>
      </c>
      <c r="AY169" s="161" t="str">
        <f t="shared" si="581"/>
        <v>-</v>
      </c>
      <c r="AZ169" s="161" t="str">
        <f t="shared" si="581"/>
        <v>-</v>
      </c>
      <c r="BA169" s="10"/>
      <c r="BB169" s="161" t="b">
        <f t="shared" ref="BB169" si="582">INDEX(model_structure,$I169,BB$15)</f>
        <v>1</v>
      </c>
      <c r="BC169" s="163" t="b">
        <f t="shared" ref="BC169:DO180" ca="1" si="583">OFFSET(BC$5,$B169,0)</f>
        <v>1</v>
      </c>
      <c r="BD169" s="163" t="b">
        <f t="shared" ca="1" si="583"/>
        <v>1</v>
      </c>
      <c r="BE169" s="162">
        <f t="shared" ref="BE169" si="584">VALUE($H169&amp;MIN(2,$I169)&amp;"08")</f>
        <v>3108</v>
      </c>
      <c r="BF169" s="163" t="str">
        <f t="shared" ca="1" si="583"/>
        <v>-</v>
      </c>
      <c r="BG169" s="163" t="str">
        <f t="shared" ca="1" si="583"/>
        <v>-</v>
      </c>
      <c r="BH169" s="163" t="str">
        <f t="shared" ca="1" si="583"/>
        <v>-</v>
      </c>
      <c r="BI169" s="163" t="str">
        <f t="shared" ca="1" si="583"/>
        <v>-</v>
      </c>
      <c r="BJ169" s="163" t="str">
        <f t="shared" ca="1" si="583"/>
        <v>-</v>
      </c>
      <c r="BK169" s="163">
        <f t="shared" ca="1" si="583"/>
        <v>1</v>
      </c>
      <c r="BL169" s="163">
        <f t="shared" ca="1" si="583"/>
        <v>1</v>
      </c>
      <c r="BM169" s="163" t="str">
        <f t="shared" ca="1" si="583"/>
        <v>-</v>
      </c>
      <c r="BN169" s="163" t="str">
        <f t="shared" ca="1" si="583"/>
        <v>-</v>
      </c>
      <c r="BO169" s="163" t="b">
        <f t="shared" ref="BO169:BW216" si="585">INDEX(i.cropgraze_inc,$R169)</f>
        <v>0</v>
      </c>
      <c r="BP169" s="163" t="b">
        <f t="shared" si="585"/>
        <v>0</v>
      </c>
      <c r="BQ169" s="163" t="b">
        <f t="shared" si="585"/>
        <v>0</v>
      </c>
      <c r="BR169" s="163" t="b">
        <f t="shared" si="585"/>
        <v>0</v>
      </c>
      <c r="BS169" s="163" t="b">
        <f t="shared" si="585"/>
        <v>0</v>
      </c>
      <c r="BT169" s="163" t="b">
        <f t="shared" si="585"/>
        <v>0</v>
      </c>
      <c r="BU169" s="163" t="b">
        <f t="shared" si="585"/>
        <v>0</v>
      </c>
      <c r="BV169" s="163" t="b">
        <f t="shared" si="585"/>
        <v>0</v>
      </c>
      <c r="BW169" s="163" t="b">
        <f t="shared" si="585"/>
        <v>0</v>
      </c>
      <c r="BX169" s="163" t="str">
        <f t="shared" ca="1" si="583"/>
        <v>-</v>
      </c>
      <c r="BY169" s="163" t="str">
        <f t="shared" ca="1" si="583"/>
        <v>-</v>
      </c>
      <c r="BZ169" s="163" t="str">
        <f t="shared" ca="1" si="583"/>
        <v>-</v>
      </c>
      <c r="CA169" s="163" t="str">
        <f t="shared" ca="1" si="583"/>
        <v>-</v>
      </c>
      <c r="CB169" s="163" t="str">
        <f t="shared" ca="1" si="583"/>
        <v>-</v>
      </c>
      <c r="CC169" s="163" t="str">
        <f t="shared" ca="1" si="583"/>
        <v>-</v>
      </c>
      <c r="CD169" s="163" t="str">
        <f t="shared" ca="1" si="583"/>
        <v>-</v>
      </c>
      <c r="CE169" s="163" t="str">
        <f t="shared" ca="1" si="583"/>
        <v>-</v>
      </c>
      <c r="CF169" s="163" t="str">
        <f t="shared" ca="1" si="583"/>
        <v>-</v>
      </c>
      <c r="CG169" s="163" t="str">
        <f t="shared" ca="1" si="583"/>
        <v>-</v>
      </c>
      <c r="CH169" s="163" t="str">
        <f t="shared" ca="1" si="583"/>
        <v>-</v>
      </c>
      <c r="CI169" s="163" t="str">
        <f t="shared" ca="1" si="583"/>
        <v>-</v>
      </c>
      <c r="CJ169" s="163" t="str">
        <f t="shared" ca="1" si="583"/>
        <v>-</v>
      </c>
      <c r="CK169" s="163" t="str">
        <f t="shared" ca="1" si="583"/>
        <v>-</v>
      </c>
      <c r="CL169" s="163" t="str">
        <f t="shared" ca="1" si="583"/>
        <v>-</v>
      </c>
      <c r="CM169" s="163" t="str">
        <f t="shared" ca="1" si="583"/>
        <v>-</v>
      </c>
      <c r="CN169" s="163" t="str">
        <f t="shared" ca="1" si="583"/>
        <v>-</v>
      </c>
      <c r="CO169" s="163" t="str">
        <f t="shared" ca="1" si="583"/>
        <v>-</v>
      </c>
      <c r="CP169" s="163" t="str">
        <f t="shared" ca="1" si="583"/>
        <v>-</v>
      </c>
      <c r="CQ169" s="163" t="str">
        <f t="shared" ca="1" si="583"/>
        <v>-</v>
      </c>
      <c r="CR169" s="163" t="str">
        <f t="shared" ca="1" si="583"/>
        <v>-</v>
      </c>
      <c r="CS169" s="163" t="str">
        <f t="shared" ca="1" si="583"/>
        <v>-</v>
      </c>
      <c r="CT169" s="163" t="str">
        <f t="shared" ca="1" si="583"/>
        <v>-</v>
      </c>
      <c r="CU169" s="163" t="str">
        <f t="shared" ca="1" si="583"/>
        <v>-</v>
      </c>
      <c r="CV169" s="163" t="str">
        <f t="shared" ca="1" si="583"/>
        <v>-</v>
      </c>
      <c r="CW169" s="163" t="str">
        <f t="shared" ca="1" si="583"/>
        <v>-</v>
      </c>
      <c r="CX169" s="163" t="str">
        <f t="shared" ca="1" si="583"/>
        <v>-</v>
      </c>
      <c r="CY169" s="163" t="str">
        <f t="shared" ca="1" si="583"/>
        <v>-</v>
      </c>
      <c r="CZ169" s="163" t="str">
        <f t="shared" ca="1" si="583"/>
        <v>-</v>
      </c>
      <c r="DA169" s="163" t="str">
        <f t="shared" ca="1" si="583"/>
        <v>-</v>
      </c>
      <c r="DB169" s="163" t="str">
        <f t="shared" ca="1" si="583"/>
        <v>-</v>
      </c>
      <c r="DC169" s="163" t="str">
        <f t="shared" ca="1" si="583"/>
        <v>-</v>
      </c>
      <c r="DD169" s="163" t="str">
        <f t="shared" ca="1" si="583"/>
        <v>-</v>
      </c>
      <c r="DE169" s="163" t="str">
        <f t="shared" ca="1" si="583"/>
        <v>-</v>
      </c>
      <c r="DF169" s="163" t="str">
        <f t="shared" ca="1" si="583"/>
        <v>-</v>
      </c>
      <c r="DG169" s="163" t="str">
        <f t="shared" ca="1" si="583"/>
        <v>-</v>
      </c>
      <c r="DH169" s="163" t="str">
        <f t="shared" ca="1" si="583"/>
        <v>-</v>
      </c>
      <c r="DI169" s="163" t="str">
        <f t="shared" ca="1" si="583"/>
        <v>-</v>
      </c>
      <c r="DJ169" s="163" t="str">
        <f t="shared" ca="1" si="583"/>
        <v>-</v>
      </c>
      <c r="DK169" s="163" t="str">
        <f t="shared" ca="1" si="583"/>
        <v>-</v>
      </c>
      <c r="DL169" s="10"/>
      <c r="DM169" s="163" t="str">
        <f t="shared" ca="1" si="583"/>
        <v>-</v>
      </c>
      <c r="DN169" s="163" t="str">
        <f t="shared" ca="1" si="583"/>
        <v>-</v>
      </c>
      <c r="DO169" s="163" t="str">
        <f t="shared" ca="1" si="583"/>
        <v>-</v>
      </c>
      <c r="DP169" s="163" t="str">
        <f t="shared" ca="1" si="567"/>
        <v>-</v>
      </c>
      <c r="DQ169" s="163" t="str">
        <f t="shared" ca="1" si="567"/>
        <v>-</v>
      </c>
      <c r="DR169" s="163" t="str">
        <f t="shared" ca="1" si="567"/>
        <v>-</v>
      </c>
      <c r="DS169" s="163" t="str">
        <f t="shared" ca="1" si="567"/>
        <v>-</v>
      </c>
      <c r="DT169" s="163" t="str">
        <f t="shared" ca="1" si="567"/>
        <v>-</v>
      </c>
      <c r="DU169" s="163" t="str">
        <f t="shared" ca="1" si="567"/>
        <v>-</v>
      </c>
      <c r="DV169" s="163" t="str">
        <f t="shared" ca="1" si="567"/>
        <v>-</v>
      </c>
      <c r="DW169" s="163" t="str">
        <f t="shared" ca="1" si="567"/>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ref="EI169:FX209" ca="1" si="586">OFFSET(EI$5,$B169,0)</f>
        <v>-</v>
      </c>
      <c r="EJ169" s="163" t="str">
        <f t="shared" ca="1" si="586"/>
        <v>-</v>
      </c>
      <c r="EK169" s="163" t="str">
        <f t="shared" ca="1" si="586"/>
        <v>-</v>
      </c>
      <c r="EL169" s="163" t="str">
        <f t="shared" ca="1" si="586"/>
        <v>-</v>
      </c>
      <c r="EM169" s="163" t="str">
        <f t="shared" ca="1" si="586"/>
        <v>-</v>
      </c>
      <c r="EN169" s="163" t="str">
        <f t="shared" ca="1" si="586"/>
        <v>-</v>
      </c>
      <c r="EO169" s="163" t="str">
        <f t="shared" ca="1" si="586"/>
        <v>-</v>
      </c>
      <c r="EP169" s="163" t="str">
        <f t="shared" ca="1" si="586"/>
        <v>-</v>
      </c>
      <c r="EQ169" s="163">
        <f t="shared" ca="1" si="586"/>
        <v>1</v>
      </c>
      <c r="ER169" s="163">
        <f t="shared" ca="1" si="586"/>
        <v>1</v>
      </c>
      <c r="ES169" s="163">
        <f t="shared" ca="1" si="586"/>
        <v>0</v>
      </c>
      <c r="ET169" s="163" t="str">
        <f t="shared" ca="1" si="586"/>
        <v>-</v>
      </c>
      <c r="EU169" s="163" t="str">
        <f t="shared" ca="1" si="586"/>
        <v>-</v>
      </c>
      <c r="EV169" s="163" t="str">
        <f t="shared" ca="1" si="586"/>
        <v>-</v>
      </c>
      <c r="EW169" s="163" t="str">
        <f t="shared" ca="1" si="586"/>
        <v>-</v>
      </c>
      <c r="EX169" s="163" t="str">
        <f t="shared" ca="1" si="586"/>
        <v>-</v>
      </c>
      <c r="EY169" s="163" t="str">
        <f t="shared" ca="1" si="586"/>
        <v>-</v>
      </c>
      <c r="EZ169" s="163" t="str">
        <f t="shared" ca="1" si="586"/>
        <v>-</v>
      </c>
      <c r="FA169" s="163">
        <f t="shared" ca="1" si="586"/>
        <v>0</v>
      </c>
      <c r="FB169" s="163" t="str">
        <f t="shared" ca="1" si="586"/>
        <v>-</v>
      </c>
      <c r="FC169" s="163" t="str">
        <f t="shared" ca="1" si="586"/>
        <v>-</v>
      </c>
      <c r="FD169" s="163" t="str">
        <f t="shared" ca="1" si="586"/>
        <v>-</v>
      </c>
      <c r="FE169" s="163" t="str">
        <f t="shared" ca="1" si="586"/>
        <v>-</v>
      </c>
      <c r="FF169" s="163" t="str">
        <f t="shared" ca="1" si="586"/>
        <v>-</v>
      </c>
      <c r="FG169" s="163">
        <f t="shared" ca="1" si="586"/>
        <v>0</v>
      </c>
      <c r="FH169" s="163">
        <f t="shared" ca="1" si="586"/>
        <v>0</v>
      </c>
      <c r="FI169" s="163">
        <f t="shared" ca="1" si="586"/>
        <v>0</v>
      </c>
      <c r="FJ169" s="163">
        <f t="shared" ca="1" si="586"/>
        <v>0</v>
      </c>
      <c r="FK169" s="163">
        <f t="shared" ca="1" si="586"/>
        <v>0</v>
      </c>
      <c r="FL169" s="163">
        <f t="shared" ca="1" si="586"/>
        <v>0</v>
      </c>
      <c r="FM169" s="163">
        <f t="shared" ca="1" si="586"/>
        <v>0</v>
      </c>
      <c r="FN169" s="163" t="str">
        <f t="shared" ca="1" si="586"/>
        <v>-</v>
      </c>
      <c r="FO169" s="163" t="str">
        <f t="shared" ca="1" si="586"/>
        <v>-</v>
      </c>
      <c r="FP169" s="163" t="str">
        <f t="shared" ca="1" si="586"/>
        <v>-</v>
      </c>
      <c r="FQ169" s="163" t="str">
        <f t="shared" ca="1" si="586"/>
        <v>-</v>
      </c>
      <c r="FR169" s="163" t="str">
        <f t="shared" ca="1" si="586"/>
        <v>-</v>
      </c>
      <c r="FS169" s="163" t="str">
        <f t="shared" ca="1" si="586"/>
        <v>-</v>
      </c>
      <c r="FT169" s="163" t="str">
        <f t="shared" ca="1" si="586"/>
        <v>-</v>
      </c>
      <c r="FU169" s="163" t="str">
        <f t="shared" ca="1" si="586"/>
        <v>-</v>
      </c>
      <c r="FV169" s="163" t="str">
        <f t="shared" ca="1" si="586"/>
        <v>-</v>
      </c>
      <c r="FW169" s="163" t="str">
        <f t="shared" ca="1" si="586"/>
        <v>-</v>
      </c>
      <c r="FX169" s="163" t="str">
        <f t="shared" ca="1" si="586"/>
        <v>-</v>
      </c>
      <c r="FY169" s="10"/>
      <c r="FZ169" s="163">
        <f t="shared" ca="1" si="569"/>
        <v>1</v>
      </c>
      <c r="GA169" s="163" t="str">
        <f t="shared" ca="1" si="569"/>
        <v>-</v>
      </c>
      <c r="GB169" s="163" t="str">
        <f t="shared" ca="1" si="569"/>
        <v>-</v>
      </c>
      <c r="GC169" s="163" t="str">
        <f t="shared" ca="1" si="569"/>
        <v>-</v>
      </c>
      <c r="GD169" s="163" t="str">
        <f t="shared" ca="1" si="569"/>
        <v>-</v>
      </c>
      <c r="GE169" s="163" t="b">
        <f t="shared" ca="1" si="569"/>
        <v>0</v>
      </c>
      <c r="GF169" s="163" t="str">
        <f t="shared" ca="1" si="569"/>
        <v>-</v>
      </c>
      <c r="GG169" s="163">
        <f t="shared" ca="1" si="569"/>
        <v>0</v>
      </c>
      <c r="GH169" s="163" t="str">
        <f t="shared" ca="1" si="569"/>
        <v>-</v>
      </c>
      <c r="GI169" s="161" cm="1">
        <f t="array" ref="GI169">INDEX(i.rev,$K169,GI$15)</f>
        <v>1</v>
      </c>
      <c r="GJ169" s="163">
        <f t="shared" ca="1" si="570"/>
        <v>0</v>
      </c>
      <c r="GK169" s="163">
        <f t="shared" ca="1" si="570"/>
        <v>1</v>
      </c>
      <c r="GL169" s="163">
        <f t="shared" ca="1" si="570"/>
        <v>0</v>
      </c>
      <c r="GM169" s="163">
        <f t="shared" ca="1" si="570"/>
        <v>1</v>
      </c>
      <c r="GN169" s="163">
        <f t="shared" ca="1" si="570"/>
        <v>1</v>
      </c>
      <c r="GO169" s="163">
        <f t="shared" ca="1" si="570"/>
        <v>1</v>
      </c>
      <c r="GP169" s="163">
        <f t="shared" ca="1" si="570"/>
        <v>0</v>
      </c>
      <c r="GQ169" s="163">
        <f t="shared" ca="1" si="570"/>
        <v>0</v>
      </c>
      <c r="GR169" s="163">
        <f t="shared" ca="1" si="570"/>
        <v>0</v>
      </c>
      <c r="GS169" s="163">
        <f t="shared" ca="1" si="570"/>
        <v>0</v>
      </c>
      <c r="GT169" s="163">
        <f t="shared" ca="1" si="570"/>
        <v>0</v>
      </c>
      <c r="GU169" s="163">
        <f t="shared" ca="1" si="570"/>
        <v>0</v>
      </c>
      <c r="GV169" s="163">
        <f t="shared" ca="1" si="570"/>
        <v>0</v>
      </c>
      <c r="GW169" s="163">
        <f t="shared" ca="1" si="570"/>
        <v>0</v>
      </c>
      <c r="GX169" s="163">
        <f t="shared" ca="1" si="570"/>
        <v>0</v>
      </c>
      <c r="GY169" s="163">
        <f t="shared" ca="1" si="570"/>
        <v>0</v>
      </c>
      <c r="GZ169" s="161" cm="1">
        <f t="array" ref="GZ169">INDEX(i.rev,$K169,GZ$15)</f>
        <v>0</v>
      </c>
      <c r="HA169" s="163">
        <f t="shared" ref="HA169" ca="1" si="587">OFFSET(HA$5,$B169,0)</f>
        <v>0</v>
      </c>
      <c r="HB169" s="161" cm="1">
        <f t="array" ref="HB169">INDEX(i.rev,$K169,HB$15)</f>
        <v>1</v>
      </c>
      <c r="HC169" s="163">
        <f t="shared" ca="1" si="571"/>
        <v>0</v>
      </c>
      <c r="HD169" s="163">
        <f t="shared" ca="1" si="571"/>
        <v>0</v>
      </c>
      <c r="HE169" s="163">
        <f t="shared" ca="1" si="571"/>
        <v>0</v>
      </c>
      <c r="HF169" s="163">
        <f t="shared" ca="1" si="571"/>
        <v>0</v>
      </c>
      <c r="HG169" s="163">
        <f t="shared" ca="1" si="571"/>
        <v>0</v>
      </c>
      <c r="HH169" s="163">
        <f t="shared" ca="1" si="571"/>
        <v>0</v>
      </c>
      <c r="HI169" s="163">
        <f t="shared" ca="1" si="571"/>
        <v>0</v>
      </c>
      <c r="HJ169" s="10"/>
      <c r="HK169" s="163" t="str">
        <f t="shared" ca="1" si="571"/>
        <v>-</v>
      </c>
      <c r="HL169" s="163" t="str">
        <f t="shared" ca="1" si="571"/>
        <v>-</v>
      </c>
      <c r="HM169" s="163" t="str">
        <f t="shared" ca="1" si="571"/>
        <v>-</v>
      </c>
      <c r="HN169" s="163" t="str">
        <f t="shared" ca="1" si="571"/>
        <v>-</v>
      </c>
      <c r="HO169" s="163" t="str">
        <f t="shared" ca="1" si="571"/>
        <v>-</v>
      </c>
      <c r="HP169" s="161" t="b">
        <f t="shared" ref="HP169:HR169" si="588">INDEX(i.TOL,$H169,HP$15)</f>
        <v>0</v>
      </c>
      <c r="HQ169" s="161" t="b">
        <f t="shared" si="588"/>
        <v>0</v>
      </c>
      <c r="HR169" s="161" t="b">
        <f t="shared" si="588"/>
        <v>1</v>
      </c>
      <c r="HS169" s="163">
        <f t="shared" ref="HS169:IH171" ca="1" si="589">OFFSET(HS$5,$B169,0)</f>
        <v>0</v>
      </c>
      <c r="HT169" s="161">
        <f t="shared" ref="HT169:HU169" si="590">INDEX(i.scan,$Y169)</f>
        <v>1</v>
      </c>
      <c r="HU169" s="161">
        <f t="shared" si="590"/>
        <v>1</v>
      </c>
      <c r="HV169" s="163" t="str">
        <f t="shared" ca="1" si="589"/>
        <v>-</v>
      </c>
      <c r="HW169" s="163" t="str">
        <f t="shared" ca="1" si="589"/>
        <v>-</v>
      </c>
      <c r="HX169" s="163" t="str">
        <f t="shared" ca="1" si="589"/>
        <v>-</v>
      </c>
      <c r="HY169" s="163" t="str">
        <f t="shared" ca="1" si="589"/>
        <v>-</v>
      </c>
      <c r="HZ169" s="163" t="str">
        <f t="shared" ca="1" si="589"/>
        <v>-</v>
      </c>
      <c r="IA169" s="163" t="str">
        <f t="shared" ca="1" si="589"/>
        <v>-</v>
      </c>
      <c r="IB169" s="163" t="str">
        <f t="shared" ca="1" si="589"/>
        <v>-</v>
      </c>
      <c r="IC169" s="163" t="str">
        <f t="shared" ca="1" si="589"/>
        <v>-</v>
      </c>
      <c r="ID169" s="163" t="str">
        <f t="shared" ca="1" si="589"/>
        <v>-</v>
      </c>
      <c r="IE169" s="163" t="b">
        <f t="shared" ca="1" si="589"/>
        <v>1</v>
      </c>
      <c r="IF169" s="163" t="str">
        <f t="shared" ca="1" si="589"/>
        <v>-</v>
      </c>
      <c r="IG169" s="163" t="str">
        <f t="shared" ca="1" si="589"/>
        <v>-</v>
      </c>
      <c r="IH169" s="163" t="str">
        <f t="shared" ca="1" si="572"/>
        <v>-</v>
      </c>
      <c r="II169" s="163" t="b">
        <f t="shared" ref="II169:IX209" ca="1" si="591">OFFSET(II$5,$B169,0)</f>
        <v>1</v>
      </c>
      <c r="IJ169" s="163">
        <f t="shared" ca="1" si="591"/>
        <v>0</v>
      </c>
      <c r="IK169" s="163" t="str">
        <f t="shared" ca="1" si="572"/>
        <v>-</v>
      </c>
      <c r="IL169" s="163" t="str">
        <f t="shared" ca="1" si="572"/>
        <v>-</v>
      </c>
      <c r="IM169" s="163" t="str">
        <f t="shared" ca="1" si="572"/>
        <v>-</v>
      </c>
      <c r="IN169" s="163" t="str">
        <f t="shared" ca="1" si="572"/>
        <v>-</v>
      </c>
      <c r="IO169" s="163" t="str">
        <f t="shared" ca="1" si="572"/>
        <v>-</v>
      </c>
      <c r="IP169" s="163">
        <f t="shared" ca="1" si="572"/>
        <v>0</v>
      </c>
      <c r="IQ169" s="163" t="str">
        <f t="shared" ca="1" si="572"/>
        <v>-</v>
      </c>
      <c r="IR169" s="163" t="str">
        <f t="shared" ca="1" si="572"/>
        <v>-</v>
      </c>
      <c r="IS169" s="163" t="str">
        <f t="shared" ca="1" si="572"/>
        <v>-</v>
      </c>
      <c r="IT169" s="163">
        <f t="shared" ca="1" si="572"/>
        <v>500</v>
      </c>
      <c r="IU169" s="163">
        <f t="shared" ca="1" si="572"/>
        <v>500</v>
      </c>
      <c r="IV169" s="163" t="str">
        <f t="shared" ca="1" si="572"/>
        <v>-</v>
      </c>
      <c r="IW169" s="163" t="str">
        <f t="shared" ca="1" si="572"/>
        <v>-</v>
      </c>
      <c r="IX169" s="163" t="str">
        <f t="shared" ca="1" si="572"/>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ref="LZ169" si="592">INDEX(i.interest_rate,$O169)</f>
        <v>4.4999999999999998E-2</v>
      </c>
      <c r="MA169" s="161">
        <f t="shared" ref="MA169" si="593">INDEX(i.opp_cost_capital,$P169)</f>
        <v>4.4999999999999998E-2</v>
      </c>
      <c r="MB169" s="163">
        <f t="shared" ref="MB169:MP169" ca="1" si="594">OFFSET(MB$5,$B169,0)</f>
        <v>1</v>
      </c>
      <c r="MC169" s="163">
        <f t="shared" ca="1" si="594"/>
        <v>0</v>
      </c>
      <c r="MD169" s="163">
        <f t="shared" ca="1" si="594"/>
        <v>1</v>
      </c>
      <c r="ME169" s="163">
        <f t="shared" ca="1" si="594"/>
        <v>1</v>
      </c>
      <c r="MF169" s="163">
        <f t="shared" ca="1" si="594"/>
        <v>0</v>
      </c>
      <c r="MG169" s="163">
        <f t="shared" ca="1" si="594"/>
        <v>70</v>
      </c>
      <c r="MH169" s="163">
        <f t="shared" ca="1" si="594"/>
        <v>50</v>
      </c>
      <c r="MI169" s="163">
        <f t="shared" ca="1" si="594"/>
        <v>85</v>
      </c>
      <c r="MJ169" s="163">
        <f t="shared" ca="1" si="594"/>
        <v>50</v>
      </c>
      <c r="MK169" s="161">
        <f t="shared" ref="MK169:MK216" si="595">INDEX(i.WoolPrices,$Z169,MK$15)</f>
        <v>1</v>
      </c>
      <c r="ML169" s="161">
        <f t="shared" ref="ML169:ML216" si="596">INDEX(i.MeatPrices,$AA169,ML$15)</f>
        <v>1</v>
      </c>
      <c r="MM169" s="161">
        <f t="shared" ref="MM169:MM216" si="597">INDEX(i.GrainPrices,$AB169,MM$15)</f>
        <v>1</v>
      </c>
      <c r="MN169" s="161">
        <f t="shared" ref="MN169:MO169" si="598">INDEX(i.GrainPrices_k,$AC169,MN$15)</f>
        <v>1</v>
      </c>
      <c r="MO169" s="161">
        <f t="shared" si="598"/>
        <v>1</v>
      </c>
      <c r="MP169" s="163">
        <f t="shared" ca="1" si="594"/>
        <v>1</v>
      </c>
      <c r="MQ169" s="10"/>
      <c r="MR169" s="163">
        <f t="shared" ref="MR169:NG169" ca="1" si="599">OFFSET(MR$5,$B169,0)</f>
        <v>1</v>
      </c>
      <c r="MS169" s="161">
        <f t="shared" ref="MS169" si="600">INDEX(i.pasture_prod,$X169)</f>
        <v>1</v>
      </c>
      <c r="MT169" s="163">
        <f t="shared" ca="1" si="599"/>
        <v>0.75</v>
      </c>
      <c r="MU169" s="163">
        <f t="shared" ca="1" si="599"/>
        <v>0.8</v>
      </c>
      <c r="MV169" s="163">
        <f t="shared" ca="1" si="599"/>
        <v>0.82499999999999996</v>
      </c>
      <c r="MW169" s="163">
        <f t="shared" ca="1" si="599"/>
        <v>0.875</v>
      </c>
      <c r="MX169" s="163">
        <f t="shared" ca="1" si="599"/>
        <v>0.9</v>
      </c>
      <c r="MY169" s="163">
        <f t="shared" ca="1" si="599"/>
        <v>0.75</v>
      </c>
      <c r="MZ169" s="163">
        <f t="shared" ca="1" si="599"/>
        <v>0.78142857142857147</v>
      </c>
      <c r="NA169" s="163">
        <f t="shared" ca="1" si="599"/>
        <v>0.82499999999999996</v>
      </c>
      <c r="NB169" s="163">
        <f t="shared" ca="1" si="599"/>
        <v>0.875</v>
      </c>
      <c r="NC169" s="163">
        <f t="shared" ca="1" si="599"/>
        <v>0.9</v>
      </c>
      <c r="ND169" s="163">
        <f t="shared" ca="1" si="599"/>
        <v>0.9</v>
      </c>
      <c r="NE169" s="163">
        <f t="shared" ca="1" si="599"/>
        <v>0.75</v>
      </c>
      <c r="NF169" s="163">
        <f t="shared" ca="1" si="599"/>
        <v>0.78142857142857147</v>
      </c>
      <c r="NG169" s="163">
        <f t="shared" ca="1" si="599"/>
        <v>0.82499999999999996</v>
      </c>
      <c r="NH169" s="163">
        <f t="shared" ref="NH169:NW209" ca="1" si="601">OFFSET(NH$5,$B169,0)</f>
        <v>0.875</v>
      </c>
      <c r="NI169" s="163">
        <f t="shared" ca="1" si="601"/>
        <v>0.9</v>
      </c>
      <c r="NJ169" s="163">
        <f t="shared" ca="1" si="601"/>
        <v>0.9</v>
      </c>
      <c r="NK169" s="163">
        <f t="shared" ca="1" si="601"/>
        <v>0.75</v>
      </c>
      <c r="NL169" s="163">
        <f t="shared" ca="1" si="601"/>
        <v>0.78142857142857147</v>
      </c>
      <c r="NM169" s="163">
        <f t="shared" ca="1" si="601"/>
        <v>0.82499999999999996</v>
      </c>
      <c r="NN169" s="163">
        <f t="shared" ca="1" si="601"/>
        <v>0.875</v>
      </c>
      <c r="NO169" s="163">
        <f t="shared" ca="1" si="601"/>
        <v>0.9</v>
      </c>
      <c r="NP169" s="163">
        <f t="shared" ca="1" si="601"/>
        <v>0.9</v>
      </c>
      <c r="NQ169" s="163">
        <f t="shared" ca="1" si="601"/>
        <v>0.75</v>
      </c>
      <c r="NR169" s="163">
        <f t="shared" ca="1" si="601"/>
        <v>0.78142857142857147</v>
      </c>
      <c r="NS169" s="163">
        <f t="shared" ca="1" si="601"/>
        <v>0.82499999999999996</v>
      </c>
      <c r="NT169" s="163">
        <f t="shared" ca="1" si="601"/>
        <v>0.875</v>
      </c>
      <c r="NU169" s="163">
        <f t="shared" ca="1" si="601"/>
        <v>0.9</v>
      </c>
      <c r="NV169" s="163">
        <f t="shared" ca="1" si="601"/>
        <v>0.9</v>
      </c>
      <c r="NW169" s="163">
        <f t="shared" ca="1" si="601"/>
        <v>0.75</v>
      </c>
      <c r="NX169" s="163">
        <f t="shared" ref="NX169:OM209" ca="1" si="602">OFFSET(NX$5,$B169,0)</f>
        <v>0.78142857142857147</v>
      </c>
      <c r="NY169" s="163">
        <f t="shared" ca="1" si="602"/>
        <v>0.82499999999999996</v>
      </c>
      <c r="NZ169" s="163">
        <f t="shared" ca="1" si="602"/>
        <v>0.875</v>
      </c>
      <c r="OA169" s="163">
        <f t="shared" ca="1" si="602"/>
        <v>0.9</v>
      </c>
      <c r="OB169" s="163">
        <f t="shared" ca="1" si="602"/>
        <v>0.9</v>
      </c>
      <c r="OC169" s="163">
        <f t="shared" ca="1" si="602"/>
        <v>0.75</v>
      </c>
      <c r="OD169" s="163">
        <f t="shared" ca="1" si="602"/>
        <v>0.78142857142857147</v>
      </c>
      <c r="OE169" s="163">
        <f t="shared" ca="1" si="602"/>
        <v>0.82499999999999996</v>
      </c>
      <c r="OF169" s="163">
        <f t="shared" ca="1" si="602"/>
        <v>0.875</v>
      </c>
      <c r="OG169" s="163">
        <f t="shared" ca="1" si="602"/>
        <v>0.9</v>
      </c>
      <c r="OH169" s="163">
        <f t="shared" ca="1" si="602"/>
        <v>0.9</v>
      </c>
      <c r="OI169" s="163">
        <f t="shared" ca="1" si="602"/>
        <v>0.75</v>
      </c>
      <c r="OJ169" s="163">
        <f t="shared" ca="1" si="602"/>
        <v>0.76904761904761909</v>
      </c>
      <c r="OK169" s="163">
        <f t="shared" ca="1" si="602"/>
        <v>0.82000000000000006</v>
      </c>
      <c r="OL169" s="163">
        <f t="shared" ca="1" si="602"/>
        <v>0.875</v>
      </c>
      <c r="OM169" s="163">
        <f t="shared" ca="1" si="602"/>
        <v>0.9</v>
      </c>
      <c r="ON169" s="163">
        <f t="shared" ref="ON169:OT171" ca="1" si="603">OFFSET(ON$5,$B169,0)</f>
        <v>0.90000000000000013</v>
      </c>
      <c r="OO169" s="163">
        <f t="shared" ca="1" si="603"/>
        <v>0.75</v>
      </c>
      <c r="OP169" s="163">
        <f t="shared" ca="1" si="603"/>
        <v>0.76904761904761909</v>
      </c>
      <c r="OQ169" s="163">
        <f t="shared" ca="1" si="603"/>
        <v>0.82000000000000006</v>
      </c>
      <c r="OR169" s="163">
        <f t="shared" ca="1" si="603"/>
        <v>0.875</v>
      </c>
      <c r="OS169" s="163">
        <f t="shared" ca="1" si="603"/>
        <v>0.9</v>
      </c>
      <c r="OT169" s="163">
        <f t="shared" ca="1" si="603"/>
        <v>0.9</v>
      </c>
      <c r="OU169" s="163">
        <f t="shared" ca="1" si="577"/>
        <v>0.875</v>
      </c>
      <c r="OV169" s="161">
        <f t="shared" ref="OV169" si="604">INDEX(i.all_rot_yield,$W169)</f>
        <v>1</v>
      </c>
      <c r="OW169" s="161">
        <f t="shared" ref="OW169" si="605">INDEX(i.mach_option,$N169)</f>
        <v>1</v>
      </c>
      <c r="OX169" s="161" t="str">
        <f t="shared" ref="OX169" si="606">INDEX(overdraw,$M169)</f>
        <v>-</v>
      </c>
      <c r="OY169" s="163" t="str">
        <f t="shared" ref="OY169:OY216" ca="1" si="607">OFFSET(OY$5,$B169,0)</f>
        <v>-</v>
      </c>
      <c r="OZ169" s="161" t="str">
        <f t="shared" ref="OZ169" si="608">INDEX(i.casual_ub,$Q169)</f>
        <v>-</v>
      </c>
      <c r="PA169" s="161" t="str">
        <f t="shared" ref="PA169" si="609">INDEX(i.seedharv_casual_ub,$Q169)</f>
        <v>-</v>
      </c>
      <c r="PB169" s="163">
        <f t="shared" ref="PB169" ca="1" si="610">OFFSET(PB$5,$B169,0)</f>
        <v>0</v>
      </c>
      <c r="PC169" s="27">
        <v>0</v>
      </c>
    </row>
    <row r="170" spans="1:419" s="143" customFormat="1" hidden="1" outlineLevel="1">
      <c r="A170" s="121">
        <f t="shared" si="578"/>
        <v>165</v>
      </c>
      <c r="B170" s="121">
        <f t="shared" ref="B170:B216" si="611">$A$7</f>
        <v>2</v>
      </c>
      <c r="C170" s="143">
        <v>102</v>
      </c>
      <c r="D170" s="143" t="s">
        <v>884</v>
      </c>
      <c r="E170" s="143" t="b">
        <v>1</v>
      </c>
      <c r="F170" s="143" t="b">
        <v>0</v>
      </c>
      <c r="G170" s="143" t="b">
        <f t="shared" si="580"/>
        <v>1</v>
      </c>
      <c r="H170" s="32">
        <v>3</v>
      </c>
      <c r="I170" s="32">
        <v>2</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49591822592 DSP CropgrazeFALSE (F33N11)</v>
      </c>
      <c r="AF170" s="10" t="str">
        <f ca="1">IF(COUNTIF(AE$5:AE170,AE170)=1,"-","Dup")</f>
        <v>-</v>
      </c>
      <c r="AG170" s="10"/>
      <c r="AH170" s="162" t="b">
        <v>0</v>
      </c>
      <c r="AI170" s="162" t="b">
        <v>0</v>
      </c>
      <c r="AJ170" s="162" t="b">
        <v>1</v>
      </c>
      <c r="AK170" s="162" t="b">
        <v>0</v>
      </c>
      <c r="AL170" s="162" t="b">
        <v>0</v>
      </c>
      <c r="AM170" s="162" t="b">
        <v>1</v>
      </c>
      <c r="AN170" s="10"/>
      <c r="AO170" s="161" t="b">
        <f t="shared" si="564"/>
        <v>0</v>
      </c>
      <c r="AP170" s="161" t="str">
        <f t="shared" si="564"/>
        <v>-</v>
      </c>
      <c r="AQ170" s="161" t="b">
        <f t="shared" si="564"/>
        <v>0</v>
      </c>
      <c r="AR170" s="161" t="b">
        <f t="shared" si="564"/>
        <v>1</v>
      </c>
      <c r="AS170" s="161" t="b">
        <f t="shared" si="564"/>
        <v>1</v>
      </c>
      <c r="AT170" s="161" t="b">
        <f t="shared" si="564"/>
        <v>0</v>
      </c>
      <c r="AU170" s="161">
        <f t="shared" si="297"/>
        <v>0</v>
      </c>
      <c r="AV170" s="161" t="b">
        <f t="shared" si="581"/>
        <v>0</v>
      </c>
      <c r="AW170" s="161" t="b">
        <f t="shared" si="581"/>
        <v>0</v>
      </c>
      <c r="AX170" s="161" t="str">
        <f t="shared" si="581"/>
        <v>-</v>
      </c>
      <c r="AY170" s="161" t="str">
        <f t="shared" si="581"/>
        <v>-</v>
      </c>
      <c r="AZ170" s="161" t="str">
        <f t="shared" si="581"/>
        <v>-</v>
      </c>
      <c r="BA170" s="10"/>
      <c r="BB170" s="161" t="b">
        <f t="shared" ref="BB170:BB216" si="612">INDEX(model_structure,$I170,BB$15)</f>
        <v>1</v>
      </c>
      <c r="BC170" s="163" t="b">
        <f t="shared" ref="BC170:DO216" ca="1" si="613">OFFSET(BC$5,$B170,0)</f>
        <v>1</v>
      </c>
      <c r="BD170" s="163" t="b">
        <f t="shared" ca="1" si="613"/>
        <v>1</v>
      </c>
      <c r="BE170" s="162">
        <f t="shared" ref="BE170:BE215" si="614">VALUE($H170&amp;MIN(2,$I170)&amp;"08")</f>
        <v>3208</v>
      </c>
      <c r="BF170" s="163" t="str">
        <f t="shared" ca="1" si="613"/>
        <v>-</v>
      </c>
      <c r="BG170" s="163" t="str">
        <f t="shared" ca="1" si="613"/>
        <v>-</v>
      </c>
      <c r="BH170" s="163" t="str">
        <f t="shared" ca="1" si="613"/>
        <v>-</v>
      </c>
      <c r="BI170" s="163" t="str">
        <f t="shared" ca="1" si="613"/>
        <v>-</v>
      </c>
      <c r="BJ170" s="163" t="str">
        <f t="shared" ca="1" si="613"/>
        <v>-</v>
      </c>
      <c r="BK170" s="163">
        <f t="shared" ca="1" si="613"/>
        <v>1</v>
      </c>
      <c r="BL170" s="163">
        <f t="shared" ca="1" si="613"/>
        <v>1</v>
      </c>
      <c r="BM170" s="163" t="str">
        <f t="shared" ca="1" si="613"/>
        <v>-</v>
      </c>
      <c r="BN170" s="163" t="str">
        <f t="shared" ca="1" si="613"/>
        <v>-</v>
      </c>
      <c r="BO170" s="163" t="b">
        <f t="shared" si="585"/>
        <v>0</v>
      </c>
      <c r="BP170" s="163" t="b">
        <f t="shared" si="585"/>
        <v>0</v>
      </c>
      <c r="BQ170" s="163" t="b">
        <f t="shared" si="585"/>
        <v>0</v>
      </c>
      <c r="BR170" s="163" t="b">
        <f t="shared" si="585"/>
        <v>0</v>
      </c>
      <c r="BS170" s="163" t="b">
        <f t="shared" si="585"/>
        <v>0</v>
      </c>
      <c r="BT170" s="163" t="b">
        <f t="shared" si="585"/>
        <v>0</v>
      </c>
      <c r="BU170" s="163" t="b">
        <f t="shared" si="585"/>
        <v>0</v>
      </c>
      <c r="BV170" s="163" t="b">
        <f t="shared" si="585"/>
        <v>0</v>
      </c>
      <c r="BW170" s="163" t="b">
        <f t="shared" si="585"/>
        <v>0</v>
      </c>
      <c r="BX170" s="163" t="str">
        <f t="shared" ca="1" si="583"/>
        <v>-</v>
      </c>
      <c r="BY170" s="163" t="str">
        <f t="shared" ca="1" si="583"/>
        <v>-</v>
      </c>
      <c r="BZ170" s="163" t="str">
        <f t="shared" ca="1" si="583"/>
        <v>-</v>
      </c>
      <c r="CA170" s="163" t="str">
        <f t="shared" ca="1" si="583"/>
        <v>-</v>
      </c>
      <c r="CB170" s="163" t="str">
        <f t="shared" ca="1" si="583"/>
        <v>-</v>
      </c>
      <c r="CC170" s="163" t="str">
        <f t="shared" ca="1" si="583"/>
        <v>-</v>
      </c>
      <c r="CD170" s="163" t="str">
        <f t="shared" ca="1" si="583"/>
        <v>-</v>
      </c>
      <c r="CE170" s="163" t="str">
        <f t="shared" ca="1" si="583"/>
        <v>-</v>
      </c>
      <c r="CF170" s="163" t="str">
        <f t="shared" ca="1" si="583"/>
        <v>-</v>
      </c>
      <c r="CG170" s="163" t="str">
        <f t="shared" ca="1" si="583"/>
        <v>-</v>
      </c>
      <c r="CH170" s="163" t="str">
        <f t="shared" ca="1" si="583"/>
        <v>-</v>
      </c>
      <c r="CI170" s="163" t="str">
        <f t="shared" ca="1" si="583"/>
        <v>-</v>
      </c>
      <c r="CJ170" s="163" t="str">
        <f t="shared" ca="1" si="583"/>
        <v>-</v>
      </c>
      <c r="CK170" s="163" t="str">
        <f t="shared" ca="1" si="583"/>
        <v>-</v>
      </c>
      <c r="CL170" s="163" t="str">
        <f t="shared" ca="1" si="583"/>
        <v>-</v>
      </c>
      <c r="CM170" s="163" t="str">
        <f t="shared" ca="1" si="583"/>
        <v>-</v>
      </c>
      <c r="CN170" s="163" t="str">
        <f t="shared" ca="1" si="583"/>
        <v>-</v>
      </c>
      <c r="CO170" s="163" t="str">
        <f t="shared" ca="1" si="583"/>
        <v>-</v>
      </c>
      <c r="CP170" s="163" t="str">
        <f t="shared" ca="1" si="583"/>
        <v>-</v>
      </c>
      <c r="CQ170" s="163" t="str">
        <f t="shared" ca="1" si="583"/>
        <v>-</v>
      </c>
      <c r="CR170" s="163" t="str">
        <f t="shared" ca="1" si="583"/>
        <v>-</v>
      </c>
      <c r="CS170" s="163" t="str">
        <f t="shared" ca="1" si="583"/>
        <v>-</v>
      </c>
      <c r="CT170" s="163" t="str">
        <f t="shared" ca="1" si="583"/>
        <v>-</v>
      </c>
      <c r="CU170" s="163" t="str">
        <f t="shared" ca="1" si="583"/>
        <v>-</v>
      </c>
      <c r="CV170" s="163" t="str">
        <f t="shared" ca="1" si="583"/>
        <v>-</v>
      </c>
      <c r="CW170" s="163" t="str">
        <f t="shared" ca="1" si="583"/>
        <v>-</v>
      </c>
      <c r="CX170" s="163" t="str">
        <f t="shared" ca="1" si="583"/>
        <v>-</v>
      </c>
      <c r="CY170" s="163" t="str">
        <f t="shared" ca="1" si="583"/>
        <v>-</v>
      </c>
      <c r="CZ170" s="163" t="str">
        <f t="shared" ca="1" si="583"/>
        <v>-</v>
      </c>
      <c r="DA170" s="163" t="str">
        <f t="shared" ca="1" si="583"/>
        <v>-</v>
      </c>
      <c r="DB170" s="163" t="str">
        <f t="shared" ca="1" si="583"/>
        <v>-</v>
      </c>
      <c r="DC170" s="163" t="str">
        <f t="shared" ca="1" si="583"/>
        <v>-</v>
      </c>
      <c r="DD170" s="163" t="str">
        <f t="shared" ca="1" si="583"/>
        <v>-</v>
      </c>
      <c r="DE170" s="163" t="str">
        <f t="shared" ca="1" si="583"/>
        <v>-</v>
      </c>
      <c r="DF170" s="163" t="str">
        <f t="shared" ca="1" si="583"/>
        <v>-</v>
      </c>
      <c r="DG170" s="163" t="str">
        <f t="shared" ca="1" si="583"/>
        <v>-</v>
      </c>
      <c r="DH170" s="163" t="str">
        <f t="shared" ca="1" si="583"/>
        <v>-</v>
      </c>
      <c r="DI170" s="163" t="str">
        <f t="shared" ca="1" si="583"/>
        <v>-</v>
      </c>
      <c r="DJ170" s="163" t="str">
        <f t="shared" ca="1" si="583"/>
        <v>-</v>
      </c>
      <c r="DK170" s="163" t="str">
        <f t="shared" ca="1" si="583"/>
        <v>-</v>
      </c>
      <c r="DL170" s="10"/>
      <c r="DM170" s="163" t="str">
        <f t="shared" ca="1" si="613"/>
        <v>-</v>
      </c>
      <c r="DN170" s="163" t="str">
        <f t="shared" ca="1" si="613"/>
        <v>-</v>
      </c>
      <c r="DO170" s="163" t="str">
        <f t="shared" ca="1" si="613"/>
        <v>-</v>
      </c>
      <c r="DP170" s="163" t="str">
        <f t="shared" ca="1" si="567"/>
        <v>-</v>
      </c>
      <c r="DQ170" s="163" t="str">
        <f t="shared" ca="1" si="567"/>
        <v>-</v>
      </c>
      <c r="DR170" s="163" t="str">
        <f t="shared" ca="1" si="567"/>
        <v>-</v>
      </c>
      <c r="DS170" s="163" t="str">
        <f t="shared" ca="1" si="567"/>
        <v>-</v>
      </c>
      <c r="DT170" s="163" t="str">
        <f t="shared" ca="1" si="567"/>
        <v>-</v>
      </c>
      <c r="DU170" s="163" t="str">
        <f t="shared" ca="1" si="567"/>
        <v>-</v>
      </c>
      <c r="DV170" s="163" t="str">
        <f t="shared" ca="1" si="567"/>
        <v>-</v>
      </c>
      <c r="DW170" s="163" t="str">
        <f t="shared" ca="1" si="567"/>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586"/>
        <v>-</v>
      </c>
      <c r="EJ170" s="163" t="str">
        <f t="shared" ca="1" si="586"/>
        <v>-</v>
      </c>
      <c r="EK170" s="163" t="str">
        <f t="shared" ca="1" si="586"/>
        <v>-</v>
      </c>
      <c r="EL170" s="163" t="str">
        <f t="shared" ca="1" si="586"/>
        <v>-</v>
      </c>
      <c r="EM170" s="163" t="str">
        <f t="shared" ca="1" si="586"/>
        <v>-</v>
      </c>
      <c r="EN170" s="163" t="str">
        <f t="shared" ca="1" si="586"/>
        <v>-</v>
      </c>
      <c r="EO170" s="163" t="str">
        <f t="shared" ca="1" si="586"/>
        <v>-</v>
      </c>
      <c r="EP170" s="163" t="str">
        <f t="shared" ca="1" si="586"/>
        <v>-</v>
      </c>
      <c r="EQ170" s="163">
        <f t="shared" ca="1" si="586"/>
        <v>1</v>
      </c>
      <c r="ER170" s="163">
        <f t="shared" ca="1" si="586"/>
        <v>1</v>
      </c>
      <c r="ES170" s="163">
        <f t="shared" ca="1" si="586"/>
        <v>0</v>
      </c>
      <c r="ET170" s="163" t="str">
        <f t="shared" ca="1" si="586"/>
        <v>-</v>
      </c>
      <c r="EU170" s="163" t="str">
        <f t="shared" ca="1" si="586"/>
        <v>-</v>
      </c>
      <c r="EV170" s="163" t="str">
        <f t="shared" ca="1" si="586"/>
        <v>-</v>
      </c>
      <c r="EW170" s="163" t="str">
        <f t="shared" ca="1" si="586"/>
        <v>-</v>
      </c>
      <c r="EX170" s="163" t="str">
        <f t="shared" ca="1" si="586"/>
        <v>-</v>
      </c>
      <c r="EY170" s="163" t="str">
        <f t="shared" ca="1" si="586"/>
        <v>-</v>
      </c>
      <c r="EZ170" s="163" t="str">
        <f t="shared" ca="1" si="586"/>
        <v>-</v>
      </c>
      <c r="FA170" s="163">
        <f t="shared" ca="1" si="586"/>
        <v>0</v>
      </c>
      <c r="FB170" s="163" t="str">
        <f t="shared" ca="1" si="586"/>
        <v>-</v>
      </c>
      <c r="FC170" s="163" t="str">
        <f t="shared" ca="1" si="586"/>
        <v>-</v>
      </c>
      <c r="FD170" s="163" t="str">
        <f t="shared" ca="1" si="586"/>
        <v>-</v>
      </c>
      <c r="FE170" s="163" t="str">
        <f t="shared" ca="1" si="586"/>
        <v>-</v>
      </c>
      <c r="FF170" s="163" t="str">
        <f t="shared" ca="1" si="586"/>
        <v>-</v>
      </c>
      <c r="FG170" s="163">
        <f t="shared" ca="1" si="586"/>
        <v>0</v>
      </c>
      <c r="FH170" s="163">
        <f t="shared" ca="1" si="586"/>
        <v>0</v>
      </c>
      <c r="FI170" s="163">
        <f t="shared" ca="1" si="586"/>
        <v>0</v>
      </c>
      <c r="FJ170" s="163">
        <f t="shared" ca="1" si="586"/>
        <v>0</v>
      </c>
      <c r="FK170" s="163">
        <f t="shared" ca="1" si="586"/>
        <v>0</v>
      </c>
      <c r="FL170" s="163">
        <f t="shared" ca="1" si="586"/>
        <v>0</v>
      </c>
      <c r="FM170" s="163">
        <f t="shared" ca="1" si="586"/>
        <v>0</v>
      </c>
      <c r="FN170" s="163" t="str">
        <f t="shared" ca="1" si="586"/>
        <v>-</v>
      </c>
      <c r="FO170" s="163" t="str">
        <f t="shared" ca="1" si="586"/>
        <v>-</v>
      </c>
      <c r="FP170" s="163" t="str">
        <f t="shared" ca="1" si="586"/>
        <v>-</v>
      </c>
      <c r="FQ170" s="163" t="str">
        <f t="shared" ca="1" si="586"/>
        <v>-</v>
      </c>
      <c r="FR170" s="163" t="str">
        <f t="shared" ca="1" si="586"/>
        <v>-</v>
      </c>
      <c r="FS170" s="163" t="str">
        <f t="shared" ca="1" si="586"/>
        <v>-</v>
      </c>
      <c r="FT170" s="163" t="str">
        <f t="shared" ca="1" si="586"/>
        <v>-</v>
      </c>
      <c r="FU170" s="163" t="str">
        <f t="shared" ca="1" si="586"/>
        <v>-</v>
      </c>
      <c r="FV170" s="163" t="str">
        <f t="shared" ca="1" si="586"/>
        <v>-</v>
      </c>
      <c r="FW170" s="163" t="str">
        <f t="shared" ca="1" si="586"/>
        <v>-</v>
      </c>
      <c r="FX170" s="163" t="str">
        <f t="shared" ca="1" si="586"/>
        <v>-</v>
      </c>
      <c r="FY170" s="10"/>
      <c r="FZ170" s="163">
        <f t="shared" ca="1" si="569"/>
        <v>1</v>
      </c>
      <c r="GA170" s="163" t="str">
        <f t="shared" ca="1" si="569"/>
        <v>-</v>
      </c>
      <c r="GB170" s="163" t="str">
        <f t="shared" ca="1" si="569"/>
        <v>-</v>
      </c>
      <c r="GC170" s="163" t="str">
        <f t="shared" ca="1" si="569"/>
        <v>-</v>
      </c>
      <c r="GD170" s="163" t="str">
        <f t="shared" ca="1" si="569"/>
        <v>-</v>
      </c>
      <c r="GE170" s="163" t="b">
        <f t="shared" ca="1" si="569"/>
        <v>0</v>
      </c>
      <c r="GF170" s="163" t="str">
        <f t="shared" ca="1" si="569"/>
        <v>-</v>
      </c>
      <c r="GG170" s="163">
        <f t="shared" ca="1" si="569"/>
        <v>0</v>
      </c>
      <c r="GH170" s="163" t="str">
        <f t="shared" ca="1" si="569"/>
        <v>-</v>
      </c>
      <c r="GI170" s="161" cm="1">
        <f t="array" ref="GI170">INDEX(i.rev,$K170,GI$15)</f>
        <v>1</v>
      </c>
      <c r="GJ170" s="163">
        <f t="shared" ca="1" si="570"/>
        <v>0</v>
      </c>
      <c r="GK170" s="163">
        <f t="shared" ca="1" si="570"/>
        <v>1</v>
      </c>
      <c r="GL170" s="163">
        <f t="shared" ca="1" si="570"/>
        <v>0</v>
      </c>
      <c r="GM170" s="163">
        <f t="shared" ca="1" si="570"/>
        <v>1</v>
      </c>
      <c r="GN170" s="163">
        <f t="shared" ca="1" si="570"/>
        <v>1</v>
      </c>
      <c r="GO170" s="163">
        <f t="shared" ca="1" si="570"/>
        <v>1</v>
      </c>
      <c r="GP170" s="163">
        <f t="shared" ca="1" si="570"/>
        <v>0</v>
      </c>
      <c r="GQ170" s="163">
        <f t="shared" ca="1" si="570"/>
        <v>0</v>
      </c>
      <c r="GR170" s="163">
        <f t="shared" ca="1" si="570"/>
        <v>0</v>
      </c>
      <c r="GS170" s="163">
        <f t="shared" ca="1" si="570"/>
        <v>0</v>
      </c>
      <c r="GT170" s="163">
        <f t="shared" ca="1" si="570"/>
        <v>0</v>
      </c>
      <c r="GU170" s="163">
        <f t="shared" ca="1" si="570"/>
        <v>0</v>
      </c>
      <c r="GV170" s="163">
        <f t="shared" ca="1" si="570"/>
        <v>0</v>
      </c>
      <c r="GW170" s="163">
        <f t="shared" ca="1" si="570"/>
        <v>0</v>
      </c>
      <c r="GX170" s="163">
        <f t="shared" ca="1" si="570"/>
        <v>0</v>
      </c>
      <c r="GY170" s="163">
        <f t="shared" ca="1" si="570"/>
        <v>0</v>
      </c>
      <c r="GZ170" s="161" cm="1">
        <f t="array" ref="GZ170">INDEX(i.rev,$K170,GZ$15)</f>
        <v>0</v>
      </c>
      <c r="HA170" s="163">
        <f t="shared" ref="HA170:HA216" ca="1" si="615">OFFSET(HA$5,$B170,0)</f>
        <v>0</v>
      </c>
      <c r="HB170" s="161" cm="1">
        <f t="array" ref="HB170">INDEX(i.rev,$K170,HB$15)</f>
        <v>1</v>
      </c>
      <c r="HC170" s="163">
        <f t="shared" ca="1" si="571"/>
        <v>0</v>
      </c>
      <c r="HD170" s="163">
        <f t="shared" ca="1" si="571"/>
        <v>0</v>
      </c>
      <c r="HE170" s="163">
        <f t="shared" ca="1" si="571"/>
        <v>0</v>
      </c>
      <c r="HF170" s="163">
        <f t="shared" ca="1" si="571"/>
        <v>0</v>
      </c>
      <c r="HG170" s="163">
        <f t="shared" ca="1" si="571"/>
        <v>0</v>
      </c>
      <c r="HH170" s="163">
        <f t="shared" ca="1" si="571"/>
        <v>0</v>
      </c>
      <c r="HI170" s="163">
        <f t="shared" ca="1" si="571"/>
        <v>0</v>
      </c>
      <c r="HJ170" s="10"/>
      <c r="HK170" s="163" t="str">
        <f t="shared" ca="1" si="571"/>
        <v>-</v>
      </c>
      <c r="HL170" s="163" t="str">
        <f t="shared" ca="1" si="571"/>
        <v>-</v>
      </c>
      <c r="HM170" s="163" t="str">
        <f t="shared" ca="1" si="571"/>
        <v>-</v>
      </c>
      <c r="HN170" s="163" t="str">
        <f t="shared" ca="1" si="571"/>
        <v>-</v>
      </c>
      <c r="HO170" s="163" t="str">
        <f t="shared" ca="1" si="571"/>
        <v>-</v>
      </c>
      <c r="HP170" s="161" t="b">
        <f t="shared" ref="HP170:HR216" si="616">INDEX(i.TOL,$H170,HP$15)</f>
        <v>0</v>
      </c>
      <c r="HQ170" s="161" t="b">
        <f t="shared" si="616"/>
        <v>0</v>
      </c>
      <c r="HR170" s="161" t="b">
        <f t="shared" si="616"/>
        <v>1</v>
      </c>
      <c r="HS170" s="163">
        <f t="shared" ref="HS170:IH216" ca="1" si="617">OFFSET(HS$5,$B170,0)</f>
        <v>0</v>
      </c>
      <c r="HT170" s="161">
        <f t="shared" ref="HT170:HU216" si="618">INDEX(i.scan,$Y170)</f>
        <v>1</v>
      </c>
      <c r="HU170" s="161">
        <f t="shared" si="618"/>
        <v>1</v>
      </c>
      <c r="HV170" s="163" t="str">
        <f t="shared" ca="1" si="617"/>
        <v>-</v>
      </c>
      <c r="HW170" s="163" t="str">
        <f t="shared" ca="1" si="617"/>
        <v>-</v>
      </c>
      <c r="HX170" s="163" t="str">
        <f t="shared" ca="1" si="617"/>
        <v>-</v>
      </c>
      <c r="HY170" s="163" t="str">
        <f t="shared" ca="1" si="617"/>
        <v>-</v>
      </c>
      <c r="HZ170" s="163" t="str">
        <f t="shared" ca="1" si="617"/>
        <v>-</v>
      </c>
      <c r="IA170" s="163" t="str">
        <f t="shared" ca="1" si="617"/>
        <v>-</v>
      </c>
      <c r="IB170" s="163" t="str">
        <f t="shared" ca="1" si="617"/>
        <v>-</v>
      </c>
      <c r="IC170" s="163" t="str">
        <f t="shared" ca="1" si="617"/>
        <v>-</v>
      </c>
      <c r="ID170" s="163" t="str">
        <f t="shared" ca="1" si="617"/>
        <v>-</v>
      </c>
      <c r="IE170" s="163" t="b">
        <f t="shared" ca="1" si="617"/>
        <v>1</v>
      </c>
      <c r="IF170" s="163" t="str">
        <f t="shared" ca="1" si="617"/>
        <v>-</v>
      </c>
      <c r="IG170" s="163" t="str">
        <f t="shared" ca="1" si="589"/>
        <v>-</v>
      </c>
      <c r="IH170" s="163" t="str">
        <f t="shared" ca="1" si="572"/>
        <v>-</v>
      </c>
      <c r="II170" s="163" t="b">
        <f t="shared" ca="1" si="591"/>
        <v>1</v>
      </c>
      <c r="IJ170" s="163">
        <f t="shared" ca="1" si="591"/>
        <v>0</v>
      </c>
      <c r="IK170" s="163" t="str">
        <f t="shared" ca="1" si="572"/>
        <v>-</v>
      </c>
      <c r="IL170" s="163" t="str">
        <f t="shared" ca="1" si="572"/>
        <v>-</v>
      </c>
      <c r="IM170" s="163" t="str">
        <f t="shared" ca="1" si="572"/>
        <v>-</v>
      </c>
      <c r="IN170" s="163" t="str">
        <f t="shared" ca="1" si="572"/>
        <v>-</v>
      </c>
      <c r="IO170" s="163" t="str">
        <f t="shared" ca="1" si="572"/>
        <v>-</v>
      </c>
      <c r="IP170" s="163">
        <f t="shared" ca="1" si="572"/>
        <v>0</v>
      </c>
      <c r="IQ170" s="163" t="str">
        <f t="shared" ca="1" si="572"/>
        <v>-</v>
      </c>
      <c r="IR170" s="163" t="str">
        <f t="shared" ca="1" si="572"/>
        <v>-</v>
      </c>
      <c r="IS170" s="163" t="str">
        <f t="shared" ca="1" si="572"/>
        <v>-</v>
      </c>
      <c r="IT170" s="163">
        <f t="shared" ca="1" si="572"/>
        <v>500</v>
      </c>
      <c r="IU170" s="163">
        <f t="shared" ca="1" si="572"/>
        <v>500</v>
      </c>
      <c r="IV170" s="163" t="str">
        <f t="shared" ca="1" si="572"/>
        <v>-</v>
      </c>
      <c r="IW170" s="163" t="str">
        <f t="shared" ca="1" si="572"/>
        <v>-</v>
      </c>
      <c r="IX170" s="163" t="str">
        <f t="shared" ca="1" si="572"/>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ref="LZ170:LZ216" si="619">INDEX(i.interest_rate,$O170)</f>
        <v>4.4999999999999998E-2</v>
      </c>
      <c r="MA170" s="161">
        <f t="shared" ref="MA170:MA216" si="620">INDEX(i.opp_cost_capital,$P170)</f>
        <v>4.4999999999999998E-2</v>
      </c>
      <c r="MB170" s="163">
        <f t="shared" ref="MB170:MP216" ca="1" si="621">OFFSET(MB$5,$B170,0)</f>
        <v>1</v>
      </c>
      <c r="MC170" s="163">
        <f t="shared" ca="1" si="621"/>
        <v>0</v>
      </c>
      <c r="MD170" s="163">
        <f t="shared" ca="1" si="621"/>
        <v>1</v>
      </c>
      <c r="ME170" s="163">
        <f t="shared" ca="1" si="621"/>
        <v>1</v>
      </c>
      <c r="MF170" s="163">
        <f t="shared" ca="1" si="621"/>
        <v>0</v>
      </c>
      <c r="MG170" s="163">
        <f t="shared" ca="1" si="621"/>
        <v>70</v>
      </c>
      <c r="MH170" s="163">
        <f t="shared" ca="1" si="621"/>
        <v>50</v>
      </c>
      <c r="MI170" s="163">
        <f t="shared" ca="1" si="621"/>
        <v>85</v>
      </c>
      <c r="MJ170" s="163">
        <f t="shared" ca="1" si="621"/>
        <v>50</v>
      </c>
      <c r="MK170" s="161">
        <f t="shared" si="595"/>
        <v>1</v>
      </c>
      <c r="ML170" s="161">
        <f t="shared" si="596"/>
        <v>1</v>
      </c>
      <c r="MM170" s="161">
        <f t="shared" si="597"/>
        <v>1</v>
      </c>
      <c r="MN170" s="161">
        <f t="shared" ref="MN170:MO216" si="622">INDEX(i.GrainPrices_k,$AC170,MN$15)</f>
        <v>1</v>
      </c>
      <c r="MO170" s="161">
        <f t="shared" si="622"/>
        <v>1</v>
      </c>
      <c r="MP170" s="163">
        <f t="shared" ca="1" si="621"/>
        <v>1</v>
      </c>
      <c r="MQ170" s="10"/>
      <c r="MR170" s="163">
        <f t="shared" ref="MR170:NG216" ca="1" si="623">OFFSET(MR$5,$B170,0)</f>
        <v>1</v>
      </c>
      <c r="MS170" s="161">
        <f t="shared" ref="MS170:MS216" si="624">INDEX(i.pasture_prod,$X170)</f>
        <v>1</v>
      </c>
      <c r="MT170" s="163">
        <f t="shared" ca="1" si="623"/>
        <v>0.75</v>
      </c>
      <c r="MU170" s="163">
        <f t="shared" ca="1" si="623"/>
        <v>0.8</v>
      </c>
      <c r="MV170" s="163">
        <f t="shared" ca="1" si="623"/>
        <v>0.82499999999999996</v>
      </c>
      <c r="MW170" s="163">
        <f t="shared" ca="1" si="623"/>
        <v>0.875</v>
      </c>
      <c r="MX170" s="163">
        <f t="shared" ca="1" si="623"/>
        <v>0.9</v>
      </c>
      <c r="MY170" s="163">
        <f t="shared" ca="1" si="623"/>
        <v>0.75</v>
      </c>
      <c r="MZ170" s="163">
        <f t="shared" ca="1" si="623"/>
        <v>0.78142857142857147</v>
      </c>
      <c r="NA170" s="163">
        <f t="shared" ca="1" si="623"/>
        <v>0.82499999999999996</v>
      </c>
      <c r="NB170" s="163">
        <f t="shared" ca="1" si="623"/>
        <v>0.875</v>
      </c>
      <c r="NC170" s="163">
        <f t="shared" ca="1" si="623"/>
        <v>0.9</v>
      </c>
      <c r="ND170" s="163">
        <f t="shared" ca="1" si="623"/>
        <v>0.9</v>
      </c>
      <c r="NE170" s="163">
        <f t="shared" ca="1" si="623"/>
        <v>0.75</v>
      </c>
      <c r="NF170" s="163">
        <f t="shared" ca="1" si="623"/>
        <v>0.78142857142857147</v>
      </c>
      <c r="NG170" s="163">
        <f t="shared" ca="1" si="623"/>
        <v>0.82499999999999996</v>
      </c>
      <c r="NH170" s="163">
        <f t="shared" ca="1" si="601"/>
        <v>0.875</v>
      </c>
      <c r="NI170" s="163">
        <f t="shared" ca="1" si="601"/>
        <v>0.9</v>
      </c>
      <c r="NJ170" s="163">
        <f t="shared" ca="1" si="601"/>
        <v>0.9</v>
      </c>
      <c r="NK170" s="163">
        <f t="shared" ca="1" si="601"/>
        <v>0.75</v>
      </c>
      <c r="NL170" s="163">
        <f t="shared" ca="1" si="601"/>
        <v>0.78142857142857147</v>
      </c>
      <c r="NM170" s="163">
        <f t="shared" ca="1" si="601"/>
        <v>0.82499999999999996</v>
      </c>
      <c r="NN170" s="163">
        <f t="shared" ca="1" si="601"/>
        <v>0.875</v>
      </c>
      <c r="NO170" s="163">
        <f t="shared" ca="1" si="601"/>
        <v>0.9</v>
      </c>
      <c r="NP170" s="163">
        <f t="shared" ca="1" si="601"/>
        <v>0.9</v>
      </c>
      <c r="NQ170" s="163">
        <f t="shared" ca="1" si="601"/>
        <v>0.75</v>
      </c>
      <c r="NR170" s="163">
        <f t="shared" ca="1" si="601"/>
        <v>0.78142857142857147</v>
      </c>
      <c r="NS170" s="163">
        <f t="shared" ca="1" si="601"/>
        <v>0.82499999999999996</v>
      </c>
      <c r="NT170" s="163">
        <f t="shared" ca="1" si="601"/>
        <v>0.875</v>
      </c>
      <c r="NU170" s="163">
        <f t="shared" ca="1" si="601"/>
        <v>0.9</v>
      </c>
      <c r="NV170" s="163">
        <f t="shared" ca="1" si="601"/>
        <v>0.9</v>
      </c>
      <c r="NW170" s="163">
        <f t="shared" ca="1" si="601"/>
        <v>0.75</v>
      </c>
      <c r="NX170" s="163">
        <f t="shared" ca="1" si="602"/>
        <v>0.78142857142857147</v>
      </c>
      <c r="NY170" s="163">
        <f t="shared" ca="1" si="602"/>
        <v>0.82499999999999996</v>
      </c>
      <c r="NZ170" s="163">
        <f t="shared" ca="1" si="602"/>
        <v>0.875</v>
      </c>
      <c r="OA170" s="163">
        <f t="shared" ca="1" si="602"/>
        <v>0.9</v>
      </c>
      <c r="OB170" s="163">
        <f t="shared" ca="1" si="602"/>
        <v>0.9</v>
      </c>
      <c r="OC170" s="163">
        <f t="shared" ca="1" si="602"/>
        <v>0.75</v>
      </c>
      <c r="OD170" s="163">
        <f t="shared" ca="1" si="602"/>
        <v>0.78142857142857147</v>
      </c>
      <c r="OE170" s="163">
        <f t="shared" ca="1" si="602"/>
        <v>0.82499999999999996</v>
      </c>
      <c r="OF170" s="163">
        <f t="shared" ca="1" si="602"/>
        <v>0.875</v>
      </c>
      <c r="OG170" s="163">
        <f t="shared" ca="1" si="602"/>
        <v>0.9</v>
      </c>
      <c r="OH170" s="163">
        <f t="shared" ca="1" si="602"/>
        <v>0.9</v>
      </c>
      <c r="OI170" s="163">
        <f t="shared" ca="1" si="602"/>
        <v>0.75</v>
      </c>
      <c r="OJ170" s="163">
        <f t="shared" ca="1" si="602"/>
        <v>0.76904761904761909</v>
      </c>
      <c r="OK170" s="163">
        <f t="shared" ca="1" si="602"/>
        <v>0.82000000000000006</v>
      </c>
      <c r="OL170" s="163">
        <f t="shared" ca="1" si="602"/>
        <v>0.875</v>
      </c>
      <c r="OM170" s="163">
        <f t="shared" ca="1" si="602"/>
        <v>0.9</v>
      </c>
      <c r="ON170" s="163">
        <f t="shared" ca="1" si="603"/>
        <v>0.90000000000000013</v>
      </c>
      <c r="OO170" s="163">
        <f t="shared" ca="1" si="603"/>
        <v>0.75</v>
      </c>
      <c r="OP170" s="163">
        <f t="shared" ca="1" si="603"/>
        <v>0.76904761904761909</v>
      </c>
      <c r="OQ170" s="163">
        <f t="shared" ca="1" si="603"/>
        <v>0.82000000000000006</v>
      </c>
      <c r="OR170" s="163">
        <f t="shared" ca="1" si="603"/>
        <v>0.875</v>
      </c>
      <c r="OS170" s="163">
        <f t="shared" ca="1" si="603"/>
        <v>0.9</v>
      </c>
      <c r="OT170" s="163">
        <f t="shared" ca="1" si="603"/>
        <v>0.9</v>
      </c>
      <c r="OU170" s="163">
        <f t="shared" ca="1" si="577"/>
        <v>0.875</v>
      </c>
      <c r="OV170" s="161">
        <f t="shared" ref="OV170:OV216" si="625">INDEX(i.all_rot_yield,$W170)</f>
        <v>1</v>
      </c>
      <c r="OW170" s="161">
        <f t="shared" ref="OW170:OW216" si="626">INDEX(i.mach_option,$N170)</f>
        <v>1</v>
      </c>
      <c r="OX170" s="161" t="str">
        <f t="shared" ref="OX170:OX216" si="627">INDEX(overdraw,$M170)</f>
        <v>-</v>
      </c>
      <c r="OY170" s="163" t="str">
        <f t="shared" ca="1" si="607"/>
        <v>-</v>
      </c>
      <c r="OZ170" s="161" t="str">
        <f t="shared" ref="OZ170:OZ216" si="628">INDEX(i.casual_ub,$Q170)</f>
        <v>-</v>
      </c>
      <c r="PA170" s="161" t="str">
        <f t="shared" ref="PA170:PA216" si="629">INDEX(i.seedharv_casual_ub,$Q170)</f>
        <v>-</v>
      </c>
      <c r="PB170" s="163">
        <f t="shared" ref="PB170:PB216" ca="1" si="630">OFFSET(PB$5,$B170,0)</f>
        <v>0</v>
      </c>
      <c r="PC170" s="27">
        <v>0</v>
      </c>
    </row>
    <row r="171" spans="1:419" s="143" customFormat="1" hidden="1" outlineLevel="1">
      <c r="A171" s="121">
        <f t="shared" si="578"/>
        <v>166</v>
      </c>
      <c r="B171" s="121">
        <f t="shared" si="611"/>
        <v>2</v>
      </c>
      <c r="C171" s="143">
        <v>102</v>
      </c>
      <c r="D171" s="143" t="s">
        <v>884</v>
      </c>
      <c r="E171" s="143" t="b">
        <v>0</v>
      </c>
      <c r="F171" s="143" t="b">
        <v>0</v>
      </c>
      <c r="G171" s="143" t="b">
        <f t="shared" ref="G171" si="631">E171</f>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Rot_constrained","")&amp;" No tactics (no z)"</f>
        <v>49592822592 DSP CropgrazeFALSE (F33N11) No tactics (no z)</v>
      </c>
      <c r="AF171" s="10" t="str">
        <f ca="1">IF(COUNTIF(AE$5:AE171,AE171)=1,"-","Dup")</f>
        <v>-</v>
      </c>
      <c r="AG171" s="10"/>
      <c r="AH171" s="162" t="b">
        <v>0</v>
      </c>
      <c r="AI171" s="162" t="b">
        <v>0</v>
      </c>
      <c r="AJ171" s="162" t="b">
        <v>1</v>
      </c>
      <c r="AK171" s="162" t="b">
        <v>0</v>
      </c>
      <c r="AL171" s="162" t="b">
        <v>0</v>
      </c>
      <c r="AM171" s="162" t="b">
        <v>1</v>
      </c>
      <c r="AN171" s="10"/>
      <c r="AO171" s="161" t="b">
        <f t="shared" si="564"/>
        <v>0</v>
      </c>
      <c r="AP171" s="161" t="str">
        <f t="shared" si="564"/>
        <v>-</v>
      </c>
      <c r="AQ171" s="161" t="b">
        <f t="shared" si="564"/>
        <v>0</v>
      </c>
      <c r="AR171" s="161" t="b">
        <f t="shared" si="564"/>
        <v>1</v>
      </c>
      <c r="AS171" s="161" t="b">
        <f t="shared" si="564"/>
        <v>1</v>
      </c>
      <c r="AT171" s="161" t="b">
        <f t="shared" si="564"/>
        <v>0</v>
      </c>
      <c r="AU171" s="161">
        <f t="shared" si="297"/>
        <v>0</v>
      </c>
      <c r="AV171" s="161" t="b">
        <f t="shared" si="581"/>
        <v>0</v>
      </c>
      <c r="AW171" s="161" t="b">
        <f t="shared" si="581"/>
        <v>0</v>
      </c>
      <c r="AX171" s="161" t="str">
        <f t="shared" si="581"/>
        <v>-</v>
      </c>
      <c r="AY171" s="161" t="str">
        <f t="shared" si="581"/>
        <v>-</v>
      </c>
      <c r="AZ171" s="161" t="str">
        <f t="shared" si="581"/>
        <v>-</v>
      </c>
      <c r="BA171" s="10"/>
      <c r="BB171" s="161" t="b">
        <f t="shared" si="612"/>
        <v>1</v>
      </c>
      <c r="BC171" s="163" t="b">
        <f t="shared" ca="1" si="613"/>
        <v>1</v>
      </c>
      <c r="BD171" s="163" t="b">
        <f t="shared" ca="1" si="613"/>
        <v>1</v>
      </c>
      <c r="BE171" s="197">
        <v>3108</v>
      </c>
      <c r="BF171" s="163" t="str">
        <f t="shared" ca="1" si="613"/>
        <v>-</v>
      </c>
      <c r="BG171" s="163" t="str">
        <f t="shared" ca="1" si="613"/>
        <v>-</v>
      </c>
      <c r="BH171" s="163" t="str">
        <f t="shared" ca="1" si="613"/>
        <v>-</v>
      </c>
      <c r="BI171" s="163" t="str">
        <f t="shared" ca="1" si="613"/>
        <v>-</v>
      </c>
      <c r="BJ171" s="163" t="str">
        <f t="shared" ca="1" si="613"/>
        <v>-</v>
      </c>
      <c r="BK171" s="163">
        <f t="shared" ca="1" si="613"/>
        <v>1</v>
      </c>
      <c r="BL171" s="163">
        <f t="shared" ca="1" si="613"/>
        <v>1</v>
      </c>
      <c r="BM171" s="163" t="str">
        <f t="shared" ca="1" si="613"/>
        <v>-</v>
      </c>
      <c r="BN171" s="163" t="str">
        <f t="shared" ca="1" si="613"/>
        <v>-</v>
      </c>
      <c r="BO171" s="163" t="b">
        <f t="shared" si="585"/>
        <v>0</v>
      </c>
      <c r="BP171" s="163" t="b">
        <f t="shared" si="585"/>
        <v>0</v>
      </c>
      <c r="BQ171" s="163" t="b">
        <f t="shared" si="585"/>
        <v>0</v>
      </c>
      <c r="BR171" s="163" t="b">
        <f t="shared" si="585"/>
        <v>0</v>
      </c>
      <c r="BS171" s="163" t="b">
        <f t="shared" si="585"/>
        <v>0</v>
      </c>
      <c r="BT171" s="163" t="b">
        <f t="shared" si="585"/>
        <v>0</v>
      </c>
      <c r="BU171" s="163" t="b">
        <f t="shared" si="585"/>
        <v>0</v>
      </c>
      <c r="BV171" s="163" t="b">
        <f t="shared" si="585"/>
        <v>0</v>
      </c>
      <c r="BW171" s="163" t="b">
        <f t="shared" si="585"/>
        <v>0</v>
      </c>
      <c r="BX171" s="163" t="str">
        <f t="shared" ca="1" si="583"/>
        <v>-</v>
      </c>
      <c r="BY171" s="163" t="str">
        <f t="shared" ca="1" si="583"/>
        <v>-</v>
      </c>
      <c r="BZ171" s="163" t="str">
        <f t="shared" ca="1" si="583"/>
        <v>-</v>
      </c>
      <c r="CA171" s="163" t="str">
        <f t="shared" ca="1" si="583"/>
        <v>-</v>
      </c>
      <c r="CB171" s="163" t="str">
        <f t="shared" ca="1" si="583"/>
        <v>-</v>
      </c>
      <c r="CC171" s="163" t="str">
        <f t="shared" ca="1" si="583"/>
        <v>-</v>
      </c>
      <c r="CD171" s="163" t="str">
        <f t="shared" ca="1" si="583"/>
        <v>-</v>
      </c>
      <c r="CE171" s="163" t="str">
        <f t="shared" ca="1" si="583"/>
        <v>-</v>
      </c>
      <c r="CF171" s="163" t="str">
        <f t="shared" ca="1" si="583"/>
        <v>-</v>
      </c>
      <c r="CG171" s="163" t="str">
        <f t="shared" ca="1" si="583"/>
        <v>-</v>
      </c>
      <c r="CH171" s="163" t="str">
        <f t="shared" ca="1" si="583"/>
        <v>-</v>
      </c>
      <c r="CI171" s="163" t="str">
        <f t="shared" ca="1" si="583"/>
        <v>-</v>
      </c>
      <c r="CJ171" s="163" t="str">
        <f t="shared" ca="1" si="583"/>
        <v>-</v>
      </c>
      <c r="CK171" s="163" t="str">
        <f t="shared" ca="1" si="583"/>
        <v>-</v>
      </c>
      <c r="CL171" s="163" t="str">
        <f t="shared" ca="1" si="583"/>
        <v>-</v>
      </c>
      <c r="CM171" s="163" t="str">
        <f t="shared" ca="1" si="583"/>
        <v>-</v>
      </c>
      <c r="CN171" s="163" t="str">
        <f t="shared" ca="1" si="583"/>
        <v>-</v>
      </c>
      <c r="CO171" s="163" t="str">
        <f t="shared" ca="1" si="583"/>
        <v>-</v>
      </c>
      <c r="CP171" s="163" t="str">
        <f t="shared" ca="1" si="583"/>
        <v>-</v>
      </c>
      <c r="CQ171" s="163" t="str">
        <f t="shared" ca="1" si="583"/>
        <v>-</v>
      </c>
      <c r="CR171" s="163" t="str">
        <f t="shared" ca="1" si="583"/>
        <v>-</v>
      </c>
      <c r="CS171" s="163" t="str">
        <f t="shared" ca="1" si="583"/>
        <v>-</v>
      </c>
      <c r="CT171" s="163" t="str">
        <f t="shared" ca="1" si="583"/>
        <v>-</v>
      </c>
      <c r="CU171" s="163" t="str">
        <f t="shared" ca="1" si="583"/>
        <v>-</v>
      </c>
      <c r="CV171" s="163" t="str">
        <f t="shared" ca="1" si="583"/>
        <v>-</v>
      </c>
      <c r="CW171" s="163" t="str">
        <f t="shared" ca="1" si="583"/>
        <v>-</v>
      </c>
      <c r="CX171" s="163" t="str">
        <f t="shared" ca="1" si="583"/>
        <v>-</v>
      </c>
      <c r="CY171" s="163" t="str">
        <f t="shared" ca="1" si="583"/>
        <v>-</v>
      </c>
      <c r="CZ171" s="163" t="str">
        <f t="shared" ca="1" si="583"/>
        <v>-</v>
      </c>
      <c r="DA171" s="163" t="str">
        <f t="shared" ca="1" si="583"/>
        <v>-</v>
      </c>
      <c r="DB171" s="163" t="str">
        <f t="shared" ca="1" si="583"/>
        <v>-</v>
      </c>
      <c r="DC171" s="163" t="str">
        <f t="shared" ca="1" si="583"/>
        <v>-</v>
      </c>
      <c r="DD171" s="163" t="str">
        <f t="shared" ca="1" si="583"/>
        <v>-</v>
      </c>
      <c r="DE171" s="163" t="str">
        <f t="shared" ca="1" si="583"/>
        <v>-</v>
      </c>
      <c r="DF171" s="163" t="str">
        <f t="shared" ca="1" si="583"/>
        <v>-</v>
      </c>
      <c r="DG171" s="163" t="str">
        <f t="shared" ca="1" si="583"/>
        <v>-</v>
      </c>
      <c r="DH171" s="163" t="str">
        <f t="shared" ca="1" si="583"/>
        <v>-</v>
      </c>
      <c r="DI171" s="163" t="str">
        <f t="shared" ca="1" si="583"/>
        <v>-</v>
      </c>
      <c r="DJ171" s="163" t="str">
        <f t="shared" ca="1" si="583"/>
        <v>-</v>
      </c>
      <c r="DK171" s="163" t="str">
        <f t="shared" ca="1" si="583"/>
        <v>-</v>
      </c>
      <c r="DL171" s="10"/>
      <c r="DM171" s="163" t="str">
        <f t="shared" ca="1" si="613"/>
        <v>-</v>
      </c>
      <c r="DN171" s="163" t="str">
        <f t="shared" ca="1" si="613"/>
        <v>-</v>
      </c>
      <c r="DO171" s="163" t="str">
        <f t="shared" ca="1" si="613"/>
        <v>-</v>
      </c>
      <c r="DP171" s="163" t="str">
        <f t="shared" ca="1" si="567"/>
        <v>-</v>
      </c>
      <c r="DQ171" s="163" t="str">
        <f t="shared" ca="1" si="567"/>
        <v>-</v>
      </c>
      <c r="DR171" s="163" t="str">
        <f t="shared" ca="1" si="567"/>
        <v>-</v>
      </c>
      <c r="DS171" s="163" t="str">
        <f t="shared" ca="1" si="567"/>
        <v>-</v>
      </c>
      <c r="DT171" s="163" t="str">
        <f t="shared" ca="1" si="567"/>
        <v>-</v>
      </c>
      <c r="DU171" s="163" t="str">
        <f t="shared" ca="1" si="567"/>
        <v>-</v>
      </c>
      <c r="DV171" s="163" t="str">
        <f t="shared" ca="1" si="567"/>
        <v>-</v>
      </c>
      <c r="DW171" s="163" t="str">
        <f t="shared" ca="1" si="567"/>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586"/>
        <v>-</v>
      </c>
      <c r="EJ171" s="163" t="str">
        <f t="shared" ca="1" si="586"/>
        <v>-</v>
      </c>
      <c r="EK171" s="163" t="str">
        <f t="shared" ca="1" si="586"/>
        <v>-</v>
      </c>
      <c r="EL171" s="163" t="str">
        <f t="shared" ref="EL171:FX171" ca="1" si="632">OFFSET(EL$5,$B171,0)</f>
        <v>-</v>
      </c>
      <c r="EM171" s="163" t="str">
        <f t="shared" ca="1" si="632"/>
        <v>-</v>
      </c>
      <c r="EN171" s="163" t="str">
        <f t="shared" ca="1" si="632"/>
        <v>-</v>
      </c>
      <c r="EO171" s="163" t="str">
        <f t="shared" ca="1" si="632"/>
        <v>-</v>
      </c>
      <c r="EP171" s="163" t="str">
        <f t="shared" ca="1" si="632"/>
        <v>-</v>
      </c>
      <c r="EQ171" s="163">
        <f t="shared" ca="1" si="632"/>
        <v>1</v>
      </c>
      <c r="ER171" s="163">
        <f t="shared" ca="1" si="632"/>
        <v>1</v>
      </c>
      <c r="ES171" s="163">
        <f t="shared" ca="1" si="632"/>
        <v>0</v>
      </c>
      <c r="ET171" s="163" t="str">
        <f t="shared" ca="1" si="632"/>
        <v>-</v>
      </c>
      <c r="EU171" s="163" t="str">
        <f t="shared" ca="1" si="632"/>
        <v>-</v>
      </c>
      <c r="EV171" s="163" t="str">
        <f t="shared" ca="1" si="632"/>
        <v>-</v>
      </c>
      <c r="EW171" s="163" t="str">
        <f t="shared" ca="1" si="632"/>
        <v>-</v>
      </c>
      <c r="EX171" s="163" t="str">
        <f t="shared" ca="1" si="632"/>
        <v>-</v>
      </c>
      <c r="EY171" s="163" t="str">
        <f t="shared" ca="1" si="632"/>
        <v>-</v>
      </c>
      <c r="EZ171" s="163" t="str">
        <f t="shared" ca="1" si="632"/>
        <v>-</v>
      </c>
      <c r="FA171" s="163">
        <f t="shared" ca="1" si="632"/>
        <v>0</v>
      </c>
      <c r="FB171" s="163" t="str">
        <f t="shared" ca="1" si="632"/>
        <v>-</v>
      </c>
      <c r="FC171" s="163" t="str">
        <f t="shared" ca="1" si="632"/>
        <v>-</v>
      </c>
      <c r="FD171" s="163" t="str">
        <f t="shared" ca="1" si="632"/>
        <v>-</v>
      </c>
      <c r="FE171" s="163" t="str">
        <f t="shared" ca="1" si="632"/>
        <v>-</v>
      </c>
      <c r="FF171" s="163" t="str">
        <f t="shared" ca="1" si="632"/>
        <v>-</v>
      </c>
      <c r="FG171" s="163">
        <f t="shared" ca="1" si="632"/>
        <v>0</v>
      </c>
      <c r="FH171" s="163">
        <f t="shared" ca="1" si="632"/>
        <v>0</v>
      </c>
      <c r="FI171" s="163">
        <f t="shared" ca="1" si="632"/>
        <v>0</v>
      </c>
      <c r="FJ171" s="163">
        <f t="shared" ca="1" si="632"/>
        <v>0</v>
      </c>
      <c r="FK171" s="163">
        <f t="shared" ca="1" si="632"/>
        <v>0</v>
      </c>
      <c r="FL171" s="163">
        <f t="shared" ca="1" si="632"/>
        <v>0</v>
      </c>
      <c r="FM171" s="163">
        <f t="shared" ca="1" si="632"/>
        <v>0</v>
      </c>
      <c r="FN171" s="163" t="str">
        <f t="shared" ca="1" si="632"/>
        <v>-</v>
      </c>
      <c r="FO171" s="163" t="str">
        <f t="shared" ca="1" si="632"/>
        <v>-</v>
      </c>
      <c r="FP171" s="163" t="str">
        <f t="shared" ca="1" si="632"/>
        <v>-</v>
      </c>
      <c r="FQ171" s="163" t="str">
        <f t="shared" ca="1" si="632"/>
        <v>-</v>
      </c>
      <c r="FR171" s="163" t="str">
        <f t="shared" ca="1" si="632"/>
        <v>-</v>
      </c>
      <c r="FS171" s="163" t="str">
        <f t="shared" ca="1" si="632"/>
        <v>-</v>
      </c>
      <c r="FT171" s="163" t="str">
        <f t="shared" ca="1" si="632"/>
        <v>-</v>
      </c>
      <c r="FU171" s="163" t="str">
        <f t="shared" ca="1" si="632"/>
        <v>-</v>
      </c>
      <c r="FV171" s="163" t="str">
        <f t="shared" ca="1" si="632"/>
        <v>-</v>
      </c>
      <c r="FW171" s="163" t="str">
        <f t="shared" ca="1" si="632"/>
        <v>-</v>
      </c>
      <c r="FX171" s="163" t="str">
        <f t="shared" ca="1" si="632"/>
        <v>-</v>
      </c>
      <c r="FY171" s="10"/>
      <c r="FZ171" s="163">
        <f t="shared" ca="1" si="569"/>
        <v>1</v>
      </c>
      <c r="GA171" s="163" t="str">
        <f t="shared" ca="1" si="569"/>
        <v>-</v>
      </c>
      <c r="GB171" s="163" t="str">
        <f t="shared" ca="1" si="569"/>
        <v>-</v>
      </c>
      <c r="GC171" s="163" t="str">
        <f t="shared" ca="1" si="569"/>
        <v>-</v>
      </c>
      <c r="GD171" s="163" t="str">
        <f t="shared" ca="1" si="569"/>
        <v>-</v>
      </c>
      <c r="GE171" s="163" t="b">
        <f t="shared" ca="1" si="569"/>
        <v>0</v>
      </c>
      <c r="GF171" s="163" t="str">
        <f t="shared" ca="1" si="569"/>
        <v>-</v>
      </c>
      <c r="GG171" s="163">
        <f t="shared" ca="1" si="569"/>
        <v>0</v>
      </c>
      <c r="GH171" s="163" t="str">
        <f t="shared" ca="1" si="569"/>
        <v>-</v>
      </c>
      <c r="GI171" s="161" cm="1">
        <f t="array" ref="GI171">INDEX(i.rev,$K171,GI$15)</f>
        <v>1</v>
      </c>
      <c r="GJ171" s="163">
        <f t="shared" ref="GJ171:GY171" ca="1" si="633">OFFSET(GJ$5,$B171,0)</f>
        <v>0</v>
      </c>
      <c r="GK171" s="163">
        <f t="shared" ca="1" si="633"/>
        <v>1</v>
      </c>
      <c r="GL171" s="163">
        <f t="shared" ca="1" si="633"/>
        <v>0</v>
      </c>
      <c r="GM171" s="163">
        <f t="shared" ca="1" si="633"/>
        <v>1</v>
      </c>
      <c r="GN171" s="163">
        <f t="shared" ca="1" si="633"/>
        <v>1</v>
      </c>
      <c r="GO171" s="163">
        <f t="shared" ca="1" si="633"/>
        <v>1</v>
      </c>
      <c r="GP171" s="163">
        <f t="shared" ca="1" si="633"/>
        <v>0</v>
      </c>
      <c r="GQ171" s="163">
        <f t="shared" ca="1" si="633"/>
        <v>0</v>
      </c>
      <c r="GR171" s="163">
        <f t="shared" ca="1" si="633"/>
        <v>0</v>
      </c>
      <c r="GS171" s="163">
        <f t="shared" ca="1" si="633"/>
        <v>0</v>
      </c>
      <c r="GT171" s="163">
        <f t="shared" ca="1" si="633"/>
        <v>0</v>
      </c>
      <c r="GU171" s="163">
        <f t="shared" ca="1" si="633"/>
        <v>0</v>
      </c>
      <c r="GV171" s="163">
        <f t="shared" ca="1" si="633"/>
        <v>0</v>
      </c>
      <c r="GW171" s="163">
        <f t="shared" ca="1" si="633"/>
        <v>0</v>
      </c>
      <c r="GX171" s="163">
        <f t="shared" ca="1" si="633"/>
        <v>0</v>
      </c>
      <c r="GY171" s="163">
        <f t="shared" ca="1" si="633"/>
        <v>0</v>
      </c>
      <c r="GZ171" s="161" cm="1">
        <f t="array" ref="GZ171">INDEX(i.rev,$K171,GZ$15)</f>
        <v>0</v>
      </c>
      <c r="HA171" s="163">
        <f t="shared" ca="1" si="615"/>
        <v>0</v>
      </c>
      <c r="HB171" s="161" cm="1">
        <f t="array" ref="HB171">INDEX(i.rev,$K171,HB$15)</f>
        <v>1</v>
      </c>
      <c r="HC171" s="163">
        <f t="shared" ca="1" si="571"/>
        <v>0</v>
      </c>
      <c r="HD171" s="163">
        <f t="shared" ca="1" si="571"/>
        <v>0</v>
      </c>
      <c r="HE171" s="163">
        <f t="shared" ca="1" si="571"/>
        <v>0</v>
      </c>
      <c r="HF171" s="163">
        <f t="shared" ca="1" si="571"/>
        <v>0</v>
      </c>
      <c r="HG171" s="163">
        <f t="shared" ca="1" si="571"/>
        <v>0</v>
      </c>
      <c r="HH171" s="163">
        <f t="shared" ca="1" si="571"/>
        <v>0</v>
      </c>
      <c r="HI171" s="163">
        <f t="shared" ca="1" si="571"/>
        <v>0</v>
      </c>
      <c r="HJ171" s="10"/>
      <c r="HK171" s="163" t="str">
        <f t="shared" ca="1" si="571"/>
        <v>-</v>
      </c>
      <c r="HL171" s="163" t="str">
        <f t="shared" ca="1" si="571"/>
        <v>-</v>
      </c>
      <c r="HM171" s="163" t="str">
        <f t="shared" ca="1" si="571"/>
        <v>-</v>
      </c>
      <c r="HN171" s="163" t="str">
        <f t="shared" ca="1" si="571"/>
        <v>-</v>
      </c>
      <c r="HO171" s="163" t="str">
        <f t="shared" ca="1" si="571"/>
        <v>-</v>
      </c>
      <c r="HP171" s="161" t="b">
        <f t="shared" si="616"/>
        <v>0</v>
      </c>
      <c r="HQ171" s="161" t="b">
        <f t="shared" si="616"/>
        <v>0</v>
      </c>
      <c r="HR171" s="161" t="b">
        <f t="shared" si="616"/>
        <v>1</v>
      </c>
      <c r="HS171" s="163">
        <f t="shared" ca="1" si="617"/>
        <v>0</v>
      </c>
      <c r="HT171" s="161">
        <f t="shared" si="618"/>
        <v>1</v>
      </c>
      <c r="HU171" s="161">
        <f t="shared" si="618"/>
        <v>1</v>
      </c>
      <c r="HV171" s="163" t="str">
        <f t="shared" ca="1" si="617"/>
        <v>-</v>
      </c>
      <c r="HW171" s="163" t="str">
        <f t="shared" ca="1" si="617"/>
        <v>-</v>
      </c>
      <c r="HX171" s="163" t="str">
        <f t="shared" ca="1" si="617"/>
        <v>-</v>
      </c>
      <c r="HY171" s="163" t="str">
        <f t="shared" ca="1" si="617"/>
        <v>-</v>
      </c>
      <c r="HZ171" s="163" t="str">
        <f t="shared" ca="1" si="617"/>
        <v>-</v>
      </c>
      <c r="IA171" s="163" t="str">
        <f t="shared" ca="1" si="617"/>
        <v>-</v>
      </c>
      <c r="IB171" s="163" t="str">
        <f t="shared" ca="1" si="617"/>
        <v>-</v>
      </c>
      <c r="IC171" s="163" t="str">
        <f t="shared" ca="1" si="617"/>
        <v>-</v>
      </c>
      <c r="ID171" s="163" t="str">
        <f t="shared" ca="1" si="617"/>
        <v>-</v>
      </c>
      <c r="IE171" s="163" t="b">
        <f t="shared" ca="1" si="617"/>
        <v>1</v>
      </c>
      <c r="IF171" s="163" t="str">
        <f t="shared" ca="1" si="617"/>
        <v>-</v>
      </c>
      <c r="IG171" s="163" t="str">
        <f t="shared" ca="1" si="589"/>
        <v>-</v>
      </c>
      <c r="IH171" s="163" t="str">
        <f t="shared" ca="1" si="589"/>
        <v>-</v>
      </c>
      <c r="II171" s="163" t="b">
        <f t="shared" ca="1" si="591"/>
        <v>1</v>
      </c>
      <c r="IJ171" s="163">
        <f t="shared" ca="1" si="591"/>
        <v>0</v>
      </c>
      <c r="IK171" s="163" t="str">
        <f t="shared" ca="1" si="591"/>
        <v>-</v>
      </c>
      <c r="IL171" s="163" t="str">
        <f t="shared" ca="1" si="591"/>
        <v>-</v>
      </c>
      <c r="IM171" s="163" t="str">
        <f t="shared" ca="1" si="591"/>
        <v>-</v>
      </c>
      <c r="IN171" s="163" t="str">
        <f t="shared" ca="1" si="591"/>
        <v>-</v>
      </c>
      <c r="IO171" s="163" t="str">
        <f t="shared" ca="1" si="591"/>
        <v>-</v>
      </c>
      <c r="IP171" s="163">
        <f t="shared" ca="1" si="591"/>
        <v>0</v>
      </c>
      <c r="IQ171" s="163" t="str">
        <f t="shared" ca="1" si="591"/>
        <v>-</v>
      </c>
      <c r="IR171" s="163" t="str">
        <f t="shared" ca="1" si="591"/>
        <v>-</v>
      </c>
      <c r="IS171" s="163" t="str">
        <f t="shared" ca="1" si="591"/>
        <v>-</v>
      </c>
      <c r="IT171" s="163">
        <f t="shared" ca="1" si="591"/>
        <v>500</v>
      </c>
      <c r="IU171" s="163">
        <f t="shared" ca="1" si="591"/>
        <v>500</v>
      </c>
      <c r="IV171" s="163" t="str">
        <f t="shared" ca="1" si="591"/>
        <v>-</v>
      </c>
      <c r="IW171" s="163" t="str">
        <f t="shared" ca="1" si="591"/>
        <v>-</v>
      </c>
      <c r="IX171" s="163" t="str">
        <f t="shared" ca="1" si="591"/>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619"/>
        <v>4.4999999999999998E-2</v>
      </c>
      <c r="MA171" s="161">
        <f t="shared" si="620"/>
        <v>4.4999999999999998E-2</v>
      </c>
      <c r="MB171" s="163">
        <f t="shared" ca="1" si="621"/>
        <v>1</v>
      </c>
      <c r="MC171" s="163">
        <f t="shared" ca="1" si="621"/>
        <v>0</v>
      </c>
      <c r="MD171" s="163">
        <f t="shared" ca="1" si="621"/>
        <v>1</v>
      </c>
      <c r="ME171" s="163">
        <f t="shared" ca="1" si="621"/>
        <v>1</v>
      </c>
      <c r="MF171" s="163">
        <f t="shared" ca="1" si="621"/>
        <v>0</v>
      </c>
      <c r="MG171" s="163">
        <f t="shared" ca="1" si="621"/>
        <v>70</v>
      </c>
      <c r="MH171" s="163">
        <f t="shared" ca="1" si="621"/>
        <v>50</v>
      </c>
      <c r="MI171" s="163">
        <f t="shared" ca="1" si="621"/>
        <v>85</v>
      </c>
      <c r="MJ171" s="163">
        <f t="shared" ca="1" si="621"/>
        <v>50</v>
      </c>
      <c r="MK171" s="161">
        <f t="shared" si="595"/>
        <v>1</v>
      </c>
      <c r="ML171" s="161">
        <f t="shared" si="596"/>
        <v>1</v>
      </c>
      <c r="MM171" s="161">
        <f t="shared" si="597"/>
        <v>1</v>
      </c>
      <c r="MN171" s="161">
        <f t="shared" si="622"/>
        <v>1</v>
      </c>
      <c r="MO171" s="161">
        <f t="shared" si="622"/>
        <v>1</v>
      </c>
      <c r="MP171" s="163">
        <f t="shared" ca="1" si="621"/>
        <v>1</v>
      </c>
      <c r="MQ171" s="10"/>
      <c r="MR171" s="163">
        <f t="shared" ca="1" si="623"/>
        <v>1</v>
      </c>
      <c r="MS171" s="161">
        <f t="shared" si="624"/>
        <v>1</v>
      </c>
      <c r="MT171" s="163">
        <f t="shared" ca="1" si="623"/>
        <v>0.75</v>
      </c>
      <c r="MU171" s="163">
        <f t="shared" ca="1" si="623"/>
        <v>0.8</v>
      </c>
      <c r="MV171" s="163">
        <f t="shared" ca="1" si="623"/>
        <v>0.82499999999999996</v>
      </c>
      <c r="MW171" s="163">
        <f t="shared" ca="1" si="623"/>
        <v>0.875</v>
      </c>
      <c r="MX171" s="163">
        <f t="shared" ca="1" si="623"/>
        <v>0.9</v>
      </c>
      <c r="MY171" s="163">
        <f t="shared" ca="1" si="623"/>
        <v>0.75</v>
      </c>
      <c r="MZ171" s="163">
        <f t="shared" ca="1" si="623"/>
        <v>0.78142857142857147</v>
      </c>
      <c r="NA171" s="163">
        <f t="shared" ca="1" si="623"/>
        <v>0.82499999999999996</v>
      </c>
      <c r="NB171" s="163">
        <f t="shared" ca="1" si="623"/>
        <v>0.875</v>
      </c>
      <c r="NC171" s="163">
        <f t="shared" ca="1" si="623"/>
        <v>0.9</v>
      </c>
      <c r="ND171" s="163">
        <f t="shared" ca="1" si="623"/>
        <v>0.9</v>
      </c>
      <c r="NE171" s="163">
        <f t="shared" ca="1" si="623"/>
        <v>0.75</v>
      </c>
      <c r="NF171" s="163">
        <f t="shared" ca="1" si="623"/>
        <v>0.78142857142857147</v>
      </c>
      <c r="NG171" s="163">
        <f t="shared" ca="1" si="623"/>
        <v>0.82499999999999996</v>
      </c>
      <c r="NH171" s="163">
        <f t="shared" ca="1" si="601"/>
        <v>0.875</v>
      </c>
      <c r="NI171" s="163">
        <f t="shared" ca="1" si="601"/>
        <v>0.9</v>
      </c>
      <c r="NJ171" s="163">
        <f t="shared" ca="1" si="601"/>
        <v>0.9</v>
      </c>
      <c r="NK171" s="163">
        <f t="shared" ca="1" si="601"/>
        <v>0.75</v>
      </c>
      <c r="NL171" s="163">
        <f t="shared" ca="1" si="601"/>
        <v>0.78142857142857147</v>
      </c>
      <c r="NM171" s="163">
        <f t="shared" ca="1" si="601"/>
        <v>0.82499999999999996</v>
      </c>
      <c r="NN171" s="163">
        <f t="shared" ca="1" si="601"/>
        <v>0.875</v>
      </c>
      <c r="NO171" s="163">
        <f t="shared" ca="1" si="601"/>
        <v>0.9</v>
      </c>
      <c r="NP171" s="163">
        <f t="shared" ca="1" si="601"/>
        <v>0.9</v>
      </c>
      <c r="NQ171" s="163">
        <f t="shared" ca="1" si="601"/>
        <v>0.75</v>
      </c>
      <c r="NR171" s="163">
        <f t="shared" ca="1" si="601"/>
        <v>0.78142857142857147</v>
      </c>
      <c r="NS171" s="163">
        <f t="shared" ca="1" si="601"/>
        <v>0.82499999999999996</v>
      </c>
      <c r="NT171" s="163">
        <f t="shared" ca="1" si="601"/>
        <v>0.875</v>
      </c>
      <c r="NU171" s="163">
        <f t="shared" ca="1" si="601"/>
        <v>0.9</v>
      </c>
      <c r="NV171" s="163">
        <f t="shared" ca="1" si="601"/>
        <v>0.9</v>
      </c>
      <c r="NW171" s="163">
        <f t="shared" ca="1" si="601"/>
        <v>0.75</v>
      </c>
      <c r="NX171" s="163">
        <f t="shared" ca="1" si="602"/>
        <v>0.78142857142857147</v>
      </c>
      <c r="NY171" s="163">
        <f t="shared" ca="1" si="602"/>
        <v>0.82499999999999996</v>
      </c>
      <c r="NZ171" s="163">
        <f t="shared" ca="1" si="602"/>
        <v>0.875</v>
      </c>
      <c r="OA171" s="163">
        <f t="shared" ca="1" si="602"/>
        <v>0.9</v>
      </c>
      <c r="OB171" s="163">
        <f t="shared" ca="1" si="602"/>
        <v>0.9</v>
      </c>
      <c r="OC171" s="163">
        <f t="shared" ca="1" si="602"/>
        <v>0.75</v>
      </c>
      <c r="OD171" s="163">
        <f t="shared" ca="1" si="602"/>
        <v>0.78142857142857147</v>
      </c>
      <c r="OE171" s="163">
        <f t="shared" ca="1" si="602"/>
        <v>0.82499999999999996</v>
      </c>
      <c r="OF171" s="163">
        <f t="shared" ca="1" si="602"/>
        <v>0.875</v>
      </c>
      <c r="OG171" s="163">
        <f t="shared" ca="1" si="602"/>
        <v>0.9</v>
      </c>
      <c r="OH171" s="163">
        <f t="shared" ca="1" si="602"/>
        <v>0.9</v>
      </c>
      <c r="OI171" s="163">
        <f t="shared" ca="1" si="602"/>
        <v>0.75</v>
      </c>
      <c r="OJ171" s="163">
        <f t="shared" ca="1" si="602"/>
        <v>0.76904761904761909</v>
      </c>
      <c r="OK171" s="163">
        <f t="shared" ca="1" si="602"/>
        <v>0.82000000000000006</v>
      </c>
      <c r="OL171" s="163">
        <f t="shared" ca="1" si="602"/>
        <v>0.875</v>
      </c>
      <c r="OM171" s="163">
        <f t="shared" ca="1" si="602"/>
        <v>0.9</v>
      </c>
      <c r="ON171" s="163">
        <f t="shared" ca="1" si="603"/>
        <v>0.90000000000000013</v>
      </c>
      <c r="OO171" s="163">
        <f t="shared" ca="1" si="603"/>
        <v>0.75</v>
      </c>
      <c r="OP171" s="163">
        <f t="shared" ca="1" si="603"/>
        <v>0.76904761904761909</v>
      </c>
      <c r="OQ171" s="163">
        <f t="shared" ca="1" si="603"/>
        <v>0.82000000000000006</v>
      </c>
      <c r="OR171" s="163">
        <f t="shared" ca="1" si="603"/>
        <v>0.875</v>
      </c>
      <c r="OS171" s="163">
        <f t="shared" ca="1" si="603"/>
        <v>0.9</v>
      </c>
      <c r="OT171" s="163">
        <f t="shared" ca="1" si="603"/>
        <v>0.9</v>
      </c>
      <c r="OU171" s="163">
        <f t="shared" ca="1" si="577"/>
        <v>0.875</v>
      </c>
      <c r="OV171" s="161">
        <f t="shared" si="625"/>
        <v>1</v>
      </c>
      <c r="OW171" s="161">
        <f t="shared" si="626"/>
        <v>1</v>
      </c>
      <c r="OX171" s="161" t="str">
        <f t="shared" si="627"/>
        <v>-</v>
      </c>
      <c r="OY171" s="163" t="str">
        <f t="shared" ca="1" si="607"/>
        <v>-</v>
      </c>
      <c r="OZ171" s="161" t="str">
        <f t="shared" si="628"/>
        <v>-</v>
      </c>
      <c r="PA171" s="161" t="str">
        <f t="shared" si="629"/>
        <v>-</v>
      </c>
      <c r="PB171" s="163">
        <f t="shared" ca="1" si="630"/>
        <v>0</v>
      </c>
      <c r="PC171" s="27">
        <v>0</v>
      </c>
    </row>
    <row r="172" spans="1:419" s="143" customFormat="1" hidden="1" outlineLevel="1">
      <c r="A172" s="121">
        <f t="shared" si="578"/>
        <v>167</v>
      </c>
      <c r="B172" s="121">
        <f t="shared" si="611"/>
        <v>2</v>
      </c>
      <c r="C172" s="143">
        <v>102</v>
      </c>
      <c r="D172" s="143" t="s">
        <v>884</v>
      </c>
      <c r="E172" s="143" t="b">
        <v>0</v>
      </c>
      <c r="F172" s="143" t="b">
        <v>0</v>
      </c>
      <c r="G172" s="143" t="b">
        <f t="shared" ref="G172" si="634">E172</f>
        <v>0</v>
      </c>
      <c r="H172" s="32">
        <v>3</v>
      </c>
      <c r="I172" s="32">
        <v>3</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49593822592 SQ CropgrazeFALSE (F33N11)</v>
      </c>
      <c r="AF172" s="10" t="str">
        <f ca="1">IF(COUNTIF(AE$5:AE172,AE172)=1,"-","Dup")</f>
        <v>-</v>
      </c>
      <c r="AG172" s="10"/>
      <c r="AH172" s="162" t="b">
        <v>0</v>
      </c>
      <c r="AI172" s="162" t="b">
        <v>0</v>
      </c>
      <c r="AJ172" s="162" t="b">
        <v>1</v>
      </c>
      <c r="AK172" s="162" t="b">
        <v>0</v>
      </c>
      <c r="AL172" s="162" t="b">
        <v>0</v>
      </c>
      <c r="AM172" s="162" t="b">
        <v>1</v>
      </c>
      <c r="AN172" s="10"/>
      <c r="AO172" s="161" t="b">
        <f t="shared" si="564"/>
        <v>0</v>
      </c>
      <c r="AP172" s="161">
        <f t="shared" si="564"/>
        <v>2</v>
      </c>
      <c r="AQ172" s="161" t="b">
        <f t="shared" si="564"/>
        <v>0</v>
      </c>
      <c r="AR172" s="161" t="b">
        <f t="shared" si="564"/>
        <v>1</v>
      </c>
      <c r="AS172" s="161" t="b">
        <f t="shared" si="564"/>
        <v>1</v>
      </c>
      <c r="AT172" s="161" t="b">
        <f t="shared" si="564"/>
        <v>0</v>
      </c>
      <c r="AU172" s="161">
        <f t="shared" si="297"/>
        <v>0</v>
      </c>
      <c r="AV172" s="161" t="b">
        <f t="shared" si="581"/>
        <v>0</v>
      </c>
      <c r="AW172" s="161" t="b">
        <f t="shared" si="581"/>
        <v>0</v>
      </c>
      <c r="AX172" s="161" t="str">
        <f t="shared" si="581"/>
        <v>-</v>
      </c>
      <c r="AY172" s="161" t="str">
        <f t="shared" si="581"/>
        <v>-</v>
      </c>
      <c r="AZ172" s="161" t="str">
        <f t="shared" si="581"/>
        <v>-</v>
      </c>
      <c r="BA172" s="10"/>
      <c r="BB172" s="161" t="b">
        <f t="shared" si="612"/>
        <v>1</v>
      </c>
      <c r="BC172" s="163" t="b">
        <f t="shared" ca="1" si="613"/>
        <v>1</v>
      </c>
      <c r="BD172" s="163" t="b">
        <f t="shared" ca="1" si="613"/>
        <v>1</v>
      </c>
      <c r="BE172" s="162">
        <f t="shared" si="614"/>
        <v>3208</v>
      </c>
      <c r="BF172" s="163" t="str">
        <f t="shared" ca="1" si="613"/>
        <v>-</v>
      </c>
      <c r="BG172" s="163" t="str">
        <f t="shared" ca="1" si="613"/>
        <v>-</v>
      </c>
      <c r="BH172" s="163" t="str">
        <f t="shared" ca="1" si="613"/>
        <v>-</v>
      </c>
      <c r="BI172" s="163" t="str">
        <f t="shared" ca="1" si="613"/>
        <v>-</v>
      </c>
      <c r="BJ172" s="163" t="str">
        <f t="shared" ca="1" si="613"/>
        <v>-</v>
      </c>
      <c r="BK172" s="163">
        <f t="shared" ca="1" si="613"/>
        <v>1</v>
      </c>
      <c r="BL172" s="163">
        <f t="shared" ca="1" si="613"/>
        <v>1</v>
      </c>
      <c r="BM172" s="163" t="str">
        <f t="shared" ca="1" si="613"/>
        <v>-</v>
      </c>
      <c r="BN172" s="163" t="str">
        <f t="shared" ca="1" si="613"/>
        <v>-</v>
      </c>
      <c r="BO172" s="163" t="b">
        <f t="shared" si="585"/>
        <v>0</v>
      </c>
      <c r="BP172" s="163" t="b">
        <f t="shared" si="585"/>
        <v>0</v>
      </c>
      <c r="BQ172" s="163" t="b">
        <f t="shared" si="585"/>
        <v>0</v>
      </c>
      <c r="BR172" s="163" t="b">
        <f t="shared" si="585"/>
        <v>0</v>
      </c>
      <c r="BS172" s="163" t="b">
        <f t="shared" si="585"/>
        <v>0</v>
      </c>
      <c r="BT172" s="163" t="b">
        <f t="shared" si="585"/>
        <v>0</v>
      </c>
      <c r="BU172" s="163" t="b">
        <f t="shared" si="585"/>
        <v>0</v>
      </c>
      <c r="BV172" s="163" t="b">
        <f t="shared" si="585"/>
        <v>0</v>
      </c>
      <c r="BW172" s="163" t="b">
        <f t="shared" si="585"/>
        <v>0</v>
      </c>
      <c r="BX172" s="163" t="str">
        <f t="shared" ca="1" si="583"/>
        <v>-</v>
      </c>
      <c r="BY172" s="163" t="str">
        <f t="shared" ca="1" si="583"/>
        <v>-</v>
      </c>
      <c r="BZ172" s="163" t="str">
        <f t="shared" ca="1" si="583"/>
        <v>-</v>
      </c>
      <c r="CA172" s="163" t="str">
        <f t="shared" ca="1" si="583"/>
        <v>-</v>
      </c>
      <c r="CB172" s="163" t="str">
        <f t="shared" ca="1" si="583"/>
        <v>-</v>
      </c>
      <c r="CC172" s="163" t="str">
        <f t="shared" ca="1" si="583"/>
        <v>-</v>
      </c>
      <c r="CD172" s="163" t="str">
        <f t="shared" ca="1" si="583"/>
        <v>-</v>
      </c>
      <c r="CE172" s="163" t="str">
        <f t="shared" ca="1" si="583"/>
        <v>-</v>
      </c>
      <c r="CF172" s="163" t="str">
        <f t="shared" ca="1" si="583"/>
        <v>-</v>
      </c>
      <c r="CG172" s="163" t="str">
        <f t="shared" ca="1" si="583"/>
        <v>-</v>
      </c>
      <c r="CH172" s="163" t="str">
        <f t="shared" ca="1" si="583"/>
        <v>-</v>
      </c>
      <c r="CI172" s="163" t="str">
        <f t="shared" ca="1" si="583"/>
        <v>-</v>
      </c>
      <c r="CJ172" s="163" t="str">
        <f t="shared" ca="1" si="583"/>
        <v>-</v>
      </c>
      <c r="CK172" s="163" t="str">
        <f t="shared" ca="1" si="583"/>
        <v>-</v>
      </c>
      <c r="CL172" s="163" t="str">
        <f t="shared" ca="1" si="583"/>
        <v>-</v>
      </c>
      <c r="CM172" s="163" t="str">
        <f t="shared" ca="1" si="583"/>
        <v>-</v>
      </c>
      <c r="CN172" s="163" t="str">
        <f t="shared" ca="1" si="583"/>
        <v>-</v>
      </c>
      <c r="CO172" s="163" t="str">
        <f t="shared" ca="1" si="583"/>
        <v>-</v>
      </c>
      <c r="CP172" s="163" t="str">
        <f t="shared" ca="1" si="583"/>
        <v>-</v>
      </c>
      <c r="CQ172" s="163" t="str">
        <f t="shared" ca="1" si="583"/>
        <v>-</v>
      </c>
      <c r="CR172" s="163" t="str">
        <f t="shared" ca="1" si="583"/>
        <v>-</v>
      </c>
      <c r="CS172" s="163" t="str">
        <f t="shared" ca="1" si="583"/>
        <v>-</v>
      </c>
      <c r="CT172" s="163" t="str">
        <f t="shared" ca="1" si="583"/>
        <v>-</v>
      </c>
      <c r="CU172" s="163" t="str">
        <f t="shared" ca="1" si="583"/>
        <v>-</v>
      </c>
      <c r="CV172" s="163" t="str">
        <f t="shared" ca="1" si="583"/>
        <v>-</v>
      </c>
      <c r="CW172" s="163" t="str">
        <f t="shared" ca="1" si="583"/>
        <v>-</v>
      </c>
      <c r="CX172" s="163" t="str">
        <f t="shared" ca="1" si="583"/>
        <v>-</v>
      </c>
      <c r="CY172" s="163" t="str">
        <f t="shared" ca="1" si="583"/>
        <v>-</v>
      </c>
      <c r="CZ172" s="163" t="str">
        <f t="shared" ca="1" si="583"/>
        <v>-</v>
      </c>
      <c r="DA172" s="163" t="str">
        <f t="shared" ca="1" si="583"/>
        <v>-</v>
      </c>
      <c r="DB172" s="163" t="str">
        <f t="shared" ca="1" si="583"/>
        <v>-</v>
      </c>
      <c r="DC172" s="163" t="str">
        <f t="shared" ca="1" si="583"/>
        <v>-</v>
      </c>
      <c r="DD172" s="163" t="str">
        <f t="shared" ca="1" si="583"/>
        <v>-</v>
      </c>
      <c r="DE172" s="163" t="str">
        <f t="shared" ca="1" si="583"/>
        <v>-</v>
      </c>
      <c r="DF172" s="163" t="str">
        <f t="shared" ca="1" si="583"/>
        <v>-</v>
      </c>
      <c r="DG172" s="163" t="str">
        <f t="shared" ca="1" si="583"/>
        <v>-</v>
      </c>
      <c r="DH172" s="163" t="str">
        <f t="shared" ca="1" si="583"/>
        <v>-</v>
      </c>
      <c r="DI172" s="163" t="str">
        <f t="shared" ca="1" si="583"/>
        <v>-</v>
      </c>
      <c r="DJ172" s="163" t="str">
        <f t="shared" ca="1" si="583"/>
        <v>-</v>
      </c>
      <c r="DK172" s="163" t="str">
        <f t="shared" ca="1" si="583"/>
        <v>-</v>
      </c>
      <c r="DL172" s="10"/>
      <c r="DM172" s="163" t="str">
        <f t="shared" ca="1" si="613"/>
        <v>-</v>
      </c>
      <c r="DN172" s="163" t="str">
        <f t="shared" ca="1" si="613"/>
        <v>-</v>
      </c>
      <c r="DO172" s="163" t="str">
        <f t="shared" ca="1" si="613"/>
        <v>-</v>
      </c>
      <c r="DP172" s="163" t="str">
        <f t="shared" ca="1" si="567"/>
        <v>-</v>
      </c>
      <c r="DQ172" s="163" t="str">
        <f t="shared" ca="1" si="567"/>
        <v>-</v>
      </c>
      <c r="DR172" s="163" t="str">
        <f t="shared" ca="1" si="567"/>
        <v>-</v>
      </c>
      <c r="DS172" s="163" t="str">
        <f t="shared" ca="1" si="567"/>
        <v>-</v>
      </c>
      <c r="DT172" s="163" t="str">
        <f t="shared" ca="1" si="567"/>
        <v>-</v>
      </c>
      <c r="DU172" s="163" t="str">
        <f t="shared" ca="1" si="567"/>
        <v>-</v>
      </c>
      <c r="DV172" s="163" t="str">
        <f t="shared" ca="1" si="567"/>
        <v>-</v>
      </c>
      <c r="DW172" s="163" t="str">
        <f t="shared" ca="1" si="567"/>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586"/>
        <v>-</v>
      </c>
      <c r="EJ172" s="163" t="str">
        <f t="shared" ca="1" si="586"/>
        <v>-</v>
      </c>
      <c r="EK172" s="163" t="str">
        <f t="shared" ca="1" si="586"/>
        <v>-</v>
      </c>
      <c r="EL172" s="163" t="str">
        <f t="shared" ca="1" si="586"/>
        <v>-</v>
      </c>
      <c r="EM172" s="163" t="str">
        <f t="shared" ca="1" si="586"/>
        <v>-</v>
      </c>
      <c r="EN172" s="163" t="str">
        <f t="shared" ca="1" si="586"/>
        <v>-</v>
      </c>
      <c r="EO172" s="163" t="str">
        <f t="shared" ca="1" si="586"/>
        <v>-</v>
      </c>
      <c r="EP172" s="163" t="str">
        <f t="shared" ca="1" si="586"/>
        <v>-</v>
      </c>
      <c r="EQ172" s="163">
        <f t="shared" ca="1" si="586"/>
        <v>1</v>
      </c>
      <c r="ER172" s="163">
        <f t="shared" ca="1" si="586"/>
        <v>1</v>
      </c>
      <c r="ES172" s="163">
        <f t="shared" ca="1" si="586"/>
        <v>0</v>
      </c>
      <c r="ET172" s="163" t="str">
        <f t="shared" ca="1" si="586"/>
        <v>-</v>
      </c>
      <c r="EU172" s="163" t="str">
        <f t="shared" ca="1" si="586"/>
        <v>-</v>
      </c>
      <c r="EV172" s="163" t="str">
        <f t="shared" ca="1" si="586"/>
        <v>-</v>
      </c>
      <c r="EW172" s="163" t="str">
        <f t="shared" ca="1" si="586"/>
        <v>-</v>
      </c>
      <c r="EX172" s="163" t="str">
        <f t="shared" ca="1" si="586"/>
        <v>-</v>
      </c>
      <c r="EY172" s="163" t="str">
        <f t="shared" ca="1" si="586"/>
        <v>-</v>
      </c>
      <c r="EZ172" s="163" t="str">
        <f t="shared" ca="1" si="586"/>
        <v>-</v>
      </c>
      <c r="FA172" s="163">
        <f t="shared" ca="1" si="586"/>
        <v>0</v>
      </c>
      <c r="FB172" s="163" t="str">
        <f t="shared" ca="1" si="586"/>
        <v>-</v>
      </c>
      <c r="FC172" s="163" t="str">
        <f t="shared" ca="1" si="586"/>
        <v>-</v>
      </c>
      <c r="FD172" s="163" t="str">
        <f t="shared" ca="1" si="586"/>
        <v>-</v>
      </c>
      <c r="FE172" s="163" t="str">
        <f t="shared" ca="1" si="586"/>
        <v>-</v>
      </c>
      <c r="FF172" s="163" t="str">
        <f t="shared" ca="1" si="586"/>
        <v>-</v>
      </c>
      <c r="FG172" s="163">
        <f t="shared" ca="1" si="586"/>
        <v>0</v>
      </c>
      <c r="FH172" s="163">
        <f t="shared" ca="1" si="586"/>
        <v>0</v>
      </c>
      <c r="FI172" s="163">
        <f t="shared" ca="1" si="586"/>
        <v>0</v>
      </c>
      <c r="FJ172" s="163">
        <f t="shared" ca="1" si="586"/>
        <v>0</v>
      </c>
      <c r="FK172" s="163">
        <f t="shared" ca="1" si="586"/>
        <v>0</v>
      </c>
      <c r="FL172" s="163">
        <f t="shared" ca="1" si="586"/>
        <v>0</v>
      </c>
      <c r="FM172" s="163">
        <f t="shared" ca="1" si="586"/>
        <v>0</v>
      </c>
      <c r="FN172" s="163" t="str">
        <f t="shared" ca="1" si="586"/>
        <v>-</v>
      </c>
      <c r="FO172" s="163" t="str">
        <f t="shared" ca="1" si="586"/>
        <v>-</v>
      </c>
      <c r="FP172" s="163" t="str">
        <f t="shared" ca="1" si="586"/>
        <v>-</v>
      </c>
      <c r="FQ172" s="163" t="str">
        <f t="shared" ca="1" si="586"/>
        <v>-</v>
      </c>
      <c r="FR172" s="163" t="str">
        <f t="shared" ca="1" si="586"/>
        <v>-</v>
      </c>
      <c r="FS172" s="163" t="str">
        <f t="shared" ca="1" si="586"/>
        <v>-</v>
      </c>
      <c r="FT172" s="163" t="str">
        <f t="shared" ca="1" si="586"/>
        <v>-</v>
      </c>
      <c r="FU172" s="163" t="str">
        <f t="shared" ca="1" si="586"/>
        <v>-</v>
      </c>
      <c r="FV172" s="163" t="str">
        <f t="shared" ca="1" si="586"/>
        <v>-</v>
      </c>
      <c r="FW172" s="163" t="str">
        <f t="shared" ca="1" si="586"/>
        <v>-</v>
      </c>
      <c r="FX172" s="163" t="str">
        <f t="shared" ca="1" si="586"/>
        <v>-</v>
      </c>
      <c r="FY172" s="10"/>
      <c r="FZ172" s="163">
        <f t="shared" ca="1" si="569"/>
        <v>1</v>
      </c>
      <c r="GA172" s="163" t="str">
        <f t="shared" ca="1" si="569"/>
        <v>-</v>
      </c>
      <c r="GB172" s="163" t="str">
        <f t="shared" ca="1" si="569"/>
        <v>-</v>
      </c>
      <c r="GC172" s="163" t="str">
        <f t="shared" ca="1" si="569"/>
        <v>-</v>
      </c>
      <c r="GD172" s="163" t="str">
        <f t="shared" ca="1" si="569"/>
        <v>-</v>
      </c>
      <c r="GE172" s="163" t="b">
        <f t="shared" ca="1" si="569"/>
        <v>0</v>
      </c>
      <c r="GF172" s="163" t="str">
        <f t="shared" ca="1" si="569"/>
        <v>-</v>
      </c>
      <c r="GG172" s="163">
        <f t="shared" ca="1" si="569"/>
        <v>0</v>
      </c>
      <c r="GH172" s="163" t="str">
        <f t="shared" ca="1" si="569"/>
        <v>-</v>
      </c>
      <c r="GI172" s="161" cm="1">
        <f t="array" ref="GI172">INDEX(i.rev,$K172,GI$15)</f>
        <v>1</v>
      </c>
      <c r="GJ172" s="163">
        <f t="shared" ca="1" si="570"/>
        <v>0</v>
      </c>
      <c r="GK172" s="163">
        <f t="shared" ca="1" si="570"/>
        <v>1</v>
      </c>
      <c r="GL172" s="163">
        <f t="shared" ca="1" si="570"/>
        <v>0</v>
      </c>
      <c r="GM172" s="163">
        <f t="shared" ca="1" si="570"/>
        <v>1</v>
      </c>
      <c r="GN172" s="163">
        <f t="shared" ca="1" si="570"/>
        <v>1</v>
      </c>
      <c r="GO172" s="163">
        <f t="shared" ca="1" si="570"/>
        <v>1</v>
      </c>
      <c r="GP172" s="163">
        <f t="shared" ca="1" si="570"/>
        <v>0</v>
      </c>
      <c r="GQ172" s="163">
        <f t="shared" ca="1" si="570"/>
        <v>0</v>
      </c>
      <c r="GR172" s="163">
        <f t="shared" ca="1" si="570"/>
        <v>0</v>
      </c>
      <c r="GS172" s="163">
        <f t="shared" ca="1" si="570"/>
        <v>0</v>
      </c>
      <c r="GT172" s="163">
        <f t="shared" ca="1" si="570"/>
        <v>0</v>
      </c>
      <c r="GU172" s="163">
        <f t="shared" ca="1" si="570"/>
        <v>0</v>
      </c>
      <c r="GV172" s="163">
        <f t="shared" ca="1" si="570"/>
        <v>0</v>
      </c>
      <c r="GW172" s="163">
        <f t="shared" ca="1" si="570"/>
        <v>0</v>
      </c>
      <c r="GX172" s="163">
        <f t="shared" ca="1" si="570"/>
        <v>0</v>
      </c>
      <c r="GY172" s="163">
        <f t="shared" ca="1" si="570"/>
        <v>0</v>
      </c>
      <c r="GZ172" s="161" cm="1">
        <f t="array" ref="GZ172">INDEX(i.rev,$K172,GZ$15)</f>
        <v>0</v>
      </c>
      <c r="HA172" s="163">
        <f t="shared" ca="1" si="615"/>
        <v>0</v>
      </c>
      <c r="HB172" s="161" cm="1">
        <f t="array" ref="HB172">INDEX(i.rev,$K172,HB$15)</f>
        <v>1</v>
      </c>
      <c r="HC172" s="163">
        <f t="shared" ca="1" si="571"/>
        <v>0</v>
      </c>
      <c r="HD172" s="163">
        <f t="shared" ca="1" si="571"/>
        <v>0</v>
      </c>
      <c r="HE172" s="163">
        <f t="shared" ca="1" si="571"/>
        <v>0</v>
      </c>
      <c r="HF172" s="163">
        <f t="shared" ca="1" si="571"/>
        <v>0</v>
      </c>
      <c r="HG172" s="163">
        <f t="shared" ca="1" si="571"/>
        <v>0</v>
      </c>
      <c r="HH172" s="163">
        <f t="shared" ca="1" si="571"/>
        <v>0</v>
      </c>
      <c r="HI172" s="163">
        <f t="shared" ca="1" si="571"/>
        <v>0</v>
      </c>
      <c r="HJ172" s="10"/>
      <c r="HK172" s="163" t="str">
        <f t="shared" ca="1" si="571"/>
        <v>-</v>
      </c>
      <c r="HL172" s="163" t="str">
        <f t="shared" ca="1" si="571"/>
        <v>-</v>
      </c>
      <c r="HM172" s="163" t="str">
        <f t="shared" ca="1" si="571"/>
        <v>-</v>
      </c>
      <c r="HN172" s="163" t="str">
        <f t="shared" ca="1" si="571"/>
        <v>-</v>
      </c>
      <c r="HO172" s="163" t="str">
        <f t="shared" ca="1" si="571"/>
        <v>-</v>
      </c>
      <c r="HP172" s="161" t="b">
        <f t="shared" si="616"/>
        <v>0</v>
      </c>
      <c r="HQ172" s="161" t="b">
        <f t="shared" si="616"/>
        <v>0</v>
      </c>
      <c r="HR172" s="161" t="b">
        <f t="shared" si="616"/>
        <v>1</v>
      </c>
      <c r="HS172" s="163">
        <f t="shared" ca="1" si="617"/>
        <v>0</v>
      </c>
      <c r="HT172" s="161">
        <f t="shared" si="618"/>
        <v>1</v>
      </c>
      <c r="HU172" s="161">
        <f t="shared" si="618"/>
        <v>1</v>
      </c>
      <c r="HV172" s="163" t="str">
        <f t="shared" ca="1" si="617"/>
        <v>-</v>
      </c>
      <c r="HW172" s="163" t="str">
        <f t="shared" ca="1" si="617"/>
        <v>-</v>
      </c>
      <c r="HX172" s="163" t="str">
        <f t="shared" ca="1" si="617"/>
        <v>-</v>
      </c>
      <c r="HY172" s="163" t="str">
        <f t="shared" ca="1" si="617"/>
        <v>-</v>
      </c>
      <c r="HZ172" s="163" t="str">
        <f t="shared" ca="1" si="617"/>
        <v>-</v>
      </c>
      <c r="IA172" s="163" t="str">
        <f t="shared" ca="1" si="617"/>
        <v>-</v>
      </c>
      <c r="IB172" s="163" t="str">
        <f t="shared" ca="1" si="617"/>
        <v>-</v>
      </c>
      <c r="IC172" s="163" t="str">
        <f t="shared" ca="1" si="617"/>
        <v>-</v>
      </c>
      <c r="ID172" s="163" t="str">
        <f t="shared" ca="1" si="617"/>
        <v>-</v>
      </c>
      <c r="IE172" s="163" t="b">
        <f t="shared" ca="1" si="617"/>
        <v>1</v>
      </c>
      <c r="IF172" s="163" t="str">
        <f t="shared" ca="1" si="617"/>
        <v>-</v>
      </c>
      <c r="IG172" s="163" t="str">
        <f t="shared" ca="1" si="617"/>
        <v>-</v>
      </c>
      <c r="IH172" s="163" t="str">
        <f t="shared" ca="1" si="572"/>
        <v>-</v>
      </c>
      <c r="II172" s="163" t="b">
        <f t="shared" ca="1" si="591"/>
        <v>1</v>
      </c>
      <c r="IJ172" s="163">
        <f t="shared" ca="1" si="591"/>
        <v>0</v>
      </c>
      <c r="IK172" s="163" t="str">
        <f t="shared" ca="1" si="572"/>
        <v>-</v>
      </c>
      <c r="IL172" s="163" t="str">
        <f t="shared" ca="1" si="572"/>
        <v>-</v>
      </c>
      <c r="IM172" s="163" t="str">
        <f t="shared" ref="IM172:IX209" ca="1" si="635">OFFSET(IM$5,$B172,0)</f>
        <v>-</v>
      </c>
      <c r="IN172" s="163" t="str">
        <f t="shared" ca="1" si="635"/>
        <v>-</v>
      </c>
      <c r="IO172" s="163" t="str">
        <f t="shared" ca="1" si="635"/>
        <v>-</v>
      </c>
      <c r="IP172" s="163">
        <f t="shared" ca="1" si="635"/>
        <v>0</v>
      </c>
      <c r="IQ172" s="163" t="str">
        <f t="shared" ca="1" si="635"/>
        <v>-</v>
      </c>
      <c r="IR172" s="163" t="str">
        <f t="shared" ca="1" si="635"/>
        <v>-</v>
      </c>
      <c r="IS172" s="163" t="str">
        <f t="shared" ca="1" si="635"/>
        <v>-</v>
      </c>
      <c r="IT172" s="163">
        <f t="shared" ca="1" si="635"/>
        <v>500</v>
      </c>
      <c r="IU172" s="163">
        <f t="shared" ca="1" si="635"/>
        <v>500</v>
      </c>
      <c r="IV172" s="163" t="str">
        <f t="shared" ca="1" si="635"/>
        <v>-</v>
      </c>
      <c r="IW172" s="163" t="str">
        <f t="shared" ca="1" si="635"/>
        <v>-</v>
      </c>
      <c r="IX172" s="163" t="str">
        <f t="shared" ca="1" si="63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619"/>
        <v>4.4999999999999998E-2</v>
      </c>
      <c r="MA172" s="161">
        <f t="shared" si="620"/>
        <v>4.4999999999999998E-2</v>
      </c>
      <c r="MB172" s="163">
        <f t="shared" ca="1" si="621"/>
        <v>1</v>
      </c>
      <c r="MC172" s="163">
        <f t="shared" ca="1" si="621"/>
        <v>0</v>
      </c>
      <c r="MD172" s="163">
        <f t="shared" ca="1" si="621"/>
        <v>1</v>
      </c>
      <c r="ME172" s="163">
        <f t="shared" ca="1" si="621"/>
        <v>1</v>
      </c>
      <c r="MF172" s="163">
        <f t="shared" ca="1" si="621"/>
        <v>0</v>
      </c>
      <c r="MG172" s="163">
        <f t="shared" ca="1" si="621"/>
        <v>70</v>
      </c>
      <c r="MH172" s="163">
        <f t="shared" ca="1" si="621"/>
        <v>50</v>
      </c>
      <c r="MI172" s="163">
        <f t="shared" ca="1" si="621"/>
        <v>85</v>
      </c>
      <c r="MJ172" s="163">
        <f t="shared" ca="1" si="621"/>
        <v>50</v>
      </c>
      <c r="MK172" s="161">
        <f t="shared" si="595"/>
        <v>1</v>
      </c>
      <c r="ML172" s="161">
        <f t="shared" si="596"/>
        <v>1</v>
      </c>
      <c r="MM172" s="161">
        <f t="shared" si="597"/>
        <v>1</v>
      </c>
      <c r="MN172" s="161">
        <f t="shared" si="622"/>
        <v>1</v>
      </c>
      <c r="MO172" s="161">
        <f t="shared" si="622"/>
        <v>1</v>
      </c>
      <c r="MP172" s="163">
        <f t="shared" ca="1" si="621"/>
        <v>1</v>
      </c>
      <c r="MQ172" s="10"/>
      <c r="MR172" s="163">
        <f t="shared" ca="1" si="623"/>
        <v>1</v>
      </c>
      <c r="MS172" s="161">
        <f t="shared" si="624"/>
        <v>1</v>
      </c>
      <c r="MT172" s="163">
        <f t="shared" ca="1" si="623"/>
        <v>0.75</v>
      </c>
      <c r="MU172" s="163">
        <f t="shared" ca="1" si="623"/>
        <v>0.8</v>
      </c>
      <c r="MV172" s="163">
        <f t="shared" ca="1" si="623"/>
        <v>0.82499999999999996</v>
      </c>
      <c r="MW172" s="163">
        <f t="shared" ca="1" si="623"/>
        <v>0.875</v>
      </c>
      <c r="MX172" s="163">
        <f t="shared" ca="1" si="623"/>
        <v>0.9</v>
      </c>
      <c r="MY172" s="163">
        <f t="shared" ca="1" si="623"/>
        <v>0.75</v>
      </c>
      <c r="MZ172" s="163">
        <f t="shared" ca="1" si="623"/>
        <v>0.78142857142857147</v>
      </c>
      <c r="NA172" s="163">
        <f t="shared" ca="1" si="623"/>
        <v>0.82499999999999996</v>
      </c>
      <c r="NB172" s="163">
        <f t="shared" ca="1" si="623"/>
        <v>0.875</v>
      </c>
      <c r="NC172" s="163">
        <f t="shared" ca="1" si="623"/>
        <v>0.9</v>
      </c>
      <c r="ND172" s="163">
        <f t="shared" ca="1" si="623"/>
        <v>0.9</v>
      </c>
      <c r="NE172" s="163">
        <f t="shared" ca="1" si="623"/>
        <v>0.75</v>
      </c>
      <c r="NF172" s="163">
        <f t="shared" ca="1" si="623"/>
        <v>0.78142857142857147</v>
      </c>
      <c r="NG172" s="163">
        <f t="shared" ca="1" si="623"/>
        <v>0.82499999999999996</v>
      </c>
      <c r="NH172" s="163">
        <f t="shared" ca="1" si="601"/>
        <v>0.875</v>
      </c>
      <c r="NI172" s="163">
        <f t="shared" ca="1" si="601"/>
        <v>0.9</v>
      </c>
      <c r="NJ172" s="163">
        <f t="shared" ca="1" si="601"/>
        <v>0.9</v>
      </c>
      <c r="NK172" s="163">
        <f t="shared" ca="1" si="601"/>
        <v>0.75</v>
      </c>
      <c r="NL172" s="163">
        <f t="shared" ca="1" si="601"/>
        <v>0.78142857142857147</v>
      </c>
      <c r="NM172" s="163">
        <f t="shared" ca="1" si="601"/>
        <v>0.82499999999999996</v>
      </c>
      <c r="NN172" s="163">
        <f t="shared" ca="1" si="601"/>
        <v>0.875</v>
      </c>
      <c r="NO172" s="163">
        <f t="shared" ca="1" si="601"/>
        <v>0.9</v>
      </c>
      <c r="NP172" s="163">
        <f t="shared" ca="1" si="601"/>
        <v>0.9</v>
      </c>
      <c r="NQ172" s="163">
        <f t="shared" ca="1" si="601"/>
        <v>0.75</v>
      </c>
      <c r="NR172" s="163">
        <f t="shared" ca="1" si="601"/>
        <v>0.78142857142857147</v>
      </c>
      <c r="NS172" s="163">
        <f t="shared" ca="1" si="601"/>
        <v>0.82499999999999996</v>
      </c>
      <c r="NT172" s="163">
        <f t="shared" ca="1" si="601"/>
        <v>0.875</v>
      </c>
      <c r="NU172" s="163">
        <f t="shared" ca="1" si="601"/>
        <v>0.9</v>
      </c>
      <c r="NV172" s="163">
        <f t="shared" ca="1" si="601"/>
        <v>0.9</v>
      </c>
      <c r="NW172" s="163">
        <f t="shared" ca="1" si="601"/>
        <v>0.75</v>
      </c>
      <c r="NX172" s="163">
        <f t="shared" ca="1" si="602"/>
        <v>0.78142857142857147</v>
      </c>
      <c r="NY172" s="163">
        <f t="shared" ca="1" si="602"/>
        <v>0.82499999999999996</v>
      </c>
      <c r="NZ172" s="163">
        <f t="shared" ca="1" si="602"/>
        <v>0.875</v>
      </c>
      <c r="OA172" s="163">
        <f t="shared" ca="1" si="602"/>
        <v>0.9</v>
      </c>
      <c r="OB172" s="163">
        <f t="shared" ca="1" si="602"/>
        <v>0.9</v>
      </c>
      <c r="OC172" s="163">
        <f t="shared" ca="1" si="602"/>
        <v>0.75</v>
      </c>
      <c r="OD172" s="163">
        <f t="shared" ca="1" si="602"/>
        <v>0.78142857142857147</v>
      </c>
      <c r="OE172" s="163">
        <f t="shared" ca="1" si="602"/>
        <v>0.82499999999999996</v>
      </c>
      <c r="OF172" s="163">
        <f t="shared" ca="1" si="602"/>
        <v>0.875</v>
      </c>
      <c r="OG172" s="163">
        <f t="shared" ca="1" si="602"/>
        <v>0.9</v>
      </c>
      <c r="OH172" s="163">
        <f t="shared" ca="1" si="602"/>
        <v>0.9</v>
      </c>
      <c r="OI172" s="163">
        <f t="shared" ca="1" si="602"/>
        <v>0.75</v>
      </c>
      <c r="OJ172" s="163">
        <f t="shared" ca="1" si="602"/>
        <v>0.76904761904761909</v>
      </c>
      <c r="OK172" s="163">
        <f t="shared" ca="1" si="602"/>
        <v>0.82000000000000006</v>
      </c>
      <c r="OL172" s="163">
        <f t="shared" ca="1" si="602"/>
        <v>0.875</v>
      </c>
      <c r="OM172" s="163">
        <f t="shared" ca="1" si="602"/>
        <v>0.9</v>
      </c>
      <c r="ON172" s="163">
        <f t="shared" ref="ON172:OT216" ca="1" si="636">OFFSET(ON$5,$B172,0)</f>
        <v>0.90000000000000013</v>
      </c>
      <c r="OO172" s="163">
        <f t="shared" ca="1" si="636"/>
        <v>0.75</v>
      </c>
      <c r="OP172" s="163">
        <f t="shared" ca="1" si="636"/>
        <v>0.76904761904761909</v>
      </c>
      <c r="OQ172" s="163">
        <f t="shared" ca="1" si="636"/>
        <v>0.82000000000000006</v>
      </c>
      <c r="OR172" s="163">
        <f t="shared" ca="1" si="636"/>
        <v>0.875</v>
      </c>
      <c r="OS172" s="163">
        <f t="shared" ca="1" si="636"/>
        <v>0.9</v>
      </c>
      <c r="OT172" s="163">
        <f t="shared" ca="1" si="636"/>
        <v>0.9</v>
      </c>
      <c r="OU172" s="163">
        <f t="shared" ref="OU172:OU194" ca="1" si="637">OFFSET(OU$5,$B172,0)</f>
        <v>0.875</v>
      </c>
      <c r="OV172" s="161">
        <f t="shared" si="625"/>
        <v>1</v>
      </c>
      <c r="OW172" s="161">
        <f t="shared" si="626"/>
        <v>1</v>
      </c>
      <c r="OX172" s="161" t="str">
        <f t="shared" si="627"/>
        <v>-</v>
      </c>
      <c r="OY172" s="163" t="str">
        <f t="shared" ca="1" si="607"/>
        <v>-</v>
      </c>
      <c r="OZ172" s="161" t="str">
        <f t="shared" si="628"/>
        <v>-</v>
      </c>
      <c r="PA172" s="161" t="str">
        <f t="shared" si="629"/>
        <v>-</v>
      </c>
      <c r="PB172" s="163">
        <f t="shared" ca="1" si="630"/>
        <v>0</v>
      </c>
      <c r="PC172" s="27">
        <v>0</v>
      </c>
    </row>
    <row r="173" spans="1:419" s="143" customFormat="1" hidden="1" outlineLevel="1">
      <c r="A173" s="121">
        <f t="shared" si="578"/>
        <v>168</v>
      </c>
      <c r="B173" s="121">
        <f t="shared" si="611"/>
        <v>2</v>
      </c>
      <c r="C173" s="143">
        <v>102</v>
      </c>
      <c r="D173" s="143" t="s">
        <v>884</v>
      </c>
      <c r="E173" s="143" t="b">
        <v>0</v>
      </c>
      <c r="F173" s="143" t="b">
        <v>0</v>
      </c>
      <c r="G173" s="143" t="b">
        <f t="shared" ref="G173" si="638">E173</f>
        <v>0</v>
      </c>
      <c r="H173" s="32">
        <v>3</v>
      </c>
      <c r="I173" s="32">
        <v>3</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Rot_constrained","")&amp;" No tactics (no s)"</f>
        <v>49594822592 SQ CropgrazeFALSE (F33N11) No tactics (no s)</v>
      </c>
      <c r="AF173" s="10" t="str">
        <f ca="1">IF(COUNTIF(AE$5:AE173,AE173)=1,"-","Dup")</f>
        <v>-</v>
      </c>
      <c r="AG173" s="10"/>
      <c r="AH173" s="162" t="b">
        <v>0</v>
      </c>
      <c r="AI173" s="162" t="b">
        <v>0</v>
      </c>
      <c r="AJ173" s="162" t="b">
        <v>1</v>
      </c>
      <c r="AK173" s="162" t="b">
        <v>0</v>
      </c>
      <c r="AL173" s="162" t="b">
        <v>0</v>
      </c>
      <c r="AM173" s="162" t="b">
        <v>1</v>
      </c>
      <c r="AN173" s="10"/>
      <c r="AO173" s="161" t="b">
        <f t="shared" si="564"/>
        <v>0</v>
      </c>
      <c r="AP173" s="161">
        <f t="shared" si="564"/>
        <v>2</v>
      </c>
      <c r="AQ173" s="161" t="b">
        <f t="shared" si="564"/>
        <v>0</v>
      </c>
      <c r="AR173" s="161" t="b">
        <f t="shared" si="564"/>
        <v>1</v>
      </c>
      <c r="AS173" s="161" t="b">
        <f t="shared" si="564"/>
        <v>1</v>
      </c>
      <c r="AT173" s="161" t="b">
        <f t="shared" si="564"/>
        <v>0</v>
      </c>
      <c r="AU173" s="161">
        <f t="shared" si="297"/>
        <v>0</v>
      </c>
      <c r="AV173" s="161" t="b">
        <f t="shared" si="581"/>
        <v>0</v>
      </c>
      <c r="AW173" s="161" t="b">
        <f t="shared" si="581"/>
        <v>0</v>
      </c>
      <c r="AX173" s="161" t="str">
        <f t="shared" si="581"/>
        <v>-</v>
      </c>
      <c r="AY173" s="161" t="str">
        <f t="shared" si="581"/>
        <v>-</v>
      </c>
      <c r="AZ173" s="161" t="str">
        <f t="shared" si="581"/>
        <v>-</v>
      </c>
      <c r="BA173" s="10"/>
      <c r="BB173" s="161" t="b">
        <f t="shared" si="612"/>
        <v>1</v>
      </c>
      <c r="BC173" s="163" t="b">
        <f t="shared" ca="1" si="613"/>
        <v>1</v>
      </c>
      <c r="BD173" s="163" t="b">
        <f t="shared" ca="1" si="613"/>
        <v>1</v>
      </c>
      <c r="BE173" s="197">
        <v>3108</v>
      </c>
      <c r="BF173" s="163" t="str">
        <f t="shared" ca="1" si="613"/>
        <v>-</v>
      </c>
      <c r="BG173" s="163" t="str">
        <f t="shared" ref="BG173:DO188" ca="1" si="639">OFFSET(BG$5,$B173,0)</f>
        <v>-</v>
      </c>
      <c r="BH173" s="163" t="str">
        <f t="shared" ca="1" si="639"/>
        <v>-</v>
      </c>
      <c r="BI173" s="163" t="str">
        <f t="shared" ca="1" si="639"/>
        <v>-</v>
      </c>
      <c r="BJ173" s="163" t="str">
        <f t="shared" ca="1" si="639"/>
        <v>-</v>
      </c>
      <c r="BK173" s="163">
        <f t="shared" ca="1" si="639"/>
        <v>1</v>
      </c>
      <c r="BL173" s="163">
        <f t="shared" ca="1" si="639"/>
        <v>1</v>
      </c>
      <c r="BM173" s="163" t="str">
        <f t="shared" ca="1" si="639"/>
        <v>-</v>
      </c>
      <c r="BN173" s="163" t="str">
        <f t="shared" ca="1" si="639"/>
        <v>-</v>
      </c>
      <c r="BO173" s="163" t="b">
        <f t="shared" si="585"/>
        <v>0</v>
      </c>
      <c r="BP173" s="163" t="b">
        <f t="shared" si="585"/>
        <v>0</v>
      </c>
      <c r="BQ173" s="163" t="b">
        <f t="shared" si="585"/>
        <v>0</v>
      </c>
      <c r="BR173" s="163" t="b">
        <f t="shared" si="585"/>
        <v>0</v>
      </c>
      <c r="BS173" s="163" t="b">
        <f t="shared" si="585"/>
        <v>0</v>
      </c>
      <c r="BT173" s="163" t="b">
        <f t="shared" si="585"/>
        <v>0</v>
      </c>
      <c r="BU173" s="163" t="b">
        <f t="shared" si="585"/>
        <v>0</v>
      </c>
      <c r="BV173" s="163" t="b">
        <f t="shared" si="585"/>
        <v>0</v>
      </c>
      <c r="BW173" s="163" t="b">
        <f t="shared" si="585"/>
        <v>0</v>
      </c>
      <c r="BX173" s="163" t="str">
        <f t="shared" ca="1" si="639"/>
        <v>-</v>
      </c>
      <c r="BY173" s="163" t="str">
        <f t="shared" ca="1" si="583"/>
        <v>-</v>
      </c>
      <c r="BZ173" s="163" t="str">
        <f t="shared" ca="1" si="583"/>
        <v>-</v>
      </c>
      <c r="CA173" s="163" t="str">
        <f t="shared" ca="1" si="583"/>
        <v>-</v>
      </c>
      <c r="CB173" s="163" t="str">
        <f t="shared" ca="1" si="583"/>
        <v>-</v>
      </c>
      <c r="CC173" s="163" t="str">
        <f t="shared" ca="1" si="583"/>
        <v>-</v>
      </c>
      <c r="CD173" s="163" t="str">
        <f t="shared" ca="1" si="583"/>
        <v>-</v>
      </c>
      <c r="CE173" s="163" t="str">
        <f t="shared" ca="1" si="583"/>
        <v>-</v>
      </c>
      <c r="CF173" s="163" t="str">
        <f t="shared" ca="1" si="583"/>
        <v>-</v>
      </c>
      <c r="CG173" s="163" t="str">
        <f t="shared" ca="1" si="639"/>
        <v>-</v>
      </c>
      <c r="CH173" s="163" t="str">
        <f t="shared" ca="1" si="639"/>
        <v>-</v>
      </c>
      <c r="CI173" s="163" t="str">
        <f t="shared" ca="1" si="639"/>
        <v>-</v>
      </c>
      <c r="CJ173" s="163" t="str">
        <f t="shared" ca="1" si="639"/>
        <v>-</v>
      </c>
      <c r="CK173" s="163" t="str">
        <f t="shared" ca="1" si="639"/>
        <v>-</v>
      </c>
      <c r="CL173" s="163" t="str">
        <f t="shared" ca="1" si="639"/>
        <v>-</v>
      </c>
      <c r="CM173" s="163" t="str">
        <f t="shared" ca="1" si="639"/>
        <v>-</v>
      </c>
      <c r="CN173" s="163" t="str">
        <f t="shared" ca="1" si="639"/>
        <v>-</v>
      </c>
      <c r="CO173" s="163" t="str">
        <f t="shared" ca="1" si="639"/>
        <v>-</v>
      </c>
      <c r="CP173" s="163" t="str">
        <f t="shared" ca="1" si="639"/>
        <v>-</v>
      </c>
      <c r="CQ173" s="163" t="str">
        <f t="shared" ca="1" si="639"/>
        <v>-</v>
      </c>
      <c r="CR173" s="163" t="str">
        <f t="shared" ca="1" si="639"/>
        <v>-</v>
      </c>
      <c r="CS173" s="163" t="str">
        <f t="shared" ca="1" si="639"/>
        <v>-</v>
      </c>
      <c r="CT173" s="163" t="str">
        <f t="shared" ca="1" si="639"/>
        <v>-</v>
      </c>
      <c r="CU173" s="163" t="str">
        <f t="shared" ca="1" si="639"/>
        <v>-</v>
      </c>
      <c r="CV173" s="163" t="str">
        <f t="shared" ca="1" si="639"/>
        <v>-</v>
      </c>
      <c r="CW173" s="163" t="str">
        <f t="shared" ca="1" si="639"/>
        <v>-</v>
      </c>
      <c r="CX173" s="163" t="str">
        <f t="shared" ca="1" si="639"/>
        <v>-</v>
      </c>
      <c r="CY173" s="163" t="str">
        <f t="shared" ca="1" si="639"/>
        <v>-</v>
      </c>
      <c r="CZ173" s="163" t="str">
        <f t="shared" ca="1" si="639"/>
        <v>-</v>
      </c>
      <c r="DA173" s="163" t="str">
        <f t="shared" ca="1" si="639"/>
        <v>-</v>
      </c>
      <c r="DB173" s="163" t="str">
        <f t="shared" ca="1" si="639"/>
        <v>-</v>
      </c>
      <c r="DC173" s="163" t="str">
        <f t="shared" ca="1" si="639"/>
        <v>-</v>
      </c>
      <c r="DD173" s="163" t="str">
        <f t="shared" ca="1" si="639"/>
        <v>-</v>
      </c>
      <c r="DE173" s="163" t="str">
        <f t="shared" ca="1" si="639"/>
        <v>-</v>
      </c>
      <c r="DF173" s="163" t="str">
        <f t="shared" ca="1" si="639"/>
        <v>-</v>
      </c>
      <c r="DG173" s="163" t="str">
        <f t="shared" ca="1" si="639"/>
        <v>-</v>
      </c>
      <c r="DH173" s="163" t="str">
        <f t="shared" ca="1" si="639"/>
        <v>-</v>
      </c>
      <c r="DI173" s="163" t="str">
        <f t="shared" ca="1" si="639"/>
        <v>-</v>
      </c>
      <c r="DJ173" s="163" t="str">
        <f t="shared" ca="1" si="639"/>
        <v>-</v>
      </c>
      <c r="DK173" s="163" t="str">
        <f t="shared" ca="1" si="639"/>
        <v>-</v>
      </c>
      <c r="DL173" s="10"/>
      <c r="DM173" s="163" t="str">
        <f t="shared" ca="1" si="639"/>
        <v>-</v>
      </c>
      <c r="DN173" s="163" t="str">
        <f t="shared" ca="1" si="639"/>
        <v>-</v>
      </c>
      <c r="DO173" s="163" t="str">
        <f t="shared" ca="1" si="639"/>
        <v>-</v>
      </c>
      <c r="DP173" s="163" t="str">
        <f t="shared" ca="1" si="567"/>
        <v>-</v>
      </c>
      <c r="DQ173" s="163" t="str">
        <f t="shared" ca="1" si="567"/>
        <v>-</v>
      </c>
      <c r="DR173" s="163" t="str">
        <f t="shared" ca="1" si="567"/>
        <v>-</v>
      </c>
      <c r="DS173" s="163" t="str">
        <f t="shared" ca="1" si="567"/>
        <v>-</v>
      </c>
      <c r="DT173" s="163" t="str">
        <f t="shared" ca="1" si="567"/>
        <v>-</v>
      </c>
      <c r="DU173" s="163" t="str">
        <f t="shared" ca="1" si="567"/>
        <v>-</v>
      </c>
      <c r="DV173" s="163" t="str">
        <f t="shared" ca="1" si="567"/>
        <v>-</v>
      </c>
      <c r="DW173" s="163" t="str">
        <f t="shared" ca="1" si="567"/>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ref="EI173:FX173" ca="1" si="640">OFFSET(EI$5,$B173,0)</f>
        <v>-</v>
      </c>
      <c r="EJ173" s="163" t="str">
        <f t="shared" ca="1" si="640"/>
        <v>-</v>
      </c>
      <c r="EK173" s="163" t="str">
        <f t="shared" ca="1" si="640"/>
        <v>-</v>
      </c>
      <c r="EL173" s="163" t="str">
        <f t="shared" ca="1" si="640"/>
        <v>-</v>
      </c>
      <c r="EM173" s="163" t="str">
        <f t="shared" ca="1" si="640"/>
        <v>-</v>
      </c>
      <c r="EN173" s="163" t="str">
        <f t="shared" ca="1" si="640"/>
        <v>-</v>
      </c>
      <c r="EO173" s="163" t="str">
        <f t="shared" ca="1" si="640"/>
        <v>-</v>
      </c>
      <c r="EP173" s="163" t="str">
        <f t="shared" ca="1" si="640"/>
        <v>-</v>
      </c>
      <c r="EQ173" s="163">
        <f t="shared" ca="1" si="640"/>
        <v>1</v>
      </c>
      <c r="ER173" s="163">
        <f t="shared" ca="1" si="640"/>
        <v>1</v>
      </c>
      <c r="ES173" s="163">
        <f t="shared" ca="1" si="640"/>
        <v>0</v>
      </c>
      <c r="ET173" s="163" t="str">
        <f t="shared" ca="1" si="640"/>
        <v>-</v>
      </c>
      <c r="EU173" s="163" t="str">
        <f t="shared" ca="1" si="640"/>
        <v>-</v>
      </c>
      <c r="EV173" s="163" t="str">
        <f t="shared" ca="1" si="640"/>
        <v>-</v>
      </c>
      <c r="EW173" s="163" t="str">
        <f t="shared" ca="1" si="640"/>
        <v>-</v>
      </c>
      <c r="EX173" s="163" t="str">
        <f t="shared" ca="1" si="640"/>
        <v>-</v>
      </c>
      <c r="EY173" s="163" t="str">
        <f t="shared" ca="1" si="640"/>
        <v>-</v>
      </c>
      <c r="EZ173" s="163" t="str">
        <f t="shared" ca="1" si="640"/>
        <v>-</v>
      </c>
      <c r="FA173" s="163">
        <f t="shared" ca="1" si="640"/>
        <v>0</v>
      </c>
      <c r="FB173" s="163" t="str">
        <f t="shared" ca="1" si="640"/>
        <v>-</v>
      </c>
      <c r="FC173" s="163" t="str">
        <f t="shared" ca="1" si="640"/>
        <v>-</v>
      </c>
      <c r="FD173" s="163" t="str">
        <f t="shared" ca="1" si="640"/>
        <v>-</v>
      </c>
      <c r="FE173" s="163" t="str">
        <f t="shared" ca="1" si="640"/>
        <v>-</v>
      </c>
      <c r="FF173" s="163" t="str">
        <f t="shared" ca="1" si="640"/>
        <v>-</v>
      </c>
      <c r="FG173" s="163">
        <f t="shared" ca="1" si="640"/>
        <v>0</v>
      </c>
      <c r="FH173" s="163">
        <f t="shared" ca="1" si="640"/>
        <v>0</v>
      </c>
      <c r="FI173" s="163">
        <f t="shared" ca="1" si="640"/>
        <v>0</v>
      </c>
      <c r="FJ173" s="163">
        <f t="shared" ca="1" si="640"/>
        <v>0</v>
      </c>
      <c r="FK173" s="163">
        <f t="shared" ca="1" si="640"/>
        <v>0</v>
      </c>
      <c r="FL173" s="163">
        <f t="shared" ca="1" si="640"/>
        <v>0</v>
      </c>
      <c r="FM173" s="163">
        <f t="shared" ca="1" si="640"/>
        <v>0</v>
      </c>
      <c r="FN173" s="163" t="str">
        <f t="shared" ca="1" si="640"/>
        <v>-</v>
      </c>
      <c r="FO173" s="163" t="str">
        <f t="shared" ca="1" si="640"/>
        <v>-</v>
      </c>
      <c r="FP173" s="163" t="str">
        <f t="shared" ca="1" si="640"/>
        <v>-</v>
      </c>
      <c r="FQ173" s="163" t="str">
        <f t="shared" ca="1" si="640"/>
        <v>-</v>
      </c>
      <c r="FR173" s="163" t="str">
        <f t="shared" ca="1" si="640"/>
        <v>-</v>
      </c>
      <c r="FS173" s="163" t="str">
        <f t="shared" ca="1" si="640"/>
        <v>-</v>
      </c>
      <c r="FT173" s="163" t="str">
        <f t="shared" ca="1" si="640"/>
        <v>-</v>
      </c>
      <c r="FU173" s="163" t="str">
        <f t="shared" ca="1" si="640"/>
        <v>-</v>
      </c>
      <c r="FV173" s="163" t="str">
        <f t="shared" ca="1" si="640"/>
        <v>-</v>
      </c>
      <c r="FW173" s="163" t="str">
        <f t="shared" ca="1" si="640"/>
        <v>-</v>
      </c>
      <c r="FX173" s="163" t="str">
        <f t="shared" ca="1" si="640"/>
        <v>-</v>
      </c>
      <c r="FY173" s="10"/>
      <c r="FZ173" s="163">
        <f t="shared" ca="1" si="569"/>
        <v>1</v>
      </c>
      <c r="GA173" s="163" t="str">
        <f t="shared" ca="1" si="569"/>
        <v>-</v>
      </c>
      <c r="GB173" s="163" t="str">
        <f t="shared" ca="1" si="569"/>
        <v>-</v>
      </c>
      <c r="GC173" s="163" t="str">
        <f t="shared" ca="1" si="569"/>
        <v>-</v>
      </c>
      <c r="GD173" s="163" t="str">
        <f t="shared" ca="1" si="569"/>
        <v>-</v>
      </c>
      <c r="GE173" s="163" t="b">
        <f t="shared" ca="1" si="569"/>
        <v>0</v>
      </c>
      <c r="GF173" s="163" t="str">
        <f t="shared" ca="1" si="569"/>
        <v>-</v>
      </c>
      <c r="GG173" s="163">
        <f t="shared" ca="1" si="569"/>
        <v>0</v>
      </c>
      <c r="GH173" s="163" t="str">
        <f t="shared" ca="1" si="569"/>
        <v>-</v>
      </c>
      <c r="GI173" s="161" cm="1">
        <f t="array" ref="GI173">INDEX(i.rev,$K173,GI$15)</f>
        <v>1</v>
      </c>
      <c r="GJ173" s="163">
        <f t="shared" ref="GJ173:GY173" ca="1" si="641">OFFSET(GJ$5,$B173,0)</f>
        <v>0</v>
      </c>
      <c r="GK173" s="163">
        <f t="shared" ca="1" si="641"/>
        <v>1</v>
      </c>
      <c r="GL173" s="163">
        <f t="shared" ca="1" si="641"/>
        <v>0</v>
      </c>
      <c r="GM173" s="163">
        <f t="shared" ca="1" si="641"/>
        <v>1</v>
      </c>
      <c r="GN173" s="163">
        <f t="shared" ca="1" si="641"/>
        <v>1</v>
      </c>
      <c r="GO173" s="163">
        <f t="shared" ca="1" si="641"/>
        <v>1</v>
      </c>
      <c r="GP173" s="163">
        <f t="shared" ca="1" si="641"/>
        <v>0</v>
      </c>
      <c r="GQ173" s="163">
        <f t="shared" ca="1" si="641"/>
        <v>0</v>
      </c>
      <c r="GR173" s="163">
        <f t="shared" ca="1" si="641"/>
        <v>0</v>
      </c>
      <c r="GS173" s="163">
        <f t="shared" ca="1" si="641"/>
        <v>0</v>
      </c>
      <c r="GT173" s="163">
        <f t="shared" ca="1" si="641"/>
        <v>0</v>
      </c>
      <c r="GU173" s="163">
        <f t="shared" ca="1" si="641"/>
        <v>0</v>
      </c>
      <c r="GV173" s="163">
        <f t="shared" ca="1" si="641"/>
        <v>0</v>
      </c>
      <c r="GW173" s="163">
        <f t="shared" ca="1" si="641"/>
        <v>0</v>
      </c>
      <c r="GX173" s="163">
        <f t="shared" ca="1" si="641"/>
        <v>0</v>
      </c>
      <c r="GY173" s="163">
        <f t="shared" ca="1" si="641"/>
        <v>0</v>
      </c>
      <c r="GZ173" s="161" cm="1">
        <f t="array" ref="GZ173">INDEX(i.rev,$K173,GZ$15)</f>
        <v>0</v>
      </c>
      <c r="HA173" s="163">
        <f t="shared" ca="1" si="615"/>
        <v>0</v>
      </c>
      <c r="HB173" s="161" cm="1">
        <f t="array" ref="HB173">INDEX(i.rev,$K173,HB$15)</f>
        <v>1</v>
      </c>
      <c r="HC173" s="163">
        <f t="shared" ca="1" si="571"/>
        <v>0</v>
      </c>
      <c r="HD173" s="163">
        <f t="shared" ca="1" si="571"/>
        <v>0</v>
      </c>
      <c r="HE173" s="163">
        <f t="shared" ca="1" si="571"/>
        <v>0</v>
      </c>
      <c r="HF173" s="163">
        <f t="shared" ca="1" si="571"/>
        <v>0</v>
      </c>
      <c r="HG173" s="163">
        <f t="shared" ca="1" si="571"/>
        <v>0</v>
      </c>
      <c r="HH173" s="163">
        <f t="shared" ca="1" si="571"/>
        <v>0</v>
      </c>
      <c r="HI173" s="163">
        <f t="shared" ca="1" si="571"/>
        <v>0</v>
      </c>
      <c r="HJ173" s="10"/>
      <c r="HK173" s="163" t="str">
        <f t="shared" ca="1" si="571"/>
        <v>-</v>
      </c>
      <c r="HL173" s="163" t="str">
        <f t="shared" ca="1" si="571"/>
        <v>-</v>
      </c>
      <c r="HM173" s="163" t="str">
        <f t="shared" ca="1" si="571"/>
        <v>-</v>
      </c>
      <c r="HN173" s="163" t="str">
        <f t="shared" ca="1" si="571"/>
        <v>-</v>
      </c>
      <c r="HO173" s="163" t="str">
        <f t="shared" ca="1" si="571"/>
        <v>-</v>
      </c>
      <c r="HP173" s="161" t="b">
        <f t="shared" si="616"/>
        <v>0</v>
      </c>
      <c r="HQ173" s="161" t="b">
        <f t="shared" si="616"/>
        <v>0</v>
      </c>
      <c r="HR173" s="161" t="b">
        <f t="shared" si="616"/>
        <v>1</v>
      </c>
      <c r="HS173" s="163">
        <f t="shared" ca="1" si="617"/>
        <v>0</v>
      </c>
      <c r="HT173" s="161">
        <f t="shared" si="618"/>
        <v>1</v>
      </c>
      <c r="HU173" s="161">
        <f t="shared" si="618"/>
        <v>1</v>
      </c>
      <c r="HV173" s="163" t="str">
        <f t="shared" ca="1" si="617"/>
        <v>-</v>
      </c>
      <c r="HW173" s="163" t="str">
        <f t="shared" ca="1" si="617"/>
        <v>-</v>
      </c>
      <c r="HX173" s="163" t="str">
        <f t="shared" ca="1" si="617"/>
        <v>-</v>
      </c>
      <c r="HY173" s="163" t="str">
        <f t="shared" ca="1" si="617"/>
        <v>-</v>
      </c>
      <c r="HZ173" s="163" t="str">
        <f t="shared" ca="1" si="617"/>
        <v>-</v>
      </c>
      <c r="IA173" s="163" t="str">
        <f t="shared" ca="1" si="617"/>
        <v>-</v>
      </c>
      <c r="IB173" s="163" t="str">
        <f t="shared" ca="1" si="617"/>
        <v>-</v>
      </c>
      <c r="IC173" s="163" t="str">
        <f t="shared" ca="1" si="617"/>
        <v>-</v>
      </c>
      <c r="ID173" s="163" t="str">
        <f t="shared" ca="1" si="617"/>
        <v>-</v>
      </c>
      <c r="IE173" s="163" t="b">
        <f t="shared" ca="1" si="617"/>
        <v>1</v>
      </c>
      <c r="IF173" s="163" t="str">
        <f t="shared" ca="1" si="617"/>
        <v>-</v>
      </c>
      <c r="IG173" s="163" t="str">
        <f t="shared" ca="1" si="617"/>
        <v>-</v>
      </c>
      <c r="IH173" s="163" t="str">
        <f t="shared" ca="1" si="617"/>
        <v>-</v>
      </c>
      <c r="II173" s="163" t="b">
        <f t="shared" ca="1" si="591"/>
        <v>1</v>
      </c>
      <c r="IJ173" s="163">
        <f t="shared" ca="1" si="591"/>
        <v>0</v>
      </c>
      <c r="IK173" s="163" t="str">
        <f t="shared" ca="1" si="591"/>
        <v>-</v>
      </c>
      <c r="IL173" s="163" t="str">
        <f t="shared" ca="1" si="591"/>
        <v>-</v>
      </c>
      <c r="IM173" s="163" t="str">
        <f t="shared" ca="1" si="635"/>
        <v>-</v>
      </c>
      <c r="IN173" s="163" t="str">
        <f t="shared" ca="1" si="635"/>
        <v>-</v>
      </c>
      <c r="IO173" s="163" t="str">
        <f t="shared" ca="1" si="635"/>
        <v>-</v>
      </c>
      <c r="IP173" s="163">
        <f t="shared" ca="1" si="635"/>
        <v>0</v>
      </c>
      <c r="IQ173" s="163" t="str">
        <f t="shared" ca="1" si="635"/>
        <v>-</v>
      </c>
      <c r="IR173" s="163" t="str">
        <f t="shared" ca="1" si="635"/>
        <v>-</v>
      </c>
      <c r="IS173" s="163" t="str">
        <f t="shared" ca="1" si="635"/>
        <v>-</v>
      </c>
      <c r="IT173" s="163">
        <f t="shared" ca="1" si="635"/>
        <v>500</v>
      </c>
      <c r="IU173" s="163">
        <f t="shared" ca="1" si="635"/>
        <v>500</v>
      </c>
      <c r="IV173" s="163" t="str">
        <f t="shared" ca="1" si="635"/>
        <v>-</v>
      </c>
      <c r="IW173" s="163" t="str">
        <f t="shared" ca="1" si="635"/>
        <v>-</v>
      </c>
      <c r="IX173" s="163" t="str">
        <f t="shared" ca="1" si="635"/>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619"/>
        <v>4.4999999999999998E-2</v>
      </c>
      <c r="MA173" s="161">
        <f t="shared" si="620"/>
        <v>4.4999999999999998E-2</v>
      </c>
      <c r="MB173" s="163">
        <f t="shared" ca="1" si="621"/>
        <v>1</v>
      </c>
      <c r="MC173" s="163">
        <f t="shared" ca="1" si="621"/>
        <v>0</v>
      </c>
      <c r="MD173" s="163">
        <f t="shared" ca="1" si="621"/>
        <v>1</v>
      </c>
      <c r="ME173" s="163">
        <f t="shared" ca="1" si="621"/>
        <v>1</v>
      </c>
      <c r="MF173" s="163">
        <f t="shared" ca="1" si="621"/>
        <v>0</v>
      </c>
      <c r="MG173" s="163">
        <f t="shared" ca="1" si="621"/>
        <v>70</v>
      </c>
      <c r="MH173" s="163">
        <f t="shared" ca="1" si="621"/>
        <v>50</v>
      </c>
      <c r="MI173" s="163">
        <f t="shared" ca="1" si="621"/>
        <v>85</v>
      </c>
      <c r="MJ173" s="163">
        <f t="shared" ca="1" si="621"/>
        <v>50</v>
      </c>
      <c r="MK173" s="161">
        <f t="shared" si="595"/>
        <v>1</v>
      </c>
      <c r="ML173" s="161">
        <f t="shared" si="596"/>
        <v>1</v>
      </c>
      <c r="MM173" s="161">
        <f t="shared" si="597"/>
        <v>1</v>
      </c>
      <c r="MN173" s="161">
        <f>INDEX(i.GrainPrices_k,$AC173,MN$15)</f>
        <v>1</v>
      </c>
      <c r="MO173" s="161">
        <f>INDEX(i.GrainPrices_k,$AC173,MO$15)</f>
        <v>1</v>
      </c>
      <c r="MP173" s="163">
        <f t="shared" ca="1" si="621"/>
        <v>1</v>
      </c>
      <c r="MQ173" s="10"/>
      <c r="MR173" s="163">
        <f t="shared" ca="1" si="623"/>
        <v>1</v>
      </c>
      <c r="MS173" s="161">
        <f t="shared" si="624"/>
        <v>1</v>
      </c>
      <c r="MT173" s="163">
        <f t="shared" ca="1" si="623"/>
        <v>0.75</v>
      </c>
      <c r="MU173" s="163">
        <f t="shared" ca="1" si="623"/>
        <v>0.8</v>
      </c>
      <c r="MV173" s="163">
        <f t="shared" ca="1" si="623"/>
        <v>0.82499999999999996</v>
      </c>
      <c r="MW173" s="163">
        <f t="shared" ca="1" si="623"/>
        <v>0.875</v>
      </c>
      <c r="MX173" s="163">
        <f t="shared" ref="MX173:NG173" ca="1" si="642">OFFSET(MX$5,$B173,0)</f>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01"/>
        <v>0.875</v>
      </c>
      <c r="NI173" s="163">
        <f t="shared" ca="1" si="601"/>
        <v>0.9</v>
      </c>
      <c r="NJ173" s="163">
        <f t="shared" ca="1" si="601"/>
        <v>0.9</v>
      </c>
      <c r="NK173" s="163">
        <f t="shared" ca="1" si="601"/>
        <v>0.75</v>
      </c>
      <c r="NL173" s="163">
        <f t="shared" ca="1" si="601"/>
        <v>0.78142857142857147</v>
      </c>
      <c r="NM173" s="163">
        <f t="shared" ca="1" si="601"/>
        <v>0.82499999999999996</v>
      </c>
      <c r="NN173" s="163">
        <f t="shared" ca="1" si="601"/>
        <v>0.875</v>
      </c>
      <c r="NO173" s="163">
        <f t="shared" ca="1" si="601"/>
        <v>0.9</v>
      </c>
      <c r="NP173" s="163">
        <f t="shared" ca="1" si="601"/>
        <v>0.9</v>
      </c>
      <c r="NQ173" s="163">
        <f t="shared" ca="1" si="601"/>
        <v>0.75</v>
      </c>
      <c r="NR173" s="163">
        <f t="shared" ca="1" si="601"/>
        <v>0.78142857142857147</v>
      </c>
      <c r="NS173" s="163">
        <f t="shared" ca="1" si="601"/>
        <v>0.82499999999999996</v>
      </c>
      <c r="NT173" s="163">
        <f t="shared" ca="1" si="601"/>
        <v>0.875</v>
      </c>
      <c r="NU173" s="163">
        <f t="shared" ca="1" si="601"/>
        <v>0.9</v>
      </c>
      <c r="NV173" s="163">
        <f t="shared" ca="1" si="601"/>
        <v>0.9</v>
      </c>
      <c r="NW173" s="163">
        <f t="shared" ca="1" si="601"/>
        <v>0.75</v>
      </c>
      <c r="NX173" s="163">
        <f t="shared" ca="1" si="602"/>
        <v>0.78142857142857147</v>
      </c>
      <c r="NY173" s="163">
        <f t="shared" ca="1" si="602"/>
        <v>0.82499999999999996</v>
      </c>
      <c r="NZ173" s="163">
        <f t="shared" ca="1" si="602"/>
        <v>0.875</v>
      </c>
      <c r="OA173" s="163">
        <f t="shared" ca="1" si="602"/>
        <v>0.9</v>
      </c>
      <c r="OB173" s="163">
        <f t="shared" ca="1" si="602"/>
        <v>0.9</v>
      </c>
      <c r="OC173" s="163">
        <f t="shared" ca="1" si="602"/>
        <v>0.75</v>
      </c>
      <c r="OD173" s="163">
        <f t="shared" ca="1" si="602"/>
        <v>0.78142857142857147</v>
      </c>
      <c r="OE173" s="163">
        <f t="shared" ca="1" si="602"/>
        <v>0.82499999999999996</v>
      </c>
      <c r="OF173" s="163">
        <f t="shared" ca="1" si="602"/>
        <v>0.875</v>
      </c>
      <c r="OG173" s="163">
        <f t="shared" ca="1" si="602"/>
        <v>0.9</v>
      </c>
      <c r="OH173" s="163">
        <f t="shared" ca="1" si="602"/>
        <v>0.9</v>
      </c>
      <c r="OI173" s="163">
        <f t="shared" ca="1" si="602"/>
        <v>0.75</v>
      </c>
      <c r="OJ173" s="163">
        <f t="shared" ca="1" si="602"/>
        <v>0.76904761904761909</v>
      </c>
      <c r="OK173" s="163">
        <f t="shared" ca="1" si="602"/>
        <v>0.82000000000000006</v>
      </c>
      <c r="OL173" s="163">
        <f t="shared" ca="1" si="602"/>
        <v>0.875</v>
      </c>
      <c r="OM173" s="163">
        <f t="shared" ca="1" si="602"/>
        <v>0.9</v>
      </c>
      <c r="ON173" s="163">
        <f t="shared" ca="1" si="636"/>
        <v>0.90000000000000013</v>
      </c>
      <c r="OO173" s="163">
        <f t="shared" ca="1" si="636"/>
        <v>0.75</v>
      </c>
      <c r="OP173" s="163">
        <f t="shared" ca="1" si="636"/>
        <v>0.76904761904761909</v>
      </c>
      <c r="OQ173" s="163">
        <f t="shared" ca="1" si="636"/>
        <v>0.82000000000000006</v>
      </c>
      <c r="OR173" s="163">
        <f t="shared" ca="1" si="636"/>
        <v>0.875</v>
      </c>
      <c r="OS173" s="163">
        <f t="shared" ca="1" si="636"/>
        <v>0.9</v>
      </c>
      <c r="OT173" s="163">
        <f t="shared" ca="1" si="636"/>
        <v>0.9</v>
      </c>
      <c r="OU173" s="163">
        <f t="shared" ca="1" si="637"/>
        <v>0.875</v>
      </c>
      <c r="OV173" s="161">
        <f t="shared" si="625"/>
        <v>1</v>
      </c>
      <c r="OW173" s="161">
        <f t="shared" si="626"/>
        <v>1</v>
      </c>
      <c r="OX173" s="161" t="str">
        <f t="shared" si="627"/>
        <v>-</v>
      </c>
      <c r="OY173" s="163" t="str">
        <f t="shared" ca="1" si="607"/>
        <v>-</v>
      </c>
      <c r="OZ173" s="161" t="str">
        <f t="shared" si="628"/>
        <v>-</v>
      </c>
      <c r="PA173" s="161" t="str">
        <f t="shared" si="629"/>
        <v>-</v>
      </c>
      <c r="PB173" s="163">
        <f t="shared" ca="1" si="630"/>
        <v>0</v>
      </c>
      <c r="PC173" s="27">
        <v>0</v>
      </c>
    </row>
    <row r="174" spans="1:419" s="143" customFormat="1" hidden="1" outlineLevel="1">
      <c r="A174" s="121">
        <f t="shared" ref="A174:A194" si="643">ROW(A174)-5</f>
        <v>169</v>
      </c>
      <c r="B174" s="121">
        <f t="shared" si="611"/>
        <v>2</v>
      </c>
      <c r="C174" s="143">
        <v>102</v>
      </c>
      <c r="D174" s="143" t="s">
        <v>884</v>
      </c>
      <c r="E174" s="143" t="b">
        <v>0</v>
      </c>
      <c r="F174" s="143" t="b">
        <v>0</v>
      </c>
      <c r="G174" s="143" t="b">
        <f>E174</f>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49595822592 DSP CropgrazeFALSE (F33N11) pas%100</v>
      </c>
      <c r="AF174" s="10" t="str">
        <f ca="1">IF(COUNTIF(AE$5:AE174,AE174)=1,"-","Dup")</f>
        <v>-</v>
      </c>
      <c r="AG174" s="10"/>
      <c r="AH174" s="162" t="b">
        <v>0</v>
      </c>
      <c r="AI174" s="162" t="b">
        <v>0</v>
      </c>
      <c r="AJ174" s="162" t="b">
        <v>1</v>
      </c>
      <c r="AK174" s="162" t="b">
        <v>0</v>
      </c>
      <c r="AL174" s="162" t="b">
        <v>0</v>
      </c>
      <c r="AM174" s="162" t="b">
        <v>1</v>
      </c>
      <c r="AN174" s="10"/>
      <c r="AO174" s="161" t="b">
        <f t="shared" ref="AO174:AT194" si="644">INDEX(model_structure,$I174,AO$15)</f>
        <v>0</v>
      </c>
      <c r="AP174" s="161" t="str">
        <f t="shared" si="644"/>
        <v>-</v>
      </c>
      <c r="AQ174" s="161" t="b">
        <f t="shared" si="644"/>
        <v>0</v>
      </c>
      <c r="AR174" s="161" t="b">
        <f t="shared" si="644"/>
        <v>1</v>
      </c>
      <c r="AS174" s="161" t="b">
        <f t="shared" si="644"/>
        <v>1</v>
      </c>
      <c r="AT174" s="161" t="b">
        <f t="shared" si="644"/>
        <v>0</v>
      </c>
      <c r="AU174" s="161">
        <f t="shared" ref="AU174:AU194" si="645">INDEX(minroe,$L174)</f>
        <v>0</v>
      </c>
      <c r="AV174" s="161" t="b">
        <f t="shared" ref="AV174:AZ194" si="646">INDEX(i.risk_aversion,$J174,AV$15)</f>
        <v>0</v>
      </c>
      <c r="AW174" s="161" t="b">
        <f t="shared" si="646"/>
        <v>0</v>
      </c>
      <c r="AX174" s="161" t="str">
        <f t="shared" si="646"/>
        <v>-</v>
      </c>
      <c r="AY174" s="161" t="str">
        <f t="shared" si="646"/>
        <v>-</v>
      </c>
      <c r="AZ174" s="161" t="str">
        <f t="shared" si="646"/>
        <v>-</v>
      </c>
      <c r="BA174" s="10"/>
      <c r="BB174" s="161" t="b">
        <f t="shared" ref="BB174:BB194" si="647">INDEX(model_structure,$I174,BB$15)</f>
        <v>1</v>
      </c>
      <c r="BC174" s="163" t="b">
        <f t="shared" ref="BC174:DO194" ca="1" si="648">OFFSET(BC$5,$B174,0)</f>
        <v>1</v>
      </c>
      <c r="BD174" s="163" t="b">
        <f t="shared" ca="1" si="648"/>
        <v>1</v>
      </c>
      <c r="BE174" s="162">
        <f t="shared" ref="BE174:BE194" si="649">VALUE($H174&amp;MIN(2,$I174)&amp;"08")</f>
        <v>3208</v>
      </c>
      <c r="BF174" s="163" t="str">
        <f t="shared" ref="BF174:DC194" ca="1" si="650">OFFSET(BF$5,$B174,0)</f>
        <v>-</v>
      </c>
      <c r="BG174" s="163" t="str">
        <f t="shared" ca="1" si="650"/>
        <v>-</v>
      </c>
      <c r="BH174" s="163" t="str">
        <f t="shared" ca="1" si="650"/>
        <v>-</v>
      </c>
      <c r="BI174" s="163" t="str">
        <f t="shared" ca="1" si="650"/>
        <v>-</v>
      </c>
      <c r="BJ174" s="163" t="str">
        <f t="shared" ca="1" si="650"/>
        <v>-</v>
      </c>
      <c r="BK174" s="163">
        <f t="shared" ca="1" si="650"/>
        <v>1</v>
      </c>
      <c r="BL174" s="163">
        <f t="shared" ca="1" si="650"/>
        <v>1</v>
      </c>
      <c r="BM174" s="163" t="str">
        <f t="shared" ca="1" si="650"/>
        <v>-</v>
      </c>
      <c r="BN174" s="163" t="str">
        <f t="shared" ca="1" si="650"/>
        <v>-</v>
      </c>
      <c r="BO174" s="163" t="b">
        <f t="shared" si="585"/>
        <v>0</v>
      </c>
      <c r="BP174" s="163" t="b">
        <f t="shared" si="585"/>
        <v>0</v>
      </c>
      <c r="BQ174" s="163" t="b">
        <f t="shared" si="585"/>
        <v>0</v>
      </c>
      <c r="BR174" s="163" t="b">
        <f t="shared" si="585"/>
        <v>0</v>
      </c>
      <c r="BS174" s="163" t="b">
        <f t="shared" si="585"/>
        <v>0</v>
      </c>
      <c r="BT174" s="163" t="b">
        <f t="shared" si="585"/>
        <v>0</v>
      </c>
      <c r="BU174" s="163" t="b">
        <f t="shared" si="585"/>
        <v>0</v>
      </c>
      <c r="BV174" s="163" t="b">
        <f t="shared" si="585"/>
        <v>0</v>
      </c>
      <c r="BW174" s="163" t="b">
        <f t="shared" si="585"/>
        <v>0</v>
      </c>
      <c r="BX174" s="163" t="str">
        <f t="shared" ca="1" si="650"/>
        <v>-</v>
      </c>
      <c r="BY174" s="163" t="str">
        <f t="shared" ca="1" si="583"/>
        <v>-</v>
      </c>
      <c r="BZ174" s="163" t="str">
        <f t="shared" ca="1" si="583"/>
        <v>-</v>
      </c>
      <c r="CA174" s="163" t="str">
        <f t="shared" ca="1" si="583"/>
        <v>-</v>
      </c>
      <c r="CB174" s="163" t="str">
        <f t="shared" ca="1" si="583"/>
        <v>-</v>
      </c>
      <c r="CC174" s="163" t="str">
        <f t="shared" ca="1" si="583"/>
        <v>-</v>
      </c>
      <c r="CD174" s="163" t="str">
        <f t="shared" ca="1" si="583"/>
        <v>-</v>
      </c>
      <c r="CE174" s="163" t="str">
        <f t="shared" ca="1" si="583"/>
        <v>-</v>
      </c>
      <c r="CF174" s="163" t="str">
        <f t="shared" ca="1" si="583"/>
        <v>-</v>
      </c>
      <c r="CG174" s="163" t="str">
        <f t="shared" ca="1" si="650"/>
        <v>-</v>
      </c>
      <c r="CH174" s="163" t="str">
        <f t="shared" ca="1" si="650"/>
        <v>-</v>
      </c>
      <c r="CI174" s="163" t="str">
        <f t="shared" ca="1" si="650"/>
        <v>-</v>
      </c>
      <c r="CJ174" s="163" t="str">
        <f t="shared" ca="1" si="650"/>
        <v>-</v>
      </c>
      <c r="CK174" s="163" t="str">
        <f t="shared" ca="1" si="650"/>
        <v>-</v>
      </c>
      <c r="CL174" s="163" t="str">
        <f t="shared" ca="1" si="650"/>
        <v>-</v>
      </c>
      <c r="CM174" s="163" t="str">
        <f t="shared" ca="1" si="650"/>
        <v>-</v>
      </c>
      <c r="CN174" s="163" t="str">
        <f t="shared" ca="1" si="650"/>
        <v>-</v>
      </c>
      <c r="CO174" s="163" t="str">
        <f t="shared" ca="1" si="650"/>
        <v>-</v>
      </c>
      <c r="CP174" s="163" t="str">
        <f t="shared" ca="1" si="650"/>
        <v>-</v>
      </c>
      <c r="CQ174" s="163" t="str">
        <f t="shared" ca="1" si="650"/>
        <v>-</v>
      </c>
      <c r="CR174" s="163" t="str">
        <f t="shared" ca="1" si="650"/>
        <v>-</v>
      </c>
      <c r="CS174" s="163" t="str">
        <f t="shared" ca="1" si="650"/>
        <v>-</v>
      </c>
      <c r="CT174" s="163" t="str">
        <f t="shared" ca="1" si="650"/>
        <v>-</v>
      </c>
      <c r="CU174" s="163" t="str">
        <f t="shared" ca="1" si="639"/>
        <v>-</v>
      </c>
      <c r="CV174" s="163" t="str">
        <f t="shared" ca="1" si="639"/>
        <v>-</v>
      </c>
      <c r="CW174" s="163" t="str">
        <f t="shared" ca="1" si="639"/>
        <v>-</v>
      </c>
      <c r="CX174" s="163" t="str">
        <f t="shared" ca="1" si="639"/>
        <v>-</v>
      </c>
      <c r="CY174" s="163" t="str">
        <f t="shared" ca="1" si="639"/>
        <v>-</v>
      </c>
      <c r="CZ174" s="163" t="str">
        <f t="shared" ca="1" si="639"/>
        <v>-</v>
      </c>
      <c r="DA174" s="163" t="str">
        <f t="shared" ca="1" si="639"/>
        <v>-</v>
      </c>
      <c r="DB174" s="163" t="str">
        <f t="shared" ca="1" si="639"/>
        <v>-</v>
      </c>
      <c r="DC174" s="163" t="str">
        <f t="shared" ca="1" si="650"/>
        <v>-</v>
      </c>
      <c r="DD174" s="163" t="str">
        <f t="shared" ca="1" si="639"/>
        <v>-</v>
      </c>
      <c r="DE174" s="163" t="str">
        <f t="shared" ca="1" si="639"/>
        <v>-</v>
      </c>
      <c r="DF174" s="163" t="str">
        <f t="shared" ca="1" si="639"/>
        <v>-</v>
      </c>
      <c r="DG174" s="163" t="str">
        <f t="shared" ca="1" si="639"/>
        <v>-</v>
      </c>
      <c r="DH174" s="163" t="str">
        <f t="shared" ca="1" si="639"/>
        <v>-</v>
      </c>
      <c r="DI174" s="163" t="str">
        <f t="shared" ca="1" si="639"/>
        <v>-</v>
      </c>
      <c r="DJ174" s="163" t="str">
        <f t="shared" ca="1" si="639"/>
        <v>-</v>
      </c>
      <c r="DK174" s="163" t="str">
        <f t="shared" ca="1" si="639"/>
        <v>-</v>
      </c>
      <c r="DL174" s="10"/>
      <c r="DM174" s="163" t="str">
        <f t="shared" ref="DM174:DW194" ca="1" si="651">OFFSET(DM$5,$B174,0)</f>
        <v>-</v>
      </c>
      <c r="DN174" s="163" t="str">
        <f t="shared" ca="1" si="651"/>
        <v>-</v>
      </c>
      <c r="DO174" s="163" t="str">
        <f t="shared" ca="1" si="651"/>
        <v>-</v>
      </c>
      <c r="DP174" s="163" t="str">
        <f t="shared" ca="1" si="651"/>
        <v>-</v>
      </c>
      <c r="DQ174" s="163" t="str">
        <f t="shared" ca="1" si="651"/>
        <v>-</v>
      </c>
      <c r="DR174" s="163" t="str">
        <f t="shared" ca="1" si="651"/>
        <v>-</v>
      </c>
      <c r="DS174" s="163" t="str">
        <f t="shared" ca="1" si="651"/>
        <v>-</v>
      </c>
      <c r="DT174" s="163" t="str">
        <f t="shared" ca="1" si="651"/>
        <v>-</v>
      </c>
      <c r="DU174" s="163" t="str">
        <f t="shared" ca="1" si="651"/>
        <v>-</v>
      </c>
      <c r="DV174" s="163" t="str">
        <f t="shared" ca="1" si="651"/>
        <v>-</v>
      </c>
      <c r="DW174" s="163" t="str">
        <f t="shared" ca="1" si="651"/>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ref="EI174:EX194" ca="1" si="652">OFFSET(EI$5,$B174,0)</f>
        <v>-</v>
      </c>
      <c r="EJ174" s="163" t="str">
        <f t="shared" ca="1" si="652"/>
        <v>-</v>
      </c>
      <c r="EK174" s="163" t="str">
        <f t="shared" ca="1" si="652"/>
        <v>-</v>
      </c>
      <c r="EL174" s="163" t="str">
        <f t="shared" ca="1" si="652"/>
        <v>-</v>
      </c>
      <c r="EM174" s="163" t="str">
        <f t="shared" ca="1" si="652"/>
        <v>-</v>
      </c>
      <c r="EN174" s="163" t="str">
        <f t="shared" ca="1" si="652"/>
        <v>-</v>
      </c>
      <c r="EO174" s="163" t="str">
        <f t="shared" ca="1" si="652"/>
        <v>-</v>
      </c>
      <c r="EP174" s="163" t="str">
        <f t="shared" ca="1" si="652"/>
        <v>-</v>
      </c>
      <c r="EQ174" s="163">
        <f t="shared" ca="1" si="652"/>
        <v>1</v>
      </c>
      <c r="ER174" s="163">
        <f t="shared" ca="1" si="652"/>
        <v>1</v>
      </c>
      <c r="ES174" s="163">
        <f t="shared" ref="ES174:FH194" ca="1" si="653">OFFSET(ES$5,$B174,0)</f>
        <v>0</v>
      </c>
      <c r="ET174" s="163" t="str">
        <f t="shared" ca="1" si="653"/>
        <v>-</v>
      </c>
      <c r="EU174" s="163" t="str">
        <f t="shared" ca="1" si="653"/>
        <v>-</v>
      </c>
      <c r="EV174" s="163" t="str">
        <f t="shared" ca="1" si="653"/>
        <v>-</v>
      </c>
      <c r="EW174" s="163" t="str">
        <f t="shared" ca="1" si="653"/>
        <v>-</v>
      </c>
      <c r="EX174" s="163" t="str">
        <f t="shared" ca="1" si="653"/>
        <v>-</v>
      </c>
      <c r="EY174" s="163" t="str">
        <f t="shared" ca="1" si="653"/>
        <v>-</v>
      </c>
      <c r="EZ174" s="163" t="str">
        <f t="shared" ca="1" si="653"/>
        <v>-</v>
      </c>
      <c r="FA174" s="163">
        <f t="shared" ca="1" si="653"/>
        <v>0</v>
      </c>
      <c r="FB174" s="163" t="str">
        <f t="shared" ca="1" si="653"/>
        <v>-</v>
      </c>
      <c r="FC174" s="163" t="str">
        <f t="shared" ref="FC174:FR194" ca="1" si="654">OFFSET(FC$5,$B174,0)</f>
        <v>-</v>
      </c>
      <c r="FD174" s="163" t="str">
        <f t="shared" ca="1" si="654"/>
        <v>-</v>
      </c>
      <c r="FE174" s="163" t="str">
        <f t="shared" ca="1" si="654"/>
        <v>-</v>
      </c>
      <c r="FF174" s="163" t="str">
        <f t="shared" ca="1" si="654"/>
        <v>-</v>
      </c>
      <c r="FG174" s="163">
        <f t="shared" ca="1" si="654"/>
        <v>0</v>
      </c>
      <c r="FH174" s="163">
        <f t="shared" ca="1" si="654"/>
        <v>0</v>
      </c>
      <c r="FI174" s="163">
        <f t="shared" ca="1" si="654"/>
        <v>0</v>
      </c>
      <c r="FJ174" s="163">
        <f t="shared" ca="1" si="654"/>
        <v>0</v>
      </c>
      <c r="FK174" s="163">
        <f t="shared" ca="1" si="654"/>
        <v>0</v>
      </c>
      <c r="FL174" s="163">
        <f t="shared" ca="1" si="654"/>
        <v>0</v>
      </c>
      <c r="FM174" s="163">
        <f t="shared" ref="FM174:FX194" ca="1" si="655">OFFSET(FM$5,$B174,0)</f>
        <v>0</v>
      </c>
      <c r="FN174" s="163" t="str">
        <f t="shared" ca="1" si="655"/>
        <v>-</v>
      </c>
      <c r="FO174" s="163" t="str">
        <f t="shared" ca="1" si="655"/>
        <v>-</v>
      </c>
      <c r="FP174" s="163" t="str">
        <f t="shared" ca="1" si="655"/>
        <v>-</v>
      </c>
      <c r="FQ174" s="163" t="str">
        <f t="shared" ca="1" si="655"/>
        <v>-</v>
      </c>
      <c r="FR174" s="163" t="str">
        <f t="shared" ca="1" si="655"/>
        <v>-</v>
      </c>
      <c r="FS174" s="163" t="str">
        <f t="shared" ca="1" si="655"/>
        <v>-</v>
      </c>
      <c r="FT174" s="163" t="str">
        <f t="shared" ca="1" si="655"/>
        <v>-</v>
      </c>
      <c r="FU174" s="163" t="str">
        <f t="shared" ca="1" si="655"/>
        <v>-</v>
      </c>
      <c r="FV174" s="163" t="str">
        <f t="shared" ca="1" si="655"/>
        <v>-</v>
      </c>
      <c r="FW174" s="163" t="str">
        <f t="shared" ca="1" si="655"/>
        <v>-</v>
      </c>
      <c r="FX174" s="163" t="str">
        <f t="shared" ca="1" si="655"/>
        <v>-</v>
      </c>
      <c r="FY174" s="10"/>
      <c r="FZ174" s="163">
        <f t="shared" ref="FZ174:GH194" ca="1" si="656">OFFSET(FZ$5,$B174,0)</f>
        <v>1</v>
      </c>
      <c r="GA174" s="163" t="str">
        <f t="shared" ca="1" si="656"/>
        <v>-</v>
      </c>
      <c r="GB174" s="163" t="str">
        <f t="shared" ca="1" si="656"/>
        <v>-</v>
      </c>
      <c r="GC174" s="163" t="str">
        <f t="shared" ca="1" si="656"/>
        <v>-</v>
      </c>
      <c r="GD174" s="163" t="str">
        <f t="shared" ca="1" si="656"/>
        <v>-</v>
      </c>
      <c r="GE174" s="163" t="b">
        <f t="shared" ca="1" si="656"/>
        <v>0</v>
      </c>
      <c r="GF174" s="163" t="str">
        <f t="shared" ca="1" si="656"/>
        <v>-</v>
      </c>
      <c r="GG174" s="163">
        <f t="shared" ca="1" si="656"/>
        <v>0</v>
      </c>
      <c r="GH174" s="163" t="str">
        <f t="shared" ca="1" si="656"/>
        <v>-</v>
      </c>
      <c r="GI174" s="161" cm="1">
        <f t="array" ref="GI174">INDEX(i.rev,$K174,GI$15)</f>
        <v>1</v>
      </c>
      <c r="GJ174" s="163">
        <f t="shared" ref="GJ174:GY194" ca="1" si="657">OFFSET(GJ$5,$B174,0)</f>
        <v>0</v>
      </c>
      <c r="GK174" s="163">
        <f t="shared" ca="1" si="657"/>
        <v>1</v>
      </c>
      <c r="GL174" s="163">
        <f t="shared" ca="1" si="657"/>
        <v>0</v>
      </c>
      <c r="GM174" s="163">
        <f t="shared" ca="1" si="657"/>
        <v>1</v>
      </c>
      <c r="GN174" s="163">
        <f t="shared" ca="1" si="657"/>
        <v>1</v>
      </c>
      <c r="GO174" s="163">
        <f t="shared" ca="1" si="657"/>
        <v>1</v>
      </c>
      <c r="GP174" s="163">
        <f t="shared" ca="1" si="657"/>
        <v>0</v>
      </c>
      <c r="GQ174" s="163">
        <f t="shared" ca="1" si="657"/>
        <v>0</v>
      </c>
      <c r="GR174" s="163">
        <f t="shared" ca="1" si="657"/>
        <v>0</v>
      </c>
      <c r="GS174" s="163">
        <f t="shared" ca="1" si="657"/>
        <v>0</v>
      </c>
      <c r="GT174" s="163">
        <f t="shared" ca="1" si="657"/>
        <v>0</v>
      </c>
      <c r="GU174" s="163">
        <f t="shared" ca="1" si="657"/>
        <v>0</v>
      </c>
      <c r="GV174" s="163">
        <f t="shared" ca="1" si="657"/>
        <v>0</v>
      </c>
      <c r="GW174" s="163">
        <f t="shared" ca="1" si="657"/>
        <v>0</v>
      </c>
      <c r="GX174" s="163">
        <f t="shared" ca="1" si="657"/>
        <v>0</v>
      </c>
      <c r="GY174" s="163">
        <f t="shared" ca="1" si="657"/>
        <v>0</v>
      </c>
      <c r="GZ174" s="161" cm="1">
        <f t="array" ref="GZ174">INDEX(i.rev,$K174,GZ$15)</f>
        <v>0</v>
      </c>
      <c r="HA174" s="163">
        <f t="shared" ref="HA174:HA194" ca="1" si="658">OFFSET(HA$5,$B174,0)</f>
        <v>0</v>
      </c>
      <c r="HB174" s="161" cm="1">
        <f t="array" ref="HB174">INDEX(i.rev,$K174,HB$15)</f>
        <v>1</v>
      </c>
      <c r="HC174" s="163">
        <f t="shared" ref="HC174:HO194" ca="1" si="659">OFFSET(HC$5,$B174,0)</f>
        <v>0</v>
      </c>
      <c r="HD174" s="163">
        <f t="shared" ca="1" si="659"/>
        <v>0</v>
      </c>
      <c r="HE174" s="163">
        <f t="shared" ca="1" si="659"/>
        <v>0</v>
      </c>
      <c r="HF174" s="163">
        <f t="shared" ca="1" si="659"/>
        <v>0</v>
      </c>
      <c r="HG174" s="163">
        <f t="shared" ca="1" si="659"/>
        <v>0</v>
      </c>
      <c r="HH174" s="163">
        <f t="shared" ca="1" si="659"/>
        <v>0</v>
      </c>
      <c r="HI174" s="163">
        <f t="shared" ca="1" si="659"/>
        <v>0</v>
      </c>
      <c r="HJ174" s="10"/>
      <c r="HK174" s="193" t="b">
        <f>TRUE</f>
        <v>1</v>
      </c>
      <c r="HL174" s="193">
        <v>2130</v>
      </c>
      <c r="HM174" s="163" t="str">
        <f t="shared" ref="HM174:HO194" ca="1" si="660">OFFSET(HM$5,$B174,0)</f>
        <v>-</v>
      </c>
      <c r="HN174" s="163" t="str">
        <f t="shared" ca="1" si="660"/>
        <v>-</v>
      </c>
      <c r="HO174" s="163" t="str">
        <f t="shared" ca="1" si="660"/>
        <v>-</v>
      </c>
      <c r="HP174" s="161" t="b">
        <f t="shared" ref="HP174:HR194" si="661">INDEX(i.TOL,$H174,HP$15)</f>
        <v>0</v>
      </c>
      <c r="HQ174" s="161" t="b">
        <f t="shared" si="661"/>
        <v>0</v>
      </c>
      <c r="HR174" s="161" t="b">
        <f t="shared" si="661"/>
        <v>1</v>
      </c>
      <c r="HS174" s="163">
        <f t="shared" ref="HS174:IH194" ca="1" si="662">OFFSET(HS$5,$B174,0)</f>
        <v>0</v>
      </c>
      <c r="HT174" s="161">
        <f t="shared" ref="HT174:HU194" si="663">INDEX(i.scan,$Y174)</f>
        <v>1</v>
      </c>
      <c r="HU174" s="161">
        <f t="shared" si="663"/>
        <v>1</v>
      </c>
      <c r="HV174" s="163" t="str">
        <f t="shared" ref="HV174:IE194" ca="1" si="664">OFFSET(HV$5,$B174,0)</f>
        <v>-</v>
      </c>
      <c r="HW174" s="163" t="str">
        <f t="shared" ca="1" si="664"/>
        <v>-</v>
      </c>
      <c r="HX174" s="163" t="str">
        <f t="shared" ca="1" si="664"/>
        <v>-</v>
      </c>
      <c r="HY174" s="163" t="str">
        <f t="shared" ca="1" si="664"/>
        <v>-</v>
      </c>
      <c r="HZ174" s="163" t="str">
        <f t="shared" ca="1" si="664"/>
        <v>-</v>
      </c>
      <c r="IA174" s="163" t="str">
        <f t="shared" ca="1" si="664"/>
        <v>-</v>
      </c>
      <c r="IB174" s="163" t="str">
        <f t="shared" ca="1" si="664"/>
        <v>-</v>
      </c>
      <c r="IC174" s="163" t="str">
        <f t="shared" ca="1" si="664"/>
        <v>-</v>
      </c>
      <c r="ID174" s="163" t="str">
        <f t="shared" ca="1" si="664"/>
        <v>-</v>
      </c>
      <c r="IE174" s="163" t="b">
        <f t="shared" ca="1" si="664"/>
        <v>1</v>
      </c>
      <c r="IF174" s="163" t="str">
        <f t="shared" ca="1" si="617"/>
        <v>-</v>
      </c>
      <c r="IG174" s="163" t="str">
        <f t="shared" ca="1" si="617"/>
        <v>-</v>
      </c>
      <c r="IH174" s="163" t="str">
        <f t="shared" ca="1" si="617"/>
        <v>-</v>
      </c>
      <c r="II174" s="163" t="b">
        <f t="shared" ca="1" si="591"/>
        <v>1</v>
      </c>
      <c r="IJ174" s="163">
        <f t="shared" ca="1" si="591"/>
        <v>0</v>
      </c>
      <c r="IK174" s="163" t="str">
        <f t="shared" ca="1" si="591"/>
        <v>-</v>
      </c>
      <c r="IL174" s="163" t="str">
        <f t="shared" ca="1" si="591"/>
        <v>-</v>
      </c>
      <c r="IM174" s="163" t="str">
        <f t="shared" ca="1" si="591"/>
        <v>-</v>
      </c>
      <c r="IN174" s="163" t="str">
        <f t="shared" ca="1" si="591"/>
        <v>-</v>
      </c>
      <c r="IO174" s="163" t="str">
        <f t="shared" ca="1" si="591"/>
        <v>-</v>
      </c>
      <c r="IP174" s="163">
        <f t="shared" ca="1" si="591"/>
        <v>0</v>
      </c>
      <c r="IQ174" s="163" t="str">
        <f t="shared" ca="1" si="591"/>
        <v>-</v>
      </c>
      <c r="IR174" s="163" t="str">
        <f t="shared" ca="1" si="591"/>
        <v>-</v>
      </c>
      <c r="IS174" s="163" t="str">
        <f t="shared" ca="1" si="591"/>
        <v>-</v>
      </c>
      <c r="IT174" s="163">
        <f t="shared" ca="1" si="591"/>
        <v>500</v>
      </c>
      <c r="IU174" s="163">
        <f t="shared" ca="1" si="591"/>
        <v>500</v>
      </c>
      <c r="IV174" s="163" t="str">
        <f t="shared" ca="1" si="591"/>
        <v>-</v>
      </c>
      <c r="IW174" s="163" t="str">
        <f t="shared" ca="1" si="591"/>
        <v>-</v>
      </c>
      <c r="IX174" s="163" t="str">
        <f t="shared" ca="1" si="591"/>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ref="LZ174:LZ194" si="665">INDEX(i.interest_rate,$O174)</f>
        <v>4.4999999999999998E-2</v>
      </c>
      <c r="MA174" s="161">
        <f t="shared" ref="MA174:MA194" si="666">INDEX(i.opp_cost_capital,$P174)</f>
        <v>4.4999999999999998E-2</v>
      </c>
      <c r="MB174" s="163">
        <f t="shared" ref="MB174:MP194" ca="1" si="667">OFFSET(MB$5,$B174,0)</f>
        <v>1</v>
      </c>
      <c r="MC174" s="163">
        <f t="shared" ca="1" si="667"/>
        <v>0</v>
      </c>
      <c r="MD174" s="163">
        <f t="shared" ca="1" si="667"/>
        <v>1</v>
      </c>
      <c r="ME174" s="163">
        <f t="shared" ca="1" si="667"/>
        <v>1</v>
      </c>
      <c r="MF174" s="163">
        <f t="shared" ca="1" si="667"/>
        <v>0</v>
      </c>
      <c r="MG174" s="163">
        <f t="shared" ca="1" si="667"/>
        <v>70</v>
      </c>
      <c r="MH174" s="163">
        <f t="shared" ca="1" si="667"/>
        <v>50</v>
      </c>
      <c r="MI174" s="163">
        <f t="shared" ca="1" si="667"/>
        <v>85</v>
      </c>
      <c r="MJ174" s="163">
        <f t="shared" ca="1" si="667"/>
        <v>50</v>
      </c>
      <c r="MK174" s="161">
        <f t="shared" si="595"/>
        <v>1</v>
      </c>
      <c r="ML174" s="161">
        <f t="shared" si="596"/>
        <v>1</v>
      </c>
      <c r="MM174" s="161">
        <f t="shared" si="597"/>
        <v>1</v>
      </c>
      <c r="MN174" s="161">
        <f t="shared" ref="MN174:MO194" si="668">INDEX(i.GrainPrices_k,$AC174,MN$15)</f>
        <v>1</v>
      </c>
      <c r="MO174" s="161">
        <f t="shared" si="668"/>
        <v>1</v>
      </c>
      <c r="MP174" s="163">
        <f t="shared" ref="MP174:MP194" ca="1" si="669">OFFSET(MP$5,$B174,0)</f>
        <v>1</v>
      </c>
      <c r="MQ174" s="10"/>
      <c r="MR174" s="163">
        <f t="shared" ref="MR174:NG194" ca="1" si="670">OFFSET(MR$5,$B174,0)</f>
        <v>1</v>
      </c>
      <c r="MS174" s="161">
        <f t="shared" ref="MS174:MS194" si="671">INDEX(i.pasture_prod,$X174)</f>
        <v>1</v>
      </c>
      <c r="MT174" s="163">
        <f t="shared" ref="MT174:NC194" ca="1" si="672">OFFSET(MT$5,$B174,0)</f>
        <v>0.75</v>
      </c>
      <c r="MU174" s="163">
        <f t="shared" ca="1" si="672"/>
        <v>0.8</v>
      </c>
      <c r="MV174" s="163">
        <f t="shared" ca="1" si="672"/>
        <v>0.82499999999999996</v>
      </c>
      <c r="MW174" s="163">
        <f t="shared" ca="1" si="672"/>
        <v>0.875</v>
      </c>
      <c r="MX174" s="163">
        <f t="shared" ca="1" si="672"/>
        <v>0.9</v>
      </c>
      <c r="MY174" s="163">
        <f t="shared" ca="1" si="672"/>
        <v>0.75</v>
      </c>
      <c r="MZ174" s="163">
        <f t="shared" ca="1" si="672"/>
        <v>0.78142857142857147</v>
      </c>
      <c r="NA174" s="163">
        <f t="shared" ca="1" si="672"/>
        <v>0.82499999999999996</v>
      </c>
      <c r="NB174" s="163">
        <f t="shared" ca="1" si="672"/>
        <v>0.875</v>
      </c>
      <c r="NC174" s="163">
        <f t="shared" ca="1" si="672"/>
        <v>0.9</v>
      </c>
      <c r="ND174" s="163">
        <f t="shared" ref="ND174:NS194" ca="1" si="673">OFFSET(ND$5,$B174,0)</f>
        <v>0.9</v>
      </c>
      <c r="NE174" s="163">
        <f t="shared" ca="1" si="673"/>
        <v>0.75</v>
      </c>
      <c r="NF174" s="163">
        <f t="shared" ca="1" si="673"/>
        <v>0.78142857142857147</v>
      </c>
      <c r="NG174" s="163">
        <f t="shared" ca="1" si="673"/>
        <v>0.82499999999999996</v>
      </c>
      <c r="NH174" s="163">
        <f t="shared" ca="1" si="673"/>
        <v>0.875</v>
      </c>
      <c r="NI174" s="163">
        <f t="shared" ca="1" si="673"/>
        <v>0.9</v>
      </c>
      <c r="NJ174" s="163">
        <f t="shared" ca="1" si="673"/>
        <v>0.9</v>
      </c>
      <c r="NK174" s="163">
        <f t="shared" ca="1" si="673"/>
        <v>0.75</v>
      </c>
      <c r="NL174" s="163">
        <f t="shared" ca="1" si="673"/>
        <v>0.78142857142857147</v>
      </c>
      <c r="NM174" s="163">
        <f t="shared" ca="1" si="673"/>
        <v>0.82499999999999996</v>
      </c>
      <c r="NN174" s="163">
        <f t="shared" ca="1" si="601"/>
        <v>0.875</v>
      </c>
      <c r="NO174" s="163">
        <f t="shared" ca="1" si="601"/>
        <v>0.9</v>
      </c>
      <c r="NP174" s="163">
        <f t="shared" ca="1" si="601"/>
        <v>0.9</v>
      </c>
      <c r="NQ174" s="163">
        <f t="shared" ca="1" si="601"/>
        <v>0.75</v>
      </c>
      <c r="NR174" s="163">
        <f t="shared" ca="1" si="601"/>
        <v>0.78142857142857147</v>
      </c>
      <c r="NS174" s="163">
        <f t="shared" ca="1" si="601"/>
        <v>0.82499999999999996</v>
      </c>
      <c r="NT174" s="163">
        <f t="shared" ca="1" si="601"/>
        <v>0.875</v>
      </c>
      <c r="NU174" s="163">
        <f t="shared" ca="1" si="601"/>
        <v>0.9</v>
      </c>
      <c r="NV174" s="163">
        <f t="shared" ca="1" si="601"/>
        <v>0.9</v>
      </c>
      <c r="NW174" s="163">
        <f t="shared" ca="1" si="601"/>
        <v>0.75</v>
      </c>
      <c r="NX174" s="163">
        <f t="shared" ca="1" si="602"/>
        <v>0.78142857142857147</v>
      </c>
      <c r="NY174" s="163">
        <f t="shared" ca="1" si="602"/>
        <v>0.82499999999999996</v>
      </c>
      <c r="NZ174" s="163">
        <f t="shared" ca="1" si="602"/>
        <v>0.875</v>
      </c>
      <c r="OA174" s="163">
        <f t="shared" ca="1" si="602"/>
        <v>0.9</v>
      </c>
      <c r="OB174" s="163">
        <f t="shared" ca="1" si="602"/>
        <v>0.9</v>
      </c>
      <c r="OC174" s="163">
        <f t="shared" ca="1" si="602"/>
        <v>0.75</v>
      </c>
      <c r="OD174" s="163">
        <f t="shared" ca="1" si="602"/>
        <v>0.78142857142857147</v>
      </c>
      <c r="OE174" s="163">
        <f t="shared" ca="1" si="602"/>
        <v>0.82499999999999996</v>
      </c>
      <c r="OF174" s="163">
        <f t="shared" ca="1" si="602"/>
        <v>0.875</v>
      </c>
      <c r="OG174" s="163">
        <f t="shared" ca="1" si="602"/>
        <v>0.9</v>
      </c>
      <c r="OH174" s="163">
        <f t="shared" ca="1" si="602"/>
        <v>0.9</v>
      </c>
      <c r="OI174" s="163">
        <f t="shared" ca="1" si="602"/>
        <v>0.75</v>
      </c>
      <c r="OJ174" s="163">
        <f t="shared" ca="1" si="602"/>
        <v>0.76904761904761909</v>
      </c>
      <c r="OK174" s="163">
        <f t="shared" ca="1" si="602"/>
        <v>0.82000000000000006</v>
      </c>
      <c r="OL174" s="163">
        <f t="shared" ca="1" si="602"/>
        <v>0.875</v>
      </c>
      <c r="OM174" s="163">
        <f t="shared" ca="1" si="602"/>
        <v>0.9</v>
      </c>
      <c r="ON174" s="163">
        <f t="shared" ca="1" si="636"/>
        <v>0.90000000000000013</v>
      </c>
      <c r="OO174" s="163">
        <f t="shared" ca="1" si="636"/>
        <v>0.75</v>
      </c>
      <c r="OP174" s="163">
        <f t="shared" ca="1" si="636"/>
        <v>0.76904761904761909</v>
      </c>
      <c r="OQ174" s="163">
        <f t="shared" ca="1" si="636"/>
        <v>0.82000000000000006</v>
      </c>
      <c r="OR174" s="163">
        <f t="shared" ca="1" si="636"/>
        <v>0.875</v>
      </c>
      <c r="OS174" s="163">
        <f t="shared" ca="1" si="636"/>
        <v>0.9</v>
      </c>
      <c r="OT174" s="163">
        <f t="shared" ca="1" si="636"/>
        <v>0.9</v>
      </c>
      <c r="OU174" s="163">
        <f t="shared" ca="1" si="637"/>
        <v>0.875</v>
      </c>
      <c r="OV174" s="161">
        <f t="shared" ref="OV174:OV194" si="674">INDEX(i.all_rot_yield,$W174)</f>
        <v>1</v>
      </c>
      <c r="OW174" s="161">
        <f t="shared" ref="OW174:OW194" si="675">INDEX(i.mach_option,$N174)</f>
        <v>1</v>
      </c>
      <c r="OX174" s="161" t="str">
        <f t="shared" ref="OX174:OX194" si="676">INDEX(overdraw,$M174)</f>
        <v>-</v>
      </c>
      <c r="OY174" s="163" t="str">
        <f t="shared" ref="OY174:OY194" ca="1" si="677">OFFSET(OY$5,$B174,0)</f>
        <v>-</v>
      </c>
      <c r="OZ174" s="161" t="str">
        <f t="shared" ref="OZ174:OZ194" si="678">INDEX(i.casual_ub,$Q174)</f>
        <v>-</v>
      </c>
      <c r="PA174" s="161" t="str">
        <f t="shared" ref="PA174:PA194" si="679">INDEX(i.seedharv_casual_ub,$Q174)</f>
        <v>-</v>
      </c>
      <c r="PB174" s="163">
        <f t="shared" ref="PB174:PB194" ca="1" si="680">OFFSET(PB$5,$B174,0)</f>
        <v>0</v>
      </c>
      <c r="PC174" s="27">
        <v>0</v>
      </c>
    </row>
    <row r="175" spans="1:419" s="143" customFormat="1" hidden="1" outlineLevel="1">
      <c r="A175" s="121">
        <f t="shared" si="643"/>
        <v>170</v>
      </c>
      <c r="B175" s="121">
        <f t="shared" si="611"/>
        <v>2</v>
      </c>
      <c r="C175" s="143">
        <v>102</v>
      </c>
      <c r="D175" s="143" t="s">
        <v>884</v>
      </c>
      <c r="E175" s="143" t="b">
        <v>0</v>
      </c>
      <c r="F175" s="143" t="b">
        <v>0</v>
      </c>
      <c r="G175" s="143" t="b">
        <f>E175</f>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49596822592 SE CropgrazeFALSE (F33N11) pas%100</v>
      </c>
      <c r="AF175" s="10" t="str">
        <f ca="1">IF(COUNTIF(AE$5:AE175,AE175)=1,"-","Dup")</f>
        <v>-</v>
      </c>
      <c r="AG175" s="10"/>
      <c r="AH175" s="162" t="b">
        <v>0</v>
      </c>
      <c r="AI175" s="162" t="b">
        <v>0</v>
      </c>
      <c r="AJ175" s="162" t="b">
        <v>1</v>
      </c>
      <c r="AK175" s="162" t="b">
        <v>0</v>
      </c>
      <c r="AL175" s="162" t="b">
        <v>0</v>
      </c>
      <c r="AM175" s="162" t="b">
        <v>1</v>
      </c>
      <c r="AN175" s="10"/>
      <c r="AO175" s="161" t="b">
        <f t="shared" si="644"/>
        <v>1</v>
      </c>
      <c r="AP175" s="161" t="str">
        <f t="shared" si="644"/>
        <v>-</v>
      </c>
      <c r="AQ175" s="161" t="str">
        <f t="shared" si="644"/>
        <v>-</v>
      </c>
      <c r="AR175" s="161" t="str">
        <f t="shared" si="644"/>
        <v>-</v>
      </c>
      <c r="AS175" s="161" t="b">
        <f t="shared" si="644"/>
        <v>1</v>
      </c>
      <c r="AT175" s="161" t="b">
        <f t="shared" si="644"/>
        <v>0</v>
      </c>
      <c r="AU175" s="161">
        <f t="shared" si="645"/>
        <v>0</v>
      </c>
      <c r="AV175" s="161" t="b">
        <f t="shared" si="646"/>
        <v>0</v>
      </c>
      <c r="AW175" s="161" t="b">
        <f t="shared" si="646"/>
        <v>0</v>
      </c>
      <c r="AX175" s="161" t="str">
        <f t="shared" si="646"/>
        <v>-</v>
      </c>
      <c r="AY175" s="161" t="str">
        <f t="shared" si="646"/>
        <v>-</v>
      </c>
      <c r="AZ175" s="161" t="str">
        <f t="shared" si="646"/>
        <v>-</v>
      </c>
      <c r="BA175" s="10"/>
      <c r="BB175" s="161" t="b">
        <f t="shared" si="647"/>
        <v>1</v>
      </c>
      <c r="BC175" s="163" t="b">
        <f t="shared" ca="1" si="648"/>
        <v>1</v>
      </c>
      <c r="BD175" s="163" t="b">
        <f t="shared" ca="1" si="648"/>
        <v>1</v>
      </c>
      <c r="BE175" s="162">
        <f t="shared" si="649"/>
        <v>3108</v>
      </c>
      <c r="BF175" s="163" t="str">
        <f t="shared" ca="1" si="650"/>
        <v>-</v>
      </c>
      <c r="BG175" s="163" t="str">
        <f t="shared" ca="1" si="650"/>
        <v>-</v>
      </c>
      <c r="BH175" s="163" t="str">
        <f t="shared" ca="1" si="650"/>
        <v>-</v>
      </c>
      <c r="BI175" s="163" t="str">
        <f t="shared" ca="1" si="650"/>
        <v>-</v>
      </c>
      <c r="BJ175" s="163" t="str">
        <f t="shared" ca="1" si="650"/>
        <v>-</v>
      </c>
      <c r="BK175" s="163">
        <f t="shared" ca="1" si="650"/>
        <v>1</v>
      </c>
      <c r="BL175" s="163">
        <f t="shared" ca="1" si="650"/>
        <v>1</v>
      </c>
      <c r="BM175" s="163" t="str">
        <f t="shared" ca="1" si="650"/>
        <v>-</v>
      </c>
      <c r="BN175" s="163" t="str">
        <f t="shared" ca="1" si="650"/>
        <v>-</v>
      </c>
      <c r="BO175" s="163" t="b">
        <f t="shared" si="585"/>
        <v>0</v>
      </c>
      <c r="BP175" s="163" t="b">
        <f t="shared" si="585"/>
        <v>0</v>
      </c>
      <c r="BQ175" s="163" t="b">
        <f t="shared" si="585"/>
        <v>0</v>
      </c>
      <c r="BR175" s="163" t="b">
        <f t="shared" si="585"/>
        <v>0</v>
      </c>
      <c r="BS175" s="163" t="b">
        <f t="shared" si="585"/>
        <v>0</v>
      </c>
      <c r="BT175" s="163" t="b">
        <f t="shared" si="585"/>
        <v>0</v>
      </c>
      <c r="BU175" s="163" t="b">
        <f t="shared" si="585"/>
        <v>0</v>
      </c>
      <c r="BV175" s="163" t="b">
        <f t="shared" si="585"/>
        <v>0</v>
      </c>
      <c r="BW175" s="163" t="b">
        <f t="shared" si="585"/>
        <v>0</v>
      </c>
      <c r="BX175" s="163" t="str">
        <f t="shared" ca="1" si="650"/>
        <v>-</v>
      </c>
      <c r="BY175" s="163" t="str">
        <f t="shared" ca="1" si="583"/>
        <v>-</v>
      </c>
      <c r="BZ175" s="163" t="str">
        <f t="shared" ca="1" si="583"/>
        <v>-</v>
      </c>
      <c r="CA175" s="163" t="str">
        <f t="shared" ca="1" si="583"/>
        <v>-</v>
      </c>
      <c r="CB175" s="163" t="str">
        <f t="shared" ca="1" si="583"/>
        <v>-</v>
      </c>
      <c r="CC175" s="163" t="str">
        <f t="shared" ca="1" si="583"/>
        <v>-</v>
      </c>
      <c r="CD175" s="163" t="str">
        <f t="shared" ca="1" si="583"/>
        <v>-</v>
      </c>
      <c r="CE175" s="163" t="str">
        <f t="shared" ca="1" si="583"/>
        <v>-</v>
      </c>
      <c r="CF175" s="163" t="str">
        <f t="shared" ca="1" si="583"/>
        <v>-</v>
      </c>
      <c r="CG175" s="163" t="str">
        <f t="shared" ca="1" si="650"/>
        <v>-</v>
      </c>
      <c r="CH175" s="163" t="str">
        <f t="shared" ca="1" si="650"/>
        <v>-</v>
      </c>
      <c r="CI175" s="163" t="str">
        <f t="shared" ca="1" si="650"/>
        <v>-</v>
      </c>
      <c r="CJ175" s="163" t="str">
        <f t="shared" ca="1" si="650"/>
        <v>-</v>
      </c>
      <c r="CK175" s="163" t="str">
        <f t="shared" ca="1" si="650"/>
        <v>-</v>
      </c>
      <c r="CL175" s="163" t="str">
        <f t="shared" ca="1" si="650"/>
        <v>-</v>
      </c>
      <c r="CM175" s="163" t="str">
        <f t="shared" ca="1" si="650"/>
        <v>-</v>
      </c>
      <c r="CN175" s="163" t="str">
        <f t="shared" ca="1" si="650"/>
        <v>-</v>
      </c>
      <c r="CO175" s="163" t="str">
        <f t="shared" ca="1" si="650"/>
        <v>-</v>
      </c>
      <c r="CP175" s="163" t="str">
        <f t="shared" ca="1" si="650"/>
        <v>-</v>
      </c>
      <c r="CQ175" s="163" t="str">
        <f t="shared" ca="1" si="650"/>
        <v>-</v>
      </c>
      <c r="CR175" s="163" t="str">
        <f t="shared" ca="1" si="650"/>
        <v>-</v>
      </c>
      <c r="CS175" s="163" t="str">
        <f t="shared" ca="1" si="650"/>
        <v>-</v>
      </c>
      <c r="CT175" s="163" t="str">
        <f t="shared" ca="1" si="650"/>
        <v>-</v>
      </c>
      <c r="CU175" s="163" t="str">
        <f t="shared" ca="1" si="639"/>
        <v>-</v>
      </c>
      <c r="CV175" s="163" t="str">
        <f t="shared" ca="1" si="639"/>
        <v>-</v>
      </c>
      <c r="CW175" s="163" t="str">
        <f t="shared" ca="1" si="639"/>
        <v>-</v>
      </c>
      <c r="CX175" s="163" t="str">
        <f t="shared" ca="1" si="639"/>
        <v>-</v>
      </c>
      <c r="CY175" s="163" t="str">
        <f t="shared" ca="1" si="639"/>
        <v>-</v>
      </c>
      <c r="CZ175" s="163" t="str">
        <f t="shared" ca="1" si="639"/>
        <v>-</v>
      </c>
      <c r="DA175" s="163" t="str">
        <f t="shared" ca="1" si="639"/>
        <v>-</v>
      </c>
      <c r="DB175" s="163" t="str">
        <f t="shared" ca="1" si="639"/>
        <v>-</v>
      </c>
      <c r="DC175" s="163" t="str">
        <f t="shared" ca="1" si="650"/>
        <v>-</v>
      </c>
      <c r="DD175" s="163" t="str">
        <f t="shared" ca="1" si="639"/>
        <v>-</v>
      </c>
      <c r="DE175" s="163" t="str">
        <f t="shared" ca="1" si="639"/>
        <v>-</v>
      </c>
      <c r="DF175" s="163" t="str">
        <f t="shared" ca="1" si="639"/>
        <v>-</v>
      </c>
      <c r="DG175" s="163" t="str">
        <f t="shared" ca="1" si="639"/>
        <v>-</v>
      </c>
      <c r="DH175" s="163" t="str">
        <f t="shared" ca="1" si="639"/>
        <v>-</v>
      </c>
      <c r="DI175" s="163" t="str">
        <f t="shared" ca="1" si="639"/>
        <v>-</v>
      </c>
      <c r="DJ175" s="163" t="str">
        <f t="shared" ca="1" si="639"/>
        <v>-</v>
      </c>
      <c r="DK175" s="163" t="str">
        <f t="shared" ca="1" si="639"/>
        <v>-</v>
      </c>
      <c r="DL175" s="10"/>
      <c r="DM175" s="163" t="str">
        <f t="shared" ca="1" si="651"/>
        <v>-</v>
      </c>
      <c r="DN175" s="163" t="str">
        <f t="shared" ca="1" si="651"/>
        <v>-</v>
      </c>
      <c r="DO175" s="163" t="str">
        <f t="shared" ca="1" si="651"/>
        <v>-</v>
      </c>
      <c r="DP175" s="163" t="str">
        <f t="shared" ca="1" si="651"/>
        <v>-</v>
      </c>
      <c r="DQ175" s="163" t="str">
        <f t="shared" ca="1" si="651"/>
        <v>-</v>
      </c>
      <c r="DR175" s="163" t="str">
        <f t="shared" ca="1" si="651"/>
        <v>-</v>
      </c>
      <c r="DS175" s="163" t="str">
        <f t="shared" ca="1" si="651"/>
        <v>-</v>
      </c>
      <c r="DT175" s="163" t="str">
        <f t="shared" ca="1" si="651"/>
        <v>-</v>
      </c>
      <c r="DU175" s="163" t="str">
        <f t="shared" ca="1" si="651"/>
        <v>-</v>
      </c>
      <c r="DV175" s="163" t="str">
        <f t="shared" ca="1" si="651"/>
        <v>-</v>
      </c>
      <c r="DW175" s="163" t="str">
        <f t="shared" ca="1" si="651"/>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52"/>
        <v>-</v>
      </c>
      <c r="EJ175" s="163" t="str">
        <f t="shared" ca="1" si="652"/>
        <v>-</v>
      </c>
      <c r="EK175" s="163" t="str">
        <f t="shared" ca="1" si="652"/>
        <v>-</v>
      </c>
      <c r="EL175" s="163" t="str">
        <f t="shared" ca="1" si="652"/>
        <v>-</v>
      </c>
      <c r="EM175" s="163" t="str">
        <f t="shared" ca="1" si="652"/>
        <v>-</v>
      </c>
      <c r="EN175" s="163" t="str">
        <f t="shared" ca="1" si="652"/>
        <v>-</v>
      </c>
      <c r="EO175" s="163" t="str">
        <f t="shared" ca="1" si="652"/>
        <v>-</v>
      </c>
      <c r="EP175" s="163" t="str">
        <f t="shared" ca="1" si="652"/>
        <v>-</v>
      </c>
      <c r="EQ175" s="163">
        <f t="shared" ca="1" si="652"/>
        <v>1</v>
      </c>
      <c r="ER175" s="163">
        <f t="shared" ca="1" si="652"/>
        <v>1</v>
      </c>
      <c r="ES175" s="163">
        <f t="shared" ca="1" si="653"/>
        <v>0</v>
      </c>
      <c r="ET175" s="163" t="str">
        <f t="shared" ca="1" si="653"/>
        <v>-</v>
      </c>
      <c r="EU175" s="163" t="str">
        <f t="shared" ca="1" si="653"/>
        <v>-</v>
      </c>
      <c r="EV175" s="163" t="str">
        <f t="shared" ca="1" si="653"/>
        <v>-</v>
      </c>
      <c r="EW175" s="163" t="str">
        <f t="shared" ca="1" si="653"/>
        <v>-</v>
      </c>
      <c r="EX175" s="163" t="str">
        <f t="shared" ca="1" si="653"/>
        <v>-</v>
      </c>
      <c r="EY175" s="163" t="str">
        <f t="shared" ca="1" si="653"/>
        <v>-</v>
      </c>
      <c r="EZ175" s="163" t="str">
        <f t="shared" ca="1" si="653"/>
        <v>-</v>
      </c>
      <c r="FA175" s="163">
        <f t="shared" ca="1" si="653"/>
        <v>0</v>
      </c>
      <c r="FB175" s="163" t="str">
        <f t="shared" ca="1" si="653"/>
        <v>-</v>
      </c>
      <c r="FC175" s="163" t="str">
        <f t="shared" ca="1" si="654"/>
        <v>-</v>
      </c>
      <c r="FD175" s="163" t="str">
        <f t="shared" ca="1" si="654"/>
        <v>-</v>
      </c>
      <c r="FE175" s="163" t="str">
        <f t="shared" ca="1" si="654"/>
        <v>-</v>
      </c>
      <c r="FF175" s="163" t="str">
        <f t="shared" ca="1" si="654"/>
        <v>-</v>
      </c>
      <c r="FG175" s="163">
        <f t="shared" ca="1" si="654"/>
        <v>0</v>
      </c>
      <c r="FH175" s="163">
        <f t="shared" ca="1" si="654"/>
        <v>0</v>
      </c>
      <c r="FI175" s="163">
        <f t="shared" ca="1" si="654"/>
        <v>0</v>
      </c>
      <c r="FJ175" s="163">
        <f t="shared" ca="1" si="654"/>
        <v>0</v>
      </c>
      <c r="FK175" s="163">
        <f t="shared" ca="1" si="654"/>
        <v>0</v>
      </c>
      <c r="FL175" s="163">
        <f t="shared" ca="1" si="654"/>
        <v>0</v>
      </c>
      <c r="FM175" s="163">
        <f t="shared" ca="1" si="655"/>
        <v>0</v>
      </c>
      <c r="FN175" s="163" t="str">
        <f t="shared" ca="1" si="655"/>
        <v>-</v>
      </c>
      <c r="FO175" s="163" t="str">
        <f t="shared" ca="1" si="655"/>
        <v>-</v>
      </c>
      <c r="FP175" s="163" t="str">
        <f t="shared" ca="1" si="655"/>
        <v>-</v>
      </c>
      <c r="FQ175" s="163" t="str">
        <f t="shared" ca="1" si="655"/>
        <v>-</v>
      </c>
      <c r="FR175" s="163" t="str">
        <f t="shared" ca="1" si="655"/>
        <v>-</v>
      </c>
      <c r="FS175" s="163" t="str">
        <f t="shared" ca="1" si="655"/>
        <v>-</v>
      </c>
      <c r="FT175" s="163" t="str">
        <f t="shared" ca="1" si="655"/>
        <v>-</v>
      </c>
      <c r="FU175" s="163" t="str">
        <f t="shared" ca="1" si="655"/>
        <v>-</v>
      </c>
      <c r="FV175" s="163" t="str">
        <f t="shared" ca="1" si="655"/>
        <v>-</v>
      </c>
      <c r="FW175" s="163" t="str">
        <f t="shared" ca="1" si="655"/>
        <v>-</v>
      </c>
      <c r="FX175" s="163" t="str">
        <f t="shared" ca="1" si="655"/>
        <v>-</v>
      </c>
      <c r="FY175" s="10"/>
      <c r="FZ175" s="163">
        <f t="shared" ca="1" si="656"/>
        <v>1</v>
      </c>
      <c r="GA175" s="163" t="str">
        <f t="shared" ca="1" si="656"/>
        <v>-</v>
      </c>
      <c r="GB175" s="163" t="str">
        <f t="shared" ca="1" si="656"/>
        <v>-</v>
      </c>
      <c r="GC175" s="163" t="str">
        <f t="shared" ca="1" si="656"/>
        <v>-</v>
      </c>
      <c r="GD175" s="163" t="str">
        <f t="shared" ca="1" si="656"/>
        <v>-</v>
      </c>
      <c r="GE175" s="163" t="b">
        <f t="shared" ca="1" si="656"/>
        <v>0</v>
      </c>
      <c r="GF175" s="163" t="str">
        <f t="shared" ca="1" si="656"/>
        <v>-</v>
      </c>
      <c r="GG175" s="163">
        <f t="shared" ca="1" si="656"/>
        <v>0</v>
      </c>
      <c r="GH175" s="163" t="str">
        <f t="shared" ca="1" si="656"/>
        <v>-</v>
      </c>
      <c r="GI175" s="161" cm="1">
        <f t="array" ref="GI175">INDEX(i.rev,$K175,GI$15)</f>
        <v>1</v>
      </c>
      <c r="GJ175" s="163">
        <f t="shared" ca="1" si="657"/>
        <v>0</v>
      </c>
      <c r="GK175" s="163">
        <f t="shared" ca="1" si="657"/>
        <v>1</v>
      </c>
      <c r="GL175" s="163">
        <f t="shared" ca="1" si="657"/>
        <v>0</v>
      </c>
      <c r="GM175" s="163">
        <f t="shared" ca="1" si="657"/>
        <v>1</v>
      </c>
      <c r="GN175" s="163">
        <f t="shared" ca="1" si="657"/>
        <v>1</v>
      </c>
      <c r="GO175" s="163">
        <f t="shared" ca="1" si="657"/>
        <v>1</v>
      </c>
      <c r="GP175" s="163">
        <f t="shared" ca="1" si="657"/>
        <v>0</v>
      </c>
      <c r="GQ175" s="163">
        <f t="shared" ca="1" si="657"/>
        <v>0</v>
      </c>
      <c r="GR175" s="163">
        <f t="shared" ca="1" si="657"/>
        <v>0</v>
      </c>
      <c r="GS175" s="163">
        <f t="shared" ca="1" si="657"/>
        <v>0</v>
      </c>
      <c r="GT175" s="163">
        <f t="shared" ca="1" si="657"/>
        <v>0</v>
      </c>
      <c r="GU175" s="163">
        <f t="shared" ca="1" si="657"/>
        <v>0</v>
      </c>
      <c r="GV175" s="163">
        <f t="shared" ca="1" si="657"/>
        <v>0</v>
      </c>
      <c r="GW175" s="163">
        <f t="shared" ca="1" si="657"/>
        <v>0</v>
      </c>
      <c r="GX175" s="163">
        <f t="shared" ca="1" si="657"/>
        <v>0</v>
      </c>
      <c r="GY175" s="163">
        <f t="shared" ca="1" si="657"/>
        <v>0</v>
      </c>
      <c r="GZ175" s="161" cm="1">
        <f t="array" ref="GZ175">INDEX(i.rev,$K175,GZ$15)</f>
        <v>0</v>
      </c>
      <c r="HA175" s="163">
        <f t="shared" ca="1" si="658"/>
        <v>0</v>
      </c>
      <c r="HB175" s="161" cm="1">
        <f t="array" ref="HB175">INDEX(i.rev,$K175,HB$15)</f>
        <v>1</v>
      </c>
      <c r="HC175" s="163">
        <f t="shared" ca="1" si="659"/>
        <v>0</v>
      </c>
      <c r="HD175" s="163">
        <f t="shared" ca="1" si="659"/>
        <v>0</v>
      </c>
      <c r="HE175" s="163">
        <f t="shared" ca="1" si="659"/>
        <v>0</v>
      </c>
      <c r="HF175" s="163">
        <f t="shared" ca="1" si="659"/>
        <v>0</v>
      </c>
      <c r="HG175" s="163">
        <f t="shared" ca="1" si="659"/>
        <v>0</v>
      </c>
      <c r="HH175" s="163">
        <f t="shared" ca="1" si="659"/>
        <v>0</v>
      </c>
      <c r="HI175" s="163">
        <f t="shared" ca="1" si="659"/>
        <v>0</v>
      </c>
      <c r="HJ175" s="10"/>
      <c r="HK175" s="193" t="b">
        <f>TRUE</f>
        <v>1</v>
      </c>
      <c r="HL175" s="193">
        <v>2130</v>
      </c>
      <c r="HM175" s="163" t="str">
        <f t="shared" ca="1" si="660"/>
        <v>-</v>
      </c>
      <c r="HN175" s="163" t="str">
        <f t="shared" ca="1" si="660"/>
        <v>-</v>
      </c>
      <c r="HO175" s="163" t="str">
        <f t="shared" ca="1" si="660"/>
        <v>-</v>
      </c>
      <c r="HP175" s="161" t="b">
        <f t="shared" si="661"/>
        <v>0</v>
      </c>
      <c r="HQ175" s="161" t="b">
        <f t="shared" si="661"/>
        <v>0</v>
      </c>
      <c r="HR175" s="161" t="b">
        <f t="shared" si="661"/>
        <v>1</v>
      </c>
      <c r="HS175" s="163">
        <f t="shared" ca="1" si="662"/>
        <v>0</v>
      </c>
      <c r="HT175" s="161">
        <f t="shared" si="663"/>
        <v>1</v>
      </c>
      <c r="HU175" s="161">
        <f t="shared" si="663"/>
        <v>1</v>
      </c>
      <c r="HV175" s="163" t="str">
        <f t="shared" ca="1" si="664"/>
        <v>-</v>
      </c>
      <c r="HW175" s="163" t="str">
        <f t="shared" ca="1" si="664"/>
        <v>-</v>
      </c>
      <c r="HX175" s="163" t="str">
        <f t="shared" ca="1" si="664"/>
        <v>-</v>
      </c>
      <c r="HY175" s="163" t="str">
        <f t="shared" ca="1" si="664"/>
        <v>-</v>
      </c>
      <c r="HZ175" s="163" t="str">
        <f t="shared" ca="1" si="664"/>
        <v>-</v>
      </c>
      <c r="IA175" s="163" t="str">
        <f t="shared" ca="1" si="664"/>
        <v>-</v>
      </c>
      <c r="IB175" s="163" t="str">
        <f t="shared" ca="1" si="664"/>
        <v>-</v>
      </c>
      <c r="IC175" s="163" t="str">
        <f t="shared" ca="1" si="664"/>
        <v>-</v>
      </c>
      <c r="ID175" s="163" t="str">
        <f t="shared" ca="1" si="664"/>
        <v>-</v>
      </c>
      <c r="IE175" s="163" t="b">
        <f t="shared" ca="1" si="664"/>
        <v>1</v>
      </c>
      <c r="IF175" s="163" t="str">
        <f t="shared" ca="1" si="617"/>
        <v>-</v>
      </c>
      <c r="IG175" s="163" t="str">
        <f t="shared" ca="1" si="617"/>
        <v>-</v>
      </c>
      <c r="IH175" s="163" t="str">
        <f t="shared" ca="1" si="617"/>
        <v>-</v>
      </c>
      <c r="II175" s="163" t="b">
        <f t="shared" ca="1" si="591"/>
        <v>1</v>
      </c>
      <c r="IJ175" s="163">
        <f t="shared" ca="1" si="591"/>
        <v>0</v>
      </c>
      <c r="IK175" s="163" t="str">
        <f t="shared" ca="1" si="591"/>
        <v>-</v>
      </c>
      <c r="IL175" s="163" t="str">
        <f t="shared" ca="1" si="591"/>
        <v>-</v>
      </c>
      <c r="IM175" s="163" t="str">
        <f t="shared" ca="1" si="591"/>
        <v>-</v>
      </c>
      <c r="IN175" s="163" t="str">
        <f t="shared" ca="1" si="591"/>
        <v>-</v>
      </c>
      <c r="IO175" s="163" t="str">
        <f t="shared" ca="1" si="591"/>
        <v>-</v>
      </c>
      <c r="IP175" s="163">
        <f t="shared" ca="1" si="591"/>
        <v>0</v>
      </c>
      <c r="IQ175" s="163" t="str">
        <f t="shared" ca="1" si="591"/>
        <v>-</v>
      </c>
      <c r="IR175" s="163" t="str">
        <f t="shared" ca="1" si="591"/>
        <v>-</v>
      </c>
      <c r="IS175" s="163" t="str">
        <f t="shared" ca="1" si="591"/>
        <v>-</v>
      </c>
      <c r="IT175" s="163">
        <f t="shared" ca="1" si="591"/>
        <v>500</v>
      </c>
      <c r="IU175" s="163">
        <f t="shared" ca="1" si="591"/>
        <v>500</v>
      </c>
      <c r="IV175" s="163" t="str">
        <f t="shared" ca="1" si="591"/>
        <v>-</v>
      </c>
      <c r="IW175" s="163" t="str">
        <f t="shared" ca="1" si="591"/>
        <v>-</v>
      </c>
      <c r="IX175" s="163" t="str">
        <f t="shared" ca="1" si="591"/>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665"/>
        <v>4.4999999999999998E-2</v>
      </c>
      <c r="MA175" s="161">
        <f t="shared" si="666"/>
        <v>4.4999999999999998E-2</v>
      </c>
      <c r="MB175" s="163">
        <f t="shared" ca="1" si="667"/>
        <v>1</v>
      </c>
      <c r="MC175" s="163">
        <f t="shared" ca="1" si="667"/>
        <v>0</v>
      </c>
      <c r="MD175" s="163">
        <f t="shared" ca="1" si="667"/>
        <v>1</v>
      </c>
      <c r="ME175" s="163">
        <f t="shared" ca="1" si="667"/>
        <v>1</v>
      </c>
      <c r="MF175" s="163">
        <f t="shared" ca="1" si="667"/>
        <v>0</v>
      </c>
      <c r="MG175" s="163">
        <f t="shared" ca="1" si="667"/>
        <v>70</v>
      </c>
      <c r="MH175" s="163">
        <f t="shared" ca="1" si="667"/>
        <v>50</v>
      </c>
      <c r="MI175" s="163">
        <f t="shared" ca="1" si="667"/>
        <v>85</v>
      </c>
      <c r="MJ175" s="163">
        <f t="shared" ca="1" si="667"/>
        <v>50</v>
      </c>
      <c r="MK175" s="161">
        <f t="shared" si="595"/>
        <v>1</v>
      </c>
      <c r="ML175" s="161">
        <f t="shared" si="596"/>
        <v>1</v>
      </c>
      <c r="MM175" s="161">
        <f t="shared" si="597"/>
        <v>1</v>
      </c>
      <c r="MN175" s="161">
        <f t="shared" si="668"/>
        <v>1</v>
      </c>
      <c r="MO175" s="161">
        <f t="shared" si="668"/>
        <v>1</v>
      </c>
      <c r="MP175" s="163">
        <f t="shared" ca="1" si="669"/>
        <v>1</v>
      </c>
      <c r="MQ175" s="10"/>
      <c r="MR175" s="163">
        <f t="shared" ca="1" si="670"/>
        <v>1</v>
      </c>
      <c r="MS175" s="161">
        <f t="shared" si="671"/>
        <v>1</v>
      </c>
      <c r="MT175" s="163">
        <f t="shared" ca="1" si="672"/>
        <v>0.75</v>
      </c>
      <c r="MU175" s="163">
        <f t="shared" ca="1" si="672"/>
        <v>0.8</v>
      </c>
      <c r="MV175" s="163">
        <f t="shared" ca="1" si="672"/>
        <v>0.82499999999999996</v>
      </c>
      <c r="MW175" s="163">
        <f t="shared" ca="1" si="672"/>
        <v>0.875</v>
      </c>
      <c r="MX175" s="163">
        <f t="shared" ca="1" si="672"/>
        <v>0.9</v>
      </c>
      <c r="MY175" s="163">
        <f t="shared" ca="1" si="672"/>
        <v>0.75</v>
      </c>
      <c r="MZ175" s="163">
        <f t="shared" ca="1" si="672"/>
        <v>0.78142857142857147</v>
      </c>
      <c r="NA175" s="163">
        <f t="shared" ca="1" si="672"/>
        <v>0.82499999999999996</v>
      </c>
      <c r="NB175" s="163">
        <f t="shared" ca="1" si="672"/>
        <v>0.875</v>
      </c>
      <c r="NC175" s="163">
        <f t="shared" ca="1" si="672"/>
        <v>0.9</v>
      </c>
      <c r="ND175" s="163">
        <f t="shared" ca="1" si="673"/>
        <v>0.9</v>
      </c>
      <c r="NE175" s="163">
        <f t="shared" ca="1" si="673"/>
        <v>0.75</v>
      </c>
      <c r="NF175" s="163">
        <f t="shared" ca="1" si="673"/>
        <v>0.78142857142857147</v>
      </c>
      <c r="NG175" s="163">
        <f t="shared" ca="1" si="673"/>
        <v>0.82499999999999996</v>
      </c>
      <c r="NH175" s="163">
        <f t="shared" ca="1" si="673"/>
        <v>0.875</v>
      </c>
      <c r="NI175" s="163">
        <f t="shared" ca="1" si="673"/>
        <v>0.9</v>
      </c>
      <c r="NJ175" s="163">
        <f t="shared" ca="1" si="673"/>
        <v>0.9</v>
      </c>
      <c r="NK175" s="163">
        <f t="shared" ca="1" si="673"/>
        <v>0.75</v>
      </c>
      <c r="NL175" s="163">
        <f t="shared" ca="1" si="673"/>
        <v>0.78142857142857147</v>
      </c>
      <c r="NM175" s="163">
        <f t="shared" ca="1" si="673"/>
        <v>0.82499999999999996</v>
      </c>
      <c r="NN175" s="163">
        <f t="shared" ca="1" si="601"/>
        <v>0.875</v>
      </c>
      <c r="NO175" s="163">
        <f t="shared" ca="1" si="601"/>
        <v>0.9</v>
      </c>
      <c r="NP175" s="163">
        <f t="shared" ca="1" si="601"/>
        <v>0.9</v>
      </c>
      <c r="NQ175" s="163">
        <f t="shared" ca="1" si="601"/>
        <v>0.75</v>
      </c>
      <c r="NR175" s="163">
        <f t="shared" ca="1" si="601"/>
        <v>0.78142857142857147</v>
      </c>
      <c r="NS175" s="163">
        <f t="shared" ca="1" si="601"/>
        <v>0.82499999999999996</v>
      </c>
      <c r="NT175" s="163">
        <f t="shared" ca="1" si="601"/>
        <v>0.875</v>
      </c>
      <c r="NU175" s="163">
        <f t="shared" ca="1" si="601"/>
        <v>0.9</v>
      </c>
      <c r="NV175" s="163">
        <f t="shared" ca="1" si="601"/>
        <v>0.9</v>
      </c>
      <c r="NW175" s="163">
        <f t="shared" ca="1" si="601"/>
        <v>0.75</v>
      </c>
      <c r="NX175" s="163">
        <f t="shared" ca="1" si="602"/>
        <v>0.78142857142857147</v>
      </c>
      <c r="NY175" s="163">
        <f t="shared" ca="1" si="602"/>
        <v>0.82499999999999996</v>
      </c>
      <c r="NZ175" s="163">
        <f t="shared" ca="1" si="602"/>
        <v>0.875</v>
      </c>
      <c r="OA175" s="163">
        <f t="shared" ca="1" si="602"/>
        <v>0.9</v>
      </c>
      <c r="OB175" s="163">
        <f t="shared" ca="1" si="602"/>
        <v>0.9</v>
      </c>
      <c r="OC175" s="163">
        <f t="shared" ca="1" si="602"/>
        <v>0.75</v>
      </c>
      <c r="OD175" s="163">
        <f t="shared" ca="1" si="602"/>
        <v>0.78142857142857147</v>
      </c>
      <c r="OE175" s="163">
        <f t="shared" ca="1" si="602"/>
        <v>0.82499999999999996</v>
      </c>
      <c r="OF175" s="163">
        <f t="shared" ca="1" si="602"/>
        <v>0.875</v>
      </c>
      <c r="OG175" s="163">
        <f t="shared" ca="1" si="602"/>
        <v>0.9</v>
      </c>
      <c r="OH175" s="163">
        <f t="shared" ca="1" si="602"/>
        <v>0.9</v>
      </c>
      <c r="OI175" s="163">
        <f t="shared" ca="1" si="602"/>
        <v>0.75</v>
      </c>
      <c r="OJ175" s="163">
        <f t="shared" ca="1" si="602"/>
        <v>0.76904761904761909</v>
      </c>
      <c r="OK175" s="163">
        <f t="shared" ca="1" si="602"/>
        <v>0.82000000000000006</v>
      </c>
      <c r="OL175" s="163">
        <f t="shared" ca="1" si="602"/>
        <v>0.875</v>
      </c>
      <c r="OM175" s="163">
        <f t="shared" ca="1" si="602"/>
        <v>0.9</v>
      </c>
      <c r="ON175" s="163">
        <f t="shared" ca="1" si="636"/>
        <v>0.90000000000000013</v>
      </c>
      <c r="OO175" s="163">
        <f t="shared" ca="1" si="636"/>
        <v>0.75</v>
      </c>
      <c r="OP175" s="163">
        <f t="shared" ca="1" si="636"/>
        <v>0.76904761904761909</v>
      </c>
      <c r="OQ175" s="163">
        <f t="shared" ca="1" si="636"/>
        <v>0.82000000000000006</v>
      </c>
      <c r="OR175" s="163">
        <f t="shared" ca="1" si="636"/>
        <v>0.875</v>
      </c>
      <c r="OS175" s="163">
        <f t="shared" ca="1" si="636"/>
        <v>0.9</v>
      </c>
      <c r="OT175" s="163">
        <f t="shared" ca="1" si="636"/>
        <v>0.9</v>
      </c>
      <c r="OU175" s="163">
        <f t="shared" ca="1" si="637"/>
        <v>0.875</v>
      </c>
      <c r="OV175" s="161">
        <f t="shared" si="674"/>
        <v>1</v>
      </c>
      <c r="OW175" s="161">
        <f t="shared" si="675"/>
        <v>1</v>
      </c>
      <c r="OX175" s="161" t="str">
        <f t="shared" si="676"/>
        <v>-</v>
      </c>
      <c r="OY175" s="163" t="str">
        <f t="shared" ca="1" si="677"/>
        <v>-</v>
      </c>
      <c r="OZ175" s="161" t="str">
        <f t="shared" si="678"/>
        <v>-</v>
      </c>
      <c r="PA175" s="161" t="str">
        <f t="shared" si="679"/>
        <v>-</v>
      </c>
      <c r="PB175" s="163">
        <f t="shared" ca="1" si="680"/>
        <v>0</v>
      </c>
      <c r="PC175" s="27">
        <v>0</v>
      </c>
    </row>
    <row r="176" spans="1:419" s="143" customFormat="1" hidden="1" outlineLevel="1">
      <c r="A176" s="121">
        <f t="shared" si="643"/>
        <v>171</v>
      </c>
      <c r="B176" s="121">
        <f t="shared" si="611"/>
        <v>2</v>
      </c>
      <c r="C176" s="143">
        <v>102</v>
      </c>
      <c r="D176" s="143" t="s">
        <v>884</v>
      </c>
      <c r="E176" s="143" t="b">
        <v>0</v>
      </c>
      <c r="F176" s="143" t="b">
        <v>0</v>
      </c>
      <c r="G176" s="143" t="b">
        <f>E176</f>
        <v>0</v>
      </c>
      <c r="H176" s="32">
        <v>3</v>
      </c>
      <c r="I176" s="32">
        <v>2</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49597822592 DSP CropgrazeFALSE (F33N11) pas%0</v>
      </c>
      <c r="AF176" s="10" t="str">
        <f ca="1">IF(COUNTIF(AE$5:AE176,AE176)=1,"-","Dup")</f>
        <v>-</v>
      </c>
      <c r="AG176" s="10"/>
      <c r="AH176" s="162" t="b">
        <v>0</v>
      </c>
      <c r="AI176" s="162" t="b">
        <v>0</v>
      </c>
      <c r="AJ176" s="162" t="b">
        <v>1</v>
      </c>
      <c r="AK176" s="162" t="b">
        <v>0</v>
      </c>
      <c r="AL176" s="162" t="b">
        <v>0</v>
      </c>
      <c r="AM176" s="162" t="b">
        <v>1</v>
      </c>
      <c r="AN176" s="10"/>
      <c r="AO176" s="161" t="b">
        <f t="shared" si="644"/>
        <v>0</v>
      </c>
      <c r="AP176" s="161" t="str">
        <f t="shared" si="644"/>
        <v>-</v>
      </c>
      <c r="AQ176" s="161" t="b">
        <f t="shared" si="644"/>
        <v>0</v>
      </c>
      <c r="AR176" s="161" t="b">
        <f t="shared" si="644"/>
        <v>1</v>
      </c>
      <c r="AS176" s="161" t="b">
        <f t="shared" si="644"/>
        <v>1</v>
      </c>
      <c r="AT176" s="161" t="b">
        <f t="shared" si="644"/>
        <v>0</v>
      </c>
      <c r="AU176" s="161">
        <f t="shared" si="645"/>
        <v>0</v>
      </c>
      <c r="AV176" s="161" t="b">
        <f t="shared" si="646"/>
        <v>0</v>
      </c>
      <c r="AW176" s="161" t="b">
        <f t="shared" si="646"/>
        <v>0</v>
      </c>
      <c r="AX176" s="161" t="str">
        <f t="shared" si="646"/>
        <v>-</v>
      </c>
      <c r="AY176" s="161" t="str">
        <f t="shared" si="646"/>
        <v>-</v>
      </c>
      <c r="AZ176" s="161" t="str">
        <f t="shared" si="646"/>
        <v>-</v>
      </c>
      <c r="BA176" s="10"/>
      <c r="BB176" s="161" t="b">
        <f t="shared" si="647"/>
        <v>1</v>
      </c>
      <c r="BC176" s="163" t="b">
        <f t="shared" ca="1" si="648"/>
        <v>1</v>
      </c>
      <c r="BD176" s="163" t="b">
        <f t="shared" ca="1" si="648"/>
        <v>1</v>
      </c>
      <c r="BE176" s="162">
        <f t="shared" si="649"/>
        <v>3208</v>
      </c>
      <c r="BF176" s="163" t="str">
        <f t="shared" ca="1" si="650"/>
        <v>-</v>
      </c>
      <c r="BG176" s="163" t="str">
        <f t="shared" ca="1" si="650"/>
        <v>-</v>
      </c>
      <c r="BH176" s="163" t="str">
        <f t="shared" ca="1" si="650"/>
        <v>-</v>
      </c>
      <c r="BI176" s="163" t="str">
        <f t="shared" ca="1" si="650"/>
        <v>-</v>
      </c>
      <c r="BJ176" s="163" t="str">
        <f t="shared" ca="1" si="650"/>
        <v>-</v>
      </c>
      <c r="BK176" s="163">
        <f t="shared" ca="1" si="650"/>
        <v>1</v>
      </c>
      <c r="BL176" s="163">
        <f t="shared" ca="1" si="650"/>
        <v>1</v>
      </c>
      <c r="BM176" s="163" t="str">
        <f t="shared" ca="1" si="650"/>
        <v>-</v>
      </c>
      <c r="BN176" s="163" t="str">
        <f t="shared" ca="1" si="650"/>
        <v>-</v>
      </c>
      <c r="BO176" s="163" t="b">
        <f t="shared" si="585"/>
        <v>0</v>
      </c>
      <c r="BP176" s="163" t="b">
        <f t="shared" si="585"/>
        <v>0</v>
      </c>
      <c r="BQ176" s="163" t="b">
        <f t="shared" si="585"/>
        <v>0</v>
      </c>
      <c r="BR176" s="163" t="b">
        <f t="shared" si="585"/>
        <v>0</v>
      </c>
      <c r="BS176" s="163" t="b">
        <f t="shared" si="585"/>
        <v>0</v>
      </c>
      <c r="BT176" s="163" t="b">
        <f t="shared" si="585"/>
        <v>0</v>
      </c>
      <c r="BU176" s="163" t="b">
        <f t="shared" si="585"/>
        <v>0</v>
      </c>
      <c r="BV176" s="163" t="b">
        <f t="shared" si="585"/>
        <v>0</v>
      </c>
      <c r="BW176" s="163" t="b">
        <f t="shared" si="585"/>
        <v>0</v>
      </c>
      <c r="BX176" s="163" t="str">
        <f t="shared" ca="1" si="650"/>
        <v>-</v>
      </c>
      <c r="BY176" s="163" t="str">
        <f t="shared" ca="1" si="583"/>
        <v>-</v>
      </c>
      <c r="BZ176" s="163" t="str">
        <f t="shared" ca="1" si="583"/>
        <v>-</v>
      </c>
      <c r="CA176" s="163" t="str">
        <f t="shared" ca="1" si="583"/>
        <v>-</v>
      </c>
      <c r="CB176" s="163" t="str">
        <f t="shared" ca="1" si="583"/>
        <v>-</v>
      </c>
      <c r="CC176" s="163" t="str">
        <f t="shared" ca="1" si="583"/>
        <v>-</v>
      </c>
      <c r="CD176" s="163" t="str">
        <f t="shared" ca="1" si="583"/>
        <v>-</v>
      </c>
      <c r="CE176" s="163" t="str">
        <f t="shared" ca="1" si="583"/>
        <v>-</v>
      </c>
      <c r="CF176" s="163" t="str">
        <f t="shared" ca="1" si="583"/>
        <v>-</v>
      </c>
      <c r="CG176" s="163" t="str">
        <f t="shared" ca="1" si="650"/>
        <v>-</v>
      </c>
      <c r="CH176" s="163" t="str">
        <f t="shared" ca="1" si="650"/>
        <v>-</v>
      </c>
      <c r="CI176" s="163" t="str">
        <f t="shared" ca="1" si="650"/>
        <v>-</v>
      </c>
      <c r="CJ176" s="163" t="str">
        <f t="shared" ca="1" si="650"/>
        <v>-</v>
      </c>
      <c r="CK176" s="163" t="str">
        <f t="shared" ca="1" si="650"/>
        <v>-</v>
      </c>
      <c r="CL176" s="163" t="str">
        <f t="shared" ca="1" si="650"/>
        <v>-</v>
      </c>
      <c r="CM176" s="163" t="str">
        <f t="shared" ca="1" si="650"/>
        <v>-</v>
      </c>
      <c r="CN176" s="163" t="str">
        <f t="shared" ca="1" si="650"/>
        <v>-</v>
      </c>
      <c r="CO176" s="163" t="str">
        <f t="shared" ca="1" si="650"/>
        <v>-</v>
      </c>
      <c r="CP176" s="163" t="str">
        <f t="shared" ca="1" si="650"/>
        <v>-</v>
      </c>
      <c r="CQ176" s="163" t="str">
        <f t="shared" ca="1" si="650"/>
        <v>-</v>
      </c>
      <c r="CR176" s="163" t="str">
        <f t="shared" ca="1" si="650"/>
        <v>-</v>
      </c>
      <c r="CS176" s="163" t="str">
        <f t="shared" ca="1" si="650"/>
        <v>-</v>
      </c>
      <c r="CT176" s="163" t="str">
        <f t="shared" ca="1" si="650"/>
        <v>-</v>
      </c>
      <c r="CU176" s="163" t="str">
        <f t="shared" ca="1" si="639"/>
        <v>-</v>
      </c>
      <c r="CV176" s="163" t="str">
        <f t="shared" ca="1" si="639"/>
        <v>-</v>
      </c>
      <c r="CW176" s="163" t="str">
        <f t="shared" ca="1" si="639"/>
        <v>-</v>
      </c>
      <c r="CX176" s="163" t="str">
        <f t="shared" ca="1" si="639"/>
        <v>-</v>
      </c>
      <c r="CY176" s="163" t="str">
        <f t="shared" ca="1" si="639"/>
        <v>-</v>
      </c>
      <c r="CZ176" s="163" t="str">
        <f t="shared" ca="1" si="639"/>
        <v>-</v>
      </c>
      <c r="DA176" s="163" t="str">
        <f t="shared" ca="1" si="639"/>
        <v>-</v>
      </c>
      <c r="DB176" s="163" t="str">
        <f t="shared" ca="1" si="639"/>
        <v>-</v>
      </c>
      <c r="DC176" s="163" t="str">
        <f t="shared" ca="1" si="650"/>
        <v>-</v>
      </c>
      <c r="DD176" s="163" t="str">
        <f t="shared" ca="1" si="639"/>
        <v>-</v>
      </c>
      <c r="DE176" s="163" t="str">
        <f t="shared" ca="1" si="639"/>
        <v>-</v>
      </c>
      <c r="DF176" s="163" t="str">
        <f t="shared" ca="1" si="639"/>
        <v>-</v>
      </c>
      <c r="DG176" s="163" t="str">
        <f t="shared" ca="1" si="639"/>
        <v>-</v>
      </c>
      <c r="DH176" s="163" t="str">
        <f t="shared" ca="1" si="639"/>
        <v>-</v>
      </c>
      <c r="DI176" s="163" t="str">
        <f t="shared" ca="1" si="639"/>
        <v>-</v>
      </c>
      <c r="DJ176" s="163" t="str">
        <f t="shared" ca="1" si="639"/>
        <v>-</v>
      </c>
      <c r="DK176" s="163" t="str">
        <f t="shared" ca="1" si="639"/>
        <v>-</v>
      </c>
      <c r="DL176" s="10"/>
      <c r="DM176" s="163" t="str">
        <f t="shared" ca="1" si="651"/>
        <v>-</v>
      </c>
      <c r="DN176" s="163" t="str">
        <f t="shared" ca="1" si="651"/>
        <v>-</v>
      </c>
      <c r="DO176" s="163" t="str">
        <f t="shared" ca="1" si="651"/>
        <v>-</v>
      </c>
      <c r="DP176" s="163" t="str">
        <f t="shared" ca="1" si="651"/>
        <v>-</v>
      </c>
      <c r="DQ176" s="163" t="str">
        <f t="shared" ca="1" si="651"/>
        <v>-</v>
      </c>
      <c r="DR176" s="163" t="str">
        <f t="shared" ca="1" si="651"/>
        <v>-</v>
      </c>
      <c r="DS176" s="163" t="str">
        <f t="shared" ca="1" si="651"/>
        <v>-</v>
      </c>
      <c r="DT176" s="163" t="str">
        <f t="shared" ca="1" si="651"/>
        <v>-</v>
      </c>
      <c r="DU176" s="163" t="str">
        <f t="shared" ca="1" si="651"/>
        <v>-</v>
      </c>
      <c r="DV176" s="163" t="str">
        <f t="shared" ca="1" si="651"/>
        <v>-</v>
      </c>
      <c r="DW176" s="163" t="str">
        <f t="shared" ca="1" si="651"/>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52"/>
        <v>-</v>
      </c>
      <c r="EJ176" s="163" t="str">
        <f t="shared" ca="1" si="652"/>
        <v>-</v>
      </c>
      <c r="EK176" s="163" t="str">
        <f t="shared" ca="1" si="652"/>
        <v>-</v>
      </c>
      <c r="EL176" s="163" t="str">
        <f t="shared" ca="1" si="652"/>
        <v>-</v>
      </c>
      <c r="EM176" s="163" t="str">
        <f t="shared" ca="1" si="652"/>
        <v>-</v>
      </c>
      <c r="EN176" s="163" t="str">
        <f t="shared" ca="1" si="652"/>
        <v>-</v>
      </c>
      <c r="EO176" s="163" t="str">
        <f t="shared" ca="1" si="652"/>
        <v>-</v>
      </c>
      <c r="EP176" s="163" t="str">
        <f t="shared" ca="1" si="652"/>
        <v>-</v>
      </c>
      <c r="EQ176" s="163">
        <f t="shared" ca="1" si="652"/>
        <v>1</v>
      </c>
      <c r="ER176" s="163">
        <f t="shared" ca="1" si="652"/>
        <v>1</v>
      </c>
      <c r="ES176" s="163">
        <f t="shared" ca="1" si="653"/>
        <v>0</v>
      </c>
      <c r="ET176" s="163" t="str">
        <f t="shared" ca="1" si="653"/>
        <v>-</v>
      </c>
      <c r="EU176" s="163" t="str">
        <f t="shared" ca="1" si="653"/>
        <v>-</v>
      </c>
      <c r="EV176" s="163" t="str">
        <f t="shared" ca="1" si="653"/>
        <v>-</v>
      </c>
      <c r="EW176" s="163" t="str">
        <f t="shared" ca="1" si="653"/>
        <v>-</v>
      </c>
      <c r="EX176" s="163" t="str">
        <f t="shared" ca="1" si="653"/>
        <v>-</v>
      </c>
      <c r="EY176" s="163" t="str">
        <f t="shared" ca="1" si="653"/>
        <v>-</v>
      </c>
      <c r="EZ176" s="163" t="str">
        <f t="shared" ca="1" si="653"/>
        <v>-</v>
      </c>
      <c r="FA176" s="163">
        <f t="shared" ca="1" si="653"/>
        <v>0</v>
      </c>
      <c r="FB176" s="163" t="str">
        <f t="shared" ca="1" si="653"/>
        <v>-</v>
      </c>
      <c r="FC176" s="163" t="str">
        <f t="shared" ca="1" si="654"/>
        <v>-</v>
      </c>
      <c r="FD176" s="163" t="str">
        <f t="shared" ca="1" si="654"/>
        <v>-</v>
      </c>
      <c r="FE176" s="163" t="str">
        <f t="shared" ca="1" si="654"/>
        <v>-</v>
      </c>
      <c r="FF176" s="163" t="str">
        <f t="shared" ca="1" si="654"/>
        <v>-</v>
      </c>
      <c r="FG176" s="163">
        <f t="shared" ca="1" si="654"/>
        <v>0</v>
      </c>
      <c r="FH176" s="163">
        <f t="shared" ca="1" si="654"/>
        <v>0</v>
      </c>
      <c r="FI176" s="163">
        <f t="shared" ca="1" si="654"/>
        <v>0</v>
      </c>
      <c r="FJ176" s="163">
        <f t="shared" ca="1" si="654"/>
        <v>0</v>
      </c>
      <c r="FK176" s="163">
        <f t="shared" ca="1" si="654"/>
        <v>0</v>
      </c>
      <c r="FL176" s="163">
        <f t="shared" ca="1" si="654"/>
        <v>0</v>
      </c>
      <c r="FM176" s="163">
        <f t="shared" ca="1" si="655"/>
        <v>0</v>
      </c>
      <c r="FN176" s="163" t="str">
        <f t="shared" ca="1" si="655"/>
        <v>-</v>
      </c>
      <c r="FO176" s="163" t="str">
        <f t="shared" ca="1" si="655"/>
        <v>-</v>
      </c>
      <c r="FP176" s="163" t="str">
        <f t="shared" ca="1" si="655"/>
        <v>-</v>
      </c>
      <c r="FQ176" s="163" t="str">
        <f t="shared" ca="1" si="655"/>
        <v>-</v>
      </c>
      <c r="FR176" s="163" t="str">
        <f t="shared" ca="1" si="655"/>
        <v>-</v>
      </c>
      <c r="FS176" s="163" t="str">
        <f t="shared" ca="1" si="655"/>
        <v>-</v>
      </c>
      <c r="FT176" s="163" t="str">
        <f t="shared" ca="1" si="655"/>
        <v>-</v>
      </c>
      <c r="FU176" s="163" t="str">
        <f t="shared" ca="1" si="655"/>
        <v>-</v>
      </c>
      <c r="FV176" s="163" t="str">
        <f t="shared" ca="1" si="655"/>
        <v>-</v>
      </c>
      <c r="FW176" s="163" t="str">
        <f t="shared" ca="1" si="655"/>
        <v>-</v>
      </c>
      <c r="FX176" s="163" t="str">
        <f t="shared" ca="1" si="655"/>
        <v>-</v>
      </c>
      <c r="FY176" s="10"/>
      <c r="FZ176" s="163">
        <f t="shared" ca="1" si="656"/>
        <v>1</v>
      </c>
      <c r="GA176" s="163" t="str">
        <f t="shared" ca="1" si="656"/>
        <v>-</v>
      </c>
      <c r="GB176" s="163" t="str">
        <f t="shared" ca="1" si="656"/>
        <v>-</v>
      </c>
      <c r="GC176" s="163" t="str">
        <f t="shared" ca="1" si="656"/>
        <v>-</v>
      </c>
      <c r="GD176" s="163" t="str">
        <f t="shared" ca="1" si="656"/>
        <v>-</v>
      </c>
      <c r="GE176" s="163" t="b">
        <f t="shared" ca="1" si="656"/>
        <v>0</v>
      </c>
      <c r="GF176" s="163" t="str">
        <f t="shared" ca="1" si="656"/>
        <v>-</v>
      </c>
      <c r="GG176" s="163">
        <f t="shared" ca="1" si="656"/>
        <v>0</v>
      </c>
      <c r="GH176" s="163" t="str">
        <f t="shared" ca="1" si="656"/>
        <v>-</v>
      </c>
      <c r="GI176" s="161" cm="1">
        <f t="array" ref="GI176">INDEX(i.rev,$K176,GI$15)</f>
        <v>1</v>
      </c>
      <c r="GJ176" s="163">
        <f t="shared" ca="1" si="657"/>
        <v>0</v>
      </c>
      <c r="GK176" s="163">
        <f t="shared" ca="1" si="657"/>
        <v>1</v>
      </c>
      <c r="GL176" s="163">
        <f t="shared" ca="1" si="657"/>
        <v>0</v>
      </c>
      <c r="GM176" s="163">
        <f t="shared" ca="1" si="657"/>
        <v>1</v>
      </c>
      <c r="GN176" s="163">
        <f t="shared" ca="1" si="657"/>
        <v>1</v>
      </c>
      <c r="GO176" s="163">
        <f t="shared" ca="1" si="657"/>
        <v>1</v>
      </c>
      <c r="GP176" s="163">
        <f t="shared" ca="1" si="657"/>
        <v>0</v>
      </c>
      <c r="GQ176" s="163">
        <f t="shared" ca="1" si="657"/>
        <v>0</v>
      </c>
      <c r="GR176" s="163">
        <f t="shared" ca="1" si="657"/>
        <v>0</v>
      </c>
      <c r="GS176" s="163">
        <f t="shared" ca="1" si="657"/>
        <v>0</v>
      </c>
      <c r="GT176" s="163">
        <f t="shared" ca="1" si="657"/>
        <v>0</v>
      </c>
      <c r="GU176" s="163">
        <f t="shared" ca="1" si="657"/>
        <v>0</v>
      </c>
      <c r="GV176" s="163">
        <f t="shared" ca="1" si="657"/>
        <v>0</v>
      </c>
      <c r="GW176" s="163">
        <f t="shared" ca="1" si="657"/>
        <v>0</v>
      </c>
      <c r="GX176" s="163">
        <f t="shared" ca="1" si="657"/>
        <v>0</v>
      </c>
      <c r="GY176" s="163">
        <f t="shared" ca="1" si="657"/>
        <v>0</v>
      </c>
      <c r="GZ176" s="161" cm="1">
        <f t="array" ref="GZ176">INDEX(i.rev,$K176,GZ$15)</f>
        <v>0</v>
      </c>
      <c r="HA176" s="163">
        <f t="shared" ca="1" si="658"/>
        <v>0</v>
      </c>
      <c r="HB176" s="161" cm="1">
        <f t="array" ref="HB176">INDEX(i.rev,$K176,HB$15)</f>
        <v>1</v>
      </c>
      <c r="HC176" s="163">
        <f t="shared" ca="1" si="659"/>
        <v>0</v>
      </c>
      <c r="HD176" s="163">
        <f t="shared" ca="1" si="659"/>
        <v>0</v>
      </c>
      <c r="HE176" s="163">
        <f t="shared" ca="1" si="659"/>
        <v>0</v>
      </c>
      <c r="HF176" s="163">
        <f t="shared" ca="1" si="659"/>
        <v>0</v>
      </c>
      <c r="HG176" s="163">
        <f t="shared" ca="1" si="659"/>
        <v>0</v>
      </c>
      <c r="HH176" s="163">
        <f t="shared" ca="1" si="659"/>
        <v>0</v>
      </c>
      <c r="HI176" s="163">
        <f t="shared" ca="1" si="659"/>
        <v>0</v>
      </c>
      <c r="HJ176" s="10"/>
      <c r="HK176" s="193" t="b">
        <f>TRUE</f>
        <v>1</v>
      </c>
      <c r="HL176" s="193">
        <v>0</v>
      </c>
      <c r="HM176" s="163" t="str">
        <f t="shared" ca="1" si="660"/>
        <v>-</v>
      </c>
      <c r="HN176" s="163" t="str">
        <f t="shared" ca="1" si="660"/>
        <v>-</v>
      </c>
      <c r="HO176" s="163" t="str">
        <f t="shared" ca="1" si="660"/>
        <v>-</v>
      </c>
      <c r="HP176" s="161" t="b">
        <f t="shared" si="661"/>
        <v>0</v>
      </c>
      <c r="HQ176" s="161" t="b">
        <f t="shared" si="661"/>
        <v>0</v>
      </c>
      <c r="HR176" s="161" t="b">
        <f t="shared" si="661"/>
        <v>1</v>
      </c>
      <c r="HS176" s="163">
        <f t="shared" ca="1" si="662"/>
        <v>0</v>
      </c>
      <c r="HT176" s="161">
        <f t="shared" si="663"/>
        <v>1</v>
      </c>
      <c r="HU176" s="161">
        <f t="shared" si="663"/>
        <v>1</v>
      </c>
      <c r="HV176" s="163" t="str">
        <f t="shared" ca="1" si="664"/>
        <v>-</v>
      </c>
      <c r="HW176" s="163" t="str">
        <f t="shared" ca="1" si="664"/>
        <v>-</v>
      </c>
      <c r="HX176" s="163" t="str">
        <f t="shared" ca="1" si="664"/>
        <v>-</v>
      </c>
      <c r="HY176" s="163" t="str">
        <f t="shared" ca="1" si="664"/>
        <v>-</v>
      </c>
      <c r="HZ176" s="163" t="str">
        <f t="shared" ca="1" si="664"/>
        <v>-</v>
      </c>
      <c r="IA176" s="163" t="str">
        <f t="shared" ca="1" si="664"/>
        <v>-</v>
      </c>
      <c r="IB176" s="163" t="str">
        <f t="shared" ca="1" si="664"/>
        <v>-</v>
      </c>
      <c r="IC176" s="163" t="str">
        <f t="shared" ca="1" si="664"/>
        <v>-</v>
      </c>
      <c r="ID176" s="163" t="str">
        <f t="shared" ca="1" si="664"/>
        <v>-</v>
      </c>
      <c r="IE176" s="163" t="b">
        <f t="shared" ca="1" si="664"/>
        <v>1</v>
      </c>
      <c r="IF176" s="163" t="str">
        <f t="shared" ca="1" si="617"/>
        <v>-</v>
      </c>
      <c r="IG176" s="163" t="str">
        <f t="shared" ca="1" si="617"/>
        <v>-</v>
      </c>
      <c r="IH176" s="163" t="str">
        <f t="shared" ca="1" si="617"/>
        <v>-</v>
      </c>
      <c r="II176" s="163" t="b">
        <f t="shared" ca="1" si="591"/>
        <v>1</v>
      </c>
      <c r="IJ176" s="163">
        <f t="shared" ca="1" si="591"/>
        <v>0</v>
      </c>
      <c r="IK176" s="163" t="str">
        <f t="shared" ca="1" si="591"/>
        <v>-</v>
      </c>
      <c r="IL176" s="163" t="str">
        <f t="shared" ca="1" si="591"/>
        <v>-</v>
      </c>
      <c r="IM176" s="163" t="str">
        <f t="shared" ca="1" si="591"/>
        <v>-</v>
      </c>
      <c r="IN176" s="163" t="str">
        <f t="shared" ca="1" si="591"/>
        <v>-</v>
      </c>
      <c r="IO176" s="163" t="str">
        <f t="shared" ca="1" si="591"/>
        <v>-</v>
      </c>
      <c r="IP176" s="163">
        <f t="shared" ca="1" si="591"/>
        <v>0</v>
      </c>
      <c r="IQ176" s="163" t="str">
        <f t="shared" ca="1" si="591"/>
        <v>-</v>
      </c>
      <c r="IR176" s="163" t="str">
        <f t="shared" ca="1" si="591"/>
        <v>-</v>
      </c>
      <c r="IS176" s="163" t="str">
        <f t="shared" ca="1" si="591"/>
        <v>-</v>
      </c>
      <c r="IT176" s="163">
        <f t="shared" ca="1" si="591"/>
        <v>500</v>
      </c>
      <c r="IU176" s="163">
        <f t="shared" ca="1" si="591"/>
        <v>500</v>
      </c>
      <c r="IV176" s="163" t="str">
        <f t="shared" ca="1" si="591"/>
        <v>-</v>
      </c>
      <c r="IW176" s="163" t="str">
        <f t="shared" ca="1" si="591"/>
        <v>-</v>
      </c>
      <c r="IX176" s="163" t="str">
        <f t="shared" ca="1" si="591"/>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665"/>
        <v>4.4999999999999998E-2</v>
      </c>
      <c r="MA176" s="161">
        <f t="shared" si="666"/>
        <v>4.4999999999999998E-2</v>
      </c>
      <c r="MB176" s="163">
        <f t="shared" ca="1" si="667"/>
        <v>1</v>
      </c>
      <c r="MC176" s="163">
        <f t="shared" ca="1" si="667"/>
        <v>0</v>
      </c>
      <c r="MD176" s="163">
        <f t="shared" ca="1" si="667"/>
        <v>1</v>
      </c>
      <c r="ME176" s="163">
        <f t="shared" ca="1" si="667"/>
        <v>1</v>
      </c>
      <c r="MF176" s="163">
        <f t="shared" ca="1" si="667"/>
        <v>0</v>
      </c>
      <c r="MG176" s="163">
        <f t="shared" ca="1" si="667"/>
        <v>70</v>
      </c>
      <c r="MH176" s="163">
        <f t="shared" ca="1" si="667"/>
        <v>50</v>
      </c>
      <c r="MI176" s="163">
        <f t="shared" ca="1" si="667"/>
        <v>85</v>
      </c>
      <c r="MJ176" s="163">
        <f t="shared" ca="1" si="667"/>
        <v>50</v>
      </c>
      <c r="MK176" s="161">
        <f t="shared" si="595"/>
        <v>1</v>
      </c>
      <c r="ML176" s="161">
        <f t="shared" si="596"/>
        <v>1</v>
      </c>
      <c r="MM176" s="161">
        <f t="shared" si="597"/>
        <v>1</v>
      </c>
      <c r="MN176" s="161">
        <f t="shared" si="668"/>
        <v>1</v>
      </c>
      <c r="MO176" s="161">
        <f t="shared" si="668"/>
        <v>1</v>
      </c>
      <c r="MP176" s="163">
        <f t="shared" ca="1" si="669"/>
        <v>1</v>
      </c>
      <c r="MQ176" s="10"/>
      <c r="MR176" s="163">
        <f t="shared" ca="1" si="670"/>
        <v>1</v>
      </c>
      <c r="MS176" s="161">
        <f t="shared" si="671"/>
        <v>1</v>
      </c>
      <c r="MT176" s="163">
        <f t="shared" ca="1" si="672"/>
        <v>0.75</v>
      </c>
      <c r="MU176" s="163">
        <f t="shared" ca="1" si="672"/>
        <v>0.8</v>
      </c>
      <c r="MV176" s="163">
        <f t="shared" ca="1" si="672"/>
        <v>0.82499999999999996</v>
      </c>
      <c r="MW176" s="163">
        <f t="shared" ca="1" si="672"/>
        <v>0.875</v>
      </c>
      <c r="MX176" s="163">
        <f t="shared" ca="1" si="672"/>
        <v>0.9</v>
      </c>
      <c r="MY176" s="163">
        <f t="shared" ca="1" si="672"/>
        <v>0.75</v>
      </c>
      <c r="MZ176" s="163">
        <f t="shared" ca="1" si="672"/>
        <v>0.78142857142857147</v>
      </c>
      <c r="NA176" s="163">
        <f t="shared" ca="1" si="672"/>
        <v>0.82499999999999996</v>
      </c>
      <c r="NB176" s="163">
        <f t="shared" ca="1" si="672"/>
        <v>0.875</v>
      </c>
      <c r="NC176" s="163">
        <f t="shared" ca="1" si="672"/>
        <v>0.9</v>
      </c>
      <c r="ND176" s="163">
        <f t="shared" ca="1" si="673"/>
        <v>0.9</v>
      </c>
      <c r="NE176" s="163">
        <f t="shared" ca="1" si="673"/>
        <v>0.75</v>
      </c>
      <c r="NF176" s="163">
        <f t="shared" ca="1" si="673"/>
        <v>0.78142857142857147</v>
      </c>
      <c r="NG176" s="163">
        <f t="shared" ca="1" si="673"/>
        <v>0.82499999999999996</v>
      </c>
      <c r="NH176" s="163">
        <f t="shared" ca="1" si="673"/>
        <v>0.875</v>
      </c>
      <c r="NI176" s="163">
        <f t="shared" ca="1" si="673"/>
        <v>0.9</v>
      </c>
      <c r="NJ176" s="163">
        <f t="shared" ca="1" si="673"/>
        <v>0.9</v>
      </c>
      <c r="NK176" s="163">
        <f t="shared" ca="1" si="673"/>
        <v>0.75</v>
      </c>
      <c r="NL176" s="163">
        <f t="shared" ca="1" si="673"/>
        <v>0.78142857142857147</v>
      </c>
      <c r="NM176" s="163">
        <f t="shared" ca="1" si="673"/>
        <v>0.82499999999999996</v>
      </c>
      <c r="NN176" s="163">
        <f t="shared" ca="1" si="601"/>
        <v>0.875</v>
      </c>
      <c r="NO176" s="163">
        <f t="shared" ca="1" si="601"/>
        <v>0.9</v>
      </c>
      <c r="NP176" s="163">
        <f t="shared" ca="1" si="601"/>
        <v>0.9</v>
      </c>
      <c r="NQ176" s="163">
        <f t="shared" ca="1" si="601"/>
        <v>0.75</v>
      </c>
      <c r="NR176" s="163">
        <f t="shared" ca="1" si="601"/>
        <v>0.78142857142857147</v>
      </c>
      <c r="NS176" s="163">
        <f t="shared" ca="1" si="601"/>
        <v>0.82499999999999996</v>
      </c>
      <c r="NT176" s="163">
        <f t="shared" ca="1" si="601"/>
        <v>0.875</v>
      </c>
      <c r="NU176" s="163">
        <f t="shared" ca="1" si="601"/>
        <v>0.9</v>
      </c>
      <c r="NV176" s="163">
        <f t="shared" ca="1" si="601"/>
        <v>0.9</v>
      </c>
      <c r="NW176" s="163">
        <f t="shared" ca="1" si="601"/>
        <v>0.75</v>
      </c>
      <c r="NX176" s="163">
        <f t="shared" ca="1" si="602"/>
        <v>0.78142857142857147</v>
      </c>
      <c r="NY176" s="163">
        <f t="shared" ca="1" si="602"/>
        <v>0.82499999999999996</v>
      </c>
      <c r="NZ176" s="163">
        <f t="shared" ca="1" si="602"/>
        <v>0.875</v>
      </c>
      <c r="OA176" s="163">
        <f t="shared" ca="1" si="602"/>
        <v>0.9</v>
      </c>
      <c r="OB176" s="163">
        <f t="shared" ca="1" si="602"/>
        <v>0.9</v>
      </c>
      <c r="OC176" s="163">
        <f t="shared" ca="1" si="602"/>
        <v>0.75</v>
      </c>
      <c r="OD176" s="163">
        <f t="shared" ca="1" si="602"/>
        <v>0.78142857142857147</v>
      </c>
      <c r="OE176" s="163">
        <f t="shared" ca="1" si="602"/>
        <v>0.82499999999999996</v>
      </c>
      <c r="OF176" s="163">
        <f t="shared" ca="1" si="602"/>
        <v>0.875</v>
      </c>
      <c r="OG176" s="163">
        <f t="shared" ca="1" si="602"/>
        <v>0.9</v>
      </c>
      <c r="OH176" s="163">
        <f t="shared" ca="1" si="602"/>
        <v>0.9</v>
      </c>
      <c r="OI176" s="163">
        <f t="shared" ca="1" si="602"/>
        <v>0.75</v>
      </c>
      <c r="OJ176" s="163">
        <f t="shared" ca="1" si="602"/>
        <v>0.76904761904761909</v>
      </c>
      <c r="OK176" s="163">
        <f t="shared" ca="1" si="602"/>
        <v>0.82000000000000006</v>
      </c>
      <c r="OL176" s="163">
        <f t="shared" ca="1" si="602"/>
        <v>0.875</v>
      </c>
      <c r="OM176" s="163">
        <f t="shared" ca="1" si="602"/>
        <v>0.9</v>
      </c>
      <c r="ON176" s="163">
        <f t="shared" ca="1" si="636"/>
        <v>0.90000000000000013</v>
      </c>
      <c r="OO176" s="163">
        <f t="shared" ca="1" si="636"/>
        <v>0.75</v>
      </c>
      <c r="OP176" s="163">
        <f t="shared" ca="1" si="636"/>
        <v>0.76904761904761909</v>
      </c>
      <c r="OQ176" s="163">
        <f t="shared" ca="1" si="636"/>
        <v>0.82000000000000006</v>
      </c>
      <c r="OR176" s="163">
        <f t="shared" ca="1" si="636"/>
        <v>0.875</v>
      </c>
      <c r="OS176" s="163">
        <f t="shared" ca="1" si="636"/>
        <v>0.9</v>
      </c>
      <c r="OT176" s="163">
        <f t="shared" ca="1" si="636"/>
        <v>0.9</v>
      </c>
      <c r="OU176" s="163">
        <f t="shared" ca="1" si="637"/>
        <v>0.875</v>
      </c>
      <c r="OV176" s="161">
        <f t="shared" si="674"/>
        <v>1</v>
      </c>
      <c r="OW176" s="161">
        <f t="shared" si="675"/>
        <v>1</v>
      </c>
      <c r="OX176" s="161" t="str">
        <f t="shared" si="676"/>
        <v>-</v>
      </c>
      <c r="OY176" s="163" t="str">
        <f t="shared" ca="1" si="677"/>
        <v>-</v>
      </c>
      <c r="OZ176" s="161" t="str">
        <f t="shared" si="678"/>
        <v>-</v>
      </c>
      <c r="PA176" s="161" t="str">
        <f t="shared" si="679"/>
        <v>-</v>
      </c>
      <c r="PB176" s="163">
        <f t="shared" ca="1" si="680"/>
        <v>0</v>
      </c>
      <c r="PC176" s="27">
        <v>0</v>
      </c>
    </row>
    <row r="177" spans="1:419" s="143" customFormat="1" hidden="1" outlineLevel="1">
      <c r="A177" s="121">
        <f t="shared" si="643"/>
        <v>172</v>
      </c>
      <c r="B177" s="121">
        <f t="shared" si="611"/>
        <v>2</v>
      </c>
      <c r="C177" s="143">
        <v>102</v>
      </c>
      <c r="D177" s="143" t="s">
        <v>884</v>
      </c>
      <c r="E177" s="143" t="b">
        <v>0</v>
      </c>
      <c r="F177" s="143" t="b">
        <v>0</v>
      </c>
      <c r="G177" s="143" t="b">
        <f>E177</f>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49598822592 SE CropgrazeFALSE (F33N11) pas%0</v>
      </c>
      <c r="AF177" s="10" t="str">
        <f ca="1">IF(COUNTIF(AE$5:AE209,AE177)=1,"-","Dup")</f>
        <v>-</v>
      </c>
      <c r="AG177" s="10"/>
      <c r="AH177" s="162" t="b">
        <v>0</v>
      </c>
      <c r="AI177" s="162" t="b">
        <v>0</v>
      </c>
      <c r="AJ177" s="162" t="b">
        <v>1</v>
      </c>
      <c r="AK177" s="162" t="b">
        <v>0</v>
      </c>
      <c r="AL177" s="162" t="b">
        <v>0</v>
      </c>
      <c r="AM177" s="162" t="b">
        <v>1</v>
      </c>
      <c r="AN177" s="10"/>
      <c r="AO177" s="161" t="b">
        <f t="shared" si="644"/>
        <v>1</v>
      </c>
      <c r="AP177" s="161" t="str">
        <f t="shared" si="644"/>
        <v>-</v>
      </c>
      <c r="AQ177" s="161" t="str">
        <f t="shared" si="644"/>
        <v>-</v>
      </c>
      <c r="AR177" s="161" t="str">
        <f t="shared" si="644"/>
        <v>-</v>
      </c>
      <c r="AS177" s="161" t="b">
        <f t="shared" si="644"/>
        <v>1</v>
      </c>
      <c r="AT177" s="161" t="b">
        <f t="shared" si="644"/>
        <v>0</v>
      </c>
      <c r="AU177" s="161">
        <f t="shared" si="645"/>
        <v>0</v>
      </c>
      <c r="AV177" s="161" t="b">
        <f t="shared" si="646"/>
        <v>0</v>
      </c>
      <c r="AW177" s="161" t="b">
        <f t="shared" si="646"/>
        <v>0</v>
      </c>
      <c r="AX177" s="161" t="str">
        <f t="shared" si="646"/>
        <v>-</v>
      </c>
      <c r="AY177" s="161" t="str">
        <f t="shared" si="646"/>
        <v>-</v>
      </c>
      <c r="AZ177" s="161" t="str">
        <f t="shared" si="646"/>
        <v>-</v>
      </c>
      <c r="BA177" s="10"/>
      <c r="BB177" s="161" t="b">
        <f t="shared" si="647"/>
        <v>1</v>
      </c>
      <c r="BC177" s="163" t="b">
        <f t="shared" ca="1" si="648"/>
        <v>1</v>
      </c>
      <c r="BD177" s="163" t="b">
        <f t="shared" ca="1" si="648"/>
        <v>1</v>
      </c>
      <c r="BE177" s="162">
        <f t="shared" si="649"/>
        <v>3108</v>
      </c>
      <c r="BF177" s="163" t="str">
        <f t="shared" ca="1" si="650"/>
        <v>-</v>
      </c>
      <c r="BG177" s="163" t="str">
        <f t="shared" ca="1" si="650"/>
        <v>-</v>
      </c>
      <c r="BH177" s="163" t="str">
        <f t="shared" ca="1" si="650"/>
        <v>-</v>
      </c>
      <c r="BI177" s="163" t="str">
        <f t="shared" ca="1" si="650"/>
        <v>-</v>
      </c>
      <c r="BJ177" s="163" t="str">
        <f t="shared" ca="1" si="650"/>
        <v>-</v>
      </c>
      <c r="BK177" s="163">
        <f t="shared" ca="1" si="650"/>
        <v>1</v>
      </c>
      <c r="BL177" s="163">
        <f t="shared" ca="1" si="650"/>
        <v>1</v>
      </c>
      <c r="BM177" s="163" t="str">
        <f t="shared" ca="1" si="650"/>
        <v>-</v>
      </c>
      <c r="BN177" s="163" t="str">
        <f t="shared" ca="1" si="650"/>
        <v>-</v>
      </c>
      <c r="BO177" s="163" t="b">
        <f t="shared" si="585"/>
        <v>0</v>
      </c>
      <c r="BP177" s="163" t="b">
        <f t="shared" si="585"/>
        <v>0</v>
      </c>
      <c r="BQ177" s="163" t="b">
        <f t="shared" si="585"/>
        <v>0</v>
      </c>
      <c r="BR177" s="163" t="b">
        <f t="shared" si="585"/>
        <v>0</v>
      </c>
      <c r="BS177" s="163" t="b">
        <f t="shared" si="585"/>
        <v>0</v>
      </c>
      <c r="BT177" s="163" t="b">
        <f t="shared" si="585"/>
        <v>0</v>
      </c>
      <c r="BU177" s="163" t="b">
        <f t="shared" si="585"/>
        <v>0</v>
      </c>
      <c r="BV177" s="163" t="b">
        <f t="shared" si="585"/>
        <v>0</v>
      </c>
      <c r="BW177" s="163" t="b">
        <f t="shared" si="585"/>
        <v>0</v>
      </c>
      <c r="BX177" s="163" t="str">
        <f t="shared" ca="1" si="650"/>
        <v>-</v>
      </c>
      <c r="BY177" s="163" t="str">
        <f t="shared" ca="1" si="583"/>
        <v>-</v>
      </c>
      <c r="BZ177" s="163" t="str">
        <f t="shared" ca="1" si="583"/>
        <v>-</v>
      </c>
      <c r="CA177" s="163" t="str">
        <f t="shared" ca="1" si="583"/>
        <v>-</v>
      </c>
      <c r="CB177" s="163" t="str">
        <f t="shared" ca="1" si="583"/>
        <v>-</v>
      </c>
      <c r="CC177" s="163" t="str">
        <f t="shared" ca="1" si="583"/>
        <v>-</v>
      </c>
      <c r="CD177" s="163" t="str">
        <f t="shared" ca="1" si="583"/>
        <v>-</v>
      </c>
      <c r="CE177" s="163" t="str">
        <f t="shared" ca="1" si="583"/>
        <v>-</v>
      </c>
      <c r="CF177" s="163" t="str">
        <f t="shared" ca="1" si="583"/>
        <v>-</v>
      </c>
      <c r="CG177" s="163" t="str">
        <f t="shared" ca="1" si="650"/>
        <v>-</v>
      </c>
      <c r="CH177" s="163" t="str">
        <f t="shared" ca="1" si="650"/>
        <v>-</v>
      </c>
      <c r="CI177" s="163" t="str">
        <f t="shared" ca="1" si="650"/>
        <v>-</v>
      </c>
      <c r="CJ177" s="163" t="str">
        <f t="shared" ca="1" si="650"/>
        <v>-</v>
      </c>
      <c r="CK177" s="163" t="str">
        <f t="shared" ca="1" si="650"/>
        <v>-</v>
      </c>
      <c r="CL177" s="163" t="str">
        <f t="shared" ca="1" si="650"/>
        <v>-</v>
      </c>
      <c r="CM177" s="163" t="str">
        <f t="shared" ca="1" si="650"/>
        <v>-</v>
      </c>
      <c r="CN177" s="163" t="str">
        <f t="shared" ca="1" si="650"/>
        <v>-</v>
      </c>
      <c r="CO177" s="163" t="str">
        <f t="shared" ca="1" si="650"/>
        <v>-</v>
      </c>
      <c r="CP177" s="163" t="str">
        <f t="shared" ca="1" si="650"/>
        <v>-</v>
      </c>
      <c r="CQ177" s="163" t="str">
        <f t="shared" ca="1" si="650"/>
        <v>-</v>
      </c>
      <c r="CR177" s="163" t="str">
        <f t="shared" ca="1" si="650"/>
        <v>-</v>
      </c>
      <c r="CS177" s="163" t="str">
        <f t="shared" ca="1" si="650"/>
        <v>-</v>
      </c>
      <c r="CT177" s="163" t="str">
        <f t="shared" ca="1" si="650"/>
        <v>-</v>
      </c>
      <c r="CU177" s="163" t="str">
        <f t="shared" ca="1" si="639"/>
        <v>-</v>
      </c>
      <c r="CV177" s="163" t="str">
        <f t="shared" ca="1" si="639"/>
        <v>-</v>
      </c>
      <c r="CW177" s="163" t="str">
        <f t="shared" ca="1" si="639"/>
        <v>-</v>
      </c>
      <c r="CX177" s="163" t="str">
        <f t="shared" ca="1" si="639"/>
        <v>-</v>
      </c>
      <c r="CY177" s="163" t="str">
        <f t="shared" ca="1" si="639"/>
        <v>-</v>
      </c>
      <c r="CZ177" s="163" t="str">
        <f t="shared" ca="1" si="639"/>
        <v>-</v>
      </c>
      <c r="DA177" s="163" t="str">
        <f t="shared" ca="1" si="639"/>
        <v>-</v>
      </c>
      <c r="DB177" s="163" t="str">
        <f t="shared" ca="1" si="639"/>
        <v>-</v>
      </c>
      <c r="DC177" s="163" t="str">
        <f t="shared" ca="1" si="650"/>
        <v>-</v>
      </c>
      <c r="DD177" s="163" t="str">
        <f t="shared" ca="1" si="639"/>
        <v>-</v>
      </c>
      <c r="DE177" s="163" t="str">
        <f t="shared" ca="1" si="639"/>
        <v>-</v>
      </c>
      <c r="DF177" s="163" t="str">
        <f t="shared" ca="1" si="639"/>
        <v>-</v>
      </c>
      <c r="DG177" s="163" t="str">
        <f t="shared" ca="1" si="639"/>
        <v>-</v>
      </c>
      <c r="DH177" s="163" t="str">
        <f t="shared" ca="1" si="639"/>
        <v>-</v>
      </c>
      <c r="DI177" s="163" t="str">
        <f t="shared" ca="1" si="639"/>
        <v>-</v>
      </c>
      <c r="DJ177" s="163" t="str">
        <f t="shared" ca="1" si="639"/>
        <v>-</v>
      </c>
      <c r="DK177" s="163" t="str">
        <f t="shared" ca="1" si="639"/>
        <v>-</v>
      </c>
      <c r="DL177" s="10"/>
      <c r="DM177" s="163" t="str">
        <f t="shared" ca="1" si="651"/>
        <v>-</v>
      </c>
      <c r="DN177" s="163" t="str">
        <f t="shared" ca="1" si="651"/>
        <v>-</v>
      </c>
      <c r="DO177" s="163" t="str">
        <f t="shared" ca="1" si="651"/>
        <v>-</v>
      </c>
      <c r="DP177" s="163" t="str">
        <f t="shared" ca="1" si="651"/>
        <v>-</v>
      </c>
      <c r="DQ177" s="163" t="str">
        <f t="shared" ca="1" si="651"/>
        <v>-</v>
      </c>
      <c r="DR177" s="163" t="str">
        <f t="shared" ca="1" si="651"/>
        <v>-</v>
      </c>
      <c r="DS177" s="163" t="str">
        <f t="shared" ca="1" si="651"/>
        <v>-</v>
      </c>
      <c r="DT177" s="163" t="str">
        <f t="shared" ca="1" si="651"/>
        <v>-</v>
      </c>
      <c r="DU177" s="163" t="str">
        <f t="shared" ca="1" si="651"/>
        <v>-</v>
      </c>
      <c r="DV177" s="163" t="str">
        <f t="shared" ca="1" si="651"/>
        <v>-</v>
      </c>
      <c r="DW177" s="163" t="str">
        <f t="shared" ca="1" si="651"/>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52"/>
        <v>-</v>
      </c>
      <c r="EJ177" s="163" t="str">
        <f t="shared" ca="1" si="652"/>
        <v>-</v>
      </c>
      <c r="EK177" s="163" t="str">
        <f t="shared" ca="1" si="652"/>
        <v>-</v>
      </c>
      <c r="EL177" s="163" t="str">
        <f t="shared" ca="1" si="652"/>
        <v>-</v>
      </c>
      <c r="EM177" s="163" t="str">
        <f t="shared" ca="1" si="652"/>
        <v>-</v>
      </c>
      <c r="EN177" s="163" t="str">
        <f t="shared" ca="1" si="652"/>
        <v>-</v>
      </c>
      <c r="EO177" s="163" t="str">
        <f t="shared" ca="1" si="652"/>
        <v>-</v>
      </c>
      <c r="EP177" s="163" t="str">
        <f t="shared" ca="1" si="652"/>
        <v>-</v>
      </c>
      <c r="EQ177" s="163">
        <f t="shared" ca="1" si="652"/>
        <v>1</v>
      </c>
      <c r="ER177" s="163">
        <f t="shared" ca="1" si="652"/>
        <v>1</v>
      </c>
      <c r="ES177" s="163">
        <f t="shared" ca="1" si="653"/>
        <v>0</v>
      </c>
      <c r="ET177" s="163" t="str">
        <f t="shared" ca="1" si="653"/>
        <v>-</v>
      </c>
      <c r="EU177" s="163" t="str">
        <f t="shared" ca="1" si="653"/>
        <v>-</v>
      </c>
      <c r="EV177" s="163" t="str">
        <f t="shared" ca="1" si="653"/>
        <v>-</v>
      </c>
      <c r="EW177" s="163" t="str">
        <f t="shared" ca="1" si="653"/>
        <v>-</v>
      </c>
      <c r="EX177" s="163" t="str">
        <f t="shared" ca="1" si="653"/>
        <v>-</v>
      </c>
      <c r="EY177" s="163" t="str">
        <f t="shared" ca="1" si="653"/>
        <v>-</v>
      </c>
      <c r="EZ177" s="163" t="str">
        <f t="shared" ca="1" si="653"/>
        <v>-</v>
      </c>
      <c r="FA177" s="163">
        <f t="shared" ca="1" si="653"/>
        <v>0</v>
      </c>
      <c r="FB177" s="163" t="str">
        <f t="shared" ca="1" si="653"/>
        <v>-</v>
      </c>
      <c r="FC177" s="163" t="str">
        <f t="shared" ca="1" si="654"/>
        <v>-</v>
      </c>
      <c r="FD177" s="163" t="str">
        <f t="shared" ca="1" si="654"/>
        <v>-</v>
      </c>
      <c r="FE177" s="163" t="str">
        <f t="shared" ca="1" si="654"/>
        <v>-</v>
      </c>
      <c r="FF177" s="163" t="str">
        <f t="shared" ca="1" si="654"/>
        <v>-</v>
      </c>
      <c r="FG177" s="163">
        <f t="shared" ca="1" si="654"/>
        <v>0</v>
      </c>
      <c r="FH177" s="163">
        <f t="shared" ca="1" si="654"/>
        <v>0</v>
      </c>
      <c r="FI177" s="163">
        <f t="shared" ca="1" si="654"/>
        <v>0</v>
      </c>
      <c r="FJ177" s="163">
        <f t="shared" ca="1" si="654"/>
        <v>0</v>
      </c>
      <c r="FK177" s="163">
        <f t="shared" ca="1" si="654"/>
        <v>0</v>
      </c>
      <c r="FL177" s="163">
        <f t="shared" ca="1" si="654"/>
        <v>0</v>
      </c>
      <c r="FM177" s="163">
        <f t="shared" ca="1" si="655"/>
        <v>0</v>
      </c>
      <c r="FN177" s="163" t="str">
        <f t="shared" ca="1" si="655"/>
        <v>-</v>
      </c>
      <c r="FO177" s="163" t="str">
        <f t="shared" ca="1" si="655"/>
        <v>-</v>
      </c>
      <c r="FP177" s="163" t="str">
        <f t="shared" ca="1" si="655"/>
        <v>-</v>
      </c>
      <c r="FQ177" s="163" t="str">
        <f t="shared" ca="1" si="655"/>
        <v>-</v>
      </c>
      <c r="FR177" s="163" t="str">
        <f t="shared" ca="1" si="655"/>
        <v>-</v>
      </c>
      <c r="FS177" s="163" t="str">
        <f t="shared" ca="1" si="655"/>
        <v>-</v>
      </c>
      <c r="FT177" s="163" t="str">
        <f t="shared" ca="1" si="655"/>
        <v>-</v>
      </c>
      <c r="FU177" s="163" t="str">
        <f t="shared" ca="1" si="655"/>
        <v>-</v>
      </c>
      <c r="FV177" s="163" t="str">
        <f t="shared" ca="1" si="655"/>
        <v>-</v>
      </c>
      <c r="FW177" s="163" t="str">
        <f t="shared" ca="1" si="655"/>
        <v>-</v>
      </c>
      <c r="FX177" s="163" t="str">
        <f t="shared" ca="1" si="655"/>
        <v>-</v>
      </c>
      <c r="FY177" s="10"/>
      <c r="FZ177" s="163">
        <f t="shared" ca="1" si="656"/>
        <v>1</v>
      </c>
      <c r="GA177" s="163" t="str">
        <f t="shared" ca="1" si="656"/>
        <v>-</v>
      </c>
      <c r="GB177" s="163" t="str">
        <f t="shared" ca="1" si="656"/>
        <v>-</v>
      </c>
      <c r="GC177" s="163" t="str">
        <f t="shared" ca="1" si="656"/>
        <v>-</v>
      </c>
      <c r="GD177" s="163" t="str">
        <f t="shared" ca="1" si="656"/>
        <v>-</v>
      </c>
      <c r="GE177" s="163" t="b">
        <f t="shared" ca="1" si="656"/>
        <v>0</v>
      </c>
      <c r="GF177" s="163" t="str">
        <f t="shared" ca="1" si="656"/>
        <v>-</v>
      </c>
      <c r="GG177" s="163">
        <f t="shared" ca="1" si="656"/>
        <v>0</v>
      </c>
      <c r="GH177" s="163" t="str">
        <f t="shared" ca="1" si="656"/>
        <v>-</v>
      </c>
      <c r="GI177" s="161" cm="1">
        <f t="array" ref="GI177">INDEX(i.rev,$K177,GI$15)</f>
        <v>1</v>
      </c>
      <c r="GJ177" s="163">
        <f t="shared" ca="1" si="657"/>
        <v>0</v>
      </c>
      <c r="GK177" s="163">
        <f t="shared" ca="1" si="657"/>
        <v>1</v>
      </c>
      <c r="GL177" s="163">
        <f t="shared" ca="1" si="657"/>
        <v>0</v>
      </c>
      <c r="GM177" s="163">
        <f t="shared" ca="1" si="657"/>
        <v>1</v>
      </c>
      <c r="GN177" s="163">
        <f t="shared" ca="1" si="657"/>
        <v>1</v>
      </c>
      <c r="GO177" s="163">
        <f t="shared" ca="1" si="657"/>
        <v>1</v>
      </c>
      <c r="GP177" s="163">
        <f t="shared" ca="1" si="657"/>
        <v>0</v>
      </c>
      <c r="GQ177" s="163">
        <f t="shared" ca="1" si="657"/>
        <v>0</v>
      </c>
      <c r="GR177" s="163">
        <f t="shared" ca="1" si="657"/>
        <v>0</v>
      </c>
      <c r="GS177" s="163">
        <f t="shared" ca="1" si="657"/>
        <v>0</v>
      </c>
      <c r="GT177" s="163">
        <f t="shared" ca="1" si="657"/>
        <v>0</v>
      </c>
      <c r="GU177" s="163">
        <f t="shared" ca="1" si="657"/>
        <v>0</v>
      </c>
      <c r="GV177" s="163">
        <f t="shared" ca="1" si="657"/>
        <v>0</v>
      </c>
      <c r="GW177" s="163">
        <f t="shared" ca="1" si="657"/>
        <v>0</v>
      </c>
      <c r="GX177" s="163">
        <f t="shared" ca="1" si="657"/>
        <v>0</v>
      </c>
      <c r="GY177" s="163">
        <f t="shared" ca="1" si="657"/>
        <v>0</v>
      </c>
      <c r="GZ177" s="161" cm="1">
        <f t="array" ref="GZ177">INDEX(i.rev,$K177,GZ$15)</f>
        <v>0</v>
      </c>
      <c r="HA177" s="163">
        <f t="shared" ca="1" si="658"/>
        <v>0</v>
      </c>
      <c r="HB177" s="161" cm="1">
        <f t="array" ref="HB177">INDEX(i.rev,$K177,HB$15)</f>
        <v>1</v>
      </c>
      <c r="HC177" s="163">
        <f t="shared" ca="1" si="659"/>
        <v>0</v>
      </c>
      <c r="HD177" s="163">
        <f t="shared" ca="1" si="659"/>
        <v>0</v>
      </c>
      <c r="HE177" s="163">
        <f t="shared" ca="1" si="659"/>
        <v>0</v>
      </c>
      <c r="HF177" s="163">
        <f t="shared" ca="1" si="659"/>
        <v>0</v>
      </c>
      <c r="HG177" s="163">
        <f t="shared" ca="1" si="659"/>
        <v>0</v>
      </c>
      <c r="HH177" s="163">
        <f t="shared" ca="1" si="659"/>
        <v>0</v>
      </c>
      <c r="HI177" s="163">
        <f t="shared" ca="1" si="659"/>
        <v>0</v>
      </c>
      <c r="HJ177" s="10"/>
      <c r="HK177" s="193" t="b">
        <f>TRUE</f>
        <v>1</v>
      </c>
      <c r="HL177" s="193">
        <v>0</v>
      </c>
      <c r="HM177" s="163" t="str">
        <f t="shared" ca="1" si="660"/>
        <v>-</v>
      </c>
      <c r="HN177" s="163" t="str">
        <f t="shared" ca="1" si="660"/>
        <v>-</v>
      </c>
      <c r="HO177" s="163" t="str">
        <f t="shared" ca="1" si="660"/>
        <v>-</v>
      </c>
      <c r="HP177" s="161" t="b">
        <f t="shared" si="661"/>
        <v>0</v>
      </c>
      <c r="HQ177" s="161" t="b">
        <f t="shared" si="661"/>
        <v>0</v>
      </c>
      <c r="HR177" s="161" t="b">
        <f t="shared" si="661"/>
        <v>1</v>
      </c>
      <c r="HS177" s="163">
        <f t="shared" ca="1" si="662"/>
        <v>0</v>
      </c>
      <c r="HT177" s="161">
        <f t="shared" si="663"/>
        <v>1</v>
      </c>
      <c r="HU177" s="161">
        <f t="shared" si="663"/>
        <v>1</v>
      </c>
      <c r="HV177" s="163" t="str">
        <f t="shared" ca="1" si="664"/>
        <v>-</v>
      </c>
      <c r="HW177" s="163" t="str">
        <f t="shared" ca="1" si="664"/>
        <v>-</v>
      </c>
      <c r="HX177" s="163" t="str">
        <f t="shared" ca="1" si="664"/>
        <v>-</v>
      </c>
      <c r="HY177" s="163" t="str">
        <f t="shared" ca="1" si="664"/>
        <v>-</v>
      </c>
      <c r="HZ177" s="163" t="str">
        <f t="shared" ca="1" si="664"/>
        <v>-</v>
      </c>
      <c r="IA177" s="163" t="str">
        <f t="shared" ca="1" si="664"/>
        <v>-</v>
      </c>
      <c r="IB177" s="163" t="str">
        <f t="shared" ca="1" si="664"/>
        <v>-</v>
      </c>
      <c r="IC177" s="163" t="str">
        <f t="shared" ca="1" si="664"/>
        <v>-</v>
      </c>
      <c r="ID177" s="163" t="str">
        <f t="shared" ca="1" si="664"/>
        <v>-</v>
      </c>
      <c r="IE177" s="163" t="b">
        <f t="shared" ca="1" si="664"/>
        <v>1</v>
      </c>
      <c r="IF177" s="163" t="str">
        <f t="shared" ca="1" si="617"/>
        <v>-</v>
      </c>
      <c r="IG177" s="163" t="str">
        <f t="shared" ca="1" si="617"/>
        <v>-</v>
      </c>
      <c r="IH177" s="163" t="str">
        <f t="shared" ca="1" si="617"/>
        <v>-</v>
      </c>
      <c r="II177" s="163" t="b">
        <f t="shared" ca="1" si="591"/>
        <v>1</v>
      </c>
      <c r="IJ177" s="163">
        <f t="shared" ca="1" si="591"/>
        <v>0</v>
      </c>
      <c r="IK177" s="163" t="str">
        <f t="shared" ca="1" si="591"/>
        <v>-</v>
      </c>
      <c r="IL177" s="163" t="str">
        <f t="shared" ca="1" si="591"/>
        <v>-</v>
      </c>
      <c r="IM177" s="163" t="str">
        <f t="shared" ca="1" si="591"/>
        <v>-</v>
      </c>
      <c r="IN177" s="163" t="str">
        <f t="shared" ca="1" si="591"/>
        <v>-</v>
      </c>
      <c r="IO177" s="163" t="str">
        <f t="shared" ca="1" si="591"/>
        <v>-</v>
      </c>
      <c r="IP177" s="163">
        <f t="shared" ca="1" si="591"/>
        <v>0</v>
      </c>
      <c r="IQ177" s="163" t="str">
        <f t="shared" ca="1" si="591"/>
        <v>-</v>
      </c>
      <c r="IR177" s="163" t="str">
        <f t="shared" ca="1" si="591"/>
        <v>-</v>
      </c>
      <c r="IS177" s="163" t="str">
        <f t="shared" ca="1" si="591"/>
        <v>-</v>
      </c>
      <c r="IT177" s="163">
        <f t="shared" ca="1" si="591"/>
        <v>500</v>
      </c>
      <c r="IU177" s="163">
        <f t="shared" ca="1" si="591"/>
        <v>500</v>
      </c>
      <c r="IV177" s="163" t="str">
        <f t="shared" ca="1" si="591"/>
        <v>-</v>
      </c>
      <c r="IW177" s="163" t="str">
        <f t="shared" ca="1" si="591"/>
        <v>-</v>
      </c>
      <c r="IX177" s="163" t="str">
        <f t="shared" ca="1" si="591"/>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665"/>
        <v>4.4999999999999998E-2</v>
      </c>
      <c r="MA177" s="161">
        <f t="shared" si="666"/>
        <v>4.4999999999999998E-2</v>
      </c>
      <c r="MB177" s="163">
        <f t="shared" ca="1" si="667"/>
        <v>1</v>
      </c>
      <c r="MC177" s="163">
        <f t="shared" ca="1" si="667"/>
        <v>0</v>
      </c>
      <c r="MD177" s="163">
        <f t="shared" ca="1" si="667"/>
        <v>1</v>
      </c>
      <c r="ME177" s="163">
        <f t="shared" ca="1" si="667"/>
        <v>1</v>
      </c>
      <c r="MF177" s="163">
        <f t="shared" ca="1" si="667"/>
        <v>0</v>
      </c>
      <c r="MG177" s="163">
        <f t="shared" ca="1" si="667"/>
        <v>70</v>
      </c>
      <c r="MH177" s="163">
        <f t="shared" ca="1" si="667"/>
        <v>50</v>
      </c>
      <c r="MI177" s="163">
        <f t="shared" ca="1" si="667"/>
        <v>85</v>
      </c>
      <c r="MJ177" s="163">
        <f t="shared" ca="1" si="667"/>
        <v>50</v>
      </c>
      <c r="MK177" s="161">
        <f t="shared" si="595"/>
        <v>1</v>
      </c>
      <c r="ML177" s="161">
        <f t="shared" si="596"/>
        <v>1</v>
      </c>
      <c r="MM177" s="161">
        <f t="shared" si="597"/>
        <v>1</v>
      </c>
      <c r="MN177" s="161">
        <f t="shared" si="668"/>
        <v>1</v>
      </c>
      <c r="MO177" s="161">
        <f t="shared" si="668"/>
        <v>1</v>
      </c>
      <c r="MP177" s="163">
        <f t="shared" ca="1" si="669"/>
        <v>1</v>
      </c>
      <c r="MQ177" s="10"/>
      <c r="MR177" s="163">
        <f t="shared" ca="1" si="670"/>
        <v>1</v>
      </c>
      <c r="MS177" s="161">
        <f t="shared" si="671"/>
        <v>1</v>
      </c>
      <c r="MT177" s="163">
        <f t="shared" ca="1" si="672"/>
        <v>0.75</v>
      </c>
      <c r="MU177" s="163">
        <f t="shared" ca="1" si="672"/>
        <v>0.8</v>
      </c>
      <c r="MV177" s="163">
        <f t="shared" ca="1" si="672"/>
        <v>0.82499999999999996</v>
      </c>
      <c r="MW177" s="163">
        <f t="shared" ca="1" si="672"/>
        <v>0.875</v>
      </c>
      <c r="MX177" s="163">
        <f t="shared" ca="1" si="672"/>
        <v>0.9</v>
      </c>
      <c r="MY177" s="163">
        <f t="shared" ca="1" si="672"/>
        <v>0.75</v>
      </c>
      <c r="MZ177" s="163">
        <f t="shared" ca="1" si="672"/>
        <v>0.78142857142857147</v>
      </c>
      <c r="NA177" s="163">
        <f t="shared" ca="1" si="672"/>
        <v>0.82499999999999996</v>
      </c>
      <c r="NB177" s="163">
        <f t="shared" ca="1" si="672"/>
        <v>0.875</v>
      </c>
      <c r="NC177" s="163">
        <f t="shared" ca="1" si="672"/>
        <v>0.9</v>
      </c>
      <c r="ND177" s="163">
        <f t="shared" ca="1" si="673"/>
        <v>0.9</v>
      </c>
      <c r="NE177" s="163">
        <f t="shared" ca="1" si="673"/>
        <v>0.75</v>
      </c>
      <c r="NF177" s="163">
        <f t="shared" ca="1" si="673"/>
        <v>0.78142857142857147</v>
      </c>
      <c r="NG177" s="163">
        <f t="shared" ca="1" si="673"/>
        <v>0.82499999999999996</v>
      </c>
      <c r="NH177" s="163">
        <f t="shared" ca="1" si="673"/>
        <v>0.875</v>
      </c>
      <c r="NI177" s="163">
        <f t="shared" ca="1" si="673"/>
        <v>0.9</v>
      </c>
      <c r="NJ177" s="163">
        <f t="shared" ca="1" si="673"/>
        <v>0.9</v>
      </c>
      <c r="NK177" s="163">
        <f t="shared" ca="1" si="673"/>
        <v>0.75</v>
      </c>
      <c r="NL177" s="163">
        <f t="shared" ca="1" si="673"/>
        <v>0.78142857142857147</v>
      </c>
      <c r="NM177" s="163">
        <f t="shared" ca="1" si="673"/>
        <v>0.82499999999999996</v>
      </c>
      <c r="NN177" s="163">
        <f t="shared" ca="1" si="601"/>
        <v>0.875</v>
      </c>
      <c r="NO177" s="163">
        <f t="shared" ca="1" si="601"/>
        <v>0.9</v>
      </c>
      <c r="NP177" s="163">
        <f t="shared" ca="1" si="601"/>
        <v>0.9</v>
      </c>
      <c r="NQ177" s="163">
        <f t="shared" ca="1" si="601"/>
        <v>0.75</v>
      </c>
      <c r="NR177" s="163">
        <f t="shared" ca="1" si="601"/>
        <v>0.78142857142857147</v>
      </c>
      <c r="NS177" s="163">
        <f t="shared" ca="1" si="601"/>
        <v>0.82499999999999996</v>
      </c>
      <c r="NT177" s="163">
        <f t="shared" ca="1" si="601"/>
        <v>0.875</v>
      </c>
      <c r="NU177" s="163">
        <f t="shared" ca="1" si="601"/>
        <v>0.9</v>
      </c>
      <c r="NV177" s="163">
        <f t="shared" ca="1" si="601"/>
        <v>0.9</v>
      </c>
      <c r="NW177" s="163">
        <f t="shared" ca="1" si="601"/>
        <v>0.75</v>
      </c>
      <c r="NX177" s="163">
        <f t="shared" ca="1" si="602"/>
        <v>0.78142857142857147</v>
      </c>
      <c r="NY177" s="163">
        <f t="shared" ca="1" si="602"/>
        <v>0.82499999999999996</v>
      </c>
      <c r="NZ177" s="163">
        <f t="shared" ca="1" si="602"/>
        <v>0.875</v>
      </c>
      <c r="OA177" s="163">
        <f t="shared" ca="1" si="602"/>
        <v>0.9</v>
      </c>
      <c r="OB177" s="163">
        <f t="shared" ca="1" si="602"/>
        <v>0.9</v>
      </c>
      <c r="OC177" s="163">
        <f t="shared" ca="1" si="602"/>
        <v>0.75</v>
      </c>
      <c r="OD177" s="163">
        <f t="shared" ca="1" si="602"/>
        <v>0.78142857142857147</v>
      </c>
      <c r="OE177" s="163">
        <f t="shared" ca="1" si="602"/>
        <v>0.82499999999999996</v>
      </c>
      <c r="OF177" s="163">
        <f t="shared" ca="1" si="602"/>
        <v>0.875</v>
      </c>
      <c r="OG177" s="163">
        <f t="shared" ca="1" si="602"/>
        <v>0.9</v>
      </c>
      <c r="OH177" s="163">
        <f t="shared" ca="1" si="602"/>
        <v>0.9</v>
      </c>
      <c r="OI177" s="163">
        <f t="shared" ca="1" si="602"/>
        <v>0.75</v>
      </c>
      <c r="OJ177" s="163">
        <f t="shared" ca="1" si="602"/>
        <v>0.76904761904761909</v>
      </c>
      <c r="OK177" s="163">
        <f t="shared" ca="1" si="602"/>
        <v>0.82000000000000006</v>
      </c>
      <c r="OL177" s="163">
        <f t="shared" ca="1" si="602"/>
        <v>0.875</v>
      </c>
      <c r="OM177" s="163">
        <f t="shared" ca="1" si="602"/>
        <v>0.9</v>
      </c>
      <c r="ON177" s="163">
        <f t="shared" ca="1" si="636"/>
        <v>0.90000000000000013</v>
      </c>
      <c r="OO177" s="163">
        <f t="shared" ca="1" si="636"/>
        <v>0.75</v>
      </c>
      <c r="OP177" s="163">
        <f t="shared" ca="1" si="636"/>
        <v>0.76904761904761909</v>
      </c>
      <c r="OQ177" s="163">
        <f t="shared" ca="1" si="636"/>
        <v>0.82000000000000006</v>
      </c>
      <c r="OR177" s="163">
        <f t="shared" ca="1" si="636"/>
        <v>0.875</v>
      </c>
      <c r="OS177" s="163">
        <f t="shared" ca="1" si="636"/>
        <v>0.9</v>
      </c>
      <c r="OT177" s="163">
        <f t="shared" ca="1" si="636"/>
        <v>0.9</v>
      </c>
      <c r="OU177" s="163">
        <f t="shared" ca="1" si="637"/>
        <v>0.875</v>
      </c>
      <c r="OV177" s="161">
        <f t="shared" si="674"/>
        <v>1</v>
      </c>
      <c r="OW177" s="161">
        <f t="shared" si="675"/>
        <v>1</v>
      </c>
      <c r="OX177" s="161" t="str">
        <f t="shared" si="676"/>
        <v>-</v>
      </c>
      <c r="OY177" s="163" t="str">
        <f t="shared" ca="1" si="677"/>
        <v>-</v>
      </c>
      <c r="OZ177" s="161" t="str">
        <f t="shared" si="678"/>
        <v>-</v>
      </c>
      <c r="PA177" s="161" t="str">
        <f t="shared" si="679"/>
        <v>-</v>
      </c>
      <c r="PB177" s="163">
        <f t="shared" ca="1" si="680"/>
        <v>0</v>
      </c>
      <c r="PC177" s="27">
        <v>0</v>
      </c>
    </row>
    <row r="178" spans="1:419" s="143" customFormat="1" hidden="1" outlineLevel="1">
      <c r="A178" s="121">
        <f t="shared" si="578"/>
        <v>173</v>
      </c>
      <c r="B178" s="121">
        <f t="shared" si="611"/>
        <v>2</v>
      </c>
      <c r="C178" s="143">
        <v>102</v>
      </c>
      <c r="D178" s="143" t="s">
        <v>884</v>
      </c>
      <c r="E178" s="143" t="b">
        <v>0</v>
      </c>
      <c r="F178" s="143" t="b">
        <v>0</v>
      </c>
      <c r="G178" s="143" t="b">
        <f t="shared" ref="G178:G192" si="681">E178</f>
        <v>0</v>
      </c>
      <c r="H178" s="32">
        <v>3</v>
      </c>
      <c r="I178" s="32">
        <v>1</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49599822592 SE CropgrazeFALSE (F33N11) pas%15</v>
      </c>
      <c r="AF178" s="10" t="str">
        <f ca="1">IF(COUNTIF(AE$5:AE178,AE178)=1,"-","Dup")</f>
        <v>-</v>
      </c>
      <c r="AG178" s="10"/>
      <c r="AH178" s="162" t="b">
        <v>0</v>
      </c>
      <c r="AI178" s="162" t="b">
        <v>0</v>
      </c>
      <c r="AJ178" s="162" t="b">
        <v>1</v>
      </c>
      <c r="AK178" s="162" t="b">
        <v>0</v>
      </c>
      <c r="AL178" s="162" t="b">
        <v>0</v>
      </c>
      <c r="AM178" s="162" t="b">
        <v>1</v>
      </c>
      <c r="AN178" s="10"/>
      <c r="AO178" s="161" t="b">
        <f t="shared" si="564"/>
        <v>1</v>
      </c>
      <c r="AP178" s="161" t="str">
        <f t="shared" si="564"/>
        <v>-</v>
      </c>
      <c r="AQ178" s="161" t="str">
        <f t="shared" si="564"/>
        <v>-</v>
      </c>
      <c r="AR178" s="161" t="str">
        <f t="shared" si="564"/>
        <v>-</v>
      </c>
      <c r="AS178" s="161" t="b">
        <f t="shared" si="564"/>
        <v>1</v>
      </c>
      <c r="AT178" s="161" t="b">
        <f t="shared" si="564"/>
        <v>0</v>
      </c>
      <c r="AU178" s="161">
        <f t="shared" si="297"/>
        <v>0</v>
      </c>
      <c r="AV178" s="161" t="b">
        <f t="shared" si="581"/>
        <v>0</v>
      </c>
      <c r="AW178" s="161" t="b">
        <f t="shared" si="581"/>
        <v>0</v>
      </c>
      <c r="AX178" s="161" t="str">
        <f t="shared" si="581"/>
        <v>-</v>
      </c>
      <c r="AY178" s="161" t="str">
        <f t="shared" si="581"/>
        <v>-</v>
      </c>
      <c r="AZ178" s="161" t="str">
        <f t="shared" si="581"/>
        <v>-</v>
      </c>
      <c r="BA178" s="10"/>
      <c r="BB178" s="161" t="b">
        <f t="shared" si="647"/>
        <v>1</v>
      </c>
      <c r="BC178" s="163" t="b">
        <f t="shared" ca="1" si="648"/>
        <v>1</v>
      </c>
      <c r="BD178" s="163" t="b">
        <f t="shared" ca="1" si="648"/>
        <v>1</v>
      </c>
      <c r="BE178" s="162">
        <f t="shared" si="649"/>
        <v>3108</v>
      </c>
      <c r="BF178" s="163" t="str">
        <f t="shared" ca="1" si="648"/>
        <v>-</v>
      </c>
      <c r="BG178" s="163" t="str">
        <f t="shared" ca="1" si="648"/>
        <v>-</v>
      </c>
      <c r="BH178" s="163" t="str">
        <f t="shared" ca="1" si="648"/>
        <v>-</v>
      </c>
      <c r="BI178" s="163" t="str">
        <f t="shared" ca="1" si="648"/>
        <v>-</v>
      </c>
      <c r="BJ178" s="163" t="str">
        <f t="shared" ca="1" si="648"/>
        <v>-</v>
      </c>
      <c r="BK178" s="163">
        <f t="shared" ca="1" si="648"/>
        <v>1</v>
      </c>
      <c r="BL178" s="163">
        <f t="shared" ca="1" si="648"/>
        <v>1</v>
      </c>
      <c r="BM178" s="163" t="str">
        <f t="shared" ca="1" si="648"/>
        <v>-</v>
      </c>
      <c r="BN178" s="163" t="str">
        <f t="shared" ca="1" si="648"/>
        <v>-</v>
      </c>
      <c r="BO178" s="163" t="b">
        <f t="shared" si="585"/>
        <v>0</v>
      </c>
      <c r="BP178" s="163" t="b">
        <f t="shared" si="585"/>
        <v>0</v>
      </c>
      <c r="BQ178" s="163" t="b">
        <f t="shared" si="585"/>
        <v>0</v>
      </c>
      <c r="BR178" s="163" t="b">
        <f t="shared" si="585"/>
        <v>0</v>
      </c>
      <c r="BS178" s="163" t="b">
        <f t="shared" si="585"/>
        <v>0</v>
      </c>
      <c r="BT178" s="163" t="b">
        <f t="shared" si="585"/>
        <v>0</v>
      </c>
      <c r="BU178" s="163" t="b">
        <f t="shared" si="585"/>
        <v>0</v>
      </c>
      <c r="BV178" s="163" t="b">
        <f t="shared" si="585"/>
        <v>0</v>
      </c>
      <c r="BW178" s="163" t="b">
        <f t="shared" si="585"/>
        <v>0</v>
      </c>
      <c r="BX178" s="163" t="str">
        <f t="shared" ca="1" si="648"/>
        <v>-</v>
      </c>
      <c r="BY178" s="163" t="str">
        <f t="shared" ca="1" si="583"/>
        <v>-</v>
      </c>
      <c r="BZ178" s="163" t="str">
        <f t="shared" ca="1" si="583"/>
        <v>-</v>
      </c>
      <c r="CA178" s="163" t="str">
        <f t="shared" ca="1" si="583"/>
        <v>-</v>
      </c>
      <c r="CB178" s="163" t="str">
        <f t="shared" ca="1" si="583"/>
        <v>-</v>
      </c>
      <c r="CC178" s="163" t="str">
        <f t="shared" ca="1" si="583"/>
        <v>-</v>
      </c>
      <c r="CD178" s="163" t="str">
        <f t="shared" ca="1" si="583"/>
        <v>-</v>
      </c>
      <c r="CE178" s="163" t="str">
        <f t="shared" ca="1" si="583"/>
        <v>-</v>
      </c>
      <c r="CF178" s="163" t="str">
        <f t="shared" ca="1" si="583"/>
        <v>-</v>
      </c>
      <c r="CG178" s="163" t="str">
        <f t="shared" ca="1" si="648"/>
        <v>-</v>
      </c>
      <c r="CH178" s="163" t="str">
        <f t="shared" ca="1" si="648"/>
        <v>-</v>
      </c>
      <c r="CI178" s="163" t="str">
        <f t="shared" ca="1" si="650"/>
        <v>-</v>
      </c>
      <c r="CJ178" s="163" t="str">
        <f t="shared" ca="1" si="650"/>
        <v>-</v>
      </c>
      <c r="CK178" s="163" t="str">
        <f t="shared" ca="1" si="650"/>
        <v>-</v>
      </c>
      <c r="CL178" s="163" t="str">
        <f t="shared" ca="1" si="650"/>
        <v>-</v>
      </c>
      <c r="CM178" s="163" t="str">
        <f t="shared" ca="1" si="650"/>
        <v>-</v>
      </c>
      <c r="CN178" s="163" t="str">
        <f t="shared" ca="1" si="650"/>
        <v>-</v>
      </c>
      <c r="CO178" s="163" t="str">
        <f t="shared" ca="1" si="650"/>
        <v>-</v>
      </c>
      <c r="CP178" s="163" t="str">
        <f t="shared" ca="1" si="650"/>
        <v>-</v>
      </c>
      <c r="CQ178" s="163" t="str">
        <f t="shared" ca="1" si="650"/>
        <v>-</v>
      </c>
      <c r="CR178" s="163" t="str">
        <f t="shared" ca="1" si="650"/>
        <v>-</v>
      </c>
      <c r="CS178" s="163" t="str">
        <f t="shared" ca="1" si="650"/>
        <v>-</v>
      </c>
      <c r="CT178" s="163" t="str">
        <f t="shared" ca="1" si="650"/>
        <v>-</v>
      </c>
      <c r="CU178" s="163" t="str">
        <f t="shared" ca="1" si="639"/>
        <v>-</v>
      </c>
      <c r="CV178" s="163" t="str">
        <f t="shared" ca="1" si="639"/>
        <v>-</v>
      </c>
      <c r="CW178" s="163" t="str">
        <f t="shared" ca="1" si="639"/>
        <v>-</v>
      </c>
      <c r="CX178" s="163" t="str">
        <f t="shared" ca="1" si="639"/>
        <v>-</v>
      </c>
      <c r="CY178" s="163" t="str">
        <f t="shared" ca="1" si="639"/>
        <v>-</v>
      </c>
      <c r="CZ178" s="163" t="str">
        <f t="shared" ca="1" si="639"/>
        <v>-</v>
      </c>
      <c r="DA178" s="163" t="str">
        <f t="shared" ca="1" si="639"/>
        <v>-</v>
      </c>
      <c r="DB178" s="163" t="str">
        <f t="shared" ca="1" si="639"/>
        <v>-</v>
      </c>
      <c r="DC178" s="163" t="str">
        <f t="shared" ca="1" si="650"/>
        <v>-</v>
      </c>
      <c r="DD178" s="163" t="str">
        <f t="shared" ca="1" si="639"/>
        <v>-</v>
      </c>
      <c r="DE178" s="163" t="str">
        <f t="shared" ca="1" si="639"/>
        <v>-</v>
      </c>
      <c r="DF178" s="163" t="str">
        <f t="shared" ca="1" si="639"/>
        <v>-</v>
      </c>
      <c r="DG178" s="163" t="str">
        <f t="shared" ca="1" si="639"/>
        <v>-</v>
      </c>
      <c r="DH178" s="163" t="str">
        <f t="shared" ca="1" si="639"/>
        <v>-</v>
      </c>
      <c r="DI178" s="163" t="str">
        <f t="shared" ca="1" si="639"/>
        <v>-</v>
      </c>
      <c r="DJ178" s="163" t="str">
        <f t="shared" ca="1" si="639"/>
        <v>-</v>
      </c>
      <c r="DK178" s="163" t="str">
        <f t="shared" ca="1" si="639"/>
        <v>-</v>
      </c>
      <c r="DL178" s="10"/>
      <c r="DM178" s="163" t="str">
        <f t="shared" ca="1" si="648"/>
        <v>-</v>
      </c>
      <c r="DN178" s="163" t="str">
        <f t="shared" ca="1" si="648"/>
        <v>-</v>
      </c>
      <c r="DO178" s="163" t="str">
        <f t="shared" ca="1" si="648"/>
        <v>-</v>
      </c>
      <c r="DP178" s="163" t="str">
        <f t="shared" ca="1" si="567"/>
        <v>-</v>
      </c>
      <c r="DQ178" s="163" t="str">
        <f t="shared" ca="1" si="567"/>
        <v>-</v>
      </c>
      <c r="DR178" s="163" t="str">
        <f t="shared" ca="1" si="567"/>
        <v>-</v>
      </c>
      <c r="DS178" s="163" t="str">
        <f t="shared" ca="1" si="567"/>
        <v>-</v>
      </c>
      <c r="DT178" s="163" t="str">
        <f t="shared" ca="1" si="567"/>
        <v>-</v>
      </c>
      <c r="DU178" s="163" t="str">
        <f t="shared" ca="1" si="567"/>
        <v>-</v>
      </c>
      <c r="DV178" s="163" t="str">
        <f t="shared" ca="1" si="567"/>
        <v>-</v>
      </c>
      <c r="DW178" s="163" t="str">
        <f t="shared" ca="1" si="567"/>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52"/>
        <v>-</v>
      </c>
      <c r="EJ178" s="163" t="str">
        <f t="shared" ca="1" si="652"/>
        <v>-</v>
      </c>
      <c r="EK178" s="163" t="str">
        <f t="shared" ca="1" si="652"/>
        <v>-</v>
      </c>
      <c r="EL178" s="163" t="str">
        <f t="shared" ca="1" si="652"/>
        <v>-</v>
      </c>
      <c r="EM178" s="163" t="str">
        <f t="shared" ca="1" si="652"/>
        <v>-</v>
      </c>
      <c r="EN178" s="163" t="str">
        <f t="shared" ca="1" si="652"/>
        <v>-</v>
      </c>
      <c r="EO178" s="163" t="str">
        <f t="shared" ca="1" si="652"/>
        <v>-</v>
      </c>
      <c r="EP178" s="163" t="str">
        <f t="shared" ca="1" si="652"/>
        <v>-</v>
      </c>
      <c r="EQ178" s="163">
        <f t="shared" ca="1" si="652"/>
        <v>1</v>
      </c>
      <c r="ER178" s="163">
        <f t="shared" ca="1" si="652"/>
        <v>1</v>
      </c>
      <c r="ES178" s="163">
        <f t="shared" ca="1" si="652"/>
        <v>0</v>
      </c>
      <c r="ET178" s="163" t="str">
        <f t="shared" ca="1" si="652"/>
        <v>-</v>
      </c>
      <c r="EU178" s="163" t="str">
        <f t="shared" ca="1" si="652"/>
        <v>-</v>
      </c>
      <c r="EV178" s="163" t="str">
        <f t="shared" ca="1" si="652"/>
        <v>-</v>
      </c>
      <c r="EW178" s="163" t="str">
        <f t="shared" ca="1" si="652"/>
        <v>-</v>
      </c>
      <c r="EX178" s="163" t="str">
        <f t="shared" ca="1" si="652"/>
        <v>-</v>
      </c>
      <c r="EY178" s="163" t="str">
        <f t="shared" ca="1" si="653"/>
        <v>-</v>
      </c>
      <c r="EZ178" s="163" t="str">
        <f t="shared" ca="1" si="653"/>
        <v>-</v>
      </c>
      <c r="FA178" s="163">
        <f t="shared" ca="1" si="653"/>
        <v>0</v>
      </c>
      <c r="FB178" s="163" t="str">
        <f t="shared" ca="1" si="653"/>
        <v>-</v>
      </c>
      <c r="FC178" s="163" t="str">
        <f t="shared" ca="1" si="653"/>
        <v>-</v>
      </c>
      <c r="FD178" s="163" t="str">
        <f t="shared" ca="1" si="653"/>
        <v>-</v>
      </c>
      <c r="FE178" s="163" t="str">
        <f t="shared" ca="1" si="653"/>
        <v>-</v>
      </c>
      <c r="FF178" s="163" t="str">
        <f t="shared" ca="1" si="653"/>
        <v>-</v>
      </c>
      <c r="FG178" s="163">
        <f t="shared" ca="1" si="653"/>
        <v>0</v>
      </c>
      <c r="FH178" s="163">
        <f t="shared" ca="1" si="653"/>
        <v>0</v>
      </c>
      <c r="FI178" s="163">
        <f t="shared" ca="1" si="654"/>
        <v>0</v>
      </c>
      <c r="FJ178" s="163">
        <f t="shared" ca="1" si="654"/>
        <v>0</v>
      </c>
      <c r="FK178" s="163">
        <f t="shared" ca="1" si="654"/>
        <v>0</v>
      </c>
      <c r="FL178" s="163">
        <f t="shared" ca="1" si="654"/>
        <v>0</v>
      </c>
      <c r="FM178" s="163">
        <f t="shared" ca="1" si="654"/>
        <v>0</v>
      </c>
      <c r="FN178" s="163" t="str">
        <f t="shared" ca="1" si="654"/>
        <v>-</v>
      </c>
      <c r="FO178" s="163" t="str">
        <f t="shared" ca="1" si="654"/>
        <v>-</v>
      </c>
      <c r="FP178" s="163" t="str">
        <f t="shared" ca="1" si="654"/>
        <v>-</v>
      </c>
      <c r="FQ178" s="163" t="str">
        <f t="shared" ca="1" si="654"/>
        <v>-</v>
      </c>
      <c r="FR178" s="163" t="str">
        <f t="shared" ca="1" si="654"/>
        <v>-</v>
      </c>
      <c r="FS178" s="163" t="str">
        <f t="shared" ca="1" si="655"/>
        <v>-</v>
      </c>
      <c r="FT178" s="163" t="str">
        <f t="shared" ca="1" si="655"/>
        <v>-</v>
      </c>
      <c r="FU178" s="163" t="str">
        <f t="shared" ca="1" si="655"/>
        <v>-</v>
      </c>
      <c r="FV178" s="163" t="str">
        <f t="shared" ca="1" si="655"/>
        <v>-</v>
      </c>
      <c r="FW178" s="163" t="str">
        <f t="shared" ca="1" si="655"/>
        <v>-</v>
      </c>
      <c r="FX178" s="163" t="str">
        <f t="shared" ca="1" si="655"/>
        <v>-</v>
      </c>
      <c r="FY178" s="10"/>
      <c r="FZ178" s="163">
        <f t="shared" ca="1" si="569"/>
        <v>1</v>
      </c>
      <c r="GA178" s="163" t="str">
        <f t="shared" ca="1" si="569"/>
        <v>-</v>
      </c>
      <c r="GB178" s="163" t="str">
        <f t="shared" ca="1" si="569"/>
        <v>-</v>
      </c>
      <c r="GC178" s="163" t="str">
        <f t="shared" ca="1" si="569"/>
        <v>-</v>
      </c>
      <c r="GD178" s="163" t="str">
        <f t="shared" ca="1" si="569"/>
        <v>-</v>
      </c>
      <c r="GE178" s="163" t="b">
        <f t="shared" ca="1" si="569"/>
        <v>0</v>
      </c>
      <c r="GF178" s="163" t="str">
        <f t="shared" ca="1" si="569"/>
        <v>-</v>
      </c>
      <c r="GG178" s="163">
        <f t="shared" ca="1" si="569"/>
        <v>0</v>
      </c>
      <c r="GH178" s="163" t="str">
        <f t="shared" ca="1" si="569"/>
        <v>-</v>
      </c>
      <c r="GI178" s="161" cm="1">
        <f t="array" ref="GI178">INDEX(i.rev,$K178,GI$15)</f>
        <v>1</v>
      </c>
      <c r="GJ178" s="163">
        <f t="shared" ca="1" si="657"/>
        <v>0</v>
      </c>
      <c r="GK178" s="163">
        <f t="shared" ca="1" si="657"/>
        <v>1</v>
      </c>
      <c r="GL178" s="163">
        <f t="shared" ca="1" si="657"/>
        <v>0</v>
      </c>
      <c r="GM178" s="163">
        <f t="shared" ca="1" si="657"/>
        <v>1</v>
      </c>
      <c r="GN178" s="163">
        <f t="shared" ca="1" si="657"/>
        <v>1</v>
      </c>
      <c r="GO178" s="163">
        <f t="shared" ca="1" si="657"/>
        <v>1</v>
      </c>
      <c r="GP178" s="163">
        <f t="shared" ca="1" si="657"/>
        <v>0</v>
      </c>
      <c r="GQ178" s="163">
        <f t="shared" ca="1" si="657"/>
        <v>0</v>
      </c>
      <c r="GR178" s="163">
        <f t="shared" ca="1" si="657"/>
        <v>0</v>
      </c>
      <c r="GS178" s="163">
        <f t="shared" ca="1" si="657"/>
        <v>0</v>
      </c>
      <c r="GT178" s="163">
        <f t="shared" ca="1" si="657"/>
        <v>0</v>
      </c>
      <c r="GU178" s="163">
        <f t="shared" ca="1" si="657"/>
        <v>0</v>
      </c>
      <c r="GV178" s="163">
        <f t="shared" ca="1" si="657"/>
        <v>0</v>
      </c>
      <c r="GW178" s="163">
        <f t="shared" ca="1" si="657"/>
        <v>0</v>
      </c>
      <c r="GX178" s="163">
        <f t="shared" ca="1" si="657"/>
        <v>0</v>
      </c>
      <c r="GY178" s="163">
        <f t="shared" ca="1" si="657"/>
        <v>0</v>
      </c>
      <c r="GZ178" s="161" cm="1">
        <f t="array" ref="GZ178">INDEX(i.rev,$K178,GZ$15)</f>
        <v>0</v>
      </c>
      <c r="HA178" s="163">
        <f t="shared" ca="1" si="658"/>
        <v>0</v>
      </c>
      <c r="HB178" s="161" cm="1">
        <f t="array" ref="HB178">INDEX(i.rev,$K178,HB$15)</f>
        <v>1</v>
      </c>
      <c r="HC178" s="163">
        <f t="shared" ca="1" si="659"/>
        <v>0</v>
      </c>
      <c r="HD178" s="163">
        <f t="shared" ca="1" si="659"/>
        <v>0</v>
      </c>
      <c r="HE178" s="163">
        <f t="shared" ca="1" si="659"/>
        <v>0</v>
      </c>
      <c r="HF178" s="163">
        <f t="shared" ca="1" si="659"/>
        <v>0</v>
      </c>
      <c r="HG178" s="163">
        <f t="shared" ca="1" si="659"/>
        <v>0</v>
      </c>
      <c r="HH178" s="163">
        <f t="shared" ca="1" si="659"/>
        <v>0</v>
      </c>
      <c r="HI178" s="163">
        <f t="shared" ca="1" si="659"/>
        <v>0</v>
      </c>
      <c r="HJ178" s="10">
        <v>0.15</v>
      </c>
      <c r="HK178" s="193" t="b">
        <f>TRUE</f>
        <v>1</v>
      </c>
      <c r="HL178" s="161">
        <f>2130*HJ178</f>
        <v>319.5</v>
      </c>
      <c r="HM178" s="163" t="str">
        <f t="shared" ca="1" si="659"/>
        <v>-</v>
      </c>
      <c r="HN178" s="163" t="str">
        <f t="shared" ca="1" si="659"/>
        <v>-</v>
      </c>
      <c r="HO178" s="163" t="str">
        <f t="shared" ca="1" si="659"/>
        <v>-</v>
      </c>
      <c r="HP178" s="161" t="b">
        <f t="shared" si="661"/>
        <v>0</v>
      </c>
      <c r="HQ178" s="161" t="b">
        <f t="shared" si="661"/>
        <v>0</v>
      </c>
      <c r="HR178" s="161" t="b">
        <f t="shared" si="661"/>
        <v>1</v>
      </c>
      <c r="HS178" s="163">
        <f t="shared" ca="1" si="662"/>
        <v>0</v>
      </c>
      <c r="HT178" s="161">
        <f t="shared" si="663"/>
        <v>1</v>
      </c>
      <c r="HU178" s="161">
        <f t="shared" si="663"/>
        <v>1</v>
      </c>
      <c r="HV178" s="163" t="str">
        <f t="shared" ca="1" si="662"/>
        <v>-</v>
      </c>
      <c r="HW178" s="163" t="str">
        <f t="shared" ca="1" si="662"/>
        <v>-</v>
      </c>
      <c r="HX178" s="163" t="str">
        <f t="shared" ca="1" si="662"/>
        <v>-</v>
      </c>
      <c r="HY178" s="163" t="str">
        <f t="shared" ca="1" si="662"/>
        <v>-</v>
      </c>
      <c r="HZ178" s="163" t="str">
        <f t="shared" ca="1" si="662"/>
        <v>-</v>
      </c>
      <c r="IA178" s="163" t="str">
        <f t="shared" ca="1" si="662"/>
        <v>-</v>
      </c>
      <c r="IB178" s="163" t="str">
        <f t="shared" ca="1" si="662"/>
        <v>-</v>
      </c>
      <c r="IC178" s="163" t="str">
        <f t="shared" ca="1" si="662"/>
        <v>-</v>
      </c>
      <c r="ID178" s="163" t="str">
        <f t="shared" ca="1" si="662"/>
        <v>-</v>
      </c>
      <c r="IE178" s="163" t="b">
        <f t="shared" ca="1" si="662"/>
        <v>1</v>
      </c>
      <c r="IF178" s="163" t="str">
        <f t="shared" ca="1" si="662"/>
        <v>-</v>
      </c>
      <c r="IG178" s="163" t="str">
        <f t="shared" ca="1" si="662"/>
        <v>-</v>
      </c>
      <c r="IH178" s="163" t="str">
        <f t="shared" ca="1" si="662"/>
        <v>-</v>
      </c>
      <c r="II178" s="163" t="b">
        <f t="shared" ca="1" si="591"/>
        <v>1</v>
      </c>
      <c r="IJ178" s="163">
        <f t="shared" ca="1" si="591"/>
        <v>0</v>
      </c>
      <c r="IK178" s="163" t="str">
        <f t="shared" ca="1" si="591"/>
        <v>-</v>
      </c>
      <c r="IL178" s="163" t="str">
        <f t="shared" ca="1" si="591"/>
        <v>-</v>
      </c>
      <c r="IM178" s="163" t="str">
        <f t="shared" ca="1" si="591"/>
        <v>-</v>
      </c>
      <c r="IN178" s="163" t="str">
        <f t="shared" ca="1" si="591"/>
        <v>-</v>
      </c>
      <c r="IO178" s="163" t="str">
        <f t="shared" ca="1" si="591"/>
        <v>-</v>
      </c>
      <c r="IP178" s="163">
        <f t="shared" ca="1" si="591"/>
        <v>0</v>
      </c>
      <c r="IQ178" s="163" t="str">
        <f t="shared" ca="1" si="591"/>
        <v>-</v>
      </c>
      <c r="IR178" s="163" t="str">
        <f t="shared" ca="1" si="591"/>
        <v>-</v>
      </c>
      <c r="IS178" s="163" t="str">
        <f t="shared" ca="1" si="591"/>
        <v>-</v>
      </c>
      <c r="IT178" s="163">
        <f t="shared" ca="1" si="591"/>
        <v>500</v>
      </c>
      <c r="IU178" s="163">
        <f t="shared" ca="1" si="591"/>
        <v>500</v>
      </c>
      <c r="IV178" s="163" t="str">
        <f t="shared" ca="1" si="591"/>
        <v>-</v>
      </c>
      <c r="IW178" s="163" t="str">
        <f t="shared" ca="1" si="591"/>
        <v>-</v>
      </c>
      <c r="IX178" s="163" t="str">
        <f t="shared" ca="1" si="591"/>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665"/>
        <v>4.4999999999999998E-2</v>
      </c>
      <c r="MA178" s="161">
        <f t="shared" si="666"/>
        <v>4.4999999999999998E-2</v>
      </c>
      <c r="MB178" s="163">
        <f t="shared" ca="1" si="667"/>
        <v>1</v>
      </c>
      <c r="MC178" s="163">
        <f t="shared" ca="1" si="667"/>
        <v>0</v>
      </c>
      <c r="MD178" s="163">
        <f t="shared" ca="1" si="667"/>
        <v>1</v>
      </c>
      <c r="ME178" s="163">
        <f t="shared" ca="1" si="667"/>
        <v>1</v>
      </c>
      <c r="MF178" s="163">
        <f t="shared" ca="1" si="667"/>
        <v>0</v>
      </c>
      <c r="MG178" s="163">
        <f t="shared" ca="1" si="667"/>
        <v>70</v>
      </c>
      <c r="MH178" s="163">
        <f t="shared" ca="1" si="667"/>
        <v>50</v>
      </c>
      <c r="MI178" s="163">
        <f t="shared" ca="1" si="667"/>
        <v>85</v>
      </c>
      <c r="MJ178" s="163">
        <f t="shared" ca="1" si="667"/>
        <v>50</v>
      </c>
      <c r="MK178" s="161">
        <f t="shared" si="595"/>
        <v>1</v>
      </c>
      <c r="ML178" s="161">
        <f t="shared" si="596"/>
        <v>1</v>
      </c>
      <c r="MM178" s="161">
        <f t="shared" si="597"/>
        <v>1</v>
      </c>
      <c r="MN178" s="161">
        <f t="shared" si="668"/>
        <v>1</v>
      </c>
      <c r="MO178" s="161">
        <f t="shared" si="668"/>
        <v>1</v>
      </c>
      <c r="MP178" s="163">
        <f t="shared" ca="1" si="667"/>
        <v>1</v>
      </c>
      <c r="MQ178" s="10"/>
      <c r="MR178" s="163">
        <f t="shared" ca="1" si="670"/>
        <v>1</v>
      </c>
      <c r="MS178" s="161">
        <f t="shared" si="671"/>
        <v>1</v>
      </c>
      <c r="MT178" s="163">
        <f t="shared" ca="1" si="670"/>
        <v>0.75</v>
      </c>
      <c r="MU178" s="163">
        <f t="shared" ca="1" si="670"/>
        <v>0.8</v>
      </c>
      <c r="MV178" s="163">
        <f t="shared" ca="1" si="670"/>
        <v>0.82499999999999996</v>
      </c>
      <c r="MW178" s="163">
        <f t="shared" ca="1" si="670"/>
        <v>0.875</v>
      </c>
      <c r="MX178" s="163">
        <f t="shared" ca="1" si="670"/>
        <v>0.9</v>
      </c>
      <c r="MY178" s="163">
        <f t="shared" ca="1" si="670"/>
        <v>0.75</v>
      </c>
      <c r="MZ178" s="163">
        <f t="shared" ca="1" si="670"/>
        <v>0.78142857142857147</v>
      </c>
      <c r="NA178" s="163">
        <f t="shared" ca="1" si="670"/>
        <v>0.82499999999999996</v>
      </c>
      <c r="NB178" s="163">
        <f t="shared" ca="1" si="670"/>
        <v>0.875</v>
      </c>
      <c r="NC178" s="163">
        <f t="shared" ca="1" si="670"/>
        <v>0.9</v>
      </c>
      <c r="ND178" s="163">
        <f t="shared" ca="1" si="670"/>
        <v>0.9</v>
      </c>
      <c r="NE178" s="163">
        <f t="shared" ca="1" si="670"/>
        <v>0.75</v>
      </c>
      <c r="NF178" s="163">
        <f t="shared" ca="1" si="670"/>
        <v>0.78142857142857147</v>
      </c>
      <c r="NG178" s="163">
        <f t="shared" ca="1" si="670"/>
        <v>0.82499999999999996</v>
      </c>
      <c r="NH178" s="163">
        <f t="shared" ca="1" si="673"/>
        <v>0.875</v>
      </c>
      <c r="NI178" s="163">
        <f t="shared" ca="1" si="673"/>
        <v>0.9</v>
      </c>
      <c r="NJ178" s="163">
        <f t="shared" ca="1" si="673"/>
        <v>0.9</v>
      </c>
      <c r="NK178" s="163">
        <f t="shared" ca="1" si="673"/>
        <v>0.75</v>
      </c>
      <c r="NL178" s="163">
        <f t="shared" ca="1" si="673"/>
        <v>0.78142857142857147</v>
      </c>
      <c r="NM178" s="163">
        <f t="shared" ca="1" si="673"/>
        <v>0.82499999999999996</v>
      </c>
      <c r="NN178" s="163">
        <f t="shared" ca="1" si="673"/>
        <v>0.875</v>
      </c>
      <c r="NO178" s="163">
        <f t="shared" ca="1" si="673"/>
        <v>0.9</v>
      </c>
      <c r="NP178" s="163">
        <f t="shared" ca="1" si="673"/>
        <v>0.9</v>
      </c>
      <c r="NQ178" s="163">
        <f t="shared" ca="1" si="673"/>
        <v>0.75</v>
      </c>
      <c r="NR178" s="163">
        <f t="shared" ca="1" si="673"/>
        <v>0.78142857142857147</v>
      </c>
      <c r="NS178" s="163">
        <f t="shared" ca="1" si="673"/>
        <v>0.82499999999999996</v>
      </c>
      <c r="NT178" s="163">
        <f t="shared" ref="NT178:OI192" ca="1" si="682">OFFSET(NT$5,$B178,0)</f>
        <v>0.875</v>
      </c>
      <c r="NU178" s="163">
        <f t="shared" ca="1" si="682"/>
        <v>0.9</v>
      </c>
      <c r="NV178" s="163">
        <f t="shared" ca="1" si="682"/>
        <v>0.9</v>
      </c>
      <c r="NW178" s="163">
        <f t="shared" ca="1" si="682"/>
        <v>0.75</v>
      </c>
      <c r="NX178" s="163">
        <f t="shared" ca="1" si="602"/>
        <v>0.78142857142857147</v>
      </c>
      <c r="NY178" s="163">
        <f t="shared" ca="1" si="602"/>
        <v>0.82499999999999996</v>
      </c>
      <c r="NZ178" s="163">
        <f t="shared" ca="1" si="602"/>
        <v>0.875</v>
      </c>
      <c r="OA178" s="163">
        <f t="shared" ca="1" si="602"/>
        <v>0.9</v>
      </c>
      <c r="OB178" s="163">
        <f t="shared" ca="1" si="602"/>
        <v>0.9</v>
      </c>
      <c r="OC178" s="163">
        <f t="shared" ca="1" si="602"/>
        <v>0.75</v>
      </c>
      <c r="OD178" s="163">
        <f t="shared" ca="1" si="602"/>
        <v>0.78142857142857147</v>
      </c>
      <c r="OE178" s="163">
        <f t="shared" ca="1" si="602"/>
        <v>0.82499999999999996</v>
      </c>
      <c r="OF178" s="163">
        <f t="shared" ca="1" si="602"/>
        <v>0.875</v>
      </c>
      <c r="OG178" s="163">
        <f t="shared" ca="1" si="602"/>
        <v>0.9</v>
      </c>
      <c r="OH178" s="163">
        <f t="shared" ca="1" si="602"/>
        <v>0.9</v>
      </c>
      <c r="OI178" s="163">
        <f t="shared" ca="1" si="602"/>
        <v>0.75</v>
      </c>
      <c r="OJ178" s="163">
        <f t="shared" ca="1" si="602"/>
        <v>0.76904761904761909</v>
      </c>
      <c r="OK178" s="163">
        <f t="shared" ca="1" si="602"/>
        <v>0.82000000000000006</v>
      </c>
      <c r="OL178" s="163">
        <f t="shared" ca="1" si="602"/>
        <v>0.875</v>
      </c>
      <c r="OM178" s="163">
        <f t="shared" ca="1" si="602"/>
        <v>0.9</v>
      </c>
      <c r="ON178" s="163">
        <f t="shared" ca="1" si="636"/>
        <v>0.90000000000000013</v>
      </c>
      <c r="OO178" s="163">
        <f t="shared" ca="1" si="636"/>
        <v>0.75</v>
      </c>
      <c r="OP178" s="163">
        <f t="shared" ca="1" si="636"/>
        <v>0.76904761904761909</v>
      </c>
      <c r="OQ178" s="163">
        <f t="shared" ca="1" si="636"/>
        <v>0.82000000000000006</v>
      </c>
      <c r="OR178" s="163">
        <f t="shared" ca="1" si="636"/>
        <v>0.875</v>
      </c>
      <c r="OS178" s="163">
        <f t="shared" ca="1" si="636"/>
        <v>0.9</v>
      </c>
      <c r="OT178" s="163">
        <f t="shared" ca="1" si="636"/>
        <v>0.9</v>
      </c>
      <c r="OU178" s="163">
        <f t="shared" ca="1" si="577"/>
        <v>0.875</v>
      </c>
      <c r="OV178" s="161">
        <f t="shared" si="674"/>
        <v>1</v>
      </c>
      <c r="OW178" s="161">
        <f t="shared" si="675"/>
        <v>1</v>
      </c>
      <c r="OX178" s="161" t="str">
        <f t="shared" si="676"/>
        <v>-</v>
      </c>
      <c r="OY178" s="163" t="str">
        <f t="shared" ca="1" si="607"/>
        <v>-</v>
      </c>
      <c r="OZ178" s="161" t="str">
        <f t="shared" si="678"/>
        <v>-</v>
      </c>
      <c r="PA178" s="161" t="str">
        <f t="shared" si="679"/>
        <v>-</v>
      </c>
      <c r="PB178" s="163">
        <f t="shared" ca="1" si="680"/>
        <v>0</v>
      </c>
      <c r="PC178" s="27">
        <v>0</v>
      </c>
    </row>
    <row r="179" spans="1:419" s="143" customFormat="1" hidden="1" outlineLevel="1">
      <c r="A179" s="121">
        <f t="shared" si="578"/>
        <v>174</v>
      </c>
      <c r="B179" s="121">
        <f t="shared" si="611"/>
        <v>2</v>
      </c>
      <c r="C179" s="143">
        <v>102</v>
      </c>
      <c r="D179" s="143" t="s">
        <v>884</v>
      </c>
      <c r="E179" s="143" t="b">
        <v>0</v>
      </c>
      <c r="F179" s="143" t="b">
        <v>0</v>
      </c>
      <c r="G179" s="143" t="b">
        <f t="shared" si="681"/>
        <v>0</v>
      </c>
      <c r="H179" s="32">
        <v>3</v>
      </c>
      <c r="I179" s="32">
        <v>1</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49600822592 SE CropgrazeFALSE (F33N11) pas%32.5</v>
      </c>
      <c r="AF179" s="10" t="str">
        <f ca="1">IF(COUNTIF(AE$5:AE179,AE179)=1,"-","Dup")</f>
        <v>-</v>
      </c>
      <c r="AG179" s="10"/>
      <c r="AH179" s="162" t="b">
        <v>0</v>
      </c>
      <c r="AI179" s="162" t="b">
        <v>0</v>
      </c>
      <c r="AJ179" s="162" t="b">
        <v>1</v>
      </c>
      <c r="AK179" s="162" t="b">
        <v>0</v>
      </c>
      <c r="AL179" s="162" t="b">
        <v>0</v>
      </c>
      <c r="AM179" s="162" t="b">
        <v>1</v>
      </c>
      <c r="AN179" s="10"/>
      <c r="AO179" s="161" t="b">
        <f t="shared" si="564"/>
        <v>1</v>
      </c>
      <c r="AP179" s="161" t="str">
        <f t="shared" si="564"/>
        <v>-</v>
      </c>
      <c r="AQ179" s="161" t="str">
        <f t="shared" si="564"/>
        <v>-</v>
      </c>
      <c r="AR179" s="161" t="str">
        <f t="shared" si="564"/>
        <v>-</v>
      </c>
      <c r="AS179" s="161" t="b">
        <f t="shared" si="564"/>
        <v>1</v>
      </c>
      <c r="AT179" s="161" t="b">
        <f t="shared" si="564"/>
        <v>0</v>
      </c>
      <c r="AU179" s="161">
        <f t="shared" si="297"/>
        <v>0</v>
      </c>
      <c r="AV179" s="161" t="b">
        <f t="shared" si="581"/>
        <v>0</v>
      </c>
      <c r="AW179" s="161" t="b">
        <f t="shared" si="581"/>
        <v>0</v>
      </c>
      <c r="AX179" s="161" t="str">
        <f t="shared" si="581"/>
        <v>-</v>
      </c>
      <c r="AY179" s="161" t="str">
        <f t="shared" si="581"/>
        <v>-</v>
      </c>
      <c r="AZ179" s="161" t="str">
        <f t="shared" si="581"/>
        <v>-</v>
      </c>
      <c r="BA179" s="10"/>
      <c r="BB179" s="161" t="b">
        <f t="shared" si="647"/>
        <v>1</v>
      </c>
      <c r="BC179" s="163" t="b">
        <f t="shared" ca="1" si="648"/>
        <v>1</v>
      </c>
      <c r="BD179" s="163" t="b">
        <f t="shared" ca="1" si="648"/>
        <v>1</v>
      </c>
      <c r="BE179" s="162">
        <f t="shared" si="649"/>
        <v>3108</v>
      </c>
      <c r="BF179" s="163" t="str">
        <f t="shared" ca="1" si="648"/>
        <v>-</v>
      </c>
      <c r="BG179" s="163" t="str">
        <f t="shared" ca="1" si="648"/>
        <v>-</v>
      </c>
      <c r="BH179" s="163" t="str">
        <f t="shared" ca="1" si="648"/>
        <v>-</v>
      </c>
      <c r="BI179" s="163" t="str">
        <f t="shared" ca="1" si="648"/>
        <v>-</v>
      </c>
      <c r="BJ179" s="163" t="str">
        <f t="shared" ca="1" si="648"/>
        <v>-</v>
      </c>
      <c r="BK179" s="163">
        <f t="shared" ca="1" si="648"/>
        <v>1</v>
      </c>
      <c r="BL179" s="163">
        <f t="shared" ca="1" si="648"/>
        <v>1</v>
      </c>
      <c r="BM179" s="163" t="str">
        <f t="shared" ca="1" si="648"/>
        <v>-</v>
      </c>
      <c r="BN179" s="163" t="str">
        <f t="shared" ca="1" si="648"/>
        <v>-</v>
      </c>
      <c r="BO179" s="163" t="b">
        <f t="shared" si="585"/>
        <v>0</v>
      </c>
      <c r="BP179" s="163" t="b">
        <f t="shared" si="585"/>
        <v>0</v>
      </c>
      <c r="BQ179" s="163" t="b">
        <f t="shared" si="585"/>
        <v>0</v>
      </c>
      <c r="BR179" s="163" t="b">
        <f t="shared" si="585"/>
        <v>0</v>
      </c>
      <c r="BS179" s="163" t="b">
        <f t="shared" si="585"/>
        <v>0</v>
      </c>
      <c r="BT179" s="163" t="b">
        <f t="shared" si="585"/>
        <v>0</v>
      </c>
      <c r="BU179" s="163" t="b">
        <f t="shared" si="585"/>
        <v>0</v>
      </c>
      <c r="BV179" s="163" t="b">
        <f t="shared" si="585"/>
        <v>0</v>
      </c>
      <c r="BW179" s="163" t="b">
        <f t="shared" si="585"/>
        <v>0</v>
      </c>
      <c r="BX179" s="163" t="str">
        <f t="shared" ca="1" si="648"/>
        <v>-</v>
      </c>
      <c r="BY179" s="163" t="str">
        <f t="shared" ca="1" si="583"/>
        <v>-</v>
      </c>
      <c r="BZ179" s="163" t="str">
        <f t="shared" ca="1" si="583"/>
        <v>-</v>
      </c>
      <c r="CA179" s="163" t="str">
        <f t="shared" ca="1" si="583"/>
        <v>-</v>
      </c>
      <c r="CB179" s="163" t="str">
        <f t="shared" ca="1" si="583"/>
        <v>-</v>
      </c>
      <c r="CC179" s="163" t="str">
        <f t="shared" ca="1" si="583"/>
        <v>-</v>
      </c>
      <c r="CD179" s="163" t="str">
        <f t="shared" ca="1" si="583"/>
        <v>-</v>
      </c>
      <c r="CE179" s="163" t="str">
        <f t="shared" ca="1" si="583"/>
        <v>-</v>
      </c>
      <c r="CF179" s="163" t="str">
        <f t="shared" ca="1" si="583"/>
        <v>-</v>
      </c>
      <c r="CG179" s="163" t="str">
        <f t="shared" ca="1" si="648"/>
        <v>-</v>
      </c>
      <c r="CH179" s="163" t="str">
        <f t="shared" ca="1" si="648"/>
        <v>-</v>
      </c>
      <c r="CI179" s="163" t="str">
        <f t="shared" ca="1" si="650"/>
        <v>-</v>
      </c>
      <c r="CJ179" s="163" t="str">
        <f t="shared" ca="1" si="650"/>
        <v>-</v>
      </c>
      <c r="CK179" s="163" t="str">
        <f t="shared" ca="1" si="650"/>
        <v>-</v>
      </c>
      <c r="CL179" s="163" t="str">
        <f t="shared" ca="1" si="650"/>
        <v>-</v>
      </c>
      <c r="CM179" s="163" t="str">
        <f t="shared" ca="1" si="650"/>
        <v>-</v>
      </c>
      <c r="CN179" s="163" t="str">
        <f t="shared" ca="1" si="650"/>
        <v>-</v>
      </c>
      <c r="CO179" s="163" t="str">
        <f t="shared" ca="1" si="650"/>
        <v>-</v>
      </c>
      <c r="CP179" s="163" t="str">
        <f t="shared" ca="1" si="650"/>
        <v>-</v>
      </c>
      <c r="CQ179" s="163" t="str">
        <f t="shared" ca="1" si="650"/>
        <v>-</v>
      </c>
      <c r="CR179" s="163" t="str">
        <f t="shared" ca="1" si="650"/>
        <v>-</v>
      </c>
      <c r="CS179" s="163" t="str">
        <f t="shared" ca="1" si="650"/>
        <v>-</v>
      </c>
      <c r="CT179" s="163" t="str">
        <f t="shared" ca="1" si="650"/>
        <v>-</v>
      </c>
      <c r="CU179" s="163" t="str">
        <f t="shared" ca="1" si="639"/>
        <v>-</v>
      </c>
      <c r="CV179" s="163" t="str">
        <f t="shared" ca="1" si="639"/>
        <v>-</v>
      </c>
      <c r="CW179" s="163" t="str">
        <f t="shared" ca="1" si="639"/>
        <v>-</v>
      </c>
      <c r="CX179" s="163" t="str">
        <f t="shared" ca="1" si="639"/>
        <v>-</v>
      </c>
      <c r="CY179" s="163" t="str">
        <f t="shared" ca="1" si="639"/>
        <v>-</v>
      </c>
      <c r="CZ179" s="163" t="str">
        <f t="shared" ca="1" si="639"/>
        <v>-</v>
      </c>
      <c r="DA179" s="163" t="str">
        <f t="shared" ca="1" si="639"/>
        <v>-</v>
      </c>
      <c r="DB179" s="163" t="str">
        <f t="shared" ca="1" si="639"/>
        <v>-</v>
      </c>
      <c r="DC179" s="163" t="str">
        <f t="shared" ca="1" si="650"/>
        <v>-</v>
      </c>
      <c r="DD179" s="163" t="str">
        <f t="shared" ca="1" si="639"/>
        <v>-</v>
      </c>
      <c r="DE179" s="163" t="str">
        <f t="shared" ca="1" si="639"/>
        <v>-</v>
      </c>
      <c r="DF179" s="163" t="str">
        <f t="shared" ca="1" si="639"/>
        <v>-</v>
      </c>
      <c r="DG179" s="163" t="str">
        <f t="shared" ca="1" si="639"/>
        <v>-</v>
      </c>
      <c r="DH179" s="163" t="str">
        <f t="shared" ca="1" si="639"/>
        <v>-</v>
      </c>
      <c r="DI179" s="163" t="str">
        <f t="shared" ca="1" si="639"/>
        <v>-</v>
      </c>
      <c r="DJ179" s="163" t="str">
        <f t="shared" ca="1" si="639"/>
        <v>-</v>
      </c>
      <c r="DK179" s="163" t="str">
        <f t="shared" ca="1" si="639"/>
        <v>-</v>
      </c>
      <c r="DL179" s="10"/>
      <c r="DM179" s="163" t="str">
        <f t="shared" ca="1" si="648"/>
        <v>-</v>
      </c>
      <c r="DN179" s="163" t="str">
        <f t="shared" ca="1" si="648"/>
        <v>-</v>
      </c>
      <c r="DO179" s="163" t="str">
        <f t="shared" ca="1" si="648"/>
        <v>-</v>
      </c>
      <c r="DP179" s="163" t="str">
        <f t="shared" ca="1" si="567"/>
        <v>-</v>
      </c>
      <c r="DQ179" s="163" t="str">
        <f t="shared" ca="1" si="567"/>
        <v>-</v>
      </c>
      <c r="DR179" s="163" t="str">
        <f t="shared" ca="1" si="567"/>
        <v>-</v>
      </c>
      <c r="DS179" s="163" t="str">
        <f t="shared" ca="1" si="567"/>
        <v>-</v>
      </c>
      <c r="DT179" s="163" t="str">
        <f t="shared" ca="1" si="567"/>
        <v>-</v>
      </c>
      <c r="DU179" s="163" t="str">
        <f t="shared" ca="1" si="567"/>
        <v>-</v>
      </c>
      <c r="DV179" s="163" t="str">
        <f t="shared" ca="1" si="567"/>
        <v>-</v>
      </c>
      <c r="DW179" s="163" t="str">
        <f t="shared" ca="1" si="567"/>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ca="1" si="652"/>
        <v>-</v>
      </c>
      <c r="EJ179" s="163" t="str">
        <f t="shared" ca="1" si="652"/>
        <v>-</v>
      </c>
      <c r="EK179" s="163" t="str">
        <f t="shared" ca="1" si="652"/>
        <v>-</v>
      </c>
      <c r="EL179" s="163" t="str">
        <f t="shared" ca="1" si="652"/>
        <v>-</v>
      </c>
      <c r="EM179" s="163" t="str">
        <f t="shared" ca="1" si="652"/>
        <v>-</v>
      </c>
      <c r="EN179" s="163" t="str">
        <f t="shared" ca="1" si="652"/>
        <v>-</v>
      </c>
      <c r="EO179" s="163" t="str">
        <f t="shared" ca="1" si="652"/>
        <v>-</v>
      </c>
      <c r="EP179" s="163" t="str">
        <f t="shared" ca="1" si="652"/>
        <v>-</v>
      </c>
      <c r="EQ179" s="163">
        <f t="shared" ca="1" si="652"/>
        <v>1</v>
      </c>
      <c r="ER179" s="163">
        <f t="shared" ca="1" si="652"/>
        <v>1</v>
      </c>
      <c r="ES179" s="163">
        <f t="shared" ca="1" si="652"/>
        <v>0</v>
      </c>
      <c r="ET179" s="163" t="str">
        <f t="shared" ca="1" si="652"/>
        <v>-</v>
      </c>
      <c r="EU179" s="163" t="str">
        <f t="shared" ca="1" si="652"/>
        <v>-</v>
      </c>
      <c r="EV179" s="163" t="str">
        <f t="shared" ca="1" si="652"/>
        <v>-</v>
      </c>
      <c r="EW179" s="163" t="str">
        <f t="shared" ca="1" si="652"/>
        <v>-</v>
      </c>
      <c r="EX179" s="163" t="str">
        <f t="shared" ca="1" si="652"/>
        <v>-</v>
      </c>
      <c r="EY179" s="163" t="str">
        <f t="shared" ca="1" si="653"/>
        <v>-</v>
      </c>
      <c r="EZ179" s="163" t="str">
        <f t="shared" ca="1" si="653"/>
        <v>-</v>
      </c>
      <c r="FA179" s="163">
        <f t="shared" ca="1" si="653"/>
        <v>0</v>
      </c>
      <c r="FB179" s="163" t="str">
        <f t="shared" ca="1" si="653"/>
        <v>-</v>
      </c>
      <c r="FC179" s="163" t="str">
        <f t="shared" ca="1" si="653"/>
        <v>-</v>
      </c>
      <c r="FD179" s="163" t="str">
        <f t="shared" ca="1" si="653"/>
        <v>-</v>
      </c>
      <c r="FE179" s="163" t="str">
        <f t="shared" ca="1" si="653"/>
        <v>-</v>
      </c>
      <c r="FF179" s="163" t="str">
        <f t="shared" ca="1" si="653"/>
        <v>-</v>
      </c>
      <c r="FG179" s="163">
        <f t="shared" ca="1" si="653"/>
        <v>0</v>
      </c>
      <c r="FH179" s="163">
        <f t="shared" ca="1" si="653"/>
        <v>0</v>
      </c>
      <c r="FI179" s="163">
        <f t="shared" ca="1" si="654"/>
        <v>0</v>
      </c>
      <c r="FJ179" s="163">
        <f t="shared" ca="1" si="654"/>
        <v>0</v>
      </c>
      <c r="FK179" s="163">
        <f t="shared" ca="1" si="654"/>
        <v>0</v>
      </c>
      <c r="FL179" s="163">
        <f t="shared" ca="1" si="654"/>
        <v>0</v>
      </c>
      <c r="FM179" s="163">
        <f t="shared" ca="1" si="654"/>
        <v>0</v>
      </c>
      <c r="FN179" s="163" t="str">
        <f t="shared" ca="1" si="654"/>
        <v>-</v>
      </c>
      <c r="FO179" s="163" t="str">
        <f t="shared" ca="1" si="654"/>
        <v>-</v>
      </c>
      <c r="FP179" s="163" t="str">
        <f t="shared" ca="1" si="654"/>
        <v>-</v>
      </c>
      <c r="FQ179" s="163" t="str">
        <f t="shared" ca="1" si="654"/>
        <v>-</v>
      </c>
      <c r="FR179" s="163" t="str">
        <f t="shared" ca="1" si="654"/>
        <v>-</v>
      </c>
      <c r="FS179" s="163" t="str">
        <f t="shared" ca="1" si="655"/>
        <v>-</v>
      </c>
      <c r="FT179" s="163" t="str">
        <f t="shared" ca="1" si="655"/>
        <v>-</v>
      </c>
      <c r="FU179" s="163" t="str">
        <f t="shared" ca="1" si="655"/>
        <v>-</v>
      </c>
      <c r="FV179" s="163" t="str">
        <f t="shared" ca="1" si="655"/>
        <v>-</v>
      </c>
      <c r="FW179" s="163" t="str">
        <f t="shared" ca="1" si="655"/>
        <v>-</v>
      </c>
      <c r="FX179" s="163" t="str">
        <f t="shared" ca="1" si="655"/>
        <v>-</v>
      </c>
      <c r="FY179" s="10"/>
      <c r="FZ179" s="163">
        <f t="shared" ca="1" si="569"/>
        <v>1</v>
      </c>
      <c r="GA179" s="163" t="str">
        <f t="shared" ca="1" si="569"/>
        <v>-</v>
      </c>
      <c r="GB179" s="163" t="str">
        <f t="shared" ca="1" si="569"/>
        <v>-</v>
      </c>
      <c r="GC179" s="163" t="str">
        <f t="shared" ref="GC179:GH179" ca="1" si="683">OFFSET(GC$5,$B179,0)</f>
        <v>-</v>
      </c>
      <c r="GD179" s="163" t="str">
        <f t="shared" ca="1" si="683"/>
        <v>-</v>
      </c>
      <c r="GE179" s="163" t="b">
        <f t="shared" ca="1" si="683"/>
        <v>0</v>
      </c>
      <c r="GF179" s="163" t="str">
        <f t="shared" ca="1" si="683"/>
        <v>-</v>
      </c>
      <c r="GG179" s="163">
        <f t="shared" ca="1" si="683"/>
        <v>0</v>
      </c>
      <c r="GH179" s="163" t="str">
        <f t="shared" ca="1" si="683"/>
        <v>-</v>
      </c>
      <c r="GI179" s="161" cm="1">
        <f t="array" ref="GI179">INDEX(i.rev,$K179,GI$15)</f>
        <v>1</v>
      </c>
      <c r="GJ179" s="163">
        <f t="shared" ca="1" si="657"/>
        <v>0</v>
      </c>
      <c r="GK179" s="163">
        <f t="shared" ca="1" si="657"/>
        <v>1</v>
      </c>
      <c r="GL179" s="163">
        <f t="shared" ca="1" si="657"/>
        <v>0</v>
      </c>
      <c r="GM179" s="163">
        <f t="shared" ca="1" si="657"/>
        <v>1</v>
      </c>
      <c r="GN179" s="163">
        <f t="shared" ca="1" si="657"/>
        <v>1</v>
      </c>
      <c r="GO179" s="163">
        <f t="shared" ca="1" si="657"/>
        <v>1</v>
      </c>
      <c r="GP179" s="163">
        <f t="shared" ca="1" si="657"/>
        <v>0</v>
      </c>
      <c r="GQ179" s="163">
        <f t="shared" ca="1" si="657"/>
        <v>0</v>
      </c>
      <c r="GR179" s="163">
        <f t="shared" ca="1" si="657"/>
        <v>0</v>
      </c>
      <c r="GS179" s="163">
        <f t="shared" ca="1" si="657"/>
        <v>0</v>
      </c>
      <c r="GT179" s="163">
        <f t="shared" ca="1" si="657"/>
        <v>0</v>
      </c>
      <c r="GU179" s="163">
        <f t="shared" ca="1" si="657"/>
        <v>0</v>
      </c>
      <c r="GV179" s="163">
        <f t="shared" ca="1" si="657"/>
        <v>0</v>
      </c>
      <c r="GW179" s="163">
        <f t="shared" ca="1" si="657"/>
        <v>0</v>
      </c>
      <c r="GX179" s="163">
        <f t="shared" ca="1" si="657"/>
        <v>0</v>
      </c>
      <c r="GY179" s="163">
        <f t="shared" ca="1" si="657"/>
        <v>0</v>
      </c>
      <c r="GZ179" s="161" cm="1">
        <f t="array" ref="GZ179">INDEX(i.rev,$K179,GZ$15)</f>
        <v>0</v>
      </c>
      <c r="HA179" s="163">
        <f t="shared" ca="1" si="658"/>
        <v>0</v>
      </c>
      <c r="HB179" s="161" cm="1">
        <f t="array" ref="HB179">INDEX(i.rev,$K179,HB$15)</f>
        <v>1</v>
      </c>
      <c r="HC179" s="163">
        <f t="shared" ca="1" si="659"/>
        <v>0</v>
      </c>
      <c r="HD179" s="163">
        <f t="shared" ca="1" si="659"/>
        <v>0</v>
      </c>
      <c r="HE179" s="163">
        <f t="shared" ca="1" si="659"/>
        <v>0</v>
      </c>
      <c r="HF179" s="163">
        <f t="shared" ca="1" si="659"/>
        <v>0</v>
      </c>
      <c r="HG179" s="163">
        <f t="shared" ca="1" si="659"/>
        <v>0</v>
      </c>
      <c r="HH179" s="163">
        <f t="shared" ca="1" si="659"/>
        <v>0</v>
      </c>
      <c r="HI179" s="163">
        <f t="shared" ca="1" si="659"/>
        <v>0</v>
      </c>
      <c r="HJ179" s="10">
        <f>HJ178+0.175</f>
        <v>0.32499999999999996</v>
      </c>
      <c r="HK179" s="193" t="b">
        <f>TRUE</f>
        <v>1</v>
      </c>
      <c r="HL179" s="161">
        <f t="shared" ref="HL179:HL182" si="684">2130*HJ179</f>
        <v>692.24999999999989</v>
      </c>
      <c r="HM179" s="163" t="str">
        <f t="shared" ca="1" si="659"/>
        <v>-</v>
      </c>
      <c r="HN179" s="163" t="str">
        <f t="shared" ca="1" si="659"/>
        <v>-</v>
      </c>
      <c r="HO179" s="163" t="str">
        <f t="shared" ca="1" si="659"/>
        <v>-</v>
      </c>
      <c r="HP179" s="161" t="b">
        <f t="shared" si="661"/>
        <v>0</v>
      </c>
      <c r="HQ179" s="161" t="b">
        <f t="shared" si="661"/>
        <v>0</v>
      </c>
      <c r="HR179" s="161" t="b">
        <f t="shared" si="661"/>
        <v>1</v>
      </c>
      <c r="HS179" s="163">
        <f t="shared" ca="1" si="662"/>
        <v>0</v>
      </c>
      <c r="HT179" s="161">
        <f t="shared" si="663"/>
        <v>1</v>
      </c>
      <c r="HU179" s="161">
        <f t="shared" si="663"/>
        <v>1</v>
      </c>
      <c r="HV179" s="163" t="str">
        <f t="shared" ca="1" si="662"/>
        <v>-</v>
      </c>
      <c r="HW179" s="163" t="str">
        <f t="shared" ca="1" si="662"/>
        <v>-</v>
      </c>
      <c r="HX179" s="163" t="str">
        <f t="shared" ca="1" si="662"/>
        <v>-</v>
      </c>
      <c r="HY179" s="163" t="str">
        <f t="shared" ca="1" si="662"/>
        <v>-</v>
      </c>
      <c r="HZ179" s="163" t="str">
        <f t="shared" ca="1" si="662"/>
        <v>-</v>
      </c>
      <c r="IA179" s="163" t="str">
        <f t="shared" ca="1" si="662"/>
        <v>-</v>
      </c>
      <c r="IB179" s="163" t="str">
        <f t="shared" ca="1" si="662"/>
        <v>-</v>
      </c>
      <c r="IC179" s="163" t="str">
        <f t="shared" ca="1" si="662"/>
        <v>-</v>
      </c>
      <c r="ID179" s="163" t="str">
        <f t="shared" ca="1" si="662"/>
        <v>-</v>
      </c>
      <c r="IE179" s="163" t="b">
        <f t="shared" ca="1" si="662"/>
        <v>1</v>
      </c>
      <c r="IF179" s="163" t="str">
        <f t="shared" ca="1" si="662"/>
        <v>-</v>
      </c>
      <c r="IG179" s="163" t="str">
        <f t="shared" ca="1" si="662"/>
        <v>-</v>
      </c>
      <c r="IH179" s="163" t="str">
        <f t="shared" ca="1" si="662"/>
        <v>-</v>
      </c>
      <c r="II179" s="163" t="b">
        <f t="shared" ca="1" si="591"/>
        <v>1</v>
      </c>
      <c r="IJ179" s="163">
        <f t="shared" ca="1" si="591"/>
        <v>0</v>
      </c>
      <c r="IK179" s="163" t="str">
        <f t="shared" ca="1" si="591"/>
        <v>-</v>
      </c>
      <c r="IL179" s="163" t="str">
        <f t="shared" ca="1" si="591"/>
        <v>-</v>
      </c>
      <c r="IM179" s="163" t="str">
        <f t="shared" ca="1" si="591"/>
        <v>-</v>
      </c>
      <c r="IN179" s="163" t="str">
        <f t="shared" ca="1" si="591"/>
        <v>-</v>
      </c>
      <c r="IO179" s="163" t="str">
        <f t="shared" ca="1" si="591"/>
        <v>-</v>
      </c>
      <c r="IP179" s="163">
        <f t="shared" ca="1" si="591"/>
        <v>0</v>
      </c>
      <c r="IQ179" s="163" t="str">
        <f t="shared" ca="1" si="591"/>
        <v>-</v>
      </c>
      <c r="IR179" s="163" t="str">
        <f t="shared" ca="1" si="591"/>
        <v>-</v>
      </c>
      <c r="IS179" s="163" t="str">
        <f t="shared" ca="1" si="591"/>
        <v>-</v>
      </c>
      <c r="IT179" s="163">
        <f t="shared" ca="1" si="591"/>
        <v>500</v>
      </c>
      <c r="IU179" s="163">
        <f t="shared" ca="1" si="591"/>
        <v>500</v>
      </c>
      <c r="IV179" s="163" t="str">
        <f t="shared" ca="1" si="591"/>
        <v>-</v>
      </c>
      <c r="IW179" s="163" t="str">
        <f t="shared" ca="1" si="591"/>
        <v>-</v>
      </c>
      <c r="IX179" s="163" t="str">
        <f t="shared" ca="1" si="591"/>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665"/>
        <v>4.4999999999999998E-2</v>
      </c>
      <c r="MA179" s="161">
        <f t="shared" si="666"/>
        <v>4.4999999999999998E-2</v>
      </c>
      <c r="MB179" s="163">
        <f t="shared" ca="1" si="667"/>
        <v>1</v>
      </c>
      <c r="MC179" s="163">
        <f t="shared" ca="1" si="667"/>
        <v>0</v>
      </c>
      <c r="MD179" s="163">
        <f t="shared" ca="1" si="667"/>
        <v>1</v>
      </c>
      <c r="ME179" s="163">
        <f t="shared" ca="1" si="667"/>
        <v>1</v>
      </c>
      <c r="MF179" s="163">
        <f t="shared" ca="1" si="667"/>
        <v>0</v>
      </c>
      <c r="MG179" s="163">
        <f t="shared" ca="1" si="667"/>
        <v>70</v>
      </c>
      <c r="MH179" s="163">
        <f t="shared" ca="1" si="667"/>
        <v>50</v>
      </c>
      <c r="MI179" s="163">
        <f t="shared" ca="1" si="667"/>
        <v>85</v>
      </c>
      <c r="MJ179" s="163">
        <f t="shared" ca="1" si="667"/>
        <v>50</v>
      </c>
      <c r="MK179" s="161">
        <f t="shared" si="595"/>
        <v>1</v>
      </c>
      <c r="ML179" s="161">
        <f t="shared" si="596"/>
        <v>1</v>
      </c>
      <c r="MM179" s="161">
        <f t="shared" si="597"/>
        <v>1</v>
      </c>
      <c r="MN179" s="161">
        <f t="shared" si="668"/>
        <v>1</v>
      </c>
      <c r="MO179" s="161">
        <f t="shared" si="668"/>
        <v>1</v>
      </c>
      <c r="MP179" s="163">
        <f t="shared" ca="1" si="667"/>
        <v>1</v>
      </c>
      <c r="MQ179" s="10"/>
      <c r="MR179" s="163">
        <f t="shared" ca="1" si="670"/>
        <v>1</v>
      </c>
      <c r="MS179" s="161">
        <f t="shared" si="671"/>
        <v>1</v>
      </c>
      <c r="MT179" s="163">
        <f t="shared" ca="1" si="670"/>
        <v>0.75</v>
      </c>
      <c r="MU179" s="163">
        <f t="shared" ca="1" si="670"/>
        <v>0.8</v>
      </c>
      <c r="MV179" s="163">
        <f t="shared" ca="1" si="670"/>
        <v>0.82499999999999996</v>
      </c>
      <c r="MW179" s="163">
        <f t="shared" ca="1" si="670"/>
        <v>0.875</v>
      </c>
      <c r="MX179" s="163">
        <f t="shared" ca="1" si="670"/>
        <v>0.9</v>
      </c>
      <c r="MY179" s="163">
        <f t="shared" ca="1" si="670"/>
        <v>0.75</v>
      </c>
      <c r="MZ179" s="163">
        <f t="shared" ca="1" si="670"/>
        <v>0.78142857142857147</v>
      </c>
      <c r="NA179" s="163">
        <f t="shared" ca="1" si="670"/>
        <v>0.82499999999999996</v>
      </c>
      <c r="NB179" s="163">
        <f t="shared" ca="1" si="670"/>
        <v>0.875</v>
      </c>
      <c r="NC179" s="163">
        <f t="shared" ca="1" si="670"/>
        <v>0.9</v>
      </c>
      <c r="ND179" s="163">
        <f t="shared" ca="1" si="670"/>
        <v>0.9</v>
      </c>
      <c r="NE179" s="163">
        <f t="shared" ca="1" si="670"/>
        <v>0.75</v>
      </c>
      <c r="NF179" s="163">
        <f t="shared" ca="1" si="670"/>
        <v>0.78142857142857147</v>
      </c>
      <c r="NG179" s="163">
        <f t="shared" ca="1" si="670"/>
        <v>0.82499999999999996</v>
      </c>
      <c r="NH179" s="163">
        <f t="shared" ca="1" si="673"/>
        <v>0.875</v>
      </c>
      <c r="NI179" s="163">
        <f t="shared" ca="1" si="673"/>
        <v>0.9</v>
      </c>
      <c r="NJ179" s="163">
        <f t="shared" ca="1" si="673"/>
        <v>0.9</v>
      </c>
      <c r="NK179" s="163">
        <f t="shared" ca="1" si="673"/>
        <v>0.75</v>
      </c>
      <c r="NL179" s="163">
        <f t="shared" ca="1" si="673"/>
        <v>0.78142857142857147</v>
      </c>
      <c r="NM179" s="163">
        <f t="shared" ca="1" si="673"/>
        <v>0.82499999999999996</v>
      </c>
      <c r="NN179" s="163">
        <f t="shared" ca="1" si="673"/>
        <v>0.875</v>
      </c>
      <c r="NO179" s="163">
        <f t="shared" ca="1" si="673"/>
        <v>0.9</v>
      </c>
      <c r="NP179" s="163">
        <f t="shared" ca="1" si="673"/>
        <v>0.9</v>
      </c>
      <c r="NQ179" s="163">
        <f t="shared" ca="1" si="673"/>
        <v>0.75</v>
      </c>
      <c r="NR179" s="163">
        <f t="shared" ca="1" si="673"/>
        <v>0.78142857142857147</v>
      </c>
      <c r="NS179" s="163">
        <f t="shared" ca="1" si="673"/>
        <v>0.82499999999999996</v>
      </c>
      <c r="NT179" s="163">
        <f t="shared" ca="1" si="682"/>
        <v>0.875</v>
      </c>
      <c r="NU179" s="163">
        <f t="shared" ca="1" si="682"/>
        <v>0.9</v>
      </c>
      <c r="NV179" s="163">
        <f t="shared" ca="1" si="682"/>
        <v>0.9</v>
      </c>
      <c r="NW179" s="163">
        <f t="shared" ca="1" si="682"/>
        <v>0.75</v>
      </c>
      <c r="NX179" s="163">
        <f t="shared" ca="1" si="602"/>
        <v>0.78142857142857147</v>
      </c>
      <c r="NY179" s="163">
        <f t="shared" ca="1" si="602"/>
        <v>0.82499999999999996</v>
      </c>
      <c r="NZ179" s="163">
        <f t="shared" ca="1" si="602"/>
        <v>0.875</v>
      </c>
      <c r="OA179" s="163">
        <f t="shared" ca="1" si="602"/>
        <v>0.9</v>
      </c>
      <c r="OB179" s="163">
        <f t="shared" ca="1" si="602"/>
        <v>0.9</v>
      </c>
      <c r="OC179" s="163">
        <f t="shared" ca="1" si="602"/>
        <v>0.75</v>
      </c>
      <c r="OD179" s="163">
        <f t="shared" ca="1" si="602"/>
        <v>0.78142857142857147</v>
      </c>
      <c r="OE179" s="163">
        <f t="shared" ca="1" si="602"/>
        <v>0.82499999999999996</v>
      </c>
      <c r="OF179" s="163">
        <f t="shared" ca="1" si="602"/>
        <v>0.875</v>
      </c>
      <c r="OG179" s="163">
        <f t="shared" ca="1" si="602"/>
        <v>0.9</v>
      </c>
      <c r="OH179" s="163">
        <f t="shared" ca="1" si="602"/>
        <v>0.9</v>
      </c>
      <c r="OI179" s="163">
        <f t="shared" ca="1" si="602"/>
        <v>0.75</v>
      </c>
      <c r="OJ179" s="163">
        <f t="shared" ca="1" si="602"/>
        <v>0.76904761904761909</v>
      </c>
      <c r="OK179" s="163">
        <f t="shared" ca="1" si="602"/>
        <v>0.82000000000000006</v>
      </c>
      <c r="OL179" s="163">
        <f t="shared" ca="1" si="602"/>
        <v>0.875</v>
      </c>
      <c r="OM179" s="163">
        <f t="shared" ca="1" si="602"/>
        <v>0.9</v>
      </c>
      <c r="ON179" s="163">
        <f t="shared" ca="1" si="636"/>
        <v>0.90000000000000013</v>
      </c>
      <c r="OO179" s="163">
        <f t="shared" ca="1" si="636"/>
        <v>0.75</v>
      </c>
      <c r="OP179" s="163">
        <f t="shared" ca="1" si="636"/>
        <v>0.76904761904761909</v>
      </c>
      <c r="OQ179" s="163">
        <f t="shared" ca="1" si="636"/>
        <v>0.82000000000000006</v>
      </c>
      <c r="OR179" s="163">
        <f t="shared" ca="1" si="636"/>
        <v>0.875</v>
      </c>
      <c r="OS179" s="163">
        <f t="shared" ca="1" si="636"/>
        <v>0.9</v>
      </c>
      <c r="OT179" s="163">
        <f t="shared" ca="1" si="636"/>
        <v>0.9</v>
      </c>
      <c r="OU179" s="163">
        <f t="shared" ca="1" si="577"/>
        <v>0.875</v>
      </c>
      <c r="OV179" s="161">
        <f t="shared" si="674"/>
        <v>1</v>
      </c>
      <c r="OW179" s="161">
        <f t="shared" si="675"/>
        <v>1</v>
      </c>
      <c r="OX179" s="161" t="str">
        <f t="shared" si="676"/>
        <v>-</v>
      </c>
      <c r="OY179" s="163" t="str">
        <f t="shared" ca="1" si="607"/>
        <v>-</v>
      </c>
      <c r="OZ179" s="161" t="str">
        <f t="shared" si="678"/>
        <v>-</v>
      </c>
      <c r="PA179" s="161" t="str">
        <f t="shared" si="679"/>
        <v>-</v>
      </c>
      <c r="PB179" s="163">
        <f t="shared" ca="1" si="680"/>
        <v>0</v>
      </c>
      <c r="PC179" s="27">
        <v>0</v>
      </c>
    </row>
    <row r="180" spans="1:419" s="143" customFormat="1" hidden="1" outlineLevel="1">
      <c r="A180" s="121">
        <f t="shared" si="578"/>
        <v>175</v>
      </c>
      <c r="B180" s="121">
        <f t="shared" si="611"/>
        <v>2</v>
      </c>
      <c r="C180" s="143">
        <v>102</v>
      </c>
      <c r="D180" s="143" t="s">
        <v>884</v>
      </c>
      <c r="E180" s="143" t="b">
        <v>0</v>
      </c>
      <c r="F180" s="143" t="b">
        <v>0</v>
      </c>
      <c r="G180" s="143" t="b">
        <f t="shared" si="681"/>
        <v>0</v>
      </c>
      <c r="H180" s="32">
        <v>3</v>
      </c>
      <c r="I180" s="32">
        <v>1</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49601822592 SE CropgrazeFALSE (F33N11) pas%50</v>
      </c>
      <c r="AF180" s="10" t="str">
        <f ca="1">IF(COUNTIF(AE$5:AE180,AE180)=1,"-","Dup")</f>
        <v>-</v>
      </c>
      <c r="AG180" s="10"/>
      <c r="AH180" s="162" t="b">
        <v>0</v>
      </c>
      <c r="AI180" s="162" t="b">
        <v>0</v>
      </c>
      <c r="AJ180" s="162" t="b">
        <v>1</v>
      </c>
      <c r="AK180" s="162" t="b">
        <v>0</v>
      </c>
      <c r="AL180" s="162" t="b">
        <v>0</v>
      </c>
      <c r="AM180" s="162" t="b">
        <v>1</v>
      </c>
      <c r="AN180" s="10"/>
      <c r="AO180" s="161" t="b">
        <f t="shared" si="564"/>
        <v>1</v>
      </c>
      <c r="AP180" s="161" t="str">
        <f t="shared" si="564"/>
        <v>-</v>
      </c>
      <c r="AQ180" s="161" t="str">
        <f t="shared" si="564"/>
        <v>-</v>
      </c>
      <c r="AR180" s="161" t="str">
        <f t="shared" si="564"/>
        <v>-</v>
      </c>
      <c r="AS180" s="161" t="b">
        <f t="shared" si="564"/>
        <v>1</v>
      </c>
      <c r="AT180" s="161" t="b">
        <f t="shared" si="564"/>
        <v>0</v>
      </c>
      <c r="AU180" s="161">
        <f t="shared" si="297"/>
        <v>0</v>
      </c>
      <c r="AV180" s="161" t="b">
        <f t="shared" si="581"/>
        <v>0</v>
      </c>
      <c r="AW180" s="161" t="b">
        <f t="shared" si="581"/>
        <v>0</v>
      </c>
      <c r="AX180" s="161" t="str">
        <f t="shared" si="581"/>
        <v>-</v>
      </c>
      <c r="AY180" s="161" t="str">
        <f t="shared" si="581"/>
        <v>-</v>
      </c>
      <c r="AZ180" s="161" t="str">
        <f t="shared" si="581"/>
        <v>-</v>
      </c>
      <c r="BA180" s="10"/>
      <c r="BB180" s="161" t="b">
        <f t="shared" si="647"/>
        <v>1</v>
      </c>
      <c r="BC180" s="163" t="b">
        <f t="shared" ca="1" si="648"/>
        <v>1</v>
      </c>
      <c r="BD180" s="163" t="b">
        <f t="shared" ca="1" si="648"/>
        <v>1</v>
      </c>
      <c r="BE180" s="162">
        <f t="shared" si="649"/>
        <v>3108</v>
      </c>
      <c r="BF180" s="163" t="str">
        <f t="shared" ca="1" si="648"/>
        <v>-</v>
      </c>
      <c r="BG180" s="163" t="str">
        <f t="shared" ca="1" si="648"/>
        <v>-</v>
      </c>
      <c r="BH180" s="163" t="str">
        <f t="shared" ca="1" si="648"/>
        <v>-</v>
      </c>
      <c r="BI180" s="163" t="str">
        <f t="shared" ca="1" si="648"/>
        <v>-</v>
      </c>
      <c r="BJ180" s="163" t="str">
        <f t="shared" ca="1" si="648"/>
        <v>-</v>
      </c>
      <c r="BK180" s="163">
        <f t="shared" ca="1" si="648"/>
        <v>1</v>
      </c>
      <c r="BL180" s="163">
        <f t="shared" ca="1" si="648"/>
        <v>1</v>
      </c>
      <c r="BM180" s="163" t="str">
        <f t="shared" ca="1" si="648"/>
        <v>-</v>
      </c>
      <c r="BN180" s="163" t="str">
        <f t="shared" ca="1" si="648"/>
        <v>-</v>
      </c>
      <c r="BO180" s="163" t="b">
        <f t="shared" si="585"/>
        <v>0</v>
      </c>
      <c r="BP180" s="163" t="b">
        <f t="shared" si="585"/>
        <v>0</v>
      </c>
      <c r="BQ180" s="163" t="b">
        <f t="shared" si="585"/>
        <v>0</v>
      </c>
      <c r="BR180" s="163" t="b">
        <f t="shared" si="585"/>
        <v>0</v>
      </c>
      <c r="BS180" s="163" t="b">
        <f t="shared" si="585"/>
        <v>0</v>
      </c>
      <c r="BT180" s="163" t="b">
        <f t="shared" si="585"/>
        <v>0</v>
      </c>
      <c r="BU180" s="163" t="b">
        <f t="shared" si="585"/>
        <v>0</v>
      </c>
      <c r="BV180" s="163" t="b">
        <f t="shared" si="585"/>
        <v>0</v>
      </c>
      <c r="BW180" s="163" t="b">
        <f t="shared" si="585"/>
        <v>0</v>
      </c>
      <c r="BX180" s="163" t="str">
        <f t="shared" ca="1" si="648"/>
        <v>-</v>
      </c>
      <c r="BY180" s="163" t="str">
        <f t="shared" ca="1" si="583"/>
        <v>-</v>
      </c>
      <c r="BZ180" s="163" t="str">
        <f t="shared" ca="1" si="583"/>
        <v>-</v>
      </c>
      <c r="CA180" s="163" t="str">
        <f t="shared" ca="1" si="583"/>
        <v>-</v>
      </c>
      <c r="CB180" s="163" t="str">
        <f t="shared" ca="1" si="583"/>
        <v>-</v>
      </c>
      <c r="CC180" s="163" t="str">
        <f t="shared" ca="1" si="583"/>
        <v>-</v>
      </c>
      <c r="CD180" s="163" t="str">
        <f t="shared" ca="1" si="583"/>
        <v>-</v>
      </c>
      <c r="CE180" s="163" t="str">
        <f t="shared" ca="1" si="583"/>
        <v>-</v>
      </c>
      <c r="CF180" s="163" t="str">
        <f t="shared" ca="1" si="583"/>
        <v>-</v>
      </c>
      <c r="CG180" s="163" t="str">
        <f t="shared" ca="1" si="648"/>
        <v>-</v>
      </c>
      <c r="CH180" s="163" t="str">
        <f t="shared" ca="1" si="648"/>
        <v>-</v>
      </c>
      <c r="CI180" s="163" t="str">
        <f t="shared" ca="1" si="650"/>
        <v>-</v>
      </c>
      <c r="CJ180" s="163" t="str">
        <f t="shared" ca="1" si="650"/>
        <v>-</v>
      </c>
      <c r="CK180" s="163" t="str">
        <f t="shared" ca="1" si="650"/>
        <v>-</v>
      </c>
      <c r="CL180" s="163" t="str">
        <f t="shared" ca="1" si="650"/>
        <v>-</v>
      </c>
      <c r="CM180" s="163" t="str">
        <f t="shared" ca="1" si="650"/>
        <v>-</v>
      </c>
      <c r="CN180" s="163" t="str">
        <f t="shared" ca="1" si="650"/>
        <v>-</v>
      </c>
      <c r="CO180" s="163" t="str">
        <f t="shared" ca="1" si="650"/>
        <v>-</v>
      </c>
      <c r="CP180" s="163" t="str">
        <f t="shared" ca="1" si="650"/>
        <v>-</v>
      </c>
      <c r="CQ180" s="163" t="str">
        <f t="shared" ca="1" si="650"/>
        <v>-</v>
      </c>
      <c r="CR180" s="163" t="str">
        <f t="shared" ca="1" si="650"/>
        <v>-</v>
      </c>
      <c r="CS180" s="163" t="str">
        <f t="shared" ca="1" si="650"/>
        <v>-</v>
      </c>
      <c r="CT180" s="163" t="str">
        <f t="shared" ca="1" si="650"/>
        <v>-</v>
      </c>
      <c r="CU180" s="163" t="str">
        <f t="shared" ca="1" si="639"/>
        <v>-</v>
      </c>
      <c r="CV180" s="163" t="str">
        <f t="shared" ca="1" si="639"/>
        <v>-</v>
      </c>
      <c r="CW180" s="163" t="str">
        <f t="shared" ca="1" si="639"/>
        <v>-</v>
      </c>
      <c r="CX180" s="163" t="str">
        <f t="shared" ca="1" si="639"/>
        <v>-</v>
      </c>
      <c r="CY180" s="163" t="str">
        <f t="shared" ca="1" si="639"/>
        <v>-</v>
      </c>
      <c r="CZ180" s="163" t="str">
        <f t="shared" ca="1" si="639"/>
        <v>-</v>
      </c>
      <c r="DA180" s="163" t="str">
        <f t="shared" ca="1" si="639"/>
        <v>-</v>
      </c>
      <c r="DB180" s="163" t="str">
        <f t="shared" ca="1" si="639"/>
        <v>-</v>
      </c>
      <c r="DC180" s="163" t="str">
        <f t="shared" ca="1" si="650"/>
        <v>-</v>
      </c>
      <c r="DD180" s="163" t="str">
        <f t="shared" ca="1" si="639"/>
        <v>-</v>
      </c>
      <c r="DE180" s="163" t="str">
        <f t="shared" ca="1" si="639"/>
        <v>-</v>
      </c>
      <c r="DF180" s="163" t="str">
        <f t="shared" ca="1" si="639"/>
        <v>-</v>
      </c>
      <c r="DG180" s="163" t="str">
        <f t="shared" ca="1" si="639"/>
        <v>-</v>
      </c>
      <c r="DH180" s="163" t="str">
        <f t="shared" ca="1" si="639"/>
        <v>-</v>
      </c>
      <c r="DI180" s="163" t="str">
        <f t="shared" ca="1" si="639"/>
        <v>-</v>
      </c>
      <c r="DJ180" s="163" t="str">
        <f t="shared" ca="1" si="639"/>
        <v>-</v>
      </c>
      <c r="DK180" s="163" t="str">
        <f t="shared" ca="1" si="639"/>
        <v>-</v>
      </c>
      <c r="DL180" s="10"/>
      <c r="DM180" s="163" t="str">
        <f t="shared" ca="1" si="648"/>
        <v>-</v>
      </c>
      <c r="DN180" s="163" t="str">
        <f t="shared" ca="1" si="648"/>
        <v>-</v>
      </c>
      <c r="DO180" s="163" t="str">
        <f t="shared" ca="1" si="648"/>
        <v>-</v>
      </c>
      <c r="DP180" s="163" t="str">
        <f t="shared" ca="1" si="567"/>
        <v>-</v>
      </c>
      <c r="DQ180" s="163" t="str">
        <f t="shared" ca="1" si="567"/>
        <v>-</v>
      </c>
      <c r="DR180" s="163" t="str">
        <f t="shared" ca="1" si="567"/>
        <v>-</v>
      </c>
      <c r="DS180" s="163" t="str">
        <f t="shared" ca="1" si="567"/>
        <v>-</v>
      </c>
      <c r="DT180" s="163" t="str">
        <f t="shared" ca="1" si="567"/>
        <v>-</v>
      </c>
      <c r="DU180" s="163" t="str">
        <f t="shared" ca="1" si="567"/>
        <v>-</v>
      </c>
      <c r="DV180" s="163" t="str">
        <f t="shared" ca="1" si="567"/>
        <v>-</v>
      </c>
      <c r="DW180" s="163" t="str">
        <f t="shared" ca="1" si="567"/>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52"/>
        <v>-</v>
      </c>
      <c r="EJ180" s="163" t="str">
        <f t="shared" ca="1" si="652"/>
        <v>-</v>
      </c>
      <c r="EK180" s="163" t="str">
        <f t="shared" ca="1" si="652"/>
        <v>-</v>
      </c>
      <c r="EL180" s="163" t="str">
        <f t="shared" ca="1" si="652"/>
        <v>-</v>
      </c>
      <c r="EM180" s="163" t="str">
        <f t="shared" ca="1" si="652"/>
        <v>-</v>
      </c>
      <c r="EN180" s="163" t="str">
        <f t="shared" ca="1" si="652"/>
        <v>-</v>
      </c>
      <c r="EO180" s="163" t="str">
        <f t="shared" ca="1" si="652"/>
        <v>-</v>
      </c>
      <c r="EP180" s="163" t="str">
        <f t="shared" ca="1" si="652"/>
        <v>-</v>
      </c>
      <c r="EQ180" s="163">
        <f t="shared" ca="1" si="652"/>
        <v>1</v>
      </c>
      <c r="ER180" s="163">
        <f t="shared" ca="1" si="652"/>
        <v>1</v>
      </c>
      <c r="ES180" s="163">
        <f t="shared" ca="1" si="652"/>
        <v>0</v>
      </c>
      <c r="ET180" s="163" t="str">
        <f t="shared" ca="1" si="652"/>
        <v>-</v>
      </c>
      <c r="EU180" s="163" t="str">
        <f t="shared" ca="1" si="652"/>
        <v>-</v>
      </c>
      <c r="EV180" s="163" t="str">
        <f t="shared" ca="1" si="652"/>
        <v>-</v>
      </c>
      <c r="EW180" s="163" t="str">
        <f t="shared" ca="1" si="652"/>
        <v>-</v>
      </c>
      <c r="EX180" s="163" t="str">
        <f t="shared" ca="1" si="652"/>
        <v>-</v>
      </c>
      <c r="EY180" s="163" t="str">
        <f t="shared" ca="1" si="653"/>
        <v>-</v>
      </c>
      <c r="EZ180" s="163" t="str">
        <f t="shared" ca="1" si="653"/>
        <v>-</v>
      </c>
      <c r="FA180" s="163">
        <f t="shared" ca="1" si="653"/>
        <v>0</v>
      </c>
      <c r="FB180" s="163" t="str">
        <f t="shared" ca="1" si="653"/>
        <v>-</v>
      </c>
      <c r="FC180" s="163" t="str">
        <f t="shared" ca="1" si="653"/>
        <v>-</v>
      </c>
      <c r="FD180" s="163" t="str">
        <f t="shared" ca="1" si="653"/>
        <v>-</v>
      </c>
      <c r="FE180" s="163" t="str">
        <f t="shared" ca="1" si="653"/>
        <v>-</v>
      </c>
      <c r="FF180" s="163" t="str">
        <f t="shared" ca="1" si="653"/>
        <v>-</v>
      </c>
      <c r="FG180" s="163">
        <f t="shared" ca="1" si="653"/>
        <v>0</v>
      </c>
      <c r="FH180" s="163">
        <f t="shared" ca="1" si="653"/>
        <v>0</v>
      </c>
      <c r="FI180" s="163">
        <f t="shared" ca="1" si="654"/>
        <v>0</v>
      </c>
      <c r="FJ180" s="163">
        <f t="shared" ca="1" si="654"/>
        <v>0</v>
      </c>
      <c r="FK180" s="163">
        <f t="shared" ca="1" si="654"/>
        <v>0</v>
      </c>
      <c r="FL180" s="163">
        <f t="shared" ca="1" si="654"/>
        <v>0</v>
      </c>
      <c r="FM180" s="163">
        <f t="shared" ca="1" si="654"/>
        <v>0</v>
      </c>
      <c r="FN180" s="163" t="str">
        <f t="shared" ca="1" si="654"/>
        <v>-</v>
      </c>
      <c r="FO180" s="163" t="str">
        <f t="shared" ca="1" si="654"/>
        <v>-</v>
      </c>
      <c r="FP180" s="163" t="str">
        <f t="shared" ca="1" si="654"/>
        <v>-</v>
      </c>
      <c r="FQ180" s="163" t="str">
        <f t="shared" ca="1" si="654"/>
        <v>-</v>
      </c>
      <c r="FR180" s="163" t="str">
        <f t="shared" ca="1" si="654"/>
        <v>-</v>
      </c>
      <c r="FS180" s="163" t="str">
        <f t="shared" ca="1" si="655"/>
        <v>-</v>
      </c>
      <c r="FT180" s="163" t="str">
        <f t="shared" ca="1" si="655"/>
        <v>-</v>
      </c>
      <c r="FU180" s="163" t="str">
        <f t="shared" ca="1" si="655"/>
        <v>-</v>
      </c>
      <c r="FV180" s="163" t="str">
        <f t="shared" ca="1" si="655"/>
        <v>-</v>
      </c>
      <c r="FW180" s="163" t="str">
        <f t="shared" ca="1" si="655"/>
        <v>-</v>
      </c>
      <c r="FX180" s="163" t="str">
        <f t="shared" ca="1" si="655"/>
        <v>-</v>
      </c>
      <c r="FY180" s="10"/>
      <c r="FZ180" s="163">
        <f t="shared" ref="FZ180:GH192" ca="1" si="685">OFFSET(FZ$5,$B180,0)</f>
        <v>1</v>
      </c>
      <c r="GA180" s="163" t="str">
        <f t="shared" ca="1" si="685"/>
        <v>-</v>
      </c>
      <c r="GB180" s="163" t="str">
        <f t="shared" ca="1" si="685"/>
        <v>-</v>
      </c>
      <c r="GC180" s="163" t="str">
        <f t="shared" ca="1" si="685"/>
        <v>-</v>
      </c>
      <c r="GD180" s="163" t="str">
        <f t="shared" ca="1" si="685"/>
        <v>-</v>
      </c>
      <c r="GE180" s="163" t="b">
        <f t="shared" ca="1" si="685"/>
        <v>0</v>
      </c>
      <c r="GF180" s="163" t="str">
        <f t="shared" ca="1" si="685"/>
        <v>-</v>
      </c>
      <c r="GG180" s="163">
        <f t="shared" ca="1" si="685"/>
        <v>0</v>
      </c>
      <c r="GH180" s="163" t="str">
        <f t="shared" ca="1" si="685"/>
        <v>-</v>
      </c>
      <c r="GI180" s="161" cm="1">
        <f t="array" ref="GI180">INDEX(i.rev,$K180,GI$15)</f>
        <v>1</v>
      </c>
      <c r="GJ180" s="163">
        <f t="shared" ca="1" si="657"/>
        <v>0</v>
      </c>
      <c r="GK180" s="163">
        <f t="shared" ca="1" si="657"/>
        <v>1</v>
      </c>
      <c r="GL180" s="163">
        <f t="shared" ca="1" si="657"/>
        <v>0</v>
      </c>
      <c r="GM180" s="163">
        <f t="shared" ca="1" si="657"/>
        <v>1</v>
      </c>
      <c r="GN180" s="163">
        <f t="shared" ca="1" si="657"/>
        <v>1</v>
      </c>
      <c r="GO180" s="163">
        <f t="shared" ca="1" si="657"/>
        <v>1</v>
      </c>
      <c r="GP180" s="163">
        <f t="shared" ca="1" si="657"/>
        <v>0</v>
      </c>
      <c r="GQ180" s="163">
        <f t="shared" ca="1" si="657"/>
        <v>0</v>
      </c>
      <c r="GR180" s="163">
        <f t="shared" ca="1" si="657"/>
        <v>0</v>
      </c>
      <c r="GS180" s="163">
        <f t="shared" ca="1" si="657"/>
        <v>0</v>
      </c>
      <c r="GT180" s="163">
        <f t="shared" ca="1" si="657"/>
        <v>0</v>
      </c>
      <c r="GU180" s="163">
        <f t="shared" ca="1" si="657"/>
        <v>0</v>
      </c>
      <c r="GV180" s="163">
        <f t="shared" ca="1" si="657"/>
        <v>0</v>
      </c>
      <c r="GW180" s="163">
        <f t="shared" ca="1" si="657"/>
        <v>0</v>
      </c>
      <c r="GX180" s="163">
        <f t="shared" ca="1" si="657"/>
        <v>0</v>
      </c>
      <c r="GY180" s="163">
        <f t="shared" ca="1" si="657"/>
        <v>0</v>
      </c>
      <c r="GZ180" s="161" cm="1">
        <f t="array" ref="GZ180">INDEX(i.rev,$K180,GZ$15)</f>
        <v>0</v>
      </c>
      <c r="HA180" s="163">
        <f t="shared" ca="1" si="658"/>
        <v>0</v>
      </c>
      <c r="HB180" s="161" cm="1">
        <f t="array" ref="HB180">INDEX(i.rev,$K180,HB$15)</f>
        <v>1</v>
      </c>
      <c r="HC180" s="163">
        <f t="shared" ca="1" si="659"/>
        <v>0</v>
      </c>
      <c r="HD180" s="163">
        <f t="shared" ca="1" si="659"/>
        <v>0</v>
      </c>
      <c r="HE180" s="163">
        <f t="shared" ca="1" si="659"/>
        <v>0</v>
      </c>
      <c r="HF180" s="163">
        <f t="shared" ca="1" si="659"/>
        <v>0</v>
      </c>
      <c r="HG180" s="163">
        <f t="shared" ca="1" si="659"/>
        <v>0</v>
      </c>
      <c r="HH180" s="163">
        <f t="shared" ca="1" si="659"/>
        <v>0</v>
      </c>
      <c r="HI180" s="163">
        <f t="shared" ca="1" si="659"/>
        <v>0</v>
      </c>
      <c r="HJ180" s="10">
        <f t="shared" ref="HJ180:HJ182" si="686">HJ179+0.175</f>
        <v>0.49999999999999994</v>
      </c>
      <c r="HK180" s="193" t="b">
        <f>TRUE</f>
        <v>1</v>
      </c>
      <c r="HL180" s="161">
        <f t="shared" si="684"/>
        <v>1064.9999999999998</v>
      </c>
      <c r="HM180" s="163" t="str">
        <f t="shared" ca="1" si="659"/>
        <v>-</v>
      </c>
      <c r="HN180" s="163" t="str">
        <f t="shared" ca="1" si="659"/>
        <v>-</v>
      </c>
      <c r="HO180" s="163" t="str">
        <f t="shared" ca="1" si="659"/>
        <v>-</v>
      </c>
      <c r="HP180" s="161" t="b">
        <f t="shared" si="661"/>
        <v>0</v>
      </c>
      <c r="HQ180" s="161" t="b">
        <f t="shared" si="661"/>
        <v>0</v>
      </c>
      <c r="HR180" s="161" t="b">
        <f t="shared" si="661"/>
        <v>1</v>
      </c>
      <c r="HS180" s="163">
        <f t="shared" ca="1" si="662"/>
        <v>0</v>
      </c>
      <c r="HT180" s="161">
        <f t="shared" si="663"/>
        <v>1</v>
      </c>
      <c r="HU180" s="161">
        <f t="shared" si="663"/>
        <v>1</v>
      </c>
      <c r="HV180" s="163" t="str">
        <f t="shared" ca="1" si="662"/>
        <v>-</v>
      </c>
      <c r="HW180" s="163" t="str">
        <f t="shared" ca="1" si="662"/>
        <v>-</v>
      </c>
      <c r="HX180" s="163" t="str">
        <f t="shared" ca="1" si="662"/>
        <v>-</v>
      </c>
      <c r="HY180" s="163" t="str">
        <f t="shared" ca="1" si="662"/>
        <v>-</v>
      </c>
      <c r="HZ180" s="163" t="str">
        <f t="shared" ca="1" si="662"/>
        <v>-</v>
      </c>
      <c r="IA180" s="163" t="str">
        <f t="shared" ca="1" si="662"/>
        <v>-</v>
      </c>
      <c r="IB180" s="163" t="str">
        <f t="shared" ca="1" si="662"/>
        <v>-</v>
      </c>
      <c r="IC180" s="163" t="str">
        <f t="shared" ca="1" si="662"/>
        <v>-</v>
      </c>
      <c r="ID180" s="163" t="str">
        <f t="shared" ca="1" si="662"/>
        <v>-</v>
      </c>
      <c r="IE180" s="163" t="b">
        <f t="shared" ca="1" si="662"/>
        <v>1</v>
      </c>
      <c r="IF180" s="163" t="str">
        <f t="shared" ca="1" si="662"/>
        <v>-</v>
      </c>
      <c r="IG180" s="163" t="str">
        <f t="shared" ca="1" si="662"/>
        <v>-</v>
      </c>
      <c r="IH180" s="163" t="str">
        <f t="shared" ca="1" si="662"/>
        <v>-</v>
      </c>
      <c r="II180" s="163" t="b">
        <f t="shared" ca="1" si="591"/>
        <v>1</v>
      </c>
      <c r="IJ180" s="163">
        <f t="shared" ca="1" si="591"/>
        <v>0</v>
      </c>
      <c r="IK180" s="163" t="str">
        <f t="shared" ca="1" si="591"/>
        <v>-</v>
      </c>
      <c r="IL180" s="163" t="str">
        <f t="shared" ca="1" si="591"/>
        <v>-</v>
      </c>
      <c r="IM180" s="163" t="str">
        <f t="shared" ca="1" si="591"/>
        <v>-</v>
      </c>
      <c r="IN180" s="163" t="str">
        <f t="shared" ca="1" si="591"/>
        <v>-</v>
      </c>
      <c r="IO180" s="163" t="str">
        <f t="shared" ca="1" si="591"/>
        <v>-</v>
      </c>
      <c r="IP180" s="163">
        <f t="shared" ca="1" si="591"/>
        <v>0</v>
      </c>
      <c r="IQ180" s="163" t="str">
        <f t="shared" ca="1" si="591"/>
        <v>-</v>
      </c>
      <c r="IR180" s="163" t="str">
        <f t="shared" ca="1" si="591"/>
        <v>-</v>
      </c>
      <c r="IS180" s="163" t="str">
        <f t="shared" ca="1" si="591"/>
        <v>-</v>
      </c>
      <c r="IT180" s="163">
        <f t="shared" ca="1" si="591"/>
        <v>500</v>
      </c>
      <c r="IU180" s="163">
        <f t="shared" ca="1" si="591"/>
        <v>500</v>
      </c>
      <c r="IV180" s="163" t="str">
        <f t="shared" ca="1" si="591"/>
        <v>-</v>
      </c>
      <c r="IW180" s="163" t="str">
        <f t="shared" ca="1" si="591"/>
        <v>-</v>
      </c>
      <c r="IX180" s="163" t="str">
        <f t="shared" ca="1" si="591"/>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665"/>
        <v>4.4999999999999998E-2</v>
      </c>
      <c r="MA180" s="161">
        <f t="shared" si="666"/>
        <v>4.4999999999999998E-2</v>
      </c>
      <c r="MB180" s="163">
        <f t="shared" ca="1" si="667"/>
        <v>1</v>
      </c>
      <c r="MC180" s="163">
        <f t="shared" ca="1" si="667"/>
        <v>0</v>
      </c>
      <c r="MD180" s="163">
        <f t="shared" ca="1" si="667"/>
        <v>1</v>
      </c>
      <c r="ME180" s="163">
        <f t="shared" ca="1" si="667"/>
        <v>1</v>
      </c>
      <c r="MF180" s="163">
        <f t="shared" ca="1" si="667"/>
        <v>0</v>
      </c>
      <c r="MG180" s="163">
        <f t="shared" ca="1" si="667"/>
        <v>70</v>
      </c>
      <c r="MH180" s="163">
        <f t="shared" ca="1" si="667"/>
        <v>50</v>
      </c>
      <c r="MI180" s="163">
        <f t="shared" ca="1" si="667"/>
        <v>85</v>
      </c>
      <c r="MJ180" s="163">
        <f t="shared" ca="1" si="667"/>
        <v>50</v>
      </c>
      <c r="MK180" s="161">
        <f t="shared" si="595"/>
        <v>1</v>
      </c>
      <c r="ML180" s="161">
        <f t="shared" si="596"/>
        <v>1</v>
      </c>
      <c r="MM180" s="161">
        <f t="shared" si="597"/>
        <v>1</v>
      </c>
      <c r="MN180" s="161">
        <f t="shared" si="668"/>
        <v>1</v>
      </c>
      <c r="MO180" s="161">
        <f t="shared" si="668"/>
        <v>1</v>
      </c>
      <c r="MP180" s="163">
        <f t="shared" ca="1" si="667"/>
        <v>1</v>
      </c>
      <c r="MQ180" s="10"/>
      <c r="MR180" s="163">
        <f t="shared" ca="1" si="670"/>
        <v>1</v>
      </c>
      <c r="MS180" s="161">
        <f t="shared" si="671"/>
        <v>1</v>
      </c>
      <c r="MT180" s="163">
        <f t="shared" ca="1" si="670"/>
        <v>0.75</v>
      </c>
      <c r="MU180" s="163">
        <f t="shared" ca="1" si="670"/>
        <v>0.8</v>
      </c>
      <c r="MV180" s="163">
        <f t="shared" ca="1" si="670"/>
        <v>0.82499999999999996</v>
      </c>
      <c r="MW180" s="163">
        <f t="shared" ca="1" si="670"/>
        <v>0.875</v>
      </c>
      <c r="MX180" s="163">
        <f t="shared" ca="1" si="670"/>
        <v>0.9</v>
      </c>
      <c r="MY180" s="163">
        <f t="shared" ca="1" si="670"/>
        <v>0.75</v>
      </c>
      <c r="MZ180" s="163">
        <f t="shared" ca="1" si="670"/>
        <v>0.78142857142857147</v>
      </c>
      <c r="NA180" s="163">
        <f t="shared" ca="1" si="670"/>
        <v>0.82499999999999996</v>
      </c>
      <c r="NB180" s="163">
        <f t="shared" ca="1" si="670"/>
        <v>0.875</v>
      </c>
      <c r="NC180" s="163">
        <f t="shared" ca="1" si="670"/>
        <v>0.9</v>
      </c>
      <c r="ND180" s="163">
        <f t="shared" ca="1" si="670"/>
        <v>0.9</v>
      </c>
      <c r="NE180" s="163">
        <f t="shared" ca="1" si="670"/>
        <v>0.75</v>
      </c>
      <c r="NF180" s="163">
        <f t="shared" ca="1" si="670"/>
        <v>0.78142857142857147</v>
      </c>
      <c r="NG180" s="163">
        <f t="shared" ca="1" si="670"/>
        <v>0.82499999999999996</v>
      </c>
      <c r="NH180" s="163">
        <f t="shared" ca="1" si="673"/>
        <v>0.875</v>
      </c>
      <c r="NI180" s="163">
        <f t="shared" ca="1" si="673"/>
        <v>0.9</v>
      </c>
      <c r="NJ180" s="163">
        <f t="shared" ca="1" si="673"/>
        <v>0.9</v>
      </c>
      <c r="NK180" s="163">
        <f t="shared" ca="1" si="673"/>
        <v>0.75</v>
      </c>
      <c r="NL180" s="163">
        <f t="shared" ca="1" si="673"/>
        <v>0.78142857142857147</v>
      </c>
      <c r="NM180" s="163">
        <f t="shared" ca="1" si="673"/>
        <v>0.82499999999999996</v>
      </c>
      <c r="NN180" s="163">
        <f t="shared" ca="1" si="673"/>
        <v>0.875</v>
      </c>
      <c r="NO180" s="163">
        <f t="shared" ca="1" si="673"/>
        <v>0.9</v>
      </c>
      <c r="NP180" s="163">
        <f t="shared" ca="1" si="673"/>
        <v>0.9</v>
      </c>
      <c r="NQ180" s="163">
        <f t="shared" ca="1" si="673"/>
        <v>0.75</v>
      </c>
      <c r="NR180" s="163">
        <f t="shared" ca="1" si="673"/>
        <v>0.78142857142857147</v>
      </c>
      <c r="NS180" s="163">
        <f t="shared" ca="1" si="673"/>
        <v>0.82499999999999996</v>
      </c>
      <c r="NT180" s="163">
        <f t="shared" ca="1" si="682"/>
        <v>0.875</v>
      </c>
      <c r="NU180" s="163">
        <f t="shared" ca="1" si="682"/>
        <v>0.9</v>
      </c>
      <c r="NV180" s="163">
        <f t="shared" ca="1" si="682"/>
        <v>0.9</v>
      </c>
      <c r="NW180" s="163">
        <f t="shared" ca="1" si="682"/>
        <v>0.75</v>
      </c>
      <c r="NX180" s="163">
        <f t="shared" ca="1" si="602"/>
        <v>0.78142857142857147</v>
      </c>
      <c r="NY180" s="163">
        <f t="shared" ca="1" si="602"/>
        <v>0.82499999999999996</v>
      </c>
      <c r="NZ180" s="163">
        <f t="shared" ca="1" si="602"/>
        <v>0.875</v>
      </c>
      <c r="OA180" s="163">
        <f t="shared" ca="1" si="602"/>
        <v>0.9</v>
      </c>
      <c r="OB180" s="163">
        <f t="shared" ca="1" si="602"/>
        <v>0.9</v>
      </c>
      <c r="OC180" s="163">
        <f t="shared" ca="1" si="602"/>
        <v>0.75</v>
      </c>
      <c r="OD180" s="163">
        <f t="shared" ca="1" si="602"/>
        <v>0.78142857142857147</v>
      </c>
      <c r="OE180" s="163">
        <f t="shared" ca="1" si="602"/>
        <v>0.82499999999999996</v>
      </c>
      <c r="OF180" s="163">
        <f t="shared" ca="1" si="602"/>
        <v>0.875</v>
      </c>
      <c r="OG180" s="163">
        <f t="shared" ca="1" si="602"/>
        <v>0.9</v>
      </c>
      <c r="OH180" s="163">
        <f t="shared" ca="1" si="602"/>
        <v>0.9</v>
      </c>
      <c r="OI180" s="163">
        <f t="shared" ca="1" si="602"/>
        <v>0.75</v>
      </c>
      <c r="OJ180" s="163">
        <f t="shared" ca="1" si="602"/>
        <v>0.76904761904761909</v>
      </c>
      <c r="OK180" s="163">
        <f t="shared" ca="1" si="602"/>
        <v>0.82000000000000006</v>
      </c>
      <c r="OL180" s="163">
        <f t="shared" ca="1" si="602"/>
        <v>0.875</v>
      </c>
      <c r="OM180" s="163">
        <f t="shared" ca="1" si="602"/>
        <v>0.9</v>
      </c>
      <c r="ON180" s="163">
        <f t="shared" ca="1" si="636"/>
        <v>0.90000000000000013</v>
      </c>
      <c r="OO180" s="163">
        <f t="shared" ca="1" si="636"/>
        <v>0.75</v>
      </c>
      <c r="OP180" s="163">
        <f t="shared" ca="1" si="636"/>
        <v>0.76904761904761909</v>
      </c>
      <c r="OQ180" s="163">
        <f t="shared" ca="1" si="636"/>
        <v>0.82000000000000006</v>
      </c>
      <c r="OR180" s="163">
        <f t="shared" ca="1" si="636"/>
        <v>0.875</v>
      </c>
      <c r="OS180" s="163">
        <f t="shared" ca="1" si="636"/>
        <v>0.9</v>
      </c>
      <c r="OT180" s="163">
        <f t="shared" ca="1" si="636"/>
        <v>0.9</v>
      </c>
      <c r="OU180" s="163">
        <f t="shared" ca="1" si="577"/>
        <v>0.875</v>
      </c>
      <c r="OV180" s="161">
        <f t="shared" si="674"/>
        <v>1</v>
      </c>
      <c r="OW180" s="161">
        <f t="shared" si="675"/>
        <v>1</v>
      </c>
      <c r="OX180" s="161" t="str">
        <f t="shared" si="676"/>
        <v>-</v>
      </c>
      <c r="OY180" s="163" t="str">
        <f t="shared" ca="1" si="607"/>
        <v>-</v>
      </c>
      <c r="OZ180" s="161" t="str">
        <f t="shared" si="678"/>
        <v>-</v>
      </c>
      <c r="PA180" s="161" t="str">
        <f t="shared" si="679"/>
        <v>-</v>
      </c>
      <c r="PB180" s="163">
        <f t="shared" ca="1" si="680"/>
        <v>0</v>
      </c>
      <c r="PC180" s="27">
        <v>0</v>
      </c>
    </row>
    <row r="181" spans="1:419" s="143" customFormat="1" hidden="1" outlineLevel="1">
      <c r="A181" s="121">
        <f t="shared" si="578"/>
        <v>176</v>
      </c>
      <c r="B181" s="121">
        <f t="shared" si="611"/>
        <v>2</v>
      </c>
      <c r="C181" s="143">
        <v>102</v>
      </c>
      <c r="D181" s="143" t="s">
        <v>884</v>
      </c>
      <c r="E181" s="143" t="b">
        <v>0</v>
      </c>
      <c r="F181" s="143" t="b">
        <v>0</v>
      </c>
      <c r="G181" s="143" t="b">
        <f t="shared" si="681"/>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49602822592 SE CropgrazeFALSE (F33N11) pas%67.5</v>
      </c>
      <c r="AF181" s="10" t="str">
        <f ca="1">IF(COUNTIF(AE$5:AE181,AE181)=1,"-","Dup")</f>
        <v>-</v>
      </c>
      <c r="AG181" s="10"/>
      <c r="AH181" s="162" t="b">
        <v>0</v>
      </c>
      <c r="AI181" s="162" t="b">
        <v>0</v>
      </c>
      <c r="AJ181" s="162" t="b">
        <v>1</v>
      </c>
      <c r="AK181" s="162" t="b">
        <v>0</v>
      </c>
      <c r="AL181" s="162" t="b">
        <v>0</v>
      </c>
      <c r="AM181" s="162" t="b">
        <v>1</v>
      </c>
      <c r="AN181" s="10"/>
      <c r="AO181" s="161" t="b">
        <f t="shared" si="564"/>
        <v>1</v>
      </c>
      <c r="AP181" s="161" t="str">
        <f t="shared" si="564"/>
        <v>-</v>
      </c>
      <c r="AQ181" s="161" t="str">
        <f t="shared" si="564"/>
        <v>-</v>
      </c>
      <c r="AR181" s="161" t="str">
        <f t="shared" si="564"/>
        <v>-</v>
      </c>
      <c r="AS181" s="161" t="b">
        <f t="shared" si="564"/>
        <v>1</v>
      </c>
      <c r="AT181" s="161" t="b">
        <f t="shared" si="564"/>
        <v>0</v>
      </c>
      <c r="AU181" s="161">
        <f t="shared" si="297"/>
        <v>0</v>
      </c>
      <c r="AV181" s="161" t="b">
        <f t="shared" si="581"/>
        <v>0</v>
      </c>
      <c r="AW181" s="161" t="b">
        <f t="shared" si="581"/>
        <v>0</v>
      </c>
      <c r="AX181" s="161" t="str">
        <f t="shared" si="581"/>
        <v>-</v>
      </c>
      <c r="AY181" s="161" t="str">
        <f t="shared" si="581"/>
        <v>-</v>
      </c>
      <c r="AZ181" s="161" t="str">
        <f t="shared" si="581"/>
        <v>-</v>
      </c>
      <c r="BA181" s="10"/>
      <c r="BB181" s="161" t="b">
        <f t="shared" si="647"/>
        <v>1</v>
      </c>
      <c r="BC181" s="163" t="b">
        <f t="shared" ca="1" si="648"/>
        <v>1</v>
      </c>
      <c r="BD181" s="163" t="b">
        <f t="shared" ca="1" si="648"/>
        <v>1</v>
      </c>
      <c r="BE181" s="162">
        <f t="shared" si="649"/>
        <v>3108</v>
      </c>
      <c r="BF181" s="163" t="str">
        <f t="shared" ca="1" si="648"/>
        <v>-</v>
      </c>
      <c r="BG181" s="163" t="str">
        <f t="shared" ca="1" si="648"/>
        <v>-</v>
      </c>
      <c r="BH181" s="163" t="str">
        <f t="shared" ca="1" si="648"/>
        <v>-</v>
      </c>
      <c r="BI181" s="163" t="str">
        <f t="shared" ca="1" si="648"/>
        <v>-</v>
      </c>
      <c r="BJ181" s="163" t="str">
        <f t="shared" ca="1" si="648"/>
        <v>-</v>
      </c>
      <c r="BK181" s="163">
        <f t="shared" ca="1" si="648"/>
        <v>1</v>
      </c>
      <c r="BL181" s="163">
        <f t="shared" ca="1" si="648"/>
        <v>1</v>
      </c>
      <c r="BM181" s="163" t="str">
        <f t="shared" ca="1" si="648"/>
        <v>-</v>
      </c>
      <c r="BN181" s="163" t="str">
        <f t="shared" ca="1" si="648"/>
        <v>-</v>
      </c>
      <c r="BO181" s="163" t="b">
        <f t="shared" si="585"/>
        <v>0</v>
      </c>
      <c r="BP181" s="163" t="b">
        <f t="shared" si="585"/>
        <v>0</v>
      </c>
      <c r="BQ181" s="163" t="b">
        <f t="shared" si="585"/>
        <v>0</v>
      </c>
      <c r="BR181" s="163" t="b">
        <f t="shared" si="585"/>
        <v>0</v>
      </c>
      <c r="BS181" s="163" t="b">
        <f t="shared" si="585"/>
        <v>0</v>
      </c>
      <c r="BT181" s="163" t="b">
        <f t="shared" si="585"/>
        <v>0</v>
      </c>
      <c r="BU181" s="163" t="b">
        <f t="shared" si="585"/>
        <v>0</v>
      </c>
      <c r="BV181" s="163" t="b">
        <f t="shared" si="585"/>
        <v>0</v>
      </c>
      <c r="BW181" s="163" t="b">
        <f t="shared" si="585"/>
        <v>0</v>
      </c>
      <c r="BX181" s="163" t="str">
        <f t="shared" ref="BX181:CF196" ca="1" si="687">OFFSET(BX$5,$B181,0)</f>
        <v>-</v>
      </c>
      <c r="BY181" s="163" t="str">
        <f t="shared" ca="1" si="687"/>
        <v>-</v>
      </c>
      <c r="BZ181" s="163" t="str">
        <f t="shared" ca="1" si="687"/>
        <v>-</v>
      </c>
      <c r="CA181" s="163" t="str">
        <f t="shared" ca="1" si="687"/>
        <v>-</v>
      </c>
      <c r="CB181" s="163" t="str">
        <f t="shared" ca="1" si="687"/>
        <v>-</v>
      </c>
      <c r="CC181" s="163" t="str">
        <f t="shared" ca="1" si="687"/>
        <v>-</v>
      </c>
      <c r="CD181" s="163" t="str">
        <f t="shared" ca="1" si="687"/>
        <v>-</v>
      </c>
      <c r="CE181" s="163" t="str">
        <f t="shared" ca="1" si="687"/>
        <v>-</v>
      </c>
      <c r="CF181" s="163" t="str">
        <f t="shared" ca="1" si="687"/>
        <v>-</v>
      </c>
      <c r="CG181" s="163" t="str">
        <f t="shared" ca="1" si="648"/>
        <v>-</v>
      </c>
      <c r="CH181" s="163" t="str">
        <f t="shared" ca="1" si="648"/>
        <v>-</v>
      </c>
      <c r="CI181" s="163" t="str">
        <f t="shared" ca="1" si="650"/>
        <v>-</v>
      </c>
      <c r="CJ181" s="163" t="str">
        <f t="shared" ca="1" si="650"/>
        <v>-</v>
      </c>
      <c r="CK181" s="163" t="str">
        <f t="shared" ca="1" si="650"/>
        <v>-</v>
      </c>
      <c r="CL181" s="163" t="str">
        <f t="shared" ca="1" si="650"/>
        <v>-</v>
      </c>
      <c r="CM181" s="163" t="str">
        <f t="shared" ca="1" si="650"/>
        <v>-</v>
      </c>
      <c r="CN181" s="163" t="str">
        <f t="shared" ca="1" si="650"/>
        <v>-</v>
      </c>
      <c r="CO181" s="163" t="str">
        <f t="shared" ca="1" si="650"/>
        <v>-</v>
      </c>
      <c r="CP181" s="163" t="str">
        <f t="shared" ca="1" si="650"/>
        <v>-</v>
      </c>
      <c r="CQ181" s="163" t="str">
        <f t="shared" ca="1" si="650"/>
        <v>-</v>
      </c>
      <c r="CR181" s="163" t="str">
        <f t="shared" ca="1" si="650"/>
        <v>-</v>
      </c>
      <c r="CS181" s="163" t="str">
        <f t="shared" ca="1" si="650"/>
        <v>-</v>
      </c>
      <c r="CT181" s="163" t="str">
        <f t="shared" ca="1" si="650"/>
        <v>-</v>
      </c>
      <c r="CU181" s="163" t="str">
        <f t="shared" ca="1" si="639"/>
        <v>-</v>
      </c>
      <c r="CV181" s="163" t="str">
        <f t="shared" ca="1" si="639"/>
        <v>-</v>
      </c>
      <c r="CW181" s="163" t="str">
        <f t="shared" ca="1" si="639"/>
        <v>-</v>
      </c>
      <c r="CX181" s="163" t="str">
        <f t="shared" ca="1" si="639"/>
        <v>-</v>
      </c>
      <c r="CY181" s="163" t="str">
        <f t="shared" ca="1" si="639"/>
        <v>-</v>
      </c>
      <c r="CZ181" s="163" t="str">
        <f t="shared" ca="1" si="639"/>
        <v>-</v>
      </c>
      <c r="DA181" s="163" t="str">
        <f t="shared" ca="1" si="639"/>
        <v>-</v>
      </c>
      <c r="DB181" s="163" t="str">
        <f t="shared" ca="1" si="639"/>
        <v>-</v>
      </c>
      <c r="DC181" s="163" t="str">
        <f t="shared" ca="1" si="650"/>
        <v>-</v>
      </c>
      <c r="DD181" s="163" t="str">
        <f t="shared" ca="1" si="639"/>
        <v>-</v>
      </c>
      <c r="DE181" s="163" t="str">
        <f t="shared" ca="1" si="639"/>
        <v>-</v>
      </c>
      <c r="DF181" s="163" t="str">
        <f t="shared" ca="1" si="639"/>
        <v>-</v>
      </c>
      <c r="DG181" s="163" t="str">
        <f t="shared" ca="1" si="639"/>
        <v>-</v>
      </c>
      <c r="DH181" s="163" t="str">
        <f t="shared" ca="1" si="639"/>
        <v>-</v>
      </c>
      <c r="DI181" s="163" t="str">
        <f t="shared" ca="1" si="639"/>
        <v>-</v>
      </c>
      <c r="DJ181" s="163" t="str">
        <f t="shared" ca="1" si="639"/>
        <v>-</v>
      </c>
      <c r="DK181" s="163" t="str">
        <f t="shared" ca="1" si="639"/>
        <v>-</v>
      </c>
      <c r="DL181" s="10"/>
      <c r="DM181" s="163" t="str">
        <f t="shared" ca="1" si="648"/>
        <v>-</v>
      </c>
      <c r="DN181" s="163" t="str">
        <f t="shared" ca="1" si="648"/>
        <v>-</v>
      </c>
      <c r="DO181" s="163" t="str">
        <f t="shared" ca="1" si="648"/>
        <v>-</v>
      </c>
      <c r="DP181" s="163" t="str">
        <f t="shared" ca="1" si="567"/>
        <v>-</v>
      </c>
      <c r="DQ181" s="163" t="str">
        <f t="shared" ca="1" si="567"/>
        <v>-</v>
      </c>
      <c r="DR181" s="163" t="str">
        <f t="shared" ca="1" si="567"/>
        <v>-</v>
      </c>
      <c r="DS181" s="163" t="str">
        <f t="shared" ca="1" si="567"/>
        <v>-</v>
      </c>
      <c r="DT181" s="163" t="str">
        <f t="shared" ca="1" si="567"/>
        <v>-</v>
      </c>
      <c r="DU181" s="163" t="str">
        <f t="shared" ca="1" si="567"/>
        <v>-</v>
      </c>
      <c r="DV181" s="163" t="str">
        <f t="shared" ca="1" si="567"/>
        <v>-</v>
      </c>
      <c r="DW181" s="163" t="str">
        <f t="shared" ca="1" si="567"/>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52"/>
        <v>-</v>
      </c>
      <c r="EJ181" s="163" t="str">
        <f t="shared" ca="1" si="652"/>
        <v>-</v>
      </c>
      <c r="EK181" s="163" t="str">
        <f t="shared" ca="1" si="652"/>
        <v>-</v>
      </c>
      <c r="EL181" s="163" t="str">
        <f t="shared" ca="1" si="652"/>
        <v>-</v>
      </c>
      <c r="EM181" s="163" t="str">
        <f t="shared" ca="1" si="652"/>
        <v>-</v>
      </c>
      <c r="EN181" s="163" t="str">
        <f t="shared" ca="1" si="652"/>
        <v>-</v>
      </c>
      <c r="EO181" s="163" t="str">
        <f t="shared" ca="1" si="652"/>
        <v>-</v>
      </c>
      <c r="EP181" s="163" t="str">
        <f t="shared" ca="1" si="652"/>
        <v>-</v>
      </c>
      <c r="EQ181" s="163">
        <f t="shared" ca="1" si="652"/>
        <v>1</v>
      </c>
      <c r="ER181" s="163">
        <f t="shared" ca="1" si="652"/>
        <v>1</v>
      </c>
      <c r="ES181" s="163">
        <f t="shared" ca="1" si="652"/>
        <v>0</v>
      </c>
      <c r="ET181" s="163" t="str">
        <f t="shared" ca="1" si="652"/>
        <v>-</v>
      </c>
      <c r="EU181" s="163" t="str">
        <f t="shared" ca="1" si="652"/>
        <v>-</v>
      </c>
      <c r="EV181" s="163" t="str">
        <f t="shared" ca="1" si="652"/>
        <v>-</v>
      </c>
      <c r="EW181" s="163" t="str">
        <f t="shared" ca="1" si="652"/>
        <v>-</v>
      </c>
      <c r="EX181" s="163" t="str">
        <f t="shared" ca="1" si="652"/>
        <v>-</v>
      </c>
      <c r="EY181" s="163" t="str">
        <f t="shared" ca="1" si="653"/>
        <v>-</v>
      </c>
      <c r="EZ181" s="163" t="str">
        <f t="shared" ca="1" si="653"/>
        <v>-</v>
      </c>
      <c r="FA181" s="163">
        <f t="shared" ca="1" si="653"/>
        <v>0</v>
      </c>
      <c r="FB181" s="163" t="str">
        <f t="shared" ca="1" si="653"/>
        <v>-</v>
      </c>
      <c r="FC181" s="163" t="str">
        <f t="shared" ca="1" si="653"/>
        <v>-</v>
      </c>
      <c r="FD181" s="163" t="str">
        <f t="shared" ca="1" si="653"/>
        <v>-</v>
      </c>
      <c r="FE181" s="163" t="str">
        <f t="shared" ca="1" si="653"/>
        <v>-</v>
      </c>
      <c r="FF181" s="163" t="str">
        <f t="shared" ca="1" si="653"/>
        <v>-</v>
      </c>
      <c r="FG181" s="163">
        <f t="shared" ca="1" si="653"/>
        <v>0</v>
      </c>
      <c r="FH181" s="163">
        <f t="shared" ca="1" si="653"/>
        <v>0</v>
      </c>
      <c r="FI181" s="163">
        <f t="shared" ca="1" si="654"/>
        <v>0</v>
      </c>
      <c r="FJ181" s="163">
        <f t="shared" ca="1" si="654"/>
        <v>0</v>
      </c>
      <c r="FK181" s="163">
        <f t="shared" ca="1" si="654"/>
        <v>0</v>
      </c>
      <c r="FL181" s="163">
        <f t="shared" ca="1" si="654"/>
        <v>0</v>
      </c>
      <c r="FM181" s="163">
        <f t="shared" ca="1" si="654"/>
        <v>0</v>
      </c>
      <c r="FN181" s="163" t="str">
        <f t="shared" ca="1" si="654"/>
        <v>-</v>
      </c>
      <c r="FO181" s="163" t="str">
        <f t="shared" ca="1" si="654"/>
        <v>-</v>
      </c>
      <c r="FP181" s="163" t="str">
        <f t="shared" ca="1" si="654"/>
        <v>-</v>
      </c>
      <c r="FQ181" s="163" t="str">
        <f t="shared" ca="1" si="654"/>
        <v>-</v>
      </c>
      <c r="FR181" s="163" t="str">
        <f t="shared" ca="1" si="654"/>
        <v>-</v>
      </c>
      <c r="FS181" s="163" t="str">
        <f t="shared" ca="1" si="655"/>
        <v>-</v>
      </c>
      <c r="FT181" s="163" t="str">
        <f t="shared" ca="1" si="655"/>
        <v>-</v>
      </c>
      <c r="FU181" s="163" t="str">
        <f t="shared" ca="1" si="655"/>
        <v>-</v>
      </c>
      <c r="FV181" s="163" t="str">
        <f t="shared" ca="1" si="655"/>
        <v>-</v>
      </c>
      <c r="FW181" s="163" t="str">
        <f t="shared" ca="1" si="655"/>
        <v>-</v>
      </c>
      <c r="FX181" s="163" t="str">
        <f t="shared" ca="1" si="655"/>
        <v>-</v>
      </c>
      <c r="FY181" s="10"/>
      <c r="FZ181" s="163">
        <f t="shared" ca="1" si="685"/>
        <v>1</v>
      </c>
      <c r="GA181" s="163" t="str">
        <f t="shared" ca="1" si="685"/>
        <v>-</v>
      </c>
      <c r="GB181" s="163" t="str">
        <f t="shared" ca="1" si="685"/>
        <v>-</v>
      </c>
      <c r="GC181" s="163" t="str">
        <f t="shared" ca="1" si="685"/>
        <v>-</v>
      </c>
      <c r="GD181" s="163" t="str">
        <f t="shared" ca="1" si="685"/>
        <v>-</v>
      </c>
      <c r="GE181" s="163" t="b">
        <f t="shared" ca="1" si="685"/>
        <v>0</v>
      </c>
      <c r="GF181" s="163" t="str">
        <f t="shared" ca="1" si="685"/>
        <v>-</v>
      </c>
      <c r="GG181" s="163">
        <f t="shared" ca="1" si="685"/>
        <v>0</v>
      </c>
      <c r="GH181" s="163" t="str">
        <f t="shared" ca="1" si="685"/>
        <v>-</v>
      </c>
      <c r="GI181" s="161" cm="1">
        <f t="array" ref="GI181">INDEX(i.rev,$K181,GI$15)</f>
        <v>1</v>
      </c>
      <c r="GJ181" s="163">
        <f t="shared" ca="1" si="657"/>
        <v>0</v>
      </c>
      <c r="GK181" s="163">
        <f t="shared" ca="1" si="657"/>
        <v>1</v>
      </c>
      <c r="GL181" s="163">
        <f t="shared" ca="1" si="657"/>
        <v>0</v>
      </c>
      <c r="GM181" s="163">
        <f t="shared" ca="1" si="657"/>
        <v>1</v>
      </c>
      <c r="GN181" s="163">
        <f t="shared" ca="1" si="657"/>
        <v>1</v>
      </c>
      <c r="GO181" s="163">
        <f t="shared" ca="1" si="657"/>
        <v>1</v>
      </c>
      <c r="GP181" s="163">
        <f t="shared" ca="1" si="657"/>
        <v>0</v>
      </c>
      <c r="GQ181" s="163">
        <f t="shared" ca="1" si="657"/>
        <v>0</v>
      </c>
      <c r="GR181" s="163">
        <f t="shared" ca="1" si="657"/>
        <v>0</v>
      </c>
      <c r="GS181" s="163">
        <f t="shared" ca="1" si="657"/>
        <v>0</v>
      </c>
      <c r="GT181" s="163">
        <f t="shared" ca="1" si="657"/>
        <v>0</v>
      </c>
      <c r="GU181" s="163">
        <f t="shared" ca="1" si="657"/>
        <v>0</v>
      </c>
      <c r="GV181" s="163">
        <f t="shared" ca="1" si="657"/>
        <v>0</v>
      </c>
      <c r="GW181" s="163">
        <f t="shared" ca="1" si="657"/>
        <v>0</v>
      </c>
      <c r="GX181" s="163">
        <f t="shared" ca="1" si="657"/>
        <v>0</v>
      </c>
      <c r="GY181" s="163">
        <f t="shared" ca="1" si="657"/>
        <v>0</v>
      </c>
      <c r="GZ181" s="161" cm="1">
        <f t="array" ref="GZ181">INDEX(i.rev,$K181,GZ$15)</f>
        <v>0</v>
      </c>
      <c r="HA181" s="163">
        <f t="shared" ca="1" si="658"/>
        <v>0</v>
      </c>
      <c r="HB181" s="161" cm="1">
        <f t="array" ref="HB181">INDEX(i.rev,$K181,HB$15)</f>
        <v>1</v>
      </c>
      <c r="HC181" s="163">
        <f t="shared" ca="1" si="659"/>
        <v>0</v>
      </c>
      <c r="HD181" s="163">
        <f t="shared" ca="1" si="659"/>
        <v>0</v>
      </c>
      <c r="HE181" s="163">
        <f t="shared" ca="1" si="659"/>
        <v>0</v>
      </c>
      <c r="HF181" s="163">
        <f t="shared" ca="1" si="659"/>
        <v>0</v>
      </c>
      <c r="HG181" s="163">
        <f t="shared" ca="1" si="659"/>
        <v>0</v>
      </c>
      <c r="HH181" s="163">
        <f t="shared" ca="1" si="659"/>
        <v>0</v>
      </c>
      <c r="HI181" s="163">
        <f t="shared" ca="1" si="659"/>
        <v>0</v>
      </c>
      <c r="HJ181" s="10">
        <f t="shared" si="686"/>
        <v>0.67499999999999993</v>
      </c>
      <c r="HK181" s="193" t="b">
        <f>TRUE</f>
        <v>1</v>
      </c>
      <c r="HL181" s="161">
        <f t="shared" si="684"/>
        <v>1437.7499999999998</v>
      </c>
      <c r="HM181" s="163" t="str">
        <f t="shared" ca="1" si="659"/>
        <v>-</v>
      </c>
      <c r="HN181" s="163" t="str">
        <f t="shared" ca="1" si="659"/>
        <v>-</v>
      </c>
      <c r="HO181" s="163" t="str">
        <f t="shared" ca="1" si="659"/>
        <v>-</v>
      </c>
      <c r="HP181" s="161" t="b">
        <f t="shared" si="661"/>
        <v>0</v>
      </c>
      <c r="HQ181" s="161" t="b">
        <f t="shared" si="661"/>
        <v>0</v>
      </c>
      <c r="HR181" s="161" t="b">
        <f t="shared" si="661"/>
        <v>1</v>
      </c>
      <c r="HS181" s="163">
        <f t="shared" ca="1" si="662"/>
        <v>0</v>
      </c>
      <c r="HT181" s="161">
        <f t="shared" si="663"/>
        <v>1</v>
      </c>
      <c r="HU181" s="161">
        <f t="shared" si="663"/>
        <v>1</v>
      </c>
      <c r="HV181" s="163" t="str">
        <f t="shared" ca="1" si="662"/>
        <v>-</v>
      </c>
      <c r="HW181" s="163" t="str">
        <f t="shared" ca="1" si="662"/>
        <v>-</v>
      </c>
      <c r="HX181" s="163" t="str">
        <f t="shared" ca="1" si="662"/>
        <v>-</v>
      </c>
      <c r="HY181" s="163" t="str">
        <f t="shared" ca="1" si="662"/>
        <v>-</v>
      </c>
      <c r="HZ181" s="163" t="str">
        <f t="shared" ca="1" si="662"/>
        <v>-</v>
      </c>
      <c r="IA181" s="163" t="str">
        <f t="shared" ca="1" si="662"/>
        <v>-</v>
      </c>
      <c r="IB181" s="163" t="str">
        <f t="shared" ca="1" si="662"/>
        <v>-</v>
      </c>
      <c r="IC181" s="163" t="str">
        <f t="shared" ca="1" si="662"/>
        <v>-</v>
      </c>
      <c r="ID181" s="163" t="str">
        <f t="shared" ca="1" si="662"/>
        <v>-</v>
      </c>
      <c r="IE181" s="163" t="b">
        <f t="shared" ca="1" si="662"/>
        <v>1</v>
      </c>
      <c r="IF181" s="163" t="str">
        <f t="shared" ca="1" si="662"/>
        <v>-</v>
      </c>
      <c r="IG181" s="163" t="str">
        <f t="shared" ca="1" si="662"/>
        <v>-</v>
      </c>
      <c r="IH181" s="163" t="str">
        <f t="shared" ca="1" si="662"/>
        <v>-</v>
      </c>
      <c r="II181" s="163" t="b">
        <f t="shared" ca="1" si="591"/>
        <v>1</v>
      </c>
      <c r="IJ181" s="163">
        <f t="shared" ca="1" si="591"/>
        <v>0</v>
      </c>
      <c r="IK181" s="163" t="str">
        <f t="shared" ca="1" si="591"/>
        <v>-</v>
      </c>
      <c r="IL181" s="163" t="str">
        <f t="shared" ca="1" si="591"/>
        <v>-</v>
      </c>
      <c r="IM181" s="163" t="str">
        <f t="shared" ca="1" si="591"/>
        <v>-</v>
      </c>
      <c r="IN181" s="163" t="str">
        <f t="shared" ca="1" si="591"/>
        <v>-</v>
      </c>
      <c r="IO181" s="163" t="str">
        <f t="shared" ca="1" si="591"/>
        <v>-</v>
      </c>
      <c r="IP181" s="163">
        <f t="shared" ca="1" si="591"/>
        <v>0</v>
      </c>
      <c r="IQ181" s="163" t="str">
        <f t="shared" ca="1" si="591"/>
        <v>-</v>
      </c>
      <c r="IR181" s="163" t="str">
        <f t="shared" ca="1" si="591"/>
        <v>-</v>
      </c>
      <c r="IS181" s="163" t="str">
        <f t="shared" ca="1" si="591"/>
        <v>-</v>
      </c>
      <c r="IT181" s="163">
        <f t="shared" ca="1" si="591"/>
        <v>500</v>
      </c>
      <c r="IU181" s="163">
        <f t="shared" ca="1" si="591"/>
        <v>500</v>
      </c>
      <c r="IV181" s="163" t="str">
        <f t="shared" ca="1" si="591"/>
        <v>-</v>
      </c>
      <c r="IW181" s="163" t="str">
        <f t="shared" ca="1" si="591"/>
        <v>-</v>
      </c>
      <c r="IX181" s="163" t="str">
        <f t="shared" ca="1" si="591"/>
        <v>-</v>
      </c>
      <c r="IY181" s="187" t="b">
        <v>0</v>
      </c>
      <c r="IZ181" s="187">
        <v>0</v>
      </c>
      <c r="JA181" s="187">
        <v>0</v>
      </c>
      <c r="JB181" s="187">
        <v>0</v>
      </c>
      <c r="JC181" s="187">
        <v>0</v>
      </c>
      <c r="JD181" s="187">
        <v>0</v>
      </c>
      <c r="JE181" s="187">
        <v>0</v>
      </c>
      <c r="JF181" s="187">
        <v>0</v>
      </c>
      <c r="JG181" s="187">
        <v>0</v>
      </c>
      <c r="JH181" s="187">
        <v>0</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30</v>
      </c>
      <c r="JZ181" s="187">
        <v>30</v>
      </c>
      <c r="KA181" s="187">
        <v>0</v>
      </c>
      <c r="KB181" s="187">
        <v>0</v>
      </c>
      <c r="KC181" s="187">
        <v>30</v>
      </c>
      <c r="KD181" s="187">
        <v>0</v>
      </c>
      <c r="KE181" s="187">
        <v>0</v>
      </c>
      <c r="KF181" s="187">
        <v>30</v>
      </c>
      <c r="KG181" s="187">
        <v>30</v>
      </c>
      <c r="KH181" s="187">
        <v>0</v>
      </c>
      <c r="KI181" s="187">
        <v>0</v>
      </c>
      <c r="KJ181" s="187">
        <v>0</v>
      </c>
      <c r="KK181" s="187">
        <v>0</v>
      </c>
      <c r="KL181" s="187">
        <v>0</v>
      </c>
      <c r="KM181" s="187">
        <v>131.36000000000001</v>
      </c>
      <c r="KN181" s="187">
        <v>0</v>
      </c>
      <c r="KO181" s="187">
        <v>131.36000000000001</v>
      </c>
      <c r="KP181" s="187">
        <v>131.36000000000001</v>
      </c>
      <c r="KQ181" s="187">
        <v>0</v>
      </c>
      <c r="KR181" s="187">
        <v>131.36000000000001</v>
      </c>
      <c r="KS181" s="187">
        <v>131.36000000000001</v>
      </c>
      <c r="KT181" s="187">
        <v>0</v>
      </c>
      <c r="KU181" s="187">
        <v>0</v>
      </c>
      <c r="KV181" s="187">
        <v>131.36000000000001</v>
      </c>
      <c r="KW181" s="187">
        <v>131.36000000000001</v>
      </c>
      <c r="KX181" s="187">
        <v>89.55</v>
      </c>
      <c r="KY181" s="187">
        <v>131.36000000000001</v>
      </c>
      <c r="KZ181" s="187">
        <v>89.55</v>
      </c>
      <c r="LA181" s="187">
        <v>150</v>
      </c>
      <c r="LB181" s="187">
        <v>150</v>
      </c>
      <c r="LC181" s="187">
        <v>0</v>
      </c>
      <c r="LD181" s="187">
        <v>0</v>
      </c>
      <c r="LE181" s="187">
        <v>150</v>
      </c>
      <c r="LF181" s="187">
        <v>0</v>
      </c>
      <c r="LG181" s="187">
        <v>0</v>
      </c>
      <c r="LH181" s="187">
        <v>150</v>
      </c>
      <c r="LI181" s="187">
        <v>150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65"/>
        <v>4.4999999999999998E-2</v>
      </c>
      <c r="MA181" s="161">
        <f t="shared" si="666"/>
        <v>4.4999999999999998E-2</v>
      </c>
      <c r="MB181" s="163">
        <f t="shared" ca="1" si="667"/>
        <v>1</v>
      </c>
      <c r="MC181" s="163">
        <f t="shared" ca="1" si="667"/>
        <v>0</v>
      </c>
      <c r="MD181" s="163">
        <f t="shared" ca="1" si="667"/>
        <v>1</v>
      </c>
      <c r="ME181" s="163">
        <f t="shared" ca="1" si="667"/>
        <v>1</v>
      </c>
      <c r="MF181" s="163">
        <f t="shared" ca="1" si="667"/>
        <v>0</v>
      </c>
      <c r="MG181" s="163">
        <f t="shared" ca="1" si="667"/>
        <v>70</v>
      </c>
      <c r="MH181" s="163">
        <f t="shared" ca="1" si="667"/>
        <v>50</v>
      </c>
      <c r="MI181" s="163">
        <f t="shared" ca="1" si="667"/>
        <v>85</v>
      </c>
      <c r="MJ181" s="163">
        <f t="shared" ca="1" si="667"/>
        <v>50</v>
      </c>
      <c r="MK181" s="161">
        <f t="shared" si="595"/>
        <v>1</v>
      </c>
      <c r="ML181" s="161">
        <f t="shared" si="596"/>
        <v>1</v>
      </c>
      <c r="MM181" s="161">
        <f t="shared" si="597"/>
        <v>1</v>
      </c>
      <c r="MN181" s="161">
        <f t="shared" si="668"/>
        <v>1</v>
      </c>
      <c r="MO181" s="161">
        <f t="shared" si="668"/>
        <v>1</v>
      </c>
      <c r="MP181" s="163">
        <f t="shared" ca="1" si="667"/>
        <v>1</v>
      </c>
      <c r="MQ181" s="10"/>
      <c r="MR181" s="163">
        <f t="shared" ca="1" si="670"/>
        <v>1</v>
      </c>
      <c r="MS181" s="161">
        <f t="shared" si="671"/>
        <v>1</v>
      </c>
      <c r="MT181" s="163">
        <f t="shared" ca="1" si="670"/>
        <v>0.75</v>
      </c>
      <c r="MU181" s="163">
        <f t="shared" ca="1" si="670"/>
        <v>0.8</v>
      </c>
      <c r="MV181" s="163">
        <f t="shared" ca="1" si="670"/>
        <v>0.82499999999999996</v>
      </c>
      <c r="MW181" s="163">
        <f t="shared" ca="1" si="670"/>
        <v>0.875</v>
      </c>
      <c r="MX181" s="163">
        <f t="shared" ca="1" si="670"/>
        <v>0.9</v>
      </c>
      <c r="MY181" s="163">
        <f t="shared" ca="1" si="670"/>
        <v>0.75</v>
      </c>
      <c r="MZ181" s="163">
        <f t="shared" ca="1" si="670"/>
        <v>0.78142857142857147</v>
      </c>
      <c r="NA181" s="163">
        <f t="shared" ca="1" si="670"/>
        <v>0.82499999999999996</v>
      </c>
      <c r="NB181" s="163">
        <f t="shared" ca="1" si="670"/>
        <v>0.875</v>
      </c>
      <c r="NC181" s="163">
        <f t="shared" ca="1" si="670"/>
        <v>0.9</v>
      </c>
      <c r="ND181" s="163">
        <f t="shared" ca="1" si="670"/>
        <v>0.9</v>
      </c>
      <c r="NE181" s="163">
        <f t="shared" ca="1" si="670"/>
        <v>0.75</v>
      </c>
      <c r="NF181" s="163">
        <f t="shared" ca="1" si="670"/>
        <v>0.78142857142857147</v>
      </c>
      <c r="NG181" s="163">
        <f t="shared" ca="1" si="670"/>
        <v>0.82499999999999996</v>
      </c>
      <c r="NH181" s="163">
        <f t="shared" ca="1" si="673"/>
        <v>0.875</v>
      </c>
      <c r="NI181" s="163">
        <f t="shared" ca="1" si="673"/>
        <v>0.9</v>
      </c>
      <c r="NJ181" s="163">
        <f t="shared" ca="1" si="673"/>
        <v>0.9</v>
      </c>
      <c r="NK181" s="163">
        <f t="shared" ca="1" si="673"/>
        <v>0.75</v>
      </c>
      <c r="NL181" s="163">
        <f t="shared" ca="1" si="673"/>
        <v>0.78142857142857147</v>
      </c>
      <c r="NM181" s="163">
        <f t="shared" ca="1" si="673"/>
        <v>0.82499999999999996</v>
      </c>
      <c r="NN181" s="163">
        <f t="shared" ca="1" si="673"/>
        <v>0.875</v>
      </c>
      <c r="NO181" s="163">
        <f t="shared" ca="1" si="673"/>
        <v>0.9</v>
      </c>
      <c r="NP181" s="163">
        <f t="shared" ca="1" si="673"/>
        <v>0.9</v>
      </c>
      <c r="NQ181" s="163">
        <f t="shared" ca="1" si="673"/>
        <v>0.75</v>
      </c>
      <c r="NR181" s="163">
        <f t="shared" ca="1" si="673"/>
        <v>0.78142857142857147</v>
      </c>
      <c r="NS181" s="163">
        <f t="shared" ca="1" si="673"/>
        <v>0.82499999999999996</v>
      </c>
      <c r="NT181" s="163">
        <f t="shared" ca="1" si="682"/>
        <v>0.875</v>
      </c>
      <c r="NU181" s="163">
        <f t="shared" ca="1" si="682"/>
        <v>0.9</v>
      </c>
      <c r="NV181" s="163">
        <f t="shared" ca="1" si="682"/>
        <v>0.9</v>
      </c>
      <c r="NW181" s="163">
        <f t="shared" ca="1" si="682"/>
        <v>0.75</v>
      </c>
      <c r="NX181" s="163">
        <f t="shared" ca="1" si="602"/>
        <v>0.78142857142857147</v>
      </c>
      <c r="NY181" s="163">
        <f t="shared" ca="1" si="602"/>
        <v>0.82499999999999996</v>
      </c>
      <c r="NZ181" s="163">
        <f t="shared" ca="1" si="602"/>
        <v>0.875</v>
      </c>
      <c r="OA181" s="163">
        <f t="shared" ca="1" si="602"/>
        <v>0.9</v>
      </c>
      <c r="OB181" s="163">
        <f t="shared" ca="1" si="602"/>
        <v>0.9</v>
      </c>
      <c r="OC181" s="163">
        <f t="shared" ca="1" si="602"/>
        <v>0.75</v>
      </c>
      <c r="OD181" s="163">
        <f t="shared" ca="1" si="602"/>
        <v>0.78142857142857147</v>
      </c>
      <c r="OE181" s="163">
        <f t="shared" ca="1" si="602"/>
        <v>0.82499999999999996</v>
      </c>
      <c r="OF181" s="163">
        <f t="shared" ca="1" si="602"/>
        <v>0.875</v>
      </c>
      <c r="OG181" s="163">
        <f t="shared" ca="1" si="602"/>
        <v>0.9</v>
      </c>
      <c r="OH181" s="163">
        <f t="shared" ca="1" si="602"/>
        <v>0.9</v>
      </c>
      <c r="OI181" s="163">
        <f t="shared" ca="1" si="602"/>
        <v>0.75</v>
      </c>
      <c r="OJ181" s="163">
        <f t="shared" ca="1" si="602"/>
        <v>0.76904761904761909</v>
      </c>
      <c r="OK181" s="163">
        <f t="shared" ca="1" si="602"/>
        <v>0.82000000000000006</v>
      </c>
      <c r="OL181" s="163">
        <f t="shared" ca="1" si="602"/>
        <v>0.875</v>
      </c>
      <c r="OM181" s="163">
        <f t="shared" ca="1" si="602"/>
        <v>0.9</v>
      </c>
      <c r="ON181" s="163">
        <f t="shared" ca="1" si="636"/>
        <v>0.90000000000000013</v>
      </c>
      <c r="OO181" s="163">
        <f t="shared" ca="1" si="636"/>
        <v>0.75</v>
      </c>
      <c r="OP181" s="163">
        <f t="shared" ca="1" si="636"/>
        <v>0.76904761904761909</v>
      </c>
      <c r="OQ181" s="163">
        <f t="shared" ca="1" si="636"/>
        <v>0.82000000000000006</v>
      </c>
      <c r="OR181" s="163">
        <f t="shared" ca="1" si="636"/>
        <v>0.875</v>
      </c>
      <c r="OS181" s="163">
        <f t="shared" ca="1" si="636"/>
        <v>0.9</v>
      </c>
      <c r="OT181" s="163">
        <f t="shared" ca="1" si="636"/>
        <v>0.9</v>
      </c>
      <c r="OU181" s="163">
        <f t="shared" ca="1" si="577"/>
        <v>0.875</v>
      </c>
      <c r="OV181" s="161">
        <f t="shared" si="674"/>
        <v>1</v>
      </c>
      <c r="OW181" s="161">
        <f t="shared" si="675"/>
        <v>1</v>
      </c>
      <c r="OX181" s="161" t="str">
        <f t="shared" si="676"/>
        <v>-</v>
      </c>
      <c r="OY181" s="163" t="str">
        <f t="shared" ca="1" si="607"/>
        <v>-</v>
      </c>
      <c r="OZ181" s="161" t="str">
        <f t="shared" si="678"/>
        <v>-</v>
      </c>
      <c r="PA181" s="161" t="str">
        <f t="shared" si="679"/>
        <v>-</v>
      </c>
      <c r="PB181" s="163">
        <f t="shared" ca="1" si="680"/>
        <v>0</v>
      </c>
      <c r="PC181" s="27">
        <v>0</v>
      </c>
    </row>
    <row r="182" spans="1:419" s="143" customFormat="1" hidden="1" outlineLevel="1">
      <c r="A182" s="121">
        <f t="shared" si="578"/>
        <v>177</v>
      </c>
      <c r="B182" s="121">
        <f t="shared" si="611"/>
        <v>2</v>
      </c>
      <c r="C182" s="143">
        <v>102</v>
      </c>
      <c r="D182" s="143" t="s">
        <v>884</v>
      </c>
      <c r="E182" s="143" t="b">
        <v>0</v>
      </c>
      <c r="F182" s="143" t="b">
        <v>0</v>
      </c>
      <c r="G182" s="143" t="b">
        <f t="shared" si="681"/>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49603822592 SE CropgrazeFALSE (F33N11) pas%85</v>
      </c>
      <c r="AF182" s="10" t="str">
        <f ca="1">IF(COUNTIF(AE$5:AE182,AE182)=1,"-","Dup")</f>
        <v>-</v>
      </c>
      <c r="AG182" s="10"/>
      <c r="AH182" s="162" t="b">
        <v>0</v>
      </c>
      <c r="AI182" s="162" t="b">
        <v>0</v>
      </c>
      <c r="AJ182" s="162" t="b">
        <v>1</v>
      </c>
      <c r="AK182" s="162" t="b">
        <v>0</v>
      </c>
      <c r="AL182" s="162" t="b">
        <v>0</v>
      </c>
      <c r="AM182" s="162" t="b">
        <v>1</v>
      </c>
      <c r="AN182" s="10"/>
      <c r="AO182" s="161" t="b">
        <f t="shared" si="564"/>
        <v>1</v>
      </c>
      <c r="AP182" s="161" t="str">
        <f t="shared" si="564"/>
        <v>-</v>
      </c>
      <c r="AQ182" s="161" t="str">
        <f t="shared" si="564"/>
        <v>-</v>
      </c>
      <c r="AR182" s="161" t="str">
        <f t="shared" si="564"/>
        <v>-</v>
      </c>
      <c r="AS182" s="161" t="b">
        <f t="shared" si="564"/>
        <v>1</v>
      </c>
      <c r="AT182" s="161" t="b">
        <f t="shared" si="564"/>
        <v>0</v>
      </c>
      <c r="AU182" s="161">
        <f t="shared" si="297"/>
        <v>0</v>
      </c>
      <c r="AV182" s="161" t="b">
        <f t="shared" si="581"/>
        <v>0</v>
      </c>
      <c r="AW182" s="161" t="b">
        <f t="shared" si="581"/>
        <v>0</v>
      </c>
      <c r="AX182" s="161" t="str">
        <f t="shared" si="581"/>
        <v>-</v>
      </c>
      <c r="AY182" s="161" t="str">
        <f t="shared" si="581"/>
        <v>-</v>
      </c>
      <c r="AZ182" s="161" t="str">
        <f t="shared" si="581"/>
        <v>-</v>
      </c>
      <c r="BA182" s="10"/>
      <c r="BB182" s="161" t="b">
        <f t="shared" si="647"/>
        <v>1</v>
      </c>
      <c r="BC182" s="163" t="b">
        <f t="shared" ca="1" si="648"/>
        <v>1</v>
      </c>
      <c r="BD182" s="163" t="b">
        <f t="shared" ca="1" si="648"/>
        <v>1</v>
      </c>
      <c r="BE182" s="162">
        <f t="shared" si="649"/>
        <v>3108</v>
      </c>
      <c r="BF182" s="163" t="str">
        <f t="shared" ca="1" si="648"/>
        <v>-</v>
      </c>
      <c r="BG182" s="163" t="str">
        <f t="shared" ca="1" si="648"/>
        <v>-</v>
      </c>
      <c r="BH182" s="163" t="str">
        <f t="shared" ca="1" si="648"/>
        <v>-</v>
      </c>
      <c r="BI182" s="163" t="str">
        <f t="shared" ca="1" si="648"/>
        <v>-</v>
      </c>
      <c r="BJ182" s="163" t="str">
        <f t="shared" ca="1" si="648"/>
        <v>-</v>
      </c>
      <c r="BK182" s="163">
        <f t="shared" ca="1" si="648"/>
        <v>1</v>
      </c>
      <c r="BL182" s="163">
        <f t="shared" ca="1" si="648"/>
        <v>1</v>
      </c>
      <c r="BM182" s="163" t="str">
        <f t="shared" ca="1" si="648"/>
        <v>-</v>
      </c>
      <c r="BN182" s="163" t="str">
        <f t="shared" ca="1" si="648"/>
        <v>-</v>
      </c>
      <c r="BO182" s="163" t="b">
        <f t="shared" si="585"/>
        <v>0</v>
      </c>
      <c r="BP182" s="163" t="b">
        <f t="shared" si="585"/>
        <v>0</v>
      </c>
      <c r="BQ182" s="163" t="b">
        <f t="shared" si="585"/>
        <v>0</v>
      </c>
      <c r="BR182" s="163" t="b">
        <f t="shared" si="585"/>
        <v>0</v>
      </c>
      <c r="BS182" s="163" t="b">
        <f t="shared" si="585"/>
        <v>0</v>
      </c>
      <c r="BT182" s="163" t="b">
        <f t="shared" si="585"/>
        <v>0</v>
      </c>
      <c r="BU182" s="163" t="b">
        <f t="shared" si="585"/>
        <v>0</v>
      </c>
      <c r="BV182" s="163" t="b">
        <f t="shared" si="585"/>
        <v>0</v>
      </c>
      <c r="BW182" s="163" t="b">
        <f t="shared" si="585"/>
        <v>0</v>
      </c>
      <c r="BX182" s="163" t="str">
        <f t="shared" ca="1" si="687"/>
        <v>-</v>
      </c>
      <c r="BY182" s="163" t="str">
        <f t="shared" ca="1" si="687"/>
        <v>-</v>
      </c>
      <c r="BZ182" s="163" t="str">
        <f t="shared" ca="1" si="687"/>
        <v>-</v>
      </c>
      <c r="CA182" s="163" t="str">
        <f t="shared" ca="1" si="687"/>
        <v>-</v>
      </c>
      <c r="CB182" s="163" t="str">
        <f t="shared" ca="1" si="687"/>
        <v>-</v>
      </c>
      <c r="CC182" s="163" t="str">
        <f t="shared" ca="1" si="687"/>
        <v>-</v>
      </c>
      <c r="CD182" s="163" t="str">
        <f t="shared" ca="1" si="687"/>
        <v>-</v>
      </c>
      <c r="CE182" s="163" t="str">
        <f t="shared" ca="1" si="687"/>
        <v>-</v>
      </c>
      <c r="CF182" s="163" t="str">
        <f t="shared" ca="1" si="687"/>
        <v>-</v>
      </c>
      <c r="CG182" s="163" t="str">
        <f t="shared" ca="1" si="648"/>
        <v>-</v>
      </c>
      <c r="CH182" s="163" t="str">
        <f t="shared" ca="1" si="648"/>
        <v>-</v>
      </c>
      <c r="CI182" s="163" t="str">
        <f t="shared" ca="1" si="650"/>
        <v>-</v>
      </c>
      <c r="CJ182" s="163" t="str">
        <f t="shared" ca="1" si="650"/>
        <v>-</v>
      </c>
      <c r="CK182" s="163" t="str">
        <f t="shared" ca="1" si="650"/>
        <v>-</v>
      </c>
      <c r="CL182" s="163" t="str">
        <f t="shared" ca="1" si="650"/>
        <v>-</v>
      </c>
      <c r="CM182" s="163" t="str">
        <f t="shared" ca="1" si="650"/>
        <v>-</v>
      </c>
      <c r="CN182" s="163" t="str">
        <f t="shared" ca="1" si="650"/>
        <v>-</v>
      </c>
      <c r="CO182" s="163" t="str">
        <f t="shared" ca="1" si="650"/>
        <v>-</v>
      </c>
      <c r="CP182" s="163" t="str">
        <f t="shared" ca="1" si="650"/>
        <v>-</v>
      </c>
      <c r="CQ182" s="163" t="str">
        <f t="shared" ca="1" si="650"/>
        <v>-</v>
      </c>
      <c r="CR182" s="163" t="str">
        <f t="shared" ca="1" si="650"/>
        <v>-</v>
      </c>
      <c r="CS182" s="163" t="str">
        <f t="shared" ca="1" si="650"/>
        <v>-</v>
      </c>
      <c r="CT182" s="163" t="str">
        <f t="shared" ca="1" si="650"/>
        <v>-</v>
      </c>
      <c r="CU182" s="163" t="str">
        <f t="shared" ca="1" si="639"/>
        <v>-</v>
      </c>
      <c r="CV182" s="163" t="str">
        <f t="shared" ca="1" si="639"/>
        <v>-</v>
      </c>
      <c r="CW182" s="163" t="str">
        <f t="shared" ca="1" si="639"/>
        <v>-</v>
      </c>
      <c r="CX182" s="163" t="str">
        <f t="shared" ca="1" si="639"/>
        <v>-</v>
      </c>
      <c r="CY182" s="163" t="str">
        <f t="shared" ca="1" si="639"/>
        <v>-</v>
      </c>
      <c r="CZ182" s="163" t="str">
        <f t="shared" ca="1" si="639"/>
        <v>-</v>
      </c>
      <c r="DA182" s="163" t="str">
        <f t="shared" ca="1" si="639"/>
        <v>-</v>
      </c>
      <c r="DB182" s="163" t="str">
        <f t="shared" ca="1" si="639"/>
        <v>-</v>
      </c>
      <c r="DC182" s="163" t="str">
        <f t="shared" ca="1" si="650"/>
        <v>-</v>
      </c>
      <c r="DD182" s="163" t="str">
        <f t="shared" ca="1" si="639"/>
        <v>-</v>
      </c>
      <c r="DE182" s="163" t="str">
        <f t="shared" ca="1" si="639"/>
        <v>-</v>
      </c>
      <c r="DF182" s="163" t="str">
        <f t="shared" ca="1" si="639"/>
        <v>-</v>
      </c>
      <c r="DG182" s="163" t="str">
        <f t="shared" ca="1" si="639"/>
        <v>-</v>
      </c>
      <c r="DH182" s="163" t="str">
        <f t="shared" ca="1" si="639"/>
        <v>-</v>
      </c>
      <c r="DI182" s="163" t="str">
        <f t="shared" ca="1" si="639"/>
        <v>-</v>
      </c>
      <c r="DJ182" s="163" t="str">
        <f t="shared" ca="1" si="639"/>
        <v>-</v>
      </c>
      <c r="DK182" s="163" t="str">
        <f t="shared" ca="1" si="639"/>
        <v>-</v>
      </c>
      <c r="DL182" s="10"/>
      <c r="DM182" s="163" t="str">
        <f t="shared" ca="1" si="648"/>
        <v>-</v>
      </c>
      <c r="DN182" s="163" t="str">
        <f t="shared" ca="1" si="648"/>
        <v>-</v>
      </c>
      <c r="DO182" s="163" t="str">
        <f t="shared" ca="1" si="648"/>
        <v>-</v>
      </c>
      <c r="DP182" s="163" t="str">
        <f t="shared" ca="1" si="567"/>
        <v>-</v>
      </c>
      <c r="DQ182" s="163" t="str">
        <f t="shared" ca="1" si="567"/>
        <v>-</v>
      </c>
      <c r="DR182" s="163" t="str">
        <f t="shared" ca="1" si="567"/>
        <v>-</v>
      </c>
      <c r="DS182" s="163" t="str">
        <f t="shared" ca="1" si="567"/>
        <v>-</v>
      </c>
      <c r="DT182" s="163" t="str">
        <f t="shared" ref="DT182:DW182" ca="1" si="688">OFFSET(DT$5,$B182,0)</f>
        <v>-</v>
      </c>
      <c r="DU182" s="163" t="str">
        <f t="shared" ca="1" si="688"/>
        <v>-</v>
      </c>
      <c r="DV182" s="163" t="str">
        <f t="shared" ca="1" si="688"/>
        <v>-</v>
      </c>
      <c r="DW182" s="163" t="str">
        <f t="shared" ca="1" si="688"/>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52"/>
        <v>-</v>
      </c>
      <c r="EJ182" s="163" t="str">
        <f t="shared" ca="1" si="652"/>
        <v>-</v>
      </c>
      <c r="EK182" s="163" t="str">
        <f t="shared" ca="1" si="652"/>
        <v>-</v>
      </c>
      <c r="EL182" s="163" t="str">
        <f t="shared" ca="1" si="652"/>
        <v>-</v>
      </c>
      <c r="EM182" s="163" t="str">
        <f t="shared" ca="1" si="652"/>
        <v>-</v>
      </c>
      <c r="EN182" s="163" t="str">
        <f t="shared" ca="1" si="652"/>
        <v>-</v>
      </c>
      <c r="EO182" s="163" t="str">
        <f t="shared" ca="1" si="652"/>
        <v>-</v>
      </c>
      <c r="EP182" s="163" t="str">
        <f t="shared" ca="1" si="652"/>
        <v>-</v>
      </c>
      <c r="EQ182" s="163">
        <f t="shared" ca="1" si="652"/>
        <v>1</v>
      </c>
      <c r="ER182" s="163">
        <f t="shared" ca="1" si="652"/>
        <v>1</v>
      </c>
      <c r="ES182" s="163">
        <f t="shared" ca="1" si="652"/>
        <v>0</v>
      </c>
      <c r="ET182" s="163" t="str">
        <f t="shared" ca="1" si="652"/>
        <v>-</v>
      </c>
      <c r="EU182" s="163" t="str">
        <f t="shared" ca="1" si="652"/>
        <v>-</v>
      </c>
      <c r="EV182" s="163" t="str">
        <f t="shared" ca="1" si="652"/>
        <v>-</v>
      </c>
      <c r="EW182" s="163" t="str">
        <f t="shared" ca="1" si="652"/>
        <v>-</v>
      </c>
      <c r="EX182" s="163" t="str">
        <f t="shared" ca="1" si="652"/>
        <v>-</v>
      </c>
      <c r="EY182" s="163" t="str">
        <f t="shared" ca="1" si="653"/>
        <v>-</v>
      </c>
      <c r="EZ182" s="163" t="str">
        <f t="shared" ca="1" si="653"/>
        <v>-</v>
      </c>
      <c r="FA182" s="163">
        <f t="shared" ca="1" si="653"/>
        <v>0</v>
      </c>
      <c r="FB182" s="163" t="str">
        <f t="shared" ca="1" si="653"/>
        <v>-</v>
      </c>
      <c r="FC182" s="163" t="str">
        <f t="shared" ca="1" si="653"/>
        <v>-</v>
      </c>
      <c r="FD182" s="163" t="str">
        <f t="shared" ca="1" si="653"/>
        <v>-</v>
      </c>
      <c r="FE182" s="163" t="str">
        <f t="shared" ca="1" si="653"/>
        <v>-</v>
      </c>
      <c r="FF182" s="163" t="str">
        <f t="shared" ca="1" si="653"/>
        <v>-</v>
      </c>
      <c r="FG182" s="163">
        <f t="shared" ca="1" si="653"/>
        <v>0</v>
      </c>
      <c r="FH182" s="163">
        <f t="shared" ca="1" si="653"/>
        <v>0</v>
      </c>
      <c r="FI182" s="163">
        <f t="shared" ca="1" si="654"/>
        <v>0</v>
      </c>
      <c r="FJ182" s="163">
        <f t="shared" ca="1" si="654"/>
        <v>0</v>
      </c>
      <c r="FK182" s="163">
        <f t="shared" ca="1" si="654"/>
        <v>0</v>
      </c>
      <c r="FL182" s="163">
        <f t="shared" ca="1" si="654"/>
        <v>0</v>
      </c>
      <c r="FM182" s="163">
        <f t="shared" ca="1" si="654"/>
        <v>0</v>
      </c>
      <c r="FN182" s="163" t="str">
        <f t="shared" ca="1" si="654"/>
        <v>-</v>
      </c>
      <c r="FO182" s="163" t="str">
        <f t="shared" ca="1" si="654"/>
        <v>-</v>
      </c>
      <c r="FP182" s="163" t="str">
        <f t="shared" ca="1" si="654"/>
        <v>-</v>
      </c>
      <c r="FQ182" s="163" t="str">
        <f t="shared" ca="1" si="654"/>
        <v>-</v>
      </c>
      <c r="FR182" s="163" t="str">
        <f t="shared" ca="1" si="654"/>
        <v>-</v>
      </c>
      <c r="FS182" s="163" t="str">
        <f t="shared" ca="1" si="655"/>
        <v>-</v>
      </c>
      <c r="FT182" s="163" t="str">
        <f t="shared" ca="1" si="655"/>
        <v>-</v>
      </c>
      <c r="FU182" s="163" t="str">
        <f t="shared" ca="1" si="655"/>
        <v>-</v>
      </c>
      <c r="FV182" s="163" t="str">
        <f t="shared" ca="1" si="655"/>
        <v>-</v>
      </c>
      <c r="FW182" s="163" t="str">
        <f t="shared" ca="1" si="655"/>
        <v>-</v>
      </c>
      <c r="FX182" s="163" t="str">
        <f t="shared" ca="1" si="655"/>
        <v>-</v>
      </c>
      <c r="FY182" s="10"/>
      <c r="FZ182" s="163">
        <f t="shared" ca="1" si="685"/>
        <v>1</v>
      </c>
      <c r="GA182" s="163" t="str">
        <f t="shared" ca="1" si="685"/>
        <v>-</v>
      </c>
      <c r="GB182" s="163" t="str">
        <f t="shared" ca="1" si="685"/>
        <v>-</v>
      </c>
      <c r="GC182" s="163" t="str">
        <f t="shared" ca="1" si="685"/>
        <v>-</v>
      </c>
      <c r="GD182" s="163" t="str">
        <f t="shared" ca="1" si="685"/>
        <v>-</v>
      </c>
      <c r="GE182" s="163" t="b">
        <f t="shared" ca="1" si="685"/>
        <v>0</v>
      </c>
      <c r="GF182" s="163" t="str">
        <f t="shared" ca="1" si="685"/>
        <v>-</v>
      </c>
      <c r="GG182" s="163">
        <f t="shared" ca="1" si="685"/>
        <v>0</v>
      </c>
      <c r="GH182" s="163" t="str">
        <f t="shared" ca="1" si="685"/>
        <v>-</v>
      </c>
      <c r="GI182" s="161" cm="1">
        <f t="array" ref="GI182">INDEX(i.rev,$K182,GI$15)</f>
        <v>1</v>
      </c>
      <c r="GJ182" s="163">
        <f t="shared" ca="1" si="657"/>
        <v>0</v>
      </c>
      <c r="GK182" s="163">
        <f t="shared" ca="1" si="657"/>
        <v>1</v>
      </c>
      <c r="GL182" s="163">
        <f t="shared" ca="1" si="657"/>
        <v>0</v>
      </c>
      <c r="GM182" s="163">
        <f t="shared" ca="1" si="657"/>
        <v>1</v>
      </c>
      <c r="GN182" s="163">
        <f t="shared" ca="1" si="657"/>
        <v>1</v>
      </c>
      <c r="GO182" s="163">
        <f t="shared" ca="1" si="657"/>
        <v>1</v>
      </c>
      <c r="GP182" s="163">
        <f t="shared" ca="1" si="657"/>
        <v>0</v>
      </c>
      <c r="GQ182" s="163">
        <f t="shared" ca="1" si="657"/>
        <v>0</v>
      </c>
      <c r="GR182" s="163">
        <f t="shared" ca="1" si="657"/>
        <v>0</v>
      </c>
      <c r="GS182" s="163">
        <f t="shared" ca="1" si="657"/>
        <v>0</v>
      </c>
      <c r="GT182" s="163">
        <f t="shared" ca="1" si="657"/>
        <v>0</v>
      </c>
      <c r="GU182" s="163">
        <f t="shared" ca="1" si="657"/>
        <v>0</v>
      </c>
      <c r="GV182" s="163">
        <f t="shared" ca="1" si="657"/>
        <v>0</v>
      </c>
      <c r="GW182" s="163">
        <f t="shared" ca="1" si="657"/>
        <v>0</v>
      </c>
      <c r="GX182" s="163">
        <f t="shared" ca="1" si="657"/>
        <v>0</v>
      </c>
      <c r="GY182" s="163">
        <f t="shared" ca="1" si="657"/>
        <v>0</v>
      </c>
      <c r="GZ182" s="161" cm="1">
        <f t="array" ref="GZ182">INDEX(i.rev,$K182,GZ$15)</f>
        <v>0</v>
      </c>
      <c r="HA182" s="163">
        <f t="shared" ca="1" si="658"/>
        <v>0</v>
      </c>
      <c r="HB182" s="161" cm="1">
        <f t="array" ref="HB182">INDEX(i.rev,$K182,HB$15)</f>
        <v>1</v>
      </c>
      <c r="HC182" s="163">
        <f t="shared" ca="1" si="659"/>
        <v>0</v>
      </c>
      <c r="HD182" s="163">
        <f t="shared" ca="1" si="659"/>
        <v>0</v>
      </c>
      <c r="HE182" s="163">
        <f t="shared" ca="1" si="659"/>
        <v>0</v>
      </c>
      <c r="HF182" s="163">
        <f t="shared" ca="1" si="659"/>
        <v>0</v>
      </c>
      <c r="HG182" s="163">
        <f t="shared" ca="1" si="659"/>
        <v>0</v>
      </c>
      <c r="HH182" s="163">
        <f t="shared" ca="1" si="659"/>
        <v>0</v>
      </c>
      <c r="HI182" s="163">
        <f t="shared" ca="1" si="659"/>
        <v>0</v>
      </c>
      <c r="HJ182" s="10">
        <f t="shared" si="686"/>
        <v>0.84999999999999987</v>
      </c>
      <c r="HK182" s="193" t="b">
        <f>TRUE</f>
        <v>1</v>
      </c>
      <c r="HL182" s="161">
        <f t="shared" si="684"/>
        <v>1810.4999999999998</v>
      </c>
      <c r="HM182" s="163" t="str">
        <f t="shared" ca="1" si="659"/>
        <v>-</v>
      </c>
      <c r="HN182" s="163" t="str">
        <f t="shared" ca="1" si="659"/>
        <v>-</v>
      </c>
      <c r="HO182" s="163" t="str">
        <f t="shared" ca="1" si="659"/>
        <v>-</v>
      </c>
      <c r="HP182" s="161" t="b">
        <f t="shared" si="661"/>
        <v>0</v>
      </c>
      <c r="HQ182" s="161" t="b">
        <f t="shared" si="661"/>
        <v>0</v>
      </c>
      <c r="HR182" s="161" t="b">
        <f t="shared" si="661"/>
        <v>1</v>
      </c>
      <c r="HS182" s="163">
        <f t="shared" ca="1" si="662"/>
        <v>0</v>
      </c>
      <c r="HT182" s="161">
        <f t="shared" si="663"/>
        <v>1</v>
      </c>
      <c r="HU182" s="161">
        <f t="shared" si="663"/>
        <v>1</v>
      </c>
      <c r="HV182" s="163" t="str">
        <f t="shared" ca="1" si="662"/>
        <v>-</v>
      </c>
      <c r="HW182" s="163" t="str">
        <f t="shared" ca="1" si="662"/>
        <v>-</v>
      </c>
      <c r="HX182" s="163" t="str">
        <f t="shared" ca="1" si="662"/>
        <v>-</v>
      </c>
      <c r="HY182" s="163" t="str">
        <f t="shared" ca="1" si="662"/>
        <v>-</v>
      </c>
      <c r="HZ182" s="163" t="str">
        <f t="shared" ca="1" si="662"/>
        <v>-</v>
      </c>
      <c r="IA182" s="163" t="str">
        <f t="shared" ca="1" si="662"/>
        <v>-</v>
      </c>
      <c r="IB182" s="163" t="str">
        <f t="shared" ca="1" si="662"/>
        <v>-</v>
      </c>
      <c r="IC182" s="163" t="str">
        <f t="shared" ca="1" si="662"/>
        <v>-</v>
      </c>
      <c r="ID182" s="163" t="str">
        <f t="shared" ca="1" si="662"/>
        <v>-</v>
      </c>
      <c r="IE182" s="163" t="b">
        <f t="shared" ca="1" si="662"/>
        <v>1</v>
      </c>
      <c r="IF182" s="163" t="str">
        <f t="shared" ca="1" si="662"/>
        <v>-</v>
      </c>
      <c r="IG182" s="163" t="str">
        <f t="shared" ca="1" si="662"/>
        <v>-</v>
      </c>
      <c r="IH182" s="163" t="str">
        <f t="shared" ca="1" si="662"/>
        <v>-</v>
      </c>
      <c r="II182" s="163" t="b">
        <f t="shared" ca="1" si="591"/>
        <v>1</v>
      </c>
      <c r="IJ182" s="163">
        <f t="shared" ca="1" si="591"/>
        <v>0</v>
      </c>
      <c r="IK182" s="163" t="str">
        <f t="shared" ca="1" si="591"/>
        <v>-</v>
      </c>
      <c r="IL182" s="163" t="str">
        <f t="shared" ca="1" si="591"/>
        <v>-</v>
      </c>
      <c r="IM182" s="163" t="str">
        <f t="shared" ca="1" si="591"/>
        <v>-</v>
      </c>
      <c r="IN182" s="163" t="str">
        <f t="shared" ca="1" si="591"/>
        <v>-</v>
      </c>
      <c r="IO182" s="163" t="str">
        <f t="shared" ca="1" si="591"/>
        <v>-</v>
      </c>
      <c r="IP182" s="163">
        <f t="shared" ca="1" si="591"/>
        <v>0</v>
      </c>
      <c r="IQ182" s="163" t="str">
        <f t="shared" ca="1" si="591"/>
        <v>-</v>
      </c>
      <c r="IR182" s="163" t="str">
        <f t="shared" ca="1" si="591"/>
        <v>-</v>
      </c>
      <c r="IS182" s="163" t="str">
        <f t="shared" ca="1" si="591"/>
        <v>-</v>
      </c>
      <c r="IT182" s="163">
        <f t="shared" ca="1" si="591"/>
        <v>500</v>
      </c>
      <c r="IU182" s="163">
        <f t="shared" ca="1" si="591"/>
        <v>500</v>
      </c>
      <c r="IV182" s="163" t="str">
        <f t="shared" ca="1" si="591"/>
        <v>-</v>
      </c>
      <c r="IW182" s="163" t="str">
        <f t="shared" ca="1" si="591"/>
        <v>-</v>
      </c>
      <c r="IX182" s="163" t="str">
        <f t="shared" ca="1" si="591"/>
        <v>-</v>
      </c>
      <c r="IY182" s="187" t="b">
        <v>0</v>
      </c>
      <c r="IZ182" s="187">
        <v>0</v>
      </c>
      <c r="JA182" s="187">
        <v>0</v>
      </c>
      <c r="JB182" s="187">
        <v>0</v>
      </c>
      <c r="JC182" s="187">
        <v>0</v>
      </c>
      <c r="JD182" s="187">
        <v>0</v>
      </c>
      <c r="JE182" s="187">
        <v>0</v>
      </c>
      <c r="JF182" s="187">
        <v>0</v>
      </c>
      <c r="JG182" s="187">
        <v>0</v>
      </c>
      <c r="JH182" s="187">
        <v>0</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30</v>
      </c>
      <c r="JZ182" s="187">
        <v>30</v>
      </c>
      <c r="KA182" s="187">
        <v>0</v>
      </c>
      <c r="KB182" s="187">
        <v>0</v>
      </c>
      <c r="KC182" s="187">
        <v>30</v>
      </c>
      <c r="KD182" s="187">
        <v>0</v>
      </c>
      <c r="KE182" s="187">
        <v>0</v>
      </c>
      <c r="KF182" s="187">
        <v>30</v>
      </c>
      <c r="KG182" s="187">
        <v>30</v>
      </c>
      <c r="KH182" s="187">
        <v>0</v>
      </c>
      <c r="KI182" s="187">
        <v>0</v>
      </c>
      <c r="KJ182" s="187">
        <v>0</v>
      </c>
      <c r="KK182" s="187">
        <v>0</v>
      </c>
      <c r="KL182" s="187">
        <v>0</v>
      </c>
      <c r="KM182" s="187">
        <v>131.36000000000001</v>
      </c>
      <c r="KN182" s="187">
        <v>0</v>
      </c>
      <c r="KO182" s="187">
        <v>131.36000000000001</v>
      </c>
      <c r="KP182" s="187">
        <v>131.36000000000001</v>
      </c>
      <c r="KQ182" s="187">
        <v>0</v>
      </c>
      <c r="KR182" s="187">
        <v>131.36000000000001</v>
      </c>
      <c r="KS182" s="187">
        <v>131.36000000000001</v>
      </c>
      <c r="KT182" s="187">
        <v>0</v>
      </c>
      <c r="KU182" s="187">
        <v>0</v>
      </c>
      <c r="KV182" s="187">
        <v>131.36000000000001</v>
      </c>
      <c r="KW182" s="187">
        <v>131.36000000000001</v>
      </c>
      <c r="KX182" s="187">
        <v>89.55</v>
      </c>
      <c r="KY182" s="187">
        <v>131.36000000000001</v>
      </c>
      <c r="KZ182" s="187">
        <v>89.55</v>
      </c>
      <c r="LA182" s="187">
        <v>150</v>
      </c>
      <c r="LB182" s="187">
        <v>150</v>
      </c>
      <c r="LC182" s="187">
        <v>0</v>
      </c>
      <c r="LD182" s="187">
        <v>0</v>
      </c>
      <c r="LE182" s="187">
        <v>150</v>
      </c>
      <c r="LF182" s="187">
        <v>0</v>
      </c>
      <c r="LG182" s="187">
        <v>0</v>
      </c>
      <c r="LH182" s="187">
        <v>150</v>
      </c>
      <c r="LI182" s="187">
        <v>150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65"/>
        <v>4.4999999999999998E-2</v>
      </c>
      <c r="MA182" s="161">
        <f t="shared" si="666"/>
        <v>4.4999999999999998E-2</v>
      </c>
      <c r="MB182" s="163">
        <f t="shared" ca="1" si="667"/>
        <v>1</v>
      </c>
      <c r="MC182" s="163">
        <f t="shared" ca="1" si="667"/>
        <v>0</v>
      </c>
      <c r="MD182" s="163">
        <f t="shared" ca="1" si="667"/>
        <v>1</v>
      </c>
      <c r="ME182" s="163">
        <f t="shared" ca="1" si="667"/>
        <v>1</v>
      </c>
      <c r="MF182" s="163">
        <f t="shared" ca="1" si="667"/>
        <v>0</v>
      </c>
      <c r="MG182" s="163">
        <f t="shared" ca="1" si="667"/>
        <v>70</v>
      </c>
      <c r="MH182" s="163">
        <f t="shared" ca="1" si="667"/>
        <v>50</v>
      </c>
      <c r="MI182" s="163">
        <f t="shared" ca="1" si="667"/>
        <v>85</v>
      </c>
      <c r="MJ182" s="163">
        <f t="shared" ca="1" si="667"/>
        <v>50</v>
      </c>
      <c r="MK182" s="161">
        <f t="shared" si="595"/>
        <v>1</v>
      </c>
      <c r="ML182" s="161">
        <f t="shared" si="596"/>
        <v>1</v>
      </c>
      <c r="MM182" s="161">
        <f t="shared" si="597"/>
        <v>1</v>
      </c>
      <c r="MN182" s="161">
        <f t="shared" si="668"/>
        <v>1</v>
      </c>
      <c r="MO182" s="161">
        <f t="shared" si="668"/>
        <v>1</v>
      </c>
      <c r="MP182" s="163">
        <f t="shared" ca="1" si="667"/>
        <v>1</v>
      </c>
      <c r="MQ182" s="10"/>
      <c r="MR182" s="163">
        <f t="shared" ca="1" si="670"/>
        <v>1</v>
      </c>
      <c r="MS182" s="161">
        <f t="shared" si="671"/>
        <v>1</v>
      </c>
      <c r="MT182" s="163">
        <f t="shared" ca="1" si="670"/>
        <v>0.75</v>
      </c>
      <c r="MU182" s="163">
        <f t="shared" ca="1" si="670"/>
        <v>0.8</v>
      </c>
      <c r="MV182" s="163">
        <f t="shared" ca="1" si="670"/>
        <v>0.82499999999999996</v>
      </c>
      <c r="MW182" s="163">
        <f t="shared" ca="1" si="670"/>
        <v>0.875</v>
      </c>
      <c r="MX182" s="163">
        <f t="shared" ca="1" si="670"/>
        <v>0.9</v>
      </c>
      <c r="MY182" s="163">
        <f t="shared" ca="1" si="670"/>
        <v>0.75</v>
      </c>
      <c r="MZ182" s="163">
        <f t="shared" ca="1" si="670"/>
        <v>0.78142857142857147</v>
      </c>
      <c r="NA182" s="163">
        <f t="shared" ca="1" si="670"/>
        <v>0.82499999999999996</v>
      </c>
      <c r="NB182" s="163">
        <f t="shared" ca="1" si="670"/>
        <v>0.875</v>
      </c>
      <c r="NC182" s="163">
        <f t="shared" ca="1" si="670"/>
        <v>0.9</v>
      </c>
      <c r="ND182" s="163">
        <f t="shared" ca="1" si="670"/>
        <v>0.9</v>
      </c>
      <c r="NE182" s="163">
        <f t="shared" ca="1" si="670"/>
        <v>0.75</v>
      </c>
      <c r="NF182" s="163">
        <f t="shared" ca="1" si="670"/>
        <v>0.78142857142857147</v>
      </c>
      <c r="NG182" s="163">
        <f t="shared" ca="1" si="670"/>
        <v>0.82499999999999996</v>
      </c>
      <c r="NH182" s="163">
        <f t="shared" ca="1" si="673"/>
        <v>0.875</v>
      </c>
      <c r="NI182" s="163">
        <f t="shared" ca="1" si="673"/>
        <v>0.9</v>
      </c>
      <c r="NJ182" s="163">
        <f t="shared" ca="1" si="673"/>
        <v>0.9</v>
      </c>
      <c r="NK182" s="163">
        <f t="shared" ca="1" si="673"/>
        <v>0.75</v>
      </c>
      <c r="NL182" s="163">
        <f t="shared" ca="1" si="673"/>
        <v>0.78142857142857147</v>
      </c>
      <c r="NM182" s="163">
        <f t="shared" ca="1" si="673"/>
        <v>0.82499999999999996</v>
      </c>
      <c r="NN182" s="163">
        <f t="shared" ca="1" si="673"/>
        <v>0.875</v>
      </c>
      <c r="NO182" s="163">
        <f t="shared" ca="1" si="673"/>
        <v>0.9</v>
      </c>
      <c r="NP182" s="163">
        <f t="shared" ca="1" si="673"/>
        <v>0.9</v>
      </c>
      <c r="NQ182" s="163">
        <f t="shared" ca="1" si="673"/>
        <v>0.75</v>
      </c>
      <c r="NR182" s="163">
        <f t="shared" ca="1" si="673"/>
        <v>0.78142857142857147</v>
      </c>
      <c r="NS182" s="163">
        <f t="shared" ca="1" si="673"/>
        <v>0.82499999999999996</v>
      </c>
      <c r="NT182" s="163">
        <f t="shared" ca="1" si="682"/>
        <v>0.875</v>
      </c>
      <c r="NU182" s="163">
        <f t="shared" ca="1" si="682"/>
        <v>0.9</v>
      </c>
      <c r="NV182" s="163">
        <f t="shared" ca="1" si="682"/>
        <v>0.9</v>
      </c>
      <c r="NW182" s="163">
        <f t="shared" ca="1" si="682"/>
        <v>0.75</v>
      </c>
      <c r="NX182" s="163">
        <f t="shared" ca="1" si="602"/>
        <v>0.78142857142857147</v>
      </c>
      <c r="NY182" s="163">
        <f t="shared" ca="1" si="602"/>
        <v>0.82499999999999996</v>
      </c>
      <c r="NZ182" s="163">
        <f t="shared" ca="1" si="602"/>
        <v>0.875</v>
      </c>
      <c r="OA182" s="163">
        <f t="shared" ca="1" si="602"/>
        <v>0.9</v>
      </c>
      <c r="OB182" s="163">
        <f t="shared" ca="1" si="602"/>
        <v>0.9</v>
      </c>
      <c r="OC182" s="163">
        <f t="shared" ca="1" si="602"/>
        <v>0.75</v>
      </c>
      <c r="OD182" s="163">
        <f t="shared" ca="1" si="602"/>
        <v>0.78142857142857147</v>
      </c>
      <c r="OE182" s="163">
        <f t="shared" ca="1" si="602"/>
        <v>0.82499999999999996</v>
      </c>
      <c r="OF182" s="163">
        <f t="shared" ca="1" si="602"/>
        <v>0.875</v>
      </c>
      <c r="OG182" s="163">
        <f t="shared" ca="1" si="602"/>
        <v>0.9</v>
      </c>
      <c r="OH182" s="163">
        <f t="shared" ca="1" si="602"/>
        <v>0.9</v>
      </c>
      <c r="OI182" s="163">
        <f t="shared" ca="1" si="602"/>
        <v>0.75</v>
      </c>
      <c r="OJ182" s="163">
        <f t="shared" ca="1" si="602"/>
        <v>0.76904761904761909</v>
      </c>
      <c r="OK182" s="163">
        <f t="shared" ca="1" si="602"/>
        <v>0.82000000000000006</v>
      </c>
      <c r="OL182" s="163">
        <f t="shared" ca="1" si="602"/>
        <v>0.875</v>
      </c>
      <c r="OM182" s="163">
        <f t="shared" ca="1" si="602"/>
        <v>0.9</v>
      </c>
      <c r="ON182" s="163">
        <f t="shared" ca="1" si="636"/>
        <v>0.90000000000000013</v>
      </c>
      <c r="OO182" s="163">
        <f t="shared" ca="1" si="636"/>
        <v>0.75</v>
      </c>
      <c r="OP182" s="163">
        <f t="shared" ca="1" si="636"/>
        <v>0.76904761904761909</v>
      </c>
      <c r="OQ182" s="163">
        <f t="shared" ca="1" si="636"/>
        <v>0.82000000000000006</v>
      </c>
      <c r="OR182" s="163">
        <f t="shared" ca="1" si="636"/>
        <v>0.875</v>
      </c>
      <c r="OS182" s="163">
        <f t="shared" ca="1" si="636"/>
        <v>0.9</v>
      </c>
      <c r="OT182" s="163">
        <f t="shared" ca="1" si="636"/>
        <v>0.9</v>
      </c>
      <c r="OU182" s="163">
        <f t="shared" ca="1" si="577"/>
        <v>0.875</v>
      </c>
      <c r="OV182" s="161">
        <f t="shared" si="674"/>
        <v>1</v>
      </c>
      <c r="OW182" s="161">
        <f t="shared" si="675"/>
        <v>1</v>
      </c>
      <c r="OX182" s="161" t="str">
        <f t="shared" si="676"/>
        <v>-</v>
      </c>
      <c r="OY182" s="163" t="str">
        <f t="shared" ca="1" si="607"/>
        <v>-</v>
      </c>
      <c r="OZ182" s="161" t="str">
        <f t="shared" si="678"/>
        <v>-</v>
      </c>
      <c r="PA182" s="161" t="str">
        <f t="shared" si="679"/>
        <v>-</v>
      </c>
      <c r="PB182" s="163">
        <f t="shared" ca="1" si="680"/>
        <v>0</v>
      </c>
      <c r="PC182" s="27">
        <v>0</v>
      </c>
    </row>
    <row r="183" spans="1:419" s="143" customFormat="1" hidden="1" outlineLevel="1">
      <c r="A183" s="121">
        <f t="shared" si="578"/>
        <v>178</v>
      </c>
      <c r="B183" s="121">
        <f t="shared" si="611"/>
        <v>2</v>
      </c>
      <c r="C183" s="143">
        <v>102</v>
      </c>
      <c r="D183" s="143" t="s">
        <v>884</v>
      </c>
      <c r="E183" s="143" t="b">
        <v>0</v>
      </c>
      <c r="F183" s="143" t="b">
        <v>0</v>
      </c>
      <c r="G183" s="143" t="b">
        <f t="shared" si="681"/>
        <v>0</v>
      </c>
      <c r="H183" s="32">
        <v>3</v>
      </c>
      <c r="I183" s="32">
        <v>2</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1</v>
      </c>
      <c r="AA183" s="32">
        <v>1</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49604822592 DSP CropgrazeFALSE (F33N11) pas%15</v>
      </c>
      <c r="AF183" s="10" t="str">
        <f ca="1">IF(COUNTIF(AE$5:AE183,AE183)=1,"-","Dup")</f>
        <v>-</v>
      </c>
      <c r="AG183" s="10"/>
      <c r="AH183" s="162" t="b">
        <v>0</v>
      </c>
      <c r="AI183" s="162" t="b">
        <v>0</v>
      </c>
      <c r="AJ183" s="162" t="b">
        <v>1</v>
      </c>
      <c r="AK183" s="162" t="b">
        <v>0</v>
      </c>
      <c r="AL183" s="162" t="b">
        <v>0</v>
      </c>
      <c r="AM183" s="162" t="b">
        <v>1</v>
      </c>
      <c r="AN183" s="10"/>
      <c r="AO183" s="161" t="b">
        <f t="shared" si="564"/>
        <v>0</v>
      </c>
      <c r="AP183" s="161" t="str">
        <f t="shared" si="564"/>
        <v>-</v>
      </c>
      <c r="AQ183" s="161" t="b">
        <f t="shared" si="564"/>
        <v>0</v>
      </c>
      <c r="AR183" s="161" t="b">
        <f t="shared" si="564"/>
        <v>1</v>
      </c>
      <c r="AS183" s="161" t="b">
        <f t="shared" si="564"/>
        <v>1</v>
      </c>
      <c r="AT183" s="161" t="b">
        <f t="shared" si="564"/>
        <v>0</v>
      </c>
      <c r="AU183" s="161">
        <f t="shared" si="297"/>
        <v>0</v>
      </c>
      <c r="AV183" s="161" t="b">
        <f t="shared" si="581"/>
        <v>0</v>
      </c>
      <c r="AW183" s="161" t="b">
        <f t="shared" si="581"/>
        <v>0</v>
      </c>
      <c r="AX183" s="161" t="str">
        <f t="shared" si="581"/>
        <v>-</v>
      </c>
      <c r="AY183" s="161" t="str">
        <f t="shared" si="581"/>
        <v>-</v>
      </c>
      <c r="AZ183" s="161" t="str">
        <f t="shared" si="581"/>
        <v>-</v>
      </c>
      <c r="BA183" s="10"/>
      <c r="BB183" s="161" t="b">
        <f t="shared" si="612"/>
        <v>1</v>
      </c>
      <c r="BC183" s="163" t="b">
        <f t="shared" ca="1" si="648"/>
        <v>1</v>
      </c>
      <c r="BD183" s="163" t="b">
        <f t="shared" ca="1" si="648"/>
        <v>1</v>
      </c>
      <c r="BE183" s="162">
        <f t="shared" si="614"/>
        <v>3208</v>
      </c>
      <c r="BF183" s="163" t="str">
        <f t="shared" ca="1" si="648"/>
        <v>-</v>
      </c>
      <c r="BG183" s="163" t="str">
        <f t="shared" ca="1" si="648"/>
        <v>-</v>
      </c>
      <c r="BH183" s="163" t="str">
        <f t="shared" ca="1" si="648"/>
        <v>-</v>
      </c>
      <c r="BI183" s="163" t="str">
        <f t="shared" ca="1" si="648"/>
        <v>-</v>
      </c>
      <c r="BJ183" s="163" t="str">
        <f t="shared" ca="1" si="648"/>
        <v>-</v>
      </c>
      <c r="BK183" s="163">
        <f t="shared" ca="1" si="648"/>
        <v>1</v>
      </c>
      <c r="BL183" s="163">
        <f t="shared" ca="1" si="648"/>
        <v>1</v>
      </c>
      <c r="BM183" s="163" t="str">
        <f t="shared" ca="1" si="648"/>
        <v>-</v>
      </c>
      <c r="BN183" s="163" t="str">
        <f t="shared" ca="1" si="648"/>
        <v>-</v>
      </c>
      <c r="BO183" s="163" t="b">
        <f t="shared" si="585"/>
        <v>0</v>
      </c>
      <c r="BP183" s="163" t="b">
        <f t="shared" si="585"/>
        <v>0</v>
      </c>
      <c r="BQ183" s="163" t="b">
        <f t="shared" si="585"/>
        <v>0</v>
      </c>
      <c r="BR183" s="163" t="b">
        <f t="shared" si="585"/>
        <v>0</v>
      </c>
      <c r="BS183" s="163" t="b">
        <f t="shared" si="585"/>
        <v>0</v>
      </c>
      <c r="BT183" s="163" t="b">
        <f t="shared" si="585"/>
        <v>0</v>
      </c>
      <c r="BU183" s="163" t="b">
        <f t="shared" si="585"/>
        <v>0</v>
      </c>
      <c r="BV183" s="163" t="b">
        <f t="shared" si="585"/>
        <v>0</v>
      </c>
      <c r="BW183" s="163" t="b">
        <f t="shared" si="585"/>
        <v>0</v>
      </c>
      <c r="BX183" s="163" t="str">
        <f t="shared" ca="1" si="687"/>
        <v>-</v>
      </c>
      <c r="BY183" s="163" t="str">
        <f t="shared" ca="1" si="687"/>
        <v>-</v>
      </c>
      <c r="BZ183" s="163" t="str">
        <f t="shared" ca="1" si="687"/>
        <v>-</v>
      </c>
      <c r="CA183" s="163" t="str">
        <f t="shared" ca="1" si="687"/>
        <v>-</v>
      </c>
      <c r="CB183" s="163" t="str">
        <f t="shared" ca="1" si="687"/>
        <v>-</v>
      </c>
      <c r="CC183" s="163" t="str">
        <f t="shared" ca="1" si="687"/>
        <v>-</v>
      </c>
      <c r="CD183" s="163" t="str">
        <f t="shared" ca="1" si="687"/>
        <v>-</v>
      </c>
      <c r="CE183" s="163" t="str">
        <f t="shared" ca="1" si="687"/>
        <v>-</v>
      </c>
      <c r="CF183" s="163" t="str">
        <f t="shared" ca="1" si="687"/>
        <v>-</v>
      </c>
      <c r="CG183" s="163" t="str">
        <f t="shared" ca="1" si="648"/>
        <v>-</v>
      </c>
      <c r="CH183" s="163" t="str">
        <f t="shared" ca="1" si="648"/>
        <v>-</v>
      </c>
      <c r="CI183" s="163" t="str">
        <f t="shared" ca="1" si="650"/>
        <v>-</v>
      </c>
      <c r="CJ183" s="163" t="str">
        <f t="shared" ca="1" si="650"/>
        <v>-</v>
      </c>
      <c r="CK183" s="163" t="str">
        <f t="shared" ca="1" si="650"/>
        <v>-</v>
      </c>
      <c r="CL183" s="163" t="str">
        <f t="shared" ca="1" si="650"/>
        <v>-</v>
      </c>
      <c r="CM183" s="163" t="str">
        <f t="shared" ca="1" si="650"/>
        <v>-</v>
      </c>
      <c r="CN183" s="163" t="str">
        <f t="shared" ca="1" si="650"/>
        <v>-</v>
      </c>
      <c r="CO183" s="163" t="str">
        <f t="shared" ca="1" si="650"/>
        <v>-</v>
      </c>
      <c r="CP183" s="163" t="str">
        <f t="shared" ca="1" si="650"/>
        <v>-</v>
      </c>
      <c r="CQ183" s="163" t="str">
        <f t="shared" ca="1" si="650"/>
        <v>-</v>
      </c>
      <c r="CR183" s="163" t="str">
        <f t="shared" ref="CL183:CS194" ca="1" si="689">OFFSET(CR$5,$B183,0)</f>
        <v>-</v>
      </c>
      <c r="CS183" s="163" t="str">
        <f t="shared" ca="1" si="689"/>
        <v>-</v>
      </c>
      <c r="CT183" s="163" t="str">
        <f t="shared" ca="1" si="650"/>
        <v>-</v>
      </c>
      <c r="CU183" s="163" t="str">
        <f t="shared" ca="1" si="639"/>
        <v>-</v>
      </c>
      <c r="CV183" s="163" t="str">
        <f t="shared" ca="1" si="639"/>
        <v>-</v>
      </c>
      <c r="CW183" s="163" t="str">
        <f t="shared" ca="1" si="639"/>
        <v>-</v>
      </c>
      <c r="CX183" s="163" t="str">
        <f t="shared" ca="1" si="639"/>
        <v>-</v>
      </c>
      <c r="CY183" s="163" t="str">
        <f t="shared" ca="1" si="639"/>
        <v>-</v>
      </c>
      <c r="CZ183" s="163" t="str">
        <f t="shared" ca="1" si="639"/>
        <v>-</v>
      </c>
      <c r="DA183" s="163" t="str">
        <f t="shared" ca="1" si="639"/>
        <v>-</v>
      </c>
      <c r="DB183" s="163" t="str">
        <f t="shared" ca="1" si="639"/>
        <v>-</v>
      </c>
      <c r="DC183" s="163" t="str">
        <f t="shared" ca="1" si="650"/>
        <v>-</v>
      </c>
      <c r="DD183" s="163" t="str">
        <f t="shared" ca="1" si="639"/>
        <v>-</v>
      </c>
      <c r="DE183" s="163" t="str">
        <f t="shared" ca="1" si="639"/>
        <v>-</v>
      </c>
      <c r="DF183" s="163" t="str">
        <f t="shared" ca="1" si="639"/>
        <v>-</v>
      </c>
      <c r="DG183" s="163" t="str">
        <f t="shared" ca="1" si="639"/>
        <v>-</v>
      </c>
      <c r="DH183" s="163" t="str">
        <f t="shared" ca="1" si="639"/>
        <v>-</v>
      </c>
      <c r="DI183" s="163" t="str">
        <f t="shared" ca="1" si="639"/>
        <v>-</v>
      </c>
      <c r="DJ183" s="163" t="str">
        <f t="shared" ca="1" si="639"/>
        <v>-</v>
      </c>
      <c r="DK183" s="163" t="str">
        <f t="shared" ca="1" si="639"/>
        <v>-</v>
      </c>
      <c r="DL183" s="10"/>
      <c r="DM183" s="163" t="str">
        <f t="shared" ca="1" si="648"/>
        <v>-</v>
      </c>
      <c r="DN183" s="163" t="str">
        <f t="shared" ca="1" si="648"/>
        <v>-</v>
      </c>
      <c r="DO183" s="163" t="str">
        <f t="shared" ca="1" si="648"/>
        <v>-</v>
      </c>
      <c r="DP183" s="163" t="str">
        <f t="shared" ref="DP183:DW192" ca="1" si="690">OFFSET(DP$5,$B183,0)</f>
        <v>-</v>
      </c>
      <c r="DQ183" s="163" t="str">
        <f t="shared" ca="1" si="690"/>
        <v>-</v>
      </c>
      <c r="DR183" s="163" t="str">
        <f t="shared" ca="1" si="690"/>
        <v>-</v>
      </c>
      <c r="DS183" s="163" t="str">
        <f t="shared" ca="1" si="690"/>
        <v>-</v>
      </c>
      <c r="DT183" s="163" t="str">
        <f t="shared" ca="1" si="690"/>
        <v>-</v>
      </c>
      <c r="DU183" s="163" t="str">
        <f t="shared" ca="1" si="690"/>
        <v>-</v>
      </c>
      <c r="DV183" s="163" t="str">
        <f t="shared" ca="1" si="690"/>
        <v>-</v>
      </c>
      <c r="DW183" s="163" t="str">
        <f t="shared" ca="1" si="690"/>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ca="1" si="652"/>
        <v>-</v>
      </c>
      <c r="EJ183" s="163" t="str">
        <f t="shared" ca="1" si="652"/>
        <v>-</v>
      </c>
      <c r="EK183" s="163" t="str">
        <f t="shared" ca="1" si="652"/>
        <v>-</v>
      </c>
      <c r="EL183" s="163" t="str">
        <f t="shared" ca="1" si="652"/>
        <v>-</v>
      </c>
      <c r="EM183" s="163" t="str">
        <f t="shared" ca="1" si="652"/>
        <v>-</v>
      </c>
      <c r="EN183" s="163" t="str">
        <f t="shared" ca="1" si="652"/>
        <v>-</v>
      </c>
      <c r="EO183" s="163" t="str">
        <f t="shared" ca="1" si="652"/>
        <v>-</v>
      </c>
      <c r="EP183" s="163" t="str">
        <f t="shared" ca="1" si="652"/>
        <v>-</v>
      </c>
      <c r="EQ183" s="163">
        <f t="shared" ca="1" si="652"/>
        <v>1</v>
      </c>
      <c r="ER183" s="163">
        <f t="shared" ca="1" si="652"/>
        <v>1</v>
      </c>
      <c r="ES183" s="163">
        <f t="shared" ca="1" si="652"/>
        <v>0</v>
      </c>
      <c r="ET183" s="163" t="str">
        <f t="shared" ca="1" si="652"/>
        <v>-</v>
      </c>
      <c r="EU183" s="163" t="str">
        <f t="shared" ca="1" si="652"/>
        <v>-</v>
      </c>
      <c r="EV183" s="163" t="str">
        <f t="shared" ca="1" si="652"/>
        <v>-</v>
      </c>
      <c r="EW183" s="163" t="str">
        <f t="shared" ca="1" si="652"/>
        <v>-</v>
      </c>
      <c r="EX183" s="163" t="str">
        <f t="shared" ca="1" si="652"/>
        <v>-</v>
      </c>
      <c r="EY183" s="163" t="str">
        <f t="shared" ca="1" si="653"/>
        <v>-</v>
      </c>
      <c r="EZ183" s="163" t="str">
        <f t="shared" ca="1" si="653"/>
        <v>-</v>
      </c>
      <c r="FA183" s="163">
        <f t="shared" ca="1" si="653"/>
        <v>0</v>
      </c>
      <c r="FB183" s="163" t="str">
        <f t="shared" ca="1" si="653"/>
        <v>-</v>
      </c>
      <c r="FC183" s="163" t="str">
        <f t="shared" ca="1" si="653"/>
        <v>-</v>
      </c>
      <c r="FD183" s="163" t="str">
        <f t="shared" ca="1" si="653"/>
        <v>-</v>
      </c>
      <c r="FE183" s="163" t="str">
        <f t="shared" ca="1" si="653"/>
        <v>-</v>
      </c>
      <c r="FF183" s="163" t="str">
        <f t="shared" ca="1" si="653"/>
        <v>-</v>
      </c>
      <c r="FG183" s="163">
        <f t="shared" ca="1" si="653"/>
        <v>0</v>
      </c>
      <c r="FH183" s="163">
        <f t="shared" ca="1" si="653"/>
        <v>0</v>
      </c>
      <c r="FI183" s="163">
        <f t="shared" ca="1" si="654"/>
        <v>0</v>
      </c>
      <c r="FJ183" s="163">
        <f t="shared" ca="1" si="654"/>
        <v>0</v>
      </c>
      <c r="FK183" s="163">
        <f t="shared" ca="1" si="654"/>
        <v>0</v>
      </c>
      <c r="FL183" s="163">
        <f t="shared" ca="1" si="654"/>
        <v>0</v>
      </c>
      <c r="FM183" s="163">
        <f t="shared" ca="1" si="654"/>
        <v>0</v>
      </c>
      <c r="FN183" s="163" t="str">
        <f t="shared" ca="1" si="654"/>
        <v>-</v>
      </c>
      <c r="FO183" s="163" t="str">
        <f t="shared" ca="1" si="654"/>
        <v>-</v>
      </c>
      <c r="FP183" s="163" t="str">
        <f t="shared" ca="1" si="654"/>
        <v>-</v>
      </c>
      <c r="FQ183" s="163" t="str">
        <f t="shared" ca="1" si="654"/>
        <v>-</v>
      </c>
      <c r="FR183" s="163" t="str">
        <f t="shared" ca="1" si="654"/>
        <v>-</v>
      </c>
      <c r="FS183" s="163" t="str">
        <f t="shared" ca="1" si="655"/>
        <v>-</v>
      </c>
      <c r="FT183" s="163" t="str">
        <f t="shared" ca="1" si="655"/>
        <v>-</v>
      </c>
      <c r="FU183" s="163" t="str">
        <f t="shared" ca="1" si="655"/>
        <v>-</v>
      </c>
      <c r="FV183" s="163" t="str">
        <f t="shared" ca="1" si="655"/>
        <v>-</v>
      </c>
      <c r="FW183" s="163" t="str">
        <f t="shared" ca="1" si="655"/>
        <v>-</v>
      </c>
      <c r="FX183" s="163" t="str">
        <f t="shared" ca="1" si="655"/>
        <v>-</v>
      </c>
      <c r="FY183" s="10"/>
      <c r="FZ183" s="163">
        <f t="shared" ca="1" si="685"/>
        <v>1</v>
      </c>
      <c r="GA183" s="163" t="str">
        <f t="shared" ca="1" si="685"/>
        <v>-</v>
      </c>
      <c r="GB183" s="163" t="str">
        <f t="shared" ca="1" si="685"/>
        <v>-</v>
      </c>
      <c r="GC183" s="163" t="str">
        <f t="shared" ca="1" si="685"/>
        <v>-</v>
      </c>
      <c r="GD183" s="163" t="str">
        <f t="shared" ca="1" si="685"/>
        <v>-</v>
      </c>
      <c r="GE183" s="163" t="b">
        <f t="shared" ca="1" si="685"/>
        <v>0</v>
      </c>
      <c r="GF183" s="163" t="str">
        <f t="shared" ca="1" si="685"/>
        <v>-</v>
      </c>
      <c r="GG183" s="163">
        <f t="shared" ca="1" si="685"/>
        <v>0</v>
      </c>
      <c r="GH183" s="163" t="str">
        <f t="shared" ca="1" si="685"/>
        <v>-</v>
      </c>
      <c r="GI183" s="161" cm="1">
        <f t="array" ref="GI183">INDEX(i.rev,$K183,GI$15)</f>
        <v>1</v>
      </c>
      <c r="GJ183" s="163">
        <f t="shared" ca="1" si="657"/>
        <v>0</v>
      </c>
      <c r="GK183" s="163">
        <f t="shared" ca="1" si="657"/>
        <v>1</v>
      </c>
      <c r="GL183" s="163">
        <f t="shared" ca="1" si="657"/>
        <v>0</v>
      </c>
      <c r="GM183" s="163">
        <f t="shared" ca="1" si="657"/>
        <v>1</v>
      </c>
      <c r="GN183" s="163">
        <f t="shared" ca="1" si="657"/>
        <v>1</v>
      </c>
      <c r="GO183" s="163">
        <f t="shared" ca="1" si="657"/>
        <v>1</v>
      </c>
      <c r="GP183" s="163">
        <f t="shared" ca="1" si="657"/>
        <v>0</v>
      </c>
      <c r="GQ183" s="163">
        <f t="shared" ca="1" si="657"/>
        <v>0</v>
      </c>
      <c r="GR183" s="163">
        <f t="shared" ca="1" si="657"/>
        <v>0</v>
      </c>
      <c r="GS183" s="163">
        <f t="shared" ca="1" si="657"/>
        <v>0</v>
      </c>
      <c r="GT183" s="163">
        <f t="shared" ca="1" si="657"/>
        <v>0</v>
      </c>
      <c r="GU183" s="163">
        <f t="shared" ca="1" si="657"/>
        <v>0</v>
      </c>
      <c r="GV183" s="163">
        <f t="shared" ca="1" si="657"/>
        <v>0</v>
      </c>
      <c r="GW183" s="163">
        <f t="shared" ca="1" si="657"/>
        <v>0</v>
      </c>
      <c r="GX183" s="163">
        <f t="shared" ca="1" si="657"/>
        <v>0</v>
      </c>
      <c r="GY183" s="163">
        <f t="shared" ca="1" si="657"/>
        <v>0</v>
      </c>
      <c r="GZ183" s="161" cm="1">
        <f t="array" ref="GZ183">INDEX(i.rev,$K183,GZ$15)</f>
        <v>0</v>
      </c>
      <c r="HA183" s="163">
        <f t="shared" ca="1" si="615"/>
        <v>0</v>
      </c>
      <c r="HB183" s="161" cm="1">
        <f t="array" ref="HB183">INDEX(i.rev,$K183,HB$15)</f>
        <v>1</v>
      </c>
      <c r="HC183" s="163">
        <f t="shared" ca="1" si="659"/>
        <v>0</v>
      </c>
      <c r="HD183" s="163">
        <f t="shared" ca="1" si="659"/>
        <v>0</v>
      </c>
      <c r="HE183" s="163">
        <f t="shared" ca="1" si="659"/>
        <v>0</v>
      </c>
      <c r="HF183" s="163">
        <f t="shared" ca="1" si="659"/>
        <v>0</v>
      </c>
      <c r="HG183" s="163">
        <f t="shared" ca="1" si="659"/>
        <v>0</v>
      </c>
      <c r="HH183" s="163">
        <f t="shared" ca="1" si="659"/>
        <v>0</v>
      </c>
      <c r="HI183" s="163">
        <f t="shared" ca="1" si="659"/>
        <v>0</v>
      </c>
      <c r="HJ183" s="10">
        <v>0.15</v>
      </c>
      <c r="HK183" s="193" t="b">
        <f>TRUE</f>
        <v>1</v>
      </c>
      <c r="HL183" s="161">
        <f>2130*HJ183</f>
        <v>319.5</v>
      </c>
      <c r="HM183" s="163" t="str">
        <f t="shared" ca="1" si="659"/>
        <v>-</v>
      </c>
      <c r="HN183" s="163" t="str">
        <f t="shared" ca="1" si="659"/>
        <v>-</v>
      </c>
      <c r="HO183" s="163" t="str">
        <f t="shared" ca="1" si="659"/>
        <v>-</v>
      </c>
      <c r="HP183" s="161" t="b">
        <f t="shared" si="616"/>
        <v>0</v>
      </c>
      <c r="HQ183" s="161" t="b">
        <f t="shared" si="616"/>
        <v>0</v>
      </c>
      <c r="HR183" s="161" t="b">
        <f t="shared" si="616"/>
        <v>1</v>
      </c>
      <c r="HS183" s="163">
        <f t="shared" ca="1" si="662"/>
        <v>0</v>
      </c>
      <c r="HT183" s="161">
        <f t="shared" si="618"/>
        <v>1</v>
      </c>
      <c r="HU183" s="161">
        <f t="shared" si="618"/>
        <v>1</v>
      </c>
      <c r="HV183" s="163" t="str">
        <f t="shared" ca="1" si="662"/>
        <v>-</v>
      </c>
      <c r="HW183" s="163" t="str">
        <f t="shared" ca="1" si="662"/>
        <v>-</v>
      </c>
      <c r="HX183" s="163" t="str">
        <f t="shared" ca="1" si="662"/>
        <v>-</v>
      </c>
      <c r="HY183" s="163" t="str">
        <f t="shared" ca="1" si="662"/>
        <v>-</v>
      </c>
      <c r="HZ183" s="163" t="str">
        <f t="shared" ca="1" si="662"/>
        <v>-</v>
      </c>
      <c r="IA183" s="163" t="str">
        <f t="shared" ca="1" si="662"/>
        <v>-</v>
      </c>
      <c r="IB183" s="163" t="str">
        <f t="shared" ca="1" si="662"/>
        <v>-</v>
      </c>
      <c r="IC183" s="163" t="str">
        <f t="shared" ca="1" si="662"/>
        <v>-</v>
      </c>
      <c r="ID183" s="163" t="str">
        <f t="shared" ca="1" si="662"/>
        <v>-</v>
      </c>
      <c r="IE183" s="163" t="b">
        <f t="shared" ca="1" si="662"/>
        <v>1</v>
      </c>
      <c r="IF183" s="163" t="str">
        <f t="shared" ca="1" si="662"/>
        <v>-</v>
      </c>
      <c r="IG183" s="163" t="str">
        <f t="shared" ca="1" si="662"/>
        <v>-</v>
      </c>
      <c r="IH183" s="163" t="str">
        <f t="shared" ca="1" si="662"/>
        <v>-</v>
      </c>
      <c r="II183" s="163" t="b">
        <f t="shared" ca="1" si="591"/>
        <v>1</v>
      </c>
      <c r="IJ183" s="163">
        <f t="shared" ca="1" si="591"/>
        <v>0</v>
      </c>
      <c r="IK183" s="163" t="str">
        <f t="shared" ca="1" si="591"/>
        <v>-</v>
      </c>
      <c r="IL183" s="163" t="str">
        <f t="shared" ca="1" si="591"/>
        <v>-</v>
      </c>
      <c r="IM183" s="163" t="str">
        <f t="shared" ca="1" si="591"/>
        <v>-</v>
      </c>
      <c r="IN183" s="163" t="str">
        <f t="shared" ca="1" si="591"/>
        <v>-</v>
      </c>
      <c r="IO183" s="163" t="str">
        <f t="shared" ca="1" si="591"/>
        <v>-</v>
      </c>
      <c r="IP183" s="163">
        <f t="shared" ca="1" si="591"/>
        <v>0</v>
      </c>
      <c r="IQ183" s="163" t="str">
        <f t="shared" ca="1" si="591"/>
        <v>-</v>
      </c>
      <c r="IR183" s="163" t="str">
        <f t="shared" ca="1" si="591"/>
        <v>-</v>
      </c>
      <c r="IS183" s="163" t="str">
        <f t="shared" ca="1" si="591"/>
        <v>-</v>
      </c>
      <c r="IT183" s="163">
        <f t="shared" ca="1" si="591"/>
        <v>500</v>
      </c>
      <c r="IU183" s="163">
        <f t="shared" ca="1" si="591"/>
        <v>500</v>
      </c>
      <c r="IV183" s="163" t="str">
        <f t="shared" ca="1" si="591"/>
        <v>-</v>
      </c>
      <c r="IW183" s="163" t="str">
        <f t="shared" ca="1" si="591"/>
        <v>-</v>
      </c>
      <c r="IX183" s="163" t="str">
        <f t="shared" ca="1" si="591"/>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si="619"/>
        <v>4.4999999999999998E-2</v>
      </c>
      <c r="MA183" s="161">
        <f t="shared" si="620"/>
        <v>4.4999999999999998E-2</v>
      </c>
      <c r="MB183" s="163">
        <f t="shared" ca="1" si="621"/>
        <v>1</v>
      </c>
      <c r="MC183" s="163">
        <f t="shared" ca="1" si="621"/>
        <v>0</v>
      </c>
      <c r="MD183" s="163">
        <f t="shared" ca="1" si="621"/>
        <v>1</v>
      </c>
      <c r="ME183" s="163">
        <f t="shared" ca="1" si="621"/>
        <v>1</v>
      </c>
      <c r="MF183" s="163">
        <f t="shared" ca="1" si="621"/>
        <v>0</v>
      </c>
      <c r="MG183" s="163">
        <f t="shared" ca="1" si="621"/>
        <v>70</v>
      </c>
      <c r="MH183" s="163">
        <f t="shared" ca="1" si="621"/>
        <v>50</v>
      </c>
      <c r="MI183" s="163">
        <f t="shared" ca="1" si="621"/>
        <v>85</v>
      </c>
      <c r="MJ183" s="163">
        <f t="shared" ca="1" si="621"/>
        <v>50</v>
      </c>
      <c r="MK183" s="161">
        <f t="shared" si="595"/>
        <v>1</v>
      </c>
      <c r="ML183" s="161">
        <f t="shared" si="596"/>
        <v>1</v>
      </c>
      <c r="MM183" s="161">
        <f t="shared" si="597"/>
        <v>1</v>
      </c>
      <c r="MN183" s="161">
        <f t="shared" si="622"/>
        <v>1</v>
      </c>
      <c r="MO183" s="161">
        <f t="shared" si="622"/>
        <v>1</v>
      </c>
      <c r="MP183" s="163">
        <f t="shared" ca="1" si="621"/>
        <v>1</v>
      </c>
      <c r="MQ183" s="10"/>
      <c r="MR183" s="163">
        <f t="shared" ca="1" si="670"/>
        <v>1</v>
      </c>
      <c r="MS183" s="161">
        <f t="shared" si="624"/>
        <v>1</v>
      </c>
      <c r="MT183" s="163">
        <f t="shared" ca="1" si="670"/>
        <v>0.75</v>
      </c>
      <c r="MU183" s="163">
        <f t="shared" ca="1" si="670"/>
        <v>0.8</v>
      </c>
      <c r="MV183" s="163">
        <f t="shared" ca="1" si="670"/>
        <v>0.82499999999999996</v>
      </c>
      <c r="MW183" s="163">
        <f t="shared" ca="1" si="670"/>
        <v>0.875</v>
      </c>
      <c r="MX183" s="163">
        <f t="shared" ca="1" si="670"/>
        <v>0.9</v>
      </c>
      <c r="MY183" s="163">
        <f t="shared" ca="1" si="670"/>
        <v>0.75</v>
      </c>
      <c r="MZ183" s="163">
        <f t="shared" ca="1" si="670"/>
        <v>0.78142857142857147</v>
      </c>
      <c r="NA183" s="163">
        <f t="shared" ca="1" si="670"/>
        <v>0.82499999999999996</v>
      </c>
      <c r="NB183" s="163">
        <f t="shared" ca="1" si="670"/>
        <v>0.875</v>
      </c>
      <c r="NC183" s="163">
        <f t="shared" ca="1" si="670"/>
        <v>0.9</v>
      </c>
      <c r="ND183" s="163">
        <f t="shared" ca="1" si="670"/>
        <v>0.9</v>
      </c>
      <c r="NE183" s="163">
        <f t="shared" ca="1" si="670"/>
        <v>0.75</v>
      </c>
      <c r="NF183" s="163">
        <f t="shared" ca="1" si="670"/>
        <v>0.78142857142857147</v>
      </c>
      <c r="NG183" s="163">
        <f t="shared" ca="1" si="670"/>
        <v>0.82499999999999996</v>
      </c>
      <c r="NH183" s="163">
        <f t="shared" ca="1" si="673"/>
        <v>0.875</v>
      </c>
      <c r="NI183" s="163">
        <f t="shared" ca="1" si="673"/>
        <v>0.9</v>
      </c>
      <c r="NJ183" s="163">
        <f t="shared" ca="1" si="673"/>
        <v>0.9</v>
      </c>
      <c r="NK183" s="163">
        <f t="shared" ca="1" si="673"/>
        <v>0.75</v>
      </c>
      <c r="NL183" s="163">
        <f t="shared" ca="1" si="673"/>
        <v>0.78142857142857147</v>
      </c>
      <c r="NM183" s="163">
        <f t="shared" ca="1" si="673"/>
        <v>0.82499999999999996</v>
      </c>
      <c r="NN183" s="163">
        <f t="shared" ca="1" si="673"/>
        <v>0.875</v>
      </c>
      <c r="NO183" s="163">
        <f t="shared" ca="1" si="673"/>
        <v>0.9</v>
      </c>
      <c r="NP183" s="163">
        <f t="shared" ca="1" si="673"/>
        <v>0.9</v>
      </c>
      <c r="NQ183" s="163">
        <f t="shared" ca="1" si="673"/>
        <v>0.75</v>
      </c>
      <c r="NR183" s="163">
        <f t="shared" ca="1" si="673"/>
        <v>0.78142857142857147</v>
      </c>
      <c r="NS183" s="163">
        <f t="shared" ca="1" si="673"/>
        <v>0.82499999999999996</v>
      </c>
      <c r="NT183" s="163">
        <f t="shared" ca="1" si="682"/>
        <v>0.875</v>
      </c>
      <c r="NU183" s="163">
        <f t="shared" ca="1" si="682"/>
        <v>0.9</v>
      </c>
      <c r="NV183" s="163">
        <f t="shared" ca="1" si="682"/>
        <v>0.9</v>
      </c>
      <c r="NW183" s="163">
        <f t="shared" ca="1" si="682"/>
        <v>0.75</v>
      </c>
      <c r="NX183" s="163">
        <f t="shared" ca="1" si="602"/>
        <v>0.78142857142857147</v>
      </c>
      <c r="NY183" s="163">
        <f t="shared" ca="1" si="602"/>
        <v>0.82499999999999996</v>
      </c>
      <c r="NZ183" s="163">
        <f t="shared" ca="1" si="602"/>
        <v>0.875</v>
      </c>
      <c r="OA183" s="163">
        <f t="shared" ca="1" si="602"/>
        <v>0.9</v>
      </c>
      <c r="OB183" s="163">
        <f t="shared" ca="1" si="602"/>
        <v>0.9</v>
      </c>
      <c r="OC183" s="163">
        <f t="shared" ca="1" si="602"/>
        <v>0.75</v>
      </c>
      <c r="OD183" s="163">
        <f t="shared" ca="1" si="602"/>
        <v>0.78142857142857147</v>
      </c>
      <c r="OE183" s="163">
        <f t="shared" ca="1" si="602"/>
        <v>0.82499999999999996</v>
      </c>
      <c r="OF183" s="163">
        <f t="shared" ca="1" si="602"/>
        <v>0.875</v>
      </c>
      <c r="OG183" s="163">
        <f t="shared" ca="1" si="602"/>
        <v>0.9</v>
      </c>
      <c r="OH183" s="163">
        <f t="shared" ca="1" si="602"/>
        <v>0.9</v>
      </c>
      <c r="OI183" s="163">
        <f t="shared" ca="1" si="602"/>
        <v>0.75</v>
      </c>
      <c r="OJ183" s="163">
        <f t="shared" ca="1" si="602"/>
        <v>0.76904761904761909</v>
      </c>
      <c r="OK183" s="163">
        <f t="shared" ca="1" si="602"/>
        <v>0.82000000000000006</v>
      </c>
      <c r="OL183" s="163">
        <f t="shared" ca="1" si="602"/>
        <v>0.875</v>
      </c>
      <c r="OM183" s="163">
        <f t="shared" ref="OM183" ca="1" si="691">OFFSET(OM$5,$B183,0)</f>
        <v>0.9</v>
      </c>
      <c r="ON183" s="163">
        <f t="shared" ca="1" si="636"/>
        <v>0.90000000000000013</v>
      </c>
      <c r="OO183" s="163">
        <f t="shared" ca="1" si="636"/>
        <v>0.75</v>
      </c>
      <c r="OP183" s="163">
        <f t="shared" ca="1" si="636"/>
        <v>0.76904761904761909</v>
      </c>
      <c r="OQ183" s="163">
        <f t="shared" ca="1" si="636"/>
        <v>0.82000000000000006</v>
      </c>
      <c r="OR183" s="163">
        <f t="shared" ca="1" si="636"/>
        <v>0.875</v>
      </c>
      <c r="OS183" s="163">
        <f t="shared" ca="1" si="636"/>
        <v>0.9</v>
      </c>
      <c r="OT183" s="163">
        <f t="shared" ca="1" si="636"/>
        <v>0.9</v>
      </c>
      <c r="OU183" s="163">
        <f t="shared" ca="1" si="577"/>
        <v>0.875</v>
      </c>
      <c r="OV183" s="161">
        <f t="shared" si="625"/>
        <v>1</v>
      </c>
      <c r="OW183" s="161">
        <f t="shared" si="626"/>
        <v>1</v>
      </c>
      <c r="OX183" s="161" t="str">
        <f t="shared" si="627"/>
        <v>-</v>
      </c>
      <c r="OY183" s="163" t="str">
        <f t="shared" ca="1" si="607"/>
        <v>-</v>
      </c>
      <c r="OZ183" s="161" t="str">
        <f t="shared" si="628"/>
        <v>-</v>
      </c>
      <c r="PA183" s="161" t="str">
        <f t="shared" si="629"/>
        <v>-</v>
      </c>
      <c r="PB183" s="163">
        <f t="shared" ca="1" si="630"/>
        <v>0</v>
      </c>
      <c r="PC183" s="27">
        <v>0</v>
      </c>
    </row>
    <row r="184" spans="1:419" s="143" customFormat="1" hidden="1" outlineLevel="1">
      <c r="A184" s="121">
        <f t="shared" si="578"/>
        <v>179</v>
      </c>
      <c r="B184" s="121">
        <f t="shared" si="611"/>
        <v>2</v>
      </c>
      <c r="C184" s="143">
        <v>102</v>
      </c>
      <c r="D184" s="143" t="s">
        <v>884</v>
      </c>
      <c r="E184" s="143" t="b">
        <v>0</v>
      </c>
      <c r="F184" s="143" t="b">
        <v>0</v>
      </c>
      <c r="G184" s="143" t="b">
        <f t="shared" si="681"/>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1</v>
      </c>
      <c r="AA184" s="32">
        <v>1</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49605822592 DSP CropgrazeFALSE (F33N11) pas%32.5</v>
      </c>
      <c r="AF184" s="10" t="str">
        <f ca="1">IF(COUNTIF(AE$5:AE184,AE184)=1,"-","Dup")</f>
        <v>-</v>
      </c>
      <c r="AG184" s="10"/>
      <c r="AH184" s="162" t="b">
        <v>0</v>
      </c>
      <c r="AI184" s="162" t="b">
        <v>0</v>
      </c>
      <c r="AJ184" s="162" t="b">
        <v>1</v>
      </c>
      <c r="AK184" s="162" t="b">
        <v>0</v>
      </c>
      <c r="AL184" s="162" t="b">
        <v>0</v>
      </c>
      <c r="AM184" s="162" t="b">
        <v>1</v>
      </c>
      <c r="AN184" s="10"/>
      <c r="AO184" s="161" t="b">
        <f t="shared" si="564"/>
        <v>0</v>
      </c>
      <c r="AP184" s="161" t="str">
        <f t="shared" si="564"/>
        <v>-</v>
      </c>
      <c r="AQ184" s="161" t="b">
        <f t="shared" si="564"/>
        <v>0</v>
      </c>
      <c r="AR184" s="161" t="b">
        <f t="shared" si="564"/>
        <v>1</v>
      </c>
      <c r="AS184" s="161" t="b">
        <f t="shared" si="564"/>
        <v>1</v>
      </c>
      <c r="AT184" s="161" t="b">
        <f t="shared" si="564"/>
        <v>0</v>
      </c>
      <c r="AU184" s="161">
        <f t="shared" si="297"/>
        <v>0</v>
      </c>
      <c r="AV184" s="161" t="b">
        <f t="shared" si="581"/>
        <v>0</v>
      </c>
      <c r="AW184" s="161" t="b">
        <f t="shared" si="581"/>
        <v>0</v>
      </c>
      <c r="AX184" s="161" t="str">
        <f t="shared" si="581"/>
        <v>-</v>
      </c>
      <c r="AY184" s="161" t="str">
        <f t="shared" si="581"/>
        <v>-</v>
      </c>
      <c r="AZ184" s="161" t="str">
        <f t="shared" si="581"/>
        <v>-</v>
      </c>
      <c r="BA184" s="10"/>
      <c r="BB184" s="161" t="b">
        <f t="shared" si="612"/>
        <v>1</v>
      </c>
      <c r="BC184" s="163" t="b">
        <f t="shared" ca="1" si="648"/>
        <v>1</v>
      </c>
      <c r="BD184" s="163" t="b">
        <f t="shared" ca="1" si="648"/>
        <v>1</v>
      </c>
      <c r="BE184" s="162">
        <f t="shared" si="614"/>
        <v>3208</v>
      </c>
      <c r="BF184" s="163" t="str">
        <f t="shared" ca="1" si="648"/>
        <v>-</v>
      </c>
      <c r="BG184" s="163" t="str">
        <f t="shared" ca="1" si="648"/>
        <v>-</v>
      </c>
      <c r="BH184" s="163" t="str">
        <f t="shared" ca="1" si="648"/>
        <v>-</v>
      </c>
      <c r="BI184" s="163" t="str">
        <f t="shared" ca="1" si="648"/>
        <v>-</v>
      </c>
      <c r="BJ184" s="163" t="str">
        <f t="shared" ca="1" si="648"/>
        <v>-</v>
      </c>
      <c r="BK184" s="163">
        <f t="shared" ca="1" si="648"/>
        <v>1</v>
      </c>
      <c r="BL184" s="163">
        <f t="shared" ca="1" si="648"/>
        <v>1</v>
      </c>
      <c r="BM184" s="163" t="str">
        <f t="shared" ca="1" si="648"/>
        <v>-</v>
      </c>
      <c r="BN184" s="163" t="str">
        <f t="shared" ca="1" si="648"/>
        <v>-</v>
      </c>
      <c r="BO184" s="163" t="b">
        <f t="shared" si="585"/>
        <v>0</v>
      </c>
      <c r="BP184" s="163" t="b">
        <f t="shared" si="585"/>
        <v>0</v>
      </c>
      <c r="BQ184" s="163" t="b">
        <f t="shared" si="585"/>
        <v>0</v>
      </c>
      <c r="BR184" s="163" t="b">
        <f t="shared" si="585"/>
        <v>0</v>
      </c>
      <c r="BS184" s="163" t="b">
        <f t="shared" si="585"/>
        <v>0</v>
      </c>
      <c r="BT184" s="163" t="b">
        <f t="shared" si="585"/>
        <v>0</v>
      </c>
      <c r="BU184" s="163" t="b">
        <f t="shared" si="585"/>
        <v>0</v>
      </c>
      <c r="BV184" s="163" t="b">
        <f t="shared" si="585"/>
        <v>0</v>
      </c>
      <c r="BW184" s="163" t="b">
        <f t="shared" si="585"/>
        <v>0</v>
      </c>
      <c r="BX184" s="163" t="str">
        <f t="shared" ca="1" si="687"/>
        <v>-</v>
      </c>
      <c r="BY184" s="163" t="str">
        <f t="shared" ca="1" si="687"/>
        <v>-</v>
      </c>
      <c r="BZ184" s="163" t="str">
        <f t="shared" ca="1" si="687"/>
        <v>-</v>
      </c>
      <c r="CA184" s="163" t="str">
        <f t="shared" ca="1" si="687"/>
        <v>-</v>
      </c>
      <c r="CB184" s="163" t="str">
        <f t="shared" ca="1" si="687"/>
        <v>-</v>
      </c>
      <c r="CC184" s="163" t="str">
        <f t="shared" ca="1" si="687"/>
        <v>-</v>
      </c>
      <c r="CD184" s="163" t="str">
        <f t="shared" ca="1" si="687"/>
        <v>-</v>
      </c>
      <c r="CE184" s="163" t="str">
        <f t="shared" ca="1" si="687"/>
        <v>-</v>
      </c>
      <c r="CF184" s="163" t="str">
        <f t="shared" ca="1" si="687"/>
        <v>-</v>
      </c>
      <c r="CG184" s="163" t="str">
        <f t="shared" ca="1" si="648"/>
        <v>-</v>
      </c>
      <c r="CH184" s="163" t="str">
        <f t="shared" ca="1" si="648"/>
        <v>-</v>
      </c>
      <c r="CI184" s="163" t="str">
        <f t="shared" ca="1" si="650"/>
        <v>-</v>
      </c>
      <c r="CJ184" s="163" t="str">
        <f t="shared" ca="1" si="650"/>
        <v>-</v>
      </c>
      <c r="CK184" s="163" t="str">
        <f t="shared" ca="1" si="650"/>
        <v>-</v>
      </c>
      <c r="CL184" s="163" t="str">
        <f t="shared" ca="1" si="689"/>
        <v>-</v>
      </c>
      <c r="CM184" s="163" t="str">
        <f t="shared" ca="1" si="689"/>
        <v>-</v>
      </c>
      <c r="CN184" s="163" t="str">
        <f t="shared" ca="1" si="689"/>
        <v>-</v>
      </c>
      <c r="CO184" s="163" t="str">
        <f t="shared" ca="1" si="689"/>
        <v>-</v>
      </c>
      <c r="CP184" s="163" t="str">
        <f t="shared" ca="1" si="689"/>
        <v>-</v>
      </c>
      <c r="CQ184" s="163" t="str">
        <f t="shared" ca="1" si="689"/>
        <v>-</v>
      </c>
      <c r="CR184" s="163" t="str">
        <f t="shared" ca="1" si="689"/>
        <v>-</v>
      </c>
      <c r="CS184" s="163" t="str">
        <f t="shared" ca="1" si="689"/>
        <v>-</v>
      </c>
      <c r="CT184" s="163" t="str">
        <f t="shared" ca="1" si="650"/>
        <v>-</v>
      </c>
      <c r="CU184" s="163" t="str">
        <f t="shared" ca="1" si="639"/>
        <v>-</v>
      </c>
      <c r="CV184" s="163" t="str">
        <f t="shared" ca="1" si="639"/>
        <v>-</v>
      </c>
      <c r="CW184" s="163" t="str">
        <f t="shared" ca="1" si="639"/>
        <v>-</v>
      </c>
      <c r="CX184" s="163" t="str">
        <f t="shared" ca="1" si="639"/>
        <v>-</v>
      </c>
      <c r="CY184" s="163" t="str">
        <f t="shared" ca="1" si="639"/>
        <v>-</v>
      </c>
      <c r="CZ184" s="163" t="str">
        <f t="shared" ca="1" si="639"/>
        <v>-</v>
      </c>
      <c r="DA184" s="163" t="str">
        <f t="shared" ca="1" si="639"/>
        <v>-</v>
      </c>
      <c r="DB184" s="163" t="str">
        <f t="shared" ca="1" si="639"/>
        <v>-</v>
      </c>
      <c r="DC184" s="163" t="str">
        <f t="shared" ca="1" si="650"/>
        <v>-</v>
      </c>
      <c r="DD184" s="163" t="str">
        <f t="shared" ca="1" si="639"/>
        <v>-</v>
      </c>
      <c r="DE184" s="163" t="str">
        <f t="shared" ca="1" si="639"/>
        <v>-</v>
      </c>
      <c r="DF184" s="163" t="str">
        <f t="shared" ca="1" si="639"/>
        <v>-</v>
      </c>
      <c r="DG184" s="163" t="str">
        <f t="shared" ca="1" si="639"/>
        <v>-</v>
      </c>
      <c r="DH184" s="163" t="str">
        <f t="shared" ca="1" si="639"/>
        <v>-</v>
      </c>
      <c r="DI184" s="163" t="str">
        <f t="shared" ca="1" si="639"/>
        <v>-</v>
      </c>
      <c r="DJ184" s="163" t="str">
        <f t="shared" ca="1" si="639"/>
        <v>-</v>
      </c>
      <c r="DK184" s="163" t="str">
        <f t="shared" ca="1" si="639"/>
        <v>-</v>
      </c>
      <c r="DL184" s="10"/>
      <c r="DM184" s="163" t="str">
        <f t="shared" ca="1" si="648"/>
        <v>-</v>
      </c>
      <c r="DN184" s="163" t="str">
        <f t="shared" ca="1" si="648"/>
        <v>-</v>
      </c>
      <c r="DO184" s="163" t="str">
        <f t="shared" ca="1" si="648"/>
        <v>-</v>
      </c>
      <c r="DP184" s="163" t="str">
        <f t="shared" ca="1" si="690"/>
        <v>-</v>
      </c>
      <c r="DQ184" s="163" t="str">
        <f t="shared" ca="1" si="690"/>
        <v>-</v>
      </c>
      <c r="DR184" s="163" t="str">
        <f t="shared" ca="1" si="690"/>
        <v>-</v>
      </c>
      <c r="DS184" s="163" t="str">
        <f t="shared" ca="1" si="690"/>
        <v>-</v>
      </c>
      <c r="DT184" s="163" t="str">
        <f t="shared" ca="1" si="690"/>
        <v>-</v>
      </c>
      <c r="DU184" s="163" t="str">
        <f t="shared" ca="1" si="690"/>
        <v>-</v>
      </c>
      <c r="DV184" s="163" t="str">
        <f t="shared" ca="1" si="690"/>
        <v>-</v>
      </c>
      <c r="DW184" s="163" t="str">
        <f t="shared" ca="1" si="690"/>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52"/>
        <v>-</v>
      </c>
      <c r="EJ184" s="163" t="str">
        <f t="shared" ca="1" si="652"/>
        <v>-</v>
      </c>
      <c r="EK184" s="163" t="str">
        <f t="shared" ca="1" si="652"/>
        <v>-</v>
      </c>
      <c r="EL184" s="163" t="str">
        <f t="shared" ca="1" si="652"/>
        <v>-</v>
      </c>
      <c r="EM184" s="163" t="str">
        <f t="shared" ca="1" si="652"/>
        <v>-</v>
      </c>
      <c r="EN184" s="163" t="str">
        <f t="shared" ca="1" si="652"/>
        <v>-</v>
      </c>
      <c r="EO184" s="163" t="str">
        <f t="shared" ca="1" si="652"/>
        <v>-</v>
      </c>
      <c r="EP184" s="163" t="str">
        <f t="shared" ca="1" si="652"/>
        <v>-</v>
      </c>
      <c r="EQ184" s="163">
        <f t="shared" ca="1" si="652"/>
        <v>1</v>
      </c>
      <c r="ER184" s="163">
        <f t="shared" ca="1" si="652"/>
        <v>1</v>
      </c>
      <c r="ES184" s="163">
        <f t="shared" ca="1" si="652"/>
        <v>0</v>
      </c>
      <c r="ET184" s="163" t="str">
        <f t="shared" ca="1" si="652"/>
        <v>-</v>
      </c>
      <c r="EU184" s="163" t="str">
        <f t="shared" ca="1" si="652"/>
        <v>-</v>
      </c>
      <c r="EV184" s="163" t="str">
        <f t="shared" ca="1" si="652"/>
        <v>-</v>
      </c>
      <c r="EW184" s="163" t="str">
        <f t="shared" ca="1" si="652"/>
        <v>-</v>
      </c>
      <c r="EX184" s="163" t="str">
        <f t="shared" ca="1" si="652"/>
        <v>-</v>
      </c>
      <c r="EY184" s="163" t="str">
        <f t="shared" ca="1" si="653"/>
        <v>-</v>
      </c>
      <c r="EZ184" s="163" t="str">
        <f t="shared" ca="1" si="653"/>
        <v>-</v>
      </c>
      <c r="FA184" s="163">
        <f t="shared" ca="1" si="653"/>
        <v>0</v>
      </c>
      <c r="FB184" s="163" t="str">
        <f t="shared" ca="1" si="653"/>
        <v>-</v>
      </c>
      <c r="FC184" s="163" t="str">
        <f t="shared" ca="1" si="653"/>
        <v>-</v>
      </c>
      <c r="FD184" s="163" t="str">
        <f t="shared" ca="1" si="653"/>
        <v>-</v>
      </c>
      <c r="FE184" s="163" t="str">
        <f t="shared" ca="1" si="653"/>
        <v>-</v>
      </c>
      <c r="FF184" s="163" t="str">
        <f t="shared" ca="1" si="653"/>
        <v>-</v>
      </c>
      <c r="FG184" s="163">
        <f t="shared" ca="1" si="653"/>
        <v>0</v>
      </c>
      <c r="FH184" s="163">
        <f t="shared" ca="1" si="653"/>
        <v>0</v>
      </c>
      <c r="FI184" s="163">
        <f t="shared" ca="1" si="654"/>
        <v>0</v>
      </c>
      <c r="FJ184" s="163">
        <f t="shared" ca="1" si="654"/>
        <v>0</v>
      </c>
      <c r="FK184" s="163">
        <f t="shared" ca="1" si="654"/>
        <v>0</v>
      </c>
      <c r="FL184" s="163">
        <f t="shared" ca="1" si="654"/>
        <v>0</v>
      </c>
      <c r="FM184" s="163">
        <f t="shared" ca="1" si="654"/>
        <v>0</v>
      </c>
      <c r="FN184" s="163" t="str">
        <f t="shared" ca="1" si="654"/>
        <v>-</v>
      </c>
      <c r="FO184" s="163" t="str">
        <f t="shared" ca="1" si="654"/>
        <v>-</v>
      </c>
      <c r="FP184" s="163" t="str">
        <f t="shared" ca="1" si="654"/>
        <v>-</v>
      </c>
      <c r="FQ184" s="163" t="str">
        <f t="shared" ca="1" si="654"/>
        <v>-</v>
      </c>
      <c r="FR184" s="163" t="str">
        <f t="shared" ca="1" si="654"/>
        <v>-</v>
      </c>
      <c r="FS184" s="163" t="str">
        <f t="shared" ca="1" si="655"/>
        <v>-</v>
      </c>
      <c r="FT184" s="163" t="str">
        <f t="shared" ca="1" si="655"/>
        <v>-</v>
      </c>
      <c r="FU184" s="163" t="str">
        <f t="shared" ca="1" si="655"/>
        <v>-</v>
      </c>
      <c r="FV184" s="163" t="str">
        <f t="shared" ca="1" si="655"/>
        <v>-</v>
      </c>
      <c r="FW184" s="163" t="str">
        <f t="shared" ca="1" si="655"/>
        <v>-</v>
      </c>
      <c r="FX184" s="163" t="str">
        <f t="shared" ca="1" si="655"/>
        <v>-</v>
      </c>
      <c r="FY184" s="10"/>
      <c r="FZ184" s="163">
        <f t="shared" ca="1" si="685"/>
        <v>1</v>
      </c>
      <c r="GA184" s="163" t="str">
        <f t="shared" ca="1" si="685"/>
        <v>-</v>
      </c>
      <c r="GB184" s="163" t="str">
        <f t="shared" ca="1" si="685"/>
        <v>-</v>
      </c>
      <c r="GC184" s="163" t="str">
        <f t="shared" ca="1" si="685"/>
        <v>-</v>
      </c>
      <c r="GD184" s="163" t="str">
        <f t="shared" ca="1" si="685"/>
        <v>-</v>
      </c>
      <c r="GE184" s="163" t="b">
        <f t="shared" ca="1" si="685"/>
        <v>0</v>
      </c>
      <c r="GF184" s="163" t="str">
        <f t="shared" ca="1" si="685"/>
        <v>-</v>
      </c>
      <c r="GG184" s="163">
        <f t="shared" ca="1" si="685"/>
        <v>0</v>
      </c>
      <c r="GH184" s="163" t="str">
        <f t="shared" ca="1" si="685"/>
        <v>-</v>
      </c>
      <c r="GI184" s="161" cm="1">
        <f t="array" ref="GI184">INDEX(i.rev,$K184,GI$15)</f>
        <v>1</v>
      </c>
      <c r="GJ184" s="163">
        <f t="shared" ca="1" si="657"/>
        <v>0</v>
      </c>
      <c r="GK184" s="163">
        <f t="shared" ca="1" si="657"/>
        <v>1</v>
      </c>
      <c r="GL184" s="163">
        <f t="shared" ca="1" si="657"/>
        <v>0</v>
      </c>
      <c r="GM184" s="163">
        <f t="shared" ca="1" si="657"/>
        <v>1</v>
      </c>
      <c r="GN184" s="163">
        <f t="shared" ca="1" si="657"/>
        <v>1</v>
      </c>
      <c r="GO184" s="163">
        <f t="shared" ca="1" si="657"/>
        <v>1</v>
      </c>
      <c r="GP184" s="163">
        <f t="shared" ca="1" si="657"/>
        <v>0</v>
      </c>
      <c r="GQ184" s="163">
        <f t="shared" ca="1" si="657"/>
        <v>0</v>
      </c>
      <c r="GR184" s="163">
        <f t="shared" ca="1" si="657"/>
        <v>0</v>
      </c>
      <c r="GS184" s="163">
        <f t="shared" ca="1" si="657"/>
        <v>0</v>
      </c>
      <c r="GT184" s="163">
        <f t="shared" ca="1" si="657"/>
        <v>0</v>
      </c>
      <c r="GU184" s="163">
        <f t="shared" ca="1" si="657"/>
        <v>0</v>
      </c>
      <c r="GV184" s="163">
        <f t="shared" ca="1" si="657"/>
        <v>0</v>
      </c>
      <c r="GW184" s="163">
        <f t="shared" ca="1" si="657"/>
        <v>0</v>
      </c>
      <c r="GX184" s="163">
        <f t="shared" ca="1" si="657"/>
        <v>0</v>
      </c>
      <c r="GY184" s="163">
        <f t="shared" ca="1" si="657"/>
        <v>0</v>
      </c>
      <c r="GZ184" s="161" cm="1">
        <f t="array" ref="GZ184">INDEX(i.rev,$K184,GZ$15)</f>
        <v>0</v>
      </c>
      <c r="HA184" s="163">
        <f t="shared" ca="1" si="615"/>
        <v>0</v>
      </c>
      <c r="HB184" s="161" cm="1">
        <f t="array" ref="HB184">INDEX(i.rev,$K184,HB$15)</f>
        <v>1</v>
      </c>
      <c r="HC184" s="163">
        <f t="shared" ca="1" si="659"/>
        <v>0</v>
      </c>
      <c r="HD184" s="163">
        <f t="shared" ca="1" si="659"/>
        <v>0</v>
      </c>
      <c r="HE184" s="163">
        <f t="shared" ca="1" si="659"/>
        <v>0</v>
      </c>
      <c r="HF184" s="163">
        <f t="shared" ca="1" si="659"/>
        <v>0</v>
      </c>
      <c r="HG184" s="163">
        <f t="shared" ca="1" si="659"/>
        <v>0</v>
      </c>
      <c r="HH184" s="163">
        <f t="shared" ca="1" si="659"/>
        <v>0</v>
      </c>
      <c r="HI184" s="163">
        <f t="shared" ca="1" si="659"/>
        <v>0</v>
      </c>
      <c r="HJ184" s="10">
        <f>HJ183+0.175</f>
        <v>0.32499999999999996</v>
      </c>
      <c r="HK184" s="193" t="b">
        <f>TRUE</f>
        <v>1</v>
      </c>
      <c r="HL184" s="161">
        <f t="shared" ref="HL184:HL187" si="692">2130*HJ184</f>
        <v>692.24999999999989</v>
      </c>
      <c r="HM184" s="163" t="str">
        <f t="shared" ca="1" si="659"/>
        <v>-</v>
      </c>
      <c r="HN184" s="163" t="str">
        <f t="shared" ca="1" si="659"/>
        <v>-</v>
      </c>
      <c r="HO184" s="163" t="str">
        <f t="shared" ca="1" si="659"/>
        <v>-</v>
      </c>
      <c r="HP184" s="161" t="b">
        <f t="shared" si="616"/>
        <v>0</v>
      </c>
      <c r="HQ184" s="161" t="b">
        <f t="shared" si="616"/>
        <v>0</v>
      </c>
      <c r="HR184" s="161" t="b">
        <f t="shared" si="616"/>
        <v>1</v>
      </c>
      <c r="HS184" s="163">
        <f t="shared" ca="1" si="662"/>
        <v>0</v>
      </c>
      <c r="HT184" s="161">
        <f t="shared" si="618"/>
        <v>1</v>
      </c>
      <c r="HU184" s="161">
        <f t="shared" si="618"/>
        <v>1</v>
      </c>
      <c r="HV184" s="163" t="str">
        <f t="shared" ca="1" si="662"/>
        <v>-</v>
      </c>
      <c r="HW184" s="163" t="str">
        <f t="shared" ca="1" si="662"/>
        <v>-</v>
      </c>
      <c r="HX184" s="163" t="str">
        <f t="shared" ca="1" si="662"/>
        <v>-</v>
      </c>
      <c r="HY184" s="163" t="str">
        <f t="shared" ca="1" si="662"/>
        <v>-</v>
      </c>
      <c r="HZ184" s="163" t="str">
        <f t="shared" ca="1" si="662"/>
        <v>-</v>
      </c>
      <c r="IA184" s="163" t="str">
        <f t="shared" ca="1" si="662"/>
        <v>-</v>
      </c>
      <c r="IB184" s="163" t="str">
        <f t="shared" ca="1" si="662"/>
        <v>-</v>
      </c>
      <c r="IC184" s="163" t="str">
        <f t="shared" ca="1" si="662"/>
        <v>-</v>
      </c>
      <c r="ID184" s="163" t="str">
        <f t="shared" ca="1" si="662"/>
        <v>-</v>
      </c>
      <c r="IE184" s="163" t="b">
        <f t="shared" ca="1" si="662"/>
        <v>1</v>
      </c>
      <c r="IF184" s="163" t="str">
        <f t="shared" ca="1" si="662"/>
        <v>-</v>
      </c>
      <c r="IG184" s="163" t="str">
        <f t="shared" ca="1" si="662"/>
        <v>-</v>
      </c>
      <c r="IH184" s="163" t="str">
        <f t="shared" ca="1" si="662"/>
        <v>-</v>
      </c>
      <c r="II184" s="163" t="b">
        <f t="shared" ca="1" si="591"/>
        <v>1</v>
      </c>
      <c r="IJ184" s="163">
        <f t="shared" ca="1" si="591"/>
        <v>0</v>
      </c>
      <c r="IK184" s="163" t="str">
        <f t="shared" ca="1" si="591"/>
        <v>-</v>
      </c>
      <c r="IL184" s="163" t="str">
        <f t="shared" ca="1" si="591"/>
        <v>-</v>
      </c>
      <c r="IM184" s="163" t="str">
        <f t="shared" ca="1" si="591"/>
        <v>-</v>
      </c>
      <c r="IN184" s="163" t="str">
        <f t="shared" ref="IN184:IX184" ca="1" si="693">OFFSET(IN$5,$B184,0)</f>
        <v>-</v>
      </c>
      <c r="IO184" s="163" t="str">
        <f t="shared" ca="1" si="693"/>
        <v>-</v>
      </c>
      <c r="IP184" s="163">
        <f t="shared" ca="1" si="693"/>
        <v>0</v>
      </c>
      <c r="IQ184" s="163" t="str">
        <f t="shared" ca="1" si="693"/>
        <v>-</v>
      </c>
      <c r="IR184" s="163" t="str">
        <f t="shared" ca="1" si="693"/>
        <v>-</v>
      </c>
      <c r="IS184" s="163" t="str">
        <f t="shared" ca="1" si="693"/>
        <v>-</v>
      </c>
      <c r="IT184" s="163">
        <f t="shared" ca="1" si="693"/>
        <v>500</v>
      </c>
      <c r="IU184" s="163">
        <f t="shared" ca="1" si="693"/>
        <v>500</v>
      </c>
      <c r="IV184" s="163" t="str">
        <f t="shared" ca="1" si="693"/>
        <v>-</v>
      </c>
      <c r="IW184" s="163" t="str">
        <f t="shared" ca="1" si="693"/>
        <v>-</v>
      </c>
      <c r="IX184" s="163" t="str">
        <f t="shared" ca="1" si="693"/>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619"/>
        <v>4.4999999999999998E-2</v>
      </c>
      <c r="MA184" s="161">
        <f t="shared" si="620"/>
        <v>4.4999999999999998E-2</v>
      </c>
      <c r="MB184" s="163">
        <f t="shared" ca="1" si="621"/>
        <v>1</v>
      </c>
      <c r="MC184" s="163">
        <f t="shared" ca="1" si="621"/>
        <v>0</v>
      </c>
      <c r="MD184" s="163">
        <f t="shared" ca="1" si="621"/>
        <v>1</v>
      </c>
      <c r="ME184" s="163">
        <f t="shared" ca="1" si="621"/>
        <v>1</v>
      </c>
      <c r="MF184" s="163">
        <f t="shared" ca="1" si="621"/>
        <v>0</v>
      </c>
      <c r="MG184" s="163">
        <f t="shared" ref="MG184:MP184" ca="1" si="694">OFFSET(MG$5,$B184,0)</f>
        <v>70</v>
      </c>
      <c r="MH184" s="163">
        <f t="shared" ca="1" si="694"/>
        <v>50</v>
      </c>
      <c r="MI184" s="163">
        <f t="shared" ca="1" si="694"/>
        <v>85</v>
      </c>
      <c r="MJ184" s="163">
        <f t="shared" ca="1" si="694"/>
        <v>50</v>
      </c>
      <c r="MK184" s="161">
        <f t="shared" si="595"/>
        <v>1</v>
      </c>
      <c r="ML184" s="161">
        <f t="shared" si="596"/>
        <v>1</v>
      </c>
      <c r="MM184" s="161">
        <f t="shared" si="597"/>
        <v>1</v>
      </c>
      <c r="MN184" s="161">
        <f t="shared" si="622"/>
        <v>1</v>
      </c>
      <c r="MO184" s="161">
        <f t="shared" si="622"/>
        <v>1</v>
      </c>
      <c r="MP184" s="163">
        <f t="shared" ca="1" si="694"/>
        <v>1</v>
      </c>
      <c r="MQ184" s="10"/>
      <c r="MR184" s="163">
        <f t="shared" ca="1" si="670"/>
        <v>1</v>
      </c>
      <c r="MS184" s="161">
        <f t="shared" si="624"/>
        <v>1</v>
      </c>
      <c r="MT184" s="163">
        <f t="shared" ca="1" si="670"/>
        <v>0.75</v>
      </c>
      <c r="MU184" s="163">
        <f t="shared" ca="1" si="670"/>
        <v>0.8</v>
      </c>
      <c r="MV184" s="163">
        <f t="shared" ca="1" si="670"/>
        <v>0.82499999999999996</v>
      </c>
      <c r="MW184" s="163">
        <f t="shared" ca="1" si="670"/>
        <v>0.875</v>
      </c>
      <c r="MX184" s="163">
        <f t="shared" ca="1" si="670"/>
        <v>0.9</v>
      </c>
      <c r="MY184" s="163">
        <f t="shared" ca="1" si="670"/>
        <v>0.75</v>
      </c>
      <c r="MZ184" s="163">
        <f t="shared" ca="1" si="670"/>
        <v>0.78142857142857147</v>
      </c>
      <c r="NA184" s="163">
        <f t="shared" ca="1" si="670"/>
        <v>0.82499999999999996</v>
      </c>
      <c r="NB184" s="163">
        <f t="shared" ca="1" si="670"/>
        <v>0.875</v>
      </c>
      <c r="NC184" s="163">
        <f t="shared" ca="1" si="670"/>
        <v>0.9</v>
      </c>
      <c r="ND184" s="163">
        <f t="shared" ca="1" si="670"/>
        <v>0.9</v>
      </c>
      <c r="NE184" s="163">
        <f t="shared" ca="1" si="670"/>
        <v>0.75</v>
      </c>
      <c r="NF184" s="163">
        <f t="shared" ca="1" si="670"/>
        <v>0.78142857142857147</v>
      </c>
      <c r="NG184" s="163">
        <f t="shared" ca="1" si="670"/>
        <v>0.82499999999999996</v>
      </c>
      <c r="NH184" s="163">
        <f t="shared" ca="1" si="673"/>
        <v>0.875</v>
      </c>
      <c r="NI184" s="163">
        <f t="shared" ca="1" si="673"/>
        <v>0.9</v>
      </c>
      <c r="NJ184" s="163">
        <f t="shared" ca="1" si="673"/>
        <v>0.9</v>
      </c>
      <c r="NK184" s="163">
        <f t="shared" ca="1" si="673"/>
        <v>0.75</v>
      </c>
      <c r="NL184" s="163">
        <f t="shared" ca="1" si="673"/>
        <v>0.78142857142857147</v>
      </c>
      <c r="NM184" s="163">
        <f t="shared" ca="1" si="673"/>
        <v>0.82499999999999996</v>
      </c>
      <c r="NN184" s="163">
        <f t="shared" ca="1" si="673"/>
        <v>0.875</v>
      </c>
      <c r="NO184" s="163">
        <f t="shared" ca="1" si="673"/>
        <v>0.9</v>
      </c>
      <c r="NP184" s="163">
        <f t="shared" ca="1" si="673"/>
        <v>0.9</v>
      </c>
      <c r="NQ184" s="163">
        <f t="shared" ca="1" si="673"/>
        <v>0.75</v>
      </c>
      <c r="NR184" s="163">
        <f t="shared" ca="1" si="673"/>
        <v>0.78142857142857147</v>
      </c>
      <c r="NS184" s="163">
        <f t="shared" ca="1" si="673"/>
        <v>0.82499999999999996</v>
      </c>
      <c r="NT184" s="163">
        <f t="shared" ca="1" si="682"/>
        <v>0.875</v>
      </c>
      <c r="NU184" s="163">
        <f t="shared" ca="1" si="682"/>
        <v>0.9</v>
      </c>
      <c r="NV184" s="163">
        <f t="shared" ca="1" si="682"/>
        <v>0.9</v>
      </c>
      <c r="NW184" s="163">
        <f t="shared" ca="1" si="682"/>
        <v>0.75</v>
      </c>
      <c r="NX184" s="163">
        <f t="shared" ca="1" si="682"/>
        <v>0.78142857142857147</v>
      </c>
      <c r="NY184" s="163">
        <f t="shared" ca="1" si="682"/>
        <v>0.82499999999999996</v>
      </c>
      <c r="NZ184" s="163">
        <f t="shared" ca="1" si="682"/>
        <v>0.875</v>
      </c>
      <c r="OA184" s="163">
        <f t="shared" ca="1" si="682"/>
        <v>0.9</v>
      </c>
      <c r="OB184" s="163">
        <f t="shared" ca="1" si="682"/>
        <v>0.9</v>
      </c>
      <c r="OC184" s="163">
        <f t="shared" ca="1" si="682"/>
        <v>0.75</v>
      </c>
      <c r="OD184" s="163">
        <f t="shared" ca="1" si="682"/>
        <v>0.78142857142857147</v>
      </c>
      <c r="OE184" s="163">
        <f t="shared" ca="1" si="682"/>
        <v>0.82499999999999996</v>
      </c>
      <c r="OF184" s="163">
        <f t="shared" ca="1" si="682"/>
        <v>0.875</v>
      </c>
      <c r="OG184" s="163">
        <f t="shared" ca="1" si="682"/>
        <v>0.9</v>
      </c>
      <c r="OH184" s="163">
        <f t="shared" ca="1" si="682"/>
        <v>0.9</v>
      </c>
      <c r="OI184" s="163">
        <f t="shared" ca="1" si="682"/>
        <v>0.75</v>
      </c>
      <c r="OJ184" s="163">
        <f t="shared" ref="OJ184:OM192" ca="1" si="695">OFFSET(OJ$5,$B184,0)</f>
        <v>0.76904761904761909</v>
      </c>
      <c r="OK184" s="163">
        <f t="shared" ca="1" si="695"/>
        <v>0.82000000000000006</v>
      </c>
      <c r="OL184" s="163">
        <f t="shared" ca="1" si="695"/>
        <v>0.875</v>
      </c>
      <c r="OM184" s="163">
        <f t="shared" ca="1" si="695"/>
        <v>0.9</v>
      </c>
      <c r="ON184" s="163">
        <f t="shared" ca="1" si="636"/>
        <v>0.90000000000000013</v>
      </c>
      <c r="OO184" s="163">
        <f t="shared" ca="1" si="636"/>
        <v>0.75</v>
      </c>
      <c r="OP184" s="163">
        <f t="shared" ca="1" si="636"/>
        <v>0.76904761904761909</v>
      </c>
      <c r="OQ184" s="163">
        <f t="shared" ca="1" si="636"/>
        <v>0.82000000000000006</v>
      </c>
      <c r="OR184" s="163">
        <f t="shared" ca="1" si="636"/>
        <v>0.875</v>
      </c>
      <c r="OS184" s="163">
        <f t="shared" ca="1" si="636"/>
        <v>0.9</v>
      </c>
      <c r="OT184" s="163">
        <f t="shared" ca="1" si="636"/>
        <v>0.9</v>
      </c>
      <c r="OU184" s="163">
        <f t="shared" ca="1" si="577"/>
        <v>0.875</v>
      </c>
      <c r="OV184" s="161">
        <f t="shared" si="625"/>
        <v>1</v>
      </c>
      <c r="OW184" s="161">
        <f t="shared" si="626"/>
        <v>1</v>
      </c>
      <c r="OX184" s="161" t="str">
        <f t="shared" si="627"/>
        <v>-</v>
      </c>
      <c r="OY184" s="163" t="str">
        <f t="shared" ca="1" si="607"/>
        <v>-</v>
      </c>
      <c r="OZ184" s="161" t="str">
        <f t="shared" si="628"/>
        <v>-</v>
      </c>
      <c r="PA184" s="161" t="str">
        <f t="shared" si="629"/>
        <v>-</v>
      </c>
      <c r="PB184" s="163">
        <f t="shared" ca="1" si="630"/>
        <v>0</v>
      </c>
      <c r="PC184" s="27">
        <v>0</v>
      </c>
    </row>
    <row r="185" spans="1:419" s="143" customFormat="1" hidden="1" outlineLevel="1">
      <c r="A185" s="121">
        <f t="shared" si="578"/>
        <v>180</v>
      </c>
      <c r="B185" s="121">
        <f t="shared" si="611"/>
        <v>2</v>
      </c>
      <c r="C185" s="143">
        <v>102</v>
      </c>
      <c r="D185" s="143" t="s">
        <v>884</v>
      </c>
      <c r="E185" s="143" t="b">
        <v>0</v>
      </c>
      <c r="F185" s="143" t="b">
        <v>0</v>
      </c>
      <c r="G185" s="143" t="b">
        <f t="shared" si="681"/>
        <v>0</v>
      </c>
      <c r="H185" s="32">
        <v>3</v>
      </c>
      <c r="I185" s="32">
        <v>2</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1</v>
      </c>
      <c r="AA185" s="32">
        <v>1</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49606822592 DSP CropgrazeFALSE (F33N11) pas%50</v>
      </c>
      <c r="AF185" s="10" t="str">
        <f ca="1">IF(COUNTIF(AE$5:AE185,AE185)=1,"-","Dup")</f>
        <v>-</v>
      </c>
      <c r="AG185" s="10"/>
      <c r="AH185" s="162" t="b">
        <v>0</v>
      </c>
      <c r="AI185" s="162" t="b">
        <v>0</v>
      </c>
      <c r="AJ185" s="162" t="b">
        <v>1</v>
      </c>
      <c r="AK185" s="162" t="b">
        <v>0</v>
      </c>
      <c r="AL185" s="162" t="b">
        <v>0</v>
      </c>
      <c r="AM185" s="162" t="b">
        <v>1</v>
      </c>
      <c r="AN185" s="10"/>
      <c r="AO185" s="161" t="b">
        <f t="shared" si="564"/>
        <v>0</v>
      </c>
      <c r="AP185" s="161" t="str">
        <f t="shared" si="564"/>
        <v>-</v>
      </c>
      <c r="AQ185" s="161" t="b">
        <f t="shared" si="564"/>
        <v>0</v>
      </c>
      <c r="AR185" s="161" t="b">
        <f t="shared" si="564"/>
        <v>1</v>
      </c>
      <c r="AS185" s="161" t="b">
        <f t="shared" si="564"/>
        <v>1</v>
      </c>
      <c r="AT185" s="161" t="b">
        <f t="shared" si="564"/>
        <v>0</v>
      </c>
      <c r="AU185" s="161">
        <f t="shared" si="297"/>
        <v>0</v>
      </c>
      <c r="AV185" s="161" t="b">
        <f t="shared" si="581"/>
        <v>0</v>
      </c>
      <c r="AW185" s="161" t="b">
        <f t="shared" si="581"/>
        <v>0</v>
      </c>
      <c r="AX185" s="161" t="str">
        <f t="shared" si="581"/>
        <v>-</v>
      </c>
      <c r="AY185" s="161" t="str">
        <f t="shared" si="581"/>
        <v>-</v>
      </c>
      <c r="AZ185" s="161" t="str">
        <f t="shared" si="581"/>
        <v>-</v>
      </c>
      <c r="BA185" s="10"/>
      <c r="BB185" s="161" t="b">
        <f t="shared" si="612"/>
        <v>1</v>
      </c>
      <c r="BC185" s="163" t="b">
        <f t="shared" ca="1" si="648"/>
        <v>1</v>
      </c>
      <c r="BD185" s="163" t="b">
        <f t="shared" ca="1" si="648"/>
        <v>1</v>
      </c>
      <c r="BE185" s="162">
        <f t="shared" si="614"/>
        <v>3208</v>
      </c>
      <c r="BF185" s="163" t="str">
        <f t="shared" ca="1" si="648"/>
        <v>-</v>
      </c>
      <c r="BG185" s="163" t="str">
        <f t="shared" ca="1" si="648"/>
        <v>-</v>
      </c>
      <c r="BH185" s="163" t="str">
        <f t="shared" ca="1" si="648"/>
        <v>-</v>
      </c>
      <c r="BI185" s="163" t="str">
        <f t="shared" ca="1" si="648"/>
        <v>-</v>
      </c>
      <c r="BJ185" s="163" t="str">
        <f t="shared" ca="1" si="648"/>
        <v>-</v>
      </c>
      <c r="BK185" s="163">
        <f t="shared" ca="1" si="648"/>
        <v>1</v>
      </c>
      <c r="BL185" s="163">
        <f t="shared" ca="1" si="648"/>
        <v>1</v>
      </c>
      <c r="BM185" s="163" t="str">
        <f t="shared" ca="1" si="648"/>
        <v>-</v>
      </c>
      <c r="BN185" s="163" t="str">
        <f t="shared" ca="1" si="648"/>
        <v>-</v>
      </c>
      <c r="BO185" s="163" t="b">
        <f t="shared" si="585"/>
        <v>0</v>
      </c>
      <c r="BP185" s="163" t="b">
        <f t="shared" si="585"/>
        <v>0</v>
      </c>
      <c r="BQ185" s="163" t="b">
        <f t="shared" si="585"/>
        <v>0</v>
      </c>
      <c r="BR185" s="163" t="b">
        <f t="shared" si="585"/>
        <v>0</v>
      </c>
      <c r="BS185" s="163" t="b">
        <f t="shared" si="585"/>
        <v>0</v>
      </c>
      <c r="BT185" s="163" t="b">
        <f t="shared" si="585"/>
        <v>0</v>
      </c>
      <c r="BU185" s="163" t="b">
        <f t="shared" si="585"/>
        <v>0</v>
      </c>
      <c r="BV185" s="163" t="b">
        <f t="shared" si="585"/>
        <v>0</v>
      </c>
      <c r="BW185" s="163" t="b">
        <f t="shared" si="585"/>
        <v>0</v>
      </c>
      <c r="BX185" s="163" t="str">
        <f t="shared" ca="1" si="687"/>
        <v>-</v>
      </c>
      <c r="BY185" s="163" t="str">
        <f t="shared" ca="1" si="687"/>
        <v>-</v>
      </c>
      <c r="BZ185" s="163" t="str">
        <f t="shared" ca="1" si="687"/>
        <v>-</v>
      </c>
      <c r="CA185" s="163" t="str">
        <f t="shared" ca="1" si="687"/>
        <v>-</v>
      </c>
      <c r="CB185" s="163" t="str">
        <f t="shared" ca="1" si="687"/>
        <v>-</v>
      </c>
      <c r="CC185" s="163" t="str">
        <f t="shared" ca="1" si="687"/>
        <v>-</v>
      </c>
      <c r="CD185" s="163" t="str">
        <f t="shared" ca="1" si="687"/>
        <v>-</v>
      </c>
      <c r="CE185" s="163" t="str">
        <f t="shared" ca="1" si="687"/>
        <v>-</v>
      </c>
      <c r="CF185" s="163" t="str">
        <f t="shared" ca="1" si="687"/>
        <v>-</v>
      </c>
      <c r="CG185" s="163" t="str">
        <f t="shared" ca="1" si="648"/>
        <v>-</v>
      </c>
      <c r="CH185" s="163" t="str">
        <f t="shared" ca="1" si="648"/>
        <v>-</v>
      </c>
      <c r="CI185" s="163" t="str">
        <f t="shared" ca="1" si="650"/>
        <v>-</v>
      </c>
      <c r="CJ185" s="163" t="str">
        <f t="shared" ca="1" si="650"/>
        <v>-</v>
      </c>
      <c r="CK185" s="163" t="str">
        <f t="shared" ca="1" si="650"/>
        <v>-</v>
      </c>
      <c r="CL185" s="163" t="str">
        <f t="shared" ca="1" si="689"/>
        <v>-</v>
      </c>
      <c r="CM185" s="163" t="str">
        <f t="shared" ca="1" si="689"/>
        <v>-</v>
      </c>
      <c r="CN185" s="163" t="str">
        <f t="shared" ca="1" si="689"/>
        <v>-</v>
      </c>
      <c r="CO185" s="163" t="str">
        <f t="shared" ca="1" si="689"/>
        <v>-</v>
      </c>
      <c r="CP185" s="163" t="str">
        <f t="shared" ca="1" si="689"/>
        <v>-</v>
      </c>
      <c r="CQ185" s="163" t="str">
        <f t="shared" ca="1" si="689"/>
        <v>-</v>
      </c>
      <c r="CR185" s="163" t="str">
        <f t="shared" ca="1" si="689"/>
        <v>-</v>
      </c>
      <c r="CS185" s="163" t="str">
        <f t="shared" ca="1" si="689"/>
        <v>-</v>
      </c>
      <c r="CT185" s="163" t="str">
        <f t="shared" ca="1" si="650"/>
        <v>-</v>
      </c>
      <c r="CU185" s="163" t="str">
        <f t="shared" ca="1" si="639"/>
        <v>-</v>
      </c>
      <c r="CV185" s="163" t="str">
        <f t="shared" ca="1" si="639"/>
        <v>-</v>
      </c>
      <c r="CW185" s="163" t="str">
        <f t="shared" ca="1" si="639"/>
        <v>-</v>
      </c>
      <c r="CX185" s="163" t="str">
        <f t="shared" ca="1" si="639"/>
        <v>-</v>
      </c>
      <c r="CY185" s="163" t="str">
        <f t="shared" ref="CU185:DB200" ca="1" si="696">OFFSET(CY$5,$B185,0)</f>
        <v>-</v>
      </c>
      <c r="CZ185" s="163" t="str">
        <f t="shared" ca="1" si="696"/>
        <v>-</v>
      </c>
      <c r="DA185" s="163" t="str">
        <f t="shared" ca="1" si="696"/>
        <v>-</v>
      </c>
      <c r="DB185" s="163" t="str">
        <f t="shared" ca="1" si="696"/>
        <v>-</v>
      </c>
      <c r="DC185" s="163" t="str">
        <f t="shared" ca="1" si="650"/>
        <v>-</v>
      </c>
      <c r="DD185" s="163" t="str">
        <f t="shared" ca="1" si="639"/>
        <v>-</v>
      </c>
      <c r="DE185" s="163" t="str">
        <f t="shared" ca="1" si="639"/>
        <v>-</v>
      </c>
      <c r="DF185" s="163" t="str">
        <f t="shared" ca="1" si="639"/>
        <v>-</v>
      </c>
      <c r="DG185" s="163" t="str">
        <f t="shared" ca="1" si="639"/>
        <v>-</v>
      </c>
      <c r="DH185" s="163" t="str">
        <f t="shared" ca="1" si="639"/>
        <v>-</v>
      </c>
      <c r="DI185" s="163" t="str">
        <f t="shared" ca="1" si="639"/>
        <v>-</v>
      </c>
      <c r="DJ185" s="163" t="str">
        <f t="shared" ca="1" si="639"/>
        <v>-</v>
      </c>
      <c r="DK185" s="163" t="str">
        <f t="shared" ca="1" si="639"/>
        <v>-</v>
      </c>
      <c r="DL185" s="10"/>
      <c r="DM185" s="163" t="str">
        <f t="shared" ca="1" si="648"/>
        <v>-</v>
      </c>
      <c r="DN185" s="163" t="str">
        <f t="shared" ca="1" si="648"/>
        <v>-</v>
      </c>
      <c r="DO185" s="163" t="str">
        <f t="shared" ca="1" si="648"/>
        <v>-</v>
      </c>
      <c r="DP185" s="163" t="str">
        <f t="shared" ca="1" si="690"/>
        <v>-</v>
      </c>
      <c r="DQ185" s="163" t="str">
        <f t="shared" ca="1" si="690"/>
        <v>-</v>
      </c>
      <c r="DR185" s="163" t="str">
        <f t="shared" ca="1" si="690"/>
        <v>-</v>
      </c>
      <c r="DS185" s="163" t="str">
        <f t="shared" ca="1" si="690"/>
        <v>-</v>
      </c>
      <c r="DT185" s="163" t="str">
        <f t="shared" ca="1" si="690"/>
        <v>-</v>
      </c>
      <c r="DU185" s="163" t="str">
        <f t="shared" ca="1" si="690"/>
        <v>-</v>
      </c>
      <c r="DV185" s="163" t="str">
        <f t="shared" ca="1" si="690"/>
        <v>-</v>
      </c>
      <c r="DW185" s="163" t="str">
        <f t="shared" ca="1" si="690"/>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52"/>
        <v>-</v>
      </c>
      <c r="EJ185" s="163" t="str">
        <f t="shared" ca="1" si="652"/>
        <v>-</v>
      </c>
      <c r="EK185" s="163" t="str">
        <f t="shared" ca="1" si="652"/>
        <v>-</v>
      </c>
      <c r="EL185" s="163" t="str">
        <f t="shared" ca="1" si="652"/>
        <v>-</v>
      </c>
      <c r="EM185" s="163" t="str">
        <f t="shared" ca="1" si="652"/>
        <v>-</v>
      </c>
      <c r="EN185" s="163" t="str">
        <f t="shared" ca="1" si="652"/>
        <v>-</v>
      </c>
      <c r="EO185" s="163" t="str">
        <f t="shared" ca="1" si="652"/>
        <v>-</v>
      </c>
      <c r="EP185" s="163" t="str">
        <f t="shared" ca="1" si="652"/>
        <v>-</v>
      </c>
      <c r="EQ185" s="163">
        <f t="shared" ca="1" si="652"/>
        <v>1</v>
      </c>
      <c r="ER185" s="163">
        <f t="shared" ca="1" si="652"/>
        <v>1</v>
      </c>
      <c r="ES185" s="163">
        <f t="shared" ca="1" si="652"/>
        <v>0</v>
      </c>
      <c r="ET185" s="163" t="str">
        <f t="shared" ca="1" si="652"/>
        <v>-</v>
      </c>
      <c r="EU185" s="163" t="str">
        <f t="shared" ca="1" si="652"/>
        <v>-</v>
      </c>
      <c r="EV185" s="163" t="str">
        <f t="shared" ca="1" si="652"/>
        <v>-</v>
      </c>
      <c r="EW185" s="163" t="str">
        <f t="shared" ca="1" si="652"/>
        <v>-</v>
      </c>
      <c r="EX185" s="163" t="str">
        <f t="shared" ca="1" si="652"/>
        <v>-</v>
      </c>
      <c r="EY185" s="163" t="str">
        <f t="shared" ca="1" si="653"/>
        <v>-</v>
      </c>
      <c r="EZ185" s="163" t="str">
        <f t="shared" ca="1" si="653"/>
        <v>-</v>
      </c>
      <c r="FA185" s="163">
        <f t="shared" ca="1" si="653"/>
        <v>0</v>
      </c>
      <c r="FB185" s="163" t="str">
        <f t="shared" ca="1" si="653"/>
        <v>-</v>
      </c>
      <c r="FC185" s="163" t="str">
        <f t="shared" ca="1" si="653"/>
        <v>-</v>
      </c>
      <c r="FD185" s="163" t="str">
        <f t="shared" ca="1" si="653"/>
        <v>-</v>
      </c>
      <c r="FE185" s="163" t="str">
        <f t="shared" ca="1" si="653"/>
        <v>-</v>
      </c>
      <c r="FF185" s="163" t="str">
        <f t="shared" ca="1" si="653"/>
        <v>-</v>
      </c>
      <c r="FG185" s="163">
        <f t="shared" ca="1" si="653"/>
        <v>0</v>
      </c>
      <c r="FH185" s="163">
        <f t="shared" ca="1" si="653"/>
        <v>0</v>
      </c>
      <c r="FI185" s="163">
        <f t="shared" ca="1" si="654"/>
        <v>0</v>
      </c>
      <c r="FJ185" s="163">
        <f t="shared" ca="1" si="654"/>
        <v>0</v>
      </c>
      <c r="FK185" s="163">
        <f t="shared" ca="1" si="654"/>
        <v>0</v>
      </c>
      <c r="FL185" s="163">
        <f t="shared" ca="1" si="654"/>
        <v>0</v>
      </c>
      <c r="FM185" s="163">
        <f t="shared" ca="1" si="654"/>
        <v>0</v>
      </c>
      <c r="FN185" s="163" t="str">
        <f t="shared" ca="1" si="654"/>
        <v>-</v>
      </c>
      <c r="FO185" s="163" t="str">
        <f t="shared" ca="1" si="654"/>
        <v>-</v>
      </c>
      <c r="FP185" s="163" t="str">
        <f t="shared" ca="1" si="654"/>
        <v>-</v>
      </c>
      <c r="FQ185" s="163" t="str">
        <f t="shared" ca="1" si="654"/>
        <v>-</v>
      </c>
      <c r="FR185" s="163" t="str">
        <f t="shared" ca="1" si="654"/>
        <v>-</v>
      </c>
      <c r="FS185" s="163" t="str">
        <f t="shared" ca="1" si="655"/>
        <v>-</v>
      </c>
      <c r="FT185" s="163" t="str">
        <f t="shared" ca="1" si="655"/>
        <v>-</v>
      </c>
      <c r="FU185" s="163" t="str">
        <f t="shared" ca="1" si="655"/>
        <v>-</v>
      </c>
      <c r="FV185" s="163" t="str">
        <f t="shared" ca="1" si="655"/>
        <v>-</v>
      </c>
      <c r="FW185" s="163" t="str">
        <f t="shared" ca="1" si="655"/>
        <v>-</v>
      </c>
      <c r="FX185" s="163" t="str">
        <f t="shared" ca="1" si="655"/>
        <v>-</v>
      </c>
      <c r="FY185" s="10"/>
      <c r="FZ185" s="163">
        <f t="shared" ca="1" si="685"/>
        <v>1</v>
      </c>
      <c r="GA185" s="163" t="str">
        <f t="shared" ca="1" si="685"/>
        <v>-</v>
      </c>
      <c r="GB185" s="163" t="str">
        <f t="shared" ca="1" si="685"/>
        <v>-</v>
      </c>
      <c r="GC185" s="163" t="str">
        <f t="shared" ca="1" si="685"/>
        <v>-</v>
      </c>
      <c r="GD185" s="163" t="str">
        <f t="shared" ca="1" si="685"/>
        <v>-</v>
      </c>
      <c r="GE185" s="163" t="b">
        <f t="shared" ca="1" si="685"/>
        <v>0</v>
      </c>
      <c r="GF185" s="163" t="str">
        <f t="shared" ca="1" si="685"/>
        <v>-</v>
      </c>
      <c r="GG185" s="163">
        <f t="shared" ca="1" si="685"/>
        <v>0</v>
      </c>
      <c r="GH185" s="163" t="str">
        <f t="shared" ca="1" si="685"/>
        <v>-</v>
      </c>
      <c r="GI185" s="161" cm="1">
        <f t="array" ref="GI185">INDEX(i.rev,$K185,GI$15)</f>
        <v>1</v>
      </c>
      <c r="GJ185" s="163">
        <f t="shared" ca="1" si="657"/>
        <v>0</v>
      </c>
      <c r="GK185" s="163">
        <f t="shared" ca="1" si="657"/>
        <v>1</v>
      </c>
      <c r="GL185" s="163">
        <f t="shared" ca="1" si="657"/>
        <v>0</v>
      </c>
      <c r="GM185" s="163">
        <f t="shared" ca="1" si="657"/>
        <v>1</v>
      </c>
      <c r="GN185" s="163">
        <f t="shared" ca="1" si="657"/>
        <v>1</v>
      </c>
      <c r="GO185" s="163">
        <f t="shared" ca="1" si="657"/>
        <v>1</v>
      </c>
      <c r="GP185" s="163">
        <f t="shared" ca="1" si="657"/>
        <v>0</v>
      </c>
      <c r="GQ185" s="163">
        <f t="shared" ca="1" si="657"/>
        <v>0</v>
      </c>
      <c r="GR185" s="163">
        <f t="shared" ca="1" si="657"/>
        <v>0</v>
      </c>
      <c r="GS185" s="163">
        <f t="shared" ca="1" si="657"/>
        <v>0</v>
      </c>
      <c r="GT185" s="163">
        <f t="shared" ca="1" si="657"/>
        <v>0</v>
      </c>
      <c r="GU185" s="163">
        <f t="shared" ca="1" si="657"/>
        <v>0</v>
      </c>
      <c r="GV185" s="163">
        <f t="shared" ca="1" si="657"/>
        <v>0</v>
      </c>
      <c r="GW185" s="163">
        <f t="shared" ca="1" si="657"/>
        <v>0</v>
      </c>
      <c r="GX185" s="163">
        <f t="shared" ca="1" si="657"/>
        <v>0</v>
      </c>
      <c r="GY185" s="163">
        <f t="shared" ca="1" si="657"/>
        <v>0</v>
      </c>
      <c r="GZ185" s="161" cm="1">
        <f t="array" ref="GZ185">INDEX(i.rev,$K185,GZ$15)</f>
        <v>0</v>
      </c>
      <c r="HA185" s="163">
        <f t="shared" ca="1" si="615"/>
        <v>0</v>
      </c>
      <c r="HB185" s="161" cm="1">
        <f t="array" ref="HB185">INDEX(i.rev,$K185,HB$15)</f>
        <v>1</v>
      </c>
      <c r="HC185" s="163">
        <f t="shared" ca="1" si="659"/>
        <v>0</v>
      </c>
      <c r="HD185" s="163">
        <f t="shared" ca="1" si="659"/>
        <v>0</v>
      </c>
      <c r="HE185" s="163">
        <f t="shared" ca="1" si="659"/>
        <v>0</v>
      </c>
      <c r="HF185" s="163">
        <f t="shared" ca="1" si="659"/>
        <v>0</v>
      </c>
      <c r="HG185" s="163">
        <f t="shared" ca="1" si="659"/>
        <v>0</v>
      </c>
      <c r="HH185" s="163">
        <f t="shared" ca="1" si="659"/>
        <v>0</v>
      </c>
      <c r="HI185" s="163">
        <f t="shared" ca="1" si="659"/>
        <v>0</v>
      </c>
      <c r="HJ185" s="10">
        <f t="shared" ref="HJ185:HJ187" si="697">HJ184+0.175</f>
        <v>0.49999999999999994</v>
      </c>
      <c r="HK185" s="193" t="b">
        <f>TRUE</f>
        <v>1</v>
      </c>
      <c r="HL185" s="161">
        <f t="shared" si="692"/>
        <v>1064.9999999999998</v>
      </c>
      <c r="HM185" s="163" t="str">
        <f t="shared" ca="1" si="659"/>
        <v>-</v>
      </c>
      <c r="HN185" s="163" t="str">
        <f t="shared" ca="1" si="659"/>
        <v>-</v>
      </c>
      <c r="HO185" s="163" t="str">
        <f t="shared" ca="1" si="659"/>
        <v>-</v>
      </c>
      <c r="HP185" s="161" t="b">
        <f t="shared" si="616"/>
        <v>0</v>
      </c>
      <c r="HQ185" s="161" t="b">
        <f t="shared" si="616"/>
        <v>0</v>
      </c>
      <c r="HR185" s="161" t="b">
        <f t="shared" si="616"/>
        <v>1</v>
      </c>
      <c r="HS185" s="163">
        <f t="shared" ca="1" si="662"/>
        <v>0</v>
      </c>
      <c r="HT185" s="161">
        <f t="shared" si="618"/>
        <v>1</v>
      </c>
      <c r="HU185" s="161">
        <f t="shared" si="618"/>
        <v>1</v>
      </c>
      <c r="HV185" s="163" t="str">
        <f t="shared" ca="1" si="662"/>
        <v>-</v>
      </c>
      <c r="HW185" s="163" t="str">
        <f t="shared" ca="1" si="662"/>
        <v>-</v>
      </c>
      <c r="HX185" s="163" t="str">
        <f t="shared" ca="1" si="662"/>
        <v>-</v>
      </c>
      <c r="HY185" s="163" t="str">
        <f t="shared" ca="1" si="662"/>
        <v>-</v>
      </c>
      <c r="HZ185" s="163" t="str">
        <f t="shared" ca="1" si="662"/>
        <v>-</v>
      </c>
      <c r="IA185" s="163" t="str">
        <f t="shared" ca="1" si="662"/>
        <v>-</v>
      </c>
      <c r="IB185" s="163" t="str">
        <f t="shared" ca="1" si="662"/>
        <v>-</v>
      </c>
      <c r="IC185" s="163" t="str">
        <f t="shared" ca="1" si="662"/>
        <v>-</v>
      </c>
      <c r="ID185" s="163" t="str">
        <f t="shared" ca="1" si="662"/>
        <v>-</v>
      </c>
      <c r="IE185" s="163" t="b">
        <f t="shared" ca="1" si="662"/>
        <v>1</v>
      </c>
      <c r="IF185" s="163" t="str">
        <f t="shared" ca="1" si="662"/>
        <v>-</v>
      </c>
      <c r="IG185" s="163" t="str">
        <f t="shared" ca="1" si="662"/>
        <v>-</v>
      </c>
      <c r="IH185" s="163" t="str">
        <f t="shared" ca="1" si="662"/>
        <v>-</v>
      </c>
      <c r="II185" s="163" t="b">
        <f t="shared" ref="II185:IX192" ca="1" si="698">OFFSET(II$5,$B185,0)</f>
        <v>1</v>
      </c>
      <c r="IJ185" s="163">
        <f t="shared" ca="1" si="698"/>
        <v>0</v>
      </c>
      <c r="IK185" s="163" t="str">
        <f t="shared" ca="1" si="698"/>
        <v>-</v>
      </c>
      <c r="IL185" s="163" t="str">
        <f t="shared" ca="1" si="698"/>
        <v>-</v>
      </c>
      <c r="IM185" s="163" t="str">
        <f t="shared" ca="1" si="698"/>
        <v>-</v>
      </c>
      <c r="IN185" s="163" t="str">
        <f t="shared" ca="1" si="698"/>
        <v>-</v>
      </c>
      <c r="IO185" s="163" t="str">
        <f t="shared" ca="1" si="698"/>
        <v>-</v>
      </c>
      <c r="IP185" s="163">
        <f t="shared" ca="1" si="698"/>
        <v>0</v>
      </c>
      <c r="IQ185" s="163" t="str">
        <f t="shared" ca="1" si="698"/>
        <v>-</v>
      </c>
      <c r="IR185" s="163" t="str">
        <f t="shared" ca="1" si="698"/>
        <v>-</v>
      </c>
      <c r="IS185" s="163" t="str">
        <f t="shared" ca="1" si="698"/>
        <v>-</v>
      </c>
      <c r="IT185" s="163">
        <f t="shared" ca="1" si="698"/>
        <v>500</v>
      </c>
      <c r="IU185" s="163">
        <f t="shared" ca="1" si="698"/>
        <v>500</v>
      </c>
      <c r="IV185" s="163" t="str">
        <f t="shared" ca="1" si="698"/>
        <v>-</v>
      </c>
      <c r="IW185" s="163" t="str">
        <f t="shared" ca="1" si="698"/>
        <v>-</v>
      </c>
      <c r="IX185" s="163" t="str">
        <f t="shared" ca="1" si="698"/>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619"/>
        <v>4.4999999999999998E-2</v>
      </c>
      <c r="MA185" s="161">
        <f t="shared" si="620"/>
        <v>4.4999999999999998E-2</v>
      </c>
      <c r="MB185" s="163">
        <f t="shared" ref="MB185:MP192" ca="1" si="699">OFFSET(MB$5,$B185,0)</f>
        <v>1</v>
      </c>
      <c r="MC185" s="163">
        <f t="shared" ca="1" si="699"/>
        <v>0</v>
      </c>
      <c r="MD185" s="163">
        <f t="shared" ca="1" si="699"/>
        <v>1</v>
      </c>
      <c r="ME185" s="163">
        <f t="shared" ca="1" si="699"/>
        <v>1</v>
      </c>
      <c r="MF185" s="163">
        <f t="shared" ca="1" si="699"/>
        <v>0</v>
      </c>
      <c r="MG185" s="163">
        <f t="shared" ca="1" si="699"/>
        <v>70</v>
      </c>
      <c r="MH185" s="163">
        <f t="shared" ca="1" si="699"/>
        <v>50</v>
      </c>
      <c r="MI185" s="163">
        <f t="shared" ca="1" si="699"/>
        <v>85</v>
      </c>
      <c r="MJ185" s="163">
        <f t="shared" ca="1" si="699"/>
        <v>50</v>
      </c>
      <c r="MK185" s="161">
        <f t="shared" si="595"/>
        <v>1</v>
      </c>
      <c r="ML185" s="161">
        <f t="shared" si="596"/>
        <v>1</v>
      </c>
      <c r="MM185" s="161">
        <f t="shared" si="597"/>
        <v>1</v>
      </c>
      <c r="MN185" s="161">
        <f t="shared" si="622"/>
        <v>1</v>
      </c>
      <c r="MO185" s="161">
        <f t="shared" si="622"/>
        <v>1</v>
      </c>
      <c r="MP185" s="163">
        <f t="shared" ca="1" si="699"/>
        <v>1</v>
      </c>
      <c r="MQ185" s="10"/>
      <c r="MR185" s="163">
        <f t="shared" ca="1" si="670"/>
        <v>1</v>
      </c>
      <c r="MS185" s="161">
        <f t="shared" si="624"/>
        <v>1</v>
      </c>
      <c r="MT185" s="163">
        <f t="shared" ca="1" si="670"/>
        <v>0.75</v>
      </c>
      <c r="MU185" s="163">
        <f t="shared" ca="1" si="670"/>
        <v>0.8</v>
      </c>
      <c r="MV185" s="163">
        <f t="shared" ca="1" si="670"/>
        <v>0.82499999999999996</v>
      </c>
      <c r="MW185" s="163">
        <f t="shared" ca="1" si="670"/>
        <v>0.875</v>
      </c>
      <c r="MX185" s="163">
        <f t="shared" ca="1" si="670"/>
        <v>0.9</v>
      </c>
      <c r="MY185" s="163">
        <f t="shared" ca="1" si="670"/>
        <v>0.75</v>
      </c>
      <c r="MZ185" s="163">
        <f t="shared" ca="1" si="670"/>
        <v>0.78142857142857147</v>
      </c>
      <c r="NA185" s="163">
        <f t="shared" ca="1" si="670"/>
        <v>0.82499999999999996</v>
      </c>
      <c r="NB185" s="163">
        <f t="shared" ca="1" si="670"/>
        <v>0.875</v>
      </c>
      <c r="NC185" s="163">
        <f t="shared" ca="1" si="670"/>
        <v>0.9</v>
      </c>
      <c r="ND185" s="163">
        <f t="shared" ca="1" si="670"/>
        <v>0.9</v>
      </c>
      <c r="NE185" s="163">
        <f t="shared" ca="1" si="670"/>
        <v>0.75</v>
      </c>
      <c r="NF185" s="163">
        <f t="shared" ca="1" si="670"/>
        <v>0.78142857142857147</v>
      </c>
      <c r="NG185" s="163">
        <f t="shared" ca="1" si="670"/>
        <v>0.82499999999999996</v>
      </c>
      <c r="NH185" s="163">
        <f t="shared" ca="1" si="673"/>
        <v>0.875</v>
      </c>
      <c r="NI185" s="163">
        <f t="shared" ca="1" si="673"/>
        <v>0.9</v>
      </c>
      <c r="NJ185" s="163">
        <f t="shared" ca="1" si="673"/>
        <v>0.9</v>
      </c>
      <c r="NK185" s="163">
        <f t="shared" ca="1" si="673"/>
        <v>0.75</v>
      </c>
      <c r="NL185" s="163">
        <f t="shared" ca="1" si="673"/>
        <v>0.78142857142857147</v>
      </c>
      <c r="NM185" s="163">
        <f t="shared" ca="1" si="673"/>
        <v>0.82499999999999996</v>
      </c>
      <c r="NN185" s="163">
        <f t="shared" ca="1" si="673"/>
        <v>0.875</v>
      </c>
      <c r="NO185" s="163">
        <f t="shared" ca="1" si="673"/>
        <v>0.9</v>
      </c>
      <c r="NP185" s="163">
        <f t="shared" ca="1" si="673"/>
        <v>0.9</v>
      </c>
      <c r="NQ185" s="163">
        <f t="shared" ca="1" si="673"/>
        <v>0.75</v>
      </c>
      <c r="NR185" s="163">
        <f t="shared" ca="1" si="673"/>
        <v>0.78142857142857147</v>
      </c>
      <c r="NS185" s="163">
        <f t="shared" ca="1" si="673"/>
        <v>0.82499999999999996</v>
      </c>
      <c r="NT185" s="163">
        <f t="shared" ca="1" si="682"/>
        <v>0.875</v>
      </c>
      <c r="NU185" s="163">
        <f t="shared" ca="1" si="682"/>
        <v>0.9</v>
      </c>
      <c r="NV185" s="163">
        <f t="shared" ca="1" si="682"/>
        <v>0.9</v>
      </c>
      <c r="NW185" s="163">
        <f t="shared" ca="1" si="682"/>
        <v>0.75</v>
      </c>
      <c r="NX185" s="163">
        <f t="shared" ca="1" si="682"/>
        <v>0.78142857142857147</v>
      </c>
      <c r="NY185" s="163">
        <f t="shared" ca="1" si="682"/>
        <v>0.82499999999999996</v>
      </c>
      <c r="NZ185" s="163">
        <f t="shared" ca="1" si="682"/>
        <v>0.875</v>
      </c>
      <c r="OA185" s="163">
        <f t="shared" ca="1" si="682"/>
        <v>0.9</v>
      </c>
      <c r="OB185" s="163">
        <f t="shared" ca="1" si="682"/>
        <v>0.9</v>
      </c>
      <c r="OC185" s="163">
        <f t="shared" ca="1" si="682"/>
        <v>0.75</v>
      </c>
      <c r="OD185" s="163">
        <f t="shared" ca="1" si="682"/>
        <v>0.78142857142857147</v>
      </c>
      <c r="OE185" s="163">
        <f t="shared" ca="1" si="682"/>
        <v>0.82499999999999996</v>
      </c>
      <c r="OF185" s="163">
        <f t="shared" ca="1" si="682"/>
        <v>0.875</v>
      </c>
      <c r="OG185" s="163">
        <f t="shared" ca="1" si="682"/>
        <v>0.9</v>
      </c>
      <c r="OH185" s="163">
        <f t="shared" ca="1" si="682"/>
        <v>0.9</v>
      </c>
      <c r="OI185" s="163">
        <f t="shared" ca="1" si="682"/>
        <v>0.75</v>
      </c>
      <c r="OJ185" s="163">
        <f t="shared" ca="1" si="695"/>
        <v>0.76904761904761909</v>
      </c>
      <c r="OK185" s="163">
        <f t="shared" ca="1" si="695"/>
        <v>0.82000000000000006</v>
      </c>
      <c r="OL185" s="163">
        <f t="shared" ca="1" si="695"/>
        <v>0.875</v>
      </c>
      <c r="OM185" s="163">
        <f t="shared" ca="1" si="695"/>
        <v>0.9</v>
      </c>
      <c r="ON185" s="163">
        <f t="shared" ca="1" si="636"/>
        <v>0.90000000000000013</v>
      </c>
      <c r="OO185" s="163">
        <f t="shared" ca="1" si="636"/>
        <v>0.75</v>
      </c>
      <c r="OP185" s="163">
        <f t="shared" ca="1" si="636"/>
        <v>0.76904761904761909</v>
      </c>
      <c r="OQ185" s="163">
        <f t="shared" ca="1" si="636"/>
        <v>0.82000000000000006</v>
      </c>
      <c r="OR185" s="163">
        <f t="shared" ca="1" si="636"/>
        <v>0.875</v>
      </c>
      <c r="OS185" s="163">
        <f t="shared" ca="1" si="636"/>
        <v>0.9</v>
      </c>
      <c r="OT185" s="163">
        <f t="shared" ca="1" si="636"/>
        <v>0.9</v>
      </c>
      <c r="OU185" s="163">
        <f t="shared" ca="1" si="577"/>
        <v>0.875</v>
      </c>
      <c r="OV185" s="161">
        <f t="shared" si="625"/>
        <v>1</v>
      </c>
      <c r="OW185" s="161">
        <f t="shared" si="626"/>
        <v>1</v>
      </c>
      <c r="OX185" s="161" t="str">
        <f t="shared" si="627"/>
        <v>-</v>
      </c>
      <c r="OY185" s="163" t="str">
        <f t="shared" ca="1" si="607"/>
        <v>-</v>
      </c>
      <c r="OZ185" s="161" t="str">
        <f t="shared" si="628"/>
        <v>-</v>
      </c>
      <c r="PA185" s="161" t="str">
        <f t="shared" si="629"/>
        <v>-</v>
      </c>
      <c r="PB185" s="163">
        <f t="shared" ca="1" si="630"/>
        <v>0</v>
      </c>
      <c r="PC185" s="27">
        <v>0</v>
      </c>
    </row>
    <row r="186" spans="1:419" s="143" customFormat="1" hidden="1" outlineLevel="1">
      <c r="A186" s="121">
        <f t="shared" si="578"/>
        <v>181</v>
      </c>
      <c r="B186" s="121">
        <f t="shared" si="611"/>
        <v>2</v>
      </c>
      <c r="C186" s="143">
        <v>102</v>
      </c>
      <c r="D186" s="143" t="s">
        <v>884</v>
      </c>
      <c r="E186" s="143" t="b">
        <v>0</v>
      </c>
      <c r="F186" s="143" t="b">
        <v>0</v>
      </c>
      <c r="G186" s="143" t="b">
        <f t="shared" si="681"/>
        <v>0</v>
      </c>
      <c r="H186" s="32">
        <v>3</v>
      </c>
      <c r="I186" s="32">
        <v>2</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1</v>
      </c>
      <c r="AA186" s="32">
        <v>1</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49607822592 DSP CropgrazeFALSE (F33N11) pas%67.5</v>
      </c>
      <c r="AF186" s="10" t="str">
        <f ca="1">IF(COUNTIF(AE$5:AE186,AE186)=1,"-","Dup")</f>
        <v>-</v>
      </c>
      <c r="AG186" s="10"/>
      <c r="AH186" s="162" t="b">
        <v>0</v>
      </c>
      <c r="AI186" s="162" t="b">
        <v>0</v>
      </c>
      <c r="AJ186" s="162" t="b">
        <v>1</v>
      </c>
      <c r="AK186" s="162" t="b">
        <v>0</v>
      </c>
      <c r="AL186" s="162" t="b">
        <v>0</v>
      </c>
      <c r="AM186" s="162" t="b">
        <v>1</v>
      </c>
      <c r="AN186" s="10"/>
      <c r="AO186" s="161" t="b">
        <f t="shared" si="564"/>
        <v>0</v>
      </c>
      <c r="AP186" s="161" t="str">
        <f t="shared" si="564"/>
        <v>-</v>
      </c>
      <c r="AQ186" s="161" t="b">
        <f t="shared" si="564"/>
        <v>0</v>
      </c>
      <c r="AR186" s="161" t="b">
        <f t="shared" si="564"/>
        <v>1</v>
      </c>
      <c r="AS186" s="161" t="b">
        <f t="shared" si="564"/>
        <v>1</v>
      </c>
      <c r="AT186" s="161" t="b">
        <f t="shared" si="564"/>
        <v>0</v>
      </c>
      <c r="AU186" s="161">
        <f t="shared" si="297"/>
        <v>0</v>
      </c>
      <c r="AV186" s="161" t="b">
        <f t="shared" si="581"/>
        <v>0</v>
      </c>
      <c r="AW186" s="161" t="b">
        <f t="shared" si="581"/>
        <v>0</v>
      </c>
      <c r="AX186" s="161" t="str">
        <f t="shared" si="581"/>
        <v>-</v>
      </c>
      <c r="AY186" s="161" t="str">
        <f t="shared" si="581"/>
        <v>-</v>
      </c>
      <c r="AZ186" s="161" t="str">
        <f t="shared" si="581"/>
        <v>-</v>
      </c>
      <c r="BA186" s="10"/>
      <c r="BB186" s="161" t="b">
        <f t="shared" si="612"/>
        <v>1</v>
      </c>
      <c r="BC186" s="163" t="b">
        <f t="shared" ca="1" si="648"/>
        <v>1</v>
      </c>
      <c r="BD186" s="163" t="b">
        <f t="shared" ca="1" si="648"/>
        <v>1</v>
      </c>
      <c r="BE186" s="162">
        <f t="shared" si="614"/>
        <v>3208</v>
      </c>
      <c r="BF186" s="163" t="str">
        <f t="shared" ca="1" si="648"/>
        <v>-</v>
      </c>
      <c r="BG186" s="163" t="str">
        <f t="shared" ca="1" si="648"/>
        <v>-</v>
      </c>
      <c r="BH186" s="163" t="str">
        <f t="shared" ca="1" si="648"/>
        <v>-</v>
      </c>
      <c r="BI186" s="163" t="str">
        <f t="shared" ca="1" si="648"/>
        <v>-</v>
      </c>
      <c r="BJ186" s="163" t="str">
        <f t="shared" ca="1" si="648"/>
        <v>-</v>
      </c>
      <c r="BK186" s="163">
        <f t="shared" ca="1" si="648"/>
        <v>1</v>
      </c>
      <c r="BL186" s="163">
        <f t="shared" ca="1" si="648"/>
        <v>1</v>
      </c>
      <c r="BM186" s="163" t="str">
        <f t="shared" ca="1" si="648"/>
        <v>-</v>
      </c>
      <c r="BN186" s="163" t="str">
        <f t="shared" ca="1" si="648"/>
        <v>-</v>
      </c>
      <c r="BO186" s="163" t="b">
        <f t="shared" si="585"/>
        <v>0</v>
      </c>
      <c r="BP186" s="163" t="b">
        <f t="shared" si="585"/>
        <v>0</v>
      </c>
      <c r="BQ186" s="163" t="b">
        <f t="shared" si="585"/>
        <v>0</v>
      </c>
      <c r="BR186" s="163" t="b">
        <f t="shared" si="585"/>
        <v>0</v>
      </c>
      <c r="BS186" s="163" t="b">
        <f t="shared" si="585"/>
        <v>0</v>
      </c>
      <c r="BT186" s="163" t="b">
        <f t="shared" si="585"/>
        <v>0</v>
      </c>
      <c r="BU186" s="163" t="b">
        <f t="shared" si="585"/>
        <v>0</v>
      </c>
      <c r="BV186" s="163" t="b">
        <f t="shared" si="585"/>
        <v>0</v>
      </c>
      <c r="BW186" s="163" t="b">
        <f t="shared" si="585"/>
        <v>0</v>
      </c>
      <c r="BX186" s="163" t="str">
        <f t="shared" ca="1" si="687"/>
        <v>-</v>
      </c>
      <c r="BY186" s="163" t="str">
        <f t="shared" ca="1" si="687"/>
        <v>-</v>
      </c>
      <c r="BZ186" s="163" t="str">
        <f t="shared" ca="1" si="687"/>
        <v>-</v>
      </c>
      <c r="CA186" s="163" t="str">
        <f t="shared" ca="1" si="687"/>
        <v>-</v>
      </c>
      <c r="CB186" s="163" t="str">
        <f t="shared" ca="1" si="687"/>
        <v>-</v>
      </c>
      <c r="CC186" s="163" t="str">
        <f t="shared" ca="1" si="687"/>
        <v>-</v>
      </c>
      <c r="CD186" s="163" t="str">
        <f t="shared" ca="1" si="687"/>
        <v>-</v>
      </c>
      <c r="CE186" s="163" t="str">
        <f t="shared" ca="1" si="687"/>
        <v>-</v>
      </c>
      <c r="CF186" s="163" t="str">
        <f t="shared" ca="1" si="687"/>
        <v>-</v>
      </c>
      <c r="CG186" s="163" t="str">
        <f t="shared" ca="1" si="648"/>
        <v>-</v>
      </c>
      <c r="CH186" s="163" t="str">
        <f t="shared" ca="1" si="648"/>
        <v>-</v>
      </c>
      <c r="CI186" s="163" t="str">
        <f t="shared" ca="1" si="650"/>
        <v>-</v>
      </c>
      <c r="CJ186" s="163" t="str">
        <f t="shared" ca="1" si="650"/>
        <v>-</v>
      </c>
      <c r="CK186" s="163" t="str">
        <f t="shared" ca="1" si="650"/>
        <v>-</v>
      </c>
      <c r="CL186" s="163" t="str">
        <f t="shared" ca="1" si="689"/>
        <v>-</v>
      </c>
      <c r="CM186" s="163" t="str">
        <f t="shared" ca="1" si="689"/>
        <v>-</v>
      </c>
      <c r="CN186" s="163" t="str">
        <f t="shared" ca="1" si="689"/>
        <v>-</v>
      </c>
      <c r="CO186" s="163" t="str">
        <f t="shared" ca="1" si="689"/>
        <v>-</v>
      </c>
      <c r="CP186" s="163" t="str">
        <f t="shared" ca="1" si="689"/>
        <v>-</v>
      </c>
      <c r="CQ186" s="163" t="str">
        <f t="shared" ca="1" si="689"/>
        <v>-</v>
      </c>
      <c r="CR186" s="163" t="str">
        <f t="shared" ca="1" si="689"/>
        <v>-</v>
      </c>
      <c r="CS186" s="163" t="str">
        <f t="shared" ca="1" si="689"/>
        <v>-</v>
      </c>
      <c r="CT186" s="163" t="str">
        <f t="shared" ca="1" si="650"/>
        <v>-</v>
      </c>
      <c r="CU186" s="163" t="str">
        <f t="shared" ca="1" si="696"/>
        <v>-</v>
      </c>
      <c r="CV186" s="163" t="str">
        <f t="shared" ca="1" si="696"/>
        <v>-</v>
      </c>
      <c r="CW186" s="163" t="str">
        <f t="shared" ca="1" si="696"/>
        <v>-</v>
      </c>
      <c r="CX186" s="163" t="str">
        <f t="shared" ca="1" si="696"/>
        <v>-</v>
      </c>
      <c r="CY186" s="163" t="str">
        <f t="shared" ca="1" si="696"/>
        <v>-</v>
      </c>
      <c r="CZ186" s="163" t="str">
        <f t="shared" ca="1" si="696"/>
        <v>-</v>
      </c>
      <c r="DA186" s="163" t="str">
        <f t="shared" ca="1" si="696"/>
        <v>-</v>
      </c>
      <c r="DB186" s="163" t="str">
        <f t="shared" ca="1" si="696"/>
        <v>-</v>
      </c>
      <c r="DC186" s="163" t="str">
        <f t="shared" ca="1" si="650"/>
        <v>-</v>
      </c>
      <c r="DD186" s="163" t="str">
        <f t="shared" ca="1" si="639"/>
        <v>-</v>
      </c>
      <c r="DE186" s="163" t="str">
        <f t="shared" ca="1" si="639"/>
        <v>-</v>
      </c>
      <c r="DF186" s="163" t="str">
        <f t="shared" ca="1" si="639"/>
        <v>-</v>
      </c>
      <c r="DG186" s="163" t="str">
        <f t="shared" ca="1" si="639"/>
        <v>-</v>
      </c>
      <c r="DH186" s="163" t="str">
        <f t="shared" ca="1" si="639"/>
        <v>-</v>
      </c>
      <c r="DI186" s="163" t="str">
        <f t="shared" ca="1" si="639"/>
        <v>-</v>
      </c>
      <c r="DJ186" s="163" t="str">
        <f t="shared" ca="1" si="639"/>
        <v>-</v>
      </c>
      <c r="DK186" s="163" t="str">
        <f t="shared" ca="1" si="639"/>
        <v>-</v>
      </c>
      <c r="DL186" s="10"/>
      <c r="DM186" s="163" t="str">
        <f t="shared" ca="1" si="648"/>
        <v>-</v>
      </c>
      <c r="DN186" s="163" t="str">
        <f t="shared" ca="1" si="648"/>
        <v>-</v>
      </c>
      <c r="DO186" s="163" t="str">
        <f t="shared" ca="1" si="648"/>
        <v>-</v>
      </c>
      <c r="DP186" s="163" t="str">
        <f t="shared" ca="1" si="690"/>
        <v>-</v>
      </c>
      <c r="DQ186" s="163" t="str">
        <f t="shared" ca="1" si="690"/>
        <v>-</v>
      </c>
      <c r="DR186" s="163" t="str">
        <f t="shared" ca="1" si="690"/>
        <v>-</v>
      </c>
      <c r="DS186" s="163" t="str">
        <f t="shared" ca="1" si="690"/>
        <v>-</v>
      </c>
      <c r="DT186" s="163" t="str">
        <f t="shared" ca="1" si="690"/>
        <v>-</v>
      </c>
      <c r="DU186" s="163" t="str">
        <f t="shared" ca="1" si="690"/>
        <v>-</v>
      </c>
      <c r="DV186" s="163" t="str">
        <f t="shared" ca="1" si="690"/>
        <v>-</v>
      </c>
      <c r="DW186" s="163" t="str">
        <f t="shared" ca="1" si="690"/>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52"/>
        <v>-</v>
      </c>
      <c r="EJ186" s="163" t="str">
        <f t="shared" ca="1" si="652"/>
        <v>-</v>
      </c>
      <c r="EK186" s="163" t="str">
        <f t="shared" ca="1" si="652"/>
        <v>-</v>
      </c>
      <c r="EL186" s="163" t="str">
        <f t="shared" ca="1" si="652"/>
        <v>-</v>
      </c>
      <c r="EM186" s="163" t="str">
        <f t="shared" ca="1" si="652"/>
        <v>-</v>
      </c>
      <c r="EN186" s="163" t="str">
        <f t="shared" ca="1" si="652"/>
        <v>-</v>
      </c>
      <c r="EO186" s="163" t="str">
        <f t="shared" ca="1" si="652"/>
        <v>-</v>
      </c>
      <c r="EP186" s="163" t="str">
        <f t="shared" ca="1" si="652"/>
        <v>-</v>
      </c>
      <c r="EQ186" s="163">
        <f t="shared" ca="1" si="652"/>
        <v>1</v>
      </c>
      <c r="ER186" s="163">
        <f t="shared" ca="1" si="652"/>
        <v>1</v>
      </c>
      <c r="ES186" s="163">
        <f t="shared" ca="1" si="652"/>
        <v>0</v>
      </c>
      <c r="ET186" s="163" t="str">
        <f t="shared" ca="1" si="652"/>
        <v>-</v>
      </c>
      <c r="EU186" s="163" t="str">
        <f t="shared" ca="1" si="652"/>
        <v>-</v>
      </c>
      <c r="EV186" s="163" t="str">
        <f t="shared" ca="1" si="652"/>
        <v>-</v>
      </c>
      <c r="EW186" s="163" t="str">
        <f t="shared" ca="1" si="652"/>
        <v>-</v>
      </c>
      <c r="EX186" s="163" t="str">
        <f t="shared" ca="1" si="652"/>
        <v>-</v>
      </c>
      <c r="EY186" s="163" t="str">
        <f t="shared" ca="1" si="653"/>
        <v>-</v>
      </c>
      <c r="EZ186" s="163" t="str">
        <f t="shared" ca="1" si="653"/>
        <v>-</v>
      </c>
      <c r="FA186" s="163">
        <f t="shared" ca="1" si="653"/>
        <v>0</v>
      </c>
      <c r="FB186" s="163" t="str">
        <f t="shared" ca="1" si="653"/>
        <v>-</v>
      </c>
      <c r="FC186" s="163" t="str">
        <f t="shared" ca="1" si="653"/>
        <v>-</v>
      </c>
      <c r="FD186" s="163" t="str">
        <f t="shared" ca="1" si="653"/>
        <v>-</v>
      </c>
      <c r="FE186" s="163" t="str">
        <f t="shared" ca="1" si="653"/>
        <v>-</v>
      </c>
      <c r="FF186" s="163" t="str">
        <f t="shared" ca="1" si="653"/>
        <v>-</v>
      </c>
      <c r="FG186" s="163">
        <f t="shared" ca="1" si="653"/>
        <v>0</v>
      </c>
      <c r="FH186" s="163">
        <f t="shared" ca="1" si="653"/>
        <v>0</v>
      </c>
      <c r="FI186" s="163">
        <f t="shared" ca="1" si="654"/>
        <v>0</v>
      </c>
      <c r="FJ186" s="163">
        <f t="shared" ca="1" si="654"/>
        <v>0</v>
      </c>
      <c r="FK186" s="163">
        <f t="shared" ca="1" si="654"/>
        <v>0</v>
      </c>
      <c r="FL186" s="163">
        <f t="shared" ca="1" si="654"/>
        <v>0</v>
      </c>
      <c r="FM186" s="163">
        <f t="shared" ca="1" si="654"/>
        <v>0</v>
      </c>
      <c r="FN186" s="163" t="str">
        <f t="shared" ca="1" si="654"/>
        <v>-</v>
      </c>
      <c r="FO186" s="163" t="str">
        <f t="shared" ca="1" si="654"/>
        <v>-</v>
      </c>
      <c r="FP186" s="163" t="str">
        <f t="shared" ca="1" si="654"/>
        <v>-</v>
      </c>
      <c r="FQ186" s="163" t="str">
        <f t="shared" ca="1" si="654"/>
        <v>-</v>
      </c>
      <c r="FR186" s="163" t="str">
        <f t="shared" ca="1" si="654"/>
        <v>-</v>
      </c>
      <c r="FS186" s="163" t="str">
        <f t="shared" ca="1" si="655"/>
        <v>-</v>
      </c>
      <c r="FT186" s="163" t="str">
        <f t="shared" ca="1" si="655"/>
        <v>-</v>
      </c>
      <c r="FU186" s="163" t="str">
        <f t="shared" ca="1" si="655"/>
        <v>-</v>
      </c>
      <c r="FV186" s="163" t="str">
        <f t="shared" ca="1" si="655"/>
        <v>-</v>
      </c>
      <c r="FW186" s="163" t="str">
        <f t="shared" ca="1" si="655"/>
        <v>-</v>
      </c>
      <c r="FX186" s="163" t="str">
        <f t="shared" ca="1" si="655"/>
        <v>-</v>
      </c>
      <c r="FY186" s="10"/>
      <c r="FZ186" s="163">
        <f t="shared" ca="1" si="685"/>
        <v>1</v>
      </c>
      <c r="GA186" s="163" t="str">
        <f t="shared" ca="1" si="685"/>
        <v>-</v>
      </c>
      <c r="GB186" s="163" t="str">
        <f t="shared" ca="1" si="685"/>
        <v>-</v>
      </c>
      <c r="GC186" s="163" t="str">
        <f t="shared" ca="1" si="685"/>
        <v>-</v>
      </c>
      <c r="GD186" s="163" t="str">
        <f t="shared" ca="1" si="685"/>
        <v>-</v>
      </c>
      <c r="GE186" s="163" t="b">
        <f t="shared" ca="1" si="685"/>
        <v>0</v>
      </c>
      <c r="GF186" s="163" t="str">
        <f t="shared" ca="1" si="685"/>
        <v>-</v>
      </c>
      <c r="GG186" s="163">
        <f t="shared" ca="1" si="685"/>
        <v>0</v>
      </c>
      <c r="GH186" s="163" t="str">
        <f t="shared" ca="1" si="685"/>
        <v>-</v>
      </c>
      <c r="GI186" s="161" cm="1">
        <f t="array" ref="GI186">INDEX(i.rev,$K186,GI$15)</f>
        <v>1</v>
      </c>
      <c r="GJ186" s="163">
        <f t="shared" ca="1" si="657"/>
        <v>0</v>
      </c>
      <c r="GK186" s="163">
        <f t="shared" ca="1" si="657"/>
        <v>1</v>
      </c>
      <c r="GL186" s="163">
        <f t="shared" ca="1" si="657"/>
        <v>0</v>
      </c>
      <c r="GM186" s="163">
        <f t="shared" ca="1" si="657"/>
        <v>1</v>
      </c>
      <c r="GN186" s="163">
        <f t="shared" ca="1" si="657"/>
        <v>1</v>
      </c>
      <c r="GO186" s="163">
        <f t="shared" ca="1" si="657"/>
        <v>1</v>
      </c>
      <c r="GP186" s="163">
        <f t="shared" ca="1" si="657"/>
        <v>0</v>
      </c>
      <c r="GQ186" s="163">
        <f t="shared" ca="1" si="657"/>
        <v>0</v>
      </c>
      <c r="GR186" s="163">
        <f t="shared" ca="1" si="657"/>
        <v>0</v>
      </c>
      <c r="GS186" s="163">
        <f t="shared" ca="1" si="657"/>
        <v>0</v>
      </c>
      <c r="GT186" s="163">
        <f t="shared" ca="1" si="657"/>
        <v>0</v>
      </c>
      <c r="GU186" s="163">
        <f t="shared" ca="1" si="657"/>
        <v>0</v>
      </c>
      <c r="GV186" s="163">
        <f t="shared" ca="1" si="657"/>
        <v>0</v>
      </c>
      <c r="GW186" s="163">
        <f t="shared" ca="1" si="657"/>
        <v>0</v>
      </c>
      <c r="GX186" s="163">
        <f t="shared" ca="1" si="657"/>
        <v>0</v>
      </c>
      <c r="GY186" s="163">
        <f t="shared" ca="1" si="657"/>
        <v>0</v>
      </c>
      <c r="GZ186" s="161" cm="1">
        <f t="array" ref="GZ186">INDEX(i.rev,$K186,GZ$15)</f>
        <v>0</v>
      </c>
      <c r="HA186" s="163">
        <f t="shared" ca="1" si="615"/>
        <v>0</v>
      </c>
      <c r="HB186" s="161" cm="1">
        <f t="array" ref="HB186">INDEX(i.rev,$K186,HB$15)</f>
        <v>1</v>
      </c>
      <c r="HC186" s="163">
        <f t="shared" ca="1" si="659"/>
        <v>0</v>
      </c>
      <c r="HD186" s="163">
        <f t="shared" ca="1" si="659"/>
        <v>0</v>
      </c>
      <c r="HE186" s="163">
        <f t="shared" ca="1" si="659"/>
        <v>0</v>
      </c>
      <c r="HF186" s="163">
        <f t="shared" ca="1" si="659"/>
        <v>0</v>
      </c>
      <c r="HG186" s="163">
        <f t="shared" ca="1" si="659"/>
        <v>0</v>
      </c>
      <c r="HH186" s="163">
        <f t="shared" ca="1" si="659"/>
        <v>0</v>
      </c>
      <c r="HI186" s="163">
        <f t="shared" ca="1" si="659"/>
        <v>0</v>
      </c>
      <c r="HJ186" s="10">
        <f t="shared" si="697"/>
        <v>0.67499999999999993</v>
      </c>
      <c r="HK186" s="193" t="b">
        <f>TRUE</f>
        <v>1</v>
      </c>
      <c r="HL186" s="161">
        <f t="shared" si="692"/>
        <v>1437.7499999999998</v>
      </c>
      <c r="HM186" s="163" t="str">
        <f t="shared" ca="1" si="659"/>
        <v>-</v>
      </c>
      <c r="HN186" s="163" t="str">
        <f t="shared" ca="1" si="659"/>
        <v>-</v>
      </c>
      <c r="HO186" s="163" t="str">
        <f t="shared" ca="1" si="659"/>
        <v>-</v>
      </c>
      <c r="HP186" s="161" t="b">
        <f t="shared" si="616"/>
        <v>0</v>
      </c>
      <c r="HQ186" s="161" t="b">
        <f t="shared" si="616"/>
        <v>0</v>
      </c>
      <c r="HR186" s="161" t="b">
        <f t="shared" si="616"/>
        <v>1</v>
      </c>
      <c r="HS186" s="163">
        <f t="shared" ca="1" si="662"/>
        <v>0</v>
      </c>
      <c r="HT186" s="161">
        <f t="shared" si="618"/>
        <v>1</v>
      </c>
      <c r="HU186" s="161">
        <f t="shared" si="618"/>
        <v>1</v>
      </c>
      <c r="HV186" s="163" t="str">
        <f t="shared" ca="1" si="662"/>
        <v>-</v>
      </c>
      <c r="HW186" s="163" t="str">
        <f t="shared" ca="1" si="662"/>
        <v>-</v>
      </c>
      <c r="HX186" s="163" t="str">
        <f t="shared" ca="1" si="662"/>
        <v>-</v>
      </c>
      <c r="HY186" s="163" t="str">
        <f t="shared" ca="1" si="662"/>
        <v>-</v>
      </c>
      <c r="HZ186" s="163" t="str">
        <f t="shared" ca="1" si="662"/>
        <v>-</v>
      </c>
      <c r="IA186" s="163" t="str">
        <f t="shared" ca="1" si="662"/>
        <v>-</v>
      </c>
      <c r="IB186" s="163" t="str">
        <f t="shared" ca="1" si="662"/>
        <v>-</v>
      </c>
      <c r="IC186" s="163" t="str">
        <f t="shared" ca="1" si="662"/>
        <v>-</v>
      </c>
      <c r="ID186" s="163" t="str">
        <f t="shared" ca="1" si="662"/>
        <v>-</v>
      </c>
      <c r="IE186" s="163" t="b">
        <f t="shared" ca="1" si="662"/>
        <v>1</v>
      </c>
      <c r="IF186" s="163" t="str">
        <f t="shared" ca="1" si="662"/>
        <v>-</v>
      </c>
      <c r="IG186" s="163" t="str">
        <f t="shared" ca="1" si="662"/>
        <v>-</v>
      </c>
      <c r="IH186" s="163" t="str">
        <f t="shared" ca="1" si="662"/>
        <v>-</v>
      </c>
      <c r="II186" s="163" t="b">
        <f t="shared" ca="1" si="698"/>
        <v>1</v>
      </c>
      <c r="IJ186" s="163">
        <f t="shared" ca="1" si="698"/>
        <v>0</v>
      </c>
      <c r="IK186" s="163" t="str">
        <f t="shared" ca="1" si="698"/>
        <v>-</v>
      </c>
      <c r="IL186" s="163" t="str">
        <f t="shared" ca="1" si="698"/>
        <v>-</v>
      </c>
      <c r="IM186" s="163" t="str">
        <f t="shared" ca="1" si="698"/>
        <v>-</v>
      </c>
      <c r="IN186" s="163" t="str">
        <f t="shared" ca="1" si="698"/>
        <v>-</v>
      </c>
      <c r="IO186" s="163" t="str">
        <f t="shared" ca="1" si="698"/>
        <v>-</v>
      </c>
      <c r="IP186" s="163">
        <f t="shared" ca="1" si="698"/>
        <v>0</v>
      </c>
      <c r="IQ186" s="163" t="str">
        <f t="shared" ca="1" si="698"/>
        <v>-</v>
      </c>
      <c r="IR186" s="163" t="str">
        <f t="shared" ca="1" si="698"/>
        <v>-</v>
      </c>
      <c r="IS186" s="163" t="str">
        <f t="shared" ca="1" si="698"/>
        <v>-</v>
      </c>
      <c r="IT186" s="163">
        <f t="shared" ca="1" si="698"/>
        <v>500</v>
      </c>
      <c r="IU186" s="163">
        <f t="shared" ca="1" si="698"/>
        <v>500</v>
      </c>
      <c r="IV186" s="163" t="str">
        <f t="shared" ca="1" si="698"/>
        <v>-</v>
      </c>
      <c r="IW186" s="163" t="str">
        <f t="shared" ca="1" si="698"/>
        <v>-</v>
      </c>
      <c r="IX186" s="163" t="str">
        <f t="shared" ca="1" si="698"/>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619"/>
        <v>4.4999999999999998E-2</v>
      </c>
      <c r="MA186" s="161">
        <f t="shared" si="620"/>
        <v>4.4999999999999998E-2</v>
      </c>
      <c r="MB186" s="163">
        <f t="shared" ca="1" si="699"/>
        <v>1</v>
      </c>
      <c r="MC186" s="163">
        <f t="shared" ca="1" si="699"/>
        <v>0</v>
      </c>
      <c r="MD186" s="163">
        <f t="shared" ca="1" si="699"/>
        <v>1</v>
      </c>
      <c r="ME186" s="163">
        <f t="shared" ca="1" si="699"/>
        <v>1</v>
      </c>
      <c r="MF186" s="163">
        <f t="shared" ca="1" si="699"/>
        <v>0</v>
      </c>
      <c r="MG186" s="163">
        <f t="shared" ca="1" si="699"/>
        <v>70</v>
      </c>
      <c r="MH186" s="163">
        <f t="shared" ca="1" si="699"/>
        <v>50</v>
      </c>
      <c r="MI186" s="163">
        <f t="shared" ca="1" si="699"/>
        <v>85</v>
      </c>
      <c r="MJ186" s="163">
        <f t="shared" ca="1" si="699"/>
        <v>50</v>
      </c>
      <c r="MK186" s="161">
        <f t="shared" si="595"/>
        <v>1</v>
      </c>
      <c r="ML186" s="161">
        <f t="shared" si="596"/>
        <v>1</v>
      </c>
      <c r="MM186" s="161">
        <f t="shared" si="597"/>
        <v>1</v>
      </c>
      <c r="MN186" s="161">
        <f t="shared" si="622"/>
        <v>1</v>
      </c>
      <c r="MO186" s="161">
        <f t="shared" si="622"/>
        <v>1</v>
      </c>
      <c r="MP186" s="163">
        <f t="shared" ca="1" si="699"/>
        <v>1</v>
      </c>
      <c r="MQ186" s="10"/>
      <c r="MR186" s="163">
        <f t="shared" ca="1" si="670"/>
        <v>1</v>
      </c>
      <c r="MS186" s="161">
        <f t="shared" si="624"/>
        <v>1</v>
      </c>
      <c r="MT186" s="163">
        <f t="shared" ca="1" si="670"/>
        <v>0.75</v>
      </c>
      <c r="MU186" s="163">
        <f t="shared" ca="1" si="670"/>
        <v>0.8</v>
      </c>
      <c r="MV186" s="163">
        <f t="shared" ca="1" si="670"/>
        <v>0.82499999999999996</v>
      </c>
      <c r="MW186" s="163">
        <f t="shared" ca="1" si="670"/>
        <v>0.875</v>
      </c>
      <c r="MX186" s="163">
        <f t="shared" ca="1" si="670"/>
        <v>0.9</v>
      </c>
      <c r="MY186" s="163">
        <f t="shared" ca="1" si="670"/>
        <v>0.75</v>
      </c>
      <c r="MZ186" s="163">
        <f t="shared" ca="1" si="670"/>
        <v>0.78142857142857147</v>
      </c>
      <c r="NA186" s="163">
        <f t="shared" ca="1" si="670"/>
        <v>0.82499999999999996</v>
      </c>
      <c r="NB186" s="163">
        <f t="shared" ca="1" si="670"/>
        <v>0.875</v>
      </c>
      <c r="NC186" s="163">
        <f t="shared" ca="1" si="670"/>
        <v>0.9</v>
      </c>
      <c r="ND186" s="163">
        <f t="shared" ca="1" si="670"/>
        <v>0.9</v>
      </c>
      <c r="NE186" s="163">
        <f t="shared" ca="1" si="670"/>
        <v>0.75</v>
      </c>
      <c r="NF186" s="163">
        <f t="shared" ca="1" si="670"/>
        <v>0.78142857142857147</v>
      </c>
      <c r="NG186" s="163">
        <f t="shared" ca="1" si="670"/>
        <v>0.82499999999999996</v>
      </c>
      <c r="NH186" s="163">
        <f t="shared" ca="1" si="673"/>
        <v>0.875</v>
      </c>
      <c r="NI186" s="163">
        <f t="shared" ca="1" si="673"/>
        <v>0.9</v>
      </c>
      <c r="NJ186" s="163">
        <f t="shared" ca="1" si="673"/>
        <v>0.9</v>
      </c>
      <c r="NK186" s="163">
        <f t="shared" ca="1" si="673"/>
        <v>0.75</v>
      </c>
      <c r="NL186" s="163">
        <f t="shared" ca="1" si="673"/>
        <v>0.78142857142857147</v>
      </c>
      <c r="NM186" s="163">
        <f t="shared" ca="1" si="673"/>
        <v>0.82499999999999996</v>
      </c>
      <c r="NN186" s="163">
        <f t="shared" ca="1" si="673"/>
        <v>0.875</v>
      </c>
      <c r="NO186" s="163">
        <f t="shared" ca="1" si="673"/>
        <v>0.9</v>
      </c>
      <c r="NP186" s="163">
        <f t="shared" ca="1" si="673"/>
        <v>0.9</v>
      </c>
      <c r="NQ186" s="163">
        <f t="shared" ca="1" si="673"/>
        <v>0.75</v>
      </c>
      <c r="NR186" s="163">
        <f t="shared" ca="1" si="673"/>
        <v>0.78142857142857147</v>
      </c>
      <c r="NS186" s="163">
        <f t="shared" ca="1" si="673"/>
        <v>0.82499999999999996</v>
      </c>
      <c r="NT186" s="163">
        <f t="shared" ca="1" si="682"/>
        <v>0.875</v>
      </c>
      <c r="NU186" s="163">
        <f t="shared" ca="1" si="682"/>
        <v>0.9</v>
      </c>
      <c r="NV186" s="163">
        <f t="shared" ca="1" si="682"/>
        <v>0.9</v>
      </c>
      <c r="NW186" s="163">
        <f t="shared" ca="1" si="682"/>
        <v>0.75</v>
      </c>
      <c r="NX186" s="163">
        <f t="shared" ca="1" si="682"/>
        <v>0.78142857142857147</v>
      </c>
      <c r="NY186" s="163">
        <f t="shared" ca="1" si="682"/>
        <v>0.82499999999999996</v>
      </c>
      <c r="NZ186" s="163">
        <f t="shared" ca="1" si="682"/>
        <v>0.875</v>
      </c>
      <c r="OA186" s="163">
        <f t="shared" ca="1" si="682"/>
        <v>0.9</v>
      </c>
      <c r="OB186" s="163">
        <f t="shared" ca="1" si="682"/>
        <v>0.9</v>
      </c>
      <c r="OC186" s="163">
        <f t="shared" ca="1" si="682"/>
        <v>0.75</v>
      </c>
      <c r="OD186" s="163">
        <f t="shared" ca="1" si="682"/>
        <v>0.78142857142857147</v>
      </c>
      <c r="OE186" s="163">
        <f t="shared" ca="1" si="682"/>
        <v>0.82499999999999996</v>
      </c>
      <c r="OF186" s="163">
        <f t="shared" ca="1" si="682"/>
        <v>0.875</v>
      </c>
      <c r="OG186" s="163">
        <f t="shared" ca="1" si="682"/>
        <v>0.9</v>
      </c>
      <c r="OH186" s="163">
        <f t="shared" ca="1" si="682"/>
        <v>0.9</v>
      </c>
      <c r="OI186" s="163">
        <f t="shared" ca="1" si="682"/>
        <v>0.75</v>
      </c>
      <c r="OJ186" s="163">
        <f t="shared" ca="1" si="695"/>
        <v>0.76904761904761909</v>
      </c>
      <c r="OK186" s="163">
        <f t="shared" ca="1" si="695"/>
        <v>0.82000000000000006</v>
      </c>
      <c r="OL186" s="163">
        <f t="shared" ca="1" si="695"/>
        <v>0.875</v>
      </c>
      <c r="OM186" s="163">
        <f t="shared" ca="1" si="695"/>
        <v>0.9</v>
      </c>
      <c r="ON186" s="163">
        <f t="shared" ca="1" si="636"/>
        <v>0.90000000000000013</v>
      </c>
      <c r="OO186" s="163">
        <f t="shared" ca="1" si="636"/>
        <v>0.75</v>
      </c>
      <c r="OP186" s="163">
        <f t="shared" ca="1" si="636"/>
        <v>0.76904761904761909</v>
      </c>
      <c r="OQ186" s="163">
        <f t="shared" ca="1" si="636"/>
        <v>0.82000000000000006</v>
      </c>
      <c r="OR186" s="163">
        <f t="shared" ca="1" si="636"/>
        <v>0.875</v>
      </c>
      <c r="OS186" s="163">
        <f t="shared" ca="1" si="636"/>
        <v>0.9</v>
      </c>
      <c r="OT186" s="163">
        <f t="shared" ca="1" si="636"/>
        <v>0.9</v>
      </c>
      <c r="OU186" s="163">
        <f t="shared" ca="1" si="577"/>
        <v>0.875</v>
      </c>
      <c r="OV186" s="161">
        <f t="shared" si="625"/>
        <v>1</v>
      </c>
      <c r="OW186" s="161">
        <f t="shared" si="626"/>
        <v>1</v>
      </c>
      <c r="OX186" s="161" t="str">
        <f t="shared" si="627"/>
        <v>-</v>
      </c>
      <c r="OY186" s="163" t="str">
        <f t="shared" ca="1" si="607"/>
        <v>-</v>
      </c>
      <c r="OZ186" s="161" t="str">
        <f t="shared" si="628"/>
        <v>-</v>
      </c>
      <c r="PA186" s="161" t="str">
        <f t="shared" si="629"/>
        <v>-</v>
      </c>
      <c r="PB186" s="163">
        <f t="shared" ca="1" si="630"/>
        <v>0</v>
      </c>
      <c r="PC186" s="27">
        <v>0</v>
      </c>
    </row>
    <row r="187" spans="1:419" s="143" customFormat="1" hidden="1" outlineLevel="1">
      <c r="A187" s="121">
        <f t="shared" si="578"/>
        <v>182</v>
      </c>
      <c r="B187" s="121">
        <f t="shared" si="611"/>
        <v>2</v>
      </c>
      <c r="C187" s="143">
        <v>102</v>
      </c>
      <c r="D187" s="143" t="s">
        <v>884</v>
      </c>
      <c r="E187" s="143" t="b">
        <v>0</v>
      </c>
      <c r="F187" s="143" t="b">
        <v>0</v>
      </c>
      <c r="G187" s="143" t="b">
        <f t="shared" si="681"/>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1</v>
      </c>
      <c r="AA187" s="32">
        <v>1</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49608822592 DSP CropgrazeFALSE (F33N11) pas%85</v>
      </c>
      <c r="AF187" s="10" t="str">
        <f ca="1">IF(COUNTIF(AE$5:AE187,AE187)=1,"-","Dup")</f>
        <v>-</v>
      </c>
      <c r="AG187" s="10"/>
      <c r="AH187" s="162" t="b">
        <v>0</v>
      </c>
      <c r="AI187" s="162" t="b">
        <v>0</v>
      </c>
      <c r="AJ187" s="162" t="b">
        <v>1</v>
      </c>
      <c r="AK187" s="162" t="b">
        <v>0</v>
      </c>
      <c r="AL187" s="162" t="b">
        <v>0</v>
      </c>
      <c r="AM187" s="162" t="b">
        <v>1</v>
      </c>
      <c r="AN187" s="10"/>
      <c r="AO187" s="161" t="b">
        <f t="shared" si="564"/>
        <v>0</v>
      </c>
      <c r="AP187" s="161" t="str">
        <f t="shared" si="564"/>
        <v>-</v>
      </c>
      <c r="AQ187" s="161" t="b">
        <f t="shared" si="564"/>
        <v>0</v>
      </c>
      <c r="AR187" s="161" t="b">
        <f t="shared" si="564"/>
        <v>1</v>
      </c>
      <c r="AS187" s="161" t="b">
        <f t="shared" si="564"/>
        <v>1</v>
      </c>
      <c r="AT187" s="161" t="b">
        <f t="shared" si="564"/>
        <v>0</v>
      </c>
      <c r="AU187" s="161">
        <f t="shared" si="297"/>
        <v>0</v>
      </c>
      <c r="AV187" s="161" t="b">
        <f t="shared" si="581"/>
        <v>0</v>
      </c>
      <c r="AW187" s="161" t="b">
        <f t="shared" si="581"/>
        <v>0</v>
      </c>
      <c r="AX187" s="161" t="str">
        <f t="shared" si="581"/>
        <v>-</v>
      </c>
      <c r="AY187" s="161" t="str">
        <f t="shared" si="581"/>
        <v>-</v>
      </c>
      <c r="AZ187" s="161" t="str">
        <f t="shared" si="581"/>
        <v>-</v>
      </c>
      <c r="BA187" s="10"/>
      <c r="BB187" s="161" t="b">
        <f t="shared" si="612"/>
        <v>1</v>
      </c>
      <c r="BC187" s="163" t="b">
        <f t="shared" ca="1" si="648"/>
        <v>1</v>
      </c>
      <c r="BD187" s="163" t="b">
        <f t="shared" ca="1" si="648"/>
        <v>1</v>
      </c>
      <c r="BE187" s="162">
        <f t="shared" si="614"/>
        <v>3208</v>
      </c>
      <c r="BF187" s="163" t="str">
        <f t="shared" ca="1" si="648"/>
        <v>-</v>
      </c>
      <c r="BG187" s="163" t="str">
        <f t="shared" ca="1" si="648"/>
        <v>-</v>
      </c>
      <c r="BH187" s="163" t="str">
        <f t="shared" ca="1" si="648"/>
        <v>-</v>
      </c>
      <c r="BI187" s="163" t="str">
        <f t="shared" ca="1" si="648"/>
        <v>-</v>
      </c>
      <c r="BJ187" s="163" t="str">
        <f t="shared" ca="1" si="648"/>
        <v>-</v>
      </c>
      <c r="BK187" s="163">
        <f t="shared" ca="1" si="648"/>
        <v>1</v>
      </c>
      <c r="BL187" s="163">
        <f t="shared" ca="1" si="648"/>
        <v>1</v>
      </c>
      <c r="BM187" s="163" t="str">
        <f t="shared" ca="1" si="648"/>
        <v>-</v>
      </c>
      <c r="BN187" s="163" t="str">
        <f t="shared" ca="1" si="648"/>
        <v>-</v>
      </c>
      <c r="BO187" s="163" t="b">
        <f t="shared" si="585"/>
        <v>0</v>
      </c>
      <c r="BP187" s="163" t="b">
        <f t="shared" si="585"/>
        <v>0</v>
      </c>
      <c r="BQ187" s="163" t="b">
        <f t="shared" si="585"/>
        <v>0</v>
      </c>
      <c r="BR187" s="163" t="b">
        <f t="shared" si="585"/>
        <v>0</v>
      </c>
      <c r="BS187" s="163" t="b">
        <f t="shared" si="585"/>
        <v>0</v>
      </c>
      <c r="BT187" s="163" t="b">
        <f t="shared" si="585"/>
        <v>0</v>
      </c>
      <c r="BU187" s="163" t="b">
        <f t="shared" si="585"/>
        <v>0</v>
      </c>
      <c r="BV187" s="163" t="b">
        <f t="shared" si="585"/>
        <v>0</v>
      </c>
      <c r="BW187" s="163" t="b">
        <f t="shared" si="585"/>
        <v>0</v>
      </c>
      <c r="BX187" s="163" t="str">
        <f t="shared" ca="1" si="687"/>
        <v>-</v>
      </c>
      <c r="BY187" s="163" t="str">
        <f t="shared" ca="1" si="687"/>
        <v>-</v>
      </c>
      <c r="BZ187" s="163" t="str">
        <f t="shared" ca="1" si="687"/>
        <v>-</v>
      </c>
      <c r="CA187" s="163" t="str">
        <f t="shared" ca="1" si="687"/>
        <v>-</v>
      </c>
      <c r="CB187" s="163" t="str">
        <f t="shared" ca="1" si="687"/>
        <v>-</v>
      </c>
      <c r="CC187" s="163" t="str">
        <f t="shared" ca="1" si="687"/>
        <v>-</v>
      </c>
      <c r="CD187" s="163" t="str">
        <f t="shared" ca="1" si="687"/>
        <v>-</v>
      </c>
      <c r="CE187" s="163" t="str">
        <f t="shared" ca="1" si="687"/>
        <v>-</v>
      </c>
      <c r="CF187" s="163" t="str">
        <f t="shared" ca="1" si="687"/>
        <v>-</v>
      </c>
      <c r="CG187" s="163" t="str">
        <f t="shared" ca="1" si="648"/>
        <v>-</v>
      </c>
      <c r="CH187" s="163" t="str">
        <f t="shared" ca="1" si="648"/>
        <v>-</v>
      </c>
      <c r="CI187" s="163" t="str">
        <f t="shared" ca="1" si="650"/>
        <v>-</v>
      </c>
      <c r="CJ187" s="163" t="str">
        <f t="shared" ca="1" si="650"/>
        <v>-</v>
      </c>
      <c r="CK187" s="163" t="str">
        <f t="shared" ca="1" si="650"/>
        <v>-</v>
      </c>
      <c r="CL187" s="163" t="str">
        <f t="shared" ca="1" si="689"/>
        <v>-</v>
      </c>
      <c r="CM187" s="163" t="str">
        <f t="shared" ca="1" si="689"/>
        <v>-</v>
      </c>
      <c r="CN187" s="163" t="str">
        <f t="shared" ca="1" si="689"/>
        <v>-</v>
      </c>
      <c r="CO187" s="163" t="str">
        <f t="shared" ca="1" si="689"/>
        <v>-</v>
      </c>
      <c r="CP187" s="163" t="str">
        <f t="shared" ca="1" si="689"/>
        <v>-</v>
      </c>
      <c r="CQ187" s="163" t="str">
        <f t="shared" ca="1" si="689"/>
        <v>-</v>
      </c>
      <c r="CR187" s="163" t="str">
        <f t="shared" ca="1" si="689"/>
        <v>-</v>
      </c>
      <c r="CS187" s="163" t="str">
        <f t="shared" ca="1" si="689"/>
        <v>-</v>
      </c>
      <c r="CT187" s="163" t="str">
        <f t="shared" ca="1" si="650"/>
        <v>-</v>
      </c>
      <c r="CU187" s="163" t="str">
        <f t="shared" ca="1" si="696"/>
        <v>-</v>
      </c>
      <c r="CV187" s="163" t="str">
        <f t="shared" ca="1" si="696"/>
        <v>-</v>
      </c>
      <c r="CW187" s="163" t="str">
        <f t="shared" ca="1" si="696"/>
        <v>-</v>
      </c>
      <c r="CX187" s="163" t="str">
        <f t="shared" ca="1" si="696"/>
        <v>-</v>
      </c>
      <c r="CY187" s="163" t="str">
        <f t="shared" ca="1" si="696"/>
        <v>-</v>
      </c>
      <c r="CZ187" s="163" t="str">
        <f t="shared" ca="1" si="696"/>
        <v>-</v>
      </c>
      <c r="DA187" s="163" t="str">
        <f t="shared" ca="1" si="696"/>
        <v>-</v>
      </c>
      <c r="DB187" s="163" t="str">
        <f t="shared" ca="1" si="696"/>
        <v>-</v>
      </c>
      <c r="DC187" s="163" t="str">
        <f t="shared" ca="1" si="650"/>
        <v>-</v>
      </c>
      <c r="DD187" s="163" t="str">
        <f t="shared" ca="1" si="639"/>
        <v>-</v>
      </c>
      <c r="DE187" s="163" t="str">
        <f t="shared" ca="1" si="639"/>
        <v>-</v>
      </c>
      <c r="DF187" s="163" t="str">
        <f t="shared" ca="1" si="639"/>
        <v>-</v>
      </c>
      <c r="DG187" s="163" t="str">
        <f t="shared" ca="1" si="639"/>
        <v>-</v>
      </c>
      <c r="DH187" s="163" t="str">
        <f t="shared" ca="1" si="639"/>
        <v>-</v>
      </c>
      <c r="DI187" s="163" t="str">
        <f t="shared" ca="1" si="639"/>
        <v>-</v>
      </c>
      <c r="DJ187" s="163" t="str">
        <f t="shared" ca="1" si="639"/>
        <v>-</v>
      </c>
      <c r="DK187" s="163" t="str">
        <f t="shared" ca="1" si="639"/>
        <v>-</v>
      </c>
      <c r="DL187" s="10"/>
      <c r="DM187" s="163" t="str">
        <f t="shared" ca="1" si="648"/>
        <v>-</v>
      </c>
      <c r="DN187" s="163" t="str">
        <f t="shared" ca="1" si="648"/>
        <v>-</v>
      </c>
      <c r="DO187" s="163" t="str">
        <f t="shared" ca="1" si="648"/>
        <v>-</v>
      </c>
      <c r="DP187" s="163" t="str">
        <f t="shared" ca="1" si="690"/>
        <v>-</v>
      </c>
      <c r="DQ187" s="163" t="str">
        <f t="shared" ca="1" si="690"/>
        <v>-</v>
      </c>
      <c r="DR187" s="163" t="str">
        <f t="shared" ca="1" si="690"/>
        <v>-</v>
      </c>
      <c r="DS187" s="163" t="str">
        <f t="shared" ca="1" si="690"/>
        <v>-</v>
      </c>
      <c r="DT187" s="163" t="str">
        <f t="shared" ca="1" si="690"/>
        <v>-</v>
      </c>
      <c r="DU187" s="163" t="str">
        <f t="shared" ca="1" si="690"/>
        <v>-</v>
      </c>
      <c r="DV187" s="163" t="str">
        <f t="shared" ca="1" si="690"/>
        <v>-</v>
      </c>
      <c r="DW187" s="163" t="str">
        <f t="shared" ca="1" si="690"/>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52"/>
        <v>-</v>
      </c>
      <c r="EJ187" s="163" t="str">
        <f t="shared" ca="1" si="652"/>
        <v>-</v>
      </c>
      <c r="EK187" s="163" t="str">
        <f t="shared" ca="1" si="652"/>
        <v>-</v>
      </c>
      <c r="EL187" s="163" t="str">
        <f t="shared" ca="1" si="652"/>
        <v>-</v>
      </c>
      <c r="EM187" s="163" t="str">
        <f t="shared" ca="1" si="652"/>
        <v>-</v>
      </c>
      <c r="EN187" s="163" t="str">
        <f t="shared" ca="1" si="652"/>
        <v>-</v>
      </c>
      <c r="EO187" s="163" t="str">
        <f t="shared" ca="1" si="652"/>
        <v>-</v>
      </c>
      <c r="EP187" s="163" t="str">
        <f t="shared" ca="1" si="652"/>
        <v>-</v>
      </c>
      <c r="EQ187" s="163">
        <f t="shared" ca="1" si="652"/>
        <v>1</v>
      </c>
      <c r="ER187" s="163">
        <f t="shared" ca="1" si="652"/>
        <v>1</v>
      </c>
      <c r="ES187" s="163">
        <f t="shared" ca="1" si="652"/>
        <v>0</v>
      </c>
      <c r="ET187" s="163" t="str">
        <f t="shared" ca="1" si="652"/>
        <v>-</v>
      </c>
      <c r="EU187" s="163" t="str">
        <f t="shared" ca="1" si="652"/>
        <v>-</v>
      </c>
      <c r="EV187" s="163" t="str">
        <f t="shared" ca="1" si="652"/>
        <v>-</v>
      </c>
      <c r="EW187" s="163" t="str">
        <f t="shared" ca="1" si="652"/>
        <v>-</v>
      </c>
      <c r="EX187" s="163" t="str">
        <f t="shared" ca="1" si="652"/>
        <v>-</v>
      </c>
      <c r="EY187" s="163" t="str">
        <f t="shared" ca="1" si="653"/>
        <v>-</v>
      </c>
      <c r="EZ187" s="163" t="str">
        <f t="shared" ca="1" si="653"/>
        <v>-</v>
      </c>
      <c r="FA187" s="163">
        <f t="shared" ca="1" si="653"/>
        <v>0</v>
      </c>
      <c r="FB187" s="163" t="str">
        <f t="shared" ca="1" si="653"/>
        <v>-</v>
      </c>
      <c r="FC187" s="163" t="str">
        <f t="shared" ca="1" si="653"/>
        <v>-</v>
      </c>
      <c r="FD187" s="163" t="str">
        <f t="shared" ca="1" si="653"/>
        <v>-</v>
      </c>
      <c r="FE187" s="163" t="str">
        <f t="shared" ca="1" si="653"/>
        <v>-</v>
      </c>
      <c r="FF187" s="163" t="str">
        <f t="shared" ca="1" si="653"/>
        <v>-</v>
      </c>
      <c r="FG187" s="163">
        <f t="shared" ca="1" si="653"/>
        <v>0</v>
      </c>
      <c r="FH187" s="163">
        <f t="shared" ca="1" si="653"/>
        <v>0</v>
      </c>
      <c r="FI187" s="163">
        <f t="shared" ca="1" si="654"/>
        <v>0</v>
      </c>
      <c r="FJ187" s="163">
        <f t="shared" ca="1" si="654"/>
        <v>0</v>
      </c>
      <c r="FK187" s="163">
        <f t="shared" ca="1" si="654"/>
        <v>0</v>
      </c>
      <c r="FL187" s="163">
        <f t="shared" ca="1" si="654"/>
        <v>0</v>
      </c>
      <c r="FM187" s="163">
        <f t="shared" ca="1" si="654"/>
        <v>0</v>
      </c>
      <c r="FN187" s="163" t="str">
        <f t="shared" ca="1" si="654"/>
        <v>-</v>
      </c>
      <c r="FO187" s="163" t="str">
        <f t="shared" ca="1" si="654"/>
        <v>-</v>
      </c>
      <c r="FP187" s="163" t="str">
        <f t="shared" ca="1" si="654"/>
        <v>-</v>
      </c>
      <c r="FQ187" s="163" t="str">
        <f t="shared" ca="1" si="654"/>
        <v>-</v>
      </c>
      <c r="FR187" s="163" t="str">
        <f t="shared" ca="1" si="654"/>
        <v>-</v>
      </c>
      <c r="FS187" s="163" t="str">
        <f t="shared" ca="1" si="655"/>
        <v>-</v>
      </c>
      <c r="FT187" s="163" t="str">
        <f t="shared" ca="1" si="655"/>
        <v>-</v>
      </c>
      <c r="FU187" s="163" t="str">
        <f t="shared" ca="1" si="655"/>
        <v>-</v>
      </c>
      <c r="FV187" s="163" t="str">
        <f t="shared" ca="1" si="655"/>
        <v>-</v>
      </c>
      <c r="FW187" s="163" t="str">
        <f t="shared" ca="1" si="655"/>
        <v>-</v>
      </c>
      <c r="FX187" s="163" t="str">
        <f t="shared" ca="1" si="655"/>
        <v>-</v>
      </c>
      <c r="FY187" s="10"/>
      <c r="FZ187" s="163">
        <f t="shared" ca="1" si="685"/>
        <v>1</v>
      </c>
      <c r="GA187" s="163" t="str">
        <f t="shared" ca="1" si="685"/>
        <v>-</v>
      </c>
      <c r="GB187" s="163" t="str">
        <f t="shared" ca="1" si="685"/>
        <v>-</v>
      </c>
      <c r="GC187" s="163" t="str">
        <f t="shared" ca="1" si="685"/>
        <v>-</v>
      </c>
      <c r="GD187" s="163" t="str">
        <f t="shared" ca="1" si="685"/>
        <v>-</v>
      </c>
      <c r="GE187" s="163" t="b">
        <f t="shared" ca="1" si="685"/>
        <v>0</v>
      </c>
      <c r="GF187" s="163" t="str">
        <f t="shared" ca="1" si="685"/>
        <v>-</v>
      </c>
      <c r="GG187" s="163">
        <f t="shared" ca="1" si="685"/>
        <v>0</v>
      </c>
      <c r="GH187" s="163" t="str">
        <f t="shared" ca="1" si="685"/>
        <v>-</v>
      </c>
      <c r="GI187" s="161" cm="1">
        <f t="array" ref="GI187">INDEX(i.rev,$K187,GI$15)</f>
        <v>1</v>
      </c>
      <c r="GJ187" s="163">
        <f t="shared" ca="1" si="657"/>
        <v>0</v>
      </c>
      <c r="GK187" s="163">
        <f t="shared" ca="1" si="657"/>
        <v>1</v>
      </c>
      <c r="GL187" s="163">
        <f t="shared" ca="1" si="657"/>
        <v>0</v>
      </c>
      <c r="GM187" s="163">
        <f t="shared" ca="1" si="657"/>
        <v>1</v>
      </c>
      <c r="GN187" s="163">
        <f t="shared" ca="1" si="657"/>
        <v>1</v>
      </c>
      <c r="GO187" s="163">
        <f t="shared" ca="1" si="657"/>
        <v>1</v>
      </c>
      <c r="GP187" s="163">
        <f t="shared" ca="1" si="657"/>
        <v>0</v>
      </c>
      <c r="GQ187" s="163">
        <f t="shared" ca="1" si="657"/>
        <v>0</v>
      </c>
      <c r="GR187" s="163">
        <f t="shared" ca="1" si="657"/>
        <v>0</v>
      </c>
      <c r="GS187" s="163">
        <f t="shared" ca="1" si="657"/>
        <v>0</v>
      </c>
      <c r="GT187" s="163">
        <f t="shared" ca="1" si="657"/>
        <v>0</v>
      </c>
      <c r="GU187" s="163">
        <f t="shared" ca="1" si="657"/>
        <v>0</v>
      </c>
      <c r="GV187" s="163">
        <f t="shared" ca="1" si="657"/>
        <v>0</v>
      </c>
      <c r="GW187" s="163">
        <f t="shared" ca="1" si="657"/>
        <v>0</v>
      </c>
      <c r="GX187" s="163">
        <f t="shared" ca="1" si="657"/>
        <v>0</v>
      </c>
      <c r="GY187" s="163">
        <f t="shared" ref="GY187" ca="1" si="700">OFFSET(GY$5,$B187,0)</f>
        <v>0</v>
      </c>
      <c r="GZ187" s="161" cm="1">
        <f t="array" ref="GZ187">INDEX(i.rev,$K187,GZ$15)</f>
        <v>0</v>
      </c>
      <c r="HA187" s="163">
        <f t="shared" ca="1" si="615"/>
        <v>0</v>
      </c>
      <c r="HB187" s="161" cm="1">
        <f t="array" ref="HB187">INDEX(i.rev,$K187,HB$15)</f>
        <v>1</v>
      </c>
      <c r="HC187" s="163">
        <f t="shared" ca="1" si="659"/>
        <v>0</v>
      </c>
      <c r="HD187" s="163">
        <f t="shared" ca="1" si="659"/>
        <v>0</v>
      </c>
      <c r="HE187" s="163">
        <f t="shared" ca="1" si="659"/>
        <v>0</v>
      </c>
      <c r="HF187" s="163">
        <f t="shared" ca="1" si="659"/>
        <v>0</v>
      </c>
      <c r="HG187" s="163">
        <f t="shared" ca="1" si="659"/>
        <v>0</v>
      </c>
      <c r="HH187" s="163">
        <f t="shared" ca="1" si="659"/>
        <v>0</v>
      </c>
      <c r="HI187" s="163">
        <f t="shared" ca="1" si="659"/>
        <v>0</v>
      </c>
      <c r="HJ187" s="10">
        <f t="shared" si="697"/>
        <v>0.84999999999999987</v>
      </c>
      <c r="HK187" s="193" t="b">
        <f>TRUE</f>
        <v>1</v>
      </c>
      <c r="HL187" s="161">
        <f t="shared" si="692"/>
        <v>1810.4999999999998</v>
      </c>
      <c r="HM187" s="163" t="str">
        <f t="shared" ca="1" si="659"/>
        <v>-</v>
      </c>
      <c r="HN187" s="163" t="str">
        <f t="shared" ca="1" si="659"/>
        <v>-</v>
      </c>
      <c r="HO187" s="163" t="str">
        <f t="shared" ca="1" si="659"/>
        <v>-</v>
      </c>
      <c r="HP187" s="161" t="b">
        <f t="shared" si="616"/>
        <v>0</v>
      </c>
      <c r="HQ187" s="161" t="b">
        <f t="shared" si="616"/>
        <v>0</v>
      </c>
      <c r="HR187" s="161" t="b">
        <f t="shared" si="616"/>
        <v>1</v>
      </c>
      <c r="HS187" s="163">
        <f t="shared" ca="1" si="662"/>
        <v>0</v>
      </c>
      <c r="HT187" s="161">
        <f t="shared" si="618"/>
        <v>1</v>
      </c>
      <c r="HU187" s="161">
        <f t="shared" si="618"/>
        <v>1</v>
      </c>
      <c r="HV187" s="163" t="str">
        <f t="shared" ca="1" si="662"/>
        <v>-</v>
      </c>
      <c r="HW187" s="163" t="str">
        <f t="shared" ca="1" si="662"/>
        <v>-</v>
      </c>
      <c r="HX187" s="163" t="str">
        <f t="shared" ca="1" si="662"/>
        <v>-</v>
      </c>
      <c r="HY187" s="163" t="str">
        <f t="shared" ca="1" si="662"/>
        <v>-</v>
      </c>
      <c r="HZ187" s="163" t="str">
        <f t="shared" ca="1" si="662"/>
        <v>-</v>
      </c>
      <c r="IA187" s="163" t="str">
        <f t="shared" ca="1" si="662"/>
        <v>-</v>
      </c>
      <c r="IB187" s="163" t="str">
        <f t="shared" ca="1" si="662"/>
        <v>-</v>
      </c>
      <c r="IC187" s="163" t="str">
        <f t="shared" ca="1" si="662"/>
        <v>-</v>
      </c>
      <c r="ID187" s="163" t="str">
        <f t="shared" ca="1" si="662"/>
        <v>-</v>
      </c>
      <c r="IE187" s="163" t="b">
        <f t="shared" ca="1" si="662"/>
        <v>1</v>
      </c>
      <c r="IF187" s="163" t="str">
        <f t="shared" ca="1" si="662"/>
        <v>-</v>
      </c>
      <c r="IG187" s="163" t="str">
        <f t="shared" ca="1" si="662"/>
        <v>-</v>
      </c>
      <c r="IH187" s="163" t="str">
        <f t="shared" ca="1" si="662"/>
        <v>-</v>
      </c>
      <c r="II187" s="163" t="b">
        <f t="shared" ca="1" si="698"/>
        <v>1</v>
      </c>
      <c r="IJ187" s="163">
        <f t="shared" ca="1" si="698"/>
        <v>0</v>
      </c>
      <c r="IK187" s="163" t="str">
        <f t="shared" ca="1" si="698"/>
        <v>-</v>
      </c>
      <c r="IL187" s="163" t="str">
        <f t="shared" ca="1" si="698"/>
        <v>-</v>
      </c>
      <c r="IM187" s="163" t="str">
        <f t="shared" ca="1" si="698"/>
        <v>-</v>
      </c>
      <c r="IN187" s="163" t="str">
        <f t="shared" ca="1" si="698"/>
        <v>-</v>
      </c>
      <c r="IO187" s="163" t="str">
        <f t="shared" ca="1" si="698"/>
        <v>-</v>
      </c>
      <c r="IP187" s="163">
        <f t="shared" ca="1" si="698"/>
        <v>0</v>
      </c>
      <c r="IQ187" s="163" t="str">
        <f t="shared" ca="1" si="698"/>
        <v>-</v>
      </c>
      <c r="IR187" s="163" t="str">
        <f t="shared" ca="1" si="698"/>
        <v>-</v>
      </c>
      <c r="IS187" s="163" t="str">
        <f t="shared" ca="1" si="698"/>
        <v>-</v>
      </c>
      <c r="IT187" s="163">
        <f t="shared" ca="1" si="698"/>
        <v>500</v>
      </c>
      <c r="IU187" s="163">
        <f t="shared" ca="1" si="698"/>
        <v>500</v>
      </c>
      <c r="IV187" s="163" t="str">
        <f t="shared" ca="1" si="698"/>
        <v>-</v>
      </c>
      <c r="IW187" s="163" t="str">
        <f t="shared" ca="1" si="698"/>
        <v>-</v>
      </c>
      <c r="IX187" s="163" t="str">
        <f t="shared" ca="1" si="698"/>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619"/>
        <v>4.4999999999999998E-2</v>
      </c>
      <c r="MA187" s="161">
        <f t="shared" si="620"/>
        <v>4.4999999999999998E-2</v>
      </c>
      <c r="MB187" s="163">
        <f t="shared" ca="1" si="699"/>
        <v>1</v>
      </c>
      <c r="MC187" s="163">
        <f t="shared" ca="1" si="699"/>
        <v>0</v>
      </c>
      <c r="MD187" s="163">
        <f t="shared" ca="1" si="699"/>
        <v>1</v>
      </c>
      <c r="ME187" s="163">
        <f t="shared" ca="1" si="699"/>
        <v>1</v>
      </c>
      <c r="MF187" s="163">
        <f t="shared" ca="1" si="699"/>
        <v>0</v>
      </c>
      <c r="MG187" s="163">
        <f t="shared" ca="1" si="699"/>
        <v>70</v>
      </c>
      <c r="MH187" s="163">
        <f t="shared" ca="1" si="699"/>
        <v>50</v>
      </c>
      <c r="MI187" s="163">
        <f t="shared" ca="1" si="699"/>
        <v>85</v>
      </c>
      <c r="MJ187" s="163">
        <f t="shared" ca="1" si="699"/>
        <v>50</v>
      </c>
      <c r="MK187" s="161">
        <f t="shared" si="595"/>
        <v>1</v>
      </c>
      <c r="ML187" s="161">
        <f t="shared" si="596"/>
        <v>1</v>
      </c>
      <c r="MM187" s="161">
        <f t="shared" si="597"/>
        <v>1</v>
      </c>
      <c r="MN187" s="161">
        <f t="shared" si="622"/>
        <v>1</v>
      </c>
      <c r="MO187" s="161">
        <f t="shared" si="622"/>
        <v>1</v>
      </c>
      <c r="MP187" s="163">
        <f t="shared" ca="1" si="699"/>
        <v>1</v>
      </c>
      <c r="MQ187" s="10"/>
      <c r="MR187" s="163">
        <f t="shared" ca="1" si="670"/>
        <v>1</v>
      </c>
      <c r="MS187" s="161">
        <f t="shared" si="624"/>
        <v>1</v>
      </c>
      <c r="MT187" s="163">
        <f t="shared" ca="1" si="670"/>
        <v>0.75</v>
      </c>
      <c r="MU187" s="163">
        <f t="shared" ca="1" si="670"/>
        <v>0.8</v>
      </c>
      <c r="MV187" s="163">
        <f t="shared" ca="1" si="670"/>
        <v>0.82499999999999996</v>
      </c>
      <c r="MW187" s="163">
        <f t="shared" ca="1" si="670"/>
        <v>0.875</v>
      </c>
      <c r="MX187" s="163">
        <f t="shared" ca="1" si="670"/>
        <v>0.9</v>
      </c>
      <c r="MY187" s="163">
        <f t="shared" ca="1" si="670"/>
        <v>0.75</v>
      </c>
      <c r="MZ187" s="163">
        <f t="shared" ca="1" si="670"/>
        <v>0.78142857142857147</v>
      </c>
      <c r="NA187" s="163">
        <f t="shared" ca="1" si="670"/>
        <v>0.82499999999999996</v>
      </c>
      <c r="NB187" s="163">
        <f t="shared" ca="1" si="670"/>
        <v>0.875</v>
      </c>
      <c r="NC187" s="163">
        <f t="shared" ca="1" si="670"/>
        <v>0.9</v>
      </c>
      <c r="ND187" s="163">
        <f t="shared" ca="1" si="670"/>
        <v>0.9</v>
      </c>
      <c r="NE187" s="163">
        <f t="shared" ca="1" si="670"/>
        <v>0.75</v>
      </c>
      <c r="NF187" s="163">
        <f t="shared" ca="1" si="670"/>
        <v>0.78142857142857147</v>
      </c>
      <c r="NG187" s="163">
        <f t="shared" ca="1" si="670"/>
        <v>0.82499999999999996</v>
      </c>
      <c r="NH187" s="163">
        <f t="shared" ca="1" si="673"/>
        <v>0.875</v>
      </c>
      <c r="NI187" s="163">
        <f t="shared" ca="1" si="673"/>
        <v>0.9</v>
      </c>
      <c r="NJ187" s="163">
        <f t="shared" ca="1" si="673"/>
        <v>0.9</v>
      </c>
      <c r="NK187" s="163">
        <f t="shared" ca="1" si="673"/>
        <v>0.75</v>
      </c>
      <c r="NL187" s="163">
        <f t="shared" ca="1" si="673"/>
        <v>0.78142857142857147</v>
      </c>
      <c r="NM187" s="163">
        <f t="shared" ca="1" si="673"/>
        <v>0.82499999999999996</v>
      </c>
      <c r="NN187" s="163">
        <f t="shared" ca="1" si="673"/>
        <v>0.875</v>
      </c>
      <c r="NO187" s="163">
        <f t="shared" ca="1" si="673"/>
        <v>0.9</v>
      </c>
      <c r="NP187" s="163">
        <f t="shared" ca="1" si="673"/>
        <v>0.9</v>
      </c>
      <c r="NQ187" s="163">
        <f t="shared" ca="1" si="673"/>
        <v>0.75</v>
      </c>
      <c r="NR187" s="163">
        <f t="shared" ca="1" si="673"/>
        <v>0.78142857142857147</v>
      </c>
      <c r="NS187" s="163">
        <f t="shared" ca="1" si="673"/>
        <v>0.82499999999999996</v>
      </c>
      <c r="NT187" s="163">
        <f t="shared" ca="1" si="682"/>
        <v>0.875</v>
      </c>
      <c r="NU187" s="163">
        <f t="shared" ca="1" si="682"/>
        <v>0.9</v>
      </c>
      <c r="NV187" s="163">
        <f t="shared" ca="1" si="682"/>
        <v>0.9</v>
      </c>
      <c r="NW187" s="163">
        <f t="shared" ca="1" si="682"/>
        <v>0.75</v>
      </c>
      <c r="NX187" s="163">
        <f t="shared" ca="1" si="682"/>
        <v>0.78142857142857147</v>
      </c>
      <c r="NY187" s="163">
        <f t="shared" ca="1" si="682"/>
        <v>0.82499999999999996</v>
      </c>
      <c r="NZ187" s="163">
        <f t="shared" ca="1" si="682"/>
        <v>0.875</v>
      </c>
      <c r="OA187" s="163">
        <f t="shared" ca="1" si="682"/>
        <v>0.9</v>
      </c>
      <c r="OB187" s="163">
        <f t="shared" ca="1" si="682"/>
        <v>0.9</v>
      </c>
      <c r="OC187" s="163">
        <f t="shared" ca="1" si="682"/>
        <v>0.75</v>
      </c>
      <c r="OD187" s="163">
        <f t="shared" ca="1" si="682"/>
        <v>0.78142857142857147</v>
      </c>
      <c r="OE187" s="163">
        <f t="shared" ca="1" si="682"/>
        <v>0.82499999999999996</v>
      </c>
      <c r="OF187" s="163">
        <f t="shared" ca="1" si="682"/>
        <v>0.875</v>
      </c>
      <c r="OG187" s="163">
        <f t="shared" ca="1" si="682"/>
        <v>0.9</v>
      </c>
      <c r="OH187" s="163">
        <f t="shared" ca="1" si="682"/>
        <v>0.9</v>
      </c>
      <c r="OI187" s="163">
        <f t="shared" ca="1" si="682"/>
        <v>0.75</v>
      </c>
      <c r="OJ187" s="163">
        <f t="shared" ca="1" si="695"/>
        <v>0.76904761904761909</v>
      </c>
      <c r="OK187" s="163">
        <f t="shared" ca="1" si="695"/>
        <v>0.82000000000000006</v>
      </c>
      <c r="OL187" s="163">
        <f t="shared" ca="1" si="695"/>
        <v>0.875</v>
      </c>
      <c r="OM187" s="163">
        <f t="shared" ca="1" si="695"/>
        <v>0.9</v>
      </c>
      <c r="ON187" s="163">
        <f t="shared" ca="1" si="636"/>
        <v>0.90000000000000013</v>
      </c>
      <c r="OO187" s="163">
        <f t="shared" ca="1" si="636"/>
        <v>0.75</v>
      </c>
      <c r="OP187" s="163">
        <f t="shared" ca="1" si="636"/>
        <v>0.76904761904761909</v>
      </c>
      <c r="OQ187" s="163">
        <f t="shared" ca="1" si="636"/>
        <v>0.82000000000000006</v>
      </c>
      <c r="OR187" s="163">
        <f t="shared" ca="1" si="636"/>
        <v>0.875</v>
      </c>
      <c r="OS187" s="163">
        <f t="shared" ca="1" si="636"/>
        <v>0.9</v>
      </c>
      <c r="OT187" s="163">
        <f t="shared" ca="1" si="636"/>
        <v>0.9</v>
      </c>
      <c r="OU187" s="163">
        <f t="shared" ca="1" si="577"/>
        <v>0.875</v>
      </c>
      <c r="OV187" s="161">
        <f t="shared" si="625"/>
        <v>1</v>
      </c>
      <c r="OW187" s="161">
        <f t="shared" si="626"/>
        <v>1</v>
      </c>
      <c r="OX187" s="161" t="str">
        <f t="shared" si="627"/>
        <v>-</v>
      </c>
      <c r="OY187" s="163" t="str">
        <f t="shared" ca="1" si="607"/>
        <v>-</v>
      </c>
      <c r="OZ187" s="161" t="str">
        <f t="shared" si="628"/>
        <v>-</v>
      </c>
      <c r="PA187" s="161" t="str">
        <f t="shared" si="629"/>
        <v>-</v>
      </c>
      <c r="PB187" s="163">
        <f t="shared" ca="1" si="630"/>
        <v>0</v>
      </c>
      <c r="PC187" s="27">
        <v>0</v>
      </c>
    </row>
    <row r="188" spans="1:419" s="143" customFormat="1" hidden="1" outlineLevel="1">
      <c r="A188" s="121">
        <f t="shared" si="578"/>
        <v>183</v>
      </c>
      <c r="B188" s="121">
        <f t="shared" si="611"/>
        <v>2</v>
      </c>
      <c r="C188" s="143">
        <v>102</v>
      </c>
      <c r="D188" s="143" t="s">
        <v>884</v>
      </c>
      <c r="E188" s="143" t="b">
        <v>0</v>
      </c>
      <c r="F188" s="143" t="b">
        <v>0</v>
      </c>
      <c r="G188" s="143" t="b">
        <f t="shared" si="681"/>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1</v>
      </c>
      <c r="AA188" s="32">
        <v>1</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49609822592 SQ CropgrazeFALSE (F33N11) pas%15</v>
      </c>
      <c r="AF188" s="10" t="str">
        <f ca="1">IF(COUNTIF(AE$5:AE188,AE188)=1,"-","Dup")</f>
        <v>-</v>
      </c>
      <c r="AG188" s="10"/>
      <c r="AH188" s="162" t="b">
        <v>0</v>
      </c>
      <c r="AI188" s="162" t="b">
        <v>0</v>
      </c>
      <c r="AJ188" s="162" t="b">
        <v>1</v>
      </c>
      <c r="AK188" s="162" t="b">
        <v>0</v>
      </c>
      <c r="AL188" s="162" t="b">
        <v>0</v>
      </c>
      <c r="AM188" s="162" t="b">
        <v>1</v>
      </c>
      <c r="AN188" s="10"/>
      <c r="AO188" s="161" t="b">
        <f t="shared" si="564"/>
        <v>0</v>
      </c>
      <c r="AP188" s="161">
        <f t="shared" si="564"/>
        <v>2</v>
      </c>
      <c r="AQ188" s="161" t="b">
        <f t="shared" si="564"/>
        <v>0</v>
      </c>
      <c r="AR188" s="161" t="b">
        <f t="shared" si="564"/>
        <v>1</v>
      </c>
      <c r="AS188" s="161" t="b">
        <f t="shared" si="564"/>
        <v>1</v>
      </c>
      <c r="AT188" s="161" t="b">
        <f t="shared" si="564"/>
        <v>0</v>
      </c>
      <c r="AU188" s="161">
        <f t="shared" si="297"/>
        <v>0</v>
      </c>
      <c r="AV188" s="161" t="b">
        <f t="shared" si="581"/>
        <v>0</v>
      </c>
      <c r="AW188" s="161" t="b">
        <f t="shared" si="581"/>
        <v>0</v>
      </c>
      <c r="AX188" s="161" t="str">
        <f t="shared" si="581"/>
        <v>-</v>
      </c>
      <c r="AY188" s="161" t="str">
        <f t="shared" si="581"/>
        <v>-</v>
      </c>
      <c r="AZ188" s="161" t="str">
        <f t="shared" si="581"/>
        <v>-</v>
      </c>
      <c r="BA188" s="10"/>
      <c r="BB188" s="161" t="b">
        <f t="shared" si="612"/>
        <v>1</v>
      </c>
      <c r="BC188" s="163" t="b">
        <f t="shared" ca="1" si="648"/>
        <v>1</v>
      </c>
      <c r="BD188" s="163" t="b">
        <f t="shared" ca="1" si="648"/>
        <v>1</v>
      </c>
      <c r="BE188" s="162">
        <f t="shared" si="614"/>
        <v>3208</v>
      </c>
      <c r="BF188" s="163" t="str">
        <f t="shared" ca="1" si="648"/>
        <v>-</v>
      </c>
      <c r="BG188" s="163" t="str">
        <f t="shared" ca="1" si="648"/>
        <v>-</v>
      </c>
      <c r="BH188" s="163" t="str">
        <f t="shared" ca="1" si="648"/>
        <v>-</v>
      </c>
      <c r="BI188" s="163" t="str">
        <f t="shared" ca="1" si="648"/>
        <v>-</v>
      </c>
      <c r="BJ188" s="163" t="str">
        <f t="shared" ca="1" si="648"/>
        <v>-</v>
      </c>
      <c r="BK188" s="163">
        <f t="shared" ca="1" si="648"/>
        <v>1</v>
      </c>
      <c r="BL188" s="163">
        <f t="shared" ca="1" si="648"/>
        <v>1</v>
      </c>
      <c r="BM188" s="163" t="str">
        <f t="shared" ca="1" si="648"/>
        <v>-</v>
      </c>
      <c r="BN188" s="163" t="str">
        <f t="shared" ca="1" si="648"/>
        <v>-</v>
      </c>
      <c r="BO188" s="163" t="b">
        <f t="shared" si="585"/>
        <v>0</v>
      </c>
      <c r="BP188" s="163" t="b">
        <f t="shared" si="585"/>
        <v>0</v>
      </c>
      <c r="BQ188" s="163" t="b">
        <f t="shared" si="585"/>
        <v>0</v>
      </c>
      <c r="BR188" s="163" t="b">
        <f t="shared" si="585"/>
        <v>0</v>
      </c>
      <c r="BS188" s="163" t="b">
        <f t="shared" si="585"/>
        <v>0</v>
      </c>
      <c r="BT188" s="163" t="b">
        <f t="shared" si="585"/>
        <v>0</v>
      </c>
      <c r="BU188" s="163" t="b">
        <f t="shared" si="585"/>
        <v>0</v>
      </c>
      <c r="BV188" s="163" t="b">
        <f t="shared" si="585"/>
        <v>0</v>
      </c>
      <c r="BW188" s="163" t="b">
        <f t="shared" si="585"/>
        <v>0</v>
      </c>
      <c r="BX188" s="163" t="str">
        <f t="shared" ca="1" si="687"/>
        <v>-</v>
      </c>
      <c r="BY188" s="163" t="str">
        <f t="shared" ca="1" si="687"/>
        <v>-</v>
      </c>
      <c r="BZ188" s="163" t="str">
        <f t="shared" ca="1" si="687"/>
        <v>-</v>
      </c>
      <c r="CA188" s="163" t="str">
        <f t="shared" ca="1" si="687"/>
        <v>-</v>
      </c>
      <c r="CB188" s="163" t="str">
        <f t="shared" ca="1" si="687"/>
        <v>-</v>
      </c>
      <c r="CC188" s="163" t="str">
        <f t="shared" ca="1" si="687"/>
        <v>-</v>
      </c>
      <c r="CD188" s="163" t="str">
        <f t="shared" ca="1" si="687"/>
        <v>-</v>
      </c>
      <c r="CE188" s="163" t="str">
        <f t="shared" ca="1" si="687"/>
        <v>-</v>
      </c>
      <c r="CF188" s="163" t="str">
        <f t="shared" ca="1" si="687"/>
        <v>-</v>
      </c>
      <c r="CG188" s="163" t="str">
        <f t="shared" ca="1" si="648"/>
        <v>-</v>
      </c>
      <c r="CH188" s="163" t="str">
        <f t="shared" ca="1" si="648"/>
        <v>-</v>
      </c>
      <c r="CI188" s="163" t="str">
        <f t="shared" ca="1" si="650"/>
        <v>-</v>
      </c>
      <c r="CJ188" s="163" t="str">
        <f t="shared" ca="1" si="650"/>
        <v>-</v>
      </c>
      <c r="CK188" s="163" t="str">
        <f t="shared" ca="1" si="650"/>
        <v>-</v>
      </c>
      <c r="CL188" s="163" t="str">
        <f t="shared" ca="1" si="689"/>
        <v>-</v>
      </c>
      <c r="CM188" s="163" t="str">
        <f t="shared" ca="1" si="689"/>
        <v>-</v>
      </c>
      <c r="CN188" s="163" t="str">
        <f t="shared" ca="1" si="689"/>
        <v>-</v>
      </c>
      <c r="CO188" s="163" t="str">
        <f t="shared" ca="1" si="689"/>
        <v>-</v>
      </c>
      <c r="CP188" s="163" t="str">
        <f t="shared" ca="1" si="689"/>
        <v>-</v>
      </c>
      <c r="CQ188" s="163" t="str">
        <f t="shared" ca="1" si="689"/>
        <v>-</v>
      </c>
      <c r="CR188" s="163" t="str">
        <f t="shared" ca="1" si="689"/>
        <v>-</v>
      </c>
      <c r="CS188" s="163" t="str">
        <f t="shared" ca="1" si="689"/>
        <v>-</v>
      </c>
      <c r="CT188" s="163" t="str">
        <f t="shared" ca="1" si="650"/>
        <v>-</v>
      </c>
      <c r="CU188" s="163" t="str">
        <f t="shared" ca="1" si="696"/>
        <v>-</v>
      </c>
      <c r="CV188" s="163" t="str">
        <f t="shared" ca="1" si="696"/>
        <v>-</v>
      </c>
      <c r="CW188" s="163" t="str">
        <f t="shared" ca="1" si="696"/>
        <v>-</v>
      </c>
      <c r="CX188" s="163" t="str">
        <f t="shared" ca="1" si="696"/>
        <v>-</v>
      </c>
      <c r="CY188" s="163" t="str">
        <f t="shared" ca="1" si="696"/>
        <v>-</v>
      </c>
      <c r="CZ188" s="163" t="str">
        <f t="shared" ca="1" si="696"/>
        <v>-</v>
      </c>
      <c r="DA188" s="163" t="str">
        <f t="shared" ca="1" si="696"/>
        <v>-</v>
      </c>
      <c r="DB188" s="163" t="str">
        <f t="shared" ca="1" si="696"/>
        <v>-</v>
      </c>
      <c r="DC188" s="163" t="str">
        <f t="shared" ca="1" si="650"/>
        <v>-</v>
      </c>
      <c r="DD188" s="163" t="str">
        <f t="shared" ca="1" si="639"/>
        <v>-</v>
      </c>
      <c r="DE188" s="163" t="str">
        <f t="shared" ca="1" si="639"/>
        <v>-</v>
      </c>
      <c r="DF188" s="163" t="str">
        <f t="shared" ca="1" si="639"/>
        <v>-</v>
      </c>
      <c r="DG188" s="163" t="str">
        <f t="shared" ca="1" si="639"/>
        <v>-</v>
      </c>
      <c r="DH188" s="163" t="str">
        <f t="shared" ca="1" si="639"/>
        <v>-</v>
      </c>
      <c r="DI188" s="163" t="str">
        <f t="shared" ca="1" si="639"/>
        <v>-</v>
      </c>
      <c r="DJ188" s="163" t="str">
        <f t="shared" ca="1" si="639"/>
        <v>-</v>
      </c>
      <c r="DK188" s="163" t="str">
        <f t="shared" ca="1" si="639"/>
        <v>-</v>
      </c>
      <c r="DL188" s="10"/>
      <c r="DM188" s="163" t="str">
        <f t="shared" ca="1" si="648"/>
        <v>-</v>
      </c>
      <c r="DN188" s="163" t="str">
        <f t="shared" ca="1" si="648"/>
        <v>-</v>
      </c>
      <c r="DO188" s="163" t="str">
        <f t="shared" ca="1" si="648"/>
        <v>-</v>
      </c>
      <c r="DP188" s="163" t="str">
        <f t="shared" ca="1" si="690"/>
        <v>-</v>
      </c>
      <c r="DQ188" s="163" t="str">
        <f t="shared" ca="1" si="690"/>
        <v>-</v>
      </c>
      <c r="DR188" s="163" t="str">
        <f t="shared" ca="1" si="690"/>
        <v>-</v>
      </c>
      <c r="DS188" s="163" t="str">
        <f t="shared" ca="1" si="690"/>
        <v>-</v>
      </c>
      <c r="DT188" s="163" t="str">
        <f t="shared" ca="1" si="690"/>
        <v>-</v>
      </c>
      <c r="DU188" s="163" t="str">
        <f t="shared" ca="1" si="690"/>
        <v>-</v>
      </c>
      <c r="DV188" s="163" t="str">
        <f t="shared" ca="1" si="690"/>
        <v>-</v>
      </c>
      <c r="DW188" s="163" t="str">
        <f t="shared" ca="1" si="690"/>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52"/>
        <v>-</v>
      </c>
      <c r="EJ188" s="163" t="str">
        <f t="shared" ca="1" si="652"/>
        <v>-</v>
      </c>
      <c r="EK188" s="163" t="str">
        <f t="shared" ca="1" si="652"/>
        <v>-</v>
      </c>
      <c r="EL188" s="163" t="str">
        <f t="shared" ca="1" si="652"/>
        <v>-</v>
      </c>
      <c r="EM188" s="163" t="str">
        <f t="shared" ca="1" si="652"/>
        <v>-</v>
      </c>
      <c r="EN188" s="163" t="str">
        <f t="shared" ca="1" si="652"/>
        <v>-</v>
      </c>
      <c r="EO188" s="163" t="str">
        <f t="shared" ca="1" si="652"/>
        <v>-</v>
      </c>
      <c r="EP188" s="163" t="str">
        <f t="shared" ca="1" si="652"/>
        <v>-</v>
      </c>
      <c r="EQ188" s="163">
        <f t="shared" ca="1" si="652"/>
        <v>1</v>
      </c>
      <c r="ER188" s="163">
        <f t="shared" ca="1" si="652"/>
        <v>1</v>
      </c>
      <c r="ES188" s="163">
        <f t="shared" ca="1" si="652"/>
        <v>0</v>
      </c>
      <c r="ET188" s="163" t="str">
        <f t="shared" ca="1" si="652"/>
        <v>-</v>
      </c>
      <c r="EU188" s="163" t="str">
        <f t="shared" ca="1" si="652"/>
        <v>-</v>
      </c>
      <c r="EV188" s="163" t="str">
        <f t="shared" ca="1" si="652"/>
        <v>-</v>
      </c>
      <c r="EW188" s="163" t="str">
        <f t="shared" ca="1" si="652"/>
        <v>-</v>
      </c>
      <c r="EX188" s="163" t="str">
        <f t="shared" ca="1" si="652"/>
        <v>-</v>
      </c>
      <c r="EY188" s="163" t="str">
        <f t="shared" ca="1" si="653"/>
        <v>-</v>
      </c>
      <c r="EZ188" s="163" t="str">
        <f t="shared" ca="1" si="653"/>
        <v>-</v>
      </c>
      <c r="FA188" s="163">
        <f t="shared" ca="1" si="653"/>
        <v>0</v>
      </c>
      <c r="FB188" s="163" t="str">
        <f t="shared" ca="1" si="653"/>
        <v>-</v>
      </c>
      <c r="FC188" s="163" t="str">
        <f t="shared" ca="1" si="653"/>
        <v>-</v>
      </c>
      <c r="FD188" s="163" t="str">
        <f t="shared" ca="1" si="653"/>
        <v>-</v>
      </c>
      <c r="FE188" s="163" t="str">
        <f t="shared" ca="1" si="653"/>
        <v>-</v>
      </c>
      <c r="FF188" s="163" t="str">
        <f t="shared" ca="1" si="653"/>
        <v>-</v>
      </c>
      <c r="FG188" s="163">
        <f t="shared" ca="1" si="653"/>
        <v>0</v>
      </c>
      <c r="FH188" s="163">
        <f t="shared" ca="1" si="653"/>
        <v>0</v>
      </c>
      <c r="FI188" s="163">
        <f t="shared" ca="1" si="654"/>
        <v>0</v>
      </c>
      <c r="FJ188" s="163">
        <f t="shared" ca="1" si="654"/>
        <v>0</v>
      </c>
      <c r="FK188" s="163">
        <f t="shared" ca="1" si="654"/>
        <v>0</v>
      </c>
      <c r="FL188" s="163">
        <f t="shared" ca="1" si="654"/>
        <v>0</v>
      </c>
      <c r="FM188" s="163">
        <f t="shared" ca="1" si="654"/>
        <v>0</v>
      </c>
      <c r="FN188" s="163" t="str">
        <f t="shared" ca="1" si="654"/>
        <v>-</v>
      </c>
      <c r="FO188" s="163" t="str">
        <f t="shared" ca="1" si="654"/>
        <v>-</v>
      </c>
      <c r="FP188" s="163" t="str">
        <f t="shared" ca="1" si="654"/>
        <v>-</v>
      </c>
      <c r="FQ188" s="163" t="str">
        <f t="shared" ca="1" si="654"/>
        <v>-</v>
      </c>
      <c r="FR188" s="163" t="str">
        <f t="shared" ca="1" si="654"/>
        <v>-</v>
      </c>
      <c r="FS188" s="163" t="str">
        <f t="shared" ca="1" si="655"/>
        <v>-</v>
      </c>
      <c r="FT188" s="163" t="str">
        <f t="shared" ca="1" si="655"/>
        <v>-</v>
      </c>
      <c r="FU188" s="163" t="str">
        <f t="shared" ca="1" si="655"/>
        <v>-</v>
      </c>
      <c r="FV188" s="163" t="str">
        <f t="shared" ca="1" si="655"/>
        <v>-</v>
      </c>
      <c r="FW188" s="163" t="str">
        <f t="shared" ca="1" si="655"/>
        <v>-</v>
      </c>
      <c r="FX188" s="163" t="str">
        <f t="shared" ca="1" si="655"/>
        <v>-</v>
      </c>
      <c r="FY188" s="10"/>
      <c r="FZ188" s="163">
        <f t="shared" ca="1" si="685"/>
        <v>1</v>
      </c>
      <c r="GA188" s="163" t="str">
        <f t="shared" ca="1" si="685"/>
        <v>-</v>
      </c>
      <c r="GB188" s="163" t="str">
        <f t="shared" ca="1" si="685"/>
        <v>-</v>
      </c>
      <c r="GC188" s="163" t="str">
        <f t="shared" ca="1" si="685"/>
        <v>-</v>
      </c>
      <c r="GD188" s="163" t="str">
        <f t="shared" ca="1" si="685"/>
        <v>-</v>
      </c>
      <c r="GE188" s="163" t="b">
        <f t="shared" ca="1" si="685"/>
        <v>0</v>
      </c>
      <c r="GF188" s="163" t="str">
        <f t="shared" ca="1" si="685"/>
        <v>-</v>
      </c>
      <c r="GG188" s="163">
        <f t="shared" ca="1" si="685"/>
        <v>0</v>
      </c>
      <c r="GH188" s="163" t="str">
        <f t="shared" ca="1" si="685"/>
        <v>-</v>
      </c>
      <c r="GI188" s="161" cm="1">
        <f t="array" ref="GI188">INDEX(i.rev,$K188,GI$15)</f>
        <v>1</v>
      </c>
      <c r="GJ188" s="163">
        <f t="shared" ref="GJ188:GY192" ca="1" si="701">OFFSET(GJ$5,$B188,0)</f>
        <v>0</v>
      </c>
      <c r="GK188" s="163">
        <f t="shared" ca="1" si="701"/>
        <v>1</v>
      </c>
      <c r="GL188" s="163">
        <f t="shared" ca="1" si="701"/>
        <v>0</v>
      </c>
      <c r="GM188" s="163">
        <f t="shared" ca="1" si="701"/>
        <v>1</v>
      </c>
      <c r="GN188" s="163">
        <f t="shared" ca="1" si="701"/>
        <v>1</v>
      </c>
      <c r="GO188" s="163">
        <f t="shared" ca="1" si="701"/>
        <v>1</v>
      </c>
      <c r="GP188" s="163">
        <f t="shared" ca="1" si="701"/>
        <v>0</v>
      </c>
      <c r="GQ188" s="163">
        <f t="shared" ca="1" si="701"/>
        <v>0</v>
      </c>
      <c r="GR188" s="163">
        <f t="shared" ca="1" si="701"/>
        <v>0</v>
      </c>
      <c r="GS188" s="163">
        <f t="shared" ca="1" si="701"/>
        <v>0</v>
      </c>
      <c r="GT188" s="163">
        <f t="shared" ca="1" si="701"/>
        <v>0</v>
      </c>
      <c r="GU188" s="163">
        <f t="shared" ca="1" si="701"/>
        <v>0</v>
      </c>
      <c r="GV188" s="163">
        <f t="shared" ca="1" si="701"/>
        <v>0</v>
      </c>
      <c r="GW188" s="163">
        <f t="shared" ca="1" si="701"/>
        <v>0</v>
      </c>
      <c r="GX188" s="163">
        <f t="shared" ca="1" si="701"/>
        <v>0</v>
      </c>
      <c r="GY188" s="163">
        <f t="shared" ca="1" si="701"/>
        <v>0</v>
      </c>
      <c r="GZ188" s="161" cm="1">
        <f t="array" ref="GZ188">INDEX(i.rev,$K188,GZ$15)</f>
        <v>0</v>
      </c>
      <c r="HA188" s="163">
        <f t="shared" ca="1" si="615"/>
        <v>0</v>
      </c>
      <c r="HB188" s="161" cm="1">
        <f t="array" ref="HB188">INDEX(i.rev,$K188,HB$15)</f>
        <v>1</v>
      </c>
      <c r="HC188" s="163">
        <f t="shared" ca="1" si="659"/>
        <v>0</v>
      </c>
      <c r="HD188" s="163">
        <f t="shared" ca="1" si="659"/>
        <v>0</v>
      </c>
      <c r="HE188" s="163">
        <f t="shared" ca="1" si="659"/>
        <v>0</v>
      </c>
      <c r="HF188" s="163">
        <f t="shared" ca="1" si="659"/>
        <v>0</v>
      </c>
      <c r="HG188" s="163">
        <f t="shared" ca="1" si="659"/>
        <v>0</v>
      </c>
      <c r="HH188" s="163">
        <f t="shared" ca="1" si="659"/>
        <v>0</v>
      </c>
      <c r="HI188" s="163">
        <f t="shared" ca="1" si="659"/>
        <v>0</v>
      </c>
      <c r="HJ188" s="10">
        <v>0.15</v>
      </c>
      <c r="HK188" s="193" t="b">
        <f>TRUE</f>
        <v>1</v>
      </c>
      <c r="HL188" s="161">
        <f>2130*HJ188</f>
        <v>319.5</v>
      </c>
      <c r="HM188" s="163" t="str">
        <f t="shared" ca="1" si="659"/>
        <v>-</v>
      </c>
      <c r="HN188" s="163" t="str">
        <f t="shared" ca="1" si="659"/>
        <v>-</v>
      </c>
      <c r="HO188" s="163" t="str">
        <f t="shared" ca="1" si="659"/>
        <v>-</v>
      </c>
      <c r="HP188" s="161" t="b">
        <f t="shared" si="616"/>
        <v>0</v>
      </c>
      <c r="HQ188" s="161" t="b">
        <f t="shared" si="616"/>
        <v>0</v>
      </c>
      <c r="HR188" s="161" t="b">
        <f t="shared" si="616"/>
        <v>1</v>
      </c>
      <c r="HS188" s="163">
        <f t="shared" ca="1" si="662"/>
        <v>0</v>
      </c>
      <c r="HT188" s="161">
        <f t="shared" si="618"/>
        <v>1</v>
      </c>
      <c r="HU188" s="161">
        <f t="shared" si="618"/>
        <v>1</v>
      </c>
      <c r="HV188" s="163" t="str">
        <f t="shared" ca="1" si="662"/>
        <v>-</v>
      </c>
      <c r="HW188" s="163" t="str">
        <f t="shared" ca="1" si="662"/>
        <v>-</v>
      </c>
      <c r="HX188" s="163" t="str">
        <f t="shared" ca="1" si="662"/>
        <v>-</v>
      </c>
      <c r="HY188" s="163" t="str">
        <f t="shared" ca="1" si="662"/>
        <v>-</v>
      </c>
      <c r="HZ188" s="163" t="str">
        <f t="shared" ca="1" si="662"/>
        <v>-</v>
      </c>
      <c r="IA188" s="163" t="str">
        <f t="shared" ca="1" si="662"/>
        <v>-</v>
      </c>
      <c r="IB188" s="163" t="str">
        <f t="shared" ca="1" si="662"/>
        <v>-</v>
      </c>
      <c r="IC188" s="163" t="str">
        <f t="shared" ca="1" si="662"/>
        <v>-</v>
      </c>
      <c r="ID188" s="163" t="str">
        <f t="shared" ca="1" si="662"/>
        <v>-</v>
      </c>
      <c r="IE188" s="163" t="b">
        <f t="shared" ca="1" si="662"/>
        <v>1</v>
      </c>
      <c r="IF188" s="163" t="str">
        <f t="shared" ca="1" si="662"/>
        <v>-</v>
      </c>
      <c r="IG188" s="163" t="str">
        <f t="shared" ca="1" si="662"/>
        <v>-</v>
      </c>
      <c r="IH188" s="163" t="str">
        <f t="shared" ca="1" si="662"/>
        <v>-</v>
      </c>
      <c r="II188" s="163" t="b">
        <f t="shared" ca="1" si="698"/>
        <v>1</v>
      </c>
      <c r="IJ188" s="163">
        <f t="shared" ca="1" si="698"/>
        <v>0</v>
      </c>
      <c r="IK188" s="163" t="str">
        <f t="shared" ca="1" si="698"/>
        <v>-</v>
      </c>
      <c r="IL188" s="163" t="str">
        <f t="shared" ca="1" si="698"/>
        <v>-</v>
      </c>
      <c r="IM188" s="163" t="str">
        <f t="shared" ca="1" si="635"/>
        <v>-</v>
      </c>
      <c r="IN188" s="163" t="str">
        <f t="shared" ca="1" si="635"/>
        <v>-</v>
      </c>
      <c r="IO188" s="163" t="str">
        <f t="shared" ca="1" si="635"/>
        <v>-</v>
      </c>
      <c r="IP188" s="163">
        <f t="shared" ca="1" si="635"/>
        <v>0</v>
      </c>
      <c r="IQ188" s="163" t="str">
        <f t="shared" ca="1" si="635"/>
        <v>-</v>
      </c>
      <c r="IR188" s="163" t="str">
        <f t="shared" ca="1" si="635"/>
        <v>-</v>
      </c>
      <c r="IS188" s="163" t="str">
        <f t="shared" ca="1" si="635"/>
        <v>-</v>
      </c>
      <c r="IT188" s="163">
        <f t="shared" ca="1" si="635"/>
        <v>500</v>
      </c>
      <c r="IU188" s="163">
        <f t="shared" ca="1" si="635"/>
        <v>500</v>
      </c>
      <c r="IV188" s="163" t="str">
        <f t="shared" ca="1" si="635"/>
        <v>-</v>
      </c>
      <c r="IW188" s="163" t="str">
        <f t="shared" ca="1" si="635"/>
        <v>-</v>
      </c>
      <c r="IX188" s="163" t="str">
        <f t="shared" ca="1" si="635"/>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619"/>
        <v>4.4999999999999998E-2</v>
      </c>
      <c r="MA188" s="161">
        <f t="shared" si="620"/>
        <v>4.4999999999999998E-2</v>
      </c>
      <c r="MB188" s="163">
        <f t="shared" ca="1" si="699"/>
        <v>1</v>
      </c>
      <c r="MC188" s="163">
        <f t="shared" ca="1" si="699"/>
        <v>0</v>
      </c>
      <c r="MD188" s="163">
        <f t="shared" ca="1" si="699"/>
        <v>1</v>
      </c>
      <c r="ME188" s="163">
        <f t="shared" ca="1" si="699"/>
        <v>1</v>
      </c>
      <c r="MF188" s="163">
        <f t="shared" ca="1" si="699"/>
        <v>0</v>
      </c>
      <c r="MG188" s="163">
        <f t="shared" ca="1" si="699"/>
        <v>70</v>
      </c>
      <c r="MH188" s="163">
        <f t="shared" ca="1" si="699"/>
        <v>50</v>
      </c>
      <c r="MI188" s="163">
        <f t="shared" ca="1" si="699"/>
        <v>85</v>
      </c>
      <c r="MJ188" s="163">
        <f t="shared" ca="1" si="699"/>
        <v>50</v>
      </c>
      <c r="MK188" s="161">
        <f t="shared" si="595"/>
        <v>1</v>
      </c>
      <c r="ML188" s="161">
        <f t="shared" si="596"/>
        <v>1</v>
      </c>
      <c r="MM188" s="161">
        <f t="shared" si="597"/>
        <v>1</v>
      </c>
      <c r="MN188" s="161">
        <f t="shared" si="622"/>
        <v>1</v>
      </c>
      <c r="MO188" s="161">
        <f t="shared" si="622"/>
        <v>1</v>
      </c>
      <c r="MP188" s="163">
        <f t="shared" ca="1" si="699"/>
        <v>1</v>
      </c>
      <c r="MQ188" s="10"/>
      <c r="MR188" s="163">
        <f t="shared" ca="1" si="670"/>
        <v>1</v>
      </c>
      <c r="MS188" s="161">
        <f t="shared" si="624"/>
        <v>1</v>
      </c>
      <c r="MT188" s="163">
        <f t="shared" ca="1" si="670"/>
        <v>0.75</v>
      </c>
      <c r="MU188" s="163">
        <f t="shared" ca="1" si="670"/>
        <v>0.8</v>
      </c>
      <c r="MV188" s="163">
        <f t="shared" ca="1" si="670"/>
        <v>0.82499999999999996</v>
      </c>
      <c r="MW188" s="163">
        <f t="shared" ca="1" si="670"/>
        <v>0.875</v>
      </c>
      <c r="MX188" s="163">
        <f t="shared" ca="1" si="670"/>
        <v>0.9</v>
      </c>
      <c r="MY188" s="163">
        <f t="shared" ca="1" si="670"/>
        <v>0.75</v>
      </c>
      <c r="MZ188" s="163">
        <f t="shared" ca="1" si="670"/>
        <v>0.78142857142857147</v>
      </c>
      <c r="NA188" s="163">
        <f t="shared" ca="1" si="670"/>
        <v>0.82499999999999996</v>
      </c>
      <c r="NB188" s="163">
        <f t="shared" ca="1" si="670"/>
        <v>0.875</v>
      </c>
      <c r="NC188" s="163">
        <f t="shared" ca="1" si="670"/>
        <v>0.9</v>
      </c>
      <c r="ND188" s="163">
        <f t="shared" ca="1" si="670"/>
        <v>0.9</v>
      </c>
      <c r="NE188" s="163">
        <f t="shared" ca="1" si="670"/>
        <v>0.75</v>
      </c>
      <c r="NF188" s="163">
        <f t="shared" ca="1" si="670"/>
        <v>0.78142857142857147</v>
      </c>
      <c r="NG188" s="163">
        <f t="shared" ca="1" si="670"/>
        <v>0.82499999999999996</v>
      </c>
      <c r="NH188" s="163">
        <f t="shared" ca="1" si="673"/>
        <v>0.875</v>
      </c>
      <c r="NI188" s="163">
        <f t="shared" ca="1" si="673"/>
        <v>0.9</v>
      </c>
      <c r="NJ188" s="163">
        <f t="shared" ca="1" si="673"/>
        <v>0.9</v>
      </c>
      <c r="NK188" s="163">
        <f t="shared" ca="1" si="673"/>
        <v>0.75</v>
      </c>
      <c r="NL188" s="163">
        <f t="shared" ca="1" si="673"/>
        <v>0.78142857142857147</v>
      </c>
      <c r="NM188" s="163">
        <f t="shared" ca="1" si="673"/>
        <v>0.82499999999999996</v>
      </c>
      <c r="NN188" s="163">
        <f t="shared" ca="1" si="673"/>
        <v>0.875</v>
      </c>
      <c r="NO188" s="163">
        <f t="shared" ca="1" si="673"/>
        <v>0.9</v>
      </c>
      <c r="NP188" s="163">
        <f t="shared" ca="1" si="673"/>
        <v>0.9</v>
      </c>
      <c r="NQ188" s="163">
        <f t="shared" ca="1" si="673"/>
        <v>0.75</v>
      </c>
      <c r="NR188" s="163">
        <f t="shared" ca="1" si="673"/>
        <v>0.78142857142857147</v>
      </c>
      <c r="NS188" s="163">
        <f t="shared" ca="1" si="673"/>
        <v>0.82499999999999996</v>
      </c>
      <c r="NT188" s="163">
        <f t="shared" ca="1" si="682"/>
        <v>0.875</v>
      </c>
      <c r="NU188" s="163">
        <f t="shared" ca="1" si="682"/>
        <v>0.9</v>
      </c>
      <c r="NV188" s="163">
        <f t="shared" ca="1" si="682"/>
        <v>0.9</v>
      </c>
      <c r="NW188" s="163">
        <f t="shared" ca="1" si="682"/>
        <v>0.75</v>
      </c>
      <c r="NX188" s="163">
        <f t="shared" ca="1" si="682"/>
        <v>0.78142857142857147</v>
      </c>
      <c r="NY188" s="163">
        <f t="shared" ca="1" si="682"/>
        <v>0.82499999999999996</v>
      </c>
      <c r="NZ188" s="163">
        <f t="shared" ca="1" si="682"/>
        <v>0.875</v>
      </c>
      <c r="OA188" s="163">
        <f t="shared" ca="1" si="682"/>
        <v>0.9</v>
      </c>
      <c r="OB188" s="163">
        <f t="shared" ca="1" si="682"/>
        <v>0.9</v>
      </c>
      <c r="OC188" s="163">
        <f t="shared" ca="1" si="682"/>
        <v>0.75</v>
      </c>
      <c r="OD188" s="163">
        <f t="shared" ca="1" si="682"/>
        <v>0.78142857142857147</v>
      </c>
      <c r="OE188" s="163">
        <f t="shared" ca="1" si="682"/>
        <v>0.82499999999999996</v>
      </c>
      <c r="OF188" s="163">
        <f t="shared" ca="1" si="682"/>
        <v>0.875</v>
      </c>
      <c r="OG188" s="163">
        <f t="shared" ca="1" si="682"/>
        <v>0.9</v>
      </c>
      <c r="OH188" s="163">
        <f t="shared" ca="1" si="682"/>
        <v>0.9</v>
      </c>
      <c r="OI188" s="163">
        <f t="shared" ca="1" si="682"/>
        <v>0.75</v>
      </c>
      <c r="OJ188" s="163">
        <f t="shared" ca="1" si="695"/>
        <v>0.76904761904761909</v>
      </c>
      <c r="OK188" s="163">
        <f t="shared" ca="1" si="695"/>
        <v>0.82000000000000006</v>
      </c>
      <c r="OL188" s="163">
        <f t="shared" ca="1" si="695"/>
        <v>0.875</v>
      </c>
      <c r="OM188" s="163">
        <f t="shared" ca="1" si="695"/>
        <v>0.9</v>
      </c>
      <c r="ON188" s="163">
        <f t="shared" ca="1" si="636"/>
        <v>0.90000000000000013</v>
      </c>
      <c r="OO188" s="163">
        <f t="shared" ca="1" si="636"/>
        <v>0.75</v>
      </c>
      <c r="OP188" s="163">
        <f t="shared" ca="1" si="636"/>
        <v>0.76904761904761909</v>
      </c>
      <c r="OQ188" s="163">
        <f t="shared" ca="1" si="636"/>
        <v>0.82000000000000006</v>
      </c>
      <c r="OR188" s="163">
        <f t="shared" ca="1" si="636"/>
        <v>0.875</v>
      </c>
      <c r="OS188" s="163">
        <f t="shared" ca="1" si="636"/>
        <v>0.9</v>
      </c>
      <c r="OT188" s="163">
        <f t="shared" ca="1" si="636"/>
        <v>0.9</v>
      </c>
      <c r="OU188" s="163">
        <f t="shared" ca="1" si="637"/>
        <v>0.875</v>
      </c>
      <c r="OV188" s="161">
        <f t="shared" si="625"/>
        <v>1</v>
      </c>
      <c r="OW188" s="161">
        <f t="shared" si="626"/>
        <v>1</v>
      </c>
      <c r="OX188" s="161" t="str">
        <f t="shared" si="627"/>
        <v>-</v>
      </c>
      <c r="OY188" s="163" t="str">
        <f t="shared" ca="1" si="607"/>
        <v>-</v>
      </c>
      <c r="OZ188" s="161" t="str">
        <f t="shared" si="628"/>
        <v>-</v>
      </c>
      <c r="PA188" s="161" t="str">
        <f t="shared" si="629"/>
        <v>-</v>
      </c>
      <c r="PB188" s="163">
        <f t="shared" ca="1" si="630"/>
        <v>0</v>
      </c>
      <c r="PC188" s="27">
        <v>0</v>
      </c>
    </row>
    <row r="189" spans="1:419" s="143" customFormat="1" hidden="1" outlineLevel="1">
      <c r="A189" s="121">
        <f t="shared" si="578"/>
        <v>184</v>
      </c>
      <c r="B189" s="121">
        <f t="shared" si="611"/>
        <v>2</v>
      </c>
      <c r="C189" s="143">
        <v>102</v>
      </c>
      <c r="D189" s="143" t="s">
        <v>884</v>
      </c>
      <c r="E189" s="143" t="b">
        <v>0</v>
      </c>
      <c r="F189" s="143" t="b">
        <v>0</v>
      </c>
      <c r="G189" s="143" t="b">
        <f t="shared" si="681"/>
        <v>0</v>
      </c>
      <c r="H189" s="32">
        <v>3</v>
      </c>
      <c r="I189" s="32">
        <v>3</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1</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49610822592 SQ CropgrazeFALSE (F33N11) pas%32.5</v>
      </c>
      <c r="AF189" s="10" t="str">
        <f ca="1">IF(COUNTIF(AE$5:AE189,AE189)=1,"-","Dup")</f>
        <v>-</v>
      </c>
      <c r="AG189" s="10"/>
      <c r="AH189" s="162" t="b">
        <v>0</v>
      </c>
      <c r="AI189" s="162" t="b">
        <v>0</v>
      </c>
      <c r="AJ189" s="162" t="b">
        <v>1</v>
      </c>
      <c r="AK189" s="162" t="b">
        <v>0</v>
      </c>
      <c r="AL189" s="162" t="b">
        <v>0</v>
      </c>
      <c r="AM189" s="162" t="b">
        <v>1</v>
      </c>
      <c r="AN189" s="10"/>
      <c r="AO189" s="161" t="b">
        <f t="shared" si="564"/>
        <v>0</v>
      </c>
      <c r="AP189" s="161">
        <f t="shared" si="564"/>
        <v>2</v>
      </c>
      <c r="AQ189" s="161" t="b">
        <f t="shared" si="564"/>
        <v>0</v>
      </c>
      <c r="AR189" s="161" t="b">
        <f t="shared" si="564"/>
        <v>1</v>
      </c>
      <c r="AS189" s="161" t="b">
        <f t="shared" si="564"/>
        <v>1</v>
      </c>
      <c r="AT189" s="161" t="b">
        <f t="shared" si="564"/>
        <v>0</v>
      </c>
      <c r="AU189" s="161">
        <f t="shared" si="297"/>
        <v>0</v>
      </c>
      <c r="AV189" s="161" t="b">
        <f t="shared" si="581"/>
        <v>0</v>
      </c>
      <c r="AW189" s="161" t="b">
        <f t="shared" si="581"/>
        <v>0</v>
      </c>
      <c r="AX189" s="161" t="str">
        <f t="shared" si="581"/>
        <v>-</v>
      </c>
      <c r="AY189" s="161" t="str">
        <f t="shared" si="581"/>
        <v>-</v>
      </c>
      <c r="AZ189" s="161" t="str">
        <f t="shared" si="581"/>
        <v>-</v>
      </c>
      <c r="BA189" s="10"/>
      <c r="BB189" s="161" t="b">
        <f t="shared" si="612"/>
        <v>1</v>
      </c>
      <c r="BC189" s="163" t="b">
        <f t="shared" ca="1" si="648"/>
        <v>1</v>
      </c>
      <c r="BD189" s="163" t="b">
        <f t="shared" ca="1" si="648"/>
        <v>1</v>
      </c>
      <c r="BE189" s="162">
        <f t="shared" si="614"/>
        <v>3208</v>
      </c>
      <c r="BF189" s="163" t="str">
        <f t="shared" ca="1" si="648"/>
        <v>-</v>
      </c>
      <c r="BG189" s="163" t="str">
        <f t="shared" ca="1" si="648"/>
        <v>-</v>
      </c>
      <c r="BH189" s="163" t="str">
        <f t="shared" ca="1" si="648"/>
        <v>-</v>
      </c>
      <c r="BI189" s="163" t="str">
        <f t="shared" ca="1" si="648"/>
        <v>-</v>
      </c>
      <c r="BJ189" s="163" t="str">
        <f t="shared" ca="1" si="648"/>
        <v>-</v>
      </c>
      <c r="BK189" s="163">
        <f t="shared" ca="1" si="648"/>
        <v>1</v>
      </c>
      <c r="BL189" s="163">
        <f t="shared" ca="1" si="648"/>
        <v>1</v>
      </c>
      <c r="BM189" s="163" t="str">
        <f t="shared" ca="1" si="648"/>
        <v>-</v>
      </c>
      <c r="BN189" s="163" t="str">
        <f t="shared" ca="1" si="648"/>
        <v>-</v>
      </c>
      <c r="BO189" s="163" t="b">
        <f t="shared" si="585"/>
        <v>0</v>
      </c>
      <c r="BP189" s="163" t="b">
        <f t="shared" si="585"/>
        <v>0</v>
      </c>
      <c r="BQ189" s="163" t="b">
        <f t="shared" si="585"/>
        <v>0</v>
      </c>
      <c r="BR189" s="163" t="b">
        <f t="shared" si="585"/>
        <v>0</v>
      </c>
      <c r="BS189" s="163" t="b">
        <f t="shared" si="585"/>
        <v>0</v>
      </c>
      <c r="BT189" s="163" t="b">
        <f t="shared" si="585"/>
        <v>0</v>
      </c>
      <c r="BU189" s="163" t="b">
        <f t="shared" si="585"/>
        <v>0</v>
      </c>
      <c r="BV189" s="163" t="b">
        <f t="shared" si="585"/>
        <v>0</v>
      </c>
      <c r="BW189" s="163" t="b">
        <f t="shared" si="585"/>
        <v>0</v>
      </c>
      <c r="BX189" s="163" t="str">
        <f t="shared" ca="1" si="687"/>
        <v>-</v>
      </c>
      <c r="BY189" s="163" t="str">
        <f t="shared" ca="1" si="687"/>
        <v>-</v>
      </c>
      <c r="BZ189" s="163" t="str">
        <f t="shared" ca="1" si="687"/>
        <v>-</v>
      </c>
      <c r="CA189" s="163" t="str">
        <f t="shared" ca="1" si="687"/>
        <v>-</v>
      </c>
      <c r="CB189" s="163" t="str">
        <f t="shared" ca="1" si="687"/>
        <v>-</v>
      </c>
      <c r="CC189" s="163" t="str">
        <f t="shared" ca="1" si="687"/>
        <v>-</v>
      </c>
      <c r="CD189" s="163" t="str">
        <f t="shared" ca="1" si="687"/>
        <v>-</v>
      </c>
      <c r="CE189" s="163" t="str">
        <f t="shared" ca="1" si="687"/>
        <v>-</v>
      </c>
      <c r="CF189" s="163" t="str">
        <f t="shared" ca="1" si="687"/>
        <v>-</v>
      </c>
      <c r="CG189" s="163" t="str">
        <f t="shared" ca="1" si="648"/>
        <v>-</v>
      </c>
      <c r="CH189" s="163" t="str">
        <f t="shared" ca="1" si="648"/>
        <v>-</v>
      </c>
      <c r="CI189" s="163" t="str">
        <f t="shared" ca="1" si="650"/>
        <v>-</v>
      </c>
      <c r="CJ189" s="163" t="str">
        <f t="shared" ca="1" si="650"/>
        <v>-</v>
      </c>
      <c r="CK189" s="163" t="str">
        <f t="shared" ca="1" si="650"/>
        <v>-</v>
      </c>
      <c r="CL189" s="163" t="str">
        <f t="shared" ca="1" si="689"/>
        <v>-</v>
      </c>
      <c r="CM189" s="163" t="str">
        <f t="shared" ca="1" si="689"/>
        <v>-</v>
      </c>
      <c r="CN189" s="163" t="str">
        <f t="shared" ca="1" si="689"/>
        <v>-</v>
      </c>
      <c r="CO189" s="163" t="str">
        <f t="shared" ca="1" si="689"/>
        <v>-</v>
      </c>
      <c r="CP189" s="163" t="str">
        <f t="shared" ca="1" si="689"/>
        <v>-</v>
      </c>
      <c r="CQ189" s="163" t="str">
        <f t="shared" ca="1" si="689"/>
        <v>-</v>
      </c>
      <c r="CR189" s="163" t="str">
        <f t="shared" ca="1" si="689"/>
        <v>-</v>
      </c>
      <c r="CS189" s="163" t="str">
        <f t="shared" ca="1" si="689"/>
        <v>-</v>
      </c>
      <c r="CT189" s="163" t="str">
        <f t="shared" ca="1" si="650"/>
        <v>-</v>
      </c>
      <c r="CU189" s="163" t="str">
        <f t="shared" ca="1" si="696"/>
        <v>-</v>
      </c>
      <c r="CV189" s="163" t="str">
        <f t="shared" ca="1" si="696"/>
        <v>-</v>
      </c>
      <c r="CW189" s="163" t="str">
        <f t="shared" ca="1" si="696"/>
        <v>-</v>
      </c>
      <c r="CX189" s="163" t="str">
        <f t="shared" ca="1" si="696"/>
        <v>-</v>
      </c>
      <c r="CY189" s="163" t="str">
        <f t="shared" ca="1" si="696"/>
        <v>-</v>
      </c>
      <c r="CZ189" s="163" t="str">
        <f t="shared" ca="1" si="696"/>
        <v>-</v>
      </c>
      <c r="DA189" s="163" t="str">
        <f t="shared" ca="1" si="696"/>
        <v>-</v>
      </c>
      <c r="DB189" s="163" t="str">
        <f t="shared" ca="1" si="696"/>
        <v>-</v>
      </c>
      <c r="DC189" s="163" t="str">
        <f t="shared" ca="1" si="650"/>
        <v>-</v>
      </c>
      <c r="DD189" s="163" t="str">
        <f t="shared" ref="DD189:DK194" ca="1" si="702">OFFSET(DD$5,$B189,0)</f>
        <v>-</v>
      </c>
      <c r="DE189" s="163" t="str">
        <f t="shared" ca="1" si="702"/>
        <v>-</v>
      </c>
      <c r="DF189" s="163" t="str">
        <f t="shared" ca="1" si="702"/>
        <v>-</v>
      </c>
      <c r="DG189" s="163" t="str">
        <f t="shared" ca="1" si="702"/>
        <v>-</v>
      </c>
      <c r="DH189" s="163" t="str">
        <f t="shared" ca="1" si="702"/>
        <v>-</v>
      </c>
      <c r="DI189" s="163" t="str">
        <f t="shared" ca="1" si="702"/>
        <v>-</v>
      </c>
      <c r="DJ189" s="163" t="str">
        <f t="shared" ca="1" si="702"/>
        <v>-</v>
      </c>
      <c r="DK189" s="163" t="str">
        <f t="shared" ca="1" si="702"/>
        <v>-</v>
      </c>
      <c r="DL189" s="10"/>
      <c r="DM189" s="163" t="str">
        <f t="shared" ca="1" si="648"/>
        <v>-</v>
      </c>
      <c r="DN189" s="163" t="str">
        <f t="shared" ca="1" si="648"/>
        <v>-</v>
      </c>
      <c r="DO189" s="163" t="str">
        <f t="shared" ca="1" si="648"/>
        <v>-</v>
      </c>
      <c r="DP189" s="163" t="str">
        <f t="shared" ca="1" si="690"/>
        <v>-</v>
      </c>
      <c r="DQ189" s="163" t="str">
        <f t="shared" ca="1" si="690"/>
        <v>-</v>
      </c>
      <c r="DR189" s="163" t="str">
        <f t="shared" ca="1" si="690"/>
        <v>-</v>
      </c>
      <c r="DS189" s="163" t="str">
        <f t="shared" ca="1" si="690"/>
        <v>-</v>
      </c>
      <c r="DT189" s="163" t="str">
        <f t="shared" ca="1" si="690"/>
        <v>-</v>
      </c>
      <c r="DU189" s="163" t="str">
        <f t="shared" ca="1" si="690"/>
        <v>-</v>
      </c>
      <c r="DV189" s="163" t="str">
        <f t="shared" ca="1" si="690"/>
        <v>-</v>
      </c>
      <c r="DW189" s="163" t="str">
        <f t="shared" ca="1" si="690"/>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52"/>
        <v>-</v>
      </c>
      <c r="EJ189" s="163" t="str">
        <f t="shared" ca="1" si="652"/>
        <v>-</v>
      </c>
      <c r="EK189" s="163" t="str">
        <f t="shared" ca="1" si="652"/>
        <v>-</v>
      </c>
      <c r="EL189" s="163" t="str">
        <f t="shared" ca="1" si="652"/>
        <v>-</v>
      </c>
      <c r="EM189" s="163" t="str">
        <f t="shared" ca="1" si="652"/>
        <v>-</v>
      </c>
      <c r="EN189" s="163" t="str">
        <f t="shared" ca="1" si="652"/>
        <v>-</v>
      </c>
      <c r="EO189" s="163" t="str">
        <f t="shared" ca="1" si="652"/>
        <v>-</v>
      </c>
      <c r="EP189" s="163" t="str">
        <f t="shared" ca="1" si="652"/>
        <v>-</v>
      </c>
      <c r="EQ189" s="163">
        <f t="shared" ca="1" si="652"/>
        <v>1</v>
      </c>
      <c r="ER189" s="163">
        <f t="shared" ca="1" si="652"/>
        <v>1</v>
      </c>
      <c r="ES189" s="163">
        <f t="shared" ca="1" si="652"/>
        <v>0</v>
      </c>
      <c r="ET189" s="163" t="str">
        <f t="shared" ca="1" si="652"/>
        <v>-</v>
      </c>
      <c r="EU189" s="163" t="str">
        <f t="shared" ca="1" si="652"/>
        <v>-</v>
      </c>
      <c r="EV189" s="163" t="str">
        <f t="shared" ca="1" si="652"/>
        <v>-</v>
      </c>
      <c r="EW189" s="163" t="str">
        <f t="shared" ca="1" si="652"/>
        <v>-</v>
      </c>
      <c r="EX189" s="163" t="str">
        <f t="shared" ca="1" si="652"/>
        <v>-</v>
      </c>
      <c r="EY189" s="163" t="str">
        <f t="shared" ca="1" si="653"/>
        <v>-</v>
      </c>
      <c r="EZ189" s="163" t="str">
        <f t="shared" ca="1" si="653"/>
        <v>-</v>
      </c>
      <c r="FA189" s="163">
        <f t="shared" ca="1" si="653"/>
        <v>0</v>
      </c>
      <c r="FB189" s="163" t="str">
        <f t="shared" ca="1" si="653"/>
        <v>-</v>
      </c>
      <c r="FC189" s="163" t="str">
        <f t="shared" ca="1" si="653"/>
        <v>-</v>
      </c>
      <c r="FD189" s="163" t="str">
        <f t="shared" ca="1" si="653"/>
        <v>-</v>
      </c>
      <c r="FE189" s="163" t="str">
        <f t="shared" ca="1" si="653"/>
        <v>-</v>
      </c>
      <c r="FF189" s="163" t="str">
        <f t="shared" ca="1" si="653"/>
        <v>-</v>
      </c>
      <c r="FG189" s="163">
        <f t="shared" ca="1" si="653"/>
        <v>0</v>
      </c>
      <c r="FH189" s="163">
        <f t="shared" ca="1" si="653"/>
        <v>0</v>
      </c>
      <c r="FI189" s="163">
        <f t="shared" ca="1" si="654"/>
        <v>0</v>
      </c>
      <c r="FJ189" s="163">
        <f t="shared" ca="1" si="654"/>
        <v>0</v>
      </c>
      <c r="FK189" s="163">
        <f t="shared" ca="1" si="654"/>
        <v>0</v>
      </c>
      <c r="FL189" s="163">
        <f t="shared" ca="1" si="654"/>
        <v>0</v>
      </c>
      <c r="FM189" s="163">
        <f t="shared" ca="1" si="654"/>
        <v>0</v>
      </c>
      <c r="FN189" s="163" t="str">
        <f t="shared" ca="1" si="654"/>
        <v>-</v>
      </c>
      <c r="FO189" s="163" t="str">
        <f t="shared" ca="1" si="654"/>
        <v>-</v>
      </c>
      <c r="FP189" s="163" t="str">
        <f t="shared" ca="1" si="654"/>
        <v>-</v>
      </c>
      <c r="FQ189" s="163" t="str">
        <f t="shared" ca="1" si="654"/>
        <v>-</v>
      </c>
      <c r="FR189" s="163" t="str">
        <f t="shared" ca="1" si="654"/>
        <v>-</v>
      </c>
      <c r="FS189" s="163" t="str">
        <f t="shared" ca="1" si="655"/>
        <v>-</v>
      </c>
      <c r="FT189" s="163" t="str">
        <f t="shared" ca="1" si="655"/>
        <v>-</v>
      </c>
      <c r="FU189" s="163" t="str">
        <f t="shared" ca="1" si="655"/>
        <v>-</v>
      </c>
      <c r="FV189" s="163" t="str">
        <f t="shared" ca="1" si="655"/>
        <v>-</v>
      </c>
      <c r="FW189" s="163" t="str">
        <f t="shared" ca="1" si="655"/>
        <v>-</v>
      </c>
      <c r="FX189" s="163" t="str">
        <f t="shared" ca="1" si="655"/>
        <v>-</v>
      </c>
      <c r="FY189" s="10"/>
      <c r="FZ189" s="163">
        <f t="shared" ca="1" si="685"/>
        <v>1</v>
      </c>
      <c r="GA189" s="163" t="str">
        <f t="shared" ca="1" si="685"/>
        <v>-</v>
      </c>
      <c r="GB189" s="163" t="str">
        <f t="shared" ca="1" si="685"/>
        <v>-</v>
      </c>
      <c r="GC189" s="163" t="str">
        <f t="shared" ca="1" si="685"/>
        <v>-</v>
      </c>
      <c r="GD189" s="163" t="str">
        <f t="shared" ca="1" si="685"/>
        <v>-</v>
      </c>
      <c r="GE189" s="163" t="b">
        <f t="shared" ca="1" si="685"/>
        <v>0</v>
      </c>
      <c r="GF189" s="163" t="str">
        <f t="shared" ca="1" si="685"/>
        <v>-</v>
      </c>
      <c r="GG189" s="163">
        <f t="shared" ca="1" si="685"/>
        <v>0</v>
      </c>
      <c r="GH189" s="163" t="str">
        <f t="shared" ca="1" si="685"/>
        <v>-</v>
      </c>
      <c r="GI189" s="161" cm="1">
        <f t="array" ref="GI189">INDEX(i.rev,$K189,GI$15)</f>
        <v>1</v>
      </c>
      <c r="GJ189" s="163">
        <f t="shared" ca="1" si="701"/>
        <v>0</v>
      </c>
      <c r="GK189" s="163">
        <f t="shared" ca="1" si="701"/>
        <v>1</v>
      </c>
      <c r="GL189" s="163">
        <f t="shared" ca="1" si="701"/>
        <v>0</v>
      </c>
      <c r="GM189" s="163">
        <f t="shared" ca="1" si="701"/>
        <v>1</v>
      </c>
      <c r="GN189" s="163">
        <f t="shared" ca="1" si="701"/>
        <v>1</v>
      </c>
      <c r="GO189" s="163">
        <f t="shared" ca="1" si="701"/>
        <v>1</v>
      </c>
      <c r="GP189" s="163">
        <f t="shared" ca="1" si="701"/>
        <v>0</v>
      </c>
      <c r="GQ189" s="163">
        <f t="shared" ca="1" si="701"/>
        <v>0</v>
      </c>
      <c r="GR189" s="163">
        <f t="shared" ca="1" si="701"/>
        <v>0</v>
      </c>
      <c r="GS189" s="163">
        <f t="shared" ca="1" si="701"/>
        <v>0</v>
      </c>
      <c r="GT189" s="163">
        <f t="shared" ca="1" si="701"/>
        <v>0</v>
      </c>
      <c r="GU189" s="163">
        <f t="shared" ca="1" si="701"/>
        <v>0</v>
      </c>
      <c r="GV189" s="163">
        <f t="shared" ca="1" si="701"/>
        <v>0</v>
      </c>
      <c r="GW189" s="163">
        <f t="shared" ca="1" si="701"/>
        <v>0</v>
      </c>
      <c r="GX189" s="163">
        <f t="shared" ca="1" si="701"/>
        <v>0</v>
      </c>
      <c r="GY189" s="163">
        <f t="shared" ca="1" si="701"/>
        <v>0</v>
      </c>
      <c r="GZ189" s="161" cm="1">
        <f t="array" ref="GZ189">INDEX(i.rev,$K189,GZ$15)</f>
        <v>0</v>
      </c>
      <c r="HA189" s="163">
        <f t="shared" ca="1" si="615"/>
        <v>0</v>
      </c>
      <c r="HB189" s="161" cm="1">
        <f t="array" ref="HB189">INDEX(i.rev,$K189,HB$15)</f>
        <v>1</v>
      </c>
      <c r="HC189" s="163">
        <f t="shared" ca="1" si="659"/>
        <v>0</v>
      </c>
      <c r="HD189" s="163">
        <f t="shared" ca="1" si="659"/>
        <v>0</v>
      </c>
      <c r="HE189" s="163">
        <f t="shared" ca="1" si="659"/>
        <v>0</v>
      </c>
      <c r="HF189" s="163">
        <f t="shared" ca="1" si="659"/>
        <v>0</v>
      </c>
      <c r="HG189" s="163">
        <f t="shared" ca="1" si="659"/>
        <v>0</v>
      </c>
      <c r="HH189" s="163">
        <f t="shared" ca="1" si="659"/>
        <v>0</v>
      </c>
      <c r="HI189" s="163">
        <f t="shared" ca="1" si="659"/>
        <v>0</v>
      </c>
      <c r="HJ189" s="10">
        <f>HJ188+0.175</f>
        <v>0.32499999999999996</v>
      </c>
      <c r="HK189" s="193" t="b">
        <f>TRUE</f>
        <v>1</v>
      </c>
      <c r="HL189" s="161">
        <f t="shared" ref="HL189:HL192" si="703">2130*HJ189</f>
        <v>692.24999999999989</v>
      </c>
      <c r="HM189" s="163" t="str">
        <f t="shared" ca="1" si="659"/>
        <v>-</v>
      </c>
      <c r="HN189" s="163" t="str">
        <f t="shared" ca="1" si="659"/>
        <v>-</v>
      </c>
      <c r="HO189" s="163" t="str">
        <f t="shared" ca="1" si="659"/>
        <v>-</v>
      </c>
      <c r="HP189" s="161" t="b">
        <f t="shared" si="616"/>
        <v>0</v>
      </c>
      <c r="HQ189" s="161" t="b">
        <f t="shared" si="616"/>
        <v>0</v>
      </c>
      <c r="HR189" s="161" t="b">
        <f t="shared" si="616"/>
        <v>1</v>
      </c>
      <c r="HS189" s="163">
        <f t="shared" ca="1" si="662"/>
        <v>0</v>
      </c>
      <c r="HT189" s="161">
        <f t="shared" si="618"/>
        <v>1</v>
      </c>
      <c r="HU189" s="161">
        <f t="shared" si="618"/>
        <v>1</v>
      </c>
      <c r="HV189" s="163" t="str">
        <f t="shared" ca="1" si="662"/>
        <v>-</v>
      </c>
      <c r="HW189" s="163" t="str">
        <f t="shared" ca="1" si="662"/>
        <v>-</v>
      </c>
      <c r="HX189" s="163" t="str">
        <f t="shared" ca="1" si="662"/>
        <v>-</v>
      </c>
      <c r="HY189" s="163" t="str">
        <f t="shared" ca="1" si="662"/>
        <v>-</v>
      </c>
      <c r="HZ189" s="163" t="str">
        <f t="shared" ca="1" si="662"/>
        <v>-</v>
      </c>
      <c r="IA189" s="163" t="str">
        <f t="shared" ca="1" si="662"/>
        <v>-</v>
      </c>
      <c r="IB189" s="163" t="str">
        <f t="shared" ca="1" si="662"/>
        <v>-</v>
      </c>
      <c r="IC189" s="163" t="str">
        <f t="shared" ca="1" si="662"/>
        <v>-</v>
      </c>
      <c r="ID189" s="163" t="str">
        <f t="shared" ca="1" si="662"/>
        <v>-</v>
      </c>
      <c r="IE189" s="163" t="b">
        <f t="shared" ca="1" si="662"/>
        <v>1</v>
      </c>
      <c r="IF189" s="163" t="str">
        <f t="shared" ca="1" si="662"/>
        <v>-</v>
      </c>
      <c r="IG189" s="163" t="str">
        <f t="shared" ca="1" si="662"/>
        <v>-</v>
      </c>
      <c r="IH189" s="163" t="str">
        <f t="shared" ca="1" si="662"/>
        <v>-</v>
      </c>
      <c r="II189" s="163" t="b">
        <f t="shared" ca="1" si="698"/>
        <v>1</v>
      </c>
      <c r="IJ189" s="163">
        <f t="shared" ca="1" si="698"/>
        <v>0</v>
      </c>
      <c r="IK189" s="163" t="str">
        <f t="shared" ca="1" si="698"/>
        <v>-</v>
      </c>
      <c r="IL189" s="163" t="str">
        <f t="shared" ca="1" si="698"/>
        <v>-</v>
      </c>
      <c r="IM189" s="163" t="str">
        <f t="shared" ca="1" si="635"/>
        <v>-</v>
      </c>
      <c r="IN189" s="163" t="str">
        <f t="shared" ca="1" si="635"/>
        <v>-</v>
      </c>
      <c r="IO189" s="163" t="str">
        <f t="shared" ca="1" si="635"/>
        <v>-</v>
      </c>
      <c r="IP189" s="163">
        <f t="shared" ca="1" si="635"/>
        <v>0</v>
      </c>
      <c r="IQ189" s="163" t="str">
        <f t="shared" ca="1" si="635"/>
        <v>-</v>
      </c>
      <c r="IR189" s="163" t="str">
        <f t="shared" ca="1" si="635"/>
        <v>-</v>
      </c>
      <c r="IS189" s="163" t="str">
        <f t="shared" ca="1" si="635"/>
        <v>-</v>
      </c>
      <c r="IT189" s="163">
        <f t="shared" ca="1" si="635"/>
        <v>500</v>
      </c>
      <c r="IU189" s="163">
        <f t="shared" ca="1" si="635"/>
        <v>500</v>
      </c>
      <c r="IV189" s="163" t="str">
        <f t="shared" ca="1" si="635"/>
        <v>-</v>
      </c>
      <c r="IW189" s="163" t="str">
        <f t="shared" ca="1" si="635"/>
        <v>-</v>
      </c>
      <c r="IX189" s="163" t="str">
        <f t="shared" ca="1" si="635"/>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619"/>
        <v>4.4999999999999998E-2</v>
      </c>
      <c r="MA189" s="161">
        <f t="shared" si="620"/>
        <v>4.4999999999999998E-2</v>
      </c>
      <c r="MB189" s="163">
        <f t="shared" ca="1" si="699"/>
        <v>1</v>
      </c>
      <c r="MC189" s="163">
        <f t="shared" ca="1" si="699"/>
        <v>0</v>
      </c>
      <c r="MD189" s="163">
        <f t="shared" ca="1" si="699"/>
        <v>1</v>
      </c>
      <c r="ME189" s="163">
        <f t="shared" ca="1" si="699"/>
        <v>1</v>
      </c>
      <c r="MF189" s="163">
        <f t="shared" ca="1" si="699"/>
        <v>0</v>
      </c>
      <c r="MG189" s="163">
        <f t="shared" ca="1" si="699"/>
        <v>70</v>
      </c>
      <c r="MH189" s="163">
        <f t="shared" ca="1" si="699"/>
        <v>50</v>
      </c>
      <c r="MI189" s="163">
        <f t="shared" ca="1" si="699"/>
        <v>85</v>
      </c>
      <c r="MJ189" s="163">
        <f t="shared" ca="1" si="699"/>
        <v>50</v>
      </c>
      <c r="MK189" s="161">
        <f t="shared" si="595"/>
        <v>1</v>
      </c>
      <c r="ML189" s="161">
        <f t="shared" si="596"/>
        <v>1</v>
      </c>
      <c r="MM189" s="161">
        <f t="shared" si="597"/>
        <v>1</v>
      </c>
      <c r="MN189" s="161">
        <f t="shared" si="622"/>
        <v>1</v>
      </c>
      <c r="MO189" s="161">
        <f t="shared" si="622"/>
        <v>1</v>
      </c>
      <c r="MP189" s="163">
        <f t="shared" ca="1" si="699"/>
        <v>1</v>
      </c>
      <c r="MQ189" s="10"/>
      <c r="MR189" s="163">
        <f t="shared" ca="1" si="670"/>
        <v>1</v>
      </c>
      <c r="MS189" s="161">
        <f t="shared" si="624"/>
        <v>1</v>
      </c>
      <c r="MT189" s="163">
        <f t="shared" ca="1" si="670"/>
        <v>0.75</v>
      </c>
      <c r="MU189" s="163">
        <f t="shared" ca="1" si="670"/>
        <v>0.8</v>
      </c>
      <c r="MV189" s="163">
        <f t="shared" ca="1" si="670"/>
        <v>0.82499999999999996</v>
      </c>
      <c r="MW189" s="163">
        <f t="shared" ca="1" si="670"/>
        <v>0.875</v>
      </c>
      <c r="MX189" s="163">
        <f t="shared" ca="1" si="670"/>
        <v>0.9</v>
      </c>
      <c r="MY189" s="163">
        <f t="shared" ca="1" si="670"/>
        <v>0.75</v>
      </c>
      <c r="MZ189" s="163">
        <f t="shared" ca="1" si="670"/>
        <v>0.78142857142857147</v>
      </c>
      <c r="NA189" s="163">
        <f t="shared" ca="1" si="670"/>
        <v>0.82499999999999996</v>
      </c>
      <c r="NB189" s="163">
        <f t="shared" ca="1" si="670"/>
        <v>0.875</v>
      </c>
      <c r="NC189" s="163">
        <f t="shared" ca="1" si="670"/>
        <v>0.9</v>
      </c>
      <c r="ND189" s="163">
        <f t="shared" ca="1" si="670"/>
        <v>0.9</v>
      </c>
      <c r="NE189" s="163">
        <f t="shared" ca="1" si="670"/>
        <v>0.75</v>
      </c>
      <c r="NF189" s="163">
        <f t="shared" ca="1" si="670"/>
        <v>0.78142857142857147</v>
      </c>
      <c r="NG189" s="163">
        <f t="shared" ca="1" si="670"/>
        <v>0.82499999999999996</v>
      </c>
      <c r="NH189" s="163">
        <f t="shared" ca="1" si="673"/>
        <v>0.875</v>
      </c>
      <c r="NI189" s="163">
        <f t="shared" ca="1" si="673"/>
        <v>0.9</v>
      </c>
      <c r="NJ189" s="163">
        <f t="shared" ca="1" si="673"/>
        <v>0.9</v>
      </c>
      <c r="NK189" s="163">
        <f t="shared" ca="1" si="673"/>
        <v>0.75</v>
      </c>
      <c r="NL189" s="163">
        <f t="shared" ca="1" si="673"/>
        <v>0.78142857142857147</v>
      </c>
      <c r="NM189" s="163">
        <f t="shared" ca="1" si="673"/>
        <v>0.82499999999999996</v>
      </c>
      <c r="NN189" s="163">
        <f t="shared" ca="1" si="673"/>
        <v>0.875</v>
      </c>
      <c r="NO189" s="163">
        <f t="shared" ca="1" si="673"/>
        <v>0.9</v>
      </c>
      <c r="NP189" s="163">
        <f t="shared" ca="1" si="673"/>
        <v>0.9</v>
      </c>
      <c r="NQ189" s="163">
        <f t="shared" ca="1" si="673"/>
        <v>0.75</v>
      </c>
      <c r="NR189" s="163">
        <f t="shared" ca="1" si="673"/>
        <v>0.78142857142857147</v>
      </c>
      <c r="NS189" s="163">
        <f t="shared" ca="1" si="673"/>
        <v>0.82499999999999996</v>
      </c>
      <c r="NT189" s="163">
        <f t="shared" ca="1" si="682"/>
        <v>0.875</v>
      </c>
      <c r="NU189" s="163">
        <f t="shared" ca="1" si="682"/>
        <v>0.9</v>
      </c>
      <c r="NV189" s="163">
        <f t="shared" ca="1" si="682"/>
        <v>0.9</v>
      </c>
      <c r="NW189" s="163">
        <f t="shared" ca="1" si="682"/>
        <v>0.75</v>
      </c>
      <c r="NX189" s="163">
        <f t="shared" ca="1" si="682"/>
        <v>0.78142857142857147</v>
      </c>
      <c r="NY189" s="163">
        <f t="shared" ca="1" si="682"/>
        <v>0.82499999999999996</v>
      </c>
      <c r="NZ189" s="163">
        <f t="shared" ca="1" si="682"/>
        <v>0.875</v>
      </c>
      <c r="OA189" s="163">
        <f t="shared" ca="1" si="682"/>
        <v>0.9</v>
      </c>
      <c r="OB189" s="163">
        <f t="shared" ca="1" si="682"/>
        <v>0.9</v>
      </c>
      <c r="OC189" s="163">
        <f t="shared" ca="1" si="682"/>
        <v>0.75</v>
      </c>
      <c r="OD189" s="163">
        <f t="shared" ca="1" si="682"/>
        <v>0.78142857142857147</v>
      </c>
      <c r="OE189" s="163">
        <f t="shared" ca="1" si="682"/>
        <v>0.82499999999999996</v>
      </c>
      <c r="OF189" s="163">
        <f t="shared" ca="1" si="682"/>
        <v>0.875</v>
      </c>
      <c r="OG189" s="163">
        <f t="shared" ca="1" si="682"/>
        <v>0.9</v>
      </c>
      <c r="OH189" s="163">
        <f t="shared" ca="1" si="682"/>
        <v>0.9</v>
      </c>
      <c r="OI189" s="163">
        <f t="shared" ca="1" si="682"/>
        <v>0.75</v>
      </c>
      <c r="OJ189" s="163">
        <f t="shared" ca="1" si="695"/>
        <v>0.76904761904761909</v>
      </c>
      <c r="OK189" s="163">
        <f t="shared" ca="1" si="695"/>
        <v>0.82000000000000006</v>
      </c>
      <c r="OL189" s="163">
        <f t="shared" ca="1" si="695"/>
        <v>0.875</v>
      </c>
      <c r="OM189" s="163">
        <f t="shared" ca="1" si="695"/>
        <v>0.9</v>
      </c>
      <c r="ON189" s="163">
        <f t="shared" ca="1" si="636"/>
        <v>0.90000000000000013</v>
      </c>
      <c r="OO189" s="163">
        <f t="shared" ca="1" si="636"/>
        <v>0.75</v>
      </c>
      <c r="OP189" s="163">
        <f t="shared" ca="1" si="636"/>
        <v>0.76904761904761909</v>
      </c>
      <c r="OQ189" s="163">
        <f t="shared" ca="1" si="636"/>
        <v>0.82000000000000006</v>
      </c>
      <c r="OR189" s="163">
        <f t="shared" ca="1" si="636"/>
        <v>0.875</v>
      </c>
      <c r="OS189" s="163">
        <f t="shared" ca="1" si="636"/>
        <v>0.9</v>
      </c>
      <c r="OT189" s="163">
        <f t="shared" ca="1" si="636"/>
        <v>0.9</v>
      </c>
      <c r="OU189" s="163">
        <f t="shared" ca="1" si="637"/>
        <v>0.875</v>
      </c>
      <c r="OV189" s="161">
        <f t="shared" si="625"/>
        <v>1</v>
      </c>
      <c r="OW189" s="161">
        <f t="shared" si="626"/>
        <v>1</v>
      </c>
      <c r="OX189" s="161" t="str">
        <f t="shared" si="627"/>
        <v>-</v>
      </c>
      <c r="OY189" s="163" t="str">
        <f t="shared" ca="1" si="607"/>
        <v>-</v>
      </c>
      <c r="OZ189" s="161" t="str">
        <f t="shared" si="628"/>
        <v>-</v>
      </c>
      <c r="PA189" s="161" t="str">
        <f t="shared" si="629"/>
        <v>-</v>
      </c>
      <c r="PB189" s="163">
        <f t="shared" ca="1" si="630"/>
        <v>0</v>
      </c>
      <c r="PC189" s="27">
        <v>0</v>
      </c>
    </row>
    <row r="190" spans="1:419" s="143" customFormat="1" hidden="1" outlineLevel="1">
      <c r="A190" s="121">
        <f t="shared" si="578"/>
        <v>185</v>
      </c>
      <c r="B190" s="121">
        <f t="shared" si="611"/>
        <v>2</v>
      </c>
      <c r="C190" s="143">
        <v>102</v>
      </c>
      <c r="D190" s="143" t="s">
        <v>884</v>
      </c>
      <c r="E190" s="143" t="b">
        <v>0</v>
      </c>
      <c r="F190" s="143" t="b">
        <v>0</v>
      </c>
      <c r="G190" s="143" t="b">
        <f t="shared" si="681"/>
        <v>0</v>
      </c>
      <c r="H190" s="32">
        <v>3</v>
      </c>
      <c r="I190" s="32">
        <v>3</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1</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49611822592 SQ CropgrazeFALSE (F33N11) pas%50</v>
      </c>
      <c r="AF190" s="10" t="str">
        <f ca="1">IF(COUNTIF(AE$5:AE190,AE190)=1,"-","Dup")</f>
        <v>-</v>
      </c>
      <c r="AG190" s="10"/>
      <c r="AH190" s="162" t="b">
        <v>0</v>
      </c>
      <c r="AI190" s="162" t="b">
        <v>0</v>
      </c>
      <c r="AJ190" s="162" t="b">
        <v>1</v>
      </c>
      <c r="AK190" s="162" t="b">
        <v>0</v>
      </c>
      <c r="AL190" s="162" t="b">
        <v>0</v>
      </c>
      <c r="AM190" s="162" t="b">
        <v>1</v>
      </c>
      <c r="AN190" s="10"/>
      <c r="AO190" s="161" t="b">
        <f t="shared" si="564"/>
        <v>0</v>
      </c>
      <c r="AP190" s="161">
        <f t="shared" si="564"/>
        <v>2</v>
      </c>
      <c r="AQ190" s="161" t="b">
        <f t="shared" si="564"/>
        <v>0</v>
      </c>
      <c r="AR190" s="161" t="b">
        <f t="shared" si="564"/>
        <v>1</v>
      </c>
      <c r="AS190" s="161" t="b">
        <f t="shared" si="564"/>
        <v>1</v>
      </c>
      <c r="AT190" s="161" t="b">
        <f t="shared" si="564"/>
        <v>0</v>
      </c>
      <c r="AU190" s="161">
        <f t="shared" si="297"/>
        <v>0</v>
      </c>
      <c r="AV190" s="161" t="b">
        <f t="shared" si="581"/>
        <v>0</v>
      </c>
      <c r="AW190" s="161" t="b">
        <f t="shared" si="581"/>
        <v>0</v>
      </c>
      <c r="AX190" s="161" t="str">
        <f t="shared" si="581"/>
        <v>-</v>
      </c>
      <c r="AY190" s="161" t="str">
        <f t="shared" si="581"/>
        <v>-</v>
      </c>
      <c r="AZ190" s="161" t="str">
        <f t="shared" si="581"/>
        <v>-</v>
      </c>
      <c r="BA190" s="10"/>
      <c r="BB190" s="161" t="b">
        <f t="shared" si="612"/>
        <v>1</v>
      </c>
      <c r="BC190" s="163" t="b">
        <f t="shared" ca="1" si="648"/>
        <v>1</v>
      </c>
      <c r="BD190" s="163" t="b">
        <f t="shared" ca="1" si="648"/>
        <v>1</v>
      </c>
      <c r="BE190" s="162">
        <f t="shared" si="614"/>
        <v>3208</v>
      </c>
      <c r="BF190" s="163" t="str">
        <f t="shared" ca="1" si="648"/>
        <v>-</v>
      </c>
      <c r="BG190" s="163" t="str">
        <f t="shared" ca="1" si="648"/>
        <v>-</v>
      </c>
      <c r="BH190" s="163" t="str">
        <f t="shared" ca="1" si="648"/>
        <v>-</v>
      </c>
      <c r="BI190" s="163" t="str">
        <f t="shared" ca="1" si="648"/>
        <v>-</v>
      </c>
      <c r="BJ190" s="163" t="str">
        <f t="shared" ca="1" si="648"/>
        <v>-</v>
      </c>
      <c r="BK190" s="163">
        <f t="shared" ca="1" si="648"/>
        <v>1</v>
      </c>
      <c r="BL190" s="163">
        <f t="shared" ca="1" si="648"/>
        <v>1</v>
      </c>
      <c r="BM190" s="163" t="str">
        <f t="shared" ca="1" si="648"/>
        <v>-</v>
      </c>
      <c r="BN190" s="163" t="str">
        <f t="shared" ca="1" si="648"/>
        <v>-</v>
      </c>
      <c r="BO190" s="163" t="b">
        <f t="shared" si="585"/>
        <v>0</v>
      </c>
      <c r="BP190" s="163" t="b">
        <f t="shared" si="585"/>
        <v>0</v>
      </c>
      <c r="BQ190" s="163" t="b">
        <f t="shared" si="585"/>
        <v>0</v>
      </c>
      <c r="BR190" s="163" t="b">
        <f t="shared" si="585"/>
        <v>0</v>
      </c>
      <c r="BS190" s="163" t="b">
        <f t="shared" si="585"/>
        <v>0</v>
      </c>
      <c r="BT190" s="163" t="b">
        <f t="shared" si="585"/>
        <v>0</v>
      </c>
      <c r="BU190" s="163" t="b">
        <f t="shared" si="585"/>
        <v>0</v>
      </c>
      <c r="BV190" s="163" t="b">
        <f t="shared" si="585"/>
        <v>0</v>
      </c>
      <c r="BW190" s="163" t="b">
        <f t="shared" si="585"/>
        <v>0</v>
      </c>
      <c r="BX190" s="163" t="str">
        <f t="shared" ca="1" si="687"/>
        <v>-</v>
      </c>
      <c r="BY190" s="163" t="str">
        <f t="shared" ca="1" si="687"/>
        <v>-</v>
      </c>
      <c r="BZ190" s="163" t="str">
        <f t="shared" ca="1" si="687"/>
        <v>-</v>
      </c>
      <c r="CA190" s="163" t="str">
        <f t="shared" ca="1" si="687"/>
        <v>-</v>
      </c>
      <c r="CB190" s="163" t="str">
        <f t="shared" ca="1" si="687"/>
        <v>-</v>
      </c>
      <c r="CC190" s="163" t="str">
        <f t="shared" ca="1" si="687"/>
        <v>-</v>
      </c>
      <c r="CD190" s="163" t="str">
        <f t="shared" ca="1" si="687"/>
        <v>-</v>
      </c>
      <c r="CE190" s="163" t="str">
        <f t="shared" ca="1" si="687"/>
        <v>-</v>
      </c>
      <c r="CF190" s="163" t="str">
        <f t="shared" ca="1" si="687"/>
        <v>-</v>
      </c>
      <c r="CG190" s="163" t="str">
        <f t="shared" ca="1" si="648"/>
        <v>-</v>
      </c>
      <c r="CH190" s="163" t="str">
        <f t="shared" ca="1" si="648"/>
        <v>-</v>
      </c>
      <c r="CI190" s="163" t="str">
        <f t="shared" ca="1" si="650"/>
        <v>-</v>
      </c>
      <c r="CJ190" s="163" t="str">
        <f t="shared" ca="1" si="650"/>
        <v>-</v>
      </c>
      <c r="CK190" s="163" t="str">
        <f t="shared" ca="1" si="650"/>
        <v>-</v>
      </c>
      <c r="CL190" s="163" t="str">
        <f t="shared" ca="1" si="689"/>
        <v>-</v>
      </c>
      <c r="CM190" s="163" t="str">
        <f t="shared" ca="1" si="689"/>
        <v>-</v>
      </c>
      <c r="CN190" s="163" t="str">
        <f t="shared" ca="1" si="689"/>
        <v>-</v>
      </c>
      <c r="CO190" s="163" t="str">
        <f t="shared" ca="1" si="689"/>
        <v>-</v>
      </c>
      <c r="CP190" s="163" t="str">
        <f t="shared" ca="1" si="689"/>
        <v>-</v>
      </c>
      <c r="CQ190" s="163" t="str">
        <f t="shared" ca="1" si="689"/>
        <v>-</v>
      </c>
      <c r="CR190" s="163" t="str">
        <f t="shared" ca="1" si="689"/>
        <v>-</v>
      </c>
      <c r="CS190" s="163" t="str">
        <f t="shared" ca="1" si="689"/>
        <v>-</v>
      </c>
      <c r="CT190" s="163" t="str">
        <f t="shared" ca="1" si="650"/>
        <v>-</v>
      </c>
      <c r="CU190" s="163" t="str">
        <f t="shared" ca="1" si="696"/>
        <v>-</v>
      </c>
      <c r="CV190" s="163" t="str">
        <f t="shared" ca="1" si="696"/>
        <v>-</v>
      </c>
      <c r="CW190" s="163" t="str">
        <f t="shared" ca="1" si="696"/>
        <v>-</v>
      </c>
      <c r="CX190" s="163" t="str">
        <f t="shared" ca="1" si="696"/>
        <v>-</v>
      </c>
      <c r="CY190" s="163" t="str">
        <f t="shared" ca="1" si="696"/>
        <v>-</v>
      </c>
      <c r="CZ190" s="163" t="str">
        <f t="shared" ca="1" si="696"/>
        <v>-</v>
      </c>
      <c r="DA190" s="163" t="str">
        <f t="shared" ca="1" si="696"/>
        <v>-</v>
      </c>
      <c r="DB190" s="163" t="str">
        <f t="shared" ca="1" si="696"/>
        <v>-</v>
      </c>
      <c r="DC190" s="163" t="str">
        <f t="shared" ca="1" si="650"/>
        <v>-</v>
      </c>
      <c r="DD190" s="163" t="str">
        <f t="shared" ca="1" si="702"/>
        <v>-</v>
      </c>
      <c r="DE190" s="163" t="str">
        <f t="shared" ca="1" si="702"/>
        <v>-</v>
      </c>
      <c r="DF190" s="163" t="str">
        <f t="shared" ca="1" si="702"/>
        <v>-</v>
      </c>
      <c r="DG190" s="163" t="str">
        <f t="shared" ca="1" si="702"/>
        <v>-</v>
      </c>
      <c r="DH190" s="163" t="str">
        <f t="shared" ca="1" si="702"/>
        <v>-</v>
      </c>
      <c r="DI190" s="163" t="str">
        <f t="shared" ca="1" si="702"/>
        <v>-</v>
      </c>
      <c r="DJ190" s="163" t="str">
        <f t="shared" ca="1" si="702"/>
        <v>-</v>
      </c>
      <c r="DK190" s="163" t="str">
        <f t="shared" ca="1" si="702"/>
        <v>-</v>
      </c>
      <c r="DL190" s="10"/>
      <c r="DM190" s="163" t="str">
        <f t="shared" ca="1" si="648"/>
        <v>-</v>
      </c>
      <c r="DN190" s="163" t="str">
        <f t="shared" ca="1" si="648"/>
        <v>-</v>
      </c>
      <c r="DO190" s="163" t="str">
        <f t="shared" ca="1" si="648"/>
        <v>-</v>
      </c>
      <c r="DP190" s="163" t="str">
        <f t="shared" ca="1" si="690"/>
        <v>-</v>
      </c>
      <c r="DQ190" s="163" t="str">
        <f t="shared" ca="1" si="690"/>
        <v>-</v>
      </c>
      <c r="DR190" s="163" t="str">
        <f t="shared" ca="1" si="690"/>
        <v>-</v>
      </c>
      <c r="DS190" s="163" t="str">
        <f t="shared" ca="1" si="690"/>
        <v>-</v>
      </c>
      <c r="DT190" s="163" t="str">
        <f t="shared" ca="1" si="690"/>
        <v>-</v>
      </c>
      <c r="DU190" s="163" t="str">
        <f t="shared" ca="1" si="690"/>
        <v>-</v>
      </c>
      <c r="DV190" s="163" t="str">
        <f t="shared" ca="1" si="690"/>
        <v>-</v>
      </c>
      <c r="DW190" s="163" t="str">
        <f t="shared" ca="1" si="690"/>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ca="1" si="652"/>
        <v>-</v>
      </c>
      <c r="EJ190" s="163" t="str">
        <f t="shared" ca="1" si="652"/>
        <v>-</v>
      </c>
      <c r="EK190" s="163" t="str">
        <f t="shared" ca="1" si="652"/>
        <v>-</v>
      </c>
      <c r="EL190" s="163" t="str">
        <f t="shared" ref="EL190:FA192" ca="1" si="704">OFFSET(EL$5,$B190,0)</f>
        <v>-</v>
      </c>
      <c r="EM190" s="163" t="str">
        <f t="shared" ca="1" si="704"/>
        <v>-</v>
      </c>
      <c r="EN190" s="163" t="str">
        <f t="shared" ca="1" si="704"/>
        <v>-</v>
      </c>
      <c r="EO190" s="163" t="str">
        <f t="shared" ca="1" si="704"/>
        <v>-</v>
      </c>
      <c r="EP190" s="163" t="str">
        <f t="shared" ca="1" si="704"/>
        <v>-</v>
      </c>
      <c r="EQ190" s="163">
        <f t="shared" ca="1" si="704"/>
        <v>1</v>
      </c>
      <c r="ER190" s="163">
        <f t="shared" ca="1" si="704"/>
        <v>1</v>
      </c>
      <c r="ES190" s="163">
        <f t="shared" ca="1" si="704"/>
        <v>0</v>
      </c>
      <c r="ET190" s="163" t="str">
        <f t="shared" ca="1" si="704"/>
        <v>-</v>
      </c>
      <c r="EU190" s="163" t="str">
        <f t="shared" ca="1" si="704"/>
        <v>-</v>
      </c>
      <c r="EV190" s="163" t="str">
        <f t="shared" ca="1" si="704"/>
        <v>-</v>
      </c>
      <c r="EW190" s="163" t="str">
        <f t="shared" ca="1" si="704"/>
        <v>-</v>
      </c>
      <c r="EX190" s="163" t="str">
        <f t="shared" ca="1" si="704"/>
        <v>-</v>
      </c>
      <c r="EY190" s="163" t="str">
        <f t="shared" ca="1" si="704"/>
        <v>-</v>
      </c>
      <c r="EZ190" s="163" t="str">
        <f t="shared" ca="1" si="704"/>
        <v>-</v>
      </c>
      <c r="FA190" s="163">
        <f t="shared" ca="1" si="704"/>
        <v>0</v>
      </c>
      <c r="FB190" s="163" t="str">
        <f t="shared" ca="1" si="653"/>
        <v>-</v>
      </c>
      <c r="FC190" s="163" t="str">
        <f t="shared" ca="1" si="653"/>
        <v>-</v>
      </c>
      <c r="FD190" s="163" t="str">
        <f t="shared" ca="1" si="653"/>
        <v>-</v>
      </c>
      <c r="FE190" s="163" t="str">
        <f t="shared" ca="1" si="653"/>
        <v>-</v>
      </c>
      <c r="FF190" s="163" t="str">
        <f t="shared" ca="1" si="653"/>
        <v>-</v>
      </c>
      <c r="FG190" s="163">
        <f t="shared" ca="1" si="653"/>
        <v>0</v>
      </c>
      <c r="FH190" s="163">
        <f t="shared" ca="1" si="653"/>
        <v>0</v>
      </c>
      <c r="FI190" s="163">
        <f t="shared" ca="1" si="654"/>
        <v>0</v>
      </c>
      <c r="FJ190" s="163">
        <f t="shared" ca="1" si="654"/>
        <v>0</v>
      </c>
      <c r="FK190" s="163">
        <f t="shared" ca="1" si="654"/>
        <v>0</v>
      </c>
      <c r="FL190" s="163">
        <f t="shared" ca="1" si="654"/>
        <v>0</v>
      </c>
      <c r="FM190" s="163">
        <f t="shared" ca="1" si="654"/>
        <v>0</v>
      </c>
      <c r="FN190" s="163" t="str">
        <f t="shared" ca="1" si="654"/>
        <v>-</v>
      </c>
      <c r="FO190" s="163" t="str">
        <f t="shared" ca="1" si="654"/>
        <v>-</v>
      </c>
      <c r="FP190" s="163" t="str">
        <f t="shared" ca="1" si="654"/>
        <v>-</v>
      </c>
      <c r="FQ190" s="163" t="str">
        <f t="shared" ca="1" si="654"/>
        <v>-</v>
      </c>
      <c r="FR190" s="163" t="str">
        <f t="shared" ca="1" si="654"/>
        <v>-</v>
      </c>
      <c r="FS190" s="163" t="str">
        <f t="shared" ca="1" si="655"/>
        <v>-</v>
      </c>
      <c r="FT190" s="163" t="str">
        <f t="shared" ca="1" si="655"/>
        <v>-</v>
      </c>
      <c r="FU190" s="163" t="str">
        <f t="shared" ca="1" si="655"/>
        <v>-</v>
      </c>
      <c r="FV190" s="163" t="str">
        <f t="shared" ca="1" si="655"/>
        <v>-</v>
      </c>
      <c r="FW190" s="163" t="str">
        <f t="shared" ca="1" si="655"/>
        <v>-</v>
      </c>
      <c r="FX190" s="163" t="str">
        <f t="shared" ca="1" si="655"/>
        <v>-</v>
      </c>
      <c r="FY190" s="10"/>
      <c r="FZ190" s="163">
        <f t="shared" ca="1" si="685"/>
        <v>1</v>
      </c>
      <c r="GA190" s="163" t="str">
        <f t="shared" ca="1" si="685"/>
        <v>-</v>
      </c>
      <c r="GB190" s="163" t="str">
        <f t="shared" ca="1" si="685"/>
        <v>-</v>
      </c>
      <c r="GC190" s="163" t="str">
        <f t="shared" ca="1" si="685"/>
        <v>-</v>
      </c>
      <c r="GD190" s="163" t="str">
        <f t="shared" ca="1" si="685"/>
        <v>-</v>
      </c>
      <c r="GE190" s="163" t="b">
        <f t="shared" ca="1" si="685"/>
        <v>0</v>
      </c>
      <c r="GF190" s="163" t="str">
        <f t="shared" ca="1" si="685"/>
        <v>-</v>
      </c>
      <c r="GG190" s="163">
        <f t="shared" ca="1" si="685"/>
        <v>0</v>
      </c>
      <c r="GH190" s="163" t="str">
        <f t="shared" ca="1" si="685"/>
        <v>-</v>
      </c>
      <c r="GI190" s="161" cm="1">
        <f t="array" ref="GI190">INDEX(i.rev,$K190,GI$15)</f>
        <v>1</v>
      </c>
      <c r="GJ190" s="163">
        <f t="shared" ca="1" si="701"/>
        <v>0</v>
      </c>
      <c r="GK190" s="163">
        <f t="shared" ca="1" si="701"/>
        <v>1</v>
      </c>
      <c r="GL190" s="163">
        <f t="shared" ca="1" si="701"/>
        <v>0</v>
      </c>
      <c r="GM190" s="163">
        <f t="shared" ca="1" si="701"/>
        <v>1</v>
      </c>
      <c r="GN190" s="163">
        <f t="shared" ca="1" si="701"/>
        <v>1</v>
      </c>
      <c r="GO190" s="163">
        <f t="shared" ca="1" si="701"/>
        <v>1</v>
      </c>
      <c r="GP190" s="163">
        <f t="shared" ca="1" si="701"/>
        <v>0</v>
      </c>
      <c r="GQ190" s="163">
        <f t="shared" ca="1" si="701"/>
        <v>0</v>
      </c>
      <c r="GR190" s="163">
        <f t="shared" ca="1" si="701"/>
        <v>0</v>
      </c>
      <c r="GS190" s="163">
        <f t="shared" ca="1" si="701"/>
        <v>0</v>
      </c>
      <c r="GT190" s="163">
        <f t="shared" ca="1" si="701"/>
        <v>0</v>
      </c>
      <c r="GU190" s="163">
        <f t="shared" ca="1" si="701"/>
        <v>0</v>
      </c>
      <c r="GV190" s="163">
        <f t="shared" ca="1" si="701"/>
        <v>0</v>
      </c>
      <c r="GW190" s="163">
        <f t="shared" ca="1" si="701"/>
        <v>0</v>
      </c>
      <c r="GX190" s="163">
        <f t="shared" ca="1" si="701"/>
        <v>0</v>
      </c>
      <c r="GY190" s="163">
        <f t="shared" ca="1" si="701"/>
        <v>0</v>
      </c>
      <c r="GZ190" s="161" cm="1">
        <f t="array" ref="GZ190">INDEX(i.rev,$K190,GZ$15)</f>
        <v>0</v>
      </c>
      <c r="HA190" s="163">
        <f t="shared" ca="1" si="615"/>
        <v>0</v>
      </c>
      <c r="HB190" s="161" cm="1">
        <f t="array" ref="HB190">INDEX(i.rev,$K190,HB$15)</f>
        <v>1</v>
      </c>
      <c r="HC190" s="163">
        <f t="shared" ca="1" si="659"/>
        <v>0</v>
      </c>
      <c r="HD190" s="163">
        <f t="shared" ca="1" si="659"/>
        <v>0</v>
      </c>
      <c r="HE190" s="163">
        <f t="shared" ca="1" si="659"/>
        <v>0</v>
      </c>
      <c r="HF190" s="163">
        <f t="shared" ca="1" si="659"/>
        <v>0</v>
      </c>
      <c r="HG190" s="163">
        <f t="shared" ca="1" si="659"/>
        <v>0</v>
      </c>
      <c r="HH190" s="163">
        <f t="shared" ca="1" si="659"/>
        <v>0</v>
      </c>
      <c r="HI190" s="163">
        <f t="shared" ca="1" si="659"/>
        <v>0</v>
      </c>
      <c r="HJ190" s="10">
        <f t="shared" ref="HJ190:HJ192" si="705">HJ189+0.175</f>
        <v>0.49999999999999994</v>
      </c>
      <c r="HK190" s="193" t="b">
        <f>TRUE</f>
        <v>1</v>
      </c>
      <c r="HL190" s="161">
        <f t="shared" si="703"/>
        <v>1064.9999999999998</v>
      </c>
      <c r="HM190" s="163" t="str">
        <f t="shared" ca="1" si="659"/>
        <v>-</v>
      </c>
      <c r="HN190" s="163" t="str">
        <f t="shared" ca="1" si="659"/>
        <v>-</v>
      </c>
      <c r="HO190" s="163" t="str">
        <f t="shared" ca="1" si="659"/>
        <v>-</v>
      </c>
      <c r="HP190" s="161" t="b">
        <f t="shared" si="616"/>
        <v>0</v>
      </c>
      <c r="HQ190" s="161" t="b">
        <f t="shared" si="616"/>
        <v>0</v>
      </c>
      <c r="HR190" s="161" t="b">
        <f t="shared" si="616"/>
        <v>1</v>
      </c>
      <c r="HS190" s="163">
        <f t="shared" ca="1" si="662"/>
        <v>0</v>
      </c>
      <c r="HT190" s="161">
        <f t="shared" si="618"/>
        <v>1</v>
      </c>
      <c r="HU190" s="161">
        <f t="shared" si="618"/>
        <v>1</v>
      </c>
      <c r="HV190" s="163" t="str">
        <f t="shared" ca="1" si="662"/>
        <v>-</v>
      </c>
      <c r="HW190" s="163" t="str">
        <f t="shared" ca="1" si="662"/>
        <v>-</v>
      </c>
      <c r="HX190" s="163" t="str">
        <f t="shared" ca="1" si="662"/>
        <v>-</v>
      </c>
      <c r="HY190" s="163" t="str">
        <f t="shared" ca="1" si="662"/>
        <v>-</v>
      </c>
      <c r="HZ190" s="163" t="str">
        <f t="shared" ca="1" si="662"/>
        <v>-</v>
      </c>
      <c r="IA190" s="163" t="str">
        <f t="shared" ca="1" si="662"/>
        <v>-</v>
      </c>
      <c r="IB190" s="163" t="str">
        <f t="shared" ca="1" si="662"/>
        <v>-</v>
      </c>
      <c r="IC190" s="163" t="str">
        <f t="shared" ca="1" si="662"/>
        <v>-</v>
      </c>
      <c r="ID190" s="163" t="str">
        <f t="shared" ca="1" si="662"/>
        <v>-</v>
      </c>
      <c r="IE190" s="163" t="b">
        <f t="shared" ca="1" si="662"/>
        <v>1</v>
      </c>
      <c r="IF190" s="163" t="str">
        <f t="shared" ca="1" si="662"/>
        <v>-</v>
      </c>
      <c r="IG190" s="163" t="str">
        <f t="shared" ca="1" si="662"/>
        <v>-</v>
      </c>
      <c r="IH190" s="163" t="str">
        <f t="shared" ca="1" si="662"/>
        <v>-</v>
      </c>
      <c r="II190" s="163" t="b">
        <f t="shared" ca="1" si="698"/>
        <v>1</v>
      </c>
      <c r="IJ190" s="163">
        <f t="shared" ca="1" si="698"/>
        <v>0</v>
      </c>
      <c r="IK190" s="163" t="str">
        <f t="shared" ca="1" si="698"/>
        <v>-</v>
      </c>
      <c r="IL190" s="163" t="str">
        <f t="shared" ca="1" si="698"/>
        <v>-</v>
      </c>
      <c r="IM190" s="163" t="str">
        <f t="shared" ca="1" si="635"/>
        <v>-</v>
      </c>
      <c r="IN190" s="163" t="str">
        <f t="shared" ca="1" si="635"/>
        <v>-</v>
      </c>
      <c r="IO190" s="163" t="str">
        <f t="shared" ca="1" si="635"/>
        <v>-</v>
      </c>
      <c r="IP190" s="163">
        <f t="shared" ca="1" si="635"/>
        <v>0</v>
      </c>
      <c r="IQ190" s="163" t="str">
        <f t="shared" ca="1" si="635"/>
        <v>-</v>
      </c>
      <c r="IR190" s="163" t="str">
        <f t="shared" ca="1" si="635"/>
        <v>-</v>
      </c>
      <c r="IS190" s="163" t="str">
        <f t="shared" ca="1" si="635"/>
        <v>-</v>
      </c>
      <c r="IT190" s="163">
        <f t="shared" ca="1" si="635"/>
        <v>500</v>
      </c>
      <c r="IU190" s="163">
        <f t="shared" ca="1" si="635"/>
        <v>500</v>
      </c>
      <c r="IV190" s="163" t="str">
        <f t="shared" ca="1" si="635"/>
        <v>-</v>
      </c>
      <c r="IW190" s="163" t="str">
        <f t="shared" ca="1" si="635"/>
        <v>-</v>
      </c>
      <c r="IX190" s="163" t="str">
        <f t="shared" ca="1" si="635"/>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619"/>
        <v>4.4999999999999998E-2</v>
      </c>
      <c r="MA190" s="161">
        <f t="shared" si="620"/>
        <v>4.4999999999999998E-2</v>
      </c>
      <c r="MB190" s="163">
        <f t="shared" ca="1" si="699"/>
        <v>1</v>
      </c>
      <c r="MC190" s="163">
        <f t="shared" ca="1" si="699"/>
        <v>0</v>
      </c>
      <c r="MD190" s="163">
        <f t="shared" ca="1" si="699"/>
        <v>1</v>
      </c>
      <c r="ME190" s="163">
        <f t="shared" ca="1" si="699"/>
        <v>1</v>
      </c>
      <c r="MF190" s="163">
        <f t="shared" ca="1" si="699"/>
        <v>0</v>
      </c>
      <c r="MG190" s="163">
        <f t="shared" ca="1" si="699"/>
        <v>70</v>
      </c>
      <c r="MH190" s="163">
        <f t="shared" ca="1" si="699"/>
        <v>50</v>
      </c>
      <c r="MI190" s="163">
        <f t="shared" ca="1" si="699"/>
        <v>85</v>
      </c>
      <c r="MJ190" s="163">
        <f t="shared" ca="1" si="699"/>
        <v>50</v>
      </c>
      <c r="MK190" s="161">
        <f t="shared" si="595"/>
        <v>1</v>
      </c>
      <c r="ML190" s="161">
        <f t="shared" si="596"/>
        <v>1</v>
      </c>
      <c r="MM190" s="161">
        <f t="shared" si="597"/>
        <v>1</v>
      </c>
      <c r="MN190" s="161">
        <f t="shared" si="622"/>
        <v>1</v>
      </c>
      <c r="MO190" s="161">
        <f t="shared" si="622"/>
        <v>1</v>
      </c>
      <c r="MP190" s="163">
        <f t="shared" ca="1" si="699"/>
        <v>1</v>
      </c>
      <c r="MQ190" s="10"/>
      <c r="MR190" s="163">
        <f t="shared" ca="1" si="670"/>
        <v>1</v>
      </c>
      <c r="MS190" s="161">
        <f t="shared" si="624"/>
        <v>1</v>
      </c>
      <c r="MT190" s="163">
        <f t="shared" ca="1" si="670"/>
        <v>0.75</v>
      </c>
      <c r="MU190" s="163">
        <f t="shared" ca="1" si="670"/>
        <v>0.8</v>
      </c>
      <c r="MV190" s="163">
        <f t="shared" ca="1" si="670"/>
        <v>0.82499999999999996</v>
      </c>
      <c r="MW190" s="163">
        <f t="shared" ca="1" si="670"/>
        <v>0.875</v>
      </c>
      <c r="MX190" s="163">
        <f t="shared" ca="1" si="670"/>
        <v>0.9</v>
      </c>
      <c r="MY190" s="163">
        <f t="shared" ca="1" si="670"/>
        <v>0.75</v>
      </c>
      <c r="MZ190" s="163">
        <f t="shared" ca="1" si="670"/>
        <v>0.78142857142857147</v>
      </c>
      <c r="NA190" s="163">
        <f t="shared" ca="1" si="670"/>
        <v>0.82499999999999996</v>
      </c>
      <c r="NB190" s="163">
        <f t="shared" ca="1" si="670"/>
        <v>0.875</v>
      </c>
      <c r="NC190" s="163">
        <f t="shared" ca="1" si="670"/>
        <v>0.9</v>
      </c>
      <c r="ND190" s="163">
        <f t="shared" ca="1" si="670"/>
        <v>0.9</v>
      </c>
      <c r="NE190" s="163">
        <f t="shared" ca="1" si="670"/>
        <v>0.75</v>
      </c>
      <c r="NF190" s="163">
        <f t="shared" ca="1" si="670"/>
        <v>0.78142857142857147</v>
      </c>
      <c r="NG190" s="163">
        <f t="shared" ca="1" si="670"/>
        <v>0.82499999999999996</v>
      </c>
      <c r="NH190" s="163">
        <f t="shared" ca="1" si="673"/>
        <v>0.875</v>
      </c>
      <c r="NI190" s="163">
        <f t="shared" ca="1" si="673"/>
        <v>0.9</v>
      </c>
      <c r="NJ190" s="163">
        <f t="shared" ca="1" si="673"/>
        <v>0.9</v>
      </c>
      <c r="NK190" s="163">
        <f t="shared" ca="1" si="673"/>
        <v>0.75</v>
      </c>
      <c r="NL190" s="163">
        <f t="shared" ca="1" si="673"/>
        <v>0.78142857142857147</v>
      </c>
      <c r="NM190" s="163">
        <f t="shared" ca="1" si="673"/>
        <v>0.82499999999999996</v>
      </c>
      <c r="NN190" s="163">
        <f t="shared" ca="1" si="673"/>
        <v>0.875</v>
      </c>
      <c r="NO190" s="163">
        <f t="shared" ca="1" si="673"/>
        <v>0.9</v>
      </c>
      <c r="NP190" s="163">
        <f t="shared" ca="1" si="673"/>
        <v>0.9</v>
      </c>
      <c r="NQ190" s="163">
        <f t="shared" ca="1" si="673"/>
        <v>0.75</v>
      </c>
      <c r="NR190" s="163">
        <f t="shared" ca="1" si="673"/>
        <v>0.78142857142857147</v>
      </c>
      <c r="NS190" s="163">
        <f t="shared" ca="1" si="673"/>
        <v>0.82499999999999996</v>
      </c>
      <c r="NT190" s="163">
        <f t="shared" ca="1" si="682"/>
        <v>0.875</v>
      </c>
      <c r="NU190" s="163">
        <f t="shared" ca="1" si="682"/>
        <v>0.9</v>
      </c>
      <c r="NV190" s="163">
        <f t="shared" ca="1" si="682"/>
        <v>0.9</v>
      </c>
      <c r="NW190" s="163">
        <f t="shared" ca="1" si="682"/>
        <v>0.75</v>
      </c>
      <c r="NX190" s="163">
        <f t="shared" ca="1" si="682"/>
        <v>0.78142857142857147</v>
      </c>
      <c r="NY190" s="163">
        <f t="shared" ca="1" si="682"/>
        <v>0.82499999999999996</v>
      </c>
      <c r="NZ190" s="163">
        <f t="shared" ca="1" si="682"/>
        <v>0.875</v>
      </c>
      <c r="OA190" s="163">
        <f t="shared" ca="1" si="682"/>
        <v>0.9</v>
      </c>
      <c r="OB190" s="163">
        <f t="shared" ca="1" si="682"/>
        <v>0.9</v>
      </c>
      <c r="OC190" s="163">
        <f t="shared" ca="1" si="682"/>
        <v>0.75</v>
      </c>
      <c r="OD190" s="163">
        <f t="shared" ca="1" si="682"/>
        <v>0.78142857142857147</v>
      </c>
      <c r="OE190" s="163">
        <f t="shared" ca="1" si="682"/>
        <v>0.82499999999999996</v>
      </c>
      <c r="OF190" s="163">
        <f t="shared" ca="1" si="682"/>
        <v>0.875</v>
      </c>
      <c r="OG190" s="163">
        <f t="shared" ca="1" si="682"/>
        <v>0.9</v>
      </c>
      <c r="OH190" s="163">
        <f t="shared" ca="1" si="682"/>
        <v>0.9</v>
      </c>
      <c r="OI190" s="163">
        <f t="shared" ca="1" si="682"/>
        <v>0.75</v>
      </c>
      <c r="OJ190" s="163">
        <f t="shared" ca="1" si="695"/>
        <v>0.76904761904761909</v>
      </c>
      <c r="OK190" s="163">
        <f t="shared" ca="1" si="695"/>
        <v>0.82000000000000006</v>
      </c>
      <c r="OL190" s="163">
        <f t="shared" ca="1" si="695"/>
        <v>0.875</v>
      </c>
      <c r="OM190" s="163">
        <f t="shared" ca="1" si="695"/>
        <v>0.9</v>
      </c>
      <c r="ON190" s="163">
        <f t="shared" ca="1" si="636"/>
        <v>0.90000000000000013</v>
      </c>
      <c r="OO190" s="163">
        <f t="shared" ca="1" si="636"/>
        <v>0.75</v>
      </c>
      <c r="OP190" s="163">
        <f t="shared" ca="1" si="636"/>
        <v>0.76904761904761909</v>
      </c>
      <c r="OQ190" s="163">
        <f t="shared" ca="1" si="636"/>
        <v>0.82000000000000006</v>
      </c>
      <c r="OR190" s="163">
        <f t="shared" ca="1" si="636"/>
        <v>0.875</v>
      </c>
      <c r="OS190" s="163">
        <f t="shared" ca="1" si="636"/>
        <v>0.9</v>
      </c>
      <c r="OT190" s="163">
        <f t="shared" ca="1" si="636"/>
        <v>0.9</v>
      </c>
      <c r="OU190" s="163">
        <f t="shared" ca="1" si="637"/>
        <v>0.875</v>
      </c>
      <c r="OV190" s="161">
        <f t="shared" si="625"/>
        <v>1</v>
      </c>
      <c r="OW190" s="161">
        <f t="shared" si="626"/>
        <v>1</v>
      </c>
      <c r="OX190" s="161" t="str">
        <f t="shared" si="627"/>
        <v>-</v>
      </c>
      <c r="OY190" s="163" t="str">
        <f t="shared" ca="1" si="607"/>
        <v>-</v>
      </c>
      <c r="OZ190" s="161" t="str">
        <f t="shared" si="628"/>
        <v>-</v>
      </c>
      <c r="PA190" s="161" t="str">
        <f t="shared" si="629"/>
        <v>-</v>
      </c>
      <c r="PB190" s="163">
        <f t="shared" ca="1" si="630"/>
        <v>0</v>
      </c>
      <c r="PC190" s="27">
        <v>0</v>
      </c>
    </row>
    <row r="191" spans="1:419" s="143" customFormat="1" hidden="1" outlineLevel="1">
      <c r="A191" s="121">
        <f t="shared" si="578"/>
        <v>186</v>
      </c>
      <c r="B191" s="121">
        <f t="shared" si="611"/>
        <v>2</v>
      </c>
      <c r="C191" s="143">
        <v>102</v>
      </c>
      <c r="D191" s="143" t="s">
        <v>884</v>
      </c>
      <c r="E191" s="143" t="b">
        <v>0</v>
      </c>
      <c r="F191" s="143" t="b">
        <v>0</v>
      </c>
      <c r="G191" s="143" t="b">
        <f t="shared" si="681"/>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1</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49612822592 SQ CropgrazeFALSE (F33N11) pas%67.5</v>
      </c>
      <c r="AF191" s="10" t="str">
        <f ca="1">IF(COUNTIF(AE$5:AE191,AE191)=1,"-","Dup")</f>
        <v>-</v>
      </c>
      <c r="AG191" s="10"/>
      <c r="AH191" s="162" t="b">
        <v>0</v>
      </c>
      <c r="AI191" s="162" t="b">
        <v>0</v>
      </c>
      <c r="AJ191" s="162" t="b">
        <v>1</v>
      </c>
      <c r="AK191" s="162" t="b">
        <v>0</v>
      </c>
      <c r="AL191" s="162" t="b">
        <v>0</v>
      </c>
      <c r="AM191" s="162" t="b">
        <v>1</v>
      </c>
      <c r="AN191" s="10"/>
      <c r="AO191" s="161" t="b">
        <f t="shared" si="564"/>
        <v>0</v>
      </c>
      <c r="AP191" s="161">
        <f t="shared" si="564"/>
        <v>2</v>
      </c>
      <c r="AQ191" s="161" t="b">
        <f t="shared" si="564"/>
        <v>0</v>
      </c>
      <c r="AR191" s="161" t="b">
        <f t="shared" si="564"/>
        <v>1</v>
      </c>
      <c r="AS191" s="161" t="b">
        <f t="shared" si="564"/>
        <v>1</v>
      </c>
      <c r="AT191" s="161" t="b">
        <f t="shared" si="564"/>
        <v>0</v>
      </c>
      <c r="AU191" s="161">
        <f t="shared" si="297"/>
        <v>0</v>
      </c>
      <c r="AV191" s="161" t="b">
        <f t="shared" si="581"/>
        <v>0</v>
      </c>
      <c r="AW191" s="161" t="b">
        <f t="shared" si="581"/>
        <v>0</v>
      </c>
      <c r="AX191" s="161" t="str">
        <f t="shared" si="581"/>
        <v>-</v>
      </c>
      <c r="AY191" s="161" t="str">
        <f t="shared" si="581"/>
        <v>-</v>
      </c>
      <c r="AZ191" s="161" t="str">
        <f t="shared" si="581"/>
        <v>-</v>
      </c>
      <c r="BA191" s="10"/>
      <c r="BB191" s="161" t="b">
        <f t="shared" si="612"/>
        <v>1</v>
      </c>
      <c r="BC191" s="163" t="b">
        <f t="shared" ca="1" si="648"/>
        <v>1</v>
      </c>
      <c r="BD191" s="163" t="b">
        <f t="shared" ca="1" si="648"/>
        <v>1</v>
      </c>
      <c r="BE191" s="162">
        <f t="shared" si="614"/>
        <v>3208</v>
      </c>
      <c r="BF191" s="163" t="str">
        <f t="shared" ca="1" si="648"/>
        <v>-</v>
      </c>
      <c r="BG191" s="163" t="str">
        <f t="shared" ca="1" si="648"/>
        <v>-</v>
      </c>
      <c r="BH191" s="163" t="str">
        <f t="shared" ca="1" si="648"/>
        <v>-</v>
      </c>
      <c r="BI191" s="163" t="str">
        <f t="shared" ca="1" si="648"/>
        <v>-</v>
      </c>
      <c r="BJ191" s="163" t="str">
        <f t="shared" ca="1" si="648"/>
        <v>-</v>
      </c>
      <c r="BK191" s="163">
        <f t="shared" ca="1" si="648"/>
        <v>1</v>
      </c>
      <c r="BL191" s="163">
        <f t="shared" ca="1" si="648"/>
        <v>1</v>
      </c>
      <c r="BM191" s="163" t="str">
        <f t="shared" ca="1" si="648"/>
        <v>-</v>
      </c>
      <c r="BN191" s="163" t="str">
        <f t="shared" ca="1" si="648"/>
        <v>-</v>
      </c>
      <c r="BO191" s="163" t="b">
        <f t="shared" si="585"/>
        <v>0</v>
      </c>
      <c r="BP191" s="163" t="b">
        <f t="shared" si="585"/>
        <v>0</v>
      </c>
      <c r="BQ191" s="163" t="b">
        <f t="shared" si="585"/>
        <v>0</v>
      </c>
      <c r="BR191" s="163" t="b">
        <f t="shared" si="585"/>
        <v>0</v>
      </c>
      <c r="BS191" s="163" t="b">
        <f t="shared" si="585"/>
        <v>0</v>
      </c>
      <c r="BT191" s="163" t="b">
        <f t="shared" si="585"/>
        <v>0</v>
      </c>
      <c r="BU191" s="163" t="b">
        <f t="shared" si="585"/>
        <v>0</v>
      </c>
      <c r="BV191" s="163" t="b">
        <f t="shared" si="585"/>
        <v>0</v>
      </c>
      <c r="BW191" s="163" t="b">
        <f t="shared" si="585"/>
        <v>0</v>
      </c>
      <c r="BX191" s="163" t="str">
        <f t="shared" ca="1" si="687"/>
        <v>-</v>
      </c>
      <c r="BY191" s="163" t="str">
        <f t="shared" ca="1" si="687"/>
        <v>-</v>
      </c>
      <c r="BZ191" s="163" t="str">
        <f t="shared" ca="1" si="687"/>
        <v>-</v>
      </c>
      <c r="CA191" s="163" t="str">
        <f t="shared" ca="1" si="687"/>
        <v>-</v>
      </c>
      <c r="CB191" s="163" t="str">
        <f t="shared" ca="1" si="687"/>
        <v>-</v>
      </c>
      <c r="CC191" s="163" t="str">
        <f t="shared" ca="1" si="687"/>
        <v>-</v>
      </c>
      <c r="CD191" s="163" t="str">
        <f t="shared" ca="1" si="687"/>
        <v>-</v>
      </c>
      <c r="CE191" s="163" t="str">
        <f t="shared" ca="1" si="687"/>
        <v>-</v>
      </c>
      <c r="CF191" s="163" t="str">
        <f t="shared" ca="1" si="687"/>
        <v>-</v>
      </c>
      <c r="CG191" s="163" t="str">
        <f t="shared" ca="1" si="648"/>
        <v>-</v>
      </c>
      <c r="CH191" s="163" t="str">
        <f t="shared" ca="1" si="648"/>
        <v>-</v>
      </c>
      <c r="CI191" s="163" t="str">
        <f t="shared" ca="1" si="650"/>
        <v>-</v>
      </c>
      <c r="CJ191" s="163" t="str">
        <f t="shared" ca="1" si="650"/>
        <v>-</v>
      </c>
      <c r="CK191" s="163" t="str">
        <f t="shared" ca="1" si="650"/>
        <v>-</v>
      </c>
      <c r="CL191" s="163" t="str">
        <f t="shared" ca="1" si="689"/>
        <v>-</v>
      </c>
      <c r="CM191" s="163" t="str">
        <f t="shared" ca="1" si="689"/>
        <v>-</v>
      </c>
      <c r="CN191" s="163" t="str">
        <f t="shared" ca="1" si="689"/>
        <v>-</v>
      </c>
      <c r="CO191" s="163" t="str">
        <f t="shared" ca="1" si="689"/>
        <v>-</v>
      </c>
      <c r="CP191" s="163" t="str">
        <f t="shared" ca="1" si="689"/>
        <v>-</v>
      </c>
      <c r="CQ191" s="163" t="str">
        <f t="shared" ca="1" si="689"/>
        <v>-</v>
      </c>
      <c r="CR191" s="163" t="str">
        <f t="shared" ca="1" si="689"/>
        <v>-</v>
      </c>
      <c r="CS191" s="163" t="str">
        <f t="shared" ca="1" si="689"/>
        <v>-</v>
      </c>
      <c r="CT191" s="163" t="str">
        <f t="shared" ca="1" si="650"/>
        <v>-</v>
      </c>
      <c r="CU191" s="163" t="str">
        <f t="shared" ca="1" si="696"/>
        <v>-</v>
      </c>
      <c r="CV191" s="163" t="str">
        <f t="shared" ca="1" si="696"/>
        <v>-</v>
      </c>
      <c r="CW191" s="163" t="str">
        <f t="shared" ca="1" si="696"/>
        <v>-</v>
      </c>
      <c r="CX191" s="163" t="str">
        <f t="shared" ca="1" si="696"/>
        <v>-</v>
      </c>
      <c r="CY191" s="163" t="str">
        <f t="shared" ca="1" si="696"/>
        <v>-</v>
      </c>
      <c r="CZ191" s="163" t="str">
        <f t="shared" ca="1" si="696"/>
        <v>-</v>
      </c>
      <c r="DA191" s="163" t="str">
        <f t="shared" ca="1" si="696"/>
        <v>-</v>
      </c>
      <c r="DB191" s="163" t="str">
        <f t="shared" ca="1" si="696"/>
        <v>-</v>
      </c>
      <c r="DC191" s="163" t="str">
        <f t="shared" ca="1" si="650"/>
        <v>-</v>
      </c>
      <c r="DD191" s="163" t="str">
        <f t="shared" ca="1" si="702"/>
        <v>-</v>
      </c>
      <c r="DE191" s="163" t="str">
        <f t="shared" ca="1" si="702"/>
        <v>-</v>
      </c>
      <c r="DF191" s="163" t="str">
        <f t="shared" ca="1" si="702"/>
        <v>-</v>
      </c>
      <c r="DG191" s="163" t="str">
        <f t="shared" ca="1" si="702"/>
        <v>-</v>
      </c>
      <c r="DH191" s="163" t="str">
        <f t="shared" ca="1" si="702"/>
        <v>-</v>
      </c>
      <c r="DI191" s="163" t="str">
        <f t="shared" ca="1" si="702"/>
        <v>-</v>
      </c>
      <c r="DJ191" s="163" t="str">
        <f t="shared" ca="1" si="702"/>
        <v>-</v>
      </c>
      <c r="DK191" s="163" t="str">
        <f t="shared" ca="1" si="702"/>
        <v>-</v>
      </c>
      <c r="DL191" s="10"/>
      <c r="DM191" s="163" t="str">
        <f t="shared" ca="1" si="648"/>
        <v>-</v>
      </c>
      <c r="DN191" s="163" t="str">
        <f t="shared" ca="1" si="648"/>
        <v>-</v>
      </c>
      <c r="DO191" s="163" t="str">
        <f t="shared" ca="1" si="648"/>
        <v>-</v>
      </c>
      <c r="DP191" s="163" t="str">
        <f t="shared" ca="1" si="690"/>
        <v>-</v>
      </c>
      <c r="DQ191" s="163" t="str">
        <f t="shared" ca="1" si="690"/>
        <v>-</v>
      </c>
      <c r="DR191" s="163" t="str">
        <f t="shared" ca="1" si="690"/>
        <v>-</v>
      </c>
      <c r="DS191" s="163" t="str">
        <f t="shared" ca="1" si="690"/>
        <v>-</v>
      </c>
      <c r="DT191" s="163" t="str">
        <f t="shared" ca="1" si="690"/>
        <v>-</v>
      </c>
      <c r="DU191" s="163" t="str">
        <f t="shared" ca="1" si="690"/>
        <v>-</v>
      </c>
      <c r="DV191" s="163" t="str">
        <f t="shared" ca="1" si="690"/>
        <v>-</v>
      </c>
      <c r="DW191" s="163" t="str">
        <f t="shared" ca="1" si="690"/>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ref="EI191:EX192" ca="1" si="706">OFFSET(EI$5,$B191,0)</f>
        <v>-</v>
      </c>
      <c r="EJ191" s="163" t="str">
        <f t="shared" ca="1" si="706"/>
        <v>-</v>
      </c>
      <c r="EK191" s="163" t="str">
        <f t="shared" ca="1" si="706"/>
        <v>-</v>
      </c>
      <c r="EL191" s="163" t="str">
        <f t="shared" ca="1" si="706"/>
        <v>-</v>
      </c>
      <c r="EM191" s="163" t="str">
        <f t="shared" ca="1" si="706"/>
        <v>-</v>
      </c>
      <c r="EN191" s="163" t="str">
        <f t="shared" ca="1" si="706"/>
        <v>-</v>
      </c>
      <c r="EO191" s="163" t="str">
        <f t="shared" ca="1" si="706"/>
        <v>-</v>
      </c>
      <c r="EP191" s="163" t="str">
        <f t="shared" ca="1" si="706"/>
        <v>-</v>
      </c>
      <c r="EQ191" s="163">
        <f t="shared" ca="1" si="706"/>
        <v>1</v>
      </c>
      <c r="ER191" s="163">
        <f t="shared" ca="1" si="706"/>
        <v>1</v>
      </c>
      <c r="ES191" s="163">
        <f t="shared" ca="1" si="706"/>
        <v>0</v>
      </c>
      <c r="ET191" s="163" t="str">
        <f t="shared" ca="1" si="706"/>
        <v>-</v>
      </c>
      <c r="EU191" s="163" t="str">
        <f t="shared" ca="1" si="706"/>
        <v>-</v>
      </c>
      <c r="EV191" s="163" t="str">
        <f t="shared" ca="1" si="706"/>
        <v>-</v>
      </c>
      <c r="EW191" s="163" t="str">
        <f t="shared" ca="1" si="706"/>
        <v>-</v>
      </c>
      <c r="EX191" s="163" t="str">
        <f t="shared" ca="1" si="706"/>
        <v>-</v>
      </c>
      <c r="EY191" s="163" t="str">
        <f t="shared" ca="1" si="704"/>
        <v>-</v>
      </c>
      <c r="EZ191" s="163" t="str">
        <f t="shared" ca="1" si="704"/>
        <v>-</v>
      </c>
      <c r="FA191" s="163">
        <f t="shared" ca="1" si="704"/>
        <v>0</v>
      </c>
      <c r="FB191" s="163" t="str">
        <f t="shared" ca="1" si="653"/>
        <v>-</v>
      </c>
      <c r="FC191" s="163" t="str">
        <f t="shared" ca="1" si="653"/>
        <v>-</v>
      </c>
      <c r="FD191" s="163" t="str">
        <f t="shared" ca="1" si="653"/>
        <v>-</v>
      </c>
      <c r="FE191" s="163" t="str">
        <f t="shared" ca="1" si="653"/>
        <v>-</v>
      </c>
      <c r="FF191" s="163" t="str">
        <f t="shared" ca="1" si="653"/>
        <v>-</v>
      </c>
      <c r="FG191" s="163">
        <f t="shared" ca="1" si="653"/>
        <v>0</v>
      </c>
      <c r="FH191" s="163">
        <f t="shared" ca="1" si="653"/>
        <v>0</v>
      </c>
      <c r="FI191" s="163">
        <f t="shared" ca="1" si="654"/>
        <v>0</v>
      </c>
      <c r="FJ191" s="163">
        <f t="shared" ca="1" si="654"/>
        <v>0</v>
      </c>
      <c r="FK191" s="163">
        <f t="shared" ca="1" si="654"/>
        <v>0</v>
      </c>
      <c r="FL191" s="163">
        <f t="shared" ca="1" si="654"/>
        <v>0</v>
      </c>
      <c r="FM191" s="163">
        <f t="shared" ca="1" si="654"/>
        <v>0</v>
      </c>
      <c r="FN191" s="163" t="str">
        <f t="shared" ca="1" si="654"/>
        <v>-</v>
      </c>
      <c r="FO191" s="163" t="str">
        <f t="shared" ca="1" si="654"/>
        <v>-</v>
      </c>
      <c r="FP191" s="163" t="str">
        <f t="shared" ca="1" si="654"/>
        <v>-</v>
      </c>
      <c r="FQ191" s="163" t="str">
        <f t="shared" ca="1" si="654"/>
        <v>-</v>
      </c>
      <c r="FR191" s="163" t="str">
        <f t="shared" ca="1" si="654"/>
        <v>-</v>
      </c>
      <c r="FS191" s="163" t="str">
        <f t="shared" ca="1" si="655"/>
        <v>-</v>
      </c>
      <c r="FT191" s="163" t="str">
        <f t="shared" ca="1" si="655"/>
        <v>-</v>
      </c>
      <c r="FU191" s="163" t="str">
        <f t="shared" ca="1" si="655"/>
        <v>-</v>
      </c>
      <c r="FV191" s="163" t="str">
        <f t="shared" ca="1" si="655"/>
        <v>-</v>
      </c>
      <c r="FW191" s="163" t="str">
        <f t="shared" ca="1" si="655"/>
        <v>-</v>
      </c>
      <c r="FX191" s="163" t="str">
        <f t="shared" ca="1" si="655"/>
        <v>-</v>
      </c>
      <c r="FY191" s="10"/>
      <c r="FZ191" s="163">
        <f t="shared" ca="1" si="685"/>
        <v>1</v>
      </c>
      <c r="GA191" s="163" t="str">
        <f t="shared" ca="1" si="685"/>
        <v>-</v>
      </c>
      <c r="GB191" s="163" t="str">
        <f t="shared" ca="1" si="685"/>
        <v>-</v>
      </c>
      <c r="GC191" s="163" t="str">
        <f t="shared" ca="1" si="685"/>
        <v>-</v>
      </c>
      <c r="GD191" s="163" t="str">
        <f t="shared" ca="1" si="685"/>
        <v>-</v>
      </c>
      <c r="GE191" s="163" t="b">
        <f t="shared" ca="1" si="685"/>
        <v>0</v>
      </c>
      <c r="GF191" s="163" t="str">
        <f t="shared" ca="1" si="685"/>
        <v>-</v>
      </c>
      <c r="GG191" s="163">
        <f t="shared" ca="1" si="685"/>
        <v>0</v>
      </c>
      <c r="GH191" s="163" t="str">
        <f t="shared" ca="1" si="685"/>
        <v>-</v>
      </c>
      <c r="GI191" s="161" cm="1">
        <f t="array" ref="GI191">INDEX(i.rev,$K191,GI$15)</f>
        <v>1</v>
      </c>
      <c r="GJ191" s="163">
        <f t="shared" ca="1" si="701"/>
        <v>0</v>
      </c>
      <c r="GK191" s="163">
        <f t="shared" ca="1" si="701"/>
        <v>1</v>
      </c>
      <c r="GL191" s="163">
        <f t="shared" ca="1" si="701"/>
        <v>0</v>
      </c>
      <c r="GM191" s="163">
        <f t="shared" ca="1" si="701"/>
        <v>1</v>
      </c>
      <c r="GN191" s="163">
        <f t="shared" ca="1" si="701"/>
        <v>1</v>
      </c>
      <c r="GO191" s="163">
        <f t="shared" ca="1" si="701"/>
        <v>1</v>
      </c>
      <c r="GP191" s="163">
        <f t="shared" ca="1" si="701"/>
        <v>0</v>
      </c>
      <c r="GQ191" s="163">
        <f t="shared" ca="1" si="701"/>
        <v>0</v>
      </c>
      <c r="GR191" s="163">
        <f t="shared" ca="1" si="701"/>
        <v>0</v>
      </c>
      <c r="GS191" s="163">
        <f t="shared" ca="1" si="701"/>
        <v>0</v>
      </c>
      <c r="GT191" s="163">
        <f t="shared" ca="1" si="701"/>
        <v>0</v>
      </c>
      <c r="GU191" s="163">
        <f t="shared" ca="1" si="701"/>
        <v>0</v>
      </c>
      <c r="GV191" s="163">
        <f t="shared" ca="1" si="701"/>
        <v>0</v>
      </c>
      <c r="GW191" s="163">
        <f t="shared" ca="1" si="701"/>
        <v>0</v>
      </c>
      <c r="GX191" s="163">
        <f t="shared" ca="1" si="701"/>
        <v>0</v>
      </c>
      <c r="GY191" s="163">
        <f t="shared" ca="1" si="701"/>
        <v>0</v>
      </c>
      <c r="GZ191" s="161" cm="1">
        <f t="array" ref="GZ191">INDEX(i.rev,$K191,GZ$15)</f>
        <v>0</v>
      </c>
      <c r="HA191" s="163">
        <f t="shared" ca="1" si="615"/>
        <v>0</v>
      </c>
      <c r="HB191" s="161" cm="1">
        <f t="array" ref="HB191">INDEX(i.rev,$K191,HB$15)</f>
        <v>1</v>
      </c>
      <c r="HC191" s="163">
        <f t="shared" ca="1" si="659"/>
        <v>0</v>
      </c>
      <c r="HD191" s="163">
        <f t="shared" ca="1" si="659"/>
        <v>0</v>
      </c>
      <c r="HE191" s="163">
        <f t="shared" ca="1" si="659"/>
        <v>0</v>
      </c>
      <c r="HF191" s="163">
        <f t="shared" ca="1" si="659"/>
        <v>0</v>
      </c>
      <c r="HG191" s="163">
        <f t="shared" ca="1" si="659"/>
        <v>0</v>
      </c>
      <c r="HH191" s="163">
        <f t="shared" ca="1" si="659"/>
        <v>0</v>
      </c>
      <c r="HI191" s="163">
        <f t="shared" ca="1" si="659"/>
        <v>0</v>
      </c>
      <c r="HJ191" s="10">
        <f t="shared" si="705"/>
        <v>0.67499999999999993</v>
      </c>
      <c r="HK191" s="193" t="b">
        <f>TRUE</f>
        <v>1</v>
      </c>
      <c r="HL191" s="161">
        <f t="shared" si="703"/>
        <v>1437.7499999999998</v>
      </c>
      <c r="HM191" s="163" t="str">
        <f t="shared" ca="1" si="659"/>
        <v>-</v>
      </c>
      <c r="HN191" s="163" t="str">
        <f t="shared" ca="1" si="659"/>
        <v>-</v>
      </c>
      <c r="HO191" s="163" t="str">
        <f t="shared" ca="1" si="659"/>
        <v>-</v>
      </c>
      <c r="HP191" s="161" t="b">
        <f t="shared" si="616"/>
        <v>0</v>
      </c>
      <c r="HQ191" s="161" t="b">
        <f t="shared" si="616"/>
        <v>0</v>
      </c>
      <c r="HR191" s="161" t="b">
        <f t="shared" si="616"/>
        <v>1</v>
      </c>
      <c r="HS191" s="163">
        <f t="shared" ca="1" si="662"/>
        <v>0</v>
      </c>
      <c r="HT191" s="161">
        <f t="shared" si="618"/>
        <v>1</v>
      </c>
      <c r="HU191" s="161">
        <f t="shared" si="618"/>
        <v>1</v>
      </c>
      <c r="HV191" s="163" t="str">
        <f t="shared" ca="1" si="662"/>
        <v>-</v>
      </c>
      <c r="HW191" s="163" t="str">
        <f t="shared" ca="1" si="662"/>
        <v>-</v>
      </c>
      <c r="HX191" s="163" t="str">
        <f t="shared" ca="1" si="662"/>
        <v>-</v>
      </c>
      <c r="HY191" s="163" t="str">
        <f t="shared" ca="1" si="662"/>
        <v>-</v>
      </c>
      <c r="HZ191" s="163" t="str">
        <f t="shared" ca="1" si="662"/>
        <v>-</v>
      </c>
      <c r="IA191" s="163" t="str">
        <f t="shared" ca="1" si="662"/>
        <v>-</v>
      </c>
      <c r="IB191" s="163" t="str">
        <f t="shared" ca="1" si="662"/>
        <v>-</v>
      </c>
      <c r="IC191" s="163" t="str">
        <f t="shared" ca="1" si="662"/>
        <v>-</v>
      </c>
      <c r="ID191" s="163" t="str">
        <f t="shared" ca="1" si="662"/>
        <v>-</v>
      </c>
      <c r="IE191" s="163" t="b">
        <f t="shared" ca="1" si="662"/>
        <v>1</v>
      </c>
      <c r="IF191" s="163" t="str">
        <f t="shared" ca="1" si="662"/>
        <v>-</v>
      </c>
      <c r="IG191" s="163" t="str">
        <f t="shared" ca="1" si="662"/>
        <v>-</v>
      </c>
      <c r="IH191" s="163" t="str">
        <f t="shared" ca="1" si="662"/>
        <v>-</v>
      </c>
      <c r="II191" s="163" t="b">
        <f t="shared" ca="1" si="698"/>
        <v>1</v>
      </c>
      <c r="IJ191" s="163">
        <f t="shared" ca="1" si="698"/>
        <v>0</v>
      </c>
      <c r="IK191" s="163" t="str">
        <f t="shared" ca="1" si="698"/>
        <v>-</v>
      </c>
      <c r="IL191" s="163" t="str">
        <f t="shared" ca="1" si="698"/>
        <v>-</v>
      </c>
      <c r="IM191" s="163" t="str">
        <f t="shared" ca="1" si="635"/>
        <v>-</v>
      </c>
      <c r="IN191" s="163" t="str">
        <f t="shared" ca="1" si="635"/>
        <v>-</v>
      </c>
      <c r="IO191" s="163" t="str">
        <f t="shared" ca="1" si="635"/>
        <v>-</v>
      </c>
      <c r="IP191" s="163">
        <f t="shared" ca="1" si="635"/>
        <v>0</v>
      </c>
      <c r="IQ191" s="163" t="str">
        <f t="shared" ca="1" si="635"/>
        <v>-</v>
      </c>
      <c r="IR191" s="163" t="str">
        <f t="shared" ca="1" si="635"/>
        <v>-</v>
      </c>
      <c r="IS191" s="163" t="str">
        <f t="shared" ca="1" si="635"/>
        <v>-</v>
      </c>
      <c r="IT191" s="163">
        <f t="shared" ca="1" si="635"/>
        <v>500</v>
      </c>
      <c r="IU191" s="163">
        <f t="shared" ca="1" si="635"/>
        <v>500</v>
      </c>
      <c r="IV191" s="163" t="str">
        <f t="shared" ca="1" si="635"/>
        <v>-</v>
      </c>
      <c r="IW191" s="163" t="str">
        <f t="shared" ca="1" si="635"/>
        <v>-</v>
      </c>
      <c r="IX191" s="163" t="str">
        <f t="shared" ca="1" si="635"/>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619"/>
        <v>4.4999999999999998E-2</v>
      </c>
      <c r="MA191" s="161">
        <f t="shared" si="620"/>
        <v>4.4999999999999998E-2</v>
      </c>
      <c r="MB191" s="163">
        <f t="shared" ca="1" si="699"/>
        <v>1</v>
      </c>
      <c r="MC191" s="163">
        <f t="shared" ca="1" si="699"/>
        <v>0</v>
      </c>
      <c r="MD191" s="163">
        <f t="shared" ca="1" si="699"/>
        <v>1</v>
      </c>
      <c r="ME191" s="163">
        <f t="shared" ca="1" si="699"/>
        <v>1</v>
      </c>
      <c r="MF191" s="163">
        <f t="shared" ca="1" si="699"/>
        <v>0</v>
      </c>
      <c r="MG191" s="163">
        <f t="shared" ca="1" si="699"/>
        <v>70</v>
      </c>
      <c r="MH191" s="163">
        <f t="shared" ca="1" si="699"/>
        <v>50</v>
      </c>
      <c r="MI191" s="163">
        <f t="shared" ca="1" si="699"/>
        <v>85</v>
      </c>
      <c r="MJ191" s="163">
        <f t="shared" ca="1" si="699"/>
        <v>50</v>
      </c>
      <c r="MK191" s="161">
        <f t="shared" si="595"/>
        <v>1</v>
      </c>
      <c r="ML191" s="161">
        <f t="shared" si="596"/>
        <v>1</v>
      </c>
      <c r="MM191" s="161">
        <f t="shared" si="597"/>
        <v>1</v>
      </c>
      <c r="MN191" s="161">
        <f t="shared" si="622"/>
        <v>1</v>
      </c>
      <c r="MO191" s="161">
        <f t="shared" si="622"/>
        <v>1</v>
      </c>
      <c r="MP191" s="163">
        <f t="shared" ca="1" si="699"/>
        <v>1</v>
      </c>
      <c r="MQ191" s="10"/>
      <c r="MR191" s="163">
        <f t="shared" ca="1" si="670"/>
        <v>1</v>
      </c>
      <c r="MS191" s="161">
        <f t="shared" si="624"/>
        <v>1</v>
      </c>
      <c r="MT191" s="163">
        <f t="shared" ca="1" si="670"/>
        <v>0.75</v>
      </c>
      <c r="MU191" s="163">
        <f t="shared" ca="1" si="670"/>
        <v>0.8</v>
      </c>
      <c r="MV191" s="163">
        <f t="shared" ca="1" si="670"/>
        <v>0.82499999999999996</v>
      </c>
      <c r="MW191" s="163">
        <f t="shared" ca="1" si="670"/>
        <v>0.875</v>
      </c>
      <c r="MX191" s="163">
        <f t="shared" ca="1" si="670"/>
        <v>0.9</v>
      </c>
      <c r="MY191" s="163">
        <f t="shared" ca="1" si="670"/>
        <v>0.75</v>
      </c>
      <c r="MZ191" s="163">
        <f t="shared" ca="1" si="670"/>
        <v>0.78142857142857147</v>
      </c>
      <c r="NA191" s="163">
        <f t="shared" ca="1" si="670"/>
        <v>0.82499999999999996</v>
      </c>
      <c r="NB191" s="163">
        <f t="shared" ca="1" si="670"/>
        <v>0.875</v>
      </c>
      <c r="NC191" s="163">
        <f t="shared" ca="1" si="670"/>
        <v>0.9</v>
      </c>
      <c r="ND191" s="163">
        <f t="shared" ca="1" si="670"/>
        <v>0.9</v>
      </c>
      <c r="NE191" s="163">
        <f t="shared" ca="1" si="670"/>
        <v>0.75</v>
      </c>
      <c r="NF191" s="163">
        <f t="shared" ca="1" si="670"/>
        <v>0.78142857142857147</v>
      </c>
      <c r="NG191" s="163">
        <f t="shared" ca="1" si="670"/>
        <v>0.82499999999999996</v>
      </c>
      <c r="NH191" s="163">
        <f t="shared" ca="1" si="673"/>
        <v>0.875</v>
      </c>
      <c r="NI191" s="163">
        <f t="shared" ca="1" si="673"/>
        <v>0.9</v>
      </c>
      <c r="NJ191" s="163">
        <f t="shared" ca="1" si="673"/>
        <v>0.9</v>
      </c>
      <c r="NK191" s="163">
        <f t="shared" ca="1" si="673"/>
        <v>0.75</v>
      </c>
      <c r="NL191" s="163">
        <f t="shared" ca="1" si="673"/>
        <v>0.78142857142857147</v>
      </c>
      <c r="NM191" s="163">
        <f t="shared" ca="1" si="673"/>
        <v>0.82499999999999996</v>
      </c>
      <c r="NN191" s="163">
        <f t="shared" ca="1" si="673"/>
        <v>0.875</v>
      </c>
      <c r="NO191" s="163">
        <f t="shared" ca="1" si="673"/>
        <v>0.9</v>
      </c>
      <c r="NP191" s="163">
        <f t="shared" ca="1" si="673"/>
        <v>0.9</v>
      </c>
      <c r="NQ191" s="163">
        <f t="shared" ca="1" si="673"/>
        <v>0.75</v>
      </c>
      <c r="NR191" s="163">
        <f t="shared" ca="1" si="673"/>
        <v>0.78142857142857147</v>
      </c>
      <c r="NS191" s="163">
        <f t="shared" ca="1" si="673"/>
        <v>0.82499999999999996</v>
      </c>
      <c r="NT191" s="163">
        <f t="shared" ca="1" si="682"/>
        <v>0.875</v>
      </c>
      <c r="NU191" s="163">
        <f t="shared" ca="1" si="682"/>
        <v>0.9</v>
      </c>
      <c r="NV191" s="163">
        <f t="shared" ca="1" si="682"/>
        <v>0.9</v>
      </c>
      <c r="NW191" s="163">
        <f t="shared" ca="1" si="682"/>
        <v>0.75</v>
      </c>
      <c r="NX191" s="163">
        <f t="shared" ca="1" si="682"/>
        <v>0.78142857142857147</v>
      </c>
      <c r="NY191" s="163">
        <f t="shared" ca="1" si="682"/>
        <v>0.82499999999999996</v>
      </c>
      <c r="NZ191" s="163">
        <f t="shared" ca="1" si="682"/>
        <v>0.875</v>
      </c>
      <c r="OA191" s="163">
        <f t="shared" ca="1" si="682"/>
        <v>0.9</v>
      </c>
      <c r="OB191" s="163">
        <f t="shared" ca="1" si="682"/>
        <v>0.9</v>
      </c>
      <c r="OC191" s="163">
        <f t="shared" ca="1" si="682"/>
        <v>0.75</v>
      </c>
      <c r="OD191" s="163">
        <f t="shared" ca="1" si="682"/>
        <v>0.78142857142857147</v>
      </c>
      <c r="OE191" s="163">
        <f t="shared" ca="1" si="682"/>
        <v>0.82499999999999996</v>
      </c>
      <c r="OF191" s="163">
        <f t="shared" ca="1" si="682"/>
        <v>0.875</v>
      </c>
      <c r="OG191" s="163">
        <f t="shared" ca="1" si="682"/>
        <v>0.9</v>
      </c>
      <c r="OH191" s="163">
        <f t="shared" ca="1" si="682"/>
        <v>0.9</v>
      </c>
      <c r="OI191" s="163">
        <f t="shared" ca="1" si="682"/>
        <v>0.75</v>
      </c>
      <c r="OJ191" s="163">
        <f t="shared" ca="1" si="695"/>
        <v>0.76904761904761909</v>
      </c>
      <c r="OK191" s="163">
        <f t="shared" ca="1" si="695"/>
        <v>0.82000000000000006</v>
      </c>
      <c r="OL191" s="163">
        <f t="shared" ca="1" si="695"/>
        <v>0.875</v>
      </c>
      <c r="OM191" s="163">
        <f t="shared" ca="1" si="695"/>
        <v>0.9</v>
      </c>
      <c r="ON191" s="163">
        <f t="shared" ca="1" si="636"/>
        <v>0.90000000000000013</v>
      </c>
      <c r="OO191" s="163">
        <f t="shared" ca="1" si="636"/>
        <v>0.75</v>
      </c>
      <c r="OP191" s="163">
        <f t="shared" ca="1" si="636"/>
        <v>0.76904761904761909</v>
      </c>
      <c r="OQ191" s="163">
        <f t="shared" ca="1" si="636"/>
        <v>0.82000000000000006</v>
      </c>
      <c r="OR191" s="163">
        <f t="shared" ca="1" si="636"/>
        <v>0.875</v>
      </c>
      <c r="OS191" s="163">
        <f t="shared" ca="1" si="636"/>
        <v>0.9</v>
      </c>
      <c r="OT191" s="163">
        <f t="shared" ca="1" si="636"/>
        <v>0.9</v>
      </c>
      <c r="OU191" s="163">
        <f t="shared" ca="1" si="637"/>
        <v>0.875</v>
      </c>
      <c r="OV191" s="161">
        <f t="shared" si="625"/>
        <v>1</v>
      </c>
      <c r="OW191" s="161">
        <f t="shared" si="626"/>
        <v>1</v>
      </c>
      <c r="OX191" s="161" t="str">
        <f t="shared" si="627"/>
        <v>-</v>
      </c>
      <c r="OY191" s="163" t="str">
        <f t="shared" ca="1" si="607"/>
        <v>-</v>
      </c>
      <c r="OZ191" s="161" t="str">
        <f t="shared" si="628"/>
        <v>-</v>
      </c>
      <c r="PA191" s="161" t="str">
        <f t="shared" si="629"/>
        <v>-</v>
      </c>
      <c r="PB191" s="163">
        <f t="shared" ca="1" si="630"/>
        <v>0</v>
      </c>
      <c r="PC191" s="27">
        <v>0</v>
      </c>
    </row>
    <row r="192" spans="1:419" s="143" customFormat="1" hidden="1" outlineLevel="1">
      <c r="A192" s="121">
        <f t="shared" si="578"/>
        <v>187</v>
      </c>
      <c r="B192" s="121">
        <f t="shared" si="611"/>
        <v>2</v>
      </c>
      <c r="C192" s="143">
        <v>102</v>
      </c>
      <c r="D192" s="143" t="s">
        <v>884</v>
      </c>
      <c r="E192" s="143" t="b">
        <v>0</v>
      </c>
      <c r="F192" s="143" t="b">
        <v>0</v>
      </c>
      <c r="G192" s="143" t="b">
        <f t="shared" si="681"/>
        <v>0</v>
      </c>
      <c r="H192" s="32">
        <v>3</v>
      </c>
      <c r="I192" s="32">
        <v>3</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1</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49613822592 SQ CropgrazeFALSE (F33N11) pas%85</v>
      </c>
      <c r="AF192" s="10" t="str">
        <f ca="1">IF(COUNTIF(AE$5:AE192,AE192)=1,"-","Dup")</f>
        <v>-</v>
      </c>
      <c r="AG192" s="10"/>
      <c r="AH192" s="162" t="b">
        <v>0</v>
      </c>
      <c r="AI192" s="162" t="b">
        <v>0</v>
      </c>
      <c r="AJ192" s="162" t="b">
        <v>1</v>
      </c>
      <c r="AK192" s="162" t="b">
        <v>0</v>
      </c>
      <c r="AL192" s="162" t="b">
        <v>0</v>
      </c>
      <c r="AM192" s="162" t="b">
        <v>1</v>
      </c>
      <c r="AN192" s="10"/>
      <c r="AO192" s="161" t="b">
        <f t="shared" si="564"/>
        <v>0</v>
      </c>
      <c r="AP192" s="161">
        <f t="shared" si="564"/>
        <v>2</v>
      </c>
      <c r="AQ192" s="161" t="b">
        <f t="shared" si="564"/>
        <v>0</v>
      </c>
      <c r="AR192" s="161" t="b">
        <f t="shared" si="564"/>
        <v>1</v>
      </c>
      <c r="AS192" s="161" t="b">
        <f t="shared" si="564"/>
        <v>1</v>
      </c>
      <c r="AT192" s="161" t="b">
        <f t="shared" si="564"/>
        <v>0</v>
      </c>
      <c r="AU192" s="161">
        <f t="shared" si="297"/>
        <v>0</v>
      </c>
      <c r="AV192" s="161" t="b">
        <f t="shared" si="581"/>
        <v>0</v>
      </c>
      <c r="AW192" s="161" t="b">
        <f t="shared" si="581"/>
        <v>0</v>
      </c>
      <c r="AX192" s="161" t="str">
        <f t="shared" si="581"/>
        <v>-</v>
      </c>
      <c r="AY192" s="161" t="str">
        <f t="shared" si="581"/>
        <v>-</v>
      </c>
      <c r="AZ192" s="161" t="str">
        <f t="shared" si="581"/>
        <v>-</v>
      </c>
      <c r="BA192" s="10"/>
      <c r="BB192" s="161" t="b">
        <f t="shared" si="612"/>
        <v>1</v>
      </c>
      <c r="BC192" s="163" t="b">
        <f t="shared" ca="1" si="648"/>
        <v>1</v>
      </c>
      <c r="BD192" s="163" t="b">
        <f t="shared" ca="1" si="648"/>
        <v>1</v>
      </c>
      <c r="BE192" s="162">
        <f t="shared" si="614"/>
        <v>3208</v>
      </c>
      <c r="BF192" s="163" t="str">
        <f t="shared" ca="1" si="648"/>
        <v>-</v>
      </c>
      <c r="BG192" s="163" t="str">
        <f t="shared" ca="1" si="648"/>
        <v>-</v>
      </c>
      <c r="BH192" s="163" t="str">
        <f t="shared" ca="1" si="648"/>
        <v>-</v>
      </c>
      <c r="BI192" s="163" t="str">
        <f t="shared" ca="1" si="648"/>
        <v>-</v>
      </c>
      <c r="BJ192" s="163" t="str">
        <f t="shared" ca="1" si="648"/>
        <v>-</v>
      </c>
      <c r="BK192" s="163">
        <f t="shared" ca="1" si="648"/>
        <v>1</v>
      </c>
      <c r="BL192" s="163">
        <f t="shared" ca="1" si="648"/>
        <v>1</v>
      </c>
      <c r="BM192" s="163" t="str">
        <f t="shared" ca="1" si="648"/>
        <v>-</v>
      </c>
      <c r="BN192" s="163" t="str">
        <f t="shared" ca="1" si="648"/>
        <v>-</v>
      </c>
      <c r="BO192" s="163" t="b">
        <f t="shared" si="585"/>
        <v>0</v>
      </c>
      <c r="BP192" s="163" t="b">
        <f t="shared" si="585"/>
        <v>0</v>
      </c>
      <c r="BQ192" s="163" t="b">
        <f t="shared" si="585"/>
        <v>0</v>
      </c>
      <c r="BR192" s="163" t="b">
        <f t="shared" si="585"/>
        <v>0</v>
      </c>
      <c r="BS192" s="163" t="b">
        <f t="shared" si="585"/>
        <v>0</v>
      </c>
      <c r="BT192" s="163" t="b">
        <f t="shared" si="585"/>
        <v>0</v>
      </c>
      <c r="BU192" s="163" t="b">
        <f t="shared" si="585"/>
        <v>0</v>
      </c>
      <c r="BV192" s="163" t="b">
        <f t="shared" si="585"/>
        <v>0</v>
      </c>
      <c r="BW192" s="163" t="b">
        <f t="shared" si="585"/>
        <v>0</v>
      </c>
      <c r="BX192" s="163" t="str">
        <f t="shared" ca="1" si="687"/>
        <v>-</v>
      </c>
      <c r="BY192" s="163" t="str">
        <f t="shared" ca="1" si="687"/>
        <v>-</v>
      </c>
      <c r="BZ192" s="163" t="str">
        <f t="shared" ca="1" si="687"/>
        <v>-</v>
      </c>
      <c r="CA192" s="163" t="str">
        <f t="shared" ca="1" si="687"/>
        <v>-</v>
      </c>
      <c r="CB192" s="163" t="str">
        <f t="shared" ca="1" si="687"/>
        <v>-</v>
      </c>
      <c r="CC192" s="163" t="str">
        <f t="shared" ca="1" si="687"/>
        <v>-</v>
      </c>
      <c r="CD192" s="163" t="str">
        <f t="shared" ca="1" si="687"/>
        <v>-</v>
      </c>
      <c r="CE192" s="163" t="str">
        <f t="shared" ca="1" si="687"/>
        <v>-</v>
      </c>
      <c r="CF192" s="163" t="str">
        <f t="shared" ca="1" si="687"/>
        <v>-</v>
      </c>
      <c r="CG192" s="163" t="str">
        <f t="shared" ca="1" si="648"/>
        <v>-</v>
      </c>
      <c r="CH192" s="163" t="str">
        <f t="shared" ca="1" si="648"/>
        <v>-</v>
      </c>
      <c r="CI192" s="163" t="str">
        <f t="shared" ca="1" si="650"/>
        <v>-</v>
      </c>
      <c r="CJ192" s="163" t="str">
        <f t="shared" ca="1" si="650"/>
        <v>-</v>
      </c>
      <c r="CK192" s="163" t="str">
        <f t="shared" ca="1" si="650"/>
        <v>-</v>
      </c>
      <c r="CL192" s="163" t="str">
        <f t="shared" ca="1" si="689"/>
        <v>-</v>
      </c>
      <c r="CM192" s="163" t="str">
        <f t="shared" ca="1" si="689"/>
        <v>-</v>
      </c>
      <c r="CN192" s="163" t="str">
        <f t="shared" ca="1" si="689"/>
        <v>-</v>
      </c>
      <c r="CO192" s="163" t="str">
        <f t="shared" ca="1" si="689"/>
        <v>-</v>
      </c>
      <c r="CP192" s="163" t="str">
        <f t="shared" ca="1" si="689"/>
        <v>-</v>
      </c>
      <c r="CQ192" s="163" t="str">
        <f t="shared" ca="1" si="689"/>
        <v>-</v>
      </c>
      <c r="CR192" s="163" t="str">
        <f t="shared" ca="1" si="689"/>
        <v>-</v>
      </c>
      <c r="CS192" s="163" t="str">
        <f t="shared" ca="1" si="689"/>
        <v>-</v>
      </c>
      <c r="CT192" s="163" t="str">
        <f t="shared" ca="1" si="650"/>
        <v>-</v>
      </c>
      <c r="CU192" s="163" t="str">
        <f t="shared" ca="1" si="696"/>
        <v>-</v>
      </c>
      <c r="CV192" s="163" t="str">
        <f t="shared" ca="1" si="696"/>
        <v>-</v>
      </c>
      <c r="CW192" s="163" t="str">
        <f t="shared" ca="1" si="696"/>
        <v>-</v>
      </c>
      <c r="CX192" s="163" t="str">
        <f t="shared" ca="1" si="696"/>
        <v>-</v>
      </c>
      <c r="CY192" s="163" t="str">
        <f t="shared" ca="1" si="696"/>
        <v>-</v>
      </c>
      <c r="CZ192" s="163" t="str">
        <f t="shared" ca="1" si="696"/>
        <v>-</v>
      </c>
      <c r="DA192" s="163" t="str">
        <f t="shared" ca="1" si="696"/>
        <v>-</v>
      </c>
      <c r="DB192" s="163" t="str">
        <f t="shared" ca="1" si="696"/>
        <v>-</v>
      </c>
      <c r="DC192" s="163" t="str">
        <f t="shared" ca="1" si="650"/>
        <v>-</v>
      </c>
      <c r="DD192" s="163" t="str">
        <f t="shared" ca="1" si="702"/>
        <v>-</v>
      </c>
      <c r="DE192" s="163" t="str">
        <f t="shared" ca="1" si="702"/>
        <v>-</v>
      </c>
      <c r="DF192" s="163" t="str">
        <f t="shared" ca="1" si="702"/>
        <v>-</v>
      </c>
      <c r="DG192" s="163" t="str">
        <f t="shared" ca="1" si="702"/>
        <v>-</v>
      </c>
      <c r="DH192" s="163" t="str">
        <f t="shared" ca="1" si="702"/>
        <v>-</v>
      </c>
      <c r="DI192" s="163" t="str">
        <f t="shared" ca="1" si="702"/>
        <v>-</v>
      </c>
      <c r="DJ192" s="163" t="str">
        <f t="shared" ca="1" si="702"/>
        <v>-</v>
      </c>
      <c r="DK192" s="163" t="str">
        <f t="shared" ca="1" si="702"/>
        <v>-</v>
      </c>
      <c r="DL192" s="10"/>
      <c r="DM192" s="163" t="str">
        <f t="shared" ca="1" si="648"/>
        <v>-</v>
      </c>
      <c r="DN192" s="163" t="str">
        <f t="shared" ca="1" si="648"/>
        <v>-</v>
      </c>
      <c r="DO192" s="163" t="str">
        <f t="shared" ca="1" si="648"/>
        <v>-</v>
      </c>
      <c r="DP192" s="163" t="str">
        <f t="shared" ca="1" si="690"/>
        <v>-</v>
      </c>
      <c r="DQ192" s="163" t="str">
        <f t="shared" ca="1" si="690"/>
        <v>-</v>
      </c>
      <c r="DR192" s="163" t="str">
        <f t="shared" ca="1" si="690"/>
        <v>-</v>
      </c>
      <c r="DS192" s="163" t="str">
        <f t="shared" ca="1" si="690"/>
        <v>-</v>
      </c>
      <c r="DT192" s="163" t="str">
        <f t="shared" ca="1" si="690"/>
        <v>-</v>
      </c>
      <c r="DU192" s="163" t="str">
        <f t="shared" ca="1" si="690"/>
        <v>-</v>
      </c>
      <c r="DV192" s="163" t="str">
        <f t="shared" ca="1" si="690"/>
        <v>-</v>
      </c>
      <c r="DW192" s="163" t="str">
        <f t="shared" ca="1" si="690"/>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06"/>
        <v>-</v>
      </c>
      <c r="EJ192" s="163" t="str">
        <f t="shared" ca="1" si="706"/>
        <v>-</v>
      </c>
      <c r="EK192" s="163" t="str">
        <f t="shared" ca="1" si="706"/>
        <v>-</v>
      </c>
      <c r="EL192" s="163" t="str">
        <f t="shared" ca="1" si="706"/>
        <v>-</v>
      </c>
      <c r="EM192" s="163" t="str">
        <f t="shared" ca="1" si="706"/>
        <v>-</v>
      </c>
      <c r="EN192" s="163" t="str">
        <f t="shared" ca="1" si="706"/>
        <v>-</v>
      </c>
      <c r="EO192" s="163" t="str">
        <f t="shared" ca="1" si="706"/>
        <v>-</v>
      </c>
      <c r="EP192" s="163" t="str">
        <f t="shared" ca="1" si="706"/>
        <v>-</v>
      </c>
      <c r="EQ192" s="163">
        <f t="shared" ca="1" si="706"/>
        <v>1</v>
      </c>
      <c r="ER192" s="163">
        <f t="shared" ca="1" si="706"/>
        <v>1</v>
      </c>
      <c r="ES192" s="163">
        <f t="shared" ca="1" si="706"/>
        <v>0</v>
      </c>
      <c r="ET192" s="163" t="str">
        <f t="shared" ca="1" si="706"/>
        <v>-</v>
      </c>
      <c r="EU192" s="163" t="str">
        <f t="shared" ca="1" si="706"/>
        <v>-</v>
      </c>
      <c r="EV192" s="163" t="str">
        <f t="shared" ca="1" si="706"/>
        <v>-</v>
      </c>
      <c r="EW192" s="163" t="str">
        <f t="shared" ca="1" si="706"/>
        <v>-</v>
      </c>
      <c r="EX192" s="163" t="str">
        <f t="shared" ca="1" si="706"/>
        <v>-</v>
      </c>
      <c r="EY192" s="163" t="str">
        <f t="shared" ca="1" si="704"/>
        <v>-</v>
      </c>
      <c r="EZ192" s="163" t="str">
        <f t="shared" ca="1" si="704"/>
        <v>-</v>
      </c>
      <c r="FA192" s="163">
        <f t="shared" ca="1" si="704"/>
        <v>0</v>
      </c>
      <c r="FB192" s="163" t="str">
        <f t="shared" ca="1" si="653"/>
        <v>-</v>
      </c>
      <c r="FC192" s="163" t="str">
        <f t="shared" ca="1" si="653"/>
        <v>-</v>
      </c>
      <c r="FD192" s="163" t="str">
        <f t="shared" ca="1" si="653"/>
        <v>-</v>
      </c>
      <c r="FE192" s="163" t="str">
        <f t="shared" ca="1" si="653"/>
        <v>-</v>
      </c>
      <c r="FF192" s="163" t="str">
        <f t="shared" ca="1" si="653"/>
        <v>-</v>
      </c>
      <c r="FG192" s="163">
        <f t="shared" ca="1" si="653"/>
        <v>0</v>
      </c>
      <c r="FH192" s="163">
        <f t="shared" ca="1" si="653"/>
        <v>0</v>
      </c>
      <c r="FI192" s="163">
        <f t="shared" ca="1" si="654"/>
        <v>0</v>
      </c>
      <c r="FJ192" s="163">
        <f t="shared" ca="1" si="654"/>
        <v>0</v>
      </c>
      <c r="FK192" s="163">
        <f t="shared" ca="1" si="654"/>
        <v>0</v>
      </c>
      <c r="FL192" s="163">
        <f t="shared" ca="1" si="654"/>
        <v>0</v>
      </c>
      <c r="FM192" s="163">
        <f t="shared" ca="1" si="654"/>
        <v>0</v>
      </c>
      <c r="FN192" s="163" t="str">
        <f t="shared" ca="1" si="654"/>
        <v>-</v>
      </c>
      <c r="FO192" s="163" t="str">
        <f t="shared" ca="1" si="654"/>
        <v>-</v>
      </c>
      <c r="FP192" s="163" t="str">
        <f t="shared" ca="1" si="654"/>
        <v>-</v>
      </c>
      <c r="FQ192" s="163" t="str">
        <f t="shared" ca="1" si="654"/>
        <v>-</v>
      </c>
      <c r="FR192" s="163" t="str">
        <f t="shared" ca="1" si="654"/>
        <v>-</v>
      </c>
      <c r="FS192" s="163" t="str">
        <f t="shared" ca="1" si="655"/>
        <v>-</v>
      </c>
      <c r="FT192" s="163" t="str">
        <f t="shared" ca="1" si="655"/>
        <v>-</v>
      </c>
      <c r="FU192" s="163" t="str">
        <f t="shared" ca="1" si="655"/>
        <v>-</v>
      </c>
      <c r="FV192" s="163" t="str">
        <f t="shared" ca="1" si="655"/>
        <v>-</v>
      </c>
      <c r="FW192" s="163" t="str">
        <f t="shared" ca="1" si="655"/>
        <v>-</v>
      </c>
      <c r="FX192" s="163" t="str">
        <f t="shared" ca="1" si="655"/>
        <v>-</v>
      </c>
      <c r="FY192" s="10"/>
      <c r="FZ192" s="163">
        <f t="shared" ca="1" si="685"/>
        <v>1</v>
      </c>
      <c r="GA192" s="163" t="str">
        <f t="shared" ca="1" si="685"/>
        <v>-</v>
      </c>
      <c r="GB192" s="163" t="str">
        <f t="shared" ca="1" si="685"/>
        <v>-</v>
      </c>
      <c r="GC192" s="163" t="str">
        <f t="shared" ca="1" si="685"/>
        <v>-</v>
      </c>
      <c r="GD192" s="163" t="str">
        <f t="shared" ca="1" si="685"/>
        <v>-</v>
      </c>
      <c r="GE192" s="163" t="b">
        <f t="shared" ca="1" si="685"/>
        <v>0</v>
      </c>
      <c r="GF192" s="163" t="str">
        <f t="shared" ca="1" si="685"/>
        <v>-</v>
      </c>
      <c r="GG192" s="163">
        <f t="shared" ca="1" si="685"/>
        <v>0</v>
      </c>
      <c r="GH192" s="163" t="str">
        <f t="shared" ca="1" si="685"/>
        <v>-</v>
      </c>
      <c r="GI192" s="161" cm="1">
        <f t="array" ref="GI192">INDEX(i.rev,$K192,GI$15)</f>
        <v>1</v>
      </c>
      <c r="GJ192" s="163">
        <f t="shared" ca="1" si="701"/>
        <v>0</v>
      </c>
      <c r="GK192" s="163">
        <f t="shared" ca="1" si="701"/>
        <v>1</v>
      </c>
      <c r="GL192" s="163">
        <f t="shared" ca="1" si="701"/>
        <v>0</v>
      </c>
      <c r="GM192" s="163">
        <f t="shared" ca="1" si="701"/>
        <v>1</v>
      </c>
      <c r="GN192" s="163">
        <f t="shared" ca="1" si="701"/>
        <v>1</v>
      </c>
      <c r="GO192" s="163">
        <f t="shared" ca="1" si="701"/>
        <v>1</v>
      </c>
      <c r="GP192" s="163">
        <f t="shared" ca="1" si="701"/>
        <v>0</v>
      </c>
      <c r="GQ192" s="163">
        <f t="shared" ca="1" si="701"/>
        <v>0</v>
      </c>
      <c r="GR192" s="163">
        <f t="shared" ca="1" si="701"/>
        <v>0</v>
      </c>
      <c r="GS192" s="163">
        <f t="shared" ca="1" si="701"/>
        <v>0</v>
      </c>
      <c r="GT192" s="163">
        <f t="shared" ca="1" si="701"/>
        <v>0</v>
      </c>
      <c r="GU192" s="163">
        <f t="shared" ca="1" si="701"/>
        <v>0</v>
      </c>
      <c r="GV192" s="163">
        <f t="shared" ca="1" si="701"/>
        <v>0</v>
      </c>
      <c r="GW192" s="163">
        <f t="shared" ca="1" si="701"/>
        <v>0</v>
      </c>
      <c r="GX192" s="163">
        <f t="shared" ca="1" si="701"/>
        <v>0</v>
      </c>
      <c r="GY192" s="163">
        <f t="shared" ca="1" si="701"/>
        <v>0</v>
      </c>
      <c r="GZ192" s="161" cm="1">
        <f t="array" ref="GZ192">INDEX(i.rev,$K192,GZ$15)</f>
        <v>0</v>
      </c>
      <c r="HA192" s="163">
        <f t="shared" ca="1" si="615"/>
        <v>0</v>
      </c>
      <c r="HB192" s="161" cm="1">
        <f t="array" ref="HB192">INDEX(i.rev,$K192,HB$15)</f>
        <v>1</v>
      </c>
      <c r="HC192" s="163">
        <f t="shared" ca="1" si="659"/>
        <v>0</v>
      </c>
      <c r="HD192" s="163">
        <f t="shared" ca="1" si="659"/>
        <v>0</v>
      </c>
      <c r="HE192" s="163">
        <f t="shared" ca="1" si="659"/>
        <v>0</v>
      </c>
      <c r="HF192" s="163">
        <f t="shared" ca="1" si="659"/>
        <v>0</v>
      </c>
      <c r="HG192" s="163">
        <f t="shared" ca="1" si="659"/>
        <v>0</v>
      </c>
      <c r="HH192" s="163">
        <f t="shared" ca="1" si="659"/>
        <v>0</v>
      </c>
      <c r="HI192" s="163">
        <f t="shared" ca="1" si="659"/>
        <v>0</v>
      </c>
      <c r="HJ192" s="10">
        <f t="shared" si="705"/>
        <v>0.84999999999999987</v>
      </c>
      <c r="HK192" s="193" t="b">
        <f>TRUE</f>
        <v>1</v>
      </c>
      <c r="HL192" s="161">
        <f t="shared" si="703"/>
        <v>1810.4999999999998</v>
      </c>
      <c r="HM192" s="163" t="str">
        <f t="shared" ca="1" si="659"/>
        <v>-</v>
      </c>
      <c r="HN192" s="163" t="str">
        <f t="shared" ca="1" si="659"/>
        <v>-</v>
      </c>
      <c r="HO192" s="163" t="str">
        <f t="shared" ca="1" si="659"/>
        <v>-</v>
      </c>
      <c r="HP192" s="161" t="b">
        <f t="shared" si="616"/>
        <v>0</v>
      </c>
      <c r="HQ192" s="161" t="b">
        <f t="shared" si="616"/>
        <v>0</v>
      </c>
      <c r="HR192" s="161" t="b">
        <f t="shared" si="616"/>
        <v>1</v>
      </c>
      <c r="HS192" s="163">
        <f t="shared" ca="1" si="662"/>
        <v>0</v>
      </c>
      <c r="HT192" s="161">
        <f t="shared" si="618"/>
        <v>1</v>
      </c>
      <c r="HU192" s="161">
        <f t="shared" si="618"/>
        <v>1</v>
      </c>
      <c r="HV192" s="163" t="str">
        <f t="shared" ca="1" si="662"/>
        <v>-</v>
      </c>
      <c r="HW192" s="163" t="str">
        <f t="shared" ca="1" si="662"/>
        <v>-</v>
      </c>
      <c r="HX192" s="163" t="str">
        <f t="shared" ca="1" si="662"/>
        <v>-</v>
      </c>
      <c r="HY192" s="163" t="str">
        <f t="shared" ca="1" si="662"/>
        <v>-</v>
      </c>
      <c r="HZ192" s="163" t="str">
        <f t="shared" ca="1" si="662"/>
        <v>-</v>
      </c>
      <c r="IA192" s="163" t="str">
        <f t="shared" ca="1" si="662"/>
        <v>-</v>
      </c>
      <c r="IB192" s="163" t="str">
        <f t="shared" ca="1" si="662"/>
        <v>-</v>
      </c>
      <c r="IC192" s="163" t="str">
        <f t="shared" ca="1" si="662"/>
        <v>-</v>
      </c>
      <c r="ID192" s="163" t="str">
        <f t="shared" ca="1" si="662"/>
        <v>-</v>
      </c>
      <c r="IE192" s="163" t="b">
        <f t="shared" ca="1" si="662"/>
        <v>1</v>
      </c>
      <c r="IF192" s="163" t="str">
        <f t="shared" ca="1" si="662"/>
        <v>-</v>
      </c>
      <c r="IG192" s="163" t="str">
        <f t="shared" ca="1" si="662"/>
        <v>-</v>
      </c>
      <c r="IH192" s="163" t="str">
        <f t="shared" ca="1" si="662"/>
        <v>-</v>
      </c>
      <c r="II192" s="163" t="b">
        <f t="shared" ca="1" si="698"/>
        <v>1</v>
      </c>
      <c r="IJ192" s="163">
        <f t="shared" ca="1" si="698"/>
        <v>0</v>
      </c>
      <c r="IK192" s="163" t="str">
        <f t="shared" ca="1" si="698"/>
        <v>-</v>
      </c>
      <c r="IL192" s="163" t="str">
        <f t="shared" ca="1" si="698"/>
        <v>-</v>
      </c>
      <c r="IM192" s="163" t="str">
        <f t="shared" ca="1" si="635"/>
        <v>-</v>
      </c>
      <c r="IN192" s="163" t="str">
        <f t="shared" ca="1" si="635"/>
        <v>-</v>
      </c>
      <c r="IO192" s="163" t="str">
        <f t="shared" ca="1" si="635"/>
        <v>-</v>
      </c>
      <c r="IP192" s="163">
        <f t="shared" ca="1" si="635"/>
        <v>0</v>
      </c>
      <c r="IQ192" s="163" t="str">
        <f t="shared" ca="1" si="635"/>
        <v>-</v>
      </c>
      <c r="IR192" s="163" t="str">
        <f t="shared" ca="1" si="635"/>
        <v>-</v>
      </c>
      <c r="IS192" s="163" t="str">
        <f t="shared" ca="1" si="635"/>
        <v>-</v>
      </c>
      <c r="IT192" s="163">
        <f t="shared" ca="1" si="635"/>
        <v>500</v>
      </c>
      <c r="IU192" s="163">
        <f t="shared" ca="1" si="635"/>
        <v>500</v>
      </c>
      <c r="IV192" s="163" t="str">
        <f t="shared" ca="1" si="635"/>
        <v>-</v>
      </c>
      <c r="IW192" s="163" t="str">
        <f t="shared" ca="1" si="635"/>
        <v>-</v>
      </c>
      <c r="IX192" s="163" t="str">
        <f t="shared" ca="1" si="635"/>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619"/>
        <v>4.4999999999999998E-2</v>
      </c>
      <c r="MA192" s="161">
        <f t="shared" si="620"/>
        <v>4.4999999999999998E-2</v>
      </c>
      <c r="MB192" s="163">
        <f t="shared" ca="1" si="699"/>
        <v>1</v>
      </c>
      <c r="MC192" s="163">
        <f t="shared" ca="1" si="699"/>
        <v>0</v>
      </c>
      <c r="MD192" s="163">
        <f t="shared" ca="1" si="699"/>
        <v>1</v>
      </c>
      <c r="ME192" s="163">
        <f t="shared" ca="1" si="699"/>
        <v>1</v>
      </c>
      <c r="MF192" s="163">
        <f t="shared" ca="1" si="699"/>
        <v>0</v>
      </c>
      <c r="MG192" s="163">
        <f t="shared" ca="1" si="699"/>
        <v>70</v>
      </c>
      <c r="MH192" s="163">
        <f t="shared" ca="1" si="699"/>
        <v>50</v>
      </c>
      <c r="MI192" s="163">
        <f t="shared" ca="1" si="699"/>
        <v>85</v>
      </c>
      <c r="MJ192" s="163">
        <f t="shared" ca="1" si="699"/>
        <v>50</v>
      </c>
      <c r="MK192" s="161">
        <f t="shared" si="595"/>
        <v>1</v>
      </c>
      <c r="ML192" s="161">
        <f t="shared" si="596"/>
        <v>1</v>
      </c>
      <c r="MM192" s="161">
        <f t="shared" si="597"/>
        <v>1</v>
      </c>
      <c r="MN192" s="161">
        <f t="shared" si="622"/>
        <v>1</v>
      </c>
      <c r="MO192" s="161">
        <f t="shared" si="622"/>
        <v>1</v>
      </c>
      <c r="MP192" s="163">
        <f t="shared" ca="1" si="699"/>
        <v>1</v>
      </c>
      <c r="MQ192" s="10"/>
      <c r="MR192" s="163">
        <f t="shared" ca="1" si="670"/>
        <v>1</v>
      </c>
      <c r="MS192" s="161">
        <f t="shared" si="624"/>
        <v>1</v>
      </c>
      <c r="MT192" s="163">
        <f t="shared" ca="1" si="670"/>
        <v>0.75</v>
      </c>
      <c r="MU192" s="163">
        <f t="shared" ca="1" si="670"/>
        <v>0.8</v>
      </c>
      <c r="MV192" s="163">
        <f t="shared" ca="1" si="670"/>
        <v>0.82499999999999996</v>
      </c>
      <c r="MW192" s="163">
        <f t="shared" ca="1" si="670"/>
        <v>0.875</v>
      </c>
      <c r="MX192" s="163">
        <f t="shared" ca="1" si="670"/>
        <v>0.9</v>
      </c>
      <c r="MY192" s="163">
        <f t="shared" ca="1" si="670"/>
        <v>0.75</v>
      </c>
      <c r="MZ192" s="163">
        <f t="shared" ca="1" si="670"/>
        <v>0.78142857142857147</v>
      </c>
      <c r="NA192" s="163">
        <f t="shared" ca="1" si="670"/>
        <v>0.82499999999999996</v>
      </c>
      <c r="NB192" s="163">
        <f t="shared" ca="1" si="670"/>
        <v>0.875</v>
      </c>
      <c r="NC192" s="163">
        <f t="shared" ca="1" si="670"/>
        <v>0.9</v>
      </c>
      <c r="ND192" s="163">
        <f t="shared" ca="1" si="670"/>
        <v>0.9</v>
      </c>
      <c r="NE192" s="163">
        <f t="shared" ca="1" si="670"/>
        <v>0.75</v>
      </c>
      <c r="NF192" s="163">
        <f t="shared" ca="1" si="670"/>
        <v>0.78142857142857147</v>
      </c>
      <c r="NG192" s="163">
        <f t="shared" ca="1" si="670"/>
        <v>0.82499999999999996</v>
      </c>
      <c r="NH192" s="163">
        <f t="shared" ca="1" si="673"/>
        <v>0.875</v>
      </c>
      <c r="NI192" s="163">
        <f t="shared" ca="1" si="673"/>
        <v>0.9</v>
      </c>
      <c r="NJ192" s="163">
        <f t="shared" ca="1" si="673"/>
        <v>0.9</v>
      </c>
      <c r="NK192" s="163">
        <f t="shared" ca="1" si="673"/>
        <v>0.75</v>
      </c>
      <c r="NL192" s="163">
        <f t="shared" ca="1" si="673"/>
        <v>0.78142857142857147</v>
      </c>
      <c r="NM192" s="163">
        <f t="shared" ca="1" si="673"/>
        <v>0.82499999999999996</v>
      </c>
      <c r="NN192" s="163">
        <f t="shared" ca="1" si="673"/>
        <v>0.875</v>
      </c>
      <c r="NO192" s="163">
        <f t="shared" ca="1" si="673"/>
        <v>0.9</v>
      </c>
      <c r="NP192" s="163">
        <f t="shared" ca="1" si="673"/>
        <v>0.9</v>
      </c>
      <c r="NQ192" s="163">
        <f t="shared" ca="1" si="673"/>
        <v>0.75</v>
      </c>
      <c r="NR192" s="163">
        <f t="shared" ca="1" si="673"/>
        <v>0.78142857142857147</v>
      </c>
      <c r="NS192" s="163">
        <f t="shared" ca="1" si="673"/>
        <v>0.82499999999999996</v>
      </c>
      <c r="NT192" s="163">
        <f t="shared" ca="1" si="682"/>
        <v>0.875</v>
      </c>
      <c r="NU192" s="163">
        <f t="shared" ca="1" si="682"/>
        <v>0.9</v>
      </c>
      <c r="NV192" s="163">
        <f t="shared" ca="1" si="682"/>
        <v>0.9</v>
      </c>
      <c r="NW192" s="163">
        <f t="shared" ca="1" si="682"/>
        <v>0.75</v>
      </c>
      <c r="NX192" s="163">
        <f t="shared" ca="1" si="682"/>
        <v>0.78142857142857147</v>
      </c>
      <c r="NY192" s="163">
        <f t="shared" ca="1" si="682"/>
        <v>0.82499999999999996</v>
      </c>
      <c r="NZ192" s="163">
        <f t="shared" ca="1" si="682"/>
        <v>0.875</v>
      </c>
      <c r="OA192" s="163">
        <f t="shared" ca="1" si="682"/>
        <v>0.9</v>
      </c>
      <c r="OB192" s="163">
        <f t="shared" ca="1" si="682"/>
        <v>0.9</v>
      </c>
      <c r="OC192" s="163">
        <f t="shared" ca="1" si="682"/>
        <v>0.75</v>
      </c>
      <c r="OD192" s="163">
        <f t="shared" ca="1" si="682"/>
        <v>0.78142857142857147</v>
      </c>
      <c r="OE192" s="163">
        <f t="shared" ca="1" si="682"/>
        <v>0.82499999999999996</v>
      </c>
      <c r="OF192" s="163">
        <f t="shared" ca="1" si="682"/>
        <v>0.875</v>
      </c>
      <c r="OG192" s="163">
        <f t="shared" ca="1" si="682"/>
        <v>0.9</v>
      </c>
      <c r="OH192" s="163">
        <f t="shared" ca="1" si="682"/>
        <v>0.9</v>
      </c>
      <c r="OI192" s="163">
        <f t="shared" ca="1" si="682"/>
        <v>0.75</v>
      </c>
      <c r="OJ192" s="163">
        <f t="shared" ca="1" si="695"/>
        <v>0.76904761904761909</v>
      </c>
      <c r="OK192" s="163">
        <f t="shared" ca="1" si="695"/>
        <v>0.82000000000000006</v>
      </c>
      <c r="OL192" s="163">
        <f t="shared" ca="1" si="695"/>
        <v>0.875</v>
      </c>
      <c r="OM192" s="163">
        <f t="shared" ca="1" si="695"/>
        <v>0.9</v>
      </c>
      <c r="ON192" s="163">
        <f t="shared" ca="1" si="636"/>
        <v>0.90000000000000013</v>
      </c>
      <c r="OO192" s="163">
        <f t="shared" ca="1" si="636"/>
        <v>0.75</v>
      </c>
      <c r="OP192" s="163">
        <f t="shared" ca="1" si="636"/>
        <v>0.76904761904761909</v>
      </c>
      <c r="OQ192" s="163">
        <f t="shared" ca="1" si="636"/>
        <v>0.82000000000000006</v>
      </c>
      <c r="OR192" s="163">
        <f t="shared" ca="1" si="636"/>
        <v>0.875</v>
      </c>
      <c r="OS192" s="163">
        <f t="shared" ca="1" si="636"/>
        <v>0.9</v>
      </c>
      <c r="OT192" s="163">
        <f t="shared" ca="1" si="636"/>
        <v>0.9</v>
      </c>
      <c r="OU192" s="163">
        <f t="shared" ca="1" si="637"/>
        <v>0.875</v>
      </c>
      <c r="OV192" s="161">
        <f t="shared" si="625"/>
        <v>1</v>
      </c>
      <c r="OW192" s="161">
        <f t="shared" si="626"/>
        <v>1</v>
      </c>
      <c r="OX192" s="161" t="str">
        <f t="shared" si="627"/>
        <v>-</v>
      </c>
      <c r="OY192" s="163" t="str">
        <f t="shared" ca="1" si="607"/>
        <v>-</v>
      </c>
      <c r="OZ192" s="161" t="str">
        <f t="shared" si="628"/>
        <v>-</v>
      </c>
      <c r="PA192" s="161" t="str">
        <f t="shared" si="629"/>
        <v>-</v>
      </c>
      <c r="PB192" s="163">
        <f t="shared" ca="1" si="630"/>
        <v>0</v>
      </c>
      <c r="PC192" s="27">
        <v>0</v>
      </c>
    </row>
    <row r="193" spans="1:419" s="143" customFormat="1" hidden="1" outlineLevel="1">
      <c r="A193" s="121">
        <f t="shared" si="643"/>
        <v>188</v>
      </c>
      <c r="B193" s="121">
        <f t="shared" si="611"/>
        <v>2</v>
      </c>
      <c r="C193" s="143">
        <v>102</v>
      </c>
      <c r="D193" s="143" t="s">
        <v>884</v>
      </c>
      <c r="E193" s="143" t="b">
        <v>0</v>
      </c>
      <c r="F193" s="143" t="b">
        <v>0</v>
      </c>
      <c r="G193" s="143" t="b">
        <f t="shared" ref="G193:G197" si="707">E193</f>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1</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49614822592 DSP CropgrazeFALSE (F33N11) pas%62.4882629107981</v>
      </c>
      <c r="AF193" s="10" t="str">
        <f ca="1">IF(COUNTIF(AE$5:AE193,AE193)=1,"-","Dup")</f>
        <v>-</v>
      </c>
      <c r="AG193" s="10"/>
      <c r="AH193" s="162" t="b">
        <v>0</v>
      </c>
      <c r="AI193" s="162" t="b">
        <v>0</v>
      </c>
      <c r="AJ193" s="162" t="b">
        <v>1</v>
      </c>
      <c r="AK193" s="162" t="b">
        <v>0</v>
      </c>
      <c r="AL193" s="162" t="b">
        <v>0</v>
      </c>
      <c r="AM193" s="162" t="b">
        <v>1</v>
      </c>
      <c r="AN193" s="10"/>
      <c r="AO193" s="161" t="b">
        <f t="shared" si="644"/>
        <v>0</v>
      </c>
      <c r="AP193" s="161" t="str">
        <f t="shared" si="644"/>
        <v>-</v>
      </c>
      <c r="AQ193" s="161" t="b">
        <f t="shared" si="644"/>
        <v>0</v>
      </c>
      <c r="AR193" s="161" t="b">
        <f t="shared" si="644"/>
        <v>1</v>
      </c>
      <c r="AS193" s="161" t="b">
        <f t="shared" si="644"/>
        <v>1</v>
      </c>
      <c r="AT193" s="161" t="b">
        <f t="shared" si="644"/>
        <v>0</v>
      </c>
      <c r="AU193" s="161">
        <f t="shared" si="645"/>
        <v>0</v>
      </c>
      <c r="AV193" s="161" t="b">
        <f t="shared" si="646"/>
        <v>0</v>
      </c>
      <c r="AW193" s="161" t="b">
        <f t="shared" si="646"/>
        <v>0</v>
      </c>
      <c r="AX193" s="161" t="str">
        <f t="shared" si="646"/>
        <v>-</v>
      </c>
      <c r="AY193" s="161" t="str">
        <f t="shared" si="646"/>
        <v>-</v>
      </c>
      <c r="AZ193" s="161" t="str">
        <f t="shared" si="646"/>
        <v>-</v>
      </c>
      <c r="BA193" s="10"/>
      <c r="BB193" s="161" t="b">
        <f t="shared" si="647"/>
        <v>1</v>
      </c>
      <c r="BC193" s="163" t="b">
        <f t="shared" ca="1" si="648"/>
        <v>1</v>
      </c>
      <c r="BD193" s="163" t="b">
        <f t="shared" ca="1" si="648"/>
        <v>1</v>
      </c>
      <c r="BE193" s="162">
        <f t="shared" si="649"/>
        <v>3208</v>
      </c>
      <c r="BF193" s="163" t="str">
        <f t="shared" ca="1" si="650"/>
        <v>-</v>
      </c>
      <c r="BG193" s="163" t="str">
        <f t="shared" ca="1" si="650"/>
        <v>-</v>
      </c>
      <c r="BH193" s="163" t="str">
        <f t="shared" ca="1" si="650"/>
        <v>-</v>
      </c>
      <c r="BI193" s="163" t="str">
        <f t="shared" ca="1" si="650"/>
        <v>-</v>
      </c>
      <c r="BJ193" s="163" t="str">
        <f t="shared" ca="1" si="650"/>
        <v>-</v>
      </c>
      <c r="BK193" s="163">
        <f t="shared" ca="1" si="650"/>
        <v>1</v>
      </c>
      <c r="BL193" s="163">
        <f t="shared" ca="1" si="650"/>
        <v>1</v>
      </c>
      <c r="BM193" s="163" t="str">
        <f t="shared" ca="1" si="650"/>
        <v>-</v>
      </c>
      <c r="BN193" s="163" t="str">
        <f t="shared" ca="1" si="650"/>
        <v>-</v>
      </c>
      <c r="BO193" s="163" t="b">
        <f t="shared" si="585"/>
        <v>0</v>
      </c>
      <c r="BP193" s="163" t="b">
        <f t="shared" si="585"/>
        <v>0</v>
      </c>
      <c r="BQ193" s="163" t="b">
        <f t="shared" si="585"/>
        <v>0</v>
      </c>
      <c r="BR193" s="163" t="b">
        <f t="shared" si="585"/>
        <v>0</v>
      </c>
      <c r="BS193" s="163" t="b">
        <f t="shared" si="585"/>
        <v>0</v>
      </c>
      <c r="BT193" s="163" t="b">
        <f t="shared" si="585"/>
        <v>0</v>
      </c>
      <c r="BU193" s="163" t="b">
        <f t="shared" si="585"/>
        <v>0</v>
      </c>
      <c r="BV193" s="163" t="b">
        <f t="shared" si="585"/>
        <v>0</v>
      </c>
      <c r="BW193" s="163" t="b">
        <f t="shared" si="585"/>
        <v>0</v>
      </c>
      <c r="BX193" s="163" t="str">
        <f t="shared" ca="1" si="650"/>
        <v>-</v>
      </c>
      <c r="BY193" s="163" t="str">
        <f t="shared" ca="1" si="687"/>
        <v>-</v>
      </c>
      <c r="BZ193" s="163" t="str">
        <f t="shared" ca="1" si="687"/>
        <v>-</v>
      </c>
      <c r="CA193" s="163" t="str">
        <f t="shared" ca="1" si="687"/>
        <v>-</v>
      </c>
      <c r="CB193" s="163" t="str">
        <f t="shared" ca="1" si="687"/>
        <v>-</v>
      </c>
      <c r="CC193" s="163" t="str">
        <f t="shared" ca="1" si="687"/>
        <v>-</v>
      </c>
      <c r="CD193" s="163" t="str">
        <f t="shared" ca="1" si="687"/>
        <v>-</v>
      </c>
      <c r="CE193" s="163" t="str">
        <f t="shared" ca="1" si="687"/>
        <v>-</v>
      </c>
      <c r="CF193" s="163" t="str">
        <f t="shared" ca="1" si="687"/>
        <v>-</v>
      </c>
      <c r="CG193" s="163" t="str">
        <f t="shared" ca="1" si="650"/>
        <v>-</v>
      </c>
      <c r="CH193" s="163" t="str">
        <f t="shared" ca="1" si="650"/>
        <v>-</v>
      </c>
      <c r="CI193" s="163" t="str">
        <f t="shared" ca="1" si="650"/>
        <v>-</v>
      </c>
      <c r="CJ193" s="163" t="str">
        <f t="shared" ca="1" si="650"/>
        <v>-</v>
      </c>
      <c r="CK193" s="163" t="str">
        <f t="shared" ca="1" si="650"/>
        <v>-</v>
      </c>
      <c r="CL193" s="163" t="str">
        <f t="shared" ca="1" si="689"/>
        <v>-</v>
      </c>
      <c r="CM193" s="163" t="str">
        <f t="shared" ca="1" si="689"/>
        <v>-</v>
      </c>
      <c r="CN193" s="163" t="str">
        <f t="shared" ca="1" si="689"/>
        <v>-</v>
      </c>
      <c r="CO193" s="163" t="str">
        <f t="shared" ca="1" si="689"/>
        <v>-</v>
      </c>
      <c r="CP193" s="163" t="str">
        <f t="shared" ca="1" si="689"/>
        <v>-</v>
      </c>
      <c r="CQ193" s="163" t="str">
        <f t="shared" ca="1" si="689"/>
        <v>-</v>
      </c>
      <c r="CR193" s="163" t="str">
        <f t="shared" ca="1" si="689"/>
        <v>-</v>
      </c>
      <c r="CS193" s="163" t="str">
        <f t="shared" ca="1" si="689"/>
        <v>-</v>
      </c>
      <c r="CT193" s="163" t="str">
        <f t="shared" ca="1" si="650"/>
        <v>-</v>
      </c>
      <c r="CU193" s="163" t="str">
        <f t="shared" ca="1" si="696"/>
        <v>-</v>
      </c>
      <c r="CV193" s="163" t="str">
        <f t="shared" ca="1" si="696"/>
        <v>-</v>
      </c>
      <c r="CW193" s="163" t="str">
        <f t="shared" ca="1" si="696"/>
        <v>-</v>
      </c>
      <c r="CX193" s="163" t="str">
        <f t="shared" ca="1" si="696"/>
        <v>-</v>
      </c>
      <c r="CY193" s="163" t="str">
        <f t="shared" ca="1" si="696"/>
        <v>-</v>
      </c>
      <c r="CZ193" s="163" t="str">
        <f t="shared" ca="1" si="696"/>
        <v>-</v>
      </c>
      <c r="DA193" s="163" t="str">
        <f t="shared" ca="1" si="696"/>
        <v>-</v>
      </c>
      <c r="DB193" s="163" t="str">
        <f t="shared" ca="1" si="696"/>
        <v>-</v>
      </c>
      <c r="DC193" s="163" t="str">
        <f t="shared" ca="1" si="650"/>
        <v>-</v>
      </c>
      <c r="DD193" s="163" t="str">
        <f t="shared" ca="1" si="702"/>
        <v>-</v>
      </c>
      <c r="DE193" s="163" t="str">
        <f t="shared" ca="1" si="702"/>
        <v>-</v>
      </c>
      <c r="DF193" s="163" t="str">
        <f t="shared" ca="1" si="702"/>
        <v>-</v>
      </c>
      <c r="DG193" s="163" t="str">
        <f t="shared" ca="1" si="702"/>
        <v>-</v>
      </c>
      <c r="DH193" s="163" t="str">
        <f t="shared" ca="1" si="702"/>
        <v>-</v>
      </c>
      <c r="DI193" s="163" t="str">
        <f t="shared" ca="1" si="702"/>
        <v>-</v>
      </c>
      <c r="DJ193" s="163" t="str">
        <f t="shared" ca="1" si="702"/>
        <v>-</v>
      </c>
      <c r="DK193" s="163" t="str">
        <f t="shared" ca="1" si="702"/>
        <v>-</v>
      </c>
      <c r="DL193" s="10"/>
      <c r="DM193" s="163" t="str">
        <f t="shared" ca="1" si="651"/>
        <v>-</v>
      </c>
      <c r="DN193" s="163" t="str">
        <f t="shared" ca="1" si="651"/>
        <v>-</v>
      </c>
      <c r="DO193" s="163" t="str">
        <f t="shared" ca="1" si="651"/>
        <v>-</v>
      </c>
      <c r="DP193" s="163" t="str">
        <f t="shared" ca="1" si="651"/>
        <v>-</v>
      </c>
      <c r="DQ193" s="163" t="str">
        <f t="shared" ca="1" si="651"/>
        <v>-</v>
      </c>
      <c r="DR193" s="163" t="str">
        <f t="shared" ca="1" si="651"/>
        <v>-</v>
      </c>
      <c r="DS193" s="163" t="str">
        <f t="shared" ca="1" si="651"/>
        <v>-</v>
      </c>
      <c r="DT193" s="163" t="str">
        <f t="shared" ca="1" si="651"/>
        <v>-</v>
      </c>
      <c r="DU193" s="163" t="str">
        <f t="shared" ca="1" si="651"/>
        <v>-</v>
      </c>
      <c r="DV193" s="163" t="str">
        <f t="shared" ca="1" si="651"/>
        <v>-</v>
      </c>
      <c r="DW193" s="163" t="str">
        <f t="shared" ca="1" si="651"/>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652"/>
        <v>-</v>
      </c>
      <c r="EJ193" s="163" t="str">
        <f t="shared" ca="1" si="652"/>
        <v>-</v>
      </c>
      <c r="EK193" s="163" t="str">
        <f t="shared" ca="1" si="652"/>
        <v>-</v>
      </c>
      <c r="EL193" s="163" t="str">
        <f t="shared" ca="1" si="652"/>
        <v>-</v>
      </c>
      <c r="EM193" s="163" t="str">
        <f t="shared" ca="1" si="652"/>
        <v>-</v>
      </c>
      <c r="EN193" s="163" t="str">
        <f t="shared" ca="1" si="652"/>
        <v>-</v>
      </c>
      <c r="EO193" s="163" t="str">
        <f t="shared" ca="1" si="652"/>
        <v>-</v>
      </c>
      <c r="EP193" s="163" t="str">
        <f t="shared" ca="1" si="652"/>
        <v>-</v>
      </c>
      <c r="EQ193" s="163">
        <f t="shared" ca="1" si="652"/>
        <v>1</v>
      </c>
      <c r="ER193" s="163">
        <f t="shared" ca="1" si="652"/>
        <v>1</v>
      </c>
      <c r="ES193" s="163">
        <f t="shared" ca="1" si="653"/>
        <v>0</v>
      </c>
      <c r="ET193" s="163" t="str">
        <f t="shared" ca="1" si="653"/>
        <v>-</v>
      </c>
      <c r="EU193" s="163" t="str">
        <f t="shared" ca="1" si="653"/>
        <v>-</v>
      </c>
      <c r="EV193" s="163" t="str">
        <f t="shared" ca="1" si="653"/>
        <v>-</v>
      </c>
      <c r="EW193" s="163" t="str">
        <f t="shared" ca="1" si="653"/>
        <v>-</v>
      </c>
      <c r="EX193" s="163" t="str">
        <f t="shared" ca="1" si="653"/>
        <v>-</v>
      </c>
      <c r="EY193" s="163" t="str">
        <f t="shared" ca="1" si="653"/>
        <v>-</v>
      </c>
      <c r="EZ193" s="163" t="str">
        <f t="shared" ca="1" si="653"/>
        <v>-</v>
      </c>
      <c r="FA193" s="163">
        <f t="shared" ca="1" si="653"/>
        <v>0</v>
      </c>
      <c r="FB193" s="163" t="str">
        <f t="shared" ca="1" si="653"/>
        <v>-</v>
      </c>
      <c r="FC193" s="163" t="str">
        <f t="shared" ca="1" si="654"/>
        <v>-</v>
      </c>
      <c r="FD193" s="163" t="str">
        <f t="shared" ca="1" si="654"/>
        <v>-</v>
      </c>
      <c r="FE193" s="163" t="str">
        <f t="shared" ca="1" si="654"/>
        <v>-</v>
      </c>
      <c r="FF193" s="163" t="str">
        <f t="shared" ca="1" si="654"/>
        <v>-</v>
      </c>
      <c r="FG193" s="163">
        <f t="shared" ca="1" si="654"/>
        <v>0</v>
      </c>
      <c r="FH193" s="163">
        <f t="shared" ca="1" si="654"/>
        <v>0</v>
      </c>
      <c r="FI193" s="163">
        <f t="shared" ca="1" si="654"/>
        <v>0</v>
      </c>
      <c r="FJ193" s="163">
        <f t="shared" ca="1" si="654"/>
        <v>0</v>
      </c>
      <c r="FK193" s="163">
        <f t="shared" ca="1" si="654"/>
        <v>0</v>
      </c>
      <c r="FL193" s="163">
        <f t="shared" ca="1" si="654"/>
        <v>0</v>
      </c>
      <c r="FM193" s="163">
        <f t="shared" ca="1" si="655"/>
        <v>0</v>
      </c>
      <c r="FN193" s="163" t="str">
        <f t="shared" ca="1" si="655"/>
        <v>-</v>
      </c>
      <c r="FO193" s="163" t="str">
        <f t="shared" ca="1" si="655"/>
        <v>-</v>
      </c>
      <c r="FP193" s="163" t="str">
        <f t="shared" ca="1" si="655"/>
        <v>-</v>
      </c>
      <c r="FQ193" s="163" t="str">
        <f t="shared" ca="1" si="655"/>
        <v>-</v>
      </c>
      <c r="FR193" s="163" t="str">
        <f t="shared" ca="1" si="655"/>
        <v>-</v>
      </c>
      <c r="FS193" s="163" t="str">
        <f t="shared" ca="1" si="655"/>
        <v>-</v>
      </c>
      <c r="FT193" s="163" t="str">
        <f t="shared" ca="1" si="655"/>
        <v>-</v>
      </c>
      <c r="FU193" s="163" t="str">
        <f t="shared" ca="1" si="655"/>
        <v>-</v>
      </c>
      <c r="FV193" s="163" t="str">
        <f t="shared" ca="1" si="655"/>
        <v>-</v>
      </c>
      <c r="FW193" s="163" t="str">
        <f t="shared" ca="1" si="655"/>
        <v>-</v>
      </c>
      <c r="FX193" s="163" t="str">
        <f t="shared" ca="1" si="655"/>
        <v>-</v>
      </c>
      <c r="FY193" s="10"/>
      <c r="FZ193" s="163">
        <f t="shared" ca="1" si="656"/>
        <v>1</v>
      </c>
      <c r="GA193" s="163" t="str">
        <f t="shared" ca="1" si="656"/>
        <v>-</v>
      </c>
      <c r="GB193" s="163" t="str">
        <f t="shared" ca="1" si="656"/>
        <v>-</v>
      </c>
      <c r="GC193" s="163" t="str">
        <f t="shared" ca="1" si="656"/>
        <v>-</v>
      </c>
      <c r="GD193" s="163" t="str">
        <f t="shared" ca="1" si="656"/>
        <v>-</v>
      </c>
      <c r="GE193" s="163" t="b">
        <f t="shared" ca="1" si="656"/>
        <v>0</v>
      </c>
      <c r="GF193" s="163" t="str">
        <f t="shared" ca="1" si="656"/>
        <v>-</v>
      </c>
      <c r="GG193" s="163">
        <f t="shared" ca="1" si="656"/>
        <v>0</v>
      </c>
      <c r="GH193" s="163" t="str">
        <f t="shared" ca="1" si="656"/>
        <v>-</v>
      </c>
      <c r="GI193" s="161" cm="1">
        <f t="array" ref="GI193">INDEX(i.rev,$K193,GI$15)</f>
        <v>1</v>
      </c>
      <c r="GJ193" s="163">
        <f t="shared" ca="1" si="657"/>
        <v>0</v>
      </c>
      <c r="GK193" s="163">
        <f t="shared" ca="1" si="657"/>
        <v>1</v>
      </c>
      <c r="GL193" s="163">
        <f t="shared" ca="1" si="657"/>
        <v>0</v>
      </c>
      <c r="GM193" s="163">
        <f t="shared" ca="1" si="657"/>
        <v>1</v>
      </c>
      <c r="GN193" s="163">
        <f t="shared" ca="1" si="657"/>
        <v>1</v>
      </c>
      <c r="GO193" s="163">
        <f t="shared" ca="1" si="657"/>
        <v>1</v>
      </c>
      <c r="GP193" s="163">
        <f t="shared" ca="1" si="657"/>
        <v>0</v>
      </c>
      <c r="GQ193" s="163">
        <f t="shared" ca="1" si="657"/>
        <v>0</v>
      </c>
      <c r="GR193" s="163">
        <f t="shared" ca="1" si="657"/>
        <v>0</v>
      </c>
      <c r="GS193" s="163">
        <f t="shared" ca="1" si="657"/>
        <v>0</v>
      </c>
      <c r="GT193" s="163">
        <f t="shared" ca="1" si="657"/>
        <v>0</v>
      </c>
      <c r="GU193" s="163">
        <f t="shared" ca="1" si="657"/>
        <v>0</v>
      </c>
      <c r="GV193" s="163">
        <f t="shared" ca="1" si="657"/>
        <v>0</v>
      </c>
      <c r="GW193" s="163">
        <f t="shared" ca="1" si="657"/>
        <v>0</v>
      </c>
      <c r="GX193" s="163">
        <f t="shared" ca="1" si="657"/>
        <v>0</v>
      </c>
      <c r="GY193" s="163">
        <f t="shared" ca="1" si="657"/>
        <v>0</v>
      </c>
      <c r="GZ193" s="161" cm="1">
        <f t="array" ref="GZ193">INDEX(i.rev,$K193,GZ$15)</f>
        <v>0</v>
      </c>
      <c r="HA193" s="163">
        <f t="shared" ca="1" si="658"/>
        <v>0</v>
      </c>
      <c r="HB193" s="161" cm="1">
        <f t="array" ref="HB193">INDEX(i.rev,$K193,HB$15)</f>
        <v>1</v>
      </c>
      <c r="HC193" s="163">
        <f t="shared" ca="1" si="659"/>
        <v>0</v>
      </c>
      <c r="HD193" s="163">
        <f t="shared" ca="1" si="659"/>
        <v>0</v>
      </c>
      <c r="HE193" s="163">
        <f t="shared" ca="1" si="659"/>
        <v>0</v>
      </c>
      <c r="HF193" s="163">
        <f t="shared" ca="1" si="659"/>
        <v>0</v>
      </c>
      <c r="HG193" s="163">
        <f t="shared" ca="1" si="659"/>
        <v>0</v>
      </c>
      <c r="HH193" s="163">
        <f t="shared" ca="1" si="659"/>
        <v>0</v>
      </c>
      <c r="HI193" s="163">
        <f t="shared" ca="1" si="659"/>
        <v>0</v>
      </c>
      <c r="HJ193" s="10"/>
      <c r="HK193" s="193" t="b">
        <f>TRUE</f>
        <v>1</v>
      </c>
      <c r="HL193" s="193">
        <v>1331</v>
      </c>
      <c r="HM193" s="163" t="str">
        <f t="shared" ca="1" si="660"/>
        <v>-</v>
      </c>
      <c r="HN193" s="163" t="str">
        <f t="shared" ca="1" si="660"/>
        <v>-</v>
      </c>
      <c r="HO193" s="163" t="str">
        <f t="shared" ca="1" si="660"/>
        <v>-</v>
      </c>
      <c r="HP193" s="161" t="b">
        <f t="shared" si="661"/>
        <v>0</v>
      </c>
      <c r="HQ193" s="161" t="b">
        <f t="shared" si="661"/>
        <v>0</v>
      </c>
      <c r="HR193" s="161" t="b">
        <f t="shared" si="661"/>
        <v>1</v>
      </c>
      <c r="HS193" s="163">
        <f t="shared" ca="1" si="662"/>
        <v>0</v>
      </c>
      <c r="HT193" s="161">
        <f t="shared" si="663"/>
        <v>1</v>
      </c>
      <c r="HU193" s="161">
        <f t="shared" si="663"/>
        <v>1</v>
      </c>
      <c r="HV193" s="163" t="str">
        <f t="shared" ca="1" si="664"/>
        <v>-</v>
      </c>
      <c r="HW193" s="163" t="str">
        <f t="shared" ca="1" si="664"/>
        <v>-</v>
      </c>
      <c r="HX193" s="163" t="str">
        <f t="shared" ca="1" si="664"/>
        <v>-</v>
      </c>
      <c r="HY193" s="163" t="str">
        <f t="shared" ca="1" si="664"/>
        <v>-</v>
      </c>
      <c r="HZ193" s="163" t="str">
        <f t="shared" ca="1" si="664"/>
        <v>-</v>
      </c>
      <c r="IA193" s="163" t="str">
        <f t="shared" ca="1" si="664"/>
        <v>-</v>
      </c>
      <c r="IB193" s="163" t="str">
        <f t="shared" ca="1" si="664"/>
        <v>-</v>
      </c>
      <c r="IC193" s="163" t="str">
        <f t="shared" ca="1" si="664"/>
        <v>-</v>
      </c>
      <c r="ID193" s="163" t="str">
        <f t="shared" ca="1" si="664"/>
        <v>-</v>
      </c>
      <c r="IE193" s="163" t="b">
        <f t="shared" ca="1" si="664"/>
        <v>1</v>
      </c>
      <c r="IF193" s="163" t="str">
        <f t="shared" ca="1" si="617"/>
        <v>-</v>
      </c>
      <c r="IG193" s="163" t="str">
        <f t="shared" ca="1" si="617"/>
        <v>-</v>
      </c>
      <c r="IH193" s="163" t="str">
        <f t="shared" ca="1" si="617"/>
        <v>-</v>
      </c>
      <c r="II193" s="163" t="b">
        <f t="shared" ca="1" si="591"/>
        <v>1</v>
      </c>
      <c r="IJ193" s="163">
        <f t="shared" ca="1" si="591"/>
        <v>0</v>
      </c>
      <c r="IK193" s="163" t="str">
        <f t="shared" ca="1" si="591"/>
        <v>-</v>
      </c>
      <c r="IL193" s="163" t="str">
        <f t="shared" ca="1" si="591"/>
        <v>-</v>
      </c>
      <c r="IM193" s="163" t="str">
        <f t="shared" ca="1" si="591"/>
        <v>-</v>
      </c>
      <c r="IN193" s="163" t="str">
        <f t="shared" ca="1" si="591"/>
        <v>-</v>
      </c>
      <c r="IO193" s="163" t="str">
        <f t="shared" ca="1" si="591"/>
        <v>-</v>
      </c>
      <c r="IP193" s="163">
        <f t="shared" ca="1" si="591"/>
        <v>0</v>
      </c>
      <c r="IQ193" s="163" t="str">
        <f t="shared" ca="1" si="591"/>
        <v>-</v>
      </c>
      <c r="IR193" s="163" t="str">
        <f t="shared" ca="1" si="591"/>
        <v>-</v>
      </c>
      <c r="IS193" s="163" t="str">
        <f t="shared" ca="1" si="591"/>
        <v>-</v>
      </c>
      <c r="IT193" s="163">
        <f t="shared" ca="1" si="591"/>
        <v>500</v>
      </c>
      <c r="IU193" s="163">
        <f t="shared" ca="1" si="591"/>
        <v>500</v>
      </c>
      <c r="IV193" s="163" t="str">
        <f t="shared" ca="1" si="591"/>
        <v>-</v>
      </c>
      <c r="IW193" s="163" t="str">
        <f t="shared" ca="1" si="591"/>
        <v>-</v>
      </c>
      <c r="IX193" s="163" t="str">
        <f t="shared" ca="1" si="591"/>
        <v>-</v>
      </c>
      <c r="IY193" s="187" t="b">
        <v>0</v>
      </c>
      <c r="IZ193" s="187">
        <v>150</v>
      </c>
      <c r="JA193" s="187">
        <v>307.5</v>
      </c>
      <c r="JB193" s="187">
        <v>307.5</v>
      </c>
      <c r="JC193" s="187">
        <v>307.5</v>
      </c>
      <c r="JD193" s="187">
        <v>307.5</v>
      </c>
      <c r="JE193" s="187">
        <v>187.5</v>
      </c>
      <c r="JF193" s="187">
        <v>187.5</v>
      </c>
      <c r="JG193" s="187">
        <v>187.5</v>
      </c>
      <c r="JH193" s="187">
        <v>187.5</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0</v>
      </c>
      <c r="JZ193" s="187">
        <v>0</v>
      </c>
      <c r="KA193" s="187">
        <v>0</v>
      </c>
      <c r="KB193" s="187">
        <v>0</v>
      </c>
      <c r="KC193" s="187">
        <v>0</v>
      </c>
      <c r="KD193" s="187">
        <v>0</v>
      </c>
      <c r="KE193" s="187">
        <v>0</v>
      </c>
      <c r="KF193" s="187">
        <v>0</v>
      </c>
      <c r="KG193" s="187">
        <v>0</v>
      </c>
      <c r="KH193" s="187">
        <v>0</v>
      </c>
      <c r="KI193" s="187">
        <v>0</v>
      </c>
      <c r="KJ193" s="187">
        <v>0</v>
      </c>
      <c r="KK193" s="187">
        <v>0</v>
      </c>
      <c r="KL193" s="187">
        <v>0</v>
      </c>
      <c r="KM193" s="187">
        <v>0</v>
      </c>
      <c r="KN193" s="187">
        <v>0</v>
      </c>
      <c r="KO193" s="187">
        <v>0</v>
      </c>
      <c r="KP193" s="187">
        <v>0</v>
      </c>
      <c r="KQ193" s="187">
        <v>0</v>
      </c>
      <c r="KR193" s="187">
        <v>0</v>
      </c>
      <c r="KS193" s="187">
        <v>0</v>
      </c>
      <c r="KT193" s="187">
        <v>0</v>
      </c>
      <c r="KU193" s="187">
        <v>0</v>
      </c>
      <c r="KV193" s="187">
        <v>0</v>
      </c>
      <c r="KW193" s="187">
        <v>0</v>
      </c>
      <c r="KX193" s="187">
        <v>0</v>
      </c>
      <c r="KY193" s="187">
        <v>0</v>
      </c>
      <c r="KZ193" s="187">
        <v>0</v>
      </c>
      <c r="LA193" s="187">
        <v>0</v>
      </c>
      <c r="LB193" s="187">
        <v>0</v>
      </c>
      <c r="LC193" s="187">
        <v>0</v>
      </c>
      <c r="LD193" s="187">
        <v>0</v>
      </c>
      <c r="LE193" s="187">
        <v>0</v>
      </c>
      <c r="LF193" s="187">
        <v>0</v>
      </c>
      <c r="LG193" s="187">
        <v>0</v>
      </c>
      <c r="LH193" s="187">
        <v>0</v>
      </c>
      <c r="LI193" s="187">
        <v>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665"/>
        <v>4.4999999999999998E-2</v>
      </c>
      <c r="MA193" s="161">
        <f t="shared" si="666"/>
        <v>4.4999999999999998E-2</v>
      </c>
      <c r="MB193" s="163">
        <f t="shared" ca="1" si="667"/>
        <v>1</v>
      </c>
      <c r="MC193" s="163">
        <f t="shared" ca="1" si="667"/>
        <v>0</v>
      </c>
      <c r="MD193" s="163">
        <f t="shared" ca="1" si="667"/>
        <v>1</v>
      </c>
      <c r="ME193" s="163">
        <f t="shared" ca="1" si="667"/>
        <v>1</v>
      </c>
      <c r="MF193" s="163">
        <f t="shared" ca="1" si="667"/>
        <v>0</v>
      </c>
      <c r="MG193" s="163">
        <f t="shared" ca="1" si="667"/>
        <v>70</v>
      </c>
      <c r="MH193" s="163">
        <f t="shared" ca="1" si="667"/>
        <v>50</v>
      </c>
      <c r="MI193" s="163">
        <f t="shared" ca="1" si="667"/>
        <v>85</v>
      </c>
      <c r="MJ193" s="163">
        <f t="shared" ca="1" si="667"/>
        <v>50</v>
      </c>
      <c r="MK193" s="161">
        <f t="shared" si="595"/>
        <v>1</v>
      </c>
      <c r="ML193" s="161">
        <f t="shared" si="596"/>
        <v>1</v>
      </c>
      <c r="MM193" s="161">
        <f t="shared" si="597"/>
        <v>1</v>
      </c>
      <c r="MN193" s="161">
        <f t="shared" si="668"/>
        <v>1</v>
      </c>
      <c r="MO193" s="161">
        <f t="shared" si="668"/>
        <v>1</v>
      </c>
      <c r="MP193" s="163">
        <f t="shared" ca="1" si="669"/>
        <v>1</v>
      </c>
      <c r="MQ193" s="10"/>
      <c r="MR193" s="163">
        <f t="shared" ca="1" si="670"/>
        <v>1</v>
      </c>
      <c r="MS193" s="161">
        <f t="shared" si="671"/>
        <v>1</v>
      </c>
      <c r="MT193" s="163">
        <f t="shared" ca="1" si="672"/>
        <v>0.75</v>
      </c>
      <c r="MU193" s="163">
        <f t="shared" ca="1" si="672"/>
        <v>0.8</v>
      </c>
      <c r="MV193" s="163">
        <f t="shared" ca="1" si="672"/>
        <v>0.82499999999999996</v>
      </c>
      <c r="MW193" s="163">
        <f t="shared" ca="1" si="672"/>
        <v>0.875</v>
      </c>
      <c r="MX193" s="163">
        <f t="shared" ca="1" si="672"/>
        <v>0.9</v>
      </c>
      <c r="MY193" s="163">
        <f t="shared" ca="1" si="672"/>
        <v>0.75</v>
      </c>
      <c r="MZ193" s="163">
        <f t="shared" ca="1" si="672"/>
        <v>0.78142857142857147</v>
      </c>
      <c r="NA193" s="163">
        <f t="shared" ca="1" si="672"/>
        <v>0.82499999999999996</v>
      </c>
      <c r="NB193" s="163">
        <f t="shared" ca="1" si="672"/>
        <v>0.875</v>
      </c>
      <c r="NC193" s="163">
        <f t="shared" ca="1" si="672"/>
        <v>0.9</v>
      </c>
      <c r="ND193" s="163">
        <f t="shared" ca="1" si="673"/>
        <v>0.9</v>
      </c>
      <c r="NE193" s="163">
        <f t="shared" ca="1" si="673"/>
        <v>0.75</v>
      </c>
      <c r="NF193" s="163">
        <f t="shared" ca="1" si="673"/>
        <v>0.78142857142857147</v>
      </c>
      <c r="NG193" s="163">
        <f t="shared" ca="1" si="673"/>
        <v>0.82499999999999996</v>
      </c>
      <c r="NH193" s="163">
        <f t="shared" ca="1" si="673"/>
        <v>0.875</v>
      </c>
      <c r="NI193" s="163">
        <f t="shared" ca="1" si="673"/>
        <v>0.9</v>
      </c>
      <c r="NJ193" s="163">
        <f t="shared" ca="1" si="673"/>
        <v>0.9</v>
      </c>
      <c r="NK193" s="163">
        <f t="shared" ca="1" si="673"/>
        <v>0.75</v>
      </c>
      <c r="NL193" s="163">
        <f t="shared" ca="1" si="673"/>
        <v>0.78142857142857147</v>
      </c>
      <c r="NM193" s="163">
        <f t="shared" ca="1" si="673"/>
        <v>0.82499999999999996</v>
      </c>
      <c r="NN193" s="163">
        <f t="shared" ca="1" si="601"/>
        <v>0.875</v>
      </c>
      <c r="NO193" s="163">
        <f t="shared" ca="1" si="601"/>
        <v>0.9</v>
      </c>
      <c r="NP193" s="163">
        <f t="shared" ca="1" si="601"/>
        <v>0.9</v>
      </c>
      <c r="NQ193" s="163">
        <f t="shared" ca="1" si="601"/>
        <v>0.75</v>
      </c>
      <c r="NR193" s="163">
        <f t="shared" ca="1" si="601"/>
        <v>0.78142857142857147</v>
      </c>
      <c r="NS193" s="163">
        <f t="shared" ca="1" si="601"/>
        <v>0.82499999999999996</v>
      </c>
      <c r="NT193" s="163">
        <f t="shared" ca="1" si="601"/>
        <v>0.875</v>
      </c>
      <c r="NU193" s="163">
        <f t="shared" ca="1" si="601"/>
        <v>0.9</v>
      </c>
      <c r="NV193" s="163">
        <f t="shared" ca="1" si="601"/>
        <v>0.9</v>
      </c>
      <c r="NW193" s="163">
        <f t="shared" ca="1" si="601"/>
        <v>0.75</v>
      </c>
      <c r="NX193" s="163">
        <f t="shared" ca="1" si="602"/>
        <v>0.78142857142857147</v>
      </c>
      <c r="NY193" s="163">
        <f t="shared" ca="1" si="602"/>
        <v>0.82499999999999996</v>
      </c>
      <c r="NZ193" s="163">
        <f t="shared" ca="1" si="602"/>
        <v>0.875</v>
      </c>
      <c r="OA193" s="163">
        <f t="shared" ca="1" si="602"/>
        <v>0.9</v>
      </c>
      <c r="OB193" s="163">
        <f t="shared" ca="1" si="602"/>
        <v>0.9</v>
      </c>
      <c r="OC193" s="163">
        <f t="shared" ca="1" si="602"/>
        <v>0.75</v>
      </c>
      <c r="OD193" s="163">
        <f t="shared" ca="1" si="602"/>
        <v>0.78142857142857147</v>
      </c>
      <c r="OE193" s="163">
        <f t="shared" ca="1" si="602"/>
        <v>0.82499999999999996</v>
      </c>
      <c r="OF193" s="163">
        <f t="shared" ca="1" si="602"/>
        <v>0.875</v>
      </c>
      <c r="OG193" s="163">
        <f t="shared" ca="1" si="602"/>
        <v>0.9</v>
      </c>
      <c r="OH193" s="163">
        <f t="shared" ca="1" si="602"/>
        <v>0.9</v>
      </c>
      <c r="OI193" s="163">
        <f t="shared" ca="1" si="602"/>
        <v>0.75</v>
      </c>
      <c r="OJ193" s="163">
        <f t="shared" ca="1" si="602"/>
        <v>0.76904761904761909</v>
      </c>
      <c r="OK193" s="163">
        <f t="shared" ca="1" si="602"/>
        <v>0.82000000000000006</v>
      </c>
      <c r="OL193" s="163">
        <f t="shared" ca="1" si="602"/>
        <v>0.875</v>
      </c>
      <c r="OM193" s="163">
        <f t="shared" ca="1" si="602"/>
        <v>0.9</v>
      </c>
      <c r="ON193" s="163">
        <f t="shared" ca="1" si="636"/>
        <v>0.90000000000000013</v>
      </c>
      <c r="OO193" s="163">
        <f t="shared" ca="1" si="636"/>
        <v>0.75</v>
      </c>
      <c r="OP193" s="163">
        <f t="shared" ca="1" si="636"/>
        <v>0.76904761904761909</v>
      </c>
      <c r="OQ193" s="163">
        <f t="shared" ca="1" si="636"/>
        <v>0.82000000000000006</v>
      </c>
      <c r="OR193" s="163">
        <f t="shared" ca="1" si="636"/>
        <v>0.875</v>
      </c>
      <c r="OS193" s="163">
        <f t="shared" ca="1" si="636"/>
        <v>0.9</v>
      </c>
      <c r="OT193" s="163">
        <f t="shared" ca="1" si="636"/>
        <v>0.9</v>
      </c>
      <c r="OU193" s="163">
        <f t="shared" ca="1" si="637"/>
        <v>0.875</v>
      </c>
      <c r="OV193" s="161">
        <f t="shared" si="674"/>
        <v>1</v>
      </c>
      <c r="OW193" s="161">
        <f t="shared" si="675"/>
        <v>1</v>
      </c>
      <c r="OX193" s="161" t="str">
        <f t="shared" si="676"/>
        <v>-</v>
      </c>
      <c r="OY193" s="163" t="str">
        <f t="shared" ca="1" si="677"/>
        <v>-</v>
      </c>
      <c r="OZ193" s="161" t="str">
        <f t="shared" si="678"/>
        <v>-</v>
      </c>
      <c r="PA193" s="161" t="str">
        <f t="shared" si="679"/>
        <v>-</v>
      </c>
      <c r="PB193" s="163">
        <f t="shared" ca="1" si="680"/>
        <v>0</v>
      </c>
      <c r="PC193" s="27">
        <v>0</v>
      </c>
    </row>
    <row r="194" spans="1:419" s="143" customFormat="1" hidden="1" outlineLevel="1">
      <c r="A194" s="121">
        <f t="shared" si="643"/>
        <v>189</v>
      </c>
      <c r="B194" s="121">
        <f t="shared" si="611"/>
        <v>2</v>
      </c>
      <c r="C194" s="143">
        <v>102</v>
      </c>
      <c r="D194" s="143" t="s">
        <v>884</v>
      </c>
      <c r="E194" s="143" t="b">
        <v>0</v>
      </c>
      <c r="F194" s="143" t="b">
        <v>0</v>
      </c>
      <c r="G194" s="143" t="b">
        <f t="shared" si="707"/>
        <v>0</v>
      </c>
      <c r="H194" s="32">
        <v>3</v>
      </c>
      <c r="I194" s="32">
        <v>1</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1</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49615822592 SE CropgrazeFALSE (F33N11) pas%62.4882629107981</v>
      </c>
      <c r="AF194" s="10" t="str">
        <f ca="1">IF(COUNTIF(AE$5:AE214,AE194)=1,"-","Dup")</f>
        <v>-</v>
      </c>
      <c r="AG194" s="10"/>
      <c r="AH194" s="162" t="b">
        <v>0</v>
      </c>
      <c r="AI194" s="162" t="b">
        <v>0</v>
      </c>
      <c r="AJ194" s="162" t="b">
        <v>1</v>
      </c>
      <c r="AK194" s="162" t="b">
        <v>0</v>
      </c>
      <c r="AL194" s="162" t="b">
        <v>0</v>
      </c>
      <c r="AM194" s="162" t="b">
        <v>1</v>
      </c>
      <c r="AN194" s="10"/>
      <c r="AO194" s="161" t="b">
        <f t="shared" si="644"/>
        <v>1</v>
      </c>
      <c r="AP194" s="161" t="str">
        <f t="shared" si="644"/>
        <v>-</v>
      </c>
      <c r="AQ194" s="161" t="str">
        <f t="shared" si="644"/>
        <v>-</v>
      </c>
      <c r="AR194" s="161" t="str">
        <f t="shared" si="644"/>
        <v>-</v>
      </c>
      <c r="AS194" s="161" t="b">
        <f t="shared" si="644"/>
        <v>1</v>
      </c>
      <c r="AT194" s="161" t="b">
        <f t="shared" si="644"/>
        <v>0</v>
      </c>
      <c r="AU194" s="161">
        <f t="shared" si="645"/>
        <v>0</v>
      </c>
      <c r="AV194" s="161" t="b">
        <f t="shared" si="646"/>
        <v>0</v>
      </c>
      <c r="AW194" s="161" t="b">
        <f t="shared" si="646"/>
        <v>0</v>
      </c>
      <c r="AX194" s="161" t="str">
        <f t="shared" si="646"/>
        <v>-</v>
      </c>
      <c r="AY194" s="161" t="str">
        <f t="shared" si="646"/>
        <v>-</v>
      </c>
      <c r="AZ194" s="161" t="str">
        <f t="shared" si="646"/>
        <v>-</v>
      </c>
      <c r="BA194" s="10"/>
      <c r="BB194" s="161" t="b">
        <f t="shared" si="647"/>
        <v>1</v>
      </c>
      <c r="BC194" s="163" t="b">
        <f t="shared" ca="1" si="648"/>
        <v>1</v>
      </c>
      <c r="BD194" s="163" t="b">
        <f t="shared" ca="1" si="648"/>
        <v>1</v>
      </c>
      <c r="BE194" s="162">
        <f t="shared" si="649"/>
        <v>3108</v>
      </c>
      <c r="BF194" s="163" t="str">
        <f t="shared" ca="1" si="650"/>
        <v>-</v>
      </c>
      <c r="BG194" s="163" t="str">
        <f t="shared" ca="1" si="650"/>
        <v>-</v>
      </c>
      <c r="BH194" s="163" t="str">
        <f t="shared" ca="1" si="650"/>
        <v>-</v>
      </c>
      <c r="BI194" s="163" t="str">
        <f t="shared" ca="1" si="650"/>
        <v>-</v>
      </c>
      <c r="BJ194" s="163" t="str">
        <f t="shared" ca="1" si="650"/>
        <v>-</v>
      </c>
      <c r="BK194" s="163">
        <f t="shared" ca="1" si="650"/>
        <v>1</v>
      </c>
      <c r="BL194" s="163">
        <f t="shared" ca="1" si="650"/>
        <v>1</v>
      </c>
      <c r="BM194" s="163" t="str">
        <f t="shared" ca="1" si="650"/>
        <v>-</v>
      </c>
      <c r="BN194" s="163" t="str">
        <f t="shared" ca="1" si="650"/>
        <v>-</v>
      </c>
      <c r="BO194" s="163" t="b">
        <f t="shared" si="585"/>
        <v>0</v>
      </c>
      <c r="BP194" s="163" t="b">
        <f t="shared" si="585"/>
        <v>0</v>
      </c>
      <c r="BQ194" s="163" t="b">
        <f t="shared" si="585"/>
        <v>0</v>
      </c>
      <c r="BR194" s="163" t="b">
        <f t="shared" si="585"/>
        <v>0</v>
      </c>
      <c r="BS194" s="163" t="b">
        <f t="shared" si="585"/>
        <v>0</v>
      </c>
      <c r="BT194" s="163" t="b">
        <f t="shared" si="585"/>
        <v>0</v>
      </c>
      <c r="BU194" s="163" t="b">
        <f t="shared" si="585"/>
        <v>0</v>
      </c>
      <c r="BV194" s="163" t="b">
        <f t="shared" si="585"/>
        <v>0</v>
      </c>
      <c r="BW194" s="163" t="b">
        <f t="shared" si="585"/>
        <v>0</v>
      </c>
      <c r="BX194" s="163" t="str">
        <f t="shared" ca="1" si="650"/>
        <v>-</v>
      </c>
      <c r="BY194" s="163" t="str">
        <f t="shared" ca="1" si="687"/>
        <v>-</v>
      </c>
      <c r="BZ194" s="163" t="str">
        <f t="shared" ca="1" si="687"/>
        <v>-</v>
      </c>
      <c r="CA194" s="163" t="str">
        <f t="shared" ca="1" si="687"/>
        <v>-</v>
      </c>
      <c r="CB194" s="163" t="str">
        <f t="shared" ca="1" si="687"/>
        <v>-</v>
      </c>
      <c r="CC194" s="163" t="str">
        <f t="shared" ca="1" si="687"/>
        <v>-</v>
      </c>
      <c r="CD194" s="163" t="str">
        <f t="shared" ca="1" si="687"/>
        <v>-</v>
      </c>
      <c r="CE194" s="163" t="str">
        <f t="shared" ca="1" si="687"/>
        <v>-</v>
      </c>
      <c r="CF194" s="163" t="str">
        <f t="shared" ca="1" si="687"/>
        <v>-</v>
      </c>
      <c r="CG194" s="163" t="str">
        <f t="shared" ca="1" si="650"/>
        <v>-</v>
      </c>
      <c r="CH194" s="163" t="str">
        <f t="shared" ca="1" si="650"/>
        <v>-</v>
      </c>
      <c r="CI194" s="163" t="str">
        <f t="shared" ca="1" si="650"/>
        <v>-</v>
      </c>
      <c r="CJ194" s="163" t="str">
        <f t="shared" ca="1" si="650"/>
        <v>-</v>
      </c>
      <c r="CK194" s="163" t="str">
        <f t="shared" ca="1" si="650"/>
        <v>-</v>
      </c>
      <c r="CL194" s="163" t="str">
        <f t="shared" ca="1" si="689"/>
        <v>-</v>
      </c>
      <c r="CM194" s="163" t="str">
        <f t="shared" ca="1" si="689"/>
        <v>-</v>
      </c>
      <c r="CN194" s="163" t="str">
        <f t="shared" ca="1" si="689"/>
        <v>-</v>
      </c>
      <c r="CO194" s="163" t="str">
        <f t="shared" ca="1" si="689"/>
        <v>-</v>
      </c>
      <c r="CP194" s="163" t="str">
        <f t="shared" ca="1" si="689"/>
        <v>-</v>
      </c>
      <c r="CQ194" s="163" t="str">
        <f t="shared" ca="1" si="689"/>
        <v>-</v>
      </c>
      <c r="CR194" s="163" t="str">
        <f t="shared" ca="1" si="689"/>
        <v>-</v>
      </c>
      <c r="CS194" s="163" t="str">
        <f t="shared" ca="1" si="689"/>
        <v>-</v>
      </c>
      <c r="CT194" s="163" t="str">
        <f t="shared" ca="1" si="650"/>
        <v>-</v>
      </c>
      <c r="CU194" s="163" t="str">
        <f t="shared" ca="1" si="696"/>
        <v>-</v>
      </c>
      <c r="CV194" s="163" t="str">
        <f t="shared" ca="1" si="696"/>
        <v>-</v>
      </c>
      <c r="CW194" s="163" t="str">
        <f t="shared" ca="1" si="696"/>
        <v>-</v>
      </c>
      <c r="CX194" s="163" t="str">
        <f t="shared" ca="1" si="696"/>
        <v>-</v>
      </c>
      <c r="CY194" s="163" t="str">
        <f t="shared" ca="1" si="696"/>
        <v>-</v>
      </c>
      <c r="CZ194" s="163" t="str">
        <f t="shared" ca="1" si="696"/>
        <v>-</v>
      </c>
      <c r="DA194" s="163" t="str">
        <f t="shared" ca="1" si="696"/>
        <v>-</v>
      </c>
      <c r="DB194" s="163" t="str">
        <f t="shared" ca="1" si="696"/>
        <v>-</v>
      </c>
      <c r="DC194" s="163" t="str">
        <f t="shared" ca="1" si="650"/>
        <v>-</v>
      </c>
      <c r="DD194" s="163" t="str">
        <f t="shared" ca="1" si="702"/>
        <v>-</v>
      </c>
      <c r="DE194" s="163" t="str">
        <f t="shared" ca="1" si="702"/>
        <v>-</v>
      </c>
      <c r="DF194" s="163" t="str">
        <f t="shared" ca="1" si="702"/>
        <v>-</v>
      </c>
      <c r="DG194" s="163" t="str">
        <f t="shared" ca="1" si="702"/>
        <v>-</v>
      </c>
      <c r="DH194" s="163" t="str">
        <f t="shared" ca="1" si="702"/>
        <v>-</v>
      </c>
      <c r="DI194" s="163" t="str">
        <f t="shared" ca="1" si="702"/>
        <v>-</v>
      </c>
      <c r="DJ194" s="163" t="str">
        <f t="shared" ca="1" si="702"/>
        <v>-</v>
      </c>
      <c r="DK194" s="163" t="str">
        <f t="shared" ca="1" si="702"/>
        <v>-</v>
      </c>
      <c r="DL194" s="10"/>
      <c r="DM194" s="163" t="str">
        <f t="shared" ca="1" si="651"/>
        <v>-</v>
      </c>
      <c r="DN194" s="163" t="str">
        <f t="shared" ca="1" si="651"/>
        <v>-</v>
      </c>
      <c r="DO194" s="163" t="str">
        <f t="shared" ca="1" si="651"/>
        <v>-</v>
      </c>
      <c r="DP194" s="163" t="str">
        <f t="shared" ca="1" si="651"/>
        <v>-</v>
      </c>
      <c r="DQ194" s="163" t="str">
        <f t="shared" ca="1" si="651"/>
        <v>-</v>
      </c>
      <c r="DR194" s="163" t="str">
        <f t="shared" ca="1" si="651"/>
        <v>-</v>
      </c>
      <c r="DS194" s="163" t="str">
        <f t="shared" ca="1" si="651"/>
        <v>-</v>
      </c>
      <c r="DT194" s="163" t="str">
        <f t="shared" ca="1" si="651"/>
        <v>-</v>
      </c>
      <c r="DU194" s="163" t="str">
        <f t="shared" ca="1" si="651"/>
        <v>-</v>
      </c>
      <c r="DV194" s="163" t="str">
        <f t="shared" ca="1" si="651"/>
        <v>-</v>
      </c>
      <c r="DW194" s="163" t="str">
        <f t="shared" ca="1" si="651"/>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652"/>
        <v>-</v>
      </c>
      <c r="EJ194" s="163" t="str">
        <f t="shared" ca="1" si="652"/>
        <v>-</v>
      </c>
      <c r="EK194" s="163" t="str">
        <f t="shared" ca="1" si="652"/>
        <v>-</v>
      </c>
      <c r="EL194" s="163" t="str">
        <f t="shared" ca="1" si="652"/>
        <v>-</v>
      </c>
      <c r="EM194" s="163" t="str">
        <f t="shared" ca="1" si="652"/>
        <v>-</v>
      </c>
      <c r="EN194" s="163" t="str">
        <f t="shared" ca="1" si="652"/>
        <v>-</v>
      </c>
      <c r="EO194" s="163" t="str">
        <f t="shared" ca="1" si="652"/>
        <v>-</v>
      </c>
      <c r="EP194" s="163" t="str">
        <f t="shared" ca="1" si="652"/>
        <v>-</v>
      </c>
      <c r="EQ194" s="163">
        <f t="shared" ca="1" si="652"/>
        <v>1</v>
      </c>
      <c r="ER194" s="163">
        <f t="shared" ca="1" si="652"/>
        <v>1</v>
      </c>
      <c r="ES194" s="163">
        <f t="shared" ca="1" si="653"/>
        <v>0</v>
      </c>
      <c r="ET194" s="163" t="str">
        <f t="shared" ca="1" si="653"/>
        <v>-</v>
      </c>
      <c r="EU194" s="163" t="str">
        <f t="shared" ca="1" si="653"/>
        <v>-</v>
      </c>
      <c r="EV194" s="163" t="str">
        <f t="shared" ca="1" si="653"/>
        <v>-</v>
      </c>
      <c r="EW194" s="163" t="str">
        <f t="shared" ca="1" si="653"/>
        <v>-</v>
      </c>
      <c r="EX194" s="163" t="str">
        <f t="shared" ca="1" si="653"/>
        <v>-</v>
      </c>
      <c r="EY194" s="163" t="str">
        <f t="shared" ca="1" si="653"/>
        <v>-</v>
      </c>
      <c r="EZ194" s="163" t="str">
        <f t="shared" ca="1" si="653"/>
        <v>-</v>
      </c>
      <c r="FA194" s="163">
        <f t="shared" ca="1" si="653"/>
        <v>0</v>
      </c>
      <c r="FB194" s="163" t="str">
        <f t="shared" ca="1" si="653"/>
        <v>-</v>
      </c>
      <c r="FC194" s="163" t="str">
        <f t="shared" ca="1" si="654"/>
        <v>-</v>
      </c>
      <c r="FD194" s="163" t="str">
        <f t="shared" ca="1" si="654"/>
        <v>-</v>
      </c>
      <c r="FE194" s="163" t="str">
        <f t="shared" ca="1" si="654"/>
        <v>-</v>
      </c>
      <c r="FF194" s="163" t="str">
        <f t="shared" ca="1" si="654"/>
        <v>-</v>
      </c>
      <c r="FG194" s="163">
        <f t="shared" ca="1" si="654"/>
        <v>0</v>
      </c>
      <c r="FH194" s="163">
        <f t="shared" ca="1" si="654"/>
        <v>0</v>
      </c>
      <c r="FI194" s="163">
        <f t="shared" ca="1" si="654"/>
        <v>0</v>
      </c>
      <c r="FJ194" s="163">
        <f t="shared" ca="1" si="654"/>
        <v>0</v>
      </c>
      <c r="FK194" s="163">
        <f t="shared" ca="1" si="654"/>
        <v>0</v>
      </c>
      <c r="FL194" s="163">
        <f t="shared" ca="1" si="654"/>
        <v>0</v>
      </c>
      <c r="FM194" s="163">
        <f t="shared" ca="1" si="655"/>
        <v>0</v>
      </c>
      <c r="FN194" s="163" t="str">
        <f t="shared" ca="1" si="655"/>
        <v>-</v>
      </c>
      <c r="FO194" s="163" t="str">
        <f t="shared" ca="1" si="655"/>
        <v>-</v>
      </c>
      <c r="FP194" s="163" t="str">
        <f t="shared" ca="1" si="655"/>
        <v>-</v>
      </c>
      <c r="FQ194" s="163" t="str">
        <f t="shared" ca="1" si="655"/>
        <v>-</v>
      </c>
      <c r="FR194" s="163" t="str">
        <f t="shared" ca="1" si="655"/>
        <v>-</v>
      </c>
      <c r="FS194" s="163" t="str">
        <f t="shared" ca="1" si="655"/>
        <v>-</v>
      </c>
      <c r="FT194" s="163" t="str">
        <f t="shared" ca="1" si="655"/>
        <v>-</v>
      </c>
      <c r="FU194" s="163" t="str">
        <f t="shared" ca="1" si="655"/>
        <v>-</v>
      </c>
      <c r="FV194" s="163" t="str">
        <f t="shared" ca="1" si="655"/>
        <v>-</v>
      </c>
      <c r="FW194" s="163" t="str">
        <f t="shared" ca="1" si="655"/>
        <v>-</v>
      </c>
      <c r="FX194" s="163" t="str">
        <f t="shared" ca="1" si="655"/>
        <v>-</v>
      </c>
      <c r="FY194" s="10"/>
      <c r="FZ194" s="163">
        <f t="shared" ca="1" si="656"/>
        <v>1</v>
      </c>
      <c r="GA194" s="163" t="str">
        <f t="shared" ca="1" si="656"/>
        <v>-</v>
      </c>
      <c r="GB194" s="163" t="str">
        <f t="shared" ca="1" si="656"/>
        <v>-</v>
      </c>
      <c r="GC194" s="163" t="str">
        <f t="shared" ca="1" si="656"/>
        <v>-</v>
      </c>
      <c r="GD194" s="163" t="str">
        <f t="shared" ca="1" si="656"/>
        <v>-</v>
      </c>
      <c r="GE194" s="163" t="b">
        <f t="shared" ca="1" si="656"/>
        <v>0</v>
      </c>
      <c r="GF194" s="163" t="str">
        <f t="shared" ca="1" si="656"/>
        <v>-</v>
      </c>
      <c r="GG194" s="163">
        <f t="shared" ca="1" si="656"/>
        <v>0</v>
      </c>
      <c r="GH194" s="163" t="str">
        <f t="shared" ca="1" si="656"/>
        <v>-</v>
      </c>
      <c r="GI194" s="161" cm="1">
        <f t="array" ref="GI194">INDEX(i.rev,$K194,GI$15)</f>
        <v>1</v>
      </c>
      <c r="GJ194" s="163">
        <f t="shared" ca="1" si="657"/>
        <v>0</v>
      </c>
      <c r="GK194" s="163">
        <f t="shared" ca="1" si="657"/>
        <v>1</v>
      </c>
      <c r="GL194" s="163">
        <f t="shared" ca="1" si="657"/>
        <v>0</v>
      </c>
      <c r="GM194" s="163">
        <f t="shared" ca="1" si="657"/>
        <v>1</v>
      </c>
      <c r="GN194" s="163">
        <f t="shared" ca="1" si="657"/>
        <v>1</v>
      </c>
      <c r="GO194" s="163">
        <f t="shared" ca="1" si="657"/>
        <v>1</v>
      </c>
      <c r="GP194" s="163">
        <f t="shared" ca="1" si="657"/>
        <v>0</v>
      </c>
      <c r="GQ194" s="163">
        <f t="shared" ca="1" si="657"/>
        <v>0</v>
      </c>
      <c r="GR194" s="163">
        <f t="shared" ca="1" si="657"/>
        <v>0</v>
      </c>
      <c r="GS194" s="163">
        <f t="shared" ca="1" si="657"/>
        <v>0</v>
      </c>
      <c r="GT194" s="163">
        <f t="shared" ca="1" si="657"/>
        <v>0</v>
      </c>
      <c r="GU194" s="163">
        <f t="shared" ca="1" si="657"/>
        <v>0</v>
      </c>
      <c r="GV194" s="163">
        <f t="shared" ca="1" si="657"/>
        <v>0</v>
      </c>
      <c r="GW194" s="163">
        <f t="shared" ca="1" si="657"/>
        <v>0</v>
      </c>
      <c r="GX194" s="163">
        <f t="shared" ca="1" si="657"/>
        <v>0</v>
      </c>
      <c r="GY194" s="163">
        <f t="shared" ca="1" si="657"/>
        <v>0</v>
      </c>
      <c r="GZ194" s="161" cm="1">
        <f t="array" ref="GZ194">INDEX(i.rev,$K194,GZ$15)</f>
        <v>0</v>
      </c>
      <c r="HA194" s="163">
        <f t="shared" ca="1" si="658"/>
        <v>0</v>
      </c>
      <c r="HB194" s="161" cm="1">
        <f t="array" ref="HB194">INDEX(i.rev,$K194,HB$15)</f>
        <v>1</v>
      </c>
      <c r="HC194" s="163">
        <f t="shared" ca="1" si="659"/>
        <v>0</v>
      </c>
      <c r="HD194" s="163">
        <f t="shared" ca="1" si="659"/>
        <v>0</v>
      </c>
      <c r="HE194" s="163">
        <f t="shared" ca="1" si="659"/>
        <v>0</v>
      </c>
      <c r="HF194" s="163">
        <f t="shared" ca="1" si="659"/>
        <v>0</v>
      </c>
      <c r="HG194" s="163">
        <f t="shared" ca="1" si="659"/>
        <v>0</v>
      </c>
      <c r="HH194" s="163">
        <f t="shared" ca="1" si="659"/>
        <v>0</v>
      </c>
      <c r="HI194" s="163">
        <f t="shared" ca="1" si="659"/>
        <v>0</v>
      </c>
      <c r="HJ194" s="10"/>
      <c r="HK194" s="193" t="b">
        <f>TRUE</f>
        <v>1</v>
      </c>
      <c r="HL194" s="193">
        <v>1331</v>
      </c>
      <c r="HM194" s="163" t="str">
        <f t="shared" ca="1" si="660"/>
        <v>-</v>
      </c>
      <c r="HN194" s="163" t="str">
        <f t="shared" ca="1" si="660"/>
        <v>-</v>
      </c>
      <c r="HO194" s="163" t="str">
        <f t="shared" ca="1" si="660"/>
        <v>-</v>
      </c>
      <c r="HP194" s="161" t="b">
        <f t="shared" si="661"/>
        <v>0</v>
      </c>
      <c r="HQ194" s="161" t="b">
        <f t="shared" si="661"/>
        <v>0</v>
      </c>
      <c r="HR194" s="161" t="b">
        <f t="shared" si="661"/>
        <v>1</v>
      </c>
      <c r="HS194" s="163">
        <f t="shared" ca="1" si="662"/>
        <v>0</v>
      </c>
      <c r="HT194" s="161">
        <f t="shared" si="663"/>
        <v>1</v>
      </c>
      <c r="HU194" s="161">
        <f t="shared" si="663"/>
        <v>1</v>
      </c>
      <c r="HV194" s="163" t="str">
        <f t="shared" ca="1" si="664"/>
        <v>-</v>
      </c>
      <c r="HW194" s="163" t="str">
        <f t="shared" ca="1" si="664"/>
        <v>-</v>
      </c>
      <c r="HX194" s="163" t="str">
        <f t="shared" ca="1" si="664"/>
        <v>-</v>
      </c>
      <c r="HY194" s="163" t="str">
        <f t="shared" ca="1" si="664"/>
        <v>-</v>
      </c>
      <c r="HZ194" s="163" t="str">
        <f t="shared" ca="1" si="664"/>
        <v>-</v>
      </c>
      <c r="IA194" s="163" t="str">
        <f t="shared" ca="1" si="664"/>
        <v>-</v>
      </c>
      <c r="IB194" s="163" t="str">
        <f t="shared" ca="1" si="664"/>
        <v>-</v>
      </c>
      <c r="IC194" s="163" t="str">
        <f t="shared" ca="1" si="664"/>
        <v>-</v>
      </c>
      <c r="ID194" s="163" t="str">
        <f t="shared" ca="1" si="664"/>
        <v>-</v>
      </c>
      <c r="IE194" s="163" t="b">
        <f t="shared" ca="1" si="664"/>
        <v>1</v>
      </c>
      <c r="IF194" s="163" t="str">
        <f t="shared" ca="1" si="617"/>
        <v>-</v>
      </c>
      <c r="IG194" s="163" t="str">
        <f t="shared" ca="1" si="617"/>
        <v>-</v>
      </c>
      <c r="IH194" s="163" t="str">
        <f t="shared" ca="1" si="617"/>
        <v>-</v>
      </c>
      <c r="II194" s="163" t="b">
        <f t="shared" ca="1" si="591"/>
        <v>1</v>
      </c>
      <c r="IJ194" s="163">
        <f t="shared" ca="1" si="591"/>
        <v>0</v>
      </c>
      <c r="IK194" s="163" t="str">
        <f t="shared" ca="1" si="591"/>
        <v>-</v>
      </c>
      <c r="IL194" s="163" t="str">
        <f t="shared" ca="1" si="591"/>
        <v>-</v>
      </c>
      <c r="IM194" s="163" t="str">
        <f t="shared" ca="1" si="591"/>
        <v>-</v>
      </c>
      <c r="IN194" s="163" t="str">
        <f t="shared" ca="1" si="591"/>
        <v>-</v>
      </c>
      <c r="IO194" s="163" t="str">
        <f t="shared" ca="1" si="591"/>
        <v>-</v>
      </c>
      <c r="IP194" s="163">
        <f t="shared" ca="1" si="591"/>
        <v>0</v>
      </c>
      <c r="IQ194" s="163" t="str">
        <f t="shared" ca="1" si="591"/>
        <v>-</v>
      </c>
      <c r="IR194" s="163" t="str">
        <f t="shared" ca="1" si="591"/>
        <v>-</v>
      </c>
      <c r="IS194" s="163" t="str">
        <f t="shared" ca="1" si="591"/>
        <v>-</v>
      </c>
      <c r="IT194" s="163">
        <f t="shared" ca="1" si="591"/>
        <v>500</v>
      </c>
      <c r="IU194" s="163">
        <f t="shared" ca="1" si="591"/>
        <v>500</v>
      </c>
      <c r="IV194" s="163" t="str">
        <f t="shared" ca="1" si="591"/>
        <v>-</v>
      </c>
      <c r="IW194" s="163" t="str">
        <f t="shared" ca="1" si="591"/>
        <v>-</v>
      </c>
      <c r="IX194" s="163" t="str">
        <f t="shared" ca="1" si="591"/>
        <v>-</v>
      </c>
      <c r="IY194" s="187" t="b">
        <v>0</v>
      </c>
      <c r="IZ194" s="187">
        <v>150</v>
      </c>
      <c r="JA194" s="187">
        <v>307.5</v>
      </c>
      <c r="JB194" s="187">
        <v>307.5</v>
      </c>
      <c r="JC194" s="187">
        <v>307.5</v>
      </c>
      <c r="JD194" s="187">
        <v>307.5</v>
      </c>
      <c r="JE194" s="187">
        <v>187.5</v>
      </c>
      <c r="JF194" s="187">
        <v>187.5</v>
      </c>
      <c r="JG194" s="187">
        <v>187.5</v>
      </c>
      <c r="JH194" s="187">
        <v>187.5</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0</v>
      </c>
      <c r="JZ194" s="187">
        <v>0</v>
      </c>
      <c r="KA194" s="187">
        <v>0</v>
      </c>
      <c r="KB194" s="187">
        <v>0</v>
      </c>
      <c r="KC194" s="187">
        <v>0</v>
      </c>
      <c r="KD194" s="187">
        <v>0</v>
      </c>
      <c r="KE194" s="187">
        <v>0</v>
      </c>
      <c r="KF194" s="187">
        <v>0</v>
      </c>
      <c r="KG194" s="187">
        <v>0</v>
      </c>
      <c r="KH194" s="187">
        <v>0</v>
      </c>
      <c r="KI194" s="187">
        <v>0</v>
      </c>
      <c r="KJ194" s="187">
        <v>0</v>
      </c>
      <c r="KK194" s="187">
        <v>0</v>
      </c>
      <c r="KL194" s="187">
        <v>0</v>
      </c>
      <c r="KM194" s="187">
        <v>0</v>
      </c>
      <c r="KN194" s="187">
        <v>0</v>
      </c>
      <c r="KO194" s="187">
        <v>0</v>
      </c>
      <c r="KP194" s="187">
        <v>0</v>
      </c>
      <c r="KQ194" s="187">
        <v>0</v>
      </c>
      <c r="KR194" s="187">
        <v>0</v>
      </c>
      <c r="KS194" s="187">
        <v>0</v>
      </c>
      <c r="KT194" s="187">
        <v>0</v>
      </c>
      <c r="KU194" s="187">
        <v>0</v>
      </c>
      <c r="KV194" s="187">
        <v>0</v>
      </c>
      <c r="KW194" s="187">
        <v>0</v>
      </c>
      <c r="KX194" s="187">
        <v>0</v>
      </c>
      <c r="KY194" s="187">
        <v>0</v>
      </c>
      <c r="KZ194" s="187">
        <v>0</v>
      </c>
      <c r="LA194" s="187">
        <v>0</v>
      </c>
      <c r="LB194" s="187">
        <v>0</v>
      </c>
      <c r="LC194" s="187">
        <v>0</v>
      </c>
      <c r="LD194" s="187">
        <v>0</v>
      </c>
      <c r="LE194" s="187">
        <v>0</v>
      </c>
      <c r="LF194" s="187">
        <v>0</v>
      </c>
      <c r="LG194" s="187">
        <v>0</v>
      </c>
      <c r="LH194" s="187">
        <v>0</v>
      </c>
      <c r="LI194" s="187">
        <v>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665"/>
        <v>4.4999999999999998E-2</v>
      </c>
      <c r="MA194" s="161">
        <f t="shared" si="666"/>
        <v>4.4999999999999998E-2</v>
      </c>
      <c r="MB194" s="163">
        <f t="shared" ca="1" si="667"/>
        <v>1</v>
      </c>
      <c r="MC194" s="163">
        <f t="shared" ca="1" si="667"/>
        <v>0</v>
      </c>
      <c r="MD194" s="163">
        <f t="shared" ca="1" si="667"/>
        <v>1</v>
      </c>
      <c r="ME194" s="163">
        <f t="shared" ca="1" si="667"/>
        <v>1</v>
      </c>
      <c r="MF194" s="163">
        <f t="shared" ca="1" si="667"/>
        <v>0</v>
      </c>
      <c r="MG194" s="163">
        <f t="shared" ca="1" si="667"/>
        <v>70</v>
      </c>
      <c r="MH194" s="163">
        <f t="shared" ca="1" si="667"/>
        <v>50</v>
      </c>
      <c r="MI194" s="163">
        <f t="shared" ca="1" si="667"/>
        <v>85</v>
      </c>
      <c r="MJ194" s="163">
        <f t="shared" ca="1" si="667"/>
        <v>50</v>
      </c>
      <c r="MK194" s="161">
        <f t="shared" si="595"/>
        <v>1</v>
      </c>
      <c r="ML194" s="161">
        <f t="shared" si="596"/>
        <v>1</v>
      </c>
      <c r="MM194" s="161">
        <f t="shared" si="597"/>
        <v>1</v>
      </c>
      <c r="MN194" s="161">
        <f t="shared" si="668"/>
        <v>1</v>
      </c>
      <c r="MO194" s="161">
        <f t="shared" si="668"/>
        <v>1</v>
      </c>
      <c r="MP194" s="163">
        <f t="shared" ca="1" si="669"/>
        <v>1</v>
      </c>
      <c r="MQ194" s="10"/>
      <c r="MR194" s="163">
        <f t="shared" ca="1" si="670"/>
        <v>1</v>
      </c>
      <c r="MS194" s="161">
        <f t="shared" si="671"/>
        <v>1</v>
      </c>
      <c r="MT194" s="163">
        <f t="shared" ca="1" si="672"/>
        <v>0.75</v>
      </c>
      <c r="MU194" s="163">
        <f t="shared" ca="1" si="672"/>
        <v>0.8</v>
      </c>
      <c r="MV194" s="163">
        <f t="shared" ca="1" si="672"/>
        <v>0.82499999999999996</v>
      </c>
      <c r="MW194" s="163">
        <f t="shared" ca="1" si="672"/>
        <v>0.875</v>
      </c>
      <c r="MX194" s="163">
        <f t="shared" ca="1" si="672"/>
        <v>0.9</v>
      </c>
      <c r="MY194" s="163">
        <f t="shared" ca="1" si="672"/>
        <v>0.75</v>
      </c>
      <c r="MZ194" s="163">
        <f t="shared" ca="1" si="672"/>
        <v>0.78142857142857147</v>
      </c>
      <c r="NA194" s="163">
        <f t="shared" ca="1" si="672"/>
        <v>0.82499999999999996</v>
      </c>
      <c r="NB194" s="163">
        <f t="shared" ca="1" si="672"/>
        <v>0.875</v>
      </c>
      <c r="NC194" s="163">
        <f t="shared" ca="1" si="672"/>
        <v>0.9</v>
      </c>
      <c r="ND194" s="163">
        <f t="shared" ca="1" si="673"/>
        <v>0.9</v>
      </c>
      <c r="NE194" s="163">
        <f t="shared" ca="1" si="673"/>
        <v>0.75</v>
      </c>
      <c r="NF194" s="163">
        <f t="shared" ca="1" si="673"/>
        <v>0.78142857142857147</v>
      </c>
      <c r="NG194" s="163">
        <f t="shared" ca="1" si="673"/>
        <v>0.82499999999999996</v>
      </c>
      <c r="NH194" s="163">
        <f t="shared" ca="1" si="673"/>
        <v>0.875</v>
      </c>
      <c r="NI194" s="163">
        <f t="shared" ca="1" si="673"/>
        <v>0.9</v>
      </c>
      <c r="NJ194" s="163">
        <f t="shared" ca="1" si="673"/>
        <v>0.9</v>
      </c>
      <c r="NK194" s="163">
        <f t="shared" ca="1" si="673"/>
        <v>0.75</v>
      </c>
      <c r="NL194" s="163">
        <f t="shared" ca="1" si="673"/>
        <v>0.78142857142857147</v>
      </c>
      <c r="NM194" s="163">
        <f t="shared" ca="1" si="673"/>
        <v>0.82499999999999996</v>
      </c>
      <c r="NN194" s="163">
        <f t="shared" ca="1" si="601"/>
        <v>0.875</v>
      </c>
      <c r="NO194" s="163">
        <f t="shared" ca="1" si="601"/>
        <v>0.9</v>
      </c>
      <c r="NP194" s="163">
        <f t="shared" ca="1" si="601"/>
        <v>0.9</v>
      </c>
      <c r="NQ194" s="163">
        <f t="shared" ca="1" si="601"/>
        <v>0.75</v>
      </c>
      <c r="NR194" s="163">
        <f t="shared" ca="1" si="601"/>
        <v>0.78142857142857147</v>
      </c>
      <c r="NS194" s="163">
        <f t="shared" ca="1" si="601"/>
        <v>0.82499999999999996</v>
      </c>
      <c r="NT194" s="163">
        <f t="shared" ca="1" si="601"/>
        <v>0.875</v>
      </c>
      <c r="NU194" s="163">
        <f t="shared" ca="1" si="601"/>
        <v>0.9</v>
      </c>
      <c r="NV194" s="163">
        <f t="shared" ca="1" si="601"/>
        <v>0.9</v>
      </c>
      <c r="NW194" s="163">
        <f t="shared" ca="1" si="601"/>
        <v>0.75</v>
      </c>
      <c r="NX194" s="163">
        <f t="shared" ca="1" si="602"/>
        <v>0.78142857142857147</v>
      </c>
      <c r="NY194" s="163">
        <f t="shared" ca="1" si="602"/>
        <v>0.82499999999999996</v>
      </c>
      <c r="NZ194" s="163">
        <f t="shared" ca="1" si="602"/>
        <v>0.875</v>
      </c>
      <c r="OA194" s="163">
        <f t="shared" ca="1" si="602"/>
        <v>0.9</v>
      </c>
      <c r="OB194" s="163">
        <f t="shared" ca="1" si="602"/>
        <v>0.9</v>
      </c>
      <c r="OC194" s="163">
        <f t="shared" ca="1" si="602"/>
        <v>0.75</v>
      </c>
      <c r="OD194" s="163">
        <f t="shared" ca="1" si="602"/>
        <v>0.78142857142857147</v>
      </c>
      <c r="OE194" s="163">
        <f t="shared" ca="1" si="602"/>
        <v>0.82499999999999996</v>
      </c>
      <c r="OF194" s="163">
        <f t="shared" ca="1" si="602"/>
        <v>0.875</v>
      </c>
      <c r="OG194" s="163">
        <f t="shared" ca="1" si="602"/>
        <v>0.9</v>
      </c>
      <c r="OH194" s="163">
        <f t="shared" ca="1" si="602"/>
        <v>0.9</v>
      </c>
      <c r="OI194" s="163">
        <f t="shared" ca="1" si="602"/>
        <v>0.75</v>
      </c>
      <c r="OJ194" s="163">
        <f t="shared" ca="1" si="602"/>
        <v>0.76904761904761909</v>
      </c>
      <c r="OK194" s="163">
        <f t="shared" ca="1" si="602"/>
        <v>0.82000000000000006</v>
      </c>
      <c r="OL194" s="163">
        <f t="shared" ca="1" si="602"/>
        <v>0.875</v>
      </c>
      <c r="OM194" s="163">
        <f t="shared" ca="1" si="602"/>
        <v>0.9</v>
      </c>
      <c r="ON194" s="163">
        <f t="shared" ca="1" si="636"/>
        <v>0.90000000000000013</v>
      </c>
      <c r="OO194" s="163">
        <f t="shared" ca="1" si="636"/>
        <v>0.75</v>
      </c>
      <c r="OP194" s="163">
        <f t="shared" ca="1" si="636"/>
        <v>0.76904761904761909</v>
      </c>
      <c r="OQ194" s="163">
        <f t="shared" ca="1" si="636"/>
        <v>0.82000000000000006</v>
      </c>
      <c r="OR194" s="163">
        <f t="shared" ca="1" si="636"/>
        <v>0.875</v>
      </c>
      <c r="OS194" s="163">
        <f t="shared" ca="1" si="636"/>
        <v>0.9</v>
      </c>
      <c r="OT194" s="163">
        <f t="shared" ca="1" si="636"/>
        <v>0.9</v>
      </c>
      <c r="OU194" s="163">
        <f t="shared" ca="1" si="637"/>
        <v>0.875</v>
      </c>
      <c r="OV194" s="161">
        <f t="shared" si="674"/>
        <v>1</v>
      </c>
      <c r="OW194" s="161">
        <f t="shared" si="675"/>
        <v>1</v>
      </c>
      <c r="OX194" s="161" t="str">
        <f t="shared" si="676"/>
        <v>-</v>
      </c>
      <c r="OY194" s="163" t="str">
        <f t="shared" ca="1" si="677"/>
        <v>-</v>
      </c>
      <c r="OZ194" s="161" t="str">
        <f t="shared" si="678"/>
        <v>-</v>
      </c>
      <c r="PA194" s="161" t="str">
        <f t="shared" si="679"/>
        <v>-</v>
      </c>
      <c r="PB194" s="163">
        <f t="shared" ca="1" si="680"/>
        <v>0</v>
      </c>
      <c r="PC194" s="27">
        <v>0</v>
      </c>
    </row>
    <row r="195" spans="1:419" s="143" customFormat="1" hidden="1" outlineLevel="1">
      <c r="A195" s="121">
        <f t="shared" si="578"/>
        <v>190</v>
      </c>
      <c r="B195" s="121">
        <f t="shared" si="611"/>
        <v>2</v>
      </c>
      <c r="C195" s="143">
        <v>102</v>
      </c>
      <c r="D195" s="143" t="s">
        <v>884</v>
      </c>
      <c r="E195" s="143" t="b">
        <v>0</v>
      </c>
      <c r="F195" s="143" t="b">
        <v>0</v>
      </c>
      <c r="G195" s="143" t="b">
        <f t="shared" si="707"/>
        <v>0</v>
      </c>
      <c r="H195" s="32">
        <v>3</v>
      </c>
      <c r="I195" s="32">
        <v>1</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2</v>
      </c>
      <c r="AA195" s="32">
        <v>2</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49616822592 SE CropgrazeFALSE WP070p MP070p (F33N11)</v>
      </c>
      <c r="AF195" s="10" t="str">
        <f ca="1">IF(COUNTIF(AE$5:AE195,AE195)=1,"-","Dup")</f>
        <v>-</v>
      </c>
      <c r="AG195" s="10"/>
      <c r="AH195" s="162" t="b">
        <v>0</v>
      </c>
      <c r="AI195" s="162" t="b">
        <v>0</v>
      </c>
      <c r="AJ195" s="162" t="b">
        <v>1</v>
      </c>
      <c r="AK195" s="162" t="b">
        <v>0</v>
      </c>
      <c r="AL195" s="162" t="b">
        <v>0</v>
      </c>
      <c r="AM195" s="162" t="b">
        <v>1</v>
      </c>
      <c r="AN195" s="10"/>
      <c r="AO195" s="161" t="b">
        <f t="shared" si="564"/>
        <v>1</v>
      </c>
      <c r="AP195" s="161" t="str">
        <f t="shared" si="564"/>
        <v>-</v>
      </c>
      <c r="AQ195" s="161" t="str">
        <f t="shared" si="564"/>
        <v>-</v>
      </c>
      <c r="AR195" s="161" t="str">
        <f t="shared" si="564"/>
        <v>-</v>
      </c>
      <c r="AS195" s="161" t="b">
        <f t="shared" si="564"/>
        <v>1</v>
      </c>
      <c r="AT195" s="161" t="b">
        <f t="shared" si="564"/>
        <v>0</v>
      </c>
      <c r="AU195" s="161">
        <f t="shared" si="297"/>
        <v>0</v>
      </c>
      <c r="AV195" s="161" t="b">
        <f t="shared" si="581"/>
        <v>0</v>
      </c>
      <c r="AW195" s="161" t="b">
        <f t="shared" si="581"/>
        <v>0</v>
      </c>
      <c r="AX195" s="161" t="str">
        <f t="shared" si="581"/>
        <v>-</v>
      </c>
      <c r="AY195" s="161" t="str">
        <f t="shared" si="581"/>
        <v>-</v>
      </c>
      <c r="AZ195" s="161" t="str">
        <f t="shared" si="581"/>
        <v>-</v>
      </c>
      <c r="BA195" s="10"/>
      <c r="BB195" s="161" t="b">
        <f t="shared" ref="BB195" si="708">INDEX(model_structure,$I195,BB$15)</f>
        <v>1</v>
      </c>
      <c r="BC195" s="163" t="b">
        <f t="shared" ref="BC195:DO210" ca="1" si="709">OFFSET(BC$5,$B195,0)</f>
        <v>1</v>
      </c>
      <c r="BD195" s="163" t="b">
        <f t="shared" ca="1" si="709"/>
        <v>1</v>
      </c>
      <c r="BE195" s="162">
        <f t="shared" ref="BE195" si="710">VALUE($H195&amp;MIN(2,$I195)&amp;"08")</f>
        <v>3108</v>
      </c>
      <c r="BF195" s="163" t="str">
        <f t="shared" ca="1" si="709"/>
        <v>-</v>
      </c>
      <c r="BG195" s="163" t="str">
        <f t="shared" ca="1" si="709"/>
        <v>-</v>
      </c>
      <c r="BH195" s="163" t="str">
        <f t="shared" ca="1" si="709"/>
        <v>-</v>
      </c>
      <c r="BI195" s="163" t="str">
        <f t="shared" ca="1" si="709"/>
        <v>-</v>
      </c>
      <c r="BJ195" s="163" t="str">
        <f t="shared" ca="1" si="709"/>
        <v>-</v>
      </c>
      <c r="BK195" s="163">
        <f t="shared" ca="1" si="709"/>
        <v>1</v>
      </c>
      <c r="BL195" s="163">
        <f t="shared" ca="1" si="709"/>
        <v>1</v>
      </c>
      <c r="BM195" s="163" t="str">
        <f t="shared" ca="1" si="709"/>
        <v>-</v>
      </c>
      <c r="BN195" s="163" t="str">
        <f t="shared" ca="1" si="709"/>
        <v>-</v>
      </c>
      <c r="BO195" s="163" t="b">
        <f t="shared" si="585"/>
        <v>0</v>
      </c>
      <c r="BP195" s="163" t="b">
        <f t="shared" ref="BP195:BW210" si="711">INDEX(i.cropgraze_inc,$R195)</f>
        <v>0</v>
      </c>
      <c r="BQ195" s="163" t="b">
        <f t="shared" si="711"/>
        <v>0</v>
      </c>
      <c r="BR195" s="163" t="b">
        <f t="shared" si="711"/>
        <v>0</v>
      </c>
      <c r="BS195" s="163" t="b">
        <f t="shared" si="711"/>
        <v>0</v>
      </c>
      <c r="BT195" s="163" t="b">
        <f t="shared" si="711"/>
        <v>0</v>
      </c>
      <c r="BU195" s="163" t="b">
        <f t="shared" si="711"/>
        <v>0</v>
      </c>
      <c r="BV195" s="163" t="b">
        <f t="shared" si="711"/>
        <v>0</v>
      </c>
      <c r="BW195" s="163" t="b">
        <f t="shared" si="711"/>
        <v>0</v>
      </c>
      <c r="BX195" s="163" t="str">
        <f t="shared" ca="1" si="709"/>
        <v>-</v>
      </c>
      <c r="BY195" s="163" t="str">
        <f t="shared" ca="1" si="687"/>
        <v>-</v>
      </c>
      <c r="BZ195" s="163" t="str">
        <f t="shared" ca="1" si="687"/>
        <v>-</v>
      </c>
      <c r="CA195" s="163" t="str">
        <f t="shared" ca="1" si="687"/>
        <v>-</v>
      </c>
      <c r="CB195" s="163" t="str">
        <f t="shared" ca="1" si="687"/>
        <v>-</v>
      </c>
      <c r="CC195" s="163" t="str">
        <f t="shared" ca="1" si="687"/>
        <v>-</v>
      </c>
      <c r="CD195" s="163" t="str">
        <f t="shared" ca="1" si="687"/>
        <v>-</v>
      </c>
      <c r="CE195" s="163" t="str">
        <f t="shared" ca="1" si="687"/>
        <v>-</v>
      </c>
      <c r="CF195" s="163" t="str">
        <f t="shared" ca="1" si="687"/>
        <v>-</v>
      </c>
      <c r="CG195" s="163" t="str">
        <f t="shared" ca="1" si="709"/>
        <v>-</v>
      </c>
      <c r="CH195" s="163" t="str">
        <f t="shared" ca="1" si="709"/>
        <v>-</v>
      </c>
      <c r="CI195" s="163" t="str">
        <f t="shared" ca="1" si="709"/>
        <v>-</v>
      </c>
      <c r="CJ195" s="163" t="str">
        <f t="shared" ca="1" si="709"/>
        <v>-</v>
      </c>
      <c r="CK195" s="163" t="str">
        <f t="shared" ca="1" si="709"/>
        <v>-</v>
      </c>
      <c r="CL195" s="163" t="str">
        <f t="shared" ca="1" si="709"/>
        <v>-</v>
      </c>
      <c r="CM195" s="163" t="str">
        <f t="shared" ca="1" si="709"/>
        <v>-</v>
      </c>
      <c r="CN195" s="163" t="str">
        <f t="shared" ca="1" si="709"/>
        <v>-</v>
      </c>
      <c r="CO195" s="163" t="str">
        <f t="shared" ca="1" si="709"/>
        <v>-</v>
      </c>
      <c r="CP195" s="163" t="str">
        <f t="shared" ca="1" si="709"/>
        <v>-</v>
      </c>
      <c r="CQ195" s="163" t="str">
        <f t="shared" ca="1" si="709"/>
        <v>-</v>
      </c>
      <c r="CR195" s="163" t="str">
        <f t="shared" ca="1" si="709"/>
        <v>-</v>
      </c>
      <c r="CS195" s="163" t="str">
        <f t="shared" ca="1" si="709"/>
        <v>-</v>
      </c>
      <c r="CT195" s="163" t="str">
        <f t="shared" ca="1" si="709"/>
        <v>-</v>
      </c>
      <c r="CU195" s="163" t="str">
        <f t="shared" ca="1" si="696"/>
        <v>-</v>
      </c>
      <c r="CV195" s="163" t="str">
        <f t="shared" ca="1" si="696"/>
        <v>-</v>
      </c>
      <c r="CW195" s="163" t="str">
        <f t="shared" ca="1" si="696"/>
        <v>-</v>
      </c>
      <c r="CX195" s="163" t="str">
        <f t="shared" ca="1" si="696"/>
        <v>-</v>
      </c>
      <c r="CY195" s="163" t="str">
        <f t="shared" ca="1" si="696"/>
        <v>-</v>
      </c>
      <c r="CZ195" s="163" t="str">
        <f t="shared" ca="1" si="696"/>
        <v>-</v>
      </c>
      <c r="DA195" s="163" t="str">
        <f t="shared" ca="1" si="696"/>
        <v>-</v>
      </c>
      <c r="DB195" s="163" t="str">
        <f t="shared" ca="1" si="696"/>
        <v>-</v>
      </c>
      <c r="DC195" s="163" t="str">
        <f t="shared" ca="1" si="709"/>
        <v>-</v>
      </c>
      <c r="DD195" s="163" t="str">
        <f t="shared" ca="1" si="709"/>
        <v>-</v>
      </c>
      <c r="DE195" s="163" t="str">
        <f t="shared" ca="1" si="709"/>
        <v>-</v>
      </c>
      <c r="DF195" s="163" t="str">
        <f t="shared" ca="1" si="709"/>
        <v>-</v>
      </c>
      <c r="DG195" s="163" t="str">
        <f t="shared" ca="1" si="709"/>
        <v>-</v>
      </c>
      <c r="DH195" s="163" t="str">
        <f t="shared" ca="1" si="709"/>
        <v>-</v>
      </c>
      <c r="DI195" s="163" t="str">
        <f t="shared" ca="1" si="709"/>
        <v>-</v>
      </c>
      <c r="DJ195" s="163" t="str">
        <f t="shared" ca="1" si="709"/>
        <v>-</v>
      </c>
      <c r="DK195" s="163" t="str">
        <f t="shared" ca="1" si="709"/>
        <v>-</v>
      </c>
      <c r="DL195" s="10"/>
      <c r="DM195" s="163" t="str">
        <f t="shared" ca="1" si="709"/>
        <v>-</v>
      </c>
      <c r="DN195" s="163" t="str">
        <f t="shared" ca="1" si="709"/>
        <v>-</v>
      </c>
      <c r="DO195" s="163" t="str">
        <f t="shared" ca="1" si="709"/>
        <v>-</v>
      </c>
      <c r="DP195" s="163" t="str">
        <f t="shared" ca="1" si="567"/>
        <v>-</v>
      </c>
      <c r="DQ195" s="163" t="str">
        <f t="shared" ca="1" si="567"/>
        <v>-</v>
      </c>
      <c r="DR195" s="163" t="str">
        <f t="shared" ca="1" si="567"/>
        <v>-</v>
      </c>
      <c r="DS195" s="163" t="str">
        <f t="shared" ca="1" si="567"/>
        <v>-</v>
      </c>
      <c r="DT195" s="163" t="str">
        <f t="shared" ca="1" si="567"/>
        <v>-</v>
      </c>
      <c r="DU195" s="163" t="str">
        <f t="shared" ca="1" si="567"/>
        <v>-</v>
      </c>
      <c r="DV195" s="163" t="str">
        <f t="shared" ca="1" si="567"/>
        <v>-</v>
      </c>
      <c r="DW195" s="163" t="str">
        <f t="shared" ca="1" si="567"/>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ref="EI195:FX201" ca="1" si="712">OFFSET(EI$5,$B195,0)</f>
        <v>-</v>
      </c>
      <c r="EJ195" s="163" t="str">
        <f t="shared" ca="1" si="712"/>
        <v>-</v>
      </c>
      <c r="EK195" s="163" t="str">
        <f t="shared" ca="1" si="712"/>
        <v>-</v>
      </c>
      <c r="EL195" s="163" t="str">
        <f t="shared" ca="1" si="712"/>
        <v>-</v>
      </c>
      <c r="EM195" s="163" t="str">
        <f t="shared" ca="1" si="712"/>
        <v>-</v>
      </c>
      <c r="EN195" s="163" t="str">
        <f t="shared" ca="1" si="712"/>
        <v>-</v>
      </c>
      <c r="EO195" s="163" t="str">
        <f t="shared" ca="1" si="712"/>
        <v>-</v>
      </c>
      <c r="EP195" s="163" t="str">
        <f t="shared" ca="1" si="712"/>
        <v>-</v>
      </c>
      <c r="EQ195" s="163">
        <f t="shared" ca="1" si="712"/>
        <v>1</v>
      </c>
      <c r="ER195" s="163">
        <f t="shared" ca="1" si="712"/>
        <v>1</v>
      </c>
      <c r="ES195" s="163">
        <f t="shared" ca="1" si="712"/>
        <v>0</v>
      </c>
      <c r="ET195" s="163" t="str">
        <f t="shared" ca="1" si="712"/>
        <v>-</v>
      </c>
      <c r="EU195" s="163" t="str">
        <f t="shared" ca="1" si="712"/>
        <v>-</v>
      </c>
      <c r="EV195" s="163" t="str">
        <f t="shared" ca="1" si="712"/>
        <v>-</v>
      </c>
      <c r="EW195" s="163" t="str">
        <f t="shared" ca="1" si="712"/>
        <v>-</v>
      </c>
      <c r="EX195" s="163" t="str">
        <f t="shared" ca="1" si="712"/>
        <v>-</v>
      </c>
      <c r="EY195" s="163" t="str">
        <f t="shared" ca="1" si="712"/>
        <v>-</v>
      </c>
      <c r="EZ195" s="163" t="str">
        <f t="shared" ca="1" si="712"/>
        <v>-</v>
      </c>
      <c r="FA195" s="163">
        <f t="shared" ca="1" si="712"/>
        <v>0</v>
      </c>
      <c r="FB195" s="163" t="str">
        <f t="shared" ca="1" si="712"/>
        <v>-</v>
      </c>
      <c r="FC195" s="163" t="str">
        <f t="shared" ca="1" si="712"/>
        <v>-</v>
      </c>
      <c r="FD195" s="163" t="str">
        <f t="shared" ca="1" si="712"/>
        <v>-</v>
      </c>
      <c r="FE195" s="163" t="str">
        <f t="shared" ca="1" si="712"/>
        <v>-</v>
      </c>
      <c r="FF195" s="163" t="str">
        <f t="shared" ca="1" si="712"/>
        <v>-</v>
      </c>
      <c r="FG195" s="163">
        <f t="shared" ca="1" si="712"/>
        <v>0</v>
      </c>
      <c r="FH195" s="163">
        <f t="shared" ca="1" si="712"/>
        <v>0</v>
      </c>
      <c r="FI195" s="163">
        <f t="shared" ca="1" si="712"/>
        <v>0</v>
      </c>
      <c r="FJ195" s="163">
        <f t="shared" ca="1" si="712"/>
        <v>0</v>
      </c>
      <c r="FK195" s="163">
        <f t="shared" ca="1" si="712"/>
        <v>0</v>
      </c>
      <c r="FL195" s="163">
        <f t="shared" ca="1" si="712"/>
        <v>0</v>
      </c>
      <c r="FM195" s="163">
        <f t="shared" ca="1" si="712"/>
        <v>0</v>
      </c>
      <c r="FN195" s="163" t="str">
        <f t="shared" ca="1" si="712"/>
        <v>-</v>
      </c>
      <c r="FO195" s="163" t="str">
        <f t="shared" ca="1" si="712"/>
        <v>-</v>
      </c>
      <c r="FP195" s="163" t="str">
        <f t="shared" ca="1" si="712"/>
        <v>-</v>
      </c>
      <c r="FQ195" s="163" t="str">
        <f t="shared" ca="1" si="712"/>
        <v>-</v>
      </c>
      <c r="FR195" s="163" t="str">
        <f t="shared" ca="1" si="712"/>
        <v>-</v>
      </c>
      <c r="FS195" s="163" t="str">
        <f t="shared" ca="1" si="712"/>
        <v>-</v>
      </c>
      <c r="FT195" s="163" t="str">
        <f t="shared" ca="1" si="712"/>
        <v>-</v>
      </c>
      <c r="FU195" s="163" t="str">
        <f t="shared" ca="1" si="712"/>
        <v>-</v>
      </c>
      <c r="FV195" s="163" t="str">
        <f t="shared" ca="1" si="712"/>
        <v>-</v>
      </c>
      <c r="FW195" s="163" t="str">
        <f t="shared" ca="1" si="712"/>
        <v>-</v>
      </c>
      <c r="FX195" s="163" t="str">
        <f t="shared" ca="1" si="712"/>
        <v>-</v>
      </c>
      <c r="FY195" s="10"/>
      <c r="FZ195" s="163">
        <f t="shared" ca="1" si="569"/>
        <v>1</v>
      </c>
      <c r="GA195" s="163" t="str">
        <f t="shared" ca="1" si="569"/>
        <v>-</v>
      </c>
      <c r="GB195" s="163" t="str">
        <f t="shared" ca="1" si="569"/>
        <v>-</v>
      </c>
      <c r="GC195" s="163" t="str">
        <f t="shared" ca="1" si="569"/>
        <v>-</v>
      </c>
      <c r="GD195" s="163" t="str">
        <f t="shared" ca="1" si="569"/>
        <v>-</v>
      </c>
      <c r="GE195" s="163" t="b">
        <f t="shared" ca="1" si="569"/>
        <v>0</v>
      </c>
      <c r="GF195" s="163" t="str">
        <f t="shared" ca="1" si="569"/>
        <v>-</v>
      </c>
      <c r="GG195" s="163">
        <f t="shared" ca="1" si="569"/>
        <v>0</v>
      </c>
      <c r="GH195" s="163" t="str">
        <f t="shared" ca="1" si="569"/>
        <v>-</v>
      </c>
      <c r="GI195" s="161" cm="1">
        <f t="array" ref="GI195">INDEX(i.rev,$K195,GI$15)</f>
        <v>1</v>
      </c>
      <c r="GJ195" s="163">
        <f t="shared" ca="1" si="570"/>
        <v>0</v>
      </c>
      <c r="GK195" s="163">
        <f t="shared" ca="1" si="570"/>
        <v>1</v>
      </c>
      <c r="GL195" s="163">
        <f t="shared" ca="1" si="570"/>
        <v>0</v>
      </c>
      <c r="GM195" s="163">
        <f t="shared" ca="1" si="570"/>
        <v>1</v>
      </c>
      <c r="GN195" s="163">
        <f t="shared" ca="1" si="570"/>
        <v>1</v>
      </c>
      <c r="GO195" s="163">
        <f t="shared" ca="1" si="570"/>
        <v>1</v>
      </c>
      <c r="GP195" s="163">
        <f t="shared" ca="1" si="570"/>
        <v>0</v>
      </c>
      <c r="GQ195" s="163">
        <f t="shared" ca="1" si="570"/>
        <v>0</v>
      </c>
      <c r="GR195" s="163">
        <f t="shared" ca="1" si="570"/>
        <v>0</v>
      </c>
      <c r="GS195" s="163">
        <f t="shared" ca="1" si="570"/>
        <v>0</v>
      </c>
      <c r="GT195" s="163">
        <f t="shared" ca="1" si="570"/>
        <v>0</v>
      </c>
      <c r="GU195" s="163">
        <f t="shared" ca="1" si="570"/>
        <v>0</v>
      </c>
      <c r="GV195" s="163">
        <f t="shared" ca="1" si="570"/>
        <v>0</v>
      </c>
      <c r="GW195" s="163">
        <f t="shared" ca="1" si="570"/>
        <v>0</v>
      </c>
      <c r="GX195" s="163">
        <f t="shared" ca="1" si="570"/>
        <v>0</v>
      </c>
      <c r="GY195" s="163">
        <f t="shared" ca="1" si="570"/>
        <v>0</v>
      </c>
      <c r="GZ195" s="161" cm="1">
        <f t="array" ref="GZ195">INDEX(i.rev,$K195,GZ$15)</f>
        <v>0</v>
      </c>
      <c r="HA195" s="163">
        <f t="shared" ref="HA195" ca="1" si="713">OFFSET(HA$5,$B195,0)</f>
        <v>0</v>
      </c>
      <c r="HB195" s="161" cm="1">
        <f t="array" ref="HB195">INDEX(i.rev,$K195,HB$15)</f>
        <v>1</v>
      </c>
      <c r="HC195" s="163">
        <f t="shared" ca="1" si="571"/>
        <v>0</v>
      </c>
      <c r="HD195" s="163">
        <f t="shared" ca="1" si="571"/>
        <v>0</v>
      </c>
      <c r="HE195" s="163">
        <f t="shared" ca="1" si="571"/>
        <v>0</v>
      </c>
      <c r="HF195" s="163">
        <f t="shared" ca="1" si="571"/>
        <v>0</v>
      </c>
      <c r="HG195" s="163">
        <f t="shared" ca="1" si="571"/>
        <v>0</v>
      </c>
      <c r="HH195" s="163">
        <f t="shared" ca="1" si="571"/>
        <v>0</v>
      </c>
      <c r="HI195" s="163">
        <f t="shared" ca="1" si="571"/>
        <v>0</v>
      </c>
      <c r="HJ195" s="10"/>
      <c r="HK195" s="163" t="str">
        <f t="shared" ca="1" si="571"/>
        <v>-</v>
      </c>
      <c r="HL195" s="163" t="str">
        <f t="shared" ca="1" si="571"/>
        <v>-</v>
      </c>
      <c r="HM195" s="163" t="str">
        <f t="shared" ca="1" si="571"/>
        <v>-</v>
      </c>
      <c r="HN195" s="163" t="str">
        <f t="shared" ca="1" si="571"/>
        <v>-</v>
      </c>
      <c r="HO195" s="163" t="str">
        <f t="shared" ca="1" si="571"/>
        <v>-</v>
      </c>
      <c r="HP195" s="161" t="b">
        <f t="shared" ref="HP195:HR195" si="714">INDEX(i.TOL,$H195,HP$15)</f>
        <v>0</v>
      </c>
      <c r="HQ195" s="161" t="b">
        <f t="shared" si="714"/>
        <v>0</v>
      </c>
      <c r="HR195" s="161" t="b">
        <f t="shared" si="714"/>
        <v>1</v>
      </c>
      <c r="HS195" s="163">
        <f t="shared" ref="HS195:IG206" ca="1" si="715">OFFSET(HS$5,$B195,0)</f>
        <v>0</v>
      </c>
      <c r="HT195" s="161">
        <f t="shared" ref="HT195:HU195" si="716">INDEX(i.scan,$Y195)</f>
        <v>1</v>
      </c>
      <c r="HU195" s="161">
        <f t="shared" si="716"/>
        <v>1</v>
      </c>
      <c r="HV195" s="163" t="str">
        <f t="shared" ca="1" si="715"/>
        <v>-</v>
      </c>
      <c r="HW195" s="163" t="str">
        <f t="shared" ca="1" si="715"/>
        <v>-</v>
      </c>
      <c r="HX195" s="163" t="str">
        <f t="shared" ca="1" si="715"/>
        <v>-</v>
      </c>
      <c r="HY195" s="163" t="str">
        <f t="shared" ca="1" si="715"/>
        <v>-</v>
      </c>
      <c r="HZ195" s="163" t="str">
        <f t="shared" ca="1" si="715"/>
        <v>-</v>
      </c>
      <c r="IA195" s="163" t="str">
        <f t="shared" ca="1" si="715"/>
        <v>-</v>
      </c>
      <c r="IB195" s="163" t="str">
        <f t="shared" ca="1" si="715"/>
        <v>-</v>
      </c>
      <c r="IC195" s="163" t="str">
        <f t="shared" ca="1" si="715"/>
        <v>-</v>
      </c>
      <c r="ID195" s="163" t="str">
        <f t="shared" ca="1" si="715"/>
        <v>-</v>
      </c>
      <c r="IE195" s="163" t="b">
        <f t="shared" ca="1" si="715"/>
        <v>1</v>
      </c>
      <c r="IF195" s="163" t="str">
        <f t="shared" ca="1" si="715"/>
        <v>-</v>
      </c>
      <c r="IG195" s="163" t="str">
        <f t="shared" ca="1" si="715"/>
        <v>-</v>
      </c>
      <c r="IH195" s="163" t="str">
        <f t="shared" ca="1" si="572"/>
        <v>-</v>
      </c>
      <c r="II195" s="163" t="b">
        <f t="shared" ca="1" si="591"/>
        <v>1</v>
      </c>
      <c r="IJ195" s="163">
        <f t="shared" ca="1" si="591"/>
        <v>0</v>
      </c>
      <c r="IK195" s="163" t="str">
        <f t="shared" ca="1" si="572"/>
        <v>-</v>
      </c>
      <c r="IL195" s="163" t="str">
        <f t="shared" ca="1" si="572"/>
        <v>-</v>
      </c>
      <c r="IM195" s="163" t="str">
        <f t="shared" ca="1" si="572"/>
        <v>-</v>
      </c>
      <c r="IN195" s="163" t="str">
        <f t="shared" ca="1" si="572"/>
        <v>-</v>
      </c>
      <c r="IO195" s="163" t="str">
        <f t="shared" ca="1" si="572"/>
        <v>-</v>
      </c>
      <c r="IP195" s="163">
        <f t="shared" ca="1" si="572"/>
        <v>0</v>
      </c>
      <c r="IQ195" s="163" t="str">
        <f t="shared" ca="1" si="572"/>
        <v>-</v>
      </c>
      <c r="IR195" s="163" t="str">
        <f t="shared" ca="1" si="572"/>
        <v>-</v>
      </c>
      <c r="IS195" s="163" t="str">
        <f t="shared" ca="1" si="572"/>
        <v>-</v>
      </c>
      <c r="IT195" s="163">
        <f t="shared" ca="1" si="572"/>
        <v>500</v>
      </c>
      <c r="IU195" s="163">
        <f t="shared" ca="1" si="572"/>
        <v>500</v>
      </c>
      <c r="IV195" s="163" t="str">
        <f t="shared" ca="1" si="572"/>
        <v>-</v>
      </c>
      <c r="IW195" s="163" t="str">
        <f t="shared" ca="1" si="572"/>
        <v>-</v>
      </c>
      <c r="IX195" s="163" t="str">
        <f t="shared" ca="1" si="572"/>
        <v>-</v>
      </c>
      <c r="IY195" s="187" t="b">
        <v>0</v>
      </c>
      <c r="IZ195" s="187">
        <v>0</v>
      </c>
      <c r="JA195" s="187">
        <v>0</v>
      </c>
      <c r="JB195" s="187">
        <v>0</v>
      </c>
      <c r="JC195" s="187">
        <v>0</v>
      </c>
      <c r="JD195" s="187">
        <v>0</v>
      </c>
      <c r="JE195" s="187">
        <v>0</v>
      </c>
      <c r="JF195" s="187">
        <v>0</v>
      </c>
      <c r="JG195" s="187">
        <v>0</v>
      </c>
      <c r="JH195" s="187">
        <v>0</v>
      </c>
      <c r="JI195" s="187">
        <v>0</v>
      </c>
      <c r="JJ195" s="187">
        <v>0</v>
      </c>
      <c r="JK195" s="187">
        <v>0</v>
      </c>
      <c r="JL195" s="187">
        <v>0</v>
      </c>
      <c r="JM195" s="187">
        <v>0</v>
      </c>
      <c r="JN195" s="187">
        <v>0</v>
      </c>
      <c r="JO195" s="187">
        <v>0</v>
      </c>
      <c r="JP195" s="187">
        <v>0</v>
      </c>
      <c r="JQ195" s="187">
        <v>0</v>
      </c>
      <c r="JR195" s="187">
        <v>0</v>
      </c>
      <c r="JS195" s="187">
        <v>0</v>
      </c>
      <c r="JT195" s="187">
        <v>0</v>
      </c>
      <c r="JU195" s="187">
        <v>0</v>
      </c>
      <c r="JV195" s="187">
        <v>0</v>
      </c>
      <c r="JW195" s="187">
        <v>0</v>
      </c>
      <c r="JX195" s="187">
        <v>0</v>
      </c>
      <c r="JY195" s="187">
        <v>30</v>
      </c>
      <c r="JZ195" s="187">
        <v>30</v>
      </c>
      <c r="KA195" s="187">
        <v>0</v>
      </c>
      <c r="KB195" s="187">
        <v>0</v>
      </c>
      <c r="KC195" s="187">
        <v>30</v>
      </c>
      <c r="KD195" s="187">
        <v>0</v>
      </c>
      <c r="KE195" s="187">
        <v>0</v>
      </c>
      <c r="KF195" s="187">
        <v>30</v>
      </c>
      <c r="KG195" s="187">
        <v>30</v>
      </c>
      <c r="KH195" s="187">
        <v>0</v>
      </c>
      <c r="KI195" s="187">
        <v>0</v>
      </c>
      <c r="KJ195" s="187">
        <v>0</v>
      </c>
      <c r="KK195" s="187">
        <v>0</v>
      </c>
      <c r="KL195" s="187">
        <v>0</v>
      </c>
      <c r="KM195" s="187">
        <v>131.36000000000001</v>
      </c>
      <c r="KN195" s="187">
        <v>0</v>
      </c>
      <c r="KO195" s="187">
        <v>131.36000000000001</v>
      </c>
      <c r="KP195" s="187">
        <v>131.36000000000001</v>
      </c>
      <c r="KQ195" s="187">
        <v>0</v>
      </c>
      <c r="KR195" s="187">
        <v>131.36000000000001</v>
      </c>
      <c r="KS195" s="187">
        <v>131.36000000000001</v>
      </c>
      <c r="KT195" s="187">
        <v>0</v>
      </c>
      <c r="KU195" s="187">
        <v>0</v>
      </c>
      <c r="KV195" s="187">
        <v>131.36000000000001</v>
      </c>
      <c r="KW195" s="187">
        <v>131.36000000000001</v>
      </c>
      <c r="KX195" s="187">
        <v>89.55</v>
      </c>
      <c r="KY195" s="187">
        <v>131.36000000000001</v>
      </c>
      <c r="KZ195" s="187">
        <v>89.55</v>
      </c>
      <c r="LA195" s="187">
        <v>150</v>
      </c>
      <c r="LB195" s="187">
        <v>150</v>
      </c>
      <c r="LC195" s="187">
        <v>0</v>
      </c>
      <c r="LD195" s="187">
        <v>0</v>
      </c>
      <c r="LE195" s="187">
        <v>150</v>
      </c>
      <c r="LF195" s="187">
        <v>0</v>
      </c>
      <c r="LG195" s="187">
        <v>0</v>
      </c>
      <c r="LH195" s="187">
        <v>150</v>
      </c>
      <c r="LI195" s="187">
        <v>150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ref="LZ195" si="717">INDEX(i.interest_rate,$O195)</f>
        <v>4.4999999999999998E-2</v>
      </c>
      <c r="MA195" s="161">
        <f t="shared" ref="MA195" si="718">INDEX(i.opp_cost_capital,$P195)</f>
        <v>4.4999999999999998E-2</v>
      </c>
      <c r="MB195" s="163">
        <f t="shared" ref="MB195:MP195" ca="1" si="719">OFFSET(MB$5,$B195,0)</f>
        <v>1</v>
      </c>
      <c r="MC195" s="163">
        <f t="shared" ca="1" si="719"/>
        <v>0</v>
      </c>
      <c r="MD195" s="163">
        <f t="shared" ca="1" si="719"/>
        <v>1</v>
      </c>
      <c r="ME195" s="163">
        <f t="shared" ca="1" si="719"/>
        <v>1</v>
      </c>
      <c r="MF195" s="163">
        <f t="shared" ca="1" si="719"/>
        <v>0</v>
      </c>
      <c r="MG195" s="163">
        <f t="shared" ca="1" si="719"/>
        <v>70</v>
      </c>
      <c r="MH195" s="163">
        <f t="shared" ca="1" si="719"/>
        <v>50</v>
      </c>
      <c r="MI195" s="163">
        <f t="shared" ca="1" si="719"/>
        <v>85</v>
      </c>
      <c r="MJ195" s="163">
        <f t="shared" ca="1" si="719"/>
        <v>50</v>
      </c>
      <c r="MK195" s="161">
        <f t="shared" si="595"/>
        <v>0.7</v>
      </c>
      <c r="ML195" s="161">
        <f t="shared" si="596"/>
        <v>0.7</v>
      </c>
      <c r="MM195" s="161">
        <f t="shared" si="597"/>
        <v>1</v>
      </c>
      <c r="MN195" s="161">
        <f t="shared" ref="MN195:MO195" si="720">INDEX(i.GrainPrices_k,$AC195,MN$15)</f>
        <v>1</v>
      </c>
      <c r="MO195" s="161">
        <f t="shared" si="720"/>
        <v>1</v>
      </c>
      <c r="MP195" s="163">
        <f t="shared" ca="1" si="719"/>
        <v>1</v>
      </c>
      <c r="MQ195" s="10"/>
      <c r="MR195" s="163">
        <f t="shared" ref="MR195:NG195" ca="1" si="721">OFFSET(MR$5,$B195,0)</f>
        <v>1</v>
      </c>
      <c r="MS195" s="161">
        <f t="shared" ref="MS195" si="722">INDEX(i.pasture_prod,$X195)</f>
        <v>1</v>
      </c>
      <c r="MT195" s="163">
        <f t="shared" ca="1" si="721"/>
        <v>0.75</v>
      </c>
      <c r="MU195" s="163">
        <f t="shared" ca="1" si="721"/>
        <v>0.8</v>
      </c>
      <c r="MV195" s="163">
        <f t="shared" ca="1" si="721"/>
        <v>0.82499999999999996</v>
      </c>
      <c r="MW195" s="163">
        <f t="shared" ca="1" si="721"/>
        <v>0.875</v>
      </c>
      <c r="MX195" s="163">
        <f t="shared" ca="1" si="721"/>
        <v>0.9</v>
      </c>
      <c r="MY195" s="163">
        <f t="shared" ca="1" si="721"/>
        <v>0.75</v>
      </c>
      <c r="MZ195" s="163">
        <f t="shared" ca="1" si="721"/>
        <v>0.78142857142857147</v>
      </c>
      <c r="NA195" s="163">
        <f t="shared" ca="1" si="721"/>
        <v>0.82499999999999996</v>
      </c>
      <c r="NB195" s="163">
        <f t="shared" ca="1" si="721"/>
        <v>0.875</v>
      </c>
      <c r="NC195" s="163">
        <f t="shared" ca="1" si="721"/>
        <v>0.9</v>
      </c>
      <c r="ND195" s="163">
        <f t="shared" ca="1" si="721"/>
        <v>0.9</v>
      </c>
      <c r="NE195" s="163">
        <f t="shared" ca="1" si="721"/>
        <v>0.75</v>
      </c>
      <c r="NF195" s="163">
        <f t="shared" ca="1" si="721"/>
        <v>0.78142857142857147</v>
      </c>
      <c r="NG195" s="163">
        <f t="shared" ca="1" si="721"/>
        <v>0.82499999999999996</v>
      </c>
      <c r="NH195" s="163">
        <f t="shared" ca="1" si="601"/>
        <v>0.875</v>
      </c>
      <c r="NI195" s="163">
        <f t="shared" ca="1" si="601"/>
        <v>0.9</v>
      </c>
      <c r="NJ195" s="163">
        <f t="shared" ca="1" si="601"/>
        <v>0.9</v>
      </c>
      <c r="NK195" s="163">
        <f t="shared" ca="1" si="601"/>
        <v>0.75</v>
      </c>
      <c r="NL195" s="163">
        <f t="shared" ca="1" si="601"/>
        <v>0.78142857142857147</v>
      </c>
      <c r="NM195" s="163">
        <f t="shared" ca="1" si="601"/>
        <v>0.82499999999999996</v>
      </c>
      <c r="NN195" s="163">
        <f t="shared" ca="1" si="601"/>
        <v>0.875</v>
      </c>
      <c r="NO195" s="163">
        <f t="shared" ca="1" si="601"/>
        <v>0.9</v>
      </c>
      <c r="NP195" s="163">
        <f t="shared" ca="1" si="601"/>
        <v>0.9</v>
      </c>
      <c r="NQ195" s="163">
        <f t="shared" ca="1" si="601"/>
        <v>0.75</v>
      </c>
      <c r="NR195" s="163">
        <f t="shared" ca="1" si="601"/>
        <v>0.78142857142857147</v>
      </c>
      <c r="NS195" s="163">
        <f t="shared" ca="1" si="601"/>
        <v>0.82499999999999996</v>
      </c>
      <c r="NT195" s="163">
        <f t="shared" ca="1" si="601"/>
        <v>0.875</v>
      </c>
      <c r="NU195" s="163">
        <f t="shared" ca="1" si="601"/>
        <v>0.9</v>
      </c>
      <c r="NV195" s="163">
        <f t="shared" ca="1" si="601"/>
        <v>0.9</v>
      </c>
      <c r="NW195" s="163">
        <f t="shared" ca="1" si="601"/>
        <v>0.75</v>
      </c>
      <c r="NX195" s="163">
        <f t="shared" ca="1" si="602"/>
        <v>0.78142857142857147</v>
      </c>
      <c r="NY195" s="163">
        <f t="shared" ca="1" si="602"/>
        <v>0.82499999999999996</v>
      </c>
      <c r="NZ195" s="163">
        <f t="shared" ca="1" si="602"/>
        <v>0.875</v>
      </c>
      <c r="OA195" s="163">
        <f t="shared" ca="1" si="602"/>
        <v>0.9</v>
      </c>
      <c r="OB195" s="163">
        <f t="shared" ca="1" si="602"/>
        <v>0.9</v>
      </c>
      <c r="OC195" s="163">
        <f t="shared" ca="1" si="602"/>
        <v>0.75</v>
      </c>
      <c r="OD195" s="163">
        <f t="shared" ca="1" si="602"/>
        <v>0.78142857142857147</v>
      </c>
      <c r="OE195" s="163">
        <f t="shared" ca="1" si="602"/>
        <v>0.82499999999999996</v>
      </c>
      <c r="OF195" s="163">
        <f t="shared" ca="1" si="602"/>
        <v>0.875</v>
      </c>
      <c r="OG195" s="163">
        <f t="shared" ca="1" si="602"/>
        <v>0.9</v>
      </c>
      <c r="OH195" s="163">
        <f t="shared" ca="1" si="602"/>
        <v>0.9</v>
      </c>
      <c r="OI195" s="163">
        <f t="shared" ca="1" si="602"/>
        <v>0.75</v>
      </c>
      <c r="OJ195" s="163">
        <f t="shared" ca="1" si="602"/>
        <v>0.76904761904761909</v>
      </c>
      <c r="OK195" s="163">
        <f t="shared" ca="1" si="602"/>
        <v>0.82000000000000006</v>
      </c>
      <c r="OL195" s="163">
        <f t="shared" ca="1" si="602"/>
        <v>0.875</v>
      </c>
      <c r="OM195" s="163">
        <f t="shared" ca="1" si="602"/>
        <v>0.9</v>
      </c>
      <c r="ON195" s="163">
        <f t="shared" ref="ON195:OT205" ca="1" si="723">OFFSET(ON$5,$B195,0)</f>
        <v>0.90000000000000013</v>
      </c>
      <c r="OO195" s="163">
        <f t="shared" ca="1" si="723"/>
        <v>0.75</v>
      </c>
      <c r="OP195" s="163">
        <f t="shared" ca="1" si="723"/>
        <v>0.76904761904761909</v>
      </c>
      <c r="OQ195" s="163">
        <f t="shared" ca="1" si="723"/>
        <v>0.82000000000000006</v>
      </c>
      <c r="OR195" s="163">
        <f t="shared" ca="1" si="723"/>
        <v>0.875</v>
      </c>
      <c r="OS195" s="163">
        <f t="shared" ca="1" si="723"/>
        <v>0.9</v>
      </c>
      <c r="OT195" s="163">
        <f t="shared" ca="1" si="723"/>
        <v>0.9</v>
      </c>
      <c r="OU195" s="163">
        <f t="shared" ca="1" si="577"/>
        <v>0.875</v>
      </c>
      <c r="OV195" s="161">
        <f t="shared" ref="OV195" si="724">INDEX(i.all_rot_yield,$W195)</f>
        <v>1</v>
      </c>
      <c r="OW195" s="161">
        <f t="shared" ref="OW195" si="725">INDEX(i.mach_option,$N195)</f>
        <v>1</v>
      </c>
      <c r="OX195" s="161" t="str">
        <f t="shared" ref="OX195" si="726">INDEX(overdraw,$M195)</f>
        <v>-</v>
      </c>
      <c r="OY195" s="163" t="str">
        <f t="shared" ca="1" si="607"/>
        <v>-</v>
      </c>
      <c r="OZ195" s="161" t="str">
        <f t="shared" ref="OZ195" si="727">INDEX(i.casual_ub,$Q195)</f>
        <v>-</v>
      </c>
      <c r="PA195" s="161" t="str">
        <f t="shared" ref="PA195" si="728">INDEX(i.seedharv_casual_ub,$Q195)</f>
        <v>-</v>
      </c>
      <c r="PB195" s="163">
        <f t="shared" ref="PB195" ca="1" si="729">OFFSET(PB$5,$B195,0)</f>
        <v>0</v>
      </c>
      <c r="PC195" s="27">
        <v>0</v>
      </c>
    </row>
    <row r="196" spans="1:419" s="143" customFormat="1" hidden="1" outlineLevel="1">
      <c r="A196" s="121">
        <f t="shared" si="578"/>
        <v>191</v>
      </c>
      <c r="B196" s="121">
        <f t="shared" si="611"/>
        <v>2</v>
      </c>
      <c r="C196" s="143">
        <v>102</v>
      </c>
      <c r="D196" s="143" t="s">
        <v>884</v>
      </c>
      <c r="E196" s="143" t="b">
        <v>0</v>
      </c>
      <c r="F196" s="143" t="b">
        <v>0</v>
      </c>
      <c r="G196" s="143" t="b">
        <f t="shared" si="707"/>
        <v>0</v>
      </c>
      <c r="H196" s="32">
        <v>3</v>
      </c>
      <c r="I196" s="32">
        <v>2</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2</v>
      </c>
      <c r="AA196" s="32">
        <v>2</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49617822592 DSP CropgrazeFALSE WP070p MP070p (F33N11)</v>
      </c>
      <c r="AF196" s="10" t="str">
        <f ca="1">IF(COUNTIF(AE$5:AE196,AE196)=1,"-","Dup")</f>
        <v>-</v>
      </c>
      <c r="AG196" s="10"/>
      <c r="AH196" s="162" t="b">
        <v>0</v>
      </c>
      <c r="AI196" s="162" t="b">
        <v>0</v>
      </c>
      <c r="AJ196" s="162" t="b">
        <v>1</v>
      </c>
      <c r="AK196" s="162" t="b">
        <v>0</v>
      </c>
      <c r="AL196" s="162" t="b">
        <v>0</v>
      </c>
      <c r="AM196" s="162" t="b">
        <v>1</v>
      </c>
      <c r="AN196" s="10"/>
      <c r="AO196" s="161" t="b">
        <f t="shared" si="564"/>
        <v>0</v>
      </c>
      <c r="AP196" s="161" t="str">
        <f t="shared" si="564"/>
        <v>-</v>
      </c>
      <c r="AQ196" s="161" t="b">
        <f t="shared" si="564"/>
        <v>0</v>
      </c>
      <c r="AR196" s="161" t="b">
        <f t="shared" si="564"/>
        <v>1</v>
      </c>
      <c r="AS196" s="161" t="b">
        <f t="shared" si="564"/>
        <v>1</v>
      </c>
      <c r="AT196" s="161" t="b">
        <f t="shared" si="564"/>
        <v>0</v>
      </c>
      <c r="AU196" s="161">
        <f t="shared" si="297"/>
        <v>0</v>
      </c>
      <c r="AV196" s="161" t="b">
        <f t="shared" si="581"/>
        <v>0</v>
      </c>
      <c r="AW196" s="161" t="b">
        <f t="shared" si="581"/>
        <v>0</v>
      </c>
      <c r="AX196" s="161" t="str">
        <f t="shared" si="581"/>
        <v>-</v>
      </c>
      <c r="AY196" s="161" t="str">
        <f t="shared" si="581"/>
        <v>-</v>
      </c>
      <c r="AZ196" s="161" t="str">
        <f t="shared" si="581"/>
        <v>-</v>
      </c>
      <c r="BA196" s="10"/>
      <c r="BB196" s="161" t="b">
        <f t="shared" si="612"/>
        <v>1</v>
      </c>
      <c r="BC196" s="163" t="b">
        <f t="shared" ca="1" si="613"/>
        <v>1</v>
      </c>
      <c r="BD196" s="163" t="b">
        <f t="shared" ca="1" si="613"/>
        <v>1</v>
      </c>
      <c r="BE196" s="162">
        <f t="shared" si="614"/>
        <v>3208</v>
      </c>
      <c r="BF196" s="163" t="str">
        <f t="shared" ca="1" si="613"/>
        <v>-</v>
      </c>
      <c r="BG196" s="163" t="str">
        <f t="shared" ca="1" si="613"/>
        <v>-</v>
      </c>
      <c r="BH196" s="163" t="str">
        <f t="shared" ca="1" si="613"/>
        <v>-</v>
      </c>
      <c r="BI196" s="163" t="str">
        <f t="shared" ca="1" si="613"/>
        <v>-</v>
      </c>
      <c r="BJ196" s="163" t="str">
        <f t="shared" ca="1" si="613"/>
        <v>-</v>
      </c>
      <c r="BK196" s="163">
        <f t="shared" ca="1" si="613"/>
        <v>1</v>
      </c>
      <c r="BL196" s="163">
        <f t="shared" ca="1" si="613"/>
        <v>1</v>
      </c>
      <c r="BM196" s="163" t="str">
        <f t="shared" ca="1" si="613"/>
        <v>-</v>
      </c>
      <c r="BN196" s="163" t="str">
        <f t="shared" ca="1" si="613"/>
        <v>-</v>
      </c>
      <c r="BO196" s="163" t="b">
        <f t="shared" si="585"/>
        <v>0</v>
      </c>
      <c r="BP196" s="163" t="b">
        <f t="shared" si="711"/>
        <v>0</v>
      </c>
      <c r="BQ196" s="163" t="b">
        <f t="shared" si="711"/>
        <v>0</v>
      </c>
      <c r="BR196" s="163" t="b">
        <f t="shared" si="711"/>
        <v>0</v>
      </c>
      <c r="BS196" s="163" t="b">
        <f t="shared" si="711"/>
        <v>0</v>
      </c>
      <c r="BT196" s="163" t="b">
        <f t="shared" si="711"/>
        <v>0</v>
      </c>
      <c r="BU196" s="163" t="b">
        <f t="shared" si="711"/>
        <v>0</v>
      </c>
      <c r="BV196" s="163" t="b">
        <f t="shared" si="711"/>
        <v>0</v>
      </c>
      <c r="BW196" s="163" t="b">
        <f t="shared" si="711"/>
        <v>0</v>
      </c>
      <c r="BX196" s="163" t="str">
        <f t="shared" ca="1" si="709"/>
        <v>-</v>
      </c>
      <c r="BY196" s="163" t="str">
        <f t="shared" ca="1" si="687"/>
        <v>-</v>
      </c>
      <c r="BZ196" s="163" t="str">
        <f t="shared" ca="1" si="687"/>
        <v>-</v>
      </c>
      <c r="CA196" s="163" t="str">
        <f t="shared" ca="1" si="687"/>
        <v>-</v>
      </c>
      <c r="CB196" s="163" t="str">
        <f t="shared" ca="1" si="687"/>
        <v>-</v>
      </c>
      <c r="CC196" s="163" t="str">
        <f t="shared" ca="1" si="687"/>
        <v>-</v>
      </c>
      <c r="CD196" s="163" t="str">
        <f t="shared" ca="1" si="687"/>
        <v>-</v>
      </c>
      <c r="CE196" s="163" t="str">
        <f t="shared" ca="1" si="687"/>
        <v>-</v>
      </c>
      <c r="CF196" s="163" t="str">
        <f t="shared" ca="1" si="687"/>
        <v>-</v>
      </c>
      <c r="CG196" s="163" t="str">
        <f t="shared" ca="1" si="709"/>
        <v>-</v>
      </c>
      <c r="CH196" s="163" t="str">
        <f t="shared" ca="1" si="709"/>
        <v>-</v>
      </c>
      <c r="CI196" s="163" t="str">
        <f t="shared" ca="1" si="709"/>
        <v>-</v>
      </c>
      <c r="CJ196" s="163" t="str">
        <f t="shared" ca="1" si="709"/>
        <v>-</v>
      </c>
      <c r="CK196" s="163" t="str">
        <f t="shared" ca="1" si="709"/>
        <v>-</v>
      </c>
      <c r="CL196" s="163" t="str">
        <f t="shared" ca="1" si="709"/>
        <v>-</v>
      </c>
      <c r="CM196" s="163" t="str">
        <f t="shared" ca="1" si="709"/>
        <v>-</v>
      </c>
      <c r="CN196" s="163" t="str">
        <f t="shared" ca="1" si="709"/>
        <v>-</v>
      </c>
      <c r="CO196" s="163" t="str">
        <f t="shared" ca="1" si="709"/>
        <v>-</v>
      </c>
      <c r="CP196" s="163" t="str">
        <f t="shared" ca="1" si="709"/>
        <v>-</v>
      </c>
      <c r="CQ196" s="163" t="str">
        <f t="shared" ca="1" si="709"/>
        <v>-</v>
      </c>
      <c r="CR196" s="163" t="str">
        <f t="shared" ca="1" si="709"/>
        <v>-</v>
      </c>
      <c r="CS196" s="163" t="str">
        <f t="shared" ca="1" si="709"/>
        <v>-</v>
      </c>
      <c r="CT196" s="163" t="str">
        <f t="shared" ca="1" si="709"/>
        <v>-</v>
      </c>
      <c r="CU196" s="163" t="str">
        <f t="shared" ca="1" si="696"/>
        <v>-</v>
      </c>
      <c r="CV196" s="163" t="str">
        <f t="shared" ca="1" si="696"/>
        <v>-</v>
      </c>
      <c r="CW196" s="163" t="str">
        <f t="shared" ca="1" si="696"/>
        <v>-</v>
      </c>
      <c r="CX196" s="163" t="str">
        <f t="shared" ca="1" si="696"/>
        <v>-</v>
      </c>
      <c r="CY196" s="163" t="str">
        <f t="shared" ca="1" si="696"/>
        <v>-</v>
      </c>
      <c r="CZ196" s="163" t="str">
        <f t="shared" ca="1" si="696"/>
        <v>-</v>
      </c>
      <c r="DA196" s="163" t="str">
        <f t="shared" ca="1" si="696"/>
        <v>-</v>
      </c>
      <c r="DB196" s="163" t="str">
        <f t="shared" ca="1" si="696"/>
        <v>-</v>
      </c>
      <c r="DC196" s="163" t="str">
        <f t="shared" ca="1" si="709"/>
        <v>-</v>
      </c>
      <c r="DD196" s="163" t="str">
        <f t="shared" ca="1" si="709"/>
        <v>-</v>
      </c>
      <c r="DE196" s="163" t="str">
        <f t="shared" ca="1" si="709"/>
        <v>-</v>
      </c>
      <c r="DF196" s="163" t="str">
        <f t="shared" ca="1" si="709"/>
        <v>-</v>
      </c>
      <c r="DG196" s="163" t="str">
        <f t="shared" ca="1" si="709"/>
        <v>-</v>
      </c>
      <c r="DH196" s="163" t="str">
        <f t="shared" ca="1" si="709"/>
        <v>-</v>
      </c>
      <c r="DI196" s="163" t="str">
        <f t="shared" ca="1" si="709"/>
        <v>-</v>
      </c>
      <c r="DJ196" s="163" t="str">
        <f t="shared" ca="1" si="709"/>
        <v>-</v>
      </c>
      <c r="DK196" s="163" t="str">
        <f t="shared" ca="1" si="709"/>
        <v>-</v>
      </c>
      <c r="DL196" s="10"/>
      <c r="DM196" s="163" t="str">
        <f t="shared" ca="1" si="613"/>
        <v>-</v>
      </c>
      <c r="DN196" s="163" t="str">
        <f t="shared" ca="1" si="613"/>
        <v>-</v>
      </c>
      <c r="DO196" s="163" t="str">
        <f t="shared" ca="1" si="613"/>
        <v>-</v>
      </c>
      <c r="DP196" s="163" t="str">
        <f t="shared" ca="1" si="567"/>
        <v>-</v>
      </c>
      <c r="DQ196" s="163" t="str">
        <f t="shared" ca="1" si="567"/>
        <v>-</v>
      </c>
      <c r="DR196" s="163" t="str">
        <f t="shared" ca="1" si="567"/>
        <v>-</v>
      </c>
      <c r="DS196" s="163" t="str">
        <f t="shared" ca="1" si="567"/>
        <v>-</v>
      </c>
      <c r="DT196" s="163" t="str">
        <f t="shared" ca="1" si="567"/>
        <v>-</v>
      </c>
      <c r="DU196" s="163" t="str">
        <f t="shared" ca="1" si="567"/>
        <v>-</v>
      </c>
      <c r="DV196" s="163" t="str">
        <f t="shared" ca="1" si="567"/>
        <v>-</v>
      </c>
      <c r="DW196" s="163" t="str">
        <f t="shared" ca="1" si="567"/>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712"/>
        <v>-</v>
      </c>
      <c r="EJ196" s="163" t="str">
        <f t="shared" ca="1" si="712"/>
        <v>-</v>
      </c>
      <c r="EK196" s="163" t="str">
        <f t="shared" ca="1" si="712"/>
        <v>-</v>
      </c>
      <c r="EL196" s="163" t="str">
        <f t="shared" ca="1" si="712"/>
        <v>-</v>
      </c>
      <c r="EM196" s="163" t="str">
        <f t="shared" ca="1" si="712"/>
        <v>-</v>
      </c>
      <c r="EN196" s="163" t="str">
        <f t="shared" ca="1" si="712"/>
        <v>-</v>
      </c>
      <c r="EO196" s="163" t="str">
        <f t="shared" ca="1" si="712"/>
        <v>-</v>
      </c>
      <c r="EP196" s="163" t="str">
        <f t="shared" ca="1" si="712"/>
        <v>-</v>
      </c>
      <c r="EQ196" s="163">
        <f t="shared" ca="1" si="712"/>
        <v>1</v>
      </c>
      <c r="ER196" s="163">
        <f t="shared" ca="1" si="712"/>
        <v>1</v>
      </c>
      <c r="ES196" s="163">
        <f t="shared" ca="1" si="712"/>
        <v>0</v>
      </c>
      <c r="ET196" s="163" t="str">
        <f t="shared" ca="1" si="712"/>
        <v>-</v>
      </c>
      <c r="EU196" s="163" t="str">
        <f t="shared" ca="1" si="712"/>
        <v>-</v>
      </c>
      <c r="EV196" s="163" t="str">
        <f t="shared" ca="1" si="712"/>
        <v>-</v>
      </c>
      <c r="EW196" s="163" t="str">
        <f t="shared" ca="1" si="712"/>
        <v>-</v>
      </c>
      <c r="EX196" s="163" t="str">
        <f t="shared" ca="1" si="712"/>
        <v>-</v>
      </c>
      <c r="EY196" s="163" t="str">
        <f t="shared" ca="1" si="712"/>
        <v>-</v>
      </c>
      <c r="EZ196" s="163" t="str">
        <f t="shared" ca="1" si="712"/>
        <v>-</v>
      </c>
      <c r="FA196" s="163">
        <f t="shared" ca="1" si="712"/>
        <v>0</v>
      </c>
      <c r="FB196" s="163" t="str">
        <f t="shared" ca="1" si="712"/>
        <v>-</v>
      </c>
      <c r="FC196" s="163" t="str">
        <f t="shared" ca="1" si="712"/>
        <v>-</v>
      </c>
      <c r="FD196" s="163" t="str">
        <f t="shared" ca="1" si="712"/>
        <v>-</v>
      </c>
      <c r="FE196" s="163" t="str">
        <f t="shared" ca="1" si="712"/>
        <v>-</v>
      </c>
      <c r="FF196" s="163" t="str">
        <f t="shared" ca="1" si="712"/>
        <v>-</v>
      </c>
      <c r="FG196" s="163">
        <f t="shared" ca="1" si="712"/>
        <v>0</v>
      </c>
      <c r="FH196" s="163">
        <f t="shared" ca="1" si="712"/>
        <v>0</v>
      </c>
      <c r="FI196" s="163">
        <f t="shared" ca="1" si="712"/>
        <v>0</v>
      </c>
      <c r="FJ196" s="163">
        <f t="shared" ca="1" si="712"/>
        <v>0</v>
      </c>
      <c r="FK196" s="163">
        <f t="shared" ca="1" si="712"/>
        <v>0</v>
      </c>
      <c r="FL196" s="163">
        <f t="shared" ca="1" si="712"/>
        <v>0</v>
      </c>
      <c r="FM196" s="163">
        <f t="shared" ca="1" si="712"/>
        <v>0</v>
      </c>
      <c r="FN196" s="163" t="str">
        <f t="shared" ca="1" si="712"/>
        <v>-</v>
      </c>
      <c r="FO196" s="163" t="str">
        <f t="shared" ca="1" si="712"/>
        <v>-</v>
      </c>
      <c r="FP196" s="163" t="str">
        <f t="shared" ca="1" si="712"/>
        <v>-</v>
      </c>
      <c r="FQ196" s="163" t="str">
        <f t="shared" ca="1" si="712"/>
        <v>-</v>
      </c>
      <c r="FR196" s="163" t="str">
        <f t="shared" ca="1" si="712"/>
        <v>-</v>
      </c>
      <c r="FS196" s="163" t="str">
        <f t="shared" ca="1" si="712"/>
        <v>-</v>
      </c>
      <c r="FT196" s="163" t="str">
        <f t="shared" ca="1" si="712"/>
        <v>-</v>
      </c>
      <c r="FU196" s="163" t="str">
        <f t="shared" ca="1" si="712"/>
        <v>-</v>
      </c>
      <c r="FV196" s="163" t="str">
        <f t="shared" ca="1" si="712"/>
        <v>-</v>
      </c>
      <c r="FW196" s="163" t="str">
        <f t="shared" ca="1" si="712"/>
        <v>-</v>
      </c>
      <c r="FX196" s="163" t="str">
        <f t="shared" ca="1" si="712"/>
        <v>-</v>
      </c>
      <c r="FY196" s="10"/>
      <c r="FZ196" s="163">
        <f t="shared" ca="1" si="569"/>
        <v>1</v>
      </c>
      <c r="GA196" s="163" t="str">
        <f t="shared" ca="1" si="569"/>
        <v>-</v>
      </c>
      <c r="GB196" s="163" t="str">
        <f t="shared" ca="1" si="569"/>
        <v>-</v>
      </c>
      <c r="GC196" s="163" t="str">
        <f t="shared" ca="1" si="569"/>
        <v>-</v>
      </c>
      <c r="GD196" s="163" t="str">
        <f t="shared" ca="1" si="569"/>
        <v>-</v>
      </c>
      <c r="GE196" s="163" t="b">
        <f t="shared" ca="1" si="569"/>
        <v>0</v>
      </c>
      <c r="GF196" s="163" t="str">
        <f t="shared" ca="1" si="569"/>
        <v>-</v>
      </c>
      <c r="GG196" s="163">
        <f t="shared" ca="1" si="569"/>
        <v>0</v>
      </c>
      <c r="GH196" s="163" t="str">
        <f t="shared" ca="1" si="569"/>
        <v>-</v>
      </c>
      <c r="GI196" s="161" cm="1">
        <f t="array" ref="GI196">INDEX(i.rev,$K196,GI$15)</f>
        <v>1</v>
      </c>
      <c r="GJ196" s="163">
        <f t="shared" ca="1" si="570"/>
        <v>0</v>
      </c>
      <c r="GK196" s="163">
        <f t="shared" ca="1" si="570"/>
        <v>1</v>
      </c>
      <c r="GL196" s="163">
        <f t="shared" ca="1" si="570"/>
        <v>0</v>
      </c>
      <c r="GM196" s="163">
        <f t="shared" ca="1" si="570"/>
        <v>1</v>
      </c>
      <c r="GN196" s="163">
        <f t="shared" ca="1" si="570"/>
        <v>1</v>
      </c>
      <c r="GO196" s="163">
        <f t="shared" ca="1" si="570"/>
        <v>1</v>
      </c>
      <c r="GP196" s="163">
        <f t="shared" ca="1" si="570"/>
        <v>0</v>
      </c>
      <c r="GQ196" s="163">
        <f t="shared" ca="1" si="570"/>
        <v>0</v>
      </c>
      <c r="GR196" s="163">
        <f t="shared" ca="1" si="570"/>
        <v>0</v>
      </c>
      <c r="GS196" s="163">
        <f t="shared" ca="1" si="570"/>
        <v>0</v>
      </c>
      <c r="GT196" s="163">
        <f t="shared" ca="1" si="570"/>
        <v>0</v>
      </c>
      <c r="GU196" s="163">
        <f t="shared" ca="1" si="570"/>
        <v>0</v>
      </c>
      <c r="GV196" s="163">
        <f t="shared" ca="1" si="570"/>
        <v>0</v>
      </c>
      <c r="GW196" s="163">
        <f t="shared" ca="1" si="570"/>
        <v>0</v>
      </c>
      <c r="GX196" s="163">
        <f t="shared" ca="1" si="570"/>
        <v>0</v>
      </c>
      <c r="GY196" s="163">
        <f t="shared" ca="1" si="570"/>
        <v>0</v>
      </c>
      <c r="GZ196" s="161" cm="1">
        <f t="array" ref="GZ196">INDEX(i.rev,$K196,GZ$15)</f>
        <v>0</v>
      </c>
      <c r="HA196" s="163">
        <f t="shared" ca="1" si="615"/>
        <v>0</v>
      </c>
      <c r="HB196" s="161" cm="1">
        <f t="array" ref="HB196">INDEX(i.rev,$K196,HB$15)</f>
        <v>1</v>
      </c>
      <c r="HC196" s="163">
        <f t="shared" ca="1" si="571"/>
        <v>0</v>
      </c>
      <c r="HD196" s="163">
        <f t="shared" ca="1" si="571"/>
        <v>0</v>
      </c>
      <c r="HE196" s="163">
        <f t="shared" ca="1" si="571"/>
        <v>0</v>
      </c>
      <c r="HF196" s="163">
        <f t="shared" ca="1" si="571"/>
        <v>0</v>
      </c>
      <c r="HG196" s="163">
        <f t="shared" ca="1" si="571"/>
        <v>0</v>
      </c>
      <c r="HH196" s="163">
        <f t="shared" ca="1" si="571"/>
        <v>0</v>
      </c>
      <c r="HI196" s="163">
        <f t="shared" ca="1" si="571"/>
        <v>0</v>
      </c>
      <c r="HJ196" s="10"/>
      <c r="HK196" s="163" t="str">
        <f t="shared" ca="1" si="571"/>
        <v>-</v>
      </c>
      <c r="HL196" s="163" t="str">
        <f t="shared" ca="1" si="571"/>
        <v>-</v>
      </c>
      <c r="HM196" s="163" t="str">
        <f t="shared" ca="1" si="571"/>
        <v>-</v>
      </c>
      <c r="HN196" s="163" t="str">
        <f t="shared" ca="1" si="571"/>
        <v>-</v>
      </c>
      <c r="HO196" s="163" t="str">
        <f t="shared" ca="1" si="571"/>
        <v>-</v>
      </c>
      <c r="HP196" s="161" t="b">
        <f t="shared" si="616"/>
        <v>0</v>
      </c>
      <c r="HQ196" s="161" t="b">
        <f t="shared" si="616"/>
        <v>0</v>
      </c>
      <c r="HR196" s="161" t="b">
        <f t="shared" si="616"/>
        <v>1</v>
      </c>
      <c r="HS196" s="163">
        <f t="shared" ca="1" si="617"/>
        <v>0</v>
      </c>
      <c r="HT196" s="161">
        <f t="shared" si="618"/>
        <v>1</v>
      </c>
      <c r="HU196" s="161">
        <f t="shared" si="618"/>
        <v>1</v>
      </c>
      <c r="HV196" s="163" t="str">
        <f t="shared" ca="1" si="617"/>
        <v>-</v>
      </c>
      <c r="HW196" s="163" t="str">
        <f t="shared" ca="1" si="617"/>
        <v>-</v>
      </c>
      <c r="HX196" s="163" t="str">
        <f t="shared" ca="1" si="617"/>
        <v>-</v>
      </c>
      <c r="HY196" s="163" t="str">
        <f t="shared" ca="1" si="617"/>
        <v>-</v>
      </c>
      <c r="HZ196" s="163" t="str">
        <f t="shared" ca="1" si="617"/>
        <v>-</v>
      </c>
      <c r="IA196" s="163" t="str">
        <f t="shared" ca="1" si="617"/>
        <v>-</v>
      </c>
      <c r="IB196" s="163" t="str">
        <f t="shared" ca="1" si="617"/>
        <v>-</v>
      </c>
      <c r="IC196" s="163" t="str">
        <f t="shared" ca="1" si="617"/>
        <v>-</v>
      </c>
      <c r="ID196" s="163" t="str">
        <f t="shared" ca="1" si="617"/>
        <v>-</v>
      </c>
      <c r="IE196" s="163" t="b">
        <f t="shared" ca="1" si="617"/>
        <v>1</v>
      </c>
      <c r="IF196" s="163" t="str">
        <f t="shared" ca="1" si="617"/>
        <v>-</v>
      </c>
      <c r="IG196" s="163" t="str">
        <f t="shared" ca="1" si="715"/>
        <v>-</v>
      </c>
      <c r="IH196" s="163" t="str">
        <f t="shared" ca="1" si="572"/>
        <v>-</v>
      </c>
      <c r="II196" s="163" t="b">
        <f t="shared" ca="1" si="591"/>
        <v>1</v>
      </c>
      <c r="IJ196" s="163">
        <f t="shared" ca="1" si="591"/>
        <v>0</v>
      </c>
      <c r="IK196" s="163" t="str">
        <f t="shared" ca="1" si="572"/>
        <v>-</v>
      </c>
      <c r="IL196" s="163" t="str">
        <f t="shared" ca="1" si="572"/>
        <v>-</v>
      </c>
      <c r="IM196" s="163" t="str">
        <f t="shared" ca="1" si="572"/>
        <v>-</v>
      </c>
      <c r="IN196" s="163" t="str">
        <f t="shared" ca="1" si="572"/>
        <v>-</v>
      </c>
      <c r="IO196" s="163" t="str">
        <f t="shared" ca="1" si="572"/>
        <v>-</v>
      </c>
      <c r="IP196" s="163">
        <f t="shared" ca="1" si="572"/>
        <v>0</v>
      </c>
      <c r="IQ196" s="163" t="str">
        <f t="shared" ca="1" si="572"/>
        <v>-</v>
      </c>
      <c r="IR196" s="163" t="str">
        <f t="shared" ca="1" si="572"/>
        <v>-</v>
      </c>
      <c r="IS196" s="163" t="str">
        <f t="shared" ca="1" si="572"/>
        <v>-</v>
      </c>
      <c r="IT196" s="163">
        <f t="shared" ca="1" si="572"/>
        <v>500</v>
      </c>
      <c r="IU196" s="163">
        <f t="shared" ca="1" si="572"/>
        <v>500</v>
      </c>
      <c r="IV196" s="163" t="str">
        <f t="shared" ca="1" si="572"/>
        <v>-</v>
      </c>
      <c r="IW196" s="163" t="str">
        <f t="shared" ca="1" si="572"/>
        <v>-</v>
      </c>
      <c r="IX196" s="163" t="str">
        <f t="shared" ca="1" si="572"/>
        <v>-</v>
      </c>
      <c r="IY196" s="187" t="b">
        <v>0</v>
      </c>
      <c r="IZ196" s="187">
        <v>0</v>
      </c>
      <c r="JA196" s="187">
        <v>0</v>
      </c>
      <c r="JB196" s="187">
        <v>0</v>
      </c>
      <c r="JC196" s="187">
        <v>0</v>
      </c>
      <c r="JD196" s="187">
        <v>0</v>
      </c>
      <c r="JE196" s="187">
        <v>0</v>
      </c>
      <c r="JF196" s="187">
        <v>0</v>
      </c>
      <c r="JG196" s="187">
        <v>0</v>
      </c>
      <c r="JH196" s="187">
        <v>0</v>
      </c>
      <c r="JI196" s="187">
        <v>0</v>
      </c>
      <c r="JJ196" s="187">
        <v>0</v>
      </c>
      <c r="JK196" s="187">
        <v>0</v>
      </c>
      <c r="JL196" s="187">
        <v>0</v>
      </c>
      <c r="JM196" s="187">
        <v>0</v>
      </c>
      <c r="JN196" s="187">
        <v>0</v>
      </c>
      <c r="JO196" s="187">
        <v>0</v>
      </c>
      <c r="JP196" s="187">
        <v>0</v>
      </c>
      <c r="JQ196" s="187">
        <v>0</v>
      </c>
      <c r="JR196" s="187">
        <v>0</v>
      </c>
      <c r="JS196" s="187">
        <v>0</v>
      </c>
      <c r="JT196" s="187">
        <v>0</v>
      </c>
      <c r="JU196" s="187">
        <v>0</v>
      </c>
      <c r="JV196" s="187">
        <v>0</v>
      </c>
      <c r="JW196" s="187">
        <v>0</v>
      </c>
      <c r="JX196" s="187">
        <v>0</v>
      </c>
      <c r="JY196" s="187">
        <v>30</v>
      </c>
      <c r="JZ196" s="187">
        <v>30</v>
      </c>
      <c r="KA196" s="187">
        <v>0</v>
      </c>
      <c r="KB196" s="187">
        <v>0</v>
      </c>
      <c r="KC196" s="187">
        <v>30</v>
      </c>
      <c r="KD196" s="187">
        <v>0</v>
      </c>
      <c r="KE196" s="187">
        <v>0</v>
      </c>
      <c r="KF196" s="187">
        <v>30</v>
      </c>
      <c r="KG196" s="187">
        <v>30</v>
      </c>
      <c r="KH196" s="187">
        <v>0</v>
      </c>
      <c r="KI196" s="187">
        <v>0</v>
      </c>
      <c r="KJ196" s="187">
        <v>0</v>
      </c>
      <c r="KK196" s="187">
        <v>0</v>
      </c>
      <c r="KL196" s="187">
        <v>0</v>
      </c>
      <c r="KM196" s="187">
        <v>131.36000000000001</v>
      </c>
      <c r="KN196" s="187">
        <v>0</v>
      </c>
      <c r="KO196" s="187">
        <v>131.36000000000001</v>
      </c>
      <c r="KP196" s="187">
        <v>131.36000000000001</v>
      </c>
      <c r="KQ196" s="187">
        <v>0</v>
      </c>
      <c r="KR196" s="187">
        <v>131.36000000000001</v>
      </c>
      <c r="KS196" s="187">
        <v>131.36000000000001</v>
      </c>
      <c r="KT196" s="187">
        <v>0</v>
      </c>
      <c r="KU196" s="187">
        <v>0</v>
      </c>
      <c r="KV196" s="187">
        <v>131.36000000000001</v>
      </c>
      <c r="KW196" s="187">
        <v>131.36000000000001</v>
      </c>
      <c r="KX196" s="187">
        <v>89.55</v>
      </c>
      <c r="KY196" s="187">
        <v>131.36000000000001</v>
      </c>
      <c r="KZ196" s="187">
        <v>89.55</v>
      </c>
      <c r="LA196" s="187">
        <v>150</v>
      </c>
      <c r="LB196" s="187">
        <v>150</v>
      </c>
      <c r="LC196" s="187">
        <v>0</v>
      </c>
      <c r="LD196" s="187">
        <v>0</v>
      </c>
      <c r="LE196" s="187">
        <v>150</v>
      </c>
      <c r="LF196" s="187">
        <v>0</v>
      </c>
      <c r="LG196" s="187">
        <v>0</v>
      </c>
      <c r="LH196" s="187">
        <v>150</v>
      </c>
      <c r="LI196" s="187">
        <v>150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619"/>
        <v>4.4999999999999998E-2</v>
      </c>
      <c r="MA196" s="161">
        <f t="shared" si="620"/>
        <v>4.4999999999999998E-2</v>
      </c>
      <c r="MB196" s="163">
        <f t="shared" ca="1" si="621"/>
        <v>1</v>
      </c>
      <c r="MC196" s="163">
        <f t="shared" ca="1" si="621"/>
        <v>0</v>
      </c>
      <c r="MD196" s="163">
        <f t="shared" ca="1" si="621"/>
        <v>1</v>
      </c>
      <c r="ME196" s="163">
        <f t="shared" ca="1" si="621"/>
        <v>1</v>
      </c>
      <c r="MF196" s="163">
        <f t="shared" ca="1" si="621"/>
        <v>0</v>
      </c>
      <c r="MG196" s="163">
        <f t="shared" ca="1" si="621"/>
        <v>70</v>
      </c>
      <c r="MH196" s="163">
        <f t="shared" ca="1" si="621"/>
        <v>50</v>
      </c>
      <c r="MI196" s="163">
        <f t="shared" ca="1" si="621"/>
        <v>85</v>
      </c>
      <c r="MJ196" s="163">
        <f t="shared" ca="1" si="621"/>
        <v>50</v>
      </c>
      <c r="MK196" s="161">
        <f t="shared" si="595"/>
        <v>0.7</v>
      </c>
      <c r="ML196" s="161">
        <f t="shared" si="596"/>
        <v>0.7</v>
      </c>
      <c r="MM196" s="161">
        <f t="shared" si="597"/>
        <v>1</v>
      </c>
      <c r="MN196" s="161">
        <f t="shared" si="622"/>
        <v>1</v>
      </c>
      <c r="MO196" s="161">
        <f t="shared" si="622"/>
        <v>1</v>
      </c>
      <c r="MP196" s="163">
        <f t="shared" ca="1" si="621"/>
        <v>1</v>
      </c>
      <c r="MQ196" s="10"/>
      <c r="MR196" s="163">
        <f t="shared" ca="1" si="623"/>
        <v>1</v>
      </c>
      <c r="MS196" s="161">
        <f t="shared" si="624"/>
        <v>1</v>
      </c>
      <c r="MT196" s="163">
        <f t="shared" ca="1" si="623"/>
        <v>0.75</v>
      </c>
      <c r="MU196" s="163">
        <f t="shared" ca="1" si="623"/>
        <v>0.8</v>
      </c>
      <c r="MV196" s="163">
        <f t="shared" ca="1" si="623"/>
        <v>0.82499999999999996</v>
      </c>
      <c r="MW196" s="163">
        <f t="shared" ca="1" si="623"/>
        <v>0.875</v>
      </c>
      <c r="MX196" s="163">
        <f t="shared" ca="1" si="623"/>
        <v>0.9</v>
      </c>
      <c r="MY196" s="163">
        <f t="shared" ca="1" si="623"/>
        <v>0.75</v>
      </c>
      <c r="MZ196" s="163">
        <f t="shared" ca="1" si="623"/>
        <v>0.78142857142857147</v>
      </c>
      <c r="NA196" s="163">
        <f t="shared" ca="1" si="623"/>
        <v>0.82499999999999996</v>
      </c>
      <c r="NB196" s="163">
        <f t="shared" ca="1" si="623"/>
        <v>0.875</v>
      </c>
      <c r="NC196" s="163">
        <f t="shared" ca="1" si="623"/>
        <v>0.9</v>
      </c>
      <c r="ND196" s="163">
        <f t="shared" ca="1" si="623"/>
        <v>0.9</v>
      </c>
      <c r="NE196" s="163">
        <f t="shared" ca="1" si="623"/>
        <v>0.75</v>
      </c>
      <c r="NF196" s="163">
        <f t="shared" ca="1" si="623"/>
        <v>0.78142857142857147</v>
      </c>
      <c r="NG196" s="163">
        <f t="shared" ca="1" si="623"/>
        <v>0.82499999999999996</v>
      </c>
      <c r="NH196" s="163">
        <f t="shared" ca="1" si="601"/>
        <v>0.875</v>
      </c>
      <c r="NI196" s="163">
        <f t="shared" ca="1" si="601"/>
        <v>0.9</v>
      </c>
      <c r="NJ196" s="163">
        <f t="shared" ca="1" si="601"/>
        <v>0.9</v>
      </c>
      <c r="NK196" s="163">
        <f t="shared" ca="1" si="601"/>
        <v>0.75</v>
      </c>
      <c r="NL196" s="163">
        <f t="shared" ca="1" si="601"/>
        <v>0.78142857142857147</v>
      </c>
      <c r="NM196" s="163">
        <f t="shared" ca="1" si="601"/>
        <v>0.82499999999999996</v>
      </c>
      <c r="NN196" s="163">
        <f t="shared" ca="1" si="601"/>
        <v>0.875</v>
      </c>
      <c r="NO196" s="163">
        <f t="shared" ca="1" si="601"/>
        <v>0.9</v>
      </c>
      <c r="NP196" s="163">
        <f t="shared" ca="1" si="601"/>
        <v>0.9</v>
      </c>
      <c r="NQ196" s="163">
        <f t="shared" ca="1" si="601"/>
        <v>0.75</v>
      </c>
      <c r="NR196" s="163">
        <f t="shared" ca="1" si="601"/>
        <v>0.78142857142857147</v>
      </c>
      <c r="NS196" s="163">
        <f t="shared" ca="1" si="601"/>
        <v>0.82499999999999996</v>
      </c>
      <c r="NT196" s="163">
        <f t="shared" ca="1" si="601"/>
        <v>0.875</v>
      </c>
      <c r="NU196" s="163">
        <f t="shared" ca="1" si="601"/>
        <v>0.9</v>
      </c>
      <c r="NV196" s="163">
        <f t="shared" ca="1" si="601"/>
        <v>0.9</v>
      </c>
      <c r="NW196" s="163">
        <f t="shared" ca="1" si="601"/>
        <v>0.75</v>
      </c>
      <c r="NX196" s="163">
        <f t="shared" ca="1" si="602"/>
        <v>0.78142857142857147</v>
      </c>
      <c r="NY196" s="163">
        <f t="shared" ca="1" si="602"/>
        <v>0.82499999999999996</v>
      </c>
      <c r="NZ196" s="163">
        <f t="shared" ca="1" si="602"/>
        <v>0.875</v>
      </c>
      <c r="OA196" s="163">
        <f t="shared" ca="1" si="602"/>
        <v>0.9</v>
      </c>
      <c r="OB196" s="163">
        <f t="shared" ca="1" si="602"/>
        <v>0.9</v>
      </c>
      <c r="OC196" s="163">
        <f t="shared" ca="1" si="602"/>
        <v>0.75</v>
      </c>
      <c r="OD196" s="163">
        <f t="shared" ca="1" si="602"/>
        <v>0.78142857142857147</v>
      </c>
      <c r="OE196" s="163">
        <f t="shared" ca="1" si="602"/>
        <v>0.82499999999999996</v>
      </c>
      <c r="OF196" s="163">
        <f t="shared" ca="1" si="602"/>
        <v>0.875</v>
      </c>
      <c r="OG196" s="163">
        <f t="shared" ca="1" si="602"/>
        <v>0.9</v>
      </c>
      <c r="OH196" s="163">
        <f t="shared" ca="1" si="602"/>
        <v>0.9</v>
      </c>
      <c r="OI196" s="163">
        <f t="shared" ca="1" si="602"/>
        <v>0.75</v>
      </c>
      <c r="OJ196" s="163">
        <f t="shared" ca="1" si="602"/>
        <v>0.76904761904761909</v>
      </c>
      <c r="OK196" s="163">
        <f t="shared" ca="1" si="602"/>
        <v>0.82000000000000006</v>
      </c>
      <c r="OL196" s="163">
        <f t="shared" ca="1" si="602"/>
        <v>0.875</v>
      </c>
      <c r="OM196" s="163">
        <f t="shared" ca="1" si="602"/>
        <v>0.9</v>
      </c>
      <c r="ON196" s="163">
        <f t="shared" ca="1" si="723"/>
        <v>0.90000000000000013</v>
      </c>
      <c r="OO196" s="163">
        <f t="shared" ca="1" si="723"/>
        <v>0.75</v>
      </c>
      <c r="OP196" s="163">
        <f t="shared" ca="1" si="723"/>
        <v>0.76904761904761909</v>
      </c>
      <c r="OQ196" s="163">
        <f t="shared" ca="1" si="723"/>
        <v>0.82000000000000006</v>
      </c>
      <c r="OR196" s="163">
        <f t="shared" ca="1" si="723"/>
        <v>0.875</v>
      </c>
      <c r="OS196" s="163">
        <f t="shared" ca="1" si="723"/>
        <v>0.9</v>
      </c>
      <c r="OT196" s="163">
        <f t="shared" ca="1" si="723"/>
        <v>0.9</v>
      </c>
      <c r="OU196" s="163">
        <f t="shared" ca="1" si="577"/>
        <v>0.875</v>
      </c>
      <c r="OV196" s="161">
        <f t="shared" si="625"/>
        <v>1</v>
      </c>
      <c r="OW196" s="161">
        <f t="shared" si="626"/>
        <v>1</v>
      </c>
      <c r="OX196" s="161" t="str">
        <f t="shared" si="627"/>
        <v>-</v>
      </c>
      <c r="OY196" s="163" t="str">
        <f t="shared" ca="1" si="607"/>
        <v>-</v>
      </c>
      <c r="OZ196" s="161" t="str">
        <f t="shared" si="628"/>
        <v>-</v>
      </c>
      <c r="PA196" s="161" t="str">
        <f t="shared" si="629"/>
        <v>-</v>
      </c>
      <c r="PB196" s="163">
        <f t="shared" ca="1" si="630"/>
        <v>0</v>
      </c>
      <c r="PC196" s="27">
        <v>0</v>
      </c>
    </row>
    <row r="197" spans="1:419" s="143" customFormat="1" hidden="1" outlineLevel="1">
      <c r="A197" s="121">
        <f t="shared" si="578"/>
        <v>192</v>
      </c>
      <c r="B197" s="121">
        <f t="shared" si="611"/>
        <v>2</v>
      </c>
      <c r="C197" s="143">
        <v>102</v>
      </c>
      <c r="D197" s="143" t="s">
        <v>884</v>
      </c>
      <c r="E197" s="143" t="b">
        <v>0</v>
      </c>
      <c r="F197" s="143" t="b">
        <v>0</v>
      </c>
      <c r="G197" s="143" t="b">
        <f t="shared" si="707"/>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2</v>
      </c>
      <c r="AA197" s="32">
        <v>2</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f>
        <v>49618822592 SQ CropgrazeFALSE WP070p MP070p (F33N11)</v>
      </c>
      <c r="AF197" s="10" t="str">
        <f ca="1">IF(COUNTIF(AE$5:AE197,AE197)=1,"-","Dup")</f>
        <v>-</v>
      </c>
      <c r="AG197" s="10"/>
      <c r="AH197" s="162" t="b">
        <v>0</v>
      </c>
      <c r="AI197" s="162" t="b">
        <v>0</v>
      </c>
      <c r="AJ197" s="162" t="b">
        <v>1</v>
      </c>
      <c r="AK197" s="162" t="b">
        <v>0</v>
      </c>
      <c r="AL197" s="162" t="b">
        <v>0</v>
      </c>
      <c r="AM197" s="162" t="b">
        <v>1</v>
      </c>
      <c r="AN197" s="10"/>
      <c r="AO197" s="161" t="b">
        <f t="shared" si="564"/>
        <v>0</v>
      </c>
      <c r="AP197" s="161">
        <f t="shared" si="564"/>
        <v>2</v>
      </c>
      <c r="AQ197" s="161" t="b">
        <f t="shared" si="564"/>
        <v>0</v>
      </c>
      <c r="AR197" s="161" t="b">
        <f t="shared" si="564"/>
        <v>1</v>
      </c>
      <c r="AS197" s="161" t="b">
        <f t="shared" si="564"/>
        <v>1</v>
      </c>
      <c r="AT197" s="161" t="b">
        <f t="shared" si="564"/>
        <v>0</v>
      </c>
      <c r="AU197" s="161">
        <f t="shared" si="297"/>
        <v>0</v>
      </c>
      <c r="AV197" s="161" t="b">
        <f t="shared" si="581"/>
        <v>0</v>
      </c>
      <c r="AW197" s="161" t="b">
        <f t="shared" si="581"/>
        <v>0</v>
      </c>
      <c r="AX197" s="161" t="str">
        <f t="shared" si="581"/>
        <v>-</v>
      </c>
      <c r="AY197" s="161" t="str">
        <f t="shared" si="581"/>
        <v>-</v>
      </c>
      <c r="AZ197" s="161" t="str">
        <f t="shared" si="581"/>
        <v>-</v>
      </c>
      <c r="BA197" s="10"/>
      <c r="BB197" s="161" t="b">
        <f t="shared" si="612"/>
        <v>1</v>
      </c>
      <c r="BC197" s="163" t="b">
        <f t="shared" ca="1" si="613"/>
        <v>1</v>
      </c>
      <c r="BD197" s="163" t="b">
        <f t="shared" ca="1" si="613"/>
        <v>1</v>
      </c>
      <c r="BE197" s="162">
        <f t="shared" si="614"/>
        <v>3208</v>
      </c>
      <c r="BF197" s="163" t="str">
        <f t="shared" ca="1" si="613"/>
        <v>-</v>
      </c>
      <c r="BG197" s="163" t="str">
        <f t="shared" ca="1" si="613"/>
        <v>-</v>
      </c>
      <c r="BH197" s="163" t="str">
        <f t="shared" ca="1" si="613"/>
        <v>-</v>
      </c>
      <c r="BI197" s="163" t="str">
        <f t="shared" ca="1" si="613"/>
        <v>-</v>
      </c>
      <c r="BJ197" s="163" t="str">
        <f t="shared" ca="1" si="613"/>
        <v>-</v>
      </c>
      <c r="BK197" s="163">
        <f t="shared" ca="1" si="613"/>
        <v>1</v>
      </c>
      <c r="BL197" s="163">
        <f t="shared" ca="1" si="613"/>
        <v>1</v>
      </c>
      <c r="BM197" s="163" t="str">
        <f t="shared" ca="1" si="613"/>
        <v>-</v>
      </c>
      <c r="BN197" s="163" t="str">
        <f t="shared" ca="1" si="613"/>
        <v>-</v>
      </c>
      <c r="BO197" s="163" t="b">
        <f t="shared" si="585"/>
        <v>0</v>
      </c>
      <c r="BP197" s="163" t="b">
        <f t="shared" si="711"/>
        <v>0</v>
      </c>
      <c r="BQ197" s="163" t="b">
        <f t="shared" si="711"/>
        <v>0</v>
      </c>
      <c r="BR197" s="163" t="b">
        <f t="shared" si="711"/>
        <v>0</v>
      </c>
      <c r="BS197" s="163" t="b">
        <f t="shared" si="711"/>
        <v>0</v>
      </c>
      <c r="BT197" s="163" t="b">
        <f t="shared" si="711"/>
        <v>0</v>
      </c>
      <c r="BU197" s="163" t="b">
        <f t="shared" si="711"/>
        <v>0</v>
      </c>
      <c r="BV197" s="163" t="b">
        <f t="shared" si="711"/>
        <v>0</v>
      </c>
      <c r="BW197" s="163" t="b">
        <f t="shared" si="711"/>
        <v>0</v>
      </c>
      <c r="BX197" s="163" t="str">
        <f t="shared" ca="1" si="709"/>
        <v>-</v>
      </c>
      <c r="BY197" s="163" t="str">
        <f t="shared" ref="BY197:CF209" ca="1" si="730">OFFSET(BY$5,$B197,0)</f>
        <v>-</v>
      </c>
      <c r="BZ197" s="163" t="str">
        <f t="shared" ca="1" si="730"/>
        <v>-</v>
      </c>
      <c r="CA197" s="163" t="str">
        <f t="shared" ca="1" si="730"/>
        <v>-</v>
      </c>
      <c r="CB197" s="163" t="str">
        <f t="shared" ca="1" si="730"/>
        <v>-</v>
      </c>
      <c r="CC197" s="163" t="str">
        <f t="shared" ca="1" si="730"/>
        <v>-</v>
      </c>
      <c r="CD197" s="163" t="str">
        <f t="shared" ca="1" si="730"/>
        <v>-</v>
      </c>
      <c r="CE197" s="163" t="str">
        <f t="shared" ca="1" si="730"/>
        <v>-</v>
      </c>
      <c r="CF197" s="163" t="str">
        <f t="shared" ca="1" si="730"/>
        <v>-</v>
      </c>
      <c r="CG197" s="163" t="str">
        <f t="shared" ca="1" si="709"/>
        <v>-</v>
      </c>
      <c r="CH197" s="163" t="str">
        <f t="shared" ca="1" si="709"/>
        <v>-</v>
      </c>
      <c r="CI197" s="163" t="str">
        <f t="shared" ca="1" si="709"/>
        <v>-</v>
      </c>
      <c r="CJ197" s="163" t="str">
        <f t="shared" ca="1" si="709"/>
        <v>-</v>
      </c>
      <c r="CK197" s="163" t="str">
        <f t="shared" ca="1" si="709"/>
        <v>-</v>
      </c>
      <c r="CL197" s="163" t="str">
        <f t="shared" ca="1" si="709"/>
        <v>-</v>
      </c>
      <c r="CM197" s="163" t="str">
        <f t="shared" ca="1" si="709"/>
        <v>-</v>
      </c>
      <c r="CN197" s="163" t="str">
        <f t="shared" ca="1" si="709"/>
        <v>-</v>
      </c>
      <c r="CO197" s="163" t="str">
        <f t="shared" ca="1" si="709"/>
        <v>-</v>
      </c>
      <c r="CP197" s="163" t="str">
        <f t="shared" ca="1" si="709"/>
        <v>-</v>
      </c>
      <c r="CQ197" s="163" t="str">
        <f t="shared" ca="1" si="709"/>
        <v>-</v>
      </c>
      <c r="CR197" s="163" t="str">
        <f t="shared" ca="1" si="709"/>
        <v>-</v>
      </c>
      <c r="CS197" s="163" t="str">
        <f t="shared" ca="1" si="709"/>
        <v>-</v>
      </c>
      <c r="CT197" s="163" t="str">
        <f t="shared" ca="1" si="709"/>
        <v>-</v>
      </c>
      <c r="CU197" s="163" t="str">
        <f t="shared" ca="1" si="696"/>
        <v>-</v>
      </c>
      <c r="CV197" s="163" t="str">
        <f t="shared" ca="1" si="696"/>
        <v>-</v>
      </c>
      <c r="CW197" s="163" t="str">
        <f t="shared" ca="1" si="696"/>
        <v>-</v>
      </c>
      <c r="CX197" s="163" t="str">
        <f t="shared" ca="1" si="696"/>
        <v>-</v>
      </c>
      <c r="CY197" s="163" t="str">
        <f t="shared" ca="1" si="696"/>
        <v>-</v>
      </c>
      <c r="CZ197" s="163" t="str">
        <f t="shared" ca="1" si="696"/>
        <v>-</v>
      </c>
      <c r="DA197" s="163" t="str">
        <f t="shared" ca="1" si="696"/>
        <v>-</v>
      </c>
      <c r="DB197" s="163" t="str">
        <f t="shared" ca="1" si="696"/>
        <v>-</v>
      </c>
      <c r="DC197" s="163" t="str">
        <f t="shared" ca="1" si="709"/>
        <v>-</v>
      </c>
      <c r="DD197" s="163" t="str">
        <f t="shared" ca="1" si="709"/>
        <v>-</v>
      </c>
      <c r="DE197" s="163" t="str">
        <f t="shared" ca="1" si="709"/>
        <v>-</v>
      </c>
      <c r="DF197" s="163" t="str">
        <f t="shared" ca="1" si="709"/>
        <v>-</v>
      </c>
      <c r="DG197" s="163" t="str">
        <f t="shared" ca="1" si="709"/>
        <v>-</v>
      </c>
      <c r="DH197" s="163" t="str">
        <f t="shared" ca="1" si="709"/>
        <v>-</v>
      </c>
      <c r="DI197" s="163" t="str">
        <f t="shared" ca="1" si="709"/>
        <v>-</v>
      </c>
      <c r="DJ197" s="163" t="str">
        <f t="shared" ca="1" si="709"/>
        <v>-</v>
      </c>
      <c r="DK197" s="163" t="str">
        <f t="shared" ca="1" si="709"/>
        <v>-</v>
      </c>
      <c r="DL197" s="10"/>
      <c r="DM197" s="163" t="str">
        <f t="shared" ca="1" si="613"/>
        <v>-</v>
      </c>
      <c r="DN197" s="163" t="str">
        <f t="shared" ca="1" si="613"/>
        <v>-</v>
      </c>
      <c r="DO197" s="163" t="str">
        <f t="shared" ca="1" si="613"/>
        <v>-</v>
      </c>
      <c r="DP197" s="163" t="str">
        <f t="shared" ca="1" si="567"/>
        <v>-</v>
      </c>
      <c r="DQ197" s="163" t="str">
        <f t="shared" ca="1" si="567"/>
        <v>-</v>
      </c>
      <c r="DR197" s="163" t="str">
        <f t="shared" ca="1" si="567"/>
        <v>-</v>
      </c>
      <c r="DS197" s="163" t="str">
        <f t="shared" ca="1" si="567"/>
        <v>-</v>
      </c>
      <c r="DT197" s="163" t="str">
        <f t="shared" ca="1" si="567"/>
        <v>-</v>
      </c>
      <c r="DU197" s="163" t="str">
        <f t="shared" ca="1" si="567"/>
        <v>-</v>
      </c>
      <c r="DV197" s="163" t="str">
        <f t="shared" ca="1" si="567"/>
        <v>-</v>
      </c>
      <c r="DW197" s="163" t="str">
        <f t="shared" ca="1" si="567"/>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712"/>
        <v>-</v>
      </c>
      <c r="EJ197" s="163" t="str">
        <f t="shared" ca="1" si="712"/>
        <v>-</v>
      </c>
      <c r="EK197" s="163" t="str">
        <f t="shared" ca="1" si="712"/>
        <v>-</v>
      </c>
      <c r="EL197" s="163" t="str">
        <f t="shared" ca="1" si="712"/>
        <v>-</v>
      </c>
      <c r="EM197" s="163" t="str">
        <f t="shared" ca="1" si="712"/>
        <v>-</v>
      </c>
      <c r="EN197" s="163" t="str">
        <f t="shared" ca="1" si="712"/>
        <v>-</v>
      </c>
      <c r="EO197" s="163" t="str">
        <f t="shared" ca="1" si="712"/>
        <v>-</v>
      </c>
      <c r="EP197" s="163" t="str">
        <f t="shared" ca="1" si="712"/>
        <v>-</v>
      </c>
      <c r="EQ197" s="163">
        <f t="shared" ca="1" si="712"/>
        <v>1</v>
      </c>
      <c r="ER197" s="163">
        <f t="shared" ca="1" si="712"/>
        <v>1</v>
      </c>
      <c r="ES197" s="163">
        <f t="shared" ca="1" si="712"/>
        <v>0</v>
      </c>
      <c r="ET197" s="163" t="str">
        <f t="shared" ca="1" si="712"/>
        <v>-</v>
      </c>
      <c r="EU197" s="163" t="str">
        <f t="shared" ca="1" si="712"/>
        <v>-</v>
      </c>
      <c r="EV197" s="163" t="str">
        <f t="shared" ca="1" si="712"/>
        <v>-</v>
      </c>
      <c r="EW197" s="163" t="str">
        <f t="shared" ca="1" si="712"/>
        <v>-</v>
      </c>
      <c r="EX197" s="163" t="str">
        <f t="shared" ca="1" si="712"/>
        <v>-</v>
      </c>
      <c r="EY197" s="163" t="str">
        <f t="shared" ca="1" si="712"/>
        <v>-</v>
      </c>
      <c r="EZ197" s="163" t="str">
        <f t="shared" ca="1" si="712"/>
        <v>-</v>
      </c>
      <c r="FA197" s="163">
        <f t="shared" ca="1" si="712"/>
        <v>0</v>
      </c>
      <c r="FB197" s="163" t="str">
        <f t="shared" ca="1" si="712"/>
        <v>-</v>
      </c>
      <c r="FC197" s="163" t="str">
        <f t="shared" ca="1" si="712"/>
        <v>-</v>
      </c>
      <c r="FD197" s="163" t="str">
        <f t="shared" ca="1" si="712"/>
        <v>-</v>
      </c>
      <c r="FE197" s="163" t="str">
        <f t="shared" ca="1" si="712"/>
        <v>-</v>
      </c>
      <c r="FF197" s="163" t="str">
        <f t="shared" ca="1" si="712"/>
        <v>-</v>
      </c>
      <c r="FG197" s="163">
        <f t="shared" ca="1" si="712"/>
        <v>0</v>
      </c>
      <c r="FH197" s="163">
        <f t="shared" ca="1" si="712"/>
        <v>0</v>
      </c>
      <c r="FI197" s="163">
        <f t="shared" ca="1" si="712"/>
        <v>0</v>
      </c>
      <c r="FJ197" s="163">
        <f t="shared" ca="1" si="712"/>
        <v>0</v>
      </c>
      <c r="FK197" s="163">
        <f t="shared" ca="1" si="712"/>
        <v>0</v>
      </c>
      <c r="FL197" s="163">
        <f t="shared" ca="1" si="712"/>
        <v>0</v>
      </c>
      <c r="FM197" s="163">
        <f t="shared" ca="1" si="712"/>
        <v>0</v>
      </c>
      <c r="FN197" s="163" t="str">
        <f t="shared" ca="1" si="712"/>
        <v>-</v>
      </c>
      <c r="FO197" s="163" t="str">
        <f t="shared" ca="1" si="712"/>
        <v>-</v>
      </c>
      <c r="FP197" s="163" t="str">
        <f t="shared" ca="1" si="712"/>
        <v>-</v>
      </c>
      <c r="FQ197" s="163" t="str">
        <f t="shared" ca="1" si="712"/>
        <v>-</v>
      </c>
      <c r="FR197" s="163" t="str">
        <f t="shared" ca="1" si="712"/>
        <v>-</v>
      </c>
      <c r="FS197" s="163" t="str">
        <f t="shared" ca="1" si="712"/>
        <v>-</v>
      </c>
      <c r="FT197" s="163" t="str">
        <f t="shared" ca="1" si="712"/>
        <v>-</v>
      </c>
      <c r="FU197" s="163" t="str">
        <f t="shared" ca="1" si="712"/>
        <v>-</v>
      </c>
      <c r="FV197" s="163" t="str">
        <f t="shared" ca="1" si="712"/>
        <v>-</v>
      </c>
      <c r="FW197" s="163" t="str">
        <f t="shared" ca="1" si="712"/>
        <v>-</v>
      </c>
      <c r="FX197" s="163" t="str">
        <f t="shared" ca="1" si="712"/>
        <v>-</v>
      </c>
      <c r="FY197" s="10"/>
      <c r="FZ197" s="163">
        <f t="shared" ca="1" si="569"/>
        <v>1</v>
      </c>
      <c r="GA197" s="163" t="str">
        <f t="shared" ca="1" si="569"/>
        <v>-</v>
      </c>
      <c r="GB197" s="163" t="str">
        <f t="shared" ca="1" si="569"/>
        <v>-</v>
      </c>
      <c r="GC197" s="163" t="str">
        <f t="shared" ca="1" si="569"/>
        <v>-</v>
      </c>
      <c r="GD197" s="163" t="str">
        <f t="shared" ca="1" si="569"/>
        <v>-</v>
      </c>
      <c r="GE197" s="163" t="b">
        <f t="shared" ca="1" si="569"/>
        <v>0</v>
      </c>
      <c r="GF197" s="163" t="str">
        <f t="shared" ca="1" si="569"/>
        <v>-</v>
      </c>
      <c r="GG197" s="163">
        <f t="shared" ca="1" si="569"/>
        <v>0</v>
      </c>
      <c r="GH197" s="163" t="str">
        <f t="shared" ca="1" si="569"/>
        <v>-</v>
      </c>
      <c r="GI197" s="161" cm="1">
        <f t="array" ref="GI197">INDEX(i.rev,$K197,GI$15)</f>
        <v>1</v>
      </c>
      <c r="GJ197" s="163">
        <f t="shared" ca="1" si="570"/>
        <v>0</v>
      </c>
      <c r="GK197" s="163">
        <f t="shared" ca="1" si="570"/>
        <v>1</v>
      </c>
      <c r="GL197" s="163">
        <f t="shared" ca="1" si="570"/>
        <v>0</v>
      </c>
      <c r="GM197" s="163">
        <f t="shared" ca="1" si="570"/>
        <v>1</v>
      </c>
      <c r="GN197" s="163">
        <f t="shared" ca="1" si="570"/>
        <v>1</v>
      </c>
      <c r="GO197" s="163">
        <f t="shared" ca="1" si="570"/>
        <v>1</v>
      </c>
      <c r="GP197" s="163">
        <f t="shared" ca="1" si="570"/>
        <v>0</v>
      </c>
      <c r="GQ197" s="163">
        <f t="shared" ca="1" si="570"/>
        <v>0</v>
      </c>
      <c r="GR197" s="163">
        <f t="shared" ca="1" si="570"/>
        <v>0</v>
      </c>
      <c r="GS197" s="163">
        <f t="shared" ca="1" si="570"/>
        <v>0</v>
      </c>
      <c r="GT197" s="163">
        <f t="shared" ca="1" si="570"/>
        <v>0</v>
      </c>
      <c r="GU197" s="163">
        <f t="shared" ca="1" si="570"/>
        <v>0</v>
      </c>
      <c r="GV197" s="163">
        <f t="shared" ca="1" si="570"/>
        <v>0</v>
      </c>
      <c r="GW197" s="163">
        <f t="shared" ca="1" si="570"/>
        <v>0</v>
      </c>
      <c r="GX197" s="163">
        <f t="shared" ca="1" si="570"/>
        <v>0</v>
      </c>
      <c r="GY197" s="163">
        <f t="shared" ca="1" si="570"/>
        <v>0</v>
      </c>
      <c r="GZ197" s="161" cm="1">
        <f t="array" ref="GZ197">INDEX(i.rev,$K197,GZ$15)</f>
        <v>0</v>
      </c>
      <c r="HA197" s="163">
        <f t="shared" ca="1" si="615"/>
        <v>0</v>
      </c>
      <c r="HB197" s="161" cm="1">
        <f t="array" ref="HB197">INDEX(i.rev,$K197,HB$15)</f>
        <v>1</v>
      </c>
      <c r="HC197" s="163">
        <f t="shared" ca="1" si="571"/>
        <v>0</v>
      </c>
      <c r="HD197" s="163">
        <f t="shared" ca="1" si="571"/>
        <v>0</v>
      </c>
      <c r="HE197" s="163">
        <f t="shared" ca="1" si="571"/>
        <v>0</v>
      </c>
      <c r="HF197" s="163">
        <f t="shared" ca="1" si="571"/>
        <v>0</v>
      </c>
      <c r="HG197" s="163">
        <f t="shared" ca="1" si="571"/>
        <v>0</v>
      </c>
      <c r="HH197" s="163">
        <f t="shared" ca="1" si="571"/>
        <v>0</v>
      </c>
      <c r="HI197" s="163">
        <f t="shared" ca="1" si="571"/>
        <v>0</v>
      </c>
      <c r="HJ197" s="10"/>
      <c r="HK197" s="163" t="str">
        <f t="shared" ca="1" si="571"/>
        <v>-</v>
      </c>
      <c r="HL197" s="163" t="str">
        <f t="shared" ca="1" si="571"/>
        <v>-</v>
      </c>
      <c r="HM197" s="163" t="str">
        <f t="shared" ca="1" si="571"/>
        <v>-</v>
      </c>
      <c r="HN197" s="163" t="str">
        <f t="shared" ca="1" si="571"/>
        <v>-</v>
      </c>
      <c r="HO197" s="163" t="str">
        <f t="shared" ca="1" si="571"/>
        <v>-</v>
      </c>
      <c r="HP197" s="161" t="b">
        <f t="shared" si="616"/>
        <v>0</v>
      </c>
      <c r="HQ197" s="161" t="b">
        <f t="shared" si="616"/>
        <v>0</v>
      </c>
      <c r="HR197" s="161" t="b">
        <f t="shared" si="616"/>
        <v>1</v>
      </c>
      <c r="HS197" s="163">
        <f t="shared" ca="1" si="617"/>
        <v>0</v>
      </c>
      <c r="HT197" s="161">
        <f t="shared" si="618"/>
        <v>1</v>
      </c>
      <c r="HU197" s="161">
        <f t="shared" si="618"/>
        <v>1</v>
      </c>
      <c r="HV197" s="163" t="str">
        <f t="shared" ca="1" si="617"/>
        <v>-</v>
      </c>
      <c r="HW197" s="163" t="str">
        <f t="shared" ca="1" si="617"/>
        <v>-</v>
      </c>
      <c r="HX197" s="163" t="str">
        <f t="shared" ca="1" si="617"/>
        <v>-</v>
      </c>
      <c r="HY197" s="163" t="str">
        <f t="shared" ca="1" si="617"/>
        <v>-</v>
      </c>
      <c r="HZ197" s="163" t="str">
        <f t="shared" ca="1" si="617"/>
        <v>-</v>
      </c>
      <c r="IA197" s="163" t="str">
        <f t="shared" ca="1" si="617"/>
        <v>-</v>
      </c>
      <c r="IB197" s="163" t="str">
        <f t="shared" ca="1" si="617"/>
        <v>-</v>
      </c>
      <c r="IC197" s="163" t="str">
        <f t="shared" ca="1" si="617"/>
        <v>-</v>
      </c>
      <c r="ID197" s="163" t="str">
        <f t="shared" ca="1" si="617"/>
        <v>-</v>
      </c>
      <c r="IE197" s="163" t="b">
        <f t="shared" ca="1" si="617"/>
        <v>1</v>
      </c>
      <c r="IF197" s="163" t="str">
        <f t="shared" ca="1" si="617"/>
        <v>-</v>
      </c>
      <c r="IG197" s="163" t="str">
        <f t="shared" ca="1" si="617"/>
        <v>-</v>
      </c>
      <c r="IH197" s="163" t="str">
        <f t="shared" ca="1" si="572"/>
        <v>-</v>
      </c>
      <c r="II197" s="163" t="b">
        <f t="shared" ca="1" si="591"/>
        <v>1</v>
      </c>
      <c r="IJ197" s="163">
        <f t="shared" ca="1" si="591"/>
        <v>0</v>
      </c>
      <c r="IK197" s="163" t="str">
        <f t="shared" ca="1" si="572"/>
        <v>-</v>
      </c>
      <c r="IL197" s="163" t="str">
        <f t="shared" ca="1" si="572"/>
        <v>-</v>
      </c>
      <c r="IM197" s="163" t="str">
        <f t="shared" ca="1" si="635"/>
        <v>-</v>
      </c>
      <c r="IN197" s="163" t="str">
        <f t="shared" ca="1" si="635"/>
        <v>-</v>
      </c>
      <c r="IO197" s="163" t="str">
        <f t="shared" ca="1" si="635"/>
        <v>-</v>
      </c>
      <c r="IP197" s="163">
        <f t="shared" ca="1" si="635"/>
        <v>0</v>
      </c>
      <c r="IQ197" s="163" t="str">
        <f t="shared" ca="1" si="635"/>
        <v>-</v>
      </c>
      <c r="IR197" s="163" t="str">
        <f t="shared" ca="1" si="635"/>
        <v>-</v>
      </c>
      <c r="IS197" s="163" t="str">
        <f t="shared" ca="1" si="635"/>
        <v>-</v>
      </c>
      <c r="IT197" s="163">
        <f t="shared" ca="1" si="635"/>
        <v>500</v>
      </c>
      <c r="IU197" s="163">
        <f t="shared" ca="1" si="635"/>
        <v>500</v>
      </c>
      <c r="IV197" s="163" t="str">
        <f t="shared" ca="1" si="635"/>
        <v>-</v>
      </c>
      <c r="IW197" s="163" t="str">
        <f t="shared" ca="1" si="635"/>
        <v>-</v>
      </c>
      <c r="IX197" s="163" t="str">
        <f t="shared" ca="1" si="635"/>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619"/>
        <v>4.4999999999999998E-2</v>
      </c>
      <c r="MA197" s="161">
        <f t="shared" si="620"/>
        <v>4.4999999999999998E-2</v>
      </c>
      <c r="MB197" s="163">
        <f t="shared" ca="1" si="621"/>
        <v>1</v>
      </c>
      <c r="MC197" s="163">
        <f t="shared" ca="1" si="621"/>
        <v>0</v>
      </c>
      <c r="MD197" s="163">
        <f t="shared" ca="1" si="621"/>
        <v>1</v>
      </c>
      <c r="ME197" s="163">
        <f t="shared" ca="1" si="621"/>
        <v>1</v>
      </c>
      <c r="MF197" s="163">
        <f t="shared" ca="1" si="621"/>
        <v>0</v>
      </c>
      <c r="MG197" s="163">
        <f t="shared" ca="1" si="621"/>
        <v>70</v>
      </c>
      <c r="MH197" s="163">
        <f t="shared" ca="1" si="621"/>
        <v>50</v>
      </c>
      <c r="MI197" s="163">
        <f t="shared" ca="1" si="621"/>
        <v>85</v>
      </c>
      <c r="MJ197" s="163">
        <f t="shared" ca="1" si="621"/>
        <v>50</v>
      </c>
      <c r="MK197" s="161">
        <f t="shared" si="595"/>
        <v>0.7</v>
      </c>
      <c r="ML197" s="161">
        <f t="shared" si="596"/>
        <v>0.7</v>
      </c>
      <c r="MM197" s="161">
        <f t="shared" si="597"/>
        <v>1</v>
      </c>
      <c r="MN197" s="161">
        <f t="shared" si="622"/>
        <v>1</v>
      </c>
      <c r="MO197" s="161">
        <f t="shared" si="622"/>
        <v>1</v>
      </c>
      <c r="MP197" s="163">
        <f t="shared" ca="1" si="621"/>
        <v>1</v>
      </c>
      <c r="MQ197" s="10"/>
      <c r="MR197" s="163">
        <f t="shared" ca="1" si="623"/>
        <v>1</v>
      </c>
      <c r="MS197" s="161">
        <f t="shared" si="624"/>
        <v>1</v>
      </c>
      <c r="MT197" s="163">
        <f t="shared" ca="1" si="623"/>
        <v>0.75</v>
      </c>
      <c r="MU197" s="163">
        <f t="shared" ca="1" si="623"/>
        <v>0.8</v>
      </c>
      <c r="MV197" s="163">
        <f t="shared" ca="1" si="623"/>
        <v>0.82499999999999996</v>
      </c>
      <c r="MW197" s="163">
        <f t="shared" ca="1" si="623"/>
        <v>0.875</v>
      </c>
      <c r="MX197" s="163">
        <f t="shared" ca="1" si="623"/>
        <v>0.9</v>
      </c>
      <c r="MY197" s="163">
        <f t="shared" ca="1" si="623"/>
        <v>0.75</v>
      </c>
      <c r="MZ197" s="163">
        <f t="shared" ca="1" si="623"/>
        <v>0.78142857142857147</v>
      </c>
      <c r="NA197" s="163">
        <f t="shared" ca="1" si="623"/>
        <v>0.82499999999999996</v>
      </c>
      <c r="NB197" s="163">
        <f t="shared" ca="1" si="623"/>
        <v>0.875</v>
      </c>
      <c r="NC197" s="163">
        <f t="shared" ca="1" si="623"/>
        <v>0.9</v>
      </c>
      <c r="ND197" s="163">
        <f t="shared" ca="1" si="623"/>
        <v>0.9</v>
      </c>
      <c r="NE197" s="163">
        <f t="shared" ca="1" si="623"/>
        <v>0.75</v>
      </c>
      <c r="NF197" s="163">
        <f t="shared" ca="1" si="623"/>
        <v>0.78142857142857147</v>
      </c>
      <c r="NG197" s="163">
        <f t="shared" ca="1" si="623"/>
        <v>0.82499999999999996</v>
      </c>
      <c r="NH197" s="163">
        <f t="shared" ca="1" si="601"/>
        <v>0.875</v>
      </c>
      <c r="NI197" s="163">
        <f t="shared" ca="1" si="601"/>
        <v>0.9</v>
      </c>
      <c r="NJ197" s="163">
        <f t="shared" ca="1" si="601"/>
        <v>0.9</v>
      </c>
      <c r="NK197" s="163">
        <f t="shared" ca="1" si="601"/>
        <v>0.75</v>
      </c>
      <c r="NL197" s="163">
        <f t="shared" ca="1" si="601"/>
        <v>0.78142857142857147</v>
      </c>
      <c r="NM197" s="163">
        <f t="shared" ca="1" si="601"/>
        <v>0.82499999999999996</v>
      </c>
      <c r="NN197" s="163">
        <f t="shared" ca="1" si="601"/>
        <v>0.875</v>
      </c>
      <c r="NO197" s="163">
        <f t="shared" ca="1" si="601"/>
        <v>0.9</v>
      </c>
      <c r="NP197" s="163">
        <f t="shared" ca="1" si="601"/>
        <v>0.9</v>
      </c>
      <c r="NQ197" s="163">
        <f t="shared" ca="1" si="601"/>
        <v>0.75</v>
      </c>
      <c r="NR197" s="163">
        <f t="shared" ca="1" si="601"/>
        <v>0.78142857142857147</v>
      </c>
      <c r="NS197" s="163">
        <f t="shared" ca="1" si="601"/>
        <v>0.82499999999999996</v>
      </c>
      <c r="NT197" s="163">
        <f t="shared" ca="1" si="601"/>
        <v>0.875</v>
      </c>
      <c r="NU197" s="163">
        <f t="shared" ca="1" si="601"/>
        <v>0.9</v>
      </c>
      <c r="NV197" s="163">
        <f t="shared" ca="1" si="601"/>
        <v>0.9</v>
      </c>
      <c r="NW197" s="163">
        <f t="shared" ca="1" si="601"/>
        <v>0.75</v>
      </c>
      <c r="NX197" s="163">
        <f t="shared" ca="1" si="602"/>
        <v>0.78142857142857147</v>
      </c>
      <c r="NY197" s="163">
        <f t="shared" ca="1" si="602"/>
        <v>0.82499999999999996</v>
      </c>
      <c r="NZ197" s="163">
        <f t="shared" ca="1" si="602"/>
        <v>0.875</v>
      </c>
      <c r="OA197" s="163">
        <f t="shared" ca="1" si="602"/>
        <v>0.9</v>
      </c>
      <c r="OB197" s="163">
        <f t="shared" ca="1" si="602"/>
        <v>0.9</v>
      </c>
      <c r="OC197" s="163">
        <f t="shared" ca="1" si="602"/>
        <v>0.75</v>
      </c>
      <c r="OD197" s="163">
        <f t="shared" ca="1" si="602"/>
        <v>0.78142857142857147</v>
      </c>
      <c r="OE197" s="163">
        <f t="shared" ca="1" si="602"/>
        <v>0.82499999999999996</v>
      </c>
      <c r="OF197" s="163">
        <f t="shared" ca="1" si="602"/>
        <v>0.875</v>
      </c>
      <c r="OG197" s="163">
        <f t="shared" ca="1" si="602"/>
        <v>0.9</v>
      </c>
      <c r="OH197" s="163">
        <f t="shared" ca="1" si="602"/>
        <v>0.9</v>
      </c>
      <c r="OI197" s="163">
        <f t="shared" ca="1" si="602"/>
        <v>0.75</v>
      </c>
      <c r="OJ197" s="163">
        <f t="shared" ca="1" si="602"/>
        <v>0.76904761904761909</v>
      </c>
      <c r="OK197" s="163">
        <f t="shared" ca="1" si="602"/>
        <v>0.82000000000000006</v>
      </c>
      <c r="OL197" s="163">
        <f t="shared" ca="1" si="602"/>
        <v>0.875</v>
      </c>
      <c r="OM197" s="163">
        <f t="shared" ca="1" si="602"/>
        <v>0.9</v>
      </c>
      <c r="ON197" s="163">
        <f t="shared" ca="1" si="636"/>
        <v>0.90000000000000013</v>
      </c>
      <c r="OO197" s="163">
        <f t="shared" ca="1" si="636"/>
        <v>0.75</v>
      </c>
      <c r="OP197" s="163">
        <f t="shared" ca="1" si="636"/>
        <v>0.76904761904761909</v>
      </c>
      <c r="OQ197" s="163">
        <f t="shared" ca="1" si="636"/>
        <v>0.82000000000000006</v>
      </c>
      <c r="OR197" s="163">
        <f t="shared" ca="1" si="636"/>
        <v>0.875</v>
      </c>
      <c r="OS197" s="163">
        <f t="shared" ca="1" si="636"/>
        <v>0.9</v>
      </c>
      <c r="OT197" s="163">
        <f t="shared" ca="1" si="636"/>
        <v>0.9</v>
      </c>
      <c r="OU197" s="163">
        <f ca="1">OFFSET(OU$5,$B197,0)</f>
        <v>0.875</v>
      </c>
      <c r="OV197" s="161">
        <f t="shared" si="625"/>
        <v>1</v>
      </c>
      <c r="OW197" s="161">
        <f t="shared" si="626"/>
        <v>1</v>
      </c>
      <c r="OX197" s="161" t="str">
        <f t="shared" si="627"/>
        <v>-</v>
      </c>
      <c r="OY197" s="163" t="str">
        <f t="shared" ca="1" si="607"/>
        <v>-</v>
      </c>
      <c r="OZ197" s="161" t="str">
        <f t="shared" si="628"/>
        <v>-</v>
      </c>
      <c r="PA197" s="161" t="str">
        <f t="shared" si="629"/>
        <v>-</v>
      </c>
      <c r="PB197" s="163">
        <f t="shared" ca="1" si="630"/>
        <v>0</v>
      </c>
      <c r="PC197" s="27">
        <v>0</v>
      </c>
    </row>
    <row r="198" spans="1:419" s="143" customFormat="1" hidden="1" outlineLevel="1">
      <c r="A198" s="121">
        <f t="shared" si="578"/>
        <v>193</v>
      </c>
      <c r="B198" s="121">
        <f t="shared" si="611"/>
        <v>2</v>
      </c>
      <c r="C198" s="143">
        <v>102</v>
      </c>
      <c r="D198" s="143" t="s">
        <v>884</v>
      </c>
      <c r="E198" s="143" t="b">
        <v>0</v>
      </c>
      <c r="F198" s="143" t="b">
        <v>0</v>
      </c>
      <c r="G198" s="143" t="b">
        <f t="shared" ref="G198:G203" si="731">E198</f>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3</v>
      </c>
      <c r="AA198" s="32">
        <v>3</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49619822592 SE CropgrazeFALSE WP130p MP130p (F33N11)</v>
      </c>
      <c r="AF198" s="10" t="str">
        <f ca="1">IF(COUNTIF(AE$5:AE198,AE198)=1,"-","Dup")</f>
        <v>-</v>
      </c>
      <c r="AG198" s="10"/>
      <c r="AH198" s="162" t="b">
        <v>0</v>
      </c>
      <c r="AI198" s="162" t="b">
        <v>0</v>
      </c>
      <c r="AJ198" s="162" t="b">
        <v>1</v>
      </c>
      <c r="AK198" s="162" t="b">
        <v>0</v>
      </c>
      <c r="AL198" s="162" t="b">
        <v>0</v>
      </c>
      <c r="AM198" s="162" t="b">
        <v>1</v>
      </c>
      <c r="AN198" s="10"/>
      <c r="AO198" s="161" t="b">
        <f t="shared" si="564"/>
        <v>1</v>
      </c>
      <c r="AP198" s="161" t="str">
        <f t="shared" si="564"/>
        <v>-</v>
      </c>
      <c r="AQ198" s="161" t="str">
        <f t="shared" si="564"/>
        <v>-</v>
      </c>
      <c r="AR198" s="161" t="str">
        <f t="shared" si="564"/>
        <v>-</v>
      </c>
      <c r="AS198" s="161" t="b">
        <f t="shared" si="564"/>
        <v>1</v>
      </c>
      <c r="AT198" s="161" t="b">
        <f t="shared" si="564"/>
        <v>0</v>
      </c>
      <c r="AU198" s="161">
        <f t="shared" si="297"/>
        <v>0</v>
      </c>
      <c r="AV198" s="161" t="b">
        <f t="shared" si="581"/>
        <v>0</v>
      </c>
      <c r="AW198" s="161" t="b">
        <f t="shared" si="581"/>
        <v>0</v>
      </c>
      <c r="AX198" s="161" t="str">
        <f t="shared" si="581"/>
        <v>-</v>
      </c>
      <c r="AY198" s="161" t="str">
        <f t="shared" si="581"/>
        <v>-</v>
      </c>
      <c r="AZ198" s="161" t="str">
        <f t="shared" si="581"/>
        <v>-</v>
      </c>
      <c r="BA198" s="10"/>
      <c r="BB198" s="161" t="b">
        <f t="shared" si="612"/>
        <v>1</v>
      </c>
      <c r="BC198" s="163" t="b">
        <f t="shared" ca="1" si="613"/>
        <v>1</v>
      </c>
      <c r="BD198" s="163" t="b">
        <f t="shared" ca="1" si="613"/>
        <v>1</v>
      </c>
      <c r="BE198" s="162">
        <f t="shared" si="614"/>
        <v>3108</v>
      </c>
      <c r="BF198" s="163" t="str">
        <f t="shared" ca="1" si="613"/>
        <v>-</v>
      </c>
      <c r="BG198" s="163" t="str">
        <f t="shared" ca="1" si="613"/>
        <v>-</v>
      </c>
      <c r="BH198" s="163" t="str">
        <f t="shared" ca="1" si="613"/>
        <v>-</v>
      </c>
      <c r="BI198" s="163" t="str">
        <f t="shared" ca="1" si="613"/>
        <v>-</v>
      </c>
      <c r="BJ198" s="163" t="str">
        <f t="shared" ca="1" si="613"/>
        <v>-</v>
      </c>
      <c r="BK198" s="163">
        <f t="shared" ca="1" si="613"/>
        <v>1</v>
      </c>
      <c r="BL198" s="163">
        <f t="shared" ca="1" si="613"/>
        <v>1</v>
      </c>
      <c r="BM198" s="163" t="str">
        <f t="shared" ca="1" si="613"/>
        <v>-</v>
      </c>
      <c r="BN198" s="163" t="str">
        <f t="shared" ca="1" si="613"/>
        <v>-</v>
      </c>
      <c r="BO198" s="163" t="b">
        <f t="shared" si="585"/>
        <v>0</v>
      </c>
      <c r="BP198" s="163" t="b">
        <f t="shared" si="711"/>
        <v>0</v>
      </c>
      <c r="BQ198" s="163" t="b">
        <f t="shared" si="711"/>
        <v>0</v>
      </c>
      <c r="BR198" s="163" t="b">
        <f t="shared" si="711"/>
        <v>0</v>
      </c>
      <c r="BS198" s="163" t="b">
        <f t="shared" si="711"/>
        <v>0</v>
      </c>
      <c r="BT198" s="163" t="b">
        <f t="shared" si="711"/>
        <v>0</v>
      </c>
      <c r="BU198" s="163" t="b">
        <f t="shared" si="711"/>
        <v>0</v>
      </c>
      <c r="BV198" s="163" t="b">
        <f t="shared" si="711"/>
        <v>0</v>
      </c>
      <c r="BW198" s="163" t="b">
        <f t="shared" si="711"/>
        <v>0</v>
      </c>
      <c r="BX198" s="163" t="str">
        <f t="shared" ca="1" si="709"/>
        <v>-</v>
      </c>
      <c r="BY198" s="163" t="str">
        <f t="shared" ca="1" si="730"/>
        <v>-</v>
      </c>
      <c r="BZ198" s="163" t="str">
        <f t="shared" ca="1" si="730"/>
        <v>-</v>
      </c>
      <c r="CA198" s="163" t="str">
        <f t="shared" ca="1" si="730"/>
        <v>-</v>
      </c>
      <c r="CB198" s="163" t="str">
        <f t="shared" ca="1" si="730"/>
        <v>-</v>
      </c>
      <c r="CC198" s="163" t="str">
        <f t="shared" ca="1" si="730"/>
        <v>-</v>
      </c>
      <c r="CD198" s="163" t="str">
        <f t="shared" ca="1" si="730"/>
        <v>-</v>
      </c>
      <c r="CE198" s="163" t="str">
        <f t="shared" ca="1" si="730"/>
        <v>-</v>
      </c>
      <c r="CF198" s="163" t="str">
        <f t="shared" ca="1" si="730"/>
        <v>-</v>
      </c>
      <c r="CG198" s="163" t="str">
        <f t="shared" ca="1" si="709"/>
        <v>-</v>
      </c>
      <c r="CH198" s="163" t="str">
        <f t="shared" ca="1" si="709"/>
        <v>-</v>
      </c>
      <c r="CI198" s="163" t="str">
        <f t="shared" ca="1" si="709"/>
        <v>-</v>
      </c>
      <c r="CJ198" s="163" t="str">
        <f t="shared" ca="1" si="709"/>
        <v>-</v>
      </c>
      <c r="CK198" s="163" t="str">
        <f t="shared" ca="1" si="709"/>
        <v>-</v>
      </c>
      <c r="CL198" s="163" t="str">
        <f t="shared" ca="1" si="709"/>
        <v>-</v>
      </c>
      <c r="CM198" s="163" t="str">
        <f t="shared" ca="1" si="709"/>
        <v>-</v>
      </c>
      <c r="CN198" s="163" t="str">
        <f t="shared" ca="1" si="709"/>
        <v>-</v>
      </c>
      <c r="CO198" s="163" t="str">
        <f t="shared" ca="1" si="709"/>
        <v>-</v>
      </c>
      <c r="CP198" s="163" t="str">
        <f t="shared" ca="1" si="709"/>
        <v>-</v>
      </c>
      <c r="CQ198" s="163" t="str">
        <f t="shared" ca="1" si="709"/>
        <v>-</v>
      </c>
      <c r="CR198" s="163" t="str">
        <f t="shared" ca="1" si="709"/>
        <v>-</v>
      </c>
      <c r="CS198" s="163" t="str">
        <f t="shared" ca="1" si="709"/>
        <v>-</v>
      </c>
      <c r="CT198" s="163" t="str">
        <f t="shared" ca="1" si="709"/>
        <v>-</v>
      </c>
      <c r="CU198" s="163" t="str">
        <f t="shared" ca="1" si="696"/>
        <v>-</v>
      </c>
      <c r="CV198" s="163" t="str">
        <f t="shared" ca="1" si="696"/>
        <v>-</v>
      </c>
      <c r="CW198" s="163" t="str">
        <f t="shared" ca="1" si="696"/>
        <v>-</v>
      </c>
      <c r="CX198" s="163" t="str">
        <f t="shared" ca="1" si="696"/>
        <v>-</v>
      </c>
      <c r="CY198" s="163" t="str">
        <f t="shared" ca="1" si="696"/>
        <v>-</v>
      </c>
      <c r="CZ198" s="163" t="str">
        <f t="shared" ca="1" si="696"/>
        <v>-</v>
      </c>
      <c r="DA198" s="163" t="str">
        <f t="shared" ca="1" si="696"/>
        <v>-</v>
      </c>
      <c r="DB198" s="163" t="str">
        <f t="shared" ca="1" si="696"/>
        <v>-</v>
      </c>
      <c r="DC198" s="163" t="str">
        <f t="shared" ca="1" si="709"/>
        <v>-</v>
      </c>
      <c r="DD198" s="163" t="str">
        <f t="shared" ca="1" si="709"/>
        <v>-</v>
      </c>
      <c r="DE198" s="163" t="str">
        <f t="shared" ca="1" si="709"/>
        <v>-</v>
      </c>
      <c r="DF198" s="163" t="str">
        <f t="shared" ca="1" si="709"/>
        <v>-</v>
      </c>
      <c r="DG198" s="163" t="str">
        <f t="shared" ca="1" si="709"/>
        <v>-</v>
      </c>
      <c r="DH198" s="163" t="str">
        <f t="shared" ca="1" si="709"/>
        <v>-</v>
      </c>
      <c r="DI198" s="163" t="str">
        <f t="shared" ca="1" si="709"/>
        <v>-</v>
      </c>
      <c r="DJ198" s="163" t="str">
        <f t="shared" ca="1" si="709"/>
        <v>-</v>
      </c>
      <c r="DK198" s="163" t="str">
        <f t="shared" ca="1" si="709"/>
        <v>-</v>
      </c>
      <c r="DL198" s="10"/>
      <c r="DM198" s="163" t="str">
        <f t="shared" ca="1" si="613"/>
        <v>-</v>
      </c>
      <c r="DN198" s="163" t="str">
        <f t="shared" ca="1" si="613"/>
        <v>-</v>
      </c>
      <c r="DO198" s="163" t="str">
        <f t="shared" ca="1" si="613"/>
        <v>-</v>
      </c>
      <c r="DP198" s="163" t="str">
        <f t="shared" ca="1" si="567"/>
        <v>-</v>
      </c>
      <c r="DQ198" s="163" t="str">
        <f t="shared" ca="1" si="567"/>
        <v>-</v>
      </c>
      <c r="DR198" s="163" t="str">
        <f t="shared" ca="1" si="567"/>
        <v>-</v>
      </c>
      <c r="DS198" s="163" t="str">
        <f t="shared" ca="1" si="567"/>
        <v>-</v>
      </c>
      <c r="DT198" s="163" t="str">
        <f t="shared" ca="1" si="567"/>
        <v>-</v>
      </c>
      <c r="DU198" s="163" t="str">
        <f t="shared" ca="1" si="567"/>
        <v>-</v>
      </c>
      <c r="DV198" s="163" t="str">
        <f t="shared" ca="1" si="567"/>
        <v>-</v>
      </c>
      <c r="DW198" s="163" t="str">
        <f t="shared" ca="1" si="567"/>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ca="1" si="712"/>
        <v>-</v>
      </c>
      <c r="EJ198" s="163" t="str">
        <f t="shared" ca="1" si="712"/>
        <v>-</v>
      </c>
      <c r="EK198" s="163" t="str">
        <f t="shared" ca="1" si="712"/>
        <v>-</v>
      </c>
      <c r="EL198" s="163" t="str">
        <f t="shared" ca="1" si="712"/>
        <v>-</v>
      </c>
      <c r="EM198" s="163" t="str">
        <f t="shared" ca="1" si="712"/>
        <v>-</v>
      </c>
      <c r="EN198" s="163" t="str">
        <f t="shared" ca="1" si="712"/>
        <v>-</v>
      </c>
      <c r="EO198" s="163" t="str">
        <f t="shared" ca="1" si="712"/>
        <v>-</v>
      </c>
      <c r="EP198" s="163" t="str">
        <f t="shared" ca="1" si="712"/>
        <v>-</v>
      </c>
      <c r="EQ198" s="163">
        <f t="shared" ca="1" si="712"/>
        <v>1</v>
      </c>
      <c r="ER198" s="163">
        <f t="shared" ca="1" si="712"/>
        <v>1</v>
      </c>
      <c r="ES198" s="163">
        <f t="shared" ca="1" si="712"/>
        <v>0</v>
      </c>
      <c r="ET198" s="163" t="str">
        <f t="shared" ca="1" si="712"/>
        <v>-</v>
      </c>
      <c r="EU198" s="163" t="str">
        <f t="shared" ca="1" si="712"/>
        <v>-</v>
      </c>
      <c r="EV198" s="163" t="str">
        <f t="shared" ca="1" si="712"/>
        <v>-</v>
      </c>
      <c r="EW198" s="163" t="str">
        <f t="shared" ca="1" si="712"/>
        <v>-</v>
      </c>
      <c r="EX198" s="163" t="str">
        <f t="shared" ca="1" si="712"/>
        <v>-</v>
      </c>
      <c r="EY198" s="163" t="str">
        <f t="shared" ca="1" si="712"/>
        <v>-</v>
      </c>
      <c r="EZ198" s="163" t="str">
        <f t="shared" ca="1" si="712"/>
        <v>-</v>
      </c>
      <c r="FA198" s="163">
        <f t="shared" ca="1" si="712"/>
        <v>0</v>
      </c>
      <c r="FB198" s="163" t="str">
        <f t="shared" ca="1" si="712"/>
        <v>-</v>
      </c>
      <c r="FC198" s="163" t="str">
        <f t="shared" ca="1" si="712"/>
        <v>-</v>
      </c>
      <c r="FD198" s="163" t="str">
        <f t="shared" ca="1" si="712"/>
        <v>-</v>
      </c>
      <c r="FE198" s="163" t="str">
        <f t="shared" ca="1" si="712"/>
        <v>-</v>
      </c>
      <c r="FF198" s="163" t="str">
        <f t="shared" ca="1" si="712"/>
        <v>-</v>
      </c>
      <c r="FG198" s="163">
        <f t="shared" ca="1" si="712"/>
        <v>0</v>
      </c>
      <c r="FH198" s="163">
        <f t="shared" ca="1" si="712"/>
        <v>0</v>
      </c>
      <c r="FI198" s="163">
        <f t="shared" ca="1" si="712"/>
        <v>0</v>
      </c>
      <c r="FJ198" s="163">
        <f t="shared" ca="1" si="712"/>
        <v>0</v>
      </c>
      <c r="FK198" s="163">
        <f t="shared" ca="1" si="712"/>
        <v>0</v>
      </c>
      <c r="FL198" s="163">
        <f t="shared" ca="1" si="712"/>
        <v>0</v>
      </c>
      <c r="FM198" s="163">
        <f t="shared" ca="1" si="712"/>
        <v>0</v>
      </c>
      <c r="FN198" s="163" t="str">
        <f t="shared" ca="1" si="712"/>
        <v>-</v>
      </c>
      <c r="FO198" s="163" t="str">
        <f t="shared" ca="1" si="712"/>
        <v>-</v>
      </c>
      <c r="FP198" s="163" t="str">
        <f t="shared" ca="1" si="712"/>
        <v>-</v>
      </c>
      <c r="FQ198" s="163" t="str">
        <f t="shared" ca="1" si="712"/>
        <v>-</v>
      </c>
      <c r="FR198" s="163" t="str">
        <f t="shared" ca="1" si="712"/>
        <v>-</v>
      </c>
      <c r="FS198" s="163" t="str">
        <f t="shared" ca="1" si="712"/>
        <v>-</v>
      </c>
      <c r="FT198" s="163" t="str">
        <f t="shared" ca="1" si="712"/>
        <v>-</v>
      </c>
      <c r="FU198" s="163" t="str">
        <f t="shared" ca="1" si="712"/>
        <v>-</v>
      </c>
      <c r="FV198" s="163" t="str">
        <f t="shared" ca="1" si="712"/>
        <v>-</v>
      </c>
      <c r="FW198" s="163" t="str">
        <f t="shared" ca="1" si="712"/>
        <v>-</v>
      </c>
      <c r="FX198" s="163" t="str">
        <f t="shared" ca="1" si="712"/>
        <v>-</v>
      </c>
      <c r="FY198" s="10"/>
      <c r="FZ198" s="163">
        <f t="shared" ca="1" si="569"/>
        <v>1</v>
      </c>
      <c r="GA198" s="163" t="str">
        <f t="shared" ca="1" si="569"/>
        <v>-</v>
      </c>
      <c r="GB198" s="163" t="str">
        <f t="shared" ca="1" si="569"/>
        <v>-</v>
      </c>
      <c r="GC198" s="163" t="str">
        <f t="shared" ca="1" si="569"/>
        <v>-</v>
      </c>
      <c r="GD198" s="163" t="str">
        <f t="shared" ca="1" si="569"/>
        <v>-</v>
      </c>
      <c r="GE198" s="163" t="b">
        <f t="shared" ca="1" si="569"/>
        <v>0</v>
      </c>
      <c r="GF198" s="163" t="str">
        <f t="shared" ca="1" si="569"/>
        <v>-</v>
      </c>
      <c r="GG198" s="163">
        <f t="shared" ca="1" si="569"/>
        <v>0</v>
      </c>
      <c r="GH198" s="163" t="str">
        <f t="shared" ca="1" si="569"/>
        <v>-</v>
      </c>
      <c r="GI198" s="161" cm="1">
        <f t="array" ref="GI198">INDEX(i.rev,$K198,GI$15)</f>
        <v>1</v>
      </c>
      <c r="GJ198" s="163">
        <f t="shared" ca="1" si="570"/>
        <v>0</v>
      </c>
      <c r="GK198" s="163">
        <f t="shared" ca="1" si="570"/>
        <v>1</v>
      </c>
      <c r="GL198" s="163">
        <f t="shared" ca="1" si="570"/>
        <v>0</v>
      </c>
      <c r="GM198" s="163">
        <f t="shared" ca="1" si="570"/>
        <v>1</v>
      </c>
      <c r="GN198" s="163">
        <f t="shared" ca="1" si="570"/>
        <v>1</v>
      </c>
      <c r="GO198" s="163">
        <f t="shared" ca="1" si="570"/>
        <v>1</v>
      </c>
      <c r="GP198" s="163">
        <f t="shared" ca="1" si="570"/>
        <v>0</v>
      </c>
      <c r="GQ198" s="163">
        <f t="shared" ca="1" si="570"/>
        <v>0</v>
      </c>
      <c r="GR198" s="163">
        <f t="shared" ca="1" si="570"/>
        <v>0</v>
      </c>
      <c r="GS198" s="163">
        <f t="shared" ca="1" si="570"/>
        <v>0</v>
      </c>
      <c r="GT198" s="163">
        <f t="shared" ca="1" si="570"/>
        <v>0</v>
      </c>
      <c r="GU198" s="163">
        <f t="shared" ca="1" si="570"/>
        <v>0</v>
      </c>
      <c r="GV198" s="163">
        <f t="shared" ca="1" si="570"/>
        <v>0</v>
      </c>
      <c r="GW198" s="163">
        <f t="shared" ca="1" si="570"/>
        <v>0</v>
      </c>
      <c r="GX198" s="163">
        <f t="shared" ca="1" si="570"/>
        <v>0</v>
      </c>
      <c r="GY198" s="163">
        <f t="shared" ca="1" si="570"/>
        <v>0</v>
      </c>
      <c r="GZ198" s="161" cm="1">
        <f t="array" ref="GZ198">INDEX(i.rev,$K198,GZ$15)</f>
        <v>0</v>
      </c>
      <c r="HA198" s="163">
        <f t="shared" ca="1" si="615"/>
        <v>0</v>
      </c>
      <c r="HB198" s="161" cm="1">
        <f t="array" ref="HB198">INDEX(i.rev,$K198,HB$15)</f>
        <v>1</v>
      </c>
      <c r="HC198" s="163">
        <f t="shared" ca="1" si="571"/>
        <v>0</v>
      </c>
      <c r="HD198" s="163">
        <f t="shared" ca="1" si="571"/>
        <v>0</v>
      </c>
      <c r="HE198" s="163">
        <f t="shared" ca="1" si="571"/>
        <v>0</v>
      </c>
      <c r="HF198" s="163">
        <f t="shared" ca="1" si="571"/>
        <v>0</v>
      </c>
      <c r="HG198" s="163">
        <f t="shared" ca="1" si="571"/>
        <v>0</v>
      </c>
      <c r="HH198" s="163">
        <f t="shared" ca="1" si="571"/>
        <v>0</v>
      </c>
      <c r="HI198" s="163">
        <f t="shared" ca="1" si="571"/>
        <v>0</v>
      </c>
      <c r="HJ198" s="10"/>
      <c r="HK198" s="163" t="str">
        <f t="shared" ca="1" si="571"/>
        <v>-</v>
      </c>
      <c r="HL198" s="163" t="str">
        <f t="shared" ca="1" si="571"/>
        <v>-</v>
      </c>
      <c r="HM198" s="163" t="str">
        <f t="shared" ca="1" si="571"/>
        <v>-</v>
      </c>
      <c r="HN198" s="163" t="str">
        <f t="shared" ca="1" si="571"/>
        <v>-</v>
      </c>
      <c r="HO198" s="163" t="str">
        <f t="shared" ca="1" si="571"/>
        <v>-</v>
      </c>
      <c r="HP198" s="161" t="b">
        <f t="shared" si="616"/>
        <v>0</v>
      </c>
      <c r="HQ198" s="161" t="b">
        <f t="shared" si="616"/>
        <v>0</v>
      </c>
      <c r="HR198" s="161" t="b">
        <f t="shared" si="616"/>
        <v>1</v>
      </c>
      <c r="HS198" s="163">
        <f t="shared" ca="1" si="715"/>
        <v>0</v>
      </c>
      <c r="HT198" s="161">
        <f t="shared" si="618"/>
        <v>1</v>
      </c>
      <c r="HU198" s="161">
        <f t="shared" si="618"/>
        <v>1</v>
      </c>
      <c r="HV198" s="163" t="str">
        <f t="shared" ca="1" si="715"/>
        <v>-</v>
      </c>
      <c r="HW198" s="163" t="str">
        <f t="shared" ca="1" si="715"/>
        <v>-</v>
      </c>
      <c r="HX198" s="163" t="str">
        <f t="shared" ca="1" si="715"/>
        <v>-</v>
      </c>
      <c r="HY198" s="163" t="str">
        <f t="shared" ca="1" si="715"/>
        <v>-</v>
      </c>
      <c r="HZ198" s="163" t="str">
        <f t="shared" ca="1" si="715"/>
        <v>-</v>
      </c>
      <c r="IA198" s="163" t="str">
        <f t="shared" ca="1" si="715"/>
        <v>-</v>
      </c>
      <c r="IB198" s="163" t="str">
        <f t="shared" ca="1" si="715"/>
        <v>-</v>
      </c>
      <c r="IC198" s="163" t="str">
        <f t="shared" ca="1" si="715"/>
        <v>-</v>
      </c>
      <c r="ID198" s="163" t="str">
        <f t="shared" ca="1" si="715"/>
        <v>-</v>
      </c>
      <c r="IE198" s="163" t="b">
        <f t="shared" ca="1" si="715"/>
        <v>1</v>
      </c>
      <c r="IF198" s="163" t="str">
        <f t="shared" ca="1" si="715"/>
        <v>-</v>
      </c>
      <c r="IG198" s="163" t="str">
        <f t="shared" ca="1" si="715"/>
        <v>-</v>
      </c>
      <c r="IH198" s="163" t="str">
        <f t="shared" ca="1" si="572"/>
        <v>-</v>
      </c>
      <c r="II198" s="163" t="b">
        <f t="shared" ca="1" si="591"/>
        <v>1</v>
      </c>
      <c r="IJ198" s="163">
        <f t="shared" ca="1" si="591"/>
        <v>0</v>
      </c>
      <c r="IK198" s="163" t="str">
        <f t="shared" ca="1" si="572"/>
        <v>-</v>
      </c>
      <c r="IL198" s="163" t="str">
        <f t="shared" ca="1" si="572"/>
        <v>-</v>
      </c>
      <c r="IM198" s="163" t="str">
        <f t="shared" ca="1" si="572"/>
        <v>-</v>
      </c>
      <c r="IN198" s="163" t="str">
        <f t="shared" ca="1" si="572"/>
        <v>-</v>
      </c>
      <c r="IO198" s="163" t="str">
        <f t="shared" ca="1" si="572"/>
        <v>-</v>
      </c>
      <c r="IP198" s="163">
        <f t="shared" ca="1" si="572"/>
        <v>0</v>
      </c>
      <c r="IQ198" s="163" t="str">
        <f t="shared" ca="1" si="572"/>
        <v>-</v>
      </c>
      <c r="IR198" s="163" t="str">
        <f t="shared" ca="1" si="572"/>
        <v>-</v>
      </c>
      <c r="IS198" s="163" t="str">
        <f t="shared" ca="1" si="572"/>
        <v>-</v>
      </c>
      <c r="IT198" s="163">
        <f t="shared" ca="1" si="572"/>
        <v>500</v>
      </c>
      <c r="IU198" s="163">
        <f t="shared" ca="1" si="572"/>
        <v>500</v>
      </c>
      <c r="IV198" s="163" t="str">
        <f t="shared" ca="1" si="572"/>
        <v>-</v>
      </c>
      <c r="IW198" s="163" t="str">
        <f t="shared" ca="1" si="572"/>
        <v>-</v>
      </c>
      <c r="IX198" s="163" t="str">
        <f t="shared" ca="1" si="572"/>
        <v>-</v>
      </c>
      <c r="IY198" s="187" t="b">
        <v>0</v>
      </c>
      <c r="IZ198" s="187">
        <v>0</v>
      </c>
      <c r="JA198" s="187">
        <v>0</v>
      </c>
      <c r="JB198" s="187">
        <v>0</v>
      </c>
      <c r="JC198" s="187">
        <v>0</v>
      </c>
      <c r="JD198" s="187">
        <v>0</v>
      </c>
      <c r="JE198" s="187">
        <v>0</v>
      </c>
      <c r="JF198" s="187">
        <v>0</v>
      </c>
      <c r="JG198" s="187">
        <v>0</v>
      </c>
      <c r="JH198" s="187">
        <v>0</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30</v>
      </c>
      <c r="JZ198" s="187">
        <v>30</v>
      </c>
      <c r="KA198" s="187">
        <v>0</v>
      </c>
      <c r="KB198" s="187">
        <v>0</v>
      </c>
      <c r="KC198" s="187">
        <v>30</v>
      </c>
      <c r="KD198" s="187">
        <v>0</v>
      </c>
      <c r="KE198" s="187">
        <v>0</v>
      </c>
      <c r="KF198" s="187">
        <v>30</v>
      </c>
      <c r="KG198" s="187">
        <v>30</v>
      </c>
      <c r="KH198" s="187">
        <v>0</v>
      </c>
      <c r="KI198" s="187">
        <v>0</v>
      </c>
      <c r="KJ198" s="187">
        <v>0</v>
      </c>
      <c r="KK198" s="187">
        <v>0</v>
      </c>
      <c r="KL198" s="187">
        <v>0</v>
      </c>
      <c r="KM198" s="187">
        <v>131.36000000000001</v>
      </c>
      <c r="KN198" s="187">
        <v>0</v>
      </c>
      <c r="KO198" s="187">
        <v>131.36000000000001</v>
      </c>
      <c r="KP198" s="187">
        <v>131.36000000000001</v>
      </c>
      <c r="KQ198" s="187">
        <v>0</v>
      </c>
      <c r="KR198" s="187">
        <v>131.36000000000001</v>
      </c>
      <c r="KS198" s="187">
        <v>131.36000000000001</v>
      </c>
      <c r="KT198" s="187">
        <v>0</v>
      </c>
      <c r="KU198" s="187">
        <v>0</v>
      </c>
      <c r="KV198" s="187">
        <v>131.36000000000001</v>
      </c>
      <c r="KW198" s="187">
        <v>131.36000000000001</v>
      </c>
      <c r="KX198" s="187">
        <v>89.55</v>
      </c>
      <c r="KY198" s="187">
        <v>131.36000000000001</v>
      </c>
      <c r="KZ198" s="187">
        <v>89.55</v>
      </c>
      <c r="LA198" s="187">
        <v>150</v>
      </c>
      <c r="LB198" s="187">
        <v>150</v>
      </c>
      <c r="LC198" s="187">
        <v>0</v>
      </c>
      <c r="LD198" s="187">
        <v>0</v>
      </c>
      <c r="LE198" s="187">
        <v>150</v>
      </c>
      <c r="LF198" s="187">
        <v>0</v>
      </c>
      <c r="LG198" s="187">
        <v>0</v>
      </c>
      <c r="LH198" s="187">
        <v>150</v>
      </c>
      <c r="LI198" s="187">
        <v>150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 t="shared" si="619"/>
        <v>4.4999999999999998E-2</v>
      </c>
      <c r="MA198" s="161">
        <f t="shared" si="620"/>
        <v>4.4999999999999998E-2</v>
      </c>
      <c r="MB198" s="163">
        <f t="shared" ca="1" si="621"/>
        <v>1</v>
      </c>
      <c r="MC198" s="163">
        <f t="shared" ca="1" si="621"/>
        <v>0</v>
      </c>
      <c r="MD198" s="163">
        <f t="shared" ca="1" si="621"/>
        <v>1</v>
      </c>
      <c r="ME198" s="163">
        <f t="shared" ca="1" si="621"/>
        <v>1</v>
      </c>
      <c r="MF198" s="163">
        <f t="shared" ca="1" si="621"/>
        <v>0</v>
      </c>
      <c r="MG198" s="163">
        <f t="shared" ca="1" si="621"/>
        <v>70</v>
      </c>
      <c r="MH198" s="163">
        <f t="shared" ca="1" si="621"/>
        <v>50</v>
      </c>
      <c r="MI198" s="163">
        <f t="shared" ca="1" si="621"/>
        <v>85</v>
      </c>
      <c r="MJ198" s="163">
        <f t="shared" ca="1" si="621"/>
        <v>50</v>
      </c>
      <c r="MK198" s="161">
        <f t="shared" si="595"/>
        <v>1.3</v>
      </c>
      <c r="ML198" s="161">
        <f t="shared" si="596"/>
        <v>1.3</v>
      </c>
      <c r="MM198" s="161">
        <f t="shared" si="597"/>
        <v>1</v>
      </c>
      <c r="MN198" s="161">
        <f t="shared" si="622"/>
        <v>1</v>
      </c>
      <c r="MO198" s="161">
        <f t="shared" si="622"/>
        <v>1</v>
      </c>
      <c r="MP198" s="163">
        <f t="shared" ca="1" si="621"/>
        <v>1</v>
      </c>
      <c r="MQ198" s="10"/>
      <c r="MR198" s="163">
        <f t="shared" ca="1" si="623"/>
        <v>1</v>
      </c>
      <c r="MS198" s="161">
        <f t="shared" si="624"/>
        <v>1</v>
      </c>
      <c r="MT198" s="163">
        <f t="shared" ca="1" si="623"/>
        <v>0.75</v>
      </c>
      <c r="MU198" s="163">
        <f t="shared" ca="1" si="623"/>
        <v>0.8</v>
      </c>
      <c r="MV198" s="163">
        <f t="shared" ca="1" si="623"/>
        <v>0.82499999999999996</v>
      </c>
      <c r="MW198" s="163">
        <f t="shared" ca="1" si="623"/>
        <v>0.875</v>
      </c>
      <c r="MX198" s="163">
        <f t="shared" ca="1" si="623"/>
        <v>0.9</v>
      </c>
      <c r="MY198" s="163">
        <f t="shared" ca="1" si="623"/>
        <v>0.75</v>
      </c>
      <c r="MZ198" s="163">
        <f t="shared" ca="1" si="623"/>
        <v>0.78142857142857147</v>
      </c>
      <c r="NA198" s="163">
        <f t="shared" ca="1" si="623"/>
        <v>0.82499999999999996</v>
      </c>
      <c r="NB198" s="163">
        <f t="shared" ca="1" si="623"/>
        <v>0.875</v>
      </c>
      <c r="NC198" s="163">
        <f t="shared" ca="1" si="623"/>
        <v>0.9</v>
      </c>
      <c r="ND198" s="163">
        <f t="shared" ca="1" si="623"/>
        <v>0.9</v>
      </c>
      <c r="NE198" s="163">
        <f t="shared" ca="1" si="623"/>
        <v>0.75</v>
      </c>
      <c r="NF198" s="163">
        <f t="shared" ca="1" si="623"/>
        <v>0.78142857142857147</v>
      </c>
      <c r="NG198" s="163">
        <f t="shared" ca="1" si="623"/>
        <v>0.82499999999999996</v>
      </c>
      <c r="NH198" s="163">
        <f t="shared" ca="1" si="601"/>
        <v>0.875</v>
      </c>
      <c r="NI198" s="163">
        <f t="shared" ca="1" si="601"/>
        <v>0.9</v>
      </c>
      <c r="NJ198" s="163">
        <f t="shared" ca="1" si="601"/>
        <v>0.9</v>
      </c>
      <c r="NK198" s="163">
        <f t="shared" ca="1" si="601"/>
        <v>0.75</v>
      </c>
      <c r="NL198" s="163">
        <f t="shared" ca="1" si="601"/>
        <v>0.78142857142857147</v>
      </c>
      <c r="NM198" s="163">
        <f t="shared" ca="1" si="601"/>
        <v>0.82499999999999996</v>
      </c>
      <c r="NN198" s="163">
        <f t="shared" ca="1" si="601"/>
        <v>0.875</v>
      </c>
      <c r="NO198" s="163">
        <f t="shared" ca="1" si="601"/>
        <v>0.9</v>
      </c>
      <c r="NP198" s="163">
        <f t="shared" ca="1" si="601"/>
        <v>0.9</v>
      </c>
      <c r="NQ198" s="163">
        <f t="shared" ca="1" si="601"/>
        <v>0.75</v>
      </c>
      <c r="NR198" s="163">
        <f t="shared" ca="1" si="601"/>
        <v>0.78142857142857147</v>
      </c>
      <c r="NS198" s="163">
        <f t="shared" ca="1" si="601"/>
        <v>0.82499999999999996</v>
      </c>
      <c r="NT198" s="163">
        <f t="shared" ca="1" si="601"/>
        <v>0.875</v>
      </c>
      <c r="NU198" s="163">
        <f t="shared" ca="1" si="601"/>
        <v>0.9</v>
      </c>
      <c r="NV198" s="163">
        <f t="shared" ca="1" si="601"/>
        <v>0.9</v>
      </c>
      <c r="NW198" s="163">
        <f t="shared" ca="1" si="601"/>
        <v>0.75</v>
      </c>
      <c r="NX198" s="163">
        <f t="shared" ca="1" si="602"/>
        <v>0.78142857142857147</v>
      </c>
      <c r="NY198" s="163">
        <f t="shared" ca="1" si="602"/>
        <v>0.82499999999999996</v>
      </c>
      <c r="NZ198" s="163">
        <f t="shared" ca="1" si="602"/>
        <v>0.875</v>
      </c>
      <c r="OA198" s="163">
        <f t="shared" ca="1" si="602"/>
        <v>0.9</v>
      </c>
      <c r="OB198" s="163">
        <f t="shared" ca="1" si="602"/>
        <v>0.9</v>
      </c>
      <c r="OC198" s="163">
        <f t="shared" ca="1" si="602"/>
        <v>0.75</v>
      </c>
      <c r="OD198" s="163">
        <f t="shared" ca="1" si="602"/>
        <v>0.78142857142857147</v>
      </c>
      <c r="OE198" s="163">
        <f t="shared" ca="1" si="602"/>
        <v>0.82499999999999996</v>
      </c>
      <c r="OF198" s="163">
        <f t="shared" ca="1" si="602"/>
        <v>0.875</v>
      </c>
      <c r="OG198" s="163">
        <f t="shared" ca="1" si="602"/>
        <v>0.9</v>
      </c>
      <c r="OH198" s="163">
        <f t="shared" ca="1" si="602"/>
        <v>0.9</v>
      </c>
      <c r="OI198" s="163">
        <f t="shared" ca="1" si="602"/>
        <v>0.75</v>
      </c>
      <c r="OJ198" s="163">
        <f t="shared" ca="1" si="602"/>
        <v>0.76904761904761909</v>
      </c>
      <c r="OK198" s="163">
        <f t="shared" ca="1" si="602"/>
        <v>0.82000000000000006</v>
      </c>
      <c r="OL198" s="163">
        <f t="shared" ca="1" si="602"/>
        <v>0.875</v>
      </c>
      <c r="OM198" s="163">
        <f t="shared" ca="1" si="602"/>
        <v>0.9</v>
      </c>
      <c r="ON198" s="163">
        <f t="shared" ca="1" si="723"/>
        <v>0.90000000000000013</v>
      </c>
      <c r="OO198" s="163">
        <f t="shared" ca="1" si="723"/>
        <v>0.75</v>
      </c>
      <c r="OP198" s="163">
        <f t="shared" ca="1" si="723"/>
        <v>0.76904761904761909</v>
      </c>
      <c r="OQ198" s="163">
        <f t="shared" ca="1" si="723"/>
        <v>0.82000000000000006</v>
      </c>
      <c r="OR198" s="163">
        <f t="shared" ca="1" si="723"/>
        <v>0.875</v>
      </c>
      <c r="OS198" s="163">
        <f t="shared" ca="1" si="723"/>
        <v>0.9</v>
      </c>
      <c r="OT198" s="163">
        <f t="shared" ca="1" si="723"/>
        <v>0.9</v>
      </c>
      <c r="OU198" s="163">
        <f t="shared" ca="1" si="577"/>
        <v>0.875</v>
      </c>
      <c r="OV198" s="161">
        <f t="shared" si="625"/>
        <v>1</v>
      </c>
      <c r="OW198" s="161">
        <f t="shared" si="626"/>
        <v>1</v>
      </c>
      <c r="OX198" s="161" t="str">
        <f t="shared" si="627"/>
        <v>-</v>
      </c>
      <c r="OY198" s="163" t="str">
        <f t="shared" ca="1" si="607"/>
        <v>-</v>
      </c>
      <c r="OZ198" s="161" t="str">
        <f t="shared" si="628"/>
        <v>-</v>
      </c>
      <c r="PA198" s="161" t="str">
        <f t="shared" si="629"/>
        <v>-</v>
      </c>
      <c r="PB198" s="163">
        <f t="shared" ca="1" si="630"/>
        <v>0</v>
      </c>
      <c r="PC198" s="27">
        <v>0</v>
      </c>
    </row>
    <row r="199" spans="1:419" s="143" customFormat="1" hidden="1" outlineLevel="1">
      <c r="A199" s="121">
        <f t="shared" si="578"/>
        <v>194</v>
      </c>
      <c r="B199" s="121">
        <f t="shared" si="611"/>
        <v>2</v>
      </c>
      <c r="C199" s="143">
        <v>102</v>
      </c>
      <c r="D199" s="143" t="s">
        <v>884</v>
      </c>
      <c r="E199" s="143" t="b">
        <v>0</v>
      </c>
      <c r="F199" s="143" t="b">
        <v>0</v>
      </c>
      <c r="G199" s="143" t="b">
        <f t="shared" si="731"/>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3</v>
      </c>
      <c r="AA199" s="32">
        <v>3</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49620822592 DSP CropgrazeFALSE WP130p MP130p (F33N11)</v>
      </c>
      <c r="AF199" s="10" t="str">
        <f ca="1">IF(COUNTIF(AE$5:AE199,AE199)=1,"-","Dup")</f>
        <v>-</v>
      </c>
      <c r="AG199" s="10"/>
      <c r="AH199" s="162" t="b">
        <v>0</v>
      </c>
      <c r="AI199" s="162" t="b">
        <v>0</v>
      </c>
      <c r="AJ199" s="162" t="b">
        <v>1</v>
      </c>
      <c r="AK199" s="162" t="b">
        <v>0</v>
      </c>
      <c r="AL199" s="162" t="b">
        <v>0</v>
      </c>
      <c r="AM199" s="162" t="b">
        <v>1</v>
      </c>
      <c r="AN199" s="10"/>
      <c r="AO199" s="161" t="b">
        <f t="shared" si="564"/>
        <v>0</v>
      </c>
      <c r="AP199" s="161" t="str">
        <f t="shared" si="564"/>
        <v>-</v>
      </c>
      <c r="AQ199" s="161" t="b">
        <f t="shared" si="564"/>
        <v>0</v>
      </c>
      <c r="AR199" s="161" t="b">
        <f t="shared" si="564"/>
        <v>1</v>
      </c>
      <c r="AS199" s="161" t="b">
        <f t="shared" si="564"/>
        <v>1</v>
      </c>
      <c r="AT199" s="161" t="b">
        <f t="shared" si="564"/>
        <v>0</v>
      </c>
      <c r="AU199" s="161">
        <f t="shared" si="297"/>
        <v>0</v>
      </c>
      <c r="AV199" s="161" t="b">
        <f t="shared" si="581"/>
        <v>0</v>
      </c>
      <c r="AW199" s="161" t="b">
        <f t="shared" si="581"/>
        <v>0</v>
      </c>
      <c r="AX199" s="161" t="str">
        <f t="shared" si="581"/>
        <v>-</v>
      </c>
      <c r="AY199" s="161" t="str">
        <f t="shared" si="581"/>
        <v>-</v>
      </c>
      <c r="AZ199" s="161" t="str">
        <f t="shared" si="581"/>
        <v>-</v>
      </c>
      <c r="BA199" s="10"/>
      <c r="BB199" s="161" t="b">
        <f t="shared" si="612"/>
        <v>1</v>
      </c>
      <c r="BC199" s="163" t="b">
        <f t="shared" ca="1" si="613"/>
        <v>1</v>
      </c>
      <c r="BD199" s="163" t="b">
        <f t="shared" ca="1" si="613"/>
        <v>1</v>
      </c>
      <c r="BE199" s="162">
        <f t="shared" si="614"/>
        <v>3208</v>
      </c>
      <c r="BF199" s="163" t="str">
        <f t="shared" ca="1" si="613"/>
        <v>-</v>
      </c>
      <c r="BG199" s="163" t="str">
        <f t="shared" ca="1" si="613"/>
        <v>-</v>
      </c>
      <c r="BH199" s="163" t="str">
        <f t="shared" ca="1" si="613"/>
        <v>-</v>
      </c>
      <c r="BI199" s="163" t="str">
        <f t="shared" ca="1" si="613"/>
        <v>-</v>
      </c>
      <c r="BJ199" s="163" t="str">
        <f t="shared" ca="1" si="613"/>
        <v>-</v>
      </c>
      <c r="BK199" s="163">
        <f t="shared" ca="1" si="613"/>
        <v>1</v>
      </c>
      <c r="BL199" s="163">
        <f t="shared" ca="1" si="613"/>
        <v>1</v>
      </c>
      <c r="BM199" s="163" t="str">
        <f t="shared" ca="1" si="613"/>
        <v>-</v>
      </c>
      <c r="BN199" s="163" t="str">
        <f t="shared" ca="1" si="613"/>
        <v>-</v>
      </c>
      <c r="BO199" s="163" t="b">
        <f t="shared" si="585"/>
        <v>0</v>
      </c>
      <c r="BP199" s="163" t="b">
        <f t="shared" si="711"/>
        <v>0</v>
      </c>
      <c r="BQ199" s="163" t="b">
        <f t="shared" si="711"/>
        <v>0</v>
      </c>
      <c r="BR199" s="163" t="b">
        <f t="shared" si="711"/>
        <v>0</v>
      </c>
      <c r="BS199" s="163" t="b">
        <f t="shared" si="711"/>
        <v>0</v>
      </c>
      <c r="BT199" s="163" t="b">
        <f t="shared" si="711"/>
        <v>0</v>
      </c>
      <c r="BU199" s="163" t="b">
        <f t="shared" si="711"/>
        <v>0</v>
      </c>
      <c r="BV199" s="163" t="b">
        <f t="shared" si="711"/>
        <v>0</v>
      </c>
      <c r="BW199" s="163" t="b">
        <f t="shared" si="711"/>
        <v>0</v>
      </c>
      <c r="BX199" s="163" t="str">
        <f t="shared" ca="1" si="709"/>
        <v>-</v>
      </c>
      <c r="BY199" s="163" t="str">
        <f t="shared" ca="1" si="730"/>
        <v>-</v>
      </c>
      <c r="BZ199" s="163" t="str">
        <f t="shared" ca="1" si="730"/>
        <v>-</v>
      </c>
      <c r="CA199" s="163" t="str">
        <f t="shared" ca="1" si="730"/>
        <v>-</v>
      </c>
      <c r="CB199" s="163" t="str">
        <f t="shared" ca="1" si="730"/>
        <v>-</v>
      </c>
      <c r="CC199" s="163" t="str">
        <f t="shared" ca="1" si="730"/>
        <v>-</v>
      </c>
      <c r="CD199" s="163" t="str">
        <f t="shared" ca="1" si="730"/>
        <v>-</v>
      </c>
      <c r="CE199" s="163" t="str">
        <f t="shared" ca="1" si="730"/>
        <v>-</v>
      </c>
      <c r="CF199" s="163" t="str">
        <f t="shared" ca="1" si="730"/>
        <v>-</v>
      </c>
      <c r="CG199" s="163" t="str">
        <f t="shared" ca="1" si="709"/>
        <v>-</v>
      </c>
      <c r="CH199" s="163" t="str">
        <f t="shared" ca="1" si="709"/>
        <v>-</v>
      </c>
      <c r="CI199" s="163" t="str">
        <f t="shared" ca="1" si="709"/>
        <v>-</v>
      </c>
      <c r="CJ199" s="163" t="str">
        <f t="shared" ca="1" si="709"/>
        <v>-</v>
      </c>
      <c r="CK199" s="163" t="str">
        <f t="shared" ca="1" si="709"/>
        <v>-</v>
      </c>
      <c r="CL199" s="163" t="str">
        <f t="shared" ca="1" si="709"/>
        <v>-</v>
      </c>
      <c r="CM199" s="163" t="str">
        <f t="shared" ca="1" si="709"/>
        <v>-</v>
      </c>
      <c r="CN199" s="163" t="str">
        <f t="shared" ca="1" si="709"/>
        <v>-</v>
      </c>
      <c r="CO199" s="163" t="str">
        <f t="shared" ca="1" si="709"/>
        <v>-</v>
      </c>
      <c r="CP199" s="163" t="str">
        <f t="shared" ca="1" si="709"/>
        <v>-</v>
      </c>
      <c r="CQ199" s="163" t="str">
        <f t="shared" ca="1" si="709"/>
        <v>-</v>
      </c>
      <c r="CR199" s="163" t="str">
        <f t="shared" ca="1" si="709"/>
        <v>-</v>
      </c>
      <c r="CS199" s="163" t="str">
        <f t="shared" ca="1" si="709"/>
        <v>-</v>
      </c>
      <c r="CT199" s="163" t="str">
        <f t="shared" ca="1" si="709"/>
        <v>-</v>
      </c>
      <c r="CU199" s="163" t="str">
        <f t="shared" ca="1" si="696"/>
        <v>-</v>
      </c>
      <c r="CV199" s="163" t="str">
        <f t="shared" ca="1" si="696"/>
        <v>-</v>
      </c>
      <c r="CW199" s="163" t="str">
        <f t="shared" ca="1" si="696"/>
        <v>-</v>
      </c>
      <c r="CX199" s="163" t="str">
        <f t="shared" ca="1" si="696"/>
        <v>-</v>
      </c>
      <c r="CY199" s="163" t="str">
        <f t="shared" ca="1" si="696"/>
        <v>-</v>
      </c>
      <c r="CZ199" s="163" t="str">
        <f t="shared" ca="1" si="696"/>
        <v>-</v>
      </c>
      <c r="DA199" s="163" t="str">
        <f t="shared" ca="1" si="696"/>
        <v>-</v>
      </c>
      <c r="DB199" s="163" t="str">
        <f t="shared" ca="1" si="696"/>
        <v>-</v>
      </c>
      <c r="DC199" s="163" t="str">
        <f t="shared" ca="1" si="709"/>
        <v>-</v>
      </c>
      <c r="DD199" s="163" t="str">
        <f t="shared" ca="1" si="709"/>
        <v>-</v>
      </c>
      <c r="DE199" s="163" t="str">
        <f t="shared" ca="1" si="709"/>
        <v>-</v>
      </c>
      <c r="DF199" s="163" t="str">
        <f t="shared" ca="1" si="709"/>
        <v>-</v>
      </c>
      <c r="DG199" s="163" t="str">
        <f t="shared" ca="1" si="709"/>
        <v>-</v>
      </c>
      <c r="DH199" s="163" t="str">
        <f t="shared" ca="1" si="709"/>
        <v>-</v>
      </c>
      <c r="DI199" s="163" t="str">
        <f t="shared" ca="1" si="709"/>
        <v>-</v>
      </c>
      <c r="DJ199" s="163" t="str">
        <f t="shared" ca="1" si="709"/>
        <v>-</v>
      </c>
      <c r="DK199" s="163" t="str">
        <f t="shared" ca="1" si="709"/>
        <v>-</v>
      </c>
      <c r="DL199" s="10"/>
      <c r="DM199" s="163" t="str">
        <f t="shared" ca="1" si="613"/>
        <v>-</v>
      </c>
      <c r="DN199" s="163" t="str">
        <f t="shared" ca="1" si="613"/>
        <v>-</v>
      </c>
      <c r="DO199" s="163" t="str">
        <f t="shared" ca="1" si="613"/>
        <v>-</v>
      </c>
      <c r="DP199" s="163" t="str">
        <f t="shared" ca="1" si="567"/>
        <v>-</v>
      </c>
      <c r="DQ199" s="163" t="str">
        <f t="shared" ca="1" si="567"/>
        <v>-</v>
      </c>
      <c r="DR199" s="163" t="str">
        <f t="shared" ca="1" si="567"/>
        <v>-</v>
      </c>
      <c r="DS199" s="163" t="str">
        <f t="shared" ca="1" si="567"/>
        <v>-</v>
      </c>
      <c r="DT199" s="163" t="str">
        <f t="shared" ca="1" si="567"/>
        <v>-</v>
      </c>
      <c r="DU199" s="163" t="str">
        <f t="shared" ca="1" si="567"/>
        <v>-</v>
      </c>
      <c r="DV199" s="163" t="str">
        <f t="shared" ca="1" si="567"/>
        <v>-</v>
      </c>
      <c r="DW199" s="163" t="str">
        <f t="shared" ca="1" si="567"/>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ca="1" si="712"/>
        <v>-</v>
      </c>
      <c r="EJ199" s="163" t="str">
        <f t="shared" ca="1" si="712"/>
        <v>-</v>
      </c>
      <c r="EK199" s="163" t="str">
        <f t="shared" ca="1" si="712"/>
        <v>-</v>
      </c>
      <c r="EL199" s="163" t="str">
        <f t="shared" ca="1" si="712"/>
        <v>-</v>
      </c>
      <c r="EM199" s="163" t="str">
        <f t="shared" ca="1" si="712"/>
        <v>-</v>
      </c>
      <c r="EN199" s="163" t="str">
        <f t="shared" ca="1" si="712"/>
        <v>-</v>
      </c>
      <c r="EO199" s="163" t="str">
        <f t="shared" ca="1" si="712"/>
        <v>-</v>
      </c>
      <c r="EP199" s="163" t="str">
        <f t="shared" ca="1" si="712"/>
        <v>-</v>
      </c>
      <c r="EQ199" s="163">
        <f t="shared" ca="1" si="712"/>
        <v>1</v>
      </c>
      <c r="ER199" s="163">
        <f t="shared" ca="1" si="712"/>
        <v>1</v>
      </c>
      <c r="ES199" s="163">
        <f t="shared" ca="1" si="712"/>
        <v>0</v>
      </c>
      <c r="ET199" s="163" t="str">
        <f t="shared" ca="1" si="712"/>
        <v>-</v>
      </c>
      <c r="EU199" s="163" t="str">
        <f t="shared" ca="1" si="712"/>
        <v>-</v>
      </c>
      <c r="EV199" s="163" t="str">
        <f t="shared" ca="1" si="712"/>
        <v>-</v>
      </c>
      <c r="EW199" s="163" t="str">
        <f t="shared" ca="1" si="712"/>
        <v>-</v>
      </c>
      <c r="EX199" s="163" t="str">
        <f t="shared" ca="1" si="712"/>
        <v>-</v>
      </c>
      <c r="EY199" s="163" t="str">
        <f t="shared" ca="1" si="712"/>
        <v>-</v>
      </c>
      <c r="EZ199" s="163" t="str">
        <f t="shared" ca="1" si="712"/>
        <v>-</v>
      </c>
      <c r="FA199" s="163">
        <f t="shared" ca="1" si="712"/>
        <v>0</v>
      </c>
      <c r="FB199" s="163" t="str">
        <f t="shared" ca="1" si="712"/>
        <v>-</v>
      </c>
      <c r="FC199" s="163" t="str">
        <f t="shared" ca="1" si="712"/>
        <v>-</v>
      </c>
      <c r="FD199" s="163" t="str">
        <f t="shared" ca="1" si="712"/>
        <v>-</v>
      </c>
      <c r="FE199" s="163" t="str">
        <f t="shared" ca="1" si="712"/>
        <v>-</v>
      </c>
      <c r="FF199" s="163" t="str">
        <f t="shared" ca="1" si="712"/>
        <v>-</v>
      </c>
      <c r="FG199" s="163">
        <f t="shared" ca="1" si="712"/>
        <v>0</v>
      </c>
      <c r="FH199" s="163">
        <f t="shared" ca="1" si="712"/>
        <v>0</v>
      </c>
      <c r="FI199" s="163">
        <f t="shared" ca="1" si="712"/>
        <v>0</v>
      </c>
      <c r="FJ199" s="163">
        <f t="shared" ca="1" si="712"/>
        <v>0</v>
      </c>
      <c r="FK199" s="163">
        <f t="shared" ca="1" si="712"/>
        <v>0</v>
      </c>
      <c r="FL199" s="163">
        <f t="shared" ca="1" si="712"/>
        <v>0</v>
      </c>
      <c r="FM199" s="163">
        <f t="shared" ca="1" si="712"/>
        <v>0</v>
      </c>
      <c r="FN199" s="163" t="str">
        <f t="shared" ca="1" si="712"/>
        <v>-</v>
      </c>
      <c r="FO199" s="163" t="str">
        <f t="shared" ca="1" si="712"/>
        <v>-</v>
      </c>
      <c r="FP199" s="163" t="str">
        <f t="shared" ca="1" si="712"/>
        <v>-</v>
      </c>
      <c r="FQ199" s="163" t="str">
        <f t="shared" ca="1" si="712"/>
        <v>-</v>
      </c>
      <c r="FR199" s="163" t="str">
        <f t="shared" ca="1" si="712"/>
        <v>-</v>
      </c>
      <c r="FS199" s="163" t="str">
        <f t="shared" ca="1" si="712"/>
        <v>-</v>
      </c>
      <c r="FT199" s="163" t="str">
        <f t="shared" ca="1" si="712"/>
        <v>-</v>
      </c>
      <c r="FU199" s="163" t="str">
        <f t="shared" ca="1" si="712"/>
        <v>-</v>
      </c>
      <c r="FV199" s="163" t="str">
        <f t="shared" ca="1" si="712"/>
        <v>-</v>
      </c>
      <c r="FW199" s="163" t="str">
        <f t="shared" ca="1" si="712"/>
        <v>-</v>
      </c>
      <c r="FX199" s="163" t="str">
        <f t="shared" ca="1" si="712"/>
        <v>-</v>
      </c>
      <c r="FY199" s="10"/>
      <c r="FZ199" s="163">
        <f t="shared" ca="1" si="569"/>
        <v>1</v>
      </c>
      <c r="GA199" s="163" t="str">
        <f t="shared" ca="1" si="569"/>
        <v>-</v>
      </c>
      <c r="GB199" s="163" t="str">
        <f t="shared" ca="1" si="569"/>
        <v>-</v>
      </c>
      <c r="GC199" s="163" t="str">
        <f t="shared" ca="1" si="569"/>
        <v>-</v>
      </c>
      <c r="GD199" s="163" t="str">
        <f t="shared" ca="1" si="569"/>
        <v>-</v>
      </c>
      <c r="GE199" s="163" t="b">
        <f t="shared" ca="1" si="569"/>
        <v>0</v>
      </c>
      <c r="GF199" s="163" t="str">
        <f t="shared" ca="1" si="569"/>
        <v>-</v>
      </c>
      <c r="GG199" s="163">
        <f t="shared" ca="1" si="569"/>
        <v>0</v>
      </c>
      <c r="GH199" s="163" t="str">
        <f t="shared" ca="1" si="569"/>
        <v>-</v>
      </c>
      <c r="GI199" s="161" cm="1">
        <f t="array" ref="GI199">INDEX(i.rev,$K199,GI$15)</f>
        <v>1</v>
      </c>
      <c r="GJ199" s="163">
        <f t="shared" ref="GJ199:GY206" ca="1" si="732">OFFSET(GJ$5,$B199,0)</f>
        <v>0</v>
      </c>
      <c r="GK199" s="163">
        <f t="shared" ca="1" si="732"/>
        <v>1</v>
      </c>
      <c r="GL199" s="163">
        <f t="shared" ca="1" si="732"/>
        <v>0</v>
      </c>
      <c r="GM199" s="163">
        <f t="shared" ca="1" si="732"/>
        <v>1</v>
      </c>
      <c r="GN199" s="163">
        <f t="shared" ca="1" si="732"/>
        <v>1</v>
      </c>
      <c r="GO199" s="163">
        <f t="shared" ca="1" si="732"/>
        <v>1</v>
      </c>
      <c r="GP199" s="163">
        <f t="shared" ca="1" si="732"/>
        <v>0</v>
      </c>
      <c r="GQ199" s="163">
        <f t="shared" ca="1" si="732"/>
        <v>0</v>
      </c>
      <c r="GR199" s="163">
        <f t="shared" ca="1" si="732"/>
        <v>0</v>
      </c>
      <c r="GS199" s="163">
        <f t="shared" ca="1" si="732"/>
        <v>0</v>
      </c>
      <c r="GT199" s="163">
        <f t="shared" ca="1" si="732"/>
        <v>0</v>
      </c>
      <c r="GU199" s="163">
        <f t="shared" ca="1" si="732"/>
        <v>0</v>
      </c>
      <c r="GV199" s="163">
        <f t="shared" ca="1" si="732"/>
        <v>0</v>
      </c>
      <c r="GW199" s="163">
        <f t="shared" ca="1" si="732"/>
        <v>0</v>
      </c>
      <c r="GX199" s="163">
        <f t="shared" ca="1" si="732"/>
        <v>0</v>
      </c>
      <c r="GY199" s="163">
        <f t="shared" ca="1" si="732"/>
        <v>0</v>
      </c>
      <c r="GZ199" s="161" cm="1">
        <f t="array" ref="GZ199">INDEX(i.rev,$K199,GZ$15)</f>
        <v>0</v>
      </c>
      <c r="HA199" s="163">
        <f t="shared" ca="1" si="615"/>
        <v>0</v>
      </c>
      <c r="HB199" s="161" cm="1">
        <f t="array" ref="HB199">INDEX(i.rev,$K199,HB$15)</f>
        <v>1</v>
      </c>
      <c r="HC199" s="163">
        <f t="shared" ca="1" si="571"/>
        <v>0</v>
      </c>
      <c r="HD199" s="163">
        <f t="shared" ca="1" si="571"/>
        <v>0</v>
      </c>
      <c r="HE199" s="163">
        <f t="shared" ca="1" si="571"/>
        <v>0</v>
      </c>
      <c r="HF199" s="163">
        <f t="shared" ca="1" si="571"/>
        <v>0</v>
      </c>
      <c r="HG199" s="163">
        <f t="shared" ca="1" si="571"/>
        <v>0</v>
      </c>
      <c r="HH199" s="163">
        <f t="shared" ca="1" si="571"/>
        <v>0</v>
      </c>
      <c r="HI199" s="163">
        <f t="shared" ca="1" si="571"/>
        <v>0</v>
      </c>
      <c r="HJ199" s="10"/>
      <c r="HK199" s="163" t="str">
        <f t="shared" ca="1" si="571"/>
        <v>-</v>
      </c>
      <c r="HL199" s="163" t="str">
        <f t="shared" ca="1" si="571"/>
        <v>-</v>
      </c>
      <c r="HM199" s="163" t="str">
        <f t="shared" ca="1" si="571"/>
        <v>-</v>
      </c>
      <c r="HN199" s="163" t="str">
        <f t="shared" ca="1" si="571"/>
        <v>-</v>
      </c>
      <c r="HO199" s="163" t="str">
        <f t="shared" ca="1" si="571"/>
        <v>-</v>
      </c>
      <c r="HP199" s="161" t="b">
        <f t="shared" si="616"/>
        <v>0</v>
      </c>
      <c r="HQ199" s="161" t="b">
        <f t="shared" si="616"/>
        <v>0</v>
      </c>
      <c r="HR199" s="161" t="b">
        <f t="shared" si="616"/>
        <v>1</v>
      </c>
      <c r="HS199" s="163">
        <f t="shared" ca="1" si="617"/>
        <v>0</v>
      </c>
      <c r="HT199" s="161">
        <f t="shared" si="618"/>
        <v>1</v>
      </c>
      <c r="HU199" s="161">
        <f t="shared" si="618"/>
        <v>1</v>
      </c>
      <c r="HV199" s="163" t="str">
        <f t="shared" ca="1" si="617"/>
        <v>-</v>
      </c>
      <c r="HW199" s="163" t="str">
        <f t="shared" ca="1" si="617"/>
        <v>-</v>
      </c>
      <c r="HX199" s="163" t="str">
        <f t="shared" ca="1" si="617"/>
        <v>-</v>
      </c>
      <c r="HY199" s="163" t="str">
        <f t="shared" ca="1" si="617"/>
        <v>-</v>
      </c>
      <c r="HZ199" s="163" t="str">
        <f t="shared" ca="1" si="617"/>
        <v>-</v>
      </c>
      <c r="IA199" s="163" t="str">
        <f t="shared" ca="1" si="617"/>
        <v>-</v>
      </c>
      <c r="IB199" s="163" t="str">
        <f t="shared" ca="1" si="617"/>
        <v>-</v>
      </c>
      <c r="IC199" s="163" t="str">
        <f t="shared" ca="1" si="617"/>
        <v>-</v>
      </c>
      <c r="ID199" s="163" t="str">
        <f t="shared" ca="1" si="617"/>
        <v>-</v>
      </c>
      <c r="IE199" s="163" t="b">
        <f t="shared" ca="1" si="617"/>
        <v>1</v>
      </c>
      <c r="IF199" s="163" t="str">
        <f t="shared" ca="1" si="617"/>
        <v>-</v>
      </c>
      <c r="IG199" s="163" t="str">
        <f t="shared" ca="1" si="715"/>
        <v>-</v>
      </c>
      <c r="IH199" s="163" t="str">
        <f t="shared" ca="1" si="572"/>
        <v>-</v>
      </c>
      <c r="II199" s="163" t="b">
        <f t="shared" ca="1" si="591"/>
        <v>1</v>
      </c>
      <c r="IJ199" s="163">
        <f t="shared" ca="1" si="591"/>
        <v>0</v>
      </c>
      <c r="IK199" s="163" t="str">
        <f t="shared" ca="1" si="572"/>
        <v>-</v>
      </c>
      <c r="IL199" s="163" t="str">
        <f t="shared" ca="1" si="572"/>
        <v>-</v>
      </c>
      <c r="IM199" s="163" t="str">
        <f t="shared" ca="1" si="572"/>
        <v>-</v>
      </c>
      <c r="IN199" s="163" t="str">
        <f t="shared" ca="1" si="572"/>
        <v>-</v>
      </c>
      <c r="IO199" s="163" t="str">
        <f t="shared" ca="1" si="572"/>
        <v>-</v>
      </c>
      <c r="IP199" s="163">
        <f t="shared" ca="1" si="572"/>
        <v>0</v>
      </c>
      <c r="IQ199" s="163" t="str">
        <f t="shared" ca="1" si="572"/>
        <v>-</v>
      </c>
      <c r="IR199" s="163" t="str">
        <f t="shared" ca="1" si="572"/>
        <v>-</v>
      </c>
      <c r="IS199" s="163" t="str">
        <f t="shared" ca="1" si="572"/>
        <v>-</v>
      </c>
      <c r="IT199" s="163">
        <f t="shared" ca="1" si="572"/>
        <v>500</v>
      </c>
      <c r="IU199" s="163">
        <f t="shared" ca="1" si="572"/>
        <v>500</v>
      </c>
      <c r="IV199" s="163" t="str">
        <f t="shared" ca="1" si="572"/>
        <v>-</v>
      </c>
      <c r="IW199" s="163" t="str">
        <f t="shared" ca="1" si="572"/>
        <v>-</v>
      </c>
      <c r="IX199" s="163" t="str">
        <f t="shared" ca="1" si="572"/>
        <v>-</v>
      </c>
      <c r="IY199" s="187" t="b">
        <v>0</v>
      </c>
      <c r="IZ199" s="187">
        <v>0</v>
      </c>
      <c r="JA199" s="187">
        <v>0</v>
      </c>
      <c r="JB199" s="187">
        <v>0</v>
      </c>
      <c r="JC199" s="187">
        <v>0</v>
      </c>
      <c r="JD199" s="187">
        <v>0</v>
      </c>
      <c r="JE199" s="187">
        <v>0</v>
      </c>
      <c r="JF199" s="187">
        <v>0</v>
      </c>
      <c r="JG199" s="187">
        <v>0</v>
      </c>
      <c r="JH199" s="187">
        <v>0</v>
      </c>
      <c r="JI199" s="187">
        <v>0</v>
      </c>
      <c r="JJ199" s="187">
        <v>0</v>
      </c>
      <c r="JK199" s="187">
        <v>0</v>
      </c>
      <c r="JL199" s="187">
        <v>0</v>
      </c>
      <c r="JM199" s="187">
        <v>0</v>
      </c>
      <c r="JN199" s="187">
        <v>0</v>
      </c>
      <c r="JO199" s="187">
        <v>0</v>
      </c>
      <c r="JP199" s="187">
        <v>0</v>
      </c>
      <c r="JQ199" s="187">
        <v>0</v>
      </c>
      <c r="JR199" s="187">
        <v>0</v>
      </c>
      <c r="JS199" s="187">
        <v>0</v>
      </c>
      <c r="JT199" s="187">
        <v>0</v>
      </c>
      <c r="JU199" s="187">
        <v>0</v>
      </c>
      <c r="JV199" s="187">
        <v>0</v>
      </c>
      <c r="JW199" s="187">
        <v>0</v>
      </c>
      <c r="JX199" s="187">
        <v>0</v>
      </c>
      <c r="JY199" s="187">
        <v>30</v>
      </c>
      <c r="JZ199" s="187">
        <v>30</v>
      </c>
      <c r="KA199" s="187">
        <v>0</v>
      </c>
      <c r="KB199" s="187">
        <v>0</v>
      </c>
      <c r="KC199" s="187">
        <v>30</v>
      </c>
      <c r="KD199" s="187">
        <v>0</v>
      </c>
      <c r="KE199" s="187">
        <v>0</v>
      </c>
      <c r="KF199" s="187">
        <v>30</v>
      </c>
      <c r="KG199" s="187">
        <v>30</v>
      </c>
      <c r="KH199" s="187">
        <v>0</v>
      </c>
      <c r="KI199" s="187">
        <v>0</v>
      </c>
      <c r="KJ199" s="187">
        <v>0</v>
      </c>
      <c r="KK199" s="187">
        <v>0</v>
      </c>
      <c r="KL199" s="187">
        <v>0</v>
      </c>
      <c r="KM199" s="187">
        <v>131.36000000000001</v>
      </c>
      <c r="KN199" s="187">
        <v>0</v>
      </c>
      <c r="KO199" s="187">
        <v>131.36000000000001</v>
      </c>
      <c r="KP199" s="187">
        <v>131.36000000000001</v>
      </c>
      <c r="KQ199" s="187">
        <v>0</v>
      </c>
      <c r="KR199" s="187">
        <v>131.36000000000001</v>
      </c>
      <c r="KS199" s="187">
        <v>131.36000000000001</v>
      </c>
      <c r="KT199" s="187">
        <v>0</v>
      </c>
      <c r="KU199" s="187">
        <v>0</v>
      </c>
      <c r="KV199" s="187">
        <v>131.36000000000001</v>
      </c>
      <c r="KW199" s="187">
        <v>131.36000000000001</v>
      </c>
      <c r="KX199" s="187">
        <v>89.55</v>
      </c>
      <c r="KY199" s="187">
        <v>131.36000000000001</v>
      </c>
      <c r="KZ199" s="187">
        <v>89.55</v>
      </c>
      <c r="LA199" s="187">
        <v>150</v>
      </c>
      <c r="LB199" s="187">
        <v>150</v>
      </c>
      <c r="LC199" s="187">
        <v>0</v>
      </c>
      <c r="LD199" s="187">
        <v>0</v>
      </c>
      <c r="LE199" s="187">
        <v>150</v>
      </c>
      <c r="LF199" s="187">
        <v>0</v>
      </c>
      <c r="LG199" s="187">
        <v>0</v>
      </c>
      <c r="LH199" s="187">
        <v>150</v>
      </c>
      <c r="LI199" s="187">
        <v>150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619"/>
        <v>4.4999999999999998E-2</v>
      </c>
      <c r="MA199" s="161">
        <f t="shared" si="620"/>
        <v>4.4999999999999998E-2</v>
      </c>
      <c r="MB199" s="163">
        <f t="shared" ca="1" si="621"/>
        <v>1</v>
      </c>
      <c r="MC199" s="163">
        <f t="shared" ca="1" si="621"/>
        <v>0</v>
      </c>
      <c r="MD199" s="163">
        <f t="shared" ca="1" si="621"/>
        <v>1</v>
      </c>
      <c r="ME199" s="163">
        <f t="shared" ca="1" si="621"/>
        <v>1</v>
      </c>
      <c r="MF199" s="163">
        <f t="shared" ca="1" si="621"/>
        <v>0</v>
      </c>
      <c r="MG199" s="163">
        <f t="shared" ca="1" si="621"/>
        <v>70</v>
      </c>
      <c r="MH199" s="163">
        <f t="shared" ca="1" si="621"/>
        <v>50</v>
      </c>
      <c r="MI199" s="163">
        <f t="shared" ca="1" si="621"/>
        <v>85</v>
      </c>
      <c r="MJ199" s="163">
        <f t="shared" ca="1" si="621"/>
        <v>50</v>
      </c>
      <c r="MK199" s="161">
        <f t="shared" si="595"/>
        <v>1.3</v>
      </c>
      <c r="ML199" s="161">
        <f t="shared" si="596"/>
        <v>1.3</v>
      </c>
      <c r="MM199" s="161">
        <f t="shared" si="597"/>
        <v>1</v>
      </c>
      <c r="MN199" s="161">
        <f t="shared" si="622"/>
        <v>1</v>
      </c>
      <c r="MO199" s="161">
        <f t="shared" si="622"/>
        <v>1</v>
      </c>
      <c r="MP199" s="163">
        <f t="shared" ca="1" si="621"/>
        <v>1</v>
      </c>
      <c r="MQ199" s="10"/>
      <c r="MR199" s="163">
        <f t="shared" ca="1" si="623"/>
        <v>1</v>
      </c>
      <c r="MS199" s="161">
        <f t="shared" si="624"/>
        <v>1</v>
      </c>
      <c r="MT199" s="163">
        <f t="shared" ca="1" si="623"/>
        <v>0.75</v>
      </c>
      <c r="MU199" s="163">
        <f t="shared" ca="1" si="623"/>
        <v>0.8</v>
      </c>
      <c r="MV199" s="163">
        <f t="shared" ca="1" si="623"/>
        <v>0.82499999999999996</v>
      </c>
      <c r="MW199" s="163">
        <f t="shared" ca="1" si="623"/>
        <v>0.875</v>
      </c>
      <c r="MX199" s="163">
        <f t="shared" ca="1" si="623"/>
        <v>0.9</v>
      </c>
      <c r="MY199" s="163">
        <f t="shared" ca="1" si="623"/>
        <v>0.75</v>
      </c>
      <c r="MZ199" s="163">
        <f t="shared" ca="1" si="623"/>
        <v>0.78142857142857147</v>
      </c>
      <c r="NA199" s="163">
        <f t="shared" ca="1" si="623"/>
        <v>0.82499999999999996</v>
      </c>
      <c r="NB199" s="163">
        <f t="shared" ca="1" si="623"/>
        <v>0.875</v>
      </c>
      <c r="NC199" s="163">
        <f t="shared" ca="1" si="623"/>
        <v>0.9</v>
      </c>
      <c r="ND199" s="163">
        <f t="shared" ca="1" si="623"/>
        <v>0.9</v>
      </c>
      <c r="NE199" s="163">
        <f t="shared" ca="1" si="623"/>
        <v>0.75</v>
      </c>
      <c r="NF199" s="163">
        <f t="shared" ca="1" si="623"/>
        <v>0.78142857142857147</v>
      </c>
      <c r="NG199" s="163">
        <f t="shared" ca="1" si="623"/>
        <v>0.82499999999999996</v>
      </c>
      <c r="NH199" s="163">
        <f t="shared" ca="1" si="601"/>
        <v>0.875</v>
      </c>
      <c r="NI199" s="163">
        <f t="shared" ca="1" si="601"/>
        <v>0.9</v>
      </c>
      <c r="NJ199" s="163">
        <f t="shared" ca="1" si="601"/>
        <v>0.9</v>
      </c>
      <c r="NK199" s="163">
        <f t="shared" ref="NK199:NW199" ca="1" si="733">OFFSET(NK$5,$B199,0)</f>
        <v>0.75</v>
      </c>
      <c r="NL199" s="163">
        <f t="shared" ca="1" si="733"/>
        <v>0.78142857142857147</v>
      </c>
      <c r="NM199" s="163">
        <f t="shared" ca="1" si="733"/>
        <v>0.82499999999999996</v>
      </c>
      <c r="NN199" s="163">
        <f t="shared" ca="1" si="733"/>
        <v>0.875</v>
      </c>
      <c r="NO199" s="163">
        <f t="shared" ca="1" si="733"/>
        <v>0.9</v>
      </c>
      <c r="NP199" s="163">
        <f t="shared" ca="1" si="733"/>
        <v>0.9</v>
      </c>
      <c r="NQ199" s="163">
        <f t="shared" ca="1" si="733"/>
        <v>0.75</v>
      </c>
      <c r="NR199" s="163">
        <f t="shared" ca="1" si="733"/>
        <v>0.78142857142857147</v>
      </c>
      <c r="NS199" s="163">
        <f t="shared" ca="1" si="733"/>
        <v>0.82499999999999996</v>
      </c>
      <c r="NT199" s="163">
        <f t="shared" ca="1" si="733"/>
        <v>0.875</v>
      </c>
      <c r="NU199" s="163">
        <f t="shared" ca="1" si="733"/>
        <v>0.9</v>
      </c>
      <c r="NV199" s="163">
        <f t="shared" ca="1" si="733"/>
        <v>0.9</v>
      </c>
      <c r="NW199" s="163">
        <f t="shared" ca="1" si="733"/>
        <v>0.75</v>
      </c>
      <c r="NX199" s="163">
        <f t="shared" ca="1" si="602"/>
        <v>0.78142857142857147</v>
      </c>
      <c r="NY199" s="163">
        <f t="shared" ca="1" si="602"/>
        <v>0.82499999999999996</v>
      </c>
      <c r="NZ199" s="163">
        <f t="shared" ca="1" si="602"/>
        <v>0.875</v>
      </c>
      <c r="OA199" s="163">
        <f t="shared" ca="1" si="602"/>
        <v>0.9</v>
      </c>
      <c r="OB199" s="163">
        <f t="shared" ca="1" si="602"/>
        <v>0.9</v>
      </c>
      <c r="OC199" s="163">
        <f t="shared" ca="1" si="602"/>
        <v>0.75</v>
      </c>
      <c r="OD199" s="163">
        <f t="shared" ca="1" si="602"/>
        <v>0.78142857142857147</v>
      </c>
      <c r="OE199" s="163">
        <f t="shared" ca="1" si="602"/>
        <v>0.82499999999999996</v>
      </c>
      <c r="OF199" s="163">
        <f t="shared" ca="1" si="602"/>
        <v>0.875</v>
      </c>
      <c r="OG199" s="163">
        <f t="shared" ca="1" si="602"/>
        <v>0.9</v>
      </c>
      <c r="OH199" s="163">
        <f t="shared" ca="1" si="602"/>
        <v>0.9</v>
      </c>
      <c r="OI199" s="163">
        <f t="shared" ca="1" si="602"/>
        <v>0.75</v>
      </c>
      <c r="OJ199" s="163">
        <f t="shared" ca="1" si="602"/>
        <v>0.76904761904761909</v>
      </c>
      <c r="OK199" s="163">
        <f t="shared" ca="1" si="602"/>
        <v>0.82000000000000006</v>
      </c>
      <c r="OL199" s="163">
        <f t="shared" ca="1" si="602"/>
        <v>0.875</v>
      </c>
      <c r="OM199" s="163">
        <f t="shared" ca="1" si="602"/>
        <v>0.9</v>
      </c>
      <c r="ON199" s="163">
        <f t="shared" ca="1" si="723"/>
        <v>0.90000000000000013</v>
      </c>
      <c r="OO199" s="163">
        <f t="shared" ca="1" si="723"/>
        <v>0.75</v>
      </c>
      <c r="OP199" s="163">
        <f t="shared" ca="1" si="723"/>
        <v>0.76904761904761909</v>
      </c>
      <c r="OQ199" s="163">
        <f t="shared" ca="1" si="723"/>
        <v>0.82000000000000006</v>
      </c>
      <c r="OR199" s="163">
        <f t="shared" ca="1" si="723"/>
        <v>0.875</v>
      </c>
      <c r="OS199" s="163">
        <f t="shared" ca="1" si="723"/>
        <v>0.9</v>
      </c>
      <c r="OT199" s="163">
        <f t="shared" ca="1" si="723"/>
        <v>0.9</v>
      </c>
      <c r="OU199" s="163">
        <f t="shared" ca="1" si="577"/>
        <v>0.875</v>
      </c>
      <c r="OV199" s="161">
        <f t="shared" si="625"/>
        <v>1</v>
      </c>
      <c r="OW199" s="161">
        <f t="shared" si="626"/>
        <v>1</v>
      </c>
      <c r="OX199" s="161" t="str">
        <f t="shared" si="627"/>
        <v>-</v>
      </c>
      <c r="OY199" s="163" t="str">
        <f t="shared" ca="1" si="607"/>
        <v>-</v>
      </c>
      <c r="OZ199" s="161" t="str">
        <f t="shared" si="628"/>
        <v>-</v>
      </c>
      <c r="PA199" s="161" t="str">
        <f t="shared" si="629"/>
        <v>-</v>
      </c>
      <c r="PB199" s="163">
        <f t="shared" ca="1" si="630"/>
        <v>0</v>
      </c>
      <c r="PC199" s="27">
        <v>0</v>
      </c>
    </row>
    <row r="200" spans="1:419" s="143" customFormat="1" hidden="1" outlineLevel="1">
      <c r="A200" s="121">
        <f t="shared" si="578"/>
        <v>195</v>
      </c>
      <c r="B200" s="121">
        <f t="shared" si="611"/>
        <v>2</v>
      </c>
      <c r="C200" s="143">
        <v>102</v>
      </c>
      <c r="D200" s="143" t="s">
        <v>884</v>
      </c>
      <c r="E200" s="143" t="b">
        <v>0</v>
      </c>
      <c r="F200" s="143" t="b">
        <v>0</v>
      </c>
      <c r="G200" s="143" t="b">
        <f t="shared" si="731"/>
        <v>0</v>
      </c>
      <c r="H200" s="32">
        <v>3</v>
      </c>
      <c r="I200" s="32">
        <v>3</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3</v>
      </c>
      <c r="AA200" s="32">
        <v>3</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49621822592 SQ CropgrazeFALSE WP130p MP130p (F33N11)</v>
      </c>
      <c r="AF200" s="10" t="str">
        <f ca="1">IF(COUNTIF(AE$5:AE200,AE200)=1,"-","Dup")</f>
        <v>-</v>
      </c>
      <c r="AG200" s="10"/>
      <c r="AH200" s="162" t="b">
        <v>0</v>
      </c>
      <c r="AI200" s="162" t="b">
        <v>0</v>
      </c>
      <c r="AJ200" s="162" t="b">
        <v>1</v>
      </c>
      <c r="AK200" s="162" t="b">
        <v>0</v>
      </c>
      <c r="AL200" s="162" t="b">
        <v>0</v>
      </c>
      <c r="AM200" s="162" t="b">
        <v>1</v>
      </c>
      <c r="AN200" s="10"/>
      <c r="AO200" s="161" t="b">
        <f t="shared" si="564"/>
        <v>0</v>
      </c>
      <c r="AP200" s="161">
        <f t="shared" si="564"/>
        <v>2</v>
      </c>
      <c r="AQ200" s="161" t="b">
        <f t="shared" si="564"/>
        <v>0</v>
      </c>
      <c r="AR200" s="161" t="b">
        <f t="shared" si="564"/>
        <v>1</v>
      </c>
      <c r="AS200" s="161" t="b">
        <f t="shared" si="564"/>
        <v>1</v>
      </c>
      <c r="AT200" s="161" t="b">
        <f t="shared" si="564"/>
        <v>0</v>
      </c>
      <c r="AU200" s="161">
        <f t="shared" si="297"/>
        <v>0</v>
      </c>
      <c r="AV200" s="161" t="b">
        <f t="shared" si="581"/>
        <v>0</v>
      </c>
      <c r="AW200" s="161" t="b">
        <f t="shared" si="581"/>
        <v>0</v>
      </c>
      <c r="AX200" s="161" t="str">
        <f t="shared" si="581"/>
        <v>-</v>
      </c>
      <c r="AY200" s="161" t="str">
        <f t="shared" si="581"/>
        <v>-</v>
      </c>
      <c r="AZ200" s="161" t="str">
        <f t="shared" si="581"/>
        <v>-</v>
      </c>
      <c r="BA200" s="10"/>
      <c r="BB200" s="161" t="b">
        <f t="shared" si="612"/>
        <v>1</v>
      </c>
      <c r="BC200" s="163" t="b">
        <f t="shared" ca="1" si="613"/>
        <v>1</v>
      </c>
      <c r="BD200" s="163" t="b">
        <f t="shared" ca="1" si="613"/>
        <v>1</v>
      </c>
      <c r="BE200" s="162">
        <f t="shared" si="614"/>
        <v>3208</v>
      </c>
      <c r="BF200" s="163" t="str">
        <f t="shared" ca="1" si="613"/>
        <v>-</v>
      </c>
      <c r="BG200" s="163" t="str">
        <f t="shared" ca="1" si="613"/>
        <v>-</v>
      </c>
      <c r="BH200" s="163" t="str">
        <f t="shared" ca="1" si="613"/>
        <v>-</v>
      </c>
      <c r="BI200" s="163" t="str">
        <f t="shared" ca="1" si="613"/>
        <v>-</v>
      </c>
      <c r="BJ200" s="163" t="str">
        <f t="shared" ca="1" si="613"/>
        <v>-</v>
      </c>
      <c r="BK200" s="163">
        <f t="shared" ca="1" si="613"/>
        <v>1</v>
      </c>
      <c r="BL200" s="163">
        <f t="shared" ca="1" si="613"/>
        <v>1</v>
      </c>
      <c r="BM200" s="163" t="str">
        <f t="shared" ca="1" si="613"/>
        <v>-</v>
      </c>
      <c r="BN200" s="163" t="str">
        <f t="shared" ca="1" si="613"/>
        <v>-</v>
      </c>
      <c r="BO200" s="163" t="b">
        <f t="shared" si="585"/>
        <v>0</v>
      </c>
      <c r="BP200" s="163" t="b">
        <f t="shared" si="711"/>
        <v>0</v>
      </c>
      <c r="BQ200" s="163" t="b">
        <f t="shared" si="711"/>
        <v>0</v>
      </c>
      <c r="BR200" s="163" t="b">
        <f t="shared" si="711"/>
        <v>0</v>
      </c>
      <c r="BS200" s="163" t="b">
        <f t="shared" si="711"/>
        <v>0</v>
      </c>
      <c r="BT200" s="163" t="b">
        <f t="shared" si="711"/>
        <v>0</v>
      </c>
      <c r="BU200" s="163" t="b">
        <f t="shared" si="711"/>
        <v>0</v>
      </c>
      <c r="BV200" s="163" t="b">
        <f t="shared" si="711"/>
        <v>0</v>
      </c>
      <c r="BW200" s="163" t="b">
        <f t="shared" si="711"/>
        <v>0</v>
      </c>
      <c r="BX200" s="163" t="str">
        <f t="shared" ca="1" si="709"/>
        <v>-</v>
      </c>
      <c r="BY200" s="163" t="str">
        <f t="shared" ca="1" si="730"/>
        <v>-</v>
      </c>
      <c r="BZ200" s="163" t="str">
        <f t="shared" ca="1" si="730"/>
        <v>-</v>
      </c>
      <c r="CA200" s="163" t="str">
        <f t="shared" ca="1" si="730"/>
        <v>-</v>
      </c>
      <c r="CB200" s="163" t="str">
        <f t="shared" ca="1" si="730"/>
        <v>-</v>
      </c>
      <c r="CC200" s="163" t="str">
        <f t="shared" ca="1" si="730"/>
        <v>-</v>
      </c>
      <c r="CD200" s="163" t="str">
        <f t="shared" ca="1" si="730"/>
        <v>-</v>
      </c>
      <c r="CE200" s="163" t="str">
        <f t="shared" ca="1" si="730"/>
        <v>-</v>
      </c>
      <c r="CF200" s="163" t="str">
        <f t="shared" ca="1" si="730"/>
        <v>-</v>
      </c>
      <c r="CG200" s="163" t="str">
        <f t="shared" ca="1" si="709"/>
        <v>-</v>
      </c>
      <c r="CH200" s="163" t="str">
        <f t="shared" ca="1" si="709"/>
        <v>-</v>
      </c>
      <c r="CI200" s="163" t="str">
        <f t="shared" ca="1" si="709"/>
        <v>-</v>
      </c>
      <c r="CJ200" s="163" t="str">
        <f t="shared" ca="1" si="709"/>
        <v>-</v>
      </c>
      <c r="CK200" s="163" t="str">
        <f t="shared" ca="1" si="709"/>
        <v>-</v>
      </c>
      <c r="CL200" s="163" t="str">
        <f t="shared" ca="1" si="709"/>
        <v>-</v>
      </c>
      <c r="CM200" s="163" t="str">
        <f t="shared" ca="1" si="709"/>
        <v>-</v>
      </c>
      <c r="CN200" s="163" t="str">
        <f t="shared" ca="1" si="709"/>
        <v>-</v>
      </c>
      <c r="CO200" s="163" t="str">
        <f t="shared" ca="1" si="709"/>
        <v>-</v>
      </c>
      <c r="CP200" s="163" t="str">
        <f t="shared" ca="1" si="709"/>
        <v>-</v>
      </c>
      <c r="CQ200" s="163" t="str">
        <f t="shared" ca="1" si="709"/>
        <v>-</v>
      </c>
      <c r="CR200" s="163" t="str">
        <f t="shared" ca="1" si="709"/>
        <v>-</v>
      </c>
      <c r="CS200" s="163" t="str">
        <f t="shared" ca="1" si="709"/>
        <v>-</v>
      </c>
      <c r="CT200" s="163" t="str">
        <f t="shared" ca="1" si="709"/>
        <v>-</v>
      </c>
      <c r="CU200" s="163" t="str">
        <f t="shared" ca="1" si="696"/>
        <v>-</v>
      </c>
      <c r="CV200" s="163" t="str">
        <f t="shared" ca="1" si="696"/>
        <v>-</v>
      </c>
      <c r="CW200" s="163" t="str">
        <f t="shared" ca="1" si="696"/>
        <v>-</v>
      </c>
      <c r="CX200" s="163" t="str">
        <f t="shared" ca="1" si="696"/>
        <v>-</v>
      </c>
      <c r="CY200" s="163" t="str">
        <f t="shared" ca="1" si="696"/>
        <v>-</v>
      </c>
      <c r="CZ200" s="163" t="str">
        <f t="shared" ca="1" si="696"/>
        <v>-</v>
      </c>
      <c r="DA200" s="163" t="str">
        <f t="shared" ca="1" si="696"/>
        <v>-</v>
      </c>
      <c r="DB200" s="163" t="str">
        <f t="shared" ca="1" si="696"/>
        <v>-</v>
      </c>
      <c r="DC200" s="163" t="str">
        <f t="shared" ca="1" si="709"/>
        <v>-</v>
      </c>
      <c r="DD200" s="163" t="str">
        <f t="shared" ca="1" si="709"/>
        <v>-</v>
      </c>
      <c r="DE200" s="163" t="str">
        <f t="shared" ca="1" si="709"/>
        <v>-</v>
      </c>
      <c r="DF200" s="163" t="str">
        <f t="shared" ca="1" si="709"/>
        <v>-</v>
      </c>
      <c r="DG200" s="163" t="str">
        <f t="shared" ca="1" si="709"/>
        <v>-</v>
      </c>
      <c r="DH200" s="163" t="str">
        <f t="shared" ca="1" si="709"/>
        <v>-</v>
      </c>
      <c r="DI200" s="163" t="str">
        <f t="shared" ca="1" si="709"/>
        <v>-</v>
      </c>
      <c r="DJ200" s="163" t="str">
        <f t="shared" ca="1" si="709"/>
        <v>-</v>
      </c>
      <c r="DK200" s="163" t="str">
        <f t="shared" ca="1" si="709"/>
        <v>-</v>
      </c>
      <c r="DL200" s="10"/>
      <c r="DM200" s="163" t="str">
        <f t="shared" ca="1" si="613"/>
        <v>-</v>
      </c>
      <c r="DN200" s="163" t="str">
        <f t="shared" ca="1" si="613"/>
        <v>-</v>
      </c>
      <c r="DO200" s="163" t="str">
        <f t="shared" ca="1" si="613"/>
        <v>-</v>
      </c>
      <c r="DP200" s="163" t="str">
        <f t="shared" ca="1" si="567"/>
        <v>-</v>
      </c>
      <c r="DQ200" s="163" t="str">
        <f t="shared" ca="1" si="567"/>
        <v>-</v>
      </c>
      <c r="DR200" s="163" t="str">
        <f t="shared" ca="1" si="567"/>
        <v>-</v>
      </c>
      <c r="DS200" s="163" t="str">
        <f t="shared" ca="1" si="567"/>
        <v>-</v>
      </c>
      <c r="DT200" s="163" t="str">
        <f t="shared" ca="1" si="567"/>
        <v>-</v>
      </c>
      <c r="DU200" s="163" t="str">
        <f t="shared" ca="1" si="567"/>
        <v>-</v>
      </c>
      <c r="DV200" s="163" t="str">
        <f t="shared" ca="1" si="567"/>
        <v>-</v>
      </c>
      <c r="DW200" s="163" t="str">
        <f t="shared" ca="1" si="567"/>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12"/>
        <v>-</v>
      </c>
      <c r="EJ200" s="163" t="str">
        <f t="shared" ca="1" si="712"/>
        <v>-</v>
      </c>
      <c r="EK200" s="163" t="str">
        <f t="shared" ca="1" si="712"/>
        <v>-</v>
      </c>
      <c r="EL200" s="163" t="str">
        <f t="shared" ca="1" si="712"/>
        <v>-</v>
      </c>
      <c r="EM200" s="163" t="str">
        <f t="shared" ca="1" si="712"/>
        <v>-</v>
      </c>
      <c r="EN200" s="163" t="str">
        <f t="shared" ca="1" si="712"/>
        <v>-</v>
      </c>
      <c r="EO200" s="163" t="str">
        <f t="shared" ca="1" si="712"/>
        <v>-</v>
      </c>
      <c r="EP200" s="163" t="str">
        <f t="shared" ca="1" si="712"/>
        <v>-</v>
      </c>
      <c r="EQ200" s="163">
        <f t="shared" ca="1" si="712"/>
        <v>1</v>
      </c>
      <c r="ER200" s="163">
        <f t="shared" ca="1" si="712"/>
        <v>1</v>
      </c>
      <c r="ES200" s="163">
        <f t="shared" ca="1" si="712"/>
        <v>0</v>
      </c>
      <c r="ET200" s="163" t="str">
        <f t="shared" ca="1" si="712"/>
        <v>-</v>
      </c>
      <c r="EU200" s="163" t="str">
        <f t="shared" ca="1" si="712"/>
        <v>-</v>
      </c>
      <c r="EV200" s="163" t="str">
        <f t="shared" ca="1" si="712"/>
        <v>-</v>
      </c>
      <c r="EW200" s="163" t="str">
        <f t="shared" ca="1" si="712"/>
        <v>-</v>
      </c>
      <c r="EX200" s="163" t="str">
        <f t="shared" ca="1" si="712"/>
        <v>-</v>
      </c>
      <c r="EY200" s="163" t="str">
        <f t="shared" ca="1" si="712"/>
        <v>-</v>
      </c>
      <c r="EZ200" s="163" t="str">
        <f t="shared" ca="1" si="712"/>
        <v>-</v>
      </c>
      <c r="FA200" s="163">
        <f t="shared" ca="1" si="712"/>
        <v>0</v>
      </c>
      <c r="FB200" s="163" t="str">
        <f t="shared" ca="1" si="712"/>
        <v>-</v>
      </c>
      <c r="FC200" s="163" t="str">
        <f t="shared" ca="1" si="712"/>
        <v>-</v>
      </c>
      <c r="FD200" s="163" t="str">
        <f t="shared" ca="1" si="712"/>
        <v>-</v>
      </c>
      <c r="FE200" s="163" t="str">
        <f t="shared" ca="1" si="712"/>
        <v>-</v>
      </c>
      <c r="FF200" s="163" t="str">
        <f t="shared" ca="1" si="712"/>
        <v>-</v>
      </c>
      <c r="FG200" s="163">
        <f t="shared" ca="1" si="712"/>
        <v>0</v>
      </c>
      <c r="FH200" s="163">
        <f t="shared" ca="1" si="712"/>
        <v>0</v>
      </c>
      <c r="FI200" s="163">
        <f t="shared" ca="1" si="712"/>
        <v>0</v>
      </c>
      <c r="FJ200" s="163">
        <f t="shared" ca="1" si="712"/>
        <v>0</v>
      </c>
      <c r="FK200" s="163">
        <f t="shared" ca="1" si="712"/>
        <v>0</v>
      </c>
      <c r="FL200" s="163">
        <f t="shared" ca="1" si="712"/>
        <v>0</v>
      </c>
      <c r="FM200" s="163">
        <f t="shared" ca="1" si="712"/>
        <v>0</v>
      </c>
      <c r="FN200" s="163" t="str">
        <f t="shared" ca="1" si="712"/>
        <v>-</v>
      </c>
      <c r="FO200" s="163" t="str">
        <f t="shared" ca="1" si="712"/>
        <v>-</v>
      </c>
      <c r="FP200" s="163" t="str">
        <f t="shared" ca="1" si="712"/>
        <v>-</v>
      </c>
      <c r="FQ200" s="163" t="str">
        <f t="shared" ca="1" si="712"/>
        <v>-</v>
      </c>
      <c r="FR200" s="163" t="str">
        <f t="shared" ca="1" si="712"/>
        <v>-</v>
      </c>
      <c r="FS200" s="163" t="str">
        <f t="shared" ca="1" si="712"/>
        <v>-</v>
      </c>
      <c r="FT200" s="163" t="str">
        <f t="shared" ca="1" si="712"/>
        <v>-</v>
      </c>
      <c r="FU200" s="163" t="str">
        <f t="shared" ca="1" si="712"/>
        <v>-</v>
      </c>
      <c r="FV200" s="163" t="str">
        <f t="shared" ca="1" si="712"/>
        <v>-</v>
      </c>
      <c r="FW200" s="163" t="str">
        <f t="shared" ca="1" si="712"/>
        <v>-</v>
      </c>
      <c r="FX200" s="163" t="str">
        <f t="shared" ca="1" si="712"/>
        <v>-</v>
      </c>
      <c r="FY200" s="10"/>
      <c r="FZ200" s="163">
        <f t="shared" ca="1" si="569"/>
        <v>1</v>
      </c>
      <c r="GA200" s="163" t="str">
        <f t="shared" ca="1" si="569"/>
        <v>-</v>
      </c>
      <c r="GB200" s="163" t="str">
        <f t="shared" ca="1" si="569"/>
        <v>-</v>
      </c>
      <c r="GC200" s="163" t="str">
        <f t="shared" ca="1" si="569"/>
        <v>-</v>
      </c>
      <c r="GD200" s="163" t="str">
        <f t="shared" ca="1" si="569"/>
        <v>-</v>
      </c>
      <c r="GE200" s="163" t="b">
        <f t="shared" ca="1" si="569"/>
        <v>0</v>
      </c>
      <c r="GF200" s="163" t="str">
        <f t="shared" ca="1" si="569"/>
        <v>-</v>
      </c>
      <c r="GG200" s="163">
        <f t="shared" ca="1" si="569"/>
        <v>0</v>
      </c>
      <c r="GH200" s="163" t="str">
        <f t="shared" ca="1" si="569"/>
        <v>-</v>
      </c>
      <c r="GI200" s="161" cm="1">
        <f t="array" ref="GI200">INDEX(i.rev,$K200,GI$15)</f>
        <v>1</v>
      </c>
      <c r="GJ200" s="163">
        <f t="shared" ca="1" si="732"/>
        <v>0</v>
      </c>
      <c r="GK200" s="163">
        <f t="shared" ca="1" si="732"/>
        <v>1</v>
      </c>
      <c r="GL200" s="163">
        <f t="shared" ca="1" si="732"/>
        <v>0</v>
      </c>
      <c r="GM200" s="163">
        <f t="shared" ca="1" si="732"/>
        <v>1</v>
      </c>
      <c r="GN200" s="163">
        <f t="shared" ca="1" si="732"/>
        <v>1</v>
      </c>
      <c r="GO200" s="163">
        <f t="shared" ca="1" si="732"/>
        <v>1</v>
      </c>
      <c r="GP200" s="163">
        <f t="shared" ca="1" si="732"/>
        <v>0</v>
      </c>
      <c r="GQ200" s="163">
        <f t="shared" ca="1" si="732"/>
        <v>0</v>
      </c>
      <c r="GR200" s="163">
        <f t="shared" ca="1" si="732"/>
        <v>0</v>
      </c>
      <c r="GS200" s="163">
        <f t="shared" ca="1" si="732"/>
        <v>0</v>
      </c>
      <c r="GT200" s="163">
        <f t="shared" ca="1" si="732"/>
        <v>0</v>
      </c>
      <c r="GU200" s="163">
        <f t="shared" ca="1" si="732"/>
        <v>0</v>
      </c>
      <c r="GV200" s="163">
        <f t="shared" ca="1" si="732"/>
        <v>0</v>
      </c>
      <c r="GW200" s="163">
        <f t="shared" ca="1" si="732"/>
        <v>0</v>
      </c>
      <c r="GX200" s="163">
        <f t="shared" ca="1" si="732"/>
        <v>0</v>
      </c>
      <c r="GY200" s="163">
        <f t="shared" ca="1" si="732"/>
        <v>0</v>
      </c>
      <c r="GZ200" s="161" cm="1">
        <f t="array" ref="GZ200">INDEX(i.rev,$K200,GZ$15)</f>
        <v>0</v>
      </c>
      <c r="HA200" s="163">
        <f t="shared" ca="1" si="615"/>
        <v>0</v>
      </c>
      <c r="HB200" s="161" cm="1">
        <f t="array" ref="HB200">INDEX(i.rev,$K200,HB$15)</f>
        <v>1</v>
      </c>
      <c r="HC200" s="163">
        <f t="shared" ca="1" si="571"/>
        <v>0</v>
      </c>
      <c r="HD200" s="163">
        <f t="shared" ca="1" si="571"/>
        <v>0</v>
      </c>
      <c r="HE200" s="163">
        <f t="shared" ca="1" si="571"/>
        <v>0</v>
      </c>
      <c r="HF200" s="163">
        <f t="shared" ca="1" si="571"/>
        <v>0</v>
      </c>
      <c r="HG200" s="163">
        <f t="shared" ca="1" si="571"/>
        <v>0</v>
      </c>
      <c r="HH200" s="163">
        <f t="shared" ca="1" si="571"/>
        <v>0</v>
      </c>
      <c r="HI200" s="163">
        <f t="shared" ca="1" si="571"/>
        <v>0</v>
      </c>
      <c r="HJ200" s="10"/>
      <c r="HK200" s="163" t="str">
        <f t="shared" ca="1" si="571"/>
        <v>-</v>
      </c>
      <c r="HL200" s="163" t="str">
        <f t="shared" ca="1" si="571"/>
        <v>-</v>
      </c>
      <c r="HM200" s="163" t="str">
        <f t="shared" ca="1" si="571"/>
        <v>-</v>
      </c>
      <c r="HN200" s="163" t="str">
        <f t="shared" ca="1" si="571"/>
        <v>-</v>
      </c>
      <c r="HO200" s="163" t="str">
        <f t="shared" ca="1" si="571"/>
        <v>-</v>
      </c>
      <c r="HP200" s="161" t="b">
        <f t="shared" si="616"/>
        <v>0</v>
      </c>
      <c r="HQ200" s="161" t="b">
        <f t="shared" si="616"/>
        <v>0</v>
      </c>
      <c r="HR200" s="161" t="b">
        <f t="shared" si="616"/>
        <v>1</v>
      </c>
      <c r="HS200" s="163">
        <f t="shared" ca="1" si="617"/>
        <v>0</v>
      </c>
      <c r="HT200" s="161">
        <f t="shared" si="618"/>
        <v>1</v>
      </c>
      <c r="HU200" s="161">
        <f t="shared" si="618"/>
        <v>1</v>
      </c>
      <c r="HV200" s="163" t="str">
        <f t="shared" ca="1" si="617"/>
        <v>-</v>
      </c>
      <c r="HW200" s="163" t="str">
        <f t="shared" ca="1" si="617"/>
        <v>-</v>
      </c>
      <c r="HX200" s="163" t="str">
        <f t="shared" ca="1" si="617"/>
        <v>-</v>
      </c>
      <c r="HY200" s="163" t="str">
        <f t="shared" ca="1" si="617"/>
        <v>-</v>
      </c>
      <c r="HZ200" s="163" t="str">
        <f t="shared" ca="1" si="617"/>
        <v>-</v>
      </c>
      <c r="IA200" s="163" t="str">
        <f t="shared" ca="1" si="617"/>
        <v>-</v>
      </c>
      <c r="IB200" s="163" t="str">
        <f t="shared" ca="1" si="617"/>
        <v>-</v>
      </c>
      <c r="IC200" s="163" t="str">
        <f t="shared" ca="1" si="617"/>
        <v>-</v>
      </c>
      <c r="ID200" s="163" t="str">
        <f t="shared" ca="1" si="617"/>
        <v>-</v>
      </c>
      <c r="IE200" s="163" t="b">
        <f t="shared" ca="1" si="617"/>
        <v>1</v>
      </c>
      <c r="IF200" s="163" t="str">
        <f t="shared" ca="1" si="617"/>
        <v>-</v>
      </c>
      <c r="IG200" s="163" t="str">
        <f t="shared" ca="1" si="617"/>
        <v>-</v>
      </c>
      <c r="IH200" s="163" t="str">
        <f t="shared" ca="1" si="572"/>
        <v>-</v>
      </c>
      <c r="II200" s="163" t="b">
        <f t="shared" ca="1" si="591"/>
        <v>1</v>
      </c>
      <c r="IJ200" s="163">
        <f t="shared" ca="1" si="591"/>
        <v>0</v>
      </c>
      <c r="IK200" s="163" t="str">
        <f t="shared" ca="1" si="572"/>
        <v>-</v>
      </c>
      <c r="IL200" s="163" t="str">
        <f t="shared" ca="1" si="572"/>
        <v>-</v>
      </c>
      <c r="IM200" s="163" t="str">
        <f t="shared" ca="1" si="635"/>
        <v>-</v>
      </c>
      <c r="IN200" s="163" t="str">
        <f t="shared" ca="1" si="635"/>
        <v>-</v>
      </c>
      <c r="IO200" s="163" t="str">
        <f t="shared" ca="1" si="635"/>
        <v>-</v>
      </c>
      <c r="IP200" s="163">
        <f t="shared" ca="1" si="635"/>
        <v>0</v>
      </c>
      <c r="IQ200" s="163" t="str">
        <f t="shared" ca="1" si="635"/>
        <v>-</v>
      </c>
      <c r="IR200" s="163" t="str">
        <f t="shared" ca="1" si="635"/>
        <v>-</v>
      </c>
      <c r="IS200" s="163" t="str">
        <f t="shared" ca="1" si="635"/>
        <v>-</v>
      </c>
      <c r="IT200" s="163">
        <f t="shared" ca="1" si="635"/>
        <v>500</v>
      </c>
      <c r="IU200" s="163">
        <f t="shared" ca="1" si="635"/>
        <v>500</v>
      </c>
      <c r="IV200" s="163" t="str">
        <f t="shared" ca="1" si="635"/>
        <v>-</v>
      </c>
      <c r="IW200" s="163" t="str">
        <f t="shared" ca="1" si="635"/>
        <v>-</v>
      </c>
      <c r="IX200" s="163" t="str">
        <f t="shared" ca="1" si="635"/>
        <v>-</v>
      </c>
      <c r="IY200" s="187" t="b">
        <v>0</v>
      </c>
      <c r="IZ200" s="187">
        <v>0</v>
      </c>
      <c r="JA200" s="187">
        <v>0</v>
      </c>
      <c r="JB200" s="187">
        <v>0</v>
      </c>
      <c r="JC200" s="187">
        <v>0</v>
      </c>
      <c r="JD200" s="187">
        <v>0</v>
      </c>
      <c r="JE200" s="187">
        <v>0</v>
      </c>
      <c r="JF200" s="187">
        <v>0</v>
      </c>
      <c r="JG200" s="187">
        <v>0</v>
      </c>
      <c r="JH200" s="187">
        <v>0</v>
      </c>
      <c r="JI200" s="187">
        <v>0</v>
      </c>
      <c r="JJ200" s="187">
        <v>0</v>
      </c>
      <c r="JK200" s="187">
        <v>0</v>
      </c>
      <c r="JL200" s="187">
        <v>0</v>
      </c>
      <c r="JM200" s="187">
        <v>0</v>
      </c>
      <c r="JN200" s="187">
        <v>0</v>
      </c>
      <c r="JO200" s="187">
        <v>0</v>
      </c>
      <c r="JP200" s="187">
        <v>0</v>
      </c>
      <c r="JQ200" s="187">
        <v>0</v>
      </c>
      <c r="JR200" s="187">
        <v>0</v>
      </c>
      <c r="JS200" s="187">
        <v>0</v>
      </c>
      <c r="JT200" s="187">
        <v>0</v>
      </c>
      <c r="JU200" s="187">
        <v>0</v>
      </c>
      <c r="JV200" s="187">
        <v>0</v>
      </c>
      <c r="JW200" s="187">
        <v>0</v>
      </c>
      <c r="JX200" s="187">
        <v>0</v>
      </c>
      <c r="JY200" s="187">
        <v>30</v>
      </c>
      <c r="JZ200" s="187">
        <v>30</v>
      </c>
      <c r="KA200" s="187">
        <v>0</v>
      </c>
      <c r="KB200" s="187">
        <v>0</v>
      </c>
      <c r="KC200" s="187">
        <v>30</v>
      </c>
      <c r="KD200" s="187">
        <v>0</v>
      </c>
      <c r="KE200" s="187">
        <v>0</v>
      </c>
      <c r="KF200" s="187">
        <v>30</v>
      </c>
      <c r="KG200" s="187">
        <v>30</v>
      </c>
      <c r="KH200" s="187">
        <v>0</v>
      </c>
      <c r="KI200" s="187">
        <v>0</v>
      </c>
      <c r="KJ200" s="187">
        <v>0</v>
      </c>
      <c r="KK200" s="187">
        <v>0</v>
      </c>
      <c r="KL200" s="187">
        <v>0</v>
      </c>
      <c r="KM200" s="187">
        <v>131.36000000000001</v>
      </c>
      <c r="KN200" s="187">
        <v>0</v>
      </c>
      <c r="KO200" s="187">
        <v>131.36000000000001</v>
      </c>
      <c r="KP200" s="187">
        <v>131.36000000000001</v>
      </c>
      <c r="KQ200" s="187">
        <v>0</v>
      </c>
      <c r="KR200" s="187">
        <v>131.36000000000001</v>
      </c>
      <c r="KS200" s="187">
        <v>131.36000000000001</v>
      </c>
      <c r="KT200" s="187">
        <v>0</v>
      </c>
      <c r="KU200" s="187">
        <v>0</v>
      </c>
      <c r="KV200" s="187">
        <v>131.36000000000001</v>
      </c>
      <c r="KW200" s="187">
        <v>131.36000000000001</v>
      </c>
      <c r="KX200" s="187">
        <v>89.55</v>
      </c>
      <c r="KY200" s="187">
        <v>131.36000000000001</v>
      </c>
      <c r="KZ200" s="187">
        <v>89.55</v>
      </c>
      <c r="LA200" s="187">
        <v>150</v>
      </c>
      <c r="LB200" s="187">
        <v>150</v>
      </c>
      <c r="LC200" s="187">
        <v>0</v>
      </c>
      <c r="LD200" s="187">
        <v>0</v>
      </c>
      <c r="LE200" s="187">
        <v>150</v>
      </c>
      <c r="LF200" s="187">
        <v>0</v>
      </c>
      <c r="LG200" s="187">
        <v>0</v>
      </c>
      <c r="LH200" s="187">
        <v>150</v>
      </c>
      <c r="LI200" s="187">
        <v>150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619"/>
        <v>4.4999999999999998E-2</v>
      </c>
      <c r="MA200" s="161">
        <f t="shared" si="620"/>
        <v>4.4999999999999998E-2</v>
      </c>
      <c r="MB200" s="163">
        <f t="shared" ca="1" si="621"/>
        <v>1</v>
      </c>
      <c r="MC200" s="163">
        <f t="shared" ca="1" si="621"/>
        <v>0</v>
      </c>
      <c r="MD200" s="163">
        <f t="shared" ca="1" si="621"/>
        <v>1</v>
      </c>
      <c r="ME200" s="163">
        <f t="shared" ca="1" si="621"/>
        <v>1</v>
      </c>
      <c r="MF200" s="163">
        <f t="shared" ca="1" si="621"/>
        <v>0</v>
      </c>
      <c r="MG200" s="163">
        <f t="shared" ca="1" si="621"/>
        <v>70</v>
      </c>
      <c r="MH200" s="163">
        <f t="shared" ca="1" si="621"/>
        <v>50</v>
      </c>
      <c r="MI200" s="163">
        <f t="shared" ca="1" si="621"/>
        <v>85</v>
      </c>
      <c r="MJ200" s="163">
        <f t="shared" ca="1" si="621"/>
        <v>50</v>
      </c>
      <c r="MK200" s="161">
        <f t="shared" si="595"/>
        <v>1.3</v>
      </c>
      <c r="ML200" s="161">
        <f t="shared" si="596"/>
        <v>1.3</v>
      </c>
      <c r="MM200" s="161">
        <f t="shared" si="597"/>
        <v>1</v>
      </c>
      <c r="MN200" s="161">
        <f t="shared" si="622"/>
        <v>1</v>
      </c>
      <c r="MO200" s="161">
        <f t="shared" si="622"/>
        <v>1</v>
      </c>
      <c r="MP200" s="163">
        <f t="shared" ca="1" si="621"/>
        <v>1</v>
      </c>
      <c r="MQ200" s="10"/>
      <c r="MR200" s="163">
        <f t="shared" ca="1" si="623"/>
        <v>1</v>
      </c>
      <c r="MS200" s="161">
        <f t="shared" si="624"/>
        <v>1</v>
      </c>
      <c r="MT200" s="163">
        <f t="shared" ca="1" si="623"/>
        <v>0.75</v>
      </c>
      <c r="MU200" s="163">
        <f t="shared" ca="1" si="623"/>
        <v>0.8</v>
      </c>
      <c r="MV200" s="163">
        <f t="shared" ca="1" si="623"/>
        <v>0.82499999999999996</v>
      </c>
      <c r="MW200" s="163">
        <f t="shared" ca="1" si="623"/>
        <v>0.875</v>
      </c>
      <c r="MX200" s="163">
        <f t="shared" ca="1" si="623"/>
        <v>0.9</v>
      </c>
      <c r="MY200" s="163">
        <f t="shared" ca="1" si="623"/>
        <v>0.75</v>
      </c>
      <c r="MZ200" s="163">
        <f t="shared" ca="1" si="623"/>
        <v>0.78142857142857147</v>
      </c>
      <c r="NA200" s="163">
        <f t="shared" ca="1" si="623"/>
        <v>0.82499999999999996</v>
      </c>
      <c r="NB200" s="163">
        <f t="shared" ca="1" si="623"/>
        <v>0.875</v>
      </c>
      <c r="NC200" s="163">
        <f t="shared" ref="NC200:NW206" ca="1" si="734">OFFSET(NC$5,$B200,0)</f>
        <v>0.9</v>
      </c>
      <c r="ND200" s="163">
        <f t="shared" ca="1" si="734"/>
        <v>0.9</v>
      </c>
      <c r="NE200" s="163">
        <f t="shared" ca="1" si="734"/>
        <v>0.75</v>
      </c>
      <c r="NF200" s="163">
        <f t="shared" ca="1" si="734"/>
        <v>0.78142857142857147</v>
      </c>
      <c r="NG200" s="163">
        <f t="shared" ca="1" si="734"/>
        <v>0.82499999999999996</v>
      </c>
      <c r="NH200" s="163">
        <f t="shared" ca="1" si="734"/>
        <v>0.875</v>
      </c>
      <c r="NI200" s="163">
        <f t="shared" ca="1" si="734"/>
        <v>0.9</v>
      </c>
      <c r="NJ200" s="163">
        <f t="shared" ca="1" si="734"/>
        <v>0.9</v>
      </c>
      <c r="NK200" s="163">
        <f t="shared" ca="1" si="734"/>
        <v>0.75</v>
      </c>
      <c r="NL200" s="163">
        <f t="shared" ca="1" si="734"/>
        <v>0.78142857142857147</v>
      </c>
      <c r="NM200" s="163">
        <f t="shared" ca="1" si="734"/>
        <v>0.82499999999999996</v>
      </c>
      <c r="NN200" s="163">
        <f t="shared" ca="1" si="734"/>
        <v>0.875</v>
      </c>
      <c r="NO200" s="163">
        <f t="shared" ca="1" si="734"/>
        <v>0.9</v>
      </c>
      <c r="NP200" s="163">
        <f t="shared" ca="1" si="734"/>
        <v>0.9</v>
      </c>
      <c r="NQ200" s="163">
        <f t="shared" ca="1" si="734"/>
        <v>0.75</v>
      </c>
      <c r="NR200" s="163">
        <f t="shared" ca="1" si="734"/>
        <v>0.78142857142857147</v>
      </c>
      <c r="NS200" s="163">
        <f t="shared" ca="1" si="734"/>
        <v>0.82499999999999996</v>
      </c>
      <c r="NT200" s="163">
        <f t="shared" ca="1" si="734"/>
        <v>0.875</v>
      </c>
      <c r="NU200" s="163">
        <f t="shared" ca="1" si="734"/>
        <v>0.9</v>
      </c>
      <c r="NV200" s="163">
        <f t="shared" ca="1" si="734"/>
        <v>0.9</v>
      </c>
      <c r="NW200" s="163">
        <f t="shared" ca="1" si="734"/>
        <v>0.75</v>
      </c>
      <c r="NX200" s="163">
        <f t="shared" ca="1" si="602"/>
        <v>0.78142857142857147</v>
      </c>
      <c r="NY200" s="163">
        <f t="shared" ca="1" si="602"/>
        <v>0.82499999999999996</v>
      </c>
      <c r="NZ200" s="163">
        <f t="shared" ca="1" si="602"/>
        <v>0.875</v>
      </c>
      <c r="OA200" s="163">
        <f t="shared" ca="1" si="602"/>
        <v>0.9</v>
      </c>
      <c r="OB200" s="163">
        <f t="shared" ca="1" si="602"/>
        <v>0.9</v>
      </c>
      <c r="OC200" s="163">
        <f t="shared" ca="1" si="602"/>
        <v>0.75</v>
      </c>
      <c r="OD200" s="163">
        <f t="shared" ca="1" si="602"/>
        <v>0.78142857142857147</v>
      </c>
      <c r="OE200" s="163">
        <f t="shared" ca="1" si="602"/>
        <v>0.82499999999999996</v>
      </c>
      <c r="OF200" s="163">
        <f t="shared" ca="1" si="602"/>
        <v>0.875</v>
      </c>
      <c r="OG200" s="163">
        <f t="shared" ca="1" si="602"/>
        <v>0.9</v>
      </c>
      <c r="OH200" s="163">
        <f t="shared" ca="1" si="602"/>
        <v>0.9</v>
      </c>
      <c r="OI200" s="163">
        <f t="shared" ca="1" si="602"/>
        <v>0.75</v>
      </c>
      <c r="OJ200" s="163">
        <f t="shared" ca="1" si="602"/>
        <v>0.76904761904761909</v>
      </c>
      <c r="OK200" s="163">
        <f t="shared" ca="1" si="602"/>
        <v>0.82000000000000006</v>
      </c>
      <c r="OL200" s="163">
        <f t="shared" ca="1" si="602"/>
        <v>0.875</v>
      </c>
      <c r="OM200" s="163">
        <f t="shared" ca="1" si="602"/>
        <v>0.9</v>
      </c>
      <c r="ON200" s="163">
        <f t="shared" ca="1" si="636"/>
        <v>0.90000000000000013</v>
      </c>
      <c r="OO200" s="163">
        <f t="shared" ca="1" si="636"/>
        <v>0.75</v>
      </c>
      <c r="OP200" s="163">
        <f t="shared" ca="1" si="636"/>
        <v>0.76904761904761909</v>
      </c>
      <c r="OQ200" s="163">
        <f t="shared" ca="1" si="636"/>
        <v>0.82000000000000006</v>
      </c>
      <c r="OR200" s="163">
        <f t="shared" ca="1" si="636"/>
        <v>0.875</v>
      </c>
      <c r="OS200" s="163">
        <f t="shared" ca="1" si="636"/>
        <v>0.9</v>
      </c>
      <c r="OT200" s="163">
        <f t="shared" ca="1" si="636"/>
        <v>0.9</v>
      </c>
      <c r="OU200" s="163">
        <f ca="1">OFFSET(OU$5,$B200,0)</f>
        <v>0.875</v>
      </c>
      <c r="OV200" s="161">
        <f t="shared" si="625"/>
        <v>1</v>
      </c>
      <c r="OW200" s="161">
        <f t="shared" si="626"/>
        <v>1</v>
      </c>
      <c r="OX200" s="161" t="str">
        <f t="shared" si="627"/>
        <v>-</v>
      </c>
      <c r="OY200" s="163" t="str">
        <f t="shared" ca="1" si="607"/>
        <v>-</v>
      </c>
      <c r="OZ200" s="161" t="str">
        <f t="shared" si="628"/>
        <v>-</v>
      </c>
      <c r="PA200" s="161" t="str">
        <f t="shared" si="629"/>
        <v>-</v>
      </c>
      <c r="PB200" s="163">
        <f t="shared" ca="1" si="630"/>
        <v>0</v>
      </c>
      <c r="PC200" s="27">
        <v>0</v>
      </c>
    </row>
    <row r="201" spans="1:419" s="143" customFormat="1" hidden="1" outlineLevel="1">
      <c r="A201" s="121">
        <f t="shared" si="578"/>
        <v>196</v>
      </c>
      <c r="B201" s="121">
        <f t="shared" si="611"/>
        <v>2</v>
      </c>
      <c r="C201" s="143">
        <v>102</v>
      </c>
      <c r="D201" s="143" t="s">
        <v>884</v>
      </c>
      <c r="E201" s="143" t="b">
        <v>0</v>
      </c>
      <c r="F201" s="143" t="b">
        <v>0</v>
      </c>
      <c r="G201" s="143" t="b">
        <f t="shared" si="731"/>
        <v>0</v>
      </c>
      <c r="H201" s="32">
        <v>3</v>
      </c>
      <c r="I201" s="32">
        <v>1</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2</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49622822592 SE CropgrazeFALSE GP070p (F33N11)</v>
      </c>
      <c r="AF201" s="10" t="str">
        <f ca="1">IF(COUNTIF(AE$5:AE201,AE201)=1,"-","Dup")</f>
        <v>-</v>
      </c>
      <c r="AG201" s="10"/>
      <c r="AH201" s="162" t="b">
        <v>0</v>
      </c>
      <c r="AI201" s="162" t="b">
        <v>0</v>
      </c>
      <c r="AJ201" s="162" t="b">
        <v>1</v>
      </c>
      <c r="AK201" s="162" t="b">
        <v>0</v>
      </c>
      <c r="AL201" s="162" t="b">
        <v>0</v>
      </c>
      <c r="AM201" s="162" t="b">
        <v>1</v>
      </c>
      <c r="AN201" s="10"/>
      <c r="AO201" s="161" t="b">
        <f t="shared" si="564"/>
        <v>1</v>
      </c>
      <c r="AP201" s="161" t="str">
        <f t="shared" si="564"/>
        <v>-</v>
      </c>
      <c r="AQ201" s="161" t="str">
        <f t="shared" si="564"/>
        <v>-</v>
      </c>
      <c r="AR201" s="161" t="str">
        <f t="shared" si="564"/>
        <v>-</v>
      </c>
      <c r="AS201" s="161" t="b">
        <f t="shared" si="564"/>
        <v>1</v>
      </c>
      <c r="AT201" s="161" t="b">
        <f t="shared" si="564"/>
        <v>0</v>
      </c>
      <c r="AU201" s="161">
        <f t="shared" si="297"/>
        <v>0</v>
      </c>
      <c r="AV201" s="161" t="b">
        <f t="shared" si="581"/>
        <v>0</v>
      </c>
      <c r="AW201" s="161" t="b">
        <f t="shared" si="581"/>
        <v>0</v>
      </c>
      <c r="AX201" s="161" t="str">
        <f t="shared" si="581"/>
        <v>-</v>
      </c>
      <c r="AY201" s="161" t="str">
        <f t="shared" si="581"/>
        <v>-</v>
      </c>
      <c r="AZ201" s="161" t="str">
        <f t="shared" si="581"/>
        <v>-</v>
      </c>
      <c r="BA201" s="10"/>
      <c r="BB201" s="161" t="b">
        <f t="shared" si="612"/>
        <v>1</v>
      </c>
      <c r="BC201" s="163" t="b">
        <f t="shared" ca="1" si="613"/>
        <v>1</v>
      </c>
      <c r="BD201" s="163" t="b">
        <f t="shared" ca="1" si="613"/>
        <v>1</v>
      </c>
      <c r="BE201" s="162">
        <f t="shared" si="614"/>
        <v>3108</v>
      </c>
      <c r="BF201" s="163" t="str">
        <f t="shared" ca="1" si="613"/>
        <v>-</v>
      </c>
      <c r="BG201" s="163" t="str">
        <f t="shared" ca="1" si="613"/>
        <v>-</v>
      </c>
      <c r="BH201" s="163" t="str">
        <f t="shared" ca="1" si="613"/>
        <v>-</v>
      </c>
      <c r="BI201" s="163" t="str">
        <f t="shared" ca="1" si="613"/>
        <v>-</v>
      </c>
      <c r="BJ201" s="163" t="str">
        <f t="shared" ca="1" si="613"/>
        <v>-</v>
      </c>
      <c r="BK201" s="163">
        <f t="shared" ca="1" si="613"/>
        <v>1</v>
      </c>
      <c r="BL201" s="163">
        <f t="shared" ca="1" si="613"/>
        <v>1</v>
      </c>
      <c r="BM201" s="163" t="str">
        <f t="shared" ca="1" si="613"/>
        <v>-</v>
      </c>
      <c r="BN201" s="163" t="str">
        <f t="shared" ca="1" si="613"/>
        <v>-</v>
      </c>
      <c r="BO201" s="163" t="b">
        <f t="shared" si="585"/>
        <v>0</v>
      </c>
      <c r="BP201" s="163" t="b">
        <f t="shared" si="711"/>
        <v>0</v>
      </c>
      <c r="BQ201" s="163" t="b">
        <f t="shared" si="711"/>
        <v>0</v>
      </c>
      <c r="BR201" s="163" t="b">
        <f t="shared" si="711"/>
        <v>0</v>
      </c>
      <c r="BS201" s="163" t="b">
        <f t="shared" si="711"/>
        <v>0</v>
      </c>
      <c r="BT201" s="163" t="b">
        <f t="shared" si="711"/>
        <v>0</v>
      </c>
      <c r="BU201" s="163" t="b">
        <f t="shared" si="711"/>
        <v>0</v>
      </c>
      <c r="BV201" s="163" t="b">
        <f t="shared" si="711"/>
        <v>0</v>
      </c>
      <c r="BW201" s="163" t="b">
        <f t="shared" si="711"/>
        <v>0</v>
      </c>
      <c r="BX201" s="163" t="str">
        <f t="shared" ca="1" si="709"/>
        <v>-</v>
      </c>
      <c r="BY201" s="163" t="str">
        <f t="shared" ca="1" si="730"/>
        <v>-</v>
      </c>
      <c r="BZ201" s="163" t="str">
        <f t="shared" ca="1" si="730"/>
        <v>-</v>
      </c>
      <c r="CA201" s="163" t="str">
        <f t="shared" ca="1" si="730"/>
        <v>-</v>
      </c>
      <c r="CB201" s="163" t="str">
        <f t="shared" ca="1" si="730"/>
        <v>-</v>
      </c>
      <c r="CC201" s="163" t="str">
        <f t="shared" ca="1" si="730"/>
        <v>-</v>
      </c>
      <c r="CD201" s="163" t="str">
        <f t="shared" ca="1" si="730"/>
        <v>-</v>
      </c>
      <c r="CE201" s="163" t="str">
        <f t="shared" ca="1" si="730"/>
        <v>-</v>
      </c>
      <c r="CF201" s="163" t="str">
        <f t="shared" ca="1" si="730"/>
        <v>-</v>
      </c>
      <c r="CG201" s="163" t="str">
        <f t="shared" ca="1" si="709"/>
        <v>-</v>
      </c>
      <c r="CH201" s="163" t="str">
        <f t="shared" ca="1" si="709"/>
        <v>-</v>
      </c>
      <c r="CI201" s="163" t="str">
        <f t="shared" ca="1" si="709"/>
        <v>-</v>
      </c>
      <c r="CJ201" s="163" t="str">
        <f t="shared" ca="1" si="709"/>
        <v>-</v>
      </c>
      <c r="CK201" s="163" t="str">
        <f t="shared" ca="1" si="709"/>
        <v>-</v>
      </c>
      <c r="CL201" s="163" t="str">
        <f t="shared" ca="1" si="709"/>
        <v>-</v>
      </c>
      <c r="CM201" s="163" t="str">
        <f t="shared" ca="1" si="709"/>
        <v>-</v>
      </c>
      <c r="CN201" s="163" t="str">
        <f t="shared" ca="1" si="709"/>
        <v>-</v>
      </c>
      <c r="CO201" s="163" t="str">
        <f t="shared" ca="1" si="709"/>
        <v>-</v>
      </c>
      <c r="CP201" s="163" t="str">
        <f t="shared" ca="1" si="709"/>
        <v>-</v>
      </c>
      <c r="CQ201" s="163" t="str">
        <f t="shared" ca="1" si="709"/>
        <v>-</v>
      </c>
      <c r="CR201" s="163" t="str">
        <f t="shared" ca="1" si="709"/>
        <v>-</v>
      </c>
      <c r="CS201" s="163" t="str">
        <f t="shared" ca="1" si="709"/>
        <v>-</v>
      </c>
      <c r="CT201" s="163" t="str">
        <f t="shared" ca="1" si="709"/>
        <v>-</v>
      </c>
      <c r="CU201" s="163" t="str">
        <f t="shared" ref="CU201:DB209" ca="1" si="735">OFFSET(CU$5,$B201,0)</f>
        <v>-</v>
      </c>
      <c r="CV201" s="163" t="str">
        <f t="shared" ca="1" si="735"/>
        <v>-</v>
      </c>
      <c r="CW201" s="163" t="str">
        <f t="shared" ca="1" si="735"/>
        <v>-</v>
      </c>
      <c r="CX201" s="163" t="str">
        <f t="shared" ca="1" si="735"/>
        <v>-</v>
      </c>
      <c r="CY201" s="163" t="str">
        <f t="shared" ca="1" si="735"/>
        <v>-</v>
      </c>
      <c r="CZ201" s="163" t="str">
        <f t="shared" ca="1" si="735"/>
        <v>-</v>
      </c>
      <c r="DA201" s="163" t="str">
        <f t="shared" ca="1" si="735"/>
        <v>-</v>
      </c>
      <c r="DB201" s="163" t="str">
        <f t="shared" ca="1" si="735"/>
        <v>-</v>
      </c>
      <c r="DC201" s="163" t="str">
        <f t="shared" ca="1" si="709"/>
        <v>-</v>
      </c>
      <c r="DD201" s="163" t="str">
        <f t="shared" ca="1" si="709"/>
        <v>-</v>
      </c>
      <c r="DE201" s="163" t="str">
        <f t="shared" ca="1" si="709"/>
        <v>-</v>
      </c>
      <c r="DF201" s="163" t="str">
        <f t="shared" ca="1" si="709"/>
        <v>-</v>
      </c>
      <c r="DG201" s="163" t="str">
        <f t="shared" ca="1" si="709"/>
        <v>-</v>
      </c>
      <c r="DH201" s="163" t="str">
        <f t="shared" ca="1" si="709"/>
        <v>-</v>
      </c>
      <c r="DI201" s="163" t="str">
        <f t="shared" ca="1" si="709"/>
        <v>-</v>
      </c>
      <c r="DJ201" s="163" t="str">
        <f t="shared" ca="1" si="709"/>
        <v>-</v>
      </c>
      <c r="DK201" s="163" t="str">
        <f t="shared" ca="1" si="709"/>
        <v>-</v>
      </c>
      <c r="DL201" s="10"/>
      <c r="DM201" s="163" t="str">
        <f t="shared" ca="1" si="613"/>
        <v>-</v>
      </c>
      <c r="DN201" s="163" t="str">
        <f t="shared" ca="1" si="613"/>
        <v>-</v>
      </c>
      <c r="DO201" s="163" t="str">
        <f t="shared" ca="1" si="613"/>
        <v>-</v>
      </c>
      <c r="DP201" s="163" t="str">
        <f t="shared" ca="1" si="567"/>
        <v>-</v>
      </c>
      <c r="DQ201" s="163" t="str">
        <f t="shared" ca="1" si="567"/>
        <v>-</v>
      </c>
      <c r="DR201" s="163" t="str">
        <f t="shared" ca="1" si="567"/>
        <v>-</v>
      </c>
      <c r="DS201" s="163" t="str">
        <f t="shared" ca="1" si="567"/>
        <v>-</v>
      </c>
      <c r="DT201" s="163" t="str">
        <f t="shared" ca="1" si="567"/>
        <v>-</v>
      </c>
      <c r="DU201" s="163" t="str">
        <f t="shared" ca="1" si="567"/>
        <v>-</v>
      </c>
      <c r="DV201" s="163" t="str">
        <f t="shared" ca="1" si="567"/>
        <v>-</v>
      </c>
      <c r="DW201" s="163" t="str">
        <f t="shared" ca="1" si="567"/>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712"/>
        <v>-</v>
      </c>
      <c r="EJ201" s="163" t="str">
        <f t="shared" ca="1" si="712"/>
        <v>-</v>
      </c>
      <c r="EK201" s="163" t="str">
        <f t="shared" ca="1" si="712"/>
        <v>-</v>
      </c>
      <c r="EL201" s="163" t="str">
        <f t="shared" ref="EL201:FX201" ca="1" si="736">OFFSET(EL$5,$B201,0)</f>
        <v>-</v>
      </c>
      <c r="EM201" s="163" t="str">
        <f t="shared" ca="1" si="736"/>
        <v>-</v>
      </c>
      <c r="EN201" s="163" t="str">
        <f t="shared" ca="1" si="736"/>
        <v>-</v>
      </c>
      <c r="EO201" s="163" t="str">
        <f t="shared" ca="1" si="736"/>
        <v>-</v>
      </c>
      <c r="EP201" s="163" t="str">
        <f t="shared" ca="1" si="736"/>
        <v>-</v>
      </c>
      <c r="EQ201" s="163">
        <f t="shared" ca="1" si="736"/>
        <v>1</v>
      </c>
      <c r="ER201" s="163">
        <f t="shared" ca="1" si="736"/>
        <v>1</v>
      </c>
      <c r="ES201" s="163">
        <f t="shared" ca="1" si="736"/>
        <v>0</v>
      </c>
      <c r="ET201" s="163" t="str">
        <f t="shared" ca="1" si="736"/>
        <v>-</v>
      </c>
      <c r="EU201" s="163" t="str">
        <f t="shared" ca="1" si="736"/>
        <v>-</v>
      </c>
      <c r="EV201" s="163" t="str">
        <f t="shared" ca="1" si="736"/>
        <v>-</v>
      </c>
      <c r="EW201" s="163" t="str">
        <f t="shared" ca="1" si="736"/>
        <v>-</v>
      </c>
      <c r="EX201" s="163" t="str">
        <f t="shared" ca="1" si="736"/>
        <v>-</v>
      </c>
      <c r="EY201" s="163" t="str">
        <f t="shared" ca="1" si="736"/>
        <v>-</v>
      </c>
      <c r="EZ201" s="163" t="str">
        <f t="shared" ca="1" si="736"/>
        <v>-</v>
      </c>
      <c r="FA201" s="163">
        <f t="shared" ca="1" si="736"/>
        <v>0</v>
      </c>
      <c r="FB201" s="163" t="str">
        <f t="shared" ca="1" si="736"/>
        <v>-</v>
      </c>
      <c r="FC201" s="163" t="str">
        <f t="shared" ca="1" si="736"/>
        <v>-</v>
      </c>
      <c r="FD201" s="163" t="str">
        <f t="shared" ca="1" si="736"/>
        <v>-</v>
      </c>
      <c r="FE201" s="163" t="str">
        <f t="shared" ca="1" si="736"/>
        <v>-</v>
      </c>
      <c r="FF201" s="163" t="str">
        <f t="shared" ca="1" si="736"/>
        <v>-</v>
      </c>
      <c r="FG201" s="163">
        <f t="shared" ca="1" si="736"/>
        <v>0</v>
      </c>
      <c r="FH201" s="163">
        <f t="shared" ca="1" si="736"/>
        <v>0</v>
      </c>
      <c r="FI201" s="163">
        <f t="shared" ca="1" si="736"/>
        <v>0</v>
      </c>
      <c r="FJ201" s="163">
        <f t="shared" ca="1" si="736"/>
        <v>0</v>
      </c>
      <c r="FK201" s="163">
        <f t="shared" ca="1" si="736"/>
        <v>0</v>
      </c>
      <c r="FL201" s="163">
        <f t="shared" ca="1" si="736"/>
        <v>0</v>
      </c>
      <c r="FM201" s="163">
        <f t="shared" ca="1" si="736"/>
        <v>0</v>
      </c>
      <c r="FN201" s="163" t="str">
        <f t="shared" ca="1" si="736"/>
        <v>-</v>
      </c>
      <c r="FO201" s="163" t="str">
        <f t="shared" ca="1" si="736"/>
        <v>-</v>
      </c>
      <c r="FP201" s="163" t="str">
        <f t="shared" ca="1" si="736"/>
        <v>-</v>
      </c>
      <c r="FQ201" s="163" t="str">
        <f t="shared" ca="1" si="736"/>
        <v>-</v>
      </c>
      <c r="FR201" s="163" t="str">
        <f t="shared" ca="1" si="736"/>
        <v>-</v>
      </c>
      <c r="FS201" s="163" t="str">
        <f t="shared" ca="1" si="736"/>
        <v>-</v>
      </c>
      <c r="FT201" s="163" t="str">
        <f t="shared" ca="1" si="736"/>
        <v>-</v>
      </c>
      <c r="FU201" s="163" t="str">
        <f t="shared" ca="1" si="736"/>
        <v>-</v>
      </c>
      <c r="FV201" s="163" t="str">
        <f t="shared" ca="1" si="736"/>
        <v>-</v>
      </c>
      <c r="FW201" s="163" t="str">
        <f t="shared" ca="1" si="736"/>
        <v>-</v>
      </c>
      <c r="FX201" s="163" t="str">
        <f t="shared" ca="1" si="736"/>
        <v>-</v>
      </c>
      <c r="FY201" s="10"/>
      <c r="FZ201" s="163">
        <f t="shared" ca="1" si="569"/>
        <v>1</v>
      </c>
      <c r="GA201" s="163" t="str">
        <f t="shared" ca="1" si="569"/>
        <v>-</v>
      </c>
      <c r="GB201" s="163" t="str">
        <f t="shared" ca="1" si="569"/>
        <v>-</v>
      </c>
      <c r="GC201" s="163" t="str">
        <f t="shared" ca="1" si="569"/>
        <v>-</v>
      </c>
      <c r="GD201" s="163" t="str">
        <f t="shared" ca="1" si="569"/>
        <v>-</v>
      </c>
      <c r="GE201" s="163" t="b">
        <f t="shared" ca="1" si="569"/>
        <v>0</v>
      </c>
      <c r="GF201" s="163" t="str">
        <f t="shared" ca="1" si="569"/>
        <v>-</v>
      </c>
      <c r="GG201" s="163">
        <f t="shared" ca="1" si="569"/>
        <v>0</v>
      </c>
      <c r="GH201" s="163" t="str">
        <f t="shared" ca="1" si="569"/>
        <v>-</v>
      </c>
      <c r="GI201" s="161" cm="1">
        <f t="array" ref="GI201">INDEX(i.rev,$K201,GI$15)</f>
        <v>1</v>
      </c>
      <c r="GJ201" s="163">
        <f t="shared" ca="1" si="732"/>
        <v>0</v>
      </c>
      <c r="GK201" s="163">
        <f t="shared" ca="1" si="732"/>
        <v>1</v>
      </c>
      <c r="GL201" s="163">
        <f t="shared" ca="1" si="732"/>
        <v>0</v>
      </c>
      <c r="GM201" s="163">
        <f t="shared" ca="1" si="732"/>
        <v>1</v>
      </c>
      <c r="GN201" s="163">
        <f t="shared" ca="1" si="732"/>
        <v>1</v>
      </c>
      <c r="GO201" s="163">
        <f t="shared" ca="1" si="732"/>
        <v>1</v>
      </c>
      <c r="GP201" s="163">
        <f t="shared" ca="1" si="732"/>
        <v>0</v>
      </c>
      <c r="GQ201" s="163">
        <f t="shared" ca="1" si="732"/>
        <v>0</v>
      </c>
      <c r="GR201" s="163">
        <f t="shared" ca="1" si="732"/>
        <v>0</v>
      </c>
      <c r="GS201" s="163">
        <f t="shared" ca="1" si="732"/>
        <v>0</v>
      </c>
      <c r="GT201" s="163">
        <f t="shared" ca="1" si="732"/>
        <v>0</v>
      </c>
      <c r="GU201" s="163">
        <f t="shared" ca="1" si="732"/>
        <v>0</v>
      </c>
      <c r="GV201" s="163">
        <f t="shared" ca="1" si="732"/>
        <v>0</v>
      </c>
      <c r="GW201" s="163">
        <f t="shared" ca="1" si="732"/>
        <v>0</v>
      </c>
      <c r="GX201" s="163">
        <f t="shared" ca="1" si="732"/>
        <v>0</v>
      </c>
      <c r="GY201" s="163">
        <f t="shared" ca="1" si="732"/>
        <v>0</v>
      </c>
      <c r="GZ201" s="161" cm="1">
        <f t="array" ref="GZ201">INDEX(i.rev,$K201,GZ$15)</f>
        <v>0</v>
      </c>
      <c r="HA201" s="163">
        <f t="shared" ca="1" si="615"/>
        <v>0</v>
      </c>
      <c r="HB201" s="161" cm="1">
        <f t="array" ref="HB201">INDEX(i.rev,$K201,HB$15)</f>
        <v>1</v>
      </c>
      <c r="HC201" s="163">
        <f t="shared" ca="1" si="571"/>
        <v>0</v>
      </c>
      <c r="HD201" s="163">
        <f t="shared" ca="1" si="571"/>
        <v>0</v>
      </c>
      <c r="HE201" s="163">
        <f t="shared" ca="1" si="571"/>
        <v>0</v>
      </c>
      <c r="HF201" s="163">
        <f t="shared" ca="1" si="571"/>
        <v>0</v>
      </c>
      <c r="HG201" s="163">
        <f t="shared" ca="1" si="571"/>
        <v>0</v>
      </c>
      <c r="HH201" s="163">
        <f t="shared" ca="1" si="571"/>
        <v>0</v>
      </c>
      <c r="HI201" s="163">
        <f t="shared" ca="1" si="571"/>
        <v>0</v>
      </c>
      <c r="HJ201" s="10"/>
      <c r="HK201" s="163" t="str">
        <f t="shared" ca="1" si="571"/>
        <v>-</v>
      </c>
      <c r="HL201" s="163" t="str">
        <f t="shared" ca="1" si="571"/>
        <v>-</v>
      </c>
      <c r="HM201" s="163" t="str">
        <f t="shared" ca="1" si="571"/>
        <v>-</v>
      </c>
      <c r="HN201" s="163" t="str">
        <f t="shared" ca="1" si="571"/>
        <v>-</v>
      </c>
      <c r="HO201" s="163" t="str">
        <f t="shared" ca="1" si="571"/>
        <v>-</v>
      </c>
      <c r="HP201" s="161" t="b">
        <f t="shared" si="616"/>
        <v>0</v>
      </c>
      <c r="HQ201" s="161" t="b">
        <f t="shared" si="616"/>
        <v>0</v>
      </c>
      <c r="HR201" s="161" t="b">
        <f t="shared" si="616"/>
        <v>1</v>
      </c>
      <c r="HS201" s="163">
        <f t="shared" ca="1" si="715"/>
        <v>0</v>
      </c>
      <c r="HT201" s="161">
        <f t="shared" si="618"/>
        <v>1</v>
      </c>
      <c r="HU201" s="161">
        <f t="shared" si="618"/>
        <v>1</v>
      </c>
      <c r="HV201" s="163" t="str">
        <f t="shared" ca="1" si="715"/>
        <v>-</v>
      </c>
      <c r="HW201" s="163" t="str">
        <f t="shared" ca="1" si="715"/>
        <v>-</v>
      </c>
      <c r="HX201" s="163" t="str">
        <f t="shared" ca="1" si="715"/>
        <v>-</v>
      </c>
      <c r="HY201" s="163" t="str">
        <f t="shared" ca="1" si="715"/>
        <v>-</v>
      </c>
      <c r="HZ201" s="163" t="str">
        <f t="shared" ca="1" si="715"/>
        <v>-</v>
      </c>
      <c r="IA201" s="163" t="str">
        <f t="shared" ca="1" si="715"/>
        <v>-</v>
      </c>
      <c r="IB201" s="163" t="str">
        <f t="shared" ca="1" si="715"/>
        <v>-</v>
      </c>
      <c r="IC201" s="163" t="str">
        <f t="shared" ca="1" si="715"/>
        <v>-</v>
      </c>
      <c r="ID201" s="163" t="str">
        <f t="shared" ca="1" si="715"/>
        <v>-</v>
      </c>
      <c r="IE201" s="163" t="b">
        <f t="shared" ca="1" si="715"/>
        <v>1</v>
      </c>
      <c r="IF201" s="163" t="str">
        <f t="shared" ca="1" si="715"/>
        <v>-</v>
      </c>
      <c r="IG201" s="163" t="str">
        <f t="shared" ca="1" si="715"/>
        <v>-</v>
      </c>
      <c r="IH201" s="163" t="str">
        <f t="shared" ca="1" si="572"/>
        <v>-</v>
      </c>
      <c r="II201" s="163" t="b">
        <f t="shared" ca="1" si="591"/>
        <v>1</v>
      </c>
      <c r="IJ201" s="163">
        <f t="shared" ca="1" si="591"/>
        <v>0</v>
      </c>
      <c r="IK201" s="163" t="str">
        <f t="shared" ca="1" si="572"/>
        <v>-</v>
      </c>
      <c r="IL201" s="163" t="str">
        <f t="shared" ca="1" si="572"/>
        <v>-</v>
      </c>
      <c r="IM201" s="163" t="str">
        <f t="shared" ca="1" si="572"/>
        <v>-</v>
      </c>
      <c r="IN201" s="163" t="str">
        <f t="shared" ca="1" si="572"/>
        <v>-</v>
      </c>
      <c r="IO201" s="163" t="str">
        <f t="shared" ca="1" si="572"/>
        <v>-</v>
      </c>
      <c r="IP201" s="163">
        <f t="shared" ca="1" si="572"/>
        <v>0</v>
      </c>
      <c r="IQ201" s="163" t="str">
        <f t="shared" ca="1" si="572"/>
        <v>-</v>
      </c>
      <c r="IR201" s="163" t="str">
        <f t="shared" ca="1" si="572"/>
        <v>-</v>
      </c>
      <c r="IS201" s="163" t="str">
        <f t="shared" ca="1" si="572"/>
        <v>-</v>
      </c>
      <c r="IT201" s="163">
        <f t="shared" ca="1" si="572"/>
        <v>500</v>
      </c>
      <c r="IU201" s="163">
        <f t="shared" ca="1" si="572"/>
        <v>500</v>
      </c>
      <c r="IV201" s="163" t="str">
        <f t="shared" ca="1" si="572"/>
        <v>-</v>
      </c>
      <c r="IW201" s="163" t="str">
        <f t="shared" ca="1" si="572"/>
        <v>-</v>
      </c>
      <c r="IX201" s="163" t="str">
        <f t="shared" ca="1" si="572"/>
        <v>-</v>
      </c>
      <c r="IY201" s="187" t="b">
        <v>0</v>
      </c>
      <c r="IZ201" s="187">
        <v>0</v>
      </c>
      <c r="JA201" s="187">
        <v>0</v>
      </c>
      <c r="JB201" s="187">
        <v>0</v>
      </c>
      <c r="JC201" s="187">
        <v>0</v>
      </c>
      <c r="JD201" s="187">
        <v>0</v>
      </c>
      <c r="JE201" s="187">
        <v>0</v>
      </c>
      <c r="JF201" s="187">
        <v>0</v>
      </c>
      <c r="JG201" s="187">
        <v>0</v>
      </c>
      <c r="JH201" s="187">
        <v>0</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30</v>
      </c>
      <c r="JZ201" s="187">
        <v>30</v>
      </c>
      <c r="KA201" s="187">
        <v>0</v>
      </c>
      <c r="KB201" s="187">
        <v>0</v>
      </c>
      <c r="KC201" s="187">
        <v>30</v>
      </c>
      <c r="KD201" s="187">
        <v>0</v>
      </c>
      <c r="KE201" s="187">
        <v>0</v>
      </c>
      <c r="KF201" s="187">
        <v>30</v>
      </c>
      <c r="KG201" s="187">
        <v>30</v>
      </c>
      <c r="KH201" s="187">
        <v>0</v>
      </c>
      <c r="KI201" s="187">
        <v>0</v>
      </c>
      <c r="KJ201" s="187">
        <v>0</v>
      </c>
      <c r="KK201" s="187">
        <v>0</v>
      </c>
      <c r="KL201" s="187">
        <v>0</v>
      </c>
      <c r="KM201" s="187">
        <v>131.36000000000001</v>
      </c>
      <c r="KN201" s="187">
        <v>0</v>
      </c>
      <c r="KO201" s="187">
        <v>131.36000000000001</v>
      </c>
      <c r="KP201" s="187">
        <v>131.36000000000001</v>
      </c>
      <c r="KQ201" s="187">
        <v>0</v>
      </c>
      <c r="KR201" s="187">
        <v>131.36000000000001</v>
      </c>
      <c r="KS201" s="187">
        <v>131.36000000000001</v>
      </c>
      <c r="KT201" s="187">
        <v>0</v>
      </c>
      <c r="KU201" s="187">
        <v>0</v>
      </c>
      <c r="KV201" s="187">
        <v>131.36000000000001</v>
      </c>
      <c r="KW201" s="187">
        <v>131.36000000000001</v>
      </c>
      <c r="KX201" s="187">
        <v>89.55</v>
      </c>
      <c r="KY201" s="187">
        <v>131.36000000000001</v>
      </c>
      <c r="KZ201" s="187">
        <v>89.55</v>
      </c>
      <c r="LA201" s="187">
        <v>150</v>
      </c>
      <c r="LB201" s="187">
        <v>150</v>
      </c>
      <c r="LC201" s="187">
        <v>0</v>
      </c>
      <c r="LD201" s="187">
        <v>0</v>
      </c>
      <c r="LE201" s="187">
        <v>150</v>
      </c>
      <c r="LF201" s="187">
        <v>0</v>
      </c>
      <c r="LG201" s="187">
        <v>0</v>
      </c>
      <c r="LH201" s="187">
        <v>150</v>
      </c>
      <c r="LI201" s="187">
        <v>150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619"/>
        <v>4.4999999999999998E-2</v>
      </c>
      <c r="MA201" s="161">
        <f t="shared" si="620"/>
        <v>4.4999999999999998E-2</v>
      </c>
      <c r="MB201" s="163">
        <f t="shared" ca="1" si="621"/>
        <v>1</v>
      </c>
      <c r="MC201" s="163">
        <f t="shared" ca="1" si="621"/>
        <v>0</v>
      </c>
      <c r="MD201" s="163">
        <f t="shared" ca="1" si="621"/>
        <v>1</v>
      </c>
      <c r="ME201" s="163">
        <f t="shared" ca="1" si="621"/>
        <v>1</v>
      </c>
      <c r="MF201" s="163">
        <f t="shared" ca="1" si="621"/>
        <v>0</v>
      </c>
      <c r="MG201" s="163">
        <f t="shared" ca="1" si="621"/>
        <v>70</v>
      </c>
      <c r="MH201" s="163">
        <f t="shared" ca="1" si="621"/>
        <v>50</v>
      </c>
      <c r="MI201" s="163">
        <f t="shared" ca="1" si="621"/>
        <v>85</v>
      </c>
      <c r="MJ201" s="163">
        <f t="shared" ca="1" si="621"/>
        <v>50</v>
      </c>
      <c r="MK201" s="161">
        <f t="shared" si="595"/>
        <v>1</v>
      </c>
      <c r="ML201" s="161">
        <f t="shared" si="596"/>
        <v>1</v>
      </c>
      <c r="MM201" s="161">
        <f t="shared" si="597"/>
        <v>0.7</v>
      </c>
      <c r="MN201" s="161">
        <f t="shared" si="622"/>
        <v>1</v>
      </c>
      <c r="MO201" s="161">
        <f t="shared" si="622"/>
        <v>1</v>
      </c>
      <c r="MP201" s="163">
        <f t="shared" ca="1" si="621"/>
        <v>1</v>
      </c>
      <c r="MQ201" s="10"/>
      <c r="MR201" s="163">
        <f t="shared" ref="MR201:NG206" ca="1" si="737">OFFSET(MR$5,$B201,0)</f>
        <v>1</v>
      </c>
      <c r="MS201" s="161">
        <f t="shared" si="624"/>
        <v>1</v>
      </c>
      <c r="MT201" s="163">
        <f t="shared" ca="1" si="737"/>
        <v>0.75</v>
      </c>
      <c r="MU201" s="163">
        <f t="shared" ca="1" si="737"/>
        <v>0.8</v>
      </c>
      <c r="MV201" s="163">
        <f t="shared" ca="1" si="737"/>
        <v>0.82499999999999996</v>
      </c>
      <c r="MW201" s="163">
        <f t="shared" ca="1" si="737"/>
        <v>0.875</v>
      </c>
      <c r="MX201" s="163">
        <f t="shared" ca="1" si="737"/>
        <v>0.9</v>
      </c>
      <c r="MY201" s="163">
        <f t="shared" ca="1" si="737"/>
        <v>0.75</v>
      </c>
      <c r="MZ201" s="163">
        <f t="shared" ca="1" si="737"/>
        <v>0.78142857142857147</v>
      </c>
      <c r="NA201" s="163">
        <f t="shared" ca="1" si="737"/>
        <v>0.82499999999999996</v>
      </c>
      <c r="NB201" s="163">
        <f t="shared" ca="1" si="737"/>
        <v>0.875</v>
      </c>
      <c r="NC201" s="163">
        <f t="shared" ca="1" si="737"/>
        <v>0.9</v>
      </c>
      <c r="ND201" s="163">
        <f t="shared" ca="1" si="737"/>
        <v>0.9</v>
      </c>
      <c r="NE201" s="163">
        <f t="shared" ca="1" si="737"/>
        <v>0.75</v>
      </c>
      <c r="NF201" s="163">
        <f t="shared" ca="1" si="737"/>
        <v>0.78142857142857147</v>
      </c>
      <c r="NG201" s="163">
        <f t="shared" ca="1" si="737"/>
        <v>0.82499999999999996</v>
      </c>
      <c r="NH201" s="163">
        <f t="shared" ca="1" si="734"/>
        <v>0.875</v>
      </c>
      <c r="NI201" s="163">
        <f t="shared" ca="1" si="734"/>
        <v>0.9</v>
      </c>
      <c r="NJ201" s="163">
        <f t="shared" ca="1" si="734"/>
        <v>0.9</v>
      </c>
      <c r="NK201" s="163">
        <f t="shared" ca="1" si="734"/>
        <v>0.75</v>
      </c>
      <c r="NL201" s="163">
        <f t="shared" ca="1" si="734"/>
        <v>0.78142857142857147</v>
      </c>
      <c r="NM201" s="163">
        <f t="shared" ca="1" si="734"/>
        <v>0.82499999999999996</v>
      </c>
      <c r="NN201" s="163">
        <f t="shared" ca="1" si="734"/>
        <v>0.875</v>
      </c>
      <c r="NO201" s="163">
        <f t="shared" ca="1" si="734"/>
        <v>0.9</v>
      </c>
      <c r="NP201" s="163">
        <f t="shared" ca="1" si="734"/>
        <v>0.9</v>
      </c>
      <c r="NQ201" s="163">
        <f t="shared" ca="1" si="734"/>
        <v>0.75</v>
      </c>
      <c r="NR201" s="163">
        <f t="shared" ca="1" si="734"/>
        <v>0.78142857142857147</v>
      </c>
      <c r="NS201" s="163">
        <f t="shared" ca="1" si="734"/>
        <v>0.82499999999999996</v>
      </c>
      <c r="NT201" s="163">
        <f t="shared" ca="1" si="734"/>
        <v>0.875</v>
      </c>
      <c r="NU201" s="163">
        <f t="shared" ca="1" si="734"/>
        <v>0.9</v>
      </c>
      <c r="NV201" s="163">
        <f t="shared" ca="1" si="734"/>
        <v>0.9</v>
      </c>
      <c r="NW201" s="163">
        <f t="shared" ca="1" si="734"/>
        <v>0.75</v>
      </c>
      <c r="NX201" s="163">
        <f t="shared" ca="1" si="602"/>
        <v>0.78142857142857147</v>
      </c>
      <c r="NY201" s="163">
        <f t="shared" ca="1" si="602"/>
        <v>0.82499999999999996</v>
      </c>
      <c r="NZ201" s="163">
        <f t="shared" ca="1" si="602"/>
        <v>0.875</v>
      </c>
      <c r="OA201" s="163">
        <f t="shared" ca="1" si="602"/>
        <v>0.9</v>
      </c>
      <c r="OB201" s="163">
        <f t="shared" ca="1" si="602"/>
        <v>0.9</v>
      </c>
      <c r="OC201" s="163">
        <f t="shared" ca="1" si="602"/>
        <v>0.75</v>
      </c>
      <c r="OD201" s="163">
        <f t="shared" ca="1" si="602"/>
        <v>0.78142857142857147</v>
      </c>
      <c r="OE201" s="163">
        <f t="shared" ca="1" si="602"/>
        <v>0.82499999999999996</v>
      </c>
      <c r="OF201" s="163">
        <f t="shared" ca="1" si="602"/>
        <v>0.875</v>
      </c>
      <c r="OG201" s="163">
        <f t="shared" ca="1" si="602"/>
        <v>0.9</v>
      </c>
      <c r="OH201" s="163">
        <f t="shared" ca="1" si="602"/>
        <v>0.9</v>
      </c>
      <c r="OI201" s="163">
        <f t="shared" ca="1" si="602"/>
        <v>0.75</v>
      </c>
      <c r="OJ201" s="163">
        <f t="shared" ca="1" si="602"/>
        <v>0.76904761904761909</v>
      </c>
      <c r="OK201" s="163">
        <f t="shared" ca="1" si="602"/>
        <v>0.82000000000000006</v>
      </c>
      <c r="OL201" s="163">
        <f t="shared" ca="1" si="602"/>
        <v>0.875</v>
      </c>
      <c r="OM201" s="163">
        <f t="shared" ca="1" si="602"/>
        <v>0.9</v>
      </c>
      <c r="ON201" s="163">
        <f t="shared" ca="1" si="723"/>
        <v>0.90000000000000013</v>
      </c>
      <c r="OO201" s="163">
        <f t="shared" ca="1" si="723"/>
        <v>0.75</v>
      </c>
      <c r="OP201" s="163">
        <f t="shared" ca="1" si="723"/>
        <v>0.76904761904761909</v>
      </c>
      <c r="OQ201" s="163">
        <f t="shared" ca="1" si="723"/>
        <v>0.82000000000000006</v>
      </c>
      <c r="OR201" s="163">
        <f t="shared" ca="1" si="723"/>
        <v>0.875</v>
      </c>
      <c r="OS201" s="163">
        <f t="shared" ca="1" si="723"/>
        <v>0.9</v>
      </c>
      <c r="OT201" s="163">
        <f t="shared" ca="1" si="723"/>
        <v>0.9</v>
      </c>
      <c r="OU201" s="163">
        <f t="shared" ca="1" si="577"/>
        <v>0.875</v>
      </c>
      <c r="OV201" s="161">
        <f t="shared" si="625"/>
        <v>1</v>
      </c>
      <c r="OW201" s="161">
        <f t="shared" si="626"/>
        <v>1</v>
      </c>
      <c r="OX201" s="161" t="str">
        <f t="shared" si="627"/>
        <v>-</v>
      </c>
      <c r="OY201" s="163" t="str">
        <f t="shared" ca="1" si="607"/>
        <v>-</v>
      </c>
      <c r="OZ201" s="161" t="str">
        <f t="shared" si="628"/>
        <v>-</v>
      </c>
      <c r="PA201" s="161" t="str">
        <f t="shared" si="629"/>
        <v>-</v>
      </c>
      <c r="PB201" s="163">
        <f t="shared" ca="1" si="630"/>
        <v>0</v>
      </c>
      <c r="PC201" s="27">
        <v>0</v>
      </c>
    </row>
    <row r="202" spans="1:419" s="143" customFormat="1" hidden="1" outlineLevel="1">
      <c r="A202" s="121">
        <f t="shared" si="578"/>
        <v>197</v>
      </c>
      <c r="B202" s="121">
        <f t="shared" si="611"/>
        <v>2</v>
      </c>
      <c r="C202" s="143">
        <v>102</v>
      </c>
      <c r="D202" s="143" t="s">
        <v>884</v>
      </c>
      <c r="E202" s="143" t="b">
        <v>0</v>
      </c>
      <c r="F202" s="143" t="b">
        <v>0</v>
      </c>
      <c r="G202" s="143" t="b">
        <f t="shared" si="731"/>
        <v>0</v>
      </c>
      <c r="H202" s="32">
        <v>3</v>
      </c>
      <c r="I202" s="32">
        <v>2</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2</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49623822592 DSP CropgrazeFALSE GP070p (F33N11)</v>
      </c>
      <c r="AF202" s="10" t="str">
        <f ca="1">IF(COUNTIF(AE$5:AE202,AE202)=1,"-","Dup")</f>
        <v>-</v>
      </c>
      <c r="AG202" s="10"/>
      <c r="AH202" s="162" t="b">
        <v>0</v>
      </c>
      <c r="AI202" s="162" t="b">
        <v>0</v>
      </c>
      <c r="AJ202" s="162" t="b">
        <v>1</v>
      </c>
      <c r="AK202" s="162" t="b">
        <v>0</v>
      </c>
      <c r="AL202" s="162" t="b">
        <v>0</v>
      </c>
      <c r="AM202" s="162" t="b">
        <v>1</v>
      </c>
      <c r="AN202" s="10"/>
      <c r="AO202" s="161" t="b">
        <f t="shared" si="564"/>
        <v>0</v>
      </c>
      <c r="AP202" s="161" t="str">
        <f t="shared" si="564"/>
        <v>-</v>
      </c>
      <c r="AQ202" s="161" t="b">
        <f t="shared" si="564"/>
        <v>0</v>
      </c>
      <c r="AR202" s="161" t="b">
        <f t="shared" si="564"/>
        <v>1</v>
      </c>
      <c r="AS202" s="161" t="b">
        <f t="shared" si="564"/>
        <v>1</v>
      </c>
      <c r="AT202" s="161" t="b">
        <f t="shared" si="564"/>
        <v>0</v>
      </c>
      <c r="AU202" s="161">
        <f t="shared" si="297"/>
        <v>0</v>
      </c>
      <c r="AV202" s="161" t="b">
        <f t="shared" si="581"/>
        <v>0</v>
      </c>
      <c r="AW202" s="161" t="b">
        <f t="shared" si="581"/>
        <v>0</v>
      </c>
      <c r="AX202" s="161" t="str">
        <f t="shared" si="581"/>
        <v>-</v>
      </c>
      <c r="AY202" s="161" t="str">
        <f t="shared" si="581"/>
        <v>-</v>
      </c>
      <c r="AZ202" s="161" t="str">
        <f t="shared" si="581"/>
        <v>-</v>
      </c>
      <c r="BA202" s="10"/>
      <c r="BB202" s="161" t="b">
        <f t="shared" si="612"/>
        <v>1</v>
      </c>
      <c r="BC202" s="163" t="b">
        <f t="shared" ref="BC202:DO206" ca="1" si="738">OFFSET(BC$5,$B202,0)</f>
        <v>1</v>
      </c>
      <c r="BD202" s="163" t="b">
        <f t="shared" ca="1" si="738"/>
        <v>1</v>
      </c>
      <c r="BE202" s="162">
        <f t="shared" si="614"/>
        <v>3208</v>
      </c>
      <c r="BF202" s="163" t="str">
        <f t="shared" ca="1" si="738"/>
        <v>-</v>
      </c>
      <c r="BG202" s="163" t="str">
        <f t="shared" ca="1" si="738"/>
        <v>-</v>
      </c>
      <c r="BH202" s="163" t="str">
        <f t="shared" ca="1" si="738"/>
        <v>-</v>
      </c>
      <c r="BI202" s="163" t="str">
        <f t="shared" ca="1" si="738"/>
        <v>-</v>
      </c>
      <c r="BJ202" s="163" t="str">
        <f t="shared" ca="1" si="738"/>
        <v>-</v>
      </c>
      <c r="BK202" s="163">
        <f t="shared" ca="1" si="738"/>
        <v>1</v>
      </c>
      <c r="BL202" s="163">
        <f t="shared" ca="1" si="738"/>
        <v>1</v>
      </c>
      <c r="BM202" s="163" t="str">
        <f t="shared" ca="1" si="738"/>
        <v>-</v>
      </c>
      <c r="BN202" s="163" t="str">
        <f t="shared" ca="1" si="738"/>
        <v>-</v>
      </c>
      <c r="BO202" s="163" t="b">
        <f t="shared" si="585"/>
        <v>0</v>
      </c>
      <c r="BP202" s="163" t="b">
        <f t="shared" si="711"/>
        <v>0</v>
      </c>
      <c r="BQ202" s="163" t="b">
        <f t="shared" si="711"/>
        <v>0</v>
      </c>
      <c r="BR202" s="163" t="b">
        <f t="shared" si="711"/>
        <v>0</v>
      </c>
      <c r="BS202" s="163" t="b">
        <f t="shared" si="711"/>
        <v>0</v>
      </c>
      <c r="BT202" s="163" t="b">
        <f t="shared" si="711"/>
        <v>0</v>
      </c>
      <c r="BU202" s="163" t="b">
        <f t="shared" si="711"/>
        <v>0</v>
      </c>
      <c r="BV202" s="163" t="b">
        <f t="shared" si="711"/>
        <v>0</v>
      </c>
      <c r="BW202" s="163" t="b">
        <f t="shared" si="711"/>
        <v>0</v>
      </c>
      <c r="BX202" s="163" t="str">
        <f t="shared" ca="1" si="738"/>
        <v>-</v>
      </c>
      <c r="BY202" s="163" t="str">
        <f t="shared" ca="1" si="738"/>
        <v>-</v>
      </c>
      <c r="BZ202" s="163" t="str">
        <f t="shared" ca="1" si="738"/>
        <v>-</v>
      </c>
      <c r="CA202" s="163" t="str">
        <f t="shared" ca="1" si="738"/>
        <v>-</v>
      </c>
      <c r="CB202" s="163" t="str">
        <f t="shared" ca="1" si="738"/>
        <v>-</v>
      </c>
      <c r="CC202" s="163" t="str">
        <f t="shared" ca="1" si="738"/>
        <v>-</v>
      </c>
      <c r="CD202" s="163" t="str">
        <f t="shared" ca="1" si="738"/>
        <v>-</v>
      </c>
      <c r="CE202" s="163" t="str">
        <f t="shared" ca="1" si="738"/>
        <v>-</v>
      </c>
      <c r="CF202" s="163" t="str">
        <f t="shared" ca="1" si="738"/>
        <v>-</v>
      </c>
      <c r="CG202" s="163" t="str">
        <f t="shared" ca="1" si="738"/>
        <v>-</v>
      </c>
      <c r="CH202" s="163" t="str">
        <f t="shared" ca="1" si="738"/>
        <v>-</v>
      </c>
      <c r="CI202" s="163" t="str">
        <f t="shared" ca="1" si="738"/>
        <v>-</v>
      </c>
      <c r="CJ202" s="163" t="str">
        <f t="shared" ca="1" si="738"/>
        <v>-</v>
      </c>
      <c r="CK202" s="163" t="str">
        <f t="shared" ca="1" si="738"/>
        <v>-</v>
      </c>
      <c r="CL202" s="163" t="str">
        <f t="shared" ca="1" si="738"/>
        <v>-</v>
      </c>
      <c r="CM202" s="163" t="str">
        <f t="shared" ca="1" si="738"/>
        <v>-</v>
      </c>
      <c r="CN202" s="163" t="str">
        <f t="shared" ca="1" si="738"/>
        <v>-</v>
      </c>
      <c r="CO202" s="163" t="str">
        <f t="shared" ca="1" si="738"/>
        <v>-</v>
      </c>
      <c r="CP202" s="163" t="str">
        <f t="shared" ca="1" si="738"/>
        <v>-</v>
      </c>
      <c r="CQ202" s="163" t="str">
        <f t="shared" ca="1" si="738"/>
        <v>-</v>
      </c>
      <c r="CR202" s="163" t="str">
        <f t="shared" ca="1" si="738"/>
        <v>-</v>
      </c>
      <c r="CS202" s="163" t="str">
        <f t="shared" ca="1" si="738"/>
        <v>-</v>
      </c>
      <c r="CT202" s="163" t="str">
        <f t="shared" ca="1" si="738"/>
        <v>-</v>
      </c>
      <c r="CU202" s="163" t="str">
        <f t="shared" ca="1" si="738"/>
        <v>-</v>
      </c>
      <c r="CV202" s="163" t="str">
        <f t="shared" ca="1" si="738"/>
        <v>-</v>
      </c>
      <c r="CW202" s="163" t="str">
        <f t="shared" ca="1" si="738"/>
        <v>-</v>
      </c>
      <c r="CX202" s="163" t="str">
        <f t="shared" ca="1" si="738"/>
        <v>-</v>
      </c>
      <c r="CY202" s="163" t="str">
        <f t="shared" ca="1" si="738"/>
        <v>-</v>
      </c>
      <c r="CZ202" s="163" t="str">
        <f t="shared" ca="1" si="738"/>
        <v>-</v>
      </c>
      <c r="DA202" s="163" t="str">
        <f t="shared" ca="1" si="738"/>
        <v>-</v>
      </c>
      <c r="DB202" s="163" t="str">
        <f t="shared" ca="1" si="738"/>
        <v>-</v>
      </c>
      <c r="DC202" s="163" t="str">
        <f t="shared" ca="1" si="738"/>
        <v>-</v>
      </c>
      <c r="DD202" s="163" t="str">
        <f t="shared" ca="1" si="738"/>
        <v>-</v>
      </c>
      <c r="DE202" s="163" t="str">
        <f t="shared" ca="1" si="738"/>
        <v>-</v>
      </c>
      <c r="DF202" s="163" t="str">
        <f t="shared" ca="1" si="738"/>
        <v>-</v>
      </c>
      <c r="DG202" s="163" t="str">
        <f t="shared" ca="1" si="738"/>
        <v>-</v>
      </c>
      <c r="DH202" s="163" t="str">
        <f t="shared" ca="1" si="738"/>
        <v>-</v>
      </c>
      <c r="DI202" s="163" t="str">
        <f t="shared" ca="1" si="738"/>
        <v>-</v>
      </c>
      <c r="DJ202" s="163" t="str">
        <f t="shared" ca="1" si="738"/>
        <v>-</v>
      </c>
      <c r="DK202" s="163" t="str">
        <f t="shared" ca="1" si="738"/>
        <v>-</v>
      </c>
      <c r="DL202" s="10"/>
      <c r="DM202" s="163" t="str">
        <f t="shared" ca="1" si="738"/>
        <v>-</v>
      </c>
      <c r="DN202" s="163" t="str">
        <f t="shared" ca="1" si="738"/>
        <v>-</v>
      </c>
      <c r="DO202" s="163" t="str">
        <f t="shared" ca="1" si="738"/>
        <v>-</v>
      </c>
      <c r="DP202" s="163" t="str">
        <f t="shared" ca="1" si="567"/>
        <v>-</v>
      </c>
      <c r="DQ202" s="163" t="str">
        <f t="shared" ca="1" si="567"/>
        <v>-</v>
      </c>
      <c r="DR202" s="163" t="str">
        <f t="shared" ca="1" si="567"/>
        <v>-</v>
      </c>
      <c r="DS202" s="163" t="str">
        <f t="shared" ca="1" si="567"/>
        <v>-</v>
      </c>
      <c r="DT202" s="163" t="str">
        <f t="shared" ca="1" si="567"/>
        <v>-</v>
      </c>
      <c r="DU202" s="163" t="str">
        <f t="shared" ca="1" si="567"/>
        <v>-</v>
      </c>
      <c r="DV202" s="163" t="str">
        <f t="shared" ca="1" si="567"/>
        <v>-</v>
      </c>
      <c r="DW202" s="163" t="str">
        <f t="shared" ca="1" si="567"/>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ref="EI202:FX206" ca="1" si="739">OFFSET(EI$5,$B202,0)</f>
        <v>-</v>
      </c>
      <c r="EJ202" s="163" t="str">
        <f t="shared" ca="1" si="739"/>
        <v>-</v>
      </c>
      <c r="EK202" s="163" t="str">
        <f t="shared" ca="1" si="739"/>
        <v>-</v>
      </c>
      <c r="EL202" s="163" t="str">
        <f t="shared" ca="1" si="739"/>
        <v>-</v>
      </c>
      <c r="EM202" s="163" t="str">
        <f t="shared" ca="1" si="739"/>
        <v>-</v>
      </c>
      <c r="EN202" s="163" t="str">
        <f t="shared" ca="1" si="739"/>
        <v>-</v>
      </c>
      <c r="EO202" s="163" t="str">
        <f t="shared" ca="1" si="739"/>
        <v>-</v>
      </c>
      <c r="EP202" s="163" t="str">
        <f t="shared" ca="1" si="739"/>
        <v>-</v>
      </c>
      <c r="EQ202" s="163">
        <f t="shared" ca="1" si="739"/>
        <v>1</v>
      </c>
      <c r="ER202" s="163">
        <f t="shared" ca="1" si="739"/>
        <v>1</v>
      </c>
      <c r="ES202" s="163">
        <f t="shared" ca="1" si="739"/>
        <v>0</v>
      </c>
      <c r="ET202" s="163" t="str">
        <f t="shared" ca="1" si="739"/>
        <v>-</v>
      </c>
      <c r="EU202" s="163" t="str">
        <f t="shared" ca="1" si="739"/>
        <v>-</v>
      </c>
      <c r="EV202" s="163" t="str">
        <f t="shared" ca="1" si="739"/>
        <v>-</v>
      </c>
      <c r="EW202" s="163" t="str">
        <f t="shared" ca="1" si="739"/>
        <v>-</v>
      </c>
      <c r="EX202" s="163" t="str">
        <f t="shared" ca="1" si="739"/>
        <v>-</v>
      </c>
      <c r="EY202" s="163" t="str">
        <f t="shared" ca="1" si="739"/>
        <v>-</v>
      </c>
      <c r="EZ202" s="163" t="str">
        <f t="shared" ca="1" si="739"/>
        <v>-</v>
      </c>
      <c r="FA202" s="163">
        <f t="shared" ca="1" si="739"/>
        <v>0</v>
      </c>
      <c r="FB202" s="163" t="str">
        <f t="shared" ca="1" si="739"/>
        <v>-</v>
      </c>
      <c r="FC202" s="163" t="str">
        <f t="shared" ca="1" si="739"/>
        <v>-</v>
      </c>
      <c r="FD202" s="163" t="str">
        <f t="shared" ca="1" si="739"/>
        <v>-</v>
      </c>
      <c r="FE202" s="163" t="str">
        <f t="shared" ca="1" si="739"/>
        <v>-</v>
      </c>
      <c r="FF202" s="163" t="str">
        <f t="shared" ca="1" si="739"/>
        <v>-</v>
      </c>
      <c r="FG202" s="163">
        <f t="shared" ca="1" si="739"/>
        <v>0</v>
      </c>
      <c r="FH202" s="163">
        <f t="shared" ca="1" si="739"/>
        <v>0</v>
      </c>
      <c r="FI202" s="163">
        <f t="shared" ca="1" si="739"/>
        <v>0</v>
      </c>
      <c r="FJ202" s="163">
        <f t="shared" ca="1" si="739"/>
        <v>0</v>
      </c>
      <c r="FK202" s="163">
        <f t="shared" ca="1" si="739"/>
        <v>0</v>
      </c>
      <c r="FL202" s="163">
        <f t="shared" ca="1" si="739"/>
        <v>0</v>
      </c>
      <c r="FM202" s="163">
        <f t="shared" ca="1" si="739"/>
        <v>0</v>
      </c>
      <c r="FN202" s="163" t="str">
        <f t="shared" ca="1" si="739"/>
        <v>-</v>
      </c>
      <c r="FO202" s="163" t="str">
        <f t="shared" ca="1" si="739"/>
        <v>-</v>
      </c>
      <c r="FP202" s="163" t="str">
        <f t="shared" ca="1" si="739"/>
        <v>-</v>
      </c>
      <c r="FQ202" s="163" t="str">
        <f t="shared" ca="1" si="739"/>
        <v>-</v>
      </c>
      <c r="FR202" s="163" t="str">
        <f t="shared" ca="1" si="739"/>
        <v>-</v>
      </c>
      <c r="FS202" s="163" t="str">
        <f t="shared" ca="1" si="739"/>
        <v>-</v>
      </c>
      <c r="FT202" s="163" t="str">
        <f t="shared" ca="1" si="739"/>
        <v>-</v>
      </c>
      <c r="FU202" s="163" t="str">
        <f t="shared" ca="1" si="739"/>
        <v>-</v>
      </c>
      <c r="FV202" s="163" t="str">
        <f t="shared" ca="1" si="739"/>
        <v>-</v>
      </c>
      <c r="FW202" s="163" t="str">
        <f t="shared" ca="1" si="739"/>
        <v>-</v>
      </c>
      <c r="FX202" s="163" t="str">
        <f t="shared" ca="1" si="739"/>
        <v>-</v>
      </c>
      <c r="FY202" s="10"/>
      <c r="FZ202" s="163">
        <f t="shared" ca="1" si="569"/>
        <v>1</v>
      </c>
      <c r="GA202" s="163" t="str">
        <f t="shared" ca="1" si="569"/>
        <v>-</v>
      </c>
      <c r="GB202" s="163" t="str">
        <f t="shared" ca="1" si="569"/>
        <v>-</v>
      </c>
      <c r="GC202" s="163" t="str">
        <f t="shared" ca="1" si="569"/>
        <v>-</v>
      </c>
      <c r="GD202" s="163" t="str">
        <f t="shared" ca="1" si="569"/>
        <v>-</v>
      </c>
      <c r="GE202" s="163" t="b">
        <f t="shared" ca="1" si="569"/>
        <v>0</v>
      </c>
      <c r="GF202" s="163" t="str">
        <f t="shared" ca="1" si="569"/>
        <v>-</v>
      </c>
      <c r="GG202" s="163">
        <f t="shared" ca="1" si="569"/>
        <v>0</v>
      </c>
      <c r="GH202" s="163" t="str">
        <f t="shared" ca="1" si="569"/>
        <v>-</v>
      </c>
      <c r="GI202" s="161" cm="1">
        <f t="array" ref="GI202">INDEX(i.rev,$K202,GI$15)</f>
        <v>1</v>
      </c>
      <c r="GJ202" s="163">
        <f t="shared" ca="1" si="732"/>
        <v>0</v>
      </c>
      <c r="GK202" s="163">
        <f t="shared" ca="1" si="732"/>
        <v>1</v>
      </c>
      <c r="GL202" s="163">
        <f t="shared" ca="1" si="732"/>
        <v>0</v>
      </c>
      <c r="GM202" s="163">
        <f t="shared" ca="1" si="732"/>
        <v>1</v>
      </c>
      <c r="GN202" s="163">
        <f t="shared" ca="1" si="732"/>
        <v>1</v>
      </c>
      <c r="GO202" s="163">
        <f t="shared" ca="1" si="732"/>
        <v>1</v>
      </c>
      <c r="GP202" s="163">
        <f t="shared" ca="1" si="732"/>
        <v>0</v>
      </c>
      <c r="GQ202" s="163">
        <f t="shared" ca="1" si="732"/>
        <v>0</v>
      </c>
      <c r="GR202" s="163">
        <f t="shared" ca="1" si="732"/>
        <v>0</v>
      </c>
      <c r="GS202" s="163">
        <f t="shared" ca="1" si="732"/>
        <v>0</v>
      </c>
      <c r="GT202" s="163">
        <f t="shared" ca="1" si="732"/>
        <v>0</v>
      </c>
      <c r="GU202" s="163">
        <f t="shared" ca="1" si="732"/>
        <v>0</v>
      </c>
      <c r="GV202" s="163">
        <f t="shared" ca="1" si="732"/>
        <v>0</v>
      </c>
      <c r="GW202" s="163">
        <f t="shared" ca="1" si="732"/>
        <v>0</v>
      </c>
      <c r="GX202" s="163">
        <f t="shared" ca="1" si="732"/>
        <v>0</v>
      </c>
      <c r="GY202" s="163">
        <f t="shared" ca="1" si="732"/>
        <v>0</v>
      </c>
      <c r="GZ202" s="161" cm="1">
        <f t="array" ref="GZ202">INDEX(i.rev,$K202,GZ$15)</f>
        <v>0</v>
      </c>
      <c r="HA202" s="163">
        <f t="shared" ca="1" si="615"/>
        <v>0</v>
      </c>
      <c r="HB202" s="161" cm="1">
        <f t="array" ref="HB202">INDEX(i.rev,$K202,HB$15)</f>
        <v>1</v>
      </c>
      <c r="HC202" s="163">
        <f t="shared" ca="1" si="571"/>
        <v>0</v>
      </c>
      <c r="HD202" s="163">
        <f t="shared" ca="1" si="571"/>
        <v>0</v>
      </c>
      <c r="HE202" s="163">
        <f t="shared" ca="1" si="571"/>
        <v>0</v>
      </c>
      <c r="HF202" s="163">
        <f t="shared" ca="1" si="571"/>
        <v>0</v>
      </c>
      <c r="HG202" s="163">
        <f t="shared" ca="1" si="571"/>
        <v>0</v>
      </c>
      <c r="HH202" s="163">
        <f t="shared" ca="1" si="571"/>
        <v>0</v>
      </c>
      <c r="HI202" s="163">
        <f t="shared" ca="1" si="571"/>
        <v>0</v>
      </c>
      <c r="HJ202" s="10"/>
      <c r="HK202" s="163" t="str">
        <f t="shared" ca="1" si="571"/>
        <v>-</v>
      </c>
      <c r="HL202" s="163" t="str">
        <f t="shared" ca="1" si="571"/>
        <v>-</v>
      </c>
      <c r="HM202" s="163" t="str">
        <f t="shared" ca="1" si="571"/>
        <v>-</v>
      </c>
      <c r="HN202" s="163" t="str">
        <f t="shared" ca="1" si="571"/>
        <v>-</v>
      </c>
      <c r="HO202" s="163" t="str">
        <f t="shared" ca="1" si="571"/>
        <v>-</v>
      </c>
      <c r="HP202" s="161" t="b">
        <f t="shared" si="616"/>
        <v>0</v>
      </c>
      <c r="HQ202" s="161" t="b">
        <f t="shared" si="616"/>
        <v>0</v>
      </c>
      <c r="HR202" s="161" t="b">
        <f t="shared" si="616"/>
        <v>1</v>
      </c>
      <c r="HS202" s="163">
        <f t="shared" ca="1" si="617"/>
        <v>0</v>
      </c>
      <c r="HT202" s="161">
        <f t="shared" si="618"/>
        <v>1</v>
      </c>
      <c r="HU202" s="161">
        <f t="shared" si="618"/>
        <v>1</v>
      </c>
      <c r="HV202" s="163" t="str">
        <f t="shared" ca="1" si="617"/>
        <v>-</v>
      </c>
      <c r="HW202" s="163" t="str">
        <f t="shared" ca="1" si="617"/>
        <v>-</v>
      </c>
      <c r="HX202" s="163" t="str">
        <f t="shared" ca="1" si="617"/>
        <v>-</v>
      </c>
      <c r="HY202" s="163" t="str">
        <f t="shared" ca="1" si="617"/>
        <v>-</v>
      </c>
      <c r="HZ202" s="163" t="str">
        <f t="shared" ca="1" si="617"/>
        <v>-</v>
      </c>
      <c r="IA202" s="163" t="str">
        <f t="shared" ca="1" si="617"/>
        <v>-</v>
      </c>
      <c r="IB202" s="163" t="str">
        <f t="shared" ca="1" si="617"/>
        <v>-</v>
      </c>
      <c r="IC202" s="163" t="str">
        <f t="shared" ca="1" si="617"/>
        <v>-</v>
      </c>
      <c r="ID202" s="163" t="str">
        <f t="shared" ca="1" si="617"/>
        <v>-</v>
      </c>
      <c r="IE202" s="163" t="b">
        <f t="shared" ca="1" si="617"/>
        <v>1</v>
      </c>
      <c r="IF202" s="163" t="str">
        <f t="shared" ca="1" si="617"/>
        <v>-</v>
      </c>
      <c r="IG202" s="163" t="str">
        <f t="shared" ca="1" si="715"/>
        <v>-</v>
      </c>
      <c r="IH202" s="163" t="str">
        <f t="shared" ca="1" si="572"/>
        <v>-</v>
      </c>
      <c r="II202" s="163" t="b">
        <f t="shared" ca="1" si="591"/>
        <v>1</v>
      </c>
      <c r="IJ202" s="163">
        <f t="shared" ca="1" si="591"/>
        <v>0</v>
      </c>
      <c r="IK202" s="163" t="str">
        <f t="shared" ca="1" si="572"/>
        <v>-</v>
      </c>
      <c r="IL202" s="163" t="str">
        <f t="shared" ca="1" si="572"/>
        <v>-</v>
      </c>
      <c r="IM202" s="163" t="str">
        <f t="shared" ca="1" si="572"/>
        <v>-</v>
      </c>
      <c r="IN202" s="163" t="str">
        <f t="shared" ca="1" si="572"/>
        <v>-</v>
      </c>
      <c r="IO202" s="163" t="str">
        <f t="shared" ca="1" si="572"/>
        <v>-</v>
      </c>
      <c r="IP202" s="163">
        <f t="shared" ca="1" si="572"/>
        <v>0</v>
      </c>
      <c r="IQ202" s="163" t="str">
        <f t="shared" ref="IQ202:IX202" ca="1" si="740">OFFSET(IQ$5,$B202,0)</f>
        <v>-</v>
      </c>
      <c r="IR202" s="163" t="str">
        <f t="shared" ca="1" si="740"/>
        <v>-</v>
      </c>
      <c r="IS202" s="163" t="str">
        <f t="shared" ca="1" si="740"/>
        <v>-</v>
      </c>
      <c r="IT202" s="163">
        <f t="shared" ca="1" si="740"/>
        <v>500</v>
      </c>
      <c r="IU202" s="163">
        <f t="shared" ca="1" si="740"/>
        <v>500</v>
      </c>
      <c r="IV202" s="163" t="str">
        <f t="shared" ca="1" si="740"/>
        <v>-</v>
      </c>
      <c r="IW202" s="163" t="str">
        <f t="shared" ca="1" si="740"/>
        <v>-</v>
      </c>
      <c r="IX202" s="163" t="str">
        <f t="shared" ca="1" si="740"/>
        <v>-</v>
      </c>
      <c r="IY202" s="187" t="b">
        <v>0</v>
      </c>
      <c r="IZ202" s="187">
        <v>0</v>
      </c>
      <c r="JA202" s="187">
        <v>0</v>
      </c>
      <c r="JB202" s="187">
        <v>0</v>
      </c>
      <c r="JC202" s="187">
        <v>0</v>
      </c>
      <c r="JD202" s="187">
        <v>0</v>
      </c>
      <c r="JE202" s="187">
        <v>0</v>
      </c>
      <c r="JF202" s="187">
        <v>0</v>
      </c>
      <c r="JG202" s="187">
        <v>0</v>
      </c>
      <c r="JH202" s="187">
        <v>0</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30</v>
      </c>
      <c r="JZ202" s="187">
        <v>30</v>
      </c>
      <c r="KA202" s="187">
        <v>0</v>
      </c>
      <c r="KB202" s="187">
        <v>0</v>
      </c>
      <c r="KC202" s="187">
        <v>30</v>
      </c>
      <c r="KD202" s="187">
        <v>0</v>
      </c>
      <c r="KE202" s="187">
        <v>0</v>
      </c>
      <c r="KF202" s="187">
        <v>30</v>
      </c>
      <c r="KG202" s="187">
        <v>30</v>
      </c>
      <c r="KH202" s="187">
        <v>0</v>
      </c>
      <c r="KI202" s="187">
        <v>0</v>
      </c>
      <c r="KJ202" s="187">
        <v>0</v>
      </c>
      <c r="KK202" s="187">
        <v>0</v>
      </c>
      <c r="KL202" s="187">
        <v>0</v>
      </c>
      <c r="KM202" s="187">
        <v>131.36000000000001</v>
      </c>
      <c r="KN202" s="187">
        <v>0</v>
      </c>
      <c r="KO202" s="187">
        <v>131.36000000000001</v>
      </c>
      <c r="KP202" s="187">
        <v>131.36000000000001</v>
      </c>
      <c r="KQ202" s="187">
        <v>0</v>
      </c>
      <c r="KR202" s="187">
        <v>131.36000000000001</v>
      </c>
      <c r="KS202" s="187">
        <v>131.36000000000001</v>
      </c>
      <c r="KT202" s="187">
        <v>0</v>
      </c>
      <c r="KU202" s="187">
        <v>0</v>
      </c>
      <c r="KV202" s="187">
        <v>131.36000000000001</v>
      </c>
      <c r="KW202" s="187">
        <v>131.36000000000001</v>
      </c>
      <c r="KX202" s="187">
        <v>89.55</v>
      </c>
      <c r="KY202" s="187">
        <v>131.36000000000001</v>
      </c>
      <c r="KZ202" s="187">
        <v>89.55</v>
      </c>
      <c r="LA202" s="187">
        <v>150</v>
      </c>
      <c r="LB202" s="187">
        <v>150</v>
      </c>
      <c r="LC202" s="187">
        <v>0</v>
      </c>
      <c r="LD202" s="187">
        <v>0</v>
      </c>
      <c r="LE202" s="187">
        <v>150</v>
      </c>
      <c r="LF202" s="187">
        <v>0</v>
      </c>
      <c r="LG202" s="187">
        <v>0</v>
      </c>
      <c r="LH202" s="187">
        <v>150</v>
      </c>
      <c r="LI202" s="187">
        <v>150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619"/>
        <v>4.4999999999999998E-2</v>
      </c>
      <c r="MA202" s="161">
        <f t="shared" si="620"/>
        <v>4.4999999999999998E-2</v>
      </c>
      <c r="MB202" s="163">
        <f t="shared" ca="1" si="621"/>
        <v>1</v>
      </c>
      <c r="MC202" s="163">
        <f t="shared" ca="1" si="621"/>
        <v>0</v>
      </c>
      <c r="MD202" s="163">
        <f t="shared" ca="1" si="621"/>
        <v>1</v>
      </c>
      <c r="ME202" s="163">
        <f t="shared" ca="1" si="621"/>
        <v>1</v>
      </c>
      <c r="MF202" s="163">
        <f t="shared" ca="1" si="621"/>
        <v>0</v>
      </c>
      <c r="MG202" s="163">
        <f t="shared" ca="1" si="621"/>
        <v>70</v>
      </c>
      <c r="MH202" s="163">
        <f t="shared" ca="1" si="621"/>
        <v>50</v>
      </c>
      <c r="MI202" s="163">
        <f t="shared" ca="1" si="621"/>
        <v>85</v>
      </c>
      <c r="MJ202" s="163">
        <f t="shared" ca="1" si="621"/>
        <v>50</v>
      </c>
      <c r="MK202" s="161">
        <f t="shared" si="595"/>
        <v>1</v>
      </c>
      <c r="ML202" s="161">
        <f t="shared" si="596"/>
        <v>1</v>
      </c>
      <c r="MM202" s="161">
        <f t="shared" si="597"/>
        <v>0.7</v>
      </c>
      <c r="MN202" s="161">
        <f t="shared" si="622"/>
        <v>1</v>
      </c>
      <c r="MO202" s="161">
        <f t="shared" si="622"/>
        <v>1</v>
      </c>
      <c r="MP202" s="163">
        <f t="shared" ca="1" si="621"/>
        <v>1</v>
      </c>
      <c r="MQ202" s="10"/>
      <c r="MR202" s="163">
        <f t="shared" ca="1" si="737"/>
        <v>1</v>
      </c>
      <c r="MS202" s="161">
        <f t="shared" si="624"/>
        <v>1</v>
      </c>
      <c r="MT202" s="163">
        <f t="shared" ca="1" si="737"/>
        <v>0.75</v>
      </c>
      <c r="MU202" s="163">
        <f t="shared" ca="1" si="737"/>
        <v>0.8</v>
      </c>
      <c r="MV202" s="163">
        <f t="shared" ca="1" si="737"/>
        <v>0.82499999999999996</v>
      </c>
      <c r="MW202" s="163">
        <f t="shared" ca="1" si="737"/>
        <v>0.875</v>
      </c>
      <c r="MX202" s="163">
        <f t="shared" ca="1" si="737"/>
        <v>0.9</v>
      </c>
      <c r="MY202" s="163">
        <f t="shared" ca="1" si="737"/>
        <v>0.75</v>
      </c>
      <c r="MZ202" s="163">
        <f t="shared" ca="1" si="737"/>
        <v>0.78142857142857147</v>
      </c>
      <c r="NA202" s="163">
        <f t="shared" ca="1" si="737"/>
        <v>0.82499999999999996</v>
      </c>
      <c r="NB202" s="163">
        <f t="shared" ca="1" si="737"/>
        <v>0.875</v>
      </c>
      <c r="NC202" s="163">
        <f t="shared" ca="1" si="737"/>
        <v>0.9</v>
      </c>
      <c r="ND202" s="163">
        <f t="shared" ca="1" si="737"/>
        <v>0.9</v>
      </c>
      <c r="NE202" s="163">
        <f t="shared" ca="1" si="737"/>
        <v>0.75</v>
      </c>
      <c r="NF202" s="163">
        <f t="shared" ca="1" si="737"/>
        <v>0.78142857142857147</v>
      </c>
      <c r="NG202" s="163">
        <f t="shared" ca="1" si="737"/>
        <v>0.82499999999999996</v>
      </c>
      <c r="NH202" s="163">
        <f t="shared" ca="1" si="734"/>
        <v>0.875</v>
      </c>
      <c r="NI202" s="163">
        <f t="shared" ca="1" si="734"/>
        <v>0.9</v>
      </c>
      <c r="NJ202" s="163">
        <f t="shared" ca="1" si="734"/>
        <v>0.9</v>
      </c>
      <c r="NK202" s="163">
        <f t="shared" ca="1" si="734"/>
        <v>0.75</v>
      </c>
      <c r="NL202" s="163">
        <f t="shared" ca="1" si="734"/>
        <v>0.78142857142857147</v>
      </c>
      <c r="NM202" s="163">
        <f t="shared" ca="1" si="734"/>
        <v>0.82499999999999996</v>
      </c>
      <c r="NN202" s="163">
        <f t="shared" ca="1" si="734"/>
        <v>0.875</v>
      </c>
      <c r="NO202" s="163">
        <f t="shared" ca="1" si="734"/>
        <v>0.9</v>
      </c>
      <c r="NP202" s="163">
        <f t="shared" ca="1" si="734"/>
        <v>0.9</v>
      </c>
      <c r="NQ202" s="163">
        <f t="shared" ca="1" si="734"/>
        <v>0.75</v>
      </c>
      <c r="NR202" s="163">
        <f t="shared" ca="1" si="734"/>
        <v>0.78142857142857147</v>
      </c>
      <c r="NS202" s="163">
        <f t="shared" ca="1" si="734"/>
        <v>0.82499999999999996</v>
      </c>
      <c r="NT202" s="163">
        <f t="shared" ca="1" si="734"/>
        <v>0.875</v>
      </c>
      <c r="NU202" s="163">
        <f t="shared" ca="1" si="734"/>
        <v>0.9</v>
      </c>
      <c r="NV202" s="163">
        <f t="shared" ca="1" si="734"/>
        <v>0.9</v>
      </c>
      <c r="NW202" s="163">
        <f t="shared" ca="1" si="734"/>
        <v>0.75</v>
      </c>
      <c r="NX202" s="163">
        <f t="shared" ca="1" si="602"/>
        <v>0.78142857142857147</v>
      </c>
      <c r="NY202" s="163">
        <f t="shared" ca="1" si="602"/>
        <v>0.82499999999999996</v>
      </c>
      <c r="NZ202" s="163">
        <f t="shared" ca="1" si="602"/>
        <v>0.875</v>
      </c>
      <c r="OA202" s="163">
        <f t="shared" ca="1" si="602"/>
        <v>0.9</v>
      </c>
      <c r="OB202" s="163">
        <f t="shared" ca="1" si="602"/>
        <v>0.9</v>
      </c>
      <c r="OC202" s="163">
        <f t="shared" ca="1" si="602"/>
        <v>0.75</v>
      </c>
      <c r="OD202" s="163">
        <f t="shared" ca="1" si="602"/>
        <v>0.78142857142857147</v>
      </c>
      <c r="OE202" s="163">
        <f t="shared" ca="1" si="602"/>
        <v>0.82499999999999996</v>
      </c>
      <c r="OF202" s="163">
        <f t="shared" ca="1" si="602"/>
        <v>0.875</v>
      </c>
      <c r="OG202" s="163">
        <f t="shared" ca="1" si="602"/>
        <v>0.9</v>
      </c>
      <c r="OH202" s="163">
        <f t="shared" ca="1" si="602"/>
        <v>0.9</v>
      </c>
      <c r="OI202" s="163">
        <f t="shared" ca="1" si="602"/>
        <v>0.75</v>
      </c>
      <c r="OJ202" s="163">
        <f t="shared" ca="1" si="602"/>
        <v>0.76904761904761909</v>
      </c>
      <c r="OK202" s="163">
        <f t="shared" ca="1" si="602"/>
        <v>0.82000000000000006</v>
      </c>
      <c r="OL202" s="163">
        <f t="shared" ca="1" si="602"/>
        <v>0.875</v>
      </c>
      <c r="OM202" s="163">
        <f t="shared" ca="1" si="602"/>
        <v>0.9</v>
      </c>
      <c r="ON202" s="163">
        <f t="shared" ca="1" si="723"/>
        <v>0.90000000000000013</v>
      </c>
      <c r="OO202" s="163">
        <f t="shared" ca="1" si="723"/>
        <v>0.75</v>
      </c>
      <c r="OP202" s="163">
        <f t="shared" ca="1" si="723"/>
        <v>0.76904761904761909</v>
      </c>
      <c r="OQ202" s="163">
        <f t="shared" ca="1" si="723"/>
        <v>0.82000000000000006</v>
      </c>
      <c r="OR202" s="163">
        <f t="shared" ca="1" si="723"/>
        <v>0.875</v>
      </c>
      <c r="OS202" s="163">
        <f t="shared" ca="1" si="723"/>
        <v>0.9</v>
      </c>
      <c r="OT202" s="163">
        <f t="shared" ca="1" si="723"/>
        <v>0.9</v>
      </c>
      <c r="OU202" s="163">
        <f t="shared" ca="1" si="577"/>
        <v>0.875</v>
      </c>
      <c r="OV202" s="161">
        <f t="shared" si="625"/>
        <v>1</v>
      </c>
      <c r="OW202" s="161">
        <f t="shared" si="626"/>
        <v>1</v>
      </c>
      <c r="OX202" s="161" t="str">
        <f t="shared" si="627"/>
        <v>-</v>
      </c>
      <c r="OY202" s="163" t="str">
        <f t="shared" ca="1" si="607"/>
        <v>-</v>
      </c>
      <c r="OZ202" s="161" t="str">
        <f t="shared" si="628"/>
        <v>-</v>
      </c>
      <c r="PA202" s="161" t="str">
        <f t="shared" si="629"/>
        <v>-</v>
      </c>
      <c r="PB202" s="163">
        <f t="shared" ca="1" si="630"/>
        <v>0</v>
      </c>
      <c r="PC202" s="27">
        <v>0</v>
      </c>
    </row>
    <row r="203" spans="1:419" s="143" customFormat="1" hidden="1" outlineLevel="1">
      <c r="A203" s="121">
        <f t="shared" si="578"/>
        <v>198</v>
      </c>
      <c r="B203" s="121">
        <f t="shared" si="611"/>
        <v>2</v>
      </c>
      <c r="C203" s="143">
        <v>102</v>
      </c>
      <c r="D203" s="143" t="s">
        <v>884</v>
      </c>
      <c r="E203" s="143" t="b">
        <v>0</v>
      </c>
      <c r="F203" s="143" t="b">
        <v>0</v>
      </c>
      <c r="G203" s="143" t="b">
        <f t="shared" si="731"/>
        <v>0</v>
      </c>
      <c r="H203" s="32">
        <v>3</v>
      </c>
      <c r="I203" s="32">
        <v>3</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2</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f>
        <v>49624822592 SQ CropgrazeFALSE GP070p (F33N11)</v>
      </c>
      <c r="AF203" s="10" t="str">
        <f ca="1">IF(COUNTIF(AE$5:AE203,AE203)=1,"-","Dup")</f>
        <v>-</v>
      </c>
      <c r="AG203" s="10"/>
      <c r="AH203" s="162" t="b">
        <v>0</v>
      </c>
      <c r="AI203" s="162" t="b">
        <v>0</v>
      </c>
      <c r="AJ203" s="162" t="b">
        <v>1</v>
      </c>
      <c r="AK203" s="162" t="b">
        <v>0</v>
      </c>
      <c r="AL203" s="162" t="b">
        <v>0</v>
      </c>
      <c r="AM203" s="162" t="b">
        <v>1</v>
      </c>
      <c r="AN203" s="10"/>
      <c r="AO203" s="161" t="b">
        <f t="shared" si="564"/>
        <v>0</v>
      </c>
      <c r="AP203" s="161">
        <f t="shared" si="564"/>
        <v>2</v>
      </c>
      <c r="AQ203" s="161" t="b">
        <f t="shared" si="564"/>
        <v>0</v>
      </c>
      <c r="AR203" s="161" t="b">
        <f t="shared" si="564"/>
        <v>1</v>
      </c>
      <c r="AS203" s="161" t="b">
        <f t="shared" si="564"/>
        <v>1</v>
      </c>
      <c r="AT203" s="161" t="b">
        <f t="shared" si="564"/>
        <v>0</v>
      </c>
      <c r="AU203" s="161">
        <f t="shared" si="297"/>
        <v>0</v>
      </c>
      <c r="AV203" s="161" t="b">
        <f t="shared" si="581"/>
        <v>0</v>
      </c>
      <c r="AW203" s="161" t="b">
        <f t="shared" si="581"/>
        <v>0</v>
      </c>
      <c r="AX203" s="161" t="str">
        <f t="shared" si="581"/>
        <v>-</v>
      </c>
      <c r="AY203" s="161" t="str">
        <f t="shared" si="581"/>
        <v>-</v>
      </c>
      <c r="AZ203" s="161" t="str">
        <f t="shared" si="581"/>
        <v>-</v>
      </c>
      <c r="BA203" s="10"/>
      <c r="BB203" s="161" t="b">
        <f t="shared" si="612"/>
        <v>1</v>
      </c>
      <c r="BC203" s="163" t="b">
        <f t="shared" ca="1" si="738"/>
        <v>1</v>
      </c>
      <c r="BD203" s="163" t="b">
        <f t="shared" ca="1" si="738"/>
        <v>1</v>
      </c>
      <c r="BE203" s="162">
        <f t="shared" si="614"/>
        <v>3208</v>
      </c>
      <c r="BF203" s="163" t="str">
        <f t="shared" ca="1" si="738"/>
        <v>-</v>
      </c>
      <c r="BG203" s="163" t="str">
        <f t="shared" ca="1" si="738"/>
        <v>-</v>
      </c>
      <c r="BH203" s="163" t="str">
        <f t="shared" ca="1" si="738"/>
        <v>-</v>
      </c>
      <c r="BI203" s="163" t="str">
        <f t="shared" ca="1" si="738"/>
        <v>-</v>
      </c>
      <c r="BJ203" s="163" t="str">
        <f t="shared" ca="1" si="738"/>
        <v>-</v>
      </c>
      <c r="BK203" s="163">
        <f t="shared" ca="1" si="738"/>
        <v>1</v>
      </c>
      <c r="BL203" s="163">
        <f t="shared" ca="1" si="738"/>
        <v>1</v>
      </c>
      <c r="BM203" s="163" t="str">
        <f t="shared" ca="1" si="738"/>
        <v>-</v>
      </c>
      <c r="BN203" s="163" t="str">
        <f t="shared" ca="1" si="738"/>
        <v>-</v>
      </c>
      <c r="BO203" s="163" t="b">
        <f t="shared" si="585"/>
        <v>0</v>
      </c>
      <c r="BP203" s="163" t="b">
        <f t="shared" si="711"/>
        <v>0</v>
      </c>
      <c r="BQ203" s="163" t="b">
        <f t="shared" si="711"/>
        <v>0</v>
      </c>
      <c r="BR203" s="163" t="b">
        <f t="shared" si="711"/>
        <v>0</v>
      </c>
      <c r="BS203" s="163" t="b">
        <f t="shared" si="711"/>
        <v>0</v>
      </c>
      <c r="BT203" s="163" t="b">
        <f t="shared" si="711"/>
        <v>0</v>
      </c>
      <c r="BU203" s="163" t="b">
        <f t="shared" si="711"/>
        <v>0</v>
      </c>
      <c r="BV203" s="163" t="b">
        <f t="shared" si="711"/>
        <v>0</v>
      </c>
      <c r="BW203" s="163" t="b">
        <f t="shared" si="711"/>
        <v>0</v>
      </c>
      <c r="BX203" s="163" t="str">
        <f t="shared" ca="1" si="738"/>
        <v>-</v>
      </c>
      <c r="BY203" s="163" t="str">
        <f t="shared" ca="1" si="738"/>
        <v>-</v>
      </c>
      <c r="BZ203" s="163" t="str">
        <f t="shared" ca="1" si="738"/>
        <v>-</v>
      </c>
      <c r="CA203" s="163" t="str">
        <f t="shared" ca="1" si="738"/>
        <v>-</v>
      </c>
      <c r="CB203" s="163" t="str">
        <f t="shared" ca="1" si="738"/>
        <v>-</v>
      </c>
      <c r="CC203" s="163" t="str">
        <f t="shared" ca="1" si="738"/>
        <v>-</v>
      </c>
      <c r="CD203" s="163" t="str">
        <f t="shared" ca="1" si="738"/>
        <v>-</v>
      </c>
      <c r="CE203" s="163" t="str">
        <f t="shared" ca="1" si="738"/>
        <v>-</v>
      </c>
      <c r="CF203" s="163" t="str">
        <f t="shared" ca="1" si="738"/>
        <v>-</v>
      </c>
      <c r="CG203" s="163" t="str">
        <f t="shared" ca="1" si="738"/>
        <v>-</v>
      </c>
      <c r="CH203" s="163" t="str">
        <f t="shared" ca="1" si="738"/>
        <v>-</v>
      </c>
      <c r="CI203" s="163" t="str">
        <f t="shared" ca="1" si="738"/>
        <v>-</v>
      </c>
      <c r="CJ203" s="163" t="str">
        <f t="shared" ca="1" si="738"/>
        <v>-</v>
      </c>
      <c r="CK203" s="163" t="str">
        <f t="shared" ca="1" si="738"/>
        <v>-</v>
      </c>
      <c r="CL203" s="163" t="str">
        <f t="shared" ca="1" si="738"/>
        <v>-</v>
      </c>
      <c r="CM203" s="163" t="str">
        <f t="shared" ca="1" si="738"/>
        <v>-</v>
      </c>
      <c r="CN203" s="163" t="str">
        <f t="shared" ca="1" si="738"/>
        <v>-</v>
      </c>
      <c r="CO203" s="163" t="str">
        <f t="shared" ca="1" si="738"/>
        <v>-</v>
      </c>
      <c r="CP203" s="163" t="str">
        <f t="shared" ca="1" si="738"/>
        <v>-</v>
      </c>
      <c r="CQ203" s="163" t="str">
        <f t="shared" ca="1" si="738"/>
        <v>-</v>
      </c>
      <c r="CR203" s="163" t="str">
        <f t="shared" ca="1" si="738"/>
        <v>-</v>
      </c>
      <c r="CS203" s="163" t="str">
        <f t="shared" ca="1" si="738"/>
        <v>-</v>
      </c>
      <c r="CT203" s="163" t="str">
        <f t="shared" ca="1" si="738"/>
        <v>-</v>
      </c>
      <c r="CU203" s="163" t="str">
        <f t="shared" ca="1" si="738"/>
        <v>-</v>
      </c>
      <c r="CV203" s="163" t="str">
        <f t="shared" ca="1" si="738"/>
        <v>-</v>
      </c>
      <c r="CW203" s="163" t="str">
        <f t="shared" ca="1" si="738"/>
        <v>-</v>
      </c>
      <c r="CX203" s="163" t="str">
        <f t="shared" ca="1" si="738"/>
        <v>-</v>
      </c>
      <c r="CY203" s="163" t="str">
        <f t="shared" ca="1" si="738"/>
        <v>-</v>
      </c>
      <c r="CZ203" s="163" t="str">
        <f t="shared" ca="1" si="738"/>
        <v>-</v>
      </c>
      <c r="DA203" s="163" t="str">
        <f t="shared" ca="1" si="738"/>
        <v>-</v>
      </c>
      <c r="DB203" s="163" t="str">
        <f t="shared" ca="1" si="738"/>
        <v>-</v>
      </c>
      <c r="DC203" s="163" t="str">
        <f t="shared" ca="1" si="738"/>
        <v>-</v>
      </c>
      <c r="DD203" s="163" t="str">
        <f t="shared" ca="1" si="738"/>
        <v>-</v>
      </c>
      <c r="DE203" s="163" t="str">
        <f t="shared" ca="1" si="738"/>
        <v>-</v>
      </c>
      <c r="DF203" s="163" t="str">
        <f t="shared" ca="1" si="738"/>
        <v>-</v>
      </c>
      <c r="DG203" s="163" t="str">
        <f t="shared" ca="1" si="738"/>
        <v>-</v>
      </c>
      <c r="DH203" s="163" t="str">
        <f t="shared" ca="1" si="738"/>
        <v>-</v>
      </c>
      <c r="DI203" s="163" t="str">
        <f t="shared" ca="1" si="738"/>
        <v>-</v>
      </c>
      <c r="DJ203" s="163" t="str">
        <f t="shared" ca="1" si="738"/>
        <v>-</v>
      </c>
      <c r="DK203" s="163" t="str">
        <f t="shared" ca="1" si="738"/>
        <v>-</v>
      </c>
      <c r="DL203" s="10"/>
      <c r="DM203" s="163" t="str">
        <f t="shared" ca="1" si="738"/>
        <v>-</v>
      </c>
      <c r="DN203" s="163" t="str">
        <f t="shared" ca="1" si="738"/>
        <v>-</v>
      </c>
      <c r="DO203" s="163" t="str">
        <f t="shared" ca="1" si="738"/>
        <v>-</v>
      </c>
      <c r="DP203" s="163" t="str">
        <f t="shared" ca="1" si="567"/>
        <v>-</v>
      </c>
      <c r="DQ203" s="163" t="str">
        <f t="shared" ca="1" si="567"/>
        <v>-</v>
      </c>
      <c r="DR203" s="163" t="str">
        <f t="shared" ca="1" si="567"/>
        <v>-</v>
      </c>
      <c r="DS203" s="163" t="str">
        <f t="shared" ca="1" si="567"/>
        <v>-</v>
      </c>
      <c r="DT203" s="163" t="str">
        <f t="shared" ca="1" si="567"/>
        <v>-</v>
      </c>
      <c r="DU203" s="163" t="str">
        <f t="shared" ca="1" si="567"/>
        <v>-</v>
      </c>
      <c r="DV203" s="163" t="str">
        <f t="shared" ca="1" si="567"/>
        <v>-</v>
      </c>
      <c r="DW203" s="163" t="str">
        <f t="shared" ca="1" si="567"/>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ca="1" si="739"/>
        <v>-</v>
      </c>
      <c r="EJ203" s="163" t="str">
        <f t="shared" ca="1" si="739"/>
        <v>-</v>
      </c>
      <c r="EK203" s="163" t="str">
        <f t="shared" ca="1" si="739"/>
        <v>-</v>
      </c>
      <c r="EL203" s="163" t="str">
        <f t="shared" ca="1" si="739"/>
        <v>-</v>
      </c>
      <c r="EM203" s="163" t="str">
        <f t="shared" ca="1" si="739"/>
        <v>-</v>
      </c>
      <c r="EN203" s="163" t="str">
        <f t="shared" ca="1" si="739"/>
        <v>-</v>
      </c>
      <c r="EO203" s="163" t="str">
        <f t="shared" ca="1" si="739"/>
        <v>-</v>
      </c>
      <c r="EP203" s="163" t="str">
        <f t="shared" ca="1" si="739"/>
        <v>-</v>
      </c>
      <c r="EQ203" s="163">
        <f t="shared" ca="1" si="739"/>
        <v>1</v>
      </c>
      <c r="ER203" s="163">
        <f t="shared" ca="1" si="739"/>
        <v>1</v>
      </c>
      <c r="ES203" s="163">
        <f t="shared" ca="1" si="739"/>
        <v>0</v>
      </c>
      <c r="ET203" s="163" t="str">
        <f t="shared" ca="1" si="739"/>
        <v>-</v>
      </c>
      <c r="EU203" s="163" t="str">
        <f t="shared" ca="1" si="739"/>
        <v>-</v>
      </c>
      <c r="EV203" s="163" t="str">
        <f t="shared" ca="1" si="739"/>
        <v>-</v>
      </c>
      <c r="EW203" s="163" t="str">
        <f t="shared" ca="1" si="739"/>
        <v>-</v>
      </c>
      <c r="EX203" s="163" t="str">
        <f t="shared" ca="1" si="739"/>
        <v>-</v>
      </c>
      <c r="EY203" s="163" t="str">
        <f t="shared" ca="1" si="739"/>
        <v>-</v>
      </c>
      <c r="EZ203" s="163" t="str">
        <f t="shared" ca="1" si="739"/>
        <v>-</v>
      </c>
      <c r="FA203" s="163">
        <f t="shared" ca="1" si="739"/>
        <v>0</v>
      </c>
      <c r="FB203" s="163" t="str">
        <f t="shared" ca="1" si="739"/>
        <v>-</v>
      </c>
      <c r="FC203" s="163" t="str">
        <f t="shared" ca="1" si="739"/>
        <v>-</v>
      </c>
      <c r="FD203" s="163" t="str">
        <f t="shared" ca="1" si="739"/>
        <v>-</v>
      </c>
      <c r="FE203" s="163" t="str">
        <f t="shared" ca="1" si="739"/>
        <v>-</v>
      </c>
      <c r="FF203" s="163" t="str">
        <f t="shared" ca="1" si="739"/>
        <v>-</v>
      </c>
      <c r="FG203" s="163">
        <f t="shared" ca="1" si="739"/>
        <v>0</v>
      </c>
      <c r="FH203" s="163">
        <f t="shared" ca="1" si="739"/>
        <v>0</v>
      </c>
      <c r="FI203" s="163">
        <f t="shared" ca="1" si="739"/>
        <v>0</v>
      </c>
      <c r="FJ203" s="163">
        <f t="shared" ca="1" si="739"/>
        <v>0</v>
      </c>
      <c r="FK203" s="163">
        <f t="shared" ca="1" si="739"/>
        <v>0</v>
      </c>
      <c r="FL203" s="163">
        <f t="shared" ca="1" si="739"/>
        <v>0</v>
      </c>
      <c r="FM203" s="163">
        <f t="shared" ca="1" si="739"/>
        <v>0</v>
      </c>
      <c r="FN203" s="163" t="str">
        <f t="shared" ca="1" si="739"/>
        <v>-</v>
      </c>
      <c r="FO203" s="163" t="str">
        <f t="shared" ca="1" si="739"/>
        <v>-</v>
      </c>
      <c r="FP203" s="163" t="str">
        <f t="shared" ca="1" si="739"/>
        <v>-</v>
      </c>
      <c r="FQ203" s="163" t="str">
        <f t="shared" ca="1" si="739"/>
        <v>-</v>
      </c>
      <c r="FR203" s="163" t="str">
        <f t="shared" ca="1" si="739"/>
        <v>-</v>
      </c>
      <c r="FS203" s="163" t="str">
        <f t="shared" ca="1" si="739"/>
        <v>-</v>
      </c>
      <c r="FT203" s="163" t="str">
        <f t="shared" ca="1" si="739"/>
        <v>-</v>
      </c>
      <c r="FU203" s="163" t="str">
        <f t="shared" ca="1" si="739"/>
        <v>-</v>
      </c>
      <c r="FV203" s="163" t="str">
        <f t="shared" ca="1" si="739"/>
        <v>-</v>
      </c>
      <c r="FW203" s="163" t="str">
        <f t="shared" ca="1" si="739"/>
        <v>-</v>
      </c>
      <c r="FX203" s="163" t="str">
        <f t="shared" ca="1" si="739"/>
        <v>-</v>
      </c>
      <c r="FY203" s="10"/>
      <c r="FZ203" s="163">
        <f t="shared" ca="1" si="569"/>
        <v>1</v>
      </c>
      <c r="GA203" s="163" t="str">
        <f t="shared" ca="1" si="569"/>
        <v>-</v>
      </c>
      <c r="GB203" s="163" t="str">
        <f t="shared" ca="1" si="569"/>
        <v>-</v>
      </c>
      <c r="GC203" s="163" t="str">
        <f t="shared" ca="1" si="569"/>
        <v>-</v>
      </c>
      <c r="GD203" s="163" t="str">
        <f t="shared" ca="1" si="569"/>
        <v>-</v>
      </c>
      <c r="GE203" s="163" t="b">
        <f t="shared" ca="1" si="569"/>
        <v>0</v>
      </c>
      <c r="GF203" s="163" t="str">
        <f t="shared" ca="1" si="569"/>
        <v>-</v>
      </c>
      <c r="GG203" s="163">
        <f t="shared" ca="1" si="569"/>
        <v>0</v>
      </c>
      <c r="GH203" s="163" t="str">
        <f t="shared" ca="1" si="569"/>
        <v>-</v>
      </c>
      <c r="GI203" s="161" cm="1">
        <f t="array" ref="GI203">INDEX(i.rev,$K203,GI$15)</f>
        <v>1</v>
      </c>
      <c r="GJ203" s="163">
        <f t="shared" ca="1" si="732"/>
        <v>0</v>
      </c>
      <c r="GK203" s="163">
        <f t="shared" ca="1" si="732"/>
        <v>1</v>
      </c>
      <c r="GL203" s="163">
        <f t="shared" ca="1" si="732"/>
        <v>0</v>
      </c>
      <c r="GM203" s="163">
        <f t="shared" ca="1" si="732"/>
        <v>1</v>
      </c>
      <c r="GN203" s="163">
        <f t="shared" ca="1" si="732"/>
        <v>1</v>
      </c>
      <c r="GO203" s="163">
        <f t="shared" ca="1" si="732"/>
        <v>1</v>
      </c>
      <c r="GP203" s="163">
        <f t="shared" ca="1" si="732"/>
        <v>0</v>
      </c>
      <c r="GQ203" s="163">
        <f t="shared" ca="1" si="732"/>
        <v>0</v>
      </c>
      <c r="GR203" s="163">
        <f t="shared" ca="1" si="732"/>
        <v>0</v>
      </c>
      <c r="GS203" s="163">
        <f t="shared" ca="1" si="732"/>
        <v>0</v>
      </c>
      <c r="GT203" s="163">
        <f t="shared" ca="1" si="732"/>
        <v>0</v>
      </c>
      <c r="GU203" s="163">
        <f t="shared" ca="1" si="732"/>
        <v>0</v>
      </c>
      <c r="GV203" s="163">
        <f t="shared" ca="1" si="732"/>
        <v>0</v>
      </c>
      <c r="GW203" s="163">
        <f t="shared" ca="1" si="732"/>
        <v>0</v>
      </c>
      <c r="GX203" s="163">
        <f t="shared" ca="1" si="732"/>
        <v>0</v>
      </c>
      <c r="GY203" s="163">
        <f t="shared" ca="1" si="732"/>
        <v>0</v>
      </c>
      <c r="GZ203" s="161" cm="1">
        <f t="array" ref="GZ203">INDEX(i.rev,$K203,GZ$15)</f>
        <v>0</v>
      </c>
      <c r="HA203" s="163">
        <f t="shared" ca="1" si="615"/>
        <v>0</v>
      </c>
      <c r="HB203" s="161" cm="1">
        <f t="array" ref="HB203">INDEX(i.rev,$K203,HB$15)</f>
        <v>1</v>
      </c>
      <c r="HC203" s="163">
        <f t="shared" ref="HC203:HO206" ca="1" si="741">OFFSET(HC$5,$B203,0)</f>
        <v>0</v>
      </c>
      <c r="HD203" s="163">
        <f t="shared" ca="1" si="741"/>
        <v>0</v>
      </c>
      <c r="HE203" s="163">
        <f t="shared" ca="1" si="741"/>
        <v>0</v>
      </c>
      <c r="HF203" s="163">
        <f t="shared" ca="1" si="741"/>
        <v>0</v>
      </c>
      <c r="HG203" s="163">
        <f t="shared" ca="1" si="741"/>
        <v>0</v>
      </c>
      <c r="HH203" s="163">
        <f t="shared" ca="1" si="741"/>
        <v>0</v>
      </c>
      <c r="HI203" s="163">
        <f t="shared" ca="1" si="741"/>
        <v>0</v>
      </c>
      <c r="HJ203" s="10"/>
      <c r="HK203" s="163" t="str">
        <f t="shared" ca="1" si="741"/>
        <v>-</v>
      </c>
      <c r="HL203" s="163" t="str">
        <f t="shared" ca="1" si="741"/>
        <v>-</v>
      </c>
      <c r="HM203" s="163" t="str">
        <f t="shared" ca="1" si="741"/>
        <v>-</v>
      </c>
      <c r="HN203" s="163" t="str">
        <f t="shared" ca="1" si="741"/>
        <v>-</v>
      </c>
      <c r="HO203" s="163" t="str">
        <f t="shared" ca="1" si="741"/>
        <v>-</v>
      </c>
      <c r="HP203" s="161" t="b">
        <f t="shared" si="616"/>
        <v>0</v>
      </c>
      <c r="HQ203" s="161" t="b">
        <f t="shared" si="616"/>
        <v>0</v>
      </c>
      <c r="HR203" s="161" t="b">
        <f t="shared" si="616"/>
        <v>1</v>
      </c>
      <c r="HS203" s="163">
        <f t="shared" ca="1" si="617"/>
        <v>0</v>
      </c>
      <c r="HT203" s="161">
        <f t="shared" si="618"/>
        <v>1</v>
      </c>
      <c r="HU203" s="161">
        <f t="shared" si="618"/>
        <v>1</v>
      </c>
      <c r="HV203" s="163" t="str">
        <f t="shared" ca="1" si="617"/>
        <v>-</v>
      </c>
      <c r="HW203" s="163" t="str">
        <f t="shared" ca="1" si="617"/>
        <v>-</v>
      </c>
      <c r="HX203" s="163" t="str">
        <f t="shared" ca="1" si="617"/>
        <v>-</v>
      </c>
      <c r="HY203" s="163" t="str">
        <f t="shared" ca="1" si="617"/>
        <v>-</v>
      </c>
      <c r="HZ203" s="163" t="str">
        <f t="shared" ref="HZ203:IO206" ca="1" si="742">OFFSET(HZ$5,$B203,0)</f>
        <v>-</v>
      </c>
      <c r="IA203" s="163" t="str">
        <f t="shared" ca="1" si="742"/>
        <v>-</v>
      </c>
      <c r="IB203" s="163" t="str">
        <f t="shared" ca="1" si="742"/>
        <v>-</v>
      </c>
      <c r="IC203" s="163" t="str">
        <f t="shared" ca="1" si="742"/>
        <v>-</v>
      </c>
      <c r="ID203" s="163" t="str">
        <f t="shared" ca="1" si="742"/>
        <v>-</v>
      </c>
      <c r="IE203" s="163" t="b">
        <f t="shared" ca="1" si="742"/>
        <v>1</v>
      </c>
      <c r="IF203" s="163" t="str">
        <f t="shared" ca="1" si="742"/>
        <v>-</v>
      </c>
      <c r="IG203" s="163" t="str">
        <f t="shared" ca="1" si="742"/>
        <v>-</v>
      </c>
      <c r="IH203" s="163" t="str">
        <f t="shared" ca="1" si="742"/>
        <v>-</v>
      </c>
      <c r="II203" s="163" t="b">
        <f t="shared" ca="1" si="591"/>
        <v>1</v>
      </c>
      <c r="IJ203" s="163">
        <f t="shared" ca="1" si="591"/>
        <v>0</v>
      </c>
      <c r="IK203" s="163" t="str">
        <f t="shared" ca="1" si="742"/>
        <v>-</v>
      </c>
      <c r="IL203" s="163" t="str">
        <f t="shared" ca="1" si="742"/>
        <v>-</v>
      </c>
      <c r="IM203" s="163" t="str">
        <f t="shared" ca="1" si="635"/>
        <v>-</v>
      </c>
      <c r="IN203" s="163" t="str">
        <f t="shared" ca="1" si="635"/>
        <v>-</v>
      </c>
      <c r="IO203" s="163" t="str">
        <f t="shared" ca="1" si="635"/>
        <v>-</v>
      </c>
      <c r="IP203" s="163">
        <f t="shared" ca="1" si="635"/>
        <v>0</v>
      </c>
      <c r="IQ203" s="163" t="str">
        <f t="shared" ca="1" si="635"/>
        <v>-</v>
      </c>
      <c r="IR203" s="163" t="str">
        <f t="shared" ca="1" si="635"/>
        <v>-</v>
      </c>
      <c r="IS203" s="163" t="str">
        <f t="shared" ca="1" si="635"/>
        <v>-</v>
      </c>
      <c r="IT203" s="163">
        <f t="shared" ca="1" si="635"/>
        <v>500</v>
      </c>
      <c r="IU203" s="163">
        <f t="shared" ca="1" si="635"/>
        <v>500</v>
      </c>
      <c r="IV203" s="163" t="str">
        <f t="shared" ca="1" si="635"/>
        <v>-</v>
      </c>
      <c r="IW203" s="163" t="str">
        <f t="shared" ca="1" si="635"/>
        <v>-</v>
      </c>
      <c r="IX203" s="163" t="str">
        <f t="shared" ca="1" si="635"/>
        <v>-</v>
      </c>
      <c r="IY203" s="187" t="b">
        <v>0</v>
      </c>
      <c r="IZ203" s="187">
        <v>0</v>
      </c>
      <c r="JA203" s="187">
        <v>0</v>
      </c>
      <c r="JB203" s="187">
        <v>0</v>
      </c>
      <c r="JC203" s="187">
        <v>0</v>
      </c>
      <c r="JD203" s="187">
        <v>0</v>
      </c>
      <c r="JE203" s="187">
        <v>0</v>
      </c>
      <c r="JF203" s="187">
        <v>0</v>
      </c>
      <c r="JG203" s="187">
        <v>0</v>
      </c>
      <c r="JH203" s="187">
        <v>0</v>
      </c>
      <c r="JI203" s="187">
        <v>0</v>
      </c>
      <c r="JJ203" s="187">
        <v>0</v>
      </c>
      <c r="JK203" s="187">
        <v>0</v>
      </c>
      <c r="JL203" s="187">
        <v>0</v>
      </c>
      <c r="JM203" s="187">
        <v>0</v>
      </c>
      <c r="JN203" s="187">
        <v>0</v>
      </c>
      <c r="JO203" s="187">
        <v>0</v>
      </c>
      <c r="JP203" s="187">
        <v>0</v>
      </c>
      <c r="JQ203" s="187">
        <v>0</v>
      </c>
      <c r="JR203" s="187">
        <v>0</v>
      </c>
      <c r="JS203" s="187">
        <v>0</v>
      </c>
      <c r="JT203" s="187">
        <v>0</v>
      </c>
      <c r="JU203" s="187">
        <v>0</v>
      </c>
      <c r="JV203" s="187">
        <v>0</v>
      </c>
      <c r="JW203" s="187">
        <v>0</v>
      </c>
      <c r="JX203" s="187">
        <v>0</v>
      </c>
      <c r="JY203" s="187">
        <v>30</v>
      </c>
      <c r="JZ203" s="187">
        <v>30</v>
      </c>
      <c r="KA203" s="187">
        <v>0</v>
      </c>
      <c r="KB203" s="187">
        <v>0</v>
      </c>
      <c r="KC203" s="187">
        <v>30</v>
      </c>
      <c r="KD203" s="187">
        <v>0</v>
      </c>
      <c r="KE203" s="187">
        <v>0</v>
      </c>
      <c r="KF203" s="187">
        <v>30</v>
      </c>
      <c r="KG203" s="187">
        <v>30</v>
      </c>
      <c r="KH203" s="187">
        <v>0</v>
      </c>
      <c r="KI203" s="187">
        <v>0</v>
      </c>
      <c r="KJ203" s="187">
        <v>0</v>
      </c>
      <c r="KK203" s="187">
        <v>0</v>
      </c>
      <c r="KL203" s="187">
        <v>0</v>
      </c>
      <c r="KM203" s="187">
        <v>131.36000000000001</v>
      </c>
      <c r="KN203" s="187">
        <v>0</v>
      </c>
      <c r="KO203" s="187">
        <v>131.36000000000001</v>
      </c>
      <c r="KP203" s="187">
        <v>131.36000000000001</v>
      </c>
      <c r="KQ203" s="187">
        <v>0</v>
      </c>
      <c r="KR203" s="187">
        <v>131.36000000000001</v>
      </c>
      <c r="KS203" s="187">
        <v>131.36000000000001</v>
      </c>
      <c r="KT203" s="187">
        <v>0</v>
      </c>
      <c r="KU203" s="187">
        <v>0</v>
      </c>
      <c r="KV203" s="187">
        <v>131.36000000000001</v>
      </c>
      <c r="KW203" s="187">
        <v>131.36000000000001</v>
      </c>
      <c r="KX203" s="187">
        <v>89.55</v>
      </c>
      <c r="KY203" s="187">
        <v>131.36000000000001</v>
      </c>
      <c r="KZ203" s="187">
        <v>89.55</v>
      </c>
      <c r="LA203" s="187">
        <v>150</v>
      </c>
      <c r="LB203" s="187">
        <v>150</v>
      </c>
      <c r="LC203" s="187">
        <v>0</v>
      </c>
      <c r="LD203" s="187">
        <v>0</v>
      </c>
      <c r="LE203" s="187">
        <v>150</v>
      </c>
      <c r="LF203" s="187">
        <v>0</v>
      </c>
      <c r="LG203" s="187">
        <v>0</v>
      </c>
      <c r="LH203" s="187">
        <v>150</v>
      </c>
      <c r="LI203" s="187">
        <v>150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619"/>
        <v>4.4999999999999998E-2</v>
      </c>
      <c r="MA203" s="161">
        <f t="shared" si="620"/>
        <v>4.4999999999999998E-2</v>
      </c>
      <c r="MB203" s="163">
        <f t="shared" ca="1" si="621"/>
        <v>1</v>
      </c>
      <c r="MC203" s="163">
        <f t="shared" ca="1" si="621"/>
        <v>0</v>
      </c>
      <c r="MD203" s="163">
        <f t="shared" ca="1" si="621"/>
        <v>1</v>
      </c>
      <c r="ME203" s="163">
        <f t="shared" ca="1" si="621"/>
        <v>1</v>
      </c>
      <c r="MF203" s="163">
        <f t="shared" ca="1" si="621"/>
        <v>0</v>
      </c>
      <c r="MG203" s="163">
        <f t="shared" ca="1" si="621"/>
        <v>70</v>
      </c>
      <c r="MH203" s="163">
        <f t="shared" ca="1" si="621"/>
        <v>50</v>
      </c>
      <c r="MI203" s="163">
        <f t="shared" ca="1" si="621"/>
        <v>85</v>
      </c>
      <c r="MJ203" s="163">
        <f t="shared" ca="1" si="621"/>
        <v>50</v>
      </c>
      <c r="MK203" s="161">
        <f t="shared" si="595"/>
        <v>1</v>
      </c>
      <c r="ML203" s="161">
        <f t="shared" si="596"/>
        <v>1</v>
      </c>
      <c r="MM203" s="161">
        <f t="shared" si="597"/>
        <v>0.7</v>
      </c>
      <c r="MN203" s="161">
        <f t="shared" si="622"/>
        <v>1</v>
      </c>
      <c r="MO203" s="161">
        <f t="shared" si="622"/>
        <v>1</v>
      </c>
      <c r="MP203" s="163">
        <f t="shared" ca="1" si="621"/>
        <v>1</v>
      </c>
      <c r="MQ203" s="10"/>
      <c r="MR203" s="163">
        <f t="shared" ca="1" si="737"/>
        <v>1</v>
      </c>
      <c r="MS203" s="161">
        <f t="shared" si="624"/>
        <v>1</v>
      </c>
      <c r="MT203" s="163">
        <f t="shared" ca="1" si="737"/>
        <v>0.75</v>
      </c>
      <c r="MU203" s="163">
        <f t="shared" ca="1" si="737"/>
        <v>0.8</v>
      </c>
      <c r="MV203" s="163">
        <f t="shared" ca="1" si="737"/>
        <v>0.82499999999999996</v>
      </c>
      <c r="MW203" s="163">
        <f t="shared" ca="1" si="737"/>
        <v>0.875</v>
      </c>
      <c r="MX203" s="163">
        <f t="shared" ca="1" si="737"/>
        <v>0.9</v>
      </c>
      <c r="MY203" s="163">
        <f t="shared" ca="1" si="737"/>
        <v>0.75</v>
      </c>
      <c r="MZ203" s="163">
        <f t="shared" ca="1" si="737"/>
        <v>0.78142857142857147</v>
      </c>
      <c r="NA203" s="163">
        <f t="shared" ca="1" si="737"/>
        <v>0.82499999999999996</v>
      </c>
      <c r="NB203" s="163">
        <f t="shared" ca="1" si="737"/>
        <v>0.875</v>
      </c>
      <c r="NC203" s="163">
        <f t="shared" ca="1" si="737"/>
        <v>0.9</v>
      </c>
      <c r="ND203" s="163">
        <f t="shared" ca="1" si="737"/>
        <v>0.9</v>
      </c>
      <c r="NE203" s="163">
        <f t="shared" ca="1" si="737"/>
        <v>0.75</v>
      </c>
      <c r="NF203" s="163">
        <f t="shared" ca="1" si="737"/>
        <v>0.78142857142857147</v>
      </c>
      <c r="NG203" s="163">
        <f t="shared" ca="1" si="737"/>
        <v>0.82499999999999996</v>
      </c>
      <c r="NH203" s="163">
        <f t="shared" ca="1" si="734"/>
        <v>0.875</v>
      </c>
      <c r="NI203" s="163">
        <f t="shared" ca="1" si="734"/>
        <v>0.9</v>
      </c>
      <c r="NJ203" s="163">
        <f t="shared" ca="1" si="734"/>
        <v>0.9</v>
      </c>
      <c r="NK203" s="163">
        <f t="shared" ca="1" si="734"/>
        <v>0.75</v>
      </c>
      <c r="NL203" s="163">
        <f t="shared" ca="1" si="734"/>
        <v>0.78142857142857147</v>
      </c>
      <c r="NM203" s="163">
        <f t="shared" ca="1" si="734"/>
        <v>0.82499999999999996</v>
      </c>
      <c r="NN203" s="163">
        <f t="shared" ca="1" si="734"/>
        <v>0.875</v>
      </c>
      <c r="NO203" s="163">
        <f t="shared" ca="1" si="734"/>
        <v>0.9</v>
      </c>
      <c r="NP203" s="163">
        <f t="shared" ca="1" si="734"/>
        <v>0.9</v>
      </c>
      <c r="NQ203" s="163">
        <f t="shared" ca="1" si="734"/>
        <v>0.75</v>
      </c>
      <c r="NR203" s="163">
        <f t="shared" ca="1" si="734"/>
        <v>0.78142857142857147</v>
      </c>
      <c r="NS203" s="163">
        <f t="shared" ca="1" si="734"/>
        <v>0.82499999999999996</v>
      </c>
      <c r="NT203" s="163">
        <f t="shared" ca="1" si="734"/>
        <v>0.875</v>
      </c>
      <c r="NU203" s="163">
        <f t="shared" ca="1" si="734"/>
        <v>0.9</v>
      </c>
      <c r="NV203" s="163">
        <f t="shared" ca="1" si="734"/>
        <v>0.9</v>
      </c>
      <c r="NW203" s="163">
        <f t="shared" ca="1" si="734"/>
        <v>0.75</v>
      </c>
      <c r="NX203" s="163">
        <f t="shared" ca="1" si="602"/>
        <v>0.78142857142857147</v>
      </c>
      <c r="NY203" s="163">
        <f t="shared" ca="1" si="602"/>
        <v>0.82499999999999996</v>
      </c>
      <c r="NZ203" s="163">
        <f t="shared" ca="1" si="602"/>
        <v>0.875</v>
      </c>
      <c r="OA203" s="163">
        <f t="shared" ca="1" si="602"/>
        <v>0.9</v>
      </c>
      <c r="OB203" s="163">
        <f t="shared" ca="1" si="602"/>
        <v>0.9</v>
      </c>
      <c r="OC203" s="163">
        <f t="shared" ca="1" si="602"/>
        <v>0.75</v>
      </c>
      <c r="OD203" s="163">
        <f t="shared" ca="1" si="602"/>
        <v>0.78142857142857147</v>
      </c>
      <c r="OE203" s="163">
        <f t="shared" ca="1" si="602"/>
        <v>0.82499999999999996</v>
      </c>
      <c r="OF203" s="163">
        <f t="shared" ca="1" si="602"/>
        <v>0.875</v>
      </c>
      <c r="OG203" s="163">
        <f t="shared" ca="1" si="602"/>
        <v>0.9</v>
      </c>
      <c r="OH203" s="163">
        <f t="shared" ca="1" si="602"/>
        <v>0.9</v>
      </c>
      <c r="OI203" s="163">
        <f t="shared" ca="1" si="602"/>
        <v>0.75</v>
      </c>
      <c r="OJ203" s="163">
        <f t="shared" ca="1" si="602"/>
        <v>0.76904761904761909</v>
      </c>
      <c r="OK203" s="163">
        <f t="shared" ca="1" si="602"/>
        <v>0.82000000000000006</v>
      </c>
      <c r="OL203" s="163">
        <f t="shared" ca="1" si="602"/>
        <v>0.875</v>
      </c>
      <c r="OM203" s="163">
        <f t="shared" ca="1" si="602"/>
        <v>0.9</v>
      </c>
      <c r="ON203" s="163">
        <f t="shared" ca="1" si="636"/>
        <v>0.90000000000000013</v>
      </c>
      <c r="OO203" s="163">
        <f t="shared" ca="1" si="636"/>
        <v>0.75</v>
      </c>
      <c r="OP203" s="163">
        <f t="shared" ca="1" si="636"/>
        <v>0.76904761904761909</v>
      </c>
      <c r="OQ203" s="163">
        <f t="shared" ca="1" si="636"/>
        <v>0.82000000000000006</v>
      </c>
      <c r="OR203" s="163">
        <f t="shared" ca="1" si="636"/>
        <v>0.875</v>
      </c>
      <c r="OS203" s="163">
        <f t="shared" ca="1" si="636"/>
        <v>0.9</v>
      </c>
      <c r="OT203" s="163">
        <f t="shared" ca="1" si="636"/>
        <v>0.9</v>
      </c>
      <c r="OU203" s="163">
        <f ca="1">OFFSET(OU$5,$B203,0)</f>
        <v>0.875</v>
      </c>
      <c r="OV203" s="161">
        <f t="shared" si="625"/>
        <v>1</v>
      </c>
      <c r="OW203" s="161">
        <f t="shared" si="626"/>
        <v>1</v>
      </c>
      <c r="OX203" s="161" t="str">
        <f t="shared" si="627"/>
        <v>-</v>
      </c>
      <c r="OY203" s="163" t="str">
        <f t="shared" ca="1" si="607"/>
        <v>-</v>
      </c>
      <c r="OZ203" s="161" t="str">
        <f t="shared" si="628"/>
        <v>-</v>
      </c>
      <c r="PA203" s="161" t="str">
        <f t="shared" si="629"/>
        <v>-</v>
      </c>
      <c r="PB203" s="163">
        <f t="shared" ca="1" si="630"/>
        <v>0</v>
      </c>
      <c r="PC203" s="27">
        <v>0</v>
      </c>
    </row>
    <row r="204" spans="1:419" s="143" customFormat="1" hidden="1" outlineLevel="1">
      <c r="A204" s="121">
        <f t="shared" si="578"/>
        <v>199</v>
      </c>
      <c r="B204" s="121">
        <f t="shared" si="611"/>
        <v>2</v>
      </c>
      <c r="C204" s="143">
        <v>102</v>
      </c>
      <c r="D204" s="143" t="s">
        <v>884</v>
      </c>
      <c r="E204" s="143" t="b">
        <v>0</v>
      </c>
      <c r="F204" s="143" t="b">
        <v>0</v>
      </c>
      <c r="G204" s="143" t="b">
        <f t="shared" ref="G204:G206" si="743">E204</f>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3</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49625822592 SE CropgrazeFALSE GP130p (F33N11)</v>
      </c>
      <c r="AF204" s="10" t="str">
        <f ca="1">IF(COUNTIF(AE$5:AE204,AE204)=1,"-","Dup")</f>
        <v>-</v>
      </c>
      <c r="AG204" s="10"/>
      <c r="AH204" s="162" t="b">
        <v>0</v>
      </c>
      <c r="AI204" s="162" t="b">
        <v>0</v>
      </c>
      <c r="AJ204" s="162" t="b">
        <v>1</v>
      </c>
      <c r="AK204" s="162" t="b">
        <v>0</v>
      </c>
      <c r="AL204" s="162" t="b">
        <v>0</v>
      </c>
      <c r="AM204" s="162" t="b">
        <v>1</v>
      </c>
      <c r="AN204" s="10"/>
      <c r="AO204" s="161" t="b">
        <f t="shared" si="564"/>
        <v>1</v>
      </c>
      <c r="AP204" s="161" t="str">
        <f t="shared" si="564"/>
        <v>-</v>
      </c>
      <c r="AQ204" s="161" t="str">
        <f t="shared" si="564"/>
        <v>-</v>
      </c>
      <c r="AR204" s="161" t="str">
        <f t="shared" si="564"/>
        <v>-</v>
      </c>
      <c r="AS204" s="161" t="b">
        <f t="shared" si="564"/>
        <v>1</v>
      </c>
      <c r="AT204" s="161" t="b">
        <f t="shared" si="564"/>
        <v>0</v>
      </c>
      <c r="AU204" s="161">
        <f t="shared" si="297"/>
        <v>0</v>
      </c>
      <c r="AV204" s="161" t="b">
        <f t="shared" si="581"/>
        <v>0</v>
      </c>
      <c r="AW204" s="161" t="b">
        <f t="shared" si="581"/>
        <v>0</v>
      </c>
      <c r="AX204" s="161" t="str">
        <f t="shared" si="581"/>
        <v>-</v>
      </c>
      <c r="AY204" s="161" t="str">
        <f t="shared" si="581"/>
        <v>-</v>
      </c>
      <c r="AZ204" s="161" t="str">
        <f t="shared" si="581"/>
        <v>-</v>
      </c>
      <c r="BA204" s="10"/>
      <c r="BB204" s="161" t="b">
        <f t="shared" si="612"/>
        <v>1</v>
      </c>
      <c r="BC204" s="163" t="b">
        <f t="shared" ca="1" si="738"/>
        <v>1</v>
      </c>
      <c r="BD204" s="163" t="b">
        <f t="shared" ca="1" si="738"/>
        <v>1</v>
      </c>
      <c r="BE204" s="162">
        <f t="shared" si="614"/>
        <v>3108</v>
      </c>
      <c r="BF204" s="163" t="str">
        <f t="shared" ca="1" si="738"/>
        <v>-</v>
      </c>
      <c r="BG204" s="163" t="str">
        <f t="shared" ca="1" si="738"/>
        <v>-</v>
      </c>
      <c r="BH204" s="163" t="str">
        <f t="shared" ca="1" si="738"/>
        <v>-</v>
      </c>
      <c r="BI204" s="163" t="str">
        <f t="shared" ca="1" si="738"/>
        <v>-</v>
      </c>
      <c r="BJ204" s="163" t="str">
        <f t="shared" ca="1" si="738"/>
        <v>-</v>
      </c>
      <c r="BK204" s="163">
        <f t="shared" ca="1" si="738"/>
        <v>1</v>
      </c>
      <c r="BL204" s="163">
        <f t="shared" ca="1" si="738"/>
        <v>1</v>
      </c>
      <c r="BM204" s="163" t="str">
        <f t="shared" ca="1" si="738"/>
        <v>-</v>
      </c>
      <c r="BN204" s="163" t="str">
        <f t="shared" ca="1" si="738"/>
        <v>-</v>
      </c>
      <c r="BO204" s="163" t="b">
        <f t="shared" si="585"/>
        <v>0</v>
      </c>
      <c r="BP204" s="163" t="b">
        <f t="shared" si="711"/>
        <v>0</v>
      </c>
      <c r="BQ204" s="163" t="b">
        <f t="shared" si="711"/>
        <v>0</v>
      </c>
      <c r="BR204" s="163" t="b">
        <f t="shared" si="711"/>
        <v>0</v>
      </c>
      <c r="BS204" s="163" t="b">
        <f t="shared" si="711"/>
        <v>0</v>
      </c>
      <c r="BT204" s="163" t="b">
        <f t="shared" si="711"/>
        <v>0</v>
      </c>
      <c r="BU204" s="163" t="b">
        <f t="shared" si="711"/>
        <v>0</v>
      </c>
      <c r="BV204" s="163" t="b">
        <f t="shared" si="711"/>
        <v>0</v>
      </c>
      <c r="BW204" s="163" t="b">
        <f t="shared" si="711"/>
        <v>0</v>
      </c>
      <c r="BX204" s="163" t="str">
        <f t="shared" ca="1" si="738"/>
        <v>-</v>
      </c>
      <c r="BY204" s="163" t="str">
        <f t="shared" ca="1" si="738"/>
        <v>-</v>
      </c>
      <c r="BZ204" s="163" t="str">
        <f t="shared" ca="1" si="738"/>
        <v>-</v>
      </c>
      <c r="CA204" s="163" t="str">
        <f t="shared" ca="1" si="738"/>
        <v>-</v>
      </c>
      <c r="CB204" s="163" t="str">
        <f t="shared" ca="1" si="738"/>
        <v>-</v>
      </c>
      <c r="CC204" s="163" t="str">
        <f t="shared" ca="1" si="738"/>
        <v>-</v>
      </c>
      <c r="CD204" s="163" t="str">
        <f t="shared" ca="1" si="738"/>
        <v>-</v>
      </c>
      <c r="CE204" s="163" t="str">
        <f t="shared" ca="1" si="738"/>
        <v>-</v>
      </c>
      <c r="CF204" s="163" t="str">
        <f t="shared" ca="1" si="738"/>
        <v>-</v>
      </c>
      <c r="CG204" s="163" t="str">
        <f t="shared" ca="1" si="738"/>
        <v>-</v>
      </c>
      <c r="CH204" s="163" t="str">
        <f t="shared" ca="1" si="738"/>
        <v>-</v>
      </c>
      <c r="CI204" s="163" t="str">
        <f t="shared" ca="1" si="738"/>
        <v>-</v>
      </c>
      <c r="CJ204" s="163" t="str">
        <f t="shared" ca="1" si="738"/>
        <v>-</v>
      </c>
      <c r="CK204" s="163" t="str">
        <f t="shared" ca="1" si="738"/>
        <v>-</v>
      </c>
      <c r="CL204" s="163" t="str">
        <f t="shared" ca="1" si="738"/>
        <v>-</v>
      </c>
      <c r="CM204" s="163" t="str">
        <f t="shared" ca="1" si="738"/>
        <v>-</v>
      </c>
      <c r="CN204" s="163" t="str">
        <f t="shared" ca="1" si="738"/>
        <v>-</v>
      </c>
      <c r="CO204" s="163" t="str">
        <f t="shared" ca="1" si="738"/>
        <v>-</v>
      </c>
      <c r="CP204" s="163" t="str">
        <f t="shared" ca="1" si="738"/>
        <v>-</v>
      </c>
      <c r="CQ204" s="163" t="str">
        <f t="shared" ca="1" si="738"/>
        <v>-</v>
      </c>
      <c r="CR204" s="163" t="str">
        <f t="shared" ca="1" si="738"/>
        <v>-</v>
      </c>
      <c r="CS204" s="163" t="str">
        <f t="shared" ca="1" si="738"/>
        <v>-</v>
      </c>
      <c r="CT204" s="163" t="str">
        <f t="shared" ca="1" si="738"/>
        <v>-</v>
      </c>
      <c r="CU204" s="163" t="str">
        <f t="shared" ca="1" si="738"/>
        <v>-</v>
      </c>
      <c r="CV204" s="163" t="str">
        <f t="shared" ca="1" si="738"/>
        <v>-</v>
      </c>
      <c r="CW204" s="163" t="str">
        <f t="shared" ca="1" si="738"/>
        <v>-</v>
      </c>
      <c r="CX204" s="163" t="str">
        <f t="shared" ca="1" si="738"/>
        <v>-</v>
      </c>
      <c r="CY204" s="163" t="str">
        <f t="shared" ca="1" si="738"/>
        <v>-</v>
      </c>
      <c r="CZ204" s="163" t="str">
        <f t="shared" ca="1" si="738"/>
        <v>-</v>
      </c>
      <c r="DA204" s="163" t="str">
        <f t="shared" ca="1" si="738"/>
        <v>-</v>
      </c>
      <c r="DB204" s="163" t="str">
        <f t="shared" ca="1" si="738"/>
        <v>-</v>
      </c>
      <c r="DC204" s="163" t="str">
        <f t="shared" ca="1" si="738"/>
        <v>-</v>
      </c>
      <c r="DD204" s="163" t="str">
        <f t="shared" ca="1" si="738"/>
        <v>-</v>
      </c>
      <c r="DE204" s="163" t="str">
        <f t="shared" ca="1" si="738"/>
        <v>-</v>
      </c>
      <c r="DF204" s="163" t="str">
        <f t="shared" ca="1" si="738"/>
        <v>-</v>
      </c>
      <c r="DG204" s="163" t="str">
        <f t="shared" ca="1" si="738"/>
        <v>-</v>
      </c>
      <c r="DH204" s="163" t="str">
        <f t="shared" ca="1" si="738"/>
        <v>-</v>
      </c>
      <c r="DI204" s="163" t="str">
        <f t="shared" ca="1" si="738"/>
        <v>-</v>
      </c>
      <c r="DJ204" s="163" t="str">
        <f t="shared" ca="1" si="738"/>
        <v>-</v>
      </c>
      <c r="DK204" s="163" t="str">
        <f t="shared" ca="1" si="738"/>
        <v>-</v>
      </c>
      <c r="DL204" s="10"/>
      <c r="DM204" s="163" t="str">
        <f t="shared" ca="1" si="738"/>
        <v>-</v>
      </c>
      <c r="DN204" s="163" t="str">
        <f t="shared" ca="1" si="738"/>
        <v>-</v>
      </c>
      <c r="DO204" s="163" t="str">
        <f t="shared" ca="1" si="738"/>
        <v>-</v>
      </c>
      <c r="DP204" s="163" t="str">
        <f t="shared" ca="1" si="567"/>
        <v>-</v>
      </c>
      <c r="DQ204" s="163" t="str">
        <f t="shared" ca="1" si="567"/>
        <v>-</v>
      </c>
      <c r="DR204" s="163" t="str">
        <f t="shared" ca="1" si="567"/>
        <v>-</v>
      </c>
      <c r="DS204" s="163" t="str">
        <f t="shared" ca="1" si="567"/>
        <v>-</v>
      </c>
      <c r="DT204" s="163" t="str">
        <f t="shared" ca="1" si="567"/>
        <v>-</v>
      </c>
      <c r="DU204" s="163" t="str">
        <f t="shared" ca="1" si="567"/>
        <v>-</v>
      </c>
      <c r="DV204" s="163" t="str">
        <f t="shared" ca="1" si="567"/>
        <v>-</v>
      </c>
      <c r="DW204" s="163" t="str">
        <f t="shared" ca="1" si="567"/>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39"/>
        <v>-</v>
      </c>
      <c r="EJ204" s="163" t="str">
        <f t="shared" ca="1" si="739"/>
        <v>-</v>
      </c>
      <c r="EK204" s="163" t="str">
        <f t="shared" ca="1" si="739"/>
        <v>-</v>
      </c>
      <c r="EL204" s="163" t="str">
        <f t="shared" ca="1" si="739"/>
        <v>-</v>
      </c>
      <c r="EM204" s="163" t="str">
        <f t="shared" ca="1" si="739"/>
        <v>-</v>
      </c>
      <c r="EN204" s="163" t="str">
        <f t="shared" ca="1" si="739"/>
        <v>-</v>
      </c>
      <c r="EO204" s="163" t="str">
        <f t="shared" ca="1" si="739"/>
        <v>-</v>
      </c>
      <c r="EP204" s="163" t="str">
        <f t="shared" ca="1" si="739"/>
        <v>-</v>
      </c>
      <c r="EQ204" s="163">
        <f t="shared" ca="1" si="739"/>
        <v>1</v>
      </c>
      <c r="ER204" s="163">
        <f t="shared" ca="1" si="739"/>
        <v>1</v>
      </c>
      <c r="ES204" s="163">
        <f t="shared" ca="1" si="739"/>
        <v>0</v>
      </c>
      <c r="ET204" s="163" t="str">
        <f t="shared" ca="1" si="739"/>
        <v>-</v>
      </c>
      <c r="EU204" s="163" t="str">
        <f t="shared" ca="1" si="739"/>
        <v>-</v>
      </c>
      <c r="EV204" s="163" t="str">
        <f t="shared" ca="1" si="739"/>
        <v>-</v>
      </c>
      <c r="EW204" s="163" t="str">
        <f t="shared" ca="1" si="739"/>
        <v>-</v>
      </c>
      <c r="EX204" s="163" t="str">
        <f t="shared" ca="1" si="739"/>
        <v>-</v>
      </c>
      <c r="EY204" s="163" t="str">
        <f t="shared" ca="1" si="739"/>
        <v>-</v>
      </c>
      <c r="EZ204" s="163" t="str">
        <f t="shared" ca="1" si="739"/>
        <v>-</v>
      </c>
      <c r="FA204" s="163">
        <f t="shared" ca="1" si="739"/>
        <v>0</v>
      </c>
      <c r="FB204" s="163" t="str">
        <f t="shared" ca="1" si="739"/>
        <v>-</v>
      </c>
      <c r="FC204" s="163" t="str">
        <f t="shared" ca="1" si="739"/>
        <v>-</v>
      </c>
      <c r="FD204" s="163" t="str">
        <f t="shared" ca="1" si="739"/>
        <v>-</v>
      </c>
      <c r="FE204" s="163" t="str">
        <f t="shared" ca="1" si="739"/>
        <v>-</v>
      </c>
      <c r="FF204" s="163" t="str">
        <f t="shared" ca="1" si="739"/>
        <v>-</v>
      </c>
      <c r="FG204" s="163">
        <f t="shared" ca="1" si="739"/>
        <v>0</v>
      </c>
      <c r="FH204" s="163">
        <f t="shared" ca="1" si="739"/>
        <v>0</v>
      </c>
      <c r="FI204" s="163">
        <f t="shared" ca="1" si="739"/>
        <v>0</v>
      </c>
      <c r="FJ204" s="163">
        <f t="shared" ca="1" si="739"/>
        <v>0</v>
      </c>
      <c r="FK204" s="163">
        <f t="shared" ca="1" si="739"/>
        <v>0</v>
      </c>
      <c r="FL204" s="163">
        <f t="shared" ca="1" si="739"/>
        <v>0</v>
      </c>
      <c r="FM204" s="163">
        <f t="shared" ca="1" si="739"/>
        <v>0</v>
      </c>
      <c r="FN204" s="163" t="str">
        <f t="shared" ca="1" si="739"/>
        <v>-</v>
      </c>
      <c r="FO204" s="163" t="str">
        <f t="shared" ca="1" si="739"/>
        <v>-</v>
      </c>
      <c r="FP204" s="163" t="str">
        <f t="shared" ca="1" si="739"/>
        <v>-</v>
      </c>
      <c r="FQ204" s="163" t="str">
        <f t="shared" ca="1" si="739"/>
        <v>-</v>
      </c>
      <c r="FR204" s="163" t="str">
        <f t="shared" ca="1" si="739"/>
        <v>-</v>
      </c>
      <c r="FS204" s="163" t="str">
        <f t="shared" ca="1" si="739"/>
        <v>-</v>
      </c>
      <c r="FT204" s="163" t="str">
        <f t="shared" ca="1" si="739"/>
        <v>-</v>
      </c>
      <c r="FU204" s="163" t="str">
        <f t="shared" ca="1" si="739"/>
        <v>-</v>
      </c>
      <c r="FV204" s="163" t="str">
        <f t="shared" ca="1" si="739"/>
        <v>-</v>
      </c>
      <c r="FW204" s="163" t="str">
        <f t="shared" ca="1" si="739"/>
        <v>-</v>
      </c>
      <c r="FX204" s="163" t="str">
        <f t="shared" ca="1" si="739"/>
        <v>-</v>
      </c>
      <c r="FY204" s="10"/>
      <c r="FZ204" s="163">
        <f t="shared" ca="1" si="569"/>
        <v>1</v>
      </c>
      <c r="GA204" s="163" t="str">
        <f t="shared" ca="1" si="569"/>
        <v>-</v>
      </c>
      <c r="GB204" s="163" t="str">
        <f t="shared" ca="1" si="569"/>
        <v>-</v>
      </c>
      <c r="GC204" s="163" t="str">
        <f t="shared" ca="1" si="569"/>
        <v>-</v>
      </c>
      <c r="GD204" s="163" t="str">
        <f t="shared" ca="1" si="569"/>
        <v>-</v>
      </c>
      <c r="GE204" s="163" t="b">
        <f t="shared" ca="1" si="569"/>
        <v>0</v>
      </c>
      <c r="GF204" s="163" t="str">
        <f t="shared" ca="1" si="569"/>
        <v>-</v>
      </c>
      <c r="GG204" s="163">
        <f t="shared" ca="1" si="569"/>
        <v>0</v>
      </c>
      <c r="GH204" s="163" t="str">
        <f t="shared" ca="1" si="569"/>
        <v>-</v>
      </c>
      <c r="GI204" s="161" cm="1">
        <f t="array" ref="GI204">INDEX(i.rev,$K204,GI$15)</f>
        <v>1</v>
      </c>
      <c r="GJ204" s="163">
        <f t="shared" ca="1" si="732"/>
        <v>0</v>
      </c>
      <c r="GK204" s="163">
        <f t="shared" ca="1" si="732"/>
        <v>1</v>
      </c>
      <c r="GL204" s="163">
        <f t="shared" ca="1" si="732"/>
        <v>0</v>
      </c>
      <c r="GM204" s="163">
        <f t="shared" ca="1" si="732"/>
        <v>1</v>
      </c>
      <c r="GN204" s="163">
        <f t="shared" ca="1" si="732"/>
        <v>1</v>
      </c>
      <c r="GO204" s="163">
        <f t="shared" ca="1" si="732"/>
        <v>1</v>
      </c>
      <c r="GP204" s="163">
        <f t="shared" ca="1" si="732"/>
        <v>0</v>
      </c>
      <c r="GQ204" s="163">
        <f t="shared" ca="1" si="732"/>
        <v>0</v>
      </c>
      <c r="GR204" s="163">
        <f t="shared" ca="1" si="732"/>
        <v>0</v>
      </c>
      <c r="GS204" s="163">
        <f t="shared" ca="1" si="732"/>
        <v>0</v>
      </c>
      <c r="GT204" s="163">
        <f t="shared" ca="1" si="732"/>
        <v>0</v>
      </c>
      <c r="GU204" s="163">
        <f t="shared" ca="1" si="732"/>
        <v>0</v>
      </c>
      <c r="GV204" s="163">
        <f t="shared" ca="1" si="732"/>
        <v>0</v>
      </c>
      <c r="GW204" s="163">
        <f t="shared" ca="1" si="732"/>
        <v>0</v>
      </c>
      <c r="GX204" s="163">
        <f t="shared" ca="1" si="732"/>
        <v>0</v>
      </c>
      <c r="GY204" s="163">
        <f t="shared" ca="1" si="732"/>
        <v>0</v>
      </c>
      <c r="GZ204" s="161" cm="1">
        <f t="array" ref="GZ204">INDEX(i.rev,$K204,GZ$15)</f>
        <v>0</v>
      </c>
      <c r="HA204" s="163">
        <f t="shared" ca="1" si="615"/>
        <v>0</v>
      </c>
      <c r="HB204" s="161" cm="1">
        <f t="array" ref="HB204">INDEX(i.rev,$K204,HB$15)</f>
        <v>1</v>
      </c>
      <c r="HC204" s="163">
        <f t="shared" ca="1" si="741"/>
        <v>0</v>
      </c>
      <c r="HD204" s="163">
        <f t="shared" ca="1" si="741"/>
        <v>0</v>
      </c>
      <c r="HE204" s="163">
        <f t="shared" ca="1" si="741"/>
        <v>0</v>
      </c>
      <c r="HF204" s="163">
        <f t="shared" ca="1" si="741"/>
        <v>0</v>
      </c>
      <c r="HG204" s="163">
        <f t="shared" ca="1" si="741"/>
        <v>0</v>
      </c>
      <c r="HH204" s="163">
        <f t="shared" ca="1" si="741"/>
        <v>0</v>
      </c>
      <c r="HI204" s="163">
        <f t="shared" ca="1" si="741"/>
        <v>0</v>
      </c>
      <c r="HJ204" s="10"/>
      <c r="HK204" s="163" t="str">
        <f t="shared" ca="1" si="741"/>
        <v>-</v>
      </c>
      <c r="HL204" s="163" t="str">
        <f t="shared" ca="1" si="741"/>
        <v>-</v>
      </c>
      <c r="HM204" s="163" t="str">
        <f t="shared" ca="1" si="741"/>
        <v>-</v>
      </c>
      <c r="HN204" s="163" t="str">
        <f t="shared" ca="1" si="741"/>
        <v>-</v>
      </c>
      <c r="HO204" s="163" t="str">
        <f t="shared" ca="1" si="741"/>
        <v>-</v>
      </c>
      <c r="HP204" s="161" t="b">
        <f t="shared" si="616"/>
        <v>0</v>
      </c>
      <c r="HQ204" s="161" t="b">
        <f t="shared" si="616"/>
        <v>0</v>
      </c>
      <c r="HR204" s="161" t="b">
        <f t="shared" si="616"/>
        <v>1</v>
      </c>
      <c r="HS204" s="163">
        <f t="shared" ca="1" si="715"/>
        <v>0</v>
      </c>
      <c r="HT204" s="161">
        <f t="shared" si="618"/>
        <v>1</v>
      </c>
      <c r="HU204" s="161">
        <f t="shared" si="618"/>
        <v>1</v>
      </c>
      <c r="HV204" s="163" t="str">
        <f t="shared" ca="1" si="715"/>
        <v>-</v>
      </c>
      <c r="HW204" s="163" t="str">
        <f t="shared" ca="1" si="715"/>
        <v>-</v>
      </c>
      <c r="HX204" s="163" t="str">
        <f t="shared" ca="1" si="715"/>
        <v>-</v>
      </c>
      <c r="HY204" s="163" t="str">
        <f t="shared" ca="1" si="715"/>
        <v>-</v>
      </c>
      <c r="HZ204" s="163" t="str">
        <f t="shared" ca="1" si="715"/>
        <v>-</v>
      </c>
      <c r="IA204" s="163" t="str">
        <f t="shared" ca="1" si="715"/>
        <v>-</v>
      </c>
      <c r="IB204" s="163" t="str">
        <f t="shared" ca="1" si="715"/>
        <v>-</v>
      </c>
      <c r="IC204" s="163" t="str">
        <f t="shared" ca="1" si="715"/>
        <v>-</v>
      </c>
      <c r="ID204" s="163" t="str">
        <f t="shared" ca="1" si="715"/>
        <v>-</v>
      </c>
      <c r="IE204" s="163" t="b">
        <f t="shared" ca="1" si="715"/>
        <v>1</v>
      </c>
      <c r="IF204" s="163" t="str">
        <f t="shared" ca="1" si="715"/>
        <v>-</v>
      </c>
      <c r="IG204" s="163" t="str">
        <f t="shared" ca="1" si="715"/>
        <v>-</v>
      </c>
      <c r="IH204" s="163" t="str">
        <f t="shared" ca="1" si="742"/>
        <v>-</v>
      </c>
      <c r="II204" s="163" t="b">
        <f t="shared" ca="1" si="591"/>
        <v>1</v>
      </c>
      <c r="IJ204" s="163">
        <f t="shared" ca="1" si="591"/>
        <v>0</v>
      </c>
      <c r="IK204" s="163" t="str">
        <f t="shared" ca="1" si="742"/>
        <v>-</v>
      </c>
      <c r="IL204" s="163" t="str">
        <f t="shared" ca="1" si="742"/>
        <v>-</v>
      </c>
      <c r="IM204" s="163" t="str">
        <f t="shared" ca="1" si="742"/>
        <v>-</v>
      </c>
      <c r="IN204" s="163" t="str">
        <f t="shared" ca="1" si="742"/>
        <v>-</v>
      </c>
      <c r="IO204" s="163" t="str">
        <f t="shared" ca="1" si="742"/>
        <v>-</v>
      </c>
      <c r="IP204" s="163">
        <f t="shared" ca="1" si="635"/>
        <v>0</v>
      </c>
      <c r="IQ204" s="163" t="str">
        <f t="shared" ca="1" si="635"/>
        <v>-</v>
      </c>
      <c r="IR204" s="163" t="str">
        <f t="shared" ca="1" si="635"/>
        <v>-</v>
      </c>
      <c r="IS204" s="163" t="str">
        <f t="shared" ca="1" si="635"/>
        <v>-</v>
      </c>
      <c r="IT204" s="163">
        <f t="shared" ca="1" si="635"/>
        <v>500</v>
      </c>
      <c r="IU204" s="163">
        <f t="shared" ca="1" si="635"/>
        <v>500</v>
      </c>
      <c r="IV204" s="163" t="str">
        <f t="shared" ca="1" si="635"/>
        <v>-</v>
      </c>
      <c r="IW204" s="163" t="str">
        <f t="shared" ca="1" si="635"/>
        <v>-</v>
      </c>
      <c r="IX204" s="163" t="str">
        <f t="shared" ca="1" si="635"/>
        <v>-</v>
      </c>
      <c r="IY204" s="187" t="b">
        <v>0</v>
      </c>
      <c r="IZ204" s="187">
        <v>0</v>
      </c>
      <c r="JA204" s="187">
        <v>0</v>
      </c>
      <c r="JB204" s="187">
        <v>0</v>
      </c>
      <c r="JC204" s="187">
        <v>0</v>
      </c>
      <c r="JD204" s="187">
        <v>0</v>
      </c>
      <c r="JE204" s="187">
        <v>0</v>
      </c>
      <c r="JF204" s="187">
        <v>0</v>
      </c>
      <c r="JG204" s="187">
        <v>0</v>
      </c>
      <c r="JH204" s="187">
        <v>0</v>
      </c>
      <c r="JI204" s="187">
        <v>0</v>
      </c>
      <c r="JJ204" s="187">
        <v>0</v>
      </c>
      <c r="JK204" s="187">
        <v>0</v>
      </c>
      <c r="JL204" s="187">
        <v>0</v>
      </c>
      <c r="JM204" s="187">
        <v>0</v>
      </c>
      <c r="JN204" s="187">
        <v>0</v>
      </c>
      <c r="JO204" s="187">
        <v>0</v>
      </c>
      <c r="JP204" s="187">
        <v>0</v>
      </c>
      <c r="JQ204" s="187">
        <v>0</v>
      </c>
      <c r="JR204" s="187">
        <v>0</v>
      </c>
      <c r="JS204" s="187">
        <v>0</v>
      </c>
      <c r="JT204" s="187">
        <v>0</v>
      </c>
      <c r="JU204" s="187">
        <v>0</v>
      </c>
      <c r="JV204" s="187">
        <v>0</v>
      </c>
      <c r="JW204" s="187">
        <v>0</v>
      </c>
      <c r="JX204" s="187">
        <v>0</v>
      </c>
      <c r="JY204" s="187">
        <v>30</v>
      </c>
      <c r="JZ204" s="187">
        <v>30</v>
      </c>
      <c r="KA204" s="187">
        <v>0</v>
      </c>
      <c r="KB204" s="187">
        <v>0</v>
      </c>
      <c r="KC204" s="187">
        <v>30</v>
      </c>
      <c r="KD204" s="187">
        <v>0</v>
      </c>
      <c r="KE204" s="187">
        <v>0</v>
      </c>
      <c r="KF204" s="187">
        <v>30</v>
      </c>
      <c r="KG204" s="187">
        <v>30</v>
      </c>
      <c r="KH204" s="187">
        <v>0</v>
      </c>
      <c r="KI204" s="187">
        <v>0</v>
      </c>
      <c r="KJ204" s="187">
        <v>0</v>
      </c>
      <c r="KK204" s="187">
        <v>0</v>
      </c>
      <c r="KL204" s="187">
        <v>0</v>
      </c>
      <c r="KM204" s="187">
        <v>131.36000000000001</v>
      </c>
      <c r="KN204" s="187">
        <v>0</v>
      </c>
      <c r="KO204" s="187">
        <v>131.36000000000001</v>
      </c>
      <c r="KP204" s="187">
        <v>131.36000000000001</v>
      </c>
      <c r="KQ204" s="187">
        <v>0</v>
      </c>
      <c r="KR204" s="187">
        <v>131.36000000000001</v>
      </c>
      <c r="KS204" s="187">
        <v>131.36000000000001</v>
      </c>
      <c r="KT204" s="187">
        <v>0</v>
      </c>
      <c r="KU204" s="187">
        <v>0</v>
      </c>
      <c r="KV204" s="187">
        <v>131.36000000000001</v>
      </c>
      <c r="KW204" s="187">
        <v>131.36000000000001</v>
      </c>
      <c r="KX204" s="187">
        <v>89.55</v>
      </c>
      <c r="KY204" s="187">
        <v>131.36000000000001</v>
      </c>
      <c r="KZ204" s="187">
        <v>89.55</v>
      </c>
      <c r="LA204" s="187">
        <v>150</v>
      </c>
      <c r="LB204" s="187">
        <v>150</v>
      </c>
      <c r="LC204" s="187">
        <v>0</v>
      </c>
      <c r="LD204" s="187">
        <v>0</v>
      </c>
      <c r="LE204" s="187">
        <v>150</v>
      </c>
      <c r="LF204" s="187">
        <v>0</v>
      </c>
      <c r="LG204" s="187">
        <v>0</v>
      </c>
      <c r="LH204" s="187">
        <v>150</v>
      </c>
      <c r="LI204" s="187">
        <v>150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619"/>
        <v>4.4999999999999998E-2</v>
      </c>
      <c r="MA204" s="161">
        <f t="shared" si="620"/>
        <v>4.4999999999999998E-2</v>
      </c>
      <c r="MB204" s="163">
        <f t="shared" ca="1" si="621"/>
        <v>1</v>
      </c>
      <c r="MC204" s="163">
        <f t="shared" ca="1" si="621"/>
        <v>0</v>
      </c>
      <c r="MD204" s="163">
        <f t="shared" ca="1" si="621"/>
        <v>1</v>
      </c>
      <c r="ME204" s="163">
        <f t="shared" ca="1" si="621"/>
        <v>1</v>
      </c>
      <c r="MF204" s="163">
        <f t="shared" ca="1" si="621"/>
        <v>0</v>
      </c>
      <c r="MG204" s="163">
        <f t="shared" ca="1" si="621"/>
        <v>70</v>
      </c>
      <c r="MH204" s="163">
        <f t="shared" ca="1" si="621"/>
        <v>50</v>
      </c>
      <c r="MI204" s="163">
        <f t="shared" ca="1" si="621"/>
        <v>85</v>
      </c>
      <c r="MJ204" s="163">
        <f t="shared" ca="1" si="621"/>
        <v>50</v>
      </c>
      <c r="MK204" s="161">
        <f t="shared" si="595"/>
        <v>1</v>
      </c>
      <c r="ML204" s="161">
        <f t="shared" si="596"/>
        <v>1</v>
      </c>
      <c r="MM204" s="161">
        <f t="shared" si="597"/>
        <v>1.3</v>
      </c>
      <c r="MN204" s="161">
        <f t="shared" si="622"/>
        <v>1</v>
      </c>
      <c r="MO204" s="161">
        <f t="shared" si="622"/>
        <v>1</v>
      </c>
      <c r="MP204" s="163">
        <f t="shared" ca="1" si="621"/>
        <v>1</v>
      </c>
      <c r="MQ204" s="10"/>
      <c r="MR204" s="163">
        <f t="shared" ca="1" si="737"/>
        <v>1</v>
      </c>
      <c r="MS204" s="161">
        <f t="shared" si="624"/>
        <v>1</v>
      </c>
      <c r="MT204" s="163">
        <f t="shared" ca="1" si="737"/>
        <v>0.75</v>
      </c>
      <c r="MU204" s="163">
        <f t="shared" ca="1" si="737"/>
        <v>0.8</v>
      </c>
      <c r="MV204" s="163">
        <f t="shared" ca="1" si="737"/>
        <v>0.82499999999999996</v>
      </c>
      <c r="MW204" s="163">
        <f t="shared" ca="1" si="737"/>
        <v>0.875</v>
      </c>
      <c r="MX204" s="163">
        <f t="shared" ca="1" si="737"/>
        <v>0.9</v>
      </c>
      <c r="MY204" s="163">
        <f t="shared" ca="1" si="737"/>
        <v>0.75</v>
      </c>
      <c r="MZ204" s="163">
        <f t="shared" ca="1" si="737"/>
        <v>0.78142857142857147</v>
      </c>
      <c r="NA204" s="163">
        <f t="shared" ca="1" si="737"/>
        <v>0.82499999999999996</v>
      </c>
      <c r="NB204" s="163">
        <f t="shared" ca="1" si="737"/>
        <v>0.875</v>
      </c>
      <c r="NC204" s="163">
        <f t="shared" ca="1" si="737"/>
        <v>0.9</v>
      </c>
      <c r="ND204" s="163">
        <f t="shared" ca="1" si="737"/>
        <v>0.9</v>
      </c>
      <c r="NE204" s="163">
        <f t="shared" ca="1" si="737"/>
        <v>0.75</v>
      </c>
      <c r="NF204" s="163">
        <f t="shared" ca="1" si="737"/>
        <v>0.78142857142857147</v>
      </c>
      <c r="NG204" s="163">
        <f t="shared" ca="1" si="737"/>
        <v>0.82499999999999996</v>
      </c>
      <c r="NH204" s="163">
        <f t="shared" ca="1" si="734"/>
        <v>0.875</v>
      </c>
      <c r="NI204" s="163">
        <f t="shared" ca="1" si="734"/>
        <v>0.9</v>
      </c>
      <c r="NJ204" s="163">
        <f t="shared" ca="1" si="734"/>
        <v>0.9</v>
      </c>
      <c r="NK204" s="163">
        <f t="shared" ca="1" si="734"/>
        <v>0.75</v>
      </c>
      <c r="NL204" s="163">
        <f t="shared" ca="1" si="734"/>
        <v>0.78142857142857147</v>
      </c>
      <c r="NM204" s="163">
        <f t="shared" ca="1" si="734"/>
        <v>0.82499999999999996</v>
      </c>
      <c r="NN204" s="163">
        <f t="shared" ca="1" si="734"/>
        <v>0.875</v>
      </c>
      <c r="NO204" s="163">
        <f t="shared" ca="1" si="734"/>
        <v>0.9</v>
      </c>
      <c r="NP204" s="163">
        <f t="shared" ca="1" si="734"/>
        <v>0.9</v>
      </c>
      <c r="NQ204" s="163">
        <f t="shared" ca="1" si="734"/>
        <v>0.75</v>
      </c>
      <c r="NR204" s="163">
        <f t="shared" ca="1" si="734"/>
        <v>0.78142857142857147</v>
      </c>
      <c r="NS204" s="163">
        <f t="shared" ca="1" si="734"/>
        <v>0.82499999999999996</v>
      </c>
      <c r="NT204" s="163">
        <f t="shared" ca="1" si="734"/>
        <v>0.875</v>
      </c>
      <c r="NU204" s="163">
        <f t="shared" ca="1" si="734"/>
        <v>0.9</v>
      </c>
      <c r="NV204" s="163">
        <f t="shared" ca="1" si="734"/>
        <v>0.9</v>
      </c>
      <c r="NW204" s="163">
        <f t="shared" ca="1" si="734"/>
        <v>0.75</v>
      </c>
      <c r="NX204" s="163">
        <f t="shared" ca="1" si="602"/>
        <v>0.78142857142857147</v>
      </c>
      <c r="NY204" s="163">
        <f t="shared" ca="1" si="602"/>
        <v>0.82499999999999996</v>
      </c>
      <c r="NZ204" s="163">
        <f t="shared" ca="1" si="602"/>
        <v>0.875</v>
      </c>
      <c r="OA204" s="163">
        <f t="shared" ca="1" si="602"/>
        <v>0.9</v>
      </c>
      <c r="OB204" s="163">
        <f t="shared" ca="1" si="602"/>
        <v>0.9</v>
      </c>
      <c r="OC204" s="163">
        <f t="shared" ca="1" si="602"/>
        <v>0.75</v>
      </c>
      <c r="OD204" s="163">
        <f t="shared" ca="1" si="602"/>
        <v>0.78142857142857147</v>
      </c>
      <c r="OE204" s="163">
        <f t="shared" ca="1" si="602"/>
        <v>0.82499999999999996</v>
      </c>
      <c r="OF204" s="163">
        <f t="shared" ca="1" si="602"/>
        <v>0.875</v>
      </c>
      <c r="OG204" s="163">
        <f t="shared" ca="1" si="602"/>
        <v>0.9</v>
      </c>
      <c r="OH204" s="163">
        <f t="shared" ca="1" si="602"/>
        <v>0.9</v>
      </c>
      <c r="OI204" s="163">
        <f t="shared" ca="1" si="602"/>
        <v>0.75</v>
      </c>
      <c r="OJ204" s="163">
        <f t="shared" ca="1" si="602"/>
        <v>0.76904761904761909</v>
      </c>
      <c r="OK204" s="163">
        <f t="shared" ca="1" si="602"/>
        <v>0.82000000000000006</v>
      </c>
      <c r="OL204" s="163">
        <f t="shared" ca="1" si="602"/>
        <v>0.875</v>
      </c>
      <c r="OM204" s="163">
        <f t="shared" ca="1" si="602"/>
        <v>0.9</v>
      </c>
      <c r="ON204" s="163">
        <f t="shared" ca="1" si="723"/>
        <v>0.90000000000000013</v>
      </c>
      <c r="OO204" s="163">
        <f t="shared" ca="1" si="723"/>
        <v>0.75</v>
      </c>
      <c r="OP204" s="163">
        <f t="shared" ca="1" si="723"/>
        <v>0.76904761904761909</v>
      </c>
      <c r="OQ204" s="163">
        <f t="shared" ca="1" si="723"/>
        <v>0.82000000000000006</v>
      </c>
      <c r="OR204" s="163">
        <f t="shared" ca="1" si="723"/>
        <v>0.875</v>
      </c>
      <c r="OS204" s="163">
        <f t="shared" ca="1" si="723"/>
        <v>0.9</v>
      </c>
      <c r="OT204" s="163">
        <f t="shared" ca="1" si="723"/>
        <v>0.9</v>
      </c>
      <c r="OU204" s="163">
        <f t="shared" ca="1" si="577"/>
        <v>0.875</v>
      </c>
      <c r="OV204" s="161">
        <f t="shared" si="625"/>
        <v>1</v>
      </c>
      <c r="OW204" s="161">
        <f t="shared" si="626"/>
        <v>1</v>
      </c>
      <c r="OX204" s="161" t="str">
        <f t="shared" si="627"/>
        <v>-</v>
      </c>
      <c r="OY204" s="163" t="str">
        <f t="shared" ca="1" si="607"/>
        <v>-</v>
      </c>
      <c r="OZ204" s="161" t="str">
        <f t="shared" si="628"/>
        <v>-</v>
      </c>
      <c r="PA204" s="161" t="str">
        <f t="shared" si="629"/>
        <v>-</v>
      </c>
      <c r="PB204" s="163">
        <f t="shared" ca="1" si="630"/>
        <v>0</v>
      </c>
      <c r="PC204" s="27">
        <v>0</v>
      </c>
    </row>
    <row r="205" spans="1:419" s="143" customFormat="1" hidden="1" outlineLevel="1">
      <c r="A205" s="121">
        <f t="shared" si="578"/>
        <v>200</v>
      </c>
      <c r="B205" s="121">
        <f t="shared" si="611"/>
        <v>2</v>
      </c>
      <c r="C205" s="143">
        <v>102</v>
      </c>
      <c r="D205" s="143" t="s">
        <v>884</v>
      </c>
      <c r="E205" s="143" t="b">
        <v>0</v>
      </c>
      <c r="F205" s="143" t="b">
        <v>0</v>
      </c>
      <c r="G205" s="143" t="b">
        <f t="shared" si="743"/>
        <v>0</v>
      </c>
      <c r="H205" s="32">
        <v>3</v>
      </c>
      <c r="I205" s="32">
        <v>2</v>
      </c>
      <c r="J205" s="32">
        <v>1</v>
      </c>
      <c r="K205" s="32">
        <v>1</v>
      </c>
      <c r="L205" s="32">
        <v>1</v>
      </c>
      <c r="M205" s="32">
        <v>1</v>
      </c>
      <c r="N205" s="32">
        <v>1</v>
      </c>
      <c r="O205" s="32">
        <v>1</v>
      </c>
      <c r="P205" s="32">
        <v>1</v>
      </c>
      <c r="Q205" s="32">
        <v>1</v>
      </c>
      <c r="R205" s="32">
        <v>2</v>
      </c>
      <c r="S205" s="32">
        <v>1</v>
      </c>
      <c r="T205" s="32">
        <v>1</v>
      </c>
      <c r="U205" s="32">
        <v>1</v>
      </c>
      <c r="V205" s="32">
        <v>1</v>
      </c>
      <c r="W205" s="32">
        <v>1</v>
      </c>
      <c r="X205" s="32">
        <v>1</v>
      </c>
      <c r="Y205" s="32">
        <v>1</v>
      </c>
      <c r="Z205" s="32">
        <v>1</v>
      </c>
      <c r="AA205" s="32">
        <v>1</v>
      </c>
      <c r="AB205" s="32">
        <v>3</v>
      </c>
      <c r="AC205" s="32">
        <v>1</v>
      </c>
      <c r="AE205" s="157" t="str" cm="1">
        <f t="array" aca="1" ref="AE205" ca="1">TEXT(LEFT(OFFSET(AE205,-1,0),5)+1,"00000")&amp;MID(OFFSET(AE205,-1,0),6,FIND(" ",OFFSET(AE205,-1,0),7)-5)
&amp;INDEX(DataMaster!$B$10:$B$12,$I205)&amp;IF($J205=1,""," Risk"&amp;INDEX(i.risk_aversion,$J205,1))&amp;IF($K205=1,""," REV"&amp;INDEX(DataMaster!$B$54:$B$58,$K205))&amp;IF($L205=1,""," Minroe"&amp;INDEX(minroe,$L205))&amp;IF($M205=1,""," Overdraw"&amp;INDEX(overdraw,$M205))
&amp;IF($N205=1,""," Mach"&amp;INDEX(i.mach_option,$N205))
&amp;IF($O205=1,""," Interest"&amp;INDEX(i.interest_rate,$O205))&amp;IF($P205=1,""," Opp cost"&amp;INDEX(i.opp_cost_capital,$P205))&amp;IF($Q205=1,""," Casual_ub"&amp;INDEX(i.casual_ub,$Q205))&amp;IF($R205=1,""," Cropgraze"&amp;INDEX(i.cropgraze_inc,$R205))
&amp;IF($W205=1,""," Yield"&amp;INDEX(i.all_rot_yield,$W205))&amp;IF($X205=1,""," Pasture"&amp;INDEX(i.pasture_prod,$X205))&amp;IF($Y205=1,""," Scan"&amp;INDEX(i.scan,$Y205))
&amp;IF($MK205=1,""," WP"&amp;TEXT($MK205*100,"000p"))&amp;IF($ML205=1,""," MP"&amp;TEXT($ML205*100,"000p"))&amp;IF($MM205=1,""," GP"&amp;TEXT($MM205*100,"000p"))&amp;IF($MN205=1,""," Can"&amp;TEXT($MN205*100,"000p"))
&amp;" (F"&amp;3+IFERROR(1*$EI205,0)+IFERROR(1*$EJ205,0)&amp;3-IFERROR(1*NOT($EL205),0)&amp;"N"&amp;$EQ205&amp;$ER205&amp;")"
&amp;IFERROR(" pas%"&amp;HL205/2130*100,"")&amp;IFERROR(" SR "&amp;HN205/1,"")&amp;IFERROR(" Sup "&amp;HO205/1,"")&amp;IF(MG205=50," 50 percentile prices","")&amp;IFERROR(" Min_sale_age_"&amp;IW205/1,"")&amp;IF($IY205=TRUE," Rot_constrained","")</f>
        <v>49626822592 DSP CropgrazeFALSE GP130p (F33N11)</v>
      </c>
      <c r="AF205" s="10" t="str">
        <f ca="1">IF(COUNTIF(AE$5:AE205,AE205)=1,"-","Dup")</f>
        <v>-</v>
      </c>
      <c r="AG205" s="10"/>
      <c r="AH205" s="162" t="b">
        <v>0</v>
      </c>
      <c r="AI205" s="162" t="b">
        <v>0</v>
      </c>
      <c r="AJ205" s="162" t="b">
        <v>1</v>
      </c>
      <c r="AK205" s="162" t="b">
        <v>0</v>
      </c>
      <c r="AL205" s="162" t="b">
        <v>0</v>
      </c>
      <c r="AM205" s="162" t="b">
        <v>1</v>
      </c>
      <c r="AN205" s="10"/>
      <c r="AO205" s="161" t="b">
        <f t="shared" si="564"/>
        <v>0</v>
      </c>
      <c r="AP205" s="161" t="str">
        <f t="shared" si="564"/>
        <v>-</v>
      </c>
      <c r="AQ205" s="161" t="b">
        <f t="shared" si="564"/>
        <v>0</v>
      </c>
      <c r="AR205" s="161" t="b">
        <f t="shared" si="564"/>
        <v>1</v>
      </c>
      <c r="AS205" s="161" t="b">
        <f t="shared" si="564"/>
        <v>1</v>
      </c>
      <c r="AT205" s="161" t="b">
        <f t="shared" si="564"/>
        <v>0</v>
      </c>
      <c r="AU205" s="161">
        <f t="shared" si="297"/>
        <v>0</v>
      </c>
      <c r="AV205" s="161" t="b">
        <f t="shared" si="581"/>
        <v>0</v>
      </c>
      <c r="AW205" s="161" t="b">
        <f t="shared" si="581"/>
        <v>0</v>
      </c>
      <c r="AX205" s="161" t="str">
        <f t="shared" si="581"/>
        <v>-</v>
      </c>
      <c r="AY205" s="161" t="str">
        <f t="shared" si="581"/>
        <v>-</v>
      </c>
      <c r="AZ205" s="161" t="str">
        <f t="shared" si="581"/>
        <v>-</v>
      </c>
      <c r="BA205" s="10"/>
      <c r="BB205" s="161" t="b">
        <f t="shared" si="612"/>
        <v>1</v>
      </c>
      <c r="BC205" s="163" t="b">
        <f t="shared" ca="1" si="738"/>
        <v>1</v>
      </c>
      <c r="BD205" s="163" t="b">
        <f t="shared" ca="1" si="738"/>
        <v>1</v>
      </c>
      <c r="BE205" s="162">
        <f t="shared" si="614"/>
        <v>3208</v>
      </c>
      <c r="BF205" s="163" t="str">
        <f t="shared" ca="1" si="738"/>
        <v>-</v>
      </c>
      <c r="BG205" s="163" t="str">
        <f t="shared" ca="1" si="738"/>
        <v>-</v>
      </c>
      <c r="BH205" s="163" t="str">
        <f t="shared" ca="1" si="738"/>
        <v>-</v>
      </c>
      <c r="BI205" s="163" t="str">
        <f t="shared" ca="1" si="738"/>
        <v>-</v>
      </c>
      <c r="BJ205" s="163" t="str">
        <f t="shared" ca="1" si="738"/>
        <v>-</v>
      </c>
      <c r="BK205" s="163">
        <f t="shared" ca="1" si="738"/>
        <v>1</v>
      </c>
      <c r="BL205" s="163">
        <f t="shared" ca="1" si="738"/>
        <v>1</v>
      </c>
      <c r="BM205" s="163" t="str">
        <f t="shared" ca="1" si="738"/>
        <v>-</v>
      </c>
      <c r="BN205" s="163" t="str">
        <f t="shared" ca="1" si="738"/>
        <v>-</v>
      </c>
      <c r="BO205" s="163" t="b">
        <f t="shared" si="585"/>
        <v>0</v>
      </c>
      <c r="BP205" s="163" t="b">
        <f t="shared" si="711"/>
        <v>0</v>
      </c>
      <c r="BQ205" s="163" t="b">
        <f t="shared" si="711"/>
        <v>0</v>
      </c>
      <c r="BR205" s="163" t="b">
        <f t="shared" si="711"/>
        <v>0</v>
      </c>
      <c r="BS205" s="163" t="b">
        <f t="shared" si="711"/>
        <v>0</v>
      </c>
      <c r="BT205" s="163" t="b">
        <f t="shared" si="711"/>
        <v>0</v>
      </c>
      <c r="BU205" s="163" t="b">
        <f t="shared" si="711"/>
        <v>0</v>
      </c>
      <c r="BV205" s="163" t="b">
        <f t="shared" si="711"/>
        <v>0</v>
      </c>
      <c r="BW205" s="163" t="b">
        <f t="shared" si="711"/>
        <v>0</v>
      </c>
      <c r="BX205" s="163" t="str">
        <f t="shared" ca="1" si="738"/>
        <v>-</v>
      </c>
      <c r="BY205" s="163" t="str">
        <f t="shared" ca="1" si="738"/>
        <v>-</v>
      </c>
      <c r="BZ205" s="163" t="str">
        <f t="shared" ref="BY205:CF206" ca="1" si="744">OFFSET(BZ$5,$B205,0)</f>
        <v>-</v>
      </c>
      <c r="CA205" s="163" t="str">
        <f t="shared" ca="1" si="744"/>
        <v>-</v>
      </c>
      <c r="CB205" s="163" t="str">
        <f t="shared" ca="1" si="744"/>
        <v>-</v>
      </c>
      <c r="CC205" s="163" t="str">
        <f t="shared" ca="1" si="744"/>
        <v>-</v>
      </c>
      <c r="CD205" s="163" t="str">
        <f t="shared" ca="1" si="744"/>
        <v>-</v>
      </c>
      <c r="CE205" s="163" t="str">
        <f t="shared" ca="1" si="744"/>
        <v>-</v>
      </c>
      <c r="CF205" s="163" t="str">
        <f t="shared" ca="1" si="744"/>
        <v>-</v>
      </c>
      <c r="CG205" s="163" t="str">
        <f t="shared" ca="1" si="738"/>
        <v>-</v>
      </c>
      <c r="CH205" s="163" t="str">
        <f t="shared" ca="1" si="738"/>
        <v>-</v>
      </c>
      <c r="CI205" s="163" t="str">
        <f t="shared" ca="1" si="738"/>
        <v>-</v>
      </c>
      <c r="CJ205" s="163" t="str">
        <f t="shared" ca="1" si="738"/>
        <v>-</v>
      </c>
      <c r="CK205" s="163" t="str">
        <f t="shared" ca="1" si="738"/>
        <v>-</v>
      </c>
      <c r="CL205" s="163" t="str">
        <f t="shared" ca="1" si="738"/>
        <v>-</v>
      </c>
      <c r="CM205" s="163" t="str">
        <f t="shared" ca="1" si="738"/>
        <v>-</v>
      </c>
      <c r="CN205" s="163" t="str">
        <f t="shared" ca="1" si="738"/>
        <v>-</v>
      </c>
      <c r="CO205" s="163" t="str">
        <f t="shared" ca="1" si="738"/>
        <v>-</v>
      </c>
      <c r="CP205" s="163" t="str">
        <f t="shared" ca="1" si="738"/>
        <v>-</v>
      </c>
      <c r="CQ205" s="163" t="str">
        <f t="shared" ca="1" si="738"/>
        <v>-</v>
      </c>
      <c r="CR205" s="163" t="str">
        <f t="shared" ca="1" si="738"/>
        <v>-</v>
      </c>
      <c r="CS205" s="163" t="str">
        <f t="shared" ca="1" si="738"/>
        <v>-</v>
      </c>
      <c r="CT205" s="163" t="str">
        <f t="shared" ca="1" si="738"/>
        <v>-</v>
      </c>
      <c r="CU205" s="163" t="str">
        <f t="shared" ca="1" si="738"/>
        <v>-</v>
      </c>
      <c r="CV205" s="163" t="str">
        <f t="shared" ca="1" si="738"/>
        <v>-</v>
      </c>
      <c r="CW205" s="163" t="str">
        <f t="shared" ca="1" si="738"/>
        <v>-</v>
      </c>
      <c r="CX205" s="163" t="str">
        <f t="shared" ca="1" si="738"/>
        <v>-</v>
      </c>
      <c r="CY205" s="163" t="str">
        <f t="shared" ca="1" si="738"/>
        <v>-</v>
      </c>
      <c r="CZ205" s="163" t="str">
        <f t="shared" ca="1" si="738"/>
        <v>-</v>
      </c>
      <c r="DA205" s="163" t="str">
        <f t="shared" ca="1" si="738"/>
        <v>-</v>
      </c>
      <c r="DB205" s="163" t="str">
        <f t="shared" ca="1" si="738"/>
        <v>-</v>
      </c>
      <c r="DC205" s="163" t="str">
        <f t="shared" ca="1" si="738"/>
        <v>-</v>
      </c>
      <c r="DD205" s="163" t="str">
        <f t="shared" ca="1" si="738"/>
        <v>-</v>
      </c>
      <c r="DE205" s="163" t="str">
        <f t="shared" ca="1" si="738"/>
        <v>-</v>
      </c>
      <c r="DF205" s="163" t="str">
        <f t="shared" ca="1" si="738"/>
        <v>-</v>
      </c>
      <c r="DG205" s="163" t="str">
        <f t="shared" ca="1" si="738"/>
        <v>-</v>
      </c>
      <c r="DH205" s="163" t="str">
        <f t="shared" ca="1" si="738"/>
        <v>-</v>
      </c>
      <c r="DI205" s="163" t="str">
        <f t="shared" ca="1" si="738"/>
        <v>-</v>
      </c>
      <c r="DJ205" s="163" t="str">
        <f t="shared" ca="1" si="738"/>
        <v>-</v>
      </c>
      <c r="DK205" s="163" t="str">
        <f t="shared" ca="1" si="738"/>
        <v>-</v>
      </c>
      <c r="DL205" s="10"/>
      <c r="DM205" s="163" t="str">
        <f t="shared" ca="1" si="738"/>
        <v>-</v>
      </c>
      <c r="DN205" s="163" t="str">
        <f t="shared" ca="1" si="738"/>
        <v>-</v>
      </c>
      <c r="DO205" s="163" t="str">
        <f t="shared" ca="1" si="738"/>
        <v>-</v>
      </c>
      <c r="DP205" s="163" t="str">
        <f t="shared" ca="1" si="567"/>
        <v>-</v>
      </c>
      <c r="DQ205" s="163" t="str">
        <f t="shared" ca="1" si="567"/>
        <v>-</v>
      </c>
      <c r="DR205" s="163" t="str">
        <f t="shared" ca="1" si="567"/>
        <v>-</v>
      </c>
      <c r="DS205" s="163" t="str">
        <f t="shared" ca="1" si="567"/>
        <v>-</v>
      </c>
      <c r="DT205" s="163" t="str">
        <f t="shared" ca="1" si="567"/>
        <v>-</v>
      </c>
      <c r="DU205" s="163" t="str">
        <f t="shared" ca="1" si="567"/>
        <v>-</v>
      </c>
      <c r="DV205" s="163" t="str">
        <f t="shared" ca="1" si="567"/>
        <v>-</v>
      </c>
      <c r="DW205" s="163" t="str">
        <f t="shared" ca="1" si="567"/>
        <v>-</v>
      </c>
      <c r="DX205" s="161" t="str" cm="1">
        <f t="array" ref="DX205">INDEX(i.rev,$K205,DX$15)</f>
        <v>-</v>
      </c>
      <c r="DY205" s="161" t="str" cm="1">
        <f t="array" ref="DY205">INDEX(i.rev,$K205,DY$15)</f>
        <v>-</v>
      </c>
      <c r="DZ205" s="161" t="str" cm="1">
        <f t="array" ref="DZ205">INDEX(i.rev,$K205,DZ$15)</f>
        <v>-</v>
      </c>
      <c r="EA205" s="161" t="str" cm="1">
        <f t="array" ref="EA205">INDEX(i.rev,$K205,EA$15)</f>
        <v>-</v>
      </c>
      <c r="EB205" s="161" t="str" cm="1">
        <f t="array" ref="EB205">INDEX(i.rev,$K205,EB$15)</f>
        <v>-</v>
      </c>
      <c r="EC205" s="161" t="str" cm="1">
        <f t="array" ref="EC205">INDEX(i.rev,$K205,EC$15)</f>
        <v>-</v>
      </c>
      <c r="ED205" s="161" t="str" cm="1">
        <f t="array" ref="ED205">INDEX(i.rev,$K205,ED$15)</f>
        <v>-</v>
      </c>
      <c r="EE205" s="161" t="str" cm="1">
        <f t="array" ref="EE205">INDEX(i.rev,$K205,EE$15)</f>
        <v>-</v>
      </c>
      <c r="EF205" s="161" t="str" cm="1">
        <f t="array" ref="EF205">INDEX(i.rev,$K205,EF$15)</f>
        <v>-</v>
      </c>
      <c r="EG205" s="161" t="str" cm="1">
        <f t="array" ref="EG205">INDEX(i.rev,$K205,EG$15)</f>
        <v>-</v>
      </c>
      <c r="EH205" s="10"/>
      <c r="EI205" s="163" t="str">
        <f t="shared" ca="1" si="739"/>
        <v>-</v>
      </c>
      <c r="EJ205" s="163" t="str">
        <f t="shared" ca="1" si="739"/>
        <v>-</v>
      </c>
      <c r="EK205" s="163" t="str">
        <f t="shared" ca="1" si="739"/>
        <v>-</v>
      </c>
      <c r="EL205" s="163" t="str">
        <f t="shared" ca="1" si="739"/>
        <v>-</v>
      </c>
      <c r="EM205" s="163" t="str">
        <f t="shared" ca="1" si="739"/>
        <v>-</v>
      </c>
      <c r="EN205" s="163" t="str">
        <f t="shared" ca="1" si="739"/>
        <v>-</v>
      </c>
      <c r="EO205" s="163" t="str">
        <f t="shared" ca="1" si="739"/>
        <v>-</v>
      </c>
      <c r="EP205" s="163" t="str">
        <f t="shared" ca="1" si="739"/>
        <v>-</v>
      </c>
      <c r="EQ205" s="163">
        <f t="shared" ca="1" si="739"/>
        <v>1</v>
      </c>
      <c r="ER205" s="163">
        <f t="shared" ca="1" si="739"/>
        <v>1</v>
      </c>
      <c r="ES205" s="163">
        <f t="shared" ca="1" si="739"/>
        <v>0</v>
      </c>
      <c r="ET205" s="163" t="str">
        <f t="shared" ca="1" si="739"/>
        <v>-</v>
      </c>
      <c r="EU205" s="163" t="str">
        <f t="shared" ca="1" si="739"/>
        <v>-</v>
      </c>
      <c r="EV205" s="163" t="str">
        <f t="shared" ca="1" si="739"/>
        <v>-</v>
      </c>
      <c r="EW205" s="163" t="str">
        <f t="shared" ca="1" si="739"/>
        <v>-</v>
      </c>
      <c r="EX205" s="163" t="str">
        <f t="shared" ca="1" si="739"/>
        <v>-</v>
      </c>
      <c r="EY205" s="163" t="str">
        <f t="shared" ca="1" si="739"/>
        <v>-</v>
      </c>
      <c r="EZ205" s="163" t="str">
        <f t="shared" ca="1" si="739"/>
        <v>-</v>
      </c>
      <c r="FA205" s="163">
        <f t="shared" ca="1" si="739"/>
        <v>0</v>
      </c>
      <c r="FB205" s="163" t="str">
        <f t="shared" ca="1" si="739"/>
        <v>-</v>
      </c>
      <c r="FC205" s="163" t="str">
        <f t="shared" ca="1" si="739"/>
        <v>-</v>
      </c>
      <c r="FD205" s="163" t="str">
        <f t="shared" ca="1" si="739"/>
        <v>-</v>
      </c>
      <c r="FE205" s="163" t="str">
        <f t="shared" ca="1" si="739"/>
        <v>-</v>
      </c>
      <c r="FF205" s="163" t="str">
        <f t="shared" ca="1" si="739"/>
        <v>-</v>
      </c>
      <c r="FG205" s="163">
        <f t="shared" ca="1" si="739"/>
        <v>0</v>
      </c>
      <c r="FH205" s="163">
        <f t="shared" ca="1" si="739"/>
        <v>0</v>
      </c>
      <c r="FI205" s="163">
        <f t="shared" ca="1" si="739"/>
        <v>0</v>
      </c>
      <c r="FJ205" s="163">
        <f t="shared" ca="1" si="739"/>
        <v>0</v>
      </c>
      <c r="FK205" s="163">
        <f t="shared" ca="1" si="739"/>
        <v>0</v>
      </c>
      <c r="FL205" s="163">
        <f t="shared" ca="1" si="739"/>
        <v>0</v>
      </c>
      <c r="FM205" s="163">
        <f t="shared" ca="1" si="739"/>
        <v>0</v>
      </c>
      <c r="FN205" s="163" t="str">
        <f t="shared" ca="1" si="739"/>
        <v>-</v>
      </c>
      <c r="FO205" s="163" t="str">
        <f t="shared" ca="1" si="739"/>
        <v>-</v>
      </c>
      <c r="FP205" s="163" t="str">
        <f t="shared" ca="1" si="739"/>
        <v>-</v>
      </c>
      <c r="FQ205" s="163" t="str">
        <f t="shared" ca="1" si="739"/>
        <v>-</v>
      </c>
      <c r="FR205" s="163" t="str">
        <f t="shared" ca="1" si="739"/>
        <v>-</v>
      </c>
      <c r="FS205" s="163" t="str">
        <f t="shared" ca="1" si="739"/>
        <v>-</v>
      </c>
      <c r="FT205" s="163" t="str">
        <f t="shared" ca="1" si="739"/>
        <v>-</v>
      </c>
      <c r="FU205" s="163" t="str">
        <f t="shared" ca="1" si="739"/>
        <v>-</v>
      </c>
      <c r="FV205" s="163" t="str">
        <f t="shared" ca="1" si="739"/>
        <v>-</v>
      </c>
      <c r="FW205" s="163" t="str">
        <f t="shared" ca="1" si="739"/>
        <v>-</v>
      </c>
      <c r="FX205" s="163" t="str">
        <f t="shared" ca="1" si="739"/>
        <v>-</v>
      </c>
      <c r="FY205" s="10"/>
      <c r="FZ205" s="163">
        <f t="shared" ca="1" si="569"/>
        <v>1</v>
      </c>
      <c r="GA205" s="163" t="str">
        <f t="shared" ca="1" si="569"/>
        <v>-</v>
      </c>
      <c r="GB205" s="163" t="str">
        <f t="shared" ca="1" si="569"/>
        <v>-</v>
      </c>
      <c r="GC205" s="163" t="str">
        <f t="shared" ca="1" si="569"/>
        <v>-</v>
      </c>
      <c r="GD205" s="163" t="str">
        <f t="shared" ca="1" si="569"/>
        <v>-</v>
      </c>
      <c r="GE205" s="163" t="b">
        <f t="shared" ca="1" si="569"/>
        <v>0</v>
      </c>
      <c r="GF205" s="163" t="str">
        <f t="shared" ca="1" si="569"/>
        <v>-</v>
      </c>
      <c r="GG205" s="163">
        <f t="shared" ca="1" si="569"/>
        <v>0</v>
      </c>
      <c r="GH205" s="163" t="str">
        <f t="shared" ca="1" si="569"/>
        <v>-</v>
      </c>
      <c r="GI205" s="161" cm="1">
        <f t="array" ref="GI205">INDEX(i.rev,$K205,GI$15)</f>
        <v>1</v>
      </c>
      <c r="GJ205" s="163">
        <f t="shared" ca="1" si="732"/>
        <v>0</v>
      </c>
      <c r="GK205" s="163">
        <f t="shared" ca="1" si="732"/>
        <v>1</v>
      </c>
      <c r="GL205" s="163">
        <f t="shared" ca="1" si="732"/>
        <v>0</v>
      </c>
      <c r="GM205" s="163">
        <f t="shared" ca="1" si="732"/>
        <v>1</v>
      </c>
      <c r="GN205" s="163">
        <f t="shared" ca="1" si="732"/>
        <v>1</v>
      </c>
      <c r="GO205" s="163">
        <f t="shared" ca="1" si="732"/>
        <v>1</v>
      </c>
      <c r="GP205" s="163">
        <f t="shared" ca="1" si="732"/>
        <v>0</v>
      </c>
      <c r="GQ205" s="163">
        <f t="shared" ca="1" si="732"/>
        <v>0</v>
      </c>
      <c r="GR205" s="163">
        <f t="shared" ca="1" si="732"/>
        <v>0</v>
      </c>
      <c r="GS205" s="163">
        <f t="shared" ca="1" si="732"/>
        <v>0</v>
      </c>
      <c r="GT205" s="163">
        <f t="shared" ca="1" si="732"/>
        <v>0</v>
      </c>
      <c r="GU205" s="163">
        <f t="shared" ca="1" si="732"/>
        <v>0</v>
      </c>
      <c r="GV205" s="163">
        <f t="shared" ca="1" si="732"/>
        <v>0</v>
      </c>
      <c r="GW205" s="163">
        <f t="shared" ca="1" si="732"/>
        <v>0</v>
      </c>
      <c r="GX205" s="163">
        <f t="shared" ca="1" si="732"/>
        <v>0</v>
      </c>
      <c r="GY205" s="163">
        <f t="shared" ca="1" si="732"/>
        <v>0</v>
      </c>
      <c r="GZ205" s="161" cm="1">
        <f t="array" ref="GZ205">INDEX(i.rev,$K205,GZ$15)</f>
        <v>0</v>
      </c>
      <c r="HA205" s="163">
        <f t="shared" ca="1" si="615"/>
        <v>0</v>
      </c>
      <c r="HB205" s="161" cm="1">
        <f t="array" ref="HB205">INDEX(i.rev,$K205,HB$15)</f>
        <v>1</v>
      </c>
      <c r="HC205" s="163">
        <f t="shared" ca="1" si="741"/>
        <v>0</v>
      </c>
      <c r="HD205" s="163">
        <f t="shared" ca="1" si="741"/>
        <v>0</v>
      </c>
      <c r="HE205" s="163">
        <f t="shared" ca="1" si="741"/>
        <v>0</v>
      </c>
      <c r="HF205" s="163">
        <f t="shared" ca="1" si="741"/>
        <v>0</v>
      </c>
      <c r="HG205" s="163">
        <f t="shared" ca="1" si="741"/>
        <v>0</v>
      </c>
      <c r="HH205" s="163">
        <f t="shared" ca="1" si="741"/>
        <v>0</v>
      </c>
      <c r="HI205" s="163">
        <f t="shared" ca="1" si="741"/>
        <v>0</v>
      </c>
      <c r="HJ205" s="10"/>
      <c r="HK205" s="163" t="str">
        <f t="shared" ca="1" si="741"/>
        <v>-</v>
      </c>
      <c r="HL205" s="163" t="str">
        <f t="shared" ca="1" si="741"/>
        <v>-</v>
      </c>
      <c r="HM205" s="163" t="str">
        <f t="shared" ca="1" si="741"/>
        <v>-</v>
      </c>
      <c r="HN205" s="163" t="str">
        <f t="shared" ca="1" si="741"/>
        <v>-</v>
      </c>
      <c r="HO205" s="163" t="str">
        <f t="shared" ca="1" si="741"/>
        <v>-</v>
      </c>
      <c r="HP205" s="161" t="b">
        <f t="shared" si="616"/>
        <v>0</v>
      </c>
      <c r="HQ205" s="161" t="b">
        <f t="shared" si="616"/>
        <v>0</v>
      </c>
      <c r="HR205" s="161" t="b">
        <f t="shared" si="616"/>
        <v>1</v>
      </c>
      <c r="HS205" s="163">
        <f t="shared" ca="1" si="715"/>
        <v>0</v>
      </c>
      <c r="HT205" s="161">
        <f t="shared" si="618"/>
        <v>1</v>
      </c>
      <c r="HU205" s="161">
        <f t="shared" si="618"/>
        <v>1</v>
      </c>
      <c r="HV205" s="163" t="str">
        <f t="shared" ca="1" si="715"/>
        <v>-</v>
      </c>
      <c r="HW205" s="163" t="str">
        <f t="shared" ca="1" si="715"/>
        <v>-</v>
      </c>
      <c r="HX205" s="163" t="str">
        <f t="shared" ca="1" si="715"/>
        <v>-</v>
      </c>
      <c r="HY205" s="163" t="str">
        <f t="shared" ca="1" si="715"/>
        <v>-</v>
      </c>
      <c r="HZ205" s="163" t="str">
        <f t="shared" ca="1" si="715"/>
        <v>-</v>
      </c>
      <c r="IA205" s="163" t="str">
        <f t="shared" ca="1" si="715"/>
        <v>-</v>
      </c>
      <c r="IB205" s="163" t="str">
        <f t="shared" ca="1" si="715"/>
        <v>-</v>
      </c>
      <c r="IC205" s="163" t="str">
        <f t="shared" ca="1" si="715"/>
        <v>-</v>
      </c>
      <c r="ID205" s="163" t="str">
        <f t="shared" ca="1" si="715"/>
        <v>-</v>
      </c>
      <c r="IE205" s="163" t="b">
        <f t="shared" ca="1" si="715"/>
        <v>1</v>
      </c>
      <c r="IF205" s="163" t="str">
        <f t="shared" ca="1" si="715"/>
        <v>-</v>
      </c>
      <c r="IG205" s="163" t="str">
        <f t="shared" ca="1" si="715"/>
        <v>-</v>
      </c>
      <c r="IH205" s="163" t="str">
        <f t="shared" ca="1" si="742"/>
        <v>-</v>
      </c>
      <c r="II205" s="163" t="b">
        <f t="shared" ca="1" si="591"/>
        <v>1</v>
      </c>
      <c r="IJ205" s="163">
        <f t="shared" ca="1" si="591"/>
        <v>0</v>
      </c>
      <c r="IK205" s="163" t="str">
        <f t="shared" ca="1" si="742"/>
        <v>-</v>
      </c>
      <c r="IL205" s="163" t="str">
        <f t="shared" ca="1" si="742"/>
        <v>-</v>
      </c>
      <c r="IM205" s="163" t="str">
        <f t="shared" ca="1" si="742"/>
        <v>-</v>
      </c>
      <c r="IN205" s="163" t="str">
        <f t="shared" ca="1" si="742"/>
        <v>-</v>
      </c>
      <c r="IO205" s="163" t="str">
        <f t="shared" ca="1" si="742"/>
        <v>-</v>
      </c>
      <c r="IP205" s="163">
        <f t="shared" ca="1" si="635"/>
        <v>0</v>
      </c>
      <c r="IQ205" s="163" t="str">
        <f t="shared" ca="1" si="635"/>
        <v>-</v>
      </c>
      <c r="IR205" s="163" t="str">
        <f t="shared" ca="1" si="635"/>
        <v>-</v>
      </c>
      <c r="IS205" s="163" t="str">
        <f t="shared" ca="1" si="635"/>
        <v>-</v>
      </c>
      <c r="IT205" s="163">
        <f t="shared" ca="1" si="635"/>
        <v>500</v>
      </c>
      <c r="IU205" s="163">
        <f t="shared" ca="1" si="635"/>
        <v>500</v>
      </c>
      <c r="IV205" s="163" t="str">
        <f t="shared" ca="1" si="635"/>
        <v>-</v>
      </c>
      <c r="IW205" s="163" t="str">
        <f t="shared" ca="1" si="635"/>
        <v>-</v>
      </c>
      <c r="IX205" s="163" t="str">
        <f t="shared" ca="1" si="635"/>
        <v>-</v>
      </c>
      <c r="IY205" s="187" t="b">
        <v>0</v>
      </c>
      <c r="IZ205" s="187">
        <v>0</v>
      </c>
      <c r="JA205" s="187">
        <v>0</v>
      </c>
      <c r="JB205" s="187">
        <v>0</v>
      </c>
      <c r="JC205" s="187">
        <v>0</v>
      </c>
      <c r="JD205" s="187">
        <v>0</v>
      </c>
      <c r="JE205" s="187">
        <v>0</v>
      </c>
      <c r="JF205" s="187">
        <v>0</v>
      </c>
      <c r="JG205" s="187">
        <v>0</v>
      </c>
      <c r="JH205" s="187">
        <v>0</v>
      </c>
      <c r="JI205" s="187">
        <v>0</v>
      </c>
      <c r="JJ205" s="187">
        <v>0</v>
      </c>
      <c r="JK205" s="187">
        <v>0</v>
      </c>
      <c r="JL205" s="187">
        <v>0</v>
      </c>
      <c r="JM205" s="187">
        <v>0</v>
      </c>
      <c r="JN205" s="187">
        <v>0</v>
      </c>
      <c r="JO205" s="187">
        <v>0</v>
      </c>
      <c r="JP205" s="187">
        <v>0</v>
      </c>
      <c r="JQ205" s="187">
        <v>0</v>
      </c>
      <c r="JR205" s="187">
        <v>0</v>
      </c>
      <c r="JS205" s="187">
        <v>0</v>
      </c>
      <c r="JT205" s="187">
        <v>0</v>
      </c>
      <c r="JU205" s="187">
        <v>0</v>
      </c>
      <c r="JV205" s="187">
        <v>0</v>
      </c>
      <c r="JW205" s="187">
        <v>0</v>
      </c>
      <c r="JX205" s="187">
        <v>0</v>
      </c>
      <c r="JY205" s="187">
        <v>30</v>
      </c>
      <c r="JZ205" s="187">
        <v>30</v>
      </c>
      <c r="KA205" s="187">
        <v>0</v>
      </c>
      <c r="KB205" s="187">
        <v>0</v>
      </c>
      <c r="KC205" s="187">
        <v>30</v>
      </c>
      <c r="KD205" s="187">
        <v>0</v>
      </c>
      <c r="KE205" s="187">
        <v>0</v>
      </c>
      <c r="KF205" s="187">
        <v>30</v>
      </c>
      <c r="KG205" s="187">
        <v>30</v>
      </c>
      <c r="KH205" s="187">
        <v>0</v>
      </c>
      <c r="KI205" s="187">
        <v>0</v>
      </c>
      <c r="KJ205" s="187">
        <v>0</v>
      </c>
      <c r="KK205" s="187">
        <v>0</v>
      </c>
      <c r="KL205" s="187">
        <v>0</v>
      </c>
      <c r="KM205" s="187">
        <v>131.36000000000001</v>
      </c>
      <c r="KN205" s="187">
        <v>0</v>
      </c>
      <c r="KO205" s="187">
        <v>131.36000000000001</v>
      </c>
      <c r="KP205" s="187">
        <v>131.36000000000001</v>
      </c>
      <c r="KQ205" s="187">
        <v>0</v>
      </c>
      <c r="KR205" s="187">
        <v>131.36000000000001</v>
      </c>
      <c r="KS205" s="187">
        <v>131.36000000000001</v>
      </c>
      <c r="KT205" s="187">
        <v>0</v>
      </c>
      <c r="KU205" s="187">
        <v>0</v>
      </c>
      <c r="KV205" s="187">
        <v>131.36000000000001</v>
      </c>
      <c r="KW205" s="187">
        <v>131.36000000000001</v>
      </c>
      <c r="KX205" s="187">
        <v>89.55</v>
      </c>
      <c r="KY205" s="187">
        <v>131.36000000000001</v>
      </c>
      <c r="KZ205" s="187">
        <v>89.55</v>
      </c>
      <c r="LA205" s="187">
        <v>150</v>
      </c>
      <c r="LB205" s="187">
        <v>150</v>
      </c>
      <c r="LC205" s="187">
        <v>0</v>
      </c>
      <c r="LD205" s="187">
        <v>0</v>
      </c>
      <c r="LE205" s="187">
        <v>150</v>
      </c>
      <c r="LF205" s="187">
        <v>0</v>
      </c>
      <c r="LG205" s="187">
        <v>0</v>
      </c>
      <c r="LH205" s="187">
        <v>150</v>
      </c>
      <c r="LI205" s="187">
        <v>150</v>
      </c>
      <c r="LJ205" s="187">
        <v>0</v>
      </c>
      <c r="LK205" s="187">
        <v>0</v>
      </c>
      <c r="LL205" s="187">
        <v>0</v>
      </c>
      <c r="LM205" s="187">
        <v>0</v>
      </c>
      <c r="LN205" s="187">
        <v>0</v>
      </c>
      <c r="LO205" s="187">
        <v>0</v>
      </c>
      <c r="LP205" s="187">
        <v>0</v>
      </c>
      <c r="LQ205" s="187">
        <v>0</v>
      </c>
      <c r="LR205" s="187">
        <v>0</v>
      </c>
      <c r="LS205" s="187">
        <v>0</v>
      </c>
      <c r="LT205" s="187">
        <v>0</v>
      </c>
      <c r="LU205" s="187">
        <v>0</v>
      </c>
      <c r="LV205" s="187">
        <v>0</v>
      </c>
      <c r="LW205" s="187">
        <v>0</v>
      </c>
      <c r="LX205" s="187">
        <v>0</v>
      </c>
      <c r="LY205" s="10"/>
      <c r="LZ205" s="161">
        <f t="shared" si="619"/>
        <v>4.4999999999999998E-2</v>
      </c>
      <c r="MA205" s="161">
        <f t="shared" si="620"/>
        <v>4.4999999999999998E-2</v>
      </c>
      <c r="MB205" s="163">
        <f t="shared" ca="1" si="621"/>
        <v>1</v>
      </c>
      <c r="MC205" s="163">
        <f t="shared" ca="1" si="621"/>
        <v>0</v>
      </c>
      <c r="MD205" s="163">
        <f t="shared" ca="1" si="621"/>
        <v>1</v>
      </c>
      <c r="ME205" s="163">
        <f t="shared" ca="1" si="621"/>
        <v>1</v>
      </c>
      <c r="MF205" s="163">
        <f t="shared" ca="1" si="621"/>
        <v>0</v>
      </c>
      <c r="MG205" s="163">
        <f t="shared" ca="1" si="621"/>
        <v>70</v>
      </c>
      <c r="MH205" s="163">
        <f t="shared" ca="1" si="621"/>
        <v>50</v>
      </c>
      <c r="MI205" s="163">
        <f t="shared" ca="1" si="621"/>
        <v>85</v>
      </c>
      <c r="MJ205" s="163">
        <f t="shared" ca="1" si="621"/>
        <v>50</v>
      </c>
      <c r="MK205" s="161">
        <f t="shared" si="595"/>
        <v>1</v>
      </c>
      <c r="ML205" s="161">
        <f t="shared" si="596"/>
        <v>1</v>
      </c>
      <c r="MM205" s="161">
        <f t="shared" si="597"/>
        <v>1.3</v>
      </c>
      <c r="MN205" s="161">
        <f t="shared" si="622"/>
        <v>1</v>
      </c>
      <c r="MO205" s="161">
        <f t="shared" si="622"/>
        <v>1</v>
      </c>
      <c r="MP205" s="163">
        <f t="shared" ca="1" si="621"/>
        <v>1</v>
      </c>
      <c r="MQ205" s="10"/>
      <c r="MR205" s="163">
        <f t="shared" ca="1" si="737"/>
        <v>1</v>
      </c>
      <c r="MS205" s="161">
        <f t="shared" si="624"/>
        <v>1</v>
      </c>
      <c r="MT205" s="163">
        <f t="shared" ca="1" si="737"/>
        <v>0.75</v>
      </c>
      <c r="MU205" s="163">
        <f t="shared" ca="1" si="737"/>
        <v>0.8</v>
      </c>
      <c r="MV205" s="163">
        <f t="shared" ca="1" si="737"/>
        <v>0.82499999999999996</v>
      </c>
      <c r="MW205" s="163">
        <f t="shared" ca="1" si="737"/>
        <v>0.875</v>
      </c>
      <c r="MX205" s="163">
        <f t="shared" ca="1" si="737"/>
        <v>0.9</v>
      </c>
      <c r="MY205" s="163">
        <f t="shared" ca="1" si="737"/>
        <v>0.75</v>
      </c>
      <c r="MZ205" s="163">
        <f t="shared" ca="1" si="737"/>
        <v>0.78142857142857147</v>
      </c>
      <c r="NA205" s="163">
        <f t="shared" ca="1" si="737"/>
        <v>0.82499999999999996</v>
      </c>
      <c r="NB205" s="163">
        <f t="shared" ca="1" si="737"/>
        <v>0.875</v>
      </c>
      <c r="NC205" s="163">
        <f t="shared" ca="1" si="737"/>
        <v>0.9</v>
      </c>
      <c r="ND205" s="163">
        <f t="shared" ca="1" si="737"/>
        <v>0.9</v>
      </c>
      <c r="NE205" s="163">
        <f t="shared" ca="1" si="737"/>
        <v>0.75</v>
      </c>
      <c r="NF205" s="163">
        <f t="shared" ca="1" si="737"/>
        <v>0.78142857142857147</v>
      </c>
      <c r="NG205" s="163">
        <f t="shared" ca="1" si="737"/>
        <v>0.82499999999999996</v>
      </c>
      <c r="NH205" s="163">
        <f t="shared" ca="1" si="734"/>
        <v>0.875</v>
      </c>
      <c r="NI205" s="163">
        <f t="shared" ca="1" si="734"/>
        <v>0.9</v>
      </c>
      <c r="NJ205" s="163">
        <f t="shared" ca="1" si="734"/>
        <v>0.9</v>
      </c>
      <c r="NK205" s="163">
        <f t="shared" ca="1" si="734"/>
        <v>0.75</v>
      </c>
      <c r="NL205" s="163">
        <f t="shared" ca="1" si="734"/>
        <v>0.78142857142857147</v>
      </c>
      <c r="NM205" s="163">
        <f t="shared" ca="1" si="734"/>
        <v>0.82499999999999996</v>
      </c>
      <c r="NN205" s="163">
        <f t="shared" ca="1" si="734"/>
        <v>0.875</v>
      </c>
      <c r="NO205" s="163">
        <f t="shared" ca="1" si="734"/>
        <v>0.9</v>
      </c>
      <c r="NP205" s="163">
        <f t="shared" ca="1" si="734"/>
        <v>0.9</v>
      </c>
      <c r="NQ205" s="163">
        <f t="shared" ca="1" si="734"/>
        <v>0.75</v>
      </c>
      <c r="NR205" s="163">
        <f t="shared" ca="1" si="734"/>
        <v>0.78142857142857147</v>
      </c>
      <c r="NS205" s="163">
        <f t="shared" ca="1" si="734"/>
        <v>0.82499999999999996</v>
      </c>
      <c r="NT205" s="163">
        <f t="shared" ca="1" si="734"/>
        <v>0.875</v>
      </c>
      <c r="NU205" s="163">
        <f t="shared" ca="1" si="734"/>
        <v>0.9</v>
      </c>
      <c r="NV205" s="163">
        <f t="shared" ca="1" si="734"/>
        <v>0.9</v>
      </c>
      <c r="NW205" s="163">
        <f t="shared" ca="1" si="734"/>
        <v>0.75</v>
      </c>
      <c r="NX205" s="163">
        <f t="shared" ca="1" si="602"/>
        <v>0.78142857142857147</v>
      </c>
      <c r="NY205" s="163">
        <f t="shared" ca="1" si="602"/>
        <v>0.82499999999999996</v>
      </c>
      <c r="NZ205" s="163">
        <f t="shared" ca="1" si="602"/>
        <v>0.875</v>
      </c>
      <c r="OA205" s="163">
        <f t="shared" ca="1" si="602"/>
        <v>0.9</v>
      </c>
      <c r="OB205" s="163">
        <f t="shared" ca="1" si="602"/>
        <v>0.9</v>
      </c>
      <c r="OC205" s="163">
        <f t="shared" ca="1" si="602"/>
        <v>0.75</v>
      </c>
      <c r="OD205" s="163">
        <f t="shared" ca="1" si="602"/>
        <v>0.78142857142857147</v>
      </c>
      <c r="OE205" s="163">
        <f t="shared" ca="1" si="602"/>
        <v>0.82499999999999996</v>
      </c>
      <c r="OF205" s="163">
        <f t="shared" ca="1" si="602"/>
        <v>0.875</v>
      </c>
      <c r="OG205" s="163">
        <f t="shared" ca="1" si="602"/>
        <v>0.9</v>
      </c>
      <c r="OH205" s="163">
        <f t="shared" ca="1" si="602"/>
        <v>0.9</v>
      </c>
      <c r="OI205" s="163">
        <f t="shared" ca="1" si="602"/>
        <v>0.75</v>
      </c>
      <c r="OJ205" s="163">
        <f t="shared" ca="1" si="602"/>
        <v>0.76904761904761909</v>
      </c>
      <c r="OK205" s="163">
        <f t="shared" ca="1" si="602"/>
        <v>0.82000000000000006</v>
      </c>
      <c r="OL205" s="163">
        <f t="shared" ca="1" si="602"/>
        <v>0.875</v>
      </c>
      <c r="OM205" s="163">
        <f t="shared" ca="1" si="602"/>
        <v>0.9</v>
      </c>
      <c r="ON205" s="163">
        <f t="shared" ca="1" si="723"/>
        <v>0.90000000000000013</v>
      </c>
      <c r="OO205" s="163">
        <f t="shared" ca="1" si="723"/>
        <v>0.75</v>
      </c>
      <c r="OP205" s="163">
        <f t="shared" ca="1" si="723"/>
        <v>0.76904761904761909</v>
      </c>
      <c r="OQ205" s="163">
        <f t="shared" ca="1" si="723"/>
        <v>0.82000000000000006</v>
      </c>
      <c r="OR205" s="163">
        <f t="shared" ca="1" si="723"/>
        <v>0.875</v>
      </c>
      <c r="OS205" s="163">
        <f t="shared" ca="1" si="723"/>
        <v>0.9</v>
      </c>
      <c r="OT205" s="163">
        <f t="shared" ca="1" si="723"/>
        <v>0.9</v>
      </c>
      <c r="OU205" s="163">
        <f t="shared" ca="1" si="577"/>
        <v>0.875</v>
      </c>
      <c r="OV205" s="161">
        <f t="shared" si="625"/>
        <v>1</v>
      </c>
      <c r="OW205" s="161">
        <f t="shared" si="626"/>
        <v>1</v>
      </c>
      <c r="OX205" s="161" t="str">
        <f t="shared" si="627"/>
        <v>-</v>
      </c>
      <c r="OY205" s="163" t="str">
        <f t="shared" ca="1" si="607"/>
        <v>-</v>
      </c>
      <c r="OZ205" s="161" t="str">
        <f t="shared" si="628"/>
        <v>-</v>
      </c>
      <c r="PA205" s="161" t="str">
        <f t="shared" si="629"/>
        <v>-</v>
      </c>
      <c r="PB205" s="163">
        <f t="shared" ca="1" si="630"/>
        <v>0</v>
      </c>
      <c r="PC205" s="27">
        <v>0</v>
      </c>
    </row>
    <row r="206" spans="1:419" s="143" customFormat="1" hidden="1" outlineLevel="1">
      <c r="A206" s="121">
        <f t="shared" si="578"/>
        <v>201</v>
      </c>
      <c r="B206" s="121">
        <f t="shared" si="611"/>
        <v>2</v>
      </c>
      <c r="C206" s="143">
        <v>102</v>
      </c>
      <c r="D206" s="143" t="s">
        <v>884</v>
      </c>
      <c r="E206" s="143" t="b">
        <v>0</v>
      </c>
      <c r="F206" s="143" t="b">
        <v>0</v>
      </c>
      <c r="G206" s="143" t="b">
        <f t="shared" si="743"/>
        <v>0</v>
      </c>
      <c r="H206" s="32">
        <v>3</v>
      </c>
      <c r="I206" s="32">
        <v>3</v>
      </c>
      <c r="J206" s="32">
        <v>1</v>
      </c>
      <c r="K206" s="32">
        <v>1</v>
      </c>
      <c r="L206" s="32">
        <v>1</v>
      </c>
      <c r="M206" s="32">
        <v>1</v>
      </c>
      <c r="N206" s="32">
        <v>1</v>
      </c>
      <c r="O206" s="32">
        <v>1</v>
      </c>
      <c r="P206" s="32">
        <v>1</v>
      </c>
      <c r="Q206" s="32">
        <v>1</v>
      </c>
      <c r="R206" s="32">
        <v>2</v>
      </c>
      <c r="S206" s="32">
        <v>1</v>
      </c>
      <c r="T206" s="32">
        <v>1</v>
      </c>
      <c r="U206" s="32">
        <v>1</v>
      </c>
      <c r="V206" s="32">
        <v>1</v>
      </c>
      <c r="W206" s="32">
        <v>1</v>
      </c>
      <c r="X206" s="32">
        <v>1</v>
      </c>
      <c r="Y206" s="32">
        <v>1</v>
      </c>
      <c r="Z206" s="32">
        <v>1</v>
      </c>
      <c r="AA206" s="32">
        <v>1</v>
      </c>
      <c r="AB206" s="32">
        <v>3</v>
      </c>
      <c r="AC206" s="32">
        <v>1</v>
      </c>
      <c r="AE206" s="157" t="str" cm="1">
        <f t="array" aca="1" ref="AE206" ca="1">TEXT(LEFT(OFFSET(AE206,-1,0),5)+1,"00000")&amp;MID(OFFSET(AE206,-1,0),6,FIND(" ",OFFSET(AE206,-1,0),7)-5)
&amp;INDEX(DataMaster!$B$10:$B$12,$I206)&amp;IF($J206=1,""," Risk"&amp;INDEX(i.risk_aversion,$J206,1))&amp;IF($K206=1,""," REV"&amp;INDEX(DataMaster!$B$54:$B$58,$K206))&amp;IF($L206=1,""," Minroe"&amp;INDEX(minroe,$L206))&amp;IF($M206=1,""," Overdraw"&amp;INDEX(overdraw,$M206))
&amp;IF($N206=1,""," Mach"&amp;INDEX(i.mach_option,$N206))
&amp;IF($O206=1,""," Interest"&amp;INDEX(i.interest_rate,$O206))&amp;IF($P206=1,""," Opp cost"&amp;INDEX(i.opp_cost_capital,$P206))&amp;IF($Q206=1,""," Casual_ub"&amp;INDEX(i.casual_ub,$Q206))&amp;IF($R206=1,""," Cropgraze"&amp;INDEX(i.cropgraze_inc,$R206))
&amp;IF($W206=1,""," Yield"&amp;INDEX(i.all_rot_yield,$W206))&amp;IF($X206=1,""," Pasture"&amp;INDEX(i.pasture_prod,$X206))&amp;IF($Y206=1,""," Scan"&amp;INDEX(i.scan,$Y206))
&amp;IF($MK206=1,""," WP"&amp;TEXT($MK206*100,"000p"))&amp;IF($ML206=1,""," MP"&amp;TEXT($ML206*100,"000p"))&amp;IF($MM206=1,""," GP"&amp;TEXT($MM206*100,"000p"))&amp;IF($MN206=1,""," Can"&amp;TEXT($MN206*100,"000p"))
&amp;" (F"&amp;3+IFERROR(1*$EI206,0)+IFERROR(1*$EJ206,0)&amp;3-IFERROR(1*NOT($EL206),0)&amp;"N"&amp;$EQ206&amp;$ER206&amp;")"
&amp;IFERROR(" pas%"&amp;HL206/2130*100,"")&amp;IFERROR(" SR "&amp;HN206/1,"")&amp;IFERROR(" Sup "&amp;HO206/1,"")&amp;IF(MG206=50," 50 percentile prices","")&amp;IFERROR(" Min_sale_age_"&amp;IW206/1,"")&amp;IF($IY206=TRUE," Rot_constrained","")</f>
        <v>49627822592 SQ CropgrazeFALSE GP130p (F33N11)</v>
      </c>
      <c r="AF206" s="10" t="str">
        <f ca="1">IF(COUNTIF(AE$5:AE206,AE206)=1,"-","Dup")</f>
        <v>-</v>
      </c>
      <c r="AG206" s="10"/>
      <c r="AH206" s="162" t="b">
        <v>0</v>
      </c>
      <c r="AI206" s="162" t="b">
        <v>0</v>
      </c>
      <c r="AJ206" s="162" t="b">
        <v>1</v>
      </c>
      <c r="AK206" s="162" t="b">
        <v>0</v>
      </c>
      <c r="AL206" s="162" t="b">
        <v>0</v>
      </c>
      <c r="AM206" s="162" t="b">
        <v>1</v>
      </c>
      <c r="AN206" s="10"/>
      <c r="AO206" s="161" t="b">
        <f t="shared" si="564"/>
        <v>0</v>
      </c>
      <c r="AP206" s="161">
        <f t="shared" si="564"/>
        <v>2</v>
      </c>
      <c r="AQ206" s="161" t="b">
        <f t="shared" si="564"/>
        <v>0</v>
      </c>
      <c r="AR206" s="161" t="b">
        <f t="shared" si="564"/>
        <v>1</v>
      </c>
      <c r="AS206" s="161" t="b">
        <f t="shared" si="564"/>
        <v>1</v>
      </c>
      <c r="AT206" s="161" t="b">
        <f t="shared" si="564"/>
        <v>0</v>
      </c>
      <c r="AU206" s="161">
        <f t="shared" si="297"/>
        <v>0</v>
      </c>
      <c r="AV206" s="161" t="b">
        <f t="shared" si="581"/>
        <v>0</v>
      </c>
      <c r="AW206" s="161" t="b">
        <f t="shared" si="581"/>
        <v>0</v>
      </c>
      <c r="AX206" s="161" t="str">
        <f t="shared" si="581"/>
        <v>-</v>
      </c>
      <c r="AY206" s="161" t="str">
        <f t="shared" si="581"/>
        <v>-</v>
      </c>
      <c r="AZ206" s="161" t="str">
        <f t="shared" si="581"/>
        <v>-</v>
      </c>
      <c r="BA206" s="10"/>
      <c r="BB206" s="161" t="b">
        <f t="shared" si="612"/>
        <v>1</v>
      </c>
      <c r="BC206" s="163" t="b">
        <f t="shared" ca="1" si="738"/>
        <v>1</v>
      </c>
      <c r="BD206" s="163" t="b">
        <f t="shared" ca="1" si="738"/>
        <v>1</v>
      </c>
      <c r="BE206" s="162">
        <f t="shared" si="614"/>
        <v>3208</v>
      </c>
      <c r="BF206" s="163" t="str">
        <f t="shared" ca="1" si="738"/>
        <v>-</v>
      </c>
      <c r="BG206" s="163" t="str">
        <f t="shared" ca="1" si="738"/>
        <v>-</v>
      </c>
      <c r="BH206" s="163" t="str">
        <f t="shared" ca="1" si="738"/>
        <v>-</v>
      </c>
      <c r="BI206" s="163" t="str">
        <f t="shared" ca="1" si="738"/>
        <v>-</v>
      </c>
      <c r="BJ206" s="163" t="str">
        <f t="shared" ca="1" si="738"/>
        <v>-</v>
      </c>
      <c r="BK206" s="163">
        <f t="shared" ca="1" si="738"/>
        <v>1</v>
      </c>
      <c r="BL206" s="163">
        <f t="shared" ca="1" si="738"/>
        <v>1</v>
      </c>
      <c r="BM206" s="163" t="str">
        <f t="shared" ca="1" si="738"/>
        <v>-</v>
      </c>
      <c r="BN206" s="163" t="str">
        <f t="shared" ca="1" si="738"/>
        <v>-</v>
      </c>
      <c r="BO206" s="163" t="b">
        <f t="shared" si="585"/>
        <v>0</v>
      </c>
      <c r="BP206" s="163" t="b">
        <f t="shared" si="711"/>
        <v>0</v>
      </c>
      <c r="BQ206" s="163" t="b">
        <f t="shared" si="711"/>
        <v>0</v>
      </c>
      <c r="BR206" s="163" t="b">
        <f t="shared" si="711"/>
        <v>0</v>
      </c>
      <c r="BS206" s="163" t="b">
        <f t="shared" si="711"/>
        <v>0</v>
      </c>
      <c r="BT206" s="163" t="b">
        <f t="shared" si="711"/>
        <v>0</v>
      </c>
      <c r="BU206" s="163" t="b">
        <f t="shared" si="711"/>
        <v>0</v>
      </c>
      <c r="BV206" s="163" t="b">
        <f t="shared" si="711"/>
        <v>0</v>
      </c>
      <c r="BW206" s="163" t="b">
        <f t="shared" si="711"/>
        <v>0</v>
      </c>
      <c r="BX206" s="163" t="str">
        <f t="shared" ca="1" si="738"/>
        <v>-</v>
      </c>
      <c r="BY206" s="163" t="str">
        <f t="shared" ca="1" si="744"/>
        <v>-</v>
      </c>
      <c r="BZ206" s="163" t="str">
        <f t="shared" ca="1" si="744"/>
        <v>-</v>
      </c>
      <c r="CA206" s="163" t="str">
        <f t="shared" ca="1" si="744"/>
        <v>-</v>
      </c>
      <c r="CB206" s="163" t="str">
        <f t="shared" ca="1" si="744"/>
        <v>-</v>
      </c>
      <c r="CC206" s="163" t="str">
        <f t="shared" ca="1" si="744"/>
        <v>-</v>
      </c>
      <c r="CD206" s="163" t="str">
        <f t="shared" ca="1" si="744"/>
        <v>-</v>
      </c>
      <c r="CE206" s="163" t="str">
        <f t="shared" ca="1" si="744"/>
        <v>-</v>
      </c>
      <c r="CF206" s="163" t="str">
        <f t="shared" ca="1" si="744"/>
        <v>-</v>
      </c>
      <c r="CG206" s="163" t="str">
        <f t="shared" ca="1" si="738"/>
        <v>-</v>
      </c>
      <c r="CH206" s="163" t="str">
        <f t="shared" ca="1" si="738"/>
        <v>-</v>
      </c>
      <c r="CI206" s="163" t="str">
        <f t="shared" ca="1" si="738"/>
        <v>-</v>
      </c>
      <c r="CJ206" s="163" t="str">
        <f t="shared" ca="1" si="738"/>
        <v>-</v>
      </c>
      <c r="CK206" s="163" t="str">
        <f t="shared" ca="1" si="738"/>
        <v>-</v>
      </c>
      <c r="CL206" s="163" t="str">
        <f t="shared" ca="1" si="738"/>
        <v>-</v>
      </c>
      <c r="CM206" s="163" t="str">
        <f t="shared" ca="1" si="738"/>
        <v>-</v>
      </c>
      <c r="CN206" s="163" t="str">
        <f t="shared" ca="1" si="738"/>
        <v>-</v>
      </c>
      <c r="CO206" s="163" t="str">
        <f t="shared" ca="1" si="738"/>
        <v>-</v>
      </c>
      <c r="CP206" s="163" t="str">
        <f t="shared" ca="1" si="738"/>
        <v>-</v>
      </c>
      <c r="CQ206" s="163" t="str">
        <f t="shared" ca="1" si="738"/>
        <v>-</v>
      </c>
      <c r="CR206" s="163" t="str">
        <f t="shared" ca="1" si="738"/>
        <v>-</v>
      </c>
      <c r="CS206" s="163" t="str">
        <f t="shared" ca="1" si="738"/>
        <v>-</v>
      </c>
      <c r="CT206" s="163" t="str">
        <f t="shared" ca="1" si="738"/>
        <v>-</v>
      </c>
      <c r="CU206" s="163" t="str">
        <f t="shared" ca="1" si="738"/>
        <v>-</v>
      </c>
      <c r="CV206" s="163" t="str">
        <f t="shared" ca="1" si="738"/>
        <v>-</v>
      </c>
      <c r="CW206" s="163" t="str">
        <f t="shared" ca="1" si="738"/>
        <v>-</v>
      </c>
      <c r="CX206" s="163" t="str">
        <f t="shared" ca="1" si="738"/>
        <v>-</v>
      </c>
      <c r="CY206" s="163" t="str">
        <f t="shared" ca="1" si="738"/>
        <v>-</v>
      </c>
      <c r="CZ206" s="163" t="str">
        <f t="shared" ca="1" si="738"/>
        <v>-</v>
      </c>
      <c r="DA206" s="163" t="str">
        <f t="shared" ca="1" si="738"/>
        <v>-</v>
      </c>
      <c r="DB206" s="163" t="str">
        <f t="shared" ca="1" si="738"/>
        <v>-</v>
      </c>
      <c r="DC206" s="163" t="str">
        <f t="shared" ca="1" si="738"/>
        <v>-</v>
      </c>
      <c r="DD206" s="163" t="str">
        <f t="shared" ca="1" si="738"/>
        <v>-</v>
      </c>
      <c r="DE206" s="163" t="str">
        <f t="shared" ca="1" si="738"/>
        <v>-</v>
      </c>
      <c r="DF206" s="163" t="str">
        <f t="shared" ca="1" si="738"/>
        <v>-</v>
      </c>
      <c r="DG206" s="163" t="str">
        <f t="shared" ca="1" si="738"/>
        <v>-</v>
      </c>
      <c r="DH206" s="163" t="str">
        <f t="shared" ca="1" si="738"/>
        <v>-</v>
      </c>
      <c r="DI206" s="163" t="str">
        <f t="shared" ca="1" si="738"/>
        <v>-</v>
      </c>
      <c r="DJ206" s="163" t="str">
        <f t="shared" ca="1" si="738"/>
        <v>-</v>
      </c>
      <c r="DK206" s="163" t="str">
        <f t="shared" ca="1" si="738"/>
        <v>-</v>
      </c>
      <c r="DL206" s="10"/>
      <c r="DM206" s="163" t="str">
        <f t="shared" ca="1" si="738"/>
        <v>-</v>
      </c>
      <c r="DN206" s="163" t="str">
        <f t="shared" ca="1" si="738"/>
        <v>-</v>
      </c>
      <c r="DO206" s="163" t="str">
        <f t="shared" ca="1" si="738"/>
        <v>-</v>
      </c>
      <c r="DP206" s="163" t="str">
        <f t="shared" ca="1" si="567"/>
        <v>-</v>
      </c>
      <c r="DQ206" s="163" t="str">
        <f t="shared" ca="1" si="567"/>
        <v>-</v>
      </c>
      <c r="DR206" s="163" t="str">
        <f t="shared" ca="1" si="567"/>
        <v>-</v>
      </c>
      <c r="DS206" s="163" t="str">
        <f t="shared" ca="1" si="567"/>
        <v>-</v>
      </c>
      <c r="DT206" s="163" t="str">
        <f t="shared" ca="1" si="567"/>
        <v>-</v>
      </c>
      <c r="DU206" s="163" t="str">
        <f t="shared" ca="1" si="567"/>
        <v>-</v>
      </c>
      <c r="DV206" s="163" t="str">
        <f t="shared" ca="1" si="567"/>
        <v>-</v>
      </c>
      <c r="DW206" s="163" t="str">
        <f t="shared" ca="1" si="567"/>
        <v>-</v>
      </c>
      <c r="DX206" s="161" t="str" cm="1">
        <f t="array" ref="DX206">INDEX(i.rev,$K206,DX$15)</f>
        <v>-</v>
      </c>
      <c r="DY206" s="161" t="str" cm="1">
        <f t="array" ref="DY206">INDEX(i.rev,$K206,DY$15)</f>
        <v>-</v>
      </c>
      <c r="DZ206" s="161" t="str" cm="1">
        <f t="array" ref="DZ206">INDEX(i.rev,$K206,DZ$15)</f>
        <v>-</v>
      </c>
      <c r="EA206" s="161" t="str" cm="1">
        <f t="array" ref="EA206">INDEX(i.rev,$K206,EA$15)</f>
        <v>-</v>
      </c>
      <c r="EB206" s="161" t="str" cm="1">
        <f t="array" ref="EB206">INDEX(i.rev,$K206,EB$15)</f>
        <v>-</v>
      </c>
      <c r="EC206" s="161" t="str" cm="1">
        <f t="array" ref="EC206">INDEX(i.rev,$K206,EC$15)</f>
        <v>-</v>
      </c>
      <c r="ED206" s="161" t="str" cm="1">
        <f t="array" ref="ED206">INDEX(i.rev,$K206,ED$15)</f>
        <v>-</v>
      </c>
      <c r="EE206" s="161" t="str" cm="1">
        <f t="array" ref="EE206">INDEX(i.rev,$K206,EE$15)</f>
        <v>-</v>
      </c>
      <c r="EF206" s="161" t="str" cm="1">
        <f t="array" ref="EF206">INDEX(i.rev,$K206,EF$15)</f>
        <v>-</v>
      </c>
      <c r="EG206" s="161" t="str" cm="1">
        <f t="array" ref="EG206">INDEX(i.rev,$K206,EG$15)</f>
        <v>-</v>
      </c>
      <c r="EH206" s="10"/>
      <c r="EI206" s="163" t="str">
        <f t="shared" ca="1" si="739"/>
        <v>-</v>
      </c>
      <c r="EJ206" s="163" t="str">
        <f t="shared" ca="1" si="739"/>
        <v>-</v>
      </c>
      <c r="EK206" s="163" t="str">
        <f t="shared" ca="1" si="739"/>
        <v>-</v>
      </c>
      <c r="EL206" s="163" t="str">
        <f t="shared" ca="1" si="739"/>
        <v>-</v>
      </c>
      <c r="EM206" s="163" t="str">
        <f t="shared" ca="1" si="739"/>
        <v>-</v>
      </c>
      <c r="EN206" s="163" t="str">
        <f t="shared" ca="1" si="739"/>
        <v>-</v>
      </c>
      <c r="EO206" s="163" t="str">
        <f t="shared" ca="1" si="739"/>
        <v>-</v>
      </c>
      <c r="EP206" s="163" t="str">
        <f t="shared" ca="1" si="739"/>
        <v>-</v>
      </c>
      <c r="EQ206" s="163">
        <f t="shared" ca="1" si="739"/>
        <v>1</v>
      </c>
      <c r="ER206" s="163">
        <f t="shared" ca="1" si="739"/>
        <v>1</v>
      </c>
      <c r="ES206" s="163">
        <f t="shared" ca="1" si="739"/>
        <v>0</v>
      </c>
      <c r="ET206" s="163" t="str">
        <f t="shared" ca="1" si="739"/>
        <v>-</v>
      </c>
      <c r="EU206" s="163" t="str">
        <f t="shared" ca="1" si="739"/>
        <v>-</v>
      </c>
      <c r="EV206" s="163" t="str">
        <f t="shared" ca="1" si="739"/>
        <v>-</v>
      </c>
      <c r="EW206" s="163" t="str">
        <f t="shared" ca="1" si="739"/>
        <v>-</v>
      </c>
      <c r="EX206" s="163" t="str">
        <f t="shared" ca="1" si="739"/>
        <v>-</v>
      </c>
      <c r="EY206" s="163" t="str">
        <f t="shared" ca="1" si="739"/>
        <v>-</v>
      </c>
      <c r="EZ206" s="163" t="str">
        <f t="shared" ca="1" si="739"/>
        <v>-</v>
      </c>
      <c r="FA206" s="163">
        <f t="shared" ca="1" si="739"/>
        <v>0</v>
      </c>
      <c r="FB206" s="163" t="str">
        <f t="shared" ca="1" si="739"/>
        <v>-</v>
      </c>
      <c r="FC206" s="163" t="str">
        <f t="shared" ca="1" si="739"/>
        <v>-</v>
      </c>
      <c r="FD206" s="163" t="str">
        <f t="shared" ca="1" si="739"/>
        <v>-</v>
      </c>
      <c r="FE206" s="163" t="str">
        <f t="shared" ca="1" si="739"/>
        <v>-</v>
      </c>
      <c r="FF206" s="163" t="str">
        <f t="shared" ca="1" si="739"/>
        <v>-</v>
      </c>
      <c r="FG206" s="163">
        <f t="shared" ca="1" si="739"/>
        <v>0</v>
      </c>
      <c r="FH206" s="163">
        <f t="shared" ca="1" si="739"/>
        <v>0</v>
      </c>
      <c r="FI206" s="163">
        <f t="shared" ca="1" si="739"/>
        <v>0</v>
      </c>
      <c r="FJ206" s="163">
        <f t="shared" ca="1" si="739"/>
        <v>0</v>
      </c>
      <c r="FK206" s="163">
        <f t="shared" ca="1" si="739"/>
        <v>0</v>
      </c>
      <c r="FL206" s="163">
        <f t="shared" ca="1" si="739"/>
        <v>0</v>
      </c>
      <c r="FM206" s="163">
        <f t="shared" ca="1" si="739"/>
        <v>0</v>
      </c>
      <c r="FN206" s="163" t="str">
        <f t="shared" ca="1" si="739"/>
        <v>-</v>
      </c>
      <c r="FO206" s="163" t="str">
        <f t="shared" ca="1" si="739"/>
        <v>-</v>
      </c>
      <c r="FP206" s="163" t="str">
        <f t="shared" ca="1" si="739"/>
        <v>-</v>
      </c>
      <c r="FQ206" s="163" t="str">
        <f t="shared" ca="1" si="739"/>
        <v>-</v>
      </c>
      <c r="FR206" s="163" t="str">
        <f t="shared" ca="1" si="739"/>
        <v>-</v>
      </c>
      <c r="FS206" s="163" t="str">
        <f t="shared" ca="1" si="739"/>
        <v>-</v>
      </c>
      <c r="FT206" s="163" t="str">
        <f t="shared" ca="1" si="739"/>
        <v>-</v>
      </c>
      <c r="FU206" s="163" t="str">
        <f t="shared" ca="1" si="739"/>
        <v>-</v>
      </c>
      <c r="FV206" s="163" t="str">
        <f t="shared" ca="1" si="739"/>
        <v>-</v>
      </c>
      <c r="FW206" s="163" t="str">
        <f t="shared" ca="1" si="739"/>
        <v>-</v>
      </c>
      <c r="FX206" s="163" t="str">
        <f t="shared" ca="1" si="739"/>
        <v>-</v>
      </c>
      <c r="FY206" s="10"/>
      <c r="FZ206" s="163">
        <f t="shared" ca="1" si="569"/>
        <v>1</v>
      </c>
      <c r="GA206" s="163" t="str">
        <f t="shared" ca="1" si="569"/>
        <v>-</v>
      </c>
      <c r="GB206" s="163" t="str">
        <f t="shared" ca="1" si="569"/>
        <v>-</v>
      </c>
      <c r="GC206" s="163" t="str">
        <f t="shared" ca="1" si="569"/>
        <v>-</v>
      </c>
      <c r="GD206" s="163" t="str">
        <f t="shared" ca="1" si="569"/>
        <v>-</v>
      </c>
      <c r="GE206" s="163" t="b">
        <f t="shared" ca="1" si="569"/>
        <v>0</v>
      </c>
      <c r="GF206" s="163" t="str">
        <f t="shared" ca="1" si="569"/>
        <v>-</v>
      </c>
      <c r="GG206" s="163">
        <f t="shared" ca="1" si="569"/>
        <v>0</v>
      </c>
      <c r="GH206" s="163" t="str">
        <f t="shared" ca="1" si="569"/>
        <v>-</v>
      </c>
      <c r="GI206" s="161" cm="1">
        <f t="array" ref="GI206">INDEX(i.rev,$K206,GI$15)</f>
        <v>1</v>
      </c>
      <c r="GJ206" s="163">
        <f t="shared" ca="1" si="732"/>
        <v>0</v>
      </c>
      <c r="GK206" s="163">
        <f t="shared" ca="1" si="732"/>
        <v>1</v>
      </c>
      <c r="GL206" s="163">
        <f t="shared" ca="1" si="732"/>
        <v>0</v>
      </c>
      <c r="GM206" s="163">
        <f t="shared" ca="1" si="732"/>
        <v>1</v>
      </c>
      <c r="GN206" s="163">
        <f t="shared" ca="1" si="732"/>
        <v>1</v>
      </c>
      <c r="GO206" s="163">
        <f t="shared" ca="1" si="732"/>
        <v>1</v>
      </c>
      <c r="GP206" s="163">
        <f t="shared" ca="1" si="732"/>
        <v>0</v>
      </c>
      <c r="GQ206" s="163">
        <f t="shared" ca="1" si="732"/>
        <v>0</v>
      </c>
      <c r="GR206" s="163">
        <f t="shared" ca="1" si="732"/>
        <v>0</v>
      </c>
      <c r="GS206" s="163">
        <f t="shared" ca="1" si="732"/>
        <v>0</v>
      </c>
      <c r="GT206" s="163">
        <f t="shared" ca="1" si="732"/>
        <v>0</v>
      </c>
      <c r="GU206" s="163">
        <f t="shared" ca="1" si="732"/>
        <v>0</v>
      </c>
      <c r="GV206" s="163">
        <f t="shared" ca="1" si="732"/>
        <v>0</v>
      </c>
      <c r="GW206" s="163">
        <f t="shared" ca="1" si="732"/>
        <v>0</v>
      </c>
      <c r="GX206" s="163">
        <f t="shared" ca="1" si="732"/>
        <v>0</v>
      </c>
      <c r="GY206" s="163">
        <f t="shared" ca="1" si="732"/>
        <v>0</v>
      </c>
      <c r="GZ206" s="161" cm="1">
        <f t="array" ref="GZ206">INDEX(i.rev,$K206,GZ$15)</f>
        <v>0</v>
      </c>
      <c r="HA206" s="163">
        <f t="shared" ca="1" si="615"/>
        <v>0</v>
      </c>
      <c r="HB206" s="161" cm="1">
        <f t="array" ref="HB206">INDEX(i.rev,$K206,HB$15)</f>
        <v>1</v>
      </c>
      <c r="HC206" s="163">
        <f t="shared" ca="1" si="741"/>
        <v>0</v>
      </c>
      <c r="HD206" s="163">
        <f t="shared" ca="1" si="741"/>
        <v>0</v>
      </c>
      <c r="HE206" s="163">
        <f t="shared" ca="1" si="741"/>
        <v>0</v>
      </c>
      <c r="HF206" s="163">
        <f t="shared" ca="1" si="741"/>
        <v>0</v>
      </c>
      <c r="HG206" s="163">
        <f t="shared" ca="1" si="741"/>
        <v>0</v>
      </c>
      <c r="HH206" s="163">
        <f t="shared" ca="1" si="741"/>
        <v>0</v>
      </c>
      <c r="HI206" s="163">
        <f t="shared" ca="1" si="741"/>
        <v>0</v>
      </c>
      <c r="HJ206" s="10"/>
      <c r="HK206" s="163" t="str">
        <f t="shared" ca="1" si="741"/>
        <v>-</v>
      </c>
      <c r="HL206" s="163" t="str">
        <f t="shared" ca="1" si="741"/>
        <v>-</v>
      </c>
      <c r="HM206" s="163" t="str">
        <f t="shared" ca="1" si="741"/>
        <v>-</v>
      </c>
      <c r="HN206" s="163" t="str">
        <f t="shared" ca="1" si="741"/>
        <v>-</v>
      </c>
      <c r="HO206" s="163" t="str">
        <f t="shared" ca="1" si="741"/>
        <v>-</v>
      </c>
      <c r="HP206" s="161" t="b">
        <f t="shared" si="616"/>
        <v>0</v>
      </c>
      <c r="HQ206" s="161" t="b">
        <f t="shared" si="616"/>
        <v>0</v>
      </c>
      <c r="HR206" s="161" t="b">
        <f t="shared" si="616"/>
        <v>1</v>
      </c>
      <c r="HS206" s="163">
        <f t="shared" ca="1" si="715"/>
        <v>0</v>
      </c>
      <c r="HT206" s="161">
        <f t="shared" si="618"/>
        <v>1</v>
      </c>
      <c r="HU206" s="161">
        <f t="shared" si="618"/>
        <v>1</v>
      </c>
      <c r="HV206" s="163" t="str">
        <f t="shared" ca="1" si="715"/>
        <v>-</v>
      </c>
      <c r="HW206" s="163" t="str">
        <f t="shared" ca="1" si="715"/>
        <v>-</v>
      </c>
      <c r="HX206" s="163" t="str">
        <f t="shared" ca="1" si="715"/>
        <v>-</v>
      </c>
      <c r="HY206" s="163" t="str">
        <f t="shared" ca="1" si="715"/>
        <v>-</v>
      </c>
      <c r="HZ206" s="163" t="str">
        <f t="shared" ca="1" si="715"/>
        <v>-</v>
      </c>
      <c r="IA206" s="163" t="str">
        <f t="shared" ca="1" si="715"/>
        <v>-</v>
      </c>
      <c r="IB206" s="163" t="str">
        <f t="shared" ca="1" si="715"/>
        <v>-</v>
      </c>
      <c r="IC206" s="163" t="str">
        <f t="shared" ca="1" si="715"/>
        <v>-</v>
      </c>
      <c r="ID206" s="163" t="str">
        <f t="shared" ca="1" si="715"/>
        <v>-</v>
      </c>
      <c r="IE206" s="163" t="b">
        <f t="shared" ca="1" si="715"/>
        <v>1</v>
      </c>
      <c r="IF206" s="163" t="str">
        <f t="shared" ca="1" si="715"/>
        <v>-</v>
      </c>
      <c r="IG206" s="163" t="str">
        <f t="shared" ca="1" si="715"/>
        <v>-</v>
      </c>
      <c r="IH206" s="163" t="str">
        <f t="shared" ca="1" si="742"/>
        <v>-</v>
      </c>
      <c r="II206" s="163" t="b">
        <f t="shared" ca="1" si="591"/>
        <v>1</v>
      </c>
      <c r="IJ206" s="163">
        <f t="shared" ca="1" si="591"/>
        <v>0</v>
      </c>
      <c r="IK206" s="163" t="str">
        <f t="shared" ca="1" si="742"/>
        <v>-</v>
      </c>
      <c r="IL206" s="163" t="str">
        <f t="shared" ca="1" si="742"/>
        <v>-</v>
      </c>
      <c r="IM206" s="163" t="str">
        <f t="shared" ca="1" si="635"/>
        <v>-</v>
      </c>
      <c r="IN206" s="163" t="str">
        <f t="shared" ca="1" si="635"/>
        <v>-</v>
      </c>
      <c r="IO206" s="163" t="str">
        <f t="shared" ca="1" si="635"/>
        <v>-</v>
      </c>
      <c r="IP206" s="163">
        <f t="shared" ca="1" si="635"/>
        <v>0</v>
      </c>
      <c r="IQ206" s="163" t="str">
        <f t="shared" ca="1" si="635"/>
        <v>-</v>
      </c>
      <c r="IR206" s="163" t="str">
        <f t="shared" ca="1" si="635"/>
        <v>-</v>
      </c>
      <c r="IS206" s="163" t="str">
        <f t="shared" ca="1" si="635"/>
        <v>-</v>
      </c>
      <c r="IT206" s="163">
        <f t="shared" ca="1" si="635"/>
        <v>500</v>
      </c>
      <c r="IU206" s="163">
        <f t="shared" ca="1" si="635"/>
        <v>500</v>
      </c>
      <c r="IV206" s="163" t="str">
        <f t="shared" ca="1" si="635"/>
        <v>-</v>
      </c>
      <c r="IW206" s="163" t="str">
        <f t="shared" ca="1" si="635"/>
        <v>-</v>
      </c>
      <c r="IX206" s="163" t="str">
        <f t="shared" ca="1" si="635"/>
        <v>-</v>
      </c>
      <c r="IY206" s="187" t="b">
        <v>0</v>
      </c>
      <c r="IZ206" s="187">
        <v>0</v>
      </c>
      <c r="JA206" s="187">
        <v>0</v>
      </c>
      <c r="JB206" s="187">
        <v>0</v>
      </c>
      <c r="JC206" s="187">
        <v>0</v>
      </c>
      <c r="JD206" s="187">
        <v>0</v>
      </c>
      <c r="JE206" s="187">
        <v>0</v>
      </c>
      <c r="JF206" s="187">
        <v>0</v>
      </c>
      <c r="JG206" s="187">
        <v>0</v>
      </c>
      <c r="JH206" s="187">
        <v>0</v>
      </c>
      <c r="JI206" s="187">
        <v>0</v>
      </c>
      <c r="JJ206" s="187">
        <v>0</v>
      </c>
      <c r="JK206" s="187">
        <v>0</v>
      </c>
      <c r="JL206" s="187">
        <v>0</v>
      </c>
      <c r="JM206" s="187">
        <v>0</v>
      </c>
      <c r="JN206" s="187">
        <v>0</v>
      </c>
      <c r="JO206" s="187">
        <v>0</v>
      </c>
      <c r="JP206" s="187">
        <v>0</v>
      </c>
      <c r="JQ206" s="187">
        <v>0</v>
      </c>
      <c r="JR206" s="187">
        <v>0</v>
      </c>
      <c r="JS206" s="187">
        <v>0</v>
      </c>
      <c r="JT206" s="187">
        <v>0</v>
      </c>
      <c r="JU206" s="187">
        <v>0</v>
      </c>
      <c r="JV206" s="187">
        <v>0</v>
      </c>
      <c r="JW206" s="187">
        <v>0</v>
      </c>
      <c r="JX206" s="187">
        <v>0</v>
      </c>
      <c r="JY206" s="187">
        <v>30</v>
      </c>
      <c r="JZ206" s="187">
        <v>30</v>
      </c>
      <c r="KA206" s="187">
        <v>0</v>
      </c>
      <c r="KB206" s="187">
        <v>0</v>
      </c>
      <c r="KC206" s="187">
        <v>30</v>
      </c>
      <c r="KD206" s="187">
        <v>0</v>
      </c>
      <c r="KE206" s="187">
        <v>0</v>
      </c>
      <c r="KF206" s="187">
        <v>30</v>
      </c>
      <c r="KG206" s="187">
        <v>30</v>
      </c>
      <c r="KH206" s="187">
        <v>0</v>
      </c>
      <c r="KI206" s="187">
        <v>0</v>
      </c>
      <c r="KJ206" s="187">
        <v>0</v>
      </c>
      <c r="KK206" s="187">
        <v>0</v>
      </c>
      <c r="KL206" s="187">
        <v>0</v>
      </c>
      <c r="KM206" s="187">
        <v>131.36000000000001</v>
      </c>
      <c r="KN206" s="187">
        <v>0</v>
      </c>
      <c r="KO206" s="187">
        <v>131.36000000000001</v>
      </c>
      <c r="KP206" s="187">
        <v>131.36000000000001</v>
      </c>
      <c r="KQ206" s="187">
        <v>0</v>
      </c>
      <c r="KR206" s="187">
        <v>131.36000000000001</v>
      </c>
      <c r="KS206" s="187">
        <v>131.36000000000001</v>
      </c>
      <c r="KT206" s="187">
        <v>0</v>
      </c>
      <c r="KU206" s="187">
        <v>0</v>
      </c>
      <c r="KV206" s="187">
        <v>131.36000000000001</v>
      </c>
      <c r="KW206" s="187">
        <v>131.36000000000001</v>
      </c>
      <c r="KX206" s="187">
        <v>89.55</v>
      </c>
      <c r="KY206" s="187">
        <v>131.36000000000001</v>
      </c>
      <c r="KZ206" s="187">
        <v>89.55</v>
      </c>
      <c r="LA206" s="187">
        <v>150</v>
      </c>
      <c r="LB206" s="187">
        <v>150</v>
      </c>
      <c r="LC206" s="187">
        <v>0</v>
      </c>
      <c r="LD206" s="187">
        <v>0</v>
      </c>
      <c r="LE206" s="187">
        <v>150</v>
      </c>
      <c r="LF206" s="187">
        <v>0</v>
      </c>
      <c r="LG206" s="187">
        <v>0</v>
      </c>
      <c r="LH206" s="187">
        <v>150</v>
      </c>
      <c r="LI206" s="187">
        <v>150</v>
      </c>
      <c r="LJ206" s="187">
        <v>0</v>
      </c>
      <c r="LK206" s="187">
        <v>0</v>
      </c>
      <c r="LL206" s="187">
        <v>0</v>
      </c>
      <c r="LM206" s="187">
        <v>0</v>
      </c>
      <c r="LN206" s="187">
        <v>0</v>
      </c>
      <c r="LO206" s="187">
        <v>0</v>
      </c>
      <c r="LP206" s="187">
        <v>0</v>
      </c>
      <c r="LQ206" s="187">
        <v>0</v>
      </c>
      <c r="LR206" s="187">
        <v>0</v>
      </c>
      <c r="LS206" s="187">
        <v>0</v>
      </c>
      <c r="LT206" s="187">
        <v>0</v>
      </c>
      <c r="LU206" s="187">
        <v>0</v>
      </c>
      <c r="LV206" s="187">
        <v>0</v>
      </c>
      <c r="LW206" s="187">
        <v>0</v>
      </c>
      <c r="LX206" s="187">
        <v>0</v>
      </c>
      <c r="LY206" s="10"/>
      <c r="LZ206" s="161">
        <f t="shared" si="619"/>
        <v>4.4999999999999998E-2</v>
      </c>
      <c r="MA206" s="161">
        <f t="shared" si="620"/>
        <v>4.4999999999999998E-2</v>
      </c>
      <c r="MB206" s="163">
        <f t="shared" ca="1" si="621"/>
        <v>1</v>
      </c>
      <c r="MC206" s="163">
        <f t="shared" ca="1" si="621"/>
        <v>0</v>
      </c>
      <c r="MD206" s="163">
        <f t="shared" ca="1" si="621"/>
        <v>1</v>
      </c>
      <c r="ME206" s="163">
        <f t="shared" ca="1" si="621"/>
        <v>1</v>
      </c>
      <c r="MF206" s="163">
        <f t="shared" ca="1" si="621"/>
        <v>0</v>
      </c>
      <c r="MG206" s="163">
        <f t="shared" ca="1" si="621"/>
        <v>70</v>
      </c>
      <c r="MH206" s="163">
        <f t="shared" ca="1" si="621"/>
        <v>50</v>
      </c>
      <c r="MI206" s="163">
        <f t="shared" ca="1" si="621"/>
        <v>85</v>
      </c>
      <c r="MJ206" s="163">
        <f t="shared" ca="1" si="621"/>
        <v>50</v>
      </c>
      <c r="MK206" s="161">
        <f t="shared" si="595"/>
        <v>1</v>
      </c>
      <c r="ML206" s="161">
        <f t="shared" si="596"/>
        <v>1</v>
      </c>
      <c r="MM206" s="161">
        <f t="shared" si="597"/>
        <v>1.3</v>
      </c>
      <c r="MN206" s="161">
        <f t="shared" si="622"/>
        <v>1</v>
      </c>
      <c r="MO206" s="161">
        <f t="shared" si="622"/>
        <v>1</v>
      </c>
      <c r="MP206" s="163">
        <f t="shared" ca="1" si="621"/>
        <v>1</v>
      </c>
      <c r="MQ206" s="10"/>
      <c r="MR206" s="163">
        <f t="shared" ca="1" si="737"/>
        <v>1</v>
      </c>
      <c r="MS206" s="161">
        <f t="shared" si="624"/>
        <v>1</v>
      </c>
      <c r="MT206" s="163">
        <f t="shared" ca="1" si="737"/>
        <v>0.75</v>
      </c>
      <c r="MU206" s="163">
        <f t="shared" ca="1" si="737"/>
        <v>0.8</v>
      </c>
      <c r="MV206" s="163">
        <f t="shared" ca="1" si="737"/>
        <v>0.82499999999999996</v>
      </c>
      <c r="MW206" s="163">
        <f t="shared" ca="1" si="737"/>
        <v>0.875</v>
      </c>
      <c r="MX206" s="163">
        <f t="shared" ca="1" si="737"/>
        <v>0.9</v>
      </c>
      <c r="MY206" s="163">
        <f t="shared" ca="1" si="737"/>
        <v>0.75</v>
      </c>
      <c r="MZ206" s="163">
        <f t="shared" ca="1" si="737"/>
        <v>0.78142857142857147</v>
      </c>
      <c r="NA206" s="163">
        <f t="shared" ca="1" si="737"/>
        <v>0.82499999999999996</v>
      </c>
      <c r="NB206" s="163">
        <f t="shared" ca="1" si="737"/>
        <v>0.875</v>
      </c>
      <c r="NC206" s="163">
        <f t="shared" ca="1" si="734"/>
        <v>0.9</v>
      </c>
      <c r="ND206" s="163">
        <f t="shared" ca="1" si="734"/>
        <v>0.9</v>
      </c>
      <c r="NE206" s="163">
        <f t="shared" ca="1" si="734"/>
        <v>0.75</v>
      </c>
      <c r="NF206" s="163">
        <f t="shared" ca="1" si="734"/>
        <v>0.78142857142857147</v>
      </c>
      <c r="NG206" s="163">
        <f t="shared" ca="1" si="734"/>
        <v>0.82499999999999996</v>
      </c>
      <c r="NH206" s="163">
        <f t="shared" ca="1" si="734"/>
        <v>0.875</v>
      </c>
      <c r="NI206" s="163">
        <f t="shared" ca="1" si="734"/>
        <v>0.9</v>
      </c>
      <c r="NJ206" s="163">
        <f t="shared" ca="1" si="734"/>
        <v>0.9</v>
      </c>
      <c r="NK206" s="163">
        <f t="shared" ca="1" si="734"/>
        <v>0.75</v>
      </c>
      <c r="NL206" s="163">
        <f t="shared" ca="1" si="734"/>
        <v>0.78142857142857147</v>
      </c>
      <c r="NM206" s="163">
        <f t="shared" ca="1" si="734"/>
        <v>0.82499999999999996</v>
      </c>
      <c r="NN206" s="163">
        <f t="shared" ca="1" si="734"/>
        <v>0.875</v>
      </c>
      <c r="NO206" s="163">
        <f t="shared" ca="1" si="734"/>
        <v>0.9</v>
      </c>
      <c r="NP206" s="163">
        <f t="shared" ca="1" si="734"/>
        <v>0.9</v>
      </c>
      <c r="NQ206" s="163">
        <f t="shared" ca="1" si="734"/>
        <v>0.75</v>
      </c>
      <c r="NR206" s="163">
        <f t="shared" ca="1" si="734"/>
        <v>0.78142857142857147</v>
      </c>
      <c r="NS206" s="163">
        <f t="shared" ca="1" si="734"/>
        <v>0.82499999999999996</v>
      </c>
      <c r="NT206" s="163">
        <f t="shared" ca="1" si="734"/>
        <v>0.875</v>
      </c>
      <c r="NU206" s="163">
        <f t="shared" ca="1" si="734"/>
        <v>0.9</v>
      </c>
      <c r="NV206" s="163">
        <f t="shared" ca="1" si="734"/>
        <v>0.9</v>
      </c>
      <c r="NW206" s="163">
        <f t="shared" ca="1" si="734"/>
        <v>0.75</v>
      </c>
      <c r="NX206" s="163">
        <f t="shared" ca="1" si="602"/>
        <v>0.78142857142857147</v>
      </c>
      <c r="NY206" s="163">
        <f t="shared" ca="1" si="602"/>
        <v>0.82499999999999996</v>
      </c>
      <c r="NZ206" s="163">
        <f t="shared" ca="1" si="602"/>
        <v>0.875</v>
      </c>
      <c r="OA206" s="163">
        <f t="shared" ca="1" si="602"/>
        <v>0.9</v>
      </c>
      <c r="OB206" s="163">
        <f t="shared" ca="1" si="602"/>
        <v>0.9</v>
      </c>
      <c r="OC206" s="163">
        <f t="shared" ca="1" si="602"/>
        <v>0.75</v>
      </c>
      <c r="OD206" s="163">
        <f t="shared" ca="1" si="602"/>
        <v>0.78142857142857147</v>
      </c>
      <c r="OE206" s="163">
        <f t="shared" ca="1" si="602"/>
        <v>0.82499999999999996</v>
      </c>
      <c r="OF206" s="163">
        <f t="shared" ca="1" si="602"/>
        <v>0.875</v>
      </c>
      <c r="OG206" s="163">
        <f t="shared" ca="1" si="602"/>
        <v>0.9</v>
      </c>
      <c r="OH206" s="163">
        <f t="shared" ca="1" si="602"/>
        <v>0.9</v>
      </c>
      <c r="OI206" s="163">
        <f t="shared" ca="1" si="602"/>
        <v>0.75</v>
      </c>
      <c r="OJ206" s="163">
        <f t="shared" ca="1" si="602"/>
        <v>0.76904761904761909</v>
      </c>
      <c r="OK206" s="163">
        <f t="shared" ca="1" si="602"/>
        <v>0.82000000000000006</v>
      </c>
      <c r="OL206" s="163">
        <f t="shared" ca="1" si="602"/>
        <v>0.875</v>
      </c>
      <c r="OM206" s="163">
        <f t="shared" ca="1" si="602"/>
        <v>0.9</v>
      </c>
      <c r="ON206" s="163">
        <f t="shared" ca="1" si="636"/>
        <v>0.90000000000000013</v>
      </c>
      <c r="OO206" s="163">
        <f t="shared" ca="1" si="636"/>
        <v>0.75</v>
      </c>
      <c r="OP206" s="163">
        <f t="shared" ca="1" si="636"/>
        <v>0.76904761904761909</v>
      </c>
      <c r="OQ206" s="163">
        <f t="shared" ca="1" si="636"/>
        <v>0.82000000000000006</v>
      </c>
      <c r="OR206" s="163">
        <f t="shared" ca="1" si="636"/>
        <v>0.875</v>
      </c>
      <c r="OS206" s="163">
        <f t="shared" ca="1" si="636"/>
        <v>0.9</v>
      </c>
      <c r="OT206" s="163">
        <f t="shared" ca="1" si="636"/>
        <v>0.9</v>
      </c>
      <c r="OU206" s="163">
        <f ca="1">OFFSET(OU$5,$B206,0)</f>
        <v>0.875</v>
      </c>
      <c r="OV206" s="161">
        <f t="shared" si="625"/>
        <v>1</v>
      </c>
      <c r="OW206" s="161">
        <f t="shared" si="626"/>
        <v>1</v>
      </c>
      <c r="OX206" s="161" t="str">
        <f t="shared" si="627"/>
        <v>-</v>
      </c>
      <c r="OY206" s="163" t="str">
        <f t="shared" ca="1" si="607"/>
        <v>-</v>
      </c>
      <c r="OZ206" s="161" t="str">
        <f t="shared" si="628"/>
        <v>-</v>
      </c>
      <c r="PA206" s="161" t="str">
        <f t="shared" si="629"/>
        <v>-</v>
      </c>
      <c r="PB206" s="163">
        <f t="shared" ca="1" si="630"/>
        <v>0</v>
      </c>
      <c r="PC206" s="27">
        <v>0</v>
      </c>
    </row>
    <row r="207" spans="1:419" s="143" customFormat="1" hidden="1" outlineLevel="1">
      <c r="A207" s="121">
        <f t="shared" si="578"/>
        <v>202</v>
      </c>
      <c r="B207" s="121">
        <f t="shared" si="611"/>
        <v>2</v>
      </c>
      <c r="C207" s="143">
        <v>102</v>
      </c>
      <c r="D207" s="143" t="s">
        <v>884</v>
      </c>
      <c r="E207" s="143" t="b">
        <v>0</v>
      </c>
      <c r="F207" s="143" t="b">
        <v>0</v>
      </c>
      <c r="G207" s="143" t="b">
        <f t="shared" ref="G207" si="745">E207</f>
        <v>0</v>
      </c>
      <c r="H207" s="32">
        <v>3</v>
      </c>
      <c r="I207" s="32">
        <v>3</v>
      </c>
      <c r="J207" s="32">
        <v>1</v>
      </c>
      <c r="K207" s="32">
        <v>1</v>
      </c>
      <c r="L207" s="32">
        <v>1</v>
      </c>
      <c r="M207" s="32">
        <v>1</v>
      </c>
      <c r="N207" s="32">
        <v>1</v>
      </c>
      <c r="O207" s="32">
        <v>1</v>
      </c>
      <c r="P207" s="32">
        <v>1</v>
      </c>
      <c r="Q207" s="32">
        <v>1</v>
      </c>
      <c r="R207" s="32">
        <v>2</v>
      </c>
      <c r="S207" s="32">
        <v>1</v>
      </c>
      <c r="T207" s="32">
        <v>1</v>
      </c>
      <c r="U207" s="32">
        <v>1</v>
      </c>
      <c r="V207" s="32">
        <v>1</v>
      </c>
      <c r="W207" s="32">
        <v>1</v>
      </c>
      <c r="X207" s="32">
        <v>1</v>
      </c>
      <c r="Y207" s="32">
        <v>1</v>
      </c>
      <c r="Z207" s="32">
        <v>1</v>
      </c>
      <c r="AA207" s="32">
        <v>1</v>
      </c>
      <c r="AB207" s="32">
        <v>1</v>
      </c>
      <c r="AC207" s="32">
        <v>1</v>
      </c>
      <c r="AE207" s="157" t="str" cm="1">
        <f t="array" aca="1" ref="AE207" ca="1">TEXT(LEFT(OFFSET(AE207,-1,0),5)+1,"00000")&amp;MID(OFFSET(AE207,-1,0),6,FIND(" ",OFFSET(AE207,-1,0),7)-5)
&amp;INDEX(DataMaster!$B$10:$B$12,$I207)&amp;IF($J207=1,""," Risk"&amp;INDEX(i.risk_aversion,$J207,1))&amp;IF($K207=1,""," REV"&amp;INDEX(DataMaster!$B$54:$B$58,$K207))&amp;IF($L207=1,""," Minroe"&amp;INDEX(minroe,$L207))&amp;IF($M207=1,""," Overdraw"&amp;INDEX(overdraw,$M207))
&amp;IF($N207=1,""," Mach"&amp;INDEX(i.mach_option,$N207))
&amp;IF($O207=1,""," Interest"&amp;INDEX(i.interest_rate,$O207))&amp;IF($P207=1,""," Opp cost"&amp;INDEX(i.opp_cost_capital,$P207))&amp;IF($Q207=1,""," Casual_ub"&amp;INDEX(i.casual_ub,$Q207))&amp;IF($R207=1,""," Cropgraze"&amp;INDEX(i.cropgraze_inc,$R207))
&amp;IF($W207=1,""," Yield"&amp;INDEX(i.all_rot_yield,$W207))&amp;IF($X207=1,""," Pasture"&amp;INDEX(i.pasture_prod,$X207))&amp;IF($Y207=1,""," Scan"&amp;INDEX(i.scan,$Y207))
&amp;IF($MK207=1,""," WP"&amp;TEXT($MK207*100,"000p"))&amp;IF($ML207=1,""," MP"&amp;TEXT($ML207*100,"000p"))&amp;IF($MM207=1,""," GP"&amp;TEXT($MM207*100,"000p"))&amp;IF($MN207=1,""," Can"&amp;TEXT($MN207*100,"000p"))
&amp;" (F"&amp;3+IFERROR(1*$EI207,0)+IFERROR(1*$EJ207,0)&amp;3-IFERROR(1*NOT($EL207),0)&amp;"N"&amp;$EQ207&amp;$ER207&amp;")"
&amp;IFERROR(" pas%"&amp;HL207/2130*100,"")&amp;IFERROR(" SR "&amp;HN207/1,"")&amp;IFERROR(" Sup "&amp;HO207/1,"")&amp;IF(MG207=50," 50 percentile prices","")&amp;IFERROR(" Min_sale_age_"&amp;IW207/1,"")&amp;IF($IY207=TRUE," Rot_constrained","")</f>
        <v>49628822592 SQ CropgrazeFALSE (F33N11) pas%100 Rot_constrained</v>
      </c>
      <c r="AF207" s="10" t="str">
        <f ca="1">IF(COUNTIF(AE$5:AE207,AE207)=1,"-","Dup")</f>
        <v>-</v>
      </c>
      <c r="AG207" s="10"/>
      <c r="AH207" s="162" t="b">
        <v>0</v>
      </c>
      <c r="AI207" s="162" t="b">
        <v>0</v>
      </c>
      <c r="AJ207" s="162" t="b">
        <v>1</v>
      </c>
      <c r="AK207" s="162" t="b">
        <v>0</v>
      </c>
      <c r="AL207" s="162" t="b">
        <v>0</v>
      </c>
      <c r="AM207" s="162" t="b">
        <v>1</v>
      </c>
      <c r="AN207" s="10"/>
      <c r="AO207" s="161" t="b">
        <f t="shared" si="564"/>
        <v>0</v>
      </c>
      <c r="AP207" s="161">
        <f t="shared" si="564"/>
        <v>2</v>
      </c>
      <c r="AQ207" s="161" t="b">
        <f t="shared" si="564"/>
        <v>0</v>
      </c>
      <c r="AR207" s="161" t="b">
        <f t="shared" si="564"/>
        <v>1</v>
      </c>
      <c r="AS207" s="161" t="b">
        <f t="shared" si="564"/>
        <v>1</v>
      </c>
      <c r="AT207" s="161" t="b">
        <f t="shared" si="564"/>
        <v>0</v>
      </c>
      <c r="AU207" s="161">
        <f t="shared" si="297"/>
        <v>0</v>
      </c>
      <c r="AV207" s="161" t="b">
        <f t="shared" si="581"/>
        <v>0</v>
      </c>
      <c r="AW207" s="161" t="b">
        <f t="shared" si="581"/>
        <v>0</v>
      </c>
      <c r="AX207" s="161" t="str">
        <f t="shared" si="581"/>
        <v>-</v>
      </c>
      <c r="AY207" s="161" t="str">
        <f t="shared" si="581"/>
        <v>-</v>
      </c>
      <c r="AZ207" s="161" t="str">
        <f t="shared" si="581"/>
        <v>-</v>
      </c>
      <c r="BA207" s="10"/>
      <c r="BB207" s="161" t="b">
        <f t="shared" si="612"/>
        <v>1</v>
      </c>
      <c r="BC207" s="163" t="b">
        <f t="shared" ca="1" si="613"/>
        <v>1</v>
      </c>
      <c r="BD207" s="163" t="b">
        <f t="shared" ca="1" si="613"/>
        <v>1</v>
      </c>
      <c r="BE207" s="162">
        <f t="shared" si="614"/>
        <v>3208</v>
      </c>
      <c r="BF207" s="163" t="str">
        <f t="shared" ca="1" si="613"/>
        <v>-</v>
      </c>
      <c r="BG207" s="163" t="str">
        <f t="shared" ca="1" si="613"/>
        <v>-</v>
      </c>
      <c r="BH207" s="163" t="str">
        <f t="shared" ca="1" si="613"/>
        <v>-</v>
      </c>
      <c r="BI207" s="163" t="str">
        <f t="shared" ca="1" si="613"/>
        <v>-</v>
      </c>
      <c r="BJ207" s="163" t="str">
        <f t="shared" ca="1" si="613"/>
        <v>-</v>
      </c>
      <c r="BK207" s="163">
        <f t="shared" ca="1" si="613"/>
        <v>1</v>
      </c>
      <c r="BL207" s="163">
        <f t="shared" ca="1" si="613"/>
        <v>1</v>
      </c>
      <c r="BM207" s="163" t="str">
        <f t="shared" ca="1" si="613"/>
        <v>-</v>
      </c>
      <c r="BN207" s="163" t="str">
        <f t="shared" ca="1" si="613"/>
        <v>-</v>
      </c>
      <c r="BO207" s="163" t="b">
        <f t="shared" si="585"/>
        <v>0</v>
      </c>
      <c r="BP207" s="163" t="b">
        <f t="shared" si="711"/>
        <v>0</v>
      </c>
      <c r="BQ207" s="163" t="b">
        <f t="shared" si="711"/>
        <v>0</v>
      </c>
      <c r="BR207" s="163" t="b">
        <f t="shared" si="711"/>
        <v>0</v>
      </c>
      <c r="BS207" s="163" t="b">
        <f t="shared" si="711"/>
        <v>0</v>
      </c>
      <c r="BT207" s="163" t="b">
        <f t="shared" si="711"/>
        <v>0</v>
      </c>
      <c r="BU207" s="163" t="b">
        <f t="shared" si="711"/>
        <v>0</v>
      </c>
      <c r="BV207" s="163" t="b">
        <f t="shared" si="711"/>
        <v>0</v>
      </c>
      <c r="BW207" s="163" t="b">
        <f t="shared" si="711"/>
        <v>0</v>
      </c>
      <c r="BX207" s="163" t="str">
        <f t="shared" ca="1" si="709"/>
        <v>-</v>
      </c>
      <c r="BY207" s="163" t="str">
        <f t="shared" ca="1" si="730"/>
        <v>-</v>
      </c>
      <c r="BZ207" s="163" t="str">
        <f t="shared" ca="1" si="730"/>
        <v>-</v>
      </c>
      <c r="CA207" s="163" t="str">
        <f t="shared" ca="1" si="730"/>
        <v>-</v>
      </c>
      <c r="CB207" s="163" t="str">
        <f t="shared" ca="1" si="730"/>
        <v>-</v>
      </c>
      <c r="CC207" s="163" t="str">
        <f t="shared" ca="1" si="730"/>
        <v>-</v>
      </c>
      <c r="CD207" s="163" t="str">
        <f t="shared" ca="1" si="730"/>
        <v>-</v>
      </c>
      <c r="CE207" s="163" t="str">
        <f t="shared" ca="1" si="730"/>
        <v>-</v>
      </c>
      <c r="CF207" s="163" t="str">
        <f t="shared" ca="1" si="730"/>
        <v>-</v>
      </c>
      <c r="CG207" s="163" t="str">
        <f t="shared" ca="1" si="709"/>
        <v>-</v>
      </c>
      <c r="CH207" s="163" t="str">
        <f t="shared" ca="1" si="709"/>
        <v>-</v>
      </c>
      <c r="CI207" s="163" t="str">
        <f t="shared" ca="1" si="709"/>
        <v>-</v>
      </c>
      <c r="CJ207" s="163" t="str">
        <f t="shared" ca="1" si="709"/>
        <v>-</v>
      </c>
      <c r="CK207" s="163" t="str">
        <f t="shared" ca="1" si="709"/>
        <v>-</v>
      </c>
      <c r="CL207" s="163" t="str">
        <f t="shared" ca="1" si="709"/>
        <v>-</v>
      </c>
      <c r="CM207" s="163" t="str">
        <f t="shared" ca="1" si="709"/>
        <v>-</v>
      </c>
      <c r="CN207" s="163" t="str">
        <f t="shared" ca="1" si="709"/>
        <v>-</v>
      </c>
      <c r="CO207" s="163" t="str">
        <f t="shared" ca="1" si="709"/>
        <v>-</v>
      </c>
      <c r="CP207" s="163" t="str">
        <f t="shared" ca="1" si="709"/>
        <v>-</v>
      </c>
      <c r="CQ207" s="163" t="str">
        <f t="shared" ca="1" si="709"/>
        <v>-</v>
      </c>
      <c r="CR207" s="163" t="str">
        <f t="shared" ca="1" si="709"/>
        <v>-</v>
      </c>
      <c r="CS207" s="163" t="str">
        <f t="shared" ca="1" si="709"/>
        <v>-</v>
      </c>
      <c r="CT207" s="163" t="str">
        <f t="shared" ca="1" si="709"/>
        <v>-</v>
      </c>
      <c r="CU207" s="163" t="str">
        <f t="shared" ca="1" si="735"/>
        <v>-</v>
      </c>
      <c r="CV207" s="163" t="str">
        <f t="shared" ca="1" si="735"/>
        <v>-</v>
      </c>
      <c r="CW207" s="163" t="str">
        <f t="shared" ca="1" si="735"/>
        <v>-</v>
      </c>
      <c r="CX207" s="163" t="str">
        <f t="shared" ca="1" si="735"/>
        <v>-</v>
      </c>
      <c r="CY207" s="163" t="str">
        <f t="shared" ca="1" si="735"/>
        <v>-</v>
      </c>
      <c r="CZ207" s="163" t="str">
        <f t="shared" ca="1" si="735"/>
        <v>-</v>
      </c>
      <c r="DA207" s="163" t="str">
        <f t="shared" ca="1" si="735"/>
        <v>-</v>
      </c>
      <c r="DB207" s="163" t="str">
        <f t="shared" ca="1" si="735"/>
        <v>-</v>
      </c>
      <c r="DC207" s="163" t="str">
        <f t="shared" ca="1" si="709"/>
        <v>-</v>
      </c>
      <c r="DD207" s="163" t="str">
        <f t="shared" ca="1" si="709"/>
        <v>-</v>
      </c>
      <c r="DE207" s="163" t="str">
        <f t="shared" ca="1" si="709"/>
        <v>-</v>
      </c>
      <c r="DF207" s="163" t="str">
        <f t="shared" ca="1" si="709"/>
        <v>-</v>
      </c>
      <c r="DG207" s="163" t="str">
        <f t="shared" ca="1" si="709"/>
        <v>-</v>
      </c>
      <c r="DH207" s="163" t="str">
        <f t="shared" ca="1" si="709"/>
        <v>-</v>
      </c>
      <c r="DI207" s="163" t="str">
        <f t="shared" ca="1" si="709"/>
        <v>-</v>
      </c>
      <c r="DJ207" s="163" t="str">
        <f t="shared" ca="1" si="709"/>
        <v>-</v>
      </c>
      <c r="DK207" s="163" t="str">
        <f t="shared" ca="1" si="709"/>
        <v>-</v>
      </c>
      <c r="DL207" s="10"/>
      <c r="DM207" s="163" t="str">
        <f t="shared" ca="1" si="613"/>
        <v>-</v>
      </c>
      <c r="DN207" s="163" t="str">
        <f t="shared" ca="1" si="613"/>
        <v>-</v>
      </c>
      <c r="DO207" s="163" t="str">
        <f t="shared" ca="1" si="613"/>
        <v>-</v>
      </c>
      <c r="DP207" s="163" t="str">
        <f t="shared" ca="1" si="567"/>
        <v>-</v>
      </c>
      <c r="DQ207" s="163" t="str">
        <f t="shared" ca="1" si="567"/>
        <v>-</v>
      </c>
      <c r="DR207" s="163" t="str">
        <f t="shared" ca="1" si="567"/>
        <v>-</v>
      </c>
      <c r="DS207" s="163" t="str">
        <f t="shared" ca="1" si="567"/>
        <v>-</v>
      </c>
      <c r="DT207" s="163" t="str">
        <f t="shared" ca="1" si="567"/>
        <v>-</v>
      </c>
      <c r="DU207" s="163" t="str">
        <f t="shared" ca="1" si="567"/>
        <v>-</v>
      </c>
      <c r="DV207" s="163" t="str">
        <f t="shared" ca="1" si="567"/>
        <v>-</v>
      </c>
      <c r="DW207" s="163" t="str">
        <f t="shared" ca="1" si="567"/>
        <v>-</v>
      </c>
      <c r="DX207" s="161" t="str" cm="1">
        <f t="array" ref="DX207">INDEX(i.rev,$K207,DX$15)</f>
        <v>-</v>
      </c>
      <c r="DY207" s="161" t="str" cm="1">
        <f t="array" ref="DY207">INDEX(i.rev,$K207,DY$15)</f>
        <v>-</v>
      </c>
      <c r="DZ207" s="161" t="str" cm="1">
        <f t="array" ref="DZ207">INDEX(i.rev,$K207,DZ$15)</f>
        <v>-</v>
      </c>
      <c r="EA207" s="161" t="str" cm="1">
        <f t="array" ref="EA207">INDEX(i.rev,$K207,EA$15)</f>
        <v>-</v>
      </c>
      <c r="EB207" s="161" t="str" cm="1">
        <f t="array" ref="EB207">INDEX(i.rev,$K207,EB$15)</f>
        <v>-</v>
      </c>
      <c r="EC207" s="161" t="str" cm="1">
        <f t="array" ref="EC207">INDEX(i.rev,$K207,EC$15)</f>
        <v>-</v>
      </c>
      <c r="ED207" s="161" t="str" cm="1">
        <f t="array" ref="ED207">INDEX(i.rev,$K207,ED$15)</f>
        <v>-</v>
      </c>
      <c r="EE207" s="161" t="str" cm="1">
        <f t="array" ref="EE207">INDEX(i.rev,$K207,EE$15)</f>
        <v>-</v>
      </c>
      <c r="EF207" s="161" t="str" cm="1">
        <f t="array" ref="EF207">INDEX(i.rev,$K207,EF$15)</f>
        <v>-</v>
      </c>
      <c r="EG207" s="161" t="str" cm="1">
        <f t="array" ref="EG207">INDEX(i.rev,$K207,EG$15)</f>
        <v>-</v>
      </c>
      <c r="EH207" s="10"/>
      <c r="EI207" s="163" t="str">
        <f t="shared" ca="1" si="586"/>
        <v>-</v>
      </c>
      <c r="EJ207" s="163" t="str">
        <f t="shared" ca="1" si="586"/>
        <v>-</v>
      </c>
      <c r="EK207" s="163" t="str">
        <f t="shared" ca="1" si="586"/>
        <v>-</v>
      </c>
      <c r="EL207" s="163" t="str">
        <f t="shared" ca="1" si="586"/>
        <v>-</v>
      </c>
      <c r="EM207" s="163" t="str">
        <f t="shared" ca="1" si="586"/>
        <v>-</v>
      </c>
      <c r="EN207" s="163" t="str">
        <f t="shared" ca="1" si="586"/>
        <v>-</v>
      </c>
      <c r="EO207" s="163" t="str">
        <f t="shared" ca="1" si="586"/>
        <v>-</v>
      </c>
      <c r="EP207" s="163" t="str">
        <f t="shared" ca="1" si="586"/>
        <v>-</v>
      </c>
      <c r="EQ207" s="163">
        <f t="shared" ca="1" si="586"/>
        <v>1</v>
      </c>
      <c r="ER207" s="163">
        <f t="shared" ca="1" si="586"/>
        <v>1</v>
      </c>
      <c r="ES207" s="163">
        <f t="shared" ca="1" si="586"/>
        <v>0</v>
      </c>
      <c r="ET207" s="163" t="str">
        <f t="shared" ca="1" si="586"/>
        <v>-</v>
      </c>
      <c r="EU207" s="163" t="str">
        <f t="shared" ca="1" si="586"/>
        <v>-</v>
      </c>
      <c r="EV207" s="163" t="str">
        <f t="shared" ca="1" si="586"/>
        <v>-</v>
      </c>
      <c r="EW207" s="163" t="str">
        <f t="shared" ca="1" si="586"/>
        <v>-</v>
      </c>
      <c r="EX207" s="163" t="str">
        <f t="shared" ca="1" si="586"/>
        <v>-</v>
      </c>
      <c r="EY207" s="163" t="str">
        <f t="shared" ca="1" si="586"/>
        <v>-</v>
      </c>
      <c r="EZ207" s="163" t="str">
        <f t="shared" ca="1" si="586"/>
        <v>-</v>
      </c>
      <c r="FA207" s="163">
        <f t="shared" ca="1" si="586"/>
        <v>0</v>
      </c>
      <c r="FB207" s="163" t="str">
        <f t="shared" ca="1" si="586"/>
        <v>-</v>
      </c>
      <c r="FC207" s="163" t="str">
        <f t="shared" ca="1" si="586"/>
        <v>-</v>
      </c>
      <c r="FD207" s="163" t="str">
        <f t="shared" ca="1" si="586"/>
        <v>-</v>
      </c>
      <c r="FE207" s="163" t="str">
        <f t="shared" ca="1" si="586"/>
        <v>-</v>
      </c>
      <c r="FF207" s="163" t="str">
        <f t="shared" ca="1" si="586"/>
        <v>-</v>
      </c>
      <c r="FG207" s="163">
        <f t="shared" ca="1" si="586"/>
        <v>0</v>
      </c>
      <c r="FH207" s="163">
        <f t="shared" ca="1" si="586"/>
        <v>0</v>
      </c>
      <c r="FI207" s="163">
        <f t="shared" ca="1" si="586"/>
        <v>0</v>
      </c>
      <c r="FJ207" s="163">
        <f t="shared" ca="1" si="586"/>
        <v>0</v>
      </c>
      <c r="FK207" s="163">
        <f t="shared" ca="1" si="586"/>
        <v>0</v>
      </c>
      <c r="FL207" s="163">
        <f t="shared" ca="1" si="586"/>
        <v>0</v>
      </c>
      <c r="FM207" s="163">
        <f t="shared" ca="1" si="586"/>
        <v>0</v>
      </c>
      <c r="FN207" s="163" t="str">
        <f t="shared" ca="1" si="586"/>
        <v>-</v>
      </c>
      <c r="FO207" s="163" t="str">
        <f t="shared" ca="1" si="586"/>
        <v>-</v>
      </c>
      <c r="FP207" s="163" t="str">
        <f t="shared" ca="1" si="586"/>
        <v>-</v>
      </c>
      <c r="FQ207" s="163" t="str">
        <f t="shared" ca="1" si="586"/>
        <v>-</v>
      </c>
      <c r="FR207" s="163" t="str">
        <f t="shared" ca="1" si="586"/>
        <v>-</v>
      </c>
      <c r="FS207" s="163" t="str">
        <f t="shared" ca="1" si="586"/>
        <v>-</v>
      </c>
      <c r="FT207" s="163" t="str">
        <f t="shared" ca="1" si="586"/>
        <v>-</v>
      </c>
      <c r="FU207" s="163" t="str">
        <f t="shared" ca="1" si="586"/>
        <v>-</v>
      </c>
      <c r="FV207" s="163" t="str">
        <f t="shared" ca="1" si="586"/>
        <v>-</v>
      </c>
      <c r="FW207" s="163" t="str">
        <f t="shared" ca="1" si="586"/>
        <v>-</v>
      </c>
      <c r="FX207" s="163" t="str">
        <f t="shared" ca="1" si="586"/>
        <v>-</v>
      </c>
      <c r="FY207" s="10"/>
      <c r="FZ207" s="163">
        <f t="shared" ca="1" si="569"/>
        <v>1</v>
      </c>
      <c r="GA207" s="163" t="str">
        <f t="shared" ca="1" si="569"/>
        <v>-</v>
      </c>
      <c r="GB207" s="163" t="str">
        <f t="shared" ca="1" si="569"/>
        <v>-</v>
      </c>
      <c r="GC207" s="163" t="str">
        <f t="shared" ca="1" si="569"/>
        <v>-</v>
      </c>
      <c r="GD207" s="163" t="str">
        <f t="shared" ca="1" si="569"/>
        <v>-</v>
      </c>
      <c r="GE207" s="163" t="b">
        <f t="shared" ca="1" si="569"/>
        <v>0</v>
      </c>
      <c r="GF207" s="163" t="str">
        <f t="shared" ca="1" si="569"/>
        <v>-</v>
      </c>
      <c r="GG207" s="163">
        <f t="shared" ca="1" si="569"/>
        <v>0</v>
      </c>
      <c r="GH207" s="163" t="str">
        <f t="shared" ca="1" si="569"/>
        <v>-</v>
      </c>
      <c r="GI207" s="161" cm="1">
        <f t="array" ref="GI207">INDEX(i.rev,$K207,GI$15)</f>
        <v>1</v>
      </c>
      <c r="GJ207" s="163">
        <f t="shared" ca="1" si="570"/>
        <v>0</v>
      </c>
      <c r="GK207" s="163">
        <f t="shared" ca="1" si="570"/>
        <v>1</v>
      </c>
      <c r="GL207" s="163">
        <f t="shared" ca="1" si="570"/>
        <v>0</v>
      </c>
      <c r="GM207" s="163">
        <f t="shared" ca="1" si="570"/>
        <v>1</v>
      </c>
      <c r="GN207" s="163">
        <f t="shared" ca="1" si="570"/>
        <v>1</v>
      </c>
      <c r="GO207" s="163">
        <f t="shared" ca="1" si="570"/>
        <v>1</v>
      </c>
      <c r="GP207" s="163">
        <f t="shared" ca="1" si="570"/>
        <v>0</v>
      </c>
      <c r="GQ207" s="163">
        <f t="shared" ca="1" si="570"/>
        <v>0</v>
      </c>
      <c r="GR207" s="163">
        <f t="shared" ca="1" si="570"/>
        <v>0</v>
      </c>
      <c r="GS207" s="163">
        <f t="shared" ca="1" si="570"/>
        <v>0</v>
      </c>
      <c r="GT207" s="163">
        <f t="shared" ca="1" si="570"/>
        <v>0</v>
      </c>
      <c r="GU207" s="163">
        <f t="shared" ca="1" si="570"/>
        <v>0</v>
      </c>
      <c r="GV207" s="163">
        <f t="shared" ca="1" si="570"/>
        <v>0</v>
      </c>
      <c r="GW207" s="163">
        <f t="shared" ca="1" si="570"/>
        <v>0</v>
      </c>
      <c r="GX207" s="163">
        <f t="shared" ca="1" si="570"/>
        <v>0</v>
      </c>
      <c r="GY207" s="163">
        <f t="shared" ca="1" si="570"/>
        <v>0</v>
      </c>
      <c r="GZ207" s="161" cm="1">
        <f t="array" ref="GZ207">INDEX(i.rev,$K207,GZ$15)</f>
        <v>0</v>
      </c>
      <c r="HA207" s="163">
        <f t="shared" ca="1" si="615"/>
        <v>0</v>
      </c>
      <c r="HB207" s="161" cm="1">
        <f t="array" ref="HB207">INDEX(i.rev,$K207,HB$15)</f>
        <v>1</v>
      </c>
      <c r="HC207" s="163">
        <f t="shared" ca="1" si="571"/>
        <v>0</v>
      </c>
      <c r="HD207" s="163">
        <f t="shared" ca="1" si="571"/>
        <v>0</v>
      </c>
      <c r="HE207" s="163">
        <f t="shared" ca="1" si="571"/>
        <v>0</v>
      </c>
      <c r="HF207" s="163">
        <f t="shared" ca="1" si="571"/>
        <v>0</v>
      </c>
      <c r="HG207" s="163">
        <f t="shared" ca="1" si="571"/>
        <v>0</v>
      </c>
      <c r="HH207" s="163">
        <f t="shared" ca="1" si="571"/>
        <v>0</v>
      </c>
      <c r="HI207" s="163">
        <f t="shared" ca="1" si="571"/>
        <v>0</v>
      </c>
      <c r="HJ207" s="10"/>
      <c r="HK207" s="193" t="b">
        <f>TRUE</f>
        <v>1</v>
      </c>
      <c r="HL207" s="193">
        <v>2130</v>
      </c>
      <c r="HM207" s="163" t="str">
        <f t="shared" ca="1" si="571"/>
        <v>-</v>
      </c>
      <c r="HN207" s="163" t="str">
        <f t="shared" ca="1" si="571"/>
        <v>-</v>
      </c>
      <c r="HO207" s="163" t="str">
        <f t="shared" ca="1" si="571"/>
        <v>-</v>
      </c>
      <c r="HP207" s="161" t="b">
        <f t="shared" si="616"/>
        <v>0</v>
      </c>
      <c r="HQ207" s="161" t="b">
        <f t="shared" si="616"/>
        <v>0</v>
      </c>
      <c r="HR207" s="161" t="b">
        <f t="shared" si="616"/>
        <v>1</v>
      </c>
      <c r="HS207" s="163">
        <f t="shared" ca="1" si="617"/>
        <v>0</v>
      </c>
      <c r="HT207" s="161">
        <f t="shared" si="618"/>
        <v>1</v>
      </c>
      <c r="HU207" s="161">
        <f t="shared" si="618"/>
        <v>1</v>
      </c>
      <c r="HV207" s="163" t="str">
        <f t="shared" ca="1" si="617"/>
        <v>-</v>
      </c>
      <c r="HW207" s="163" t="str">
        <f t="shared" ca="1" si="617"/>
        <v>-</v>
      </c>
      <c r="HX207" s="163" t="str">
        <f t="shared" ca="1" si="617"/>
        <v>-</v>
      </c>
      <c r="HY207" s="163" t="str">
        <f t="shared" ca="1" si="617"/>
        <v>-</v>
      </c>
      <c r="HZ207" s="163" t="str">
        <f t="shared" ca="1" si="617"/>
        <v>-</v>
      </c>
      <c r="IA207" s="163" t="str">
        <f t="shared" ca="1" si="617"/>
        <v>-</v>
      </c>
      <c r="IB207" s="163" t="str">
        <f t="shared" ca="1" si="617"/>
        <v>-</v>
      </c>
      <c r="IC207" s="163" t="str">
        <f t="shared" ca="1" si="617"/>
        <v>-</v>
      </c>
      <c r="ID207" s="163" t="str">
        <f t="shared" ca="1" si="617"/>
        <v>-</v>
      </c>
      <c r="IE207" s="163" t="b">
        <f t="shared" ca="1" si="617"/>
        <v>1</v>
      </c>
      <c r="IF207" s="163" t="str">
        <f t="shared" ca="1" si="617"/>
        <v>-</v>
      </c>
      <c r="IG207" s="163" t="str">
        <f t="shared" ca="1" si="617"/>
        <v>-</v>
      </c>
      <c r="IH207" s="163" t="str">
        <f t="shared" ca="1" si="572"/>
        <v>-</v>
      </c>
      <c r="II207" s="163" t="b">
        <f t="shared" ca="1" si="591"/>
        <v>1</v>
      </c>
      <c r="IJ207" s="163">
        <f t="shared" ca="1" si="591"/>
        <v>0</v>
      </c>
      <c r="IK207" s="163" t="str">
        <f t="shared" ca="1" si="572"/>
        <v>-</v>
      </c>
      <c r="IL207" s="163" t="str">
        <f t="shared" ca="1" si="572"/>
        <v>-</v>
      </c>
      <c r="IM207" s="163" t="str">
        <f t="shared" ca="1" si="635"/>
        <v>-</v>
      </c>
      <c r="IN207" s="163" t="str">
        <f t="shared" ca="1" si="635"/>
        <v>-</v>
      </c>
      <c r="IO207" s="163" t="str">
        <f t="shared" ca="1" si="635"/>
        <v>-</v>
      </c>
      <c r="IP207" s="163">
        <f t="shared" ca="1" si="635"/>
        <v>0</v>
      </c>
      <c r="IQ207" s="163" t="str">
        <f t="shared" ca="1" si="635"/>
        <v>-</v>
      </c>
      <c r="IR207" s="163" t="str">
        <f t="shared" ca="1" si="635"/>
        <v>-</v>
      </c>
      <c r="IS207" s="163" t="str">
        <f t="shared" ca="1" si="635"/>
        <v>-</v>
      </c>
      <c r="IT207" s="163">
        <f t="shared" ca="1" si="635"/>
        <v>500</v>
      </c>
      <c r="IU207" s="163">
        <f t="shared" ca="1" si="635"/>
        <v>500</v>
      </c>
      <c r="IV207" s="163" t="str">
        <f t="shared" ca="1" si="635"/>
        <v>-</v>
      </c>
      <c r="IW207" s="163" t="str">
        <f t="shared" ca="1" si="635"/>
        <v>-</v>
      </c>
      <c r="IX207" s="163" t="str">
        <f t="shared" ca="1" si="635"/>
        <v>-</v>
      </c>
      <c r="IY207" s="187" t="b">
        <v>1</v>
      </c>
      <c r="IZ207" s="187">
        <v>0</v>
      </c>
      <c r="JA207" s="187">
        <v>0</v>
      </c>
      <c r="JB207" s="187">
        <v>0</v>
      </c>
      <c r="JC207" s="187">
        <v>0</v>
      </c>
      <c r="JD207" s="187">
        <v>0</v>
      </c>
      <c r="JE207" s="187">
        <v>0</v>
      </c>
      <c r="JF207" s="187">
        <v>0</v>
      </c>
      <c r="JG207" s="187">
        <v>0</v>
      </c>
      <c r="JH207" s="187">
        <v>0</v>
      </c>
      <c r="JI207" s="187">
        <v>30</v>
      </c>
      <c r="JJ207" s="187">
        <v>30</v>
      </c>
      <c r="JK207" s="187">
        <v>30</v>
      </c>
      <c r="JL207" s="187">
        <v>30</v>
      </c>
      <c r="JM207" s="187">
        <v>30</v>
      </c>
      <c r="JN207" s="187">
        <v>246</v>
      </c>
      <c r="JO207" s="187">
        <v>246</v>
      </c>
      <c r="JP207" s="187">
        <v>246</v>
      </c>
      <c r="JQ207" s="187">
        <v>246</v>
      </c>
      <c r="JR207" s="187">
        <v>246</v>
      </c>
      <c r="JS207" s="187">
        <v>150</v>
      </c>
      <c r="JT207" s="187">
        <v>150</v>
      </c>
      <c r="JU207" s="187">
        <v>150</v>
      </c>
      <c r="JV207" s="187">
        <v>150</v>
      </c>
      <c r="JW207" s="187">
        <v>150</v>
      </c>
      <c r="JX207" s="187">
        <v>0</v>
      </c>
      <c r="JY207" s="187">
        <v>0</v>
      </c>
      <c r="JZ207" s="187">
        <v>0</v>
      </c>
      <c r="KA207" s="187">
        <v>0</v>
      </c>
      <c r="KB207" s="187">
        <v>0</v>
      </c>
      <c r="KC207" s="187">
        <v>0</v>
      </c>
      <c r="KD207" s="187">
        <v>0</v>
      </c>
      <c r="KE207" s="187">
        <v>0</v>
      </c>
      <c r="KF207" s="187">
        <v>0</v>
      </c>
      <c r="KG207" s="187">
        <v>0</v>
      </c>
      <c r="KH207" s="187">
        <v>0</v>
      </c>
      <c r="KI207" s="187">
        <v>0</v>
      </c>
      <c r="KJ207" s="187">
        <v>0</v>
      </c>
      <c r="KK207" s="187">
        <v>0</v>
      </c>
      <c r="KL207" s="187">
        <v>0</v>
      </c>
      <c r="KM207" s="187">
        <v>0</v>
      </c>
      <c r="KN207" s="187">
        <v>0</v>
      </c>
      <c r="KO207" s="187">
        <v>0</v>
      </c>
      <c r="KP207" s="187">
        <v>0</v>
      </c>
      <c r="KQ207" s="187">
        <v>0</v>
      </c>
      <c r="KR207" s="187">
        <v>0</v>
      </c>
      <c r="KS207" s="187">
        <v>0</v>
      </c>
      <c r="KT207" s="187">
        <v>0</v>
      </c>
      <c r="KU207" s="187">
        <v>0</v>
      </c>
      <c r="KV207" s="187">
        <v>0</v>
      </c>
      <c r="KW207" s="187">
        <v>0</v>
      </c>
      <c r="KX207" s="187">
        <v>0</v>
      </c>
      <c r="KY207" s="187">
        <v>0</v>
      </c>
      <c r="KZ207" s="187">
        <v>0</v>
      </c>
      <c r="LA207" s="187">
        <v>0</v>
      </c>
      <c r="LB207" s="187">
        <v>0</v>
      </c>
      <c r="LC207" s="187">
        <v>0</v>
      </c>
      <c r="LD207" s="187">
        <v>0</v>
      </c>
      <c r="LE207" s="187">
        <v>0</v>
      </c>
      <c r="LF207" s="187">
        <v>0</v>
      </c>
      <c r="LG207" s="187">
        <v>0</v>
      </c>
      <c r="LH207" s="187">
        <v>0</v>
      </c>
      <c r="LI207" s="187">
        <v>0</v>
      </c>
      <c r="LJ207" s="187">
        <v>0</v>
      </c>
      <c r="LK207" s="187">
        <v>0</v>
      </c>
      <c r="LL207" s="187">
        <v>0</v>
      </c>
      <c r="LM207" s="187">
        <v>0</v>
      </c>
      <c r="LN207" s="187">
        <v>0</v>
      </c>
      <c r="LO207" s="187">
        <v>0</v>
      </c>
      <c r="LP207" s="187">
        <v>0</v>
      </c>
      <c r="LQ207" s="187">
        <v>0</v>
      </c>
      <c r="LR207" s="187">
        <v>0</v>
      </c>
      <c r="LS207" s="187">
        <v>0</v>
      </c>
      <c r="LT207" s="187">
        <v>0</v>
      </c>
      <c r="LU207" s="187">
        <v>0</v>
      </c>
      <c r="LV207" s="187">
        <v>0</v>
      </c>
      <c r="LW207" s="187">
        <v>0</v>
      </c>
      <c r="LX207" s="187">
        <v>0</v>
      </c>
      <c r="LY207" s="10"/>
      <c r="LZ207" s="161">
        <f t="shared" si="619"/>
        <v>4.4999999999999998E-2</v>
      </c>
      <c r="MA207" s="161">
        <f t="shared" si="620"/>
        <v>4.4999999999999998E-2</v>
      </c>
      <c r="MB207" s="163">
        <f t="shared" ca="1" si="621"/>
        <v>1</v>
      </c>
      <c r="MC207" s="163">
        <f t="shared" ca="1" si="621"/>
        <v>0</v>
      </c>
      <c r="MD207" s="163">
        <f t="shared" ca="1" si="621"/>
        <v>1</v>
      </c>
      <c r="ME207" s="163">
        <f t="shared" ca="1" si="621"/>
        <v>1</v>
      </c>
      <c r="MF207" s="163">
        <f t="shared" ca="1" si="621"/>
        <v>0</v>
      </c>
      <c r="MG207" s="163">
        <f t="shared" ca="1" si="621"/>
        <v>70</v>
      </c>
      <c r="MH207" s="163">
        <f t="shared" ca="1" si="621"/>
        <v>50</v>
      </c>
      <c r="MI207" s="163">
        <f t="shared" ca="1" si="621"/>
        <v>85</v>
      </c>
      <c r="MJ207" s="163">
        <f t="shared" ca="1" si="621"/>
        <v>50</v>
      </c>
      <c r="MK207" s="161">
        <f t="shared" si="595"/>
        <v>1</v>
      </c>
      <c r="ML207" s="161">
        <f t="shared" si="596"/>
        <v>1</v>
      </c>
      <c r="MM207" s="161">
        <f t="shared" si="597"/>
        <v>1</v>
      </c>
      <c r="MN207" s="161">
        <f t="shared" si="622"/>
        <v>1</v>
      </c>
      <c r="MO207" s="161">
        <f t="shared" si="622"/>
        <v>1</v>
      </c>
      <c r="MP207" s="163">
        <f t="shared" ca="1" si="621"/>
        <v>1</v>
      </c>
      <c r="MQ207" s="10"/>
      <c r="MR207" s="163">
        <f t="shared" ca="1" si="623"/>
        <v>1</v>
      </c>
      <c r="MS207" s="161">
        <f t="shared" si="624"/>
        <v>1</v>
      </c>
      <c r="MT207" s="163">
        <f t="shared" ca="1" si="623"/>
        <v>0.75</v>
      </c>
      <c r="MU207" s="163">
        <f t="shared" ca="1" si="623"/>
        <v>0.8</v>
      </c>
      <c r="MV207" s="163">
        <f t="shared" ca="1" si="623"/>
        <v>0.82499999999999996</v>
      </c>
      <c r="MW207" s="163">
        <f t="shared" ca="1" si="623"/>
        <v>0.875</v>
      </c>
      <c r="MX207" s="163">
        <f t="shared" ca="1" si="623"/>
        <v>0.9</v>
      </c>
      <c r="MY207" s="163">
        <f t="shared" ca="1" si="623"/>
        <v>0.75</v>
      </c>
      <c r="MZ207" s="163">
        <f t="shared" ca="1" si="623"/>
        <v>0.78142857142857147</v>
      </c>
      <c r="NA207" s="163">
        <f t="shared" ca="1" si="623"/>
        <v>0.82499999999999996</v>
      </c>
      <c r="NB207" s="163">
        <f t="shared" ca="1" si="623"/>
        <v>0.875</v>
      </c>
      <c r="NC207" s="163">
        <f t="shared" ca="1" si="623"/>
        <v>0.9</v>
      </c>
      <c r="ND207" s="163">
        <f t="shared" ca="1" si="623"/>
        <v>0.9</v>
      </c>
      <c r="NE207" s="163">
        <f t="shared" ca="1" si="623"/>
        <v>0.75</v>
      </c>
      <c r="NF207" s="163">
        <f t="shared" ca="1" si="623"/>
        <v>0.78142857142857147</v>
      </c>
      <c r="NG207" s="163">
        <f t="shared" ca="1" si="623"/>
        <v>0.82499999999999996</v>
      </c>
      <c r="NH207" s="163">
        <f t="shared" ca="1" si="601"/>
        <v>0.875</v>
      </c>
      <c r="NI207" s="163">
        <f t="shared" ca="1" si="601"/>
        <v>0.9</v>
      </c>
      <c r="NJ207" s="163">
        <f t="shared" ca="1" si="601"/>
        <v>0.9</v>
      </c>
      <c r="NK207" s="163">
        <f t="shared" ca="1" si="601"/>
        <v>0.75</v>
      </c>
      <c r="NL207" s="163">
        <f t="shared" ca="1" si="601"/>
        <v>0.78142857142857147</v>
      </c>
      <c r="NM207" s="163">
        <f t="shared" ca="1" si="601"/>
        <v>0.82499999999999996</v>
      </c>
      <c r="NN207" s="163">
        <f t="shared" ca="1" si="601"/>
        <v>0.875</v>
      </c>
      <c r="NO207" s="163">
        <f t="shared" ca="1" si="601"/>
        <v>0.9</v>
      </c>
      <c r="NP207" s="163">
        <f t="shared" ca="1" si="601"/>
        <v>0.9</v>
      </c>
      <c r="NQ207" s="163">
        <f t="shared" ca="1" si="601"/>
        <v>0.75</v>
      </c>
      <c r="NR207" s="163">
        <f t="shared" ca="1" si="601"/>
        <v>0.78142857142857147</v>
      </c>
      <c r="NS207" s="163">
        <f t="shared" ca="1" si="601"/>
        <v>0.82499999999999996</v>
      </c>
      <c r="NT207" s="163">
        <f t="shared" ca="1" si="601"/>
        <v>0.875</v>
      </c>
      <c r="NU207" s="163">
        <f t="shared" ca="1" si="601"/>
        <v>0.9</v>
      </c>
      <c r="NV207" s="163">
        <f t="shared" ca="1" si="601"/>
        <v>0.9</v>
      </c>
      <c r="NW207" s="163">
        <f t="shared" ca="1" si="601"/>
        <v>0.75</v>
      </c>
      <c r="NX207" s="163">
        <f t="shared" ca="1" si="602"/>
        <v>0.78142857142857147</v>
      </c>
      <c r="NY207" s="163">
        <f t="shared" ca="1" si="602"/>
        <v>0.82499999999999996</v>
      </c>
      <c r="NZ207" s="163">
        <f t="shared" ca="1" si="602"/>
        <v>0.875</v>
      </c>
      <c r="OA207" s="163">
        <f t="shared" ca="1" si="602"/>
        <v>0.9</v>
      </c>
      <c r="OB207" s="163">
        <f t="shared" ca="1" si="602"/>
        <v>0.9</v>
      </c>
      <c r="OC207" s="163">
        <f t="shared" ca="1" si="602"/>
        <v>0.75</v>
      </c>
      <c r="OD207" s="163">
        <f t="shared" ca="1" si="602"/>
        <v>0.78142857142857147</v>
      </c>
      <c r="OE207" s="163">
        <f t="shared" ca="1" si="602"/>
        <v>0.82499999999999996</v>
      </c>
      <c r="OF207" s="163">
        <f t="shared" ca="1" si="602"/>
        <v>0.875</v>
      </c>
      <c r="OG207" s="163">
        <f t="shared" ca="1" si="602"/>
        <v>0.9</v>
      </c>
      <c r="OH207" s="163">
        <f t="shared" ca="1" si="602"/>
        <v>0.9</v>
      </c>
      <c r="OI207" s="163">
        <f t="shared" ca="1" si="602"/>
        <v>0.75</v>
      </c>
      <c r="OJ207" s="163">
        <f t="shared" ca="1" si="602"/>
        <v>0.76904761904761909</v>
      </c>
      <c r="OK207" s="163">
        <f t="shared" ca="1" si="602"/>
        <v>0.82000000000000006</v>
      </c>
      <c r="OL207" s="163">
        <f t="shared" ca="1" si="602"/>
        <v>0.875</v>
      </c>
      <c r="OM207" s="163">
        <f t="shared" ca="1" si="602"/>
        <v>0.9</v>
      </c>
      <c r="ON207" s="163">
        <f t="shared" ca="1" si="636"/>
        <v>0.90000000000000013</v>
      </c>
      <c r="OO207" s="163">
        <f t="shared" ca="1" si="636"/>
        <v>0.75</v>
      </c>
      <c r="OP207" s="163">
        <f t="shared" ca="1" si="636"/>
        <v>0.76904761904761909</v>
      </c>
      <c r="OQ207" s="163">
        <f t="shared" ca="1" si="636"/>
        <v>0.82000000000000006</v>
      </c>
      <c r="OR207" s="163">
        <f t="shared" ca="1" si="636"/>
        <v>0.875</v>
      </c>
      <c r="OS207" s="163">
        <f t="shared" ca="1" si="636"/>
        <v>0.9</v>
      </c>
      <c r="OT207" s="163">
        <f t="shared" ca="1" si="636"/>
        <v>0.9</v>
      </c>
      <c r="OU207" s="163">
        <f ca="1">OFFSET(OU$5,$B207,0)</f>
        <v>0.875</v>
      </c>
      <c r="OV207" s="161">
        <f t="shared" si="625"/>
        <v>1</v>
      </c>
      <c r="OW207" s="161">
        <f t="shared" si="626"/>
        <v>1</v>
      </c>
      <c r="OX207" s="161" t="str">
        <f t="shared" si="627"/>
        <v>-</v>
      </c>
      <c r="OY207" s="163" t="str">
        <f t="shared" ca="1" si="607"/>
        <v>-</v>
      </c>
      <c r="OZ207" s="161" t="str">
        <f t="shared" si="628"/>
        <v>-</v>
      </c>
      <c r="PA207" s="161" t="str">
        <f t="shared" si="629"/>
        <v>-</v>
      </c>
      <c r="PB207" s="163">
        <f t="shared" ca="1" si="630"/>
        <v>0</v>
      </c>
      <c r="PC207" s="27">
        <v>0</v>
      </c>
    </row>
    <row r="208" spans="1:419" s="143" customFormat="1" hidden="1" outlineLevel="1">
      <c r="A208" s="121">
        <f t="shared" si="578"/>
        <v>203</v>
      </c>
      <c r="B208" s="121">
        <f t="shared" si="611"/>
        <v>2</v>
      </c>
      <c r="C208" s="143">
        <v>102</v>
      </c>
      <c r="D208" s="143" t="s">
        <v>884</v>
      </c>
      <c r="E208" s="143" t="b">
        <v>0</v>
      </c>
      <c r="F208" s="143" t="b">
        <v>0</v>
      </c>
      <c r="G208" s="143" t="b">
        <f t="shared" ref="G208" si="746">E208</f>
        <v>0</v>
      </c>
      <c r="H208" s="32">
        <v>3</v>
      </c>
      <c r="I208" s="32">
        <v>3</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57" t="str" cm="1">
        <f t="array" aca="1" ref="AE208" ca="1">TEXT(LEFT(OFFSET(AE208,-1,0),5)+1,"00000")&amp;MID(OFFSET(AE208,-1,0),6,FIND(" ",OFFSET(AE208,-1,0),7)-5)
&amp;INDEX(DataMaster!$B$10:$B$12,$I208)&amp;IF($J208=1,""," Risk"&amp;INDEX(i.risk_aversion,$J208,1))&amp;IF($K208=1,""," REV"&amp;INDEX(DataMaster!$B$54:$B$58,$K208))&amp;IF($L208=1,""," Minroe"&amp;INDEX(minroe,$L208))&amp;IF($M208=1,""," Overdraw"&amp;INDEX(overdraw,$M208))
&amp;IF($N208=1,""," Mach"&amp;INDEX(i.mach_option,$N208))
&amp;IF($O208=1,""," Interest"&amp;INDEX(i.interest_rate,$O208))&amp;IF($P208=1,""," Opp cost"&amp;INDEX(i.opp_cost_capital,$P208))&amp;IF($Q208=1,""," Casual_ub"&amp;INDEX(i.casual_ub,$Q208))&amp;IF($R208=1,""," Cropgraze"&amp;INDEX(i.cropgraze_inc,$R208))
&amp;IF($W208=1,""," Yield"&amp;INDEX(i.all_rot_yield,$W208))&amp;IF($X208=1,""," Pasture"&amp;INDEX(i.pasture_prod,$X208))&amp;IF($Y208=1,""," Scan"&amp;INDEX(i.scan,$Y208))
&amp;IF($MK208=1,""," WP"&amp;TEXT($MK208*100,"000p"))&amp;IF($ML208=1,""," MP"&amp;TEXT($ML208*100,"000p"))&amp;IF($MM208=1,""," GP"&amp;TEXT($MM208*100,"000p"))&amp;IF($MN208=1,""," Can"&amp;TEXT($MN208*100,"000p"))
&amp;" (F"&amp;3+IFERROR(1*$EI208,0)+IFERROR(1*$EJ208,0)&amp;3-IFERROR(1*NOT($EL208),0)&amp;"N"&amp;$EQ208&amp;$ER208&amp;")"
&amp;IFERROR(" pas%"&amp;HL208/2130*100,"")&amp;IFERROR(" SR "&amp;HN208/1,"")&amp;IFERROR(" Sup "&amp;HO208/1,"")&amp;IF(MG208=50," 50 percentile prices","")&amp;IFERROR(" Min_sale_age_"&amp;IW208/1,"")&amp;IF($IY208=TRUE," Rot_constrained","")</f>
        <v>49629822592 SQ CropgrazeFALSE (F33N11) pas%100</v>
      </c>
      <c r="AF208" s="10" t="str">
        <f ca="1">IF(COUNTIF(AE$5:AE208,AE208)=1,"-","Dup")</f>
        <v>-</v>
      </c>
      <c r="AG208" s="10"/>
      <c r="AH208" s="162" t="b">
        <v>0</v>
      </c>
      <c r="AI208" s="162" t="b">
        <v>0</v>
      </c>
      <c r="AJ208" s="162" t="b">
        <v>1</v>
      </c>
      <c r="AK208" s="162" t="b">
        <v>0</v>
      </c>
      <c r="AL208" s="162" t="b">
        <v>0</v>
      </c>
      <c r="AM208" s="162" t="b">
        <v>1</v>
      </c>
      <c r="AN208" s="10"/>
      <c r="AO208" s="161" t="b">
        <f t="shared" si="564"/>
        <v>0</v>
      </c>
      <c r="AP208" s="161">
        <f t="shared" si="564"/>
        <v>2</v>
      </c>
      <c r="AQ208" s="161" t="b">
        <f t="shared" si="564"/>
        <v>0</v>
      </c>
      <c r="AR208" s="161" t="b">
        <f t="shared" si="564"/>
        <v>1</v>
      </c>
      <c r="AS208" s="161" t="b">
        <f t="shared" si="564"/>
        <v>1</v>
      </c>
      <c r="AT208" s="161" t="b">
        <f t="shared" si="564"/>
        <v>0</v>
      </c>
      <c r="AU208" s="161">
        <f t="shared" si="297"/>
        <v>0</v>
      </c>
      <c r="AV208" s="161" t="b">
        <f t="shared" si="581"/>
        <v>0</v>
      </c>
      <c r="AW208" s="161" t="b">
        <f t="shared" si="581"/>
        <v>0</v>
      </c>
      <c r="AX208" s="161" t="str">
        <f t="shared" si="581"/>
        <v>-</v>
      </c>
      <c r="AY208" s="161" t="str">
        <f t="shared" si="581"/>
        <v>-</v>
      </c>
      <c r="AZ208" s="161" t="str">
        <f t="shared" si="581"/>
        <v>-</v>
      </c>
      <c r="BA208" s="10"/>
      <c r="BB208" s="161" t="b">
        <f t="shared" si="612"/>
        <v>1</v>
      </c>
      <c r="BC208" s="163" t="b">
        <f t="shared" ca="1" si="613"/>
        <v>1</v>
      </c>
      <c r="BD208" s="163" t="b">
        <f t="shared" ca="1" si="613"/>
        <v>1</v>
      </c>
      <c r="BE208" s="162">
        <f t="shared" si="614"/>
        <v>3208</v>
      </c>
      <c r="BF208" s="163" t="str">
        <f t="shared" ca="1" si="613"/>
        <v>-</v>
      </c>
      <c r="BG208" s="163" t="str">
        <f t="shared" ca="1" si="613"/>
        <v>-</v>
      </c>
      <c r="BH208" s="163" t="str">
        <f t="shared" ca="1" si="613"/>
        <v>-</v>
      </c>
      <c r="BI208" s="163" t="str">
        <f t="shared" ca="1" si="613"/>
        <v>-</v>
      </c>
      <c r="BJ208" s="163" t="str">
        <f t="shared" ca="1" si="613"/>
        <v>-</v>
      </c>
      <c r="BK208" s="163">
        <f t="shared" ca="1" si="613"/>
        <v>1</v>
      </c>
      <c r="BL208" s="163">
        <f t="shared" ca="1" si="613"/>
        <v>1</v>
      </c>
      <c r="BM208" s="163" t="str">
        <f t="shared" ca="1" si="613"/>
        <v>-</v>
      </c>
      <c r="BN208" s="163" t="str">
        <f t="shared" ca="1" si="613"/>
        <v>-</v>
      </c>
      <c r="BO208" s="163" t="b">
        <f t="shared" si="585"/>
        <v>0</v>
      </c>
      <c r="BP208" s="163" t="b">
        <f t="shared" si="711"/>
        <v>0</v>
      </c>
      <c r="BQ208" s="163" t="b">
        <f t="shared" si="711"/>
        <v>0</v>
      </c>
      <c r="BR208" s="163" t="b">
        <f t="shared" si="711"/>
        <v>0</v>
      </c>
      <c r="BS208" s="163" t="b">
        <f t="shared" si="711"/>
        <v>0</v>
      </c>
      <c r="BT208" s="163" t="b">
        <f t="shared" si="711"/>
        <v>0</v>
      </c>
      <c r="BU208" s="163" t="b">
        <f t="shared" si="711"/>
        <v>0</v>
      </c>
      <c r="BV208" s="163" t="b">
        <f t="shared" si="711"/>
        <v>0</v>
      </c>
      <c r="BW208" s="163" t="b">
        <f t="shared" si="711"/>
        <v>0</v>
      </c>
      <c r="BX208" s="163" t="str">
        <f t="shared" ca="1" si="709"/>
        <v>-</v>
      </c>
      <c r="BY208" s="163" t="str">
        <f t="shared" ca="1" si="730"/>
        <v>-</v>
      </c>
      <c r="BZ208" s="163" t="str">
        <f t="shared" ca="1" si="730"/>
        <v>-</v>
      </c>
      <c r="CA208" s="163" t="str">
        <f t="shared" ca="1" si="730"/>
        <v>-</v>
      </c>
      <c r="CB208" s="163" t="str">
        <f t="shared" ca="1" si="730"/>
        <v>-</v>
      </c>
      <c r="CC208" s="163" t="str">
        <f t="shared" ca="1" si="730"/>
        <v>-</v>
      </c>
      <c r="CD208" s="163" t="str">
        <f t="shared" ca="1" si="730"/>
        <v>-</v>
      </c>
      <c r="CE208" s="163" t="str">
        <f t="shared" ca="1" si="730"/>
        <v>-</v>
      </c>
      <c r="CF208" s="163" t="str">
        <f t="shared" ca="1" si="730"/>
        <v>-</v>
      </c>
      <c r="CG208" s="163" t="str">
        <f t="shared" ca="1" si="709"/>
        <v>-</v>
      </c>
      <c r="CH208" s="163" t="str">
        <f t="shared" ca="1" si="709"/>
        <v>-</v>
      </c>
      <c r="CI208" s="163" t="str">
        <f t="shared" ca="1" si="709"/>
        <v>-</v>
      </c>
      <c r="CJ208" s="163" t="str">
        <f t="shared" ca="1" si="709"/>
        <v>-</v>
      </c>
      <c r="CK208" s="163" t="str">
        <f t="shared" ca="1" si="709"/>
        <v>-</v>
      </c>
      <c r="CL208" s="163" t="str">
        <f t="shared" ca="1" si="709"/>
        <v>-</v>
      </c>
      <c r="CM208" s="163" t="str">
        <f t="shared" ca="1" si="709"/>
        <v>-</v>
      </c>
      <c r="CN208" s="163" t="str">
        <f t="shared" ca="1" si="709"/>
        <v>-</v>
      </c>
      <c r="CO208" s="163" t="str">
        <f t="shared" ca="1" si="709"/>
        <v>-</v>
      </c>
      <c r="CP208" s="163" t="str">
        <f t="shared" ca="1" si="709"/>
        <v>-</v>
      </c>
      <c r="CQ208" s="163" t="str">
        <f t="shared" ca="1" si="709"/>
        <v>-</v>
      </c>
      <c r="CR208" s="163" t="str">
        <f t="shared" ca="1" si="709"/>
        <v>-</v>
      </c>
      <c r="CS208" s="163" t="str">
        <f t="shared" ca="1" si="709"/>
        <v>-</v>
      </c>
      <c r="CT208" s="163" t="str">
        <f t="shared" ca="1" si="709"/>
        <v>-</v>
      </c>
      <c r="CU208" s="163" t="str">
        <f t="shared" ca="1" si="735"/>
        <v>-</v>
      </c>
      <c r="CV208" s="163" t="str">
        <f t="shared" ca="1" si="735"/>
        <v>-</v>
      </c>
      <c r="CW208" s="163" t="str">
        <f t="shared" ca="1" si="735"/>
        <v>-</v>
      </c>
      <c r="CX208" s="163" t="str">
        <f t="shared" ca="1" si="735"/>
        <v>-</v>
      </c>
      <c r="CY208" s="163" t="str">
        <f t="shared" ca="1" si="735"/>
        <v>-</v>
      </c>
      <c r="CZ208" s="163" t="str">
        <f t="shared" ca="1" si="735"/>
        <v>-</v>
      </c>
      <c r="DA208" s="163" t="str">
        <f t="shared" ca="1" si="735"/>
        <v>-</v>
      </c>
      <c r="DB208" s="163" t="str">
        <f t="shared" ca="1" si="735"/>
        <v>-</v>
      </c>
      <c r="DC208" s="163" t="str">
        <f t="shared" ca="1" si="709"/>
        <v>-</v>
      </c>
      <c r="DD208" s="163" t="str">
        <f t="shared" ca="1" si="709"/>
        <v>-</v>
      </c>
      <c r="DE208" s="163" t="str">
        <f t="shared" ca="1" si="709"/>
        <v>-</v>
      </c>
      <c r="DF208" s="163" t="str">
        <f t="shared" ca="1" si="709"/>
        <v>-</v>
      </c>
      <c r="DG208" s="163" t="str">
        <f t="shared" ca="1" si="709"/>
        <v>-</v>
      </c>
      <c r="DH208" s="163" t="str">
        <f t="shared" ca="1" si="709"/>
        <v>-</v>
      </c>
      <c r="DI208" s="163" t="str">
        <f t="shared" ca="1" si="709"/>
        <v>-</v>
      </c>
      <c r="DJ208" s="163" t="str">
        <f t="shared" ca="1" si="709"/>
        <v>-</v>
      </c>
      <c r="DK208" s="163" t="str">
        <f t="shared" ca="1" si="709"/>
        <v>-</v>
      </c>
      <c r="DL208" s="10"/>
      <c r="DM208" s="163" t="str">
        <f t="shared" ca="1" si="613"/>
        <v>-</v>
      </c>
      <c r="DN208" s="163" t="str">
        <f t="shared" ca="1" si="613"/>
        <v>-</v>
      </c>
      <c r="DO208" s="163" t="str">
        <f t="shared" ca="1" si="613"/>
        <v>-</v>
      </c>
      <c r="DP208" s="163" t="str">
        <f t="shared" ca="1" si="567"/>
        <v>-</v>
      </c>
      <c r="DQ208" s="163" t="str">
        <f t="shared" ca="1" si="567"/>
        <v>-</v>
      </c>
      <c r="DR208" s="163" t="str">
        <f t="shared" ca="1" si="567"/>
        <v>-</v>
      </c>
      <c r="DS208" s="163" t="str">
        <f t="shared" ca="1" si="567"/>
        <v>-</v>
      </c>
      <c r="DT208" s="163" t="str">
        <f t="shared" ca="1" si="567"/>
        <v>-</v>
      </c>
      <c r="DU208" s="163" t="str">
        <f t="shared" ca="1" si="567"/>
        <v>-</v>
      </c>
      <c r="DV208" s="163" t="str">
        <f t="shared" ca="1" si="567"/>
        <v>-</v>
      </c>
      <c r="DW208" s="163" t="str">
        <f t="shared" ca="1" si="567"/>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ca="1" si="586"/>
        <v>-</v>
      </c>
      <c r="EJ208" s="163" t="str">
        <f t="shared" ca="1" si="586"/>
        <v>-</v>
      </c>
      <c r="EK208" s="163" t="str">
        <f t="shared" ca="1" si="586"/>
        <v>-</v>
      </c>
      <c r="EL208" s="163" t="str">
        <f t="shared" ca="1" si="586"/>
        <v>-</v>
      </c>
      <c r="EM208" s="163" t="str">
        <f t="shared" ca="1" si="586"/>
        <v>-</v>
      </c>
      <c r="EN208" s="163" t="str">
        <f t="shared" ca="1" si="586"/>
        <v>-</v>
      </c>
      <c r="EO208" s="163" t="str">
        <f t="shared" ca="1" si="586"/>
        <v>-</v>
      </c>
      <c r="EP208" s="163" t="str">
        <f t="shared" ca="1" si="586"/>
        <v>-</v>
      </c>
      <c r="EQ208" s="163">
        <f t="shared" ca="1" si="586"/>
        <v>1</v>
      </c>
      <c r="ER208" s="163">
        <f t="shared" ca="1" si="586"/>
        <v>1</v>
      </c>
      <c r="ES208" s="163">
        <f t="shared" ca="1" si="586"/>
        <v>0</v>
      </c>
      <c r="ET208" s="163" t="str">
        <f t="shared" ca="1" si="586"/>
        <v>-</v>
      </c>
      <c r="EU208" s="163" t="str">
        <f t="shared" ca="1" si="586"/>
        <v>-</v>
      </c>
      <c r="EV208" s="163" t="str">
        <f t="shared" ca="1" si="586"/>
        <v>-</v>
      </c>
      <c r="EW208" s="163" t="str">
        <f t="shared" ca="1" si="586"/>
        <v>-</v>
      </c>
      <c r="EX208" s="163" t="str">
        <f t="shared" ca="1" si="586"/>
        <v>-</v>
      </c>
      <c r="EY208" s="163" t="str">
        <f t="shared" ca="1" si="586"/>
        <v>-</v>
      </c>
      <c r="EZ208" s="163" t="str">
        <f t="shared" ca="1" si="586"/>
        <v>-</v>
      </c>
      <c r="FA208" s="163">
        <f t="shared" ca="1" si="586"/>
        <v>0</v>
      </c>
      <c r="FB208" s="163" t="str">
        <f t="shared" ca="1" si="586"/>
        <v>-</v>
      </c>
      <c r="FC208" s="163" t="str">
        <f t="shared" ca="1" si="586"/>
        <v>-</v>
      </c>
      <c r="FD208" s="163" t="str">
        <f t="shared" ca="1" si="586"/>
        <v>-</v>
      </c>
      <c r="FE208" s="163" t="str">
        <f t="shared" ca="1" si="586"/>
        <v>-</v>
      </c>
      <c r="FF208" s="163" t="str">
        <f t="shared" ca="1" si="586"/>
        <v>-</v>
      </c>
      <c r="FG208" s="163">
        <f t="shared" ca="1" si="586"/>
        <v>0</v>
      </c>
      <c r="FH208" s="163">
        <f t="shared" ca="1" si="586"/>
        <v>0</v>
      </c>
      <c r="FI208" s="163">
        <f t="shared" ca="1" si="586"/>
        <v>0</v>
      </c>
      <c r="FJ208" s="163">
        <f t="shared" ca="1" si="586"/>
        <v>0</v>
      </c>
      <c r="FK208" s="163">
        <f t="shared" ca="1" si="586"/>
        <v>0</v>
      </c>
      <c r="FL208" s="163">
        <f t="shared" ca="1" si="586"/>
        <v>0</v>
      </c>
      <c r="FM208" s="163">
        <f t="shared" ca="1" si="586"/>
        <v>0</v>
      </c>
      <c r="FN208" s="163" t="str">
        <f t="shared" ca="1" si="586"/>
        <v>-</v>
      </c>
      <c r="FO208" s="163" t="str">
        <f t="shared" ca="1" si="586"/>
        <v>-</v>
      </c>
      <c r="FP208" s="163" t="str">
        <f t="shared" ca="1" si="586"/>
        <v>-</v>
      </c>
      <c r="FQ208" s="163" t="str">
        <f t="shared" ca="1" si="586"/>
        <v>-</v>
      </c>
      <c r="FR208" s="163" t="str">
        <f t="shared" ca="1" si="586"/>
        <v>-</v>
      </c>
      <c r="FS208" s="163" t="str">
        <f t="shared" ca="1" si="586"/>
        <v>-</v>
      </c>
      <c r="FT208" s="163" t="str">
        <f t="shared" ca="1" si="586"/>
        <v>-</v>
      </c>
      <c r="FU208" s="163" t="str">
        <f t="shared" ca="1" si="586"/>
        <v>-</v>
      </c>
      <c r="FV208" s="163" t="str">
        <f t="shared" ca="1" si="586"/>
        <v>-</v>
      </c>
      <c r="FW208" s="163" t="str">
        <f t="shared" ca="1" si="586"/>
        <v>-</v>
      </c>
      <c r="FX208" s="163" t="str">
        <f t="shared" ca="1" si="586"/>
        <v>-</v>
      </c>
      <c r="FY208" s="10"/>
      <c r="FZ208" s="163">
        <f t="shared" ca="1" si="569"/>
        <v>1</v>
      </c>
      <c r="GA208" s="163" t="str">
        <f t="shared" ca="1" si="569"/>
        <v>-</v>
      </c>
      <c r="GB208" s="163" t="str">
        <f t="shared" ca="1" si="569"/>
        <v>-</v>
      </c>
      <c r="GC208" s="163" t="str">
        <f t="shared" ca="1" si="569"/>
        <v>-</v>
      </c>
      <c r="GD208" s="163" t="str">
        <f t="shared" ca="1" si="569"/>
        <v>-</v>
      </c>
      <c r="GE208" s="163" t="b">
        <f t="shared" ca="1" si="569"/>
        <v>0</v>
      </c>
      <c r="GF208" s="163" t="str">
        <f t="shared" ca="1" si="569"/>
        <v>-</v>
      </c>
      <c r="GG208" s="163">
        <f t="shared" ca="1" si="569"/>
        <v>0</v>
      </c>
      <c r="GH208" s="163" t="str">
        <f t="shared" ca="1" si="569"/>
        <v>-</v>
      </c>
      <c r="GI208" s="161" cm="1">
        <f t="array" ref="GI208">INDEX(i.rev,$K208,GI$15)</f>
        <v>1</v>
      </c>
      <c r="GJ208" s="163">
        <f t="shared" ref="GJ208:GY208" ca="1" si="747">OFFSET(GJ$5,$B208,0)</f>
        <v>0</v>
      </c>
      <c r="GK208" s="163">
        <f t="shared" ca="1" si="747"/>
        <v>1</v>
      </c>
      <c r="GL208" s="163">
        <f t="shared" ca="1" si="747"/>
        <v>0</v>
      </c>
      <c r="GM208" s="163">
        <f t="shared" ca="1" si="747"/>
        <v>1</v>
      </c>
      <c r="GN208" s="163">
        <f t="shared" ca="1" si="747"/>
        <v>1</v>
      </c>
      <c r="GO208" s="163">
        <f t="shared" ca="1" si="747"/>
        <v>1</v>
      </c>
      <c r="GP208" s="163">
        <f t="shared" ca="1" si="747"/>
        <v>0</v>
      </c>
      <c r="GQ208" s="163">
        <f t="shared" ca="1" si="747"/>
        <v>0</v>
      </c>
      <c r="GR208" s="163">
        <f t="shared" ca="1" si="747"/>
        <v>0</v>
      </c>
      <c r="GS208" s="163">
        <f t="shared" ca="1" si="747"/>
        <v>0</v>
      </c>
      <c r="GT208" s="163">
        <f t="shared" ca="1" si="747"/>
        <v>0</v>
      </c>
      <c r="GU208" s="163">
        <f t="shared" ca="1" si="747"/>
        <v>0</v>
      </c>
      <c r="GV208" s="163">
        <f t="shared" ca="1" si="747"/>
        <v>0</v>
      </c>
      <c r="GW208" s="163">
        <f t="shared" ca="1" si="747"/>
        <v>0</v>
      </c>
      <c r="GX208" s="163">
        <f t="shared" ca="1" si="747"/>
        <v>0</v>
      </c>
      <c r="GY208" s="163">
        <f t="shared" ca="1" si="747"/>
        <v>0</v>
      </c>
      <c r="GZ208" s="161" cm="1">
        <f t="array" ref="GZ208">INDEX(i.rev,$K208,GZ$15)</f>
        <v>0</v>
      </c>
      <c r="HA208" s="163">
        <f t="shared" ca="1" si="615"/>
        <v>0</v>
      </c>
      <c r="HB208" s="161" cm="1">
        <f t="array" ref="HB208">INDEX(i.rev,$K208,HB$15)</f>
        <v>1</v>
      </c>
      <c r="HC208" s="163">
        <f t="shared" ca="1" si="571"/>
        <v>0</v>
      </c>
      <c r="HD208" s="163">
        <f t="shared" ca="1" si="571"/>
        <v>0</v>
      </c>
      <c r="HE208" s="163">
        <f t="shared" ca="1" si="571"/>
        <v>0</v>
      </c>
      <c r="HF208" s="163">
        <f t="shared" ca="1" si="571"/>
        <v>0</v>
      </c>
      <c r="HG208" s="163">
        <f t="shared" ca="1" si="571"/>
        <v>0</v>
      </c>
      <c r="HH208" s="163">
        <f t="shared" ca="1" si="571"/>
        <v>0</v>
      </c>
      <c r="HI208" s="163">
        <f t="shared" ca="1" si="571"/>
        <v>0</v>
      </c>
      <c r="HJ208" s="10"/>
      <c r="HK208" s="193" t="b">
        <f>TRUE</f>
        <v>1</v>
      </c>
      <c r="HL208" s="193">
        <v>2130</v>
      </c>
      <c r="HM208" s="163" t="str">
        <f t="shared" ca="1" si="571"/>
        <v>-</v>
      </c>
      <c r="HN208" s="163" t="str">
        <f t="shared" ca="1" si="571"/>
        <v>-</v>
      </c>
      <c r="HO208" s="163" t="str">
        <f t="shared" ca="1" si="571"/>
        <v>-</v>
      </c>
      <c r="HP208" s="161" t="b">
        <f t="shared" si="616"/>
        <v>0</v>
      </c>
      <c r="HQ208" s="161" t="b">
        <f t="shared" si="616"/>
        <v>0</v>
      </c>
      <c r="HR208" s="161" t="b">
        <f t="shared" si="616"/>
        <v>1</v>
      </c>
      <c r="HS208" s="163">
        <f t="shared" ca="1" si="617"/>
        <v>0</v>
      </c>
      <c r="HT208" s="161">
        <f t="shared" si="618"/>
        <v>1</v>
      </c>
      <c r="HU208" s="161">
        <f t="shared" si="618"/>
        <v>1</v>
      </c>
      <c r="HV208" s="163" t="str">
        <f t="shared" ca="1" si="617"/>
        <v>-</v>
      </c>
      <c r="HW208" s="163" t="str">
        <f t="shared" ca="1" si="617"/>
        <v>-</v>
      </c>
      <c r="HX208" s="163" t="str">
        <f t="shared" ca="1" si="617"/>
        <v>-</v>
      </c>
      <c r="HY208" s="163" t="str">
        <f t="shared" ca="1" si="617"/>
        <v>-</v>
      </c>
      <c r="HZ208" s="163" t="str">
        <f t="shared" ca="1" si="617"/>
        <v>-</v>
      </c>
      <c r="IA208" s="163" t="str">
        <f t="shared" ca="1" si="617"/>
        <v>-</v>
      </c>
      <c r="IB208" s="163" t="str">
        <f t="shared" ca="1" si="617"/>
        <v>-</v>
      </c>
      <c r="IC208" s="163" t="str">
        <f t="shared" ca="1" si="617"/>
        <v>-</v>
      </c>
      <c r="ID208" s="163" t="str">
        <f t="shared" ca="1" si="617"/>
        <v>-</v>
      </c>
      <c r="IE208" s="163" t="b">
        <f t="shared" ca="1" si="617"/>
        <v>1</v>
      </c>
      <c r="IF208" s="163" t="str">
        <f t="shared" ca="1" si="617"/>
        <v>-</v>
      </c>
      <c r="IG208" s="163" t="str">
        <f t="shared" ca="1" si="617"/>
        <v>-</v>
      </c>
      <c r="IH208" s="163" t="str">
        <f t="shared" ca="1" si="617"/>
        <v>-</v>
      </c>
      <c r="II208" s="163" t="b">
        <f t="shared" ca="1" si="591"/>
        <v>1</v>
      </c>
      <c r="IJ208" s="163">
        <f t="shared" ca="1" si="591"/>
        <v>0</v>
      </c>
      <c r="IK208" s="163" t="str">
        <f t="shared" ref="IK208:IL208" ca="1" si="748">OFFSET(IK$5,$B208,0)</f>
        <v>-</v>
      </c>
      <c r="IL208" s="163" t="str">
        <f t="shared" ca="1" si="748"/>
        <v>-</v>
      </c>
      <c r="IM208" s="163" t="str">
        <f t="shared" ca="1" si="635"/>
        <v>-</v>
      </c>
      <c r="IN208" s="163" t="str">
        <f t="shared" ca="1" si="635"/>
        <v>-</v>
      </c>
      <c r="IO208" s="163" t="str">
        <f t="shared" ca="1" si="635"/>
        <v>-</v>
      </c>
      <c r="IP208" s="163">
        <f t="shared" ca="1" si="635"/>
        <v>0</v>
      </c>
      <c r="IQ208" s="163" t="str">
        <f t="shared" ca="1" si="635"/>
        <v>-</v>
      </c>
      <c r="IR208" s="163" t="str">
        <f t="shared" ca="1" si="635"/>
        <v>-</v>
      </c>
      <c r="IS208" s="163" t="str">
        <f t="shared" ca="1" si="635"/>
        <v>-</v>
      </c>
      <c r="IT208" s="163">
        <f t="shared" ca="1" si="635"/>
        <v>500</v>
      </c>
      <c r="IU208" s="163">
        <f t="shared" ca="1" si="635"/>
        <v>500</v>
      </c>
      <c r="IV208" s="163" t="str">
        <f t="shared" ca="1" si="635"/>
        <v>-</v>
      </c>
      <c r="IW208" s="163" t="str">
        <f t="shared" ca="1" si="635"/>
        <v>-</v>
      </c>
      <c r="IX208" s="163" t="str">
        <f t="shared" ca="1" si="635"/>
        <v>-</v>
      </c>
      <c r="IY208" s="187" t="b">
        <v>0</v>
      </c>
      <c r="IZ208" s="187">
        <v>0</v>
      </c>
      <c r="JA208" s="187">
        <v>0</v>
      </c>
      <c r="JB208" s="187">
        <v>0</v>
      </c>
      <c r="JC208" s="187">
        <v>0</v>
      </c>
      <c r="JD208" s="187">
        <v>0</v>
      </c>
      <c r="JE208" s="187">
        <v>0</v>
      </c>
      <c r="JF208" s="187">
        <v>0</v>
      </c>
      <c r="JG208" s="187">
        <v>0</v>
      </c>
      <c r="JH208" s="187">
        <v>0</v>
      </c>
      <c r="JI208" s="187">
        <v>30</v>
      </c>
      <c r="JJ208" s="187">
        <v>30</v>
      </c>
      <c r="JK208" s="187">
        <v>30</v>
      </c>
      <c r="JL208" s="187">
        <v>30</v>
      </c>
      <c r="JM208" s="187">
        <v>30</v>
      </c>
      <c r="JN208" s="187">
        <v>246</v>
      </c>
      <c r="JO208" s="187">
        <v>246</v>
      </c>
      <c r="JP208" s="187">
        <v>246</v>
      </c>
      <c r="JQ208" s="187">
        <v>246</v>
      </c>
      <c r="JR208" s="187">
        <v>246</v>
      </c>
      <c r="JS208" s="187">
        <v>150</v>
      </c>
      <c r="JT208" s="187">
        <v>150</v>
      </c>
      <c r="JU208" s="187">
        <v>150</v>
      </c>
      <c r="JV208" s="187">
        <v>150</v>
      </c>
      <c r="JW208" s="187">
        <v>150</v>
      </c>
      <c r="JX208" s="187">
        <v>0</v>
      </c>
      <c r="JY208" s="187">
        <v>0</v>
      </c>
      <c r="JZ208" s="187">
        <v>0</v>
      </c>
      <c r="KA208" s="187">
        <v>0</v>
      </c>
      <c r="KB208" s="187">
        <v>0</v>
      </c>
      <c r="KC208" s="187">
        <v>0</v>
      </c>
      <c r="KD208" s="187">
        <v>0</v>
      </c>
      <c r="KE208" s="187">
        <v>0</v>
      </c>
      <c r="KF208" s="187">
        <v>0</v>
      </c>
      <c r="KG208" s="187">
        <v>0</v>
      </c>
      <c r="KH208" s="187">
        <v>0</v>
      </c>
      <c r="KI208" s="187">
        <v>0</v>
      </c>
      <c r="KJ208" s="187">
        <v>0</v>
      </c>
      <c r="KK208" s="187">
        <v>0</v>
      </c>
      <c r="KL208" s="187">
        <v>0</v>
      </c>
      <c r="KM208" s="187">
        <v>0</v>
      </c>
      <c r="KN208" s="187">
        <v>0</v>
      </c>
      <c r="KO208" s="187">
        <v>0</v>
      </c>
      <c r="KP208" s="187">
        <v>0</v>
      </c>
      <c r="KQ208" s="187">
        <v>0</v>
      </c>
      <c r="KR208" s="187">
        <v>0</v>
      </c>
      <c r="KS208" s="187">
        <v>0</v>
      </c>
      <c r="KT208" s="187">
        <v>0</v>
      </c>
      <c r="KU208" s="187">
        <v>0</v>
      </c>
      <c r="KV208" s="187">
        <v>0</v>
      </c>
      <c r="KW208" s="187">
        <v>0</v>
      </c>
      <c r="KX208" s="187">
        <v>0</v>
      </c>
      <c r="KY208" s="187">
        <v>0</v>
      </c>
      <c r="KZ208" s="187">
        <v>0</v>
      </c>
      <c r="LA208" s="187">
        <v>0</v>
      </c>
      <c r="LB208" s="187">
        <v>0</v>
      </c>
      <c r="LC208" s="187">
        <v>0</v>
      </c>
      <c r="LD208" s="187">
        <v>0</v>
      </c>
      <c r="LE208" s="187">
        <v>0</v>
      </c>
      <c r="LF208" s="187">
        <v>0</v>
      </c>
      <c r="LG208" s="187">
        <v>0</v>
      </c>
      <c r="LH208" s="187">
        <v>0</v>
      </c>
      <c r="LI208" s="187">
        <v>0</v>
      </c>
      <c r="LJ208" s="187">
        <v>0</v>
      </c>
      <c r="LK208" s="187">
        <v>0</v>
      </c>
      <c r="LL208" s="187">
        <v>0</v>
      </c>
      <c r="LM208" s="187">
        <v>0</v>
      </c>
      <c r="LN208" s="187">
        <v>0</v>
      </c>
      <c r="LO208" s="187">
        <v>0</v>
      </c>
      <c r="LP208" s="187">
        <v>0</v>
      </c>
      <c r="LQ208" s="187">
        <v>0</v>
      </c>
      <c r="LR208" s="187">
        <v>0</v>
      </c>
      <c r="LS208" s="187">
        <v>0</v>
      </c>
      <c r="LT208" s="187">
        <v>0</v>
      </c>
      <c r="LU208" s="187">
        <v>0</v>
      </c>
      <c r="LV208" s="187">
        <v>0</v>
      </c>
      <c r="LW208" s="187">
        <v>0</v>
      </c>
      <c r="LX208" s="187">
        <v>0</v>
      </c>
      <c r="LY208" s="10"/>
      <c r="LZ208" s="161">
        <f t="shared" si="619"/>
        <v>4.4999999999999998E-2</v>
      </c>
      <c r="MA208" s="161">
        <f t="shared" si="620"/>
        <v>4.4999999999999998E-2</v>
      </c>
      <c r="MB208" s="163">
        <f t="shared" ca="1" si="621"/>
        <v>1</v>
      </c>
      <c r="MC208" s="163">
        <f t="shared" ca="1" si="621"/>
        <v>0</v>
      </c>
      <c r="MD208" s="163">
        <f t="shared" ca="1" si="621"/>
        <v>1</v>
      </c>
      <c r="ME208" s="163">
        <f t="shared" ca="1" si="621"/>
        <v>1</v>
      </c>
      <c r="MF208" s="163">
        <f t="shared" ca="1" si="621"/>
        <v>0</v>
      </c>
      <c r="MG208" s="163">
        <f t="shared" ca="1" si="621"/>
        <v>70</v>
      </c>
      <c r="MH208" s="163">
        <f t="shared" ca="1" si="621"/>
        <v>50</v>
      </c>
      <c r="MI208" s="163">
        <f t="shared" ca="1" si="621"/>
        <v>85</v>
      </c>
      <c r="MJ208" s="163">
        <f t="shared" ca="1" si="621"/>
        <v>50</v>
      </c>
      <c r="MK208" s="161">
        <f t="shared" si="595"/>
        <v>1</v>
      </c>
      <c r="ML208" s="161">
        <f t="shared" si="596"/>
        <v>1</v>
      </c>
      <c r="MM208" s="161">
        <f t="shared" si="597"/>
        <v>1</v>
      </c>
      <c r="MN208" s="161">
        <f t="shared" si="622"/>
        <v>1</v>
      </c>
      <c r="MO208" s="161">
        <f t="shared" si="622"/>
        <v>1</v>
      </c>
      <c r="MP208" s="163">
        <f t="shared" ca="1" si="621"/>
        <v>1</v>
      </c>
      <c r="MQ208" s="10"/>
      <c r="MR208" s="163">
        <f t="shared" ca="1" si="623"/>
        <v>1</v>
      </c>
      <c r="MS208" s="161">
        <f t="shared" si="624"/>
        <v>1</v>
      </c>
      <c r="MT208" s="163">
        <f t="shared" ca="1" si="623"/>
        <v>0.75</v>
      </c>
      <c r="MU208" s="163">
        <f t="shared" ca="1" si="623"/>
        <v>0.8</v>
      </c>
      <c r="MV208" s="163">
        <f t="shared" ca="1" si="623"/>
        <v>0.82499999999999996</v>
      </c>
      <c r="MW208" s="163">
        <f t="shared" ca="1" si="623"/>
        <v>0.875</v>
      </c>
      <c r="MX208" s="163">
        <f t="shared" ca="1" si="623"/>
        <v>0.9</v>
      </c>
      <c r="MY208" s="163">
        <f t="shared" ca="1" si="623"/>
        <v>0.75</v>
      </c>
      <c r="MZ208" s="163">
        <f t="shared" ca="1" si="623"/>
        <v>0.78142857142857147</v>
      </c>
      <c r="NA208" s="163">
        <f t="shared" ca="1" si="623"/>
        <v>0.82499999999999996</v>
      </c>
      <c r="NB208" s="163">
        <f t="shared" ca="1" si="623"/>
        <v>0.875</v>
      </c>
      <c r="NC208" s="163">
        <f t="shared" ca="1" si="623"/>
        <v>0.9</v>
      </c>
      <c r="ND208" s="163">
        <f t="shared" ca="1" si="623"/>
        <v>0.9</v>
      </c>
      <c r="NE208" s="163">
        <f t="shared" ca="1" si="623"/>
        <v>0.75</v>
      </c>
      <c r="NF208" s="163">
        <f t="shared" ca="1" si="623"/>
        <v>0.78142857142857147</v>
      </c>
      <c r="NG208" s="163">
        <f t="shared" ca="1" si="623"/>
        <v>0.82499999999999996</v>
      </c>
      <c r="NH208" s="163">
        <f t="shared" ca="1" si="601"/>
        <v>0.875</v>
      </c>
      <c r="NI208" s="163">
        <f t="shared" ca="1" si="601"/>
        <v>0.9</v>
      </c>
      <c r="NJ208" s="163">
        <f t="shared" ca="1" si="601"/>
        <v>0.9</v>
      </c>
      <c r="NK208" s="163">
        <f t="shared" ca="1" si="601"/>
        <v>0.75</v>
      </c>
      <c r="NL208" s="163">
        <f t="shared" ca="1" si="601"/>
        <v>0.78142857142857147</v>
      </c>
      <c r="NM208" s="163">
        <f t="shared" ca="1" si="601"/>
        <v>0.82499999999999996</v>
      </c>
      <c r="NN208" s="163">
        <f t="shared" ca="1" si="601"/>
        <v>0.875</v>
      </c>
      <c r="NO208" s="163">
        <f t="shared" ca="1" si="601"/>
        <v>0.9</v>
      </c>
      <c r="NP208" s="163">
        <f t="shared" ca="1" si="601"/>
        <v>0.9</v>
      </c>
      <c r="NQ208" s="163">
        <f t="shared" ca="1" si="601"/>
        <v>0.75</v>
      </c>
      <c r="NR208" s="163">
        <f t="shared" ca="1" si="601"/>
        <v>0.78142857142857147</v>
      </c>
      <c r="NS208" s="163">
        <f t="shared" ca="1" si="601"/>
        <v>0.82499999999999996</v>
      </c>
      <c r="NT208" s="163">
        <f t="shared" ca="1" si="601"/>
        <v>0.875</v>
      </c>
      <c r="NU208" s="163">
        <f t="shared" ca="1" si="601"/>
        <v>0.9</v>
      </c>
      <c r="NV208" s="163">
        <f t="shared" ca="1" si="601"/>
        <v>0.9</v>
      </c>
      <c r="NW208" s="163">
        <f t="shared" ca="1" si="601"/>
        <v>0.75</v>
      </c>
      <c r="NX208" s="163">
        <f t="shared" ca="1" si="602"/>
        <v>0.78142857142857147</v>
      </c>
      <c r="NY208" s="163">
        <f t="shared" ca="1" si="602"/>
        <v>0.82499999999999996</v>
      </c>
      <c r="NZ208" s="163">
        <f t="shared" ca="1" si="602"/>
        <v>0.875</v>
      </c>
      <c r="OA208" s="163">
        <f t="shared" ca="1" si="602"/>
        <v>0.9</v>
      </c>
      <c r="OB208" s="163">
        <f t="shared" ca="1" si="602"/>
        <v>0.9</v>
      </c>
      <c r="OC208" s="163">
        <f t="shared" ca="1" si="602"/>
        <v>0.75</v>
      </c>
      <c r="OD208" s="163">
        <f t="shared" ca="1" si="602"/>
        <v>0.78142857142857147</v>
      </c>
      <c r="OE208" s="163">
        <f t="shared" ca="1" si="602"/>
        <v>0.82499999999999996</v>
      </c>
      <c r="OF208" s="163">
        <f t="shared" ca="1" si="602"/>
        <v>0.875</v>
      </c>
      <c r="OG208" s="163">
        <f t="shared" ca="1" si="602"/>
        <v>0.9</v>
      </c>
      <c r="OH208" s="163">
        <f t="shared" ca="1" si="602"/>
        <v>0.9</v>
      </c>
      <c r="OI208" s="163">
        <f t="shared" ca="1" si="602"/>
        <v>0.75</v>
      </c>
      <c r="OJ208" s="163">
        <f t="shared" ca="1" si="602"/>
        <v>0.76904761904761909</v>
      </c>
      <c r="OK208" s="163">
        <f t="shared" ca="1" si="602"/>
        <v>0.82000000000000006</v>
      </c>
      <c r="OL208" s="163">
        <f t="shared" ca="1" si="602"/>
        <v>0.875</v>
      </c>
      <c r="OM208" s="163">
        <f t="shared" ca="1" si="602"/>
        <v>0.9</v>
      </c>
      <c r="ON208" s="163">
        <f t="shared" ca="1" si="636"/>
        <v>0.90000000000000013</v>
      </c>
      <c r="OO208" s="163">
        <f t="shared" ca="1" si="636"/>
        <v>0.75</v>
      </c>
      <c r="OP208" s="163">
        <f t="shared" ca="1" si="636"/>
        <v>0.76904761904761909</v>
      </c>
      <c r="OQ208" s="163">
        <f t="shared" ca="1" si="636"/>
        <v>0.82000000000000006</v>
      </c>
      <c r="OR208" s="163">
        <f t="shared" ca="1" si="636"/>
        <v>0.875</v>
      </c>
      <c r="OS208" s="163">
        <f t="shared" ca="1" si="636"/>
        <v>0.9</v>
      </c>
      <c r="OT208" s="163">
        <f t="shared" ca="1" si="636"/>
        <v>0.9</v>
      </c>
      <c r="OU208" s="163">
        <f ca="1">OFFSET(OU$5,$B208,0)</f>
        <v>0.875</v>
      </c>
      <c r="OV208" s="161">
        <f t="shared" si="625"/>
        <v>1</v>
      </c>
      <c r="OW208" s="161">
        <f t="shared" si="626"/>
        <v>1</v>
      </c>
      <c r="OX208" s="161" t="str">
        <f t="shared" si="627"/>
        <v>-</v>
      </c>
      <c r="OY208" s="163" t="str">
        <f t="shared" ca="1" si="607"/>
        <v>-</v>
      </c>
      <c r="OZ208" s="161" t="str">
        <f t="shared" si="628"/>
        <v>-</v>
      </c>
      <c r="PA208" s="161" t="str">
        <f t="shared" si="629"/>
        <v>-</v>
      </c>
      <c r="PB208" s="163">
        <f t="shared" ca="1" si="630"/>
        <v>0</v>
      </c>
      <c r="PC208" s="27">
        <v>0</v>
      </c>
    </row>
    <row r="209" spans="1:419" s="143" customFormat="1" hidden="1" outlineLevel="1">
      <c r="A209" s="121">
        <f t="shared" si="578"/>
        <v>204</v>
      </c>
      <c r="B209" s="121">
        <f t="shared" si="611"/>
        <v>2</v>
      </c>
      <c r="C209" s="143">
        <v>102</v>
      </c>
      <c r="D209" s="143" t="s">
        <v>884</v>
      </c>
      <c r="E209" s="143" t="b">
        <v>0</v>
      </c>
      <c r="F209" s="143" t="b">
        <v>0</v>
      </c>
      <c r="G209" s="143" t="b">
        <f t="shared" ref="G209:G210" si="749">E209</f>
        <v>0</v>
      </c>
      <c r="H209" s="32">
        <v>3</v>
      </c>
      <c r="I209" s="32">
        <v>3</v>
      </c>
      <c r="J209" s="32">
        <v>1</v>
      </c>
      <c r="K209" s="32">
        <v>1</v>
      </c>
      <c r="L209" s="32">
        <v>1</v>
      </c>
      <c r="M209" s="32">
        <v>1</v>
      </c>
      <c r="N209" s="32">
        <v>1</v>
      </c>
      <c r="O209" s="32">
        <v>1</v>
      </c>
      <c r="P209" s="32">
        <v>1</v>
      </c>
      <c r="Q209" s="32">
        <v>1</v>
      </c>
      <c r="R209" s="32">
        <v>2</v>
      </c>
      <c r="S209" s="32">
        <v>1</v>
      </c>
      <c r="T209" s="32">
        <v>1</v>
      </c>
      <c r="U209" s="32">
        <v>1</v>
      </c>
      <c r="V209" s="32">
        <v>1</v>
      </c>
      <c r="W209" s="32">
        <v>1</v>
      </c>
      <c r="X209" s="32">
        <v>1</v>
      </c>
      <c r="Y209" s="32">
        <v>1</v>
      </c>
      <c r="Z209" s="32">
        <v>1</v>
      </c>
      <c r="AA209" s="32">
        <v>1</v>
      </c>
      <c r="AB209" s="32">
        <v>1</v>
      </c>
      <c r="AC209" s="32">
        <v>1</v>
      </c>
      <c r="AE209" s="157" t="str" cm="1">
        <f t="array" aca="1" ref="AE209" ca="1">TEXT(LEFT(OFFSET(AE209,-1,0),5)+1,"00000")&amp;MID(OFFSET(AE209,-1,0),6,FIND(" ",OFFSET(AE209,-1,0),7)-5)
&amp;INDEX(DataMaster!$B$10:$B$12,$I209)&amp;IF($J209=1,""," Risk"&amp;INDEX(i.risk_aversion,$J209,1))&amp;IF($K209=1,""," REV"&amp;INDEX(DataMaster!$B$54:$B$58,$K209))&amp;IF($L209=1,""," Minroe"&amp;INDEX(minroe,$L209))&amp;IF($M209=1,""," Overdraw"&amp;INDEX(overdraw,$M209))
&amp;IF($N209=1,""," Mach"&amp;INDEX(i.mach_option,$N209))
&amp;IF($O209=1,""," Interest"&amp;INDEX(i.interest_rate,$O209))&amp;IF($P209=1,""," Opp cost"&amp;INDEX(i.opp_cost_capital,$P209))&amp;IF($Q209=1,""," Casual_ub"&amp;INDEX(i.casual_ub,$Q209))&amp;IF($R209=1,""," Cropgraze"&amp;INDEX(i.cropgraze_inc,$R209))
&amp;IF($W209=1,""," Yield"&amp;INDEX(i.all_rot_yield,$W209))&amp;IF($X209=1,""," Pasture"&amp;INDEX(i.pasture_prod,$X209))&amp;IF($Y209=1,""," Scan"&amp;INDEX(i.scan,$Y209))
&amp;IF($MK209=1,""," WP"&amp;TEXT($MK209*100,"000p"))&amp;IF($ML209=1,""," MP"&amp;TEXT($ML209*100,"000p"))&amp;IF($MM209=1,""," GP"&amp;TEXT($MM209*100,"000p"))&amp;IF($MN209=1,""," Can"&amp;TEXT($MN209*100,"000p"))
&amp;" (F"&amp;3+IFERROR(1*$EI209,0)+IFERROR(1*$EJ209,0)&amp;3-IFERROR(1*NOT($EL209),0)&amp;"N"&amp;$EQ209&amp;$ER209&amp;")"
&amp;IFERROR(" pas%"&amp;HL209/2130*100,"")&amp;IFERROR(" SR "&amp;HN209/1,"")&amp;IFERROR(" Sup "&amp;HO209/1,"")&amp;IF(MG209=50," 50 percentile prices","")&amp;IFERROR(" Min_sale_age_"&amp;IW209/1,"")&amp;IF($IY209=TRUE," Rot_constrained","")&amp;" len_q3"</f>
        <v>49630822592 SQ CropgrazeFALSE (F33N11) len_q3</v>
      </c>
      <c r="AF209" s="10" t="str">
        <f ca="1">IF(COUNTIF(AE$5:AE209,AE209)=1,"-","Dup")</f>
        <v>-</v>
      </c>
      <c r="AG209" s="10"/>
      <c r="AH209" s="162" t="b">
        <v>0</v>
      </c>
      <c r="AI209" s="162" t="b">
        <v>0</v>
      </c>
      <c r="AJ209" s="162" t="b">
        <v>1</v>
      </c>
      <c r="AK209" s="162" t="b">
        <v>0</v>
      </c>
      <c r="AL209" s="162" t="b">
        <v>0</v>
      </c>
      <c r="AM209" s="162" t="b">
        <v>1</v>
      </c>
      <c r="AN209" s="10"/>
      <c r="AO209" s="161" t="b">
        <f t="shared" si="564"/>
        <v>0</v>
      </c>
      <c r="AP209" s="186">
        <v>3</v>
      </c>
      <c r="AQ209" s="161" t="b">
        <f t="shared" si="564"/>
        <v>0</v>
      </c>
      <c r="AR209" s="161" t="b">
        <f t="shared" si="564"/>
        <v>1</v>
      </c>
      <c r="AS209" s="161" t="b">
        <f t="shared" si="564"/>
        <v>1</v>
      </c>
      <c r="AT209" s="161" t="b">
        <f t="shared" si="564"/>
        <v>0</v>
      </c>
      <c r="AU209" s="161">
        <f t="shared" si="297"/>
        <v>0</v>
      </c>
      <c r="AV209" s="161" t="b">
        <f t="shared" si="581"/>
        <v>0</v>
      </c>
      <c r="AW209" s="161" t="b">
        <f t="shared" si="581"/>
        <v>0</v>
      </c>
      <c r="AX209" s="161" t="str">
        <f t="shared" si="581"/>
        <v>-</v>
      </c>
      <c r="AY209" s="161" t="str">
        <f t="shared" si="581"/>
        <v>-</v>
      </c>
      <c r="AZ209" s="161" t="str">
        <f t="shared" si="581"/>
        <v>-</v>
      </c>
      <c r="BA209" s="10"/>
      <c r="BB209" s="161" t="b">
        <f t="shared" si="612"/>
        <v>1</v>
      </c>
      <c r="BC209" s="163" t="b">
        <f t="shared" ca="1" si="613"/>
        <v>1</v>
      </c>
      <c r="BD209" s="163" t="b">
        <f t="shared" ca="1" si="613"/>
        <v>1</v>
      </c>
      <c r="BE209" s="162">
        <f t="shared" si="614"/>
        <v>3208</v>
      </c>
      <c r="BF209" s="163" t="str">
        <f t="shared" ca="1" si="613"/>
        <v>-</v>
      </c>
      <c r="BG209" s="163" t="str">
        <f t="shared" ca="1" si="613"/>
        <v>-</v>
      </c>
      <c r="BH209" s="163" t="str">
        <f t="shared" ca="1" si="613"/>
        <v>-</v>
      </c>
      <c r="BI209" s="163" t="str">
        <f t="shared" ca="1" si="613"/>
        <v>-</v>
      </c>
      <c r="BJ209" s="163" t="str">
        <f t="shared" ca="1" si="613"/>
        <v>-</v>
      </c>
      <c r="BK209" s="163">
        <f t="shared" ca="1" si="613"/>
        <v>1</v>
      </c>
      <c r="BL209" s="163">
        <f t="shared" ca="1" si="613"/>
        <v>1</v>
      </c>
      <c r="BM209" s="163" t="str">
        <f t="shared" ca="1" si="613"/>
        <v>-</v>
      </c>
      <c r="BN209" s="163" t="str">
        <f t="shared" ca="1" si="613"/>
        <v>-</v>
      </c>
      <c r="BO209" s="163" t="b">
        <f t="shared" si="585"/>
        <v>0</v>
      </c>
      <c r="BP209" s="163" t="b">
        <f t="shared" si="711"/>
        <v>0</v>
      </c>
      <c r="BQ209" s="163" t="b">
        <f t="shared" si="711"/>
        <v>0</v>
      </c>
      <c r="BR209" s="163" t="b">
        <f t="shared" si="711"/>
        <v>0</v>
      </c>
      <c r="BS209" s="163" t="b">
        <f t="shared" si="711"/>
        <v>0</v>
      </c>
      <c r="BT209" s="163" t="b">
        <f t="shared" si="711"/>
        <v>0</v>
      </c>
      <c r="BU209" s="163" t="b">
        <f t="shared" si="711"/>
        <v>0</v>
      </c>
      <c r="BV209" s="163" t="b">
        <f t="shared" si="711"/>
        <v>0</v>
      </c>
      <c r="BW209" s="163" t="b">
        <f t="shared" si="711"/>
        <v>0</v>
      </c>
      <c r="BX209" s="163" t="str">
        <f t="shared" ca="1" si="709"/>
        <v>-</v>
      </c>
      <c r="BY209" s="163" t="str">
        <f t="shared" ca="1" si="730"/>
        <v>-</v>
      </c>
      <c r="BZ209" s="163" t="str">
        <f t="shared" ca="1" si="730"/>
        <v>-</v>
      </c>
      <c r="CA209" s="163" t="str">
        <f t="shared" ca="1" si="730"/>
        <v>-</v>
      </c>
      <c r="CB209" s="163" t="str">
        <f t="shared" ca="1" si="730"/>
        <v>-</v>
      </c>
      <c r="CC209" s="163" t="str">
        <f t="shared" ca="1" si="730"/>
        <v>-</v>
      </c>
      <c r="CD209" s="163" t="str">
        <f t="shared" ca="1" si="730"/>
        <v>-</v>
      </c>
      <c r="CE209" s="163" t="str">
        <f t="shared" ca="1" si="730"/>
        <v>-</v>
      </c>
      <c r="CF209" s="163" t="str">
        <f t="shared" ca="1" si="730"/>
        <v>-</v>
      </c>
      <c r="CG209" s="163" t="str">
        <f t="shared" ca="1" si="709"/>
        <v>-</v>
      </c>
      <c r="CH209" s="163" t="str">
        <f t="shared" ca="1" si="709"/>
        <v>-</v>
      </c>
      <c r="CI209" s="163" t="str">
        <f t="shared" ca="1" si="709"/>
        <v>-</v>
      </c>
      <c r="CJ209" s="163" t="str">
        <f t="shared" ca="1" si="709"/>
        <v>-</v>
      </c>
      <c r="CK209" s="163" t="str">
        <f t="shared" ca="1" si="709"/>
        <v>-</v>
      </c>
      <c r="CL209" s="163" t="str">
        <f t="shared" ca="1" si="709"/>
        <v>-</v>
      </c>
      <c r="CM209" s="163" t="str">
        <f t="shared" ca="1" si="709"/>
        <v>-</v>
      </c>
      <c r="CN209" s="163" t="str">
        <f t="shared" ca="1" si="709"/>
        <v>-</v>
      </c>
      <c r="CO209" s="163" t="str">
        <f t="shared" ca="1" si="709"/>
        <v>-</v>
      </c>
      <c r="CP209" s="163" t="str">
        <f t="shared" ca="1" si="709"/>
        <v>-</v>
      </c>
      <c r="CQ209" s="163" t="str">
        <f t="shared" ca="1" si="709"/>
        <v>-</v>
      </c>
      <c r="CR209" s="163" t="str">
        <f t="shared" ca="1" si="709"/>
        <v>-</v>
      </c>
      <c r="CS209" s="163" t="str">
        <f t="shared" ca="1" si="709"/>
        <v>-</v>
      </c>
      <c r="CT209" s="163" t="str">
        <f t="shared" ca="1" si="709"/>
        <v>-</v>
      </c>
      <c r="CU209" s="163" t="str">
        <f t="shared" ca="1" si="735"/>
        <v>-</v>
      </c>
      <c r="CV209" s="163" t="str">
        <f t="shared" ca="1" si="735"/>
        <v>-</v>
      </c>
      <c r="CW209" s="163" t="str">
        <f t="shared" ca="1" si="735"/>
        <v>-</v>
      </c>
      <c r="CX209" s="163" t="str">
        <f t="shared" ca="1" si="735"/>
        <v>-</v>
      </c>
      <c r="CY209" s="163" t="str">
        <f t="shared" ca="1" si="735"/>
        <v>-</v>
      </c>
      <c r="CZ209" s="163" t="str">
        <f t="shared" ca="1" si="735"/>
        <v>-</v>
      </c>
      <c r="DA209" s="163" t="str">
        <f t="shared" ca="1" si="735"/>
        <v>-</v>
      </c>
      <c r="DB209" s="163" t="str">
        <f t="shared" ca="1" si="735"/>
        <v>-</v>
      </c>
      <c r="DC209" s="163" t="str">
        <f t="shared" ca="1" si="709"/>
        <v>-</v>
      </c>
      <c r="DD209" s="163" t="str">
        <f t="shared" ca="1" si="709"/>
        <v>-</v>
      </c>
      <c r="DE209" s="163" t="str">
        <f t="shared" ca="1" si="709"/>
        <v>-</v>
      </c>
      <c r="DF209" s="163" t="str">
        <f t="shared" ca="1" si="709"/>
        <v>-</v>
      </c>
      <c r="DG209" s="163" t="str">
        <f t="shared" ca="1" si="709"/>
        <v>-</v>
      </c>
      <c r="DH209" s="163" t="str">
        <f t="shared" ca="1" si="709"/>
        <v>-</v>
      </c>
      <c r="DI209" s="163" t="str">
        <f t="shared" ca="1" si="709"/>
        <v>-</v>
      </c>
      <c r="DJ209" s="163" t="str">
        <f t="shared" ca="1" si="709"/>
        <v>-</v>
      </c>
      <c r="DK209" s="163" t="str">
        <f t="shared" ca="1" si="709"/>
        <v>-</v>
      </c>
      <c r="DL209" s="10"/>
      <c r="DM209" s="163" t="str">
        <f t="shared" ca="1" si="613"/>
        <v>-</v>
      </c>
      <c r="DN209" s="163" t="str">
        <f t="shared" ca="1" si="613"/>
        <v>-</v>
      </c>
      <c r="DO209" s="163" t="str">
        <f t="shared" ca="1" si="613"/>
        <v>-</v>
      </c>
      <c r="DP209" s="163" t="str">
        <f t="shared" ca="1" si="567"/>
        <v>-</v>
      </c>
      <c r="DQ209" s="163" t="str">
        <f t="shared" ca="1" si="567"/>
        <v>-</v>
      </c>
      <c r="DR209" s="163" t="str">
        <f t="shared" ca="1" si="567"/>
        <v>-</v>
      </c>
      <c r="DS209" s="163" t="str">
        <f t="shared" ca="1" si="567"/>
        <v>-</v>
      </c>
      <c r="DT209" s="163" t="str">
        <f t="shared" ca="1" si="567"/>
        <v>-</v>
      </c>
      <c r="DU209" s="163" t="str">
        <f t="shared" ca="1" si="567"/>
        <v>-</v>
      </c>
      <c r="DV209" s="163" t="str">
        <f t="shared" ca="1" si="567"/>
        <v>-</v>
      </c>
      <c r="DW209" s="163" t="str">
        <f t="shared" ca="1" si="567"/>
        <v>-</v>
      </c>
      <c r="DX209" s="161" t="str" cm="1">
        <f t="array" ref="DX209">INDEX(i.rev,$K209,DX$15)</f>
        <v>-</v>
      </c>
      <c r="DY209" s="161" t="str" cm="1">
        <f t="array" ref="DY209">INDEX(i.rev,$K209,DY$15)</f>
        <v>-</v>
      </c>
      <c r="DZ209" s="161" t="str" cm="1">
        <f t="array" ref="DZ209">INDEX(i.rev,$K209,DZ$15)</f>
        <v>-</v>
      </c>
      <c r="EA209" s="161" t="str" cm="1">
        <f t="array" ref="EA209">INDEX(i.rev,$K209,EA$15)</f>
        <v>-</v>
      </c>
      <c r="EB209" s="161" t="str" cm="1">
        <f t="array" ref="EB209">INDEX(i.rev,$K209,EB$15)</f>
        <v>-</v>
      </c>
      <c r="EC209" s="161" t="str" cm="1">
        <f t="array" ref="EC209">INDEX(i.rev,$K209,EC$15)</f>
        <v>-</v>
      </c>
      <c r="ED209" s="161" t="str" cm="1">
        <f t="array" ref="ED209">INDEX(i.rev,$K209,ED$15)</f>
        <v>-</v>
      </c>
      <c r="EE209" s="161" t="str" cm="1">
        <f t="array" ref="EE209">INDEX(i.rev,$K209,EE$15)</f>
        <v>-</v>
      </c>
      <c r="EF209" s="161" t="str" cm="1">
        <f t="array" ref="EF209">INDEX(i.rev,$K209,EF$15)</f>
        <v>-</v>
      </c>
      <c r="EG209" s="161" t="str" cm="1">
        <f t="array" ref="EG209">INDEX(i.rev,$K209,EG$15)</f>
        <v>-</v>
      </c>
      <c r="EH209" s="10"/>
      <c r="EI209" s="163" t="str">
        <f t="shared" ca="1" si="586"/>
        <v>-</v>
      </c>
      <c r="EJ209" s="163" t="str">
        <f t="shared" ca="1" si="586"/>
        <v>-</v>
      </c>
      <c r="EK209" s="163" t="str">
        <f t="shared" ca="1" si="586"/>
        <v>-</v>
      </c>
      <c r="EL209" s="163" t="str">
        <f t="shared" ca="1" si="586"/>
        <v>-</v>
      </c>
      <c r="EM209" s="163" t="str">
        <f t="shared" ca="1" si="586"/>
        <v>-</v>
      </c>
      <c r="EN209" s="163" t="str">
        <f t="shared" ca="1" si="586"/>
        <v>-</v>
      </c>
      <c r="EO209" s="163" t="str">
        <f t="shared" ca="1" si="586"/>
        <v>-</v>
      </c>
      <c r="EP209" s="163" t="str">
        <f t="shared" ca="1" si="586"/>
        <v>-</v>
      </c>
      <c r="EQ209" s="163">
        <f t="shared" ca="1" si="586"/>
        <v>1</v>
      </c>
      <c r="ER209" s="163">
        <f t="shared" ca="1" si="586"/>
        <v>1</v>
      </c>
      <c r="ES209" s="163">
        <f t="shared" ca="1" si="586"/>
        <v>0</v>
      </c>
      <c r="ET209" s="163" t="str">
        <f t="shared" ca="1" si="586"/>
        <v>-</v>
      </c>
      <c r="EU209" s="163" t="str">
        <f t="shared" ca="1" si="586"/>
        <v>-</v>
      </c>
      <c r="EV209" s="163" t="str">
        <f t="shared" ca="1" si="586"/>
        <v>-</v>
      </c>
      <c r="EW209" s="163" t="str">
        <f t="shared" ca="1" si="586"/>
        <v>-</v>
      </c>
      <c r="EX209" s="163" t="str">
        <f t="shared" ca="1" si="586"/>
        <v>-</v>
      </c>
      <c r="EY209" s="163" t="str">
        <f t="shared" ca="1" si="586"/>
        <v>-</v>
      </c>
      <c r="EZ209" s="163" t="str">
        <f t="shared" ca="1" si="586"/>
        <v>-</v>
      </c>
      <c r="FA209" s="163">
        <f t="shared" ca="1" si="586"/>
        <v>0</v>
      </c>
      <c r="FB209" s="163" t="str">
        <f t="shared" ca="1" si="586"/>
        <v>-</v>
      </c>
      <c r="FC209" s="163" t="str">
        <f t="shared" ca="1" si="586"/>
        <v>-</v>
      </c>
      <c r="FD209" s="163" t="str">
        <f t="shared" ca="1" si="586"/>
        <v>-</v>
      </c>
      <c r="FE209" s="163" t="str">
        <f t="shared" ca="1" si="586"/>
        <v>-</v>
      </c>
      <c r="FF209" s="163" t="str">
        <f t="shared" ca="1" si="586"/>
        <v>-</v>
      </c>
      <c r="FG209" s="163">
        <f t="shared" ca="1" si="586"/>
        <v>0</v>
      </c>
      <c r="FH209" s="163">
        <f t="shared" ca="1" si="586"/>
        <v>0</v>
      </c>
      <c r="FI209" s="163">
        <f t="shared" ca="1" si="586"/>
        <v>0</v>
      </c>
      <c r="FJ209" s="163">
        <f t="shared" ca="1" si="586"/>
        <v>0</v>
      </c>
      <c r="FK209" s="163">
        <f t="shared" ca="1" si="586"/>
        <v>0</v>
      </c>
      <c r="FL209" s="163">
        <f t="shared" ca="1" si="586"/>
        <v>0</v>
      </c>
      <c r="FM209" s="163">
        <f t="shared" ca="1" si="586"/>
        <v>0</v>
      </c>
      <c r="FN209" s="163" t="str">
        <f t="shared" ca="1" si="586"/>
        <v>-</v>
      </c>
      <c r="FO209" s="163" t="str">
        <f t="shared" ca="1" si="586"/>
        <v>-</v>
      </c>
      <c r="FP209" s="163" t="str">
        <f t="shared" ca="1" si="586"/>
        <v>-</v>
      </c>
      <c r="FQ209" s="163" t="str">
        <f t="shared" ca="1" si="586"/>
        <v>-</v>
      </c>
      <c r="FR209" s="163" t="str">
        <f t="shared" ca="1" si="586"/>
        <v>-</v>
      </c>
      <c r="FS209" s="163" t="str">
        <f t="shared" ca="1" si="586"/>
        <v>-</v>
      </c>
      <c r="FT209" s="163" t="str">
        <f t="shared" ca="1" si="586"/>
        <v>-</v>
      </c>
      <c r="FU209" s="163" t="str">
        <f t="shared" ca="1" si="586"/>
        <v>-</v>
      </c>
      <c r="FV209" s="163" t="str">
        <f t="shared" ca="1" si="586"/>
        <v>-</v>
      </c>
      <c r="FW209" s="163" t="str">
        <f t="shared" ca="1" si="586"/>
        <v>-</v>
      </c>
      <c r="FX209" s="163" t="str">
        <f t="shared" ca="1" si="586"/>
        <v>-</v>
      </c>
      <c r="FY209" s="10"/>
      <c r="FZ209" s="163">
        <f t="shared" ca="1" si="569"/>
        <v>1</v>
      </c>
      <c r="GA209" s="163" t="str">
        <f t="shared" ca="1" si="569"/>
        <v>-</v>
      </c>
      <c r="GB209" s="163" t="str">
        <f t="shared" ca="1" si="569"/>
        <v>-</v>
      </c>
      <c r="GC209" s="163" t="str">
        <f t="shared" ca="1" si="569"/>
        <v>-</v>
      </c>
      <c r="GD209" s="163" t="str">
        <f t="shared" ca="1" si="569"/>
        <v>-</v>
      </c>
      <c r="GE209" s="163" t="b">
        <f t="shared" ca="1" si="569"/>
        <v>0</v>
      </c>
      <c r="GF209" s="163" t="str">
        <f t="shared" ca="1" si="569"/>
        <v>-</v>
      </c>
      <c r="GG209" s="163">
        <f t="shared" ca="1" si="569"/>
        <v>0</v>
      </c>
      <c r="GH209" s="163" t="str">
        <f t="shared" ca="1" si="569"/>
        <v>-</v>
      </c>
      <c r="GI209" s="161" cm="1">
        <f t="array" ref="GI209">INDEX(i.rev,$K209,GI$15)</f>
        <v>1</v>
      </c>
      <c r="GJ209" s="163">
        <f t="shared" ca="1" si="570"/>
        <v>0</v>
      </c>
      <c r="GK209" s="163">
        <f t="shared" ca="1" si="570"/>
        <v>1</v>
      </c>
      <c r="GL209" s="163">
        <f t="shared" ca="1" si="570"/>
        <v>0</v>
      </c>
      <c r="GM209" s="163">
        <f t="shared" ca="1" si="570"/>
        <v>1</v>
      </c>
      <c r="GN209" s="163">
        <f t="shared" ca="1" si="570"/>
        <v>1</v>
      </c>
      <c r="GO209" s="163">
        <f t="shared" ca="1" si="570"/>
        <v>1</v>
      </c>
      <c r="GP209" s="163">
        <f t="shared" ca="1" si="570"/>
        <v>0</v>
      </c>
      <c r="GQ209" s="163">
        <f t="shared" ca="1" si="570"/>
        <v>0</v>
      </c>
      <c r="GR209" s="163">
        <f t="shared" ca="1" si="570"/>
        <v>0</v>
      </c>
      <c r="GS209" s="163">
        <f t="shared" ca="1" si="570"/>
        <v>0</v>
      </c>
      <c r="GT209" s="163">
        <f t="shared" ca="1" si="570"/>
        <v>0</v>
      </c>
      <c r="GU209" s="163">
        <f t="shared" ca="1" si="570"/>
        <v>0</v>
      </c>
      <c r="GV209" s="163">
        <f t="shared" ca="1" si="570"/>
        <v>0</v>
      </c>
      <c r="GW209" s="163">
        <f t="shared" ca="1" si="570"/>
        <v>0</v>
      </c>
      <c r="GX209" s="163">
        <f t="shared" ca="1" si="570"/>
        <v>0</v>
      </c>
      <c r="GY209" s="163">
        <f t="shared" ref="GY209" ca="1" si="750">OFFSET(GY$5,$B209,0)</f>
        <v>0</v>
      </c>
      <c r="GZ209" s="161" cm="1">
        <f t="array" ref="GZ209">INDEX(i.rev,$K209,GZ$15)</f>
        <v>0</v>
      </c>
      <c r="HA209" s="163">
        <f t="shared" ca="1" si="615"/>
        <v>0</v>
      </c>
      <c r="HB209" s="161" cm="1">
        <f t="array" ref="HB209">INDEX(i.rev,$K209,HB$15)</f>
        <v>1</v>
      </c>
      <c r="HC209" s="163">
        <f t="shared" ca="1" si="571"/>
        <v>0</v>
      </c>
      <c r="HD209" s="163">
        <f t="shared" ca="1" si="571"/>
        <v>0</v>
      </c>
      <c r="HE209" s="163">
        <f t="shared" ca="1" si="571"/>
        <v>0</v>
      </c>
      <c r="HF209" s="163">
        <f t="shared" ca="1" si="571"/>
        <v>0</v>
      </c>
      <c r="HG209" s="163">
        <f t="shared" ca="1" si="571"/>
        <v>0</v>
      </c>
      <c r="HH209" s="163">
        <f t="shared" ca="1" si="571"/>
        <v>0</v>
      </c>
      <c r="HI209" s="163">
        <f t="shared" ca="1" si="571"/>
        <v>0</v>
      </c>
      <c r="HJ209" s="10"/>
      <c r="HK209" s="163" t="str">
        <f t="shared" ca="1" si="571"/>
        <v>-</v>
      </c>
      <c r="HL209" s="163" t="str">
        <f t="shared" ca="1" si="571"/>
        <v>-</v>
      </c>
      <c r="HM209" s="163" t="str">
        <f t="shared" ca="1" si="571"/>
        <v>-</v>
      </c>
      <c r="HN209" s="163" t="str">
        <f t="shared" ca="1" si="571"/>
        <v>-</v>
      </c>
      <c r="HO209" s="163" t="str">
        <f t="shared" ca="1" si="571"/>
        <v>-</v>
      </c>
      <c r="HP209" s="161" t="b">
        <f t="shared" si="616"/>
        <v>0</v>
      </c>
      <c r="HQ209" s="161" t="b">
        <f t="shared" si="616"/>
        <v>0</v>
      </c>
      <c r="HR209" s="161" t="b">
        <f t="shared" si="616"/>
        <v>1</v>
      </c>
      <c r="HS209" s="163">
        <f t="shared" ca="1" si="617"/>
        <v>0</v>
      </c>
      <c r="HT209" s="161">
        <f t="shared" si="618"/>
        <v>1</v>
      </c>
      <c r="HU209" s="161">
        <f t="shared" si="618"/>
        <v>1</v>
      </c>
      <c r="HV209" s="163" t="str">
        <f t="shared" ca="1" si="617"/>
        <v>-</v>
      </c>
      <c r="HW209" s="163" t="str">
        <f t="shared" ca="1" si="617"/>
        <v>-</v>
      </c>
      <c r="HX209" s="163" t="str">
        <f t="shared" ca="1" si="617"/>
        <v>-</v>
      </c>
      <c r="HY209" s="163" t="str">
        <f t="shared" ca="1" si="617"/>
        <v>-</v>
      </c>
      <c r="HZ209" s="163" t="str">
        <f t="shared" ca="1" si="617"/>
        <v>-</v>
      </c>
      <c r="IA209" s="163" t="str">
        <f t="shared" ca="1" si="617"/>
        <v>-</v>
      </c>
      <c r="IB209" s="163" t="str">
        <f t="shared" ca="1" si="617"/>
        <v>-</v>
      </c>
      <c r="IC209" s="163" t="str">
        <f t="shared" ca="1" si="617"/>
        <v>-</v>
      </c>
      <c r="ID209" s="163" t="str">
        <f t="shared" ca="1" si="617"/>
        <v>-</v>
      </c>
      <c r="IE209" s="163" t="b">
        <f t="shared" ca="1" si="617"/>
        <v>1</v>
      </c>
      <c r="IF209" s="163" t="str">
        <f t="shared" ca="1" si="617"/>
        <v>-</v>
      </c>
      <c r="IG209" s="163" t="str">
        <f t="shared" ca="1" si="617"/>
        <v>-</v>
      </c>
      <c r="IH209" s="163" t="str">
        <f t="shared" ca="1" si="617"/>
        <v>-</v>
      </c>
      <c r="II209" s="163" t="b">
        <f t="shared" ca="1" si="591"/>
        <v>1</v>
      </c>
      <c r="IJ209" s="163">
        <f t="shared" ca="1" si="591"/>
        <v>0</v>
      </c>
      <c r="IK209" s="163" t="str">
        <f t="shared" ca="1" si="591"/>
        <v>-</v>
      </c>
      <c r="IL209" s="163" t="str">
        <f t="shared" ca="1" si="591"/>
        <v>-</v>
      </c>
      <c r="IM209" s="163" t="str">
        <f t="shared" ca="1" si="635"/>
        <v>-</v>
      </c>
      <c r="IN209" s="163" t="str">
        <f t="shared" ca="1" si="635"/>
        <v>-</v>
      </c>
      <c r="IO209" s="163" t="str">
        <f t="shared" ca="1" si="635"/>
        <v>-</v>
      </c>
      <c r="IP209" s="163">
        <f t="shared" ca="1" si="635"/>
        <v>0</v>
      </c>
      <c r="IQ209" s="163" t="str">
        <f t="shared" ca="1" si="635"/>
        <v>-</v>
      </c>
      <c r="IR209" s="163" t="str">
        <f t="shared" ca="1" si="635"/>
        <v>-</v>
      </c>
      <c r="IS209" s="163" t="str">
        <f t="shared" ca="1" si="635"/>
        <v>-</v>
      </c>
      <c r="IT209" s="163">
        <f t="shared" ca="1" si="635"/>
        <v>500</v>
      </c>
      <c r="IU209" s="163">
        <f t="shared" ca="1" si="635"/>
        <v>500</v>
      </c>
      <c r="IV209" s="163" t="str">
        <f t="shared" ca="1" si="635"/>
        <v>-</v>
      </c>
      <c r="IW209" s="163" t="str">
        <f t="shared" ca="1" si="635"/>
        <v>-</v>
      </c>
      <c r="IX209" s="163" t="str">
        <f t="shared" ca="1" si="635"/>
        <v>-</v>
      </c>
      <c r="IY209" s="187" t="b">
        <v>0</v>
      </c>
      <c r="IZ209" s="187">
        <v>0</v>
      </c>
      <c r="JA209" s="187">
        <v>0</v>
      </c>
      <c r="JB209" s="187">
        <v>0</v>
      </c>
      <c r="JC209" s="187">
        <v>0</v>
      </c>
      <c r="JD209" s="187">
        <v>0</v>
      </c>
      <c r="JE209" s="187">
        <v>0</v>
      </c>
      <c r="JF209" s="187">
        <v>0</v>
      </c>
      <c r="JG209" s="187">
        <v>0</v>
      </c>
      <c r="JH209" s="187">
        <v>0</v>
      </c>
      <c r="JI209" s="187">
        <v>0</v>
      </c>
      <c r="JJ209" s="187">
        <v>0</v>
      </c>
      <c r="JK209" s="187">
        <v>0</v>
      </c>
      <c r="JL209" s="187">
        <v>0</v>
      </c>
      <c r="JM209" s="187">
        <v>0</v>
      </c>
      <c r="JN209" s="187">
        <v>0</v>
      </c>
      <c r="JO209" s="187">
        <v>0</v>
      </c>
      <c r="JP209" s="187">
        <v>0</v>
      </c>
      <c r="JQ209" s="187">
        <v>0</v>
      </c>
      <c r="JR209" s="187">
        <v>0</v>
      </c>
      <c r="JS209" s="187">
        <v>0</v>
      </c>
      <c r="JT209" s="187">
        <v>0</v>
      </c>
      <c r="JU209" s="187">
        <v>0</v>
      </c>
      <c r="JV209" s="187">
        <v>0</v>
      </c>
      <c r="JW209" s="187">
        <v>0</v>
      </c>
      <c r="JX209" s="187">
        <v>0</v>
      </c>
      <c r="JY209" s="187">
        <v>30</v>
      </c>
      <c r="JZ209" s="187">
        <v>30</v>
      </c>
      <c r="KA209" s="187">
        <v>0</v>
      </c>
      <c r="KB209" s="187">
        <v>0</v>
      </c>
      <c r="KC209" s="187">
        <v>30</v>
      </c>
      <c r="KD209" s="187">
        <v>0</v>
      </c>
      <c r="KE209" s="187">
        <v>0</v>
      </c>
      <c r="KF209" s="187">
        <v>30</v>
      </c>
      <c r="KG209" s="187">
        <v>30</v>
      </c>
      <c r="KH209" s="187">
        <v>0</v>
      </c>
      <c r="KI209" s="187">
        <v>0</v>
      </c>
      <c r="KJ209" s="187">
        <v>0</v>
      </c>
      <c r="KK209" s="187">
        <v>0</v>
      </c>
      <c r="KL209" s="187">
        <v>0</v>
      </c>
      <c r="KM209" s="187">
        <v>131.36000000000001</v>
      </c>
      <c r="KN209" s="187">
        <v>0</v>
      </c>
      <c r="KO209" s="187">
        <v>131.36000000000001</v>
      </c>
      <c r="KP209" s="187">
        <v>131.36000000000001</v>
      </c>
      <c r="KQ209" s="187">
        <v>0</v>
      </c>
      <c r="KR209" s="187">
        <v>131.36000000000001</v>
      </c>
      <c r="KS209" s="187">
        <v>131.36000000000001</v>
      </c>
      <c r="KT209" s="187">
        <v>0</v>
      </c>
      <c r="KU209" s="187">
        <v>0</v>
      </c>
      <c r="KV209" s="187">
        <v>131.36000000000001</v>
      </c>
      <c r="KW209" s="187">
        <v>131.36000000000001</v>
      </c>
      <c r="KX209" s="187">
        <v>89.55</v>
      </c>
      <c r="KY209" s="187">
        <v>131.36000000000001</v>
      </c>
      <c r="KZ209" s="187">
        <v>89.55</v>
      </c>
      <c r="LA209" s="187">
        <v>150</v>
      </c>
      <c r="LB209" s="187">
        <v>150</v>
      </c>
      <c r="LC209" s="187">
        <v>0</v>
      </c>
      <c r="LD209" s="187">
        <v>0</v>
      </c>
      <c r="LE209" s="187">
        <v>150</v>
      </c>
      <c r="LF209" s="187">
        <v>0</v>
      </c>
      <c r="LG209" s="187">
        <v>0</v>
      </c>
      <c r="LH209" s="187">
        <v>150</v>
      </c>
      <c r="LI209" s="187">
        <v>150</v>
      </c>
      <c r="LJ209" s="187">
        <v>0</v>
      </c>
      <c r="LK209" s="187">
        <v>0</v>
      </c>
      <c r="LL209" s="187">
        <v>0</v>
      </c>
      <c r="LM209" s="187">
        <v>0</v>
      </c>
      <c r="LN209" s="187">
        <v>0</v>
      </c>
      <c r="LO209" s="187">
        <v>0</v>
      </c>
      <c r="LP209" s="187">
        <v>0</v>
      </c>
      <c r="LQ209" s="187">
        <v>0</v>
      </c>
      <c r="LR209" s="187">
        <v>0</v>
      </c>
      <c r="LS209" s="187">
        <v>0</v>
      </c>
      <c r="LT209" s="187">
        <v>0</v>
      </c>
      <c r="LU209" s="187">
        <v>0</v>
      </c>
      <c r="LV209" s="187">
        <v>0</v>
      </c>
      <c r="LW209" s="187">
        <v>0</v>
      </c>
      <c r="LX209" s="187">
        <v>0</v>
      </c>
      <c r="LY209" s="10"/>
      <c r="LZ209" s="161">
        <f t="shared" si="619"/>
        <v>4.4999999999999998E-2</v>
      </c>
      <c r="MA209" s="161">
        <f t="shared" si="620"/>
        <v>4.4999999999999998E-2</v>
      </c>
      <c r="MB209" s="163">
        <f t="shared" ca="1" si="621"/>
        <v>1</v>
      </c>
      <c r="MC209" s="163">
        <f t="shared" ca="1" si="621"/>
        <v>0</v>
      </c>
      <c r="MD209" s="163">
        <f t="shared" ca="1" si="621"/>
        <v>1</v>
      </c>
      <c r="ME209" s="163">
        <f t="shared" ca="1" si="621"/>
        <v>1</v>
      </c>
      <c r="MF209" s="163">
        <f t="shared" ca="1" si="621"/>
        <v>0</v>
      </c>
      <c r="MG209" s="163">
        <f t="shared" ca="1" si="621"/>
        <v>70</v>
      </c>
      <c r="MH209" s="163">
        <f t="shared" ca="1" si="621"/>
        <v>50</v>
      </c>
      <c r="MI209" s="163">
        <f t="shared" ca="1" si="621"/>
        <v>85</v>
      </c>
      <c r="MJ209" s="163">
        <f t="shared" ca="1" si="621"/>
        <v>50</v>
      </c>
      <c r="MK209" s="161">
        <f t="shared" si="595"/>
        <v>1</v>
      </c>
      <c r="ML209" s="161">
        <f t="shared" si="596"/>
        <v>1</v>
      </c>
      <c r="MM209" s="161">
        <f t="shared" si="597"/>
        <v>1</v>
      </c>
      <c r="MN209" s="161">
        <f t="shared" si="622"/>
        <v>1</v>
      </c>
      <c r="MO209" s="161">
        <f t="shared" si="622"/>
        <v>1</v>
      </c>
      <c r="MP209" s="163">
        <f t="shared" ca="1" si="621"/>
        <v>1</v>
      </c>
      <c r="MQ209" s="10"/>
      <c r="MR209" s="163">
        <f t="shared" ca="1" si="623"/>
        <v>1</v>
      </c>
      <c r="MS209" s="161">
        <f t="shared" si="624"/>
        <v>1</v>
      </c>
      <c r="MT209" s="163">
        <f t="shared" ca="1" si="623"/>
        <v>0.75</v>
      </c>
      <c r="MU209" s="163">
        <f t="shared" ca="1" si="623"/>
        <v>0.8</v>
      </c>
      <c r="MV209" s="163">
        <f t="shared" ca="1" si="623"/>
        <v>0.82499999999999996</v>
      </c>
      <c r="MW209" s="163">
        <f t="shared" ca="1" si="623"/>
        <v>0.875</v>
      </c>
      <c r="MX209" s="163">
        <f t="shared" ca="1" si="623"/>
        <v>0.9</v>
      </c>
      <c r="MY209" s="163">
        <f t="shared" ca="1" si="623"/>
        <v>0.75</v>
      </c>
      <c r="MZ209" s="163">
        <f t="shared" ca="1" si="623"/>
        <v>0.78142857142857147</v>
      </c>
      <c r="NA209" s="163">
        <f t="shared" ca="1" si="623"/>
        <v>0.82499999999999996</v>
      </c>
      <c r="NB209" s="163">
        <f t="shared" ca="1" si="623"/>
        <v>0.875</v>
      </c>
      <c r="NC209" s="163">
        <f t="shared" ca="1" si="623"/>
        <v>0.9</v>
      </c>
      <c r="ND209" s="163">
        <f t="shared" ca="1" si="623"/>
        <v>0.9</v>
      </c>
      <c r="NE209" s="163">
        <f t="shared" ca="1" si="623"/>
        <v>0.75</v>
      </c>
      <c r="NF209" s="163">
        <f t="shared" ca="1" si="623"/>
        <v>0.78142857142857147</v>
      </c>
      <c r="NG209" s="163">
        <f t="shared" ca="1" si="623"/>
        <v>0.82499999999999996</v>
      </c>
      <c r="NH209" s="163">
        <f t="shared" ca="1" si="601"/>
        <v>0.875</v>
      </c>
      <c r="NI209" s="163">
        <f t="shared" ca="1" si="601"/>
        <v>0.9</v>
      </c>
      <c r="NJ209" s="163">
        <f t="shared" ca="1" si="601"/>
        <v>0.9</v>
      </c>
      <c r="NK209" s="163">
        <f t="shared" ca="1" si="601"/>
        <v>0.75</v>
      </c>
      <c r="NL209" s="163">
        <f t="shared" ca="1" si="601"/>
        <v>0.78142857142857147</v>
      </c>
      <c r="NM209" s="163">
        <f t="shared" ca="1" si="601"/>
        <v>0.82499999999999996</v>
      </c>
      <c r="NN209" s="163">
        <f t="shared" ca="1" si="601"/>
        <v>0.875</v>
      </c>
      <c r="NO209" s="163">
        <f t="shared" ca="1" si="601"/>
        <v>0.9</v>
      </c>
      <c r="NP209" s="163">
        <f t="shared" ca="1" si="601"/>
        <v>0.9</v>
      </c>
      <c r="NQ209" s="163">
        <f t="shared" ca="1" si="601"/>
        <v>0.75</v>
      </c>
      <c r="NR209" s="163">
        <f t="shared" ca="1" si="601"/>
        <v>0.78142857142857147</v>
      </c>
      <c r="NS209" s="163">
        <f t="shared" ca="1" si="601"/>
        <v>0.82499999999999996</v>
      </c>
      <c r="NT209" s="163">
        <f t="shared" ca="1" si="601"/>
        <v>0.875</v>
      </c>
      <c r="NU209" s="163">
        <f t="shared" ca="1" si="601"/>
        <v>0.9</v>
      </c>
      <c r="NV209" s="163">
        <f t="shared" ca="1" si="601"/>
        <v>0.9</v>
      </c>
      <c r="NW209" s="163">
        <f t="shared" ca="1" si="601"/>
        <v>0.75</v>
      </c>
      <c r="NX209" s="163">
        <f t="shared" ca="1" si="602"/>
        <v>0.78142857142857147</v>
      </c>
      <c r="NY209" s="163">
        <f t="shared" ca="1" si="602"/>
        <v>0.82499999999999996</v>
      </c>
      <c r="NZ209" s="163">
        <f t="shared" ca="1" si="602"/>
        <v>0.875</v>
      </c>
      <c r="OA209" s="163">
        <f t="shared" ca="1" si="602"/>
        <v>0.9</v>
      </c>
      <c r="OB209" s="163">
        <f t="shared" ca="1" si="602"/>
        <v>0.9</v>
      </c>
      <c r="OC209" s="163">
        <f t="shared" ca="1" si="602"/>
        <v>0.75</v>
      </c>
      <c r="OD209" s="163">
        <f t="shared" ca="1" si="602"/>
        <v>0.78142857142857147</v>
      </c>
      <c r="OE209" s="163">
        <f t="shared" ca="1" si="602"/>
        <v>0.82499999999999996</v>
      </c>
      <c r="OF209" s="163">
        <f t="shared" ca="1" si="602"/>
        <v>0.875</v>
      </c>
      <c r="OG209" s="163">
        <f t="shared" ca="1" si="602"/>
        <v>0.9</v>
      </c>
      <c r="OH209" s="163">
        <f t="shared" ca="1" si="602"/>
        <v>0.9</v>
      </c>
      <c r="OI209" s="163">
        <f t="shared" ca="1" si="602"/>
        <v>0.75</v>
      </c>
      <c r="OJ209" s="163">
        <f t="shared" ca="1" si="602"/>
        <v>0.76904761904761909</v>
      </c>
      <c r="OK209" s="163">
        <f t="shared" ca="1" si="602"/>
        <v>0.82000000000000006</v>
      </c>
      <c r="OL209" s="163">
        <f t="shared" ca="1" si="602"/>
        <v>0.875</v>
      </c>
      <c r="OM209" s="163">
        <f t="shared" ca="1" si="602"/>
        <v>0.9</v>
      </c>
      <c r="ON209" s="163">
        <f t="shared" ca="1" si="636"/>
        <v>0.90000000000000013</v>
      </c>
      <c r="OO209" s="163">
        <f t="shared" ca="1" si="636"/>
        <v>0.75</v>
      </c>
      <c r="OP209" s="163">
        <f t="shared" ca="1" si="636"/>
        <v>0.76904761904761909</v>
      </c>
      <c r="OQ209" s="163">
        <f t="shared" ca="1" si="636"/>
        <v>0.82000000000000006</v>
      </c>
      <c r="OR209" s="163">
        <f t="shared" ca="1" si="636"/>
        <v>0.875</v>
      </c>
      <c r="OS209" s="163">
        <f t="shared" ca="1" si="636"/>
        <v>0.9</v>
      </c>
      <c r="OT209" s="163">
        <f t="shared" ca="1" si="636"/>
        <v>0.9</v>
      </c>
      <c r="OU209" s="163">
        <f ca="1">OFFSET(OU$5,$B209,0)</f>
        <v>0.875</v>
      </c>
      <c r="OV209" s="161">
        <f t="shared" si="625"/>
        <v>1</v>
      </c>
      <c r="OW209" s="161">
        <f t="shared" si="626"/>
        <v>1</v>
      </c>
      <c r="OX209" s="161" t="str">
        <f t="shared" si="627"/>
        <v>-</v>
      </c>
      <c r="OY209" s="163" t="str">
        <f t="shared" ca="1" si="607"/>
        <v>-</v>
      </c>
      <c r="OZ209" s="161" t="str">
        <f t="shared" si="628"/>
        <v>-</v>
      </c>
      <c r="PA209" s="161" t="str">
        <f t="shared" si="629"/>
        <v>-</v>
      </c>
      <c r="PB209" s="163">
        <f t="shared" ca="1" si="630"/>
        <v>0</v>
      </c>
      <c r="PC209" s="27">
        <v>0</v>
      </c>
    </row>
    <row r="210" spans="1:419" s="143" customFormat="1" hidden="1" outlineLevel="1">
      <c r="A210" s="121">
        <f>ROW(A210)-5</f>
        <v>205</v>
      </c>
      <c r="B210" s="121">
        <f t="shared" si="611"/>
        <v>2</v>
      </c>
      <c r="C210" s="143">
        <v>102</v>
      </c>
      <c r="D210" s="143" t="s">
        <v>884</v>
      </c>
      <c r="E210" s="143" t="b">
        <v>0</v>
      </c>
      <c r="F210" s="143" t="b">
        <v>0</v>
      </c>
      <c r="G210" s="143" t="b">
        <f t="shared" si="749"/>
        <v>0</v>
      </c>
      <c r="H210" s="32">
        <v>3</v>
      </c>
      <c r="I210" s="32">
        <v>1</v>
      </c>
      <c r="J210" s="32">
        <v>1</v>
      </c>
      <c r="K210" s="32">
        <v>1</v>
      </c>
      <c r="L210" s="32">
        <v>1</v>
      </c>
      <c r="M210" s="32">
        <v>1</v>
      </c>
      <c r="N210" s="32">
        <v>1</v>
      </c>
      <c r="O210" s="32">
        <v>1</v>
      </c>
      <c r="P210" s="32">
        <v>1</v>
      </c>
      <c r="Q210" s="32">
        <v>1</v>
      </c>
      <c r="R210" s="32">
        <v>2</v>
      </c>
      <c r="S210" s="32">
        <v>1</v>
      </c>
      <c r="T210" s="32">
        <v>1</v>
      </c>
      <c r="U210" s="32">
        <v>1</v>
      </c>
      <c r="V210" s="32">
        <v>1</v>
      </c>
      <c r="W210" s="32">
        <v>1</v>
      </c>
      <c r="X210" s="32">
        <v>1</v>
      </c>
      <c r="Y210" s="32">
        <v>1</v>
      </c>
      <c r="Z210" s="32">
        <v>1</v>
      </c>
      <c r="AA210" s="32">
        <v>1</v>
      </c>
      <c r="AB210" s="32">
        <v>1</v>
      </c>
      <c r="AC210" s="32">
        <v>1</v>
      </c>
      <c r="AE210" s="157" t="str" cm="1">
        <f t="array" aca="1" ref="AE210" ca="1">TEXT(LEFT(OFFSET(AE210,-1,0),5)+1,"00000")&amp;MID(OFFSET(AE210,-1,0),6,FIND(" ",OFFSET(AE210,-1,0),7)-5)
&amp;INDEX(DataMaster!$B$10:$B$12,$I210)&amp;IF($J210=1,""," Risk"&amp;INDEX(i.risk_aversion,$J210,1))&amp;IF($K210=1,""," REV"&amp;INDEX(DataMaster!$B$54:$B$58,$K210))&amp;IF($L210=1,""," Minroe"&amp;INDEX(minroe,$L210))&amp;IF($M210=1,""," Overdraw"&amp;INDEX(overdraw,$M210))
&amp;IF($N210=1,""," Mach"&amp;INDEX(i.mach_option,$N210))
&amp;IF($O210=1,""," Interest"&amp;INDEX(i.interest_rate,$O210))&amp;IF($P210=1,""," Opp cost"&amp;INDEX(i.opp_cost_capital,$P210))&amp;IF($Q210=1,""," Casual_ub"&amp;INDEX(i.casual_ub,$Q210))&amp;IF($R210=1,""," Cropgraze"&amp;INDEX(i.cropgraze_inc,$R210))
&amp;IF($W210=1,""," Yield"&amp;INDEX(i.all_rot_yield,$W210))&amp;IF($X210=1,""," Pasture"&amp;INDEX(i.pasture_prod,$X210))&amp;IF($Y210=1,""," Scan"&amp;INDEX(i.scan,$Y210))
&amp;IF($MK210=1,""," WP"&amp;TEXT($MK210*100,"000p"))&amp;IF($ML210=1,""," MP"&amp;TEXT($ML210*100,"000p"))&amp;IF($MM210=1,""," GP"&amp;TEXT($MM210*100,"000p"))&amp;IF($MN210=1,""," Can"&amp;TEXT($MN210*100,"000p"))
&amp;" (F"&amp;3+IFERROR(1*$EI210,0)+IFERROR(1*$EJ210,0)&amp;3-IFERROR(1*NOT($EL210),0)&amp;"N"&amp;$EQ210&amp;$ER210&amp;")"
&amp;IFERROR(" pas%"&amp;HL210/2130*100,"")&amp;IFERROR(" SR "&amp;HN210/1,"")&amp;IFERROR(" Sup "&amp;HO210/1,"")&amp;IF(MG210=50," 50 percentile prices","")&amp;IFERROR(" Min_sale_age_"&amp;IW210/1,"")&amp;IF($IY210=TRUE," Rot_constrained","")</f>
        <v>49631822592 SE CropgrazeFALSE (F33N11) pas%38.4976525821596</v>
      </c>
      <c r="AF210" s="10" t="str">
        <f ca="1">IF(COUNTIF(AE$5:AE296,AE210)=1,"-","Dup")</f>
        <v>-</v>
      </c>
      <c r="AG210" s="10"/>
      <c r="AH210" s="162" t="b">
        <v>0</v>
      </c>
      <c r="AI210" s="162" t="b">
        <v>0</v>
      </c>
      <c r="AJ210" s="162" t="b">
        <v>1</v>
      </c>
      <c r="AK210" s="162" t="b">
        <v>0</v>
      </c>
      <c r="AL210" s="162" t="b">
        <v>0</v>
      </c>
      <c r="AM210" s="162" t="b">
        <v>1</v>
      </c>
      <c r="AN210" s="10"/>
      <c r="AO210" s="161" t="b">
        <f t="shared" ref="AO210:AT210" si="751">INDEX(model_structure,$I210,AO$15)</f>
        <v>1</v>
      </c>
      <c r="AP210" s="161" t="str">
        <f t="shared" si="751"/>
        <v>-</v>
      </c>
      <c r="AQ210" s="161" t="str">
        <f t="shared" si="751"/>
        <v>-</v>
      </c>
      <c r="AR210" s="161" t="str">
        <f t="shared" si="751"/>
        <v>-</v>
      </c>
      <c r="AS210" s="161" t="b">
        <f t="shared" si="751"/>
        <v>1</v>
      </c>
      <c r="AT210" s="161" t="b">
        <f t="shared" si="751"/>
        <v>0</v>
      </c>
      <c r="AU210" s="161">
        <f>INDEX(minroe,$L210)</f>
        <v>0</v>
      </c>
      <c r="AV210" s="161" t="b">
        <f>INDEX(i.risk_aversion,$J210,AV$15)</f>
        <v>0</v>
      </c>
      <c r="AW210" s="161" t="b">
        <f>INDEX(i.risk_aversion,$J210,AW$15)</f>
        <v>0</v>
      </c>
      <c r="AX210" s="161" t="str">
        <f>INDEX(i.risk_aversion,$J210,AX$15)</f>
        <v>-</v>
      </c>
      <c r="AY210" s="161" t="str">
        <f>INDEX(i.risk_aversion,$J210,AY$15)</f>
        <v>-</v>
      </c>
      <c r="AZ210" s="161" t="str">
        <f>INDEX(i.risk_aversion,$J210,AZ$15)</f>
        <v>-</v>
      </c>
      <c r="BA210" s="10"/>
      <c r="BB210" s="161" t="b">
        <f>INDEX(model_structure,$I210,BB$15)</f>
        <v>1</v>
      </c>
      <c r="BC210" s="163" t="b">
        <f ca="1">OFFSET(BC$5,$B210,0)</f>
        <v>1</v>
      </c>
      <c r="BD210" s="163" t="b">
        <f ca="1">OFFSET(BD$5,$B210,0)</f>
        <v>1</v>
      </c>
      <c r="BE210" s="162">
        <f>VALUE($H210&amp;MIN(2,$I210)&amp;"08")</f>
        <v>3108</v>
      </c>
      <c r="BF210" s="163" t="str">
        <f t="shared" ref="BF210:DD216" ca="1" si="752">OFFSET(BF$5,$B210,0)</f>
        <v>-</v>
      </c>
      <c r="BG210" s="163" t="str">
        <f t="shared" ca="1" si="752"/>
        <v>-</v>
      </c>
      <c r="BH210" s="163" t="str">
        <f t="shared" ca="1" si="752"/>
        <v>-</v>
      </c>
      <c r="BI210" s="163" t="str">
        <f t="shared" ca="1" si="752"/>
        <v>-</v>
      </c>
      <c r="BJ210" s="163" t="str">
        <f t="shared" ca="1" si="752"/>
        <v>-</v>
      </c>
      <c r="BK210" s="163">
        <f t="shared" ca="1" si="752"/>
        <v>1</v>
      </c>
      <c r="BL210" s="163">
        <f t="shared" ca="1" si="752"/>
        <v>1</v>
      </c>
      <c r="BM210" s="163" t="str">
        <f t="shared" ca="1" si="752"/>
        <v>-</v>
      </c>
      <c r="BN210" s="163" t="str">
        <f t="shared" ca="1" si="752"/>
        <v>-</v>
      </c>
      <c r="BO210" s="163" t="b">
        <f>INDEX(i.cropgraze_inc,$R210)</f>
        <v>0</v>
      </c>
      <c r="BP210" s="163" t="b">
        <f t="shared" si="711"/>
        <v>0</v>
      </c>
      <c r="BQ210" s="163" t="b">
        <f t="shared" si="711"/>
        <v>0</v>
      </c>
      <c r="BR210" s="163" t="b">
        <f t="shared" si="711"/>
        <v>0</v>
      </c>
      <c r="BS210" s="163" t="b">
        <f t="shared" si="711"/>
        <v>0</v>
      </c>
      <c r="BT210" s="163" t="b">
        <f t="shared" si="711"/>
        <v>0</v>
      </c>
      <c r="BU210" s="163" t="b">
        <f t="shared" si="711"/>
        <v>0</v>
      </c>
      <c r="BV210" s="163" t="b">
        <f t="shared" si="711"/>
        <v>0</v>
      </c>
      <c r="BW210" s="163" t="b">
        <f t="shared" si="71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2"/>
        <v>-</v>
      </c>
      <c r="CH210" s="163" t="str">
        <f t="shared" ca="1" si="752"/>
        <v>-</v>
      </c>
      <c r="CI210" s="163" t="str">
        <f t="shared" ca="1" si="752"/>
        <v>-</v>
      </c>
      <c r="CJ210" s="163" t="str">
        <f t="shared" ca="1" si="752"/>
        <v>-</v>
      </c>
      <c r="CK210" s="163" t="str">
        <f t="shared" ca="1" si="752"/>
        <v>-</v>
      </c>
      <c r="CL210" s="163" t="str">
        <f t="shared" ca="1" si="752"/>
        <v>-</v>
      </c>
      <c r="CM210" s="163" t="str">
        <f t="shared" ca="1" si="752"/>
        <v>-</v>
      </c>
      <c r="CN210" s="163" t="str">
        <f t="shared" ca="1" si="752"/>
        <v>-</v>
      </c>
      <c r="CO210" s="163" t="str">
        <f t="shared" ca="1" si="752"/>
        <v>-</v>
      </c>
      <c r="CP210" s="163" t="str">
        <f t="shared" ca="1" si="752"/>
        <v>-</v>
      </c>
      <c r="CQ210" s="163" t="str">
        <f t="shared" ca="1" si="752"/>
        <v>-</v>
      </c>
      <c r="CR210" s="163" t="str">
        <f t="shared" ca="1" si="752"/>
        <v>-</v>
      </c>
      <c r="CS210" s="163" t="str">
        <f t="shared" ca="1" si="752"/>
        <v>-</v>
      </c>
      <c r="CT210" s="163" t="str">
        <f t="shared" ca="1" si="752"/>
        <v>-</v>
      </c>
      <c r="CU210" s="163" t="str">
        <f t="shared" ca="1" si="752"/>
        <v>-</v>
      </c>
      <c r="CV210" s="163" t="str">
        <f t="shared" ca="1" si="752"/>
        <v>-</v>
      </c>
      <c r="CW210" s="163" t="str">
        <f t="shared" ca="1" si="752"/>
        <v>-</v>
      </c>
      <c r="CX210" s="163" t="str">
        <f t="shared" ca="1" si="752"/>
        <v>-</v>
      </c>
      <c r="CY210" s="163" t="str">
        <f t="shared" ca="1" si="752"/>
        <v>-</v>
      </c>
      <c r="CZ210" s="163" t="str">
        <f t="shared" ca="1" si="752"/>
        <v>-</v>
      </c>
      <c r="DA210" s="163" t="str">
        <f t="shared" ca="1" si="752"/>
        <v>-</v>
      </c>
      <c r="DB210" s="163" t="str">
        <f t="shared" ca="1" si="752"/>
        <v>-</v>
      </c>
      <c r="DC210" s="163" t="str">
        <f t="shared" ca="1" si="752"/>
        <v>-</v>
      </c>
      <c r="DD210" s="163" t="str">
        <f t="shared" ca="1" si="752"/>
        <v>-</v>
      </c>
      <c r="DE210" s="163" t="str">
        <f t="shared" ca="1" si="709"/>
        <v>-</v>
      </c>
      <c r="DF210" s="163" t="str">
        <f t="shared" ref="DD210:DK216" ca="1" si="753">OFFSET(DF$5,$B210,0)</f>
        <v>-</v>
      </c>
      <c r="DG210" s="163" t="str">
        <f t="shared" ca="1" si="753"/>
        <v>-</v>
      </c>
      <c r="DH210" s="163" t="str">
        <f t="shared" ca="1" si="753"/>
        <v>-</v>
      </c>
      <c r="DI210" s="163" t="str">
        <f t="shared" ca="1" si="753"/>
        <v>-</v>
      </c>
      <c r="DJ210" s="163" t="str">
        <f t="shared" ca="1" si="753"/>
        <v>-</v>
      </c>
      <c r="DK210" s="163" t="str">
        <f t="shared" ca="1" si="753"/>
        <v>-</v>
      </c>
      <c r="DL210" s="10"/>
      <c r="DM210" s="163" t="str">
        <f t="shared" ref="DM210:DW210" ca="1" si="754">OFFSET(DM$5,$B210,0)</f>
        <v>-</v>
      </c>
      <c r="DN210" s="163" t="str">
        <f t="shared" ca="1" si="754"/>
        <v>-</v>
      </c>
      <c r="DO210" s="163" t="str">
        <f t="shared" ca="1" si="754"/>
        <v>-</v>
      </c>
      <c r="DP210" s="163" t="str">
        <f t="shared" ca="1" si="754"/>
        <v>-</v>
      </c>
      <c r="DQ210" s="163" t="str">
        <f t="shared" ca="1" si="754"/>
        <v>-</v>
      </c>
      <c r="DR210" s="163" t="str">
        <f t="shared" ca="1" si="754"/>
        <v>-</v>
      </c>
      <c r="DS210" s="163" t="str">
        <f t="shared" ca="1" si="754"/>
        <v>-</v>
      </c>
      <c r="DT210" s="163" t="str">
        <f t="shared" ca="1" si="754"/>
        <v>-</v>
      </c>
      <c r="DU210" s="163" t="str">
        <f t="shared" ca="1" si="754"/>
        <v>-</v>
      </c>
      <c r="DV210" s="163" t="str">
        <f t="shared" ca="1" si="754"/>
        <v>-</v>
      </c>
      <c r="DW210" s="163" t="str">
        <f t="shared" ca="1" si="754"/>
        <v>-</v>
      </c>
      <c r="DX210" s="161" t="str" cm="1">
        <f t="array" ref="DX210">INDEX(i.rev,$K210,DX$15)</f>
        <v>-</v>
      </c>
      <c r="DY210" s="161" t="str" cm="1">
        <f t="array" ref="DY210">INDEX(i.rev,$K210,DY$15)</f>
        <v>-</v>
      </c>
      <c r="DZ210" s="161" t="str" cm="1">
        <f t="array" ref="DZ210">INDEX(i.rev,$K210,DZ$15)</f>
        <v>-</v>
      </c>
      <c r="EA210" s="161" t="str" cm="1">
        <f t="array" ref="EA210">INDEX(i.rev,$K210,EA$15)</f>
        <v>-</v>
      </c>
      <c r="EB210" s="161" t="str" cm="1">
        <f t="array" ref="EB210">INDEX(i.rev,$K210,EB$15)</f>
        <v>-</v>
      </c>
      <c r="EC210" s="161" t="str" cm="1">
        <f t="array" ref="EC210">INDEX(i.rev,$K210,EC$15)</f>
        <v>-</v>
      </c>
      <c r="ED210" s="161" t="str" cm="1">
        <f t="array" ref="ED210">INDEX(i.rev,$K210,ED$15)</f>
        <v>-</v>
      </c>
      <c r="EE210" s="161" t="str" cm="1">
        <f t="array" ref="EE210">INDEX(i.rev,$K210,EE$15)</f>
        <v>-</v>
      </c>
      <c r="EF210" s="161" t="str" cm="1">
        <f t="array" ref="EF210">INDEX(i.rev,$K210,EF$15)</f>
        <v>-</v>
      </c>
      <c r="EG210" s="161" t="str" cm="1">
        <f t="array" ref="EG210">INDEX(i.rev,$K210,EG$15)</f>
        <v>-</v>
      </c>
      <c r="EH210" s="10"/>
      <c r="EI210" s="163" t="str">
        <f t="shared" ref="EI210:FX210" ca="1" si="755">OFFSET(EI$5,$B210,0)</f>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ref="FZ210:GH210" ca="1" si="756">OFFSET(FZ$5,$B210,0)</f>
        <v>1</v>
      </c>
      <c r="GA210" s="163" t="str">
        <f t="shared" ca="1" si="756"/>
        <v>-</v>
      </c>
      <c r="GB210" s="163" t="str">
        <f t="shared" ca="1" si="756"/>
        <v>-</v>
      </c>
      <c r="GC210" s="163" t="str">
        <f t="shared" ca="1" si="756"/>
        <v>-</v>
      </c>
      <c r="GD210" s="163" t="str">
        <f t="shared" ca="1" si="756"/>
        <v>-</v>
      </c>
      <c r="GE210" s="163" t="b">
        <f t="shared" ca="1" si="756"/>
        <v>0</v>
      </c>
      <c r="GF210" s="163" t="str">
        <f t="shared" ca="1" si="756"/>
        <v>-</v>
      </c>
      <c r="GG210" s="163">
        <f t="shared" ca="1" si="756"/>
        <v>0</v>
      </c>
      <c r="GH210" s="163" t="str">
        <f t="shared" ca="1" si="756"/>
        <v>-</v>
      </c>
      <c r="GI210" s="161" cm="1">
        <f t="array" ref="GI210">INDEX(i.rev,$K210,GI$15)</f>
        <v>1</v>
      </c>
      <c r="GJ210" s="163">
        <f t="shared" ref="GJ210:GY210" ca="1" si="757">OFFSET(GJ$5,$B210,0)</f>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ref="GZ210">INDEX(i.rev,$K210,GZ$15)</f>
        <v>0</v>
      </c>
      <c r="HA210" s="163">
        <f ca="1">OFFSET(HA$5,$B210,0)</f>
        <v>0</v>
      </c>
      <c r="HB210" s="161" cm="1">
        <f t="array" ref="HB210">INDEX(i.rev,$K210,HB$15)</f>
        <v>1</v>
      </c>
      <c r="HC210" s="163">
        <f t="shared" ref="HC210:HI210" ca="1" si="758">OFFSET(HC$5,$B210,0)</f>
        <v>0</v>
      </c>
      <c r="HD210" s="163">
        <f t="shared" ca="1" si="758"/>
        <v>0</v>
      </c>
      <c r="HE210" s="163">
        <f t="shared" ca="1" si="758"/>
        <v>0</v>
      </c>
      <c r="HF210" s="163">
        <f t="shared" ca="1" si="758"/>
        <v>0</v>
      </c>
      <c r="HG210" s="163">
        <f t="shared" ca="1" si="758"/>
        <v>0</v>
      </c>
      <c r="HH210" s="163">
        <f t="shared" ca="1" si="758"/>
        <v>0</v>
      </c>
      <c r="HI210" s="163">
        <f t="shared" ca="1" si="758"/>
        <v>0</v>
      </c>
      <c r="HJ210" s="10"/>
      <c r="HK210" s="193" t="b">
        <f>TRUE</f>
        <v>1</v>
      </c>
      <c r="HL210" s="193">
        <v>820</v>
      </c>
      <c r="HM210" s="163" t="str">
        <f ca="1">OFFSET(HM$5,$B210,0)</f>
        <v>-</v>
      </c>
      <c r="HN210" s="163" t="str">
        <f ca="1">OFFSET(HN$5,$B210,0)</f>
        <v>-</v>
      </c>
      <c r="HO210" s="163" t="str">
        <f ca="1">OFFSET(HO$5,$B210,0)</f>
        <v>-</v>
      </c>
      <c r="HP210" s="161" t="b">
        <f>INDEX(i.TOL,$H210,HP$15)</f>
        <v>0</v>
      </c>
      <c r="HQ210" s="161" t="b">
        <f>INDEX(i.TOL,$H210,HQ$15)</f>
        <v>0</v>
      </c>
      <c r="HR210" s="161" t="b">
        <f>INDEX(i.TOL,$H210,HR$15)</f>
        <v>1</v>
      </c>
      <c r="HS210" s="163">
        <f ca="1">OFFSET(HS$5,$B210,0)</f>
        <v>0</v>
      </c>
      <c r="HT210" s="161">
        <f>INDEX(i.scan,$Y210)</f>
        <v>1</v>
      </c>
      <c r="HU210" s="161">
        <f>INDEX(i.scan,$Y210)</f>
        <v>1</v>
      </c>
      <c r="HV210" s="163" t="str">
        <f t="shared" ref="HV210:IX210" ca="1" si="759">OFFSET(HV$5,$B210,0)</f>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t="shared" ca="1" si="759"/>
        <v>-</v>
      </c>
      <c r="II210" s="163" t="b">
        <f t="shared" ca="1" si="759"/>
        <v>1</v>
      </c>
      <c r="IJ210" s="163">
        <f t="shared" ca="1" si="759"/>
        <v>0</v>
      </c>
      <c r="IK210" s="163" t="str">
        <f t="shared" ca="1" si="759"/>
        <v>-</v>
      </c>
      <c r="IL210" s="163" t="str">
        <f t="shared" ca="1" si="759"/>
        <v>-</v>
      </c>
      <c r="IM210" s="163" t="str">
        <f t="shared" ca="1" si="759"/>
        <v>-</v>
      </c>
      <c r="IN210" s="163" t="str">
        <f t="shared" ca="1" si="759"/>
        <v>-</v>
      </c>
      <c r="IO210" s="163" t="str">
        <f t="shared" ca="1" si="759"/>
        <v>-</v>
      </c>
      <c r="IP210" s="163">
        <f t="shared" ca="1" si="759"/>
        <v>0</v>
      </c>
      <c r="IQ210" s="163" t="str">
        <f t="shared" ca="1" si="759"/>
        <v>-</v>
      </c>
      <c r="IR210" s="163" t="str">
        <f t="shared" ca="1" si="759"/>
        <v>-</v>
      </c>
      <c r="IS210" s="163" t="str">
        <f t="shared" ca="1" si="759"/>
        <v>-</v>
      </c>
      <c r="IT210" s="163">
        <f t="shared" ca="1" si="759"/>
        <v>500</v>
      </c>
      <c r="IU210" s="163">
        <f t="shared" ca="1" si="759"/>
        <v>500</v>
      </c>
      <c r="IV210" s="163" t="str">
        <f t="shared" ca="1" si="759"/>
        <v>-</v>
      </c>
      <c r="IW210" s="163" t="str">
        <f t="shared" ca="1" si="759"/>
        <v>-</v>
      </c>
      <c r="IX210" s="163" t="str">
        <f t="shared" ca="1" si="759"/>
        <v>-</v>
      </c>
      <c r="IY210" s="187" t="b">
        <v>0</v>
      </c>
      <c r="IZ210" s="187">
        <v>150</v>
      </c>
      <c r="JA210" s="187">
        <v>307.5</v>
      </c>
      <c r="JB210" s="187">
        <v>307.5</v>
      </c>
      <c r="JC210" s="187">
        <v>307.5</v>
      </c>
      <c r="JD210" s="187">
        <v>307.5</v>
      </c>
      <c r="JE210" s="187">
        <v>187.5</v>
      </c>
      <c r="JF210" s="187">
        <v>187.5</v>
      </c>
      <c r="JG210" s="187">
        <v>187.5</v>
      </c>
      <c r="JH210" s="187">
        <v>187.5</v>
      </c>
      <c r="JI210" s="187">
        <v>0</v>
      </c>
      <c r="JJ210" s="187">
        <v>0</v>
      </c>
      <c r="JK210" s="187">
        <v>0</v>
      </c>
      <c r="JL210" s="187">
        <v>0</v>
      </c>
      <c r="JM210" s="187">
        <v>0</v>
      </c>
      <c r="JN210" s="187">
        <v>0</v>
      </c>
      <c r="JO210" s="187">
        <v>0</v>
      </c>
      <c r="JP210" s="187">
        <v>0</v>
      </c>
      <c r="JQ210" s="187">
        <v>0</v>
      </c>
      <c r="JR210" s="187">
        <v>0</v>
      </c>
      <c r="JS210" s="187">
        <v>0</v>
      </c>
      <c r="JT210" s="187">
        <v>0</v>
      </c>
      <c r="JU210" s="187">
        <v>0</v>
      </c>
      <c r="JV210" s="187">
        <v>0</v>
      </c>
      <c r="JW210" s="187">
        <v>0</v>
      </c>
      <c r="JX210" s="187">
        <v>0</v>
      </c>
      <c r="JY210" s="187">
        <v>0</v>
      </c>
      <c r="JZ210" s="187">
        <v>0</v>
      </c>
      <c r="KA210" s="187">
        <v>0</v>
      </c>
      <c r="KB210" s="187">
        <v>0</v>
      </c>
      <c r="KC210" s="187">
        <v>0</v>
      </c>
      <c r="KD210" s="187">
        <v>0</v>
      </c>
      <c r="KE210" s="187">
        <v>0</v>
      </c>
      <c r="KF210" s="187">
        <v>0</v>
      </c>
      <c r="KG210" s="187">
        <v>0</v>
      </c>
      <c r="KH210" s="187">
        <v>0</v>
      </c>
      <c r="KI210" s="187">
        <v>0</v>
      </c>
      <c r="KJ210" s="187">
        <v>0</v>
      </c>
      <c r="KK210" s="187">
        <v>0</v>
      </c>
      <c r="KL210" s="187">
        <v>0</v>
      </c>
      <c r="KM210" s="187">
        <v>0</v>
      </c>
      <c r="KN210" s="187">
        <v>0</v>
      </c>
      <c r="KO210" s="187">
        <v>0</v>
      </c>
      <c r="KP210" s="187">
        <v>0</v>
      </c>
      <c r="KQ210" s="187">
        <v>0</v>
      </c>
      <c r="KR210" s="187">
        <v>0</v>
      </c>
      <c r="KS210" s="187">
        <v>0</v>
      </c>
      <c r="KT210" s="187">
        <v>0</v>
      </c>
      <c r="KU210" s="187">
        <v>0</v>
      </c>
      <c r="KV210" s="187">
        <v>0</v>
      </c>
      <c r="KW210" s="187">
        <v>0</v>
      </c>
      <c r="KX210" s="187">
        <v>0</v>
      </c>
      <c r="KY210" s="187">
        <v>0</v>
      </c>
      <c r="KZ210" s="187">
        <v>0</v>
      </c>
      <c r="LA210" s="187">
        <v>0</v>
      </c>
      <c r="LB210" s="187">
        <v>0</v>
      </c>
      <c r="LC210" s="187">
        <v>0</v>
      </c>
      <c r="LD210" s="187">
        <v>0</v>
      </c>
      <c r="LE210" s="187">
        <v>0</v>
      </c>
      <c r="LF210" s="187">
        <v>0</v>
      </c>
      <c r="LG210" s="187">
        <v>0</v>
      </c>
      <c r="LH210" s="187">
        <v>0</v>
      </c>
      <c r="LI210" s="187">
        <v>0</v>
      </c>
      <c r="LJ210" s="187">
        <v>0</v>
      </c>
      <c r="LK210" s="187">
        <v>0</v>
      </c>
      <c r="LL210" s="187">
        <v>0</v>
      </c>
      <c r="LM210" s="187">
        <v>0</v>
      </c>
      <c r="LN210" s="187">
        <v>0</v>
      </c>
      <c r="LO210" s="187">
        <v>0</v>
      </c>
      <c r="LP210" s="187">
        <v>0</v>
      </c>
      <c r="LQ210" s="187">
        <v>0</v>
      </c>
      <c r="LR210" s="187">
        <v>0</v>
      </c>
      <c r="LS210" s="187">
        <v>0</v>
      </c>
      <c r="LT210" s="187">
        <v>0</v>
      </c>
      <c r="LU210" s="187">
        <v>0</v>
      </c>
      <c r="LV210" s="187">
        <v>0</v>
      </c>
      <c r="LW210" s="187">
        <v>0</v>
      </c>
      <c r="LX210" s="187">
        <v>0</v>
      </c>
      <c r="LY210" s="10"/>
      <c r="LZ210" s="161">
        <f>INDEX(i.interest_rate,$O210)</f>
        <v>4.4999999999999998E-2</v>
      </c>
      <c r="MA210" s="161">
        <f>INDEX(i.opp_cost_capital,$P210)</f>
        <v>4.4999999999999998E-2</v>
      </c>
      <c r="MB210" s="163">
        <f t="shared" ref="MB210:MJ210" ca="1" si="760">OFFSET(MB$5,$B210,0)</f>
        <v>1</v>
      </c>
      <c r="MC210" s="163">
        <f t="shared" ca="1" si="760"/>
        <v>0</v>
      </c>
      <c r="MD210" s="163">
        <f t="shared" ca="1" si="760"/>
        <v>1</v>
      </c>
      <c r="ME210" s="163">
        <f t="shared" ca="1" si="760"/>
        <v>1</v>
      </c>
      <c r="MF210" s="163">
        <f t="shared" ca="1" si="760"/>
        <v>0</v>
      </c>
      <c r="MG210" s="163">
        <f t="shared" ca="1" si="760"/>
        <v>70</v>
      </c>
      <c r="MH210" s="163">
        <f t="shared" ca="1" si="760"/>
        <v>50</v>
      </c>
      <c r="MI210" s="163">
        <f t="shared" ca="1" si="760"/>
        <v>85</v>
      </c>
      <c r="MJ210" s="163">
        <f t="shared" ca="1" si="760"/>
        <v>50</v>
      </c>
      <c r="MK210" s="161">
        <f t="shared" si="595"/>
        <v>1</v>
      </c>
      <c r="ML210" s="161">
        <f t="shared" si="596"/>
        <v>1</v>
      </c>
      <c r="MM210" s="161">
        <f t="shared" si="597"/>
        <v>1</v>
      </c>
      <c r="MN210" s="161">
        <f>INDEX(i.GrainPrices_k,$AC210,MN$15)</f>
        <v>1</v>
      </c>
      <c r="MO210" s="161">
        <f>INDEX(i.GrainPrices_k,$AC210,MO$15)</f>
        <v>1</v>
      </c>
      <c r="MP210" s="163">
        <f ca="1">OFFSET(MP$5,$B210,0)</f>
        <v>1</v>
      </c>
      <c r="MQ210" s="10"/>
      <c r="MR210" s="163">
        <f ca="1">OFFSET(MR$5,$B210,0)</f>
        <v>1</v>
      </c>
      <c r="MS210" s="161">
        <f>INDEX(i.pasture_prod,$X210)</f>
        <v>1</v>
      </c>
      <c r="MT210" s="163">
        <f t="shared" ref="MT210:NY210" ca="1" si="761">OFFSET(MT$5,$B210,0)</f>
        <v>0.75</v>
      </c>
      <c r="MU210" s="163">
        <f t="shared" ca="1" si="761"/>
        <v>0.8</v>
      </c>
      <c r="MV210" s="163">
        <f t="shared" ca="1" si="761"/>
        <v>0.82499999999999996</v>
      </c>
      <c r="MW210" s="163">
        <f t="shared" ca="1" si="761"/>
        <v>0.875</v>
      </c>
      <c r="MX210" s="163">
        <f t="shared" ca="1" si="761"/>
        <v>0.9</v>
      </c>
      <c r="MY210" s="163">
        <f t="shared" ca="1" si="761"/>
        <v>0.75</v>
      </c>
      <c r="MZ210" s="163">
        <f t="shared" ca="1" si="761"/>
        <v>0.78142857142857147</v>
      </c>
      <c r="NA210" s="163">
        <f t="shared" ca="1" si="761"/>
        <v>0.82499999999999996</v>
      </c>
      <c r="NB210" s="163">
        <f t="shared" ca="1" si="761"/>
        <v>0.875</v>
      </c>
      <c r="NC210" s="163">
        <f t="shared" ca="1" si="761"/>
        <v>0.9</v>
      </c>
      <c r="ND210" s="163">
        <f t="shared" ca="1" si="761"/>
        <v>0.9</v>
      </c>
      <c r="NE210" s="163">
        <f t="shared" ca="1" si="761"/>
        <v>0.75</v>
      </c>
      <c r="NF210" s="163">
        <f t="shared" ca="1" si="761"/>
        <v>0.78142857142857147</v>
      </c>
      <c r="NG210" s="163">
        <f t="shared" ca="1" si="761"/>
        <v>0.82499999999999996</v>
      </c>
      <c r="NH210" s="163">
        <f t="shared" ca="1" si="761"/>
        <v>0.875</v>
      </c>
      <c r="NI210" s="163">
        <f t="shared" ca="1" si="761"/>
        <v>0.9</v>
      </c>
      <c r="NJ210" s="163">
        <f t="shared" ca="1" si="761"/>
        <v>0.9</v>
      </c>
      <c r="NK210" s="163">
        <f t="shared" ca="1" si="761"/>
        <v>0.75</v>
      </c>
      <c r="NL210" s="163">
        <f t="shared" ca="1" si="761"/>
        <v>0.78142857142857147</v>
      </c>
      <c r="NM210" s="163">
        <f t="shared" ca="1" si="761"/>
        <v>0.82499999999999996</v>
      </c>
      <c r="NN210" s="163">
        <f t="shared" ca="1" si="761"/>
        <v>0.875</v>
      </c>
      <c r="NO210" s="163">
        <f t="shared" ca="1" si="761"/>
        <v>0.9</v>
      </c>
      <c r="NP210" s="163">
        <f t="shared" ca="1" si="761"/>
        <v>0.9</v>
      </c>
      <c r="NQ210" s="163">
        <f t="shared" ca="1" si="761"/>
        <v>0.75</v>
      </c>
      <c r="NR210" s="163">
        <f t="shared" ca="1" si="761"/>
        <v>0.78142857142857147</v>
      </c>
      <c r="NS210" s="163">
        <f t="shared" ca="1" si="761"/>
        <v>0.82499999999999996</v>
      </c>
      <c r="NT210" s="163">
        <f t="shared" ca="1" si="761"/>
        <v>0.875</v>
      </c>
      <c r="NU210" s="163">
        <f t="shared" ca="1" si="761"/>
        <v>0.9</v>
      </c>
      <c r="NV210" s="163">
        <f t="shared" ca="1" si="761"/>
        <v>0.9</v>
      </c>
      <c r="NW210" s="163">
        <f t="shared" ca="1" si="761"/>
        <v>0.75</v>
      </c>
      <c r="NX210" s="163">
        <f t="shared" ca="1" si="761"/>
        <v>0.78142857142857147</v>
      </c>
      <c r="NY210" s="163">
        <f t="shared" ca="1" si="761"/>
        <v>0.82499999999999996</v>
      </c>
      <c r="NZ210" s="163">
        <f t="shared" ref="NZ210:OT210" ca="1" si="762">OFFSET(NZ$5,$B210,0)</f>
        <v>0.875</v>
      </c>
      <c r="OA210" s="163">
        <f t="shared" ca="1" si="762"/>
        <v>0.9</v>
      </c>
      <c r="OB210" s="163">
        <f t="shared" ca="1" si="762"/>
        <v>0.9</v>
      </c>
      <c r="OC210" s="163">
        <f t="shared" ca="1" si="762"/>
        <v>0.75</v>
      </c>
      <c r="OD210" s="163">
        <f t="shared" ca="1" si="762"/>
        <v>0.78142857142857147</v>
      </c>
      <c r="OE210" s="163">
        <f t="shared" ca="1" si="762"/>
        <v>0.82499999999999996</v>
      </c>
      <c r="OF210" s="163">
        <f t="shared" ca="1" si="762"/>
        <v>0.875</v>
      </c>
      <c r="OG210" s="163">
        <f t="shared" ca="1" si="762"/>
        <v>0.9</v>
      </c>
      <c r="OH210" s="163">
        <f t="shared" ca="1" si="762"/>
        <v>0.9</v>
      </c>
      <c r="OI210" s="163">
        <f t="shared" ca="1" si="762"/>
        <v>0.75</v>
      </c>
      <c r="OJ210" s="163">
        <f t="shared" ca="1" si="762"/>
        <v>0.76904761904761909</v>
      </c>
      <c r="OK210" s="163">
        <f t="shared" ca="1" si="762"/>
        <v>0.82000000000000006</v>
      </c>
      <c r="OL210" s="163">
        <f t="shared" ca="1" si="762"/>
        <v>0.875</v>
      </c>
      <c r="OM210" s="163">
        <f t="shared" ca="1" si="762"/>
        <v>0.9</v>
      </c>
      <c r="ON210" s="163">
        <f t="shared" ca="1" si="762"/>
        <v>0.90000000000000013</v>
      </c>
      <c r="OO210" s="163">
        <f t="shared" ca="1" si="762"/>
        <v>0.75</v>
      </c>
      <c r="OP210" s="163">
        <f t="shared" ca="1" si="762"/>
        <v>0.76904761904761909</v>
      </c>
      <c r="OQ210" s="163">
        <f t="shared" ca="1" si="762"/>
        <v>0.82000000000000006</v>
      </c>
      <c r="OR210" s="163">
        <f t="shared" ca="1" si="762"/>
        <v>0.875</v>
      </c>
      <c r="OS210" s="163">
        <f t="shared" ca="1" si="762"/>
        <v>0.9</v>
      </c>
      <c r="OT210" s="163">
        <f t="shared" ca="1" si="762"/>
        <v>0.9</v>
      </c>
      <c r="OU210" s="163">
        <f ca="1">OFFSET(OU$5,$B210,0)</f>
        <v>0.875</v>
      </c>
      <c r="OV210" s="161">
        <f>INDEX(i.all_rot_yield,$W210)</f>
        <v>1</v>
      </c>
      <c r="OW210" s="161">
        <f>INDEX(i.mach_option,$N210)</f>
        <v>1</v>
      </c>
      <c r="OX210" s="161" t="str">
        <f>INDEX(overdraw,$M210)</f>
        <v>-</v>
      </c>
      <c r="OY210" s="163" t="str">
        <f ca="1">OFFSET(OY$5,$B210,0)</f>
        <v>-</v>
      </c>
      <c r="OZ210" s="161" t="str">
        <f>INDEX(i.casual_ub,$Q210)</f>
        <v>-</v>
      </c>
      <c r="PA210" s="161" t="str">
        <f>INDEX(i.seedharv_casual_ub,$Q210)</f>
        <v>-</v>
      </c>
      <c r="PB210" s="163">
        <f ca="1">OFFSET(PB$5,$B210,0)</f>
        <v>0</v>
      </c>
      <c r="PC210" s="27">
        <v>0</v>
      </c>
    </row>
    <row r="211" spans="1:419" s="143" customFormat="1" hidden="1" outlineLevel="1">
      <c r="A211" s="121">
        <f t="shared" si="14"/>
        <v>206</v>
      </c>
      <c r="B211" s="121">
        <f t="shared" si="611"/>
        <v>2</v>
      </c>
      <c r="C211" s="143">
        <v>102</v>
      </c>
      <c r="D211" s="143" t="s">
        <v>884</v>
      </c>
      <c r="E211" s="143" t="b">
        <v>0</v>
      </c>
      <c r="F211" s="143" t="b">
        <v>0</v>
      </c>
      <c r="G211" s="143" t="b">
        <f t="shared" ref="G211:G212" si="763">E211</f>
        <v>0</v>
      </c>
      <c r="H211" s="32">
        <v>3</v>
      </c>
      <c r="I211" s="32">
        <v>2</v>
      </c>
      <c r="J211" s="32">
        <v>1</v>
      </c>
      <c r="K211" s="32">
        <v>1</v>
      </c>
      <c r="L211" s="32">
        <v>1</v>
      </c>
      <c r="M211" s="32">
        <v>1</v>
      </c>
      <c r="N211" s="32">
        <v>1</v>
      </c>
      <c r="O211" s="32">
        <v>1</v>
      </c>
      <c r="P211" s="32">
        <v>1</v>
      </c>
      <c r="Q211" s="32">
        <v>1</v>
      </c>
      <c r="R211" s="32">
        <v>2</v>
      </c>
      <c r="S211" s="32">
        <v>1</v>
      </c>
      <c r="T211" s="32">
        <v>1</v>
      </c>
      <c r="U211" s="32">
        <v>1</v>
      </c>
      <c r="V211" s="32">
        <v>1</v>
      </c>
      <c r="W211" s="32">
        <v>1</v>
      </c>
      <c r="X211" s="32">
        <v>1</v>
      </c>
      <c r="Y211" s="32">
        <v>1</v>
      </c>
      <c r="Z211" s="32">
        <v>1</v>
      </c>
      <c r="AA211" s="32">
        <v>1</v>
      </c>
      <c r="AB211" s="32">
        <v>1</v>
      </c>
      <c r="AC211" s="32">
        <v>1</v>
      </c>
      <c r="AE211" s="157" t="str" cm="1">
        <f t="array" aca="1" ref="AE211" ca="1">TEXT(LEFT(OFFSET(AE211,-1,0),5)+1,"00000")&amp;MID(OFFSET(AE211,-1,0),6,FIND(" ",OFFSET(AE211,-1,0),7)-5)
&amp;INDEX(DataMaster!$B$10:$B$12,$I211)&amp;IF($J211=1,""," Risk"&amp;INDEX(i.risk_aversion,$J211,1))&amp;IF($K211=1,""," REV"&amp;INDEX(DataMaster!$B$54:$B$58,$K211))&amp;IF($L211=1,""," Minroe"&amp;INDEX(minroe,$L211))&amp;IF($M211=1,""," Overdraw"&amp;INDEX(overdraw,$M211))
&amp;IF($N211=1,""," Mach"&amp;INDEX(i.mach_option,$N211))
&amp;IF($O211=1,""," Interest"&amp;INDEX(i.interest_rate,$O211))&amp;IF($P211=1,""," Opp cost"&amp;INDEX(i.opp_cost_capital,$P211))&amp;IF($Q211=1,""," Casual_ub"&amp;INDEX(i.casual_ub,$Q211))&amp;IF($R211=1,""," Cropgraze"&amp;INDEX(i.cropgraze_inc,$R211))
&amp;IF($W211=1,""," Yield"&amp;INDEX(i.all_rot_yield,$W211))&amp;IF($X211=1,""," Pasture"&amp;INDEX(i.pasture_prod,$X211))&amp;IF($Y211=1,""," Scan"&amp;INDEX(i.scan,$Y211))
&amp;IF($MK211=1,""," WP"&amp;TEXT($MK211*100,"000p"))&amp;IF($ML211=1,""," MP"&amp;TEXT($ML211*100,"000p"))&amp;IF($MM211=1,""," GP"&amp;TEXT($MM211*100,"000p"))&amp;IF($MN211=1,""," Can"&amp;TEXT($MN211*100,"000p"))
&amp;" (F"&amp;3+IFERROR(1*$EI211,0)+IFERROR(1*$EJ211,0)&amp;3-IFERROR(1*NOT($EL211),0)&amp;"N"&amp;$EQ211&amp;$ER211&amp;")"
&amp;IFERROR(" pas%"&amp;HL211/2130*100,"")&amp;IFERROR(" SR "&amp;HN211/1,"")&amp;IFERROR(" Sup "&amp;HO211/1,"")&amp;IF(MG211=50," 50 percentile prices","")&amp;IFERROR(" Min_sale_age_"&amp;IW211/1,"")&amp;IF($IY211=TRUE," Rot_constrained","")</f>
        <v>49632822592 DSP CropgrazeFALSE (F33N11) pas%100 Rot_constrained</v>
      </c>
      <c r="AF211" s="10" t="str">
        <f ca="1">IF(COUNTIF(AE$5:AE211,AE211)=1,"-","Dup")</f>
        <v>-</v>
      </c>
      <c r="AG211" s="10"/>
      <c r="AH211" s="162" t="b">
        <v>0</v>
      </c>
      <c r="AI211" s="162" t="b">
        <v>0</v>
      </c>
      <c r="AJ211" s="162" t="b">
        <v>1</v>
      </c>
      <c r="AK211" s="162" t="b">
        <v>0</v>
      </c>
      <c r="AL211" s="162" t="b">
        <v>0</v>
      </c>
      <c r="AM211" s="162" t="b">
        <v>1</v>
      </c>
      <c r="AN211" s="10"/>
      <c r="AO211" s="161" t="b">
        <f t="shared" si="564"/>
        <v>0</v>
      </c>
      <c r="AP211" s="161" t="str">
        <f t="shared" si="564"/>
        <v>-</v>
      </c>
      <c r="AQ211" s="161" t="b">
        <f t="shared" si="564"/>
        <v>0</v>
      </c>
      <c r="AR211" s="161" t="b">
        <f t="shared" si="564"/>
        <v>1</v>
      </c>
      <c r="AS211" s="161" t="b">
        <f t="shared" si="564"/>
        <v>1</v>
      </c>
      <c r="AT211" s="161" t="b">
        <f t="shared" si="564"/>
        <v>0</v>
      </c>
      <c r="AU211" s="161">
        <f t="shared" si="297"/>
        <v>0</v>
      </c>
      <c r="AV211" s="161" t="b">
        <f t="shared" si="298"/>
        <v>0</v>
      </c>
      <c r="AW211" s="161" t="b">
        <f t="shared" si="298"/>
        <v>0</v>
      </c>
      <c r="AX211" s="161" t="str">
        <f t="shared" si="298"/>
        <v>-</v>
      </c>
      <c r="AY211" s="161" t="str">
        <f t="shared" si="298"/>
        <v>-</v>
      </c>
      <c r="AZ211" s="161" t="str">
        <f t="shared" si="298"/>
        <v>-</v>
      </c>
      <c r="BA211" s="10"/>
      <c r="BB211" s="161" t="b">
        <f t="shared" si="612"/>
        <v>1</v>
      </c>
      <c r="BC211" s="163" t="b">
        <f t="shared" ca="1" si="613"/>
        <v>1</v>
      </c>
      <c r="BD211" s="163" t="b">
        <f t="shared" ca="1" si="613"/>
        <v>1</v>
      </c>
      <c r="BE211" s="162">
        <f t="shared" si="614"/>
        <v>3208</v>
      </c>
      <c r="BF211" s="163" t="str">
        <f t="shared" ca="1" si="613"/>
        <v>-</v>
      </c>
      <c r="BG211" s="163" t="str">
        <f t="shared" ca="1" si="613"/>
        <v>-</v>
      </c>
      <c r="BH211" s="163" t="str">
        <f t="shared" ca="1" si="613"/>
        <v>-</v>
      </c>
      <c r="BI211" s="163" t="str">
        <f t="shared" ca="1" si="613"/>
        <v>-</v>
      </c>
      <c r="BJ211" s="163" t="str">
        <f t="shared" ca="1" si="613"/>
        <v>-</v>
      </c>
      <c r="BK211" s="163">
        <f t="shared" ca="1" si="613"/>
        <v>1</v>
      </c>
      <c r="BL211" s="163">
        <f t="shared" ca="1" si="613"/>
        <v>1</v>
      </c>
      <c r="BM211" s="163" t="str">
        <f t="shared" ca="1" si="613"/>
        <v>-</v>
      </c>
      <c r="BN211" s="163" t="str">
        <f t="shared" ca="1" si="613"/>
        <v>-</v>
      </c>
      <c r="BO211" s="163" t="b">
        <f t="shared" si="585"/>
        <v>0</v>
      </c>
      <c r="BP211" s="163" t="b">
        <f t="shared" ref="BP211:BW216" si="764">INDEX(i.cropgraze_inc,$R211)</f>
        <v>0</v>
      </c>
      <c r="BQ211" s="163" t="b">
        <f t="shared" si="764"/>
        <v>0</v>
      </c>
      <c r="BR211" s="163" t="b">
        <f t="shared" si="764"/>
        <v>0</v>
      </c>
      <c r="BS211" s="163" t="b">
        <f t="shared" si="764"/>
        <v>0</v>
      </c>
      <c r="BT211" s="163" t="b">
        <f t="shared" si="764"/>
        <v>0</v>
      </c>
      <c r="BU211" s="163" t="b">
        <f t="shared" si="764"/>
        <v>0</v>
      </c>
      <c r="BV211" s="163" t="b">
        <f t="shared" si="764"/>
        <v>0</v>
      </c>
      <c r="BW211" s="163" t="b">
        <f t="shared" si="764"/>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2"/>
        <v>-</v>
      </c>
      <c r="CH211" s="163" t="str">
        <f t="shared" ca="1" si="752"/>
        <v>-</v>
      </c>
      <c r="CI211" s="163" t="str">
        <f t="shared" ca="1" si="752"/>
        <v>-</v>
      </c>
      <c r="CJ211" s="163" t="str">
        <f t="shared" ca="1" si="752"/>
        <v>-</v>
      </c>
      <c r="CK211" s="163" t="str">
        <f t="shared" ca="1" si="752"/>
        <v>-</v>
      </c>
      <c r="CL211" s="163" t="str">
        <f t="shared" ca="1" si="752"/>
        <v>-</v>
      </c>
      <c r="CM211" s="163" t="str">
        <f t="shared" ca="1" si="752"/>
        <v>-</v>
      </c>
      <c r="CN211" s="163" t="str">
        <f t="shared" ca="1" si="752"/>
        <v>-</v>
      </c>
      <c r="CO211" s="163" t="str">
        <f t="shared" ca="1" si="752"/>
        <v>-</v>
      </c>
      <c r="CP211" s="163" t="str">
        <f t="shared" ca="1" si="752"/>
        <v>-</v>
      </c>
      <c r="CQ211" s="163" t="str">
        <f t="shared" ca="1" si="752"/>
        <v>-</v>
      </c>
      <c r="CR211" s="163" t="str">
        <f t="shared" ca="1" si="752"/>
        <v>-</v>
      </c>
      <c r="CS211" s="163" t="str">
        <f t="shared" ca="1" si="752"/>
        <v>-</v>
      </c>
      <c r="CT211" s="163" t="str">
        <f t="shared" ca="1" si="752"/>
        <v>-</v>
      </c>
      <c r="CU211" s="163" t="str">
        <f t="shared" ca="1" si="752"/>
        <v>-</v>
      </c>
      <c r="CV211" s="163" t="str">
        <f t="shared" ca="1" si="752"/>
        <v>-</v>
      </c>
      <c r="CW211" s="163" t="str">
        <f t="shared" ca="1" si="752"/>
        <v>-</v>
      </c>
      <c r="CX211" s="163" t="str">
        <f t="shared" ca="1" si="752"/>
        <v>-</v>
      </c>
      <c r="CY211" s="163" t="str">
        <f t="shared" ca="1" si="752"/>
        <v>-</v>
      </c>
      <c r="CZ211" s="163" t="str">
        <f t="shared" ca="1" si="752"/>
        <v>-</v>
      </c>
      <c r="DA211" s="163" t="str">
        <f t="shared" ca="1" si="752"/>
        <v>-</v>
      </c>
      <c r="DB211" s="163" t="str">
        <f t="shared" ca="1" si="752"/>
        <v>-</v>
      </c>
      <c r="DC211" s="163" t="str">
        <f t="shared" ca="1" si="752"/>
        <v>-</v>
      </c>
      <c r="DD211" s="163" t="str">
        <f t="shared" ca="1" si="753"/>
        <v>-</v>
      </c>
      <c r="DE211" s="163" t="str">
        <f t="shared" ca="1" si="753"/>
        <v>-</v>
      </c>
      <c r="DF211" s="163" t="str">
        <f t="shared" ca="1" si="753"/>
        <v>-</v>
      </c>
      <c r="DG211" s="163" t="str">
        <f t="shared" ca="1" si="753"/>
        <v>-</v>
      </c>
      <c r="DH211" s="163" t="str">
        <f t="shared" ca="1" si="753"/>
        <v>-</v>
      </c>
      <c r="DI211" s="163" t="str">
        <f t="shared" ca="1" si="753"/>
        <v>-</v>
      </c>
      <c r="DJ211" s="163" t="str">
        <f t="shared" ca="1" si="753"/>
        <v>-</v>
      </c>
      <c r="DK211" s="163" t="str">
        <f t="shared" ca="1" si="753"/>
        <v>-</v>
      </c>
      <c r="DL211" s="10"/>
      <c r="DM211" s="163" t="str">
        <f t="shared" ca="1" si="613"/>
        <v>-</v>
      </c>
      <c r="DN211" s="163" t="str">
        <f t="shared" ca="1" si="613"/>
        <v>-</v>
      </c>
      <c r="DO211" s="163" t="str">
        <f t="shared" ca="1" si="613"/>
        <v>-</v>
      </c>
      <c r="DP211" s="163" t="str">
        <f t="shared" ca="1" si="567"/>
        <v>-</v>
      </c>
      <c r="DQ211" s="163" t="str">
        <f t="shared" ca="1" si="567"/>
        <v>-</v>
      </c>
      <c r="DR211" s="163" t="str">
        <f t="shared" ca="1" si="567"/>
        <v>-</v>
      </c>
      <c r="DS211" s="163" t="str">
        <f t="shared" ca="1" si="567"/>
        <v>-</v>
      </c>
      <c r="DT211" s="163" t="str">
        <f t="shared" ca="1" si="567"/>
        <v>-</v>
      </c>
      <c r="DU211" s="163" t="str">
        <f t="shared" ca="1" si="567"/>
        <v>-</v>
      </c>
      <c r="DV211" s="163" t="str">
        <f t="shared" ca="1" si="567"/>
        <v>-</v>
      </c>
      <c r="DW211" s="163" t="str">
        <f t="shared" ca="1" si="567"/>
        <v>-</v>
      </c>
      <c r="DX211" s="161" t="str" cm="1">
        <f t="array" ref="DX211">INDEX(i.rev,$K211,DX$15)</f>
        <v>-</v>
      </c>
      <c r="DY211" s="161" t="str" cm="1">
        <f t="array" ref="DY211">INDEX(i.rev,$K211,DY$15)</f>
        <v>-</v>
      </c>
      <c r="DZ211" s="161" t="str" cm="1">
        <f t="array" ref="DZ211">INDEX(i.rev,$K211,DZ$15)</f>
        <v>-</v>
      </c>
      <c r="EA211" s="161" t="str" cm="1">
        <f t="array" ref="EA211">INDEX(i.rev,$K211,EA$15)</f>
        <v>-</v>
      </c>
      <c r="EB211" s="161" t="str" cm="1">
        <f t="array" ref="EB211">INDEX(i.rev,$K211,EB$15)</f>
        <v>-</v>
      </c>
      <c r="EC211" s="161" t="str" cm="1">
        <f t="array" ref="EC211">INDEX(i.rev,$K211,EC$15)</f>
        <v>-</v>
      </c>
      <c r="ED211" s="161" t="str" cm="1">
        <f t="array" ref="ED211">INDEX(i.rev,$K211,ED$15)</f>
        <v>-</v>
      </c>
      <c r="EE211" s="161" t="str" cm="1">
        <f t="array" ref="EE211">INDEX(i.rev,$K211,EE$15)</f>
        <v>-</v>
      </c>
      <c r="EF211" s="161" t="str" cm="1">
        <f t="array" ref="EF211">INDEX(i.rev,$K211,EF$15)</f>
        <v>-</v>
      </c>
      <c r="EG211" s="161" t="str" cm="1">
        <f t="array" ref="EG211">INDEX(i.rev,$K211,EG$15)</f>
        <v>-</v>
      </c>
      <c r="EH211" s="10"/>
      <c r="EI211" s="163" t="str">
        <f t="shared" ref="EI211:FX212" ca="1" si="765">OFFSET(EI$5,$B211,0)</f>
        <v>-</v>
      </c>
      <c r="EJ211" s="163" t="str">
        <f t="shared" ca="1" si="765"/>
        <v>-</v>
      </c>
      <c r="EK211" s="163" t="str">
        <f t="shared" ca="1" si="765"/>
        <v>-</v>
      </c>
      <c r="EL211" s="163" t="str">
        <f t="shared" ca="1" si="765"/>
        <v>-</v>
      </c>
      <c r="EM211" s="163" t="str">
        <f t="shared" ca="1" si="765"/>
        <v>-</v>
      </c>
      <c r="EN211" s="163" t="str">
        <f t="shared" ca="1" si="765"/>
        <v>-</v>
      </c>
      <c r="EO211" s="163" t="str">
        <f t="shared" ca="1" si="765"/>
        <v>-</v>
      </c>
      <c r="EP211" s="163" t="str">
        <f t="shared" ca="1" si="765"/>
        <v>-</v>
      </c>
      <c r="EQ211" s="163">
        <f t="shared" ca="1" si="765"/>
        <v>1</v>
      </c>
      <c r="ER211" s="163">
        <f t="shared" ca="1" si="765"/>
        <v>1</v>
      </c>
      <c r="ES211" s="163">
        <f t="shared" ca="1" si="765"/>
        <v>0</v>
      </c>
      <c r="ET211" s="163" t="str">
        <f t="shared" ca="1" si="765"/>
        <v>-</v>
      </c>
      <c r="EU211" s="163" t="str">
        <f t="shared" ca="1" si="765"/>
        <v>-</v>
      </c>
      <c r="EV211" s="163" t="str">
        <f t="shared" ca="1" si="765"/>
        <v>-</v>
      </c>
      <c r="EW211" s="163" t="str">
        <f t="shared" ca="1" si="765"/>
        <v>-</v>
      </c>
      <c r="EX211" s="163" t="str">
        <f t="shared" ca="1" si="765"/>
        <v>-</v>
      </c>
      <c r="EY211" s="163" t="str">
        <f t="shared" ca="1" si="765"/>
        <v>-</v>
      </c>
      <c r="EZ211" s="163" t="str">
        <f t="shared" ca="1" si="765"/>
        <v>-</v>
      </c>
      <c r="FA211" s="163">
        <f t="shared" ca="1" si="765"/>
        <v>0</v>
      </c>
      <c r="FB211" s="163" t="str">
        <f t="shared" ca="1" si="765"/>
        <v>-</v>
      </c>
      <c r="FC211" s="163" t="str">
        <f t="shared" ca="1" si="765"/>
        <v>-</v>
      </c>
      <c r="FD211" s="163" t="str">
        <f t="shared" ca="1" si="765"/>
        <v>-</v>
      </c>
      <c r="FE211" s="163" t="str">
        <f t="shared" ca="1" si="765"/>
        <v>-</v>
      </c>
      <c r="FF211" s="163" t="str">
        <f t="shared" ca="1" si="765"/>
        <v>-</v>
      </c>
      <c r="FG211" s="163">
        <f t="shared" ca="1" si="765"/>
        <v>0</v>
      </c>
      <c r="FH211" s="163">
        <f t="shared" ca="1" si="765"/>
        <v>0</v>
      </c>
      <c r="FI211" s="163">
        <f t="shared" ca="1" si="765"/>
        <v>0</v>
      </c>
      <c r="FJ211" s="163">
        <f t="shared" ca="1" si="765"/>
        <v>0</v>
      </c>
      <c r="FK211" s="163">
        <f t="shared" ca="1" si="765"/>
        <v>0</v>
      </c>
      <c r="FL211" s="163">
        <f t="shared" ca="1" si="765"/>
        <v>0</v>
      </c>
      <c r="FM211" s="163">
        <f t="shared" ca="1" si="765"/>
        <v>0</v>
      </c>
      <c r="FN211" s="163" t="str">
        <f t="shared" ca="1" si="765"/>
        <v>-</v>
      </c>
      <c r="FO211" s="163" t="str">
        <f t="shared" ca="1" si="765"/>
        <v>-</v>
      </c>
      <c r="FP211" s="163" t="str">
        <f t="shared" ca="1" si="765"/>
        <v>-</v>
      </c>
      <c r="FQ211" s="163" t="str">
        <f t="shared" ca="1" si="765"/>
        <v>-</v>
      </c>
      <c r="FR211" s="163" t="str">
        <f t="shared" ca="1" si="765"/>
        <v>-</v>
      </c>
      <c r="FS211" s="163" t="str">
        <f t="shared" ca="1" si="765"/>
        <v>-</v>
      </c>
      <c r="FT211" s="163" t="str">
        <f t="shared" ca="1" si="765"/>
        <v>-</v>
      </c>
      <c r="FU211" s="163" t="str">
        <f t="shared" ca="1" si="765"/>
        <v>-</v>
      </c>
      <c r="FV211" s="163" t="str">
        <f t="shared" ca="1" si="765"/>
        <v>-</v>
      </c>
      <c r="FW211" s="163" t="str">
        <f t="shared" ca="1" si="765"/>
        <v>-</v>
      </c>
      <c r="FX211" s="163" t="str">
        <f t="shared" ca="1" si="765"/>
        <v>-</v>
      </c>
      <c r="FY211" s="10"/>
      <c r="FZ211" s="163">
        <f t="shared" ca="1" si="569"/>
        <v>1</v>
      </c>
      <c r="GA211" s="163" t="str">
        <f t="shared" ca="1" si="569"/>
        <v>-</v>
      </c>
      <c r="GB211" s="163" t="str">
        <f t="shared" ca="1" si="569"/>
        <v>-</v>
      </c>
      <c r="GC211" s="163" t="str">
        <f t="shared" ca="1" si="569"/>
        <v>-</v>
      </c>
      <c r="GD211" s="163" t="str">
        <f t="shared" ca="1" si="569"/>
        <v>-</v>
      </c>
      <c r="GE211" s="163" t="b">
        <f t="shared" ca="1" si="569"/>
        <v>0</v>
      </c>
      <c r="GF211" s="163" t="str">
        <f t="shared" ca="1" si="569"/>
        <v>-</v>
      </c>
      <c r="GG211" s="163">
        <f t="shared" ca="1" si="569"/>
        <v>0</v>
      </c>
      <c r="GH211" s="163" t="str">
        <f t="shared" ca="1" si="569"/>
        <v>-</v>
      </c>
      <c r="GI211" s="161" cm="1">
        <f t="array" ref="GI211">INDEX(i.rev,$K211,GI$15)</f>
        <v>1</v>
      </c>
      <c r="GJ211" s="163">
        <f t="shared" ca="1" si="570"/>
        <v>0</v>
      </c>
      <c r="GK211" s="163">
        <f t="shared" ca="1" si="570"/>
        <v>1</v>
      </c>
      <c r="GL211" s="163">
        <f t="shared" ca="1" si="570"/>
        <v>0</v>
      </c>
      <c r="GM211" s="163">
        <f t="shared" ca="1" si="570"/>
        <v>1</v>
      </c>
      <c r="GN211" s="163">
        <f t="shared" ca="1" si="570"/>
        <v>1</v>
      </c>
      <c r="GO211" s="163">
        <f t="shared" ca="1" si="570"/>
        <v>1</v>
      </c>
      <c r="GP211" s="163">
        <f t="shared" ca="1" si="570"/>
        <v>0</v>
      </c>
      <c r="GQ211" s="163">
        <f t="shared" ca="1" si="570"/>
        <v>0</v>
      </c>
      <c r="GR211" s="163">
        <f t="shared" ca="1" si="570"/>
        <v>0</v>
      </c>
      <c r="GS211" s="163">
        <f t="shared" ca="1" si="570"/>
        <v>0</v>
      </c>
      <c r="GT211" s="163">
        <f t="shared" ca="1" si="570"/>
        <v>0</v>
      </c>
      <c r="GU211" s="163">
        <f t="shared" ca="1" si="570"/>
        <v>0</v>
      </c>
      <c r="GV211" s="163">
        <f t="shared" ca="1" si="570"/>
        <v>0</v>
      </c>
      <c r="GW211" s="163">
        <f t="shared" ca="1" si="570"/>
        <v>0</v>
      </c>
      <c r="GX211" s="163">
        <f t="shared" ca="1" si="570"/>
        <v>0</v>
      </c>
      <c r="GY211" s="163">
        <f t="shared" ca="1" si="570"/>
        <v>0</v>
      </c>
      <c r="GZ211" s="161" cm="1">
        <f t="array" ref="GZ211">INDEX(i.rev,$K211,GZ$15)</f>
        <v>0</v>
      </c>
      <c r="HA211" s="163">
        <f t="shared" ca="1" si="615"/>
        <v>0</v>
      </c>
      <c r="HB211" s="161" cm="1">
        <f t="array" ref="HB211">INDEX(i.rev,$K211,HB$15)</f>
        <v>1</v>
      </c>
      <c r="HC211" s="163">
        <f t="shared" ca="1" si="571"/>
        <v>0</v>
      </c>
      <c r="HD211" s="163">
        <f t="shared" ca="1" si="571"/>
        <v>0</v>
      </c>
      <c r="HE211" s="163">
        <f t="shared" ca="1" si="571"/>
        <v>0</v>
      </c>
      <c r="HF211" s="163">
        <f t="shared" ca="1" si="571"/>
        <v>0</v>
      </c>
      <c r="HG211" s="163">
        <f t="shared" ca="1" si="571"/>
        <v>0</v>
      </c>
      <c r="HH211" s="163">
        <f t="shared" ca="1" si="571"/>
        <v>0</v>
      </c>
      <c r="HI211" s="163">
        <f t="shared" ca="1" si="571"/>
        <v>0</v>
      </c>
      <c r="HJ211" s="10"/>
      <c r="HK211" s="193" t="b">
        <f>TRUE</f>
        <v>1</v>
      </c>
      <c r="HL211" s="193">
        <v>2130</v>
      </c>
      <c r="HM211" s="163" t="str">
        <f t="shared" ca="1" si="571"/>
        <v>-</v>
      </c>
      <c r="HN211" s="163" t="str">
        <f t="shared" ca="1" si="571"/>
        <v>-</v>
      </c>
      <c r="HO211" s="163" t="str">
        <f t="shared" ca="1" si="571"/>
        <v>-</v>
      </c>
      <c r="HP211" s="161" t="b">
        <f t="shared" si="616"/>
        <v>0</v>
      </c>
      <c r="HQ211" s="161" t="b">
        <f t="shared" si="616"/>
        <v>0</v>
      </c>
      <c r="HR211" s="161" t="b">
        <f t="shared" si="616"/>
        <v>1</v>
      </c>
      <c r="HS211" s="163">
        <f t="shared" ca="1" si="617"/>
        <v>0</v>
      </c>
      <c r="HT211" s="161">
        <f t="shared" si="618"/>
        <v>1</v>
      </c>
      <c r="HU211" s="161">
        <f t="shared" si="618"/>
        <v>1</v>
      </c>
      <c r="HV211" s="163" t="str">
        <f t="shared" ca="1" si="617"/>
        <v>-</v>
      </c>
      <c r="HW211" s="163" t="str">
        <f t="shared" ca="1" si="617"/>
        <v>-</v>
      </c>
      <c r="HX211" s="163" t="str">
        <f t="shared" ca="1" si="617"/>
        <v>-</v>
      </c>
      <c r="HY211" s="163" t="str">
        <f t="shared" ca="1" si="617"/>
        <v>-</v>
      </c>
      <c r="HZ211" s="163" t="str">
        <f t="shared" ca="1" si="617"/>
        <v>-</v>
      </c>
      <c r="IA211" s="163" t="str">
        <f t="shared" ca="1" si="617"/>
        <v>-</v>
      </c>
      <c r="IB211" s="163" t="str">
        <f t="shared" ca="1" si="617"/>
        <v>-</v>
      </c>
      <c r="IC211" s="163" t="str">
        <f t="shared" ca="1" si="617"/>
        <v>-</v>
      </c>
      <c r="ID211" s="163" t="str">
        <f t="shared" ca="1" si="617"/>
        <v>-</v>
      </c>
      <c r="IE211" s="163" t="b">
        <f t="shared" ca="1" si="617"/>
        <v>1</v>
      </c>
      <c r="IF211" s="163" t="str">
        <f t="shared" ca="1" si="617"/>
        <v>-</v>
      </c>
      <c r="IG211" s="163" t="str">
        <f t="shared" ca="1" si="617"/>
        <v>-</v>
      </c>
      <c r="IH211" s="163" t="str">
        <f t="shared" ca="1" si="572"/>
        <v>-</v>
      </c>
      <c r="II211" s="163" t="b">
        <f t="shared" ca="1" si="572"/>
        <v>1</v>
      </c>
      <c r="IJ211" s="163">
        <f t="shared" ca="1" si="572"/>
        <v>0</v>
      </c>
      <c r="IK211" s="163" t="str">
        <f t="shared" ca="1" si="572"/>
        <v>-</v>
      </c>
      <c r="IL211" s="163" t="str">
        <f t="shared" ca="1" si="572"/>
        <v>-</v>
      </c>
      <c r="IM211" s="163" t="str">
        <f t="shared" ca="1" si="572"/>
        <v>-</v>
      </c>
      <c r="IN211" s="163" t="str">
        <f t="shared" ca="1" si="572"/>
        <v>-</v>
      </c>
      <c r="IO211" s="163" t="str">
        <f t="shared" ca="1" si="572"/>
        <v>-</v>
      </c>
      <c r="IP211" s="163">
        <f t="shared" ca="1" si="572"/>
        <v>0</v>
      </c>
      <c r="IQ211" s="163" t="str">
        <f t="shared" ca="1" si="572"/>
        <v>-</v>
      </c>
      <c r="IR211" s="163" t="str">
        <f t="shared" ca="1" si="572"/>
        <v>-</v>
      </c>
      <c r="IS211" s="163" t="str">
        <f t="shared" ca="1" si="572"/>
        <v>-</v>
      </c>
      <c r="IT211" s="163">
        <f t="shared" ca="1" si="572"/>
        <v>500</v>
      </c>
      <c r="IU211" s="163">
        <f t="shared" ca="1" si="572"/>
        <v>500</v>
      </c>
      <c r="IV211" s="163" t="str">
        <f t="shared" ca="1" si="572"/>
        <v>-</v>
      </c>
      <c r="IW211" s="163" t="str">
        <f t="shared" ca="1" si="572"/>
        <v>-</v>
      </c>
      <c r="IX211" s="163" t="str">
        <f t="shared" ca="1" si="572"/>
        <v>-</v>
      </c>
      <c r="IY211" s="187" t="b">
        <v>1</v>
      </c>
      <c r="IZ211" s="187">
        <v>0</v>
      </c>
      <c r="JA211" s="187">
        <v>0</v>
      </c>
      <c r="JB211" s="187">
        <v>0</v>
      </c>
      <c r="JC211" s="187">
        <v>0</v>
      </c>
      <c r="JD211" s="187">
        <v>0</v>
      </c>
      <c r="JE211" s="187">
        <v>0</v>
      </c>
      <c r="JF211" s="187">
        <v>0</v>
      </c>
      <c r="JG211" s="187">
        <v>0</v>
      </c>
      <c r="JH211" s="187">
        <v>0</v>
      </c>
      <c r="JI211" s="187">
        <v>30</v>
      </c>
      <c r="JJ211" s="187">
        <v>30</v>
      </c>
      <c r="JK211" s="187">
        <v>30</v>
      </c>
      <c r="JL211" s="187">
        <v>30</v>
      </c>
      <c r="JM211" s="187">
        <v>30</v>
      </c>
      <c r="JN211" s="187">
        <v>246</v>
      </c>
      <c r="JO211" s="187">
        <v>246</v>
      </c>
      <c r="JP211" s="187">
        <v>246</v>
      </c>
      <c r="JQ211" s="187">
        <v>246</v>
      </c>
      <c r="JR211" s="187">
        <v>246</v>
      </c>
      <c r="JS211" s="187">
        <v>150</v>
      </c>
      <c r="JT211" s="187">
        <v>150</v>
      </c>
      <c r="JU211" s="187">
        <v>150</v>
      </c>
      <c r="JV211" s="187">
        <v>150</v>
      </c>
      <c r="JW211" s="187">
        <v>150</v>
      </c>
      <c r="JX211" s="187">
        <v>0</v>
      </c>
      <c r="JY211" s="187">
        <v>0</v>
      </c>
      <c r="JZ211" s="187">
        <v>0</v>
      </c>
      <c r="KA211" s="187">
        <v>0</v>
      </c>
      <c r="KB211" s="187">
        <v>0</v>
      </c>
      <c r="KC211" s="187">
        <v>0</v>
      </c>
      <c r="KD211" s="187">
        <v>0</v>
      </c>
      <c r="KE211" s="187">
        <v>0</v>
      </c>
      <c r="KF211" s="187">
        <v>0</v>
      </c>
      <c r="KG211" s="187">
        <v>0</v>
      </c>
      <c r="KH211" s="187">
        <v>0</v>
      </c>
      <c r="KI211" s="187">
        <v>0</v>
      </c>
      <c r="KJ211" s="187">
        <v>0</v>
      </c>
      <c r="KK211" s="187">
        <v>0</v>
      </c>
      <c r="KL211" s="187">
        <v>0</v>
      </c>
      <c r="KM211" s="187">
        <v>0</v>
      </c>
      <c r="KN211" s="187">
        <v>0</v>
      </c>
      <c r="KO211" s="187">
        <v>0</v>
      </c>
      <c r="KP211" s="187">
        <v>0</v>
      </c>
      <c r="KQ211" s="187">
        <v>0</v>
      </c>
      <c r="KR211" s="187">
        <v>0</v>
      </c>
      <c r="KS211" s="187">
        <v>0</v>
      </c>
      <c r="KT211" s="187">
        <v>0</v>
      </c>
      <c r="KU211" s="187">
        <v>0</v>
      </c>
      <c r="KV211" s="187">
        <v>0</v>
      </c>
      <c r="KW211" s="187">
        <v>0</v>
      </c>
      <c r="KX211" s="187">
        <v>0</v>
      </c>
      <c r="KY211" s="187">
        <v>0</v>
      </c>
      <c r="KZ211" s="187">
        <v>0</v>
      </c>
      <c r="LA211" s="187">
        <v>0</v>
      </c>
      <c r="LB211" s="187">
        <v>0</v>
      </c>
      <c r="LC211" s="187">
        <v>0</v>
      </c>
      <c r="LD211" s="187">
        <v>0</v>
      </c>
      <c r="LE211" s="187">
        <v>0</v>
      </c>
      <c r="LF211" s="187">
        <v>0</v>
      </c>
      <c r="LG211" s="187">
        <v>0</v>
      </c>
      <c r="LH211" s="187">
        <v>0</v>
      </c>
      <c r="LI211" s="187">
        <v>0</v>
      </c>
      <c r="LJ211" s="187">
        <v>0</v>
      </c>
      <c r="LK211" s="187">
        <v>0</v>
      </c>
      <c r="LL211" s="187">
        <v>0</v>
      </c>
      <c r="LM211" s="187">
        <v>0</v>
      </c>
      <c r="LN211" s="187">
        <v>0</v>
      </c>
      <c r="LO211" s="187">
        <v>0</v>
      </c>
      <c r="LP211" s="187">
        <v>0</v>
      </c>
      <c r="LQ211" s="187">
        <v>0</v>
      </c>
      <c r="LR211" s="187">
        <v>0</v>
      </c>
      <c r="LS211" s="187">
        <v>0</v>
      </c>
      <c r="LT211" s="187">
        <v>0</v>
      </c>
      <c r="LU211" s="187">
        <v>0</v>
      </c>
      <c r="LV211" s="187">
        <v>0</v>
      </c>
      <c r="LW211" s="187">
        <v>0</v>
      </c>
      <c r="LX211" s="187">
        <v>0</v>
      </c>
      <c r="LY211" s="10"/>
      <c r="LZ211" s="161">
        <f t="shared" si="619"/>
        <v>4.4999999999999998E-2</v>
      </c>
      <c r="MA211" s="161">
        <f t="shared" si="620"/>
        <v>4.4999999999999998E-2</v>
      </c>
      <c r="MB211" s="163">
        <f t="shared" ca="1" si="621"/>
        <v>1</v>
      </c>
      <c r="MC211" s="163">
        <f t="shared" ca="1" si="621"/>
        <v>0</v>
      </c>
      <c r="MD211" s="163">
        <f t="shared" ca="1" si="621"/>
        <v>1</v>
      </c>
      <c r="ME211" s="163">
        <f t="shared" ca="1" si="621"/>
        <v>1</v>
      </c>
      <c r="MF211" s="163">
        <f t="shared" ca="1" si="621"/>
        <v>0</v>
      </c>
      <c r="MG211" s="163">
        <f t="shared" ca="1" si="621"/>
        <v>70</v>
      </c>
      <c r="MH211" s="163">
        <f t="shared" ca="1" si="621"/>
        <v>50</v>
      </c>
      <c r="MI211" s="163">
        <f t="shared" ca="1" si="621"/>
        <v>85</v>
      </c>
      <c r="MJ211" s="163">
        <f t="shared" ca="1" si="621"/>
        <v>50</v>
      </c>
      <c r="MK211" s="161">
        <f t="shared" si="595"/>
        <v>1</v>
      </c>
      <c r="ML211" s="161">
        <f t="shared" si="596"/>
        <v>1</v>
      </c>
      <c r="MM211" s="161">
        <f t="shared" si="597"/>
        <v>1</v>
      </c>
      <c r="MN211" s="161">
        <f t="shared" si="622"/>
        <v>1</v>
      </c>
      <c r="MO211" s="161">
        <f t="shared" si="622"/>
        <v>1</v>
      </c>
      <c r="MP211" s="163">
        <f t="shared" ca="1" si="621"/>
        <v>1</v>
      </c>
      <c r="MQ211" s="10"/>
      <c r="MR211" s="163">
        <f t="shared" ca="1" si="623"/>
        <v>1</v>
      </c>
      <c r="MS211" s="161">
        <f t="shared" si="624"/>
        <v>1</v>
      </c>
      <c r="MT211" s="163">
        <f t="shared" ca="1" si="623"/>
        <v>0.75</v>
      </c>
      <c r="MU211" s="163">
        <f t="shared" ca="1" si="623"/>
        <v>0.8</v>
      </c>
      <c r="MV211" s="163">
        <f t="shared" ca="1" si="623"/>
        <v>0.82499999999999996</v>
      </c>
      <c r="MW211" s="163">
        <f t="shared" ca="1" si="623"/>
        <v>0.875</v>
      </c>
      <c r="MX211" s="163">
        <f t="shared" ca="1" si="623"/>
        <v>0.9</v>
      </c>
      <c r="MY211" s="163">
        <f t="shared" ca="1" si="623"/>
        <v>0.75</v>
      </c>
      <c r="MZ211" s="163">
        <f t="shared" ca="1" si="623"/>
        <v>0.78142857142857147</v>
      </c>
      <c r="NA211" s="163">
        <f t="shared" ca="1" si="623"/>
        <v>0.82499999999999996</v>
      </c>
      <c r="NB211" s="163">
        <f t="shared" ca="1" si="623"/>
        <v>0.875</v>
      </c>
      <c r="NC211" s="163">
        <f t="shared" ca="1" si="623"/>
        <v>0.9</v>
      </c>
      <c r="ND211" s="163">
        <f t="shared" ca="1" si="623"/>
        <v>0.9</v>
      </c>
      <c r="NE211" s="163">
        <f t="shared" ca="1" si="623"/>
        <v>0.75</v>
      </c>
      <c r="NF211" s="163">
        <f t="shared" ca="1" si="623"/>
        <v>0.78142857142857147</v>
      </c>
      <c r="NG211" s="163">
        <f t="shared" ca="1" si="623"/>
        <v>0.82499999999999996</v>
      </c>
      <c r="NH211" s="163">
        <f t="shared" ref="NH211:NW216" ca="1" si="766">OFFSET(NH$5,$B211,0)</f>
        <v>0.875</v>
      </c>
      <c r="NI211" s="163">
        <f t="shared" ca="1" si="766"/>
        <v>0.9</v>
      </c>
      <c r="NJ211" s="163">
        <f t="shared" ca="1" si="766"/>
        <v>0.9</v>
      </c>
      <c r="NK211" s="163">
        <f t="shared" ca="1" si="766"/>
        <v>0.75</v>
      </c>
      <c r="NL211" s="163">
        <f t="shared" ca="1" si="766"/>
        <v>0.78142857142857147</v>
      </c>
      <c r="NM211" s="163">
        <f t="shared" ca="1" si="766"/>
        <v>0.82499999999999996</v>
      </c>
      <c r="NN211" s="163">
        <f t="shared" ca="1" si="766"/>
        <v>0.875</v>
      </c>
      <c r="NO211" s="163">
        <f t="shared" ca="1" si="766"/>
        <v>0.9</v>
      </c>
      <c r="NP211" s="163">
        <f t="shared" ca="1" si="766"/>
        <v>0.9</v>
      </c>
      <c r="NQ211" s="163">
        <f t="shared" ca="1" si="766"/>
        <v>0.75</v>
      </c>
      <c r="NR211" s="163">
        <f t="shared" ca="1" si="766"/>
        <v>0.78142857142857147</v>
      </c>
      <c r="NS211" s="163">
        <f t="shared" ca="1" si="766"/>
        <v>0.82499999999999996</v>
      </c>
      <c r="NT211" s="163">
        <f t="shared" ca="1" si="766"/>
        <v>0.875</v>
      </c>
      <c r="NU211" s="163">
        <f t="shared" ca="1" si="766"/>
        <v>0.9</v>
      </c>
      <c r="NV211" s="163">
        <f t="shared" ca="1" si="766"/>
        <v>0.9</v>
      </c>
      <c r="NW211" s="163">
        <f t="shared" ca="1" si="766"/>
        <v>0.75</v>
      </c>
      <c r="NX211" s="163">
        <f t="shared" ref="NX211:OM216" ca="1" si="767">OFFSET(NX$5,$B211,0)</f>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636"/>
        <v>0.90000000000000013</v>
      </c>
      <c r="OO211" s="163">
        <f t="shared" ca="1" si="636"/>
        <v>0.75</v>
      </c>
      <c r="OP211" s="163">
        <f t="shared" ca="1" si="636"/>
        <v>0.76904761904761909</v>
      </c>
      <c r="OQ211" s="163">
        <f t="shared" ca="1" si="636"/>
        <v>0.82000000000000006</v>
      </c>
      <c r="OR211" s="163">
        <f t="shared" ca="1" si="636"/>
        <v>0.875</v>
      </c>
      <c r="OS211" s="163">
        <f t="shared" ca="1" si="636"/>
        <v>0.9</v>
      </c>
      <c r="OT211" s="163">
        <f t="shared" ca="1" si="636"/>
        <v>0.9</v>
      </c>
      <c r="OU211" s="163">
        <f t="shared" ca="1" si="577"/>
        <v>0.875</v>
      </c>
      <c r="OV211" s="161">
        <f t="shared" si="625"/>
        <v>1</v>
      </c>
      <c r="OW211" s="161">
        <f t="shared" si="626"/>
        <v>1</v>
      </c>
      <c r="OX211" s="161" t="str">
        <f t="shared" si="627"/>
        <v>-</v>
      </c>
      <c r="OY211" s="163" t="str">
        <f t="shared" ca="1" si="607"/>
        <v>-</v>
      </c>
      <c r="OZ211" s="161" t="str">
        <f t="shared" si="628"/>
        <v>-</v>
      </c>
      <c r="PA211" s="161" t="str">
        <f t="shared" si="629"/>
        <v>-</v>
      </c>
      <c r="PB211" s="163">
        <f t="shared" ca="1" si="630"/>
        <v>0</v>
      </c>
      <c r="PC211" s="27">
        <v>0</v>
      </c>
    </row>
    <row r="212" spans="1:419" s="143" customFormat="1" hidden="1" outlineLevel="1">
      <c r="A212" s="121">
        <f t="shared" si="14"/>
        <v>207</v>
      </c>
      <c r="B212" s="121">
        <f t="shared" si="611"/>
        <v>2</v>
      </c>
      <c r="C212" s="143">
        <v>102</v>
      </c>
      <c r="D212" s="143" t="s">
        <v>884</v>
      </c>
      <c r="E212" s="143" t="b">
        <v>0</v>
      </c>
      <c r="F212" s="143" t="b">
        <v>0</v>
      </c>
      <c r="G212" s="143" t="b">
        <f t="shared" si="763"/>
        <v>0</v>
      </c>
      <c r="H212" s="32">
        <v>3</v>
      </c>
      <c r="I212" s="32">
        <v>1</v>
      </c>
      <c r="J212" s="32">
        <v>1</v>
      </c>
      <c r="K212" s="32">
        <v>1</v>
      </c>
      <c r="L212" s="32">
        <v>1</v>
      </c>
      <c r="M212" s="32">
        <v>1</v>
      </c>
      <c r="N212" s="32">
        <v>1</v>
      </c>
      <c r="O212" s="32">
        <v>1</v>
      </c>
      <c r="P212" s="32">
        <v>1</v>
      </c>
      <c r="Q212" s="32">
        <v>1</v>
      </c>
      <c r="R212" s="32">
        <v>2</v>
      </c>
      <c r="S212" s="32">
        <v>1</v>
      </c>
      <c r="T212" s="32">
        <v>1</v>
      </c>
      <c r="U212" s="32">
        <v>1</v>
      </c>
      <c r="V212" s="32">
        <v>1</v>
      </c>
      <c r="W212" s="32">
        <v>1</v>
      </c>
      <c r="X212" s="32">
        <v>1</v>
      </c>
      <c r="Y212" s="32">
        <v>1</v>
      </c>
      <c r="Z212" s="32">
        <v>1</v>
      </c>
      <c r="AA212" s="32">
        <v>1</v>
      </c>
      <c r="AB212" s="32">
        <v>1</v>
      </c>
      <c r="AC212" s="32">
        <v>1</v>
      </c>
      <c r="AE212" s="157" t="str" cm="1">
        <f t="array" aca="1" ref="AE212" ca="1">TEXT(LEFT(OFFSET(AE212,-1,0),5)+1,"00000")&amp;MID(OFFSET(AE212,-1,0),6,FIND(" ",OFFSET(AE212,-1,0),7)-5)
&amp;INDEX(DataMaster!$B$10:$B$12,$I212)&amp;IF($J212=1,""," Risk"&amp;INDEX(i.risk_aversion,$J212,1))&amp;IF($K212=1,""," REV"&amp;INDEX(DataMaster!$B$54:$B$58,$K212))&amp;IF($L212=1,""," Minroe"&amp;INDEX(minroe,$L212))&amp;IF($M212=1,""," Overdraw"&amp;INDEX(overdraw,$M212))
&amp;IF($N212=1,""," Mach"&amp;INDEX(i.mach_option,$N212))
&amp;IF($O212=1,""," Interest"&amp;INDEX(i.interest_rate,$O212))&amp;IF($P212=1,""," Opp cost"&amp;INDEX(i.opp_cost_capital,$P212))&amp;IF($Q212=1,""," Casual_ub"&amp;INDEX(i.casual_ub,$Q212))&amp;IF($R212=1,""," Cropgraze"&amp;INDEX(i.cropgraze_inc,$R212))
&amp;IF($W212=1,""," Yield"&amp;INDEX(i.all_rot_yield,$W212))&amp;IF($X212=1,""," Pasture"&amp;INDEX(i.pasture_prod,$X212))&amp;IF($Y212=1,""," Scan"&amp;INDEX(i.scan,$Y212))
&amp;IF($MK212=1,""," WP"&amp;TEXT($MK212*100,"000p"))&amp;IF($ML212=1,""," MP"&amp;TEXT($ML212*100,"000p"))&amp;IF($MM212=1,""," GP"&amp;TEXT($MM212*100,"000p"))&amp;IF($MN212=1,""," Can"&amp;TEXT($MN212*100,"000p"))
&amp;" (F"&amp;3+IFERROR(1*$EI212,0)+IFERROR(1*$EJ212,0)&amp;3-IFERROR(1*NOT($EL212),0)&amp;"N"&amp;$EQ212&amp;$ER212&amp;")"
&amp;IFERROR(" pas%"&amp;HL212/2130*100,"")&amp;IFERROR(" SR "&amp;HN212/1,"")&amp;IFERROR(" Sup "&amp;HO212/1,"")&amp;IF(MG212=50," 50 percentile prices","")&amp;IFERROR(" Min_sale_age_"&amp;IW212/1,"")&amp;IF($IY212=TRUE," Rot_constrained","")</f>
        <v>49633822592 SE CropgrazeFALSE (F33N11) pas%100 Rot_constrained</v>
      </c>
      <c r="AF212" s="10" t="str">
        <f ca="1">IF(COUNTIF(AE$5:AE212,AE212)=1,"-","Dup")</f>
        <v>-</v>
      </c>
      <c r="AG212" s="10"/>
      <c r="AH212" s="162" t="b">
        <v>0</v>
      </c>
      <c r="AI212" s="162" t="b">
        <v>0</v>
      </c>
      <c r="AJ212" s="162" t="b">
        <v>1</v>
      </c>
      <c r="AK212" s="162" t="b">
        <v>0</v>
      </c>
      <c r="AL212" s="162" t="b">
        <v>0</v>
      </c>
      <c r="AM212" s="162" t="b">
        <v>1</v>
      </c>
      <c r="AN212" s="10"/>
      <c r="AO212" s="161" t="b">
        <f t="shared" si="564"/>
        <v>1</v>
      </c>
      <c r="AP212" s="161" t="str">
        <f t="shared" si="564"/>
        <v>-</v>
      </c>
      <c r="AQ212" s="161" t="str">
        <f t="shared" si="564"/>
        <v>-</v>
      </c>
      <c r="AR212" s="161" t="str">
        <f t="shared" si="564"/>
        <v>-</v>
      </c>
      <c r="AS212" s="161" t="b">
        <f t="shared" si="564"/>
        <v>1</v>
      </c>
      <c r="AT212" s="161" t="b">
        <f t="shared" si="564"/>
        <v>0</v>
      </c>
      <c r="AU212" s="161">
        <f t="shared" si="297"/>
        <v>0</v>
      </c>
      <c r="AV212" s="161" t="b">
        <f t="shared" si="298"/>
        <v>0</v>
      </c>
      <c r="AW212" s="161" t="b">
        <f t="shared" ref="AW212:AZ212" si="768">INDEX(i.risk_aversion,$J212,AW$15)</f>
        <v>0</v>
      </c>
      <c r="AX212" s="161" t="str">
        <f t="shared" si="768"/>
        <v>-</v>
      </c>
      <c r="AY212" s="161" t="str">
        <f t="shared" si="768"/>
        <v>-</v>
      </c>
      <c r="AZ212" s="161" t="str">
        <f t="shared" si="768"/>
        <v>-</v>
      </c>
      <c r="BA212" s="10"/>
      <c r="BB212" s="161" t="b">
        <f t="shared" si="612"/>
        <v>1</v>
      </c>
      <c r="BC212" s="163" t="b">
        <f t="shared" ca="1" si="613"/>
        <v>1</v>
      </c>
      <c r="BD212" s="163" t="b">
        <f t="shared" ca="1" si="613"/>
        <v>1</v>
      </c>
      <c r="BE212" s="162">
        <f t="shared" si="614"/>
        <v>3108</v>
      </c>
      <c r="BF212" s="163" t="str">
        <f t="shared" ca="1" si="613"/>
        <v>-</v>
      </c>
      <c r="BG212" s="163" t="str">
        <f t="shared" ca="1" si="613"/>
        <v>-</v>
      </c>
      <c r="BH212" s="163" t="str">
        <f t="shared" ca="1" si="613"/>
        <v>-</v>
      </c>
      <c r="BI212" s="163" t="str">
        <f t="shared" ca="1" si="613"/>
        <v>-</v>
      </c>
      <c r="BJ212" s="163" t="str">
        <f t="shared" ca="1" si="613"/>
        <v>-</v>
      </c>
      <c r="BK212" s="163">
        <f t="shared" ca="1" si="613"/>
        <v>1</v>
      </c>
      <c r="BL212" s="163">
        <f t="shared" ca="1" si="613"/>
        <v>1</v>
      </c>
      <c r="BM212" s="163" t="str">
        <f t="shared" ca="1" si="613"/>
        <v>-</v>
      </c>
      <c r="BN212" s="163" t="str">
        <f t="shared" ca="1" si="613"/>
        <v>-</v>
      </c>
      <c r="BO212" s="163" t="b">
        <f t="shared" si="585"/>
        <v>0</v>
      </c>
      <c r="BP212" s="163" t="b">
        <f t="shared" si="764"/>
        <v>0</v>
      </c>
      <c r="BQ212" s="163" t="b">
        <f t="shared" si="764"/>
        <v>0</v>
      </c>
      <c r="BR212" s="163" t="b">
        <f t="shared" si="764"/>
        <v>0</v>
      </c>
      <c r="BS212" s="163" t="b">
        <f t="shared" si="764"/>
        <v>0</v>
      </c>
      <c r="BT212" s="163" t="b">
        <f t="shared" si="764"/>
        <v>0</v>
      </c>
      <c r="BU212" s="163" t="b">
        <f t="shared" si="764"/>
        <v>0</v>
      </c>
      <c r="BV212" s="163" t="b">
        <f t="shared" si="764"/>
        <v>0</v>
      </c>
      <c r="BW212" s="163" t="b">
        <f t="shared" si="764"/>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2"/>
        <v>-</v>
      </c>
      <c r="CH212" s="163" t="str">
        <f t="shared" ca="1" si="752"/>
        <v>-</v>
      </c>
      <c r="CI212" s="163" t="str">
        <f t="shared" ca="1" si="752"/>
        <v>-</v>
      </c>
      <c r="CJ212" s="163" t="str">
        <f t="shared" ca="1" si="752"/>
        <v>-</v>
      </c>
      <c r="CK212" s="163" t="str">
        <f t="shared" ca="1" si="752"/>
        <v>-</v>
      </c>
      <c r="CL212" s="163" t="str">
        <f t="shared" ca="1" si="752"/>
        <v>-</v>
      </c>
      <c r="CM212" s="163" t="str">
        <f t="shared" ca="1" si="752"/>
        <v>-</v>
      </c>
      <c r="CN212" s="163" t="str">
        <f t="shared" ca="1" si="752"/>
        <v>-</v>
      </c>
      <c r="CO212" s="163" t="str">
        <f t="shared" ca="1" si="752"/>
        <v>-</v>
      </c>
      <c r="CP212" s="163" t="str">
        <f t="shared" ca="1" si="752"/>
        <v>-</v>
      </c>
      <c r="CQ212" s="163" t="str">
        <f t="shared" ca="1" si="752"/>
        <v>-</v>
      </c>
      <c r="CR212" s="163" t="str">
        <f t="shared" ca="1" si="752"/>
        <v>-</v>
      </c>
      <c r="CS212" s="163" t="str">
        <f t="shared" ca="1" si="752"/>
        <v>-</v>
      </c>
      <c r="CT212" s="163" t="str">
        <f t="shared" ca="1" si="752"/>
        <v>-</v>
      </c>
      <c r="CU212" s="163" t="str">
        <f t="shared" ca="1" si="752"/>
        <v>-</v>
      </c>
      <c r="CV212" s="163" t="str">
        <f t="shared" ca="1" si="752"/>
        <v>-</v>
      </c>
      <c r="CW212" s="163" t="str">
        <f t="shared" ca="1" si="752"/>
        <v>-</v>
      </c>
      <c r="CX212" s="163" t="str">
        <f t="shared" ca="1" si="752"/>
        <v>-</v>
      </c>
      <c r="CY212" s="163" t="str">
        <f t="shared" ca="1" si="752"/>
        <v>-</v>
      </c>
      <c r="CZ212" s="163" t="str">
        <f t="shared" ca="1" si="752"/>
        <v>-</v>
      </c>
      <c r="DA212" s="163" t="str">
        <f t="shared" ca="1" si="752"/>
        <v>-</v>
      </c>
      <c r="DB212" s="163" t="str">
        <f t="shared" ca="1" si="752"/>
        <v>-</v>
      </c>
      <c r="DC212" s="163" t="str">
        <f t="shared" ca="1" si="752"/>
        <v>-</v>
      </c>
      <c r="DD212" s="163" t="str">
        <f t="shared" ca="1" si="753"/>
        <v>-</v>
      </c>
      <c r="DE212" s="163" t="str">
        <f t="shared" ca="1" si="753"/>
        <v>-</v>
      </c>
      <c r="DF212" s="163" t="str">
        <f t="shared" ca="1" si="753"/>
        <v>-</v>
      </c>
      <c r="DG212" s="163" t="str">
        <f t="shared" ca="1" si="753"/>
        <v>-</v>
      </c>
      <c r="DH212" s="163" t="str">
        <f t="shared" ca="1" si="753"/>
        <v>-</v>
      </c>
      <c r="DI212" s="163" t="str">
        <f t="shared" ca="1" si="753"/>
        <v>-</v>
      </c>
      <c r="DJ212" s="163" t="str">
        <f t="shared" ca="1" si="753"/>
        <v>-</v>
      </c>
      <c r="DK212" s="163" t="str">
        <f t="shared" ca="1" si="753"/>
        <v>-</v>
      </c>
      <c r="DL212" s="10"/>
      <c r="DM212" s="163" t="str">
        <f t="shared" ca="1" si="613"/>
        <v>-</v>
      </c>
      <c r="DN212" s="163" t="str">
        <f t="shared" ca="1" si="613"/>
        <v>-</v>
      </c>
      <c r="DO212" s="163" t="str">
        <f t="shared" ca="1" si="613"/>
        <v>-</v>
      </c>
      <c r="DP212" s="163" t="str">
        <f t="shared" ca="1" si="567"/>
        <v>-</v>
      </c>
      <c r="DQ212" s="163" t="str">
        <f t="shared" ca="1" si="567"/>
        <v>-</v>
      </c>
      <c r="DR212" s="163" t="str">
        <f t="shared" ca="1" si="567"/>
        <v>-</v>
      </c>
      <c r="DS212" s="163" t="str">
        <f t="shared" ca="1" si="567"/>
        <v>-</v>
      </c>
      <c r="DT212" s="163" t="str">
        <f t="shared" ca="1" si="567"/>
        <v>-</v>
      </c>
      <c r="DU212" s="163" t="str">
        <f t="shared" ca="1" si="567"/>
        <v>-</v>
      </c>
      <c r="DV212" s="163" t="str">
        <f t="shared" ca="1" si="567"/>
        <v>-</v>
      </c>
      <c r="DW212" s="163" t="str">
        <f t="shared" ca="1" si="567"/>
        <v>-</v>
      </c>
      <c r="DX212" s="161" t="str" cm="1">
        <f t="array" ref="DX212">INDEX(i.rev,$K212,DX$15)</f>
        <v>-</v>
      </c>
      <c r="DY212" s="161" t="str" cm="1">
        <f t="array" ref="DY212">INDEX(i.rev,$K212,DY$15)</f>
        <v>-</v>
      </c>
      <c r="DZ212" s="161" t="str" cm="1">
        <f t="array" ref="DZ212">INDEX(i.rev,$K212,DZ$15)</f>
        <v>-</v>
      </c>
      <c r="EA212" s="161" t="str" cm="1">
        <f t="array" ref="EA212">INDEX(i.rev,$K212,EA$15)</f>
        <v>-</v>
      </c>
      <c r="EB212" s="161" t="str" cm="1">
        <f t="array" ref="EB212">INDEX(i.rev,$K212,EB$15)</f>
        <v>-</v>
      </c>
      <c r="EC212" s="161" t="str" cm="1">
        <f t="array" ref="EC212">INDEX(i.rev,$K212,EC$15)</f>
        <v>-</v>
      </c>
      <c r="ED212" s="161" t="str" cm="1">
        <f t="array" ref="ED212">INDEX(i.rev,$K212,ED$15)</f>
        <v>-</v>
      </c>
      <c r="EE212" s="161" t="str" cm="1">
        <f t="array" ref="EE212">INDEX(i.rev,$K212,EE$15)</f>
        <v>-</v>
      </c>
      <c r="EF212" s="161" t="str" cm="1">
        <f t="array" ref="EF212">INDEX(i.rev,$K212,EF$15)</f>
        <v>-</v>
      </c>
      <c r="EG212" s="161" t="str" cm="1">
        <f t="array" ref="EG212">INDEX(i.rev,$K212,EG$15)</f>
        <v>-</v>
      </c>
      <c r="EH212" s="10"/>
      <c r="EI212" s="163" t="str">
        <f t="shared" ca="1" si="765"/>
        <v>-</v>
      </c>
      <c r="EJ212" s="163" t="str">
        <f t="shared" ca="1" si="765"/>
        <v>-</v>
      </c>
      <c r="EK212" s="163" t="str">
        <f t="shared" ca="1" si="765"/>
        <v>-</v>
      </c>
      <c r="EL212" s="163" t="str">
        <f t="shared" ca="1" si="765"/>
        <v>-</v>
      </c>
      <c r="EM212" s="163" t="str">
        <f t="shared" ca="1" si="765"/>
        <v>-</v>
      </c>
      <c r="EN212" s="163" t="str">
        <f t="shared" ca="1" si="765"/>
        <v>-</v>
      </c>
      <c r="EO212" s="163" t="str">
        <f t="shared" ca="1" si="765"/>
        <v>-</v>
      </c>
      <c r="EP212" s="163" t="str">
        <f t="shared" ca="1" si="765"/>
        <v>-</v>
      </c>
      <c r="EQ212" s="163">
        <f t="shared" ca="1" si="765"/>
        <v>1</v>
      </c>
      <c r="ER212" s="163">
        <f t="shared" ca="1" si="765"/>
        <v>1</v>
      </c>
      <c r="ES212" s="163">
        <f t="shared" ca="1" si="765"/>
        <v>0</v>
      </c>
      <c r="ET212" s="163" t="str">
        <f t="shared" ca="1" si="765"/>
        <v>-</v>
      </c>
      <c r="EU212" s="163" t="str">
        <f t="shared" ca="1" si="765"/>
        <v>-</v>
      </c>
      <c r="EV212" s="163" t="str">
        <f t="shared" ca="1" si="765"/>
        <v>-</v>
      </c>
      <c r="EW212" s="163" t="str">
        <f t="shared" ca="1" si="765"/>
        <v>-</v>
      </c>
      <c r="EX212" s="163" t="str">
        <f t="shared" ca="1" si="765"/>
        <v>-</v>
      </c>
      <c r="EY212" s="163" t="str">
        <f t="shared" ca="1" si="765"/>
        <v>-</v>
      </c>
      <c r="EZ212" s="163" t="str">
        <f t="shared" ca="1" si="765"/>
        <v>-</v>
      </c>
      <c r="FA212" s="163">
        <f t="shared" ca="1" si="765"/>
        <v>0</v>
      </c>
      <c r="FB212" s="163" t="str">
        <f t="shared" ca="1" si="765"/>
        <v>-</v>
      </c>
      <c r="FC212" s="163" t="str">
        <f t="shared" ca="1" si="765"/>
        <v>-</v>
      </c>
      <c r="FD212" s="163" t="str">
        <f t="shared" ca="1" si="765"/>
        <v>-</v>
      </c>
      <c r="FE212" s="163" t="str">
        <f t="shared" ca="1" si="765"/>
        <v>-</v>
      </c>
      <c r="FF212" s="163" t="str">
        <f t="shared" ca="1" si="765"/>
        <v>-</v>
      </c>
      <c r="FG212" s="163">
        <f t="shared" ca="1" si="765"/>
        <v>0</v>
      </c>
      <c r="FH212" s="163">
        <f t="shared" ca="1" si="765"/>
        <v>0</v>
      </c>
      <c r="FI212" s="163">
        <f t="shared" ca="1" si="765"/>
        <v>0</v>
      </c>
      <c r="FJ212" s="163">
        <f t="shared" ca="1" si="765"/>
        <v>0</v>
      </c>
      <c r="FK212" s="163">
        <f t="shared" ca="1" si="765"/>
        <v>0</v>
      </c>
      <c r="FL212" s="163">
        <f t="shared" ca="1" si="765"/>
        <v>0</v>
      </c>
      <c r="FM212" s="163">
        <f t="shared" ca="1" si="765"/>
        <v>0</v>
      </c>
      <c r="FN212" s="163" t="str">
        <f t="shared" ca="1" si="765"/>
        <v>-</v>
      </c>
      <c r="FO212" s="163" t="str">
        <f t="shared" ca="1" si="765"/>
        <v>-</v>
      </c>
      <c r="FP212" s="163" t="str">
        <f t="shared" ca="1" si="765"/>
        <v>-</v>
      </c>
      <c r="FQ212" s="163" t="str">
        <f t="shared" ca="1" si="765"/>
        <v>-</v>
      </c>
      <c r="FR212" s="163" t="str">
        <f t="shared" ca="1" si="765"/>
        <v>-</v>
      </c>
      <c r="FS212" s="163" t="str">
        <f t="shared" ca="1" si="765"/>
        <v>-</v>
      </c>
      <c r="FT212" s="163" t="str">
        <f t="shared" ca="1" si="765"/>
        <v>-</v>
      </c>
      <c r="FU212" s="163" t="str">
        <f t="shared" ca="1" si="765"/>
        <v>-</v>
      </c>
      <c r="FV212" s="163" t="str">
        <f t="shared" ca="1" si="765"/>
        <v>-</v>
      </c>
      <c r="FW212" s="163" t="str">
        <f t="shared" ca="1" si="765"/>
        <v>-</v>
      </c>
      <c r="FX212" s="163" t="str">
        <f t="shared" ca="1" si="765"/>
        <v>-</v>
      </c>
      <c r="FY212" s="10"/>
      <c r="FZ212" s="163">
        <f t="shared" ca="1" si="569"/>
        <v>1</v>
      </c>
      <c r="GA212" s="163" t="str">
        <f t="shared" ca="1" si="569"/>
        <v>-</v>
      </c>
      <c r="GB212" s="163" t="str">
        <f t="shared" ca="1" si="569"/>
        <v>-</v>
      </c>
      <c r="GC212" s="163" t="str">
        <f t="shared" ca="1" si="569"/>
        <v>-</v>
      </c>
      <c r="GD212" s="163" t="str">
        <f t="shared" ca="1" si="569"/>
        <v>-</v>
      </c>
      <c r="GE212" s="163" t="b">
        <f t="shared" ca="1" si="569"/>
        <v>0</v>
      </c>
      <c r="GF212" s="163" t="str">
        <f t="shared" ca="1" si="569"/>
        <v>-</v>
      </c>
      <c r="GG212" s="163">
        <f t="shared" ca="1" si="569"/>
        <v>0</v>
      </c>
      <c r="GH212" s="163" t="str">
        <f t="shared" ca="1" si="569"/>
        <v>-</v>
      </c>
      <c r="GI212" s="161" cm="1">
        <f t="array" ref="GI212">INDEX(i.rev,$K212,GI$15)</f>
        <v>1</v>
      </c>
      <c r="GJ212" s="163">
        <f t="shared" ca="1" si="570"/>
        <v>0</v>
      </c>
      <c r="GK212" s="163">
        <f t="shared" ca="1" si="570"/>
        <v>1</v>
      </c>
      <c r="GL212" s="163">
        <f t="shared" ca="1" si="570"/>
        <v>0</v>
      </c>
      <c r="GM212" s="163">
        <f t="shared" ca="1" si="570"/>
        <v>1</v>
      </c>
      <c r="GN212" s="163">
        <f t="shared" ca="1" si="570"/>
        <v>1</v>
      </c>
      <c r="GO212" s="163">
        <f t="shared" ca="1" si="570"/>
        <v>1</v>
      </c>
      <c r="GP212" s="163">
        <f t="shared" ca="1" si="570"/>
        <v>0</v>
      </c>
      <c r="GQ212" s="163">
        <f t="shared" ca="1" si="570"/>
        <v>0</v>
      </c>
      <c r="GR212" s="163">
        <f t="shared" ca="1" si="570"/>
        <v>0</v>
      </c>
      <c r="GS212" s="163">
        <f t="shared" ca="1" si="570"/>
        <v>0</v>
      </c>
      <c r="GT212" s="163">
        <f t="shared" ca="1" si="570"/>
        <v>0</v>
      </c>
      <c r="GU212" s="163">
        <f t="shared" ca="1" si="570"/>
        <v>0</v>
      </c>
      <c r="GV212" s="163">
        <f t="shared" ca="1" si="570"/>
        <v>0</v>
      </c>
      <c r="GW212" s="163">
        <f t="shared" ca="1" si="570"/>
        <v>0</v>
      </c>
      <c r="GX212" s="163">
        <f t="shared" ca="1" si="570"/>
        <v>0</v>
      </c>
      <c r="GY212" s="163">
        <f t="shared" ca="1" si="570"/>
        <v>0</v>
      </c>
      <c r="GZ212" s="161" cm="1">
        <f t="array" ref="GZ212">INDEX(i.rev,$K212,GZ$15)</f>
        <v>0</v>
      </c>
      <c r="HA212" s="163">
        <f t="shared" ca="1" si="615"/>
        <v>0</v>
      </c>
      <c r="HB212" s="161" cm="1">
        <f t="array" ref="HB212">INDEX(i.rev,$K212,HB$15)</f>
        <v>1</v>
      </c>
      <c r="HC212" s="163">
        <f t="shared" ca="1" si="571"/>
        <v>0</v>
      </c>
      <c r="HD212" s="163">
        <f t="shared" ca="1" si="571"/>
        <v>0</v>
      </c>
      <c r="HE212" s="163">
        <f t="shared" ca="1" si="571"/>
        <v>0</v>
      </c>
      <c r="HF212" s="163">
        <f t="shared" ca="1" si="571"/>
        <v>0</v>
      </c>
      <c r="HG212" s="163">
        <f t="shared" ca="1" si="571"/>
        <v>0</v>
      </c>
      <c r="HH212" s="163">
        <f t="shared" ca="1" si="571"/>
        <v>0</v>
      </c>
      <c r="HI212" s="163">
        <f t="shared" ca="1" si="571"/>
        <v>0</v>
      </c>
      <c r="HJ212" s="10"/>
      <c r="HK212" s="193" t="b">
        <f>TRUE</f>
        <v>1</v>
      </c>
      <c r="HL212" s="193">
        <v>2130</v>
      </c>
      <c r="HM212" s="163" t="str">
        <f t="shared" ca="1" si="571"/>
        <v>-</v>
      </c>
      <c r="HN212" s="163" t="str">
        <f t="shared" ca="1" si="571"/>
        <v>-</v>
      </c>
      <c r="HO212" s="163" t="str">
        <f t="shared" ca="1" si="571"/>
        <v>-</v>
      </c>
      <c r="HP212" s="161" t="b">
        <f t="shared" si="616"/>
        <v>0</v>
      </c>
      <c r="HQ212" s="161" t="b">
        <f t="shared" si="616"/>
        <v>0</v>
      </c>
      <c r="HR212" s="161" t="b">
        <f t="shared" si="616"/>
        <v>1</v>
      </c>
      <c r="HS212" s="163">
        <f t="shared" ca="1" si="617"/>
        <v>0</v>
      </c>
      <c r="HT212" s="161">
        <f t="shared" si="618"/>
        <v>1</v>
      </c>
      <c r="HU212" s="161">
        <f t="shared" si="618"/>
        <v>1</v>
      </c>
      <c r="HV212" s="163" t="str">
        <f t="shared" ca="1" si="617"/>
        <v>-</v>
      </c>
      <c r="HW212" s="163" t="str">
        <f t="shared" ca="1" si="617"/>
        <v>-</v>
      </c>
      <c r="HX212" s="163" t="str">
        <f t="shared" ca="1" si="617"/>
        <v>-</v>
      </c>
      <c r="HY212" s="163" t="str">
        <f t="shared" ca="1" si="617"/>
        <v>-</v>
      </c>
      <c r="HZ212" s="163" t="str">
        <f t="shared" ca="1" si="617"/>
        <v>-</v>
      </c>
      <c r="IA212" s="163" t="str">
        <f t="shared" ca="1" si="617"/>
        <v>-</v>
      </c>
      <c r="IB212" s="163" t="str">
        <f t="shared" ca="1" si="617"/>
        <v>-</v>
      </c>
      <c r="IC212" s="163" t="str">
        <f t="shared" ca="1" si="617"/>
        <v>-</v>
      </c>
      <c r="ID212" s="163" t="str">
        <f t="shared" ca="1" si="617"/>
        <v>-</v>
      </c>
      <c r="IE212" s="163" t="b">
        <f t="shared" ca="1" si="617"/>
        <v>1</v>
      </c>
      <c r="IF212" s="163" t="str">
        <f t="shared" ca="1" si="617"/>
        <v>-</v>
      </c>
      <c r="IG212" s="163" t="str">
        <f t="shared" ca="1" si="617"/>
        <v>-</v>
      </c>
      <c r="IH212" s="163" t="str">
        <f t="shared" ca="1" si="572"/>
        <v>-</v>
      </c>
      <c r="II212" s="163" t="b">
        <f t="shared" ca="1" si="572"/>
        <v>1</v>
      </c>
      <c r="IJ212" s="163">
        <f t="shared" ca="1" si="572"/>
        <v>0</v>
      </c>
      <c r="IK212" s="163" t="str">
        <f t="shared" ca="1" si="572"/>
        <v>-</v>
      </c>
      <c r="IL212" s="163" t="str">
        <f t="shared" ca="1" si="572"/>
        <v>-</v>
      </c>
      <c r="IM212" s="163" t="str">
        <f t="shared" ca="1" si="572"/>
        <v>-</v>
      </c>
      <c r="IN212" s="163" t="str">
        <f t="shared" ca="1" si="572"/>
        <v>-</v>
      </c>
      <c r="IO212" s="163" t="str">
        <f t="shared" ca="1" si="572"/>
        <v>-</v>
      </c>
      <c r="IP212" s="163">
        <f t="shared" ca="1" si="572"/>
        <v>0</v>
      </c>
      <c r="IQ212" s="163" t="str">
        <f t="shared" ca="1" si="572"/>
        <v>-</v>
      </c>
      <c r="IR212" s="163" t="str">
        <f t="shared" ca="1" si="572"/>
        <v>-</v>
      </c>
      <c r="IS212" s="163" t="str">
        <f t="shared" ca="1" si="572"/>
        <v>-</v>
      </c>
      <c r="IT212" s="163">
        <f t="shared" ca="1" si="572"/>
        <v>500</v>
      </c>
      <c r="IU212" s="163">
        <f t="shared" ca="1" si="572"/>
        <v>500</v>
      </c>
      <c r="IV212" s="163" t="str">
        <f t="shared" ca="1" si="572"/>
        <v>-</v>
      </c>
      <c r="IW212" s="163" t="str">
        <f t="shared" ca="1" si="572"/>
        <v>-</v>
      </c>
      <c r="IX212" s="163" t="str">
        <f t="shared" ca="1" si="572"/>
        <v>-</v>
      </c>
      <c r="IY212" s="187" t="b">
        <v>1</v>
      </c>
      <c r="IZ212" s="187">
        <v>0</v>
      </c>
      <c r="JA212" s="187">
        <v>0</v>
      </c>
      <c r="JB212" s="187">
        <v>0</v>
      </c>
      <c r="JC212" s="187">
        <v>0</v>
      </c>
      <c r="JD212" s="187">
        <v>0</v>
      </c>
      <c r="JE212" s="187">
        <v>0</v>
      </c>
      <c r="JF212" s="187">
        <v>0</v>
      </c>
      <c r="JG212" s="187">
        <v>0</v>
      </c>
      <c r="JH212" s="187">
        <v>0</v>
      </c>
      <c r="JI212" s="187">
        <v>30</v>
      </c>
      <c r="JJ212" s="187">
        <v>30</v>
      </c>
      <c r="JK212" s="187">
        <v>30</v>
      </c>
      <c r="JL212" s="187">
        <v>30</v>
      </c>
      <c r="JM212" s="187">
        <v>30</v>
      </c>
      <c r="JN212" s="187">
        <v>246</v>
      </c>
      <c r="JO212" s="187">
        <v>246</v>
      </c>
      <c r="JP212" s="187">
        <v>246</v>
      </c>
      <c r="JQ212" s="187">
        <v>246</v>
      </c>
      <c r="JR212" s="187">
        <v>246</v>
      </c>
      <c r="JS212" s="187">
        <v>150</v>
      </c>
      <c r="JT212" s="187">
        <v>150</v>
      </c>
      <c r="JU212" s="187">
        <v>150</v>
      </c>
      <c r="JV212" s="187">
        <v>150</v>
      </c>
      <c r="JW212" s="187">
        <v>150</v>
      </c>
      <c r="JX212" s="187">
        <v>0</v>
      </c>
      <c r="JY212" s="187">
        <v>0</v>
      </c>
      <c r="JZ212" s="187">
        <v>0</v>
      </c>
      <c r="KA212" s="187">
        <v>0</v>
      </c>
      <c r="KB212" s="187">
        <v>0</v>
      </c>
      <c r="KC212" s="187">
        <v>0</v>
      </c>
      <c r="KD212" s="187">
        <v>0</v>
      </c>
      <c r="KE212" s="187">
        <v>0</v>
      </c>
      <c r="KF212" s="187">
        <v>0</v>
      </c>
      <c r="KG212" s="187">
        <v>0</v>
      </c>
      <c r="KH212" s="187">
        <v>0</v>
      </c>
      <c r="KI212" s="187">
        <v>0</v>
      </c>
      <c r="KJ212" s="187">
        <v>0</v>
      </c>
      <c r="KK212" s="187">
        <v>0</v>
      </c>
      <c r="KL212" s="187">
        <v>0</v>
      </c>
      <c r="KM212" s="187">
        <v>0</v>
      </c>
      <c r="KN212" s="187">
        <v>0</v>
      </c>
      <c r="KO212" s="187">
        <v>0</v>
      </c>
      <c r="KP212" s="187">
        <v>0</v>
      </c>
      <c r="KQ212" s="187">
        <v>0</v>
      </c>
      <c r="KR212" s="187">
        <v>0</v>
      </c>
      <c r="KS212" s="187">
        <v>0</v>
      </c>
      <c r="KT212" s="187">
        <v>0</v>
      </c>
      <c r="KU212" s="187">
        <v>0</v>
      </c>
      <c r="KV212" s="187">
        <v>0</v>
      </c>
      <c r="KW212" s="187">
        <v>0</v>
      </c>
      <c r="KX212" s="187">
        <v>0</v>
      </c>
      <c r="KY212" s="187">
        <v>0</v>
      </c>
      <c r="KZ212" s="187">
        <v>0</v>
      </c>
      <c r="LA212" s="187">
        <v>0</v>
      </c>
      <c r="LB212" s="187">
        <v>0</v>
      </c>
      <c r="LC212" s="187">
        <v>0</v>
      </c>
      <c r="LD212" s="187">
        <v>0</v>
      </c>
      <c r="LE212" s="187">
        <v>0</v>
      </c>
      <c r="LF212" s="187">
        <v>0</v>
      </c>
      <c r="LG212" s="187">
        <v>0</v>
      </c>
      <c r="LH212" s="187">
        <v>0</v>
      </c>
      <c r="LI212" s="187">
        <v>0</v>
      </c>
      <c r="LJ212" s="187">
        <v>0</v>
      </c>
      <c r="LK212" s="187">
        <v>0</v>
      </c>
      <c r="LL212" s="187">
        <v>0</v>
      </c>
      <c r="LM212" s="187">
        <v>0</v>
      </c>
      <c r="LN212" s="187">
        <v>0</v>
      </c>
      <c r="LO212" s="187">
        <v>0</v>
      </c>
      <c r="LP212" s="187">
        <v>0</v>
      </c>
      <c r="LQ212" s="187">
        <v>0</v>
      </c>
      <c r="LR212" s="187">
        <v>0</v>
      </c>
      <c r="LS212" s="187">
        <v>0</v>
      </c>
      <c r="LT212" s="187">
        <v>0</v>
      </c>
      <c r="LU212" s="187">
        <v>0</v>
      </c>
      <c r="LV212" s="187">
        <v>0</v>
      </c>
      <c r="LW212" s="187">
        <v>0</v>
      </c>
      <c r="LX212" s="187">
        <v>0</v>
      </c>
      <c r="LY212" s="10"/>
      <c r="LZ212" s="161">
        <f t="shared" si="619"/>
        <v>4.4999999999999998E-2</v>
      </c>
      <c r="MA212" s="161">
        <f t="shared" si="620"/>
        <v>4.4999999999999998E-2</v>
      </c>
      <c r="MB212" s="163">
        <f t="shared" ca="1" si="621"/>
        <v>1</v>
      </c>
      <c r="MC212" s="163">
        <f t="shared" ca="1" si="621"/>
        <v>0</v>
      </c>
      <c r="MD212" s="163">
        <f t="shared" ca="1" si="621"/>
        <v>1</v>
      </c>
      <c r="ME212" s="163">
        <f t="shared" ca="1" si="621"/>
        <v>1</v>
      </c>
      <c r="MF212" s="163">
        <f t="shared" ca="1" si="621"/>
        <v>0</v>
      </c>
      <c r="MG212" s="163">
        <f t="shared" ca="1" si="621"/>
        <v>70</v>
      </c>
      <c r="MH212" s="163">
        <f t="shared" ca="1" si="621"/>
        <v>50</v>
      </c>
      <c r="MI212" s="163">
        <f t="shared" ca="1" si="621"/>
        <v>85</v>
      </c>
      <c r="MJ212" s="163">
        <f t="shared" ca="1" si="621"/>
        <v>50</v>
      </c>
      <c r="MK212" s="161">
        <f t="shared" si="595"/>
        <v>1</v>
      </c>
      <c r="ML212" s="161">
        <f t="shared" si="596"/>
        <v>1</v>
      </c>
      <c r="MM212" s="161">
        <f t="shared" si="597"/>
        <v>1</v>
      </c>
      <c r="MN212" s="161">
        <f t="shared" si="622"/>
        <v>1</v>
      </c>
      <c r="MO212" s="161">
        <f t="shared" si="622"/>
        <v>1</v>
      </c>
      <c r="MP212" s="163">
        <f t="shared" ca="1" si="621"/>
        <v>1</v>
      </c>
      <c r="MQ212" s="10"/>
      <c r="MR212" s="163">
        <f t="shared" ca="1" si="623"/>
        <v>1</v>
      </c>
      <c r="MS212" s="161">
        <f t="shared" si="624"/>
        <v>1</v>
      </c>
      <c r="MT212" s="163">
        <f t="shared" ca="1" si="623"/>
        <v>0.75</v>
      </c>
      <c r="MU212" s="163">
        <f t="shared" ca="1" si="623"/>
        <v>0.8</v>
      </c>
      <c r="MV212" s="163">
        <f t="shared" ca="1" si="623"/>
        <v>0.82499999999999996</v>
      </c>
      <c r="MW212" s="163">
        <f t="shared" ca="1" si="623"/>
        <v>0.875</v>
      </c>
      <c r="MX212" s="163">
        <f t="shared" ca="1" si="623"/>
        <v>0.9</v>
      </c>
      <c r="MY212" s="163">
        <f t="shared" ca="1" si="623"/>
        <v>0.75</v>
      </c>
      <c r="MZ212" s="163">
        <f t="shared" ca="1" si="623"/>
        <v>0.78142857142857147</v>
      </c>
      <c r="NA212" s="163">
        <f t="shared" ca="1" si="623"/>
        <v>0.82499999999999996</v>
      </c>
      <c r="NB212" s="163">
        <f t="shared" ca="1" si="623"/>
        <v>0.875</v>
      </c>
      <c r="NC212" s="163">
        <f t="shared" ca="1" si="623"/>
        <v>0.9</v>
      </c>
      <c r="ND212" s="163">
        <f t="shared" ca="1" si="623"/>
        <v>0.9</v>
      </c>
      <c r="NE212" s="163">
        <f t="shared" ca="1" si="623"/>
        <v>0.75</v>
      </c>
      <c r="NF212" s="163">
        <f t="shared" ca="1" si="623"/>
        <v>0.78142857142857147</v>
      </c>
      <c r="NG212" s="163">
        <f t="shared" ca="1" si="623"/>
        <v>0.82499999999999996</v>
      </c>
      <c r="NH212" s="163">
        <f t="shared" ca="1" si="766"/>
        <v>0.875</v>
      </c>
      <c r="NI212" s="163">
        <f t="shared" ca="1" si="766"/>
        <v>0.9</v>
      </c>
      <c r="NJ212" s="163">
        <f t="shared" ca="1" si="766"/>
        <v>0.9</v>
      </c>
      <c r="NK212" s="163">
        <f t="shared" ca="1" si="766"/>
        <v>0.75</v>
      </c>
      <c r="NL212" s="163">
        <f t="shared" ca="1" si="766"/>
        <v>0.78142857142857147</v>
      </c>
      <c r="NM212" s="163">
        <f t="shared" ca="1" si="766"/>
        <v>0.82499999999999996</v>
      </c>
      <c r="NN212" s="163">
        <f t="shared" ca="1" si="766"/>
        <v>0.875</v>
      </c>
      <c r="NO212" s="163">
        <f t="shared" ca="1" si="766"/>
        <v>0.9</v>
      </c>
      <c r="NP212" s="163">
        <f t="shared" ca="1" si="766"/>
        <v>0.9</v>
      </c>
      <c r="NQ212" s="163">
        <f t="shared" ca="1" si="766"/>
        <v>0.75</v>
      </c>
      <c r="NR212" s="163">
        <f t="shared" ca="1" si="766"/>
        <v>0.78142857142857147</v>
      </c>
      <c r="NS212" s="163">
        <f t="shared" ca="1" si="766"/>
        <v>0.82499999999999996</v>
      </c>
      <c r="NT212" s="163">
        <f t="shared" ca="1" si="766"/>
        <v>0.875</v>
      </c>
      <c r="NU212" s="163">
        <f t="shared" ca="1" si="766"/>
        <v>0.9</v>
      </c>
      <c r="NV212" s="163">
        <f t="shared" ca="1" si="766"/>
        <v>0.9</v>
      </c>
      <c r="NW212" s="163">
        <f t="shared" ca="1" si="766"/>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ca="1" si="636"/>
        <v>0.90000000000000013</v>
      </c>
      <c r="OO212" s="163">
        <f t="shared" ca="1" si="636"/>
        <v>0.75</v>
      </c>
      <c r="OP212" s="163">
        <f t="shared" ca="1" si="636"/>
        <v>0.76904761904761909</v>
      </c>
      <c r="OQ212" s="163">
        <f t="shared" ca="1" si="636"/>
        <v>0.82000000000000006</v>
      </c>
      <c r="OR212" s="163">
        <f t="shared" ca="1" si="636"/>
        <v>0.875</v>
      </c>
      <c r="OS212" s="163">
        <f t="shared" ca="1" si="636"/>
        <v>0.9</v>
      </c>
      <c r="OT212" s="163">
        <f t="shared" ca="1" si="636"/>
        <v>0.9</v>
      </c>
      <c r="OU212" s="163">
        <f t="shared" ca="1" si="577"/>
        <v>0.875</v>
      </c>
      <c r="OV212" s="161">
        <f t="shared" si="625"/>
        <v>1</v>
      </c>
      <c r="OW212" s="161">
        <f t="shared" si="626"/>
        <v>1</v>
      </c>
      <c r="OX212" s="161" t="str">
        <f t="shared" si="627"/>
        <v>-</v>
      </c>
      <c r="OY212" s="163" t="str">
        <f t="shared" ca="1" si="607"/>
        <v>-</v>
      </c>
      <c r="OZ212" s="161" t="str">
        <f t="shared" si="628"/>
        <v>-</v>
      </c>
      <c r="PA212" s="161" t="str">
        <f t="shared" si="629"/>
        <v>-</v>
      </c>
      <c r="PB212" s="163">
        <f t="shared" ca="1" si="630"/>
        <v>0</v>
      </c>
      <c r="PC212" s="27">
        <v>0</v>
      </c>
    </row>
    <row r="213" spans="1:419" s="143" customFormat="1" hidden="1" outlineLevel="1">
      <c r="A213" s="121">
        <f t="shared" si="14"/>
        <v>208</v>
      </c>
      <c r="B213" s="121">
        <f t="shared" si="611"/>
        <v>2</v>
      </c>
      <c r="C213" s="143">
        <v>102</v>
      </c>
      <c r="D213" s="143" t="s">
        <v>884</v>
      </c>
      <c r="E213" s="143" t="b">
        <v>0</v>
      </c>
      <c r="F213" s="143" t="b">
        <v>0</v>
      </c>
      <c r="G213" s="143" t="b">
        <f t="shared" ref="G213:G216" si="769">E213</f>
        <v>0</v>
      </c>
      <c r="H213" s="32">
        <v>3</v>
      </c>
      <c r="I213" s="32">
        <v>2</v>
      </c>
      <c r="J213" s="32">
        <v>1</v>
      </c>
      <c r="K213" s="32">
        <v>1</v>
      </c>
      <c r="L213" s="32">
        <v>1</v>
      </c>
      <c r="M213" s="32">
        <v>1</v>
      </c>
      <c r="N213" s="32">
        <v>1</v>
      </c>
      <c r="O213" s="32">
        <v>1</v>
      </c>
      <c r="P213" s="32">
        <v>1</v>
      </c>
      <c r="Q213" s="32">
        <v>1</v>
      </c>
      <c r="R213" s="32">
        <v>2</v>
      </c>
      <c r="S213" s="32">
        <v>1</v>
      </c>
      <c r="T213" s="32">
        <v>1</v>
      </c>
      <c r="U213" s="32">
        <v>1</v>
      </c>
      <c r="V213" s="32">
        <v>1</v>
      </c>
      <c r="W213" s="32">
        <v>1</v>
      </c>
      <c r="X213" s="32">
        <v>1</v>
      </c>
      <c r="Y213" s="32">
        <v>1</v>
      </c>
      <c r="Z213" s="32">
        <v>1</v>
      </c>
      <c r="AA213" s="32">
        <v>1</v>
      </c>
      <c r="AB213" s="32">
        <v>1</v>
      </c>
      <c r="AC213" s="32">
        <v>1</v>
      </c>
      <c r="AE213" s="157" t="str" cm="1">
        <f t="array" aca="1" ref="AE213" ca="1">TEXT(LEFT(OFFSET(AE213,-1,0),5)+1,"00000")&amp;MID(OFFSET(AE213,-1,0),6,FIND(" ",OFFSET(AE213,-1,0),7)-5)
&amp;INDEX(DataMaster!$B$10:$B$12,$I213)&amp;IF($J213=1,""," Risk"&amp;INDEX(i.risk_aversion,$J213,1))&amp;IF($K213=1,""," REV"&amp;INDEX(DataMaster!$B$54:$B$58,$K213))&amp;IF($L213=1,""," Minroe"&amp;INDEX(minroe,$L213))&amp;IF($M213=1,""," Overdraw"&amp;INDEX(overdraw,$M213))
&amp;IF($N213=1,""," Mach"&amp;INDEX(i.mach_option,$N213))
&amp;IF($O213=1,""," Interest"&amp;INDEX(i.interest_rate,$O213))&amp;IF($P213=1,""," Opp cost"&amp;INDEX(i.opp_cost_capital,$P213))&amp;IF($Q213=1,""," Casual_ub"&amp;INDEX(i.casual_ub,$Q213))&amp;IF($R213=1,""," Cropgraze"&amp;INDEX(i.cropgraze_inc,$R213))
&amp;IF($W213=1,""," Yield"&amp;INDEX(i.all_rot_yield,$W213))&amp;IF($X213=1,""," Pasture"&amp;INDEX(i.pasture_prod,$X213))&amp;IF($Y213=1,""," Scan"&amp;INDEX(i.scan,$Y213))
&amp;IF($MK213=1,""," WP"&amp;TEXT($MK213*100,"000p"))&amp;IF($ML213=1,""," MP"&amp;TEXT($ML213*100,"000p"))&amp;IF($MM213=1,""," GP"&amp;TEXT($MM213*100,"000p"))&amp;IF($MN213=1,""," Can"&amp;TEXT($MN213*100,"000p"))
&amp;" (F"&amp;3+IFERROR(1*$EI213,0)+IFERROR(1*$EJ213,0)&amp;3-IFERROR(1*NOT($EL213),0)&amp;"N"&amp;$EQ213&amp;$ER213&amp;")"
&amp;IFERROR(" pas%"&amp;HL213/2130*100,"")&amp;IFERROR(" SR "&amp;HN213/1,"")&amp;IFERROR(" Sup "&amp;HO213/1,"")&amp;IF(MG213=50," 50 percentile prices","")&amp;IFERROR(" Min_sale_age_"&amp;IW213/1,"")&amp;IF($IY213=TRUE," Rot_constrained","")</f>
        <v>49634822592 DSP CropgrazeFALSE (F33N11) pas%0 Rot_constrained</v>
      </c>
      <c r="AF213" s="10" t="str">
        <f ca="1">IF(COUNTIF(AE$5:AE213,AE213)=1,"-","Dup")</f>
        <v>-</v>
      </c>
      <c r="AG213" s="10"/>
      <c r="AH213" s="162" t="b">
        <v>0</v>
      </c>
      <c r="AI213" s="162" t="b">
        <v>0</v>
      </c>
      <c r="AJ213" s="162" t="b">
        <v>1</v>
      </c>
      <c r="AK213" s="162" t="b">
        <v>0</v>
      </c>
      <c r="AL213" s="162" t="b">
        <v>0</v>
      </c>
      <c r="AM213" s="162" t="b">
        <v>1</v>
      </c>
      <c r="AN213" s="10"/>
      <c r="AO213" s="161" t="b">
        <f t="shared" si="564"/>
        <v>0</v>
      </c>
      <c r="AP213" s="161" t="str">
        <f t="shared" si="564"/>
        <v>-</v>
      </c>
      <c r="AQ213" s="161" t="b">
        <f t="shared" si="564"/>
        <v>0</v>
      </c>
      <c r="AR213" s="161" t="b">
        <f t="shared" si="564"/>
        <v>1</v>
      </c>
      <c r="AS213" s="161" t="b">
        <f t="shared" si="564"/>
        <v>1</v>
      </c>
      <c r="AT213" s="161" t="b">
        <f t="shared" si="564"/>
        <v>0</v>
      </c>
      <c r="AU213" s="161">
        <f t="shared" si="297"/>
        <v>0</v>
      </c>
      <c r="AV213" s="161" t="b">
        <f t="shared" si="298"/>
        <v>0</v>
      </c>
      <c r="AW213" s="161" t="b">
        <f t="shared" si="298"/>
        <v>0</v>
      </c>
      <c r="AX213" s="161" t="str">
        <f t="shared" si="298"/>
        <v>-</v>
      </c>
      <c r="AY213" s="161" t="str">
        <f t="shared" si="298"/>
        <v>-</v>
      </c>
      <c r="AZ213" s="161" t="str">
        <f t="shared" si="298"/>
        <v>-</v>
      </c>
      <c r="BA213" s="10"/>
      <c r="BB213" s="161" t="b">
        <f t="shared" si="612"/>
        <v>1</v>
      </c>
      <c r="BC213" s="163" t="b">
        <f t="shared" ca="1" si="613"/>
        <v>1</v>
      </c>
      <c r="BD213" s="163" t="b">
        <f t="shared" ca="1" si="613"/>
        <v>1</v>
      </c>
      <c r="BE213" s="162">
        <f t="shared" si="614"/>
        <v>3208</v>
      </c>
      <c r="BF213" s="163" t="str">
        <f t="shared" ca="1" si="613"/>
        <v>-</v>
      </c>
      <c r="BG213" s="163" t="str">
        <f t="shared" ca="1" si="613"/>
        <v>-</v>
      </c>
      <c r="BH213" s="163" t="str">
        <f t="shared" ca="1" si="613"/>
        <v>-</v>
      </c>
      <c r="BI213" s="163" t="str">
        <f t="shared" ca="1" si="613"/>
        <v>-</v>
      </c>
      <c r="BJ213" s="163" t="str">
        <f t="shared" ca="1" si="613"/>
        <v>-</v>
      </c>
      <c r="BK213" s="163">
        <f t="shared" ca="1" si="613"/>
        <v>1</v>
      </c>
      <c r="BL213" s="163">
        <f t="shared" ca="1" si="613"/>
        <v>1</v>
      </c>
      <c r="BM213" s="163" t="str">
        <f t="shared" ca="1" si="613"/>
        <v>-</v>
      </c>
      <c r="BN213" s="163" t="str">
        <f t="shared" ca="1" si="613"/>
        <v>-</v>
      </c>
      <c r="BO213" s="163" t="b">
        <f t="shared" si="585"/>
        <v>0</v>
      </c>
      <c r="BP213" s="163" t="b">
        <f t="shared" si="764"/>
        <v>0</v>
      </c>
      <c r="BQ213" s="163" t="b">
        <f t="shared" si="764"/>
        <v>0</v>
      </c>
      <c r="BR213" s="163" t="b">
        <f t="shared" si="764"/>
        <v>0</v>
      </c>
      <c r="BS213" s="163" t="b">
        <f t="shared" si="764"/>
        <v>0</v>
      </c>
      <c r="BT213" s="163" t="b">
        <f t="shared" si="764"/>
        <v>0</v>
      </c>
      <c r="BU213" s="163" t="b">
        <f t="shared" si="764"/>
        <v>0</v>
      </c>
      <c r="BV213" s="163" t="b">
        <f t="shared" si="764"/>
        <v>0</v>
      </c>
      <c r="BW213" s="163" t="b">
        <f t="shared" si="764"/>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2"/>
        <v>-</v>
      </c>
      <c r="CH213" s="163" t="str">
        <f t="shared" ca="1" si="752"/>
        <v>-</v>
      </c>
      <c r="CI213" s="163" t="str">
        <f t="shared" ca="1" si="752"/>
        <v>-</v>
      </c>
      <c r="CJ213" s="163" t="str">
        <f t="shared" ca="1" si="752"/>
        <v>-</v>
      </c>
      <c r="CK213" s="163" t="str">
        <f t="shared" ca="1" si="752"/>
        <v>-</v>
      </c>
      <c r="CL213" s="163" t="str">
        <f t="shared" ca="1" si="752"/>
        <v>-</v>
      </c>
      <c r="CM213" s="163" t="str">
        <f t="shared" ca="1" si="752"/>
        <v>-</v>
      </c>
      <c r="CN213" s="163" t="str">
        <f t="shared" ca="1" si="752"/>
        <v>-</v>
      </c>
      <c r="CO213" s="163" t="str">
        <f t="shared" ca="1" si="752"/>
        <v>-</v>
      </c>
      <c r="CP213" s="163" t="str">
        <f t="shared" ca="1" si="752"/>
        <v>-</v>
      </c>
      <c r="CQ213" s="163" t="str">
        <f t="shared" ca="1" si="752"/>
        <v>-</v>
      </c>
      <c r="CR213" s="163" t="str">
        <f t="shared" ca="1" si="752"/>
        <v>-</v>
      </c>
      <c r="CS213" s="163" t="str">
        <f t="shared" ca="1" si="752"/>
        <v>-</v>
      </c>
      <c r="CT213" s="163" t="str">
        <f t="shared" ca="1" si="752"/>
        <v>-</v>
      </c>
      <c r="CU213" s="163" t="str">
        <f t="shared" ca="1" si="752"/>
        <v>-</v>
      </c>
      <c r="CV213" s="163" t="str">
        <f t="shared" ca="1" si="752"/>
        <v>-</v>
      </c>
      <c r="CW213" s="163" t="str">
        <f t="shared" ca="1" si="752"/>
        <v>-</v>
      </c>
      <c r="CX213" s="163" t="str">
        <f t="shared" ca="1" si="752"/>
        <v>-</v>
      </c>
      <c r="CY213" s="163" t="str">
        <f t="shared" ca="1" si="752"/>
        <v>-</v>
      </c>
      <c r="CZ213" s="163" t="str">
        <f t="shared" ca="1" si="752"/>
        <v>-</v>
      </c>
      <c r="DA213" s="163" t="str">
        <f t="shared" ca="1" si="752"/>
        <v>-</v>
      </c>
      <c r="DB213" s="163" t="str">
        <f t="shared" ca="1" si="752"/>
        <v>-</v>
      </c>
      <c r="DC213" s="163" t="str">
        <f t="shared" ca="1" si="752"/>
        <v>-</v>
      </c>
      <c r="DD213" s="163" t="str">
        <f t="shared" ca="1" si="753"/>
        <v>-</v>
      </c>
      <c r="DE213" s="163" t="str">
        <f t="shared" ca="1" si="753"/>
        <v>-</v>
      </c>
      <c r="DF213" s="163" t="str">
        <f t="shared" ca="1" si="753"/>
        <v>-</v>
      </c>
      <c r="DG213" s="163" t="str">
        <f t="shared" ca="1" si="753"/>
        <v>-</v>
      </c>
      <c r="DH213" s="163" t="str">
        <f t="shared" ca="1" si="753"/>
        <v>-</v>
      </c>
      <c r="DI213" s="163" t="str">
        <f t="shared" ca="1" si="753"/>
        <v>-</v>
      </c>
      <c r="DJ213" s="163" t="str">
        <f t="shared" ca="1" si="753"/>
        <v>-</v>
      </c>
      <c r="DK213" s="163" t="str">
        <f t="shared" ca="1" si="753"/>
        <v>-</v>
      </c>
      <c r="DL213" s="10"/>
      <c r="DM213" s="163" t="str">
        <f t="shared" ca="1" si="613"/>
        <v>-</v>
      </c>
      <c r="DN213" s="163" t="str">
        <f t="shared" ca="1" si="613"/>
        <v>-</v>
      </c>
      <c r="DO213" s="163" t="str">
        <f t="shared" ca="1" si="613"/>
        <v>-</v>
      </c>
      <c r="DP213" s="163" t="str">
        <f t="shared" ca="1" si="567"/>
        <v>-</v>
      </c>
      <c r="DQ213" s="163" t="str">
        <f t="shared" ca="1" si="567"/>
        <v>-</v>
      </c>
      <c r="DR213" s="163" t="str">
        <f t="shared" ca="1" si="567"/>
        <v>-</v>
      </c>
      <c r="DS213" s="163" t="str">
        <f t="shared" ca="1" si="567"/>
        <v>-</v>
      </c>
      <c r="DT213" s="163" t="str">
        <f t="shared" ca="1" si="567"/>
        <v>-</v>
      </c>
      <c r="DU213" s="163" t="str">
        <f t="shared" ca="1" si="567"/>
        <v>-</v>
      </c>
      <c r="DV213" s="163" t="str">
        <f t="shared" ca="1" si="567"/>
        <v>-</v>
      </c>
      <c r="DW213" s="163" t="str">
        <f t="shared" ca="1" si="567"/>
        <v>-</v>
      </c>
      <c r="DX213" s="161" t="str" cm="1">
        <f t="array" ref="DX213">INDEX(i.rev,$K213,DX$15)</f>
        <v>-</v>
      </c>
      <c r="DY213" s="161" t="str" cm="1">
        <f t="array" ref="DY213">INDEX(i.rev,$K213,DY$15)</f>
        <v>-</v>
      </c>
      <c r="DZ213" s="161" t="str" cm="1">
        <f t="array" ref="DZ213">INDEX(i.rev,$K213,DZ$15)</f>
        <v>-</v>
      </c>
      <c r="EA213" s="161" t="str" cm="1">
        <f t="array" ref="EA213">INDEX(i.rev,$K213,EA$15)</f>
        <v>-</v>
      </c>
      <c r="EB213" s="161" t="str" cm="1">
        <f t="array" ref="EB213">INDEX(i.rev,$K213,EB$15)</f>
        <v>-</v>
      </c>
      <c r="EC213" s="161" t="str" cm="1">
        <f t="array" ref="EC213">INDEX(i.rev,$K213,EC$15)</f>
        <v>-</v>
      </c>
      <c r="ED213" s="161" t="str" cm="1">
        <f t="array" ref="ED213">INDEX(i.rev,$K213,ED$15)</f>
        <v>-</v>
      </c>
      <c r="EE213" s="161" t="str" cm="1">
        <f t="array" ref="EE213">INDEX(i.rev,$K213,EE$15)</f>
        <v>-</v>
      </c>
      <c r="EF213" s="161" t="str" cm="1">
        <f t="array" ref="EF213">INDEX(i.rev,$K213,EF$15)</f>
        <v>-</v>
      </c>
      <c r="EG213" s="161" t="str" cm="1">
        <f t="array" ref="EG213">INDEX(i.rev,$K213,EG$15)</f>
        <v>-</v>
      </c>
      <c r="EH213" s="10"/>
      <c r="EI213" s="163" t="str">
        <f t="shared" ca="1" si="568"/>
        <v>-</v>
      </c>
      <c r="EJ213" s="163" t="str">
        <f t="shared" ca="1" si="568"/>
        <v>-</v>
      </c>
      <c r="EK213" s="163" t="str">
        <f t="shared" ca="1" si="568"/>
        <v>-</v>
      </c>
      <c r="EL213" s="163" t="str">
        <f t="shared" ca="1" si="568"/>
        <v>-</v>
      </c>
      <c r="EM213" s="163" t="str">
        <f t="shared" ca="1" si="568"/>
        <v>-</v>
      </c>
      <c r="EN213" s="163" t="str">
        <f t="shared" ca="1" si="568"/>
        <v>-</v>
      </c>
      <c r="EO213" s="163" t="str">
        <f t="shared" ca="1" si="568"/>
        <v>-</v>
      </c>
      <c r="EP213" s="163" t="str">
        <f t="shared" ca="1" si="568"/>
        <v>-</v>
      </c>
      <c r="EQ213" s="163">
        <f t="shared" ca="1" si="568"/>
        <v>1</v>
      </c>
      <c r="ER213" s="163">
        <f t="shared" ca="1" si="568"/>
        <v>1</v>
      </c>
      <c r="ES213" s="163">
        <f t="shared" ca="1" si="568"/>
        <v>0</v>
      </c>
      <c r="ET213" s="163" t="str">
        <f t="shared" ca="1" si="568"/>
        <v>-</v>
      </c>
      <c r="EU213" s="163" t="str">
        <f t="shared" ca="1" si="568"/>
        <v>-</v>
      </c>
      <c r="EV213" s="163" t="str">
        <f t="shared" ca="1" si="568"/>
        <v>-</v>
      </c>
      <c r="EW213" s="163" t="str">
        <f t="shared" ca="1" si="568"/>
        <v>-</v>
      </c>
      <c r="EX213" s="163" t="str">
        <f t="shared" ca="1" si="568"/>
        <v>-</v>
      </c>
      <c r="EY213" s="163" t="str">
        <f t="shared" ca="1" si="568"/>
        <v>-</v>
      </c>
      <c r="EZ213" s="163" t="str">
        <f t="shared" ca="1" si="568"/>
        <v>-</v>
      </c>
      <c r="FA213" s="163">
        <f t="shared" ca="1" si="568"/>
        <v>0</v>
      </c>
      <c r="FB213" s="163" t="str">
        <f t="shared" ca="1" si="568"/>
        <v>-</v>
      </c>
      <c r="FC213" s="163" t="str">
        <f t="shared" ca="1" si="568"/>
        <v>-</v>
      </c>
      <c r="FD213" s="163" t="str">
        <f t="shared" ca="1" si="568"/>
        <v>-</v>
      </c>
      <c r="FE213" s="163" t="str">
        <f t="shared" ca="1" si="568"/>
        <v>-</v>
      </c>
      <c r="FF213" s="163" t="str">
        <f t="shared" ca="1" si="568"/>
        <v>-</v>
      </c>
      <c r="FG213" s="163">
        <f t="shared" ca="1" si="568"/>
        <v>0</v>
      </c>
      <c r="FH213" s="163">
        <f t="shared" ca="1" si="568"/>
        <v>0</v>
      </c>
      <c r="FI213" s="163">
        <f t="shared" ca="1" si="568"/>
        <v>0</v>
      </c>
      <c r="FJ213" s="163">
        <f t="shared" ca="1" si="568"/>
        <v>0</v>
      </c>
      <c r="FK213" s="163">
        <f t="shared" ca="1" si="568"/>
        <v>0</v>
      </c>
      <c r="FL213" s="163">
        <f t="shared" ca="1" si="568"/>
        <v>0</v>
      </c>
      <c r="FM213" s="163">
        <f t="shared" ca="1" si="568"/>
        <v>0</v>
      </c>
      <c r="FN213" s="163" t="str">
        <f t="shared" ca="1" si="568"/>
        <v>-</v>
      </c>
      <c r="FO213" s="163" t="str">
        <f t="shared" ca="1" si="568"/>
        <v>-</v>
      </c>
      <c r="FP213" s="163" t="str">
        <f t="shared" ca="1" si="568"/>
        <v>-</v>
      </c>
      <c r="FQ213" s="163" t="str">
        <f t="shared" ca="1" si="568"/>
        <v>-</v>
      </c>
      <c r="FR213" s="163" t="str">
        <f t="shared" ca="1" si="568"/>
        <v>-</v>
      </c>
      <c r="FS213" s="163" t="str">
        <f t="shared" ca="1" si="568"/>
        <v>-</v>
      </c>
      <c r="FT213" s="163" t="str">
        <f t="shared" ca="1" si="568"/>
        <v>-</v>
      </c>
      <c r="FU213" s="163" t="str">
        <f t="shared" ca="1" si="568"/>
        <v>-</v>
      </c>
      <c r="FV213" s="163" t="str">
        <f t="shared" ca="1" si="568"/>
        <v>-</v>
      </c>
      <c r="FW213" s="163" t="str">
        <f t="shared" ca="1" si="568"/>
        <v>-</v>
      </c>
      <c r="FX213" s="163" t="str">
        <f t="shared" ca="1" si="568"/>
        <v>-</v>
      </c>
      <c r="FY213" s="10"/>
      <c r="FZ213" s="163">
        <f t="shared" ca="1" si="569"/>
        <v>1</v>
      </c>
      <c r="GA213" s="163" t="str">
        <f t="shared" ca="1" si="569"/>
        <v>-</v>
      </c>
      <c r="GB213" s="163" t="str">
        <f t="shared" ca="1" si="569"/>
        <v>-</v>
      </c>
      <c r="GC213" s="163" t="str">
        <f t="shared" ca="1" si="569"/>
        <v>-</v>
      </c>
      <c r="GD213" s="163" t="str">
        <f t="shared" ca="1" si="569"/>
        <v>-</v>
      </c>
      <c r="GE213" s="163" t="b">
        <f t="shared" ca="1" si="569"/>
        <v>0</v>
      </c>
      <c r="GF213" s="163" t="str">
        <f t="shared" ca="1" si="569"/>
        <v>-</v>
      </c>
      <c r="GG213" s="163">
        <f t="shared" ca="1" si="569"/>
        <v>0</v>
      </c>
      <c r="GH213" s="163" t="str">
        <f t="shared" ca="1" si="569"/>
        <v>-</v>
      </c>
      <c r="GI213" s="161" cm="1">
        <f t="array" ref="GI213">INDEX(i.rev,$K213,GI$15)</f>
        <v>1</v>
      </c>
      <c r="GJ213" s="163">
        <f t="shared" ca="1" si="570"/>
        <v>0</v>
      </c>
      <c r="GK213" s="163">
        <f t="shared" ca="1" si="570"/>
        <v>1</v>
      </c>
      <c r="GL213" s="163">
        <f t="shared" ca="1" si="570"/>
        <v>0</v>
      </c>
      <c r="GM213" s="163">
        <f t="shared" ca="1" si="570"/>
        <v>1</v>
      </c>
      <c r="GN213" s="163">
        <f t="shared" ca="1" si="570"/>
        <v>1</v>
      </c>
      <c r="GO213" s="163">
        <f t="shared" ca="1" si="570"/>
        <v>1</v>
      </c>
      <c r="GP213" s="163">
        <f t="shared" ca="1" si="570"/>
        <v>0</v>
      </c>
      <c r="GQ213" s="163">
        <f t="shared" ca="1" si="570"/>
        <v>0</v>
      </c>
      <c r="GR213" s="163">
        <f t="shared" ca="1" si="570"/>
        <v>0</v>
      </c>
      <c r="GS213" s="163">
        <f t="shared" ca="1" si="570"/>
        <v>0</v>
      </c>
      <c r="GT213" s="163">
        <f t="shared" ca="1" si="570"/>
        <v>0</v>
      </c>
      <c r="GU213" s="163">
        <f t="shared" ca="1" si="570"/>
        <v>0</v>
      </c>
      <c r="GV213" s="163">
        <f t="shared" ca="1" si="570"/>
        <v>0</v>
      </c>
      <c r="GW213" s="163">
        <f t="shared" ca="1" si="570"/>
        <v>0</v>
      </c>
      <c r="GX213" s="163">
        <f t="shared" ca="1" si="570"/>
        <v>0</v>
      </c>
      <c r="GY213" s="163">
        <f t="shared" ca="1" si="570"/>
        <v>0</v>
      </c>
      <c r="GZ213" s="161" cm="1">
        <f t="array" ref="GZ213">INDEX(i.rev,$K213,GZ$15)</f>
        <v>0</v>
      </c>
      <c r="HA213" s="163">
        <f t="shared" ca="1" si="615"/>
        <v>0</v>
      </c>
      <c r="HB213" s="161" cm="1">
        <f t="array" ref="HB213">INDEX(i.rev,$K213,HB$15)</f>
        <v>1</v>
      </c>
      <c r="HC213" s="163">
        <f t="shared" ca="1" si="571"/>
        <v>0</v>
      </c>
      <c r="HD213" s="163">
        <f t="shared" ca="1" si="571"/>
        <v>0</v>
      </c>
      <c r="HE213" s="163">
        <f t="shared" ca="1" si="571"/>
        <v>0</v>
      </c>
      <c r="HF213" s="163">
        <f t="shared" ca="1" si="571"/>
        <v>0</v>
      </c>
      <c r="HG213" s="163">
        <f t="shared" ca="1" si="571"/>
        <v>0</v>
      </c>
      <c r="HH213" s="163">
        <f t="shared" ca="1" si="571"/>
        <v>0</v>
      </c>
      <c r="HI213" s="163">
        <f t="shared" ca="1" si="571"/>
        <v>0</v>
      </c>
      <c r="HJ213" s="10"/>
      <c r="HK213" s="193" t="b">
        <f>TRUE</f>
        <v>1</v>
      </c>
      <c r="HL213" s="193">
        <v>0</v>
      </c>
      <c r="HM213" s="163" t="str">
        <f t="shared" ca="1" si="571"/>
        <v>-</v>
      </c>
      <c r="HN213" s="163" t="str">
        <f t="shared" ca="1" si="571"/>
        <v>-</v>
      </c>
      <c r="HO213" s="163" t="str">
        <f t="shared" ca="1" si="571"/>
        <v>-</v>
      </c>
      <c r="HP213" s="161" t="b">
        <f t="shared" si="616"/>
        <v>0</v>
      </c>
      <c r="HQ213" s="161" t="b">
        <f t="shared" si="616"/>
        <v>0</v>
      </c>
      <c r="HR213" s="161" t="b">
        <f t="shared" si="616"/>
        <v>1</v>
      </c>
      <c r="HS213" s="163">
        <f t="shared" ca="1" si="617"/>
        <v>0</v>
      </c>
      <c r="HT213" s="161">
        <f t="shared" si="618"/>
        <v>1</v>
      </c>
      <c r="HU213" s="161">
        <f t="shared" si="618"/>
        <v>1</v>
      </c>
      <c r="HV213" s="163" t="str">
        <f t="shared" ca="1" si="617"/>
        <v>-</v>
      </c>
      <c r="HW213" s="163" t="str">
        <f t="shared" ca="1" si="617"/>
        <v>-</v>
      </c>
      <c r="HX213" s="163" t="str">
        <f t="shared" ca="1" si="617"/>
        <v>-</v>
      </c>
      <c r="HY213" s="163" t="str">
        <f t="shared" ca="1" si="617"/>
        <v>-</v>
      </c>
      <c r="HZ213" s="163" t="str">
        <f t="shared" ca="1" si="617"/>
        <v>-</v>
      </c>
      <c r="IA213" s="163" t="str">
        <f t="shared" ca="1" si="617"/>
        <v>-</v>
      </c>
      <c r="IB213" s="163" t="str">
        <f t="shared" ca="1" si="617"/>
        <v>-</v>
      </c>
      <c r="IC213" s="163" t="str">
        <f t="shared" ca="1" si="617"/>
        <v>-</v>
      </c>
      <c r="ID213" s="163" t="str">
        <f t="shared" ca="1" si="617"/>
        <v>-</v>
      </c>
      <c r="IE213" s="163" t="b">
        <f t="shared" ca="1" si="617"/>
        <v>1</v>
      </c>
      <c r="IF213" s="163" t="str">
        <f t="shared" ca="1" si="617"/>
        <v>-</v>
      </c>
      <c r="IG213" s="163" t="str">
        <f t="shared" ca="1" si="617"/>
        <v>-</v>
      </c>
      <c r="IH213" s="163" t="str">
        <f t="shared" ca="1" si="572"/>
        <v>-</v>
      </c>
      <c r="II213" s="163" t="b">
        <f t="shared" ca="1" si="572"/>
        <v>1</v>
      </c>
      <c r="IJ213" s="163">
        <f t="shared" ca="1" si="572"/>
        <v>0</v>
      </c>
      <c r="IK213" s="163" t="str">
        <f t="shared" ca="1" si="572"/>
        <v>-</v>
      </c>
      <c r="IL213" s="163" t="str">
        <f t="shared" ca="1" si="572"/>
        <v>-</v>
      </c>
      <c r="IM213" s="163" t="str">
        <f t="shared" ca="1" si="572"/>
        <v>-</v>
      </c>
      <c r="IN213" s="163" t="str">
        <f t="shared" ca="1" si="572"/>
        <v>-</v>
      </c>
      <c r="IO213" s="163" t="str">
        <f t="shared" ca="1" si="572"/>
        <v>-</v>
      </c>
      <c r="IP213" s="163">
        <f t="shared" ca="1" si="572"/>
        <v>0</v>
      </c>
      <c r="IQ213" s="163" t="str">
        <f t="shared" ca="1" si="572"/>
        <v>-</v>
      </c>
      <c r="IR213" s="163" t="str">
        <f t="shared" ca="1" si="572"/>
        <v>-</v>
      </c>
      <c r="IS213" s="163" t="str">
        <f t="shared" ca="1" si="572"/>
        <v>-</v>
      </c>
      <c r="IT213" s="163">
        <f t="shared" ca="1" si="572"/>
        <v>500</v>
      </c>
      <c r="IU213" s="163">
        <f t="shared" ca="1" si="572"/>
        <v>500</v>
      </c>
      <c r="IV213" s="163" t="str">
        <f t="shared" ca="1" si="572"/>
        <v>-</v>
      </c>
      <c r="IW213" s="163" t="str">
        <f t="shared" ca="1" si="572"/>
        <v>-</v>
      </c>
      <c r="IX213" s="163" t="str">
        <f t="shared" ca="1" si="572"/>
        <v>-</v>
      </c>
      <c r="IY213" s="187" t="b">
        <v>1</v>
      </c>
      <c r="IZ213" s="187">
        <v>150</v>
      </c>
      <c r="JA213" s="187">
        <v>307.5</v>
      </c>
      <c r="JB213" s="187">
        <v>307.5</v>
      </c>
      <c r="JC213" s="187">
        <v>307.5</v>
      </c>
      <c r="JD213" s="187">
        <v>307.5</v>
      </c>
      <c r="JE213" s="187">
        <v>187.5</v>
      </c>
      <c r="JF213" s="187">
        <v>187.5</v>
      </c>
      <c r="JG213" s="187">
        <v>187.5</v>
      </c>
      <c r="JH213" s="187">
        <v>187.5</v>
      </c>
      <c r="JI213" s="187">
        <v>0</v>
      </c>
      <c r="JJ213" s="187">
        <v>0</v>
      </c>
      <c r="JK213" s="187">
        <v>0</v>
      </c>
      <c r="JL213" s="187">
        <v>0</v>
      </c>
      <c r="JM213" s="187">
        <v>0</v>
      </c>
      <c r="JN213" s="187">
        <v>0</v>
      </c>
      <c r="JO213" s="187">
        <v>0</v>
      </c>
      <c r="JP213" s="187">
        <v>0</v>
      </c>
      <c r="JQ213" s="187">
        <v>0</v>
      </c>
      <c r="JR213" s="187">
        <v>0</v>
      </c>
      <c r="JS213" s="187">
        <v>0</v>
      </c>
      <c r="JT213" s="187">
        <v>0</v>
      </c>
      <c r="JU213" s="187">
        <v>0</v>
      </c>
      <c r="JV213" s="187">
        <v>0</v>
      </c>
      <c r="JW213" s="187">
        <v>0</v>
      </c>
      <c r="JX213" s="187">
        <v>0</v>
      </c>
      <c r="JY213" s="187">
        <v>0</v>
      </c>
      <c r="JZ213" s="187">
        <v>0</v>
      </c>
      <c r="KA213" s="187">
        <v>0</v>
      </c>
      <c r="KB213" s="187">
        <v>0</v>
      </c>
      <c r="KC213" s="187">
        <v>0</v>
      </c>
      <c r="KD213" s="187">
        <v>0</v>
      </c>
      <c r="KE213" s="187">
        <v>0</v>
      </c>
      <c r="KF213" s="187">
        <v>0</v>
      </c>
      <c r="KG213" s="187">
        <v>0</v>
      </c>
      <c r="KH213" s="187">
        <v>0</v>
      </c>
      <c r="KI213" s="187">
        <v>0</v>
      </c>
      <c r="KJ213" s="187">
        <v>0</v>
      </c>
      <c r="KK213" s="187">
        <v>0</v>
      </c>
      <c r="KL213" s="187">
        <v>0</v>
      </c>
      <c r="KM213" s="187">
        <v>0</v>
      </c>
      <c r="KN213" s="187">
        <v>0</v>
      </c>
      <c r="KO213" s="187">
        <v>0</v>
      </c>
      <c r="KP213" s="187">
        <v>0</v>
      </c>
      <c r="KQ213" s="187">
        <v>0</v>
      </c>
      <c r="KR213" s="187">
        <v>0</v>
      </c>
      <c r="KS213" s="187">
        <v>0</v>
      </c>
      <c r="KT213" s="187">
        <v>0</v>
      </c>
      <c r="KU213" s="187">
        <v>0</v>
      </c>
      <c r="KV213" s="187">
        <v>0</v>
      </c>
      <c r="KW213" s="187">
        <v>0</v>
      </c>
      <c r="KX213" s="187">
        <v>0</v>
      </c>
      <c r="KY213" s="187">
        <v>0</v>
      </c>
      <c r="KZ213" s="187">
        <v>0</v>
      </c>
      <c r="LA213" s="187">
        <v>0</v>
      </c>
      <c r="LB213" s="187">
        <v>0</v>
      </c>
      <c r="LC213" s="187">
        <v>0</v>
      </c>
      <c r="LD213" s="187">
        <v>0</v>
      </c>
      <c r="LE213" s="187">
        <v>0</v>
      </c>
      <c r="LF213" s="187">
        <v>0</v>
      </c>
      <c r="LG213" s="187">
        <v>0</v>
      </c>
      <c r="LH213" s="187">
        <v>0</v>
      </c>
      <c r="LI213" s="187">
        <v>0</v>
      </c>
      <c r="LJ213" s="187">
        <v>0</v>
      </c>
      <c r="LK213" s="187">
        <v>0</v>
      </c>
      <c r="LL213" s="187">
        <v>0</v>
      </c>
      <c r="LM213" s="187">
        <v>0</v>
      </c>
      <c r="LN213" s="187">
        <v>0</v>
      </c>
      <c r="LO213" s="187">
        <v>0</v>
      </c>
      <c r="LP213" s="187">
        <v>0</v>
      </c>
      <c r="LQ213" s="187">
        <v>0</v>
      </c>
      <c r="LR213" s="187">
        <v>0</v>
      </c>
      <c r="LS213" s="187">
        <v>0</v>
      </c>
      <c r="LT213" s="187">
        <v>0</v>
      </c>
      <c r="LU213" s="187">
        <v>0</v>
      </c>
      <c r="LV213" s="187">
        <v>0</v>
      </c>
      <c r="LW213" s="187">
        <v>0</v>
      </c>
      <c r="LX213" s="187">
        <v>0</v>
      </c>
      <c r="LY213" s="10"/>
      <c r="LZ213" s="161">
        <f t="shared" si="619"/>
        <v>4.4999999999999998E-2</v>
      </c>
      <c r="MA213" s="161">
        <f t="shared" si="620"/>
        <v>4.4999999999999998E-2</v>
      </c>
      <c r="MB213" s="163">
        <f t="shared" ca="1" si="621"/>
        <v>1</v>
      </c>
      <c r="MC213" s="163">
        <f t="shared" ca="1" si="621"/>
        <v>0</v>
      </c>
      <c r="MD213" s="163">
        <f t="shared" ca="1" si="621"/>
        <v>1</v>
      </c>
      <c r="ME213" s="163">
        <f t="shared" ca="1" si="621"/>
        <v>1</v>
      </c>
      <c r="MF213" s="163">
        <f t="shared" ca="1" si="621"/>
        <v>0</v>
      </c>
      <c r="MG213" s="163">
        <f t="shared" ca="1" si="621"/>
        <v>70</v>
      </c>
      <c r="MH213" s="163">
        <f t="shared" ca="1" si="621"/>
        <v>50</v>
      </c>
      <c r="MI213" s="163">
        <f t="shared" ca="1" si="621"/>
        <v>85</v>
      </c>
      <c r="MJ213" s="163">
        <f t="shared" ca="1" si="621"/>
        <v>50</v>
      </c>
      <c r="MK213" s="161">
        <f t="shared" si="595"/>
        <v>1</v>
      </c>
      <c r="ML213" s="161">
        <f t="shared" si="596"/>
        <v>1</v>
      </c>
      <c r="MM213" s="161">
        <f t="shared" si="597"/>
        <v>1</v>
      </c>
      <c r="MN213" s="161">
        <f t="shared" si="622"/>
        <v>1</v>
      </c>
      <c r="MO213" s="161">
        <f t="shared" si="622"/>
        <v>1</v>
      </c>
      <c r="MP213" s="163">
        <f t="shared" ca="1" si="621"/>
        <v>1</v>
      </c>
      <c r="MQ213" s="10"/>
      <c r="MR213" s="163">
        <f t="shared" ca="1" si="623"/>
        <v>1</v>
      </c>
      <c r="MS213" s="161">
        <f t="shared" si="624"/>
        <v>1</v>
      </c>
      <c r="MT213" s="163">
        <f t="shared" ca="1" si="623"/>
        <v>0.75</v>
      </c>
      <c r="MU213" s="163">
        <f t="shared" ca="1" si="623"/>
        <v>0.8</v>
      </c>
      <c r="MV213" s="163">
        <f t="shared" ca="1" si="623"/>
        <v>0.82499999999999996</v>
      </c>
      <c r="MW213" s="163">
        <f t="shared" ca="1" si="623"/>
        <v>0.875</v>
      </c>
      <c r="MX213" s="163">
        <f t="shared" ca="1" si="623"/>
        <v>0.9</v>
      </c>
      <c r="MY213" s="163">
        <f t="shared" ca="1" si="623"/>
        <v>0.75</v>
      </c>
      <c r="MZ213" s="163">
        <f t="shared" ca="1" si="623"/>
        <v>0.78142857142857147</v>
      </c>
      <c r="NA213" s="163">
        <f t="shared" ca="1" si="623"/>
        <v>0.82499999999999996</v>
      </c>
      <c r="NB213" s="163">
        <f t="shared" ca="1" si="623"/>
        <v>0.875</v>
      </c>
      <c r="NC213" s="163">
        <f t="shared" ca="1" si="623"/>
        <v>0.9</v>
      </c>
      <c r="ND213" s="163">
        <f t="shared" ca="1" si="623"/>
        <v>0.9</v>
      </c>
      <c r="NE213" s="163">
        <f t="shared" ca="1" si="623"/>
        <v>0.75</v>
      </c>
      <c r="NF213" s="163">
        <f t="shared" ca="1" si="623"/>
        <v>0.78142857142857147</v>
      </c>
      <c r="NG213" s="163">
        <f t="shared" ca="1" si="623"/>
        <v>0.82499999999999996</v>
      </c>
      <c r="NH213" s="163">
        <f t="shared" ca="1" si="766"/>
        <v>0.875</v>
      </c>
      <c r="NI213" s="163">
        <f t="shared" ca="1" si="766"/>
        <v>0.9</v>
      </c>
      <c r="NJ213" s="163">
        <f t="shared" ca="1" si="766"/>
        <v>0.9</v>
      </c>
      <c r="NK213" s="163">
        <f t="shared" ca="1" si="766"/>
        <v>0.75</v>
      </c>
      <c r="NL213" s="163">
        <f t="shared" ca="1" si="766"/>
        <v>0.78142857142857147</v>
      </c>
      <c r="NM213" s="163">
        <f t="shared" ca="1" si="766"/>
        <v>0.82499999999999996</v>
      </c>
      <c r="NN213" s="163">
        <f t="shared" ca="1" si="766"/>
        <v>0.875</v>
      </c>
      <c r="NO213" s="163">
        <f t="shared" ca="1" si="766"/>
        <v>0.9</v>
      </c>
      <c r="NP213" s="163">
        <f t="shared" ca="1" si="766"/>
        <v>0.9</v>
      </c>
      <c r="NQ213" s="163">
        <f t="shared" ca="1" si="766"/>
        <v>0.75</v>
      </c>
      <c r="NR213" s="163">
        <f t="shared" ca="1" si="766"/>
        <v>0.78142857142857147</v>
      </c>
      <c r="NS213" s="163">
        <f t="shared" ca="1" si="766"/>
        <v>0.82499999999999996</v>
      </c>
      <c r="NT213" s="163">
        <f t="shared" ca="1" si="766"/>
        <v>0.875</v>
      </c>
      <c r="NU213" s="163">
        <f t="shared" ca="1" si="766"/>
        <v>0.9</v>
      </c>
      <c r="NV213" s="163">
        <f t="shared" ca="1" si="766"/>
        <v>0.9</v>
      </c>
      <c r="NW213" s="163">
        <f t="shared" ca="1" si="766"/>
        <v>0.75</v>
      </c>
      <c r="NX213" s="163">
        <f t="shared" ca="1" si="767"/>
        <v>0.78142857142857147</v>
      </c>
      <c r="NY213" s="163">
        <f t="shared" ca="1" si="767"/>
        <v>0.82499999999999996</v>
      </c>
      <c r="NZ213" s="163">
        <f t="shared" ca="1" si="767"/>
        <v>0.875</v>
      </c>
      <c r="OA213" s="163">
        <f t="shared" ca="1" si="767"/>
        <v>0.9</v>
      </c>
      <c r="OB213" s="163">
        <f t="shared" ca="1" si="767"/>
        <v>0.9</v>
      </c>
      <c r="OC213" s="163">
        <f t="shared" ca="1" si="767"/>
        <v>0.75</v>
      </c>
      <c r="OD213" s="163">
        <f t="shared" ca="1" si="767"/>
        <v>0.78142857142857147</v>
      </c>
      <c r="OE213" s="163">
        <f t="shared" ca="1" si="767"/>
        <v>0.82499999999999996</v>
      </c>
      <c r="OF213" s="163">
        <f t="shared" ca="1" si="767"/>
        <v>0.875</v>
      </c>
      <c r="OG213" s="163">
        <f t="shared" ca="1" si="767"/>
        <v>0.9</v>
      </c>
      <c r="OH213" s="163">
        <f t="shared" ca="1" si="767"/>
        <v>0.9</v>
      </c>
      <c r="OI213" s="163">
        <f t="shared" ca="1" si="767"/>
        <v>0.75</v>
      </c>
      <c r="OJ213" s="163">
        <f t="shared" ca="1" si="767"/>
        <v>0.76904761904761909</v>
      </c>
      <c r="OK213" s="163">
        <f t="shared" ca="1" si="767"/>
        <v>0.82000000000000006</v>
      </c>
      <c r="OL213" s="163">
        <f t="shared" ca="1" si="767"/>
        <v>0.875</v>
      </c>
      <c r="OM213" s="163">
        <f t="shared" ca="1" si="767"/>
        <v>0.9</v>
      </c>
      <c r="ON213" s="163">
        <f t="shared" ca="1" si="636"/>
        <v>0.90000000000000013</v>
      </c>
      <c r="OO213" s="163">
        <f t="shared" ca="1" si="636"/>
        <v>0.75</v>
      </c>
      <c r="OP213" s="163">
        <f t="shared" ca="1" si="636"/>
        <v>0.76904761904761909</v>
      </c>
      <c r="OQ213" s="163">
        <f t="shared" ca="1" si="636"/>
        <v>0.82000000000000006</v>
      </c>
      <c r="OR213" s="163">
        <f t="shared" ca="1" si="636"/>
        <v>0.875</v>
      </c>
      <c r="OS213" s="163">
        <f t="shared" ca="1" si="636"/>
        <v>0.9</v>
      </c>
      <c r="OT213" s="163">
        <f t="shared" ca="1" si="636"/>
        <v>0.9</v>
      </c>
      <c r="OU213" s="163">
        <f t="shared" ca="1" si="577"/>
        <v>0.875</v>
      </c>
      <c r="OV213" s="161">
        <f t="shared" si="625"/>
        <v>1</v>
      </c>
      <c r="OW213" s="161">
        <f t="shared" si="626"/>
        <v>1</v>
      </c>
      <c r="OX213" s="161" t="str">
        <f t="shared" si="627"/>
        <v>-</v>
      </c>
      <c r="OY213" s="163" t="str">
        <f t="shared" ca="1" si="607"/>
        <v>-</v>
      </c>
      <c r="OZ213" s="161" t="str">
        <f t="shared" si="628"/>
        <v>-</v>
      </c>
      <c r="PA213" s="161" t="str">
        <f t="shared" si="629"/>
        <v>-</v>
      </c>
      <c r="PB213" s="163">
        <f t="shared" ca="1" si="630"/>
        <v>0</v>
      </c>
      <c r="PC213" s="27">
        <v>0</v>
      </c>
    </row>
    <row r="214" spans="1:419" s="143" customFormat="1" hidden="1" outlineLevel="1">
      <c r="A214" s="121">
        <f t="shared" si="14"/>
        <v>209</v>
      </c>
      <c r="B214" s="121">
        <f t="shared" si="611"/>
        <v>2</v>
      </c>
      <c r="C214" s="143">
        <v>102</v>
      </c>
      <c r="D214" s="143" t="s">
        <v>884</v>
      </c>
      <c r="E214" s="143" t="b">
        <v>0</v>
      </c>
      <c r="F214" s="143" t="b">
        <v>0</v>
      </c>
      <c r="G214" s="143" t="b">
        <f t="shared" si="769"/>
        <v>0</v>
      </c>
      <c r="H214" s="32">
        <v>3</v>
      </c>
      <c r="I214" s="32">
        <v>1</v>
      </c>
      <c r="J214" s="32">
        <v>1</v>
      </c>
      <c r="K214" s="32">
        <v>1</v>
      </c>
      <c r="L214" s="32">
        <v>1</v>
      </c>
      <c r="M214" s="32">
        <v>1</v>
      </c>
      <c r="N214" s="32">
        <v>1</v>
      </c>
      <c r="O214" s="32">
        <v>1</v>
      </c>
      <c r="P214" s="32">
        <v>1</v>
      </c>
      <c r="Q214" s="32">
        <v>1</v>
      </c>
      <c r="R214" s="32">
        <v>2</v>
      </c>
      <c r="S214" s="32">
        <v>1</v>
      </c>
      <c r="T214" s="32">
        <v>1</v>
      </c>
      <c r="U214" s="32">
        <v>1</v>
      </c>
      <c r="V214" s="32">
        <v>1</v>
      </c>
      <c r="W214" s="32">
        <v>1</v>
      </c>
      <c r="X214" s="32">
        <v>1</v>
      </c>
      <c r="Y214" s="32">
        <v>1</v>
      </c>
      <c r="Z214" s="32">
        <v>1</v>
      </c>
      <c r="AA214" s="32">
        <v>1</v>
      </c>
      <c r="AB214" s="32">
        <v>1</v>
      </c>
      <c r="AC214" s="32">
        <v>1</v>
      </c>
      <c r="AE214" s="157" t="str" cm="1">
        <f t="array" aca="1" ref="AE214" ca="1">TEXT(LEFT(OFFSET(AE214,-1,0),5)+1,"00000")&amp;MID(OFFSET(AE214,-1,0),6,FIND(" ",OFFSET(AE214,-1,0),7)-5)
&amp;INDEX(DataMaster!$B$10:$B$12,$I214)&amp;IF($J214=1,""," Risk"&amp;INDEX(i.risk_aversion,$J214,1))&amp;IF($K214=1,""," REV"&amp;INDEX(DataMaster!$B$54:$B$58,$K214))&amp;IF($L214=1,""," Minroe"&amp;INDEX(minroe,$L214))&amp;IF($M214=1,""," Overdraw"&amp;INDEX(overdraw,$M214))
&amp;IF($N214=1,""," Mach"&amp;INDEX(i.mach_option,$N214))
&amp;IF($O214=1,""," Interest"&amp;INDEX(i.interest_rate,$O214))&amp;IF($P214=1,""," Opp cost"&amp;INDEX(i.opp_cost_capital,$P214))&amp;IF($Q214=1,""," Casual_ub"&amp;INDEX(i.casual_ub,$Q214))&amp;IF($R214=1,""," Cropgraze"&amp;INDEX(i.cropgraze_inc,$R214))
&amp;IF($W214=1,""," Yield"&amp;INDEX(i.all_rot_yield,$W214))&amp;IF($X214=1,""," Pasture"&amp;INDEX(i.pasture_prod,$X214))&amp;IF($Y214=1,""," Scan"&amp;INDEX(i.scan,$Y214))
&amp;IF($MK214=1,""," WP"&amp;TEXT($MK214*100,"000p"))&amp;IF($ML214=1,""," MP"&amp;TEXT($ML214*100,"000p"))&amp;IF($MM214=1,""," GP"&amp;TEXT($MM214*100,"000p"))&amp;IF($MN214=1,""," Can"&amp;TEXT($MN214*100,"000p"))
&amp;" (F"&amp;3+IFERROR(1*$EI214,0)+IFERROR(1*$EJ214,0)&amp;3-IFERROR(1*NOT($EL214),0)&amp;"N"&amp;$EQ214&amp;$ER214&amp;")"
&amp;IFERROR(" pas%"&amp;HL214/2130*100,"")&amp;IFERROR(" SR "&amp;HN214/1,"")&amp;IFERROR(" Sup "&amp;HO214/1,"")&amp;IF(MG214=50," 50 percentile prices","")&amp;IFERROR(" Min_sale_age_"&amp;IW214/1,"")&amp;IF($IY214=TRUE," Rot_constrained","")</f>
        <v>49635822592 SE CropgrazeFALSE (F33N11) pas%0 Rot_constrained</v>
      </c>
      <c r="AF214" s="10" t="str">
        <f ca="1">IF(COUNTIF(AE$5:AE214,AE214)=1,"-","Dup")</f>
        <v>-</v>
      </c>
      <c r="AG214" s="10"/>
      <c r="AH214" s="162" t="b">
        <v>0</v>
      </c>
      <c r="AI214" s="162" t="b">
        <v>0</v>
      </c>
      <c r="AJ214" s="162" t="b">
        <v>1</v>
      </c>
      <c r="AK214" s="162" t="b">
        <v>0</v>
      </c>
      <c r="AL214" s="162" t="b">
        <v>0</v>
      </c>
      <c r="AM214" s="162" t="b">
        <v>1</v>
      </c>
      <c r="AN214" s="10"/>
      <c r="AO214" s="161" t="b">
        <f t="shared" si="564"/>
        <v>1</v>
      </c>
      <c r="AP214" s="161" t="str">
        <f t="shared" si="564"/>
        <v>-</v>
      </c>
      <c r="AQ214" s="161" t="str">
        <f t="shared" si="564"/>
        <v>-</v>
      </c>
      <c r="AR214" s="161" t="str">
        <f t="shared" si="564"/>
        <v>-</v>
      </c>
      <c r="AS214" s="161" t="b">
        <f t="shared" si="564"/>
        <v>1</v>
      </c>
      <c r="AT214" s="161" t="b">
        <f t="shared" si="564"/>
        <v>0</v>
      </c>
      <c r="AU214" s="161">
        <f t="shared" si="297"/>
        <v>0</v>
      </c>
      <c r="AV214" s="161" t="b">
        <f t="shared" si="298"/>
        <v>0</v>
      </c>
      <c r="AW214" s="161" t="b">
        <f t="shared" si="298"/>
        <v>0</v>
      </c>
      <c r="AX214" s="161" t="str">
        <f t="shared" si="298"/>
        <v>-</v>
      </c>
      <c r="AY214" s="161" t="str">
        <f t="shared" si="298"/>
        <v>-</v>
      </c>
      <c r="AZ214" s="161" t="str">
        <f t="shared" si="298"/>
        <v>-</v>
      </c>
      <c r="BA214" s="10"/>
      <c r="BB214" s="161" t="b">
        <f t="shared" si="612"/>
        <v>1</v>
      </c>
      <c r="BC214" s="163" t="b">
        <f t="shared" ca="1" si="613"/>
        <v>1</v>
      </c>
      <c r="BD214" s="163" t="b">
        <f t="shared" ca="1" si="613"/>
        <v>1</v>
      </c>
      <c r="BE214" s="162">
        <f t="shared" si="614"/>
        <v>3108</v>
      </c>
      <c r="BF214" s="163" t="str">
        <f t="shared" ca="1" si="613"/>
        <v>-</v>
      </c>
      <c r="BG214" s="163" t="str">
        <f t="shared" ca="1" si="613"/>
        <v>-</v>
      </c>
      <c r="BH214" s="163" t="str">
        <f t="shared" ca="1" si="613"/>
        <v>-</v>
      </c>
      <c r="BI214" s="163" t="str">
        <f t="shared" ca="1" si="613"/>
        <v>-</v>
      </c>
      <c r="BJ214" s="163" t="str">
        <f t="shared" ca="1" si="613"/>
        <v>-</v>
      </c>
      <c r="BK214" s="163">
        <f t="shared" ca="1" si="613"/>
        <v>1</v>
      </c>
      <c r="BL214" s="163">
        <f t="shared" ca="1" si="613"/>
        <v>1</v>
      </c>
      <c r="BM214" s="163" t="str">
        <f t="shared" ca="1" si="613"/>
        <v>-</v>
      </c>
      <c r="BN214" s="163" t="str">
        <f t="shared" ca="1" si="613"/>
        <v>-</v>
      </c>
      <c r="BO214" s="163" t="b">
        <f t="shared" si="585"/>
        <v>0</v>
      </c>
      <c r="BP214" s="163" t="b">
        <f t="shared" si="764"/>
        <v>0</v>
      </c>
      <c r="BQ214" s="163" t="b">
        <f t="shared" si="764"/>
        <v>0</v>
      </c>
      <c r="BR214" s="163" t="b">
        <f t="shared" si="764"/>
        <v>0</v>
      </c>
      <c r="BS214" s="163" t="b">
        <f t="shared" si="764"/>
        <v>0</v>
      </c>
      <c r="BT214" s="163" t="b">
        <f t="shared" si="764"/>
        <v>0</v>
      </c>
      <c r="BU214" s="163" t="b">
        <f t="shared" si="764"/>
        <v>0</v>
      </c>
      <c r="BV214" s="163" t="b">
        <f t="shared" si="764"/>
        <v>0</v>
      </c>
      <c r="BW214" s="163" t="b">
        <f t="shared" si="764"/>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2"/>
        <v>-</v>
      </c>
      <c r="CH214" s="163" t="str">
        <f t="shared" ca="1" si="752"/>
        <v>-</v>
      </c>
      <c r="CI214" s="163" t="str">
        <f t="shared" ca="1" si="752"/>
        <v>-</v>
      </c>
      <c r="CJ214" s="163" t="str">
        <f t="shared" ca="1" si="752"/>
        <v>-</v>
      </c>
      <c r="CK214" s="163" t="str">
        <f t="shared" ca="1" si="752"/>
        <v>-</v>
      </c>
      <c r="CL214" s="163" t="str">
        <f t="shared" ca="1" si="752"/>
        <v>-</v>
      </c>
      <c r="CM214" s="163" t="str">
        <f t="shared" ca="1" si="752"/>
        <v>-</v>
      </c>
      <c r="CN214" s="163" t="str">
        <f t="shared" ca="1" si="752"/>
        <v>-</v>
      </c>
      <c r="CO214" s="163" t="str">
        <f t="shared" ca="1" si="752"/>
        <v>-</v>
      </c>
      <c r="CP214" s="163" t="str">
        <f t="shared" ca="1" si="752"/>
        <v>-</v>
      </c>
      <c r="CQ214" s="163" t="str">
        <f t="shared" ca="1" si="752"/>
        <v>-</v>
      </c>
      <c r="CR214" s="163" t="str">
        <f t="shared" ca="1" si="752"/>
        <v>-</v>
      </c>
      <c r="CS214" s="163" t="str">
        <f t="shared" ca="1" si="752"/>
        <v>-</v>
      </c>
      <c r="CT214" s="163" t="str">
        <f t="shared" ca="1" si="752"/>
        <v>-</v>
      </c>
      <c r="CU214" s="163" t="str">
        <f t="shared" ca="1" si="752"/>
        <v>-</v>
      </c>
      <c r="CV214" s="163" t="str">
        <f t="shared" ca="1" si="752"/>
        <v>-</v>
      </c>
      <c r="CW214" s="163" t="str">
        <f t="shared" ca="1" si="752"/>
        <v>-</v>
      </c>
      <c r="CX214" s="163" t="str">
        <f t="shared" ca="1" si="752"/>
        <v>-</v>
      </c>
      <c r="CY214" s="163" t="str">
        <f t="shared" ca="1" si="752"/>
        <v>-</v>
      </c>
      <c r="CZ214" s="163" t="str">
        <f t="shared" ca="1" si="752"/>
        <v>-</v>
      </c>
      <c r="DA214" s="163" t="str">
        <f t="shared" ca="1" si="752"/>
        <v>-</v>
      </c>
      <c r="DB214" s="163" t="str">
        <f t="shared" ca="1" si="752"/>
        <v>-</v>
      </c>
      <c r="DC214" s="163" t="str">
        <f t="shared" ca="1" si="752"/>
        <v>-</v>
      </c>
      <c r="DD214" s="163" t="str">
        <f t="shared" ca="1" si="753"/>
        <v>-</v>
      </c>
      <c r="DE214" s="163" t="str">
        <f t="shared" ca="1" si="753"/>
        <v>-</v>
      </c>
      <c r="DF214" s="163" t="str">
        <f t="shared" ca="1" si="753"/>
        <v>-</v>
      </c>
      <c r="DG214" s="163" t="str">
        <f t="shared" ca="1" si="753"/>
        <v>-</v>
      </c>
      <c r="DH214" s="163" t="str">
        <f t="shared" ca="1" si="753"/>
        <v>-</v>
      </c>
      <c r="DI214" s="163" t="str">
        <f t="shared" ca="1" si="753"/>
        <v>-</v>
      </c>
      <c r="DJ214" s="163" t="str">
        <f t="shared" ca="1" si="753"/>
        <v>-</v>
      </c>
      <c r="DK214" s="163" t="str">
        <f t="shared" ca="1" si="753"/>
        <v>-</v>
      </c>
      <c r="DL214" s="10"/>
      <c r="DM214" s="163" t="str">
        <f t="shared" ca="1" si="613"/>
        <v>-</v>
      </c>
      <c r="DN214" s="163" t="str">
        <f t="shared" ca="1" si="613"/>
        <v>-</v>
      </c>
      <c r="DO214" s="163" t="str">
        <f t="shared" ca="1" si="613"/>
        <v>-</v>
      </c>
      <c r="DP214" s="163" t="str">
        <f t="shared" ca="1" si="567"/>
        <v>-</v>
      </c>
      <c r="DQ214" s="163" t="str">
        <f t="shared" ca="1" si="567"/>
        <v>-</v>
      </c>
      <c r="DR214" s="163" t="str">
        <f t="shared" ca="1" si="567"/>
        <v>-</v>
      </c>
      <c r="DS214" s="163" t="str">
        <f t="shared" ca="1" si="567"/>
        <v>-</v>
      </c>
      <c r="DT214" s="163" t="str">
        <f t="shared" ca="1" si="567"/>
        <v>-</v>
      </c>
      <c r="DU214" s="163" t="str">
        <f t="shared" ca="1" si="567"/>
        <v>-</v>
      </c>
      <c r="DV214" s="163" t="str">
        <f t="shared" ca="1" si="567"/>
        <v>-</v>
      </c>
      <c r="DW214" s="163" t="str">
        <f t="shared" ca="1" si="567"/>
        <v>-</v>
      </c>
      <c r="DX214" s="161" t="str" cm="1">
        <f t="array" ref="DX214">INDEX(i.rev,$K214,DX$15)</f>
        <v>-</v>
      </c>
      <c r="DY214" s="161" t="str" cm="1">
        <f t="array" ref="DY214">INDEX(i.rev,$K214,DY$15)</f>
        <v>-</v>
      </c>
      <c r="DZ214" s="161" t="str" cm="1">
        <f t="array" ref="DZ214">INDEX(i.rev,$K214,DZ$15)</f>
        <v>-</v>
      </c>
      <c r="EA214" s="161" t="str" cm="1">
        <f t="array" ref="EA214">INDEX(i.rev,$K214,EA$15)</f>
        <v>-</v>
      </c>
      <c r="EB214" s="161" t="str" cm="1">
        <f t="array" ref="EB214">INDEX(i.rev,$K214,EB$15)</f>
        <v>-</v>
      </c>
      <c r="EC214" s="161" t="str" cm="1">
        <f t="array" ref="EC214">INDEX(i.rev,$K214,EC$15)</f>
        <v>-</v>
      </c>
      <c r="ED214" s="161" t="str" cm="1">
        <f t="array" ref="ED214">INDEX(i.rev,$K214,ED$15)</f>
        <v>-</v>
      </c>
      <c r="EE214" s="161" t="str" cm="1">
        <f t="array" ref="EE214">INDEX(i.rev,$K214,EE$15)</f>
        <v>-</v>
      </c>
      <c r="EF214" s="161" t="str" cm="1">
        <f t="array" ref="EF214">INDEX(i.rev,$K214,EF$15)</f>
        <v>-</v>
      </c>
      <c r="EG214" s="161" t="str" cm="1">
        <f t="array" ref="EG214">INDEX(i.rev,$K214,EG$15)</f>
        <v>-</v>
      </c>
      <c r="EH214" s="10"/>
      <c r="EI214" s="163" t="str">
        <f t="shared" ca="1" si="568"/>
        <v>-</v>
      </c>
      <c r="EJ214" s="163" t="str">
        <f t="shared" ca="1" si="568"/>
        <v>-</v>
      </c>
      <c r="EK214" s="163" t="str">
        <f t="shared" ca="1" si="568"/>
        <v>-</v>
      </c>
      <c r="EL214" s="163" t="str">
        <f t="shared" ca="1" si="568"/>
        <v>-</v>
      </c>
      <c r="EM214" s="163" t="str">
        <f t="shared" ca="1" si="568"/>
        <v>-</v>
      </c>
      <c r="EN214" s="163" t="str">
        <f t="shared" ca="1" si="568"/>
        <v>-</v>
      </c>
      <c r="EO214" s="163" t="str">
        <f t="shared" ca="1" si="568"/>
        <v>-</v>
      </c>
      <c r="EP214" s="163" t="str">
        <f t="shared" ca="1" si="568"/>
        <v>-</v>
      </c>
      <c r="EQ214" s="163">
        <f t="shared" ca="1" si="568"/>
        <v>1</v>
      </c>
      <c r="ER214" s="163">
        <f t="shared" ca="1" si="568"/>
        <v>1</v>
      </c>
      <c r="ES214" s="163">
        <f t="shared" ca="1" si="568"/>
        <v>0</v>
      </c>
      <c r="ET214" s="163" t="str">
        <f t="shared" ca="1" si="568"/>
        <v>-</v>
      </c>
      <c r="EU214" s="163" t="str">
        <f t="shared" ca="1" si="568"/>
        <v>-</v>
      </c>
      <c r="EV214" s="163" t="str">
        <f t="shared" ca="1" si="568"/>
        <v>-</v>
      </c>
      <c r="EW214" s="163" t="str">
        <f t="shared" ca="1" si="568"/>
        <v>-</v>
      </c>
      <c r="EX214" s="163" t="str">
        <f t="shared" ca="1" si="568"/>
        <v>-</v>
      </c>
      <c r="EY214" s="163" t="str">
        <f t="shared" ca="1" si="568"/>
        <v>-</v>
      </c>
      <c r="EZ214" s="163" t="str">
        <f t="shared" ca="1" si="568"/>
        <v>-</v>
      </c>
      <c r="FA214" s="163">
        <f t="shared" ca="1" si="568"/>
        <v>0</v>
      </c>
      <c r="FB214" s="163" t="str">
        <f t="shared" ca="1" si="568"/>
        <v>-</v>
      </c>
      <c r="FC214" s="163" t="str">
        <f t="shared" ca="1" si="568"/>
        <v>-</v>
      </c>
      <c r="FD214" s="163" t="str">
        <f t="shared" ca="1" si="568"/>
        <v>-</v>
      </c>
      <c r="FE214" s="163" t="str">
        <f t="shared" ca="1" si="568"/>
        <v>-</v>
      </c>
      <c r="FF214" s="163" t="str">
        <f t="shared" ca="1" si="568"/>
        <v>-</v>
      </c>
      <c r="FG214" s="163">
        <f t="shared" ca="1" si="568"/>
        <v>0</v>
      </c>
      <c r="FH214" s="163">
        <f t="shared" ca="1" si="568"/>
        <v>0</v>
      </c>
      <c r="FI214" s="163">
        <f t="shared" ca="1" si="568"/>
        <v>0</v>
      </c>
      <c r="FJ214" s="163">
        <f t="shared" ca="1" si="568"/>
        <v>0</v>
      </c>
      <c r="FK214" s="163">
        <f t="shared" ca="1" si="568"/>
        <v>0</v>
      </c>
      <c r="FL214" s="163">
        <f t="shared" ca="1" si="568"/>
        <v>0</v>
      </c>
      <c r="FM214" s="163">
        <f t="shared" ca="1" si="568"/>
        <v>0</v>
      </c>
      <c r="FN214" s="163" t="str">
        <f t="shared" ca="1" si="568"/>
        <v>-</v>
      </c>
      <c r="FO214" s="163" t="str">
        <f t="shared" ca="1" si="568"/>
        <v>-</v>
      </c>
      <c r="FP214" s="163" t="str">
        <f t="shared" ca="1" si="568"/>
        <v>-</v>
      </c>
      <c r="FQ214" s="163" t="str">
        <f t="shared" ca="1" si="568"/>
        <v>-</v>
      </c>
      <c r="FR214" s="163" t="str">
        <f t="shared" ca="1" si="568"/>
        <v>-</v>
      </c>
      <c r="FS214" s="163" t="str">
        <f t="shared" ca="1" si="568"/>
        <v>-</v>
      </c>
      <c r="FT214" s="163" t="str">
        <f t="shared" ca="1" si="568"/>
        <v>-</v>
      </c>
      <c r="FU214" s="163" t="str">
        <f t="shared" ca="1" si="568"/>
        <v>-</v>
      </c>
      <c r="FV214" s="163" t="str">
        <f t="shared" ca="1" si="568"/>
        <v>-</v>
      </c>
      <c r="FW214" s="163" t="str">
        <f t="shared" ca="1" si="568"/>
        <v>-</v>
      </c>
      <c r="FX214" s="163" t="str">
        <f t="shared" ca="1" si="568"/>
        <v>-</v>
      </c>
      <c r="FY214" s="10"/>
      <c r="FZ214" s="163">
        <f t="shared" ca="1" si="569"/>
        <v>1</v>
      </c>
      <c r="GA214" s="163" t="str">
        <f t="shared" ca="1" si="569"/>
        <v>-</v>
      </c>
      <c r="GB214" s="163" t="str">
        <f t="shared" ca="1" si="569"/>
        <v>-</v>
      </c>
      <c r="GC214" s="163" t="str">
        <f t="shared" ca="1" si="569"/>
        <v>-</v>
      </c>
      <c r="GD214" s="163" t="str">
        <f t="shared" ca="1" si="569"/>
        <v>-</v>
      </c>
      <c r="GE214" s="163" t="b">
        <f t="shared" ca="1" si="569"/>
        <v>0</v>
      </c>
      <c r="GF214" s="163" t="str">
        <f t="shared" ca="1" si="569"/>
        <v>-</v>
      </c>
      <c r="GG214" s="163">
        <f t="shared" ca="1" si="569"/>
        <v>0</v>
      </c>
      <c r="GH214" s="163" t="str">
        <f t="shared" ca="1" si="569"/>
        <v>-</v>
      </c>
      <c r="GI214" s="161" cm="1">
        <f t="array" ref="GI214">INDEX(i.rev,$K214,GI$15)</f>
        <v>1</v>
      </c>
      <c r="GJ214" s="163">
        <f t="shared" ca="1" si="570"/>
        <v>0</v>
      </c>
      <c r="GK214" s="163">
        <f t="shared" ca="1" si="570"/>
        <v>1</v>
      </c>
      <c r="GL214" s="163">
        <f t="shared" ca="1" si="570"/>
        <v>0</v>
      </c>
      <c r="GM214" s="163">
        <f t="shared" ca="1" si="570"/>
        <v>1</v>
      </c>
      <c r="GN214" s="163">
        <f t="shared" ca="1" si="570"/>
        <v>1</v>
      </c>
      <c r="GO214" s="163">
        <f t="shared" ca="1" si="570"/>
        <v>1</v>
      </c>
      <c r="GP214" s="163">
        <f t="shared" ca="1" si="570"/>
        <v>0</v>
      </c>
      <c r="GQ214" s="163">
        <f t="shared" ca="1" si="570"/>
        <v>0</v>
      </c>
      <c r="GR214" s="163">
        <f t="shared" ca="1" si="570"/>
        <v>0</v>
      </c>
      <c r="GS214" s="163">
        <f t="shared" ca="1" si="570"/>
        <v>0</v>
      </c>
      <c r="GT214" s="163">
        <f t="shared" ca="1" si="570"/>
        <v>0</v>
      </c>
      <c r="GU214" s="163">
        <f t="shared" ca="1" si="570"/>
        <v>0</v>
      </c>
      <c r="GV214" s="163">
        <f t="shared" ca="1" si="570"/>
        <v>0</v>
      </c>
      <c r="GW214" s="163">
        <f t="shared" ca="1" si="570"/>
        <v>0</v>
      </c>
      <c r="GX214" s="163">
        <f t="shared" ca="1" si="570"/>
        <v>0</v>
      </c>
      <c r="GY214" s="163">
        <f t="shared" ca="1" si="570"/>
        <v>0</v>
      </c>
      <c r="GZ214" s="161" cm="1">
        <f t="array" ref="GZ214">INDEX(i.rev,$K214,GZ$15)</f>
        <v>0</v>
      </c>
      <c r="HA214" s="163">
        <f t="shared" ca="1" si="615"/>
        <v>0</v>
      </c>
      <c r="HB214" s="161" cm="1">
        <f t="array" ref="HB214">INDEX(i.rev,$K214,HB$15)</f>
        <v>1</v>
      </c>
      <c r="HC214" s="163">
        <f t="shared" ca="1" si="571"/>
        <v>0</v>
      </c>
      <c r="HD214" s="163">
        <f t="shared" ca="1" si="571"/>
        <v>0</v>
      </c>
      <c r="HE214" s="163">
        <f t="shared" ca="1" si="571"/>
        <v>0</v>
      </c>
      <c r="HF214" s="163">
        <f t="shared" ca="1" si="571"/>
        <v>0</v>
      </c>
      <c r="HG214" s="163">
        <f t="shared" ca="1" si="571"/>
        <v>0</v>
      </c>
      <c r="HH214" s="163">
        <f t="shared" ca="1" si="571"/>
        <v>0</v>
      </c>
      <c r="HI214" s="163">
        <f t="shared" ca="1" si="571"/>
        <v>0</v>
      </c>
      <c r="HJ214" s="10"/>
      <c r="HK214" s="193" t="b">
        <f>TRUE</f>
        <v>1</v>
      </c>
      <c r="HL214" s="193">
        <v>0</v>
      </c>
      <c r="HM214" s="163" t="str">
        <f t="shared" ca="1" si="571"/>
        <v>-</v>
      </c>
      <c r="HN214" s="163" t="str">
        <f t="shared" ca="1" si="571"/>
        <v>-</v>
      </c>
      <c r="HO214" s="163" t="str">
        <f t="shared" ca="1" si="571"/>
        <v>-</v>
      </c>
      <c r="HP214" s="161" t="b">
        <f t="shared" si="616"/>
        <v>0</v>
      </c>
      <c r="HQ214" s="161" t="b">
        <f t="shared" si="616"/>
        <v>0</v>
      </c>
      <c r="HR214" s="161" t="b">
        <f t="shared" si="616"/>
        <v>1</v>
      </c>
      <c r="HS214" s="163">
        <f t="shared" ca="1" si="617"/>
        <v>0</v>
      </c>
      <c r="HT214" s="161">
        <f t="shared" si="618"/>
        <v>1</v>
      </c>
      <c r="HU214" s="161">
        <f t="shared" si="618"/>
        <v>1</v>
      </c>
      <c r="HV214" s="163" t="str">
        <f t="shared" ca="1" si="617"/>
        <v>-</v>
      </c>
      <c r="HW214" s="163" t="str">
        <f t="shared" ca="1" si="617"/>
        <v>-</v>
      </c>
      <c r="HX214" s="163" t="str">
        <f t="shared" ca="1" si="617"/>
        <v>-</v>
      </c>
      <c r="HY214" s="163" t="str">
        <f t="shared" ca="1" si="617"/>
        <v>-</v>
      </c>
      <c r="HZ214" s="163" t="str">
        <f t="shared" ca="1" si="617"/>
        <v>-</v>
      </c>
      <c r="IA214" s="163" t="str">
        <f t="shared" ca="1" si="617"/>
        <v>-</v>
      </c>
      <c r="IB214" s="163" t="str">
        <f t="shared" ca="1" si="617"/>
        <v>-</v>
      </c>
      <c r="IC214" s="163" t="str">
        <f t="shared" ca="1" si="617"/>
        <v>-</v>
      </c>
      <c r="ID214" s="163" t="str">
        <f t="shared" ca="1" si="617"/>
        <v>-</v>
      </c>
      <c r="IE214" s="163" t="b">
        <f t="shared" ca="1" si="617"/>
        <v>1</v>
      </c>
      <c r="IF214" s="163" t="str">
        <f t="shared" ca="1" si="617"/>
        <v>-</v>
      </c>
      <c r="IG214" s="163" t="str">
        <f t="shared" ca="1" si="617"/>
        <v>-</v>
      </c>
      <c r="IH214" s="163" t="str">
        <f t="shared" ca="1" si="572"/>
        <v>-</v>
      </c>
      <c r="II214" s="163" t="b">
        <f t="shared" ca="1" si="572"/>
        <v>1</v>
      </c>
      <c r="IJ214" s="163">
        <f t="shared" ca="1" si="572"/>
        <v>0</v>
      </c>
      <c r="IK214" s="163" t="str">
        <f t="shared" ca="1" si="572"/>
        <v>-</v>
      </c>
      <c r="IL214" s="163" t="str">
        <f t="shared" ca="1" si="572"/>
        <v>-</v>
      </c>
      <c r="IM214" s="163" t="str">
        <f t="shared" ca="1" si="572"/>
        <v>-</v>
      </c>
      <c r="IN214" s="163" t="str">
        <f t="shared" ca="1" si="572"/>
        <v>-</v>
      </c>
      <c r="IO214" s="163" t="str">
        <f t="shared" ca="1" si="572"/>
        <v>-</v>
      </c>
      <c r="IP214" s="163">
        <f t="shared" ca="1" si="572"/>
        <v>0</v>
      </c>
      <c r="IQ214" s="163" t="str">
        <f t="shared" ca="1" si="572"/>
        <v>-</v>
      </c>
      <c r="IR214" s="163" t="str">
        <f t="shared" ca="1" si="572"/>
        <v>-</v>
      </c>
      <c r="IS214" s="163" t="str">
        <f t="shared" ca="1" si="572"/>
        <v>-</v>
      </c>
      <c r="IT214" s="163">
        <f t="shared" ca="1" si="572"/>
        <v>500</v>
      </c>
      <c r="IU214" s="163">
        <f t="shared" ca="1" si="572"/>
        <v>500</v>
      </c>
      <c r="IV214" s="163" t="str">
        <f t="shared" ca="1" si="572"/>
        <v>-</v>
      </c>
      <c r="IW214" s="163" t="str">
        <f t="shared" ca="1" si="572"/>
        <v>-</v>
      </c>
      <c r="IX214" s="163" t="str">
        <f t="shared" ca="1" si="572"/>
        <v>-</v>
      </c>
      <c r="IY214" s="187" t="b">
        <v>1</v>
      </c>
      <c r="IZ214" s="187">
        <v>150</v>
      </c>
      <c r="JA214" s="187">
        <v>307.5</v>
      </c>
      <c r="JB214" s="187">
        <v>307.5</v>
      </c>
      <c r="JC214" s="187">
        <v>307.5</v>
      </c>
      <c r="JD214" s="187">
        <v>307.5</v>
      </c>
      <c r="JE214" s="187">
        <v>187.5</v>
      </c>
      <c r="JF214" s="187">
        <v>187.5</v>
      </c>
      <c r="JG214" s="187">
        <v>187.5</v>
      </c>
      <c r="JH214" s="187">
        <v>187.5</v>
      </c>
      <c r="JI214" s="187">
        <v>0</v>
      </c>
      <c r="JJ214" s="187">
        <v>0</v>
      </c>
      <c r="JK214" s="187">
        <v>0</v>
      </c>
      <c r="JL214" s="187">
        <v>0</v>
      </c>
      <c r="JM214" s="187">
        <v>0</v>
      </c>
      <c r="JN214" s="187">
        <v>0</v>
      </c>
      <c r="JO214" s="187">
        <v>0</v>
      </c>
      <c r="JP214" s="187">
        <v>0</v>
      </c>
      <c r="JQ214" s="187">
        <v>0</v>
      </c>
      <c r="JR214" s="187">
        <v>0</v>
      </c>
      <c r="JS214" s="187">
        <v>0</v>
      </c>
      <c r="JT214" s="187">
        <v>0</v>
      </c>
      <c r="JU214" s="187">
        <v>0</v>
      </c>
      <c r="JV214" s="187">
        <v>0</v>
      </c>
      <c r="JW214" s="187">
        <v>0</v>
      </c>
      <c r="JX214" s="187">
        <v>0</v>
      </c>
      <c r="JY214" s="187">
        <v>0</v>
      </c>
      <c r="JZ214" s="187">
        <v>0</v>
      </c>
      <c r="KA214" s="187">
        <v>0</v>
      </c>
      <c r="KB214" s="187">
        <v>0</v>
      </c>
      <c r="KC214" s="187">
        <v>0</v>
      </c>
      <c r="KD214" s="187">
        <v>0</v>
      </c>
      <c r="KE214" s="187">
        <v>0</v>
      </c>
      <c r="KF214" s="187">
        <v>0</v>
      </c>
      <c r="KG214" s="187">
        <v>0</v>
      </c>
      <c r="KH214" s="187">
        <v>0</v>
      </c>
      <c r="KI214" s="187">
        <v>0</v>
      </c>
      <c r="KJ214" s="187">
        <v>0</v>
      </c>
      <c r="KK214" s="187">
        <v>0</v>
      </c>
      <c r="KL214" s="187">
        <v>0</v>
      </c>
      <c r="KM214" s="187">
        <v>0</v>
      </c>
      <c r="KN214" s="187">
        <v>0</v>
      </c>
      <c r="KO214" s="187">
        <v>0</v>
      </c>
      <c r="KP214" s="187">
        <v>0</v>
      </c>
      <c r="KQ214" s="187">
        <v>0</v>
      </c>
      <c r="KR214" s="187">
        <v>0</v>
      </c>
      <c r="KS214" s="187">
        <v>0</v>
      </c>
      <c r="KT214" s="187">
        <v>0</v>
      </c>
      <c r="KU214" s="187">
        <v>0</v>
      </c>
      <c r="KV214" s="187">
        <v>0</v>
      </c>
      <c r="KW214" s="187">
        <v>0</v>
      </c>
      <c r="KX214" s="187">
        <v>0</v>
      </c>
      <c r="KY214" s="187">
        <v>0</v>
      </c>
      <c r="KZ214" s="187">
        <v>0</v>
      </c>
      <c r="LA214" s="187">
        <v>0</v>
      </c>
      <c r="LB214" s="187">
        <v>0</v>
      </c>
      <c r="LC214" s="187">
        <v>0</v>
      </c>
      <c r="LD214" s="187">
        <v>0</v>
      </c>
      <c r="LE214" s="187">
        <v>0</v>
      </c>
      <c r="LF214" s="187">
        <v>0</v>
      </c>
      <c r="LG214" s="187">
        <v>0</v>
      </c>
      <c r="LH214" s="187">
        <v>0</v>
      </c>
      <c r="LI214" s="187">
        <v>0</v>
      </c>
      <c r="LJ214" s="187">
        <v>0</v>
      </c>
      <c r="LK214" s="187">
        <v>0</v>
      </c>
      <c r="LL214" s="187">
        <v>0</v>
      </c>
      <c r="LM214" s="187">
        <v>0</v>
      </c>
      <c r="LN214" s="187">
        <v>0</v>
      </c>
      <c r="LO214" s="187">
        <v>0</v>
      </c>
      <c r="LP214" s="187">
        <v>0</v>
      </c>
      <c r="LQ214" s="187">
        <v>0</v>
      </c>
      <c r="LR214" s="187">
        <v>0</v>
      </c>
      <c r="LS214" s="187">
        <v>0</v>
      </c>
      <c r="LT214" s="187">
        <v>0</v>
      </c>
      <c r="LU214" s="187">
        <v>0</v>
      </c>
      <c r="LV214" s="187">
        <v>0</v>
      </c>
      <c r="LW214" s="187">
        <v>0</v>
      </c>
      <c r="LX214" s="187">
        <v>0</v>
      </c>
      <c r="LY214" s="10"/>
      <c r="LZ214" s="161">
        <f t="shared" si="619"/>
        <v>4.4999999999999998E-2</v>
      </c>
      <c r="MA214" s="161">
        <f t="shared" si="620"/>
        <v>4.4999999999999998E-2</v>
      </c>
      <c r="MB214" s="163">
        <f t="shared" ca="1" si="621"/>
        <v>1</v>
      </c>
      <c r="MC214" s="163">
        <f t="shared" ca="1" si="621"/>
        <v>0</v>
      </c>
      <c r="MD214" s="163">
        <f t="shared" ca="1" si="621"/>
        <v>1</v>
      </c>
      <c r="ME214" s="163">
        <f t="shared" ca="1" si="621"/>
        <v>1</v>
      </c>
      <c r="MF214" s="163">
        <f t="shared" ca="1" si="621"/>
        <v>0</v>
      </c>
      <c r="MG214" s="163">
        <f t="shared" ca="1" si="621"/>
        <v>70</v>
      </c>
      <c r="MH214" s="163">
        <f t="shared" ca="1" si="621"/>
        <v>50</v>
      </c>
      <c r="MI214" s="163">
        <f t="shared" ca="1" si="621"/>
        <v>85</v>
      </c>
      <c r="MJ214" s="163">
        <f t="shared" ca="1" si="621"/>
        <v>50</v>
      </c>
      <c r="MK214" s="161">
        <f t="shared" si="595"/>
        <v>1</v>
      </c>
      <c r="ML214" s="161">
        <f t="shared" si="596"/>
        <v>1</v>
      </c>
      <c r="MM214" s="161">
        <f t="shared" si="597"/>
        <v>1</v>
      </c>
      <c r="MN214" s="161">
        <f t="shared" si="622"/>
        <v>1</v>
      </c>
      <c r="MO214" s="161">
        <f t="shared" si="622"/>
        <v>1</v>
      </c>
      <c r="MP214" s="163">
        <f t="shared" ca="1" si="621"/>
        <v>1</v>
      </c>
      <c r="MQ214" s="10"/>
      <c r="MR214" s="163">
        <f t="shared" ca="1" si="623"/>
        <v>1</v>
      </c>
      <c r="MS214" s="161">
        <f t="shared" si="624"/>
        <v>1</v>
      </c>
      <c r="MT214" s="163">
        <f t="shared" ca="1" si="623"/>
        <v>0.75</v>
      </c>
      <c r="MU214" s="163">
        <f t="shared" ca="1" si="623"/>
        <v>0.8</v>
      </c>
      <c r="MV214" s="163">
        <f t="shared" ca="1" si="623"/>
        <v>0.82499999999999996</v>
      </c>
      <c r="MW214" s="163">
        <f t="shared" ca="1" si="623"/>
        <v>0.875</v>
      </c>
      <c r="MX214" s="163">
        <f t="shared" ca="1" si="623"/>
        <v>0.9</v>
      </c>
      <c r="MY214" s="163">
        <f t="shared" ca="1" si="623"/>
        <v>0.75</v>
      </c>
      <c r="MZ214" s="163">
        <f t="shared" ca="1" si="623"/>
        <v>0.78142857142857147</v>
      </c>
      <c r="NA214" s="163">
        <f t="shared" ca="1" si="623"/>
        <v>0.82499999999999996</v>
      </c>
      <c r="NB214" s="163">
        <f t="shared" ca="1" si="623"/>
        <v>0.875</v>
      </c>
      <c r="NC214" s="163">
        <f t="shared" ca="1" si="623"/>
        <v>0.9</v>
      </c>
      <c r="ND214" s="163">
        <f t="shared" ca="1" si="623"/>
        <v>0.9</v>
      </c>
      <c r="NE214" s="163">
        <f t="shared" ca="1" si="623"/>
        <v>0.75</v>
      </c>
      <c r="NF214" s="163">
        <f t="shared" ca="1" si="623"/>
        <v>0.78142857142857147</v>
      </c>
      <c r="NG214" s="163">
        <f t="shared" ca="1" si="623"/>
        <v>0.82499999999999996</v>
      </c>
      <c r="NH214" s="163">
        <f t="shared" ca="1" si="766"/>
        <v>0.875</v>
      </c>
      <c r="NI214" s="163">
        <f t="shared" ca="1" si="766"/>
        <v>0.9</v>
      </c>
      <c r="NJ214" s="163">
        <f t="shared" ca="1" si="766"/>
        <v>0.9</v>
      </c>
      <c r="NK214" s="163">
        <f t="shared" ca="1" si="766"/>
        <v>0.75</v>
      </c>
      <c r="NL214" s="163">
        <f t="shared" ca="1" si="766"/>
        <v>0.78142857142857147</v>
      </c>
      <c r="NM214" s="163">
        <f t="shared" ca="1" si="766"/>
        <v>0.82499999999999996</v>
      </c>
      <c r="NN214" s="163">
        <f t="shared" ca="1" si="766"/>
        <v>0.875</v>
      </c>
      <c r="NO214" s="163">
        <f t="shared" ca="1" si="766"/>
        <v>0.9</v>
      </c>
      <c r="NP214" s="163">
        <f t="shared" ca="1" si="766"/>
        <v>0.9</v>
      </c>
      <c r="NQ214" s="163">
        <f t="shared" ca="1" si="766"/>
        <v>0.75</v>
      </c>
      <c r="NR214" s="163">
        <f t="shared" ca="1" si="766"/>
        <v>0.78142857142857147</v>
      </c>
      <c r="NS214" s="163">
        <f t="shared" ca="1" si="766"/>
        <v>0.82499999999999996</v>
      </c>
      <c r="NT214" s="163">
        <f t="shared" ca="1" si="766"/>
        <v>0.875</v>
      </c>
      <c r="NU214" s="163">
        <f t="shared" ca="1" si="766"/>
        <v>0.9</v>
      </c>
      <c r="NV214" s="163">
        <f t="shared" ca="1" si="766"/>
        <v>0.9</v>
      </c>
      <c r="NW214" s="163">
        <f t="shared" ca="1" si="766"/>
        <v>0.75</v>
      </c>
      <c r="NX214" s="163">
        <f t="shared" ca="1" si="767"/>
        <v>0.78142857142857147</v>
      </c>
      <c r="NY214" s="163">
        <f t="shared" ca="1" si="767"/>
        <v>0.82499999999999996</v>
      </c>
      <c r="NZ214" s="163">
        <f t="shared" ca="1" si="767"/>
        <v>0.875</v>
      </c>
      <c r="OA214" s="163">
        <f t="shared" ca="1" si="767"/>
        <v>0.9</v>
      </c>
      <c r="OB214" s="163">
        <f t="shared" ca="1" si="767"/>
        <v>0.9</v>
      </c>
      <c r="OC214" s="163">
        <f t="shared" ca="1" si="767"/>
        <v>0.75</v>
      </c>
      <c r="OD214" s="163">
        <f t="shared" ca="1" si="767"/>
        <v>0.78142857142857147</v>
      </c>
      <c r="OE214" s="163">
        <f t="shared" ca="1" si="767"/>
        <v>0.82499999999999996</v>
      </c>
      <c r="OF214" s="163">
        <f t="shared" ca="1" si="767"/>
        <v>0.875</v>
      </c>
      <c r="OG214" s="163">
        <f t="shared" ca="1" si="767"/>
        <v>0.9</v>
      </c>
      <c r="OH214" s="163">
        <f t="shared" ca="1" si="767"/>
        <v>0.9</v>
      </c>
      <c r="OI214" s="163">
        <f t="shared" ca="1" si="767"/>
        <v>0.75</v>
      </c>
      <c r="OJ214" s="163">
        <f t="shared" ca="1" si="767"/>
        <v>0.76904761904761909</v>
      </c>
      <c r="OK214" s="163">
        <f t="shared" ca="1" si="767"/>
        <v>0.82000000000000006</v>
      </c>
      <c r="OL214" s="163">
        <f t="shared" ca="1" si="767"/>
        <v>0.875</v>
      </c>
      <c r="OM214" s="163">
        <f t="shared" ca="1" si="767"/>
        <v>0.9</v>
      </c>
      <c r="ON214" s="163">
        <f t="shared" ca="1" si="636"/>
        <v>0.90000000000000013</v>
      </c>
      <c r="OO214" s="163">
        <f t="shared" ca="1" si="636"/>
        <v>0.75</v>
      </c>
      <c r="OP214" s="163">
        <f t="shared" ca="1" si="636"/>
        <v>0.76904761904761909</v>
      </c>
      <c r="OQ214" s="163">
        <f t="shared" ca="1" si="636"/>
        <v>0.82000000000000006</v>
      </c>
      <c r="OR214" s="163">
        <f t="shared" ca="1" si="636"/>
        <v>0.875</v>
      </c>
      <c r="OS214" s="163">
        <f t="shared" ca="1" si="636"/>
        <v>0.9</v>
      </c>
      <c r="OT214" s="163">
        <f t="shared" ca="1" si="636"/>
        <v>0.9</v>
      </c>
      <c r="OU214" s="163">
        <f t="shared" ca="1" si="577"/>
        <v>0.875</v>
      </c>
      <c r="OV214" s="161">
        <f t="shared" si="625"/>
        <v>1</v>
      </c>
      <c r="OW214" s="161">
        <f t="shared" si="626"/>
        <v>1</v>
      </c>
      <c r="OX214" s="161" t="str">
        <f t="shared" si="627"/>
        <v>-</v>
      </c>
      <c r="OY214" s="163" t="str">
        <f t="shared" ca="1" si="607"/>
        <v>-</v>
      </c>
      <c r="OZ214" s="161" t="str">
        <f t="shared" si="628"/>
        <v>-</v>
      </c>
      <c r="PA214" s="161" t="str">
        <f t="shared" si="629"/>
        <v>-</v>
      </c>
      <c r="PB214" s="163">
        <f t="shared" ca="1" si="630"/>
        <v>0</v>
      </c>
      <c r="PC214" s="27">
        <v>0</v>
      </c>
    </row>
    <row r="215" spans="1:419" s="143" customFormat="1" hidden="1" outlineLevel="1">
      <c r="A215" s="121">
        <f t="shared" si="14"/>
        <v>210</v>
      </c>
      <c r="B215" s="121">
        <f t="shared" si="611"/>
        <v>2</v>
      </c>
      <c r="C215" s="143">
        <v>102</v>
      </c>
      <c r="D215" s="143" t="s">
        <v>884</v>
      </c>
      <c r="E215" s="143" t="b">
        <v>0</v>
      </c>
      <c r="F215" s="143" t="b">
        <v>0</v>
      </c>
      <c r="G215" s="143" t="b">
        <f t="shared" si="769"/>
        <v>0</v>
      </c>
      <c r="H215" s="32">
        <v>3</v>
      </c>
      <c r="I215" s="32">
        <v>2</v>
      </c>
      <c r="J215" s="32">
        <v>1</v>
      </c>
      <c r="K215" s="32">
        <v>1</v>
      </c>
      <c r="L215" s="32">
        <v>1</v>
      </c>
      <c r="M215" s="32">
        <v>1</v>
      </c>
      <c r="N215" s="32">
        <v>1</v>
      </c>
      <c r="O215" s="32">
        <v>1</v>
      </c>
      <c r="P215" s="32">
        <v>1</v>
      </c>
      <c r="Q215" s="32">
        <v>1</v>
      </c>
      <c r="R215" s="32">
        <v>2</v>
      </c>
      <c r="S215" s="32">
        <v>1</v>
      </c>
      <c r="T215" s="32">
        <v>1</v>
      </c>
      <c r="U215" s="32">
        <v>1</v>
      </c>
      <c r="V215" s="32">
        <v>1</v>
      </c>
      <c r="W215" s="32">
        <v>1</v>
      </c>
      <c r="X215" s="32">
        <v>1</v>
      </c>
      <c r="Y215" s="32">
        <v>1</v>
      </c>
      <c r="Z215" s="32">
        <v>1</v>
      </c>
      <c r="AA215" s="32">
        <v>1</v>
      </c>
      <c r="AB215" s="32">
        <v>1</v>
      </c>
      <c r="AC215" s="32">
        <v>1</v>
      </c>
      <c r="AE215" s="157" t="str" cm="1">
        <f t="array" aca="1" ref="AE215" ca="1">TEXT(LEFT(OFFSET(AE215,-1,0),5)+1,"00000")&amp;MID(OFFSET(AE215,-1,0),6,FIND(" ",OFFSET(AE215,-1,0),7)-5)
&amp;INDEX(DataMaster!$B$10:$B$12,$I215)&amp;IF($J215=1,""," Risk"&amp;INDEX(i.risk_aversion,$J215,1))&amp;IF($K215=1,""," REV"&amp;INDEX(DataMaster!$B$54:$B$58,$K215))&amp;IF($L215=1,""," Minroe"&amp;INDEX(minroe,$L215))&amp;IF($M215=1,""," Overdraw"&amp;INDEX(overdraw,$M215))
&amp;IF($N215=1,""," Mach"&amp;INDEX(i.mach_option,$N215))
&amp;IF($O215=1,""," Interest"&amp;INDEX(i.interest_rate,$O215))&amp;IF($P215=1,""," Opp cost"&amp;INDEX(i.opp_cost_capital,$P215))&amp;IF($Q215=1,""," Casual_ub"&amp;INDEX(i.casual_ub,$Q215))&amp;IF($R215=1,""," Cropgraze"&amp;INDEX(i.cropgraze_inc,$R215))
&amp;IF($W215=1,""," Yield"&amp;INDEX(i.all_rot_yield,$W215))&amp;IF($X215=1,""," Pasture"&amp;INDEX(i.pasture_prod,$X215))&amp;IF($Y215=1,""," Scan"&amp;INDEX(i.scan,$Y215))
&amp;IF($MK215=1,""," WP"&amp;TEXT($MK215*100,"000p"))&amp;IF($ML215=1,""," MP"&amp;TEXT($ML215*100,"000p"))&amp;IF($MM215=1,""," GP"&amp;TEXT($MM215*100,"000p"))&amp;IF($MN215=1,""," Can"&amp;TEXT($MN215*100,"000p"))
&amp;" (F"&amp;3+IFERROR(1*$EI215,0)+IFERROR(1*$EJ215,0)&amp;3-IFERROR(1*NOT($EL215),0)&amp;"N"&amp;$EQ215&amp;$ER215&amp;")"
&amp;IFERROR(" pas%"&amp;HL215/2130*100,"")&amp;IFERROR(" SR "&amp;HN215/1,"")&amp;IFERROR(" Sup "&amp;HO215/1,"")&amp;IF(MG215=50," 50 percentile prices","")&amp;IFERROR(" Min_sale_age_"&amp;IW215/1,"")&amp;IF($IY215=TRUE," Rot_constrained","")
&amp;" No false brk"</f>
        <v>49636822592 DSP CropgrazeFALSE (F33N11) pas%100 Rot_constrained No false brk</v>
      </c>
      <c r="AF215" s="10" t="str">
        <f ca="1">IF(COUNTIF(AE$5:AE215,AE215)=1,"-","Dup")</f>
        <v>-</v>
      </c>
      <c r="AG215" s="10"/>
      <c r="AH215" s="162" t="b">
        <v>0</v>
      </c>
      <c r="AI215" s="162" t="b">
        <v>0</v>
      </c>
      <c r="AJ215" s="162" t="b">
        <v>1</v>
      </c>
      <c r="AK215" s="162" t="b">
        <v>0</v>
      </c>
      <c r="AL215" s="162" t="b">
        <v>0</v>
      </c>
      <c r="AM215" s="162" t="b">
        <v>1</v>
      </c>
      <c r="AN215" s="10"/>
      <c r="AO215" s="161" t="b">
        <f t="shared" si="564"/>
        <v>0</v>
      </c>
      <c r="AP215" s="161" t="str">
        <f t="shared" si="564"/>
        <v>-</v>
      </c>
      <c r="AQ215" s="161" t="b">
        <f t="shared" si="564"/>
        <v>0</v>
      </c>
      <c r="AR215" s="161" t="b">
        <f t="shared" si="564"/>
        <v>1</v>
      </c>
      <c r="AS215" s="161" t="b">
        <f t="shared" si="564"/>
        <v>1</v>
      </c>
      <c r="AT215" s="161" t="b">
        <f t="shared" si="564"/>
        <v>0</v>
      </c>
      <c r="AU215" s="161">
        <f t="shared" si="297"/>
        <v>0</v>
      </c>
      <c r="AV215" s="161" t="b">
        <f t="shared" si="298"/>
        <v>0</v>
      </c>
      <c r="AW215" s="161" t="b">
        <f t="shared" si="298"/>
        <v>0</v>
      </c>
      <c r="AX215" s="161" t="str">
        <f t="shared" si="298"/>
        <v>-</v>
      </c>
      <c r="AY215" s="161" t="str">
        <f t="shared" si="298"/>
        <v>-</v>
      </c>
      <c r="AZ215" s="161" t="str">
        <f t="shared" si="298"/>
        <v>-</v>
      </c>
      <c r="BA215" s="10"/>
      <c r="BB215" s="161" t="b">
        <f t="shared" si="612"/>
        <v>1</v>
      </c>
      <c r="BC215" s="163" t="b">
        <f t="shared" ca="1" si="613"/>
        <v>1</v>
      </c>
      <c r="BD215" s="163" t="b">
        <f t="shared" ca="1" si="613"/>
        <v>1</v>
      </c>
      <c r="BE215" s="162">
        <f t="shared" si="614"/>
        <v>3208</v>
      </c>
      <c r="BF215" s="163" t="str">
        <f t="shared" ca="1" si="613"/>
        <v>-</v>
      </c>
      <c r="BG215" s="163" t="str">
        <f t="shared" ca="1" si="613"/>
        <v>-</v>
      </c>
      <c r="BH215" s="163" t="str">
        <f t="shared" ca="1" si="613"/>
        <v>-</v>
      </c>
      <c r="BI215" s="163" t="str">
        <f t="shared" ca="1" si="613"/>
        <v>-</v>
      </c>
      <c r="BJ215" s="163" t="str">
        <f t="shared" ca="1" si="613"/>
        <v>-</v>
      </c>
      <c r="BK215" s="163">
        <f t="shared" ca="1" si="613"/>
        <v>1</v>
      </c>
      <c r="BL215" s="163">
        <f t="shared" ca="1" si="613"/>
        <v>1</v>
      </c>
      <c r="BM215" s="163" t="str">
        <f t="shared" ca="1" si="613"/>
        <v>-</v>
      </c>
      <c r="BN215" s="163" t="str">
        <f t="shared" ca="1" si="613"/>
        <v>-</v>
      </c>
      <c r="BO215" s="163" t="b">
        <f t="shared" si="585"/>
        <v>0</v>
      </c>
      <c r="BP215" s="163" t="b">
        <f t="shared" si="764"/>
        <v>0</v>
      </c>
      <c r="BQ215" s="163" t="b">
        <f t="shared" si="764"/>
        <v>0</v>
      </c>
      <c r="BR215" s="163" t="b">
        <f t="shared" si="764"/>
        <v>0</v>
      </c>
      <c r="BS215" s="163" t="b">
        <f t="shared" si="764"/>
        <v>0</v>
      </c>
      <c r="BT215" s="163" t="b">
        <f t="shared" si="764"/>
        <v>0</v>
      </c>
      <c r="BU215" s="163" t="b">
        <f t="shared" si="764"/>
        <v>0</v>
      </c>
      <c r="BV215" s="163" t="b">
        <f t="shared" si="764"/>
        <v>0</v>
      </c>
      <c r="BW215" s="163" t="b">
        <f t="shared" si="764"/>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2"/>
        <v>-</v>
      </c>
      <c r="CH215" s="163" t="str">
        <f t="shared" ca="1" si="752"/>
        <v>-</v>
      </c>
      <c r="CI215" s="163" t="str">
        <f t="shared" ca="1" si="752"/>
        <v>-</v>
      </c>
      <c r="CJ215" s="163" t="str">
        <f t="shared" ca="1" si="752"/>
        <v>-</v>
      </c>
      <c r="CK215" s="163" t="str">
        <f t="shared" ca="1" si="752"/>
        <v>-</v>
      </c>
      <c r="CL215" s="163" t="str">
        <f t="shared" ca="1" si="752"/>
        <v>-</v>
      </c>
      <c r="CM215" s="163" t="str">
        <f t="shared" ca="1" si="752"/>
        <v>-</v>
      </c>
      <c r="CN215" s="163" t="str">
        <f t="shared" ca="1" si="752"/>
        <v>-</v>
      </c>
      <c r="CO215" s="163" t="str">
        <f t="shared" ca="1" si="752"/>
        <v>-</v>
      </c>
      <c r="CP215" s="163" t="str">
        <f t="shared" ca="1" si="752"/>
        <v>-</v>
      </c>
      <c r="CQ215" s="163" t="str">
        <f t="shared" ca="1" si="752"/>
        <v>-</v>
      </c>
      <c r="CR215" s="163" t="str">
        <f t="shared" ca="1" si="752"/>
        <v>-</v>
      </c>
      <c r="CS215" s="163" t="str">
        <f t="shared" ca="1" si="752"/>
        <v>-</v>
      </c>
      <c r="CT215" s="163" t="str">
        <f t="shared" ca="1" si="752"/>
        <v>-</v>
      </c>
      <c r="CU215" s="163" t="str">
        <f t="shared" ca="1" si="752"/>
        <v>-</v>
      </c>
      <c r="CV215" s="163" t="str">
        <f t="shared" ca="1" si="752"/>
        <v>-</v>
      </c>
      <c r="CW215" s="163" t="str">
        <f t="shared" ca="1" si="752"/>
        <v>-</v>
      </c>
      <c r="CX215" s="163" t="str">
        <f t="shared" ca="1" si="752"/>
        <v>-</v>
      </c>
      <c r="CY215" s="163" t="str">
        <f t="shared" ca="1" si="752"/>
        <v>-</v>
      </c>
      <c r="CZ215" s="163" t="str">
        <f t="shared" ca="1" si="752"/>
        <v>-</v>
      </c>
      <c r="DA215" s="163" t="str">
        <f t="shared" ca="1" si="752"/>
        <v>-</v>
      </c>
      <c r="DB215" s="163" t="str">
        <f t="shared" ca="1" si="752"/>
        <v>-</v>
      </c>
      <c r="DC215" s="163" t="str">
        <f t="shared" ca="1" si="752"/>
        <v>-</v>
      </c>
      <c r="DD215" s="163" t="str">
        <f t="shared" ca="1" si="753"/>
        <v>-</v>
      </c>
      <c r="DE215" s="163" t="str">
        <f t="shared" ca="1" si="753"/>
        <v>-</v>
      </c>
      <c r="DF215" s="163" t="str">
        <f t="shared" ca="1" si="753"/>
        <v>-</v>
      </c>
      <c r="DG215" s="163" t="str">
        <f t="shared" ca="1" si="753"/>
        <v>-</v>
      </c>
      <c r="DH215" s="163" t="str">
        <f t="shared" ca="1" si="753"/>
        <v>-</v>
      </c>
      <c r="DI215" s="163" t="str">
        <f t="shared" ca="1" si="753"/>
        <v>-</v>
      </c>
      <c r="DJ215" s="163" t="str">
        <f t="shared" ca="1" si="753"/>
        <v>-</v>
      </c>
      <c r="DK215" s="163" t="str">
        <f t="shared" ca="1" si="753"/>
        <v>-</v>
      </c>
      <c r="DL215" s="10"/>
      <c r="DM215" s="163" t="str">
        <f t="shared" ca="1" si="613"/>
        <v>-</v>
      </c>
      <c r="DN215" s="163" t="str">
        <f t="shared" ca="1" si="613"/>
        <v>-</v>
      </c>
      <c r="DO215" s="163" t="str">
        <f t="shared" ca="1" si="613"/>
        <v>-</v>
      </c>
      <c r="DP215" s="163" t="str">
        <f t="shared" ca="1" si="567"/>
        <v>-</v>
      </c>
      <c r="DQ215" s="163" t="str">
        <f t="shared" ca="1" si="567"/>
        <v>-</v>
      </c>
      <c r="DR215" s="163" t="str">
        <f t="shared" ca="1" si="567"/>
        <v>-</v>
      </c>
      <c r="DS215" s="163" t="str">
        <f t="shared" ca="1" si="567"/>
        <v>-</v>
      </c>
      <c r="DT215" s="163" t="str">
        <f t="shared" ca="1" si="567"/>
        <v>-</v>
      </c>
      <c r="DU215" s="163" t="str">
        <f t="shared" ca="1" si="567"/>
        <v>-</v>
      </c>
      <c r="DV215" s="163" t="str">
        <f t="shared" ca="1" si="567"/>
        <v>-</v>
      </c>
      <c r="DW215" s="163" t="str">
        <f t="shared" ca="1" si="567"/>
        <v>-</v>
      </c>
      <c r="DX215" s="161" t="str" cm="1">
        <f t="array" ref="DX215">INDEX(i.rev,$K215,DX$15)</f>
        <v>-</v>
      </c>
      <c r="DY215" s="161" t="str" cm="1">
        <f t="array" ref="DY215">INDEX(i.rev,$K215,DY$15)</f>
        <v>-</v>
      </c>
      <c r="DZ215" s="161" t="str" cm="1">
        <f t="array" ref="DZ215">INDEX(i.rev,$K215,DZ$15)</f>
        <v>-</v>
      </c>
      <c r="EA215" s="161" t="str" cm="1">
        <f t="array" ref="EA215">INDEX(i.rev,$K215,EA$15)</f>
        <v>-</v>
      </c>
      <c r="EB215" s="161" t="str" cm="1">
        <f t="array" ref="EB215">INDEX(i.rev,$K215,EB$15)</f>
        <v>-</v>
      </c>
      <c r="EC215" s="161" t="str" cm="1">
        <f t="array" ref="EC215">INDEX(i.rev,$K215,EC$15)</f>
        <v>-</v>
      </c>
      <c r="ED215" s="161" t="str" cm="1">
        <f t="array" ref="ED215">INDEX(i.rev,$K215,ED$15)</f>
        <v>-</v>
      </c>
      <c r="EE215" s="161" t="str" cm="1">
        <f t="array" ref="EE215">INDEX(i.rev,$K215,EE$15)</f>
        <v>-</v>
      </c>
      <c r="EF215" s="161" t="str" cm="1">
        <f t="array" ref="EF215">INDEX(i.rev,$K215,EF$15)</f>
        <v>-</v>
      </c>
      <c r="EG215" s="161" t="str" cm="1">
        <f t="array" ref="EG215">INDEX(i.rev,$K215,EG$15)</f>
        <v>-</v>
      </c>
      <c r="EH215" s="10"/>
      <c r="EI215" s="163" t="str">
        <f t="shared" ref="EI215:FX216" ca="1" si="770">OFFSET(EI$5,$B215,0)</f>
        <v>-</v>
      </c>
      <c r="EJ215" s="163" t="str">
        <f t="shared" ca="1" si="770"/>
        <v>-</v>
      </c>
      <c r="EK215" s="163" t="str">
        <f t="shared" ca="1" si="770"/>
        <v>-</v>
      </c>
      <c r="EL215" s="163" t="str">
        <f t="shared" ca="1" si="770"/>
        <v>-</v>
      </c>
      <c r="EM215" s="163" t="str">
        <f t="shared" ca="1" si="770"/>
        <v>-</v>
      </c>
      <c r="EN215" s="163" t="str">
        <f t="shared" ca="1" si="770"/>
        <v>-</v>
      </c>
      <c r="EO215" s="163" t="str">
        <f t="shared" ca="1" si="770"/>
        <v>-</v>
      </c>
      <c r="EP215" s="163" t="str">
        <f t="shared" ca="1" si="770"/>
        <v>-</v>
      </c>
      <c r="EQ215" s="163">
        <f t="shared" ca="1" si="770"/>
        <v>1</v>
      </c>
      <c r="ER215" s="163">
        <f t="shared" ca="1" si="770"/>
        <v>1</v>
      </c>
      <c r="ES215" s="163">
        <f t="shared" ca="1" si="770"/>
        <v>0</v>
      </c>
      <c r="ET215" s="163" t="str">
        <f t="shared" ca="1" si="770"/>
        <v>-</v>
      </c>
      <c r="EU215" s="163" t="str">
        <f t="shared" ca="1" si="770"/>
        <v>-</v>
      </c>
      <c r="EV215" s="163" t="str">
        <f t="shared" ca="1" si="770"/>
        <v>-</v>
      </c>
      <c r="EW215" s="163" t="str">
        <f t="shared" ca="1" si="770"/>
        <v>-</v>
      </c>
      <c r="EX215" s="163" t="str">
        <f t="shared" ca="1" si="770"/>
        <v>-</v>
      </c>
      <c r="EY215" s="163" t="str">
        <f t="shared" ca="1" si="770"/>
        <v>-</v>
      </c>
      <c r="EZ215" s="163" t="str">
        <f t="shared" ca="1" si="770"/>
        <v>-</v>
      </c>
      <c r="FA215" s="163">
        <f t="shared" ca="1" si="770"/>
        <v>0</v>
      </c>
      <c r="FB215" s="163" t="str">
        <f t="shared" ca="1" si="770"/>
        <v>-</v>
      </c>
      <c r="FC215" s="163" t="str">
        <f t="shared" ca="1" si="770"/>
        <v>-</v>
      </c>
      <c r="FD215" s="163" t="str">
        <f t="shared" ca="1" si="770"/>
        <v>-</v>
      </c>
      <c r="FE215" s="163" t="str">
        <f t="shared" ca="1" si="770"/>
        <v>-</v>
      </c>
      <c r="FF215" s="163" t="str">
        <f t="shared" ca="1" si="770"/>
        <v>-</v>
      </c>
      <c r="FG215" s="163">
        <f t="shared" ca="1" si="770"/>
        <v>0</v>
      </c>
      <c r="FH215" s="163">
        <f t="shared" ca="1" si="770"/>
        <v>0</v>
      </c>
      <c r="FI215" s="163">
        <f t="shared" ca="1" si="770"/>
        <v>0</v>
      </c>
      <c r="FJ215" s="163">
        <f t="shared" ca="1" si="770"/>
        <v>0</v>
      </c>
      <c r="FK215" s="163">
        <f t="shared" ca="1" si="770"/>
        <v>0</v>
      </c>
      <c r="FL215" s="163">
        <f t="shared" ca="1" si="770"/>
        <v>0</v>
      </c>
      <c r="FM215" s="163">
        <f t="shared" ca="1" si="770"/>
        <v>0</v>
      </c>
      <c r="FN215" s="163" t="str">
        <f t="shared" ca="1" si="770"/>
        <v>-</v>
      </c>
      <c r="FO215" s="163" t="str">
        <f t="shared" ca="1" si="770"/>
        <v>-</v>
      </c>
      <c r="FP215" s="163" t="str">
        <f t="shared" ca="1" si="770"/>
        <v>-</v>
      </c>
      <c r="FQ215" s="163" t="str">
        <f t="shared" ca="1" si="770"/>
        <v>-</v>
      </c>
      <c r="FR215" s="163" t="str">
        <f t="shared" ca="1" si="770"/>
        <v>-</v>
      </c>
      <c r="FS215" s="163" t="str">
        <f t="shared" ca="1" si="770"/>
        <v>-</v>
      </c>
      <c r="FT215" s="163" t="str">
        <f t="shared" ca="1" si="770"/>
        <v>-</v>
      </c>
      <c r="FU215" s="163" t="str">
        <f t="shared" ca="1" si="770"/>
        <v>-</v>
      </c>
      <c r="FV215" s="163" t="str">
        <f t="shared" ca="1" si="770"/>
        <v>-</v>
      </c>
      <c r="FW215" s="163" t="str">
        <f t="shared" ca="1" si="770"/>
        <v>-</v>
      </c>
      <c r="FX215" s="163" t="str">
        <f t="shared" ca="1" si="770"/>
        <v>-</v>
      </c>
      <c r="FY215" s="10"/>
      <c r="FZ215" s="163">
        <f t="shared" ca="1" si="569"/>
        <v>1</v>
      </c>
      <c r="GA215" s="163" t="str">
        <f t="shared" ca="1" si="569"/>
        <v>-</v>
      </c>
      <c r="GB215" s="163" t="str">
        <f t="shared" ca="1" si="569"/>
        <v>-</v>
      </c>
      <c r="GC215" s="163" t="str">
        <f t="shared" ca="1" si="569"/>
        <v>-</v>
      </c>
      <c r="GD215" s="163" t="str">
        <f t="shared" ca="1" si="569"/>
        <v>-</v>
      </c>
      <c r="GE215" s="163" t="b">
        <f t="shared" ca="1" si="569"/>
        <v>0</v>
      </c>
      <c r="GF215" s="163" t="str">
        <f t="shared" ca="1" si="569"/>
        <v>-</v>
      </c>
      <c r="GG215" s="163">
        <f t="shared" ca="1" si="569"/>
        <v>0</v>
      </c>
      <c r="GH215" s="163" t="str">
        <f t="shared" ca="1" si="569"/>
        <v>-</v>
      </c>
      <c r="GI215" s="161" cm="1">
        <f t="array" ref="GI215">INDEX(i.rev,$K215,GI$15)</f>
        <v>1</v>
      </c>
      <c r="GJ215" s="163">
        <f t="shared" ca="1" si="570"/>
        <v>0</v>
      </c>
      <c r="GK215" s="163">
        <f t="shared" ca="1" si="570"/>
        <v>1</v>
      </c>
      <c r="GL215" s="163">
        <f t="shared" ca="1" si="570"/>
        <v>0</v>
      </c>
      <c r="GM215" s="163">
        <f t="shared" ca="1" si="570"/>
        <v>1</v>
      </c>
      <c r="GN215" s="163">
        <f t="shared" ca="1" si="570"/>
        <v>1</v>
      </c>
      <c r="GO215" s="163">
        <f t="shared" ca="1" si="570"/>
        <v>1</v>
      </c>
      <c r="GP215" s="163">
        <f t="shared" ca="1" si="570"/>
        <v>0</v>
      </c>
      <c r="GQ215" s="163">
        <f t="shared" ca="1" si="570"/>
        <v>0</v>
      </c>
      <c r="GR215" s="163">
        <f t="shared" ca="1" si="570"/>
        <v>0</v>
      </c>
      <c r="GS215" s="163">
        <f t="shared" ca="1" si="570"/>
        <v>0</v>
      </c>
      <c r="GT215" s="163">
        <f t="shared" ca="1" si="570"/>
        <v>0</v>
      </c>
      <c r="GU215" s="163">
        <f t="shared" ca="1" si="570"/>
        <v>0</v>
      </c>
      <c r="GV215" s="163">
        <f t="shared" ca="1" si="570"/>
        <v>0</v>
      </c>
      <c r="GW215" s="163">
        <f t="shared" ca="1" si="570"/>
        <v>0</v>
      </c>
      <c r="GX215" s="163">
        <f t="shared" ca="1" si="570"/>
        <v>0</v>
      </c>
      <c r="GY215" s="163">
        <f t="shared" ca="1" si="570"/>
        <v>0</v>
      </c>
      <c r="GZ215" s="161" cm="1">
        <f t="array" ref="GZ215">INDEX(i.rev,$K215,GZ$15)</f>
        <v>0</v>
      </c>
      <c r="HA215" s="163">
        <f t="shared" ca="1" si="615"/>
        <v>0</v>
      </c>
      <c r="HB215" s="161" cm="1">
        <f t="array" ref="HB215">INDEX(i.rev,$K215,HB$15)</f>
        <v>1</v>
      </c>
      <c r="HC215" s="163">
        <f t="shared" ca="1" si="571"/>
        <v>0</v>
      </c>
      <c r="HD215" s="163">
        <f t="shared" ca="1" si="571"/>
        <v>0</v>
      </c>
      <c r="HE215" s="163">
        <f t="shared" ca="1" si="571"/>
        <v>0</v>
      </c>
      <c r="HF215" s="163">
        <f t="shared" ca="1" si="571"/>
        <v>0</v>
      </c>
      <c r="HG215" s="163">
        <f t="shared" ca="1" si="571"/>
        <v>0</v>
      </c>
      <c r="HH215" s="163">
        <f t="shared" ca="1" si="571"/>
        <v>0</v>
      </c>
      <c r="HI215" s="163">
        <f t="shared" ca="1" si="571"/>
        <v>0</v>
      </c>
      <c r="HJ215" s="10"/>
      <c r="HK215" s="193" t="b">
        <f>TRUE</f>
        <v>1</v>
      </c>
      <c r="HL215" s="193">
        <v>2130</v>
      </c>
      <c r="HM215" s="163" t="str">
        <f t="shared" ca="1" si="571"/>
        <v>-</v>
      </c>
      <c r="HN215" s="163" t="str">
        <f t="shared" ca="1" si="571"/>
        <v>-</v>
      </c>
      <c r="HO215" s="163" t="str">
        <f t="shared" ca="1" si="571"/>
        <v>-</v>
      </c>
      <c r="HP215" s="161" t="b">
        <f t="shared" si="616"/>
        <v>0</v>
      </c>
      <c r="HQ215" s="161" t="b">
        <f t="shared" si="616"/>
        <v>0</v>
      </c>
      <c r="HR215" s="161" t="b">
        <f t="shared" si="616"/>
        <v>1</v>
      </c>
      <c r="HS215" s="163">
        <f t="shared" ca="1" si="617"/>
        <v>0</v>
      </c>
      <c r="HT215" s="161">
        <f t="shared" si="618"/>
        <v>1</v>
      </c>
      <c r="HU215" s="161">
        <f t="shared" si="618"/>
        <v>1</v>
      </c>
      <c r="HV215" s="163" t="str">
        <f t="shared" ca="1" si="617"/>
        <v>-</v>
      </c>
      <c r="HW215" s="163" t="str">
        <f t="shared" ca="1" si="617"/>
        <v>-</v>
      </c>
      <c r="HX215" s="163" t="str">
        <f t="shared" ca="1" si="617"/>
        <v>-</v>
      </c>
      <c r="HY215" s="163" t="str">
        <f t="shared" ca="1" si="617"/>
        <v>-</v>
      </c>
      <c r="HZ215" s="163" t="str">
        <f t="shared" ca="1" si="617"/>
        <v>-</v>
      </c>
      <c r="IA215" s="163" t="str">
        <f t="shared" ca="1" si="617"/>
        <v>-</v>
      </c>
      <c r="IB215" s="163" t="str">
        <f t="shared" ca="1" si="617"/>
        <v>-</v>
      </c>
      <c r="IC215" s="163" t="str">
        <f t="shared" ca="1" si="617"/>
        <v>-</v>
      </c>
      <c r="ID215" s="163" t="str">
        <f t="shared" ca="1" si="617"/>
        <v>-</v>
      </c>
      <c r="IE215" s="163" t="b">
        <f t="shared" ca="1" si="617"/>
        <v>1</v>
      </c>
      <c r="IF215" s="163" t="str">
        <f t="shared" ca="1" si="617"/>
        <v>-</v>
      </c>
      <c r="IG215" s="163" t="str">
        <f t="shared" ca="1" si="617"/>
        <v>-</v>
      </c>
      <c r="IH215" s="163" t="str">
        <f t="shared" ca="1" si="572"/>
        <v>-</v>
      </c>
      <c r="II215" s="163" t="b">
        <f t="shared" ca="1" si="572"/>
        <v>1</v>
      </c>
      <c r="IJ215" s="163">
        <f t="shared" ca="1" si="572"/>
        <v>0</v>
      </c>
      <c r="IK215" s="163" t="str">
        <f t="shared" ca="1" si="572"/>
        <v>-</v>
      </c>
      <c r="IL215" s="163" t="str">
        <f t="shared" ca="1" si="572"/>
        <v>-</v>
      </c>
      <c r="IM215" s="163" t="str">
        <f t="shared" ca="1" si="572"/>
        <v>-</v>
      </c>
      <c r="IN215" s="163" t="str">
        <f t="shared" ca="1" si="572"/>
        <v>-</v>
      </c>
      <c r="IO215" s="163" t="str">
        <f t="shared" ca="1" si="572"/>
        <v>-</v>
      </c>
      <c r="IP215" s="163">
        <f t="shared" ca="1" si="572"/>
        <v>0</v>
      </c>
      <c r="IQ215" s="163" t="str">
        <f t="shared" ca="1" si="572"/>
        <v>-</v>
      </c>
      <c r="IR215" s="163" t="str">
        <f t="shared" ca="1" si="572"/>
        <v>-</v>
      </c>
      <c r="IS215" s="163" t="str">
        <f t="shared" ca="1" si="572"/>
        <v>-</v>
      </c>
      <c r="IT215" s="163">
        <f t="shared" ca="1" si="572"/>
        <v>500</v>
      </c>
      <c r="IU215" s="163">
        <f t="shared" ca="1" si="572"/>
        <v>500</v>
      </c>
      <c r="IV215" s="163" t="str">
        <f t="shared" ca="1" si="572"/>
        <v>-</v>
      </c>
      <c r="IW215" s="163" t="str">
        <f t="shared" ca="1" si="572"/>
        <v>-</v>
      </c>
      <c r="IX215" s="163" t="str">
        <f t="shared" ca="1" si="572"/>
        <v>-</v>
      </c>
      <c r="IY215" s="187" t="b">
        <v>1</v>
      </c>
      <c r="IZ215" s="187">
        <v>0</v>
      </c>
      <c r="JA215" s="187">
        <v>0</v>
      </c>
      <c r="JB215" s="187">
        <v>0</v>
      </c>
      <c r="JC215" s="187">
        <v>0</v>
      </c>
      <c r="JD215" s="187">
        <v>0</v>
      </c>
      <c r="JE215" s="187">
        <v>0</v>
      </c>
      <c r="JF215" s="187">
        <v>0</v>
      </c>
      <c r="JG215" s="187">
        <v>0</v>
      </c>
      <c r="JH215" s="187">
        <v>0</v>
      </c>
      <c r="JI215" s="187">
        <v>30</v>
      </c>
      <c r="JJ215" s="187">
        <v>30</v>
      </c>
      <c r="JK215" s="187">
        <v>30</v>
      </c>
      <c r="JL215" s="187">
        <v>30</v>
      </c>
      <c r="JM215" s="187">
        <v>30</v>
      </c>
      <c r="JN215" s="187">
        <v>246</v>
      </c>
      <c r="JO215" s="187">
        <v>246</v>
      </c>
      <c r="JP215" s="187">
        <v>246</v>
      </c>
      <c r="JQ215" s="187">
        <v>246</v>
      </c>
      <c r="JR215" s="187">
        <v>246</v>
      </c>
      <c r="JS215" s="187">
        <v>150</v>
      </c>
      <c r="JT215" s="187">
        <v>150</v>
      </c>
      <c r="JU215" s="187">
        <v>150</v>
      </c>
      <c r="JV215" s="187">
        <v>150</v>
      </c>
      <c r="JW215" s="187">
        <v>150</v>
      </c>
      <c r="JX215" s="187">
        <v>0</v>
      </c>
      <c r="JY215" s="187">
        <v>0</v>
      </c>
      <c r="JZ215" s="187">
        <v>0</v>
      </c>
      <c r="KA215" s="187">
        <v>0</v>
      </c>
      <c r="KB215" s="187">
        <v>0</v>
      </c>
      <c r="KC215" s="187">
        <v>0</v>
      </c>
      <c r="KD215" s="187">
        <v>0</v>
      </c>
      <c r="KE215" s="187">
        <v>0</v>
      </c>
      <c r="KF215" s="187">
        <v>0</v>
      </c>
      <c r="KG215" s="187">
        <v>0</v>
      </c>
      <c r="KH215" s="187">
        <v>0</v>
      </c>
      <c r="KI215" s="187">
        <v>0</v>
      </c>
      <c r="KJ215" s="187">
        <v>0</v>
      </c>
      <c r="KK215" s="187">
        <v>0</v>
      </c>
      <c r="KL215" s="187">
        <v>0</v>
      </c>
      <c r="KM215" s="187">
        <v>0</v>
      </c>
      <c r="KN215" s="187">
        <v>0</v>
      </c>
      <c r="KO215" s="187">
        <v>0</v>
      </c>
      <c r="KP215" s="187">
        <v>0</v>
      </c>
      <c r="KQ215" s="187">
        <v>0</v>
      </c>
      <c r="KR215" s="187">
        <v>0</v>
      </c>
      <c r="KS215" s="187">
        <v>0</v>
      </c>
      <c r="KT215" s="187">
        <v>0</v>
      </c>
      <c r="KU215" s="187">
        <v>0</v>
      </c>
      <c r="KV215" s="187">
        <v>0</v>
      </c>
      <c r="KW215" s="187">
        <v>0</v>
      </c>
      <c r="KX215" s="187">
        <v>0</v>
      </c>
      <c r="KY215" s="187">
        <v>0</v>
      </c>
      <c r="KZ215" s="187">
        <v>0</v>
      </c>
      <c r="LA215" s="187">
        <v>0</v>
      </c>
      <c r="LB215" s="187">
        <v>0</v>
      </c>
      <c r="LC215" s="187">
        <v>0</v>
      </c>
      <c r="LD215" s="187">
        <v>0</v>
      </c>
      <c r="LE215" s="187">
        <v>0</v>
      </c>
      <c r="LF215" s="187">
        <v>0</v>
      </c>
      <c r="LG215" s="187">
        <v>0</v>
      </c>
      <c r="LH215" s="187">
        <v>0</v>
      </c>
      <c r="LI215" s="187">
        <v>0</v>
      </c>
      <c r="LJ215" s="187">
        <v>0</v>
      </c>
      <c r="LK215" s="187">
        <v>0</v>
      </c>
      <c r="LL215" s="187">
        <v>0</v>
      </c>
      <c r="LM215" s="187">
        <v>0</v>
      </c>
      <c r="LN215" s="187">
        <v>0</v>
      </c>
      <c r="LO215" s="187">
        <v>0</v>
      </c>
      <c r="LP215" s="187">
        <v>0</v>
      </c>
      <c r="LQ215" s="187">
        <v>0</v>
      </c>
      <c r="LR215" s="187">
        <v>0</v>
      </c>
      <c r="LS215" s="187">
        <v>0</v>
      </c>
      <c r="LT215" s="187">
        <v>0</v>
      </c>
      <c r="LU215" s="187">
        <v>0</v>
      </c>
      <c r="LV215" s="187">
        <v>0</v>
      </c>
      <c r="LW215" s="187">
        <v>0</v>
      </c>
      <c r="LX215" s="187">
        <v>0</v>
      </c>
      <c r="LY215" s="10"/>
      <c r="LZ215" s="161">
        <f t="shared" si="619"/>
        <v>4.4999999999999998E-2</v>
      </c>
      <c r="MA215" s="161">
        <f t="shared" si="620"/>
        <v>4.4999999999999998E-2</v>
      </c>
      <c r="MB215" s="163">
        <f t="shared" ca="1" si="621"/>
        <v>1</v>
      </c>
      <c r="MC215" s="163">
        <f t="shared" ca="1" si="621"/>
        <v>0</v>
      </c>
      <c r="MD215" s="163">
        <f t="shared" ca="1" si="621"/>
        <v>1</v>
      </c>
      <c r="ME215" s="163">
        <f t="shared" ca="1" si="621"/>
        <v>1</v>
      </c>
      <c r="MF215" s="163">
        <f t="shared" ca="1" si="621"/>
        <v>0</v>
      </c>
      <c r="MG215" s="163">
        <f t="shared" ca="1" si="621"/>
        <v>70</v>
      </c>
      <c r="MH215" s="163">
        <f t="shared" ca="1" si="621"/>
        <v>50</v>
      </c>
      <c r="MI215" s="163">
        <f t="shared" ca="1" si="621"/>
        <v>85</v>
      </c>
      <c r="MJ215" s="163">
        <f t="shared" ca="1" si="621"/>
        <v>50</v>
      </c>
      <c r="MK215" s="161">
        <f t="shared" si="595"/>
        <v>1</v>
      </c>
      <c r="ML215" s="161">
        <f t="shared" si="596"/>
        <v>1</v>
      </c>
      <c r="MM215" s="161">
        <f t="shared" si="597"/>
        <v>1</v>
      </c>
      <c r="MN215" s="161">
        <f t="shared" si="622"/>
        <v>1</v>
      </c>
      <c r="MO215" s="161">
        <f t="shared" si="622"/>
        <v>1</v>
      </c>
      <c r="MP215" s="163">
        <f t="shared" ca="1" si="621"/>
        <v>1</v>
      </c>
      <c r="MQ215" s="10"/>
      <c r="MR215" s="163">
        <f t="shared" ca="1" si="623"/>
        <v>1</v>
      </c>
      <c r="MS215" s="161">
        <f t="shared" si="624"/>
        <v>1</v>
      </c>
      <c r="MT215" s="163">
        <f t="shared" ca="1" si="623"/>
        <v>0.75</v>
      </c>
      <c r="MU215" s="163">
        <f t="shared" ca="1" si="623"/>
        <v>0.8</v>
      </c>
      <c r="MV215" s="163">
        <f t="shared" ca="1" si="623"/>
        <v>0.82499999999999996</v>
      </c>
      <c r="MW215" s="163">
        <f t="shared" ca="1" si="623"/>
        <v>0.875</v>
      </c>
      <c r="MX215" s="163">
        <f t="shared" ca="1" si="623"/>
        <v>0.9</v>
      </c>
      <c r="MY215" s="163">
        <f t="shared" ca="1" si="623"/>
        <v>0.75</v>
      </c>
      <c r="MZ215" s="163">
        <f t="shared" ca="1" si="623"/>
        <v>0.78142857142857147</v>
      </c>
      <c r="NA215" s="163">
        <f t="shared" ca="1" si="623"/>
        <v>0.82499999999999996</v>
      </c>
      <c r="NB215" s="163">
        <f t="shared" ca="1" si="623"/>
        <v>0.875</v>
      </c>
      <c r="NC215" s="163">
        <f t="shared" ca="1" si="623"/>
        <v>0.9</v>
      </c>
      <c r="ND215" s="163">
        <f t="shared" ca="1" si="623"/>
        <v>0.9</v>
      </c>
      <c r="NE215" s="163">
        <f t="shared" ca="1" si="623"/>
        <v>0.75</v>
      </c>
      <c r="NF215" s="163">
        <f t="shared" ca="1" si="623"/>
        <v>0.78142857142857147</v>
      </c>
      <c r="NG215" s="163">
        <f t="shared" ca="1" si="623"/>
        <v>0.82499999999999996</v>
      </c>
      <c r="NH215" s="163">
        <f t="shared" ca="1" si="766"/>
        <v>0.875</v>
      </c>
      <c r="NI215" s="163">
        <f t="shared" ca="1" si="766"/>
        <v>0.9</v>
      </c>
      <c r="NJ215" s="163">
        <f t="shared" ca="1" si="766"/>
        <v>0.9</v>
      </c>
      <c r="NK215" s="163">
        <f t="shared" ca="1" si="766"/>
        <v>0.75</v>
      </c>
      <c r="NL215" s="163">
        <f t="shared" ca="1" si="766"/>
        <v>0.78142857142857147</v>
      </c>
      <c r="NM215" s="163">
        <f t="shared" ca="1" si="766"/>
        <v>0.82499999999999996</v>
      </c>
      <c r="NN215" s="163">
        <f t="shared" ca="1" si="766"/>
        <v>0.875</v>
      </c>
      <c r="NO215" s="163">
        <f t="shared" ca="1" si="766"/>
        <v>0.9</v>
      </c>
      <c r="NP215" s="163">
        <f t="shared" ca="1" si="766"/>
        <v>0.9</v>
      </c>
      <c r="NQ215" s="163">
        <f t="shared" ca="1" si="766"/>
        <v>0.75</v>
      </c>
      <c r="NR215" s="163">
        <f t="shared" ca="1" si="766"/>
        <v>0.78142857142857147</v>
      </c>
      <c r="NS215" s="163">
        <f t="shared" ca="1" si="766"/>
        <v>0.82499999999999996</v>
      </c>
      <c r="NT215" s="163">
        <f t="shared" ca="1" si="766"/>
        <v>0.875</v>
      </c>
      <c r="NU215" s="163">
        <f t="shared" ca="1" si="766"/>
        <v>0.9</v>
      </c>
      <c r="NV215" s="163">
        <f t="shared" ca="1" si="766"/>
        <v>0.9</v>
      </c>
      <c r="NW215" s="163">
        <f t="shared" ca="1" si="766"/>
        <v>0.75</v>
      </c>
      <c r="NX215" s="163">
        <f t="shared" ca="1" si="767"/>
        <v>0.78142857142857147</v>
      </c>
      <c r="NY215" s="163">
        <f t="shared" ca="1" si="767"/>
        <v>0.82499999999999996</v>
      </c>
      <c r="NZ215" s="163">
        <f t="shared" ca="1" si="767"/>
        <v>0.875</v>
      </c>
      <c r="OA215" s="163">
        <f t="shared" ca="1" si="767"/>
        <v>0.9</v>
      </c>
      <c r="OB215" s="163">
        <f t="shared" ca="1" si="767"/>
        <v>0.9</v>
      </c>
      <c r="OC215" s="163">
        <f t="shared" ca="1" si="767"/>
        <v>0.75</v>
      </c>
      <c r="OD215" s="163">
        <f t="shared" ca="1" si="767"/>
        <v>0.78142857142857147</v>
      </c>
      <c r="OE215" s="163">
        <f t="shared" ca="1" si="767"/>
        <v>0.82499999999999996</v>
      </c>
      <c r="OF215" s="163">
        <f t="shared" ca="1" si="767"/>
        <v>0.875</v>
      </c>
      <c r="OG215" s="163">
        <f t="shared" ca="1" si="767"/>
        <v>0.9</v>
      </c>
      <c r="OH215" s="163">
        <f t="shared" ca="1" si="767"/>
        <v>0.9</v>
      </c>
      <c r="OI215" s="163">
        <f t="shared" ca="1" si="767"/>
        <v>0.75</v>
      </c>
      <c r="OJ215" s="163">
        <f t="shared" ca="1" si="767"/>
        <v>0.76904761904761909</v>
      </c>
      <c r="OK215" s="163">
        <f t="shared" ca="1" si="767"/>
        <v>0.82000000000000006</v>
      </c>
      <c r="OL215" s="163">
        <f t="shared" ca="1" si="767"/>
        <v>0.875</v>
      </c>
      <c r="OM215" s="163">
        <f t="shared" ca="1" si="767"/>
        <v>0.9</v>
      </c>
      <c r="ON215" s="163">
        <f t="shared" ca="1" si="636"/>
        <v>0.90000000000000013</v>
      </c>
      <c r="OO215" s="163">
        <f t="shared" ca="1" si="636"/>
        <v>0.75</v>
      </c>
      <c r="OP215" s="163">
        <f t="shared" ca="1" si="636"/>
        <v>0.76904761904761909</v>
      </c>
      <c r="OQ215" s="163">
        <f t="shared" ca="1" si="636"/>
        <v>0.82000000000000006</v>
      </c>
      <c r="OR215" s="163">
        <f t="shared" ca="1" si="636"/>
        <v>0.875</v>
      </c>
      <c r="OS215" s="163">
        <f t="shared" ca="1" si="636"/>
        <v>0.9</v>
      </c>
      <c r="OT215" s="163">
        <f t="shared" ca="1" si="636"/>
        <v>0.9</v>
      </c>
      <c r="OU215" s="163">
        <f t="shared" ca="1" si="577"/>
        <v>0.875</v>
      </c>
      <c r="OV215" s="161">
        <f t="shared" si="625"/>
        <v>1</v>
      </c>
      <c r="OW215" s="161">
        <f t="shared" si="626"/>
        <v>1</v>
      </c>
      <c r="OX215" s="161" t="str">
        <f t="shared" si="627"/>
        <v>-</v>
      </c>
      <c r="OY215" s="163" t="str">
        <f t="shared" ca="1" si="607"/>
        <v>-</v>
      </c>
      <c r="OZ215" s="161" t="str">
        <f t="shared" si="628"/>
        <v>-</v>
      </c>
      <c r="PA215" s="161" t="str">
        <f t="shared" si="629"/>
        <v>-</v>
      </c>
      <c r="PB215" s="163">
        <f t="shared" ca="1" si="630"/>
        <v>0</v>
      </c>
      <c r="PC215" s="27">
        <v>0</v>
      </c>
    </row>
    <row r="216" spans="1:419" s="143" customFormat="1" hidden="1" outlineLevel="1">
      <c r="A216" s="121">
        <f t="shared" si="14"/>
        <v>211</v>
      </c>
      <c r="B216" s="121">
        <f t="shared" si="611"/>
        <v>2</v>
      </c>
      <c r="C216" s="143">
        <v>102</v>
      </c>
      <c r="D216" s="143" t="s">
        <v>884</v>
      </c>
      <c r="E216" s="143" t="b">
        <v>0</v>
      </c>
      <c r="F216" s="143" t="b">
        <v>0</v>
      </c>
      <c r="G216" s="143" t="b">
        <f t="shared" si="769"/>
        <v>0</v>
      </c>
      <c r="H216" s="32">
        <v>3</v>
      </c>
      <c r="I216" s="32">
        <v>1</v>
      </c>
      <c r="J216" s="32">
        <v>1</v>
      </c>
      <c r="K216" s="32">
        <v>1</v>
      </c>
      <c r="L216" s="32">
        <v>1</v>
      </c>
      <c r="M216" s="32">
        <v>1</v>
      </c>
      <c r="N216" s="32">
        <v>1</v>
      </c>
      <c r="O216" s="32">
        <v>1</v>
      </c>
      <c r="P216" s="32">
        <v>1</v>
      </c>
      <c r="Q216" s="32">
        <v>1</v>
      </c>
      <c r="R216" s="32">
        <v>2</v>
      </c>
      <c r="S216" s="32">
        <v>1</v>
      </c>
      <c r="T216" s="32">
        <v>1</v>
      </c>
      <c r="U216" s="32">
        <v>1</v>
      </c>
      <c r="V216" s="32">
        <v>1</v>
      </c>
      <c r="W216" s="32">
        <v>1</v>
      </c>
      <c r="X216" s="32">
        <v>1</v>
      </c>
      <c r="Y216" s="32">
        <v>1</v>
      </c>
      <c r="Z216" s="32">
        <v>1</v>
      </c>
      <c r="AA216" s="32">
        <v>1</v>
      </c>
      <c r="AB216" s="32">
        <v>1</v>
      </c>
      <c r="AC216" s="32">
        <v>1</v>
      </c>
      <c r="AE216" s="157" t="str" cm="1">
        <f t="array" aca="1" ref="AE216" ca="1">TEXT(LEFT(OFFSET(AE216,-1,0),5)+1,"00000")&amp;MID(OFFSET(AE216,-1,0),6,FIND(" ",OFFSET(AE216,-1,0),7)-5)
&amp;INDEX(DataMaster!$B$10:$B$12,$I216)&amp;IF($J216=1,""," Risk"&amp;INDEX(i.risk_aversion,$J216,1))&amp;IF($K216=1,""," REV"&amp;INDEX(DataMaster!$B$54:$B$58,$K216))&amp;IF($L216=1,""," Minroe"&amp;INDEX(minroe,$L216))&amp;IF($M216=1,""," Overdraw"&amp;INDEX(overdraw,$M216))
&amp;IF($N216=1,""," Mach"&amp;INDEX(i.mach_option,$N216))
&amp;IF($O216=1,""," Interest"&amp;INDEX(i.interest_rate,$O216))&amp;IF($P216=1,""," Opp cost"&amp;INDEX(i.opp_cost_capital,$P216))&amp;IF($Q216=1,""," Casual_ub"&amp;INDEX(i.casual_ub,$Q216))&amp;IF($R216=1,""," Cropgraze"&amp;INDEX(i.cropgraze_inc,$R216))
&amp;IF($W216=1,""," Yield"&amp;INDEX(i.all_rot_yield,$W216))&amp;IF($X216=1,""," Pasture"&amp;INDEX(i.pasture_prod,$X216))&amp;IF($Y216=1,""," Scan"&amp;INDEX(i.scan,$Y216))
&amp;IF($MK216=1,""," WP"&amp;TEXT($MK216*100,"000p"))&amp;IF($ML216=1,""," MP"&amp;TEXT($ML216*100,"000p"))&amp;IF($MM216=1,""," GP"&amp;TEXT($MM216*100,"000p"))&amp;IF($MN216=1,""," Can"&amp;TEXT($MN216*100,"000p"))
&amp;" (F"&amp;3+IFERROR(1*$EI216,0)+IFERROR(1*$EJ216,0)&amp;3-IFERROR(1*NOT($EL216),0)&amp;"N"&amp;$EQ216&amp;$ER216&amp;")"
&amp;IFERROR(" pas%"&amp;HL216/2130*100,"")&amp;IFERROR(" SR "&amp;HN216/1,"")&amp;IFERROR(" Sup "&amp;HO216/1,"")&amp;IF(MG216=50," 50 percentile prices","")&amp;IFERROR(" Min_sale_age_"&amp;IW216/1,"")&amp;IF($IY216=TRUE," Rot_constrained","")</f>
        <v>49637822592 SE CropgrazeFALSE (F33N11) pas%100 Rot_constrained</v>
      </c>
      <c r="AF216" s="10" t="str">
        <f ca="1">IF(COUNTIF(AE$5:AE216,AE216)=1,"-","Dup")</f>
        <v>-</v>
      </c>
      <c r="AG216" s="10"/>
      <c r="AH216" s="162" t="b">
        <v>0</v>
      </c>
      <c r="AI216" s="162" t="b">
        <v>0</v>
      </c>
      <c r="AJ216" s="162" t="b">
        <v>1</v>
      </c>
      <c r="AK216" s="162" t="b">
        <v>0</v>
      </c>
      <c r="AL216" s="162" t="b">
        <v>0</v>
      </c>
      <c r="AM216" s="162" t="b">
        <v>1</v>
      </c>
      <c r="AN216" s="10"/>
      <c r="AO216" s="161" t="b">
        <f t="shared" si="564"/>
        <v>1</v>
      </c>
      <c r="AP216" s="161" t="str">
        <f t="shared" si="564"/>
        <v>-</v>
      </c>
      <c r="AQ216" s="161" t="str">
        <f t="shared" si="564"/>
        <v>-</v>
      </c>
      <c r="AR216" s="161" t="str">
        <f t="shared" si="564"/>
        <v>-</v>
      </c>
      <c r="AS216" s="161" t="b">
        <f t="shared" si="564"/>
        <v>1</v>
      </c>
      <c r="AT216" s="161" t="b">
        <f t="shared" si="564"/>
        <v>0</v>
      </c>
      <c r="AU216" s="161">
        <f t="shared" si="297"/>
        <v>0</v>
      </c>
      <c r="AV216" s="161" t="b">
        <f t="shared" si="298"/>
        <v>0</v>
      </c>
      <c r="AW216" s="161" t="b">
        <f t="shared" si="298"/>
        <v>0</v>
      </c>
      <c r="AX216" s="161" t="str">
        <f t="shared" si="298"/>
        <v>-</v>
      </c>
      <c r="AY216" s="161" t="str">
        <f t="shared" si="298"/>
        <v>-</v>
      </c>
      <c r="AZ216" s="161" t="str">
        <f t="shared" si="298"/>
        <v>-</v>
      </c>
      <c r="BA216" s="10"/>
      <c r="BB216" s="161" t="b">
        <f t="shared" si="612"/>
        <v>1</v>
      </c>
      <c r="BC216" s="163" t="b">
        <f t="shared" ca="1" si="613"/>
        <v>1</v>
      </c>
      <c r="BD216" s="163" t="b">
        <f t="shared" ca="1" si="613"/>
        <v>1</v>
      </c>
      <c r="BE216" s="162">
        <f>VALUE($H216&amp;MIN(2,$I216)&amp;"08")</f>
        <v>3108</v>
      </c>
      <c r="BF216" s="163" t="str">
        <f t="shared" ca="1" si="613"/>
        <v>-</v>
      </c>
      <c r="BG216" s="163" t="str">
        <f t="shared" ca="1" si="613"/>
        <v>-</v>
      </c>
      <c r="BH216" s="163" t="str">
        <f t="shared" ca="1" si="613"/>
        <v>-</v>
      </c>
      <c r="BI216" s="163" t="str">
        <f t="shared" ca="1" si="613"/>
        <v>-</v>
      </c>
      <c r="BJ216" s="163" t="str">
        <f t="shared" ca="1" si="613"/>
        <v>-</v>
      </c>
      <c r="BK216" s="163">
        <f t="shared" ca="1" si="613"/>
        <v>1</v>
      </c>
      <c r="BL216" s="163">
        <f t="shared" ca="1" si="613"/>
        <v>1</v>
      </c>
      <c r="BM216" s="163" t="str">
        <f t="shared" ca="1" si="613"/>
        <v>-</v>
      </c>
      <c r="BN216" s="163" t="str">
        <f t="shared" ca="1" si="613"/>
        <v>-</v>
      </c>
      <c r="BO216" s="163" t="b">
        <f t="shared" si="585"/>
        <v>0</v>
      </c>
      <c r="BP216" s="163" t="b">
        <f t="shared" si="764"/>
        <v>0</v>
      </c>
      <c r="BQ216" s="163" t="b">
        <f t="shared" si="764"/>
        <v>0</v>
      </c>
      <c r="BR216" s="163" t="b">
        <f t="shared" si="764"/>
        <v>0</v>
      </c>
      <c r="BS216" s="163" t="b">
        <f t="shared" si="764"/>
        <v>0</v>
      </c>
      <c r="BT216" s="163" t="b">
        <f t="shared" si="764"/>
        <v>0</v>
      </c>
      <c r="BU216" s="163" t="b">
        <f t="shared" si="764"/>
        <v>0</v>
      </c>
      <c r="BV216" s="163" t="b">
        <f t="shared" si="764"/>
        <v>0</v>
      </c>
      <c r="BW216" s="163" t="b">
        <f t="shared" si="764"/>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2"/>
        <v>-</v>
      </c>
      <c r="CH216" s="163" t="str">
        <f t="shared" ca="1" si="752"/>
        <v>-</v>
      </c>
      <c r="CI216" s="163" t="str">
        <f t="shared" ca="1" si="752"/>
        <v>-</v>
      </c>
      <c r="CJ216" s="163" t="str">
        <f t="shared" ca="1" si="752"/>
        <v>-</v>
      </c>
      <c r="CK216" s="163" t="str">
        <f t="shared" ca="1" si="752"/>
        <v>-</v>
      </c>
      <c r="CL216" s="163" t="str">
        <f t="shared" ca="1" si="752"/>
        <v>-</v>
      </c>
      <c r="CM216" s="163" t="str">
        <f t="shared" ca="1" si="752"/>
        <v>-</v>
      </c>
      <c r="CN216" s="163" t="str">
        <f t="shared" ca="1" si="752"/>
        <v>-</v>
      </c>
      <c r="CO216" s="163" t="str">
        <f t="shared" ca="1" si="752"/>
        <v>-</v>
      </c>
      <c r="CP216" s="163" t="str">
        <f t="shared" ca="1" si="752"/>
        <v>-</v>
      </c>
      <c r="CQ216" s="163" t="str">
        <f t="shared" ca="1" si="752"/>
        <v>-</v>
      </c>
      <c r="CR216" s="163" t="str">
        <f t="shared" ca="1" si="752"/>
        <v>-</v>
      </c>
      <c r="CS216" s="163" t="str">
        <f t="shared" ca="1" si="752"/>
        <v>-</v>
      </c>
      <c r="CT216" s="163" t="str">
        <f t="shared" ca="1" si="752"/>
        <v>-</v>
      </c>
      <c r="CU216" s="163" t="str">
        <f t="shared" ca="1" si="752"/>
        <v>-</v>
      </c>
      <c r="CV216" s="163" t="str">
        <f t="shared" ca="1" si="752"/>
        <v>-</v>
      </c>
      <c r="CW216" s="163" t="str">
        <f t="shared" ca="1" si="752"/>
        <v>-</v>
      </c>
      <c r="CX216" s="163" t="str">
        <f t="shared" ca="1" si="752"/>
        <v>-</v>
      </c>
      <c r="CY216" s="163" t="str">
        <f t="shared" ca="1" si="752"/>
        <v>-</v>
      </c>
      <c r="CZ216" s="163" t="str">
        <f t="shared" ca="1" si="752"/>
        <v>-</v>
      </c>
      <c r="DA216" s="163" t="str">
        <f t="shared" ca="1" si="752"/>
        <v>-</v>
      </c>
      <c r="DB216" s="163" t="str">
        <f t="shared" ca="1" si="752"/>
        <v>-</v>
      </c>
      <c r="DC216" s="163" t="str">
        <f t="shared" ca="1" si="752"/>
        <v>-</v>
      </c>
      <c r="DD216" s="163" t="str">
        <f t="shared" ca="1" si="753"/>
        <v>-</v>
      </c>
      <c r="DE216" s="163" t="str">
        <f t="shared" ca="1" si="753"/>
        <v>-</v>
      </c>
      <c r="DF216" s="163" t="str">
        <f t="shared" ca="1" si="753"/>
        <v>-</v>
      </c>
      <c r="DG216" s="163" t="str">
        <f t="shared" ca="1" si="753"/>
        <v>-</v>
      </c>
      <c r="DH216" s="163" t="str">
        <f t="shared" ca="1" si="753"/>
        <v>-</v>
      </c>
      <c r="DI216" s="163" t="str">
        <f t="shared" ca="1" si="753"/>
        <v>-</v>
      </c>
      <c r="DJ216" s="163" t="str">
        <f t="shared" ca="1" si="753"/>
        <v>-</v>
      </c>
      <c r="DK216" s="163" t="str">
        <f t="shared" ca="1" si="753"/>
        <v>-</v>
      </c>
      <c r="DL216" s="10"/>
      <c r="DM216" s="163" t="str">
        <f t="shared" ca="1" si="613"/>
        <v>-</v>
      </c>
      <c r="DN216" s="163" t="str">
        <f t="shared" ca="1" si="613"/>
        <v>-</v>
      </c>
      <c r="DO216" s="163" t="str">
        <f t="shared" ca="1" si="613"/>
        <v>-</v>
      </c>
      <c r="DP216" s="163" t="str">
        <f t="shared" ca="1" si="567"/>
        <v>-</v>
      </c>
      <c r="DQ216" s="163" t="str">
        <f t="shared" ca="1" si="567"/>
        <v>-</v>
      </c>
      <c r="DR216" s="163" t="str">
        <f t="shared" ca="1" si="567"/>
        <v>-</v>
      </c>
      <c r="DS216" s="163" t="str">
        <f t="shared" ca="1" si="567"/>
        <v>-</v>
      </c>
      <c r="DT216" s="163" t="str">
        <f t="shared" ca="1" si="567"/>
        <v>-</v>
      </c>
      <c r="DU216" s="163" t="str">
        <f t="shared" ca="1" si="567"/>
        <v>-</v>
      </c>
      <c r="DV216" s="163" t="str">
        <f t="shared" ca="1" si="567"/>
        <v>-</v>
      </c>
      <c r="DW216" s="163" t="str">
        <f t="shared" ca="1" si="567"/>
        <v>-</v>
      </c>
      <c r="DX216" s="161" t="str" cm="1">
        <f t="array" ref="DX216">INDEX(i.rev,$K216,DX$15)</f>
        <v>-</v>
      </c>
      <c r="DY216" s="161" t="str" cm="1">
        <f t="array" ref="DY216">INDEX(i.rev,$K216,DY$15)</f>
        <v>-</v>
      </c>
      <c r="DZ216" s="161" t="str" cm="1">
        <f t="array" ref="DZ216">INDEX(i.rev,$K216,DZ$15)</f>
        <v>-</v>
      </c>
      <c r="EA216" s="161" t="str" cm="1">
        <f t="array" ref="EA216">INDEX(i.rev,$K216,EA$15)</f>
        <v>-</v>
      </c>
      <c r="EB216" s="161" t="str" cm="1">
        <f t="array" ref="EB216">INDEX(i.rev,$K216,EB$15)</f>
        <v>-</v>
      </c>
      <c r="EC216" s="161" t="str" cm="1">
        <f t="array" ref="EC216">INDEX(i.rev,$K216,EC$15)</f>
        <v>-</v>
      </c>
      <c r="ED216" s="161" t="str" cm="1">
        <f t="array" ref="ED216">INDEX(i.rev,$K216,ED$15)</f>
        <v>-</v>
      </c>
      <c r="EE216" s="161" t="str" cm="1">
        <f t="array" ref="EE216">INDEX(i.rev,$K216,EE$15)</f>
        <v>-</v>
      </c>
      <c r="EF216" s="161" t="str" cm="1">
        <f t="array" ref="EF216">INDEX(i.rev,$K216,EF$15)</f>
        <v>-</v>
      </c>
      <c r="EG216" s="161" t="str" cm="1">
        <f t="array" ref="EG216">INDEX(i.rev,$K216,EG$15)</f>
        <v>-</v>
      </c>
      <c r="EH216" s="10"/>
      <c r="EI216" s="163" t="str">
        <f t="shared" ca="1" si="770"/>
        <v>-</v>
      </c>
      <c r="EJ216" s="163" t="str">
        <f t="shared" ca="1" si="770"/>
        <v>-</v>
      </c>
      <c r="EK216" s="163" t="str">
        <f t="shared" ca="1" si="770"/>
        <v>-</v>
      </c>
      <c r="EL216" s="163" t="str">
        <f t="shared" ca="1" si="770"/>
        <v>-</v>
      </c>
      <c r="EM216" s="163" t="str">
        <f t="shared" ca="1" si="770"/>
        <v>-</v>
      </c>
      <c r="EN216" s="163" t="str">
        <f t="shared" ca="1" si="770"/>
        <v>-</v>
      </c>
      <c r="EO216" s="163" t="str">
        <f t="shared" ca="1" si="770"/>
        <v>-</v>
      </c>
      <c r="EP216" s="163" t="str">
        <f t="shared" ca="1" si="770"/>
        <v>-</v>
      </c>
      <c r="EQ216" s="163">
        <f t="shared" ca="1" si="770"/>
        <v>1</v>
      </c>
      <c r="ER216" s="163">
        <f t="shared" ca="1" si="770"/>
        <v>1</v>
      </c>
      <c r="ES216" s="163">
        <f t="shared" ca="1" si="770"/>
        <v>0</v>
      </c>
      <c r="ET216" s="163" t="str">
        <f t="shared" ca="1" si="770"/>
        <v>-</v>
      </c>
      <c r="EU216" s="163" t="str">
        <f t="shared" ca="1" si="770"/>
        <v>-</v>
      </c>
      <c r="EV216" s="163" t="str">
        <f t="shared" ca="1" si="770"/>
        <v>-</v>
      </c>
      <c r="EW216" s="163" t="str">
        <f t="shared" ca="1" si="770"/>
        <v>-</v>
      </c>
      <c r="EX216" s="163" t="str">
        <f t="shared" ca="1" si="770"/>
        <v>-</v>
      </c>
      <c r="EY216" s="163" t="str">
        <f t="shared" ca="1" si="770"/>
        <v>-</v>
      </c>
      <c r="EZ216" s="163" t="str">
        <f t="shared" ca="1" si="770"/>
        <v>-</v>
      </c>
      <c r="FA216" s="163">
        <f t="shared" ca="1" si="770"/>
        <v>0</v>
      </c>
      <c r="FB216" s="163" t="str">
        <f t="shared" ca="1" si="770"/>
        <v>-</v>
      </c>
      <c r="FC216" s="163" t="str">
        <f t="shared" ca="1" si="770"/>
        <v>-</v>
      </c>
      <c r="FD216" s="163" t="str">
        <f t="shared" ca="1" si="770"/>
        <v>-</v>
      </c>
      <c r="FE216" s="163" t="str">
        <f t="shared" ca="1" si="770"/>
        <v>-</v>
      </c>
      <c r="FF216" s="163" t="str">
        <f t="shared" ca="1" si="770"/>
        <v>-</v>
      </c>
      <c r="FG216" s="163">
        <f t="shared" ca="1" si="770"/>
        <v>0</v>
      </c>
      <c r="FH216" s="163">
        <f t="shared" ca="1" si="770"/>
        <v>0</v>
      </c>
      <c r="FI216" s="163">
        <f t="shared" ca="1" si="770"/>
        <v>0</v>
      </c>
      <c r="FJ216" s="163">
        <f t="shared" ca="1" si="770"/>
        <v>0</v>
      </c>
      <c r="FK216" s="163">
        <f t="shared" ca="1" si="770"/>
        <v>0</v>
      </c>
      <c r="FL216" s="163">
        <f t="shared" ca="1" si="770"/>
        <v>0</v>
      </c>
      <c r="FM216" s="163">
        <f t="shared" ca="1" si="770"/>
        <v>0</v>
      </c>
      <c r="FN216" s="163" t="str">
        <f t="shared" ca="1" si="770"/>
        <v>-</v>
      </c>
      <c r="FO216" s="163" t="str">
        <f t="shared" ca="1" si="770"/>
        <v>-</v>
      </c>
      <c r="FP216" s="163" t="str">
        <f t="shared" ca="1" si="770"/>
        <v>-</v>
      </c>
      <c r="FQ216" s="163" t="str">
        <f t="shared" ca="1" si="770"/>
        <v>-</v>
      </c>
      <c r="FR216" s="163" t="str">
        <f t="shared" ca="1" si="770"/>
        <v>-</v>
      </c>
      <c r="FS216" s="163" t="str">
        <f t="shared" ca="1" si="770"/>
        <v>-</v>
      </c>
      <c r="FT216" s="163" t="str">
        <f t="shared" ca="1" si="770"/>
        <v>-</v>
      </c>
      <c r="FU216" s="163" t="str">
        <f t="shared" ca="1" si="770"/>
        <v>-</v>
      </c>
      <c r="FV216" s="163" t="str">
        <f t="shared" ca="1" si="770"/>
        <v>-</v>
      </c>
      <c r="FW216" s="163" t="str">
        <f t="shared" ca="1" si="770"/>
        <v>-</v>
      </c>
      <c r="FX216" s="163" t="str">
        <f t="shared" ca="1" si="770"/>
        <v>-</v>
      </c>
      <c r="FY216" s="10"/>
      <c r="FZ216" s="163">
        <f t="shared" ca="1" si="569"/>
        <v>1</v>
      </c>
      <c r="GA216" s="163" t="str">
        <f t="shared" ca="1" si="569"/>
        <v>-</v>
      </c>
      <c r="GB216" s="163" t="str">
        <f t="shared" ca="1" si="569"/>
        <v>-</v>
      </c>
      <c r="GC216" s="163" t="str">
        <f t="shared" ca="1" si="569"/>
        <v>-</v>
      </c>
      <c r="GD216" s="163" t="str">
        <f t="shared" ca="1" si="569"/>
        <v>-</v>
      </c>
      <c r="GE216" s="163" t="b">
        <f t="shared" ca="1" si="569"/>
        <v>0</v>
      </c>
      <c r="GF216" s="163" t="str">
        <f t="shared" ca="1" si="569"/>
        <v>-</v>
      </c>
      <c r="GG216" s="163">
        <f t="shared" ca="1" si="569"/>
        <v>0</v>
      </c>
      <c r="GH216" s="163" t="str">
        <f t="shared" ca="1" si="569"/>
        <v>-</v>
      </c>
      <c r="GI216" s="161" cm="1">
        <f t="array" ref="GI216">INDEX(i.rev,$K216,GI$15)</f>
        <v>1</v>
      </c>
      <c r="GJ216" s="163">
        <f t="shared" ca="1" si="570"/>
        <v>0</v>
      </c>
      <c r="GK216" s="163">
        <f t="shared" ca="1" si="570"/>
        <v>1</v>
      </c>
      <c r="GL216" s="163">
        <f t="shared" ca="1" si="570"/>
        <v>0</v>
      </c>
      <c r="GM216" s="163">
        <f t="shared" ca="1" si="570"/>
        <v>1</v>
      </c>
      <c r="GN216" s="163">
        <f t="shared" ca="1" si="570"/>
        <v>1</v>
      </c>
      <c r="GO216" s="163">
        <f t="shared" ca="1" si="570"/>
        <v>1</v>
      </c>
      <c r="GP216" s="163">
        <f t="shared" ca="1" si="570"/>
        <v>0</v>
      </c>
      <c r="GQ216" s="163">
        <f t="shared" ca="1" si="570"/>
        <v>0</v>
      </c>
      <c r="GR216" s="163">
        <f t="shared" ca="1" si="570"/>
        <v>0</v>
      </c>
      <c r="GS216" s="163">
        <f t="shared" ca="1" si="570"/>
        <v>0</v>
      </c>
      <c r="GT216" s="163">
        <f t="shared" ca="1" si="570"/>
        <v>0</v>
      </c>
      <c r="GU216" s="163">
        <f t="shared" ca="1" si="570"/>
        <v>0</v>
      </c>
      <c r="GV216" s="163">
        <f t="shared" ca="1" si="570"/>
        <v>0</v>
      </c>
      <c r="GW216" s="163">
        <f t="shared" ca="1" si="570"/>
        <v>0</v>
      </c>
      <c r="GX216" s="163">
        <f t="shared" ca="1" si="570"/>
        <v>0</v>
      </c>
      <c r="GY216" s="163">
        <f t="shared" ca="1" si="570"/>
        <v>0</v>
      </c>
      <c r="GZ216" s="161" cm="1">
        <f t="array" ref="GZ216">INDEX(i.rev,$K216,GZ$15)</f>
        <v>0</v>
      </c>
      <c r="HA216" s="163">
        <f t="shared" ca="1" si="615"/>
        <v>0</v>
      </c>
      <c r="HB216" s="161" cm="1">
        <f t="array" ref="HB216">INDEX(i.rev,$K216,HB$15)</f>
        <v>1</v>
      </c>
      <c r="HC216" s="163">
        <f t="shared" ca="1" si="571"/>
        <v>0</v>
      </c>
      <c r="HD216" s="163">
        <f t="shared" ca="1" si="571"/>
        <v>0</v>
      </c>
      <c r="HE216" s="163">
        <f t="shared" ca="1" si="571"/>
        <v>0</v>
      </c>
      <c r="HF216" s="163">
        <f t="shared" ca="1" si="571"/>
        <v>0</v>
      </c>
      <c r="HG216" s="163">
        <f t="shared" ca="1" si="571"/>
        <v>0</v>
      </c>
      <c r="HH216" s="163">
        <f t="shared" ca="1" si="571"/>
        <v>0</v>
      </c>
      <c r="HI216" s="163">
        <f t="shared" ca="1" si="571"/>
        <v>0</v>
      </c>
      <c r="HJ216" s="10"/>
      <c r="HK216" s="193" t="b">
        <f>TRUE</f>
        <v>1</v>
      </c>
      <c r="HL216" s="193">
        <v>2130</v>
      </c>
      <c r="HM216" s="163" t="str">
        <f t="shared" ca="1" si="571"/>
        <v>-</v>
      </c>
      <c r="HN216" s="163" t="str">
        <f t="shared" ca="1" si="571"/>
        <v>-</v>
      </c>
      <c r="HO216" s="163" t="str">
        <f t="shared" ca="1" si="571"/>
        <v>-</v>
      </c>
      <c r="HP216" s="161" t="b">
        <f t="shared" si="616"/>
        <v>0</v>
      </c>
      <c r="HQ216" s="161" t="b">
        <f t="shared" si="616"/>
        <v>0</v>
      </c>
      <c r="HR216" s="161" t="b">
        <f t="shared" si="616"/>
        <v>1</v>
      </c>
      <c r="HS216" s="163">
        <f t="shared" ca="1" si="617"/>
        <v>0</v>
      </c>
      <c r="HT216" s="161">
        <f t="shared" si="618"/>
        <v>1</v>
      </c>
      <c r="HU216" s="161">
        <f t="shared" si="618"/>
        <v>1</v>
      </c>
      <c r="HV216" s="163" t="str">
        <f t="shared" ca="1" si="617"/>
        <v>-</v>
      </c>
      <c r="HW216" s="163" t="str">
        <f t="shared" ca="1" si="617"/>
        <v>-</v>
      </c>
      <c r="HX216" s="163" t="str">
        <f t="shared" ca="1" si="617"/>
        <v>-</v>
      </c>
      <c r="HY216" s="163" t="str">
        <f t="shared" ca="1" si="617"/>
        <v>-</v>
      </c>
      <c r="HZ216" s="163" t="str">
        <f t="shared" ca="1" si="617"/>
        <v>-</v>
      </c>
      <c r="IA216" s="163" t="str">
        <f t="shared" ca="1" si="617"/>
        <v>-</v>
      </c>
      <c r="IB216" s="163" t="str">
        <f t="shared" ca="1" si="617"/>
        <v>-</v>
      </c>
      <c r="IC216" s="163" t="str">
        <f t="shared" ca="1" si="617"/>
        <v>-</v>
      </c>
      <c r="ID216" s="163" t="str">
        <f t="shared" ca="1" si="617"/>
        <v>-</v>
      </c>
      <c r="IE216" s="163" t="b">
        <f t="shared" ca="1" si="617"/>
        <v>1</v>
      </c>
      <c r="IF216" s="163" t="str">
        <f t="shared" ca="1" si="617"/>
        <v>-</v>
      </c>
      <c r="IG216" s="163" t="str">
        <f t="shared" ca="1" si="617"/>
        <v>-</v>
      </c>
      <c r="IH216" s="163" t="str">
        <f t="shared" ca="1" si="572"/>
        <v>-</v>
      </c>
      <c r="II216" s="163" t="b">
        <f t="shared" ca="1" si="572"/>
        <v>1</v>
      </c>
      <c r="IJ216" s="163">
        <f t="shared" ca="1" si="572"/>
        <v>0</v>
      </c>
      <c r="IK216" s="163" t="str">
        <f t="shared" ca="1" si="572"/>
        <v>-</v>
      </c>
      <c r="IL216" s="163" t="str">
        <f t="shared" ca="1" si="572"/>
        <v>-</v>
      </c>
      <c r="IM216" s="163" t="str">
        <f t="shared" ca="1" si="572"/>
        <v>-</v>
      </c>
      <c r="IN216" s="163" t="str">
        <f t="shared" ca="1" si="572"/>
        <v>-</v>
      </c>
      <c r="IO216" s="163" t="str">
        <f t="shared" ca="1" si="572"/>
        <v>-</v>
      </c>
      <c r="IP216" s="163">
        <f t="shared" ca="1" si="572"/>
        <v>0</v>
      </c>
      <c r="IQ216" s="163" t="str">
        <f t="shared" ca="1" si="572"/>
        <v>-</v>
      </c>
      <c r="IR216" s="163" t="str">
        <f t="shared" ca="1" si="572"/>
        <v>-</v>
      </c>
      <c r="IS216" s="163" t="str">
        <f t="shared" ca="1" si="572"/>
        <v>-</v>
      </c>
      <c r="IT216" s="163">
        <f t="shared" ca="1" si="572"/>
        <v>500</v>
      </c>
      <c r="IU216" s="163">
        <f t="shared" ca="1" si="572"/>
        <v>500</v>
      </c>
      <c r="IV216" s="163" t="str">
        <f t="shared" ca="1" si="572"/>
        <v>-</v>
      </c>
      <c r="IW216" s="163" t="str">
        <f t="shared" ca="1" si="572"/>
        <v>-</v>
      </c>
      <c r="IX216" s="163" t="str">
        <f t="shared" ca="1" si="572"/>
        <v>-</v>
      </c>
      <c r="IY216" s="187" t="b">
        <v>1</v>
      </c>
      <c r="IZ216" s="187">
        <v>0</v>
      </c>
      <c r="JA216" s="187">
        <v>0</v>
      </c>
      <c r="JB216" s="187">
        <v>0</v>
      </c>
      <c r="JC216" s="187">
        <v>0</v>
      </c>
      <c r="JD216" s="187">
        <v>0</v>
      </c>
      <c r="JE216" s="187">
        <v>0</v>
      </c>
      <c r="JF216" s="187">
        <v>0</v>
      </c>
      <c r="JG216" s="187">
        <v>0</v>
      </c>
      <c r="JH216" s="187">
        <v>0</v>
      </c>
      <c r="JI216" s="187">
        <v>30</v>
      </c>
      <c r="JJ216" s="187">
        <v>30</v>
      </c>
      <c r="JK216" s="187">
        <v>30</v>
      </c>
      <c r="JL216" s="187">
        <v>30</v>
      </c>
      <c r="JM216" s="187">
        <v>30</v>
      </c>
      <c r="JN216" s="187">
        <v>246</v>
      </c>
      <c r="JO216" s="187">
        <v>246</v>
      </c>
      <c r="JP216" s="187">
        <v>246</v>
      </c>
      <c r="JQ216" s="187">
        <v>246</v>
      </c>
      <c r="JR216" s="187">
        <v>246</v>
      </c>
      <c r="JS216" s="187">
        <v>150</v>
      </c>
      <c r="JT216" s="187">
        <v>150</v>
      </c>
      <c r="JU216" s="187">
        <v>150</v>
      </c>
      <c r="JV216" s="187">
        <v>150</v>
      </c>
      <c r="JW216" s="187">
        <v>150</v>
      </c>
      <c r="JX216" s="187">
        <v>0</v>
      </c>
      <c r="JY216" s="187">
        <v>0</v>
      </c>
      <c r="JZ216" s="187">
        <v>0</v>
      </c>
      <c r="KA216" s="187">
        <v>0</v>
      </c>
      <c r="KB216" s="187">
        <v>0</v>
      </c>
      <c r="KC216" s="187">
        <v>0</v>
      </c>
      <c r="KD216" s="187">
        <v>0</v>
      </c>
      <c r="KE216" s="187">
        <v>0</v>
      </c>
      <c r="KF216" s="187">
        <v>0</v>
      </c>
      <c r="KG216" s="187">
        <v>0</v>
      </c>
      <c r="KH216" s="187">
        <v>0</v>
      </c>
      <c r="KI216" s="187">
        <v>0</v>
      </c>
      <c r="KJ216" s="187">
        <v>0</v>
      </c>
      <c r="KK216" s="187">
        <v>0</v>
      </c>
      <c r="KL216" s="187">
        <v>0</v>
      </c>
      <c r="KM216" s="187">
        <v>0</v>
      </c>
      <c r="KN216" s="187">
        <v>0</v>
      </c>
      <c r="KO216" s="187">
        <v>0</v>
      </c>
      <c r="KP216" s="187">
        <v>0</v>
      </c>
      <c r="KQ216" s="187">
        <v>0</v>
      </c>
      <c r="KR216" s="187">
        <v>0</v>
      </c>
      <c r="KS216" s="187">
        <v>0</v>
      </c>
      <c r="KT216" s="187">
        <v>0</v>
      </c>
      <c r="KU216" s="187">
        <v>0</v>
      </c>
      <c r="KV216" s="187">
        <v>0</v>
      </c>
      <c r="KW216" s="187">
        <v>0</v>
      </c>
      <c r="KX216" s="187">
        <v>0</v>
      </c>
      <c r="KY216" s="187">
        <v>0</v>
      </c>
      <c r="KZ216" s="187">
        <v>0</v>
      </c>
      <c r="LA216" s="187">
        <v>0</v>
      </c>
      <c r="LB216" s="187">
        <v>0</v>
      </c>
      <c r="LC216" s="187">
        <v>0</v>
      </c>
      <c r="LD216" s="187">
        <v>0</v>
      </c>
      <c r="LE216" s="187">
        <v>0</v>
      </c>
      <c r="LF216" s="187">
        <v>0</v>
      </c>
      <c r="LG216" s="187">
        <v>0</v>
      </c>
      <c r="LH216" s="187">
        <v>0</v>
      </c>
      <c r="LI216" s="187">
        <v>0</v>
      </c>
      <c r="LJ216" s="187">
        <v>0</v>
      </c>
      <c r="LK216" s="187">
        <v>0</v>
      </c>
      <c r="LL216" s="187">
        <v>0</v>
      </c>
      <c r="LM216" s="187">
        <v>0</v>
      </c>
      <c r="LN216" s="187">
        <v>0</v>
      </c>
      <c r="LO216" s="187">
        <v>0</v>
      </c>
      <c r="LP216" s="187">
        <v>0</v>
      </c>
      <c r="LQ216" s="187">
        <v>0</v>
      </c>
      <c r="LR216" s="187">
        <v>0</v>
      </c>
      <c r="LS216" s="187">
        <v>0</v>
      </c>
      <c r="LT216" s="187">
        <v>0</v>
      </c>
      <c r="LU216" s="187">
        <v>0</v>
      </c>
      <c r="LV216" s="187">
        <v>0</v>
      </c>
      <c r="LW216" s="187">
        <v>0</v>
      </c>
      <c r="LX216" s="187">
        <v>0</v>
      </c>
      <c r="LY216" s="10"/>
      <c r="LZ216" s="161">
        <f t="shared" si="619"/>
        <v>4.4999999999999998E-2</v>
      </c>
      <c r="MA216" s="161">
        <f t="shared" si="620"/>
        <v>4.4999999999999998E-2</v>
      </c>
      <c r="MB216" s="163">
        <f t="shared" ca="1" si="621"/>
        <v>1</v>
      </c>
      <c r="MC216" s="163">
        <f t="shared" ca="1" si="621"/>
        <v>0</v>
      </c>
      <c r="MD216" s="163">
        <f t="shared" ca="1" si="621"/>
        <v>1</v>
      </c>
      <c r="ME216" s="163">
        <f t="shared" ca="1" si="621"/>
        <v>1</v>
      </c>
      <c r="MF216" s="163">
        <f t="shared" ca="1" si="621"/>
        <v>0</v>
      </c>
      <c r="MG216" s="163">
        <f t="shared" ca="1" si="621"/>
        <v>70</v>
      </c>
      <c r="MH216" s="163">
        <f t="shared" ca="1" si="621"/>
        <v>50</v>
      </c>
      <c r="MI216" s="163">
        <f t="shared" ca="1" si="621"/>
        <v>85</v>
      </c>
      <c r="MJ216" s="163">
        <f t="shared" ca="1" si="621"/>
        <v>50</v>
      </c>
      <c r="MK216" s="161">
        <f t="shared" si="595"/>
        <v>1</v>
      </c>
      <c r="ML216" s="161">
        <f t="shared" si="596"/>
        <v>1</v>
      </c>
      <c r="MM216" s="161">
        <f t="shared" si="597"/>
        <v>1</v>
      </c>
      <c r="MN216" s="161">
        <f t="shared" si="622"/>
        <v>1</v>
      </c>
      <c r="MO216" s="161">
        <f t="shared" si="622"/>
        <v>1</v>
      </c>
      <c r="MP216" s="163">
        <f t="shared" ca="1" si="621"/>
        <v>1</v>
      </c>
      <c r="MQ216" s="10"/>
      <c r="MR216" s="163">
        <f t="shared" ca="1" si="623"/>
        <v>1</v>
      </c>
      <c r="MS216" s="161">
        <f t="shared" si="624"/>
        <v>1</v>
      </c>
      <c r="MT216" s="163">
        <f t="shared" ca="1" si="623"/>
        <v>0.75</v>
      </c>
      <c r="MU216" s="163">
        <f t="shared" ca="1" si="623"/>
        <v>0.8</v>
      </c>
      <c r="MV216" s="163">
        <f t="shared" ca="1" si="623"/>
        <v>0.82499999999999996</v>
      </c>
      <c r="MW216" s="163">
        <f t="shared" ca="1" si="623"/>
        <v>0.875</v>
      </c>
      <c r="MX216" s="163">
        <f t="shared" ca="1" si="623"/>
        <v>0.9</v>
      </c>
      <c r="MY216" s="163">
        <f t="shared" ca="1" si="623"/>
        <v>0.75</v>
      </c>
      <c r="MZ216" s="163">
        <f t="shared" ca="1" si="623"/>
        <v>0.78142857142857147</v>
      </c>
      <c r="NA216" s="163">
        <f t="shared" ca="1" si="623"/>
        <v>0.82499999999999996</v>
      </c>
      <c r="NB216" s="163">
        <f t="shared" ca="1" si="623"/>
        <v>0.875</v>
      </c>
      <c r="NC216" s="163">
        <f t="shared" ca="1" si="623"/>
        <v>0.9</v>
      </c>
      <c r="ND216" s="163">
        <f t="shared" ca="1" si="623"/>
        <v>0.9</v>
      </c>
      <c r="NE216" s="163">
        <f t="shared" ca="1" si="623"/>
        <v>0.75</v>
      </c>
      <c r="NF216" s="163">
        <f t="shared" ca="1" si="623"/>
        <v>0.78142857142857147</v>
      </c>
      <c r="NG216" s="163">
        <f t="shared" ca="1" si="623"/>
        <v>0.82499999999999996</v>
      </c>
      <c r="NH216" s="163">
        <f t="shared" ca="1" si="766"/>
        <v>0.875</v>
      </c>
      <c r="NI216" s="163">
        <f t="shared" ca="1" si="766"/>
        <v>0.9</v>
      </c>
      <c r="NJ216" s="163">
        <f t="shared" ca="1" si="766"/>
        <v>0.9</v>
      </c>
      <c r="NK216" s="163">
        <f t="shared" ca="1" si="766"/>
        <v>0.75</v>
      </c>
      <c r="NL216" s="163">
        <f t="shared" ca="1" si="766"/>
        <v>0.78142857142857147</v>
      </c>
      <c r="NM216" s="163">
        <f t="shared" ca="1" si="766"/>
        <v>0.82499999999999996</v>
      </c>
      <c r="NN216" s="163">
        <f t="shared" ca="1" si="766"/>
        <v>0.875</v>
      </c>
      <c r="NO216" s="163">
        <f t="shared" ca="1" si="766"/>
        <v>0.9</v>
      </c>
      <c r="NP216" s="163">
        <f t="shared" ca="1" si="766"/>
        <v>0.9</v>
      </c>
      <c r="NQ216" s="163">
        <f t="shared" ca="1" si="766"/>
        <v>0.75</v>
      </c>
      <c r="NR216" s="163">
        <f t="shared" ca="1" si="766"/>
        <v>0.78142857142857147</v>
      </c>
      <c r="NS216" s="163">
        <f t="shared" ca="1" si="766"/>
        <v>0.82499999999999996</v>
      </c>
      <c r="NT216" s="163">
        <f t="shared" ca="1" si="766"/>
        <v>0.875</v>
      </c>
      <c r="NU216" s="163">
        <f t="shared" ca="1" si="766"/>
        <v>0.9</v>
      </c>
      <c r="NV216" s="163">
        <f t="shared" ca="1" si="766"/>
        <v>0.9</v>
      </c>
      <c r="NW216" s="163">
        <f t="shared" ca="1" si="766"/>
        <v>0.75</v>
      </c>
      <c r="NX216" s="163">
        <f t="shared" ca="1" si="767"/>
        <v>0.78142857142857147</v>
      </c>
      <c r="NY216" s="163">
        <f t="shared" ca="1" si="767"/>
        <v>0.82499999999999996</v>
      </c>
      <c r="NZ216" s="163">
        <f t="shared" ca="1" si="767"/>
        <v>0.875</v>
      </c>
      <c r="OA216" s="163">
        <f t="shared" ca="1" si="767"/>
        <v>0.9</v>
      </c>
      <c r="OB216" s="163">
        <f t="shared" ca="1" si="767"/>
        <v>0.9</v>
      </c>
      <c r="OC216" s="163">
        <f t="shared" ca="1" si="767"/>
        <v>0.75</v>
      </c>
      <c r="OD216" s="163">
        <f t="shared" ca="1" si="767"/>
        <v>0.78142857142857147</v>
      </c>
      <c r="OE216" s="163">
        <f t="shared" ca="1" si="767"/>
        <v>0.82499999999999996</v>
      </c>
      <c r="OF216" s="163">
        <f t="shared" ca="1" si="767"/>
        <v>0.875</v>
      </c>
      <c r="OG216" s="163">
        <f t="shared" ca="1" si="767"/>
        <v>0.9</v>
      </c>
      <c r="OH216" s="163">
        <f t="shared" ca="1" si="767"/>
        <v>0.9</v>
      </c>
      <c r="OI216" s="163">
        <f t="shared" ca="1" si="767"/>
        <v>0.75</v>
      </c>
      <c r="OJ216" s="163">
        <f t="shared" ca="1" si="767"/>
        <v>0.76904761904761909</v>
      </c>
      <c r="OK216" s="163">
        <f t="shared" ca="1" si="767"/>
        <v>0.82000000000000006</v>
      </c>
      <c r="OL216" s="163">
        <f t="shared" ca="1" si="767"/>
        <v>0.875</v>
      </c>
      <c r="OM216" s="163">
        <f t="shared" ca="1" si="767"/>
        <v>0.9</v>
      </c>
      <c r="ON216" s="163">
        <f t="shared" ca="1" si="636"/>
        <v>0.90000000000000013</v>
      </c>
      <c r="OO216" s="163">
        <f t="shared" ca="1" si="636"/>
        <v>0.75</v>
      </c>
      <c r="OP216" s="163">
        <f t="shared" ca="1" si="636"/>
        <v>0.76904761904761909</v>
      </c>
      <c r="OQ216" s="163">
        <f t="shared" ca="1" si="636"/>
        <v>0.82000000000000006</v>
      </c>
      <c r="OR216" s="163">
        <f t="shared" ca="1" si="636"/>
        <v>0.875</v>
      </c>
      <c r="OS216" s="163">
        <f t="shared" ca="1" si="636"/>
        <v>0.9</v>
      </c>
      <c r="OT216" s="163">
        <f t="shared" ca="1" si="636"/>
        <v>0.9</v>
      </c>
      <c r="OU216" s="163">
        <f t="shared" ca="1" si="577"/>
        <v>0.875</v>
      </c>
      <c r="OV216" s="161">
        <f t="shared" si="625"/>
        <v>1</v>
      </c>
      <c r="OW216" s="161">
        <f t="shared" si="626"/>
        <v>1</v>
      </c>
      <c r="OX216" s="161" t="str">
        <f t="shared" si="627"/>
        <v>-</v>
      </c>
      <c r="OY216" s="163" t="str">
        <f t="shared" ca="1" si="607"/>
        <v>-</v>
      </c>
      <c r="OZ216" s="161" t="str">
        <f t="shared" si="628"/>
        <v>-</v>
      </c>
      <c r="PA216" s="161" t="str">
        <f t="shared" si="629"/>
        <v>-</v>
      </c>
      <c r="PB216" s="163">
        <f t="shared" ca="1" si="630"/>
        <v>0</v>
      </c>
      <c r="PC216" s="27">
        <v>0</v>
      </c>
    </row>
    <row r="217" spans="1:419" s="143" customFormat="1" hidden="1" outlineLevel="1">
      <c r="A217" s="121">
        <f t="shared" si="14"/>
        <v>212</v>
      </c>
      <c r="B217" s="121"/>
      <c r="E217" s="143" t="b">
        <v>0</v>
      </c>
      <c r="H217" s="121"/>
      <c r="I217" s="121"/>
      <c r="J217" s="121"/>
      <c r="K217" s="121"/>
      <c r="L217" s="121"/>
      <c r="M217" s="121"/>
      <c r="N217" s="121"/>
      <c r="O217" s="121"/>
      <c r="P217" s="121"/>
      <c r="Q217" s="121"/>
      <c r="R217" s="121"/>
      <c r="S217" s="121"/>
      <c r="T217" s="121"/>
      <c r="U217" s="121"/>
      <c r="V217" s="121"/>
      <c r="W217" s="121"/>
      <c r="X217" s="121"/>
      <c r="Y217" s="121"/>
      <c r="Z217" s="121"/>
      <c r="AA217" s="121"/>
      <c r="AB217" s="121"/>
      <c r="AC217" s="121"/>
      <c r="AE217" s="136" t="str">
        <f ca="1">"blank "&amp;TEXT(RAND(),"0.000")</f>
        <v>blank 0.859</v>
      </c>
      <c r="AF217" s="10" t="str">
        <f ca="1">IF(COUNTIF(AE$5:AE217,AE217)=1,"-","Dup")</f>
        <v>-</v>
      </c>
      <c r="AG217" s="10"/>
      <c r="AH217" s="149"/>
      <c r="AI217" s="149"/>
      <c r="AJ217" s="149"/>
      <c r="AK217" s="149"/>
      <c r="AL217" s="149"/>
      <c r="AM217" s="149"/>
      <c r="AN217" s="10"/>
      <c r="AO217" s="149"/>
      <c r="AP217" s="149"/>
      <c r="AQ217" s="149"/>
      <c r="AR217" s="149"/>
      <c r="AS217" s="149"/>
      <c r="AT217" s="149"/>
      <c r="AU217" s="149"/>
      <c r="AV217" s="192"/>
      <c r="AW217" s="192"/>
      <c r="AX217" s="192"/>
      <c r="AY217" s="192"/>
      <c r="AZ217" s="192"/>
      <c r="BA217" s="10"/>
      <c r="BB217" s="149"/>
      <c r="BC217" s="149"/>
      <c r="BD217" s="149"/>
      <c r="BE217" s="149"/>
      <c r="BF217" s="149"/>
      <c r="BG217" s="149"/>
      <c r="BH217" s="149"/>
      <c r="BI217" s="149"/>
      <c r="BJ217" s="149"/>
      <c r="BK217" s="149"/>
      <c r="BL217" s="149"/>
      <c r="BM217" s="149"/>
      <c r="BN217" s="149"/>
      <c r="BO217" s="192"/>
      <c r="BP217" s="192"/>
      <c r="BQ217" s="192"/>
      <c r="BR217" s="192"/>
      <c r="BS217" s="192"/>
      <c r="BT217" s="192"/>
      <c r="BU217" s="192"/>
      <c r="BV217" s="192"/>
      <c r="BW217" s="192"/>
      <c r="BX217" s="192"/>
      <c r="BY217" s="192"/>
      <c r="BZ217" s="192"/>
      <c r="CA217" s="192"/>
      <c r="CB217" s="192"/>
      <c r="CC217" s="192"/>
      <c r="CD217" s="192"/>
      <c r="CE217" s="192"/>
      <c r="CF217" s="192"/>
      <c r="CG217" s="192"/>
      <c r="CH217" s="192"/>
      <c r="CI217" s="192"/>
      <c r="CJ217" s="192"/>
      <c r="CK217" s="192"/>
      <c r="CL217" s="192"/>
      <c r="CM217" s="192"/>
      <c r="CN217" s="192"/>
      <c r="CO217" s="192"/>
      <c r="CP217" s="192"/>
      <c r="CQ217" s="192"/>
      <c r="CR217" s="192"/>
      <c r="CS217" s="192"/>
      <c r="CT217" s="192"/>
      <c r="CU217" s="192"/>
      <c r="CV217" s="192"/>
      <c r="CW217" s="192"/>
      <c r="CX217" s="192"/>
      <c r="CY217" s="192"/>
      <c r="CZ217" s="192"/>
      <c r="DA217" s="192"/>
      <c r="DB217" s="192"/>
      <c r="DC217" s="192"/>
      <c r="DD217" s="192"/>
      <c r="DE217" s="192"/>
      <c r="DF217" s="192"/>
      <c r="DG217" s="192"/>
      <c r="DH217" s="192"/>
      <c r="DI217" s="192"/>
      <c r="DJ217" s="192"/>
      <c r="DK217" s="192"/>
      <c r="DL217" s="10"/>
      <c r="DM217" s="149"/>
      <c r="DN217" s="149"/>
      <c r="DO217" s="149"/>
      <c r="DP217" s="149"/>
      <c r="DQ217" s="149"/>
      <c r="DR217" s="149"/>
      <c r="DS217" s="149"/>
      <c r="DT217" s="149"/>
      <c r="DU217" s="149"/>
      <c r="DV217" s="149"/>
      <c r="DW217" s="149"/>
      <c r="DX217" s="149"/>
      <c r="DY217" s="149"/>
      <c r="DZ217" s="149"/>
      <c r="EA217" s="149"/>
      <c r="EB217" s="149"/>
      <c r="EC217" s="149"/>
      <c r="ED217" s="149"/>
      <c r="EE217" s="149"/>
      <c r="EF217" s="149"/>
      <c r="EG217" s="149"/>
      <c r="EH217" s="10"/>
      <c r="EI217" s="149"/>
      <c r="EJ217" s="149"/>
      <c r="EK217" s="149"/>
      <c r="EL217" s="149"/>
      <c r="EM217" s="149"/>
      <c r="EN217" s="149"/>
      <c r="EO217" s="149"/>
      <c r="EP217" s="149"/>
      <c r="EQ217" s="149"/>
      <c r="ER217" s="149"/>
      <c r="ES217" s="149"/>
      <c r="ET217" s="149"/>
      <c r="EU217" s="149"/>
      <c r="EV217" s="149"/>
      <c r="EW217" s="149"/>
      <c r="EX217" s="149"/>
      <c r="EY217" s="149"/>
      <c r="EZ217" s="149"/>
      <c r="FA217" s="149"/>
      <c r="FB217" s="149"/>
      <c r="FC217" s="149"/>
      <c r="FD217" s="149"/>
      <c r="FE217" s="149"/>
      <c r="FF217" s="149"/>
      <c r="FG217" s="149"/>
      <c r="FH217" s="149"/>
      <c r="FI217" s="149"/>
      <c r="FJ217" s="149"/>
      <c r="FK217" s="149"/>
      <c r="FL217" s="149"/>
      <c r="FM217" s="149"/>
      <c r="FN217" s="149"/>
      <c r="FO217" s="149"/>
      <c r="FP217" s="149"/>
      <c r="FQ217" s="149"/>
      <c r="FR217" s="149"/>
      <c r="FS217" s="149"/>
      <c r="FT217" s="149"/>
      <c r="FU217" s="149"/>
      <c r="FV217" s="149"/>
      <c r="FW217" s="149"/>
      <c r="FX217" s="149"/>
      <c r="FY217" s="10"/>
      <c r="FZ217" s="149"/>
      <c r="GA217" s="149"/>
      <c r="GB217" s="149"/>
      <c r="GC217" s="149"/>
      <c r="GD217" s="149"/>
      <c r="GE217" s="149"/>
      <c r="GF217" s="149"/>
      <c r="GG217" s="149"/>
      <c r="GH217" s="149"/>
      <c r="GI217" s="149"/>
      <c r="GJ217" s="149"/>
      <c r="GK217" s="149"/>
      <c r="GL217" s="149"/>
      <c r="GM217" s="149"/>
      <c r="GN217" s="149"/>
      <c r="GO217" s="149"/>
      <c r="GP217" s="149"/>
      <c r="GQ217" s="149"/>
      <c r="GR217" s="149"/>
      <c r="GS217" s="149"/>
      <c r="GT217" s="149"/>
      <c r="GU217" s="149"/>
      <c r="GV217" s="149"/>
      <c r="GW217" s="149"/>
      <c r="GX217" s="149"/>
      <c r="GY217" s="149"/>
      <c r="GZ217" s="149"/>
      <c r="HA217" s="149"/>
      <c r="HB217" s="149"/>
      <c r="HC217" s="149"/>
      <c r="HD217" s="149"/>
      <c r="HE217" s="149"/>
      <c r="HF217" s="149"/>
      <c r="HG217" s="149"/>
      <c r="HH217" s="149"/>
      <c r="HI217" s="149"/>
      <c r="HJ217" s="10"/>
      <c r="HK217" s="149"/>
      <c r="HL217" s="149"/>
      <c r="HM217" s="149"/>
      <c r="HN217" s="149"/>
      <c r="HO217" s="149"/>
      <c r="HP217" s="149"/>
      <c r="HQ217" s="149"/>
      <c r="HR217" s="149"/>
      <c r="HS217" s="149"/>
      <c r="HT217" s="149"/>
      <c r="HU217" s="149"/>
      <c r="HV217" s="149"/>
      <c r="HW217" s="149"/>
      <c r="HX217" s="149"/>
      <c r="HY217" s="149"/>
      <c r="HZ217" s="149"/>
      <c r="IA217" s="149"/>
      <c r="IB217" s="149"/>
      <c r="IC217" s="149"/>
      <c r="ID217" s="149"/>
      <c r="IE217" s="149"/>
      <c r="IF217" s="149"/>
      <c r="IG217" s="149"/>
      <c r="IH217" s="149"/>
      <c r="II217" s="149"/>
      <c r="IJ217" s="149"/>
      <c r="IK217" s="149"/>
      <c r="IL217" s="149"/>
      <c r="IM217" s="149"/>
      <c r="IN217" s="149"/>
      <c r="IO217" s="149"/>
      <c r="IP217" s="149"/>
      <c r="IQ217" s="149"/>
      <c r="IR217" s="149"/>
      <c r="IS217" s="149"/>
      <c r="IT217" s="149"/>
      <c r="IU217" s="149"/>
      <c r="IV217" s="149"/>
      <c r="IW217" s="149"/>
      <c r="IX217" s="149"/>
      <c r="IY217" s="149"/>
      <c r="IZ217" s="149"/>
      <c r="JA217" s="149"/>
      <c r="JB217" s="149"/>
      <c r="JC217" s="149"/>
      <c r="JD217" s="149"/>
      <c r="JE217" s="149"/>
      <c r="JF217" s="149"/>
      <c r="JG217" s="149"/>
      <c r="JH217" s="149"/>
      <c r="JI217" s="149"/>
      <c r="JJ217" s="149"/>
      <c r="JK217" s="149"/>
      <c r="JL217" s="149"/>
      <c r="JM217" s="149"/>
      <c r="JN217" s="149"/>
      <c r="JO217" s="149"/>
      <c r="JP217" s="149"/>
      <c r="JQ217" s="149"/>
      <c r="JR217" s="149"/>
      <c r="JS217" s="149"/>
      <c r="JT217" s="149"/>
      <c r="JU217" s="149"/>
      <c r="JV217" s="149"/>
      <c r="JW217" s="149"/>
      <c r="JX217" s="149"/>
      <c r="JY217" s="149"/>
      <c r="JZ217" s="149"/>
      <c r="KA217" s="149"/>
      <c r="KB217" s="149"/>
      <c r="KC217" s="149"/>
      <c r="KD217" s="149"/>
      <c r="KE217" s="149"/>
      <c r="KF217" s="149"/>
      <c r="KG217" s="149"/>
      <c r="KH217" s="149"/>
      <c r="KI217" s="149"/>
      <c r="KJ217" s="149"/>
      <c r="KK217" s="149"/>
      <c r="KL217" s="149"/>
      <c r="KM217" s="149"/>
      <c r="KN217" s="149"/>
      <c r="KO217" s="149"/>
      <c r="KP217" s="149"/>
      <c r="KQ217" s="149"/>
      <c r="KR217" s="149"/>
      <c r="KS217" s="149"/>
      <c r="KT217" s="149"/>
      <c r="KU217" s="149"/>
      <c r="KV217" s="149"/>
      <c r="KW217" s="149"/>
      <c r="KX217" s="149"/>
      <c r="KY217" s="149"/>
      <c r="KZ217" s="149"/>
      <c r="LA217" s="149"/>
      <c r="LB217" s="149"/>
      <c r="LC217" s="149"/>
      <c r="LD217" s="149"/>
      <c r="LE217" s="149"/>
      <c r="LF217" s="149"/>
      <c r="LG217" s="149"/>
      <c r="LH217" s="149"/>
      <c r="LI217" s="149"/>
      <c r="LJ217" s="149"/>
      <c r="LK217" s="149"/>
      <c r="LL217" s="149"/>
      <c r="LM217" s="149"/>
      <c r="LN217" s="149"/>
      <c r="LO217" s="149"/>
      <c r="LP217" s="149"/>
      <c r="LQ217" s="149"/>
      <c r="LR217" s="149"/>
      <c r="LS217" s="149"/>
      <c r="LT217" s="149"/>
      <c r="LU217" s="149"/>
      <c r="LV217" s="149"/>
      <c r="LW217" s="149"/>
      <c r="LX217" s="149"/>
      <c r="LY217" s="10"/>
      <c r="LZ217" s="149"/>
      <c r="MA217" s="149"/>
      <c r="MB217" s="149"/>
      <c r="MC217" s="149"/>
      <c r="MD217" s="149"/>
      <c r="ME217" s="149"/>
      <c r="MF217" s="149"/>
      <c r="MG217" s="149"/>
      <c r="MH217" s="149"/>
      <c r="MI217" s="149"/>
      <c r="MJ217" s="149"/>
      <c r="MK217" s="149"/>
      <c r="ML217" s="149"/>
      <c r="MM217" s="149"/>
      <c r="MN217" s="149"/>
      <c r="MO217" s="149"/>
      <c r="MP217" s="149"/>
      <c r="MQ217" s="10"/>
      <c r="MR217" s="149"/>
      <c r="MS217" s="149"/>
      <c r="MT217" s="149"/>
      <c r="MU217" s="149"/>
      <c r="MV217" s="149"/>
      <c r="MW217" s="149"/>
      <c r="MX217" s="149"/>
      <c r="MY217" s="149"/>
      <c r="MZ217" s="149"/>
      <c r="NA217" s="149"/>
      <c r="NB217" s="149"/>
      <c r="NC217" s="149"/>
      <c r="ND217" s="149"/>
      <c r="NE217" s="149"/>
      <c r="NF217" s="149"/>
      <c r="NG217" s="149"/>
      <c r="NH217" s="149"/>
      <c r="NI217" s="149"/>
      <c r="NJ217" s="149"/>
      <c r="NK217" s="149"/>
      <c r="NL217" s="149"/>
      <c r="NM217" s="149"/>
      <c r="NN217" s="149"/>
      <c r="NO217" s="149"/>
      <c r="NP217" s="149"/>
      <c r="NQ217" s="149"/>
      <c r="NR217" s="149"/>
      <c r="NS217" s="149"/>
      <c r="NT217" s="149"/>
      <c r="NU217" s="149"/>
      <c r="NV217" s="149"/>
      <c r="NW217" s="149"/>
      <c r="NX217" s="149"/>
      <c r="NY217" s="149"/>
      <c r="NZ217" s="149"/>
      <c r="OA217" s="149"/>
      <c r="OB217" s="149"/>
      <c r="OC217" s="149"/>
      <c r="OD217" s="149"/>
      <c r="OE217" s="149"/>
      <c r="OF217" s="149"/>
      <c r="OG217" s="149"/>
      <c r="OH217" s="149"/>
      <c r="OI217" s="149"/>
      <c r="OJ217" s="149"/>
      <c r="OK217" s="149"/>
      <c r="OL217" s="149"/>
      <c r="OM217" s="149"/>
      <c r="ON217" s="149"/>
      <c r="OO217" s="149"/>
      <c r="OP217" s="149"/>
      <c r="OQ217" s="149"/>
      <c r="OR217" s="149"/>
      <c r="OS217" s="149"/>
      <c r="OT217" s="149"/>
      <c r="OU217" s="149"/>
      <c r="OV217" s="149"/>
      <c r="OW217" s="149"/>
      <c r="OX217" s="149"/>
      <c r="OY217" s="149"/>
      <c r="OZ217" s="149"/>
      <c r="PA217" s="149"/>
      <c r="PB217" s="149"/>
      <c r="PC217" s="27">
        <v>0</v>
      </c>
    </row>
    <row r="218" spans="1:419" s="143" customFormat="1" collapsed="1">
      <c r="A218" s="121">
        <f>ROW(A218)-5</f>
        <v>213</v>
      </c>
      <c r="B218" s="121"/>
      <c r="E218" s="143" t="b">
        <v>0</v>
      </c>
      <c r="F218" s="123"/>
      <c r="G218" s="120" t="s">
        <v>917</v>
      </c>
      <c r="H218" s="143">
        <v>1</v>
      </c>
      <c r="I218" s="143">
        <v>1</v>
      </c>
      <c r="J218" s="143">
        <v>1</v>
      </c>
      <c r="K218" s="143">
        <v>1</v>
      </c>
      <c r="L218" s="143">
        <v>1</v>
      </c>
      <c r="M218" s="143">
        <v>1</v>
      </c>
      <c r="N218" s="143">
        <v>1</v>
      </c>
      <c r="O218" s="143">
        <v>1</v>
      </c>
      <c r="P218" s="143">
        <v>1</v>
      </c>
      <c r="Q218" s="143">
        <v>1</v>
      </c>
      <c r="R218" s="143">
        <v>1</v>
      </c>
      <c r="S218" s="143">
        <v>1</v>
      </c>
      <c r="T218" s="143">
        <v>1</v>
      </c>
      <c r="U218" s="143">
        <v>1</v>
      </c>
      <c r="V218" s="143">
        <v>1</v>
      </c>
      <c r="W218" s="143">
        <v>1</v>
      </c>
      <c r="X218" s="143">
        <v>1</v>
      </c>
      <c r="Y218" s="143">
        <v>1</v>
      </c>
      <c r="Z218" s="143">
        <v>1</v>
      </c>
      <c r="AA218" s="143">
        <v>1</v>
      </c>
      <c r="AB218" s="143">
        <v>1</v>
      </c>
      <c r="AC218" s="143">
        <v>1</v>
      </c>
      <c r="AD218" s="143">
        <v>0</v>
      </c>
      <c r="AE218" s="134" t="s">
        <v>1721</v>
      </c>
      <c r="AF218" s="10" t="str">
        <f ca="1">IF(COUNTIF(AE$5:AE218,AE218)=1,"-","Dup")</f>
        <v>-</v>
      </c>
      <c r="AG218" s="10"/>
      <c r="AH218" s="149"/>
      <c r="AI218" s="149"/>
      <c r="AJ218" s="149"/>
      <c r="AK218" s="149"/>
      <c r="AL218" s="149"/>
      <c r="AM218" s="149"/>
      <c r="AN218" s="10"/>
      <c r="AO218" s="149"/>
      <c r="AP218" s="149"/>
      <c r="AQ218" s="149"/>
      <c r="AR218" s="149"/>
      <c r="AS218" s="149"/>
      <c r="AT218" s="149"/>
      <c r="AU218" s="149"/>
      <c r="AV218" s="192"/>
      <c r="AW218" s="192"/>
      <c r="AX218" s="192"/>
      <c r="AY218" s="192"/>
      <c r="AZ218" s="192"/>
      <c r="BA218" s="10"/>
      <c r="BB218" s="149"/>
      <c r="BC218" s="149"/>
      <c r="BD218" s="149"/>
      <c r="BE218" s="149"/>
      <c r="BF218" s="149"/>
      <c r="BG218" s="149"/>
      <c r="BH218" s="149"/>
      <c r="BI218" s="149"/>
      <c r="BJ218" s="149"/>
      <c r="BK218" s="149"/>
      <c r="BL218" s="149"/>
      <c r="BM218" s="149"/>
      <c r="BN218" s="149"/>
      <c r="BO218" s="192"/>
      <c r="BP218" s="192"/>
      <c r="BQ218" s="192"/>
      <c r="BR218" s="192"/>
      <c r="BS218" s="192"/>
      <c r="BT218" s="192"/>
      <c r="BU218" s="192"/>
      <c r="BV218" s="192"/>
      <c r="BW218" s="192"/>
      <c r="BX218" s="192"/>
      <c r="BY218" s="192"/>
      <c r="BZ218" s="192"/>
      <c r="CA218" s="192"/>
      <c r="CB218" s="192"/>
      <c r="CC218" s="192"/>
      <c r="CD218" s="192"/>
      <c r="CE218" s="192"/>
      <c r="CF218" s="192"/>
      <c r="CG218" s="192"/>
      <c r="CH218" s="192"/>
      <c r="CI218" s="192"/>
      <c r="CJ218" s="192"/>
      <c r="CK218" s="192"/>
      <c r="CL218" s="192"/>
      <c r="CM218" s="192"/>
      <c r="CN218" s="192"/>
      <c r="CO218" s="192"/>
      <c r="CP218" s="192"/>
      <c r="CQ218" s="192"/>
      <c r="CR218" s="192"/>
      <c r="CS218" s="192"/>
      <c r="CT218" s="192"/>
      <c r="CU218" s="192"/>
      <c r="CV218" s="192"/>
      <c r="CW218" s="192"/>
      <c r="CX218" s="192"/>
      <c r="CY218" s="192"/>
      <c r="CZ218" s="192"/>
      <c r="DA218" s="192"/>
      <c r="DB218" s="192"/>
      <c r="DC218" s="192"/>
      <c r="DD218" s="192"/>
      <c r="DE218" s="192"/>
      <c r="DF218" s="192"/>
      <c r="DG218" s="192"/>
      <c r="DH218" s="192"/>
      <c r="DI218" s="192"/>
      <c r="DJ218" s="192"/>
      <c r="DK218" s="192"/>
      <c r="DL218" s="10"/>
      <c r="DM218" s="149"/>
      <c r="DN218" s="149"/>
      <c r="DO218" s="149"/>
      <c r="DP218" s="149"/>
      <c r="DQ218" s="149"/>
      <c r="DR218" s="149"/>
      <c r="DS218" s="149"/>
      <c r="DT218" s="149"/>
      <c r="DU218" s="149"/>
      <c r="DV218" s="149"/>
      <c r="DW218" s="149"/>
      <c r="DX218" s="149"/>
      <c r="DY218" s="149"/>
      <c r="DZ218" s="149"/>
      <c r="EA218" s="149"/>
      <c r="EB218" s="149"/>
      <c r="EC218" s="149"/>
      <c r="ED218" s="149"/>
      <c r="EE218" s="149"/>
      <c r="EF218" s="149"/>
      <c r="EG218" s="149"/>
      <c r="EH218" s="10"/>
      <c r="EI218" s="149"/>
      <c r="EJ218" s="149"/>
      <c r="EK218" s="149"/>
      <c r="EL218" s="149"/>
      <c r="EM218" s="149"/>
      <c r="EN218" s="149"/>
      <c r="EO218" s="149"/>
      <c r="EP218" s="149"/>
      <c r="EQ218" s="149"/>
      <c r="ER218" s="149"/>
      <c r="ES218" s="149"/>
      <c r="ET218" s="149"/>
      <c r="EU218" s="149"/>
      <c r="EV218" s="149"/>
      <c r="EW218" s="149"/>
      <c r="EX218" s="149"/>
      <c r="EY218" s="149"/>
      <c r="EZ218" s="149"/>
      <c r="FA218" s="149"/>
      <c r="FB218" s="149"/>
      <c r="FC218" s="149"/>
      <c r="FD218" s="149"/>
      <c r="FE218" s="149"/>
      <c r="FF218" s="149"/>
      <c r="FG218" s="149"/>
      <c r="FH218" s="149"/>
      <c r="FI218" s="149"/>
      <c r="FJ218" s="149"/>
      <c r="FK218" s="149"/>
      <c r="FL218" s="149"/>
      <c r="FM218" s="149"/>
      <c r="FN218" s="149"/>
      <c r="FO218" s="149"/>
      <c r="FP218" s="149"/>
      <c r="FQ218" s="149"/>
      <c r="FR218" s="149"/>
      <c r="FS218" s="149"/>
      <c r="FT218" s="149"/>
      <c r="FU218" s="149"/>
      <c r="FV218" s="149"/>
      <c r="FW218" s="149"/>
      <c r="FX218" s="149"/>
      <c r="FY218" s="10"/>
      <c r="FZ218" s="149"/>
      <c r="GA218" s="149"/>
      <c r="GB218" s="149"/>
      <c r="GC218" s="149"/>
      <c r="GD218" s="149"/>
      <c r="GE218" s="149"/>
      <c r="GF218" s="149"/>
      <c r="GG218" s="149"/>
      <c r="GH218" s="149"/>
      <c r="GI218" s="149"/>
      <c r="GJ218" s="149"/>
      <c r="GK218" s="149"/>
      <c r="GL218" s="149"/>
      <c r="GM218" s="149"/>
      <c r="GN218" s="149"/>
      <c r="GO218" s="149"/>
      <c r="GP218" s="149"/>
      <c r="GQ218" s="149"/>
      <c r="GR218" s="149"/>
      <c r="GS218" s="149"/>
      <c r="GT218" s="149"/>
      <c r="GU218" s="149"/>
      <c r="GV218" s="149"/>
      <c r="GW218" s="149"/>
      <c r="GX218" s="149"/>
      <c r="GY218" s="149"/>
      <c r="GZ218" s="149"/>
      <c r="HA218" s="149"/>
      <c r="HB218" s="149"/>
      <c r="HC218" s="149"/>
      <c r="HD218" s="149"/>
      <c r="HE218" s="149"/>
      <c r="HF218" s="149"/>
      <c r="HG218" s="149"/>
      <c r="HH218" s="149"/>
      <c r="HI218" s="149"/>
      <c r="HJ218" s="10"/>
      <c r="HK218" s="149"/>
      <c r="HL218" s="149"/>
      <c r="HM218" s="149"/>
      <c r="HN218" s="149"/>
      <c r="HO218" s="149"/>
      <c r="HP218" s="149"/>
      <c r="HQ218" s="149"/>
      <c r="HR218" s="149"/>
      <c r="HS218" s="149"/>
      <c r="HT218" s="149"/>
      <c r="HU218" s="149"/>
      <c r="HV218" s="149"/>
      <c r="HW218" s="149"/>
      <c r="HX218" s="149"/>
      <c r="HY218" s="149"/>
      <c r="HZ218" s="149"/>
      <c r="IA218" s="149"/>
      <c r="IB218" s="149"/>
      <c r="IC218" s="149"/>
      <c r="ID218" s="149"/>
      <c r="IE218" s="149"/>
      <c r="IF218" s="149"/>
      <c r="IG218" s="149"/>
      <c r="IH218" s="149"/>
      <c r="II218" s="149"/>
      <c r="IJ218" s="149"/>
      <c r="IK218" s="149"/>
      <c r="IL218" s="149"/>
      <c r="IM218" s="149"/>
      <c r="IN218" s="149"/>
      <c r="IO218" s="149"/>
      <c r="IP218" s="149"/>
      <c r="IQ218" s="149"/>
      <c r="IR218" s="149"/>
      <c r="IS218" s="149"/>
      <c r="IT218" s="149"/>
      <c r="IU218" s="149"/>
      <c r="IV218" s="149"/>
      <c r="IW218" s="149"/>
      <c r="IX218" s="149"/>
      <c r="IY218" s="149"/>
      <c r="IZ218" s="149"/>
      <c r="JA218" s="149"/>
      <c r="JB218" s="149"/>
      <c r="JC218" s="149"/>
      <c r="JD218" s="149"/>
      <c r="JE218" s="149"/>
      <c r="JF218" s="149"/>
      <c r="JG218" s="149"/>
      <c r="JH218" s="149"/>
      <c r="JI218" s="149"/>
      <c r="JJ218" s="149"/>
      <c r="JK218" s="149"/>
      <c r="JL218" s="149"/>
      <c r="JM218" s="149"/>
      <c r="JN218" s="149"/>
      <c r="JO218" s="149"/>
      <c r="JP218" s="149"/>
      <c r="JQ218" s="149"/>
      <c r="JR218" s="149"/>
      <c r="JS218" s="149"/>
      <c r="JT218" s="149"/>
      <c r="JU218" s="149"/>
      <c r="JV218" s="149"/>
      <c r="JW218" s="149"/>
      <c r="JX218" s="149"/>
      <c r="JY218" s="149"/>
      <c r="JZ218" s="149"/>
      <c r="KA218" s="149"/>
      <c r="KB218" s="149"/>
      <c r="KC218" s="149"/>
      <c r="KD218" s="149"/>
      <c r="KE218" s="149"/>
      <c r="KF218" s="149"/>
      <c r="KG218" s="149"/>
      <c r="KH218" s="149"/>
      <c r="KI218" s="149"/>
      <c r="KJ218" s="149"/>
      <c r="KK218" s="149"/>
      <c r="KL218" s="149"/>
      <c r="KM218" s="149"/>
      <c r="KN218" s="149"/>
      <c r="KO218" s="149"/>
      <c r="KP218" s="149"/>
      <c r="KQ218" s="149"/>
      <c r="KR218" s="149"/>
      <c r="KS218" s="149"/>
      <c r="KT218" s="149"/>
      <c r="KU218" s="149"/>
      <c r="KV218" s="149"/>
      <c r="KW218" s="149"/>
      <c r="KX218" s="149"/>
      <c r="KY218" s="149"/>
      <c r="KZ218" s="149"/>
      <c r="LA218" s="149"/>
      <c r="LB218" s="149"/>
      <c r="LC218" s="149"/>
      <c r="LD218" s="149"/>
      <c r="LE218" s="149"/>
      <c r="LF218" s="149"/>
      <c r="LG218" s="149"/>
      <c r="LH218" s="149"/>
      <c r="LI218" s="149"/>
      <c r="LJ218" s="149"/>
      <c r="LK218" s="149"/>
      <c r="LL218" s="149"/>
      <c r="LM218" s="149"/>
      <c r="LN218" s="149"/>
      <c r="LO218" s="149"/>
      <c r="LP218" s="149"/>
      <c r="LQ218" s="149"/>
      <c r="LR218" s="149"/>
      <c r="LS218" s="149"/>
      <c r="LT218" s="149"/>
      <c r="LU218" s="149"/>
      <c r="LV218" s="149"/>
      <c r="LW218" s="149"/>
      <c r="LX218" s="149"/>
      <c r="LY218" s="10"/>
      <c r="LZ218" s="149"/>
      <c r="MA218" s="149"/>
      <c r="MB218" s="149"/>
      <c r="MC218" s="149"/>
      <c r="MD218" s="149"/>
      <c r="ME218" s="149"/>
      <c r="MF218" s="149"/>
      <c r="MG218" s="149"/>
      <c r="MH218" s="149"/>
      <c r="MI218" s="149"/>
      <c r="MJ218" s="149"/>
      <c r="MK218" s="149"/>
      <c r="ML218" s="149"/>
      <c r="MM218" s="149"/>
      <c r="MN218" s="149"/>
      <c r="MO218" s="149"/>
      <c r="MP218" s="149"/>
      <c r="MQ218" s="10"/>
      <c r="MR218" s="149"/>
      <c r="MS218" s="149"/>
      <c r="MT218" s="149"/>
      <c r="MU218" s="149"/>
      <c r="MV218" s="149"/>
      <c r="MW218" s="149"/>
      <c r="MX218" s="149"/>
      <c r="MY218" s="149"/>
      <c r="MZ218" s="149"/>
      <c r="NA218" s="149"/>
      <c r="NB218" s="149"/>
      <c r="NC218" s="149"/>
      <c r="ND218" s="149"/>
      <c r="NE218" s="149"/>
      <c r="NF218" s="149"/>
      <c r="NG218" s="149"/>
      <c r="NH218" s="149"/>
      <c r="NI218" s="149"/>
      <c r="NJ218" s="149"/>
      <c r="NK218" s="149"/>
      <c r="NL218" s="149"/>
      <c r="NM218" s="149"/>
      <c r="NN218" s="149"/>
      <c r="NO218" s="149"/>
      <c r="NP218" s="149"/>
      <c r="NQ218" s="149"/>
      <c r="NR218" s="149"/>
      <c r="NS218" s="149"/>
      <c r="NT218" s="149"/>
      <c r="NU218" s="149"/>
      <c r="NV218" s="149"/>
      <c r="NW218" s="149"/>
      <c r="NX218" s="149"/>
      <c r="NY218" s="149"/>
      <c r="NZ218" s="149"/>
      <c r="OA218" s="149"/>
      <c r="OB218" s="149"/>
      <c r="OC218" s="149"/>
      <c r="OD218" s="149"/>
      <c r="OE218" s="149"/>
      <c r="OF218" s="149"/>
      <c r="OG218" s="149"/>
      <c r="OH218" s="149"/>
      <c r="OI218" s="149"/>
      <c r="OJ218" s="149"/>
      <c r="OK218" s="149"/>
      <c r="OL218" s="149"/>
      <c r="OM218" s="149"/>
      <c r="ON218" s="149"/>
      <c r="OO218" s="149"/>
      <c r="OP218" s="149"/>
      <c r="OQ218" s="149"/>
      <c r="OR218" s="149"/>
      <c r="OS218" s="149"/>
      <c r="OT218" s="149"/>
      <c r="OU218" s="149"/>
      <c r="OV218" s="149"/>
      <c r="OW218" s="149"/>
      <c r="OX218" s="149"/>
      <c r="OY218" s="149"/>
      <c r="OZ218" s="149"/>
      <c r="PA218" s="149"/>
      <c r="PB218" s="149"/>
      <c r="PC218" s="27">
        <v>0</v>
      </c>
    </row>
    <row r="219" spans="1:419" s="143" customFormat="1" hidden="1" outlineLevel="1">
      <c r="A219" s="121">
        <f>ROW(A219)-5</f>
        <v>214</v>
      </c>
      <c r="B219" s="121"/>
      <c r="E219" s="143" t="b">
        <v>0</v>
      </c>
      <c r="F219" s="123"/>
      <c r="G219" s="120" t="s">
        <v>918</v>
      </c>
      <c r="H219" s="143">
        <v>3</v>
      </c>
      <c r="I219" s="143">
        <v>3</v>
      </c>
      <c r="J219" s="143">
        <v>2</v>
      </c>
      <c r="K219" s="143">
        <v>4</v>
      </c>
      <c r="L219" s="143">
        <v>3</v>
      </c>
      <c r="M219" s="143">
        <v>3</v>
      </c>
      <c r="N219" s="143">
        <v>3</v>
      </c>
      <c r="O219" s="143">
        <v>3</v>
      </c>
      <c r="P219" s="143">
        <v>3</v>
      </c>
      <c r="Q219" s="143">
        <v>3</v>
      </c>
      <c r="R219" s="143">
        <v>3</v>
      </c>
      <c r="S219" s="143">
        <v>3</v>
      </c>
      <c r="T219" s="143">
        <v>3</v>
      </c>
      <c r="U219" s="143">
        <v>3</v>
      </c>
      <c r="V219" s="143">
        <v>3</v>
      </c>
      <c r="W219" s="143">
        <v>3</v>
      </c>
      <c r="X219" s="143">
        <v>3</v>
      </c>
      <c r="Y219" s="143">
        <v>4</v>
      </c>
      <c r="Z219" s="143">
        <v>3</v>
      </c>
      <c r="AA219" s="143">
        <v>4</v>
      </c>
      <c r="AB219" s="143">
        <v>3</v>
      </c>
      <c r="AC219" s="143">
        <v>3</v>
      </c>
      <c r="AD219" s="143">
        <v>0</v>
      </c>
      <c r="AE219" s="135" t="str">
        <f t="array" ref="AE219">PRODUCT($H219:$AD219-$H218:$AD218+1)&amp;" "&amp;AE218&amp;" specific pointers"</f>
        <v>49589822592 Risk_test  specific pointers</v>
      </c>
      <c r="AF219" s="10" t="str">
        <f ca="1">IF(COUNTIF(AE$5:AE219,AE219)=1,"-","Dup")</f>
        <v>-</v>
      </c>
      <c r="AG219" s="10"/>
      <c r="AH219" s="149"/>
      <c r="AI219" s="149"/>
      <c r="AJ219" s="149"/>
      <c r="AK219" s="149"/>
      <c r="AL219" s="149"/>
      <c r="AM219" s="149"/>
      <c r="AN219" s="10"/>
      <c r="AO219" s="149"/>
      <c r="AP219" s="149"/>
      <c r="AQ219" s="149"/>
      <c r="AR219" s="149"/>
      <c r="AS219" s="149"/>
      <c r="AT219" s="149"/>
      <c r="AU219" s="149"/>
      <c r="AV219" s="192"/>
      <c r="AW219" s="192"/>
      <c r="AX219" s="192"/>
      <c r="AY219" s="192"/>
      <c r="AZ219" s="192"/>
      <c r="BA219" s="10"/>
      <c r="BB219" s="149"/>
      <c r="BC219" s="149"/>
      <c r="BD219" s="149"/>
      <c r="BE219" s="149"/>
      <c r="BF219" s="149"/>
      <c r="BG219" s="156"/>
      <c r="BH219" s="149"/>
      <c r="BI219" s="149"/>
      <c r="BJ219" s="149"/>
      <c r="BK219" s="149"/>
      <c r="BL219" s="149"/>
      <c r="BM219" s="149"/>
      <c r="BN219" s="149"/>
      <c r="BO219" s="192"/>
      <c r="BP219" s="192"/>
      <c r="BQ219" s="192"/>
      <c r="BR219" s="192"/>
      <c r="BS219" s="192"/>
      <c r="BT219" s="192"/>
      <c r="BU219" s="192"/>
      <c r="BV219" s="192"/>
      <c r="BW219" s="192"/>
      <c r="BX219" s="192"/>
      <c r="BY219" s="192"/>
      <c r="BZ219" s="192"/>
      <c r="CA219" s="192"/>
      <c r="CB219" s="192"/>
      <c r="CC219" s="192"/>
      <c r="CD219" s="192"/>
      <c r="CE219" s="192"/>
      <c r="CF219" s="192"/>
      <c r="CG219" s="192"/>
      <c r="CH219" s="192"/>
      <c r="CI219" s="192"/>
      <c r="CJ219" s="192"/>
      <c r="CK219" s="192"/>
      <c r="CL219" s="192"/>
      <c r="CM219" s="192"/>
      <c r="CN219" s="192"/>
      <c r="CO219" s="192"/>
      <c r="CP219" s="192"/>
      <c r="CQ219" s="192"/>
      <c r="CR219" s="192"/>
      <c r="CS219" s="192"/>
      <c r="CT219" s="192"/>
      <c r="CU219" s="192"/>
      <c r="CV219" s="192"/>
      <c r="CW219" s="192"/>
      <c r="CX219" s="192"/>
      <c r="CY219" s="192"/>
      <c r="CZ219" s="192"/>
      <c r="DA219" s="192"/>
      <c r="DB219" s="192"/>
      <c r="DC219" s="192"/>
      <c r="DD219" s="192"/>
      <c r="DE219" s="192"/>
      <c r="DF219" s="192"/>
      <c r="DG219" s="192"/>
      <c r="DH219" s="192"/>
      <c r="DI219" s="192"/>
      <c r="DJ219" s="192"/>
      <c r="DK219" s="192"/>
      <c r="DL219" s="10"/>
      <c r="DM219" s="149"/>
      <c r="DN219" s="149"/>
      <c r="DO219" s="149"/>
      <c r="DP219" s="149"/>
      <c r="DQ219" s="149"/>
      <c r="DR219" s="149"/>
      <c r="DS219" s="149"/>
      <c r="DT219" s="149"/>
      <c r="DU219" s="149"/>
      <c r="DV219" s="149"/>
      <c r="DW219" s="149"/>
      <c r="DX219" s="149"/>
      <c r="DY219" s="149"/>
      <c r="DZ219" s="149"/>
      <c r="EA219" s="149"/>
      <c r="EB219" s="149"/>
      <c r="EC219" s="149"/>
      <c r="ED219" s="149"/>
      <c r="EE219" s="149"/>
      <c r="EF219" s="149"/>
      <c r="EG219" s="149"/>
      <c r="EH219" s="10"/>
      <c r="EI219" s="149"/>
      <c r="EJ219" s="149"/>
      <c r="EK219" s="149"/>
      <c r="EL219" s="149"/>
      <c r="EM219" s="149"/>
      <c r="EN219" s="149"/>
      <c r="EO219" s="149"/>
      <c r="EP219" s="149"/>
      <c r="EQ219" s="149"/>
      <c r="ER219" s="149"/>
      <c r="ES219" s="149"/>
      <c r="ET219" s="149"/>
      <c r="EU219" s="149"/>
      <c r="EV219" s="149"/>
      <c r="EW219" s="149"/>
      <c r="EX219" s="149"/>
      <c r="EY219" s="149"/>
      <c r="EZ219" s="149"/>
      <c r="FA219" s="149"/>
      <c r="FB219" s="149"/>
      <c r="FC219" s="149"/>
      <c r="FD219" s="149"/>
      <c r="FE219" s="149"/>
      <c r="FF219" s="149"/>
      <c r="FG219" s="149"/>
      <c r="FH219" s="149"/>
      <c r="FI219" s="149"/>
      <c r="FJ219" s="149"/>
      <c r="FK219" s="149"/>
      <c r="FL219" s="149"/>
      <c r="FM219" s="149"/>
      <c r="FN219" s="149"/>
      <c r="FO219" s="149"/>
      <c r="FP219" s="162"/>
      <c r="FQ219" s="162"/>
      <c r="FR219" s="149"/>
      <c r="FS219" s="149"/>
      <c r="FT219" s="149"/>
      <c r="FU219" s="149"/>
      <c r="FV219" s="149"/>
      <c r="FW219" s="149"/>
      <c r="FX219" s="149"/>
      <c r="FY219" s="10"/>
      <c r="FZ219" s="162"/>
      <c r="GA219" s="149"/>
      <c r="GB219" s="149"/>
      <c r="GC219" s="149"/>
      <c r="GD219" s="149"/>
      <c r="GE219" s="162"/>
      <c r="GF219" s="149"/>
      <c r="GG219" s="149"/>
      <c r="GH219" s="149"/>
      <c r="GI219" s="149"/>
      <c r="GJ219" s="149"/>
      <c r="GK219" s="149"/>
      <c r="GL219" s="149"/>
      <c r="GM219" s="149"/>
      <c r="GN219" s="149"/>
      <c r="GO219" s="149"/>
      <c r="GP219" s="149"/>
      <c r="GQ219" s="149"/>
      <c r="GR219" s="149"/>
      <c r="GS219" s="149"/>
      <c r="GT219" s="149"/>
      <c r="GU219" s="149"/>
      <c r="GV219" s="149"/>
      <c r="GW219" s="149"/>
      <c r="GX219" s="149"/>
      <c r="GY219" s="149"/>
      <c r="GZ219" s="149"/>
      <c r="HA219" s="149"/>
      <c r="HB219" s="149"/>
      <c r="HC219" s="149"/>
      <c r="HD219" s="162"/>
      <c r="HE219" s="162"/>
      <c r="HF219" s="162"/>
      <c r="HG219" s="162"/>
      <c r="HH219" s="162"/>
      <c r="HI219" s="162"/>
      <c r="HJ219" s="10"/>
      <c r="HK219" s="149"/>
      <c r="HL219" s="149"/>
      <c r="HM219" s="149"/>
      <c r="HN219" s="149"/>
      <c r="HO219" s="149"/>
      <c r="HP219" s="162"/>
      <c r="HQ219" s="162"/>
      <c r="HR219" s="162"/>
      <c r="HS219" s="162"/>
      <c r="HT219" s="149"/>
      <c r="HU219" s="149"/>
      <c r="HV219" s="162"/>
      <c r="HW219" s="162"/>
      <c r="HX219" s="162"/>
      <c r="HY219" s="162"/>
      <c r="HZ219" s="162"/>
      <c r="IA219" s="162"/>
      <c r="IB219" s="149"/>
      <c r="IC219" s="149"/>
      <c r="ID219" s="162"/>
      <c r="IE219" s="149"/>
      <c r="IF219" s="149"/>
      <c r="IG219" s="149"/>
      <c r="IH219" s="149"/>
      <c r="II219" s="149"/>
      <c r="IJ219" s="149"/>
      <c r="IK219" s="162"/>
      <c r="IL219" s="162"/>
      <c r="IM219" s="162"/>
      <c r="IN219" s="162"/>
      <c r="IO219" s="149"/>
      <c r="IP219" s="162"/>
      <c r="IQ219" s="149"/>
      <c r="IR219" s="149"/>
      <c r="IS219" s="149"/>
      <c r="IT219" s="149"/>
      <c r="IU219" s="149"/>
      <c r="IV219" s="149"/>
      <c r="IW219" s="149"/>
      <c r="IX219" s="149"/>
      <c r="IY219" s="149"/>
      <c r="IZ219" s="149"/>
      <c r="JA219" s="149"/>
      <c r="JB219" s="149"/>
      <c r="JC219" s="149"/>
      <c r="JD219" s="149"/>
      <c r="JE219" s="149"/>
      <c r="JF219" s="149"/>
      <c r="JG219" s="149"/>
      <c r="JH219" s="149"/>
      <c r="JI219" s="149"/>
      <c r="JJ219" s="149"/>
      <c r="JK219" s="149"/>
      <c r="JL219" s="149"/>
      <c r="JM219" s="149"/>
      <c r="JN219" s="149"/>
      <c r="JO219" s="149"/>
      <c r="JP219" s="149"/>
      <c r="JQ219" s="149"/>
      <c r="JR219" s="149"/>
      <c r="JS219" s="149"/>
      <c r="JT219" s="149"/>
      <c r="JU219" s="149"/>
      <c r="JV219" s="149"/>
      <c r="JW219" s="149"/>
      <c r="JX219" s="149"/>
      <c r="JY219" s="149"/>
      <c r="JZ219" s="149"/>
      <c r="KA219" s="149"/>
      <c r="KB219" s="149"/>
      <c r="KC219" s="149"/>
      <c r="KD219" s="149"/>
      <c r="KE219" s="149"/>
      <c r="KF219" s="149"/>
      <c r="KG219" s="149"/>
      <c r="KH219" s="149"/>
      <c r="KI219" s="149"/>
      <c r="KJ219" s="149"/>
      <c r="KK219" s="149"/>
      <c r="KL219" s="149"/>
      <c r="KM219" s="149"/>
      <c r="KN219" s="149"/>
      <c r="KO219" s="149"/>
      <c r="KP219" s="149"/>
      <c r="KQ219" s="149"/>
      <c r="KR219" s="149"/>
      <c r="KS219" s="149"/>
      <c r="KT219" s="149"/>
      <c r="KU219" s="149"/>
      <c r="KV219" s="149"/>
      <c r="KW219" s="149"/>
      <c r="KX219" s="149"/>
      <c r="KY219" s="149"/>
      <c r="KZ219" s="149"/>
      <c r="LA219" s="149"/>
      <c r="LB219" s="149"/>
      <c r="LC219" s="149"/>
      <c r="LD219" s="149"/>
      <c r="LE219" s="149"/>
      <c r="LF219" s="149"/>
      <c r="LG219" s="149"/>
      <c r="LH219" s="149"/>
      <c r="LI219" s="149"/>
      <c r="LJ219" s="149"/>
      <c r="LK219" s="149"/>
      <c r="LL219" s="149"/>
      <c r="LM219" s="149"/>
      <c r="LN219" s="149"/>
      <c r="LO219" s="149"/>
      <c r="LP219" s="149"/>
      <c r="LQ219" s="149"/>
      <c r="LR219" s="149"/>
      <c r="LS219" s="149"/>
      <c r="LT219" s="149"/>
      <c r="LU219" s="149"/>
      <c r="LV219" s="149"/>
      <c r="LW219" s="149"/>
      <c r="LX219" s="149"/>
      <c r="LY219" s="10"/>
      <c r="LZ219" s="149"/>
      <c r="MA219" s="149"/>
      <c r="MB219" s="149"/>
      <c r="MC219" s="149"/>
      <c r="MD219" s="149"/>
      <c r="ME219" s="149"/>
      <c r="MF219" s="149"/>
      <c r="MG219" s="149"/>
      <c r="MH219" s="149"/>
      <c r="MI219" s="149"/>
      <c r="MJ219" s="149"/>
      <c r="MK219" s="162"/>
      <c r="ML219" s="162"/>
      <c r="MM219" s="162"/>
      <c r="MN219" s="162"/>
      <c r="MO219" s="162"/>
      <c r="MP219" s="149"/>
      <c r="MQ219" s="10"/>
      <c r="MR219" s="149"/>
      <c r="MS219" s="149"/>
      <c r="MT219" s="149"/>
      <c r="MU219" s="149"/>
      <c r="MV219" s="149"/>
      <c r="MW219" s="149"/>
      <c r="MX219" s="149"/>
      <c r="MY219" s="149"/>
      <c r="MZ219" s="149"/>
      <c r="NA219" s="149"/>
      <c r="NB219" s="149"/>
      <c r="NC219" s="149"/>
      <c r="ND219" s="149"/>
      <c r="NE219" s="149"/>
      <c r="NF219" s="149"/>
      <c r="NG219" s="149"/>
      <c r="NH219" s="149"/>
      <c r="NI219" s="149"/>
      <c r="NJ219" s="149"/>
      <c r="NK219" s="149"/>
      <c r="NL219" s="149"/>
      <c r="NM219" s="149"/>
      <c r="NN219" s="149"/>
      <c r="NO219" s="149"/>
      <c r="NP219" s="149"/>
      <c r="NQ219" s="149"/>
      <c r="NR219" s="149"/>
      <c r="NS219" s="149"/>
      <c r="NT219" s="149"/>
      <c r="NU219" s="149"/>
      <c r="NV219" s="149"/>
      <c r="NW219" s="149"/>
      <c r="NX219" s="149"/>
      <c r="NY219" s="149"/>
      <c r="NZ219" s="149"/>
      <c r="OA219" s="149"/>
      <c r="OB219" s="149"/>
      <c r="OC219" s="149"/>
      <c r="OD219" s="149"/>
      <c r="OE219" s="149"/>
      <c r="OF219" s="149"/>
      <c r="OG219" s="149"/>
      <c r="OH219" s="149"/>
      <c r="OI219" s="149"/>
      <c r="OJ219" s="149"/>
      <c r="OK219" s="149"/>
      <c r="OL219" s="149"/>
      <c r="OM219" s="149"/>
      <c r="ON219" s="149"/>
      <c r="OO219" s="149"/>
      <c r="OP219" s="149"/>
      <c r="OQ219" s="149"/>
      <c r="OR219" s="149"/>
      <c r="OS219" s="149"/>
      <c r="OT219" s="149"/>
      <c r="OU219" s="149"/>
      <c r="OV219" s="149"/>
      <c r="OW219" s="149"/>
      <c r="OX219" s="149"/>
      <c r="OY219" s="149"/>
      <c r="OZ219" s="149"/>
      <c r="PA219" s="149"/>
      <c r="PB219" s="149"/>
      <c r="PC219" s="27">
        <v>0</v>
      </c>
    </row>
    <row r="220" spans="1:419" s="143" customFormat="1" hidden="1" outlineLevel="1">
      <c r="A220" s="121">
        <f t="shared" si="14"/>
        <v>215</v>
      </c>
      <c r="B220" s="121">
        <f>$A$7</f>
        <v>2</v>
      </c>
      <c r="C220" s="143">
        <v>103</v>
      </c>
      <c r="D220" s="143" t="s">
        <v>884</v>
      </c>
      <c r="E220" s="143" t="b">
        <v>0</v>
      </c>
      <c r="F220" s="143" t="b">
        <v>0</v>
      </c>
      <c r="G220" s="143" t="b">
        <f>E220</f>
        <v>0</v>
      </c>
      <c r="H220" s="32">
        <v>3</v>
      </c>
      <c r="I220" s="32">
        <v>1</v>
      </c>
      <c r="J220" s="32">
        <v>1</v>
      </c>
      <c r="K220" s="32">
        <v>1</v>
      </c>
      <c r="L220" s="32">
        <v>1</v>
      </c>
      <c r="M220" s="32">
        <v>1</v>
      </c>
      <c r="N220" s="32">
        <v>1</v>
      </c>
      <c r="O220" s="32">
        <v>1</v>
      </c>
      <c r="P220" s="32">
        <v>1</v>
      </c>
      <c r="Q220" s="32">
        <v>1</v>
      </c>
      <c r="R220" s="32">
        <v>2</v>
      </c>
      <c r="S220" s="32">
        <v>1</v>
      </c>
      <c r="T220" s="32">
        <v>1</v>
      </c>
      <c r="U220" s="32">
        <v>1</v>
      </c>
      <c r="V220" s="32">
        <v>1</v>
      </c>
      <c r="W220" s="32">
        <v>1</v>
      </c>
      <c r="X220" s="32">
        <v>1</v>
      </c>
      <c r="Y220" s="32">
        <v>1</v>
      </c>
      <c r="Z220" s="32">
        <v>1</v>
      </c>
      <c r="AA220" s="32">
        <v>1</v>
      </c>
      <c r="AB220" s="32">
        <v>1</v>
      </c>
      <c r="AC220" s="32">
        <v>1</v>
      </c>
      <c r="AE220" s="137" t="str" cm="1">
        <f t="array" aca="1" ref="AE220" ca="1">"00000 " &amp;AE218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00000 Risk_test SE CropgrazeFALSE (F33N11)</v>
      </c>
      <c r="AF220" s="10" t="str">
        <f ca="1">IF(COUNTIF(AE$5:AE220,AE220)=1,"-","Dup")</f>
        <v>-</v>
      </c>
      <c r="AG220" s="10"/>
      <c r="AH220" s="163" t="str">
        <f t="shared" ref="AH220:AM239" ca="1" si="771">OFFSET(AH$5,$B220,0)</f>
        <v>-</v>
      </c>
      <c r="AI220" s="163" t="str">
        <f t="shared" ca="1" si="771"/>
        <v>-</v>
      </c>
      <c r="AJ220" s="163" t="str">
        <f t="shared" ca="1" si="771"/>
        <v>-</v>
      </c>
      <c r="AK220" s="163" t="str">
        <f t="shared" ca="1" si="771"/>
        <v>-</v>
      </c>
      <c r="AL220" s="163" t="str">
        <f t="shared" ca="1" si="771"/>
        <v>-</v>
      </c>
      <c r="AM220" s="163" t="b">
        <f t="shared" ca="1" si="771"/>
        <v>1</v>
      </c>
      <c r="AN220" s="10"/>
      <c r="AO220" s="161" t="b">
        <f t="shared" ref="AO220:AT239" si="772">INDEX(model_structure,$I220,AO$15)</f>
        <v>1</v>
      </c>
      <c r="AP220" s="161" t="str">
        <f t="shared" si="772"/>
        <v>-</v>
      </c>
      <c r="AQ220" s="161" t="str">
        <f t="shared" si="772"/>
        <v>-</v>
      </c>
      <c r="AR220" s="161" t="str">
        <f t="shared" si="772"/>
        <v>-</v>
      </c>
      <c r="AS220" s="161" t="b">
        <f t="shared" si="772"/>
        <v>1</v>
      </c>
      <c r="AT220" s="186" t="b">
        <v>1</v>
      </c>
      <c r="AU220" s="161">
        <f t="shared" ref="AU220:AU239" si="773">INDEX(minroe,$L220)</f>
        <v>0</v>
      </c>
      <c r="AV220" s="162" t="b">
        <v>1</v>
      </c>
      <c r="AW220" s="161" t="b">
        <f t="shared" ref="AV220:AZ239" si="774">INDEX(i.risk_aversion,$J220,AW$15)</f>
        <v>0</v>
      </c>
      <c r="AX220" s="161" t="str">
        <f t="shared" si="774"/>
        <v>-</v>
      </c>
      <c r="AY220" s="161" t="str">
        <f t="shared" si="774"/>
        <v>-</v>
      </c>
      <c r="AZ220" s="161" t="str">
        <f t="shared" si="774"/>
        <v>-</v>
      </c>
      <c r="BA220" s="10"/>
      <c r="BB220" s="161" t="b">
        <f t="shared" ref="BB220:BB239" si="775">INDEX(model_structure,$I220,BB$15)</f>
        <v>1</v>
      </c>
      <c r="BC220" s="161" t="b">
        <f t="shared" ref="BC220:BD239" ca="1" si="776">OFFSET(BC$5,$B220,0)</f>
        <v>1</v>
      </c>
      <c r="BD220" s="163" t="b">
        <f t="shared" ca="1" si="776"/>
        <v>1</v>
      </c>
      <c r="BE220" s="162">
        <f t="shared" ref="BE220:BE238" si="777">VALUE($H220&amp;MIN(2,$I220)&amp;"08")</f>
        <v>3108</v>
      </c>
      <c r="BF220" s="163" t="str">
        <f t="shared" ref="BF220:DW231" ca="1" si="778">OFFSET(BF$5,$B220,0)</f>
        <v>-</v>
      </c>
      <c r="BG220" s="163" t="str">
        <f t="shared" ca="1" si="778"/>
        <v>-</v>
      </c>
      <c r="BH220" s="163" t="str">
        <f t="shared" ca="1" si="778"/>
        <v>-</v>
      </c>
      <c r="BI220" s="163" t="str">
        <f t="shared" ca="1" si="778"/>
        <v>-</v>
      </c>
      <c r="BJ220" s="163" t="str">
        <f t="shared" ca="1" si="778"/>
        <v>-</v>
      </c>
      <c r="BK220" s="163">
        <f t="shared" ca="1" si="778"/>
        <v>1</v>
      </c>
      <c r="BL220" s="163">
        <f t="shared" ca="1" si="778"/>
        <v>1</v>
      </c>
      <c r="BM220" s="163" t="str">
        <f t="shared" ca="1" si="778"/>
        <v>-</v>
      </c>
      <c r="BN220" s="163" t="str">
        <f t="shared" ca="1" si="778"/>
        <v>-</v>
      </c>
      <c r="BO220" s="163" t="b">
        <f t="shared" ref="BO220:BW239" si="779">INDEX(i.cropgraze_inc,$R220)</f>
        <v>0</v>
      </c>
      <c r="BP220" s="163" t="b">
        <f t="shared" si="779"/>
        <v>0</v>
      </c>
      <c r="BQ220" s="163" t="b">
        <f t="shared" si="779"/>
        <v>0</v>
      </c>
      <c r="BR220" s="163" t="b">
        <f t="shared" si="779"/>
        <v>0</v>
      </c>
      <c r="BS220" s="163" t="b">
        <f t="shared" si="779"/>
        <v>0</v>
      </c>
      <c r="BT220" s="163" t="b">
        <f t="shared" si="779"/>
        <v>0</v>
      </c>
      <c r="BU220" s="163" t="b">
        <f t="shared" si="779"/>
        <v>0</v>
      </c>
      <c r="BV220" s="163" t="b">
        <f t="shared" si="779"/>
        <v>0</v>
      </c>
      <c r="BW220" s="163" t="b">
        <f t="shared" si="779"/>
        <v>0</v>
      </c>
      <c r="BX220" s="163" t="str">
        <f t="shared" ref="BX220:CF229" ca="1" si="780">OFFSET(BX$5,$B220,0)</f>
        <v>-</v>
      </c>
      <c r="BY220" s="163" t="str">
        <f t="shared" ca="1" si="780"/>
        <v>-</v>
      </c>
      <c r="BZ220" s="163" t="str">
        <f t="shared" ca="1" si="780"/>
        <v>-</v>
      </c>
      <c r="CA220" s="163" t="str">
        <f t="shared" ca="1" si="780"/>
        <v>-</v>
      </c>
      <c r="CB220" s="163" t="str">
        <f t="shared" ca="1" si="780"/>
        <v>-</v>
      </c>
      <c r="CC220" s="163" t="str">
        <f t="shared" ca="1" si="780"/>
        <v>-</v>
      </c>
      <c r="CD220" s="163" t="str">
        <f t="shared" ca="1" si="780"/>
        <v>-</v>
      </c>
      <c r="CE220" s="163" t="str">
        <f t="shared" ca="1" si="780"/>
        <v>-</v>
      </c>
      <c r="CF220" s="163" t="str">
        <f t="shared" ca="1" si="780"/>
        <v>-</v>
      </c>
      <c r="CG220" s="163" t="str">
        <f t="shared" ca="1" si="778"/>
        <v>-</v>
      </c>
      <c r="CH220" s="163" t="str">
        <f t="shared" ca="1" si="778"/>
        <v>-</v>
      </c>
      <c r="CI220" s="163" t="str">
        <f t="shared" ref="CI220:DD229" ca="1" si="781">OFFSET(CI$5,$B220,0)</f>
        <v>-</v>
      </c>
      <c r="CJ220" s="163" t="str">
        <f t="shared" ca="1" si="781"/>
        <v>-</v>
      </c>
      <c r="CK220" s="163" t="str">
        <f t="shared" ca="1" si="781"/>
        <v>-</v>
      </c>
      <c r="CL220" s="163" t="str">
        <f t="shared" ca="1" si="781"/>
        <v>-</v>
      </c>
      <c r="CM220" s="163" t="str">
        <f t="shared" ca="1" si="781"/>
        <v>-</v>
      </c>
      <c r="CN220" s="163" t="str">
        <f t="shared" ca="1" si="781"/>
        <v>-</v>
      </c>
      <c r="CO220" s="163" t="str">
        <f t="shared" ca="1" si="781"/>
        <v>-</v>
      </c>
      <c r="CP220" s="163" t="str">
        <f t="shared" ca="1" si="781"/>
        <v>-</v>
      </c>
      <c r="CQ220" s="163" t="str">
        <f t="shared" ca="1" si="781"/>
        <v>-</v>
      </c>
      <c r="CR220" s="163" t="str">
        <f t="shared" ca="1" si="781"/>
        <v>-</v>
      </c>
      <c r="CS220" s="163" t="str">
        <f t="shared" ca="1" si="781"/>
        <v>-</v>
      </c>
      <c r="CT220" s="163" t="str">
        <f t="shared" ca="1" si="781"/>
        <v>-</v>
      </c>
      <c r="CU220" s="163" t="str">
        <f t="shared" ca="1" si="781"/>
        <v>-</v>
      </c>
      <c r="CV220" s="163" t="str">
        <f t="shared" ca="1" si="781"/>
        <v>-</v>
      </c>
      <c r="CW220" s="163" t="str">
        <f t="shared" ca="1" si="781"/>
        <v>-</v>
      </c>
      <c r="CX220" s="163" t="str">
        <f t="shared" ca="1" si="781"/>
        <v>-</v>
      </c>
      <c r="CY220" s="163" t="str">
        <f t="shared" ca="1" si="781"/>
        <v>-</v>
      </c>
      <c r="CZ220" s="163" t="str">
        <f t="shared" ca="1" si="781"/>
        <v>-</v>
      </c>
      <c r="DA220" s="163" t="str">
        <f t="shared" ca="1" si="781"/>
        <v>-</v>
      </c>
      <c r="DB220" s="163" t="str">
        <f t="shared" ca="1" si="781"/>
        <v>-</v>
      </c>
      <c r="DC220" s="163" t="str">
        <f t="shared" ca="1" si="781"/>
        <v>-</v>
      </c>
      <c r="DD220" s="163" t="str">
        <f t="shared" ca="1" si="781"/>
        <v>-</v>
      </c>
      <c r="DE220" s="163" t="str">
        <f t="shared" ref="DD220:DK235" ca="1" si="782">OFFSET(DE$5,$B220,0)</f>
        <v>-</v>
      </c>
      <c r="DF220" s="163" t="str">
        <f t="shared" ca="1" si="782"/>
        <v>-</v>
      </c>
      <c r="DG220" s="163" t="str">
        <f t="shared" ca="1" si="782"/>
        <v>-</v>
      </c>
      <c r="DH220" s="163" t="str">
        <f t="shared" ca="1" si="782"/>
        <v>-</v>
      </c>
      <c r="DI220" s="163" t="str">
        <f t="shared" ca="1" si="782"/>
        <v>-</v>
      </c>
      <c r="DJ220" s="163" t="str">
        <f t="shared" ca="1" si="782"/>
        <v>-</v>
      </c>
      <c r="DK220" s="163" t="str">
        <f t="shared" ca="1" si="782"/>
        <v>-</v>
      </c>
      <c r="DL220" s="10"/>
      <c r="DM220" s="163" t="str">
        <f t="shared" ca="1" si="778"/>
        <v>-</v>
      </c>
      <c r="DN220" s="163" t="str">
        <f t="shared" ca="1" si="778"/>
        <v>-</v>
      </c>
      <c r="DO220" s="163" t="str">
        <f t="shared" ca="1" si="778"/>
        <v>-</v>
      </c>
      <c r="DP220" s="163" t="str">
        <f t="shared" ca="1" si="778"/>
        <v>-</v>
      </c>
      <c r="DQ220" s="163" t="str">
        <f t="shared" ca="1" si="778"/>
        <v>-</v>
      </c>
      <c r="DR220" s="163" t="str">
        <f t="shared" ca="1" si="778"/>
        <v>-</v>
      </c>
      <c r="DS220" s="163" t="str">
        <f t="shared" ca="1" si="778"/>
        <v>-</v>
      </c>
      <c r="DT220" s="163" t="str">
        <f t="shared" ca="1" si="778"/>
        <v>-</v>
      </c>
      <c r="DU220" s="163" t="str">
        <f t="shared" ca="1" si="778"/>
        <v>-</v>
      </c>
      <c r="DV220" s="163" t="str">
        <f t="shared" ca="1" si="778"/>
        <v>-</v>
      </c>
      <c r="DW220" s="163" t="str">
        <f t="shared" ca="1" si="778"/>
        <v>-</v>
      </c>
      <c r="DX220" s="161" t="str" cm="1">
        <f t="array" ref="DX220">INDEX(i.rev,$K220,DX$15)</f>
        <v>-</v>
      </c>
      <c r="DY220" s="161" t="str" cm="1">
        <f t="array" ref="DY220">INDEX(i.rev,$K220,DY$15)</f>
        <v>-</v>
      </c>
      <c r="DZ220" s="161" t="str" cm="1">
        <f t="array" ref="DZ220">INDEX(i.rev,$K220,DZ$15)</f>
        <v>-</v>
      </c>
      <c r="EA220" s="161" t="str" cm="1">
        <f t="array" ref="EA220">INDEX(i.rev,$K220,EA$15)</f>
        <v>-</v>
      </c>
      <c r="EB220" s="161" t="str" cm="1">
        <f t="array" ref="EB220">INDEX(i.rev,$K220,EB$15)</f>
        <v>-</v>
      </c>
      <c r="EC220" s="161" t="str" cm="1">
        <f t="array" ref="EC220">INDEX(i.rev,$K220,EC$15)</f>
        <v>-</v>
      </c>
      <c r="ED220" s="161" t="str" cm="1">
        <f t="array" ref="ED220">INDEX(i.rev,$K220,ED$15)</f>
        <v>-</v>
      </c>
      <c r="EE220" s="161" t="str" cm="1">
        <f t="array" ref="EE220">INDEX(i.rev,$K220,EE$15)</f>
        <v>-</v>
      </c>
      <c r="EF220" s="161" t="str" cm="1">
        <f t="array" ref="EF220">INDEX(i.rev,$K220,EF$15)</f>
        <v>-</v>
      </c>
      <c r="EG220" s="161" t="str" cm="1">
        <f t="array" ref="EG220">INDEX(i.rev,$K220,EG$15)</f>
        <v>-</v>
      </c>
      <c r="EH220" s="10"/>
      <c r="EI220" s="163" t="str">
        <f t="shared" ref="EI220:GC226" ca="1" si="783">OFFSET(EI$5,$B220,0)</f>
        <v>-</v>
      </c>
      <c r="EJ220" s="163" t="str">
        <f t="shared" ca="1" si="783"/>
        <v>-</v>
      </c>
      <c r="EK220" s="163" t="str">
        <f t="shared" ca="1" si="783"/>
        <v>-</v>
      </c>
      <c r="EL220" s="163" t="str">
        <f t="shared" ca="1" si="783"/>
        <v>-</v>
      </c>
      <c r="EM220" s="163" t="str">
        <f t="shared" ca="1" si="783"/>
        <v>-</v>
      </c>
      <c r="EN220" s="163" t="str">
        <f t="shared" ca="1" si="783"/>
        <v>-</v>
      </c>
      <c r="EO220" s="163" t="str">
        <f t="shared" ca="1" si="783"/>
        <v>-</v>
      </c>
      <c r="EP220" s="163" t="str">
        <f t="shared" ca="1" si="783"/>
        <v>-</v>
      </c>
      <c r="EQ220" s="163">
        <f t="shared" ca="1" si="783"/>
        <v>1</v>
      </c>
      <c r="ER220" s="163">
        <f t="shared" ca="1" si="783"/>
        <v>1</v>
      </c>
      <c r="ES220" s="163">
        <f t="shared" ca="1" si="783"/>
        <v>0</v>
      </c>
      <c r="ET220" s="163" t="str">
        <f t="shared" ca="1" si="783"/>
        <v>-</v>
      </c>
      <c r="EU220" s="163" t="str">
        <f t="shared" ca="1" si="783"/>
        <v>-</v>
      </c>
      <c r="EV220" s="163" t="str">
        <f t="shared" ca="1" si="783"/>
        <v>-</v>
      </c>
      <c r="EW220" s="163" t="str">
        <f t="shared" ca="1" si="783"/>
        <v>-</v>
      </c>
      <c r="EX220" s="163" t="str">
        <f t="shared" ca="1" si="783"/>
        <v>-</v>
      </c>
      <c r="EY220" s="163" t="str">
        <f t="shared" ca="1" si="783"/>
        <v>-</v>
      </c>
      <c r="EZ220" s="163" t="str">
        <f t="shared" ca="1" si="783"/>
        <v>-</v>
      </c>
      <c r="FA220" s="163">
        <f t="shared" ca="1" si="783"/>
        <v>0</v>
      </c>
      <c r="FB220" s="163" t="str">
        <f t="shared" ca="1" si="783"/>
        <v>-</v>
      </c>
      <c r="FC220" s="163" t="str">
        <f t="shared" ca="1" si="783"/>
        <v>-</v>
      </c>
      <c r="FD220" s="163" t="str">
        <f t="shared" ca="1" si="783"/>
        <v>-</v>
      </c>
      <c r="FE220" s="163" t="str">
        <f t="shared" ca="1" si="783"/>
        <v>-</v>
      </c>
      <c r="FF220" s="163" t="str">
        <f t="shared" ca="1" si="783"/>
        <v>-</v>
      </c>
      <c r="FG220" s="163">
        <f t="shared" ca="1" si="783"/>
        <v>0</v>
      </c>
      <c r="FH220" s="163">
        <f t="shared" ca="1" si="783"/>
        <v>0</v>
      </c>
      <c r="FI220" s="163">
        <f t="shared" ca="1" si="783"/>
        <v>0</v>
      </c>
      <c r="FJ220" s="163">
        <f t="shared" ca="1" si="783"/>
        <v>0</v>
      </c>
      <c r="FK220" s="163">
        <f t="shared" ca="1" si="783"/>
        <v>0</v>
      </c>
      <c r="FL220" s="163">
        <f t="shared" ca="1" si="783"/>
        <v>0</v>
      </c>
      <c r="FM220" s="163">
        <f t="shared" ca="1" si="783"/>
        <v>0</v>
      </c>
      <c r="FN220" s="163" t="str">
        <f t="shared" ca="1" si="783"/>
        <v>-</v>
      </c>
      <c r="FO220" s="163" t="str">
        <f t="shared" ca="1" si="783"/>
        <v>-</v>
      </c>
      <c r="FP220" s="163" t="str">
        <f t="shared" ca="1" si="783"/>
        <v>-</v>
      </c>
      <c r="FQ220" s="163" t="str">
        <f t="shared" ca="1" si="783"/>
        <v>-</v>
      </c>
      <c r="FR220" s="163" t="str">
        <f t="shared" ca="1" si="783"/>
        <v>-</v>
      </c>
      <c r="FS220" s="163" t="str">
        <f t="shared" ca="1" si="783"/>
        <v>-</v>
      </c>
      <c r="FT220" s="163" t="str">
        <f t="shared" ca="1" si="783"/>
        <v>-</v>
      </c>
      <c r="FU220" s="163" t="str">
        <f t="shared" ca="1" si="783"/>
        <v>-</v>
      </c>
      <c r="FV220" s="163" t="str">
        <f t="shared" ca="1" si="783"/>
        <v>-</v>
      </c>
      <c r="FW220" s="163" t="str">
        <f t="shared" ca="1" si="783"/>
        <v>-</v>
      </c>
      <c r="FX220" s="163" t="str">
        <f t="shared" ca="1" si="783"/>
        <v>-</v>
      </c>
      <c r="FY220" s="10"/>
      <c r="FZ220" s="163">
        <f t="shared" ca="1" si="783"/>
        <v>1</v>
      </c>
      <c r="GA220" s="163" t="str">
        <f t="shared" ca="1" si="783"/>
        <v>-</v>
      </c>
      <c r="GB220" s="163" t="str">
        <f t="shared" ca="1" si="783"/>
        <v>-</v>
      </c>
      <c r="GC220" s="163" t="str">
        <f t="shared" ca="1" si="783"/>
        <v>-</v>
      </c>
      <c r="GD220" s="163" t="str">
        <f t="shared" ref="GD220:GH239" ca="1" si="784">OFFSET(GD$5,$B220,0)</f>
        <v>-</v>
      </c>
      <c r="GE220" s="163" t="b">
        <f t="shared" ca="1" si="784"/>
        <v>0</v>
      </c>
      <c r="GF220" s="163" t="str">
        <f t="shared" ca="1" si="784"/>
        <v>-</v>
      </c>
      <c r="GG220" s="163">
        <f t="shared" ca="1" si="784"/>
        <v>0</v>
      </c>
      <c r="GH220" s="163" t="str">
        <f t="shared" ca="1" si="784"/>
        <v>-</v>
      </c>
      <c r="GI220" s="161" cm="1">
        <f t="array" ref="GI220">INDEX(i.rev,$K220,GI$15)</f>
        <v>1</v>
      </c>
      <c r="GJ220" s="163">
        <f t="shared" ref="GJ220:GY234" ca="1" si="785">OFFSET(GJ$5,$B220,0)</f>
        <v>0</v>
      </c>
      <c r="GK220" s="163">
        <f t="shared" ca="1" si="785"/>
        <v>1</v>
      </c>
      <c r="GL220" s="163">
        <f t="shared" ca="1" si="785"/>
        <v>0</v>
      </c>
      <c r="GM220" s="163">
        <f t="shared" ca="1" si="785"/>
        <v>1</v>
      </c>
      <c r="GN220" s="163">
        <f t="shared" ca="1" si="785"/>
        <v>1</v>
      </c>
      <c r="GO220" s="163">
        <f t="shared" ca="1" si="785"/>
        <v>1</v>
      </c>
      <c r="GP220" s="163">
        <f t="shared" ca="1" si="785"/>
        <v>0</v>
      </c>
      <c r="GQ220" s="163">
        <f t="shared" ca="1" si="785"/>
        <v>0</v>
      </c>
      <c r="GR220" s="163">
        <f t="shared" ca="1" si="785"/>
        <v>0</v>
      </c>
      <c r="GS220" s="163">
        <f t="shared" ca="1" si="785"/>
        <v>0</v>
      </c>
      <c r="GT220" s="163">
        <f t="shared" ca="1" si="785"/>
        <v>0</v>
      </c>
      <c r="GU220" s="163">
        <f t="shared" ca="1" si="785"/>
        <v>0</v>
      </c>
      <c r="GV220" s="163">
        <f t="shared" ca="1" si="785"/>
        <v>0</v>
      </c>
      <c r="GW220" s="163">
        <f t="shared" ca="1" si="785"/>
        <v>0</v>
      </c>
      <c r="GX220" s="163">
        <f t="shared" ca="1" si="785"/>
        <v>0</v>
      </c>
      <c r="GY220" s="163">
        <f t="shared" ca="1" si="785"/>
        <v>0</v>
      </c>
      <c r="GZ220" s="161" cm="1">
        <f t="array" ref="GZ220">INDEX(i.rev,$K220,GZ$15)</f>
        <v>0</v>
      </c>
      <c r="HA220" s="163">
        <f t="shared" ref="HA220:HA239" ca="1" si="786">OFFSET(HA$5,$B220,0)</f>
        <v>0</v>
      </c>
      <c r="HB220" s="161" cm="1">
        <f t="array" ref="HB220">INDEX(i.rev,$K220,HB$15)</f>
        <v>1</v>
      </c>
      <c r="HC220" s="163">
        <f t="shared" ref="HC220:IH230" ca="1" si="787">OFFSET(HC$5,$B220,0)</f>
        <v>0</v>
      </c>
      <c r="HD220" s="163">
        <f t="shared" ca="1" si="787"/>
        <v>0</v>
      </c>
      <c r="HE220" s="163">
        <f t="shared" ca="1" si="787"/>
        <v>0</v>
      </c>
      <c r="HF220" s="163">
        <f t="shared" ca="1" si="787"/>
        <v>0</v>
      </c>
      <c r="HG220" s="163">
        <f t="shared" ca="1" si="787"/>
        <v>0</v>
      </c>
      <c r="HH220" s="163">
        <f t="shared" ca="1" si="787"/>
        <v>0</v>
      </c>
      <c r="HI220" s="163">
        <f t="shared" ca="1" si="787"/>
        <v>0</v>
      </c>
      <c r="HJ220" s="10"/>
      <c r="HK220" s="163" t="str">
        <f t="shared" ca="1" si="787"/>
        <v>-</v>
      </c>
      <c r="HL220" s="163" t="str">
        <f t="shared" ca="1" si="787"/>
        <v>-</v>
      </c>
      <c r="HM220" s="163" t="str">
        <f t="shared" ca="1" si="787"/>
        <v>-</v>
      </c>
      <c r="HN220" s="163" t="str">
        <f t="shared" ca="1" si="787"/>
        <v>-</v>
      </c>
      <c r="HO220" s="163" t="str">
        <f t="shared" ca="1" si="787"/>
        <v>-</v>
      </c>
      <c r="HP220" s="161" t="b">
        <f t="shared" ref="HP220:HR239" si="788">INDEX(i.TOL,$H220,HP$15)</f>
        <v>0</v>
      </c>
      <c r="HQ220" s="161" t="b">
        <f t="shared" si="788"/>
        <v>0</v>
      </c>
      <c r="HR220" s="161" t="b">
        <f t="shared" si="788"/>
        <v>1</v>
      </c>
      <c r="HS220" s="163">
        <f t="shared" ca="1" si="787"/>
        <v>0</v>
      </c>
      <c r="HT220" s="161">
        <f t="shared" ref="HT220:HU239" si="789">INDEX(i.scan,$Y220)</f>
        <v>1</v>
      </c>
      <c r="HU220" s="161">
        <f t="shared" si="789"/>
        <v>1</v>
      </c>
      <c r="HV220" s="163" t="str">
        <f t="shared" ca="1" si="787"/>
        <v>-</v>
      </c>
      <c r="HW220" s="163" t="str">
        <f t="shared" ca="1" si="787"/>
        <v>-</v>
      </c>
      <c r="HX220" s="163" t="str">
        <f t="shared" ca="1" si="787"/>
        <v>-</v>
      </c>
      <c r="HY220" s="163" t="str">
        <f t="shared" ca="1" si="787"/>
        <v>-</v>
      </c>
      <c r="HZ220" s="163" t="str">
        <f t="shared" ca="1" si="787"/>
        <v>-</v>
      </c>
      <c r="IA220" s="163" t="str">
        <f t="shared" ca="1" si="787"/>
        <v>-</v>
      </c>
      <c r="IB220" s="163" t="str">
        <f t="shared" ca="1" si="787"/>
        <v>-</v>
      </c>
      <c r="IC220" s="163" t="str">
        <f t="shared" ca="1" si="787"/>
        <v>-</v>
      </c>
      <c r="ID220" s="163" t="str">
        <f t="shared" ca="1" si="787"/>
        <v>-</v>
      </c>
      <c r="IE220" s="163" t="b">
        <f t="shared" ca="1" si="787"/>
        <v>1</v>
      </c>
      <c r="IF220" s="163" t="str">
        <f t="shared" ca="1" si="787"/>
        <v>-</v>
      </c>
      <c r="IG220" s="163" t="str">
        <f t="shared" ca="1" si="787"/>
        <v>-</v>
      </c>
      <c r="IH220" s="163" t="str">
        <f ca="1">OFFSET(IH$5,$B220,0)</f>
        <v>-</v>
      </c>
      <c r="II220" s="163" t="b">
        <f t="shared" ref="II220:IJ239" ca="1" si="790">OFFSET(II$5,$B220,0)</f>
        <v>1</v>
      </c>
      <c r="IJ220" s="163">
        <f ca="1">OFFSET(IJ$5,$B220,0)</f>
        <v>0</v>
      </c>
      <c r="IK220" s="163" t="str">
        <f t="shared" ref="IK220:IZ234" ca="1" si="791">OFFSET(IK$5,$B220,0)</f>
        <v>-</v>
      </c>
      <c r="IL220" s="163" t="str">
        <f t="shared" ca="1" si="791"/>
        <v>-</v>
      </c>
      <c r="IM220" s="163" t="str">
        <f t="shared" ca="1" si="791"/>
        <v>-</v>
      </c>
      <c r="IN220" s="163" t="str">
        <f t="shared" ca="1" si="791"/>
        <v>-</v>
      </c>
      <c r="IO220" s="163" t="str">
        <f t="shared" ca="1" si="791"/>
        <v>-</v>
      </c>
      <c r="IP220" s="163">
        <f t="shared" ca="1" si="791"/>
        <v>0</v>
      </c>
      <c r="IQ220" s="163" t="str">
        <f t="shared" ca="1" si="791"/>
        <v>-</v>
      </c>
      <c r="IR220" s="163" t="str">
        <f t="shared" ca="1" si="791"/>
        <v>-</v>
      </c>
      <c r="IS220" s="163" t="str">
        <f t="shared" ca="1" si="791"/>
        <v>-</v>
      </c>
      <c r="IT220" s="163">
        <f t="shared" ca="1" si="791"/>
        <v>500</v>
      </c>
      <c r="IU220" s="163">
        <f t="shared" ca="1" si="791"/>
        <v>500</v>
      </c>
      <c r="IV220" s="163" t="str">
        <f t="shared" ca="1" si="791"/>
        <v>-</v>
      </c>
      <c r="IW220" s="163" t="str">
        <f t="shared" ca="1" si="791"/>
        <v>-</v>
      </c>
      <c r="IX220" s="163" t="str">
        <f t="shared" ca="1" si="791"/>
        <v>-</v>
      </c>
      <c r="IY220" s="163" t="str">
        <f t="shared" ca="1" si="791"/>
        <v>-</v>
      </c>
      <c r="IZ220" s="163" t="str">
        <f t="shared" ca="1" si="791"/>
        <v>-</v>
      </c>
      <c r="JA220" s="163" t="str">
        <f t="shared" ref="JA220:LX224" ca="1" si="792">OFFSET(JA$5,$B220,0)</f>
        <v>-</v>
      </c>
      <c r="JB220" s="163" t="str">
        <f t="shared" ca="1" si="792"/>
        <v>-</v>
      </c>
      <c r="JC220" s="163" t="str">
        <f t="shared" ca="1" si="792"/>
        <v>-</v>
      </c>
      <c r="JD220" s="163" t="str">
        <f t="shared" ca="1" si="792"/>
        <v>-</v>
      </c>
      <c r="JE220" s="163" t="str">
        <f t="shared" ca="1" si="792"/>
        <v>-</v>
      </c>
      <c r="JF220" s="163" t="str">
        <f t="shared" ca="1" si="792"/>
        <v>-</v>
      </c>
      <c r="JG220" s="163" t="str">
        <f t="shared" ca="1" si="792"/>
        <v>-</v>
      </c>
      <c r="JH220" s="163" t="str">
        <f t="shared" ca="1" si="792"/>
        <v>-</v>
      </c>
      <c r="JI220" s="163" t="str">
        <f t="shared" ca="1" si="792"/>
        <v>-</v>
      </c>
      <c r="JJ220" s="163" t="str">
        <f t="shared" ca="1" si="792"/>
        <v>-</v>
      </c>
      <c r="JK220" s="163" t="str">
        <f t="shared" ca="1" si="792"/>
        <v>-</v>
      </c>
      <c r="JL220" s="163" t="str">
        <f t="shared" ca="1" si="792"/>
        <v>-</v>
      </c>
      <c r="JM220" s="163" t="str">
        <f t="shared" ca="1" si="792"/>
        <v>-</v>
      </c>
      <c r="JN220" s="163" t="str">
        <f t="shared" ca="1" si="792"/>
        <v>-</v>
      </c>
      <c r="JO220" s="163" t="str">
        <f t="shared" ca="1" si="792"/>
        <v>-</v>
      </c>
      <c r="JP220" s="163" t="str">
        <f t="shared" ca="1" si="792"/>
        <v>-</v>
      </c>
      <c r="JQ220" s="163" t="str">
        <f t="shared" ca="1" si="792"/>
        <v>-</v>
      </c>
      <c r="JR220" s="163" t="str">
        <f t="shared" ca="1" si="792"/>
        <v>-</v>
      </c>
      <c r="JS220" s="163" t="str">
        <f t="shared" ca="1" si="792"/>
        <v>-</v>
      </c>
      <c r="JT220" s="163" t="str">
        <f t="shared" ca="1" si="792"/>
        <v>-</v>
      </c>
      <c r="JU220" s="163" t="str">
        <f t="shared" ca="1" si="792"/>
        <v>-</v>
      </c>
      <c r="JV220" s="163" t="str">
        <f t="shared" ca="1" si="792"/>
        <v>-</v>
      </c>
      <c r="JW220" s="163" t="str">
        <f t="shared" ca="1" si="792"/>
        <v>-</v>
      </c>
      <c r="JX220" s="163" t="str">
        <f t="shared" ca="1" si="792"/>
        <v>-</v>
      </c>
      <c r="JY220" s="163" t="str">
        <f t="shared" ca="1" si="792"/>
        <v>-</v>
      </c>
      <c r="JZ220" s="163" t="str">
        <f t="shared" ca="1" si="792"/>
        <v>-</v>
      </c>
      <c r="KA220" s="163" t="str">
        <f t="shared" ca="1" si="792"/>
        <v>-</v>
      </c>
      <c r="KB220" s="163" t="str">
        <f t="shared" ca="1" si="792"/>
        <v>-</v>
      </c>
      <c r="KC220" s="163" t="str">
        <f t="shared" ca="1" si="792"/>
        <v>-</v>
      </c>
      <c r="KD220" s="163" t="str">
        <f t="shared" ca="1" si="792"/>
        <v>-</v>
      </c>
      <c r="KE220" s="163" t="str">
        <f t="shared" ca="1" si="792"/>
        <v>-</v>
      </c>
      <c r="KF220" s="163" t="str">
        <f t="shared" ca="1" si="792"/>
        <v>-</v>
      </c>
      <c r="KG220" s="163" t="str">
        <f t="shared" ca="1" si="792"/>
        <v>-</v>
      </c>
      <c r="KH220" s="163" t="str">
        <f t="shared" ca="1" si="792"/>
        <v>-</v>
      </c>
      <c r="KI220" s="163" t="str">
        <f t="shared" ca="1" si="792"/>
        <v>-</v>
      </c>
      <c r="KJ220" s="163" t="str">
        <f t="shared" ca="1" si="792"/>
        <v>-</v>
      </c>
      <c r="KK220" s="163" t="str">
        <f t="shared" ca="1" si="792"/>
        <v>-</v>
      </c>
      <c r="KL220" s="163" t="str">
        <f t="shared" ca="1" si="792"/>
        <v>-</v>
      </c>
      <c r="KM220" s="163" t="str">
        <f t="shared" ca="1" si="792"/>
        <v>-</v>
      </c>
      <c r="KN220" s="163" t="str">
        <f t="shared" ca="1" si="792"/>
        <v>-</v>
      </c>
      <c r="KO220" s="163" t="str">
        <f t="shared" ca="1" si="792"/>
        <v>-</v>
      </c>
      <c r="KP220" s="163" t="str">
        <f t="shared" ca="1" si="792"/>
        <v>-</v>
      </c>
      <c r="KQ220" s="163" t="str">
        <f t="shared" ca="1" si="792"/>
        <v>-</v>
      </c>
      <c r="KR220" s="163" t="str">
        <f t="shared" ca="1" si="792"/>
        <v>-</v>
      </c>
      <c r="KS220" s="163" t="str">
        <f t="shared" ca="1" si="792"/>
        <v>-</v>
      </c>
      <c r="KT220" s="163" t="str">
        <f t="shared" ca="1" si="792"/>
        <v>-</v>
      </c>
      <c r="KU220" s="163" t="str">
        <f t="shared" ca="1" si="792"/>
        <v>-</v>
      </c>
      <c r="KV220" s="163" t="str">
        <f t="shared" ca="1" si="792"/>
        <v>-</v>
      </c>
      <c r="KW220" s="163" t="str">
        <f t="shared" ca="1" si="792"/>
        <v>-</v>
      </c>
      <c r="KX220" s="163" t="str">
        <f t="shared" ca="1" si="792"/>
        <v>-</v>
      </c>
      <c r="KY220" s="163" t="str">
        <f t="shared" ca="1" si="792"/>
        <v>-</v>
      </c>
      <c r="KZ220" s="163" t="str">
        <f t="shared" ca="1" si="792"/>
        <v>-</v>
      </c>
      <c r="LA220" s="163" t="str">
        <f t="shared" ca="1" si="792"/>
        <v>-</v>
      </c>
      <c r="LB220" s="163" t="str">
        <f t="shared" ca="1" si="792"/>
        <v>-</v>
      </c>
      <c r="LC220" s="163" t="str">
        <f t="shared" ca="1" si="792"/>
        <v>-</v>
      </c>
      <c r="LD220" s="163" t="str">
        <f t="shared" ca="1" si="792"/>
        <v>-</v>
      </c>
      <c r="LE220" s="163" t="str">
        <f t="shared" ca="1" si="792"/>
        <v>-</v>
      </c>
      <c r="LF220" s="163" t="str">
        <f t="shared" ca="1" si="792"/>
        <v>-</v>
      </c>
      <c r="LG220" s="163" t="str">
        <f t="shared" ca="1" si="792"/>
        <v>-</v>
      </c>
      <c r="LH220" s="163" t="str">
        <f t="shared" ca="1" si="792"/>
        <v>-</v>
      </c>
      <c r="LI220" s="163" t="str">
        <f t="shared" ca="1" si="792"/>
        <v>-</v>
      </c>
      <c r="LJ220" s="163" t="str">
        <f t="shared" ca="1" si="792"/>
        <v>-</v>
      </c>
      <c r="LK220" s="163" t="str">
        <f t="shared" ca="1" si="792"/>
        <v>-</v>
      </c>
      <c r="LL220" s="163" t="str">
        <f t="shared" ca="1" si="792"/>
        <v>-</v>
      </c>
      <c r="LM220" s="163" t="str">
        <f t="shared" ca="1" si="792"/>
        <v>-</v>
      </c>
      <c r="LN220" s="163" t="str">
        <f t="shared" ca="1" si="792"/>
        <v>-</v>
      </c>
      <c r="LO220" s="163" t="str">
        <f t="shared" ca="1" si="792"/>
        <v>-</v>
      </c>
      <c r="LP220" s="163" t="str">
        <f t="shared" ca="1" si="792"/>
        <v>-</v>
      </c>
      <c r="LQ220" s="163" t="str">
        <f t="shared" ca="1" si="792"/>
        <v>-</v>
      </c>
      <c r="LR220" s="163" t="str">
        <f t="shared" ca="1" si="792"/>
        <v>-</v>
      </c>
      <c r="LS220" s="163" t="str">
        <f t="shared" ca="1" si="792"/>
        <v>-</v>
      </c>
      <c r="LT220" s="163" t="str">
        <f t="shared" ca="1" si="792"/>
        <v>-</v>
      </c>
      <c r="LU220" s="163" t="str">
        <f t="shared" ca="1" si="792"/>
        <v>-</v>
      </c>
      <c r="LV220" s="163" t="str">
        <f t="shared" ca="1" si="792"/>
        <v>-</v>
      </c>
      <c r="LW220" s="163" t="str">
        <f t="shared" ca="1" si="792"/>
        <v>-</v>
      </c>
      <c r="LX220" s="163" t="str">
        <f t="shared" ca="1" si="792"/>
        <v>-</v>
      </c>
      <c r="LY220" s="10"/>
      <c r="LZ220" s="161">
        <f t="shared" ref="LZ220:LZ239" si="793">INDEX(i.interest_rate,$O220)</f>
        <v>4.4999999999999998E-2</v>
      </c>
      <c r="MA220" s="161">
        <f t="shared" ref="MA220:MA239" si="794">INDEX(i.opp_cost_capital,$P220)</f>
        <v>4.4999999999999998E-2</v>
      </c>
      <c r="MB220" s="163">
        <f t="shared" ref="MB220:PB224" ca="1" si="795">OFFSET(MB$5,$B220,0)</f>
        <v>1</v>
      </c>
      <c r="MC220" s="163">
        <f t="shared" ca="1" si="795"/>
        <v>0</v>
      </c>
      <c r="MD220" s="163">
        <f t="shared" ca="1" si="795"/>
        <v>1</v>
      </c>
      <c r="ME220" s="163">
        <f t="shared" ca="1" si="795"/>
        <v>1</v>
      </c>
      <c r="MF220" s="163">
        <f t="shared" ca="1" si="795"/>
        <v>0</v>
      </c>
      <c r="MG220" s="163">
        <f t="shared" ca="1" si="795"/>
        <v>70</v>
      </c>
      <c r="MH220" s="163">
        <f t="shared" ca="1" si="795"/>
        <v>50</v>
      </c>
      <c r="MI220" s="163">
        <f t="shared" ca="1" si="795"/>
        <v>85</v>
      </c>
      <c r="MJ220" s="163">
        <f t="shared" ca="1" si="795"/>
        <v>50</v>
      </c>
      <c r="MK220" s="161">
        <f t="shared" ref="MK220:MK239" si="796">INDEX(i.WoolPrices,$Z220,MK$15)</f>
        <v>1</v>
      </c>
      <c r="ML220" s="161">
        <f t="shared" ref="ML220:ML239" si="797">INDEX(i.MeatPrices,$AA220,ML$15)</f>
        <v>1</v>
      </c>
      <c r="MM220" s="161">
        <f t="shared" ref="MM220:MM239" si="798">INDEX(i.GrainPrices,$AB220,MM$15)</f>
        <v>1</v>
      </c>
      <c r="MN220" s="161">
        <f t="shared" ref="MN220:MO239" si="799">INDEX(i.GrainPrices_k,$AC220,MN$15)</f>
        <v>1</v>
      </c>
      <c r="MO220" s="161">
        <f t="shared" si="799"/>
        <v>1</v>
      </c>
      <c r="MP220" s="163">
        <f t="shared" ca="1" si="795"/>
        <v>1</v>
      </c>
      <c r="MQ220" s="10"/>
      <c r="MR220" s="163">
        <f t="shared" ca="1" si="795"/>
        <v>1</v>
      </c>
      <c r="MS220" s="161">
        <f t="shared" ref="MS220:MS239" si="800">INDEX(i.pasture_prod,$X220)</f>
        <v>1</v>
      </c>
      <c r="MT220" s="163">
        <f t="shared" ca="1" si="795"/>
        <v>0.75</v>
      </c>
      <c r="MU220" s="163">
        <f t="shared" ca="1" si="795"/>
        <v>0.8</v>
      </c>
      <c r="MV220" s="163">
        <f t="shared" ca="1" si="795"/>
        <v>0.82499999999999996</v>
      </c>
      <c r="MW220" s="163">
        <f t="shared" ca="1" si="795"/>
        <v>0.875</v>
      </c>
      <c r="MX220" s="163">
        <f t="shared" ca="1" si="795"/>
        <v>0.9</v>
      </c>
      <c r="MY220" s="163">
        <f t="shared" ca="1" si="795"/>
        <v>0.75</v>
      </c>
      <c r="MZ220" s="163">
        <f t="shared" ca="1" si="795"/>
        <v>0.78142857142857147</v>
      </c>
      <c r="NA220" s="163">
        <f t="shared" ca="1" si="795"/>
        <v>0.82499999999999996</v>
      </c>
      <c r="NB220" s="163">
        <f t="shared" ca="1" si="795"/>
        <v>0.875</v>
      </c>
      <c r="NC220" s="163">
        <f t="shared" ca="1" si="795"/>
        <v>0.9</v>
      </c>
      <c r="ND220" s="163">
        <f t="shared" ca="1" si="795"/>
        <v>0.9</v>
      </c>
      <c r="NE220" s="163">
        <f t="shared" ca="1" si="795"/>
        <v>0.75</v>
      </c>
      <c r="NF220" s="163">
        <f t="shared" ca="1" si="795"/>
        <v>0.78142857142857147</v>
      </c>
      <c r="NG220" s="163">
        <f t="shared" ca="1" si="795"/>
        <v>0.82499999999999996</v>
      </c>
      <c r="NH220" s="163">
        <f t="shared" ca="1" si="795"/>
        <v>0.875</v>
      </c>
      <c r="NI220" s="163">
        <f t="shared" ca="1" si="795"/>
        <v>0.9</v>
      </c>
      <c r="NJ220" s="163">
        <f t="shared" ca="1" si="795"/>
        <v>0.9</v>
      </c>
      <c r="NK220" s="163">
        <f t="shared" ca="1" si="795"/>
        <v>0.75</v>
      </c>
      <c r="NL220" s="163">
        <f t="shared" ca="1" si="795"/>
        <v>0.78142857142857147</v>
      </c>
      <c r="NM220" s="163">
        <f t="shared" ca="1" si="795"/>
        <v>0.82499999999999996</v>
      </c>
      <c r="NN220" s="163">
        <f t="shared" ca="1" si="795"/>
        <v>0.875</v>
      </c>
      <c r="NO220" s="163">
        <f t="shared" ca="1" si="795"/>
        <v>0.9</v>
      </c>
      <c r="NP220" s="163">
        <f t="shared" ca="1" si="795"/>
        <v>0.9</v>
      </c>
      <c r="NQ220" s="163">
        <f t="shared" ca="1" si="795"/>
        <v>0.75</v>
      </c>
      <c r="NR220" s="163">
        <f t="shared" ca="1" si="795"/>
        <v>0.78142857142857147</v>
      </c>
      <c r="NS220" s="163">
        <f t="shared" ca="1" si="795"/>
        <v>0.82499999999999996</v>
      </c>
      <c r="NT220" s="163">
        <f t="shared" ca="1" si="795"/>
        <v>0.875</v>
      </c>
      <c r="NU220" s="163">
        <f t="shared" ca="1" si="795"/>
        <v>0.9</v>
      </c>
      <c r="NV220" s="163">
        <f t="shared" ca="1" si="795"/>
        <v>0.9</v>
      </c>
      <c r="NW220" s="163">
        <f t="shared" ca="1" si="795"/>
        <v>0.75</v>
      </c>
      <c r="NX220" s="163">
        <f t="shared" ca="1" si="795"/>
        <v>0.78142857142857147</v>
      </c>
      <c r="NY220" s="163">
        <f t="shared" ca="1" si="795"/>
        <v>0.82499999999999996</v>
      </c>
      <c r="NZ220" s="163">
        <f t="shared" ca="1" si="795"/>
        <v>0.875</v>
      </c>
      <c r="OA220" s="163">
        <f t="shared" ca="1" si="795"/>
        <v>0.9</v>
      </c>
      <c r="OB220" s="163">
        <f t="shared" ca="1" si="795"/>
        <v>0.9</v>
      </c>
      <c r="OC220" s="163">
        <f t="shared" ca="1" si="795"/>
        <v>0.75</v>
      </c>
      <c r="OD220" s="163">
        <f t="shared" ca="1" si="795"/>
        <v>0.78142857142857147</v>
      </c>
      <c r="OE220" s="163">
        <f t="shared" ca="1" si="795"/>
        <v>0.82499999999999996</v>
      </c>
      <c r="OF220" s="163">
        <f t="shared" ca="1" si="795"/>
        <v>0.875</v>
      </c>
      <c r="OG220" s="163">
        <f t="shared" ca="1" si="795"/>
        <v>0.9</v>
      </c>
      <c r="OH220" s="163">
        <f t="shared" ca="1" si="795"/>
        <v>0.9</v>
      </c>
      <c r="OI220" s="163">
        <f t="shared" ca="1" si="795"/>
        <v>0.75</v>
      </c>
      <c r="OJ220" s="163">
        <f t="shared" ca="1" si="795"/>
        <v>0.76904761904761909</v>
      </c>
      <c r="OK220" s="163">
        <f t="shared" ca="1" si="795"/>
        <v>0.82000000000000006</v>
      </c>
      <c r="OL220" s="163">
        <f t="shared" ca="1" si="795"/>
        <v>0.875</v>
      </c>
      <c r="OM220" s="163">
        <f t="shared" ca="1" si="795"/>
        <v>0.9</v>
      </c>
      <c r="ON220" s="163">
        <f t="shared" ca="1" si="795"/>
        <v>0.90000000000000013</v>
      </c>
      <c r="OO220" s="163">
        <f t="shared" ca="1" si="795"/>
        <v>0.75</v>
      </c>
      <c r="OP220" s="163">
        <f t="shared" ca="1" si="795"/>
        <v>0.76904761904761909</v>
      </c>
      <c r="OQ220" s="163">
        <f t="shared" ca="1" si="795"/>
        <v>0.82000000000000006</v>
      </c>
      <c r="OR220" s="163">
        <f t="shared" ca="1" si="795"/>
        <v>0.875</v>
      </c>
      <c r="OS220" s="163">
        <f t="shared" ca="1" si="795"/>
        <v>0.9</v>
      </c>
      <c r="OT220" s="163">
        <f t="shared" ca="1" si="795"/>
        <v>0.9</v>
      </c>
      <c r="OU220" s="163">
        <f t="shared" ca="1" si="795"/>
        <v>0.875</v>
      </c>
      <c r="OV220" s="161">
        <f t="shared" ref="OV220:OV239" si="801">INDEX(i.all_rot_yield,$W220)</f>
        <v>1</v>
      </c>
      <c r="OW220" s="161">
        <f t="shared" ref="OW220:OW239" si="802">INDEX(i.mach_option,$N220)</f>
        <v>1</v>
      </c>
      <c r="OX220" s="161" t="str">
        <f t="shared" ref="OX220:OX239" si="803">INDEX(overdraw,$M220)</f>
        <v>-</v>
      </c>
      <c r="OY220" s="163" t="str">
        <f t="shared" ref="OY220:OY239" ca="1" si="804">OFFSET(OY$5,$B220,0)</f>
        <v>-</v>
      </c>
      <c r="OZ220" s="161" t="str">
        <f t="shared" ref="OZ220:OZ239" si="805">INDEX(i.casual_ub,$Q220)</f>
        <v>-</v>
      </c>
      <c r="PA220" s="161" t="str">
        <f t="shared" ref="PA220:PA239" si="806">INDEX(i.seedharv_casual_ub,$Q220)</f>
        <v>-</v>
      </c>
      <c r="PB220" s="163">
        <f t="shared" ca="1" si="795"/>
        <v>0</v>
      </c>
      <c r="PC220" s="27">
        <v>0</v>
      </c>
    </row>
    <row r="221" spans="1:419" s="143" customFormat="1" hidden="1" outlineLevel="1">
      <c r="A221" s="121">
        <f t="shared" si="14"/>
        <v>216</v>
      </c>
      <c r="B221" s="121">
        <f t="shared" ref="B221:B229" si="807">$A$18</f>
        <v>13</v>
      </c>
      <c r="C221" s="143">
        <v>103</v>
      </c>
      <c r="D221" s="143" t="s">
        <v>884</v>
      </c>
      <c r="E221" s="143" t="b">
        <v>0</v>
      </c>
      <c r="F221" s="143" t="b">
        <v>0</v>
      </c>
      <c r="G221" s="143" t="b">
        <f t="shared" ref="G221" si="808">E221</f>
        <v>0</v>
      </c>
      <c r="H221" s="139">
        <f t="shared" ref="H221:AA239" ca="1" si="809">OFFSET(H221,-1,0)</f>
        <v>3</v>
      </c>
      <c r="I221" s="32">
        <v>2</v>
      </c>
      <c r="J221" s="139">
        <f t="shared" ca="1" si="809"/>
        <v>1</v>
      </c>
      <c r="K221" s="139">
        <f t="shared" ca="1" si="809"/>
        <v>1</v>
      </c>
      <c r="L221" s="139">
        <f t="shared" ca="1" si="809"/>
        <v>1</v>
      </c>
      <c r="M221" s="139">
        <f t="shared" ca="1" si="809"/>
        <v>1</v>
      </c>
      <c r="N221" s="139">
        <f t="shared" ca="1" si="809"/>
        <v>1</v>
      </c>
      <c r="O221" s="139">
        <f t="shared" ca="1" si="809"/>
        <v>1</v>
      </c>
      <c r="P221" s="139">
        <f t="shared" ca="1" si="809"/>
        <v>1</v>
      </c>
      <c r="Q221" s="139">
        <f t="shared" ca="1" si="809"/>
        <v>1</v>
      </c>
      <c r="R221" s="139">
        <f t="shared" ca="1" si="809"/>
        <v>2</v>
      </c>
      <c r="S221" s="139">
        <f t="shared" ca="1" si="809"/>
        <v>1</v>
      </c>
      <c r="T221" s="139">
        <f t="shared" ref="T221:V236" ca="1" si="810">OFFSET(T221,-1,0)</f>
        <v>1</v>
      </c>
      <c r="U221" s="139">
        <f t="shared" ca="1" si="810"/>
        <v>1</v>
      </c>
      <c r="V221" s="139">
        <f t="shared" ca="1" si="810"/>
        <v>1</v>
      </c>
      <c r="W221" s="139">
        <f t="shared" ca="1" si="809"/>
        <v>1</v>
      </c>
      <c r="X221" s="139">
        <f t="shared" ca="1" si="809"/>
        <v>1</v>
      </c>
      <c r="Y221" s="139">
        <f t="shared" ca="1" si="809"/>
        <v>1</v>
      </c>
      <c r="Z221" s="139">
        <f t="shared" ca="1" si="809"/>
        <v>1</v>
      </c>
      <c r="AA221" s="139">
        <f t="shared" ca="1" si="809"/>
        <v>1</v>
      </c>
      <c r="AB221" s="139">
        <f t="shared" ref="Z221:AB239" ca="1" si="811">OFFSET(AB221,-1,0)</f>
        <v>1</v>
      </c>
      <c r="AC221" s="139">
        <f t="shared" ref="AC221:AC239" ca="1" si="812">OFFSET(AC221,-1,0)</f>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00001 Risk_test DSP CropgrazeFALSE (F33N11)</v>
      </c>
      <c r="AF221" s="10" t="str">
        <f ca="1">IF(COUNTIF(AE$5:AE221,AE221)=1,"-","Dup")</f>
        <v>-</v>
      </c>
      <c r="AG221" s="10"/>
      <c r="AH221" s="163" t="str">
        <f t="shared" ca="1" si="771"/>
        <v>-</v>
      </c>
      <c r="AI221" s="163" t="str">
        <f t="shared" ca="1" si="771"/>
        <v>-</v>
      </c>
      <c r="AJ221" s="163" t="str">
        <f t="shared" ca="1" si="771"/>
        <v>-</v>
      </c>
      <c r="AK221" s="163" t="str">
        <f t="shared" ca="1" si="771"/>
        <v>-</v>
      </c>
      <c r="AL221" s="163" t="str">
        <f t="shared" ca="1" si="771"/>
        <v>-</v>
      </c>
      <c r="AM221" s="163" t="b">
        <f t="shared" ca="1" si="771"/>
        <v>1</v>
      </c>
      <c r="AN221" s="10"/>
      <c r="AO221" s="161" t="b">
        <f t="shared" si="772"/>
        <v>0</v>
      </c>
      <c r="AP221" s="161" t="str">
        <f t="shared" si="772"/>
        <v>-</v>
      </c>
      <c r="AQ221" s="161" t="b">
        <f t="shared" si="772"/>
        <v>0</v>
      </c>
      <c r="AR221" s="161" t="b">
        <f t="shared" si="772"/>
        <v>1</v>
      </c>
      <c r="AS221" s="161" t="b">
        <f t="shared" si="772"/>
        <v>1</v>
      </c>
      <c r="AT221" s="186" t="b">
        <v>1</v>
      </c>
      <c r="AU221" s="161">
        <f t="shared" ca="1" si="773"/>
        <v>0</v>
      </c>
      <c r="AV221" s="162" t="b">
        <v>1</v>
      </c>
      <c r="AW221" s="161" t="b">
        <f t="shared" ca="1" si="774"/>
        <v>0</v>
      </c>
      <c r="AX221" s="161" t="str">
        <f t="shared" ca="1" si="774"/>
        <v>-</v>
      </c>
      <c r="AY221" s="161" t="str">
        <f t="shared" ca="1" si="774"/>
        <v>-</v>
      </c>
      <c r="AZ221" s="161" t="str">
        <f t="shared" ca="1" si="774"/>
        <v>-</v>
      </c>
      <c r="BA221" s="10"/>
      <c r="BB221" s="161" t="b">
        <f t="shared" si="775"/>
        <v>1</v>
      </c>
      <c r="BC221" s="161" t="b">
        <f t="shared" ca="1" si="776"/>
        <v>1</v>
      </c>
      <c r="BD221" s="163" t="b">
        <f t="shared" ca="1" si="776"/>
        <v>1</v>
      </c>
      <c r="BE221" s="162">
        <f t="shared" ca="1" si="777"/>
        <v>3208</v>
      </c>
      <c r="BF221" s="163" t="str">
        <f t="shared" ca="1" si="778"/>
        <v>-</v>
      </c>
      <c r="BG221" s="163" t="str">
        <f t="shared" ca="1" si="778"/>
        <v>-</v>
      </c>
      <c r="BH221" s="163" t="str">
        <f t="shared" ca="1" si="778"/>
        <v>-</v>
      </c>
      <c r="BI221" s="163" t="str">
        <f t="shared" ca="1" si="778"/>
        <v>-</v>
      </c>
      <c r="BJ221" s="163" t="str">
        <f t="shared" ca="1" si="778"/>
        <v>-</v>
      </c>
      <c r="BK221" s="163">
        <f t="shared" ca="1" si="778"/>
        <v>1</v>
      </c>
      <c r="BL221" s="163">
        <f t="shared" ca="1" si="778"/>
        <v>1</v>
      </c>
      <c r="BM221" s="163" t="str">
        <f t="shared" ca="1" si="778"/>
        <v>-</v>
      </c>
      <c r="BN221" s="163" t="str">
        <f t="shared" ca="1" si="778"/>
        <v>-</v>
      </c>
      <c r="BO221" s="163" t="b">
        <f t="shared" ca="1" si="779"/>
        <v>0</v>
      </c>
      <c r="BP221" s="163" t="b">
        <f t="shared" ca="1" si="779"/>
        <v>0</v>
      </c>
      <c r="BQ221" s="163" t="b">
        <f t="shared" ca="1" si="779"/>
        <v>0</v>
      </c>
      <c r="BR221" s="163" t="b">
        <f t="shared" ca="1" si="779"/>
        <v>0</v>
      </c>
      <c r="BS221" s="163" t="b">
        <f t="shared" ca="1" si="779"/>
        <v>0</v>
      </c>
      <c r="BT221" s="163" t="b">
        <f t="shared" ca="1" si="779"/>
        <v>0</v>
      </c>
      <c r="BU221" s="163" t="b">
        <f t="shared" ca="1" si="779"/>
        <v>0</v>
      </c>
      <c r="BV221" s="163" t="b">
        <f t="shared" ca="1" si="779"/>
        <v>0</v>
      </c>
      <c r="BW221" s="163" t="b">
        <f t="shared" ca="1" si="779"/>
        <v>0</v>
      </c>
      <c r="BX221" s="163" t="str">
        <f t="shared" ca="1" si="780"/>
        <v>-</v>
      </c>
      <c r="BY221" s="163" t="str">
        <f t="shared" ca="1" si="780"/>
        <v>-</v>
      </c>
      <c r="BZ221" s="163" t="str">
        <f t="shared" ca="1" si="780"/>
        <v>-</v>
      </c>
      <c r="CA221" s="163" t="str">
        <f t="shared" ca="1" si="780"/>
        <v>-</v>
      </c>
      <c r="CB221" s="163" t="str">
        <f t="shared" ca="1" si="780"/>
        <v>-</v>
      </c>
      <c r="CC221" s="163" t="str">
        <f t="shared" ca="1" si="780"/>
        <v>-</v>
      </c>
      <c r="CD221" s="163" t="str">
        <f t="shared" ca="1" si="780"/>
        <v>-</v>
      </c>
      <c r="CE221" s="163" t="str">
        <f t="shared" ca="1" si="780"/>
        <v>-</v>
      </c>
      <c r="CF221" s="163" t="str">
        <f t="shared" ca="1" si="780"/>
        <v>-</v>
      </c>
      <c r="CG221" s="163" t="str">
        <f t="shared" ca="1" si="778"/>
        <v>-</v>
      </c>
      <c r="CH221" s="163" t="str">
        <f t="shared" ca="1" si="778"/>
        <v>-</v>
      </c>
      <c r="CI221" s="163" t="str">
        <f t="shared" ca="1" si="781"/>
        <v>-</v>
      </c>
      <c r="CJ221" s="163" t="str">
        <f t="shared" ca="1" si="781"/>
        <v>-</v>
      </c>
      <c r="CK221" s="163" t="str">
        <f t="shared" ca="1" si="781"/>
        <v>-</v>
      </c>
      <c r="CL221" s="163" t="str">
        <f t="shared" ca="1" si="781"/>
        <v>-</v>
      </c>
      <c r="CM221" s="163" t="str">
        <f t="shared" ca="1" si="781"/>
        <v>-</v>
      </c>
      <c r="CN221" s="163" t="str">
        <f t="shared" ca="1" si="781"/>
        <v>-</v>
      </c>
      <c r="CO221" s="163" t="str">
        <f t="shared" ca="1" si="781"/>
        <v>-</v>
      </c>
      <c r="CP221" s="163" t="str">
        <f t="shared" ca="1" si="781"/>
        <v>-</v>
      </c>
      <c r="CQ221" s="163" t="str">
        <f t="shared" ca="1" si="781"/>
        <v>-</v>
      </c>
      <c r="CR221" s="163" t="str">
        <f t="shared" ca="1" si="781"/>
        <v>-</v>
      </c>
      <c r="CS221" s="163" t="str">
        <f t="shared" ca="1" si="781"/>
        <v>-</v>
      </c>
      <c r="CT221" s="163" t="str">
        <f t="shared" ca="1" si="781"/>
        <v>-</v>
      </c>
      <c r="CU221" s="163" t="str">
        <f t="shared" ca="1" si="781"/>
        <v>-</v>
      </c>
      <c r="CV221" s="163" t="str">
        <f t="shared" ca="1" si="781"/>
        <v>-</v>
      </c>
      <c r="CW221" s="163" t="str">
        <f t="shared" ca="1" si="781"/>
        <v>-</v>
      </c>
      <c r="CX221" s="163" t="str">
        <f t="shared" ca="1" si="781"/>
        <v>-</v>
      </c>
      <c r="CY221" s="163" t="str">
        <f t="shared" ca="1" si="781"/>
        <v>-</v>
      </c>
      <c r="CZ221" s="163" t="str">
        <f t="shared" ca="1" si="781"/>
        <v>-</v>
      </c>
      <c r="DA221" s="163" t="str">
        <f t="shared" ca="1" si="781"/>
        <v>-</v>
      </c>
      <c r="DB221" s="163" t="str">
        <f t="shared" ca="1" si="781"/>
        <v>-</v>
      </c>
      <c r="DC221" s="163" t="str">
        <f t="shared" ca="1" si="781"/>
        <v>-</v>
      </c>
      <c r="DD221" s="163" t="str">
        <f t="shared" ca="1" si="782"/>
        <v>-</v>
      </c>
      <c r="DE221" s="163" t="str">
        <f t="shared" ca="1" si="782"/>
        <v>-</v>
      </c>
      <c r="DF221" s="163" t="str">
        <f t="shared" ca="1" si="782"/>
        <v>-</v>
      </c>
      <c r="DG221" s="163" t="str">
        <f t="shared" ca="1" si="782"/>
        <v>-</v>
      </c>
      <c r="DH221" s="163" t="str">
        <f t="shared" ca="1" si="782"/>
        <v>-</v>
      </c>
      <c r="DI221" s="163" t="str">
        <f t="shared" ca="1" si="782"/>
        <v>-</v>
      </c>
      <c r="DJ221" s="163" t="str">
        <f t="shared" ca="1" si="782"/>
        <v>-</v>
      </c>
      <c r="DK221" s="163" t="str">
        <f t="shared" ca="1" si="782"/>
        <v>-</v>
      </c>
      <c r="DL221" s="10"/>
      <c r="DM221" s="163" t="str">
        <f t="shared" ca="1" si="778"/>
        <v>-</v>
      </c>
      <c r="DN221" s="163" t="str">
        <f t="shared" ca="1" si="778"/>
        <v>-</v>
      </c>
      <c r="DO221" s="163" t="str">
        <f t="shared" ca="1" si="778"/>
        <v>-</v>
      </c>
      <c r="DP221" s="163" t="str">
        <f t="shared" ca="1" si="778"/>
        <v>-</v>
      </c>
      <c r="DQ221" s="163" t="str">
        <f t="shared" ca="1" si="778"/>
        <v>-</v>
      </c>
      <c r="DR221" s="163" t="str">
        <f t="shared" ca="1" si="778"/>
        <v>-</v>
      </c>
      <c r="DS221" s="163" t="str">
        <f t="shared" ca="1" si="778"/>
        <v>-</v>
      </c>
      <c r="DT221" s="163" t="str">
        <f t="shared" ca="1" si="778"/>
        <v>-</v>
      </c>
      <c r="DU221" s="163" t="str">
        <f t="shared" ca="1" si="778"/>
        <v>-</v>
      </c>
      <c r="DV221" s="163" t="str">
        <f t="shared" ca="1" si="778"/>
        <v>-</v>
      </c>
      <c r="DW221" s="163" t="str">
        <f t="shared" ca="1" si="778"/>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ref="EI221:GC221" ca="1" si="813">OFFSET(EI$5,$B221,0)</f>
        <v>-</v>
      </c>
      <c r="EJ221" s="163" t="str">
        <f t="shared" ca="1" si="813"/>
        <v>-</v>
      </c>
      <c r="EK221" s="163" t="str">
        <f t="shared" ca="1" si="813"/>
        <v>-</v>
      </c>
      <c r="EL221" s="163" t="str">
        <f t="shared" ca="1" si="813"/>
        <v>-</v>
      </c>
      <c r="EM221" s="163" t="str">
        <f t="shared" ca="1" si="813"/>
        <v>-</v>
      </c>
      <c r="EN221" s="163" t="str">
        <f t="shared" ca="1" si="813"/>
        <v>-</v>
      </c>
      <c r="EO221" s="163" t="str">
        <f t="shared" ca="1" si="813"/>
        <v>-</v>
      </c>
      <c r="EP221" s="163" t="str">
        <f t="shared" ca="1" si="813"/>
        <v>-</v>
      </c>
      <c r="EQ221" s="163">
        <f t="shared" ca="1" si="813"/>
        <v>1</v>
      </c>
      <c r="ER221" s="163">
        <f t="shared" ca="1" si="813"/>
        <v>1</v>
      </c>
      <c r="ES221" s="163">
        <f t="shared" ca="1" si="813"/>
        <v>0</v>
      </c>
      <c r="ET221" s="163" t="str">
        <f t="shared" ca="1" si="813"/>
        <v>-</v>
      </c>
      <c r="EU221" s="163" t="str">
        <f t="shared" ca="1" si="813"/>
        <v>-</v>
      </c>
      <c r="EV221" s="163" t="str">
        <f t="shared" ca="1" si="813"/>
        <v>-</v>
      </c>
      <c r="EW221" s="163" t="str">
        <f t="shared" ca="1" si="813"/>
        <v>-</v>
      </c>
      <c r="EX221" s="163" t="str">
        <f t="shared" ca="1" si="813"/>
        <v>-</v>
      </c>
      <c r="EY221" s="163" t="str">
        <f t="shared" ca="1" si="813"/>
        <v>-</v>
      </c>
      <c r="EZ221" s="163" t="str">
        <f t="shared" ca="1" si="813"/>
        <v>-</v>
      </c>
      <c r="FA221" s="163">
        <f t="shared" ca="1" si="813"/>
        <v>0</v>
      </c>
      <c r="FB221" s="163" t="str">
        <f t="shared" ca="1" si="813"/>
        <v>-</v>
      </c>
      <c r="FC221" s="163" t="str">
        <f t="shared" ca="1" si="813"/>
        <v>-</v>
      </c>
      <c r="FD221" s="163" t="str">
        <f t="shared" ca="1" si="813"/>
        <v>-</v>
      </c>
      <c r="FE221" s="163" t="str">
        <f t="shared" ca="1" si="813"/>
        <v>-</v>
      </c>
      <c r="FF221" s="163" t="str">
        <f t="shared" ca="1" si="813"/>
        <v>-</v>
      </c>
      <c r="FG221" s="163">
        <f t="shared" ca="1" si="813"/>
        <v>0</v>
      </c>
      <c r="FH221" s="163">
        <f t="shared" ca="1" si="813"/>
        <v>0</v>
      </c>
      <c r="FI221" s="163">
        <f t="shared" ca="1" si="813"/>
        <v>0</v>
      </c>
      <c r="FJ221" s="163">
        <f t="shared" ca="1" si="813"/>
        <v>0</v>
      </c>
      <c r="FK221" s="163">
        <f t="shared" ca="1" si="813"/>
        <v>0</v>
      </c>
      <c r="FL221" s="163">
        <f t="shared" ca="1" si="813"/>
        <v>0</v>
      </c>
      <c r="FM221" s="163">
        <f t="shared" ca="1" si="813"/>
        <v>0</v>
      </c>
      <c r="FN221" s="163" t="str">
        <f t="shared" ca="1" si="813"/>
        <v>-</v>
      </c>
      <c r="FO221" s="163" t="str">
        <f t="shared" ca="1" si="813"/>
        <v>-</v>
      </c>
      <c r="FP221" s="163" t="str">
        <f t="shared" ca="1" si="813"/>
        <v>-</v>
      </c>
      <c r="FQ221" s="163" t="str">
        <f t="shared" ca="1" si="813"/>
        <v>-</v>
      </c>
      <c r="FR221" s="163" t="str">
        <f t="shared" ca="1" si="813"/>
        <v>-</v>
      </c>
      <c r="FS221" s="163" t="str">
        <f t="shared" ca="1" si="813"/>
        <v>-</v>
      </c>
      <c r="FT221" s="163" t="str">
        <f t="shared" ca="1" si="813"/>
        <v>-</v>
      </c>
      <c r="FU221" s="163" t="str">
        <f t="shared" ca="1" si="813"/>
        <v>-</v>
      </c>
      <c r="FV221" s="163" t="str">
        <f t="shared" ca="1" si="813"/>
        <v>-</v>
      </c>
      <c r="FW221" s="163" t="str">
        <f t="shared" ca="1" si="813"/>
        <v>-</v>
      </c>
      <c r="FX221" s="163" t="str">
        <f t="shared" ca="1" si="813"/>
        <v>-</v>
      </c>
      <c r="FY221" s="10"/>
      <c r="FZ221" s="163">
        <f t="shared" ca="1" si="813"/>
        <v>1</v>
      </c>
      <c r="GA221" s="163" t="str">
        <f t="shared" ca="1" si="813"/>
        <v>-</v>
      </c>
      <c r="GB221" s="163" t="str">
        <f t="shared" ca="1" si="813"/>
        <v>-</v>
      </c>
      <c r="GC221" s="163" t="str">
        <f t="shared" ca="1" si="813"/>
        <v>-</v>
      </c>
      <c r="GD221" s="163" t="str">
        <f t="shared" ca="1" si="784"/>
        <v>-</v>
      </c>
      <c r="GE221" s="163" t="b">
        <f t="shared" ca="1" si="784"/>
        <v>0</v>
      </c>
      <c r="GF221" s="163" t="str">
        <f t="shared" ca="1" si="784"/>
        <v>-</v>
      </c>
      <c r="GG221" s="163">
        <f t="shared" ca="1" si="784"/>
        <v>0</v>
      </c>
      <c r="GH221" s="163" t="str">
        <f t="shared" ca="1" si="784"/>
        <v>-</v>
      </c>
      <c r="GI221" s="161" cm="1">
        <f t="array" aca="1" ref="GI221" ca="1">INDEX(i.rev,$K221,GI$15)</f>
        <v>1</v>
      </c>
      <c r="GJ221" s="163">
        <f t="shared" ca="1" si="785"/>
        <v>0</v>
      </c>
      <c r="GK221" s="163">
        <f t="shared" ca="1" si="785"/>
        <v>1</v>
      </c>
      <c r="GL221" s="163">
        <f t="shared" ca="1" si="785"/>
        <v>0</v>
      </c>
      <c r="GM221" s="163">
        <f t="shared" ca="1" si="785"/>
        <v>1</v>
      </c>
      <c r="GN221" s="163">
        <f t="shared" ca="1" si="785"/>
        <v>1</v>
      </c>
      <c r="GO221" s="163">
        <f t="shared" ca="1" si="785"/>
        <v>1</v>
      </c>
      <c r="GP221" s="163">
        <f t="shared" ca="1" si="785"/>
        <v>0</v>
      </c>
      <c r="GQ221" s="163">
        <f t="shared" ca="1" si="785"/>
        <v>0</v>
      </c>
      <c r="GR221" s="163">
        <f t="shared" ca="1" si="785"/>
        <v>0</v>
      </c>
      <c r="GS221" s="163">
        <f t="shared" ca="1" si="785"/>
        <v>0</v>
      </c>
      <c r="GT221" s="163">
        <f t="shared" ca="1" si="785"/>
        <v>0</v>
      </c>
      <c r="GU221" s="163">
        <f t="shared" ca="1" si="785"/>
        <v>0</v>
      </c>
      <c r="GV221" s="163">
        <f t="shared" ca="1" si="785"/>
        <v>0</v>
      </c>
      <c r="GW221" s="163">
        <f t="shared" ca="1" si="785"/>
        <v>0</v>
      </c>
      <c r="GX221" s="163">
        <f t="shared" ca="1" si="785"/>
        <v>0</v>
      </c>
      <c r="GY221" s="163">
        <f t="shared" ca="1" si="785"/>
        <v>0</v>
      </c>
      <c r="GZ221" s="161" cm="1">
        <f t="array" aca="1" ref="GZ221" ca="1">INDEX(i.rev,$K221,GZ$15)</f>
        <v>0</v>
      </c>
      <c r="HA221" s="163">
        <f t="shared" ca="1" si="786"/>
        <v>0</v>
      </c>
      <c r="HB221" s="161" cm="1">
        <f t="array" aca="1" ref="HB221" ca="1">INDEX(i.rev,$K221,HB$15)</f>
        <v>1</v>
      </c>
      <c r="HC221" s="163">
        <f t="shared" ca="1" si="787"/>
        <v>0</v>
      </c>
      <c r="HD221" s="163">
        <f t="shared" ca="1" si="787"/>
        <v>0</v>
      </c>
      <c r="HE221" s="163">
        <f t="shared" ca="1" si="787"/>
        <v>0</v>
      </c>
      <c r="HF221" s="163">
        <f t="shared" ca="1" si="787"/>
        <v>0</v>
      </c>
      <c r="HG221" s="163">
        <f t="shared" ca="1" si="787"/>
        <v>0</v>
      </c>
      <c r="HH221" s="163">
        <f t="shared" ca="1" si="787"/>
        <v>0</v>
      </c>
      <c r="HI221" s="163">
        <f t="shared" ca="1" si="787"/>
        <v>0</v>
      </c>
      <c r="HJ221" s="10"/>
      <c r="HK221" s="163" t="str">
        <f t="shared" ca="1" si="787"/>
        <v>-</v>
      </c>
      <c r="HL221" s="163" t="str">
        <f t="shared" ca="1" si="787"/>
        <v>-</v>
      </c>
      <c r="HM221" s="163" t="str">
        <f t="shared" ca="1" si="787"/>
        <v>-</v>
      </c>
      <c r="HN221" s="163" t="str">
        <f t="shared" ca="1" si="787"/>
        <v>-</v>
      </c>
      <c r="HO221" s="163" t="str">
        <f t="shared" ca="1" si="787"/>
        <v>-</v>
      </c>
      <c r="HP221" s="161" t="b">
        <f t="shared" ca="1" si="788"/>
        <v>0</v>
      </c>
      <c r="HQ221" s="161" t="b">
        <f t="shared" ca="1" si="788"/>
        <v>0</v>
      </c>
      <c r="HR221" s="161" t="b">
        <f t="shared" ca="1" si="788"/>
        <v>1</v>
      </c>
      <c r="HS221" s="163">
        <f t="shared" ca="1" si="787"/>
        <v>0</v>
      </c>
      <c r="HT221" s="161">
        <f t="shared" ca="1" si="789"/>
        <v>1</v>
      </c>
      <c r="HU221" s="161">
        <f t="shared" ca="1" si="789"/>
        <v>1</v>
      </c>
      <c r="HV221" s="163" t="str">
        <f t="shared" ca="1" si="787"/>
        <v>-</v>
      </c>
      <c r="HW221" s="163" t="str">
        <f t="shared" ca="1" si="787"/>
        <v>-</v>
      </c>
      <c r="HX221" s="163" t="str">
        <f t="shared" ca="1" si="787"/>
        <v>-</v>
      </c>
      <c r="HY221" s="163" t="str">
        <f t="shared" ca="1" si="787"/>
        <v>-</v>
      </c>
      <c r="HZ221" s="163" t="str">
        <f t="shared" ca="1" si="787"/>
        <v>-</v>
      </c>
      <c r="IA221" s="163" t="str">
        <f t="shared" ca="1" si="787"/>
        <v>-</v>
      </c>
      <c r="IB221" s="163" t="str">
        <f t="shared" ca="1" si="787"/>
        <v>-</v>
      </c>
      <c r="IC221" s="163" t="str">
        <f t="shared" ca="1" si="787"/>
        <v>-</v>
      </c>
      <c r="ID221" s="163" t="str">
        <f t="shared" ca="1" si="787"/>
        <v>-</v>
      </c>
      <c r="IE221" s="163" t="b">
        <f t="shared" ca="1" si="787"/>
        <v>1</v>
      </c>
      <c r="IF221" s="163" t="str">
        <f t="shared" ca="1" si="787"/>
        <v>-</v>
      </c>
      <c r="IG221" s="163" t="str">
        <f t="shared" ca="1" si="787"/>
        <v>-</v>
      </c>
      <c r="IH221" s="163" t="str">
        <f ca="1">OFFSET(IH$5,$B221,0)</f>
        <v>-</v>
      </c>
      <c r="II221" s="163" t="b">
        <f t="shared" ca="1" si="790"/>
        <v>1</v>
      </c>
      <c r="IJ221" s="163">
        <f ca="1">OFFSET(IJ$5,$B221,0)</f>
        <v>0</v>
      </c>
      <c r="IK221" s="163" t="str">
        <f t="shared" ca="1" si="791"/>
        <v>-</v>
      </c>
      <c r="IL221" s="163" t="str">
        <f t="shared" ca="1" si="791"/>
        <v>-</v>
      </c>
      <c r="IM221" s="163" t="str">
        <f t="shared" ca="1" si="791"/>
        <v>-</v>
      </c>
      <c r="IN221" s="163" t="str">
        <f t="shared" ca="1" si="791"/>
        <v>-</v>
      </c>
      <c r="IO221" s="163" t="str">
        <f t="shared" ca="1" si="791"/>
        <v>-</v>
      </c>
      <c r="IP221" s="163">
        <f t="shared" ca="1" si="791"/>
        <v>0</v>
      </c>
      <c r="IQ221" s="163" t="str">
        <f t="shared" ca="1" si="791"/>
        <v>-</v>
      </c>
      <c r="IR221" s="163" t="str">
        <f t="shared" ca="1" si="791"/>
        <v>-</v>
      </c>
      <c r="IS221" s="163" t="str">
        <f t="shared" ca="1" si="791"/>
        <v>-</v>
      </c>
      <c r="IT221" s="163">
        <f t="shared" ca="1" si="791"/>
        <v>500</v>
      </c>
      <c r="IU221" s="163">
        <f t="shared" ca="1" si="791"/>
        <v>500</v>
      </c>
      <c r="IV221" s="163" t="str">
        <f t="shared" ca="1" si="791"/>
        <v>-</v>
      </c>
      <c r="IW221" s="163" t="str">
        <f t="shared" ca="1" si="791"/>
        <v>-</v>
      </c>
      <c r="IX221" s="163" t="str">
        <f t="shared" ca="1" si="791"/>
        <v>-</v>
      </c>
      <c r="IY221" s="163" t="str">
        <f t="shared" ca="1" si="791"/>
        <v>-</v>
      </c>
      <c r="IZ221" s="163" t="str">
        <f t="shared" ca="1" si="791"/>
        <v>-</v>
      </c>
      <c r="JA221" s="163" t="str">
        <f t="shared" ref="JA221:LX221" ca="1" si="814">OFFSET(JA$5,$B221,0)</f>
        <v>-</v>
      </c>
      <c r="JB221" s="163" t="str">
        <f t="shared" ca="1" si="814"/>
        <v>-</v>
      </c>
      <c r="JC221" s="163" t="str">
        <f t="shared" ca="1" si="814"/>
        <v>-</v>
      </c>
      <c r="JD221" s="163" t="str">
        <f t="shared" ca="1" si="814"/>
        <v>-</v>
      </c>
      <c r="JE221" s="163" t="str">
        <f t="shared" ca="1" si="814"/>
        <v>-</v>
      </c>
      <c r="JF221" s="163" t="str">
        <f t="shared" ca="1" si="814"/>
        <v>-</v>
      </c>
      <c r="JG221" s="163" t="str">
        <f t="shared" ca="1" si="814"/>
        <v>-</v>
      </c>
      <c r="JH221" s="163" t="str">
        <f t="shared" ca="1" si="814"/>
        <v>-</v>
      </c>
      <c r="JI221" s="163" t="str">
        <f t="shared" ca="1" si="814"/>
        <v>-</v>
      </c>
      <c r="JJ221" s="163" t="str">
        <f t="shared" ca="1" si="814"/>
        <v>-</v>
      </c>
      <c r="JK221" s="163" t="str">
        <f t="shared" ca="1" si="814"/>
        <v>-</v>
      </c>
      <c r="JL221" s="163" t="str">
        <f t="shared" ca="1" si="814"/>
        <v>-</v>
      </c>
      <c r="JM221" s="163" t="str">
        <f t="shared" ca="1" si="814"/>
        <v>-</v>
      </c>
      <c r="JN221" s="163" t="str">
        <f t="shared" ca="1" si="814"/>
        <v>-</v>
      </c>
      <c r="JO221" s="163" t="str">
        <f t="shared" ca="1" si="814"/>
        <v>-</v>
      </c>
      <c r="JP221" s="163" t="str">
        <f t="shared" ca="1" si="814"/>
        <v>-</v>
      </c>
      <c r="JQ221" s="163" t="str">
        <f t="shared" ca="1" si="814"/>
        <v>-</v>
      </c>
      <c r="JR221" s="163" t="str">
        <f t="shared" ca="1" si="814"/>
        <v>-</v>
      </c>
      <c r="JS221" s="163" t="str">
        <f t="shared" ca="1" si="814"/>
        <v>-</v>
      </c>
      <c r="JT221" s="163" t="str">
        <f t="shared" ca="1" si="814"/>
        <v>-</v>
      </c>
      <c r="JU221" s="163" t="str">
        <f t="shared" ca="1" si="814"/>
        <v>-</v>
      </c>
      <c r="JV221" s="163" t="str">
        <f t="shared" ca="1" si="814"/>
        <v>-</v>
      </c>
      <c r="JW221" s="163" t="str">
        <f t="shared" ca="1" si="814"/>
        <v>-</v>
      </c>
      <c r="JX221" s="163" t="str">
        <f t="shared" ca="1" si="814"/>
        <v>-</v>
      </c>
      <c r="JY221" s="163" t="str">
        <f t="shared" ca="1" si="814"/>
        <v>-</v>
      </c>
      <c r="JZ221" s="163" t="str">
        <f t="shared" ca="1" si="814"/>
        <v>-</v>
      </c>
      <c r="KA221" s="163" t="str">
        <f t="shared" ca="1" si="814"/>
        <v>-</v>
      </c>
      <c r="KB221" s="163" t="str">
        <f t="shared" ca="1" si="814"/>
        <v>-</v>
      </c>
      <c r="KC221" s="163" t="str">
        <f t="shared" ca="1" si="814"/>
        <v>-</v>
      </c>
      <c r="KD221" s="163" t="str">
        <f t="shared" ca="1" si="814"/>
        <v>-</v>
      </c>
      <c r="KE221" s="163" t="str">
        <f t="shared" ca="1" si="814"/>
        <v>-</v>
      </c>
      <c r="KF221" s="163" t="str">
        <f t="shared" ca="1" si="814"/>
        <v>-</v>
      </c>
      <c r="KG221" s="163" t="str">
        <f t="shared" ca="1" si="814"/>
        <v>-</v>
      </c>
      <c r="KH221" s="163" t="str">
        <f t="shared" ca="1" si="814"/>
        <v>-</v>
      </c>
      <c r="KI221" s="163" t="str">
        <f t="shared" ca="1" si="814"/>
        <v>-</v>
      </c>
      <c r="KJ221" s="163" t="str">
        <f t="shared" ca="1" si="814"/>
        <v>-</v>
      </c>
      <c r="KK221" s="163" t="str">
        <f t="shared" ca="1" si="814"/>
        <v>-</v>
      </c>
      <c r="KL221" s="163" t="str">
        <f t="shared" ca="1" si="814"/>
        <v>-</v>
      </c>
      <c r="KM221" s="163" t="str">
        <f t="shared" ca="1" si="814"/>
        <v>-</v>
      </c>
      <c r="KN221" s="163" t="str">
        <f t="shared" ca="1" si="814"/>
        <v>-</v>
      </c>
      <c r="KO221" s="163" t="str">
        <f t="shared" ca="1" si="814"/>
        <v>-</v>
      </c>
      <c r="KP221" s="163" t="str">
        <f t="shared" ca="1" si="814"/>
        <v>-</v>
      </c>
      <c r="KQ221" s="163" t="str">
        <f t="shared" ca="1" si="814"/>
        <v>-</v>
      </c>
      <c r="KR221" s="163" t="str">
        <f t="shared" ca="1" si="814"/>
        <v>-</v>
      </c>
      <c r="KS221" s="163" t="str">
        <f t="shared" ca="1" si="814"/>
        <v>-</v>
      </c>
      <c r="KT221" s="163" t="str">
        <f t="shared" ca="1" si="814"/>
        <v>-</v>
      </c>
      <c r="KU221" s="163" t="str">
        <f t="shared" ca="1" si="814"/>
        <v>-</v>
      </c>
      <c r="KV221" s="163" t="str">
        <f t="shared" ca="1" si="814"/>
        <v>-</v>
      </c>
      <c r="KW221" s="163" t="str">
        <f t="shared" ca="1" si="814"/>
        <v>-</v>
      </c>
      <c r="KX221" s="163" t="str">
        <f t="shared" ca="1" si="814"/>
        <v>-</v>
      </c>
      <c r="KY221" s="163" t="str">
        <f t="shared" ca="1" si="814"/>
        <v>-</v>
      </c>
      <c r="KZ221" s="163" t="str">
        <f t="shared" ca="1" si="814"/>
        <v>-</v>
      </c>
      <c r="LA221" s="163" t="str">
        <f t="shared" ca="1" si="814"/>
        <v>-</v>
      </c>
      <c r="LB221" s="163" t="str">
        <f t="shared" ca="1" si="814"/>
        <v>-</v>
      </c>
      <c r="LC221" s="163" t="str">
        <f t="shared" ca="1" si="814"/>
        <v>-</v>
      </c>
      <c r="LD221" s="163" t="str">
        <f t="shared" ca="1" si="814"/>
        <v>-</v>
      </c>
      <c r="LE221" s="163" t="str">
        <f t="shared" ca="1" si="814"/>
        <v>-</v>
      </c>
      <c r="LF221" s="163" t="str">
        <f t="shared" ca="1" si="814"/>
        <v>-</v>
      </c>
      <c r="LG221" s="163" t="str">
        <f t="shared" ca="1" si="814"/>
        <v>-</v>
      </c>
      <c r="LH221" s="163" t="str">
        <f t="shared" ca="1" si="814"/>
        <v>-</v>
      </c>
      <c r="LI221" s="163" t="str">
        <f t="shared" ca="1" si="814"/>
        <v>-</v>
      </c>
      <c r="LJ221" s="163" t="str">
        <f t="shared" ca="1" si="814"/>
        <v>-</v>
      </c>
      <c r="LK221" s="163" t="str">
        <f t="shared" ca="1" si="814"/>
        <v>-</v>
      </c>
      <c r="LL221" s="163" t="str">
        <f t="shared" ca="1" si="814"/>
        <v>-</v>
      </c>
      <c r="LM221" s="163" t="str">
        <f t="shared" ca="1" si="814"/>
        <v>-</v>
      </c>
      <c r="LN221" s="163" t="str">
        <f t="shared" ca="1" si="814"/>
        <v>-</v>
      </c>
      <c r="LO221" s="163" t="str">
        <f t="shared" ca="1" si="814"/>
        <v>-</v>
      </c>
      <c r="LP221" s="163" t="str">
        <f t="shared" ca="1" si="814"/>
        <v>-</v>
      </c>
      <c r="LQ221" s="163" t="str">
        <f t="shared" ca="1" si="814"/>
        <v>-</v>
      </c>
      <c r="LR221" s="163" t="str">
        <f t="shared" ca="1" si="814"/>
        <v>-</v>
      </c>
      <c r="LS221" s="163" t="str">
        <f t="shared" ca="1" si="814"/>
        <v>-</v>
      </c>
      <c r="LT221" s="163" t="str">
        <f t="shared" ca="1" si="814"/>
        <v>-</v>
      </c>
      <c r="LU221" s="163" t="str">
        <f t="shared" ca="1" si="814"/>
        <v>-</v>
      </c>
      <c r="LV221" s="163" t="str">
        <f t="shared" ca="1" si="814"/>
        <v>-</v>
      </c>
      <c r="LW221" s="163" t="str">
        <f t="shared" ca="1" si="814"/>
        <v>-</v>
      </c>
      <c r="LX221" s="163" t="str">
        <f t="shared" ca="1" si="814"/>
        <v>-</v>
      </c>
      <c r="LY221" s="10"/>
      <c r="LZ221" s="161">
        <f t="shared" ca="1" si="793"/>
        <v>4.4999999999999998E-2</v>
      </c>
      <c r="MA221" s="161">
        <f t="shared" ca="1" si="794"/>
        <v>4.4999999999999998E-2</v>
      </c>
      <c r="MB221" s="163">
        <f t="shared" ref="MB221:PB221" ca="1" si="815">OFFSET(MB$5,$B221,0)</f>
        <v>1</v>
      </c>
      <c r="MC221" s="163">
        <f t="shared" ca="1" si="815"/>
        <v>0</v>
      </c>
      <c r="MD221" s="163">
        <f t="shared" ca="1" si="815"/>
        <v>1</v>
      </c>
      <c r="ME221" s="163">
        <f t="shared" ca="1" si="815"/>
        <v>1</v>
      </c>
      <c r="MF221" s="163">
        <f t="shared" ca="1" si="815"/>
        <v>0</v>
      </c>
      <c r="MG221" s="163">
        <f t="shared" ca="1" si="815"/>
        <v>70</v>
      </c>
      <c r="MH221" s="163">
        <f t="shared" ca="1" si="815"/>
        <v>50</v>
      </c>
      <c r="MI221" s="163">
        <f t="shared" ca="1" si="815"/>
        <v>85</v>
      </c>
      <c r="MJ221" s="163">
        <f t="shared" ca="1" si="815"/>
        <v>50</v>
      </c>
      <c r="MK221" s="161">
        <f t="shared" ca="1" si="796"/>
        <v>1</v>
      </c>
      <c r="ML221" s="161">
        <f t="shared" ca="1" si="797"/>
        <v>1</v>
      </c>
      <c r="MM221" s="161">
        <f t="shared" ca="1" si="798"/>
        <v>1</v>
      </c>
      <c r="MN221" s="161">
        <f t="shared" ca="1" si="799"/>
        <v>1</v>
      </c>
      <c r="MO221" s="161">
        <f t="shared" ca="1" si="799"/>
        <v>1</v>
      </c>
      <c r="MP221" s="163">
        <f t="shared" ca="1" si="815"/>
        <v>1</v>
      </c>
      <c r="MQ221" s="10"/>
      <c r="MR221" s="163">
        <f t="shared" ca="1" si="815"/>
        <v>1</v>
      </c>
      <c r="MS221" s="161">
        <f t="shared" ca="1" si="800"/>
        <v>1</v>
      </c>
      <c r="MT221" s="163">
        <f t="shared" ca="1" si="815"/>
        <v>0.75</v>
      </c>
      <c r="MU221" s="163">
        <f t="shared" ca="1" si="815"/>
        <v>0.8</v>
      </c>
      <c r="MV221" s="163">
        <f t="shared" ca="1" si="815"/>
        <v>0.82499999999999996</v>
      </c>
      <c r="MW221" s="163">
        <f t="shared" ca="1" si="815"/>
        <v>0.875</v>
      </c>
      <c r="MX221" s="163">
        <f t="shared" ca="1" si="815"/>
        <v>0.9</v>
      </c>
      <c r="MY221" s="163">
        <f t="shared" ca="1" si="815"/>
        <v>0.75</v>
      </c>
      <c r="MZ221" s="163">
        <f t="shared" ca="1" si="815"/>
        <v>0.78142857142857147</v>
      </c>
      <c r="NA221" s="163">
        <f t="shared" ca="1" si="815"/>
        <v>0.82499999999999996</v>
      </c>
      <c r="NB221" s="163">
        <f t="shared" ca="1" si="815"/>
        <v>0.875</v>
      </c>
      <c r="NC221" s="163">
        <f t="shared" ca="1" si="815"/>
        <v>0.9</v>
      </c>
      <c r="ND221" s="163">
        <f t="shared" ca="1" si="815"/>
        <v>0.9</v>
      </c>
      <c r="NE221" s="163">
        <f t="shared" ca="1" si="815"/>
        <v>0.75</v>
      </c>
      <c r="NF221" s="163">
        <f t="shared" ca="1" si="815"/>
        <v>0.78142857142857147</v>
      </c>
      <c r="NG221" s="163">
        <f t="shared" ca="1" si="815"/>
        <v>0.82499999999999996</v>
      </c>
      <c r="NH221" s="163">
        <f t="shared" ca="1" si="815"/>
        <v>0.875</v>
      </c>
      <c r="NI221" s="163">
        <f t="shared" ca="1" si="815"/>
        <v>0.9</v>
      </c>
      <c r="NJ221" s="163">
        <f t="shared" ca="1" si="815"/>
        <v>0.9</v>
      </c>
      <c r="NK221" s="163">
        <f t="shared" ca="1" si="815"/>
        <v>0.75</v>
      </c>
      <c r="NL221" s="163">
        <f t="shared" ca="1" si="815"/>
        <v>0.78142857142857147</v>
      </c>
      <c r="NM221" s="163">
        <f t="shared" ca="1" si="815"/>
        <v>0.82499999999999996</v>
      </c>
      <c r="NN221" s="163">
        <f t="shared" ca="1" si="815"/>
        <v>0.875</v>
      </c>
      <c r="NO221" s="163">
        <f t="shared" ca="1" si="815"/>
        <v>0.9</v>
      </c>
      <c r="NP221" s="163">
        <f t="shared" ca="1" si="815"/>
        <v>0.9</v>
      </c>
      <c r="NQ221" s="163">
        <f t="shared" ca="1" si="815"/>
        <v>0.75</v>
      </c>
      <c r="NR221" s="163">
        <f t="shared" ca="1" si="815"/>
        <v>0.78142857142857147</v>
      </c>
      <c r="NS221" s="163">
        <f t="shared" ca="1" si="815"/>
        <v>0.82499999999999996</v>
      </c>
      <c r="NT221" s="163">
        <f t="shared" ca="1" si="815"/>
        <v>0.875</v>
      </c>
      <c r="NU221" s="163">
        <f t="shared" ca="1" si="815"/>
        <v>0.9</v>
      </c>
      <c r="NV221" s="163">
        <f t="shared" ca="1" si="815"/>
        <v>0.9</v>
      </c>
      <c r="NW221" s="163">
        <f t="shared" ca="1" si="815"/>
        <v>0.75</v>
      </c>
      <c r="NX221" s="163">
        <f t="shared" ca="1" si="815"/>
        <v>0.78142857142857147</v>
      </c>
      <c r="NY221" s="163">
        <f t="shared" ca="1" si="815"/>
        <v>0.82499999999999996</v>
      </c>
      <c r="NZ221" s="163">
        <f t="shared" ca="1" si="815"/>
        <v>0.875</v>
      </c>
      <c r="OA221" s="163">
        <f t="shared" ca="1" si="815"/>
        <v>0.9</v>
      </c>
      <c r="OB221" s="163">
        <f t="shared" ca="1" si="815"/>
        <v>0.9</v>
      </c>
      <c r="OC221" s="163">
        <f t="shared" ca="1" si="815"/>
        <v>0.75</v>
      </c>
      <c r="OD221" s="163">
        <f t="shared" ca="1" si="815"/>
        <v>0.78142857142857147</v>
      </c>
      <c r="OE221" s="163">
        <f t="shared" ca="1" si="815"/>
        <v>0.82499999999999996</v>
      </c>
      <c r="OF221" s="163">
        <f t="shared" ca="1" si="815"/>
        <v>0.875</v>
      </c>
      <c r="OG221" s="163">
        <f t="shared" ca="1" si="815"/>
        <v>0.9</v>
      </c>
      <c r="OH221" s="163">
        <f t="shared" ca="1" si="815"/>
        <v>0.9</v>
      </c>
      <c r="OI221" s="163">
        <f t="shared" ca="1" si="815"/>
        <v>0.75</v>
      </c>
      <c r="OJ221" s="163">
        <f t="shared" ca="1" si="815"/>
        <v>0.76904761904761909</v>
      </c>
      <c r="OK221" s="163">
        <f t="shared" ca="1" si="815"/>
        <v>0.82000000000000006</v>
      </c>
      <c r="OL221" s="163">
        <f t="shared" ca="1" si="815"/>
        <v>0.875</v>
      </c>
      <c r="OM221" s="163">
        <f t="shared" ca="1" si="815"/>
        <v>0.9</v>
      </c>
      <c r="ON221" s="163">
        <f t="shared" ca="1" si="815"/>
        <v>0.90000000000000013</v>
      </c>
      <c r="OO221" s="163">
        <f t="shared" ca="1" si="815"/>
        <v>0.75</v>
      </c>
      <c r="OP221" s="163">
        <f t="shared" ca="1" si="815"/>
        <v>0.76904761904761909</v>
      </c>
      <c r="OQ221" s="163">
        <f t="shared" ca="1" si="815"/>
        <v>0.82000000000000006</v>
      </c>
      <c r="OR221" s="163">
        <f t="shared" ca="1" si="815"/>
        <v>0.875</v>
      </c>
      <c r="OS221" s="163">
        <f t="shared" ca="1" si="815"/>
        <v>0.9</v>
      </c>
      <c r="OT221" s="163">
        <f t="shared" ca="1" si="815"/>
        <v>0.9</v>
      </c>
      <c r="OU221" s="163">
        <f t="shared" ca="1" si="815"/>
        <v>0.875</v>
      </c>
      <c r="OV221" s="161">
        <f t="shared" ca="1" si="801"/>
        <v>1</v>
      </c>
      <c r="OW221" s="161">
        <f t="shared" ca="1" si="802"/>
        <v>1</v>
      </c>
      <c r="OX221" s="161" t="str">
        <f t="shared" ca="1" si="803"/>
        <v>-</v>
      </c>
      <c r="OY221" s="163" t="str">
        <f t="shared" ca="1" si="804"/>
        <v>-</v>
      </c>
      <c r="OZ221" s="161" t="str">
        <f t="shared" ca="1" si="805"/>
        <v>-</v>
      </c>
      <c r="PA221" s="161" t="str">
        <f t="shared" ca="1" si="806"/>
        <v>-</v>
      </c>
      <c r="PB221" s="163">
        <f t="shared" ca="1" si="815"/>
        <v>0</v>
      </c>
      <c r="PC221" s="27">
        <v>0</v>
      </c>
    </row>
    <row r="222" spans="1:419" s="143" customFormat="1" hidden="1" outlineLevel="1">
      <c r="A222" s="121">
        <f t="shared" si="14"/>
        <v>217</v>
      </c>
      <c r="B222" s="121">
        <f t="shared" si="807"/>
        <v>13</v>
      </c>
      <c r="C222" s="143">
        <v>103</v>
      </c>
      <c r="D222" s="143" t="s">
        <v>884</v>
      </c>
      <c r="E222" s="143" t="b">
        <v>0</v>
      </c>
      <c r="F222" s="143" t="b">
        <v>0</v>
      </c>
      <c r="G222" s="143" t="b">
        <f t="shared" ref="G222:G229" si="816">E222</f>
        <v>0</v>
      </c>
      <c r="H222" s="139">
        <f t="shared" ca="1" si="809"/>
        <v>3</v>
      </c>
      <c r="I222" s="32">
        <v>1</v>
      </c>
      <c r="J222" s="32">
        <v>2</v>
      </c>
      <c r="K222" s="139">
        <f t="shared" ca="1" si="809"/>
        <v>1</v>
      </c>
      <c r="L222" s="139">
        <f t="shared" ca="1" si="809"/>
        <v>1</v>
      </c>
      <c r="M222" s="139">
        <f t="shared" ca="1" si="809"/>
        <v>1</v>
      </c>
      <c r="N222" s="139">
        <f t="shared" ca="1" si="809"/>
        <v>1</v>
      </c>
      <c r="O222" s="139">
        <f t="shared" ca="1" si="809"/>
        <v>1</v>
      </c>
      <c r="P222" s="139">
        <f t="shared" ca="1" si="809"/>
        <v>1</v>
      </c>
      <c r="Q222" s="139">
        <f t="shared" ca="1" si="809"/>
        <v>1</v>
      </c>
      <c r="R222" s="139">
        <f t="shared" ca="1" si="809"/>
        <v>2</v>
      </c>
      <c r="S222" s="139">
        <f t="shared" ca="1" si="809"/>
        <v>1</v>
      </c>
      <c r="T222" s="139">
        <f t="shared" ca="1" si="810"/>
        <v>1</v>
      </c>
      <c r="U222" s="139">
        <f t="shared" ca="1" si="810"/>
        <v>1</v>
      </c>
      <c r="V222" s="139">
        <f t="shared" ca="1" si="810"/>
        <v>1</v>
      </c>
      <c r="W222" s="139">
        <f t="shared" ca="1" si="809"/>
        <v>1</v>
      </c>
      <c r="X222" s="139">
        <f t="shared" ca="1" si="809"/>
        <v>1</v>
      </c>
      <c r="Y222" s="139">
        <f t="shared" ca="1" si="809"/>
        <v>1</v>
      </c>
      <c r="Z222" s="139">
        <f t="shared" ca="1" si="809"/>
        <v>1</v>
      </c>
      <c r="AA222" s="139">
        <f t="shared" ca="1" si="809"/>
        <v>1</v>
      </c>
      <c r="AB222" s="139">
        <f t="shared" ca="1" si="811"/>
        <v>1</v>
      </c>
      <c r="AC222" s="139">
        <f t="shared" ca="1" si="812"/>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00002 Risk_test SE RiskCARA-low CropgrazeFALSE (F33N11)</v>
      </c>
      <c r="AF222" s="10" t="str">
        <f ca="1">IF(COUNTIF(AE$5:AE222,AE222)=1,"-","Dup")</f>
        <v>-</v>
      </c>
      <c r="AG222" s="10"/>
      <c r="AH222" s="163" t="str">
        <f t="shared" ca="1" si="771"/>
        <v>-</v>
      </c>
      <c r="AI222" s="163" t="str">
        <f t="shared" ca="1" si="771"/>
        <v>-</v>
      </c>
      <c r="AJ222" s="163" t="str">
        <f t="shared" ca="1" si="771"/>
        <v>-</v>
      </c>
      <c r="AK222" s="163" t="str">
        <f t="shared" ca="1" si="771"/>
        <v>-</v>
      </c>
      <c r="AL222" s="163" t="str">
        <f t="shared" ca="1" si="771"/>
        <v>-</v>
      </c>
      <c r="AM222" s="163" t="b">
        <f t="shared" ca="1" si="771"/>
        <v>1</v>
      </c>
      <c r="AN222" s="10"/>
      <c r="AO222" s="161" t="b">
        <f t="shared" si="772"/>
        <v>1</v>
      </c>
      <c r="AP222" s="161" t="str">
        <f t="shared" si="772"/>
        <v>-</v>
      </c>
      <c r="AQ222" s="161" t="str">
        <f t="shared" si="772"/>
        <v>-</v>
      </c>
      <c r="AR222" s="161" t="str">
        <f t="shared" si="772"/>
        <v>-</v>
      </c>
      <c r="AS222" s="161" t="b">
        <f t="shared" si="772"/>
        <v>1</v>
      </c>
      <c r="AT222" s="186" t="b">
        <v>1</v>
      </c>
      <c r="AU222" s="161">
        <f t="shared" ca="1" si="773"/>
        <v>0</v>
      </c>
      <c r="AV222" s="161" t="b">
        <f t="shared" si="774"/>
        <v>1</v>
      </c>
      <c r="AW222" s="161" t="b">
        <f t="shared" si="774"/>
        <v>1</v>
      </c>
      <c r="AX222" s="161">
        <f t="shared" si="774"/>
        <v>1</v>
      </c>
      <c r="AY222" s="161">
        <f t="shared" si="774"/>
        <v>3.0000000000000001E-6</v>
      </c>
      <c r="AZ222" s="161" t="str">
        <f t="shared" si="774"/>
        <v>-</v>
      </c>
      <c r="BA222" s="10"/>
      <c r="BB222" s="161" t="b">
        <f t="shared" si="775"/>
        <v>1</v>
      </c>
      <c r="BC222" s="161" t="b">
        <f t="shared" ca="1" si="776"/>
        <v>1</v>
      </c>
      <c r="BD222" s="163" t="b">
        <f t="shared" ca="1" si="776"/>
        <v>1</v>
      </c>
      <c r="BE222" s="162">
        <f t="shared" ca="1" si="777"/>
        <v>3108</v>
      </c>
      <c r="BF222" s="163" t="str">
        <f t="shared" ca="1" si="778"/>
        <v>-</v>
      </c>
      <c r="BG222" s="163" t="str">
        <f t="shared" ca="1" si="778"/>
        <v>-</v>
      </c>
      <c r="BH222" s="163" t="str">
        <f t="shared" ca="1" si="778"/>
        <v>-</v>
      </c>
      <c r="BI222" s="163" t="str">
        <f t="shared" ca="1" si="778"/>
        <v>-</v>
      </c>
      <c r="BJ222" s="163" t="str">
        <f t="shared" ca="1" si="778"/>
        <v>-</v>
      </c>
      <c r="BK222" s="163">
        <f t="shared" ca="1" si="778"/>
        <v>1</v>
      </c>
      <c r="BL222" s="163">
        <f t="shared" ca="1" si="778"/>
        <v>1</v>
      </c>
      <c r="BM222" s="163" t="str">
        <f t="shared" ca="1" si="778"/>
        <v>-</v>
      </c>
      <c r="BN222" s="163" t="str">
        <f t="shared" ca="1" si="778"/>
        <v>-</v>
      </c>
      <c r="BO222" s="163" t="b">
        <f t="shared" ca="1" si="779"/>
        <v>0</v>
      </c>
      <c r="BP222" s="163" t="b">
        <f t="shared" ca="1" si="779"/>
        <v>0</v>
      </c>
      <c r="BQ222" s="163" t="b">
        <f t="shared" ca="1" si="779"/>
        <v>0</v>
      </c>
      <c r="BR222" s="163" t="b">
        <f t="shared" ca="1" si="779"/>
        <v>0</v>
      </c>
      <c r="BS222" s="163" t="b">
        <f t="shared" ca="1" si="779"/>
        <v>0</v>
      </c>
      <c r="BT222" s="163" t="b">
        <f t="shared" ca="1" si="779"/>
        <v>0</v>
      </c>
      <c r="BU222" s="163" t="b">
        <f t="shared" ca="1" si="779"/>
        <v>0</v>
      </c>
      <c r="BV222" s="163" t="b">
        <f t="shared" ca="1" si="779"/>
        <v>0</v>
      </c>
      <c r="BW222" s="163" t="b">
        <f t="shared" ca="1" si="779"/>
        <v>0</v>
      </c>
      <c r="BX222" s="163" t="str">
        <f t="shared" ca="1" si="780"/>
        <v>-</v>
      </c>
      <c r="BY222" s="163" t="str">
        <f t="shared" ca="1" si="780"/>
        <v>-</v>
      </c>
      <c r="BZ222" s="163" t="str">
        <f t="shared" ca="1" si="780"/>
        <v>-</v>
      </c>
      <c r="CA222" s="163" t="str">
        <f t="shared" ca="1" si="780"/>
        <v>-</v>
      </c>
      <c r="CB222" s="163" t="str">
        <f t="shared" ca="1" si="780"/>
        <v>-</v>
      </c>
      <c r="CC222" s="163" t="str">
        <f t="shared" ca="1" si="780"/>
        <v>-</v>
      </c>
      <c r="CD222" s="163" t="str">
        <f t="shared" ca="1" si="780"/>
        <v>-</v>
      </c>
      <c r="CE222" s="163" t="str">
        <f t="shared" ca="1" si="780"/>
        <v>-</v>
      </c>
      <c r="CF222" s="163" t="str">
        <f t="shared" ca="1" si="780"/>
        <v>-</v>
      </c>
      <c r="CG222" s="163" t="str">
        <f t="shared" ca="1" si="778"/>
        <v>-</v>
      </c>
      <c r="CH222" s="163" t="str">
        <f t="shared" ca="1" si="778"/>
        <v>-</v>
      </c>
      <c r="CI222" s="163" t="str">
        <f t="shared" ca="1" si="781"/>
        <v>-</v>
      </c>
      <c r="CJ222" s="163" t="str">
        <f t="shared" ca="1" si="781"/>
        <v>-</v>
      </c>
      <c r="CK222" s="163" t="str">
        <f t="shared" ca="1" si="781"/>
        <v>-</v>
      </c>
      <c r="CL222" s="163" t="str">
        <f t="shared" ca="1" si="781"/>
        <v>-</v>
      </c>
      <c r="CM222" s="163" t="str">
        <f t="shared" ca="1" si="781"/>
        <v>-</v>
      </c>
      <c r="CN222" s="163" t="str">
        <f t="shared" ca="1" si="781"/>
        <v>-</v>
      </c>
      <c r="CO222" s="163" t="str">
        <f t="shared" ca="1" si="781"/>
        <v>-</v>
      </c>
      <c r="CP222" s="163" t="str">
        <f t="shared" ca="1" si="781"/>
        <v>-</v>
      </c>
      <c r="CQ222" s="163" t="str">
        <f t="shared" ca="1" si="781"/>
        <v>-</v>
      </c>
      <c r="CR222" s="163" t="str">
        <f t="shared" ca="1" si="781"/>
        <v>-</v>
      </c>
      <c r="CS222" s="163" t="str">
        <f t="shared" ca="1" si="781"/>
        <v>-</v>
      </c>
      <c r="CT222" s="163" t="str">
        <f t="shared" ca="1" si="781"/>
        <v>-</v>
      </c>
      <c r="CU222" s="163" t="str">
        <f t="shared" ca="1" si="781"/>
        <v>-</v>
      </c>
      <c r="CV222" s="163" t="str">
        <f t="shared" ca="1" si="781"/>
        <v>-</v>
      </c>
      <c r="CW222" s="163" t="str">
        <f t="shared" ca="1" si="781"/>
        <v>-</v>
      </c>
      <c r="CX222" s="163" t="str">
        <f t="shared" ca="1" si="781"/>
        <v>-</v>
      </c>
      <c r="CY222" s="163" t="str">
        <f t="shared" ca="1" si="781"/>
        <v>-</v>
      </c>
      <c r="CZ222" s="163" t="str">
        <f t="shared" ca="1" si="781"/>
        <v>-</v>
      </c>
      <c r="DA222" s="163" t="str">
        <f t="shared" ca="1" si="781"/>
        <v>-</v>
      </c>
      <c r="DB222" s="163" t="str">
        <f t="shared" ca="1" si="781"/>
        <v>-</v>
      </c>
      <c r="DC222" s="163" t="str">
        <f t="shared" ca="1" si="781"/>
        <v>-</v>
      </c>
      <c r="DD222" s="163" t="str">
        <f t="shared" ca="1" si="782"/>
        <v>-</v>
      </c>
      <c r="DE222" s="163" t="str">
        <f t="shared" ca="1" si="782"/>
        <v>-</v>
      </c>
      <c r="DF222" s="163" t="str">
        <f t="shared" ca="1" si="782"/>
        <v>-</v>
      </c>
      <c r="DG222" s="163" t="str">
        <f t="shared" ca="1" si="782"/>
        <v>-</v>
      </c>
      <c r="DH222" s="163" t="str">
        <f t="shared" ca="1" si="782"/>
        <v>-</v>
      </c>
      <c r="DI222" s="163" t="str">
        <f t="shared" ca="1" si="782"/>
        <v>-</v>
      </c>
      <c r="DJ222" s="163" t="str">
        <f t="shared" ca="1" si="782"/>
        <v>-</v>
      </c>
      <c r="DK222" s="163" t="str">
        <f t="shared" ca="1" si="782"/>
        <v>-</v>
      </c>
      <c r="DL222" s="10"/>
      <c r="DM222" s="163" t="str">
        <f t="shared" ca="1" si="778"/>
        <v>-</v>
      </c>
      <c r="DN222" s="163" t="str">
        <f t="shared" ca="1" si="778"/>
        <v>-</v>
      </c>
      <c r="DO222" s="163" t="str">
        <f t="shared" ca="1" si="778"/>
        <v>-</v>
      </c>
      <c r="DP222" s="163" t="str">
        <f t="shared" ca="1" si="778"/>
        <v>-</v>
      </c>
      <c r="DQ222" s="163" t="str">
        <f t="shared" ca="1" si="778"/>
        <v>-</v>
      </c>
      <c r="DR222" s="163" t="str">
        <f t="shared" ca="1" si="778"/>
        <v>-</v>
      </c>
      <c r="DS222" s="163" t="str">
        <f t="shared" ca="1" si="778"/>
        <v>-</v>
      </c>
      <c r="DT222" s="163" t="str">
        <f t="shared" ca="1" si="778"/>
        <v>-</v>
      </c>
      <c r="DU222" s="163" t="str">
        <f t="shared" ca="1" si="778"/>
        <v>-</v>
      </c>
      <c r="DV222" s="163" t="str">
        <f t="shared" ca="1" si="778"/>
        <v>-</v>
      </c>
      <c r="DW222" s="163" t="str">
        <f t="shared" ca="1" si="778"/>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783"/>
        <v>-</v>
      </c>
      <c r="EJ222" s="163" t="str">
        <f t="shared" ca="1" si="783"/>
        <v>-</v>
      </c>
      <c r="EK222" s="163" t="str">
        <f t="shared" ca="1" si="783"/>
        <v>-</v>
      </c>
      <c r="EL222" s="163" t="str">
        <f t="shared" ca="1" si="783"/>
        <v>-</v>
      </c>
      <c r="EM222" s="163" t="str">
        <f t="shared" ca="1" si="783"/>
        <v>-</v>
      </c>
      <c r="EN222" s="163" t="str">
        <f t="shared" ca="1" si="783"/>
        <v>-</v>
      </c>
      <c r="EO222" s="163" t="str">
        <f t="shared" ca="1" si="783"/>
        <v>-</v>
      </c>
      <c r="EP222" s="163" t="str">
        <f t="shared" ca="1" si="783"/>
        <v>-</v>
      </c>
      <c r="EQ222" s="163">
        <f t="shared" ca="1" si="783"/>
        <v>1</v>
      </c>
      <c r="ER222" s="163">
        <f t="shared" ca="1" si="783"/>
        <v>1</v>
      </c>
      <c r="ES222" s="163">
        <f t="shared" ca="1" si="783"/>
        <v>0</v>
      </c>
      <c r="ET222" s="163" t="str">
        <f t="shared" ca="1" si="783"/>
        <v>-</v>
      </c>
      <c r="EU222" s="163" t="str">
        <f t="shared" ca="1" si="783"/>
        <v>-</v>
      </c>
      <c r="EV222" s="163" t="str">
        <f t="shared" ca="1" si="783"/>
        <v>-</v>
      </c>
      <c r="EW222" s="163" t="str">
        <f t="shared" ca="1" si="783"/>
        <v>-</v>
      </c>
      <c r="EX222" s="163" t="str">
        <f t="shared" ca="1" si="783"/>
        <v>-</v>
      </c>
      <c r="EY222" s="163" t="str">
        <f t="shared" ca="1" si="783"/>
        <v>-</v>
      </c>
      <c r="EZ222" s="163" t="str">
        <f t="shared" ca="1" si="783"/>
        <v>-</v>
      </c>
      <c r="FA222" s="163">
        <f t="shared" ca="1" si="783"/>
        <v>0</v>
      </c>
      <c r="FB222" s="163" t="str">
        <f t="shared" ca="1" si="783"/>
        <v>-</v>
      </c>
      <c r="FC222" s="163" t="str">
        <f t="shared" ca="1" si="783"/>
        <v>-</v>
      </c>
      <c r="FD222" s="163" t="str">
        <f t="shared" ca="1" si="783"/>
        <v>-</v>
      </c>
      <c r="FE222" s="163" t="str">
        <f t="shared" ca="1" si="783"/>
        <v>-</v>
      </c>
      <c r="FF222" s="163" t="str">
        <f t="shared" ca="1" si="783"/>
        <v>-</v>
      </c>
      <c r="FG222" s="163">
        <f t="shared" ca="1" si="783"/>
        <v>0</v>
      </c>
      <c r="FH222" s="163">
        <f t="shared" ca="1" si="783"/>
        <v>0</v>
      </c>
      <c r="FI222" s="163">
        <f t="shared" ca="1" si="783"/>
        <v>0</v>
      </c>
      <c r="FJ222" s="163">
        <f t="shared" ca="1" si="783"/>
        <v>0</v>
      </c>
      <c r="FK222" s="163">
        <f t="shared" ca="1" si="783"/>
        <v>0</v>
      </c>
      <c r="FL222" s="163">
        <f t="shared" ca="1" si="783"/>
        <v>0</v>
      </c>
      <c r="FM222" s="163">
        <f t="shared" ca="1" si="783"/>
        <v>0</v>
      </c>
      <c r="FN222" s="163" t="str">
        <f t="shared" ca="1" si="783"/>
        <v>-</v>
      </c>
      <c r="FO222" s="163" t="str">
        <f t="shared" ca="1" si="783"/>
        <v>-</v>
      </c>
      <c r="FP222" s="163" t="str">
        <f t="shared" ca="1" si="783"/>
        <v>-</v>
      </c>
      <c r="FQ222" s="163" t="str">
        <f t="shared" ca="1" si="783"/>
        <v>-</v>
      </c>
      <c r="FR222" s="163" t="str">
        <f t="shared" ca="1" si="783"/>
        <v>-</v>
      </c>
      <c r="FS222" s="163" t="str">
        <f t="shared" ca="1" si="783"/>
        <v>-</v>
      </c>
      <c r="FT222" s="163" t="str">
        <f t="shared" ca="1" si="783"/>
        <v>-</v>
      </c>
      <c r="FU222" s="163" t="str">
        <f t="shared" ca="1" si="783"/>
        <v>-</v>
      </c>
      <c r="FV222" s="163" t="str">
        <f t="shared" ca="1" si="783"/>
        <v>-</v>
      </c>
      <c r="FW222" s="163" t="str">
        <f t="shared" ca="1" si="783"/>
        <v>-</v>
      </c>
      <c r="FX222" s="163" t="str">
        <f t="shared" ca="1" si="783"/>
        <v>-</v>
      </c>
      <c r="FY222" s="10"/>
      <c r="FZ222" s="163">
        <f t="shared" ca="1" si="783"/>
        <v>1</v>
      </c>
      <c r="GA222" s="163" t="str">
        <f t="shared" ca="1" si="783"/>
        <v>-</v>
      </c>
      <c r="GB222" s="163" t="str">
        <f t="shared" ca="1" si="783"/>
        <v>-</v>
      </c>
      <c r="GC222" s="163" t="str">
        <f t="shared" ca="1" si="783"/>
        <v>-</v>
      </c>
      <c r="GD222" s="163" t="str">
        <f t="shared" ca="1" si="784"/>
        <v>-</v>
      </c>
      <c r="GE222" s="163" t="b">
        <f t="shared" ca="1" si="784"/>
        <v>0</v>
      </c>
      <c r="GF222" s="163" t="str">
        <f t="shared" ca="1" si="784"/>
        <v>-</v>
      </c>
      <c r="GG222" s="163">
        <f t="shared" ca="1" si="784"/>
        <v>0</v>
      </c>
      <c r="GH222" s="163" t="str">
        <f t="shared" ca="1" si="784"/>
        <v>-</v>
      </c>
      <c r="GI222" s="161" cm="1">
        <f t="array" aca="1" ref="GI222" ca="1">INDEX(i.rev,$K222,GI$15)</f>
        <v>1</v>
      </c>
      <c r="GJ222" s="163">
        <f t="shared" ca="1" si="785"/>
        <v>0</v>
      </c>
      <c r="GK222" s="163">
        <f t="shared" ca="1" si="785"/>
        <v>1</v>
      </c>
      <c r="GL222" s="163">
        <f t="shared" ca="1" si="785"/>
        <v>0</v>
      </c>
      <c r="GM222" s="163">
        <f t="shared" ca="1" si="785"/>
        <v>1</v>
      </c>
      <c r="GN222" s="163">
        <f t="shared" ca="1" si="785"/>
        <v>1</v>
      </c>
      <c r="GO222" s="163">
        <f t="shared" ca="1" si="785"/>
        <v>1</v>
      </c>
      <c r="GP222" s="163">
        <f t="shared" ca="1" si="785"/>
        <v>0</v>
      </c>
      <c r="GQ222" s="163">
        <f t="shared" ca="1" si="785"/>
        <v>0</v>
      </c>
      <c r="GR222" s="163">
        <f t="shared" ca="1" si="785"/>
        <v>0</v>
      </c>
      <c r="GS222" s="163">
        <f t="shared" ca="1" si="785"/>
        <v>0</v>
      </c>
      <c r="GT222" s="163">
        <f t="shared" ca="1" si="785"/>
        <v>0</v>
      </c>
      <c r="GU222" s="163">
        <f t="shared" ca="1" si="785"/>
        <v>0</v>
      </c>
      <c r="GV222" s="163">
        <f t="shared" ca="1" si="785"/>
        <v>0</v>
      </c>
      <c r="GW222" s="163">
        <f t="shared" ca="1" si="785"/>
        <v>0</v>
      </c>
      <c r="GX222" s="163">
        <f t="shared" ca="1" si="785"/>
        <v>0</v>
      </c>
      <c r="GY222" s="163">
        <f t="shared" ca="1" si="785"/>
        <v>0</v>
      </c>
      <c r="GZ222" s="161" cm="1">
        <f t="array" aca="1" ref="GZ222" ca="1">INDEX(i.rev,$K222,GZ$15)</f>
        <v>0</v>
      </c>
      <c r="HA222" s="163">
        <f t="shared" ca="1" si="786"/>
        <v>0</v>
      </c>
      <c r="HB222" s="161" cm="1">
        <f t="array" aca="1" ref="HB222" ca="1">INDEX(i.rev,$K222,HB$15)</f>
        <v>1</v>
      </c>
      <c r="HC222" s="163">
        <f t="shared" ca="1" si="787"/>
        <v>0</v>
      </c>
      <c r="HD222" s="163">
        <f t="shared" ca="1" si="787"/>
        <v>0</v>
      </c>
      <c r="HE222" s="163">
        <f t="shared" ca="1" si="787"/>
        <v>0</v>
      </c>
      <c r="HF222" s="163">
        <f t="shared" ca="1" si="787"/>
        <v>0</v>
      </c>
      <c r="HG222" s="163">
        <f t="shared" ca="1" si="787"/>
        <v>0</v>
      </c>
      <c r="HH222" s="163">
        <f t="shared" ca="1" si="787"/>
        <v>0</v>
      </c>
      <c r="HI222" s="163">
        <f t="shared" ca="1" si="787"/>
        <v>0</v>
      </c>
      <c r="HJ222" s="10"/>
      <c r="HK222" s="163" t="str">
        <f t="shared" ca="1" si="787"/>
        <v>-</v>
      </c>
      <c r="HL222" s="163" t="str">
        <f t="shared" ca="1" si="787"/>
        <v>-</v>
      </c>
      <c r="HM222" s="163" t="str">
        <f t="shared" ca="1" si="787"/>
        <v>-</v>
      </c>
      <c r="HN222" s="163" t="str">
        <f t="shared" ca="1" si="787"/>
        <v>-</v>
      </c>
      <c r="HO222" s="163" t="str">
        <f t="shared" ca="1" si="787"/>
        <v>-</v>
      </c>
      <c r="HP222" s="161" t="b">
        <f t="shared" ca="1" si="788"/>
        <v>0</v>
      </c>
      <c r="HQ222" s="161" t="b">
        <f t="shared" ca="1" si="788"/>
        <v>0</v>
      </c>
      <c r="HR222" s="161" t="b">
        <f t="shared" ca="1" si="788"/>
        <v>1</v>
      </c>
      <c r="HS222" s="163">
        <f t="shared" ca="1" si="787"/>
        <v>0</v>
      </c>
      <c r="HT222" s="161">
        <f t="shared" ca="1" si="789"/>
        <v>1</v>
      </c>
      <c r="HU222" s="161">
        <f t="shared" ca="1" si="789"/>
        <v>1</v>
      </c>
      <c r="HV222" s="163" t="str">
        <f t="shared" ca="1" si="787"/>
        <v>-</v>
      </c>
      <c r="HW222" s="163" t="str">
        <f t="shared" ca="1" si="787"/>
        <v>-</v>
      </c>
      <c r="HX222" s="163" t="str">
        <f t="shared" ca="1" si="787"/>
        <v>-</v>
      </c>
      <c r="HY222" s="163" t="str">
        <f t="shared" ca="1" si="787"/>
        <v>-</v>
      </c>
      <c r="HZ222" s="163" t="str">
        <f t="shared" ca="1" si="787"/>
        <v>-</v>
      </c>
      <c r="IA222" s="163" t="str">
        <f t="shared" ca="1" si="787"/>
        <v>-</v>
      </c>
      <c r="IB222" s="163" t="str">
        <f t="shared" ca="1" si="787"/>
        <v>-</v>
      </c>
      <c r="IC222" s="163" t="str">
        <f t="shared" ca="1" si="787"/>
        <v>-</v>
      </c>
      <c r="ID222" s="163" t="str">
        <f t="shared" ca="1" si="787"/>
        <v>-</v>
      </c>
      <c r="IE222" s="163" t="b">
        <f t="shared" ca="1" si="787"/>
        <v>1</v>
      </c>
      <c r="IF222" s="163" t="str">
        <f t="shared" ca="1" si="787"/>
        <v>-</v>
      </c>
      <c r="IG222" s="163" t="str">
        <f t="shared" ca="1" si="787"/>
        <v>-</v>
      </c>
      <c r="IH222" s="163" t="str">
        <f ca="1">OFFSET(IH$5,$B222,0)</f>
        <v>-</v>
      </c>
      <c r="II222" s="163" t="b">
        <f t="shared" ca="1" si="790"/>
        <v>1</v>
      </c>
      <c r="IJ222" s="163">
        <f ca="1">OFFSET(IJ$5,$B222,0)</f>
        <v>0</v>
      </c>
      <c r="IK222" s="163" t="str">
        <f t="shared" ca="1" si="791"/>
        <v>-</v>
      </c>
      <c r="IL222" s="163" t="str">
        <f t="shared" ca="1" si="791"/>
        <v>-</v>
      </c>
      <c r="IM222" s="163" t="str">
        <f t="shared" ca="1" si="791"/>
        <v>-</v>
      </c>
      <c r="IN222" s="163" t="str">
        <f t="shared" ca="1" si="791"/>
        <v>-</v>
      </c>
      <c r="IO222" s="163" t="str">
        <f t="shared" ca="1" si="791"/>
        <v>-</v>
      </c>
      <c r="IP222" s="163">
        <f t="shared" ca="1" si="791"/>
        <v>0</v>
      </c>
      <c r="IQ222" s="163" t="str">
        <f t="shared" ca="1" si="791"/>
        <v>-</v>
      </c>
      <c r="IR222" s="163" t="str">
        <f t="shared" ca="1" si="791"/>
        <v>-</v>
      </c>
      <c r="IS222" s="163" t="str">
        <f t="shared" ca="1" si="791"/>
        <v>-</v>
      </c>
      <c r="IT222" s="163">
        <f t="shared" ca="1" si="791"/>
        <v>500</v>
      </c>
      <c r="IU222" s="163">
        <f t="shared" ca="1" si="791"/>
        <v>500</v>
      </c>
      <c r="IV222" s="163" t="str">
        <f t="shared" ca="1" si="791"/>
        <v>-</v>
      </c>
      <c r="IW222" s="163" t="str">
        <f t="shared" ca="1" si="791"/>
        <v>-</v>
      </c>
      <c r="IX222" s="163" t="str">
        <f t="shared" ca="1" si="791"/>
        <v>-</v>
      </c>
      <c r="IY222" s="163" t="str">
        <f t="shared" ca="1" si="791"/>
        <v>-</v>
      </c>
      <c r="IZ222" s="163" t="str">
        <f t="shared" ca="1" si="791"/>
        <v>-</v>
      </c>
      <c r="JA222" s="163" t="str">
        <f t="shared" ca="1" si="792"/>
        <v>-</v>
      </c>
      <c r="JB222" s="163" t="str">
        <f t="shared" ca="1" si="792"/>
        <v>-</v>
      </c>
      <c r="JC222" s="163" t="str">
        <f t="shared" ca="1" si="792"/>
        <v>-</v>
      </c>
      <c r="JD222" s="163" t="str">
        <f t="shared" ca="1" si="792"/>
        <v>-</v>
      </c>
      <c r="JE222" s="163" t="str">
        <f t="shared" ca="1" si="792"/>
        <v>-</v>
      </c>
      <c r="JF222" s="163" t="str">
        <f t="shared" ca="1" si="792"/>
        <v>-</v>
      </c>
      <c r="JG222" s="163" t="str">
        <f t="shared" ca="1" si="792"/>
        <v>-</v>
      </c>
      <c r="JH222" s="163" t="str">
        <f t="shared" ca="1" si="792"/>
        <v>-</v>
      </c>
      <c r="JI222" s="163" t="str">
        <f t="shared" ca="1" si="792"/>
        <v>-</v>
      </c>
      <c r="JJ222" s="163" t="str">
        <f t="shared" ca="1" si="792"/>
        <v>-</v>
      </c>
      <c r="JK222" s="163" t="str">
        <f t="shared" ca="1" si="792"/>
        <v>-</v>
      </c>
      <c r="JL222" s="163" t="str">
        <f t="shared" ca="1" si="792"/>
        <v>-</v>
      </c>
      <c r="JM222" s="163" t="str">
        <f t="shared" ca="1" si="792"/>
        <v>-</v>
      </c>
      <c r="JN222" s="163" t="str">
        <f t="shared" ca="1" si="792"/>
        <v>-</v>
      </c>
      <c r="JO222" s="163" t="str">
        <f t="shared" ca="1" si="792"/>
        <v>-</v>
      </c>
      <c r="JP222" s="163" t="str">
        <f t="shared" ca="1" si="792"/>
        <v>-</v>
      </c>
      <c r="JQ222" s="163" t="str">
        <f t="shared" ca="1" si="792"/>
        <v>-</v>
      </c>
      <c r="JR222" s="163" t="str">
        <f t="shared" ca="1" si="792"/>
        <v>-</v>
      </c>
      <c r="JS222" s="163" t="str">
        <f t="shared" ca="1" si="792"/>
        <v>-</v>
      </c>
      <c r="JT222" s="163" t="str">
        <f t="shared" ca="1" si="792"/>
        <v>-</v>
      </c>
      <c r="JU222" s="163" t="str">
        <f t="shared" ca="1" si="792"/>
        <v>-</v>
      </c>
      <c r="JV222" s="163" t="str">
        <f t="shared" ca="1" si="792"/>
        <v>-</v>
      </c>
      <c r="JW222" s="163" t="str">
        <f t="shared" ca="1" si="792"/>
        <v>-</v>
      </c>
      <c r="JX222" s="163" t="str">
        <f t="shared" ca="1" si="792"/>
        <v>-</v>
      </c>
      <c r="JY222" s="163" t="str">
        <f t="shared" ca="1" si="792"/>
        <v>-</v>
      </c>
      <c r="JZ222" s="163" t="str">
        <f t="shared" ca="1" si="792"/>
        <v>-</v>
      </c>
      <c r="KA222" s="163" t="str">
        <f t="shared" ca="1" si="792"/>
        <v>-</v>
      </c>
      <c r="KB222" s="163" t="str">
        <f t="shared" ca="1" si="792"/>
        <v>-</v>
      </c>
      <c r="KC222" s="163" t="str">
        <f t="shared" ca="1" si="792"/>
        <v>-</v>
      </c>
      <c r="KD222" s="163" t="str">
        <f t="shared" ca="1" si="792"/>
        <v>-</v>
      </c>
      <c r="KE222" s="163" t="str">
        <f t="shared" ca="1" si="792"/>
        <v>-</v>
      </c>
      <c r="KF222" s="163" t="str">
        <f t="shared" ca="1" si="792"/>
        <v>-</v>
      </c>
      <c r="KG222" s="163" t="str">
        <f t="shared" ca="1" si="792"/>
        <v>-</v>
      </c>
      <c r="KH222" s="163" t="str">
        <f t="shared" ca="1" si="792"/>
        <v>-</v>
      </c>
      <c r="KI222" s="163" t="str">
        <f t="shared" ca="1" si="792"/>
        <v>-</v>
      </c>
      <c r="KJ222" s="163" t="str">
        <f t="shared" ca="1" si="792"/>
        <v>-</v>
      </c>
      <c r="KK222" s="163" t="str">
        <f t="shared" ca="1" si="792"/>
        <v>-</v>
      </c>
      <c r="KL222" s="163" t="str">
        <f t="shared" ca="1" si="792"/>
        <v>-</v>
      </c>
      <c r="KM222" s="163" t="str">
        <f t="shared" ca="1" si="792"/>
        <v>-</v>
      </c>
      <c r="KN222" s="163" t="str">
        <f t="shared" ca="1" si="792"/>
        <v>-</v>
      </c>
      <c r="KO222" s="163" t="str">
        <f t="shared" ca="1" si="792"/>
        <v>-</v>
      </c>
      <c r="KP222" s="163" t="str">
        <f t="shared" ca="1" si="792"/>
        <v>-</v>
      </c>
      <c r="KQ222" s="163" t="str">
        <f t="shared" ca="1" si="792"/>
        <v>-</v>
      </c>
      <c r="KR222" s="163" t="str">
        <f t="shared" ca="1" si="792"/>
        <v>-</v>
      </c>
      <c r="KS222" s="163" t="str">
        <f t="shared" ca="1" si="792"/>
        <v>-</v>
      </c>
      <c r="KT222" s="163" t="str">
        <f t="shared" ca="1" si="792"/>
        <v>-</v>
      </c>
      <c r="KU222" s="163" t="str">
        <f t="shared" ca="1" si="792"/>
        <v>-</v>
      </c>
      <c r="KV222" s="163" t="str">
        <f t="shared" ca="1" si="792"/>
        <v>-</v>
      </c>
      <c r="KW222" s="163" t="str">
        <f t="shared" ca="1" si="792"/>
        <v>-</v>
      </c>
      <c r="KX222" s="163" t="str">
        <f t="shared" ca="1" si="792"/>
        <v>-</v>
      </c>
      <c r="KY222" s="163" t="str">
        <f t="shared" ca="1" si="792"/>
        <v>-</v>
      </c>
      <c r="KZ222" s="163" t="str">
        <f t="shared" ca="1" si="792"/>
        <v>-</v>
      </c>
      <c r="LA222" s="163" t="str">
        <f t="shared" ca="1" si="792"/>
        <v>-</v>
      </c>
      <c r="LB222" s="163" t="str">
        <f t="shared" ca="1" si="792"/>
        <v>-</v>
      </c>
      <c r="LC222" s="163" t="str">
        <f t="shared" ca="1" si="792"/>
        <v>-</v>
      </c>
      <c r="LD222" s="163" t="str">
        <f t="shared" ca="1" si="792"/>
        <v>-</v>
      </c>
      <c r="LE222" s="163" t="str">
        <f t="shared" ca="1" si="792"/>
        <v>-</v>
      </c>
      <c r="LF222" s="163" t="str">
        <f t="shared" ca="1" si="792"/>
        <v>-</v>
      </c>
      <c r="LG222" s="163" t="str">
        <f t="shared" ca="1" si="792"/>
        <v>-</v>
      </c>
      <c r="LH222" s="163" t="str">
        <f t="shared" ca="1" si="792"/>
        <v>-</v>
      </c>
      <c r="LI222" s="163" t="str">
        <f t="shared" ca="1" si="792"/>
        <v>-</v>
      </c>
      <c r="LJ222" s="163" t="str">
        <f t="shared" ca="1" si="792"/>
        <v>-</v>
      </c>
      <c r="LK222" s="163" t="str">
        <f t="shared" ca="1" si="792"/>
        <v>-</v>
      </c>
      <c r="LL222" s="163" t="str">
        <f t="shared" ca="1" si="792"/>
        <v>-</v>
      </c>
      <c r="LM222" s="163" t="str">
        <f t="shared" ca="1" si="792"/>
        <v>-</v>
      </c>
      <c r="LN222" s="163" t="str">
        <f t="shared" ca="1" si="792"/>
        <v>-</v>
      </c>
      <c r="LO222" s="163" t="str">
        <f t="shared" ca="1" si="792"/>
        <v>-</v>
      </c>
      <c r="LP222" s="163" t="str">
        <f t="shared" ca="1" si="792"/>
        <v>-</v>
      </c>
      <c r="LQ222" s="163" t="str">
        <f t="shared" ca="1" si="792"/>
        <v>-</v>
      </c>
      <c r="LR222" s="163" t="str">
        <f t="shared" ca="1" si="792"/>
        <v>-</v>
      </c>
      <c r="LS222" s="163" t="str">
        <f t="shared" ca="1" si="792"/>
        <v>-</v>
      </c>
      <c r="LT222" s="163" t="str">
        <f t="shared" ca="1" si="792"/>
        <v>-</v>
      </c>
      <c r="LU222" s="163" t="str">
        <f t="shared" ca="1" si="792"/>
        <v>-</v>
      </c>
      <c r="LV222" s="163" t="str">
        <f t="shared" ca="1" si="792"/>
        <v>-</v>
      </c>
      <c r="LW222" s="163" t="str">
        <f t="shared" ca="1" si="792"/>
        <v>-</v>
      </c>
      <c r="LX222" s="163" t="str">
        <f t="shared" ca="1" si="792"/>
        <v>-</v>
      </c>
      <c r="LY222" s="10"/>
      <c r="LZ222" s="161">
        <f t="shared" ca="1" si="793"/>
        <v>4.4999999999999998E-2</v>
      </c>
      <c r="MA222" s="161">
        <f t="shared" ca="1" si="794"/>
        <v>4.4999999999999998E-2</v>
      </c>
      <c r="MB222" s="163">
        <f t="shared" ca="1" si="795"/>
        <v>1</v>
      </c>
      <c r="MC222" s="163">
        <f t="shared" ca="1" si="795"/>
        <v>0</v>
      </c>
      <c r="MD222" s="163">
        <f t="shared" ca="1" si="795"/>
        <v>1</v>
      </c>
      <c r="ME222" s="163">
        <f t="shared" ca="1" si="795"/>
        <v>1</v>
      </c>
      <c r="MF222" s="163">
        <f t="shared" ca="1" si="795"/>
        <v>0</v>
      </c>
      <c r="MG222" s="163">
        <f t="shared" ca="1" si="795"/>
        <v>70</v>
      </c>
      <c r="MH222" s="163">
        <f t="shared" ca="1" si="795"/>
        <v>50</v>
      </c>
      <c r="MI222" s="163">
        <f t="shared" ca="1" si="795"/>
        <v>85</v>
      </c>
      <c r="MJ222" s="163">
        <f t="shared" ca="1" si="795"/>
        <v>50</v>
      </c>
      <c r="MK222" s="161">
        <f t="shared" ca="1" si="796"/>
        <v>1</v>
      </c>
      <c r="ML222" s="161">
        <f t="shared" ca="1" si="797"/>
        <v>1</v>
      </c>
      <c r="MM222" s="161">
        <f t="shared" ca="1" si="798"/>
        <v>1</v>
      </c>
      <c r="MN222" s="161">
        <f t="shared" ca="1" si="799"/>
        <v>1</v>
      </c>
      <c r="MO222" s="161">
        <f t="shared" ca="1" si="799"/>
        <v>1</v>
      </c>
      <c r="MP222" s="163">
        <f t="shared" ca="1" si="795"/>
        <v>1</v>
      </c>
      <c r="MQ222" s="10"/>
      <c r="MR222" s="163">
        <f t="shared" ca="1" si="795"/>
        <v>1</v>
      </c>
      <c r="MS222" s="161">
        <f t="shared" ca="1" si="800"/>
        <v>1</v>
      </c>
      <c r="MT222" s="163">
        <f t="shared" ca="1" si="795"/>
        <v>0.75</v>
      </c>
      <c r="MU222" s="163">
        <f t="shared" ca="1" si="795"/>
        <v>0.8</v>
      </c>
      <c r="MV222" s="163">
        <f t="shared" ca="1" si="795"/>
        <v>0.82499999999999996</v>
      </c>
      <c r="MW222" s="163">
        <f t="shared" ca="1" si="795"/>
        <v>0.875</v>
      </c>
      <c r="MX222" s="163">
        <f t="shared" ca="1" si="795"/>
        <v>0.9</v>
      </c>
      <c r="MY222" s="163">
        <f t="shared" ca="1" si="795"/>
        <v>0.75</v>
      </c>
      <c r="MZ222" s="163">
        <f t="shared" ca="1" si="795"/>
        <v>0.78142857142857147</v>
      </c>
      <c r="NA222" s="163">
        <f t="shared" ca="1" si="795"/>
        <v>0.82499999999999996</v>
      </c>
      <c r="NB222" s="163">
        <f t="shared" ca="1" si="795"/>
        <v>0.875</v>
      </c>
      <c r="NC222" s="163">
        <f t="shared" ca="1" si="795"/>
        <v>0.9</v>
      </c>
      <c r="ND222" s="163">
        <f t="shared" ca="1" si="795"/>
        <v>0.9</v>
      </c>
      <c r="NE222" s="163">
        <f t="shared" ca="1" si="795"/>
        <v>0.75</v>
      </c>
      <c r="NF222" s="163">
        <f t="shared" ca="1" si="795"/>
        <v>0.78142857142857147</v>
      </c>
      <c r="NG222" s="163">
        <f t="shared" ca="1" si="795"/>
        <v>0.82499999999999996</v>
      </c>
      <c r="NH222" s="163">
        <f t="shared" ca="1" si="795"/>
        <v>0.875</v>
      </c>
      <c r="NI222" s="163">
        <f t="shared" ca="1" si="795"/>
        <v>0.9</v>
      </c>
      <c r="NJ222" s="163">
        <f t="shared" ca="1" si="795"/>
        <v>0.9</v>
      </c>
      <c r="NK222" s="163">
        <f t="shared" ca="1" si="795"/>
        <v>0.75</v>
      </c>
      <c r="NL222" s="163">
        <f t="shared" ca="1" si="795"/>
        <v>0.78142857142857147</v>
      </c>
      <c r="NM222" s="163">
        <f t="shared" ca="1" si="795"/>
        <v>0.82499999999999996</v>
      </c>
      <c r="NN222" s="163">
        <f t="shared" ca="1" si="795"/>
        <v>0.875</v>
      </c>
      <c r="NO222" s="163">
        <f t="shared" ca="1" si="795"/>
        <v>0.9</v>
      </c>
      <c r="NP222" s="163">
        <f t="shared" ca="1" si="795"/>
        <v>0.9</v>
      </c>
      <c r="NQ222" s="163">
        <f t="shared" ca="1" si="795"/>
        <v>0.75</v>
      </c>
      <c r="NR222" s="163">
        <f t="shared" ca="1" si="795"/>
        <v>0.78142857142857147</v>
      </c>
      <c r="NS222" s="163">
        <f t="shared" ca="1" si="795"/>
        <v>0.82499999999999996</v>
      </c>
      <c r="NT222" s="163">
        <f t="shared" ca="1" si="795"/>
        <v>0.875</v>
      </c>
      <c r="NU222" s="163">
        <f t="shared" ca="1" si="795"/>
        <v>0.9</v>
      </c>
      <c r="NV222" s="163">
        <f t="shared" ca="1" si="795"/>
        <v>0.9</v>
      </c>
      <c r="NW222" s="163">
        <f t="shared" ca="1" si="795"/>
        <v>0.75</v>
      </c>
      <c r="NX222" s="163">
        <f t="shared" ca="1" si="795"/>
        <v>0.78142857142857147</v>
      </c>
      <c r="NY222" s="163">
        <f t="shared" ca="1" si="795"/>
        <v>0.82499999999999996</v>
      </c>
      <c r="NZ222" s="163">
        <f t="shared" ca="1" si="795"/>
        <v>0.875</v>
      </c>
      <c r="OA222" s="163">
        <f t="shared" ca="1" si="795"/>
        <v>0.9</v>
      </c>
      <c r="OB222" s="163">
        <f t="shared" ca="1" si="795"/>
        <v>0.9</v>
      </c>
      <c r="OC222" s="163">
        <f t="shared" ca="1" si="795"/>
        <v>0.75</v>
      </c>
      <c r="OD222" s="163">
        <f t="shared" ca="1" si="795"/>
        <v>0.78142857142857147</v>
      </c>
      <c r="OE222" s="163">
        <f t="shared" ca="1" si="795"/>
        <v>0.82499999999999996</v>
      </c>
      <c r="OF222" s="163">
        <f t="shared" ca="1" si="795"/>
        <v>0.875</v>
      </c>
      <c r="OG222" s="163">
        <f t="shared" ca="1" si="795"/>
        <v>0.9</v>
      </c>
      <c r="OH222" s="163">
        <f t="shared" ca="1" si="795"/>
        <v>0.9</v>
      </c>
      <c r="OI222" s="163">
        <f t="shared" ca="1" si="795"/>
        <v>0.75</v>
      </c>
      <c r="OJ222" s="163">
        <f t="shared" ca="1" si="795"/>
        <v>0.76904761904761909</v>
      </c>
      <c r="OK222" s="163">
        <f t="shared" ca="1" si="795"/>
        <v>0.82000000000000006</v>
      </c>
      <c r="OL222" s="163">
        <f t="shared" ca="1" si="795"/>
        <v>0.875</v>
      </c>
      <c r="OM222" s="163">
        <f t="shared" ca="1" si="795"/>
        <v>0.9</v>
      </c>
      <c r="ON222" s="163">
        <f t="shared" ca="1" si="795"/>
        <v>0.90000000000000013</v>
      </c>
      <c r="OO222" s="163">
        <f t="shared" ca="1" si="795"/>
        <v>0.75</v>
      </c>
      <c r="OP222" s="163">
        <f t="shared" ca="1" si="795"/>
        <v>0.76904761904761909</v>
      </c>
      <c r="OQ222" s="163">
        <f t="shared" ca="1" si="795"/>
        <v>0.82000000000000006</v>
      </c>
      <c r="OR222" s="163">
        <f t="shared" ca="1" si="795"/>
        <v>0.875</v>
      </c>
      <c r="OS222" s="163">
        <f t="shared" ca="1" si="795"/>
        <v>0.9</v>
      </c>
      <c r="OT222" s="163">
        <f t="shared" ca="1" si="795"/>
        <v>0.9</v>
      </c>
      <c r="OU222" s="163">
        <f t="shared" ca="1" si="795"/>
        <v>0.875</v>
      </c>
      <c r="OV222" s="161">
        <f t="shared" ca="1" si="801"/>
        <v>1</v>
      </c>
      <c r="OW222" s="161">
        <f t="shared" ca="1" si="802"/>
        <v>1</v>
      </c>
      <c r="OX222" s="161" t="str">
        <f t="shared" ca="1" si="803"/>
        <v>-</v>
      </c>
      <c r="OY222" s="163" t="str">
        <f t="shared" ca="1" si="804"/>
        <v>-</v>
      </c>
      <c r="OZ222" s="161" t="str">
        <f t="shared" ca="1" si="805"/>
        <v>-</v>
      </c>
      <c r="PA222" s="161" t="str">
        <f t="shared" ca="1" si="806"/>
        <v>-</v>
      </c>
      <c r="PB222" s="163">
        <f t="shared" ca="1" si="795"/>
        <v>0</v>
      </c>
      <c r="PC222" s="27">
        <v>0</v>
      </c>
    </row>
    <row r="223" spans="1:419" s="143" customFormat="1" hidden="1" outlineLevel="1">
      <c r="A223" s="121">
        <f t="shared" si="14"/>
        <v>218</v>
      </c>
      <c r="B223" s="121">
        <f t="shared" si="807"/>
        <v>13</v>
      </c>
      <c r="C223" s="143">
        <v>103</v>
      </c>
      <c r="D223" s="143" t="s">
        <v>884</v>
      </c>
      <c r="E223" s="143" t="b">
        <v>0</v>
      </c>
      <c r="F223" s="143" t="b">
        <v>0</v>
      </c>
      <c r="G223" s="143" t="b">
        <f t="shared" si="816"/>
        <v>0</v>
      </c>
      <c r="H223" s="139">
        <f t="shared" ca="1" si="809"/>
        <v>3</v>
      </c>
      <c r="I223" s="32">
        <v>1</v>
      </c>
      <c r="J223" s="32">
        <v>3</v>
      </c>
      <c r="K223" s="139">
        <f t="shared" ca="1" si="809"/>
        <v>1</v>
      </c>
      <c r="L223" s="139">
        <f t="shared" ca="1" si="809"/>
        <v>1</v>
      </c>
      <c r="M223" s="139">
        <f t="shared" ca="1" si="809"/>
        <v>1</v>
      </c>
      <c r="N223" s="139">
        <f t="shared" ca="1" si="809"/>
        <v>1</v>
      </c>
      <c r="O223" s="139">
        <f t="shared" ca="1" si="809"/>
        <v>1</v>
      </c>
      <c r="P223" s="139">
        <f t="shared" ca="1" si="809"/>
        <v>1</v>
      </c>
      <c r="Q223" s="139">
        <f t="shared" ca="1" si="809"/>
        <v>1</v>
      </c>
      <c r="R223" s="139">
        <f t="shared" ca="1" si="809"/>
        <v>2</v>
      </c>
      <c r="S223" s="139">
        <f t="shared" ca="1" si="809"/>
        <v>1</v>
      </c>
      <c r="T223" s="139">
        <f t="shared" ca="1" si="810"/>
        <v>1</v>
      </c>
      <c r="U223" s="139">
        <f t="shared" ca="1" si="810"/>
        <v>1</v>
      </c>
      <c r="V223" s="139">
        <f t="shared" ca="1" si="810"/>
        <v>1</v>
      </c>
      <c r="W223" s="139">
        <f t="shared" ca="1" si="809"/>
        <v>1</v>
      </c>
      <c r="X223" s="139">
        <f t="shared" ca="1" si="809"/>
        <v>1</v>
      </c>
      <c r="Y223" s="139">
        <f t="shared" ca="1" si="809"/>
        <v>1</v>
      </c>
      <c r="Z223" s="139">
        <f t="shared" ca="1" si="811"/>
        <v>1</v>
      </c>
      <c r="AA223" s="139">
        <f t="shared" ca="1" si="811"/>
        <v>1</v>
      </c>
      <c r="AB223" s="139">
        <f t="shared" ca="1" si="811"/>
        <v>1</v>
      </c>
      <c r="AC223" s="139">
        <f t="shared" ca="1" si="812"/>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00003 Risk_test SE RiskCARA-high CropgrazeFALSE (F33N11)</v>
      </c>
      <c r="AF223" s="10" t="str">
        <f ca="1">IF(COUNTIF(AE$5:AE223,AE223)=1,"-","Dup")</f>
        <v>-</v>
      </c>
      <c r="AG223" s="10"/>
      <c r="AH223" s="163" t="str">
        <f t="shared" ca="1" si="771"/>
        <v>-</v>
      </c>
      <c r="AI223" s="163" t="str">
        <f t="shared" ca="1" si="771"/>
        <v>-</v>
      </c>
      <c r="AJ223" s="163" t="str">
        <f t="shared" ca="1" si="771"/>
        <v>-</v>
      </c>
      <c r="AK223" s="163" t="str">
        <f t="shared" ca="1" si="771"/>
        <v>-</v>
      </c>
      <c r="AL223" s="163" t="str">
        <f t="shared" ca="1" si="771"/>
        <v>-</v>
      </c>
      <c r="AM223" s="163" t="b">
        <f t="shared" ca="1" si="771"/>
        <v>1</v>
      </c>
      <c r="AN223" s="10"/>
      <c r="AO223" s="161" t="b">
        <f t="shared" si="772"/>
        <v>1</v>
      </c>
      <c r="AP223" s="161" t="str">
        <f t="shared" si="772"/>
        <v>-</v>
      </c>
      <c r="AQ223" s="161" t="str">
        <f t="shared" si="772"/>
        <v>-</v>
      </c>
      <c r="AR223" s="161" t="str">
        <f t="shared" si="772"/>
        <v>-</v>
      </c>
      <c r="AS223" s="161" t="b">
        <f t="shared" si="772"/>
        <v>1</v>
      </c>
      <c r="AT223" s="186" t="b">
        <v>1</v>
      </c>
      <c r="AU223" s="161">
        <f t="shared" ca="1" si="773"/>
        <v>0</v>
      </c>
      <c r="AV223" s="161" t="b">
        <f t="shared" si="774"/>
        <v>1</v>
      </c>
      <c r="AW223" s="161" t="b">
        <f t="shared" si="774"/>
        <v>1</v>
      </c>
      <c r="AX223" s="161">
        <f t="shared" si="774"/>
        <v>1</v>
      </c>
      <c r="AY223" s="161">
        <f t="shared" si="774"/>
        <v>5.0000000000000004E-6</v>
      </c>
      <c r="AZ223" s="161" t="str">
        <f t="shared" si="774"/>
        <v>-</v>
      </c>
      <c r="BA223" s="10"/>
      <c r="BB223" s="161" t="b">
        <f t="shared" si="775"/>
        <v>1</v>
      </c>
      <c r="BC223" s="161" t="b">
        <f t="shared" ca="1" si="776"/>
        <v>1</v>
      </c>
      <c r="BD223" s="163" t="b">
        <f t="shared" ca="1" si="776"/>
        <v>1</v>
      </c>
      <c r="BE223" s="162">
        <f t="shared" ca="1" si="777"/>
        <v>3108</v>
      </c>
      <c r="BF223" s="163" t="str">
        <f t="shared" ca="1" si="778"/>
        <v>-</v>
      </c>
      <c r="BG223" s="163" t="str">
        <f t="shared" ca="1" si="778"/>
        <v>-</v>
      </c>
      <c r="BH223" s="163" t="str">
        <f t="shared" ca="1" si="778"/>
        <v>-</v>
      </c>
      <c r="BI223" s="163" t="str">
        <f t="shared" ca="1" si="778"/>
        <v>-</v>
      </c>
      <c r="BJ223" s="163" t="str">
        <f t="shared" ca="1" si="778"/>
        <v>-</v>
      </c>
      <c r="BK223" s="163">
        <f t="shared" ca="1" si="778"/>
        <v>1</v>
      </c>
      <c r="BL223" s="163">
        <f t="shared" ca="1" si="778"/>
        <v>1</v>
      </c>
      <c r="BM223" s="163" t="str">
        <f t="shared" ca="1" si="778"/>
        <v>-</v>
      </c>
      <c r="BN223" s="163" t="str">
        <f t="shared" ca="1" si="778"/>
        <v>-</v>
      </c>
      <c r="BO223" s="163" t="b">
        <f t="shared" ca="1" si="779"/>
        <v>0</v>
      </c>
      <c r="BP223" s="163" t="b">
        <f t="shared" ca="1" si="779"/>
        <v>0</v>
      </c>
      <c r="BQ223" s="163" t="b">
        <f t="shared" ca="1" si="779"/>
        <v>0</v>
      </c>
      <c r="BR223" s="163" t="b">
        <f t="shared" ca="1" si="779"/>
        <v>0</v>
      </c>
      <c r="BS223" s="163" t="b">
        <f t="shared" ca="1" si="779"/>
        <v>0</v>
      </c>
      <c r="BT223" s="163" t="b">
        <f t="shared" ca="1" si="779"/>
        <v>0</v>
      </c>
      <c r="BU223" s="163" t="b">
        <f t="shared" ca="1" si="779"/>
        <v>0</v>
      </c>
      <c r="BV223" s="163" t="b">
        <f t="shared" ca="1" si="779"/>
        <v>0</v>
      </c>
      <c r="BW223" s="163" t="b">
        <f t="shared" ca="1" si="779"/>
        <v>0</v>
      </c>
      <c r="BX223" s="163" t="str">
        <f t="shared" ca="1" si="780"/>
        <v>-</v>
      </c>
      <c r="BY223" s="163" t="str">
        <f t="shared" ca="1" si="780"/>
        <v>-</v>
      </c>
      <c r="BZ223" s="163" t="str">
        <f t="shared" ca="1" si="780"/>
        <v>-</v>
      </c>
      <c r="CA223" s="163" t="str">
        <f t="shared" ca="1" si="780"/>
        <v>-</v>
      </c>
      <c r="CB223" s="163" t="str">
        <f t="shared" ca="1" si="780"/>
        <v>-</v>
      </c>
      <c r="CC223" s="163" t="str">
        <f t="shared" ca="1" si="780"/>
        <v>-</v>
      </c>
      <c r="CD223" s="163" t="str">
        <f t="shared" ca="1" si="780"/>
        <v>-</v>
      </c>
      <c r="CE223" s="163" t="str">
        <f t="shared" ca="1" si="780"/>
        <v>-</v>
      </c>
      <c r="CF223" s="163" t="str">
        <f t="shared" ca="1" si="780"/>
        <v>-</v>
      </c>
      <c r="CG223" s="163" t="str">
        <f t="shared" ca="1" si="778"/>
        <v>-</v>
      </c>
      <c r="CH223" s="163" t="str">
        <f t="shared" ca="1" si="778"/>
        <v>-</v>
      </c>
      <c r="CI223" s="163" t="str">
        <f t="shared" ca="1" si="781"/>
        <v>-</v>
      </c>
      <c r="CJ223" s="163" t="str">
        <f t="shared" ca="1" si="781"/>
        <v>-</v>
      </c>
      <c r="CK223" s="163" t="str">
        <f t="shared" ca="1" si="781"/>
        <v>-</v>
      </c>
      <c r="CL223" s="163" t="str">
        <f t="shared" ca="1" si="781"/>
        <v>-</v>
      </c>
      <c r="CM223" s="163" t="str">
        <f t="shared" ca="1" si="781"/>
        <v>-</v>
      </c>
      <c r="CN223" s="163" t="str">
        <f t="shared" ca="1" si="781"/>
        <v>-</v>
      </c>
      <c r="CO223" s="163" t="str">
        <f t="shared" ca="1" si="781"/>
        <v>-</v>
      </c>
      <c r="CP223" s="163" t="str">
        <f t="shared" ca="1" si="781"/>
        <v>-</v>
      </c>
      <c r="CQ223" s="163" t="str">
        <f t="shared" ca="1" si="781"/>
        <v>-</v>
      </c>
      <c r="CR223" s="163" t="str">
        <f t="shared" ca="1" si="781"/>
        <v>-</v>
      </c>
      <c r="CS223" s="163" t="str">
        <f t="shared" ca="1" si="781"/>
        <v>-</v>
      </c>
      <c r="CT223" s="163" t="str">
        <f t="shared" ca="1" si="781"/>
        <v>-</v>
      </c>
      <c r="CU223" s="163" t="str">
        <f t="shared" ca="1" si="781"/>
        <v>-</v>
      </c>
      <c r="CV223" s="163" t="str">
        <f t="shared" ca="1" si="781"/>
        <v>-</v>
      </c>
      <c r="CW223" s="163" t="str">
        <f t="shared" ca="1" si="781"/>
        <v>-</v>
      </c>
      <c r="CX223" s="163" t="str">
        <f t="shared" ca="1" si="781"/>
        <v>-</v>
      </c>
      <c r="CY223" s="163" t="str">
        <f t="shared" ca="1" si="781"/>
        <v>-</v>
      </c>
      <c r="CZ223" s="163" t="str">
        <f t="shared" ca="1" si="781"/>
        <v>-</v>
      </c>
      <c r="DA223" s="163" t="str">
        <f t="shared" ca="1" si="781"/>
        <v>-</v>
      </c>
      <c r="DB223" s="163" t="str">
        <f t="shared" ca="1" si="781"/>
        <v>-</v>
      </c>
      <c r="DC223" s="163" t="str">
        <f t="shared" ca="1" si="781"/>
        <v>-</v>
      </c>
      <c r="DD223" s="163" t="str">
        <f t="shared" ca="1" si="782"/>
        <v>-</v>
      </c>
      <c r="DE223" s="163" t="str">
        <f t="shared" ca="1" si="782"/>
        <v>-</v>
      </c>
      <c r="DF223" s="163" t="str">
        <f t="shared" ca="1" si="782"/>
        <v>-</v>
      </c>
      <c r="DG223" s="163" t="str">
        <f t="shared" ca="1" si="782"/>
        <v>-</v>
      </c>
      <c r="DH223" s="163" t="str">
        <f t="shared" ca="1" si="782"/>
        <v>-</v>
      </c>
      <c r="DI223" s="163" t="str">
        <f t="shared" ca="1" si="782"/>
        <v>-</v>
      </c>
      <c r="DJ223" s="163" t="str">
        <f t="shared" ca="1" si="782"/>
        <v>-</v>
      </c>
      <c r="DK223" s="163" t="str">
        <f t="shared" ca="1" si="782"/>
        <v>-</v>
      </c>
      <c r="DL223" s="10"/>
      <c r="DM223" s="163" t="str">
        <f t="shared" ca="1" si="778"/>
        <v>-</v>
      </c>
      <c r="DN223" s="163" t="str">
        <f t="shared" ca="1" si="778"/>
        <v>-</v>
      </c>
      <c r="DO223" s="163" t="str">
        <f t="shared" ca="1" si="778"/>
        <v>-</v>
      </c>
      <c r="DP223" s="163" t="str">
        <f t="shared" ca="1" si="778"/>
        <v>-</v>
      </c>
      <c r="DQ223" s="163" t="str">
        <f t="shared" ca="1" si="778"/>
        <v>-</v>
      </c>
      <c r="DR223" s="163" t="str">
        <f t="shared" ca="1" si="778"/>
        <v>-</v>
      </c>
      <c r="DS223" s="163" t="str">
        <f t="shared" ca="1" si="778"/>
        <v>-</v>
      </c>
      <c r="DT223" s="163" t="str">
        <f t="shared" ca="1" si="778"/>
        <v>-</v>
      </c>
      <c r="DU223" s="163" t="str">
        <f t="shared" ca="1" si="778"/>
        <v>-</v>
      </c>
      <c r="DV223" s="163" t="str">
        <f t="shared" ca="1" si="778"/>
        <v>-</v>
      </c>
      <c r="DW223" s="163" t="str">
        <f t="shared" ca="1" si="778"/>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ca="1" si="783"/>
        <v>-</v>
      </c>
      <c r="EJ223" s="163" t="str">
        <f t="shared" ca="1" si="783"/>
        <v>-</v>
      </c>
      <c r="EK223" s="163" t="str">
        <f t="shared" ca="1" si="783"/>
        <v>-</v>
      </c>
      <c r="EL223" s="163" t="str">
        <f t="shared" ca="1" si="783"/>
        <v>-</v>
      </c>
      <c r="EM223" s="163" t="str">
        <f t="shared" ca="1" si="783"/>
        <v>-</v>
      </c>
      <c r="EN223" s="163" t="str">
        <f t="shared" ca="1" si="783"/>
        <v>-</v>
      </c>
      <c r="EO223" s="163" t="str">
        <f t="shared" ca="1" si="783"/>
        <v>-</v>
      </c>
      <c r="EP223" s="163" t="str">
        <f t="shared" ca="1" si="783"/>
        <v>-</v>
      </c>
      <c r="EQ223" s="163">
        <f t="shared" ca="1" si="783"/>
        <v>1</v>
      </c>
      <c r="ER223" s="163">
        <f t="shared" ca="1" si="783"/>
        <v>1</v>
      </c>
      <c r="ES223" s="163">
        <f t="shared" ca="1" si="783"/>
        <v>0</v>
      </c>
      <c r="ET223" s="163" t="str">
        <f t="shared" ca="1" si="783"/>
        <v>-</v>
      </c>
      <c r="EU223" s="163" t="str">
        <f t="shared" ca="1" si="783"/>
        <v>-</v>
      </c>
      <c r="EV223" s="163" t="str">
        <f t="shared" ca="1" si="783"/>
        <v>-</v>
      </c>
      <c r="EW223" s="163" t="str">
        <f t="shared" ca="1" si="783"/>
        <v>-</v>
      </c>
      <c r="EX223" s="163" t="str">
        <f t="shared" ca="1" si="783"/>
        <v>-</v>
      </c>
      <c r="EY223" s="163" t="str">
        <f t="shared" ca="1" si="783"/>
        <v>-</v>
      </c>
      <c r="EZ223" s="163" t="str">
        <f t="shared" ca="1" si="783"/>
        <v>-</v>
      </c>
      <c r="FA223" s="163">
        <f t="shared" ca="1" si="783"/>
        <v>0</v>
      </c>
      <c r="FB223" s="163" t="str">
        <f t="shared" ca="1" si="783"/>
        <v>-</v>
      </c>
      <c r="FC223" s="163" t="str">
        <f t="shared" ca="1" si="783"/>
        <v>-</v>
      </c>
      <c r="FD223" s="163" t="str">
        <f t="shared" ca="1" si="783"/>
        <v>-</v>
      </c>
      <c r="FE223" s="163" t="str">
        <f t="shared" ca="1" si="783"/>
        <v>-</v>
      </c>
      <c r="FF223" s="163" t="str">
        <f t="shared" ca="1" si="783"/>
        <v>-</v>
      </c>
      <c r="FG223" s="163">
        <f t="shared" ca="1" si="783"/>
        <v>0</v>
      </c>
      <c r="FH223" s="163">
        <f t="shared" ca="1" si="783"/>
        <v>0</v>
      </c>
      <c r="FI223" s="163">
        <f t="shared" ca="1" si="783"/>
        <v>0</v>
      </c>
      <c r="FJ223" s="163">
        <f t="shared" ca="1" si="783"/>
        <v>0</v>
      </c>
      <c r="FK223" s="163">
        <f t="shared" ca="1" si="783"/>
        <v>0</v>
      </c>
      <c r="FL223" s="163">
        <f t="shared" ca="1" si="783"/>
        <v>0</v>
      </c>
      <c r="FM223" s="163">
        <f t="shared" ca="1" si="783"/>
        <v>0</v>
      </c>
      <c r="FN223" s="163" t="str">
        <f t="shared" ca="1" si="783"/>
        <v>-</v>
      </c>
      <c r="FO223" s="163" t="str">
        <f t="shared" ca="1" si="783"/>
        <v>-</v>
      </c>
      <c r="FP223" s="163" t="str">
        <f t="shared" ca="1" si="783"/>
        <v>-</v>
      </c>
      <c r="FQ223" s="163" t="str">
        <f t="shared" ca="1" si="783"/>
        <v>-</v>
      </c>
      <c r="FR223" s="163" t="str">
        <f t="shared" ca="1" si="783"/>
        <v>-</v>
      </c>
      <c r="FS223" s="163" t="str">
        <f t="shared" ca="1" si="783"/>
        <v>-</v>
      </c>
      <c r="FT223" s="163" t="str">
        <f t="shared" ca="1" si="783"/>
        <v>-</v>
      </c>
      <c r="FU223" s="163" t="str">
        <f t="shared" ca="1" si="783"/>
        <v>-</v>
      </c>
      <c r="FV223" s="163" t="str">
        <f t="shared" ca="1" si="783"/>
        <v>-</v>
      </c>
      <c r="FW223" s="163" t="str">
        <f t="shared" ca="1" si="783"/>
        <v>-</v>
      </c>
      <c r="FX223" s="163" t="str">
        <f t="shared" ca="1" si="783"/>
        <v>-</v>
      </c>
      <c r="FY223" s="10"/>
      <c r="FZ223" s="163">
        <f t="shared" ca="1" si="783"/>
        <v>1</v>
      </c>
      <c r="GA223" s="163" t="str">
        <f t="shared" ca="1" si="783"/>
        <v>-</v>
      </c>
      <c r="GB223" s="163" t="str">
        <f t="shared" ca="1" si="783"/>
        <v>-</v>
      </c>
      <c r="GC223" s="163" t="str">
        <f t="shared" ca="1" si="783"/>
        <v>-</v>
      </c>
      <c r="GD223" s="163" t="str">
        <f t="shared" ca="1" si="784"/>
        <v>-</v>
      </c>
      <c r="GE223" s="163" t="b">
        <f t="shared" ca="1" si="784"/>
        <v>0</v>
      </c>
      <c r="GF223" s="163" t="str">
        <f t="shared" ca="1" si="784"/>
        <v>-</v>
      </c>
      <c r="GG223" s="163">
        <f t="shared" ca="1" si="784"/>
        <v>0</v>
      </c>
      <c r="GH223" s="163" t="str">
        <f t="shared" ca="1" si="784"/>
        <v>-</v>
      </c>
      <c r="GI223" s="161" cm="1">
        <f t="array" aca="1" ref="GI223" ca="1">INDEX(i.rev,$K223,GI$15)</f>
        <v>1</v>
      </c>
      <c r="GJ223" s="163">
        <f t="shared" ca="1" si="785"/>
        <v>0</v>
      </c>
      <c r="GK223" s="163">
        <f t="shared" ca="1" si="785"/>
        <v>1</v>
      </c>
      <c r="GL223" s="163">
        <f t="shared" ca="1" si="785"/>
        <v>0</v>
      </c>
      <c r="GM223" s="163">
        <f t="shared" ca="1" si="785"/>
        <v>1</v>
      </c>
      <c r="GN223" s="163">
        <f t="shared" ca="1" si="785"/>
        <v>1</v>
      </c>
      <c r="GO223" s="163">
        <f t="shared" ca="1" si="785"/>
        <v>1</v>
      </c>
      <c r="GP223" s="163">
        <f t="shared" ca="1" si="785"/>
        <v>0</v>
      </c>
      <c r="GQ223" s="163">
        <f t="shared" ca="1" si="785"/>
        <v>0</v>
      </c>
      <c r="GR223" s="163">
        <f t="shared" ca="1" si="785"/>
        <v>0</v>
      </c>
      <c r="GS223" s="163">
        <f t="shared" ca="1" si="785"/>
        <v>0</v>
      </c>
      <c r="GT223" s="163">
        <f t="shared" ca="1" si="785"/>
        <v>0</v>
      </c>
      <c r="GU223" s="163">
        <f t="shared" ca="1" si="785"/>
        <v>0</v>
      </c>
      <c r="GV223" s="163">
        <f t="shared" ca="1" si="785"/>
        <v>0</v>
      </c>
      <c r="GW223" s="163">
        <f t="shared" ca="1" si="785"/>
        <v>0</v>
      </c>
      <c r="GX223" s="163">
        <f t="shared" ca="1" si="785"/>
        <v>0</v>
      </c>
      <c r="GY223" s="163">
        <f t="shared" ca="1" si="785"/>
        <v>0</v>
      </c>
      <c r="GZ223" s="161" cm="1">
        <f t="array" aca="1" ref="GZ223" ca="1">INDEX(i.rev,$K223,GZ$15)</f>
        <v>0</v>
      </c>
      <c r="HA223" s="163">
        <f t="shared" ca="1" si="786"/>
        <v>0</v>
      </c>
      <c r="HB223" s="161" cm="1">
        <f t="array" aca="1" ref="HB223" ca="1">INDEX(i.rev,$K223,HB$15)</f>
        <v>1</v>
      </c>
      <c r="HC223" s="163">
        <f t="shared" ca="1" si="787"/>
        <v>0</v>
      </c>
      <c r="HD223" s="163">
        <f t="shared" ca="1" si="787"/>
        <v>0</v>
      </c>
      <c r="HE223" s="163">
        <f t="shared" ca="1" si="787"/>
        <v>0</v>
      </c>
      <c r="HF223" s="163">
        <f t="shared" ca="1" si="787"/>
        <v>0</v>
      </c>
      <c r="HG223" s="163">
        <f t="shared" ca="1" si="787"/>
        <v>0</v>
      </c>
      <c r="HH223" s="163">
        <f t="shared" ca="1" si="787"/>
        <v>0</v>
      </c>
      <c r="HI223" s="163">
        <f t="shared" ca="1" si="787"/>
        <v>0</v>
      </c>
      <c r="HJ223" s="10"/>
      <c r="HK223" s="163" t="str">
        <f t="shared" ca="1" si="787"/>
        <v>-</v>
      </c>
      <c r="HL223" s="163" t="str">
        <f t="shared" ca="1" si="787"/>
        <v>-</v>
      </c>
      <c r="HM223" s="163" t="str">
        <f t="shared" ca="1" si="787"/>
        <v>-</v>
      </c>
      <c r="HN223" s="163" t="str">
        <f t="shared" ca="1" si="787"/>
        <v>-</v>
      </c>
      <c r="HO223" s="163" t="str">
        <f t="shared" ca="1" si="787"/>
        <v>-</v>
      </c>
      <c r="HP223" s="161" t="b">
        <f t="shared" ca="1" si="788"/>
        <v>0</v>
      </c>
      <c r="HQ223" s="161" t="b">
        <f t="shared" ca="1" si="788"/>
        <v>0</v>
      </c>
      <c r="HR223" s="161" t="b">
        <f t="shared" ca="1" si="788"/>
        <v>1</v>
      </c>
      <c r="HS223" s="163">
        <f t="shared" ca="1" si="787"/>
        <v>0</v>
      </c>
      <c r="HT223" s="161">
        <f t="shared" ca="1" si="789"/>
        <v>1</v>
      </c>
      <c r="HU223" s="161">
        <f t="shared" ca="1" si="789"/>
        <v>1</v>
      </c>
      <c r="HV223" s="163" t="str">
        <f t="shared" ca="1" si="787"/>
        <v>-</v>
      </c>
      <c r="HW223" s="163" t="str">
        <f t="shared" ca="1" si="787"/>
        <v>-</v>
      </c>
      <c r="HX223" s="163" t="str">
        <f t="shared" ca="1" si="787"/>
        <v>-</v>
      </c>
      <c r="HY223" s="163" t="str">
        <f t="shared" ca="1" si="787"/>
        <v>-</v>
      </c>
      <c r="HZ223" s="163" t="str">
        <f t="shared" ca="1" si="787"/>
        <v>-</v>
      </c>
      <c r="IA223" s="163" t="str">
        <f t="shared" ca="1" si="787"/>
        <v>-</v>
      </c>
      <c r="IB223" s="163" t="str">
        <f t="shared" ca="1" si="787"/>
        <v>-</v>
      </c>
      <c r="IC223" s="163" t="str">
        <f t="shared" ca="1" si="787"/>
        <v>-</v>
      </c>
      <c r="ID223" s="163" t="str">
        <f t="shared" ca="1" si="787"/>
        <v>-</v>
      </c>
      <c r="IE223" s="163" t="b">
        <f t="shared" ca="1" si="787"/>
        <v>1</v>
      </c>
      <c r="IF223" s="163" t="str">
        <f t="shared" ca="1" si="787"/>
        <v>-</v>
      </c>
      <c r="IG223" s="163" t="str">
        <f t="shared" ca="1" si="787"/>
        <v>-</v>
      </c>
      <c r="IH223" s="163" t="str">
        <f t="shared" ca="1" si="787"/>
        <v>-</v>
      </c>
      <c r="II223" s="163" t="b">
        <f t="shared" ca="1" si="790"/>
        <v>1</v>
      </c>
      <c r="IJ223" s="163">
        <f t="shared" ca="1" si="790"/>
        <v>0</v>
      </c>
      <c r="IK223" s="163" t="str">
        <f t="shared" ca="1" si="791"/>
        <v>-</v>
      </c>
      <c r="IL223" s="163" t="str">
        <f t="shared" ca="1" si="791"/>
        <v>-</v>
      </c>
      <c r="IM223" s="163" t="str">
        <f t="shared" ca="1" si="791"/>
        <v>-</v>
      </c>
      <c r="IN223" s="163" t="str">
        <f t="shared" ca="1" si="791"/>
        <v>-</v>
      </c>
      <c r="IO223" s="163" t="str">
        <f t="shared" ca="1" si="791"/>
        <v>-</v>
      </c>
      <c r="IP223" s="163">
        <f t="shared" ca="1" si="791"/>
        <v>0</v>
      </c>
      <c r="IQ223" s="163" t="str">
        <f t="shared" ca="1" si="791"/>
        <v>-</v>
      </c>
      <c r="IR223" s="163" t="str">
        <f t="shared" ca="1" si="791"/>
        <v>-</v>
      </c>
      <c r="IS223" s="163" t="str">
        <f t="shared" ca="1" si="791"/>
        <v>-</v>
      </c>
      <c r="IT223" s="163">
        <f t="shared" ca="1" si="791"/>
        <v>500</v>
      </c>
      <c r="IU223" s="163">
        <f t="shared" ca="1" si="791"/>
        <v>500</v>
      </c>
      <c r="IV223" s="163" t="str">
        <f t="shared" ca="1" si="791"/>
        <v>-</v>
      </c>
      <c r="IW223" s="163" t="str">
        <f t="shared" ca="1" si="791"/>
        <v>-</v>
      </c>
      <c r="IX223" s="163" t="str">
        <f t="shared" ca="1" si="791"/>
        <v>-</v>
      </c>
      <c r="IY223" s="163" t="str">
        <f t="shared" ca="1" si="791"/>
        <v>-</v>
      </c>
      <c r="IZ223" s="163" t="str">
        <f t="shared" ca="1" si="791"/>
        <v>-</v>
      </c>
      <c r="JA223" s="163" t="str">
        <f t="shared" ca="1" si="792"/>
        <v>-</v>
      </c>
      <c r="JB223" s="163" t="str">
        <f t="shared" ca="1" si="792"/>
        <v>-</v>
      </c>
      <c r="JC223" s="163" t="str">
        <f t="shared" ca="1" si="792"/>
        <v>-</v>
      </c>
      <c r="JD223" s="163" t="str">
        <f t="shared" ca="1" si="792"/>
        <v>-</v>
      </c>
      <c r="JE223" s="163" t="str">
        <f t="shared" ca="1" si="792"/>
        <v>-</v>
      </c>
      <c r="JF223" s="163" t="str">
        <f t="shared" ca="1" si="792"/>
        <v>-</v>
      </c>
      <c r="JG223" s="163" t="str">
        <f t="shared" ca="1" si="792"/>
        <v>-</v>
      </c>
      <c r="JH223" s="163" t="str">
        <f t="shared" ca="1" si="792"/>
        <v>-</v>
      </c>
      <c r="JI223" s="163" t="str">
        <f t="shared" ca="1" si="792"/>
        <v>-</v>
      </c>
      <c r="JJ223" s="163" t="str">
        <f t="shared" ca="1" si="792"/>
        <v>-</v>
      </c>
      <c r="JK223" s="163" t="str">
        <f t="shared" ca="1" si="792"/>
        <v>-</v>
      </c>
      <c r="JL223" s="163" t="str">
        <f t="shared" ca="1" si="792"/>
        <v>-</v>
      </c>
      <c r="JM223" s="163" t="str">
        <f t="shared" ca="1" si="792"/>
        <v>-</v>
      </c>
      <c r="JN223" s="163" t="str">
        <f t="shared" ca="1" si="792"/>
        <v>-</v>
      </c>
      <c r="JO223" s="163" t="str">
        <f t="shared" ca="1" si="792"/>
        <v>-</v>
      </c>
      <c r="JP223" s="163" t="str">
        <f t="shared" ca="1" si="792"/>
        <v>-</v>
      </c>
      <c r="JQ223" s="163" t="str">
        <f t="shared" ca="1" si="792"/>
        <v>-</v>
      </c>
      <c r="JR223" s="163" t="str">
        <f t="shared" ca="1" si="792"/>
        <v>-</v>
      </c>
      <c r="JS223" s="163" t="str">
        <f t="shared" ca="1" si="792"/>
        <v>-</v>
      </c>
      <c r="JT223" s="163" t="str">
        <f t="shared" ca="1" si="792"/>
        <v>-</v>
      </c>
      <c r="JU223" s="163" t="str">
        <f t="shared" ca="1" si="792"/>
        <v>-</v>
      </c>
      <c r="JV223" s="163" t="str">
        <f t="shared" ca="1" si="792"/>
        <v>-</v>
      </c>
      <c r="JW223" s="163" t="str">
        <f t="shared" ca="1" si="792"/>
        <v>-</v>
      </c>
      <c r="JX223" s="163" t="str">
        <f t="shared" ca="1" si="792"/>
        <v>-</v>
      </c>
      <c r="JY223" s="163" t="str">
        <f t="shared" ca="1" si="792"/>
        <v>-</v>
      </c>
      <c r="JZ223" s="163" t="str">
        <f t="shared" ca="1" si="792"/>
        <v>-</v>
      </c>
      <c r="KA223" s="163" t="str">
        <f t="shared" ca="1" si="792"/>
        <v>-</v>
      </c>
      <c r="KB223" s="163" t="str">
        <f t="shared" ca="1" si="792"/>
        <v>-</v>
      </c>
      <c r="KC223" s="163" t="str">
        <f t="shared" ca="1" si="792"/>
        <v>-</v>
      </c>
      <c r="KD223" s="163" t="str">
        <f t="shared" ca="1" si="792"/>
        <v>-</v>
      </c>
      <c r="KE223" s="163" t="str">
        <f t="shared" ca="1" si="792"/>
        <v>-</v>
      </c>
      <c r="KF223" s="163" t="str">
        <f t="shared" ca="1" si="792"/>
        <v>-</v>
      </c>
      <c r="KG223" s="163" t="str">
        <f t="shared" ca="1" si="792"/>
        <v>-</v>
      </c>
      <c r="KH223" s="163" t="str">
        <f t="shared" ca="1" si="792"/>
        <v>-</v>
      </c>
      <c r="KI223" s="163" t="str">
        <f t="shared" ca="1" si="792"/>
        <v>-</v>
      </c>
      <c r="KJ223" s="163" t="str">
        <f t="shared" ca="1" si="792"/>
        <v>-</v>
      </c>
      <c r="KK223" s="163" t="str">
        <f t="shared" ca="1" si="792"/>
        <v>-</v>
      </c>
      <c r="KL223" s="163" t="str">
        <f t="shared" ca="1" si="792"/>
        <v>-</v>
      </c>
      <c r="KM223" s="163" t="str">
        <f t="shared" ca="1" si="792"/>
        <v>-</v>
      </c>
      <c r="KN223" s="163" t="str">
        <f t="shared" ca="1" si="792"/>
        <v>-</v>
      </c>
      <c r="KO223" s="163" t="str">
        <f t="shared" ca="1" si="792"/>
        <v>-</v>
      </c>
      <c r="KP223" s="163" t="str">
        <f t="shared" ca="1" si="792"/>
        <v>-</v>
      </c>
      <c r="KQ223" s="163" t="str">
        <f t="shared" ca="1" si="792"/>
        <v>-</v>
      </c>
      <c r="KR223" s="163" t="str">
        <f t="shared" ca="1" si="792"/>
        <v>-</v>
      </c>
      <c r="KS223" s="163" t="str">
        <f t="shared" ca="1" si="792"/>
        <v>-</v>
      </c>
      <c r="KT223" s="163" t="str">
        <f t="shared" ca="1" si="792"/>
        <v>-</v>
      </c>
      <c r="KU223" s="163" t="str">
        <f t="shared" ca="1" si="792"/>
        <v>-</v>
      </c>
      <c r="KV223" s="163" t="str">
        <f t="shared" ca="1" si="792"/>
        <v>-</v>
      </c>
      <c r="KW223" s="163" t="str">
        <f t="shared" ca="1" si="792"/>
        <v>-</v>
      </c>
      <c r="KX223" s="163" t="str">
        <f t="shared" ca="1" si="792"/>
        <v>-</v>
      </c>
      <c r="KY223" s="163" t="str">
        <f t="shared" ca="1" si="792"/>
        <v>-</v>
      </c>
      <c r="KZ223" s="163" t="str">
        <f t="shared" ca="1" si="792"/>
        <v>-</v>
      </c>
      <c r="LA223" s="163" t="str">
        <f t="shared" ca="1" si="792"/>
        <v>-</v>
      </c>
      <c r="LB223" s="163" t="str">
        <f t="shared" ca="1" si="792"/>
        <v>-</v>
      </c>
      <c r="LC223" s="163" t="str">
        <f t="shared" ca="1" si="792"/>
        <v>-</v>
      </c>
      <c r="LD223" s="163" t="str">
        <f t="shared" ca="1" si="792"/>
        <v>-</v>
      </c>
      <c r="LE223" s="163" t="str">
        <f t="shared" ca="1" si="792"/>
        <v>-</v>
      </c>
      <c r="LF223" s="163" t="str">
        <f t="shared" ca="1" si="792"/>
        <v>-</v>
      </c>
      <c r="LG223" s="163" t="str">
        <f t="shared" ca="1" si="792"/>
        <v>-</v>
      </c>
      <c r="LH223" s="163" t="str">
        <f t="shared" ca="1" si="792"/>
        <v>-</v>
      </c>
      <c r="LI223" s="163" t="str">
        <f t="shared" ca="1" si="792"/>
        <v>-</v>
      </c>
      <c r="LJ223" s="163" t="str">
        <f t="shared" ca="1" si="792"/>
        <v>-</v>
      </c>
      <c r="LK223" s="163" t="str">
        <f t="shared" ca="1" si="792"/>
        <v>-</v>
      </c>
      <c r="LL223" s="163" t="str">
        <f t="shared" ca="1" si="792"/>
        <v>-</v>
      </c>
      <c r="LM223" s="163" t="str">
        <f t="shared" ca="1" si="792"/>
        <v>-</v>
      </c>
      <c r="LN223" s="163" t="str">
        <f t="shared" ca="1" si="792"/>
        <v>-</v>
      </c>
      <c r="LO223" s="163" t="str">
        <f t="shared" ca="1" si="792"/>
        <v>-</v>
      </c>
      <c r="LP223" s="163" t="str">
        <f t="shared" ca="1" si="792"/>
        <v>-</v>
      </c>
      <c r="LQ223" s="163" t="str">
        <f t="shared" ca="1" si="792"/>
        <v>-</v>
      </c>
      <c r="LR223" s="163" t="str">
        <f t="shared" ca="1" si="792"/>
        <v>-</v>
      </c>
      <c r="LS223" s="163" t="str">
        <f t="shared" ca="1" si="792"/>
        <v>-</v>
      </c>
      <c r="LT223" s="163" t="str">
        <f t="shared" ca="1" si="792"/>
        <v>-</v>
      </c>
      <c r="LU223" s="163" t="str">
        <f t="shared" ca="1" si="792"/>
        <v>-</v>
      </c>
      <c r="LV223" s="163" t="str">
        <f t="shared" ca="1" si="792"/>
        <v>-</v>
      </c>
      <c r="LW223" s="163" t="str">
        <f t="shared" ca="1" si="792"/>
        <v>-</v>
      </c>
      <c r="LX223" s="163" t="str">
        <f t="shared" ca="1" si="792"/>
        <v>-</v>
      </c>
      <c r="LY223" s="10"/>
      <c r="LZ223" s="161">
        <f t="shared" ca="1" si="793"/>
        <v>4.4999999999999998E-2</v>
      </c>
      <c r="MA223" s="161">
        <f t="shared" ca="1" si="794"/>
        <v>4.4999999999999998E-2</v>
      </c>
      <c r="MB223" s="163">
        <f t="shared" ca="1" si="795"/>
        <v>1</v>
      </c>
      <c r="MC223" s="163">
        <f t="shared" ca="1" si="795"/>
        <v>0</v>
      </c>
      <c r="MD223" s="163">
        <f t="shared" ca="1" si="795"/>
        <v>1</v>
      </c>
      <c r="ME223" s="163">
        <f t="shared" ca="1" si="795"/>
        <v>1</v>
      </c>
      <c r="MF223" s="163">
        <f t="shared" ca="1" si="795"/>
        <v>0</v>
      </c>
      <c r="MG223" s="163">
        <f t="shared" ca="1" si="795"/>
        <v>70</v>
      </c>
      <c r="MH223" s="163">
        <f t="shared" ca="1" si="795"/>
        <v>50</v>
      </c>
      <c r="MI223" s="163">
        <f t="shared" ca="1" si="795"/>
        <v>85</v>
      </c>
      <c r="MJ223" s="163">
        <f t="shared" ca="1" si="795"/>
        <v>50</v>
      </c>
      <c r="MK223" s="161">
        <f t="shared" ca="1" si="796"/>
        <v>1</v>
      </c>
      <c r="ML223" s="161">
        <f t="shared" ca="1" si="797"/>
        <v>1</v>
      </c>
      <c r="MM223" s="161">
        <f t="shared" ca="1" si="798"/>
        <v>1</v>
      </c>
      <c r="MN223" s="161">
        <f t="shared" ca="1" si="799"/>
        <v>1</v>
      </c>
      <c r="MO223" s="161">
        <f t="shared" ca="1" si="799"/>
        <v>1</v>
      </c>
      <c r="MP223" s="163">
        <f t="shared" ca="1" si="795"/>
        <v>1</v>
      </c>
      <c r="MQ223" s="10"/>
      <c r="MR223" s="163">
        <f t="shared" ca="1" si="795"/>
        <v>1</v>
      </c>
      <c r="MS223" s="161">
        <f t="shared" ca="1" si="800"/>
        <v>1</v>
      </c>
      <c r="MT223" s="163">
        <f t="shared" ca="1" si="795"/>
        <v>0.75</v>
      </c>
      <c r="MU223" s="163">
        <f t="shared" ca="1" si="795"/>
        <v>0.8</v>
      </c>
      <c r="MV223" s="163">
        <f t="shared" ca="1" si="795"/>
        <v>0.82499999999999996</v>
      </c>
      <c r="MW223" s="163">
        <f t="shared" ca="1" si="795"/>
        <v>0.875</v>
      </c>
      <c r="MX223" s="163">
        <f t="shared" ca="1" si="795"/>
        <v>0.9</v>
      </c>
      <c r="MY223" s="163">
        <f t="shared" ca="1" si="795"/>
        <v>0.75</v>
      </c>
      <c r="MZ223" s="163">
        <f t="shared" ca="1" si="795"/>
        <v>0.78142857142857147</v>
      </c>
      <c r="NA223" s="163">
        <f t="shared" ca="1" si="795"/>
        <v>0.82499999999999996</v>
      </c>
      <c r="NB223" s="163">
        <f t="shared" ca="1" si="795"/>
        <v>0.875</v>
      </c>
      <c r="NC223" s="163">
        <f t="shared" ca="1" si="795"/>
        <v>0.9</v>
      </c>
      <c r="ND223" s="163">
        <f t="shared" ca="1" si="795"/>
        <v>0.9</v>
      </c>
      <c r="NE223" s="163">
        <f t="shared" ca="1" si="795"/>
        <v>0.75</v>
      </c>
      <c r="NF223" s="163">
        <f t="shared" ca="1" si="795"/>
        <v>0.78142857142857147</v>
      </c>
      <c r="NG223" s="163">
        <f t="shared" ca="1" si="795"/>
        <v>0.82499999999999996</v>
      </c>
      <c r="NH223" s="163">
        <f t="shared" ca="1" si="795"/>
        <v>0.875</v>
      </c>
      <c r="NI223" s="163">
        <f t="shared" ca="1" si="795"/>
        <v>0.9</v>
      </c>
      <c r="NJ223" s="163">
        <f t="shared" ca="1" si="795"/>
        <v>0.9</v>
      </c>
      <c r="NK223" s="163">
        <f t="shared" ca="1" si="795"/>
        <v>0.75</v>
      </c>
      <c r="NL223" s="163">
        <f t="shared" ca="1" si="795"/>
        <v>0.78142857142857147</v>
      </c>
      <c r="NM223" s="163">
        <f t="shared" ca="1" si="795"/>
        <v>0.82499999999999996</v>
      </c>
      <c r="NN223" s="163">
        <f t="shared" ca="1" si="795"/>
        <v>0.875</v>
      </c>
      <c r="NO223" s="163">
        <f t="shared" ca="1" si="795"/>
        <v>0.9</v>
      </c>
      <c r="NP223" s="163">
        <f t="shared" ca="1" si="795"/>
        <v>0.9</v>
      </c>
      <c r="NQ223" s="163">
        <f t="shared" ca="1" si="795"/>
        <v>0.75</v>
      </c>
      <c r="NR223" s="163">
        <f t="shared" ca="1" si="795"/>
        <v>0.78142857142857147</v>
      </c>
      <c r="NS223" s="163">
        <f t="shared" ca="1" si="795"/>
        <v>0.82499999999999996</v>
      </c>
      <c r="NT223" s="163">
        <f t="shared" ca="1" si="795"/>
        <v>0.875</v>
      </c>
      <c r="NU223" s="163">
        <f t="shared" ca="1" si="795"/>
        <v>0.9</v>
      </c>
      <c r="NV223" s="163">
        <f t="shared" ca="1" si="795"/>
        <v>0.9</v>
      </c>
      <c r="NW223" s="163">
        <f t="shared" ca="1" si="795"/>
        <v>0.75</v>
      </c>
      <c r="NX223" s="163">
        <f t="shared" ca="1" si="795"/>
        <v>0.78142857142857147</v>
      </c>
      <c r="NY223" s="163">
        <f t="shared" ca="1" si="795"/>
        <v>0.82499999999999996</v>
      </c>
      <c r="NZ223" s="163">
        <f t="shared" ca="1" si="795"/>
        <v>0.875</v>
      </c>
      <c r="OA223" s="163">
        <f t="shared" ca="1" si="795"/>
        <v>0.9</v>
      </c>
      <c r="OB223" s="163">
        <f t="shared" ca="1" si="795"/>
        <v>0.9</v>
      </c>
      <c r="OC223" s="163">
        <f t="shared" ca="1" si="795"/>
        <v>0.75</v>
      </c>
      <c r="OD223" s="163">
        <f t="shared" ca="1" si="795"/>
        <v>0.78142857142857147</v>
      </c>
      <c r="OE223" s="163">
        <f t="shared" ca="1" si="795"/>
        <v>0.82499999999999996</v>
      </c>
      <c r="OF223" s="163">
        <f t="shared" ca="1" si="795"/>
        <v>0.875</v>
      </c>
      <c r="OG223" s="163">
        <f t="shared" ca="1" si="795"/>
        <v>0.9</v>
      </c>
      <c r="OH223" s="163">
        <f t="shared" ca="1" si="795"/>
        <v>0.9</v>
      </c>
      <c r="OI223" s="163">
        <f t="shared" ca="1" si="795"/>
        <v>0.75</v>
      </c>
      <c r="OJ223" s="163">
        <f t="shared" ca="1" si="795"/>
        <v>0.76904761904761909</v>
      </c>
      <c r="OK223" s="163">
        <f t="shared" ca="1" si="795"/>
        <v>0.82000000000000006</v>
      </c>
      <c r="OL223" s="163">
        <f t="shared" ca="1" si="795"/>
        <v>0.875</v>
      </c>
      <c r="OM223" s="163">
        <f t="shared" ca="1" si="795"/>
        <v>0.9</v>
      </c>
      <c r="ON223" s="163">
        <f t="shared" ca="1" si="795"/>
        <v>0.90000000000000013</v>
      </c>
      <c r="OO223" s="163">
        <f t="shared" ca="1" si="795"/>
        <v>0.75</v>
      </c>
      <c r="OP223" s="163">
        <f t="shared" ca="1" si="795"/>
        <v>0.76904761904761909</v>
      </c>
      <c r="OQ223" s="163">
        <f t="shared" ca="1" si="795"/>
        <v>0.82000000000000006</v>
      </c>
      <c r="OR223" s="163">
        <f t="shared" ca="1" si="795"/>
        <v>0.875</v>
      </c>
      <c r="OS223" s="163">
        <f t="shared" ca="1" si="795"/>
        <v>0.9</v>
      </c>
      <c r="OT223" s="163">
        <f t="shared" ca="1" si="795"/>
        <v>0.9</v>
      </c>
      <c r="OU223" s="163">
        <f t="shared" ca="1" si="795"/>
        <v>0.875</v>
      </c>
      <c r="OV223" s="161">
        <f t="shared" ca="1" si="801"/>
        <v>1</v>
      </c>
      <c r="OW223" s="161">
        <f t="shared" ca="1" si="802"/>
        <v>1</v>
      </c>
      <c r="OX223" s="161" t="str">
        <f t="shared" ca="1" si="803"/>
        <v>-</v>
      </c>
      <c r="OY223" s="163" t="str">
        <f t="shared" ca="1" si="804"/>
        <v>-</v>
      </c>
      <c r="OZ223" s="161" t="str">
        <f t="shared" ca="1" si="805"/>
        <v>-</v>
      </c>
      <c r="PA223" s="161" t="str">
        <f t="shared" ca="1" si="806"/>
        <v>-</v>
      </c>
      <c r="PB223" s="163">
        <f t="shared" ca="1" si="795"/>
        <v>0</v>
      </c>
      <c r="PC223" s="27">
        <v>0</v>
      </c>
    </row>
    <row r="224" spans="1:419" s="143" customFormat="1" hidden="1" outlineLevel="1">
      <c r="A224" s="121">
        <f t="shared" si="14"/>
        <v>219</v>
      </c>
      <c r="B224" s="121">
        <f t="shared" si="807"/>
        <v>13</v>
      </c>
      <c r="C224" s="143">
        <v>103</v>
      </c>
      <c r="D224" s="143" t="s">
        <v>884</v>
      </c>
      <c r="E224" s="143" t="b">
        <v>0</v>
      </c>
      <c r="F224" s="143" t="b">
        <v>0</v>
      </c>
      <c r="G224" s="143" t="b">
        <f t="shared" si="816"/>
        <v>0</v>
      </c>
      <c r="H224" s="139">
        <f t="shared" ca="1" si="809"/>
        <v>3</v>
      </c>
      <c r="I224" s="32">
        <v>1</v>
      </c>
      <c r="J224" s="32">
        <v>4</v>
      </c>
      <c r="K224" s="139">
        <f t="shared" ca="1" si="809"/>
        <v>1</v>
      </c>
      <c r="L224" s="139">
        <f t="shared" ca="1" si="809"/>
        <v>1</v>
      </c>
      <c r="M224" s="139">
        <f t="shared" ca="1" si="809"/>
        <v>1</v>
      </c>
      <c r="N224" s="139">
        <f t="shared" ca="1" si="809"/>
        <v>1</v>
      </c>
      <c r="O224" s="139">
        <f t="shared" ca="1" si="809"/>
        <v>1</v>
      </c>
      <c r="P224" s="139">
        <f t="shared" ca="1" si="809"/>
        <v>1</v>
      </c>
      <c r="Q224" s="139">
        <f t="shared" ca="1" si="809"/>
        <v>1</v>
      </c>
      <c r="R224" s="139">
        <f t="shared" ca="1" si="809"/>
        <v>2</v>
      </c>
      <c r="S224" s="139">
        <f t="shared" ca="1" si="809"/>
        <v>1</v>
      </c>
      <c r="T224" s="139">
        <f t="shared" ca="1" si="810"/>
        <v>1</v>
      </c>
      <c r="U224" s="139">
        <f t="shared" ca="1" si="810"/>
        <v>1</v>
      </c>
      <c r="V224" s="139">
        <f t="shared" ca="1" si="810"/>
        <v>1</v>
      </c>
      <c r="W224" s="139">
        <f t="shared" ca="1" si="809"/>
        <v>1</v>
      </c>
      <c r="X224" s="139">
        <f t="shared" ca="1" si="809"/>
        <v>1</v>
      </c>
      <c r="Y224" s="139">
        <f t="shared" ca="1" si="809"/>
        <v>1</v>
      </c>
      <c r="Z224" s="139">
        <f t="shared" ca="1" si="809"/>
        <v>1</v>
      </c>
      <c r="AA224" s="139">
        <f t="shared" ca="1" si="809"/>
        <v>1</v>
      </c>
      <c r="AB224" s="139">
        <f t="shared" ca="1" si="811"/>
        <v>1</v>
      </c>
      <c r="AC224" s="139">
        <f t="shared" ca="1" si="812"/>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00004 Risk_test SE RiskCRRA-low CropgrazeFALSE (F33N11)</v>
      </c>
      <c r="AF224" s="10" t="str">
        <f ca="1">IF(COUNTIF(AE$5:AE224,AE224)=1,"-","Dup")</f>
        <v>-</v>
      </c>
      <c r="AG224" s="10"/>
      <c r="AH224" s="163" t="str">
        <f t="shared" ca="1" si="771"/>
        <v>-</v>
      </c>
      <c r="AI224" s="163" t="str">
        <f t="shared" ca="1" si="771"/>
        <v>-</v>
      </c>
      <c r="AJ224" s="163" t="str">
        <f t="shared" ca="1" si="771"/>
        <v>-</v>
      </c>
      <c r="AK224" s="163" t="str">
        <f t="shared" ca="1" si="771"/>
        <v>-</v>
      </c>
      <c r="AL224" s="163" t="str">
        <f t="shared" ca="1" si="771"/>
        <v>-</v>
      </c>
      <c r="AM224" s="163" t="b">
        <f t="shared" ca="1" si="771"/>
        <v>1</v>
      </c>
      <c r="AN224" s="10"/>
      <c r="AO224" s="161" t="b">
        <f t="shared" si="772"/>
        <v>1</v>
      </c>
      <c r="AP224" s="161" t="str">
        <f t="shared" si="772"/>
        <v>-</v>
      </c>
      <c r="AQ224" s="161" t="str">
        <f t="shared" si="772"/>
        <v>-</v>
      </c>
      <c r="AR224" s="161" t="str">
        <f t="shared" si="772"/>
        <v>-</v>
      </c>
      <c r="AS224" s="161" t="b">
        <f t="shared" si="772"/>
        <v>1</v>
      </c>
      <c r="AT224" s="186" t="b">
        <v>1</v>
      </c>
      <c r="AU224" s="161">
        <f t="shared" ca="1" si="773"/>
        <v>0</v>
      </c>
      <c r="AV224" s="161" t="b">
        <f t="shared" si="774"/>
        <v>1</v>
      </c>
      <c r="AW224" s="161" t="b">
        <f t="shared" si="774"/>
        <v>1</v>
      </c>
      <c r="AX224" s="161">
        <f t="shared" si="774"/>
        <v>2</v>
      </c>
      <c r="AY224" s="161" t="str">
        <f t="shared" si="774"/>
        <v>-</v>
      </c>
      <c r="AZ224" s="161">
        <f t="shared" si="774"/>
        <v>0.3</v>
      </c>
      <c r="BA224" s="10"/>
      <c r="BB224" s="161" t="b">
        <f t="shared" si="775"/>
        <v>1</v>
      </c>
      <c r="BC224" s="161" t="b">
        <f t="shared" ca="1" si="776"/>
        <v>1</v>
      </c>
      <c r="BD224" s="163" t="b">
        <f t="shared" ca="1" si="776"/>
        <v>1</v>
      </c>
      <c r="BE224" s="162">
        <f t="shared" ca="1" si="777"/>
        <v>3108</v>
      </c>
      <c r="BF224" s="163" t="str">
        <f t="shared" ca="1" si="778"/>
        <v>-</v>
      </c>
      <c r="BG224" s="163" t="str">
        <f t="shared" ca="1" si="778"/>
        <v>-</v>
      </c>
      <c r="BH224" s="163" t="str">
        <f t="shared" ca="1" si="778"/>
        <v>-</v>
      </c>
      <c r="BI224" s="163" t="str">
        <f t="shared" ca="1" si="778"/>
        <v>-</v>
      </c>
      <c r="BJ224" s="163" t="str">
        <f t="shared" ca="1" si="778"/>
        <v>-</v>
      </c>
      <c r="BK224" s="163">
        <f t="shared" ca="1" si="778"/>
        <v>1</v>
      </c>
      <c r="BL224" s="163">
        <f t="shared" ca="1" si="778"/>
        <v>1</v>
      </c>
      <c r="BM224" s="163" t="str">
        <f t="shared" ca="1" si="778"/>
        <v>-</v>
      </c>
      <c r="BN224" s="163" t="str">
        <f t="shared" ca="1" si="778"/>
        <v>-</v>
      </c>
      <c r="BO224" s="163" t="b">
        <f t="shared" ca="1" si="779"/>
        <v>0</v>
      </c>
      <c r="BP224" s="163" t="b">
        <f t="shared" ca="1" si="779"/>
        <v>0</v>
      </c>
      <c r="BQ224" s="163" t="b">
        <f t="shared" ca="1" si="779"/>
        <v>0</v>
      </c>
      <c r="BR224" s="163" t="b">
        <f t="shared" ca="1" si="779"/>
        <v>0</v>
      </c>
      <c r="BS224" s="163" t="b">
        <f t="shared" ca="1" si="779"/>
        <v>0</v>
      </c>
      <c r="BT224" s="163" t="b">
        <f t="shared" ca="1" si="779"/>
        <v>0</v>
      </c>
      <c r="BU224" s="163" t="b">
        <f t="shared" ca="1" si="779"/>
        <v>0</v>
      </c>
      <c r="BV224" s="163" t="b">
        <f t="shared" ca="1" si="779"/>
        <v>0</v>
      </c>
      <c r="BW224" s="163" t="b">
        <f t="shared" ca="1" si="779"/>
        <v>0</v>
      </c>
      <c r="BX224" s="163" t="str">
        <f t="shared" ca="1" si="780"/>
        <v>-</v>
      </c>
      <c r="BY224" s="163" t="str">
        <f t="shared" ca="1" si="780"/>
        <v>-</v>
      </c>
      <c r="BZ224" s="163" t="str">
        <f t="shared" ca="1" si="780"/>
        <v>-</v>
      </c>
      <c r="CA224" s="163" t="str">
        <f t="shared" ca="1" si="780"/>
        <v>-</v>
      </c>
      <c r="CB224" s="163" t="str">
        <f t="shared" ca="1" si="780"/>
        <v>-</v>
      </c>
      <c r="CC224" s="163" t="str">
        <f t="shared" ca="1" si="780"/>
        <v>-</v>
      </c>
      <c r="CD224" s="163" t="str">
        <f t="shared" ca="1" si="780"/>
        <v>-</v>
      </c>
      <c r="CE224" s="163" t="str">
        <f t="shared" ca="1" si="780"/>
        <v>-</v>
      </c>
      <c r="CF224" s="163" t="str">
        <f t="shared" ca="1" si="780"/>
        <v>-</v>
      </c>
      <c r="CG224" s="163" t="str">
        <f t="shared" ca="1" si="778"/>
        <v>-</v>
      </c>
      <c r="CH224" s="163" t="str">
        <f t="shared" ca="1" si="778"/>
        <v>-</v>
      </c>
      <c r="CI224" s="163" t="str">
        <f t="shared" ca="1" si="781"/>
        <v>-</v>
      </c>
      <c r="CJ224" s="163" t="str">
        <f t="shared" ca="1" si="781"/>
        <v>-</v>
      </c>
      <c r="CK224" s="163" t="str">
        <f t="shared" ca="1" si="781"/>
        <v>-</v>
      </c>
      <c r="CL224" s="163" t="str">
        <f t="shared" ca="1" si="781"/>
        <v>-</v>
      </c>
      <c r="CM224" s="163" t="str">
        <f t="shared" ca="1" si="781"/>
        <v>-</v>
      </c>
      <c r="CN224" s="163" t="str">
        <f t="shared" ca="1" si="781"/>
        <v>-</v>
      </c>
      <c r="CO224" s="163" t="str">
        <f t="shared" ca="1" si="781"/>
        <v>-</v>
      </c>
      <c r="CP224" s="163" t="str">
        <f t="shared" ca="1" si="781"/>
        <v>-</v>
      </c>
      <c r="CQ224" s="163" t="str">
        <f t="shared" ca="1" si="781"/>
        <v>-</v>
      </c>
      <c r="CR224" s="163" t="str">
        <f t="shared" ca="1" si="781"/>
        <v>-</v>
      </c>
      <c r="CS224" s="163" t="str">
        <f t="shared" ca="1" si="781"/>
        <v>-</v>
      </c>
      <c r="CT224" s="163" t="str">
        <f t="shared" ca="1" si="781"/>
        <v>-</v>
      </c>
      <c r="CU224" s="163" t="str">
        <f t="shared" ca="1" si="781"/>
        <v>-</v>
      </c>
      <c r="CV224" s="163" t="str">
        <f t="shared" ca="1" si="781"/>
        <v>-</v>
      </c>
      <c r="CW224" s="163" t="str">
        <f t="shared" ca="1" si="781"/>
        <v>-</v>
      </c>
      <c r="CX224" s="163" t="str">
        <f t="shared" ca="1" si="781"/>
        <v>-</v>
      </c>
      <c r="CY224" s="163" t="str">
        <f t="shared" ca="1" si="781"/>
        <v>-</v>
      </c>
      <c r="CZ224" s="163" t="str">
        <f t="shared" ca="1" si="781"/>
        <v>-</v>
      </c>
      <c r="DA224" s="163" t="str">
        <f t="shared" ca="1" si="781"/>
        <v>-</v>
      </c>
      <c r="DB224" s="163" t="str">
        <f t="shared" ca="1" si="781"/>
        <v>-</v>
      </c>
      <c r="DC224" s="163" t="str">
        <f t="shared" ca="1" si="781"/>
        <v>-</v>
      </c>
      <c r="DD224" s="163" t="str">
        <f t="shared" ca="1" si="782"/>
        <v>-</v>
      </c>
      <c r="DE224" s="163" t="str">
        <f t="shared" ca="1" si="782"/>
        <v>-</v>
      </c>
      <c r="DF224" s="163" t="str">
        <f t="shared" ca="1" si="782"/>
        <v>-</v>
      </c>
      <c r="DG224" s="163" t="str">
        <f t="shared" ca="1" si="782"/>
        <v>-</v>
      </c>
      <c r="DH224" s="163" t="str">
        <f t="shared" ca="1" si="782"/>
        <v>-</v>
      </c>
      <c r="DI224" s="163" t="str">
        <f t="shared" ca="1" si="782"/>
        <v>-</v>
      </c>
      <c r="DJ224" s="163" t="str">
        <f t="shared" ca="1" si="782"/>
        <v>-</v>
      </c>
      <c r="DK224" s="163" t="str">
        <f t="shared" ca="1" si="782"/>
        <v>-</v>
      </c>
      <c r="DL224" s="10"/>
      <c r="DM224" s="163" t="str">
        <f t="shared" ca="1" si="778"/>
        <v>-</v>
      </c>
      <c r="DN224" s="163" t="str">
        <f t="shared" ca="1" si="778"/>
        <v>-</v>
      </c>
      <c r="DO224" s="163" t="str">
        <f t="shared" ca="1" si="778"/>
        <v>-</v>
      </c>
      <c r="DP224" s="163" t="str">
        <f t="shared" ca="1" si="778"/>
        <v>-</v>
      </c>
      <c r="DQ224" s="163" t="str">
        <f t="shared" ca="1" si="778"/>
        <v>-</v>
      </c>
      <c r="DR224" s="163" t="str">
        <f t="shared" ca="1" si="778"/>
        <v>-</v>
      </c>
      <c r="DS224" s="163" t="str">
        <f t="shared" ca="1" si="778"/>
        <v>-</v>
      </c>
      <c r="DT224" s="163" t="str">
        <f t="shared" ca="1" si="778"/>
        <v>-</v>
      </c>
      <c r="DU224" s="163" t="str">
        <f t="shared" ca="1" si="778"/>
        <v>-</v>
      </c>
      <c r="DV224" s="163" t="str">
        <f t="shared" ca="1" si="778"/>
        <v>-</v>
      </c>
      <c r="DW224" s="163" t="str">
        <f t="shared" ca="1" si="778"/>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783"/>
        <v>-</v>
      </c>
      <c r="EJ224" s="163" t="str">
        <f t="shared" ca="1" si="783"/>
        <v>-</v>
      </c>
      <c r="EK224" s="163" t="str">
        <f t="shared" ca="1" si="783"/>
        <v>-</v>
      </c>
      <c r="EL224" s="163" t="str">
        <f t="shared" ca="1" si="783"/>
        <v>-</v>
      </c>
      <c r="EM224" s="163" t="str">
        <f t="shared" ca="1" si="783"/>
        <v>-</v>
      </c>
      <c r="EN224" s="163" t="str">
        <f t="shared" ca="1" si="783"/>
        <v>-</v>
      </c>
      <c r="EO224" s="163" t="str">
        <f t="shared" ca="1" si="783"/>
        <v>-</v>
      </c>
      <c r="EP224" s="163" t="str">
        <f t="shared" ca="1" si="783"/>
        <v>-</v>
      </c>
      <c r="EQ224" s="163">
        <f t="shared" ca="1" si="783"/>
        <v>1</v>
      </c>
      <c r="ER224" s="163">
        <f t="shared" ca="1" si="783"/>
        <v>1</v>
      </c>
      <c r="ES224" s="163">
        <f t="shared" ca="1" si="783"/>
        <v>0</v>
      </c>
      <c r="ET224" s="163" t="str">
        <f t="shared" ca="1" si="783"/>
        <v>-</v>
      </c>
      <c r="EU224" s="163" t="str">
        <f t="shared" ca="1" si="783"/>
        <v>-</v>
      </c>
      <c r="EV224" s="163" t="str">
        <f t="shared" ca="1" si="783"/>
        <v>-</v>
      </c>
      <c r="EW224" s="163" t="str">
        <f t="shared" ca="1" si="783"/>
        <v>-</v>
      </c>
      <c r="EX224" s="163" t="str">
        <f t="shared" ca="1" si="783"/>
        <v>-</v>
      </c>
      <c r="EY224" s="163" t="str">
        <f t="shared" ca="1" si="783"/>
        <v>-</v>
      </c>
      <c r="EZ224" s="163" t="str">
        <f t="shared" ca="1" si="783"/>
        <v>-</v>
      </c>
      <c r="FA224" s="163">
        <f t="shared" ca="1" si="783"/>
        <v>0</v>
      </c>
      <c r="FB224" s="163" t="str">
        <f t="shared" ca="1" si="783"/>
        <v>-</v>
      </c>
      <c r="FC224" s="163" t="str">
        <f t="shared" ca="1" si="783"/>
        <v>-</v>
      </c>
      <c r="FD224" s="163" t="str">
        <f t="shared" ca="1" si="783"/>
        <v>-</v>
      </c>
      <c r="FE224" s="163" t="str">
        <f t="shared" ca="1" si="783"/>
        <v>-</v>
      </c>
      <c r="FF224" s="163" t="str">
        <f t="shared" ca="1" si="783"/>
        <v>-</v>
      </c>
      <c r="FG224" s="163">
        <f t="shared" ca="1" si="783"/>
        <v>0</v>
      </c>
      <c r="FH224" s="163">
        <f t="shared" ca="1" si="783"/>
        <v>0</v>
      </c>
      <c r="FI224" s="163">
        <f t="shared" ca="1" si="783"/>
        <v>0</v>
      </c>
      <c r="FJ224" s="163">
        <f t="shared" ca="1" si="783"/>
        <v>0</v>
      </c>
      <c r="FK224" s="163">
        <f t="shared" ca="1" si="783"/>
        <v>0</v>
      </c>
      <c r="FL224" s="163">
        <f t="shared" ca="1" si="783"/>
        <v>0</v>
      </c>
      <c r="FM224" s="163">
        <f t="shared" ca="1" si="783"/>
        <v>0</v>
      </c>
      <c r="FN224" s="163" t="str">
        <f t="shared" ca="1" si="783"/>
        <v>-</v>
      </c>
      <c r="FO224" s="163" t="str">
        <f t="shared" ca="1" si="783"/>
        <v>-</v>
      </c>
      <c r="FP224" s="163" t="str">
        <f t="shared" ca="1" si="783"/>
        <v>-</v>
      </c>
      <c r="FQ224" s="163" t="str">
        <f t="shared" ca="1" si="783"/>
        <v>-</v>
      </c>
      <c r="FR224" s="163" t="str">
        <f t="shared" ca="1" si="783"/>
        <v>-</v>
      </c>
      <c r="FS224" s="163" t="str">
        <f t="shared" ca="1" si="783"/>
        <v>-</v>
      </c>
      <c r="FT224" s="163" t="str">
        <f t="shared" ca="1" si="783"/>
        <v>-</v>
      </c>
      <c r="FU224" s="163" t="str">
        <f t="shared" ca="1" si="783"/>
        <v>-</v>
      </c>
      <c r="FV224" s="163" t="str">
        <f t="shared" ca="1" si="783"/>
        <v>-</v>
      </c>
      <c r="FW224" s="163" t="str">
        <f t="shared" ca="1" si="783"/>
        <v>-</v>
      </c>
      <c r="FX224" s="163" t="str">
        <f t="shared" ca="1" si="783"/>
        <v>-</v>
      </c>
      <c r="FY224" s="10"/>
      <c r="FZ224" s="163">
        <f t="shared" ca="1" si="783"/>
        <v>1</v>
      </c>
      <c r="GA224" s="163" t="str">
        <f t="shared" ca="1" si="783"/>
        <v>-</v>
      </c>
      <c r="GB224" s="163" t="str">
        <f t="shared" ca="1" si="783"/>
        <v>-</v>
      </c>
      <c r="GC224" s="163" t="str">
        <f t="shared" ca="1" si="783"/>
        <v>-</v>
      </c>
      <c r="GD224" s="163" t="str">
        <f t="shared" ca="1" si="784"/>
        <v>-</v>
      </c>
      <c r="GE224" s="163" t="b">
        <f t="shared" ca="1" si="784"/>
        <v>0</v>
      </c>
      <c r="GF224" s="163" t="str">
        <f t="shared" ca="1" si="784"/>
        <v>-</v>
      </c>
      <c r="GG224" s="163">
        <f t="shared" ca="1" si="784"/>
        <v>0</v>
      </c>
      <c r="GH224" s="163" t="str">
        <f t="shared" ca="1" si="784"/>
        <v>-</v>
      </c>
      <c r="GI224" s="161" cm="1">
        <f t="array" aca="1" ref="GI224" ca="1">INDEX(i.rev,$K224,GI$15)</f>
        <v>1</v>
      </c>
      <c r="GJ224" s="163">
        <f t="shared" ca="1" si="785"/>
        <v>0</v>
      </c>
      <c r="GK224" s="163">
        <f t="shared" ca="1" si="785"/>
        <v>1</v>
      </c>
      <c r="GL224" s="163">
        <f t="shared" ca="1" si="785"/>
        <v>0</v>
      </c>
      <c r="GM224" s="163">
        <f t="shared" ca="1" si="785"/>
        <v>1</v>
      </c>
      <c r="GN224" s="163">
        <f t="shared" ca="1" si="785"/>
        <v>1</v>
      </c>
      <c r="GO224" s="163">
        <f t="shared" ca="1" si="785"/>
        <v>1</v>
      </c>
      <c r="GP224" s="163">
        <f t="shared" ca="1" si="785"/>
        <v>0</v>
      </c>
      <c r="GQ224" s="163">
        <f t="shared" ca="1" si="785"/>
        <v>0</v>
      </c>
      <c r="GR224" s="163">
        <f t="shared" ca="1" si="785"/>
        <v>0</v>
      </c>
      <c r="GS224" s="163">
        <f t="shared" ca="1" si="785"/>
        <v>0</v>
      </c>
      <c r="GT224" s="163">
        <f t="shared" ca="1" si="785"/>
        <v>0</v>
      </c>
      <c r="GU224" s="163">
        <f t="shared" ca="1" si="785"/>
        <v>0</v>
      </c>
      <c r="GV224" s="163">
        <f t="shared" ca="1" si="785"/>
        <v>0</v>
      </c>
      <c r="GW224" s="163">
        <f t="shared" ca="1" si="785"/>
        <v>0</v>
      </c>
      <c r="GX224" s="163">
        <f t="shared" ca="1" si="785"/>
        <v>0</v>
      </c>
      <c r="GY224" s="163">
        <f t="shared" ca="1" si="785"/>
        <v>0</v>
      </c>
      <c r="GZ224" s="161" cm="1">
        <f t="array" aca="1" ref="GZ224" ca="1">INDEX(i.rev,$K224,GZ$15)</f>
        <v>0</v>
      </c>
      <c r="HA224" s="163">
        <f t="shared" ca="1" si="786"/>
        <v>0</v>
      </c>
      <c r="HB224" s="161" cm="1">
        <f t="array" aca="1" ref="HB224" ca="1">INDEX(i.rev,$K224,HB$15)</f>
        <v>1</v>
      </c>
      <c r="HC224" s="163">
        <f t="shared" ca="1" si="787"/>
        <v>0</v>
      </c>
      <c r="HD224" s="163">
        <f t="shared" ca="1" si="787"/>
        <v>0</v>
      </c>
      <c r="HE224" s="163">
        <f t="shared" ca="1" si="787"/>
        <v>0</v>
      </c>
      <c r="HF224" s="163">
        <f t="shared" ca="1" si="787"/>
        <v>0</v>
      </c>
      <c r="HG224" s="163">
        <f t="shared" ca="1" si="787"/>
        <v>0</v>
      </c>
      <c r="HH224" s="163">
        <f t="shared" ca="1" si="787"/>
        <v>0</v>
      </c>
      <c r="HI224" s="163">
        <f t="shared" ca="1" si="787"/>
        <v>0</v>
      </c>
      <c r="HJ224" s="10"/>
      <c r="HK224" s="163" t="str">
        <f t="shared" ca="1" si="787"/>
        <v>-</v>
      </c>
      <c r="HL224" s="163" t="str">
        <f t="shared" ca="1" si="787"/>
        <v>-</v>
      </c>
      <c r="HM224" s="163" t="str">
        <f t="shared" ca="1" si="787"/>
        <v>-</v>
      </c>
      <c r="HN224" s="163" t="str">
        <f t="shared" ca="1" si="787"/>
        <v>-</v>
      </c>
      <c r="HO224" s="163" t="str">
        <f t="shared" ca="1" si="787"/>
        <v>-</v>
      </c>
      <c r="HP224" s="161" t="b">
        <f t="shared" ca="1" si="788"/>
        <v>0</v>
      </c>
      <c r="HQ224" s="161" t="b">
        <f t="shared" ca="1" si="788"/>
        <v>0</v>
      </c>
      <c r="HR224" s="161" t="b">
        <f t="shared" ca="1" si="788"/>
        <v>1</v>
      </c>
      <c r="HS224" s="163">
        <f t="shared" ca="1" si="787"/>
        <v>0</v>
      </c>
      <c r="HT224" s="161">
        <f t="shared" ca="1" si="789"/>
        <v>1</v>
      </c>
      <c r="HU224" s="161">
        <f t="shared" ca="1" si="789"/>
        <v>1</v>
      </c>
      <c r="HV224" s="163" t="str">
        <f t="shared" ca="1" si="787"/>
        <v>-</v>
      </c>
      <c r="HW224" s="163" t="str">
        <f t="shared" ca="1" si="787"/>
        <v>-</v>
      </c>
      <c r="HX224" s="163" t="str">
        <f t="shared" ca="1" si="787"/>
        <v>-</v>
      </c>
      <c r="HY224" s="163" t="str">
        <f t="shared" ca="1" si="787"/>
        <v>-</v>
      </c>
      <c r="HZ224" s="163" t="str">
        <f t="shared" ca="1" si="787"/>
        <v>-</v>
      </c>
      <c r="IA224" s="163" t="str">
        <f t="shared" ca="1" si="787"/>
        <v>-</v>
      </c>
      <c r="IB224" s="163" t="str">
        <f t="shared" ca="1" si="787"/>
        <v>-</v>
      </c>
      <c r="IC224" s="163" t="str">
        <f t="shared" ca="1" si="787"/>
        <v>-</v>
      </c>
      <c r="ID224" s="163" t="str">
        <f t="shared" ca="1" si="787"/>
        <v>-</v>
      </c>
      <c r="IE224" s="163" t="b">
        <f t="shared" ca="1" si="787"/>
        <v>1</v>
      </c>
      <c r="IF224" s="163" t="str">
        <f t="shared" ca="1" si="787"/>
        <v>-</v>
      </c>
      <c r="IG224" s="163" t="str">
        <f t="shared" ca="1" si="787"/>
        <v>-</v>
      </c>
      <c r="IH224" s="163" t="str">
        <f ca="1">OFFSET(IH$5,$B224,0)</f>
        <v>-</v>
      </c>
      <c r="II224" s="163" t="b">
        <f t="shared" ca="1" si="790"/>
        <v>1</v>
      </c>
      <c r="IJ224" s="163">
        <f ca="1">OFFSET(IJ$5,$B224,0)</f>
        <v>0</v>
      </c>
      <c r="IK224" s="163" t="str">
        <f t="shared" ca="1" si="791"/>
        <v>-</v>
      </c>
      <c r="IL224" s="163" t="str">
        <f t="shared" ca="1" si="791"/>
        <v>-</v>
      </c>
      <c r="IM224" s="163" t="str">
        <f t="shared" ca="1" si="791"/>
        <v>-</v>
      </c>
      <c r="IN224" s="163" t="str">
        <f t="shared" ca="1" si="791"/>
        <v>-</v>
      </c>
      <c r="IO224" s="163" t="str">
        <f t="shared" ca="1" si="791"/>
        <v>-</v>
      </c>
      <c r="IP224" s="163">
        <f t="shared" ca="1" si="791"/>
        <v>0</v>
      </c>
      <c r="IQ224" s="163" t="str">
        <f t="shared" ca="1" si="791"/>
        <v>-</v>
      </c>
      <c r="IR224" s="163" t="str">
        <f t="shared" ca="1" si="791"/>
        <v>-</v>
      </c>
      <c r="IS224" s="163" t="str">
        <f t="shared" ca="1" si="791"/>
        <v>-</v>
      </c>
      <c r="IT224" s="163">
        <f t="shared" ca="1" si="791"/>
        <v>500</v>
      </c>
      <c r="IU224" s="163">
        <f t="shared" ca="1" si="791"/>
        <v>500</v>
      </c>
      <c r="IV224" s="163" t="str">
        <f t="shared" ca="1" si="791"/>
        <v>-</v>
      </c>
      <c r="IW224" s="163" t="str">
        <f t="shared" ca="1" si="791"/>
        <v>-</v>
      </c>
      <c r="IX224" s="163" t="str">
        <f t="shared" ca="1" si="791"/>
        <v>-</v>
      </c>
      <c r="IY224" s="163" t="str">
        <f t="shared" ca="1" si="791"/>
        <v>-</v>
      </c>
      <c r="IZ224" s="163" t="str">
        <f t="shared" ca="1" si="791"/>
        <v>-</v>
      </c>
      <c r="JA224" s="163" t="str">
        <f t="shared" ca="1" si="792"/>
        <v>-</v>
      </c>
      <c r="JB224" s="163" t="str">
        <f t="shared" ca="1" si="792"/>
        <v>-</v>
      </c>
      <c r="JC224" s="163" t="str">
        <f t="shared" ca="1" si="792"/>
        <v>-</v>
      </c>
      <c r="JD224" s="163" t="str">
        <f t="shared" ca="1" si="792"/>
        <v>-</v>
      </c>
      <c r="JE224" s="163" t="str">
        <f t="shared" ca="1" si="792"/>
        <v>-</v>
      </c>
      <c r="JF224" s="163" t="str">
        <f t="shared" ca="1" si="792"/>
        <v>-</v>
      </c>
      <c r="JG224" s="163" t="str">
        <f t="shared" ca="1" si="792"/>
        <v>-</v>
      </c>
      <c r="JH224" s="163" t="str">
        <f t="shared" ca="1" si="792"/>
        <v>-</v>
      </c>
      <c r="JI224" s="163" t="str">
        <f t="shared" ca="1" si="792"/>
        <v>-</v>
      </c>
      <c r="JJ224" s="163" t="str">
        <f t="shared" ca="1" si="792"/>
        <v>-</v>
      </c>
      <c r="JK224" s="163" t="str">
        <f t="shared" ca="1" si="792"/>
        <v>-</v>
      </c>
      <c r="JL224" s="163" t="str">
        <f t="shared" ca="1" si="792"/>
        <v>-</v>
      </c>
      <c r="JM224" s="163" t="str">
        <f t="shared" ca="1" si="792"/>
        <v>-</v>
      </c>
      <c r="JN224" s="163" t="str">
        <f t="shared" ca="1" si="792"/>
        <v>-</v>
      </c>
      <c r="JO224" s="163" t="str">
        <f t="shared" ca="1" si="792"/>
        <v>-</v>
      </c>
      <c r="JP224" s="163" t="str">
        <f t="shared" ca="1" si="792"/>
        <v>-</v>
      </c>
      <c r="JQ224" s="163" t="str">
        <f t="shared" ca="1" si="792"/>
        <v>-</v>
      </c>
      <c r="JR224" s="163" t="str">
        <f t="shared" ca="1" si="792"/>
        <v>-</v>
      </c>
      <c r="JS224" s="163" t="str">
        <f t="shared" ca="1" si="792"/>
        <v>-</v>
      </c>
      <c r="JT224" s="163" t="str">
        <f t="shared" ca="1" si="792"/>
        <v>-</v>
      </c>
      <c r="JU224" s="163" t="str">
        <f t="shared" ca="1" si="792"/>
        <v>-</v>
      </c>
      <c r="JV224" s="163" t="str">
        <f t="shared" ca="1" si="792"/>
        <v>-</v>
      </c>
      <c r="JW224" s="163" t="str">
        <f t="shared" ca="1" si="792"/>
        <v>-</v>
      </c>
      <c r="JX224" s="163" t="str">
        <f t="shared" ca="1" si="792"/>
        <v>-</v>
      </c>
      <c r="JY224" s="163" t="str">
        <f t="shared" ca="1" si="792"/>
        <v>-</v>
      </c>
      <c r="JZ224" s="163" t="str">
        <f t="shared" ca="1" si="792"/>
        <v>-</v>
      </c>
      <c r="KA224" s="163" t="str">
        <f t="shared" ca="1" si="792"/>
        <v>-</v>
      </c>
      <c r="KB224" s="163" t="str">
        <f t="shared" ref="KB224:LX224" ca="1" si="817">OFFSET(KB$5,$B224,0)</f>
        <v>-</v>
      </c>
      <c r="KC224" s="163" t="str">
        <f t="shared" ca="1" si="817"/>
        <v>-</v>
      </c>
      <c r="KD224" s="163" t="str">
        <f t="shared" ca="1" si="817"/>
        <v>-</v>
      </c>
      <c r="KE224" s="163" t="str">
        <f t="shared" ca="1" si="817"/>
        <v>-</v>
      </c>
      <c r="KF224" s="163" t="str">
        <f t="shared" ca="1" si="817"/>
        <v>-</v>
      </c>
      <c r="KG224" s="163" t="str">
        <f t="shared" ca="1" si="817"/>
        <v>-</v>
      </c>
      <c r="KH224" s="163" t="str">
        <f t="shared" ca="1" si="817"/>
        <v>-</v>
      </c>
      <c r="KI224" s="163" t="str">
        <f t="shared" ca="1" si="817"/>
        <v>-</v>
      </c>
      <c r="KJ224" s="163" t="str">
        <f t="shared" ca="1" si="817"/>
        <v>-</v>
      </c>
      <c r="KK224" s="163" t="str">
        <f t="shared" ca="1" si="817"/>
        <v>-</v>
      </c>
      <c r="KL224" s="163" t="str">
        <f t="shared" ca="1" si="817"/>
        <v>-</v>
      </c>
      <c r="KM224" s="163" t="str">
        <f t="shared" ca="1" si="817"/>
        <v>-</v>
      </c>
      <c r="KN224" s="163" t="str">
        <f t="shared" ca="1" si="817"/>
        <v>-</v>
      </c>
      <c r="KO224" s="163" t="str">
        <f t="shared" ca="1" si="817"/>
        <v>-</v>
      </c>
      <c r="KP224" s="163" t="str">
        <f t="shared" ca="1" si="817"/>
        <v>-</v>
      </c>
      <c r="KQ224" s="163" t="str">
        <f t="shared" ca="1" si="817"/>
        <v>-</v>
      </c>
      <c r="KR224" s="163" t="str">
        <f t="shared" ca="1" si="817"/>
        <v>-</v>
      </c>
      <c r="KS224" s="163" t="str">
        <f t="shared" ca="1" si="817"/>
        <v>-</v>
      </c>
      <c r="KT224" s="163" t="str">
        <f t="shared" ca="1" si="817"/>
        <v>-</v>
      </c>
      <c r="KU224" s="163" t="str">
        <f t="shared" ca="1" si="817"/>
        <v>-</v>
      </c>
      <c r="KV224" s="163" t="str">
        <f t="shared" ca="1" si="817"/>
        <v>-</v>
      </c>
      <c r="KW224" s="163" t="str">
        <f t="shared" ca="1" si="817"/>
        <v>-</v>
      </c>
      <c r="KX224" s="163" t="str">
        <f t="shared" ca="1" si="817"/>
        <v>-</v>
      </c>
      <c r="KY224" s="163" t="str">
        <f t="shared" ca="1" si="817"/>
        <v>-</v>
      </c>
      <c r="KZ224" s="163" t="str">
        <f t="shared" ca="1" si="817"/>
        <v>-</v>
      </c>
      <c r="LA224" s="163" t="str">
        <f t="shared" ca="1" si="817"/>
        <v>-</v>
      </c>
      <c r="LB224" s="163" t="str">
        <f t="shared" ca="1" si="817"/>
        <v>-</v>
      </c>
      <c r="LC224" s="163" t="str">
        <f t="shared" ca="1" si="817"/>
        <v>-</v>
      </c>
      <c r="LD224" s="163" t="str">
        <f t="shared" ca="1" si="817"/>
        <v>-</v>
      </c>
      <c r="LE224" s="163" t="str">
        <f t="shared" ca="1" si="817"/>
        <v>-</v>
      </c>
      <c r="LF224" s="163" t="str">
        <f t="shared" ca="1" si="817"/>
        <v>-</v>
      </c>
      <c r="LG224" s="163" t="str">
        <f t="shared" ca="1" si="817"/>
        <v>-</v>
      </c>
      <c r="LH224" s="163" t="str">
        <f t="shared" ca="1" si="817"/>
        <v>-</v>
      </c>
      <c r="LI224" s="163" t="str">
        <f t="shared" ca="1" si="817"/>
        <v>-</v>
      </c>
      <c r="LJ224" s="163" t="str">
        <f t="shared" ca="1" si="817"/>
        <v>-</v>
      </c>
      <c r="LK224" s="163" t="str">
        <f t="shared" ca="1" si="817"/>
        <v>-</v>
      </c>
      <c r="LL224" s="163" t="str">
        <f t="shared" ca="1" si="817"/>
        <v>-</v>
      </c>
      <c r="LM224" s="163" t="str">
        <f t="shared" ca="1" si="817"/>
        <v>-</v>
      </c>
      <c r="LN224" s="163" t="str">
        <f t="shared" ca="1" si="817"/>
        <v>-</v>
      </c>
      <c r="LO224" s="163" t="str">
        <f t="shared" ca="1" si="817"/>
        <v>-</v>
      </c>
      <c r="LP224" s="163" t="str">
        <f t="shared" ca="1" si="817"/>
        <v>-</v>
      </c>
      <c r="LQ224" s="163" t="str">
        <f t="shared" ca="1" si="817"/>
        <v>-</v>
      </c>
      <c r="LR224" s="163" t="str">
        <f t="shared" ca="1" si="817"/>
        <v>-</v>
      </c>
      <c r="LS224" s="163" t="str">
        <f t="shared" ca="1" si="817"/>
        <v>-</v>
      </c>
      <c r="LT224" s="163" t="str">
        <f t="shared" ca="1" si="817"/>
        <v>-</v>
      </c>
      <c r="LU224" s="163" t="str">
        <f t="shared" ca="1" si="817"/>
        <v>-</v>
      </c>
      <c r="LV224" s="163" t="str">
        <f t="shared" ca="1" si="817"/>
        <v>-</v>
      </c>
      <c r="LW224" s="163" t="str">
        <f t="shared" ca="1" si="817"/>
        <v>-</v>
      </c>
      <c r="LX224" s="163" t="str">
        <f t="shared" ca="1" si="817"/>
        <v>-</v>
      </c>
      <c r="LY224" s="10"/>
      <c r="LZ224" s="161">
        <f t="shared" ca="1" si="793"/>
        <v>4.4999999999999998E-2</v>
      </c>
      <c r="MA224" s="161">
        <f t="shared" ca="1" si="794"/>
        <v>4.4999999999999998E-2</v>
      </c>
      <c r="MB224" s="163">
        <f t="shared" ca="1" si="795"/>
        <v>1</v>
      </c>
      <c r="MC224" s="163">
        <f t="shared" ca="1" si="795"/>
        <v>0</v>
      </c>
      <c r="MD224" s="163">
        <f t="shared" ca="1" si="795"/>
        <v>1</v>
      </c>
      <c r="ME224" s="163">
        <f t="shared" ca="1" si="795"/>
        <v>1</v>
      </c>
      <c r="MF224" s="163">
        <f t="shared" ca="1" si="795"/>
        <v>0</v>
      </c>
      <c r="MG224" s="163">
        <f t="shared" ca="1" si="795"/>
        <v>70</v>
      </c>
      <c r="MH224" s="163">
        <f t="shared" ca="1" si="795"/>
        <v>50</v>
      </c>
      <c r="MI224" s="163">
        <f t="shared" ca="1" si="795"/>
        <v>85</v>
      </c>
      <c r="MJ224" s="163">
        <f t="shared" ca="1" si="795"/>
        <v>50</v>
      </c>
      <c r="MK224" s="161">
        <f t="shared" ca="1" si="796"/>
        <v>1</v>
      </c>
      <c r="ML224" s="161">
        <f t="shared" ca="1" si="797"/>
        <v>1</v>
      </c>
      <c r="MM224" s="161">
        <f t="shared" ca="1" si="798"/>
        <v>1</v>
      </c>
      <c r="MN224" s="161">
        <f t="shared" ca="1" si="799"/>
        <v>1</v>
      </c>
      <c r="MO224" s="161">
        <f t="shared" ca="1" si="799"/>
        <v>1</v>
      </c>
      <c r="MP224" s="163">
        <f t="shared" ca="1" si="795"/>
        <v>1</v>
      </c>
      <c r="MQ224" s="10"/>
      <c r="MR224" s="163">
        <f t="shared" ca="1" si="795"/>
        <v>1</v>
      </c>
      <c r="MS224" s="161">
        <f t="shared" ca="1" si="800"/>
        <v>1</v>
      </c>
      <c r="MT224" s="163">
        <f t="shared" ca="1" si="795"/>
        <v>0.75</v>
      </c>
      <c r="MU224" s="163">
        <f t="shared" ca="1" si="795"/>
        <v>0.8</v>
      </c>
      <c r="MV224" s="163">
        <f t="shared" ca="1" si="795"/>
        <v>0.82499999999999996</v>
      </c>
      <c r="MW224" s="163">
        <f t="shared" ca="1" si="795"/>
        <v>0.875</v>
      </c>
      <c r="MX224" s="163">
        <f t="shared" ca="1" si="795"/>
        <v>0.9</v>
      </c>
      <c r="MY224" s="163">
        <f t="shared" ca="1" si="795"/>
        <v>0.75</v>
      </c>
      <c r="MZ224" s="163">
        <f t="shared" ca="1" si="795"/>
        <v>0.78142857142857147</v>
      </c>
      <c r="NA224" s="163">
        <f t="shared" ca="1" si="795"/>
        <v>0.82499999999999996</v>
      </c>
      <c r="NB224" s="163">
        <f t="shared" ca="1" si="795"/>
        <v>0.875</v>
      </c>
      <c r="NC224" s="163">
        <f t="shared" ca="1" si="795"/>
        <v>0.9</v>
      </c>
      <c r="ND224" s="163">
        <f t="shared" ca="1" si="795"/>
        <v>0.9</v>
      </c>
      <c r="NE224" s="163">
        <f t="shared" ca="1" si="795"/>
        <v>0.75</v>
      </c>
      <c r="NF224" s="163">
        <f t="shared" ca="1" si="795"/>
        <v>0.78142857142857147</v>
      </c>
      <c r="NG224" s="163">
        <f t="shared" ca="1" si="795"/>
        <v>0.82499999999999996</v>
      </c>
      <c r="NH224" s="163">
        <f t="shared" ca="1" si="795"/>
        <v>0.875</v>
      </c>
      <c r="NI224" s="163">
        <f t="shared" ca="1" si="795"/>
        <v>0.9</v>
      </c>
      <c r="NJ224" s="163">
        <f t="shared" ca="1" si="795"/>
        <v>0.9</v>
      </c>
      <c r="NK224" s="163">
        <f t="shared" ca="1" si="795"/>
        <v>0.75</v>
      </c>
      <c r="NL224" s="163">
        <f t="shared" ca="1" si="795"/>
        <v>0.78142857142857147</v>
      </c>
      <c r="NM224" s="163">
        <f t="shared" ca="1" si="795"/>
        <v>0.82499999999999996</v>
      </c>
      <c r="NN224" s="163">
        <f t="shared" ca="1" si="795"/>
        <v>0.875</v>
      </c>
      <c r="NO224" s="163">
        <f t="shared" ca="1" si="795"/>
        <v>0.9</v>
      </c>
      <c r="NP224" s="163">
        <f t="shared" ca="1" si="795"/>
        <v>0.9</v>
      </c>
      <c r="NQ224" s="163">
        <f t="shared" ca="1" si="795"/>
        <v>0.75</v>
      </c>
      <c r="NR224" s="163">
        <f t="shared" ca="1" si="795"/>
        <v>0.78142857142857147</v>
      </c>
      <c r="NS224" s="163">
        <f t="shared" ca="1" si="795"/>
        <v>0.82499999999999996</v>
      </c>
      <c r="NT224" s="163">
        <f t="shared" ca="1" si="795"/>
        <v>0.875</v>
      </c>
      <c r="NU224" s="163">
        <f t="shared" ca="1" si="795"/>
        <v>0.9</v>
      </c>
      <c r="NV224" s="163">
        <f t="shared" ca="1" si="795"/>
        <v>0.9</v>
      </c>
      <c r="NW224" s="163">
        <f t="shared" ca="1" si="795"/>
        <v>0.75</v>
      </c>
      <c r="NX224" s="163">
        <f t="shared" ca="1" si="795"/>
        <v>0.78142857142857147</v>
      </c>
      <c r="NY224" s="163">
        <f t="shared" ca="1" si="795"/>
        <v>0.82499999999999996</v>
      </c>
      <c r="NZ224" s="163">
        <f t="shared" ca="1" si="795"/>
        <v>0.875</v>
      </c>
      <c r="OA224" s="163">
        <f t="shared" ca="1" si="795"/>
        <v>0.9</v>
      </c>
      <c r="OB224" s="163">
        <f t="shared" ca="1" si="795"/>
        <v>0.9</v>
      </c>
      <c r="OC224" s="163">
        <f t="shared" ca="1" si="795"/>
        <v>0.75</v>
      </c>
      <c r="OD224" s="163">
        <f t="shared" ca="1" si="795"/>
        <v>0.78142857142857147</v>
      </c>
      <c r="OE224" s="163">
        <f t="shared" ca="1" si="795"/>
        <v>0.82499999999999996</v>
      </c>
      <c r="OF224" s="163">
        <f t="shared" ca="1" si="795"/>
        <v>0.875</v>
      </c>
      <c r="OG224" s="163">
        <f t="shared" ca="1" si="795"/>
        <v>0.9</v>
      </c>
      <c r="OH224" s="163">
        <f t="shared" ca="1" si="795"/>
        <v>0.9</v>
      </c>
      <c r="OI224" s="163">
        <f t="shared" ca="1" si="795"/>
        <v>0.75</v>
      </c>
      <c r="OJ224" s="163">
        <f t="shared" ca="1" si="795"/>
        <v>0.76904761904761909</v>
      </c>
      <c r="OK224" s="163">
        <f t="shared" ca="1" si="795"/>
        <v>0.82000000000000006</v>
      </c>
      <c r="OL224" s="163">
        <f t="shared" ca="1" si="795"/>
        <v>0.875</v>
      </c>
      <c r="OM224" s="163">
        <f t="shared" ca="1" si="795"/>
        <v>0.9</v>
      </c>
      <c r="ON224" s="163">
        <f t="shared" ref="ON224:PB224" ca="1" si="818">OFFSET(ON$5,$B224,0)</f>
        <v>0.90000000000000013</v>
      </c>
      <c r="OO224" s="163">
        <f t="shared" ca="1" si="818"/>
        <v>0.75</v>
      </c>
      <c r="OP224" s="163">
        <f t="shared" ca="1" si="818"/>
        <v>0.76904761904761909</v>
      </c>
      <c r="OQ224" s="163">
        <f t="shared" ca="1" si="818"/>
        <v>0.82000000000000006</v>
      </c>
      <c r="OR224" s="163">
        <f t="shared" ca="1" si="818"/>
        <v>0.875</v>
      </c>
      <c r="OS224" s="163">
        <f t="shared" ca="1" si="818"/>
        <v>0.9</v>
      </c>
      <c r="OT224" s="163">
        <f t="shared" ca="1" si="818"/>
        <v>0.9</v>
      </c>
      <c r="OU224" s="163">
        <f t="shared" ca="1" si="818"/>
        <v>0.875</v>
      </c>
      <c r="OV224" s="161">
        <f t="shared" ca="1" si="801"/>
        <v>1</v>
      </c>
      <c r="OW224" s="161">
        <f t="shared" ca="1" si="802"/>
        <v>1</v>
      </c>
      <c r="OX224" s="161" t="str">
        <f t="shared" ca="1" si="803"/>
        <v>-</v>
      </c>
      <c r="OY224" s="163" t="str">
        <f t="shared" ca="1" si="804"/>
        <v>-</v>
      </c>
      <c r="OZ224" s="161" t="str">
        <f t="shared" ca="1" si="805"/>
        <v>-</v>
      </c>
      <c r="PA224" s="161" t="str">
        <f t="shared" ca="1" si="806"/>
        <v>-</v>
      </c>
      <c r="PB224" s="163">
        <f t="shared" ca="1" si="818"/>
        <v>0</v>
      </c>
      <c r="PC224" s="27">
        <v>0</v>
      </c>
    </row>
    <row r="225" spans="1:419" s="143" customFormat="1" hidden="1" outlineLevel="1">
      <c r="A225" s="121">
        <f t="shared" si="14"/>
        <v>220</v>
      </c>
      <c r="B225" s="121">
        <f t="shared" si="807"/>
        <v>13</v>
      </c>
      <c r="C225" s="143">
        <v>103</v>
      </c>
      <c r="D225" s="143" t="s">
        <v>884</v>
      </c>
      <c r="E225" s="143" t="b">
        <v>0</v>
      </c>
      <c r="F225" s="143" t="b">
        <v>0</v>
      </c>
      <c r="G225" s="143" t="b">
        <f t="shared" si="816"/>
        <v>0</v>
      </c>
      <c r="H225" s="139">
        <f t="shared" ca="1" si="809"/>
        <v>3</v>
      </c>
      <c r="I225" s="32">
        <v>1</v>
      </c>
      <c r="J225" s="32">
        <v>5</v>
      </c>
      <c r="K225" s="139">
        <f t="shared" ca="1" si="809"/>
        <v>1</v>
      </c>
      <c r="L225" s="139">
        <f t="shared" ca="1" si="809"/>
        <v>1</v>
      </c>
      <c r="M225" s="139">
        <f t="shared" ca="1" si="809"/>
        <v>1</v>
      </c>
      <c r="N225" s="139">
        <f t="shared" ca="1" si="809"/>
        <v>1</v>
      </c>
      <c r="O225" s="139">
        <f t="shared" ca="1" si="809"/>
        <v>1</v>
      </c>
      <c r="P225" s="139">
        <f t="shared" ca="1" si="809"/>
        <v>1</v>
      </c>
      <c r="Q225" s="139">
        <f t="shared" ca="1" si="809"/>
        <v>1</v>
      </c>
      <c r="R225" s="139">
        <f t="shared" ca="1" si="809"/>
        <v>2</v>
      </c>
      <c r="S225" s="139">
        <f t="shared" ca="1" si="809"/>
        <v>1</v>
      </c>
      <c r="T225" s="139">
        <f t="shared" ca="1" si="810"/>
        <v>1</v>
      </c>
      <c r="U225" s="139">
        <f t="shared" ca="1" si="810"/>
        <v>1</v>
      </c>
      <c r="V225" s="139">
        <f t="shared" ca="1" si="810"/>
        <v>1</v>
      </c>
      <c r="W225" s="139">
        <f t="shared" ca="1" si="809"/>
        <v>1</v>
      </c>
      <c r="X225" s="139">
        <f t="shared" ca="1" si="809"/>
        <v>1</v>
      </c>
      <c r="Y225" s="139">
        <f t="shared" ca="1" si="809"/>
        <v>1</v>
      </c>
      <c r="Z225" s="139">
        <f t="shared" ca="1" si="811"/>
        <v>1</v>
      </c>
      <c r="AA225" s="139">
        <f t="shared" ca="1" si="811"/>
        <v>1</v>
      </c>
      <c r="AB225" s="139">
        <f t="shared" ca="1" si="811"/>
        <v>1</v>
      </c>
      <c r="AC225" s="139">
        <f t="shared" ca="1" si="812"/>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00005 Risk_test SE RiskCRRA-high CropgrazeFALSE (F33N11)</v>
      </c>
      <c r="AF225" s="10" t="str">
        <f ca="1">IF(COUNTIF(AE$5:AE225,AE225)=1,"-","Dup")</f>
        <v>-</v>
      </c>
      <c r="AG225" s="10"/>
      <c r="AH225" s="163" t="str">
        <f t="shared" ca="1" si="771"/>
        <v>-</v>
      </c>
      <c r="AI225" s="163" t="str">
        <f t="shared" ca="1" si="771"/>
        <v>-</v>
      </c>
      <c r="AJ225" s="163" t="str">
        <f t="shared" ca="1" si="771"/>
        <v>-</v>
      </c>
      <c r="AK225" s="163" t="str">
        <f t="shared" ca="1" si="771"/>
        <v>-</v>
      </c>
      <c r="AL225" s="163" t="str">
        <f t="shared" ca="1" si="771"/>
        <v>-</v>
      </c>
      <c r="AM225" s="163" t="b">
        <f t="shared" ca="1" si="771"/>
        <v>1</v>
      </c>
      <c r="AN225" s="10"/>
      <c r="AO225" s="161" t="b">
        <f t="shared" si="772"/>
        <v>1</v>
      </c>
      <c r="AP225" s="161" t="str">
        <f t="shared" si="772"/>
        <v>-</v>
      </c>
      <c r="AQ225" s="161" t="str">
        <f t="shared" si="772"/>
        <v>-</v>
      </c>
      <c r="AR225" s="161" t="str">
        <f t="shared" si="772"/>
        <v>-</v>
      </c>
      <c r="AS225" s="161" t="b">
        <f t="shared" si="772"/>
        <v>1</v>
      </c>
      <c r="AT225" s="186" t="b">
        <v>1</v>
      </c>
      <c r="AU225" s="161">
        <f t="shared" ca="1" si="773"/>
        <v>0</v>
      </c>
      <c r="AV225" s="161" t="b">
        <f t="shared" si="774"/>
        <v>1</v>
      </c>
      <c r="AW225" s="161" t="b">
        <f t="shared" si="774"/>
        <v>1</v>
      </c>
      <c r="AX225" s="161">
        <f t="shared" si="774"/>
        <v>2</v>
      </c>
      <c r="AY225" s="161" t="str">
        <f t="shared" si="774"/>
        <v>-</v>
      </c>
      <c r="AZ225" s="161">
        <f t="shared" si="774"/>
        <v>0.9</v>
      </c>
      <c r="BA225" s="10"/>
      <c r="BB225" s="161" t="b">
        <f t="shared" si="775"/>
        <v>1</v>
      </c>
      <c r="BC225" s="161" t="b">
        <f t="shared" ca="1" si="776"/>
        <v>1</v>
      </c>
      <c r="BD225" s="163" t="b">
        <f t="shared" ca="1" si="776"/>
        <v>1</v>
      </c>
      <c r="BE225" s="162">
        <f t="shared" ca="1" si="777"/>
        <v>3108</v>
      </c>
      <c r="BF225" s="163" t="str">
        <f t="shared" ca="1" si="778"/>
        <v>-</v>
      </c>
      <c r="BG225" s="163" t="str">
        <f t="shared" ca="1" si="778"/>
        <v>-</v>
      </c>
      <c r="BH225" s="163" t="str">
        <f t="shared" ca="1" si="778"/>
        <v>-</v>
      </c>
      <c r="BI225" s="163" t="str">
        <f t="shared" ca="1" si="778"/>
        <v>-</v>
      </c>
      <c r="BJ225" s="163" t="str">
        <f t="shared" ca="1" si="778"/>
        <v>-</v>
      </c>
      <c r="BK225" s="163">
        <f t="shared" ca="1" si="778"/>
        <v>1</v>
      </c>
      <c r="BL225" s="163">
        <f t="shared" ca="1" si="778"/>
        <v>1</v>
      </c>
      <c r="BM225" s="163" t="str">
        <f t="shared" ca="1" si="778"/>
        <v>-</v>
      </c>
      <c r="BN225" s="163" t="str">
        <f t="shared" ca="1" si="778"/>
        <v>-</v>
      </c>
      <c r="BO225" s="163" t="b">
        <f t="shared" ca="1" si="779"/>
        <v>0</v>
      </c>
      <c r="BP225" s="163" t="b">
        <f t="shared" ca="1" si="779"/>
        <v>0</v>
      </c>
      <c r="BQ225" s="163" t="b">
        <f t="shared" ca="1" si="779"/>
        <v>0</v>
      </c>
      <c r="BR225" s="163" t="b">
        <f t="shared" ca="1" si="779"/>
        <v>0</v>
      </c>
      <c r="BS225" s="163" t="b">
        <f t="shared" ca="1" si="779"/>
        <v>0</v>
      </c>
      <c r="BT225" s="163" t="b">
        <f t="shared" ca="1" si="779"/>
        <v>0</v>
      </c>
      <c r="BU225" s="163" t="b">
        <f t="shared" ca="1" si="779"/>
        <v>0</v>
      </c>
      <c r="BV225" s="163" t="b">
        <f t="shared" ca="1" si="779"/>
        <v>0</v>
      </c>
      <c r="BW225" s="163" t="b">
        <f t="shared" ca="1" si="779"/>
        <v>0</v>
      </c>
      <c r="BX225" s="163" t="str">
        <f t="shared" ca="1" si="780"/>
        <v>-</v>
      </c>
      <c r="BY225" s="163" t="str">
        <f t="shared" ca="1" si="780"/>
        <v>-</v>
      </c>
      <c r="BZ225" s="163" t="str">
        <f t="shared" ca="1" si="780"/>
        <v>-</v>
      </c>
      <c r="CA225" s="163" t="str">
        <f t="shared" ca="1" si="780"/>
        <v>-</v>
      </c>
      <c r="CB225" s="163" t="str">
        <f t="shared" ca="1" si="780"/>
        <v>-</v>
      </c>
      <c r="CC225" s="163" t="str">
        <f t="shared" ca="1" si="780"/>
        <v>-</v>
      </c>
      <c r="CD225" s="163" t="str">
        <f t="shared" ca="1" si="780"/>
        <v>-</v>
      </c>
      <c r="CE225" s="163" t="str">
        <f t="shared" ca="1" si="780"/>
        <v>-</v>
      </c>
      <c r="CF225" s="163" t="str">
        <f t="shared" ca="1" si="780"/>
        <v>-</v>
      </c>
      <c r="CG225" s="163" t="str">
        <f t="shared" ca="1" si="778"/>
        <v>-</v>
      </c>
      <c r="CH225" s="163" t="str">
        <f t="shared" ca="1" si="778"/>
        <v>-</v>
      </c>
      <c r="CI225" s="163" t="str">
        <f t="shared" ca="1" si="781"/>
        <v>-</v>
      </c>
      <c r="CJ225" s="163" t="str">
        <f t="shared" ca="1" si="781"/>
        <v>-</v>
      </c>
      <c r="CK225" s="163" t="str">
        <f t="shared" ca="1" si="781"/>
        <v>-</v>
      </c>
      <c r="CL225" s="163" t="str">
        <f t="shared" ca="1" si="781"/>
        <v>-</v>
      </c>
      <c r="CM225" s="163" t="str">
        <f t="shared" ca="1" si="781"/>
        <v>-</v>
      </c>
      <c r="CN225" s="163" t="str">
        <f t="shared" ca="1" si="781"/>
        <v>-</v>
      </c>
      <c r="CO225" s="163" t="str">
        <f t="shared" ca="1" si="781"/>
        <v>-</v>
      </c>
      <c r="CP225" s="163" t="str">
        <f t="shared" ca="1" si="781"/>
        <v>-</v>
      </c>
      <c r="CQ225" s="163" t="str">
        <f t="shared" ca="1" si="781"/>
        <v>-</v>
      </c>
      <c r="CR225" s="163" t="str">
        <f t="shared" ca="1" si="781"/>
        <v>-</v>
      </c>
      <c r="CS225" s="163" t="str">
        <f t="shared" ca="1" si="781"/>
        <v>-</v>
      </c>
      <c r="CT225" s="163" t="str">
        <f t="shared" ca="1" si="781"/>
        <v>-</v>
      </c>
      <c r="CU225" s="163" t="str">
        <f t="shared" ca="1" si="781"/>
        <v>-</v>
      </c>
      <c r="CV225" s="163" t="str">
        <f t="shared" ca="1" si="781"/>
        <v>-</v>
      </c>
      <c r="CW225" s="163" t="str">
        <f t="shared" ca="1" si="781"/>
        <v>-</v>
      </c>
      <c r="CX225" s="163" t="str">
        <f t="shared" ca="1" si="781"/>
        <v>-</v>
      </c>
      <c r="CY225" s="163" t="str">
        <f t="shared" ca="1" si="781"/>
        <v>-</v>
      </c>
      <c r="CZ225" s="163" t="str">
        <f t="shared" ca="1" si="781"/>
        <v>-</v>
      </c>
      <c r="DA225" s="163" t="str">
        <f t="shared" ca="1" si="781"/>
        <v>-</v>
      </c>
      <c r="DB225" s="163" t="str">
        <f t="shared" ca="1" si="781"/>
        <v>-</v>
      </c>
      <c r="DC225" s="163" t="str">
        <f t="shared" ca="1" si="781"/>
        <v>-</v>
      </c>
      <c r="DD225" s="163" t="str">
        <f t="shared" ca="1" si="782"/>
        <v>-</v>
      </c>
      <c r="DE225" s="163" t="str">
        <f t="shared" ca="1" si="782"/>
        <v>-</v>
      </c>
      <c r="DF225" s="163" t="str">
        <f t="shared" ca="1" si="782"/>
        <v>-</v>
      </c>
      <c r="DG225" s="163" t="str">
        <f t="shared" ca="1" si="782"/>
        <v>-</v>
      </c>
      <c r="DH225" s="163" t="str">
        <f t="shared" ca="1" si="782"/>
        <v>-</v>
      </c>
      <c r="DI225" s="163" t="str">
        <f t="shared" ca="1" si="782"/>
        <v>-</v>
      </c>
      <c r="DJ225" s="163" t="str">
        <f t="shared" ca="1" si="782"/>
        <v>-</v>
      </c>
      <c r="DK225" s="163" t="str">
        <f t="shared" ca="1" si="782"/>
        <v>-</v>
      </c>
      <c r="DL225" s="10"/>
      <c r="DM225" s="163" t="str">
        <f t="shared" ca="1" si="778"/>
        <v>-</v>
      </c>
      <c r="DN225" s="163" t="str">
        <f t="shared" ca="1" si="778"/>
        <v>-</v>
      </c>
      <c r="DO225" s="163" t="str">
        <f t="shared" ca="1" si="778"/>
        <v>-</v>
      </c>
      <c r="DP225" s="163" t="str">
        <f t="shared" ca="1" si="778"/>
        <v>-</v>
      </c>
      <c r="DQ225" s="163" t="str">
        <f t="shared" ca="1" si="778"/>
        <v>-</v>
      </c>
      <c r="DR225" s="163" t="str">
        <f t="shared" ca="1" si="778"/>
        <v>-</v>
      </c>
      <c r="DS225" s="163" t="str">
        <f t="shared" ca="1" si="778"/>
        <v>-</v>
      </c>
      <c r="DT225" s="163" t="str">
        <f t="shared" ca="1" si="778"/>
        <v>-</v>
      </c>
      <c r="DU225" s="163" t="str">
        <f t="shared" ca="1" si="778"/>
        <v>-</v>
      </c>
      <c r="DV225" s="163" t="str">
        <f t="shared" ca="1" si="778"/>
        <v>-</v>
      </c>
      <c r="DW225" s="163" t="str">
        <f t="shared" ca="1" si="778"/>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783"/>
        <v>-</v>
      </c>
      <c r="EJ225" s="163" t="str">
        <f t="shared" ca="1" si="783"/>
        <v>-</v>
      </c>
      <c r="EK225" s="163" t="str">
        <f t="shared" ca="1" si="783"/>
        <v>-</v>
      </c>
      <c r="EL225" s="163" t="str">
        <f t="shared" ca="1" si="783"/>
        <v>-</v>
      </c>
      <c r="EM225" s="163" t="str">
        <f t="shared" ca="1" si="783"/>
        <v>-</v>
      </c>
      <c r="EN225" s="163" t="str">
        <f t="shared" ca="1" si="783"/>
        <v>-</v>
      </c>
      <c r="EO225" s="163" t="str">
        <f t="shared" ca="1" si="783"/>
        <v>-</v>
      </c>
      <c r="EP225" s="163" t="str">
        <f t="shared" ca="1" si="783"/>
        <v>-</v>
      </c>
      <c r="EQ225" s="163">
        <f t="shared" ca="1" si="783"/>
        <v>1</v>
      </c>
      <c r="ER225" s="163">
        <f t="shared" ca="1" si="783"/>
        <v>1</v>
      </c>
      <c r="ES225" s="163">
        <f t="shared" ca="1" si="783"/>
        <v>0</v>
      </c>
      <c r="ET225" s="163" t="str">
        <f t="shared" ca="1" si="783"/>
        <v>-</v>
      </c>
      <c r="EU225" s="163" t="str">
        <f t="shared" ca="1" si="783"/>
        <v>-</v>
      </c>
      <c r="EV225" s="163" t="str">
        <f t="shared" ca="1" si="783"/>
        <v>-</v>
      </c>
      <c r="EW225" s="163" t="str">
        <f t="shared" ca="1" si="783"/>
        <v>-</v>
      </c>
      <c r="EX225" s="163" t="str">
        <f t="shared" ca="1" si="783"/>
        <v>-</v>
      </c>
      <c r="EY225" s="163" t="str">
        <f t="shared" ca="1" si="783"/>
        <v>-</v>
      </c>
      <c r="EZ225" s="163" t="str">
        <f t="shared" ca="1" si="783"/>
        <v>-</v>
      </c>
      <c r="FA225" s="163">
        <f t="shared" ca="1" si="783"/>
        <v>0</v>
      </c>
      <c r="FB225" s="163" t="str">
        <f t="shared" ca="1" si="783"/>
        <v>-</v>
      </c>
      <c r="FC225" s="163" t="str">
        <f t="shared" ca="1" si="783"/>
        <v>-</v>
      </c>
      <c r="FD225" s="163" t="str">
        <f t="shared" ca="1" si="783"/>
        <v>-</v>
      </c>
      <c r="FE225" s="163" t="str">
        <f t="shared" ca="1" si="783"/>
        <v>-</v>
      </c>
      <c r="FF225" s="163" t="str">
        <f t="shared" ca="1" si="783"/>
        <v>-</v>
      </c>
      <c r="FG225" s="163">
        <f t="shared" ca="1" si="783"/>
        <v>0</v>
      </c>
      <c r="FH225" s="163">
        <f t="shared" ca="1" si="783"/>
        <v>0</v>
      </c>
      <c r="FI225" s="163">
        <f t="shared" ca="1" si="783"/>
        <v>0</v>
      </c>
      <c r="FJ225" s="163">
        <f t="shared" ca="1" si="783"/>
        <v>0</v>
      </c>
      <c r="FK225" s="163">
        <f t="shared" ca="1" si="783"/>
        <v>0</v>
      </c>
      <c r="FL225" s="163">
        <f t="shared" ca="1" si="783"/>
        <v>0</v>
      </c>
      <c r="FM225" s="163">
        <f t="shared" ca="1" si="783"/>
        <v>0</v>
      </c>
      <c r="FN225" s="163" t="str">
        <f t="shared" ca="1" si="783"/>
        <v>-</v>
      </c>
      <c r="FO225" s="163" t="str">
        <f t="shared" ca="1" si="783"/>
        <v>-</v>
      </c>
      <c r="FP225" s="163" t="str">
        <f t="shared" ca="1" si="783"/>
        <v>-</v>
      </c>
      <c r="FQ225" s="163" t="str">
        <f t="shared" ca="1" si="783"/>
        <v>-</v>
      </c>
      <c r="FR225" s="163" t="str">
        <f t="shared" ca="1" si="783"/>
        <v>-</v>
      </c>
      <c r="FS225" s="163" t="str">
        <f t="shared" ca="1" si="783"/>
        <v>-</v>
      </c>
      <c r="FT225" s="163" t="str">
        <f t="shared" ca="1" si="783"/>
        <v>-</v>
      </c>
      <c r="FU225" s="163" t="str">
        <f t="shared" ca="1" si="783"/>
        <v>-</v>
      </c>
      <c r="FV225" s="163" t="str">
        <f t="shared" ca="1" si="783"/>
        <v>-</v>
      </c>
      <c r="FW225" s="163" t="str">
        <f t="shared" ca="1" si="783"/>
        <v>-</v>
      </c>
      <c r="FX225" s="163" t="str">
        <f t="shared" ca="1" si="783"/>
        <v>-</v>
      </c>
      <c r="FY225" s="10"/>
      <c r="FZ225" s="163">
        <f t="shared" ca="1" si="783"/>
        <v>1</v>
      </c>
      <c r="GA225" s="163" t="str">
        <f t="shared" ca="1" si="783"/>
        <v>-</v>
      </c>
      <c r="GB225" s="163" t="str">
        <f t="shared" ca="1" si="783"/>
        <v>-</v>
      </c>
      <c r="GC225" s="163" t="str">
        <f t="shared" ca="1" si="783"/>
        <v>-</v>
      </c>
      <c r="GD225" s="163" t="str">
        <f t="shared" ca="1" si="784"/>
        <v>-</v>
      </c>
      <c r="GE225" s="163" t="b">
        <f t="shared" ca="1" si="784"/>
        <v>0</v>
      </c>
      <c r="GF225" s="163" t="str">
        <f t="shared" ca="1" si="784"/>
        <v>-</v>
      </c>
      <c r="GG225" s="163">
        <f t="shared" ca="1" si="784"/>
        <v>0</v>
      </c>
      <c r="GH225" s="163" t="str">
        <f t="shared" ca="1" si="784"/>
        <v>-</v>
      </c>
      <c r="GI225" s="161" cm="1">
        <f t="array" aca="1" ref="GI225" ca="1">INDEX(i.rev,$K225,GI$15)</f>
        <v>1</v>
      </c>
      <c r="GJ225" s="163">
        <f t="shared" ca="1" si="785"/>
        <v>0</v>
      </c>
      <c r="GK225" s="163">
        <f t="shared" ca="1" si="785"/>
        <v>1</v>
      </c>
      <c r="GL225" s="163">
        <f t="shared" ca="1" si="785"/>
        <v>0</v>
      </c>
      <c r="GM225" s="163">
        <f t="shared" ca="1" si="785"/>
        <v>1</v>
      </c>
      <c r="GN225" s="163">
        <f t="shared" ca="1" si="785"/>
        <v>1</v>
      </c>
      <c r="GO225" s="163">
        <f t="shared" ca="1" si="785"/>
        <v>1</v>
      </c>
      <c r="GP225" s="163">
        <f t="shared" ca="1" si="785"/>
        <v>0</v>
      </c>
      <c r="GQ225" s="163">
        <f t="shared" ca="1" si="785"/>
        <v>0</v>
      </c>
      <c r="GR225" s="163">
        <f t="shared" ca="1" si="785"/>
        <v>0</v>
      </c>
      <c r="GS225" s="163">
        <f t="shared" ca="1" si="785"/>
        <v>0</v>
      </c>
      <c r="GT225" s="163">
        <f t="shared" ca="1" si="785"/>
        <v>0</v>
      </c>
      <c r="GU225" s="163">
        <f t="shared" ca="1" si="785"/>
        <v>0</v>
      </c>
      <c r="GV225" s="163">
        <f t="shared" ca="1" si="785"/>
        <v>0</v>
      </c>
      <c r="GW225" s="163">
        <f t="shared" ca="1" si="785"/>
        <v>0</v>
      </c>
      <c r="GX225" s="163">
        <f t="shared" ca="1" si="785"/>
        <v>0</v>
      </c>
      <c r="GY225" s="163">
        <f t="shared" ca="1" si="785"/>
        <v>0</v>
      </c>
      <c r="GZ225" s="161" cm="1">
        <f t="array" aca="1" ref="GZ225" ca="1">INDEX(i.rev,$K225,GZ$15)</f>
        <v>0</v>
      </c>
      <c r="HA225" s="163">
        <f t="shared" ca="1" si="786"/>
        <v>0</v>
      </c>
      <c r="HB225" s="161" cm="1">
        <f t="array" aca="1" ref="HB225" ca="1">INDEX(i.rev,$K225,HB$15)</f>
        <v>1</v>
      </c>
      <c r="HC225" s="163">
        <f t="shared" ca="1" si="787"/>
        <v>0</v>
      </c>
      <c r="HD225" s="163">
        <f t="shared" ca="1" si="787"/>
        <v>0</v>
      </c>
      <c r="HE225" s="163">
        <f t="shared" ca="1" si="787"/>
        <v>0</v>
      </c>
      <c r="HF225" s="163">
        <f t="shared" ca="1" si="787"/>
        <v>0</v>
      </c>
      <c r="HG225" s="163">
        <f t="shared" ca="1" si="787"/>
        <v>0</v>
      </c>
      <c r="HH225" s="163">
        <f t="shared" ca="1" si="787"/>
        <v>0</v>
      </c>
      <c r="HI225" s="163">
        <f t="shared" ca="1" si="787"/>
        <v>0</v>
      </c>
      <c r="HJ225" s="10"/>
      <c r="HK225" s="163" t="str">
        <f t="shared" ca="1" si="787"/>
        <v>-</v>
      </c>
      <c r="HL225" s="163" t="str">
        <f t="shared" ca="1" si="787"/>
        <v>-</v>
      </c>
      <c r="HM225" s="163" t="str">
        <f t="shared" ca="1" si="787"/>
        <v>-</v>
      </c>
      <c r="HN225" s="163" t="str">
        <f t="shared" ca="1" si="787"/>
        <v>-</v>
      </c>
      <c r="HO225" s="163" t="str">
        <f t="shared" ca="1" si="787"/>
        <v>-</v>
      </c>
      <c r="HP225" s="161" t="b">
        <f t="shared" ca="1" si="788"/>
        <v>0</v>
      </c>
      <c r="HQ225" s="161" t="b">
        <f t="shared" ca="1" si="788"/>
        <v>0</v>
      </c>
      <c r="HR225" s="161" t="b">
        <f t="shared" ca="1" si="788"/>
        <v>1</v>
      </c>
      <c r="HS225" s="163">
        <f t="shared" ca="1" si="787"/>
        <v>0</v>
      </c>
      <c r="HT225" s="161">
        <f t="shared" ca="1" si="789"/>
        <v>1</v>
      </c>
      <c r="HU225" s="161">
        <f t="shared" ca="1" si="789"/>
        <v>1</v>
      </c>
      <c r="HV225" s="163" t="str">
        <f t="shared" ca="1" si="787"/>
        <v>-</v>
      </c>
      <c r="HW225" s="163" t="str">
        <f t="shared" ca="1" si="787"/>
        <v>-</v>
      </c>
      <c r="HX225" s="163" t="str">
        <f t="shared" ca="1" si="787"/>
        <v>-</v>
      </c>
      <c r="HY225" s="163" t="str">
        <f t="shared" ca="1" si="787"/>
        <v>-</v>
      </c>
      <c r="HZ225" s="163" t="str">
        <f t="shared" ca="1" si="787"/>
        <v>-</v>
      </c>
      <c r="IA225" s="163" t="str">
        <f t="shared" ca="1" si="787"/>
        <v>-</v>
      </c>
      <c r="IB225" s="163" t="str">
        <f t="shared" ca="1" si="787"/>
        <v>-</v>
      </c>
      <c r="IC225" s="163" t="str">
        <f t="shared" ca="1" si="787"/>
        <v>-</v>
      </c>
      <c r="ID225" s="163" t="str">
        <f t="shared" ca="1" si="787"/>
        <v>-</v>
      </c>
      <c r="IE225" s="163" t="b">
        <f t="shared" ca="1" si="787"/>
        <v>1</v>
      </c>
      <c r="IF225" s="163" t="str">
        <f t="shared" ca="1" si="787"/>
        <v>-</v>
      </c>
      <c r="IG225" s="163" t="str">
        <f t="shared" ca="1" si="787"/>
        <v>-</v>
      </c>
      <c r="IH225" s="163" t="str">
        <f t="shared" ca="1" si="787"/>
        <v>-</v>
      </c>
      <c r="II225" s="163" t="b">
        <f t="shared" ca="1" si="790"/>
        <v>1</v>
      </c>
      <c r="IJ225" s="163">
        <f t="shared" ca="1" si="790"/>
        <v>0</v>
      </c>
      <c r="IK225" s="163" t="str">
        <f t="shared" ca="1" si="791"/>
        <v>-</v>
      </c>
      <c r="IL225" s="163" t="str">
        <f t="shared" ca="1" si="791"/>
        <v>-</v>
      </c>
      <c r="IM225" s="163" t="str">
        <f t="shared" ca="1" si="791"/>
        <v>-</v>
      </c>
      <c r="IN225" s="163" t="str">
        <f t="shared" ca="1" si="791"/>
        <v>-</v>
      </c>
      <c r="IO225" s="163" t="str">
        <f t="shared" ca="1" si="791"/>
        <v>-</v>
      </c>
      <c r="IP225" s="163">
        <f t="shared" ca="1" si="791"/>
        <v>0</v>
      </c>
      <c r="IQ225" s="163" t="str">
        <f t="shared" ca="1" si="791"/>
        <v>-</v>
      </c>
      <c r="IR225" s="163" t="str">
        <f t="shared" ca="1" si="791"/>
        <v>-</v>
      </c>
      <c r="IS225" s="163" t="str">
        <f t="shared" ca="1" si="791"/>
        <v>-</v>
      </c>
      <c r="IT225" s="163">
        <f t="shared" ca="1" si="791"/>
        <v>500</v>
      </c>
      <c r="IU225" s="163">
        <f t="shared" ca="1" si="791"/>
        <v>500</v>
      </c>
      <c r="IV225" s="163" t="str">
        <f t="shared" ca="1" si="791"/>
        <v>-</v>
      </c>
      <c r="IW225" s="163" t="str">
        <f t="shared" ca="1" si="791"/>
        <v>-</v>
      </c>
      <c r="IX225" s="163" t="str">
        <f t="shared" ca="1" si="791"/>
        <v>-</v>
      </c>
      <c r="IY225" s="163" t="str">
        <f t="shared" ca="1" si="791"/>
        <v>-</v>
      </c>
      <c r="IZ225" s="163" t="str">
        <f t="shared" ca="1" si="791"/>
        <v>-</v>
      </c>
      <c r="JA225" s="163" t="str">
        <f t="shared" ref="JA225:LX228" ca="1" si="819">OFFSET(JA$5,$B225,0)</f>
        <v>-</v>
      </c>
      <c r="JB225" s="163" t="str">
        <f t="shared" ca="1" si="819"/>
        <v>-</v>
      </c>
      <c r="JC225" s="163" t="str">
        <f t="shared" ca="1" si="819"/>
        <v>-</v>
      </c>
      <c r="JD225" s="163" t="str">
        <f t="shared" ca="1" si="819"/>
        <v>-</v>
      </c>
      <c r="JE225" s="163" t="str">
        <f t="shared" ca="1" si="819"/>
        <v>-</v>
      </c>
      <c r="JF225" s="163" t="str">
        <f t="shared" ca="1" si="819"/>
        <v>-</v>
      </c>
      <c r="JG225" s="163" t="str">
        <f t="shared" ca="1" si="819"/>
        <v>-</v>
      </c>
      <c r="JH225" s="163" t="str">
        <f t="shared" ca="1" si="819"/>
        <v>-</v>
      </c>
      <c r="JI225" s="163" t="str">
        <f t="shared" ca="1" si="819"/>
        <v>-</v>
      </c>
      <c r="JJ225" s="163" t="str">
        <f t="shared" ca="1" si="819"/>
        <v>-</v>
      </c>
      <c r="JK225" s="163" t="str">
        <f t="shared" ca="1" si="819"/>
        <v>-</v>
      </c>
      <c r="JL225" s="163" t="str">
        <f t="shared" ca="1" si="819"/>
        <v>-</v>
      </c>
      <c r="JM225" s="163" t="str">
        <f t="shared" ca="1" si="819"/>
        <v>-</v>
      </c>
      <c r="JN225" s="163" t="str">
        <f t="shared" ca="1" si="819"/>
        <v>-</v>
      </c>
      <c r="JO225" s="163" t="str">
        <f t="shared" ca="1" si="819"/>
        <v>-</v>
      </c>
      <c r="JP225" s="163" t="str">
        <f t="shared" ca="1" si="819"/>
        <v>-</v>
      </c>
      <c r="JQ225" s="163" t="str">
        <f t="shared" ca="1" si="819"/>
        <v>-</v>
      </c>
      <c r="JR225" s="163" t="str">
        <f t="shared" ca="1" si="819"/>
        <v>-</v>
      </c>
      <c r="JS225" s="163" t="str">
        <f t="shared" ca="1" si="819"/>
        <v>-</v>
      </c>
      <c r="JT225" s="163" t="str">
        <f t="shared" ca="1" si="819"/>
        <v>-</v>
      </c>
      <c r="JU225" s="163" t="str">
        <f t="shared" ca="1" si="819"/>
        <v>-</v>
      </c>
      <c r="JV225" s="163" t="str">
        <f t="shared" ca="1" si="819"/>
        <v>-</v>
      </c>
      <c r="JW225" s="163" t="str">
        <f t="shared" ca="1" si="819"/>
        <v>-</v>
      </c>
      <c r="JX225" s="163" t="str">
        <f t="shared" ca="1" si="819"/>
        <v>-</v>
      </c>
      <c r="JY225" s="163" t="str">
        <f t="shared" ca="1" si="819"/>
        <v>-</v>
      </c>
      <c r="JZ225" s="163" t="str">
        <f t="shared" ca="1" si="819"/>
        <v>-</v>
      </c>
      <c r="KA225" s="163" t="str">
        <f t="shared" ca="1" si="819"/>
        <v>-</v>
      </c>
      <c r="KB225" s="163" t="str">
        <f t="shared" ca="1" si="819"/>
        <v>-</v>
      </c>
      <c r="KC225" s="163" t="str">
        <f t="shared" ca="1" si="819"/>
        <v>-</v>
      </c>
      <c r="KD225" s="163" t="str">
        <f t="shared" ca="1" si="819"/>
        <v>-</v>
      </c>
      <c r="KE225" s="163" t="str">
        <f t="shared" ca="1" si="819"/>
        <v>-</v>
      </c>
      <c r="KF225" s="163" t="str">
        <f t="shared" ca="1" si="819"/>
        <v>-</v>
      </c>
      <c r="KG225" s="163" t="str">
        <f t="shared" ca="1" si="819"/>
        <v>-</v>
      </c>
      <c r="KH225" s="163" t="str">
        <f t="shared" ca="1" si="819"/>
        <v>-</v>
      </c>
      <c r="KI225" s="163" t="str">
        <f t="shared" ca="1" si="819"/>
        <v>-</v>
      </c>
      <c r="KJ225" s="163" t="str">
        <f t="shared" ca="1" si="819"/>
        <v>-</v>
      </c>
      <c r="KK225" s="163" t="str">
        <f t="shared" ca="1" si="819"/>
        <v>-</v>
      </c>
      <c r="KL225" s="163" t="str">
        <f t="shared" ca="1" si="819"/>
        <v>-</v>
      </c>
      <c r="KM225" s="163" t="str">
        <f t="shared" ca="1" si="819"/>
        <v>-</v>
      </c>
      <c r="KN225" s="163" t="str">
        <f t="shared" ca="1" si="819"/>
        <v>-</v>
      </c>
      <c r="KO225" s="163" t="str">
        <f t="shared" ca="1" si="819"/>
        <v>-</v>
      </c>
      <c r="KP225" s="163" t="str">
        <f t="shared" ca="1" si="819"/>
        <v>-</v>
      </c>
      <c r="KQ225" s="163" t="str">
        <f t="shared" ca="1" si="819"/>
        <v>-</v>
      </c>
      <c r="KR225" s="163" t="str">
        <f t="shared" ca="1" si="819"/>
        <v>-</v>
      </c>
      <c r="KS225" s="163" t="str">
        <f t="shared" ca="1" si="819"/>
        <v>-</v>
      </c>
      <c r="KT225" s="163" t="str">
        <f t="shared" ca="1" si="819"/>
        <v>-</v>
      </c>
      <c r="KU225" s="163" t="str">
        <f t="shared" ca="1" si="819"/>
        <v>-</v>
      </c>
      <c r="KV225" s="163" t="str">
        <f t="shared" ca="1" si="819"/>
        <v>-</v>
      </c>
      <c r="KW225" s="163" t="str">
        <f t="shared" ca="1" si="819"/>
        <v>-</v>
      </c>
      <c r="KX225" s="163" t="str">
        <f t="shared" ca="1" si="819"/>
        <v>-</v>
      </c>
      <c r="KY225" s="163" t="str">
        <f t="shared" ca="1" si="819"/>
        <v>-</v>
      </c>
      <c r="KZ225" s="163" t="str">
        <f t="shared" ca="1" si="819"/>
        <v>-</v>
      </c>
      <c r="LA225" s="163" t="str">
        <f t="shared" ca="1" si="819"/>
        <v>-</v>
      </c>
      <c r="LB225" s="163" t="str">
        <f t="shared" ca="1" si="819"/>
        <v>-</v>
      </c>
      <c r="LC225" s="163" t="str">
        <f t="shared" ca="1" si="819"/>
        <v>-</v>
      </c>
      <c r="LD225" s="163" t="str">
        <f t="shared" ca="1" si="819"/>
        <v>-</v>
      </c>
      <c r="LE225" s="163" t="str">
        <f t="shared" ca="1" si="819"/>
        <v>-</v>
      </c>
      <c r="LF225" s="163" t="str">
        <f t="shared" ca="1" si="819"/>
        <v>-</v>
      </c>
      <c r="LG225" s="163" t="str">
        <f t="shared" ca="1" si="819"/>
        <v>-</v>
      </c>
      <c r="LH225" s="163" t="str">
        <f t="shared" ca="1" si="819"/>
        <v>-</v>
      </c>
      <c r="LI225" s="163" t="str">
        <f t="shared" ca="1" si="819"/>
        <v>-</v>
      </c>
      <c r="LJ225" s="163" t="str">
        <f t="shared" ca="1" si="819"/>
        <v>-</v>
      </c>
      <c r="LK225" s="163" t="str">
        <f t="shared" ca="1" si="819"/>
        <v>-</v>
      </c>
      <c r="LL225" s="163" t="str">
        <f t="shared" ca="1" si="819"/>
        <v>-</v>
      </c>
      <c r="LM225" s="163" t="str">
        <f t="shared" ca="1" si="819"/>
        <v>-</v>
      </c>
      <c r="LN225" s="163" t="str">
        <f t="shared" ca="1" si="819"/>
        <v>-</v>
      </c>
      <c r="LO225" s="163" t="str">
        <f t="shared" ca="1" si="819"/>
        <v>-</v>
      </c>
      <c r="LP225" s="163" t="str">
        <f t="shared" ca="1" si="819"/>
        <v>-</v>
      </c>
      <c r="LQ225" s="163" t="str">
        <f t="shared" ca="1" si="819"/>
        <v>-</v>
      </c>
      <c r="LR225" s="163" t="str">
        <f t="shared" ca="1" si="819"/>
        <v>-</v>
      </c>
      <c r="LS225" s="163" t="str">
        <f t="shared" ca="1" si="819"/>
        <v>-</v>
      </c>
      <c r="LT225" s="163" t="str">
        <f t="shared" ca="1" si="819"/>
        <v>-</v>
      </c>
      <c r="LU225" s="163" t="str">
        <f t="shared" ca="1" si="819"/>
        <v>-</v>
      </c>
      <c r="LV225" s="163" t="str">
        <f t="shared" ca="1" si="819"/>
        <v>-</v>
      </c>
      <c r="LW225" s="163" t="str">
        <f t="shared" ca="1" si="819"/>
        <v>-</v>
      </c>
      <c r="LX225" s="163" t="str">
        <f t="shared" ca="1" si="819"/>
        <v>-</v>
      </c>
      <c r="LY225" s="10"/>
      <c r="LZ225" s="161">
        <f t="shared" ca="1" si="793"/>
        <v>4.4999999999999998E-2</v>
      </c>
      <c r="MA225" s="161">
        <f t="shared" ca="1" si="794"/>
        <v>4.4999999999999998E-2</v>
      </c>
      <c r="MB225" s="163">
        <f t="shared" ref="MB225:PB228" ca="1" si="820">OFFSET(MB$5,$B225,0)</f>
        <v>1</v>
      </c>
      <c r="MC225" s="163">
        <f t="shared" ca="1" si="820"/>
        <v>0</v>
      </c>
      <c r="MD225" s="163">
        <f t="shared" ca="1" si="820"/>
        <v>1</v>
      </c>
      <c r="ME225" s="163">
        <f t="shared" ca="1" si="820"/>
        <v>1</v>
      </c>
      <c r="MF225" s="163">
        <f t="shared" ca="1" si="820"/>
        <v>0</v>
      </c>
      <c r="MG225" s="163">
        <f t="shared" ca="1" si="820"/>
        <v>70</v>
      </c>
      <c r="MH225" s="163">
        <f t="shared" ca="1" si="820"/>
        <v>50</v>
      </c>
      <c r="MI225" s="163">
        <f t="shared" ca="1" si="820"/>
        <v>85</v>
      </c>
      <c r="MJ225" s="163">
        <f t="shared" ca="1" si="820"/>
        <v>50</v>
      </c>
      <c r="MK225" s="161">
        <f t="shared" ca="1" si="796"/>
        <v>1</v>
      </c>
      <c r="ML225" s="161">
        <f t="shared" ca="1" si="797"/>
        <v>1</v>
      </c>
      <c r="MM225" s="161">
        <f t="shared" ca="1" si="798"/>
        <v>1</v>
      </c>
      <c r="MN225" s="161">
        <f t="shared" ca="1" si="799"/>
        <v>1</v>
      </c>
      <c r="MO225" s="161">
        <f t="shared" ca="1" si="799"/>
        <v>1</v>
      </c>
      <c r="MP225" s="163">
        <f t="shared" ca="1" si="820"/>
        <v>1</v>
      </c>
      <c r="MQ225" s="10"/>
      <c r="MR225" s="163">
        <f t="shared" ca="1" si="820"/>
        <v>1</v>
      </c>
      <c r="MS225" s="161">
        <f t="shared" ca="1" si="800"/>
        <v>1</v>
      </c>
      <c r="MT225" s="163">
        <f t="shared" ca="1" si="820"/>
        <v>0.75</v>
      </c>
      <c r="MU225" s="163">
        <f t="shared" ca="1" si="820"/>
        <v>0.8</v>
      </c>
      <c r="MV225" s="163">
        <f t="shared" ca="1" si="820"/>
        <v>0.82499999999999996</v>
      </c>
      <c r="MW225" s="163">
        <f t="shared" ca="1" si="820"/>
        <v>0.875</v>
      </c>
      <c r="MX225" s="163">
        <f t="shared" ca="1" si="820"/>
        <v>0.9</v>
      </c>
      <c r="MY225" s="163">
        <f t="shared" ca="1" si="820"/>
        <v>0.75</v>
      </c>
      <c r="MZ225" s="163">
        <f t="shared" ca="1" si="820"/>
        <v>0.78142857142857147</v>
      </c>
      <c r="NA225" s="163">
        <f t="shared" ca="1" si="820"/>
        <v>0.82499999999999996</v>
      </c>
      <c r="NB225" s="163">
        <f t="shared" ca="1" si="820"/>
        <v>0.875</v>
      </c>
      <c r="NC225" s="163">
        <f t="shared" ca="1" si="820"/>
        <v>0.9</v>
      </c>
      <c r="ND225" s="163">
        <f t="shared" ca="1" si="820"/>
        <v>0.9</v>
      </c>
      <c r="NE225" s="163">
        <f t="shared" ca="1" si="820"/>
        <v>0.75</v>
      </c>
      <c r="NF225" s="163">
        <f t="shared" ca="1" si="820"/>
        <v>0.78142857142857147</v>
      </c>
      <c r="NG225" s="163">
        <f t="shared" ca="1" si="820"/>
        <v>0.82499999999999996</v>
      </c>
      <c r="NH225" s="163">
        <f t="shared" ca="1" si="820"/>
        <v>0.875</v>
      </c>
      <c r="NI225" s="163">
        <f t="shared" ca="1" si="820"/>
        <v>0.9</v>
      </c>
      <c r="NJ225" s="163">
        <f t="shared" ca="1" si="820"/>
        <v>0.9</v>
      </c>
      <c r="NK225" s="163">
        <f t="shared" ca="1" si="820"/>
        <v>0.75</v>
      </c>
      <c r="NL225" s="163">
        <f t="shared" ca="1" si="820"/>
        <v>0.78142857142857147</v>
      </c>
      <c r="NM225" s="163">
        <f t="shared" ca="1" si="820"/>
        <v>0.82499999999999996</v>
      </c>
      <c r="NN225" s="163">
        <f t="shared" ca="1" si="820"/>
        <v>0.875</v>
      </c>
      <c r="NO225" s="163">
        <f t="shared" ca="1" si="820"/>
        <v>0.9</v>
      </c>
      <c r="NP225" s="163">
        <f t="shared" ca="1" si="820"/>
        <v>0.9</v>
      </c>
      <c r="NQ225" s="163">
        <f t="shared" ca="1" si="820"/>
        <v>0.75</v>
      </c>
      <c r="NR225" s="163">
        <f t="shared" ca="1" si="820"/>
        <v>0.78142857142857147</v>
      </c>
      <c r="NS225" s="163">
        <f t="shared" ca="1" si="820"/>
        <v>0.82499999999999996</v>
      </c>
      <c r="NT225" s="163">
        <f t="shared" ca="1" si="820"/>
        <v>0.875</v>
      </c>
      <c r="NU225" s="163">
        <f t="shared" ca="1" si="820"/>
        <v>0.9</v>
      </c>
      <c r="NV225" s="163">
        <f t="shared" ca="1" si="820"/>
        <v>0.9</v>
      </c>
      <c r="NW225" s="163">
        <f t="shared" ca="1" si="820"/>
        <v>0.75</v>
      </c>
      <c r="NX225" s="163">
        <f t="shared" ca="1" si="820"/>
        <v>0.78142857142857147</v>
      </c>
      <c r="NY225" s="163">
        <f t="shared" ca="1" si="820"/>
        <v>0.82499999999999996</v>
      </c>
      <c r="NZ225" s="163">
        <f t="shared" ca="1" si="820"/>
        <v>0.875</v>
      </c>
      <c r="OA225" s="163">
        <f t="shared" ca="1" si="820"/>
        <v>0.9</v>
      </c>
      <c r="OB225" s="163">
        <f t="shared" ca="1" si="820"/>
        <v>0.9</v>
      </c>
      <c r="OC225" s="163">
        <f t="shared" ca="1" si="820"/>
        <v>0.75</v>
      </c>
      <c r="OD225" s="163">
        <f t="shared" ca="1" si="820"/>
        <v>0.78142857142857147</v>
      </c>
      <c r="OE225" s="163">
        <f t="shared" ca="1" si="820"/>
        <v>0.82499999999999996</v>
      </c>
      <c r="OF225" s="163">
        <f t="shared" ca="1" si="820"/>
        <v>0.875</v>
      </c>
      <c r="OG225" s="163">
        <f t="shared" ca="1" si="820"/>
        <v>0.9</v>
      </c>
      <c r="OH225" s="163">
        <f t="shared" ca="1" si="820"/>
        <v>0.9</v>
      </c>
      <c r="OI225" s="163">
        <f t="shared" ca="1" si="820"/>
        <v>0.75</v>
      </c>
      <c r="OJ225" s="163">
        <f t="shared" ca="1" si="820"/>
        <v>0.76904761904761909</v>
      </c>
      <c r="OK225" s="163">
        <f t="shared" ca="1" si="820"/>
        <v>0.82000000000000006</v>
      </c>
      <c r="OL225" s="163">
        <f t="shared" ca="1" si="820"/>
        <v>0.875</v>
      </c>
      <c r="OM225" s="163">
        <f t="shared" ca="1" si="820"/>
        <v>0.9</v>
      </c>
      <c r="ON225" s="163">
        <f t="shared" ca="1" si="820"/>
        <v>0.90000000000000013</v>
      </c>
      <c r="OO225" s="163">
        <f t="shared" ca="1" si="820"/>
        <v>0.75</v>
      </c>
      <c r="OP225" s="163">
        <f t="shared" ca="1" si="820"/>
        <v>0.76904761904761909</v>
      </c>
      <c r="OQ225" s="163">
        <f t="shared" ca="1" si="820"/>
        <v>0.82000000000000006</v>
      </c>
      <c r="OR225" s="163">
        <f t="shared" ca="1" si="820"/>
        <v>0.875</v>
      </c>
      <c r="OS225" s="163">
        <f t="shared" ca="1" si="820"/>
        <v>0.9</v>
      </c>
      <c r="OT225" s="163">
        <f t="shared" ca="1" si="820"/>
        <v>0.9</v>
      </c>
      <c r="OU225" s="163">
        <f t="shared" ca="1" si="820"/>
        <v>0.875</v>
      </c>
      <c r="OV225" s="161">
        <f t="shared" ca="1" si="801"/>
        <v>1</v>
      </c>
      <c r="OW225" s="161">
        <f t="shared" ca="1" si="802"/>
        <v>1</v>
      </c>
      <c r="OX225" s="161" t="str">
        <f t="shared" ca="1" si="803"/>
        <v>-</v>
      </c>
      <c r="OY225" s="163" t="str">
        <f t="shared" ca="1" si="804"/>
        <v>-</v>
      </c>
      <c r="OZ225" s="161" t="str">
        <f t="shared" ca="1" si="805"/>
        <v>-</v>
      </c>
      <c r="PA225" s="161" t="str">
        <f t="shared" ca="1" si="806"/>
        <v>-</v>
      </c>
      <c r="PB225" s="163">
        <f t="shared" ca="1" si="820"/>
        <v>0</v>
      </c>
      <c r="PC225" s="27">
        <v>0</v>
      </c>
    </row>
    <row r="226" spans="1:419" s="143" customFormat="1" hidden="1" outlineLevel="1">
      <c r="A226" s="121">
        <f t="shared" si="14"/>
        <v>221</v>
      </c>
      <c r="B226" s="121">
        <f t="shared" si="807"/>
        <v>13</v>
      </c>
      <c r="C226" s="143">
        <v>103</v>
      </c>
      <c r="D226" s="143" t="s">
        <v>884</v>
      </c>
      <c r="E226" s="143" t="b">
        <v>0</v>
      </c>
      <c r="F226" s="143" t="b">
        <v>0</v>
      </c>
      <c r="G226" s="143" t="b">
        <f t="shared" si="816"/>
        <v>0</v>
      </c>
      <c r="H226" s="139">
        <f t="shared" ca="1" si="809"/>
        <v>3</v>
      </c>
      <c r="I226" s="32">
        <v>2</v>
      </c>
      <c r="J226" s="32">
        <v>2</v>
      </c>
      <c r="K226" s="139">
        <f t="shared" ca="1" si="809"/>
        <v>1</v>
      </c>
      <c r="L226" s="139">
        <f t="shared" ca="1" si="809"/>
        <v>1</v>
      </c>
      <c r="M226" s="139">
        <f t="shared" ca="1" si="809"/>
        <v>1</v>
      </c>
      <c r="N226" s="139">
        <f t="shared" ca="1" si="809"/>
        <v>1</v>
      </c>
      <c r="O226" s="139">
        <f t="shared" ca="1" si="809"/>
        <v>1</v>
      </c>
      <c r="P226" s="139">
        <f t="shared" ca="1" si="809"/>
        <v>1</v>
      </c>
      <c r="Q226" s="139">
        <f t="shared" ca="1" si="809"/>
        <v>1</v>
      </c>
      <c r="R226" s="139">
        <f t="shared" ca="1" si="809"/>
        <v>2</v>
      </c>
      <c r="S226" s="139">
        <f t="shared" ca="1" si="809"/>
        <v>1</v>
      </c>
      <c r="T226" s="139">
        <f t="shared" ca="1" si="810"/>
        <v>1</v>
      </c>
      <c r="U226" s="139">
        <f t="shared" ca="1" si="810"/>
        <v>1</v>
      </c>
      <c r="V226" s="139">
        <f t="shared" ca="1" si="810"/>
        <v>1</v>
      </c>
      <c r="W226" s="139">
        <f t="shared" ca="1" si="809"/>
        <v>1</v>
      </c>
      <c r="X226" s="139">
        <f t="shared" ca="1" si="809"/>
        <v>1</v>
      </c>
      <c r="Y226" s="139">
        <f t="shared" ca="1" si="809"/>
        <v>1</v>
      </c>
      <c r="Z226" s="139">
        <f t="shared" ca="1" si="809"/>
        <v>1</v>
      </c>
      <c r="AA226" s="139">
        <f t="shared" ca="1" si="809"/>
        <v>1</v>
      </c>
      <c r="AB226" s="139">
        <f t="shared" ca="1" si="811"/>
        <v>1</v>
      </c>
      <c r="AC226" s="139">
        <f t="shared" ca="1" si="812"/>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00006 Risk_test DSP RiskCARA-low CropgrazeFALSE (F33N11)</v>
      </c>
      <c r="AF226" s="10" t="str">
        <f ca="1">IF(COUNTIF(AE$5:AE226,AE226)=1,"-","Dup")</f>
        <v>-</v>
      </c>
      <c r="AG226" s="10"/>
      <c r="AH226" s="163" t="str">
        <f t="shared" ca="1" si="771"/>
        <v>-</v>
      </c>
      <c r="AI226" s="163" t="str">
        <f t="shared" ca="1" si="771"/>
        <v>-</v>
      </c>
      <c r="AJ226" s="163" t="str">
        <f t="shared" ca="1" si="771"/>
        <v>-</v>
      </c>
      <c r="AK226" s="163" t="str">
        <f t="shared" ca="1" si="771"/>
        <v>-</v>
      </c>
      <c r="AL226" s="163" t="str">
        <f t="shared" ca="1" si="771"/>
        <v>-</v>
      </c>
      <c r="AM226" s="163" t="b">
        <f t="shared" ca="1" si="771"/>
        <v>1</v>
      </c>
      <c r="AN226" s="10"/>
      <c r="AO226" s="161" t="b">
        <f t="shared" si="772"/>
        <v>0</v>
      </c>
      <c r="AP226" s="161" t="str">
        <f t="shared" si="772"/>
        <v>-</v>
      </c>
      <c r="AQ226" s="161" t="b">
        <f t="shared" si="772"/>
        <v>0</v>
      </c>
      <c r="AR226" s="161" t="b">
        <f t="shared" si="772"/>
        <v>1</v>
      </c>
      <c r="AS226" s="161" t="b">
        <f t="shared" si="772"/>
        <v>1</v>
      </c>
      <c r="AT226" s="186" t="b">
        <v>1</v>
      </c>
      <c r="AU226" s="161">
        <f t="shared" ca="1" si="773"/>
        <v>0</v>
      </c>
      <c r="AV226" s="161" t="b">
        <f t="shared" si="774"/>
        <v>1</v>
      </c>
      <c r="AW226" s="161" t="b">
        <f t="shared" si="774"/>
        <v>1</v>
      </c>
      <c r="AX226" s="161">
        <f t="shared" si="774"/>
        <v>1</v>
      </c>
      <c r="AY226" s="161">
        <f t="shared" si="774"/>
        <v>3.0000000000000001E-6</v>
      </c>
      <c r="AZ226" s="161" t="str">
        <f t="shared" si="774"/>
        <v>-</v>
      </c>
      <c r="BA226" s="10"/>
      <c r="BB226" s="161" t="b">
        <f t="shared" si="775"/>
        <v>1</v>
      </c>
      <c r="BC226" s="161" t="b">
        <f t="shared" ca="1" si="776"/>
        <v>1</v>
      </c>
      <c r="BD226" s="163" t="b">
        <f t="shared" ca="1" si="776"/>
        <v>1</v>
      </c>
      <c r="BE226" s="162">
        <f t="shared" ca="1" si="777"/>
        <v>3208</v>
      </c>
      <c r="BF226" s="163" t="str">
        <f t="shared" ca="1" si="778"/>
        <v>-</v>
      </c>
      <c r="BG226" s="163" t="str">
        <f t="shared" ca="1" si="778"/>
        <v>-</v>
      </c>
      <c r="BH226" s="163" t="str">
        <f t="shared" ca="1" si="778"/>
        <v>-</v>
      </c>
      <c r="BI226" s="163" t="str">
        <f t="shared" ca="1" si="778"/>
        <v>-</v>
      </c>
      <c r="BJ226" s="163" t="str">
        <f t="shared" ca="1" si="778"/>
        <v>-</v>
      </c>
      <c r="BK226" s="163">
        <f t="shared" ca="1" si="778"/>
        <v>1</v>
      </c>
      <c r="BL226" s="163">
        <f t="shared" ca="1" si="778"/>
        <v>1</v>
      </c>
      <c r="BM226" s="163" t="str">
        <f t="shared" ca="1" si="778"/>
        <v>-</v>
      </c>
      <c r="BN226" s="163" t="str">
        <f t="shared" ca="1" si="778"/>
        <v>-</v>
      </c>
      <c r="BO226" s="163" t="b">
        <f t="shared" ca="1" si="779"/>
        <v>0</v>
      </c>
      <c r="BP226" s="163" t="b">
        <f t="shared" ca="1" si="779"/>
        <v>0</v>
      </c>
      <c r="BQ226" s="163" t="b">
        <f t="shared" ca="1" si="779"/>
        <v>0</v>
      </c>
      <c r="BR226" s="163" t="b">
        <f t="shared" ca="1" si="779"/>
        <v>0</v>
      </c>
      <c r="BS226" s="163" t="b">
        <f t="shared" ca="1" si="779"/>
        <v>0</v>
      </c>
      <c r="BT226" s="163" t="b">
        <f t="shared" ca="1" si="779"/>
        <v>0</v>
      </c>
      <c r="BU226" s="163" t="b">
        <f t="shared" ca="1" si="779"/>
        <v>0</v>
      </c>
      <c r="BV226" s="163" t="b">
        <f t="shared" ca="1" si="779"/>
        <v>0</v>
      </c>
      <c r="BW226" s="163" t="b">
        <f t="shared" ca="1" si="779"/>
        <v>0</v>
      </c>
      <c r="BX226" s="163" t="str">
        <f t="shared" ca="1" si="780"/>
        <v>-</v>
      </c>
      <c r="BY226" s="163" t="str">
        <f t="shared" ca="1" si="780"/>
        <v>-</v>
      </c>
      <c r="BZ226" s="163" t="str">
        <f t="shared" ca="1" si="780"/>
        <v>-</v>
      </c>
      <c r="CA226" s="163" t="str">
        <f t="shared" ca="1" si="780"/>
        <v>-</v>
      </c>
      <c r="CB226" s="163" t="str">
        <f t="shared" ca="1" si="780"/>
        <v>-</v>
      </c>
      <c r="CC226" s="163" t="str">
        <f t="shared" ca="1" si="780"/>
        <v>-</v>
      </c>
      <c r="CD226" s="163" t="str">
        <f t="shared" ca="1" si="780"/>
        <v>-</v>
      </c>
      <c r="CE226" s="163" t="str">
        <f t="shared" ca="1" si="780"/>
        <v>-</v>
      </c>
      <c r="CF226" s="163" t="str">
        <f t="shared" ca="1" si="780"/>
        <v>-</v>
      </c>
      <c r="CG226" s="163" t="str">
        <f t="shared" ca="1" si="778"/>
        <v>-</v>
      </c>
      <c r="CH226" s="163" t="str">
        <f t="shared" ca="1" si="778"/>
        <v>-</v>
      </c>
      <c r="CI226" s="163" t="str">
        <f t="shared" ca="1" si="781"/>
        <v>-</v>
      </c>
      <c r="CJ226" s="163" t="str">
        <f t="shared" ca="1" si="781"/>
        <v>-</v>
      </c>
      <c r="CK226" s="163" t="str">
        <f t="shared" ca="1" si="781"/>
        <v>-</v>
      </c>
      <c r="CL226" s="163" t="str">
        <f t="shared" ca="1" si="781"/>
        <v>-</v>
      </c>
      <c r="CM226" s="163" t="str">
        <f t="shared" ca="1" si="781"/>
        <v>-</v>
      </c>
      <c r="CN226" s="163" t="str">
        <f t="shared" ca="1" si="781"/>
        <v>-</v>
      </c>
      <c r="CO226" s="163" t="str">
        <f t="shared" ca="1" si="781"/>
        <v>-</v>
      </c>
      <c r="CP226" s="163" t="str">
        <f t="shared" ca="1" si="781"/>
        <v>-</v>
      </c>
      <c r="CQ226" s="163" t="str">
        <f t="shared" ca="1" si="781"/>
        <v>-</v>
      </c>
      <c r="CR226" s="163" t="str">
        <f t="shared" ca="1" si="781"/>
        <v>-</v>
      </c>
      <c r="CS226" s="163" t="str">
        <f t="shared" ca="1" si="781"/>
        <v>-</v>
      </c>
      <c r="CT226" s="163" t="str">
        <f t="shared" ca="1" si="781"/>
        <v>-</v>
      </c>
      <c r="CU226" s="163" t="str">
        <f t="shared" ca="1" si="781"/>
        <v>-</v>
      </c>
      <c r="CV226" s="163" t="str">
        <f t="shared" ca="1" si="781"/>
        <v>-</v>
      </c>
      <c r="CW226" s="163" t="str">
        <f t="shared" ca="1" si="781"/>
        <v>-</v>
      </c>
      <c r="CX226" s="163" t="str">
        <f t="shared" ca="1" si="781"/>
        <v>-</v>
      </c>
      <c r="CY226" s="163" t="str">
        <f t="shared" ca="1" si="781"/>
        <v>-</v>
      </c>
      <c r="CZ226" s="163" t="str">
        <f t="shared" ca="1" si="781"/>
        <v>-</v>
      </c>
      <c r="DA226" s="163" t="str">
        <f t="shared" ca="1" si="781"/>
        <v>-</v>
      </c>
      <c r="DB226" s="163" t="str">
        <f t="shared" ca="1" si="781"/>
        <v>-</v>
      </c>
      <c r="DC226" s="163" t="str">
        <f t="shared" ca="1" si="781"/>
        <v>-</v>
      </c>
      <c r="DD226" s="163" t="str">
        <f t="shared" ca="1" si="782"/>
        <v>-</v>
      </c>
      <c r="DE226" s="163" t="str">
        <f t="shared" ca="1" si="782"/>
        <v>-</v>
      </c>
      <c r="DF226" s="163" t="str">
        <f t="shared" ca="1" si="782"/>
        <v>-</v>
      </c>
      <c r="DG226" s="163" t="str">
        <f t="shared" ca="1" si="782"/>
        <v>-</v>
      </c>
      <c r="DH226" s="163" t="str">
        <f t="shared" ca="1" si="782"/>
        <v>-</v>
      </c>
      <c r="DI226" s="163" t="str">
        <f t="shared" ca="1" si="782"/>
        <v>-</v>
      </c>
      <c r="DJ226" s="163" t="str">
        <f t="shared" ca="1" si="782"/>
        <v>-</v>
      </c>
      <c r="DK226" s="163" t="str">
        <f t="shared" ca="1" si="782"/>
        <v>-</v>
      </c>
      <c r="DL226" s="10"/>
      <c r="DM226" s="163" t="str">
        <f t="shared" ca="1" si="778"/>
        <v>-</v>
      </c>
      <c r="DN226" s="163" t="str">
        <f t="shared" ca="1" si="778"/>
        <v>-</v>
      </c>
      <c r="DO226" s="163" t="str">
        <f t="shared" ca="1" si="778"/>
        <v>-</v>
      </c>
      <c r="DP226" s="163" t="str">
        <f t="shared" ca="1" si="778"/>
        <v>-</v>
      </c>
      <c r="DQ226" s="163" t="str">
        <f t="shared" ca="1" si="778"/>
        <v>-</v>
      </c>
      <c r="DR226" s="163" t="str">
        <f t="shared" ca="1" si="778"/>
        <v>-</v>
      </c>
      <c r="DS226" s="163" t="str">
        <f t="shared" ca="1" si="778"/>
        <v>-</v>
      </c>
      <c r="DT226" s="163" t="str">
        <f t="shared" ca="1" si="778"/>
        <v>-</v>
      </c>
      <c r="DU226" s="163" t="str">
        <f t="shared" ca="1" si="778"/>
        <v>-</v>
      </c>
      <c r="DV226" s="163" t="str">
        <f t="shared" ca="1" si="778"/>
        <v>-</v>
      </c>
      <c r="DW226" s="163" t="str">
        <f t="shared" ca="1" si="778"/>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783"/>
        <v>-</v>
      </c>
      <c r="EJ226" s="163" t="str">
        <f t="shared" ca="1" si="783"/>
        <v>-</v>
      </c>
      <c r="EK226" s="163" t="str">
        <f t="shared" ca="1" si="783"/>
        <v>-</v>
      </c>
      <c r="EL226" s="163" t="str">
        <f t="shared" ca="1" si="783"/>
        <v>-</v>
      </c>
      <c r="EM226" s="163" t="str">
        <f t="shared" ca="1" si="783"/>
        <v>-</v>
      </c>
      <c r="EN226" s="163" t="str">
        <f t="shared" ca="1" si="783"/>
        <v>-</v>
      </c>
      <c r="EO226" s="163" t="str">
        <f t="shared" ca="1" si="783"/>
        <v>-</v>
      </c>
      <c r="EP226" s="163" t="str">
        <f t="shared" ca="1" si="783"/>
        <v>-</v>
      </c>
      <c r="EQ226" s="163">
        <f t="shared" ca="1" si="783"/>
        <v>1</v>
      </c>
      <c r="ER226" s="163">
        <f t="shared" ca="1" si="783"/>
        <v>1</v>
      </c>
      <c r="ES226" s="163">
        <f t="shared" ca="1" si="783"/>
        <v>0</v>
      </c>
      <c r="ET226" s="163" t="str">
        <f t="shared" ca="1" si="783"/>
        <v>-</v>
      </c>
      <c r="EU226" s="163" t="str">
        <f t="shared" ca="1" si="783"/>
        <v>-</v>
      </c>
      <c r="EV226" s="163" t="str">
        <f t="shared" ca="1" si="783"/>
        <v>-</v>
      </c>
      <c r="EW226" s="163" t="str">
        <f t="shared" ca="1" si="783"/>
        <v>-</v>
      </c>
      <c r="EX226" s="163" t="str">
        <f t="shared" ca="1" si="783"/>
        <v>-</v>
      </c>
      <c r="EY226" s="163" t="str">
        <f t="shared" ca="1" si="783"/>
        <v>-</v>
      </c>
      <c r="EZ226" s="163" t="str">
        <f t="shared" ca="1" si="783"/>
        <v>-</v>
      </c>
      <c r="FA226" s="163">
        <f t="shared" ca="1" si="783"/>
        <v>0</v>
      </c>
      <c r="FB226" s="163" t="str">
        <f t="shared" ca="1" si="783"/>
        <v>-</v>
      </c>
      <c r="FC226" s="163" t="str">
        <f t="shared" ca="1" si="783"/>
        <v>-</v>
      </c>
      <c r="FD226" s="163" t="str">
        <f t="shared" ca="1" si="783"/>
        <v>-</v>
      </c>
      <c r="FE226" s="163" t="str">
        <f t="shared" ca="1" si="783"/>
        <v>-</v>
      </c>
      <c r="FF226" s="163" t="str">
        <f t="shared" ca="1" si="783"/>
        <v>-</v>
      </c>
      <c r="FG226" s="163">
        <f t="shared" ca="1" si="783"/>
        <v>0</v>
      </c>
      <c r="FH226" s="163">
        <f t="shared" ref="FH226:GC226" ca="1" si="821">OFFSET(FH$5,$B226,0)</f>
        <v>0</v>
      </c>
      <c r="FI226" s="163">
        <f t="shared" ca="1" si="821"/>
        <v>0</v>
      </c>
      <c r="FJ226" s="163">
        <f t="shared" ca="1" si="821"/>
        <v>0</v>
      </c>
      <c r="FK226" s="163">
        <f t="shared" ca="1" si="821"/>
        <v>0</v>
      </c>
      <c r="FL226" s="163">
        <f t="shared" ca="1" si="821"/>
        <v>0</v>
      </c>
      <c r="FM226" s="163">
        <f t="shared" ca="1" si="821"/>
        <v>0</v>
      </c>
      <c r="FN226" s="163" t="str">
        <f t="shared" ca="1" si="821"/>
        <v>-</v>
      </c>
      <c r="FO226" s="163" t="str">
        <f t="shared" ca="1" si="821"/>
        <v>-</v>
      </c>
      <c r="FP226" s="163" t="str">
        <f t="shared" ca="1" si="821"/>
        <v>-</v>
      </c>
      <c r="FQ226" s="163" t="str">
        <f t="shared" ca="1" si="821"/>
        <v>-</v>
      </c>
      <c r="FR226" s="163" t="str">
        <f t="shared" ca="1" si="821"/>
        <v>-</v>
      </c>
      <c r="FS226" s="163" t="str">
        <f t="shared" ca="1" si="821"/>
        <v>-</v>
      </c>
      <c r="FT226" s="163" t="str">
        <f t="shared" ca="1" si="821"/>
        <v>-</v>
      </c>
      <c r="FU226" s="163" t="str">
        <f t="shared" ca="1" si="821"/>
        <v>-</v>
      </c>
      <c r="FV226" s="163" t="str">
        <f t="shared" ca="1" si="821"/>
        <v>-</v>
      </c>
      <c r="FW226" s="163" t="str">
        <f t="shared" ca="1" si="821"/>
        <v>-</v>
      </c>
      <c r="FX226" s="163" t="str">
        <f t="shared" ca="1" si="821"/>
        <v>-</v>
      </c>
      <c r="FY226" s="10"/>
      <c r="FZ226" s="163">
        <f t="shared" ca="1" si="821"/>
        <v>1</v>
      </c>
      <c r="GA226" s="163" t="str">
        <f t="shared" ca="1" si="821"/>
        <v>-</v>
      </c>
      <c r="GB226" s="163" t="str">
        <f t="shared" ca="1" si="821"/>
        <v>-</v>
      </c>
      <c r="GC226" s="163" t="str">
        <f t="shared" ca="1" si="821"/>
        <v>-</v>
      </c>
      <c r="GD226" s="163" t="str">
        <f t="shared" ca="1" si="784"/>
        <v>-</v>
      </c>
      <c r="GE226" s="163" t="b">
        <f t="shared" ca="1" si="784"/>
        <v>0</v>
      </c>
      <c r="GF226" s="163" t="str">
        <f t="shared" ca="1" si="784"/>
        <v>-</v>
      </c>
      <c r="GG226" s="163">
        <f t="shared" ca="1" si="784"/>
        <v>0</v>
      </c>
      <c r="GH226" s="163" t="str">
        <f t="shared" ca="1" si="784"/>
        <v>-</v>
      </c>
      <c r="GI226" s="161" cm="1">
        <f t="array" aca="1" ref="GI226" ca="1">INDEX(i.rev,$K226,GI$15)</f>
        <v>1</v>
      </c>
      <c r="GJ226" s="163">
        <f t="shared" ca="1" si="785"/>
        <v>0</v>
      </c>
      <c r="GK226" s="163">
        <f t="shared" ca="1" si="785"/>
        <v>1</v>
      </c>
      <c r="GL226" s="163">
        <f t="shared" ca="1" si="785"/>
        <v>0</v>
      </c>
      <c r="GM226" s="163">
        <f t="shared" ca="1" si="785"/>
        <v>1</v>
      </c>
      <c r="GN226" s="163">
        <f t="shared" ca="1" si="785"/>
        <v>1</v>
      </c>
      <c r="GO226" s="163">
        <f t="shared" ca="1" si="785"/>
        <v>1</v>
      </c>
      <c r="GP226" s="163">
        <f t="shared" ca="1" si="785"/>
        <v>0</v>
      </c>
      <c r="GQ226" s="163">
        <f t="shared" ca="1" si="785"/>
        <v>0</v>
      </c>
      <c r="GR226" s="163">
        <f t="shared" ca="1" si="785"/>
        <v>0</v>
      </c>
      <c r="GS226" s="163">
        <f t="shared" ca="1" si="785"/>
        <v>0</v>
      </c>
      <c r="GT226" s="163">
        <f t="shared" ca="1" si="785"/>
        <v>0</v>
      </c>
      <c r="GU226" s="163">
        <f t="shared" ca="1" si="785"/>
        <v>0</v>
      </c>
      <c r="GV226" s="163">
        <f t="shared" ca="1" si="785"/>
        <v>0</v>
      </c>
      <c r="GW226" s="163">
        <f t="shared" ca="1" si="785"/>
        <v>0</v>
      </c>
      <c r="GX226" s="163">
        <f t="shared" ca="1" si="785"/>
        <v>0</v>
      </c>
      <c r="GY226" s="163">
        <f t="shared" ca="1" si="785"/>
        <v>0</v>
      </c>
      <c r="GZ226" s="161" cm="1">
        <f t="array" aca="1" ref="GZ226" ca="1">INDEX(i.rev,$K226,GZ$15)</f>
        <v>0</v>
      </c>
      <c r="HA226" s="163">
        <f t="shared" ca="1" si="786"/>
        <v>0</v>
      </c>
      <c r="HB226" s="161" cm="1">
        <f t="array" aca="1" ref="HB226" ca="1">INDEX(i.rev,$K226,HB$15)</f>
        <v>1</v>
      </c>
      <c r="HC226" s="163">
        <f t="shared" ca="1" si="787"/>
        <v>0</v>
      </c>
      <c r="HD226" s="163">
        <f t="shared" ca="1" si="787"/>
        <v>0</v>
      </c>
      <c r="HE226" s="163">
        <f t="shared" ca="1" si="787"/>
        <v>0</v>
      </c>
      <c r="HF226" s="163">
        <f t="shared" ca="1" si="787"/>
        <v>0</v>
      </c>
      <c r="HG226" s="163">
        <f t="shared" ca="1" si="787"/>
        <v>0</v>
      </c>
      <c r="HH226" s="163">
        <f t="shared" ca="1" si="787"/>
        <v>0</v>
      </c>
      <c r="HI226" s="163">
        <f t="shared" ca="1" si="787"/>
        <v>0</v>
      </c>
      <c r="HJ226" s="10"/>
      <c r="HK226" s="163" t="str">
        <f t="shared" ca="1" si="787"/>
        <v>-</v>
      </c>
      <c r="HL226" s="163" t="str">
        <f t="shared" ca="1" si="787"/>
        <v>-</v>
      </c>
      <c r="HM226" s="163" t="str">
        <f t="shared" ca="1" si="787"/>
        <v>-</v>
      </c>
      <c r="HN226" s="163" t="str">
        <f t="shared" ca="1" si="787"/>
        <v>-</v>
      </c>
      <c r="HO226" s="163" t="str">
        <f t="shared" ca="1" si="787"/>
        <v>-</v>
      </c>
      <c r="HP226" s="161" t="b">
        <f t="shared" ca="1" si="788"/>
        <v>0</v>
      </c>
      <c r="HQ226" s="161" t="b">
        <f t="shared" ca="1" si="788"/>
        <v>0</v>
      </c>
      <c r="HR226" s="161" t="b">
        <f t="shared" ca="1" si="788"/>
        <v>1</v>
      </c>
      <c r="HS226" s="163">
        <f t="shared" ca="1" si="787"/>
        <v>0</v>
      </c>
      <c r="HT226" s="161">
        <f t="shared" ca="1" si="789"/>
        <v>1</v>
      </c>
      <c r="HU226" s="161">
        <f t="shared" ca="1" si="789"/>
        <v>1</v>
      </c>
      <c r="HV226" s="163" t="str">
        <f t="shared" ca="1" si="787"/>
        <v>-</v>
      </c>
      <c r="HW226" s="163" t="str">
        <f t="shared" ca="1" si="787"/>
        <v>-</v>
      </c>
      <c r="HX226" s="163" t="str">
        <f t="shared" ca="1" si="787"/>
        <v>-</v>
      </c>
      <c r="HY226" s="163" t="str">
        <f t="shared" ca="1" si="787"/>
        <v>-</v>
      </c>
      <c r="HZ226" s="163" t="str">
        <f t="shared" ca="1" si="787"/>
        <v>-</v>
      </c>
      <c r="IA226" s="163" t="str">
        <f t="shared" ca="1" si="787"/>
        <v>-</v>
      </c>
      <c r="IB226" s="163" t="str">
        <f t="shared" ca="1" si="787"/>
        <v>-</v>
      </c>
      <c r="IC226" s="163" t="str">
        <f t="shared" ca="1" si="787"/>
        <v>-</v>
      </c>
      <c r="ID226" s="163" t="str">
        <f t="shared" ca="1" si="787"/>
        <v>-</v>
      </c>
      <c r="IE226" s="163" t="b">
        <f t="shared" ca="1" si="787"/>
        <v>1</v>
      </c>
      <c r="IF226" s="163" t="str">
        <f t="shared" ca="1" si="787"/>
        <v>-</v>
      </c>
      <c r="IG226" s="163" t="str">
        <f t="shared" ca="1" si="787"/>
        <v>-</v>
      </c>
      <c r="IH226" s="163" t="str">
        <f ca="1">OFFSET(IH$5,$B226,0)</f>
        <v>-</v>
      </c>
      <c r="II226" s="163" t="b">
        <f t="shared" ca="1" si="790"/>
        <v>1</v>
      </c>
      <c r="IJ226" s="163">
        <f ca="1">OFFSET(IJ$5,$B226,0)</f>
        <v>0</v>
      </c>
      <c r="IK226" s="163" t="str">
        <f t="shared" ca="1" si="791"/>
        <v>-</v>
      </c>
      <c r="IL226" s="163" t="str">
        <f t="shared" ca="1" si="791"/>
        <v>-</v>
      </c>
      <c r="IM226" s="163" t="str">
        <f t="shared" ca="1" si="791"/>
        <v>-</v>
      </c>
      <c r="IN226" s="163" t="str">
        <f t="shared" ca="1" si="791"/>
        <v>-</v>
      </c>
      <c r="IO226" s="163" t="str">
        <f t="shared" ca="1" si="791"/>
        <v>-</v>
      </c>
      <c r="IP226" s="163">
        <f t="shared" ca="1" si="791"/>
        <v>0</v>
      </c>
      <c r="IQ226" s="163" t="str">
        <f t="shared" ca="1" si="791"/>
        <v>-</v>
      </c>
      <c r="IR226" s="163" t="str">
        <f t="shared" ca="1" si="791"/>
        <v>-</v>
      </c>
      <c r="IS226" s="163" t="str">
        <f t="shared" ca="1" si="791"/>
        <v>-</v>
      </c>
      <c r="IT226" s="163">
        <f t="shared" ca="1" si="791"/>
        <v>500</v>
      </c>
      <c r="IU226" s="163">
        <f t="shared" ca="1" si="791"/>
        <v>500</v>
      </c>
      <c r="IV226" s="163" t="str">
        <f t="shared" ca="1" si="791"/>
        <v>-</v>
      </c>
      <c r="IW226" s="163" t="str">
        <f t="shared" ca="1" si="791"/>
        <v>-</v>
      </c>
      <c r="IX226" s="163" t="str">
        <f t="shared" ca="1" si="791"/>
        <v>-</v>
      </c>
      <c r="IY226" s="163" t="str">
        <f t="shared" ca="1" si="791"/>
        <v>-</v>
      </c>
      <c r="IZ226" s="163" t="str">
        <f t="shared" ca="1" si="791"/>
        <v>-</v>
      </c>
      <c r="JA226" s="163" t="str">
        <f t="shared" ca="1" si="819"/>
        <v>-</v>
      </c>
      <c r="JB226" s="163" t="str">
        <f t="shared" ca="1" si="819"/>
        <v>-</v>
      </c>
      <c r="JC226" s="163" t="str">
        <f t="shared" ca="1" si="819"/>
        <v>-</v>
      </c>
      <c r="JD226" s="163" t="str">
        <f t="shared" ca="1" si="819"/>
        <v>-</v>
      </c>
      <c r="JE226" s="163" t="str">
        <f t="shared" ca="1" si="819"/>
        <v>-</v>
      </c>
      <c r="JF226" s="163" t="str">
        <f t="shared" ca="1" si="819"/>
        <v>-</v>
      </c>
      <c r="JG226" s="163" t="str">
        <f t="shared" ca="1" si="819"/>
        <v>-</v>
      </c>
      <c r="JH226" s="163" t="str">
        <f t="shared" ca="1" si="819"/>
        <v>-</v>
      </c>
      <c r="JI226" s="163" t="str">
        <f t="shared" ca="1" si="819"/>
        <v>-</v>
      </c>
      <c r="JJ226" s="163" t="str">
        <f t="shared" ca="1" si="819"/>
        <v>-</v>
      </c>
      <c r="JK226" s="163" t="str">
        <f t="shared" ca="1" si="819"/>
        <v>-</v>
      </c>
      <c r="JL226" s="163" t="str">
        <f t="shared" ca="1" si="819"/>
        <v>-</v>
      </c>
      <c r="JM226" s="163" t="str">
        <f t="shared" ca="1" si="819"/>
        <v>-</v>
      </c>
      <c r="JN226" s="163" t="str">
        <f t="shared" ca="1" si="819"/>
        <v>-</v>
      </c>
      <c r="JO226" s="163" t="str">
        <f t="shared" ca="1" si="819"/>
        <v>-</v>
      </c>
      <c r="JP226" s="163" t="str">
        <f t="shared" ca="1" si="819"/>
        <v>-</v>
      </c>
      <c r="JQ226" s="163" t="str">
        <f t="shared" ca="1" si="819"/>
        <v>-</v>
      </c>
      <c r="JR226" s="163" t="str">
        <f t="shared" ca="1" si="819"/>
        <v>-</v>
      </c>
      <c r="JS226" s="163" t="str">
        <f t="shared" ca="1" si="819"/>
        <v>-</v>
      </c>
      <c r="JT226" s="163" t="str">
        <f t="shared" ca="1" si="819"/>
        <v>-</v>
      </c>
      <c r="JU226" s="163" t="str">
        <f t="shared" ca="1" si="819"/>
        <v>-</v>
      </c>
      <c r="JV226" s="163" t="str">
        <f t="shared" ca="1" si="819"/>
        <v>-</v>
      </c>
      <c r="JW226" s="163" t="str">
        <f t="shared" ca="1" si="819"/>
        <v>-</v>
      </c>
      <c r="JX226" s="163" t="str">
        <f t="shared" ca="1" si="819"/>
        <v>-</v>
      </c>
      <c r="JY226" s="163" t="str">
        <f t="shared" ca="1" si="819"/>
        <v>-</v>
      </c>
      <c r="JZ226" s="163" t="str">
        <f t="shared" ca="1" si="819"/>
        <v>-</v>
      </c>
      <c r="KA226" s="163" t="str">
        <f t="shared" ca="1" si="819"/>
        <v>-</v>
      </c>
      <c r="KB226" s="163" t="str">
        <f t="shared" ca="1" si="819"/>
        <v>-</v>
      </c>
      <c r="KC226" s="163" t="str">
        <f t="shared" ca="1" si="819"/>
        <v>-</v>
      </c>
      <c r="KD226" s="163" t="str">
        <f t="shared" ca="1" si="819"/>
        <v>-</v>
      </c>
      <c r="KE226" s="163" t="str">
        <f t="shared" ca="1" si="819"/>
        <v>-</v>
      </c>
      <c r="KF226" s="163" t="str">
        <f t="shared" ca="1" si="819"/>
        <v>-</v>
      </c>
      <c r="KG226" s="163" t="str">
        <f t="shared" ca="1" si="819"/>
        <v>-</v>
      </c>
      <c r="KH226" s="163" t="str">
        <f t="shared" ca="1" si="819"/>
        <v>-</v>
      </c>
      <c r="KI226" s="163" t="str">
        <f t="shared" ca="1" si="819"/>
        <v>-</v>
      </c>
      <c r="KJ226" s="163" t="str">
        <f t="shared" ca="1" si="819"/>
        <v>-</v>
      </c>
      <c r="KK226" s="163" t="str">
        <f t="shared" ca="1" si="819"/>
        <v>-</v>
      </c>
      <c r="KL226" s="163" t="str">
        <f t="shared" ca="1" si="819"/>
        <v>-</v>
      </c>
      <c r="KM226" s="163" t="str">
        <f t="shared" ca="1" si="819"/>
        <v>-</v>
      </c>
      <c r="KN226" s="163" t="str">
        <f t="shared" ca="1" si="819"/>
        <v>-</v>
      </c>
      <c r="KO226" s="163" t="str">
        <f t="shared" ca="1" si="819"/>
        <v>-</v>
      </c>
      <c r="KP226" s="163" t="str">
        <f t="shared" ca="1" si="819"/>
        <v>-</v>
      </c>
      <c r="KQ226" s="163" t="str">
        <f t="shared" ca="1" si="819"/>
        <v>-</v>
      </c>
      <c r="KR226" s="163" t="str">
        <f t="shared" ca="1" si="819"/>
        <v>-</v>
      </c>
      <c r="KS226" s="163" t="str">
        <f t="shared" ca="1" si="819"/>
        <v>-</v>
      </c>
      <c r="KT226" s="163" t="str">
        <f t="shared" ca="1" si="819"/>
        <v>-</v>
      </c>
      <c r="KU226" s="163" t="str">
        <f t="shared" ca="1" si="819"/>
        <v>-</v>
      </c>
      <c r="KV226" s="163" t="str">
        <f t="shared" ca="1" si="819"/>
        <v>-</v>
      </c>
      <c r="KW226" s="163" t="str">
        <f t="shared" ca="1" si="819"/>
        <v>-</v>
      </c>
      <c r="KX226" s="163" t="str">
        <f t="shared" ca="1" si="819"/>
        <v>-</v>
      </c>
      <c r="KY226" s="163" t="str">
        <f t="shared" ca="1" si="819"/>
        <v>-</v>
      </c>
      <c r="KZ226" s="163" t="str">
        <f t="shared" ca="1" si="819"/>
        <v>-</v>
      </c>
      <c r="LA226" s="163" t="str">
        <f t="shared" ca="1" si="819"/>
        <v>-</v>
      </c>
      <c r="LB226" s="163" t="str">
        <f t="shared" ca="1" si="819"/>
        <v>-</v>
      </c>
      <c r="LC226" s="163" t="str">
        <f t="shared" ca="1" si="819"/>
        <v>-</v>
      </c>
      <c r="LD226" s="163" t="str">
        <f t="shared" ca="1" si="819"/>
        <v>-</v>
      </c>
      <c r="LE226" s="163" t="str">
        <f t="shared" ca="1" si="819"/>
        <v>-</v>
      </c>
      <c r="LF226" s="163" t="str">
        <f t="shared" ca="1" si="819"/>
        <v>-</v>
      </c>
      <c r="LG226" s="163" t="str">
        <f t="shared" ca="1" si="819"/>
        <v>-</v>
      </c>
      <c r="LH226" s="163" t="str">
        <f t="shared" ca="1" si="819"/>
        <v>-</v>
      </c>
      <c r="LI226" s="163" t="str">
        <f t="shared" ca="1" si="819"/>
        <v>-</v>
      </c>
      <c r="LJ226" s="163" t="str">
        <f t="shared" ca="1" si="819"/>
        <v>-</v>
      </c>
      <c r="LK226" s="163" t="str">
        <f t="shared" ca="1" si="819"/>
        <v>-</v>
      </c>
      <c r="LL226" s="163" t="str">
        <f t="shared" ca="1" si="819"/>
        <v>-</v>
      </c>
      <c r="LM226" s="163" t="str">
        <f t="shared" ca="1" si="819"/>
        <v>-</v>
      </c>
      <c r="LN226" s="163" t="str">
        <f t="shared" ca="1" si="819"/>
        <v>-</v>
      </c>
      <c r="LO226" s="163" t="str">
        <f t="shared" ca="1" si="819"/>
        <v>-</v>
      </c>
      <c r="LP226" s="163" t="str">
        <f t="shared" ca="1" si="819"/>
        <v>-</v>
      </c>
      <c r="LQ226" s="163" t="str">
        <f t="shared" ca="1" si="819"/>
        <v>-</v>
      </c>
      <c r="LR226" s="163" t="str">
        <f t="shared" ca="1" si="819"/>
        <v>-</v>
      </c>
      <c r="LS226" s="163" t="str">
        <f t="shared" ca="1" si="819"/>
        <v>-</v>
      </c>
      <c r="LT226" s="163" t="str">
        <f t="shared" ca="1" si="819"/>
        <v>-</v>
      </c>
      <c r="LU226" s="163" t="str">
        <f t="shared" ca="1" si="819"/>
        <v>-</v>
      </c>
      <c r="LV226" s="163" t="str">
        <f t="shared" ca="1" si="819"/>
        <v>-</v>
      </c>
      <c r="LW226" s="163" t="str">
        <f t="shared" ca="1" si="819"/>
        <v>-</v>
      </c>
      <c r="LX226" s="163" t="str">
        <f t="shared" ca="1" si="819"/>
        <v>-</v>
      </c>
      <c r="LY226" s="10"/>
      <c r="LZ226" s="161">
        <f t="shared" ca="1" si="793"/>
        <v>4.4999999999999998E-2</v>
      </c>
      <c r="MA226" s="161">
        <f t="shared" ca="1" si="794"/>
        <v>4.4999999999999998E-2</v>
      </c>
      <c r="MB226" s="163">
        <f t="shared" ca="1" si="820"/>
        <v>1</v>
      </c>
      <c r="MC226" s="163">
        <f t="shared" ca="1" si="820"/>
        <v>0</v>
      </c>
      <c r="MD226" s="163">
        <f t="shared" ca="1" si="820"/>
        <v>1</v>
      </c>
      <c r="ME226" s="163">
        <f t="shared" ca="1" si="820"/>
        <v>1</v>
      </c>
      <c r="MF226" s="163">
        <f t="shared" ca="1" si="820"/>
        <v>0</v>
      </c>
      <c r="MG226" s="163">
        <f t="shared" ca="1" si="820"/>
        <v>70</v>
      </c>
      <c r="MH226" s="163">
        <f t="shared" ca="1" si="820"/>
        <v>50</v>
      </c>
      <c r="MI226" s="163">
        <f t="shared" ca="1" si="820"/>
        <v>85</v>
      </c>
      <c r="MJ226" s="163">
        <f t="shared" ca="1" si="820"/>
        <v>50</v>
      </c>
      <c r="MK226" s="161">
        <f t="shared" ca="1" si="796"/>
        <v>1</v>
      </c>
      <c r="ML226" s="161">
        <f t="shared" ca="1" si="797"/>
        <v>1</v>
      </c>
      <c r="MM226" s="161">
        <f t="shared" ca="1" si="798"/>
        <v>1</v>
      </c>
      <c r="MN226" s="161">
        <f t="shared" ca="1" si="799"/>
        <v>1</v>
      </c>
      <c r="MO226" s="161">
        <f t="shared" ca="1" si="799"/>
        <v>1</v>
      </c>
      <c r="MP226" s="163">
        <f t="shared" ca="1" si="820"/>
        <v>1</v>
      </c>
      <c r="MQ226" s="10"/>
      <c r="MR226" s="163">
        <f t="shared" ca="1" si="820"/>
        <v>1</v>
      </c>
      <c r="MS226" s="161">
        <f t="shared" ca="1" si="800"/>
        <v>1</v>
      </c>
      <c r="MT226" s="163">
        <f t="shared" ca="1" si="820"/>
        <v>0.75</v>
      </c>
      <c r="MU226" s="163">
        <f t="shared" ca="1" si="820"/>
        <v>0.8</v>
      </c>
      <c r="MV226" s="163">
        <f t="shared" ca="1" si="820"/>
        <v>0.82499999999999996</v>
      </c>
      <c r="MW226" s="163">
        <f t="shared" ca="1" si="820"/>
        <v>0.875</v>
      </c>
      <c r="MX226" s="163">
        <f t="shared" ca="1" si="820"/>
        <v>0.9</v>
      </c>
      <c r="MY226" s="163">
        <f t="shared" ca="1" si="820"/>
        <v>0.75</v>
      </c>
      <c r="MZ226" s="163">
        <f t="shared" ca="1" si="820"/>
        <v>0.78142857142857147</v>
      </c>
      <c r="NA226" s="163">
        <f t="shared" ca="1" si="820"/>
        <v>0.82499999999999996</v>
      </c>
      <c r="NB226" s="163">
        <f t="shared" ca="1" si="820"/>
        <v>0.875</v>
      </c>
      <c r="NC226" s="163">
        <f t="shared" ca="1" si="820"/>
        <v>0.9</v>
      </c>
      <c r="ND226" s="163">
        <f t="shared" ca="1" si="820"/>
        <v>0.9</v>
      </c>
      <c r="NE226" s="163">
        <f t="shared" ca="1" si="820"/>
        <v>0.75</v>
      </c>
      <c r="NF226" s="163">
        <f t="shared" ca="1" si="820"/>
        <v>0.78142857142857147</v>
      </c>
      <c r="NG226" s="163">
        <f t="shared" ca="1" si="820"/>
        <v>0.82499999999999996</v>
      </c>
      <c r="NH226" s="163">
        <f t="shared" ca="1" si="820"/>
        <v>0.875</v>
      </c>
      <c r="NI226" s="163">
        <f t="shared" ca="1" si="820"/>
        <v>0.9</v>
      </c>
      <c r="NJ226" s="163">
        <f t="shared" ca="1" si="820"/>
        <v>0.9</v>
      </c>
      <c r="NK226" s="163">
        <f t="shared" ca="1" si="820"/>
        <v>0.75</v>
      </c>
      <c r="NL226" s="163">
        <f t="shared" ca="1" si="820"/>
        <v>0.78142857142857147</v>
      </c>
      <c r="NM226" s="163">
        <f t="shared" ca="1" si="820"/>
        <v>0.82499999999999996</v>
      </c>
      <c r="NN226" s="163">
        <f t="shared" ca="1" si="820"/>
        <v>0.875</v>
      </c>
      <c r="NO226" s="163">
        <f t="shared" ca="1" si="820"/>
        <v>0.9</v>
      </c>
      <c r="NP226" s="163">
        <f t="shared" ca="1" si="820"/>
        <v>0.9</v>
      </c>
      <c r="NQ226" s="163">
        <f t="shared" ca="1" si="820"/>
        <v>0.75</v>
      </c>
      <c r="NR226" s="163">
        <f t="shared" ca="1" si="820"/>
        <v>0.78142857142857147</v>
      </c>
      <c r="NS226" s="163">
        <f t="shared" ca="1" si="820"/>
        <v>0.82499999999999996</v>
      </c>
      <c r="NT226" s="163">
        <f t="shared" ca="1" si="820"/>
        <v>0.875</v>
      </c>
      <c r="NU226" s="163">
        <f t="shared" ca="1" si="820"/>
        <v>0.9</v>
      </c>
      <c r="NV226" s="163">
        <f t="shared" ca="1" si="820"/>
        <v>0.9</v>
      </c>
      <c r="NW226" s="163">
        <f t="shared" ca="1" si="820"/>
        <v>0.75</v>
      </c>
      <c r="NX226" s="163">
        <f t="shared" ca="1" si="820"/>
        <v>0.78142857142857147</v>
      </c>
      <c r="NY226" s="163">
        <f t="shared" ca="1" si="820"/>
        <v>0.82499999999999996</v>
      </c>
      <c r="NZ226" s="163">
        <f t="shared" ca="1" si="820"/>
        <v>0.875</v>
      </c>
      <c r="OA226" s="163">
        <f t="shared" ca="1" si="820"/>
        <v>0.9</v>
      </c>
      <c r="OB226" s="163">
        <f t="shared" ca="1" si="820"/>
        <v>0.9</v>
      </c>
      <c r="OC226" s="163">
        <f t="shared" ca="1" si="820"/>
        <v>0.75</v>
      </c>
      <c r="OD226" s="163">
        <f t="shared" ca="1" si="820"/>
        <v>0.78142857142857147</v>
      </c>
      <c r="OE226" s="163">
        <f t="shared" ca="1" si="820"/>
        <v>0.82499999999999996</v>
      </c>
      <c r="OF226" s="163">
        <f t="shared" ca="1" si="820"/>
        <v>0.875</v>
      </c>
      <c r="OG226" s="163">
        <f t="shared" ca="1" si="820"/>
        <v>0.9</v>
      </c>
      <c r="OH226" s="163">
        <f t="shared" ca="1" si="820"/>
        <v>0.9</v>
      </c>
      <c r="OI226" s="163">
        <f t="shared" ca="1" si="820"/>
        <v>0.75</v>
      </c>
      <c r="OJ226" s="163">
        <f t="shared" ca="1" si="820"/>
        <v>0.76904761904761909</v>
      </c>
      <c r="OK226" s="163">
        <f t="shared" ca="1" si="820"/>
        <v>0.82000000000000006</v>
      </c>
      <c r="OL226" s="163">
        <f t="shared" ca="1" si="820"/>
        <v>0.875</v>
      </c>
      <c r="OM226" s="163">
        <f t="shared" ca="1" si="820"/>
        <v>0.9</v>
      </c>
      <c r="ON226" s="163">
        <f t="shared" ca="1" si="820"/>
        <v>0.90000000000000013</v>
      </c>
      <c r="OO226" s="163">
        <f t="shared" ca="1" si="820"/>
        <v>0.75</v>
      </c>
      <c r="OP226" s="163">
        <f t="shared" ca="1" si="820"/>
        <v>0.76904761904761909</v>
      </c>
      <c r="OQ226" s="163">
        <f t="shared" ca="1" si="820"/>
        <v>0.82000000000000006</v>
      </c>
      <c r="OR226" s="163">
        <f t="shared" ca="1" si="820"/>
        <v>0.875</v>
      </c>
      <c r="OS226" s="163">
        <f t="shared" ca="1" si="820"/>
        <v>0.9</v>
      </c>
      <c r="OT226" s="163">
        <f t="shared" ca="1" si="820"/>
        <v>0.9</v>
      </c>
      <c r="OU226" s="163">
        <f t="shared" ca="1" si="820"/>
        <v>0.875</v>
      </c>
      <c r="OV226" s="161">
        <f t="shared" ca="1" si="801"/>
        <v>1</v>
      </c>
      <c r="OW226" s="161">
        <f t="shared" ca="1" si="802"/>
        <v>1</v>
      </c>
      <c r="OX226" s="161" t="str">
        <f t="shared" ca="1" si="803"/>
        <v>-</v>
      </c>
      <c r="OY226" s="163" t="str">
        <f t="shared" ca="1" si="804"/>
        <v>-</v>
      </c>
      <c r="OZ226" s="161" t="str">
        <f t="shared" ca="1" si="805"/>
        <v>-</v>
      </c>
      <c r="PA226" s="161" t="str">
        <f t="shared" ca="1" si="806"/>
        <v>-</v>
      </c>
      <c r="PB226" s="163">
        <f t="shared" ca="1" si="820"/>
        <v>0</v>
      </c>
      <c r="PC226" s="27">
        <v>0</v>
      </c>
    </row>
    <row r="227" spans="1:419" s="143" customFormat="1" hidden="1" outlineLevel="1">
      <c r="A227" s="121">
        <f t="shared" si="14"/>
        <v>222</v>
      </c>
      <c r="B227" s="121">
        <f t="shared" si="807"/>
        <v>13</v>
      </c>
      <c r="C227" s="143">
        <v>103</v>
      </c>
      <c r="D227" s="143" t="s">
        <v>884</v>
      </c>
      <c r="E227" s="143" t="b">
        <v>0</v>
      </c>
      <c r="F227" s="143" t="b">
        <v>0</v>
      </c>
      <c r="G227" s="143" t="b">
        <f t="shared" si="816"/>
        <v>0</v>
      </c>
      <c r="H227" s="139">
        <f t="shared" ca="1" si="809"/>
        <v>3</v>
      </c>
      <c r="I227" s="32">
        <v>2</v>
      </c>
      <c r="J227" s="32">
        <v>3</v>
      </c>
      <c r="K227" s="139">
        <f t="shared" ca="1" si="809"/>
        <v>1</v>
      </c>
      <c r="L227" s="139">
        <f t="shared" ca="1" si="809"/>
        <v>1</v>
      </c>
      <c r="M227" s="139">
        <f t="shared" ca="1" si="809"/>
        <v>1</v>
      </c>
      <c r="N227" s="139">
        <f t="shared" ca="1" si="809"/>
        <v>1</v>
      </c>
      <c r="O227" s="139">
        <f t="shared" ca="1" si="809"/>
        <v>1</v>
      </c>
      <c r="P227" s="139">
        <f t="shared" ca="1" si="809"/>
        <v>1</v>
      </c>
      <c r="Q227" s="139">
        <f t="shared" ca="1" si="809"/>
        <v>1</v>
      </c>
      <c r="R227" s="139">
        <f t="shared" ca="1" si="809"/>
        <v>2</v>
      </c>
      <c r="S227" s="139">
        <f t="shared" ca="1" si="809"/>
        <v>1</v>
      </c>
      <c r="T227" s="139">
        <f t="shared" ca="1" si="810"/>
        <v>1</v>
      </c>
      <c r="U227" s="139">
        <f t="shared" ca="1" si="810"/>
        <v>1</v>
      </c>
      <c r="V227" s="139">
        <f t="shared" ca="1" si="810"/>
        <v>1</v>
      </c>
      <c r="W227" s="139">
        <f t="shared" ca="1" si="809"/>
        <v>1</v>
      </c>
      <c r="X227" s="139">
        <f t="shared" ca="1" si="809"/>
        <v>1</v>
      </c>
      <c r="Y227" s="139">
        <f t="shared" ca="1" si="809"/>
        <v>1</v>
      </c>
      <c r="Z227" s="139">
        <f t="shared" ca="1" si="811"/>
        <v>1</v>
      </c>
      <c r="AA227" s="139">
        <f t="shared" ca="1" si="811"/>
        <v>1</v>
      </c>
      <c r="AB227" s="139">
        <f t="shared" ca="1" si="811"/>
        <v>1</v>
      </c>
      <c r="AC227" s="139">
        <f t="shared" ca="1" si="812"/>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00007 Risk_test DSP RiskCARA-high CropgrazeFALSE (F33N11)</v>
      </c>
      <c r="AF227" s="10" t="str">
        <f ca="1">IF(COUNTIF(AE$5:AE227,AE227)=1,"-","Dup")</f>
        <v>-</v>
      </c>
      <c r="AG227" s="10"/>
      <c r="AH227" s="163" t="str">
        <f t="shared" ca="1" si="771"/>
        <v>-</v>
      </c>
      <c r="AI227" s="163" t="str">
        <f t="shared" ca="1" si="771"/>
        <v>-</v>
      </c>
      <c r="AJ227" s="163" t="str">
        <f t="shared" ca="1" si="771"/>
        <v>-</v>
      </c>
      <c r="AK227" s="163" t="str">
        <f t="shared" ca="1" si="771"/>
        <v>-</v>
      </c>
      <c r="AL227" s="163" t="str">
        <f t="shared" ca="1" si="771"/>
        <v>-</v>
      </c>
      <c r="AM227" s="163" t="b">
        <f t="shared" ca="1" si="771"/>
        <v>1</v>
      </c>
      <c r="AN227" s="10"/>
      <c r="AO227" s="161" t="b">
        <f t="shared" si="772"/>
        <v>0</v>
      </c>
      <c r="AP227" s="161" t="str">
        <f t="shared" si="772"/>
        <v>-</v>
      </c>
      <c r="AQ227" s="161" t="b">
        <f t="shared" si="772"/>
        <v>0</v>
      </c>
      <c r="AR227" s="161" t="b">
        <f t="shared" si="772"/>
        <v>1</v>
      </c>
      <c r="AS227" s="161" t="b">
        <f t="shared" si="772"/>
        <v>1</v>
      </c>
      <c r="AT227" s="186" t="b">
        <v>1</v>
      </c>
      <c r="AU227" s="161">
        <f t="shared" ca="1" si="773"/>
        <v>0</v>
      </c>
      <c r="AV227" s="161" t="b">
        <f t="shared" si="774"/>
        <v>1</v>
      </c>
      <c r="AW227" s="161" t="b">
        <f t="shared" si="774"/>
        <v>1</v>
      </c>
      <c r="AX227" s="161">
        <f t="shared" si="774"/>
        <v>1</v>
      </c>
      <c r="AY227" s="161">
        <f t="shared" si="774"/>
        <v>5.0000000000000004E-6</v>
      </c>
      <c r="AZ227" s="161" t="str">
        <f t="shared" si="774"/>
        <v>-</v>
      </c>
      <c r="BA227" s="10"/>
      <c r="BB227" s="161" t="b">
        <f t="shared" si="775"/>
        <v>1</v>
      </c>
      <c r="BC227" s="161" t="b">
        <f t="shared" ca="1" si="776"/>
        <v>1</v>
      </c>
      <c r="BD227" s="163" t="b">
        <f t="shared" ca="1" si="776"/>
        <v>1</v>
      </c>
      <c r="BE227" s="162">
        <f t="shared" ca="1" si="777"/>
        <v>3208</v>
      </c>
      <c r="BF227" s="163" t="str">
        <f t="shared" ca="1" si="778"/>
        <v>-</v>
      </c>
      <c r="BG227" s="163" t="str">
        <f t="shared" ca="1" si="778"/>
        <v>-</v>
      </c>
      <c r="BH227" s="163" t="str">
        <f t="shared" ca="1" si="778"/>
        <v>-</v>
      </c>
      <c r="BI227" s="163" t="str">
        <f t="shared" ca="1" si="778"/>
        <v>-</v>
      </c>
      <c r="BJ227" s="163" t="str">
        <f t="shared" ca="1" si="778"/>
        <v>-</v>
      </c>
      <c r="BK227" s="163">
        <f t="shared" ca="1" si="778"/>
        <v>1</v>
      </c>
      <c r="BL227" s="163">
        <f t="shared" ca="1" si="778"/>
        <v>1</v>
      </c>
      <c r="BM227" s="163" t="str">
        <f t="shared" ca="1" si="778"/>
        <v>-</v>
      </c>
      <c r="BN227" s="163" t="str">
        <f t="shared" ca="1" si="778"/>
        <v>-</v>
      </c>
      <c r="BO227" s="163" t="b">
        <f t="shared" ca="1" si="779"/>
        <v>0</v>
      </c>
      <c r="BP227" s="163" t="b">
        <f t="shared" ca="1" si="779"/>
        <v>0</v>
      </c>
      <c r="BQ227" s="163" t="b">
        <f t="shared" ca="1" si="779"/>
        <v>0</v>
      </c>
      <c r="BR227" s="163" t="b">
        <f t="shared" ca="1" si="779"/>
        <v>0</v>
      </c>
      <c r="BS227" s="163" t="b">
        <f t="shared" ca="1" si="779"/>
        <v>0</v>
      </c>
      <c r="BT227" s="163" t="b">
        <f t="shared" ca="1" si="779"/>
        <v>0</v>
      </c>
      <c r="BU227" s="163" t="b">
        <f t="shared" ca="1" si="779"/>
        <v>0</v>
      </c>
      <c r="BV227" s="163" t="b">
        <f t="shared" ca="1" si="779"/>
        <v>0</v>
      </c>
      <c r="BW227" s="163" t="b">
        <f t="shared" ca="1" si="779"/>
        <v>0</v>
      </c>
      <c r="BX227" s="163" t="str">
        <f t="shared" ca="1" si="780"/>
        <v>-</v>
      </c>
      <c r="BY227" s="163" t="str">
        <f t="shared" ca="1" si="780"/>
        <v>-</v>
      </c>
      <c r="BZ227" s="163" t="str">
        <f t="shared" ca="1" si="780"/>
        <v>-</v>
      </c>
      <c r="CA227" s="163" t="str">
        <f t="shared" ca="1" si="780"/>
        <v>-</v>
      </c>
      <c r="CB227" s="163" t="str">
        <f t="shared" ca="1" si="780"/>
        <v>-</v>
      </c>
      <c r="CC227" s="163" t="str">
        <f t="shared" ca="1" si="780"/>
        <v>-</v>
      </c>
      <c r="CD227" s="163" t="str">
        <f t="shared" ca="1" si="780"/>
        <v>-</v>
      </c>
      <c r="CE227" s="163" t="str">
        <f t="shared" ca="1" si="780"/>
        <v>-</v>
      </c>
      <c r="CF227" s="163" t="str">
        <f t="shared" ca="1" si="780"/>
        <v>-</v>
      </c>
      <c r="CG227" s="163" t="str">
        <f t="shared" ca="1" si="778"/>
        <v>-</v>
      </c>
      <c r="CH227" s="163" t="str">
        <f t="shared" ca="1" si="778"/>
        <v>-</v>
      </c>
      <c r="CI227" s="163" t="str">
        <f t="shared" ca="1" si="781"/>
        <v>-</v>
      </c>
      <c r="CJ227" s="163" t="str">
        <f t="shared" ca="1" si="781"/>
        <v>-</v>
      </c>
      <c r="CK227" s="163" t="str">
        <f t="shared" ca="1" si="781"/>
        <v>-</v>
      </c>
      <c r="CL227" s="163" t="str">
        <f t="shared" ca="1" si="781"/>
        <v>-</v>
      </c>
      <c r="CM227" s="163" t="str">
        <f t="shared" ca="1" si="781"/>
        <v>-</v>
      </c>
      <c r="CN227" s="163" t="str">
        <f t="shared" ca="1" si="781"/>
        <v>-</v>
      </c>
      <c r="CO227" s="163" t="str">
        <f t="shared" ca="1" si="781"/>
        <v>-</v>
      </c>
      <c r="CP227" s="163" t="str">
        <f t="shared" ca="1" si="781"/>
        <v>-</v>
      </c>
      <c r="CQ227" s="163" t="str">
        <f t="shared" ca="1" si="781"/>
        <v>-</v>
      </c>
      <c r="CR227" s="163" t="str">
        <f t="shared" ca="1" si="781"/>
        <v>-</v>
      </c>
      <c r="CS227" s="163" t="str">
        <f t="shared" ca="1" si="781"/>
        <v>-</v>
      </c>
      <c r="CT227" s="163" t="str">
        <f t="shared" ca="1" si="781"/>
        <v>-</v>
      </c>
      <c r="CU227" s="163" t="str">
        <f t="shared" ca="1" si="781"/>
        <v>-</v>
      </c>
      <c r="CV227" s="163" t="str">
        <f t="shared" ca="1" si="781"/>
        <v>-</v>
      </c>
      <c r="CW227" s="163" t="str">
        <f t="shared" ca="1" si="781"/>
        <v>-</v>
      </c>
      <c r="CX227" s="163" t="str">
        <f t="shared" ca="1" si="781"/>
        <v>-</v>
      </c>
      <c r="CY227" s="163" t="str">
        <f t="shared" ca="1" si="781"/>
        <v>-</v>
      </c>
      <c r="CZ227" s="163" t="str">
        <f t="shared" ca="1" si="781"/>
        <v>-</v>
      </c>
      <c r="DA227" s="163" t="str">
        <f t="shared" ca="1" si="781"/>
        <v>-</v>
      </c>
      <c r="DB227" s="163" t="str">
        <f t="shared" ca="1" si="781"/>
        <v>-</v>
      </c>
      <c r="DC227" s="163" t="str">
        <f t="shared" ca="1" si="781"/>
        <v>-</v>
      </c>
      <c r="DD227" s="163" t="str">
        <f t="shared" ca="1" si="782"/>
        <v>-</v>
      </c>
      <c r="DE227" s="163" t="str">
        <f t="shared" ca="1" si="782"/>
        <v>-</v>
      </c>
      <c r="DF227" s="163" t="str">
        <f t="shared" ca="1" si="782"/>
        <v>-</v>
      </c>
      <c r="DG227" s="163" t="str">
        <f t="shared" ca="1" si="782"/>
        <v>-</v>
      </c>
      <c r="DH227" s="163" t="str">
        <f t="shared" ca="1" si="782"/>
        <v>-</v>
      </c>
      <c r="DI227" s="163" t="str">
        <f t="shared" ca="1" si="782"/>
        <v>-</v>
      </c>
      <c r="DJ227" s="163" t="str">
        <f t="shared" ca="1" si="782"/>
        <v>-</v>
      </c>
      <c r="DK227" s="163" t="str">
        <f t="shared" ca="1" si="782"/>
        <v>-</v>
      </c>
      <c r="DL227" s="10"/>
      <c r="DM227" s="163" t="str">
        <f t="shared" ca="1" si="778"/>
        <v>-</v>
      </c>
      <c r="DN227" s="163" t="str">
        <f t="shared" ca="1" si="778"/>
        <v>-</v>
      </c>
      <c r="DO227" s="163" t="str">
        <f t="shared" ca="1" si="778"/>
        <v>-</v>
      </c>
      <c r="DP227" s="163" t="str">
        <f t="shared" ca="1" si="778"/>
        <v>-</v>
      </c>
      <c r="DQ227" s="163" t="str">
        <f t="shared" ca="1" si="778"/>
        <v>-</v>
      </c>
      <c r="DR227" s="163" t="str">
        <f t="shared" ca="1" si="778"/>
        <v>-</v>
      </c>
      <c r="DS227" s="163" t="str">
        <f t="shared" ca="1" si="778"/>
        <v>-</v>
      </c>
      <c r="DT227" s="163" t="str">
        <f t="shared" ca="1" si="778"/>
        <v>-</v>
      </c>
      <c r="DU227" s="163" t="str">
        <f t="shared" ca="1" si="778"/>
        <v>-</v>
      </c>
      <c r="DV227" s="163" t="str">
        <f t="shared" ca="1" si="778"/>
        <v>-</v>
      </c>
      <c r="DW227" s="163" t="str">
        <f t="shared" ca="1" si="778"/>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31" ca="1" si="822">OFFSET(EI$5,$B227,0)</f>
        <v>-</v>
      </c>
      <c r="EJ227" s="163" t="str">
        <f t="shared" ca="1" si="822"/>
        <v>-</v>
      </c>
      <c r="EK227" s="163" t="str">
        <f t="shared" ca="1" si="822"/>
        <v>-</v>
      </c>
      <c r="EL227" s="163" t="str">
        <f t="shared" ca="1" si="822"/>
        <v>-</v>
      </c>
      <c r="EM227" s="163" t="str">
        <f t="shared" ca="1" si="822"/>
        <v>-</v>
      </c>
      <c r="EN227" s="163" t="str">
        <f t="shared" ca="1" si="822"/>
        <v>-</v>
      </c>
      <c r="EO227" s="163" t="str">
        <f t="shared" ca="1" si="822"/>
        <v>-</v>
      </c>
      <c r="EP227" s="163" t="str">
        <f t="shared" ca="1" si="822"/>
        <v>-</v>
      </c>
      <c r="EQ227" s="163">
        <f t="shared" ca="1" si="822"/>
        <v>1</v>
      </c>
      <c r="ER227" s="163">
        <f t="shared" ca="1" si="822"/>
        <v>1</v>
      </c>
      <c r="ES227" s="163">
        <f t="shared" ca="1" si="822"/>
        <v>0</v>
      </c>
      <c r="ET227" s="163" t="str">
        <f t="shared" ca="1" si="822"/>
        <v>-</v>
      </c>
      <c r="EU227" s="163" t="str">
        <f t="shared" ca="1" si="822"/>
        <v>-</v>
      </c>
      <c r="EV227" s="163" t="str">
        <f t="shared" ca="1" si="822"/>
        <v>-</v>
      </c>
      <c r="EW227" s="163" t="str">
        <f t="shared" ca="1" si="822"/>
        <v>-</v>
      </c>
      <c r="EX227" s="163" t="str">
        <f t="shared" ca="1" si="822"/>
        <v>-</v>
      </c>
      <c r="EY227" s="163" t="str">
        <f t="shared" ca="1" si="822"/>
        <v>-</v>
      </c>
      <c r="EZ227" s="163" t="str">
        <f t="shared" ca="1" si="822"/>
        <v>-</v>
      </c>
      <c r="FA227" s="163">
        <f t="shared" ca="1" si="822"/>
        <v>0</v>
      </c>
      <c r="FB227" s="163" t="str">
        <f t="shared" ca="1" si="822"/>
        <v>-</v>
      </c>
      <c r="FC227" s="163" t="str">
        <f t="shared" ca="1" si="822"/>
        <v>-</v>
      </c>
      <c r="FD227" s="163" t="str">
        <f t="shared" ca="1" si="822"/>
        <v>-</v>
      </c>
      <c r="FE227" s="163" t="str">
        <f t="shared" ca="1" si="822"/>
        <v>-</v>
      </c>
      <c r="FF227" s="163" t="str">
        <f t="shared" ca="1" si="822"/>
        <v>-</v>
      </c>
      <c r="FG227" s="163">
        <f t="shared" ca="1" si="822"/>
        <v>0</v>
      </c>
      <c r="FH227" s="163">
        <f t="shared" ca="1" si="822"/>
        <v>0</v>
      </c>
      <c r="FI227" s="163">
        <f t="shared" ca="1" si="822"/>
        <v>0</v>
      </c>
      <c r="FJ227" s="163">
        <f t="shared" ca="1" si="822"/>
        <v>0</v>
      </c>
      <c r="FK227" s="163">
        <f t="shared" ca="1" si="822"/>
        <v>0</v>
      </c>
      <c r="FL227" s="163">
        <f t="shared" ca="1" si="822"/>
        <v>0</v>
      </c>
      <c r="FM227" s="163">
        <f t="shared" ca="1" si="822"/>
        <v>0</v>
      </c>
      <c r="FN227" s="163" t="str">
        <f t="shared" ca="1" si="822"/>
        <v>-</v>
      </c>
      <c r="FO227" s="163" t="str">
        <f t="shared" ca="1" si="822"/>
        <v>-</v>
      </c>
      <c r="FP227" s="163" t="str">
        <f t="shared" ca="1" si="822"/>
        <v>-</v>
      </c>
      <c r="FQ227" s="163" t="str">
        <f t="shared" ca="1" si="822"/>
        <v>-</v>
      </c>
      <c r="FR227" s="163" t="str">
        <f t="shared" ca="1" si="822"/>
        <v>-</v>
      </c>
      <c r="FS227" s="163" t="str">
        <f t="shared" ca="1" si="822"/>
        <v>-</v>
      </c>
      <c r="FT227" s="163" t="str">
        <f t="shared" ca="1" si="822"/>
        <v>-</v>
      </c>
      <c r="FU227" s="163" t="str">
        <f t="shared" ca="1" si="822"/>
        <v>-</v>
      </c>
      <c r="FV227" s="163" t="str">
        <f t="shared" ca="1" si="822"/>
        <v>-</v>
      </c>
      <c r="FW227" s="163" t="str">
        <f t="shared" ca="1" si="822"/>
        <v>-</v>
      </c>
      <c r="FX227" s="163" t="str">
        <f t="shared" ca="1" si="822"/>
        <v>-</v>
      </c>
      <c r="FY227" s="10"/>
      <c r="FZ227" s="163">
        <f t="shared" ca="1" si="822"/>
        <v>1</v>
      </c>
      <c r="GA227" s="163" t="str">
        <f t="shared" ca="1" si="822"/>
        <v>-</v>
      </c>
      <c r="GB227" s="163" t="str">
        <f t="shared" ca="1" si="822"/>
        <v>-</v>
      </c>
      <c r="GC227" s="163" t="str">
        <f t="shared" ca="1" si="822"/>
        <v>-</v>
      </c>
      <c r="GD227" s="163" t="str">
        <f t="shared" ca="1" si="784"/>
        <v>-</v>
      </c>
      <c r="GE227" s="163" t="b">
        <f t="shared" ca="1" si="784"/>
        <v>0</v>
      </c>
      <c r="GF227" s="163" t="str">
        <f t="shared" ca="1" si="784"/>
        <v>-</v>
      </c>
      <c r="GG227" s="163">
        <f t="shared" ca="1" si="784"/>
        <v>0</v>
      </c>
      <c r="GH227" s="163" t="str">
        <f t="shared" ca="1" si="784"/>
        <v>-</v>
      </c>
      <c r="GI227" s="161" cm="1">
        <f t="array" aca="1" ref="GI227" ca="1">INDEX(i.rev,$K227,GI$15)</f>
        <v>1</v>
      </c>
      <c r="GJ227" s="163">
        <f t="shared" ca="1" si="785"/>
        <v>0</v>
      </c>
      <c r="GK227" s="163">
        <f t="shared" ca="1" si="785"/>
        <v>1</v>
      </c>
      <c r="GL227" s="163">
        <f t="shared" ca="1" si="785"/>
        <v>0</v>
      </c>
      <c r="GM227" s="163">
        <f t="shared" ca="1" si="785"/>
        <v>1</v>
      </c>
      <c r="GN227" s="163">
        <f t="shared" ca="1" si="785"/>
        <v>1</v>
      </c>
      <c r="GO227" s="163">
        <f t="shared" ca="1" si="785"/>
        <v>1</v>
      </c>
      <c r="GP227" s="163">
        <f t="shared" ca="1" si="785"/>
        <v>0</v>
      </c>
      <c r="GQ227" s="163">
        <f t="shared" ca="1" si="785"/>
        <v>0</v>
      </c>
      <c r="GR227" s="163">
        <f t="shared" ca="1" si="785"/>
        <v>0</v>
      </c>
      <c r="GS227" s="163">
        <f t="shared" ca="1" si="785"/>
        <v>0</v>
      </c>
      <c r="GT227" s="163">
        <f t="shared" ca="1" si="785"/>
        <v>0</v>
      </c>
      <c r="GU227" s="163">
        <f t="shared" ca="1" si="785"/>
        <v>0</v>
      </c>
      <c r="GV227" s="163">
        <f t="shared" ca="1" si="785"/>
        <v>0</v>
      </c>
      <c r="GW227" s="163">
        <f t="shared" ca="1" si="785"/>
        <v>0</v>
      </c>
      <c r="GX227" s="163">
        <f t="shared" ca="1" si="785"/>
        <v>0</v>
      </c>
      <c r="GY227" s="163">
        <f t="shared" ca="1" si="785"/>
        <v>0</v>
      </c>
      <c r="GZ227" s="161" cm="1">
        <f t="array" aca="1" ref="GZ227" ca="1">INDEX(i.rev,$K227,GZ$15)</f>
        <v>0</v>
      </c>
      <c r="HA227" s="163">
        <f t="shared" ca="1" si="786"/>
        <v>0</v>
      </c>
      <c r="HB227" s="161" cm="1">
        <f t="array" aca="1" ref="HB227" ca="1">INDEX(i.rev,$K227,HB$15)</f>
        <v>1</v>
      </c>
      <c r="HC227" s="163">
        <f t="shared" ca="1" si="787"/>
        <v>0</v>
      </c>
      <c r="HD227" s="163">
        <f t="shared" ca="1" si="787"/>
        <v>0</v>
      </c>
      <c r="HE227" s="163">
        <f t="shared" ca="1" si="787"/>
        <v>0</v>
      </c>
      <c r="HF227" s="163">
        <f t="shared" ca="1" si="787"/>
        <v>0</v>
      </c>
      <c r="HG227" s="163">
        <f t="shared" ca="1" si="787"/>
        <v>0</v>
      </c>
      <c r="HH227" s="163">
        <f t="shared" ca="1" si="787"/>
        <v>0</v>
      </c>
      <c r="HI227" s="163">
        <f t="shared" ca="1" si="787"/>
        <v>0</v>
      </c>
      <c r="HJ227" s="10"/>
      <c r="HK227" s="163" t="str">
        <f t="shared" ca="1" si="787"/>
        <v>-</v>
      </c>
      <c r="HL227" s="163" t="str">
        <f t="shared" ca="1" si="787"/>
        <v>-</v>
      </c>
      <c r="HM227" s="163" t="str">
        <f t="shared" ca="1" si="787"/>
        <v>-</v>
      </c>
      <c r="HN227" s="163" t="str">
        <f t="shared" ca="1" si="787"/>
        <v>-</v>
      </c>
      <c r="HO227" s="163" t="str">
        <f t="shared" ca="1" si="787"/>
        <v>-</v>
      </c>
      <c r="HP227" s="161" t="b">
        <f t="shared" ca="1" si="788"/>
        <v>0</v>
      </c>
      <c r="HQ227" s="161" t="b">
        <f t="shared" ca="1" si="788"/>
        <v>0</v>
      </c>
      <c r="HR227" s="161" t="b">
        <f t="shared" ca="1" si="788"/>
        <v>1</v>
      </c>
      <c r="HS227" s="163">
        <f t="shared" ca="1" si="787"/>
        <v>0</v>
      </c>
      <c r="HT227" s="161">
        <f t="shared" ca="1" si="789"/>
        <v>1</v>
      </c>
      <c r="HU227" s="161">
        <f t="shared" ca="1" si="789"/>
        <v>1</v>
      </c>
      <c r="HV227" s="163" t="str">
        <f t="shared" ca="1" si="787"/>
        <v>-</v>
      </c>
      <c r="HW227" s="163" t="str">
        <f t="shared" ca="1" si="787"/>
        <v>-</v>
      </c>
      <c r="HX227" s="163" t="str">
        <f t="shared" ca="1" si="787"/>
        <v>-</v>
      </c>
      <c r="HY227" s="163" t="str">
        <f t="shared" ca="1" si="787"/>
        <v>-</v>
      </c>
      <c r="HZ227" s="163" t="str">
        <f t="shared" ca="1" si="787"/>
        <v>-</v>
      </c>
      <c r="IA227" s="163" t="str">
        <f t="shared" ca="1" si="787"/>
        <v>-</v>
      </c>
      <c r="IB227" s="163" t="str">
        <f t="shared" ca="1" si="787"/>
        <v>-</v>
      </c>
      <c r="IC227" s="163" t="str">
        <f t="shared" ca="1" si="787"/>
        <v>-</v>
      </c>
      <c r="ID227" s="163" t="str">
        <f t="shared" ca="1" si="787"/>
        <v>-</v>
      </c>
      <c r="IE227" s="163" t="b">
        <f t="shared" ca="1" si="787"/>
        <v>1</v>
      </c>
      <c r="IF227" s="163" t="str">
        <f t="shared" ca="1" si="787"/>
        <v>-</v>
      </c>
      <c r="IG227" s="163" t="str">
        <f t="shared" ca="1" si="787"/>
        <v>-</v>
      </c>
      <c r="IH227" s="163" t="str">
        <f t="shared" ca="1" si="787"/>
        <v>-</v>
      </c>
      <c r="II227" s="163" t="b">
        <f t="shared" ca="1" si="790"/>
        <v>1</v>
      </c>
      <c r="IJ227" s="163">
        <f t="shared" ca="1" si="790"/>
        <v>0</v>
      </c>
      <c r="IK227" s="163" t="str">
        <f t="shared" ca="1" si="791"/>
        <v>-</v>
      </c>
      <c r="IL227" s="163" t="str">
        <f t="shared" ca="1" si="791"/>
        <v>-</v>
      </c>
      <c r="IM227" s="163" t="str">
        <f t="shared" ca="1" si="791"/>
        <v>-</v>
      </c>
      <c r="IN227" s="163" t="str">
        <f t="shared" ca="1" si="791"/>
        <v>-</v>
      </c>
      <c r="IO227" s="163" t="str">
        <f t="shared" ca="1" si="791"/>
        <v>-</v>
      </c>
      <c r="IP227" s="163">
        <f t="shared" ca="1" si="791"/>
        <v>0</v>
      </c>
      <c r="IQ227" s="163" t="str">
        <f t="shared" ca="1" si="791"/>
        <v>-</v>
      </c>
      <c r="IR227" s="163" t="str">
        <f t="shared" ca="1" si="791"/>
        <v>-</v>
      </c>
      <c r="IS227" s="163" t="str">
        <f t="shared" ca="1" si="791"/>
        <v>-</v>
      </c>
      <c r="IT227" s="163">
        <f t="shared" ca="1" si="791"/>
        <v>500</v>
      </c>
      <c r="IU227" s="163">
        <f t="shared" ca="1" si="791"/>
        <v>500</v>
      </c>
      <c r="IV227" s="163" t="str">
        <f t="shared" ca="1" si="791"/>
        <v>-</v>
      </c>
      <c r="IW227" s="163" t="str">
        <f t="shared" ca="1" si="791"/>
        <v>-</v>
      </c>
      <c r="IX227" s="163" t="str">
        <f t="shared" ca="1" si="791"/>
        <v>-</v>
      </c>
      <c r="IY227" s="163" t="str">
        <f t="shared" ca="1" si="791"/>
        <v>-</v>
      </c>
      <c r="IZ227" s="163" t="str">
        <f t="shared" ca="1" si="791"/>
        <v>-</v>
      </c>
      <c r="JA227" s="163" t="str">
        <f t="shared" ca="1" si="819"/>
        <v>-</v>
      </c>
      <c r="JB227" s="163" t="str">
        <f t="shared" ca="1" si="819"/>
        <v>-</v>
      </c>
      <c r="JC227" s="163" t="str">
        <f t="shared" ca="1" si="819"/>
        <v>-</v>
      </c>
      <c r="JD227" s="163" t="str">
        <f t="shared" ca="1" si="819"/>
        <v>-</v>
      </c>
      <c r="JE227" s="163" t="str">
        <f t="shared" ca="1" si="819"/>
        <v>-</v>
      </c>
      <c r="JF227" s="163" t="str">
        <f t="shared" ca="1" si="819"/>
        <v>-</v>
      </c>
      <c r="JG227" s="163" t="str">
        <f t="shared" ca="1" si="819"/>
        <v>-</v>
      </c>
      <c r="JH227" s="163" t="str">
        <f t="shared" ca="1" si="819"/>
        <v>-</v>
      </c>
      <c r="JI227" s="163" t="str">
        <f t="shared" ca="1" si="819"/>
        <v>-</v>
      </c>
      <c r="JJ227" s="163" t="str">
        <f t="shared" ca="1" si="819"/>
        <v>-</v>
      </c>
      <c r="JK227" s="163" t="str">
        <f t="shared" ca="1" si="819"/>
        <v>-</v>
      </c>
      <c r="JL227" s="163" t="str">
        <f t="shared" ca="1" si="819"/>
        <v>-</v>
      </c>
      <c r="JM227" s="163" t="str">
        <f t="shared" ca="1" si="819"/>
        <v>-</v>
      </c>
      <c r="JN227" s="163" t="str">
        <f t="shared" ca="1" si="819"/>
        <v>-</v>
      </c>
      <c r="JO227" s="163" t="str">
        <f t="shared" ca="1" si="819"/>
        <v>-</v>
      </c>
      <c r="JP227" s="163" t="str">
        <f t="shared" ca="1" si="819"/>
        <v>-</v>
      </c>
      <c r="JQ227" s="163" t="str">
        <f t="shared" ca="1" si="819"/>
        <v>-</v>
      </c>
      <c r="JR227" s="163" t="str">
        <f t="shared" ca="1" si="819"/>
        <v>-</v>
      </c>
      <c r="JS227" s="163" t="str">
        <f t="shared" ca="1" si="819"/>
        <v>-</v>
      </c>
      <c r="JT227" s="163" t="str">
        <f t="shared" ca="1" si="819"/>
        <v>-</v>
      </c>
      <c r="JU227" s="163" t="str">
        <f t="shared" ca="1" si="819"/>
        <v>-</v>
      </c>
      <c r="JV227" s="163" t="str">
        <f t="shared" ca="1" si="819"/>
        <v>-</v>
      </c>
      <c r="JW227" s="163" t="str">
        <f t="shared" ca="1" si="819"/>
        <v>-</v>
      </c>
      <c r="JX227" s="163" t="str">
        <f t="shared" ca="1" si="819"/>
        <v>-</v>
      </c>
      <c r="JY227" s="163" t="str">
        <f t="shared" ca="1" si="819"/>
        <v>-</v>
      </c>
      <c r="JZ227" s="163" t="str">
        <f t="shared" ca="1" si="819"/>
        <v>-</v>
      </c>
      <c r="KA227" s="163" t="str">
        <f t="shared" ca="1" si="819"/>
        <v>-</v>
      </c>
      <c r="KB227" s="163" t="str">
        <f t="shared" ca="1" si="819"/>
        <v>-</v>
      </c>
      <c r="KC227" s="163" t="str">
        <f t="shared" ca="1" si="819"/>
        <v>-</v>
      </c>
      <c r="KD227" s="163" t="str">
        <f t="shared" ca="1" si="819"/>
        <v>-</v>
      </c>
      <c r="KE227" s="163" t="str">
        <f t="shared" ca="1" si="819"/>
        <v>-</v>
      </c>
      <c r="KF227" s="163" t="str">
        <f t="shared" ca="1" si="819"/>
        <v>-</v>
      </c>
      <c r="KG227" s="163" t="str">
        <f t="shared" ca="1" si="819"/>
        <v>-</v>
      </c>
      <c r="KH227" s="163" t="str">
        <f t="shared" ca="1" si="819"/>
        <v>-</v>
      </c>
      <c r="KI227" s="163" t="str">
        <f t="shared" ca="1" si="819"/>
        <v>-</v>
      </c>
      <c r="KJ227" s="163" t="str">
        <f t="shared" ca="1" si="819"/>
        <v>-</v>
      </c>
      <c r="KK227" s="163" t="str">
        <f t="shared" ca="1" si="819"/>
        <v>-</v>
      </c>
      <c r="KL227" s="163" t="str">
        <f t="shared" ca="1" si="819"/>
        <v>-</v>
      </c>
      <c r="KM227" s="163" t="str">
        <f t="shared" ca="1" si="819"/>
        <v>-</v>
      </c>
      <c r="KN227" s="163" t="str">
        <f t="shared" ca="1" si="819"/>
        <v>-</v>
      </c>
      <c r="KO227" s="163" t="str">
        <f t="shared" ca="1" si="819"/>
        <v>-</v>
      </c>
      <c r="KP227" s="163" t="str">
        <f t="shared" ca="1" si="819"/>
        <v>-</v>
      </c>
      <c r="KQ227" s="163" t="str">
        <f t="shared" ca="1" si="819"/>
        <v>-</v>
      </c>
      <c r="KR227" s="163" t="str">
        <f t="shared" ca="1" si="819"/>
        <v>-</v>
      </c>
      <c r="KS227" s="163" t="str">
        <f t="shared" ca="1" si="819"/>
        <v>-</v>
      </c>
      <c r="KT227" s="163" t="str">
        <f t="shared" ca="1" si="819"/>
        <v>-</v>
      </c>
      <c r="KU227" s="163" t="str">
        <f t="shared" ca="1" si="819"/>
        <v>-</v>
      </c>
      <c r="KV227" s="163" t="str">
        <f t="shared" ca="1" si="819"/>
        <v>-</v>
      </c>
      <c r="KW227" s="163" t="str">
        <f t="shared" ca="1" si="819"/>
        <v>-</v>
      </c>
      <c r="KX227" s="163" t="str">
        <f t="shared" ca="1" si="819"/>
        <v>-</v>
      </c>
      <c r="KY227" s="163" t="str">
        <f t="shared" ca="1" si="819"/>
        <v>-</v>
      </c>
      <c r="KZ227" s="163" t="str">
        <f t="shared" ca="1" si="819"/>
        <v>-</v>
      </c>
      <c r="LA227" s="163" t="str">
        <f t="shared" ca="1" si="819"/>
        <v>-</v>
      </c>
      <c r="LB227" s="163" t="str">
        <f t="shared" ca="1" si="819"/>
        <v>-</v>
      </c>
      <c r="LC227" s="163" t="str">
        <f t="shared" ca="1" si="819"/>
        <v>-</v>
      </c>
      <c r="LD227" s="163" t="str">
        <f t="shared" ca="1" si="819"/>
        <v>-</v>
      </c>
      <c r="LE227" s="163" t="str">
        <f t="shared" ca="1" si="819"/>
        <v>-</v>
      </c>
      <c r="LF227" s="163" t="str">
        <f t="shared" ca="1" si="819"/>
        <v>-</v>
      </c>
      <c r="LG227" s="163" t="str">
        <f t="shared" ca="1" si="819"/>
        <v>-</v>
      </c>
      <c r="LH227" s="163" t="str">
        <f t="shared" ca="1" si="819"/>
        <v>-</v>
      </c>
      <c r="LI227" s="163" t="str">
        <f t="shared" ca="1" si="819"/>
        <v>-</v>
      </c>
      <c r="LJ227" s="163" t="str">
        <f t="shared" ca="1" si="819"/>
        <v>-</v>
      </c>
      <c r="LK227" s="163" t="str">
        <f t="shared" ca="1" si="819"/>
        <v>-</v>
      </c>
      <c r="LL227" s="163" t="str">
        <f t="shared" ca="1" si="819"/>
        <v>-</v>
      </c>
      <c r="LM227" s="163" t="str">
        <f t="shared" ca="1" si="819"/>
        <v>-</v>
      </c>
      <c r="LN227" s="163" t="str">
        <f t="shared" ca="1" si="819"/>
        <v>-</v>
      </c>
      <c r="LO227" s="163" t="str">
        <f t="shared" ca="1" si="819"/>
        <v>-</v>
      </c>
      <c r="LP227" s="163" t="str">
        <f t="shared" ca="1" si="819"/>
        <v>-</v>
      </c>
      <c r="LQ227" s="163" t="str">
        <f t="shared" ca="1" si="819"/>
        <v>-</v>
      </c>
      <c r="LR227" s="163" t="str">
        <f t="shared" ca="1" si="819"/>
        <v>-</v>
      </c>
      <c r="LS227" s="163" t="str">
        <f t="shared" ca="1" si="819"/>
        <v>-</v>
      </c>
      <c r="LT227" s="163" t="str">
        <f t="shared" ca="1" si="819"/>
        <v>-</v>
      </c>
      <c r="LU227" s="163" t="str">
        <f t="shared" ca="1" si="819"/>
        <v>-</v>
      </c>
      <c r="LV227" s="163" t="str">
        <f t="shared" ca="1" si="819"/>
        <v>-</v>
      </c>
      <c r="LW227" s="163" t="str">
        <f t="shared" ca="1" si="819"/>
        <v>-</v>
      </c>
      <c r="LX227" s="163" t="str">
        <f t="shared" ca="1" si="819"/>
        <v>-</v>
      </c>
      <c r="LY227" s="10"/>
      <c r="LZ227" s="161">
        <f t="shared" ca="1" si="793"/>
        <v>4.4999999999999998E-2</v>
      </c>
      <c r="MA227" s="161">
        <f t="shared" ca="1" si="794"/>
        <v>4.4999999999999998E-2</v>
      </c>
      <c r="MB227" s="163">
        <f t="shared" ca="1" si="820"/>
        <v>1</v>
      </c>
      <c r="MC227" s="163">
        <f t="shared" ca="1" si="820"/>
        <v>0</v>
      </c>
      <c r="MD227" s="163">
        <f t="shared" ca="1" si="820"/>
        <v>1</v>
      </c>
      <c r="ME227" s="163">
        <f t="shared" ca="1" si="820"/>
        <v>1</v>
      </c>
      <c r="MF227" s="163">
        <f t="shared" ca="1" si="820"/>
        <v>0</v>
      </c>
      <c r="MG227" s="163">
        <f t="shared" ca="1" si="820"/>
        <v>70</v>
      </c>
      <c r="MH227" s="163">
        <f t="shared" ca="1" si="820"/>
        <v>50</v>
      </c>
      <c r="MI227" s="163">
        <f t="shared" ca="1" si="820"/>
        <v>85</v>
      </c>
      <c r="MJ227" s="163">
        <f t="shared" ca="1" si="820"/>
        <v>50</v>
      </c>
      <c r="MK227" s="161">
        <f t="shared" ca="1" si="796"/>
        <v>1</v>
      </c>
      <c r="ML227" s="161">
        <f t="shared" ca="1" si="797"/>
        <v>1</v>
      </c>
      <c r="MM227" s="161">
        <f t="shared" ca="1" si="798"/>
        <v>1</v>
      </c>
      <c r="MN227" s="161">
        <f t="shared" ca="1" si="799"/>
        <v>1</v>
      </c>
      <c r="MO227" s="161">
        <f t="shared" ca="1" si="799"/>
        <v>1</v>
      </c>
      <c r="MP227" s="163">
        <f t="shared" ca="1" si="820"/>
        <v>1</v>
      </c>
      <c r="MQ227" s="10"/>
      <c r="MR227" s="163">
        <f t="shared" ca="1" si="820"/>
        <v>1</v>
      </c>
      <c r="MS227" s="161">
        <f t="shared" ca="1" si="800"/>
        <v>1</v>
      </c>
      <c r="MT227" s="163">
        <f t="shared" ca="1" si="820"/>
        <v>0.75</v>
      </c>
      <c r="MU227" s="163">
        <f t="shared" ca="1" si="820"/>
        <v>0.8</v>
      </c>
      <c r="MV227" s="163">
        <f t="shared" ca="1" si="820"/>
        <v>0.82499999999999996</v>
      </c>
      <c r="MW227" s="163">
        <f t="shared" ca="1" si="820"/>
        <v>0.875</v>
      </c>
      <c r="MX227" s="163">
        <f t="shared" ca="1" si="820"/>
        <v>0.9</v>
      </c>
      <c r="MY227" s="163">
        <f t="shared" ca="1" si="820"/>
        <v>0.75</v>
      </c>
      <c r="MZ227" s="163">
        <f t="shared" ca="1" si="820"/>
        <v>0.78142857142857147</v>
      </c>
      <c r="NA227" s="163">
        <f t="shared" ca="1" si="820"/>
        <v>0.82499999999999996</v>
      </c>
      <c r="NB227" s="163">
        <f t="shared" ca="1" si="820"/>
        <v>0.875</v>
      </c>
      <c r="NC227" s="163">
        <f t="shared" ca="1" si="820"/>
        <v>0.9</v>
      </c>
      <c r="ND227" s="163">
        <f t="shared" ca="1" si="820"/>
        <v>0.9</v>
      </c>
      <c r="NE227" s="163">
        <f t="shared" ca="1" si="820"/>
        <v>0.75</v>
      </c>
      <c r="NF227" s="163">
        <f t="shared" ca="1" si="820"/>
        <v>0.78142857142857147</v>
      </c>
      <c r="NG227" s="163">
        <f t="shared" ca="1" si="820"/>
        <v>0.82499999999999996</v>
      </c>
      <c r="NH227" s="163">
        <f t="shared" ca="1" si="820"/>
        <v>0.875</v>
      </c>
      <c r="NI227" s="163">
        <f t="shared" ca="1" si="820"/>
        <v>0.9</v>
      </c>
      <c r="NJ227" s="163">
        <f t="shared" ca="1" si="820"/>
        <v>0.9</v>
      </c>
      <c r="NK227" s="163">
        <f t="shared" ca="1" si="820"/>
        <v>0.75</v>
      </c>
      <c r="NL227" s="163">
        <f t="shared" ca="1" si="820"/>
        <v>0.78142857142857147</v>
      </c>
      <c r="NM227" s="163">
        <f t="shared" ca="1" si="820"/>
        <v>0.82499999999999996</v>
      </c>
      <c r="NN227" s="163">
        <f t="shared" ca="1" si="820"/>
        <v>0.875</v>
      </c>
      <c r="NO227" s="163">
        <f t="shared" ca="1" si="820"/>
        <v>0.9</v>
      </c>
      <c r="NP227" s="163">
        <f t="shared" ca="1" si="820"/>
        <v>0.9</v>
      </c>
      <c r="NQ227" s="163">
        <f t="shared" ca="1" si="820"/>
        <v>0.75</v>
      </c>
      <c r="NR227" s="163">
        <f t="shared" ca="1" si="820"/>
        <v>0.78142857142857147</v>
      </c>
      <c r="NS227" s="163">
        <f t="shared" ca="1" si="820"/>
        <v>0.82499999999999996</v>
      </c>
      <c r="NT227" s="163">
        <f t="shared" ca="1" si="820"/>
        <v>0.875</v>
      </c>
      <c r="NU227" s="163">
        <f t="shared" ca="1" si="820"/>
        <v>0.9</v>
      </c>
      <c r="NV227" s="163">
        <f t="shared" ca="1" si="820"/>
        <v>0.9</v>
      </c>
      <c r="NW227" s="163">
        <f t="shared" ca="1" si="820"/>
        <v>0.75</v>
      </c>
      <c r="NX227" s="163">
        <f t="shared" ca="1" si="820"/>
        <v>0.78142857142857147</v>
      </c>
      <c r="NY227" s="163">
        <f t="shared" ca="1" si="820"/>
        <v>0.82499999999999996</v>
      </c>
      <c r="NZ227" s="163">
        <f t="shared" ca="1" si="820"/>
        <v>0.875</v>
      </c>
      <c r="OA227" s="163">
        <f t="shared" ca="1" si="820"/>
        <v>0.9</v>
      </c>
      <c r="OB227" s="163">
        <f t="shared" ca="1" si="820"/>
        <v>0.9</v>
      </c>
      <c r="OC227" s="163">
        <f t="shared" ca="1" si="820"/>
        <v>0.75</v>
      </c>
      <c r="OD227" s="163">
        <f t="shared" ca="1" si="820"/>
        <v>0.78142857142857147</v>
      </c>
      <c r="OE227" s="163">
        <f t="shared" ca="1" si="820"/>
        <v>0.82499999999999996</v>
      </c>
      <c r="OF227" s="163">
        <f t="shared" ca="1" si="820"/>
        <v>0.875</v>
      </c>
      <c r="OG227" s="163">
        <f t="shared" ca="1" si="820"/>
        <v>0.9</v>
      </c>
      <c r="OH227" s="163">
        <f t="shared" ca="1" si="820"/>
        <v>0.9</v>
      </c>
      <c r="OI227" s="163">
        <f t="shared" ca="1" si="820"/>
        <v>0.75</v>
      </c>
      <c r="OJ227" s="163">
        <f t="shared" ca="1" si="820"/>
        <v>0.76904761904761909</v>
      </c>
      <c r="OK227" s="163">
        <f t="shared" ca="1" si="820"/>
        <v>0.82000000000000006</v>
      </c>
      <c r="OL227" s="163">
        <f t="shared" ca="1" si="820"/>
        <v>0.875</v>
      </c>
      <c r="OM227" s="163">
        <f t="shared" ca="1" si="820"/>
        <v>0.9</v>
      </c>
      <c r="ON227" s="163">
        <f t="shared" ca="1" si="820"/>
        <v>0.90000000000000013</v>
      </c>
      <c r="OO227" s="163">
        <f t="shared" ca="1" si="820"/>
        <v>0.75</v>
      </c>
      <c r="OP227" s="163">
        <f t="shared" ca="1" si="820"/>
        <v>0.76904761904761909</v>
      </c>
      <c r="OQ227" s="163">
        <f t="shared" ca="1" si="820"/>
        <v>0.82000000000000006</v>
      </c>
      <c r="OR227" s="163">
        <f t="shared" ca="1" si="820"/>
        <v>0.875</v>
      </c>
      <c r="OS227" s="163">
        <f t="shared" ca="1" si="820"/>
        <v>0.9</v>
      </c>
      <c r="OT227" s="163">
        <f t="shared" ca="1" si="820"/>
        <v>0.9</v>
      </c>
      <c r="OU227" s="163">
        <f t="shared" ca="1" si="820"/>
        <v>0.875</v>
      </c>
      <c r="OV227" s="161">
        <f t="shared" ca="1" si="801"/>
        <v>1</v>
      </c>
      <c r="OW227" s="161">
        <f t="shared" ca="1" si="802"/>
        <v>1</v>
      </c>
      <c r="OX227" s="161" t="str">
        <f t="shared" ca="1" si="803"/>
        <v>-</v>
      </c>
      <c r="OY227" s="163" t="str">
        <f t="shared" ca="1" si="804"/>
        <v>-</v>
      </c>
      <c r="OZ227" s="161" t="str">
        <f t="shared" ca="1" si="805"/>
        <v>-</v>
      </c>
      <c r="PA227" s="161" t="str">
        <f t="shared" ca="1" si="806"/>
        <v>-</v>
      </c>
      <c r="PB227" s="163">
        <f t="shared" ca="1" si="820"/>
        <v>0</v>
      </c>
      <c r="PC227" s="27">
        <v>0</v>
      </c>
    </row>
    <row r="228" spans="1:419" s="143" customFormat="1" hidden="1" outlineLevel="1">
      <c r="A228" s="121">
        <f t="shared" si="14"/>
        <v>223</v>
      </c>
      <c r="B228" s="121">
        <f t="shared" si="807"/>
        <v>13</v>
      </c>
      <c r="C228" s="143">
        <v>103</v>
      </c>
      <c r="D228" s="143" t="s">
        <v>884</v>
      </c>
      <c r="E228" s="143" t="b">
        <v>0</v>
      </c>
      <c r="F228" s="143" t="b">
        <v>0</v>
      </c>
      <c r="G228" s="143" t="b">
        <f t="shared" si="816"/>
        <v>0</v>
      </c>
      <c r="H228" s="139">
        <f t="shared" ca="1" si="809"/>
        <v>3</v>
      </c>
      <c r="I228" s="32">
        <v>2</v>
      </c>
      <c r="J228" s="32">
        <v>4</v>
      </c>
      <c r="K228" s="139">
        <f t="shared" ca="1" si="809"/>
        <v>1</v>
      </c>
      <c r="L228" s="139">
        <f t="shared" ca="1" si="809"/>
        <v>1</v>
      </c>
      <c r="M228" s="139">
        <f t="shared" ca="1" si="809"/>
        <v>1</v>
      </c>
      <c r="N228" s="139">
        <f t="shared" ca="1" si="809"/>
        <v>1</v>
      </c>
      <c r="O228" s="139">
        <f t="shared" ca="1" si="809"/>
        <v>1</v>
      </c>
      <c r="P228" s="139">
        <f t="shared" ca="1" si="809"/>
        <v>1</v>
      </c>
      <c r="Q228" s="139">
        <f t="shared" ca="1" si="809"/>
        <v>1</v>
      </c>
      <c r="R228" s="139">
        <f t="shared" ca="1" si="809"/>
        <v>2</v>
      </c>
      <c r="S228" s="139">
        <f t="shared" ca="1" si="809"/>
        <v>1</v>
      </c>
      <c r="T228" s="139">
        <f t="shared" ca="1" si="810"/>
        <v>1</v>
      </c>
      <c r="U228" s="139">
        <f t="shared" ca="1" si="810"/>
        <v>1</v>
      </c>
      <c r="V228" s="139">
        <f t="shared" ca="1" si="810"/>
        <v>1</v>
      </c>
      <c r="W228" s="139">
        <f t="shared" ca="1" si="809"/>
        <v>1</v>
      </c>
      <c r="X228" s="139">
        <f t="shared" ca="1" si="809"/>
        <v>1</v>
      </c>
      <c r="Y228" s="139">
        <f t="shared" ca="1" si="809"/>
        <v>1</v>
      </c>
      <c r="Z228" s="139">
        <f t="shared" ca="1" si="809"/>
        <v>1</v>
      </c>
      <c r="AA228" s="139">
        <f t="shared" ca="1" si="809"/>
        <v>1</v>
      </c>
      <c r="AB228" s="139">
        <f t="shared" ca="1" si="811"/>
        <v>1</v>
      </c>
      <c r="AC228" s="139">
        <f t="shared" ca="1" si="812"/>
        <v>1</v>
      </c>
      <c r="AE228" s="157" t="str" cm="1">
        <f t="array" aca="1" ref="AE228" ca="1">TEXT(LEFT(OFFSET(AE228,-1,0),5)+1,"00000")&amp;MID(OFFSET(AE228,-1,0),6,FIND(" ",OFFSET(AE228,-1,0),7)-5)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IF($W228=1,""," Yield"&amp;INDEX(i.all_rot_yield,$W228))          &amp; IF($X228=1,""," Pasture"&amp;INDEX(i.pasture_prod,$X228))          &amp; IF($Y228=1,""," Scan"&amp;INDEX(i.scan,$Y228))
&amp; IF($MK228=1,""," WP"&amp;TEXT($MK228*100,"000p"))                &amp; IF($ML228=1,""," MP"&amp;TEXT($ML228*100,"000p"))                      &amp; IF($MM228=1,""," GP"&amp;TEXT($MM228*100,"000p"))          &amp; IF($MN228=1,""," Can"&amp;TEXT($MN228*100,"000p"))
&amp; " (F"&amp;3+IFERROR(1*$EI228,0)+IFERROR(1*$EJ228,0)&amp;3-IFERROR(1*NOT($EL228),0)&amp;"N"&amp;$EQ228&amp;$ER228&amp;")"</f>
        <v>00008 Risk_test DSP RiskCRRA-low CropgrazeFALSE (F33N11)</v>
      </c>
      <c r="AF228" s="10" t="str">
        <f ca="1">IF(COUNTIF(AE$5:AE228,AE228)=1,"-","Dup")</f>
        <v>-</v>
      </c>
      <c r="AG228" s="10"/>
      <c r="AH228" s="163" t="str">
        <f t="shared" ca="1" si="771"/>
        <v>-</v>
      </c>
      <c r="AI228" s="163" t="str">
        <f t="shared" ca="1" si="771"/>
        <v>-</v>
      </c>
      <c r="AJ228" s="163" t="str">
        <f t="shared" ca="1" si="771"/>
        <v>-</v>
      </c>
      <c r="AK228" s="163" t="str">
        <f t="shared" ca="1" si="771"/>
        <v>-</v>
      </c>
      <c r="AL228" s="163" t="str">
        <f t="shared" ca="1" si="771"/>
        <v>-</v>
      </c>
      <c r="AM228" s="163" t="b">
        <f t="shared" ca="1" si="771"/>
        <v>1</v>
      </c>
      <c r="AN228" s="10"/>
      <c r="AO228" s="161" t="b">
        <f t="shared" si="772"/>
        <v>0</v>
      </c>
      <c r="AP228" s="161" t="str">
        <f t="shared" si="772"/>
        <v>-</v>
      </c>
      <c r="AQ228" s="161" t="b">
        <f t="shared" si="772"/>
        <v>0</v>
      </c>
      <c r="AR228" s="161" t="b">
        <f t="shared" si="772"/>
        <v>1</v>
      </c>
      <c r="AS228" s="161" t="b">
        <f t="shared" si="772"/>
        <v>1</v>
      </c>
      <c r="AT228" s="186" t="b">
        <v>1</v>
      </c>
      <c r="AU228" s="161">
        <f t="shared" ca="1" si="773"/>
        <v>0</v>
      </c>
      <c r="AV228" s="161" t="b">
        <f t="shared" si="774"/>
        <v>1</v>
      </c>
      <c r="AW228" s="161" t="b">
        <f t="shared" si="774"/>
        <v>1</v>
      </c>
      <c r="AX228" s="161">
        <f t="shared" si="774"/>
        <v>2</v>
      </c>
      <c r="AY228" s="161" t="str">
        <f t="shared" si="774"/>
        <v>-</v>
      </c>
      <c r="AZ228" s="161">
        <f t="shared" si="774"/>
        <v>0.3</v>
      </c>
      <c r="BA228" s="10"/>
      <c r="BB228" s="161" t="b">
        <f t="shared" si="775"/>
        <v>1</v>
      </c>
      <c r="BC228" s="161" t="b">
        <f t="shared" ca="1" si="776"/>
        <v>1</v>
      </c>
      <c r="BD228" s="163" t="b">
        <f t="shared" ca="1" si="776"/>
        <v>1</v>
      </c>
      <c r="BE228" s="162">
        <f t="shared" ca="1" si="777"/>
        <v>3208</v>
      </c>
      <c r="BF228" s="163" t="str">
        <f t="shared" ca="1" si="778"/>
        <v>-</v>
      </c>
      <c r="BG228" s="163" t="str">
        <f t="shared" ca="1" si="778"/>
        <v>-</v>
      </c>
      <c r="BH228" s="163" t="str">
        <f t="shared" ca="1" si="778"/>
        <v>-</v>
      </c>
      <c r="BI228" s="163" t="str">
        <f t="shared" ca="1" si="778"/>
        <v>-</v>
      </c>
      <c r="BJ228" s="163" t="str">
        <f t="shared" ca="1" si="778"/>
        <v>-</v>
      </c>
      <c r="BK228" s="163">
        <f t="shared" ca="1" si="778"/>
        <v>1</v>
      </c>
      <c r="BL228" s="163">
        <f t="shared" ca="1" si="778"/>
        <v>1</v>
      </c>
      <c r="BM228" s="163" t="str">
        <f t="shared" ca="1" si="778"/>
        <v>-</v>
      </c>
      <c r="BN228" s="163" t="str">
        <f t="shared" ca="1" si="778"/>
        <v>-</v>
      </c>
      <c r="BO228" s="163" t="b">
        <f t="shared" ca="1" si="779"/>
        <v>0</v>
      </c>
      <c r="BP228" s="163" t="b">
        <f t="shared" ca="1" si="779"/>
        <v>0</v>
      </c>
      <c r="BQ228" s="163" t="b">
        <f t="shared" ca="1" si="779"/>
        <v>0</v>
      </c>
      <c r="BR228" s="163" t="b">
        <f t="shared" ca="1" si="779"/>
        <v>0</v>
      </c>
      <c r="BS228" s="163" t="b">
        <f t="shared" ca="1" si="779"/>
        <v>0</v>
      </c>
      <c r="BT228" s="163" t="b">
        <f t="shared" ca="1" si="779"/>
        <v>0</v>
      </c>
      <c r="BU228" s="163" t="b">
        <f t="shared" ca="1" si="779"/>
        <v>0</v>
      </c>
      <c r="BV228" s="163" t="b">
        <f t="shared" ca="1" si="779"/>
        <v>0</v>
      </c>
      <c r="BW228" s="163" t="b">
        <f t="shared" ca="1" si="779"/>
        <v>0</v>
      </c>
      <c r="BX228" s="163" t="str">
        <f t="shared" ca="1" si="780"/>
        <v>-</v>
      </c>
      <c r="BY228" s="163" t="str">
        <f t="shared" ca="1" si="780"/>
        <v>-</v>
      </c>
      <c r="BZ228" s="163" t="str">
        <f t="shared" ca="1" si="780"/>
        <v>-</v>
      </c>
      <c r="CA228" s="163" t="str">
        <f t="shared" ca="1" si="780"/>
        <v>-</v>
      </c>
      <c r="CB228" s="163" t="str">
        <f t="shared" ca="1" si="780"/>
        <v>-</v>
      </c>
      <c r="CC228" s="163" t="str">
        <f t="shared" ca="1" si="780"/>
        <v>-</v>
      </c>
      <c r="CD228" s="163" t="str">
        <f t="shared" ca="1" si="780"/>
        <v>-</v>
      </c>
      <c r="CE228" s="163" t="str">
        <f t="shared" ca="1" si="780"/>
        <v>-</v>
      </c>
      <c r="CF228" s="163" t="str">
        <f t="shared" ca="1" si="780"/>
        <v>-</v>
      </c>
      <c r="CG228" s="163" t="str">
        <f t="shared" ca="1" si="778"/>
        <v>-</v>
      </c>
      <c r="CH228" s="163" t="str">
        <f t="shared" ca="1" si="778"/>
        <v>-</v>
      </c>
      <c r="CI228" s="163" t="str">
        <f t="shared" ca="1" si="781"/>
        <v>-</v>
      </c>
      <c r="CJ228" s="163" t="str">
        <f t="shared" ca="1" si="781"/>
        <v>-</v>
      </c>
      <c r="CK228" s="163" t="str">
        <f t="shared" ca="1" si="781"/>
        <v>-</v>
      </c>
      <c r="CL228" s="163" t="str">
        <f t="shared" ca="1" si="781"/>
        <v>-</v>
      </c>
      <c r="CM228" s="163" t="str">
        <f t="shared" ca="1" si="781"/>
        <v>-</v>
      </c>
      <c r="CN228" s="163" t="str">
        <f t="shared" ca="1" si="781"/>
        <v>-</v>
      </c>
      <c r="CO228" s="163" t="str">
        <f t="shared" ca="1" si="781"/>
        <v>-</v>
      </c>
      <c r="CP228" s="163" t="str">
        <f t="shared" ca="1" si="781"/>
        <v>-</v>
      </c>
      <c r="CQ228" s="163" t="str">
        <f t="shared" ca="1" si="781"/>
        <v>-</v>
      </c>
      <c r="CR228" s="163" t="str">
        <f t="shared" ca="1" si="781"/>
        <v>-</v>
      </c>
      <c r="CS228" s="163" t="str">
        <f t="shared" ca="1" si="781"/>
        <v>-</v>
      </c>
      <c r="CT228" s="163" t="str">
        <f t="shared" ca="1" si="781"/>
        <v>-</v>
      </c>
      <c r="CU228" s="163" t="str">
        <f t="shared" ca="1" si="781"/>
        <v>-</v>
      </c>
      <c r="CV228" s="163" t="str">
        <f t="shared" ca="1" si="781"/>
        <v>-</v>
      </c>
      <c r="CW228" s="163" t="str">
        <f t="shared" ca="1" si="781"/>
        <v>-</v>
      </c>
      <c r="CX228" s="163" t="str">
        <f t="shared" ca="1" si="781"/>
        <v>-</v>
      </c>
      <c r="CY228" s="163" t="str">
        <f t="shared" ca="1" si="781"/>
        <v>-</v>
      </c>
      <c r="CZ228" s="163" t="str">
        <f t="shared" ca="1" si="781"/>
        <v>-</v>
      </c>
      <c r="DA228" s="163" t="str">
        <f t="shared" ca="1" si="781"/>
        <v>-</v>
      </c>
      <c r="DB228" s="163" t="str">
        <f t="shared" ca="1" si="781"/>
        <v>-</v>
      </c>
      <c r="DC228" s="163" t="str">
        <f t="shared" ca="1" si="781"/>
        <v>-</v>
      </c>
      <c r="DD228" s="163" t="str">
        <f t="shared" ca="1" si="782"/>
        <v>-</v>
      </c>
      <c r="DE228" s="163" t="str">
        <f t="shared" ca="1" si="782"/>
        <v>-</v>
      </c>
      <c r="DF228" s="163" t="str">
        <f t="shared" ca="1" si="782"/>
        <v>-</v>
      </c>
      <c r="DG228" s="163" t="str">
        <f t="shared" ca="1" si="782"/>
        <v>-</v>
      </c>
      <c r="DH228" s="163" t="str">
        <f t="shared" ca="1" si="782"/>
        <v>-</v>
      </c>
      <c r="DI228" s="163" t="str">
        <f t="shared" ca="1" si="782"/>
        <v>-</v>
      </c>
      <c r="DJ228" s="163" t="str">
        <f t="shared" ca="1" si="782"/>
        <v>-</v>
      </c>
      <c r="DK228" s="163" t="str">
        <f t="shared" ca="1" si="782"/>
        <v>-</v>
      </c>
      <c r="DL228" s="10"/>
      <c r="DM228" s="163" t="str">
        <f t="shared" ca="1" si="778"/>
        <v>-</v>
      </c>
      <c r="DN228" s="163" t="str">
        <f t="shared" ca="1" si="778"/>
        <v>-</v>
      </c>
      <c r="DO228" s="163" t="str">
        <f t="shared" ca="1" si="778"/>
        <v>-</v>
      </c>
      <c r="DP228" s="163" t="str">
        <f t="shared" ca="1" si="778"/>
        <v>-</v>
      </c>
      <c r="DQ228" s="163" t="str">
        <f t="shared" ca="1" si="778"/>
        <v>-</v>
      </c>
      <c r="DR228" s="163" t="str">
        <f t="shared" ca="1" si="778"/>
        <v>-</v>
      </c>
      <c r="DS228" s="163" t="str">
        <f t="shared" ca="1" si="778"/>
        <v>-</v>
      </c>
      <c r="DT228" s="163" t="str">
        <f t="shared" ca="1" si="778"/>
        <v>-</v>
      </c>
      <c r="DU228" s="163" t="str">
        <f t="shared" ca="1" si="778"/>
        <v>-</v>
      </c>
      <c r="DV228" s="163" t="str">
        <f t="shared" ca="1" si="778"/>
        <v>-</v>
      </c>
      <c r="DW228" s="163" t="str">
        <f t="shared" ca="1" si="778"/>
        <v>-</v>
      </c>
      <c r="DX228" s="161" t="str" cm="1">
        <f t="array" aca="1" ref="DX228" ca="1">INDEX(i.rev,$K228,DX$15)</f>
        <v>-</v>
      </c>
      <c r="DY228" s="161" t="str" cm="1">
        <f t="array" aca="1" ref="DY228" ca="1">INDEX(i.rev,$K228,DY$15)</f>
        <v>-</v>
      </c>
      <c r="DZ228" s="161" t="str" cm="1">
        <f t="array" aca="1" ref="DZ228" ca="1">INDEX(i.rev,$K228,DZ$15)</f>
        <v>-</v>
      </c>
      <c r="EA228" s="161" t="str" cm="1">
        <f t="array" aca="1" ref="EA228" ca="1">INDEX(i.rev,$K228,EA$15)</f>
        <v>-</v>
      </c>
      <c r="EB228" s="161" t="str" cm="1">
        <f t="array" aca="1" ref="EB228" ca="1">INDEX(i.rev,$K228,EB$15)</f>
        <v>-</v>
      </c>
      <c r="EC228" s="161" t="str" cm="1">
        <f t="array" aca="1" ref="EC228" ca="1">INDEX(i.rev,$K228,EC$15)</f>
        <v>-</v>
      </c>
      <c r="ED228" s="161" t="str" cm="1">
        <f t="array" aca="1" ref="ED228" ca="1">INDEX(i.rev,$K228,ED$15)</f>
        <v>-</v>
      </c>
      <c r="EE228" s="161" t="str" cm="1">
        <f t="array" aca="1" ref="EE228" ca="1">INDEX(i.rev,$K228,EE$15)</f>
        <v>-</v>
      </c>
      <c r="EF228" s="161" t="str" cm="1">
        <f t="array" aca="1" ref="EF228" ca="1">INDEX(i.rev,$K228,EF$15)</f>
        <v>-</v>
      </c>
      <c r="EG228" s="161" t="str" cm="1">
        <f t="array" aca="1" ref="EG228" ca="1">INDEX(i.rev,$K228,EG$15)</f>
        <v>-</v>
      </c>
      <c r="EH228" s="10"/>
      <c r="EI228" s="163" t="str">
        <f t="shared" ca="1" si="822"/>
        <v>-</v>
      </c>
      <c r="EJ228" s="163" t="str">
        <f t="shared" ca="1" si="822"/>
        <v>-</v>
      </c>
      <c r="EK228" s="163" t="str">
        <f t="shared" ca="1" si="822"/>
        <v>-</v>
      </c>
      <c r="EL228" s="163" t="str">
        <f t="shared" ca="1" si="822"/>
        <v>-</v>
      </c>
      <c r="EM228" s="163" t="str">
        <f t="shared" ca="1" si="822"/>
        <v>-</v>
      </c>
      <c r="EN228" s="163" t="str">
        <f t="shared" ca="1" si="822"/>
        <v>-</v>
      </c>
      <c r="EO228" s="163" t="str">
        <f t="shared" ca="1" si="822"/>
        <v>-</v>
      </c>
      <c r="EP228" s="163" t="str">
        <f t="shared" ca="1" si="822"/>
        <v>-</v>
      </c>
      <c r="EQ228" s="163">
        <f t="shared" ca="1" si="822"/>
        <v>1</v>
      </c>
      <c r="ER228" s="163">
        <f t="shared" ca="1" si="822"/>
        <v>1</v>
      </c>
      <c r="ES228" s="163">
        <f t="shared" ca="1" si="822"/>
        <v>0</v>
      </c>
      <c r="ET228" s="163" t="str">
        <f t="shared" ca="1" si="822"/>
        <v>-</v>
      </c>
      <c r="EU228" s="163" t="str">
        <f t="shared" ca="1" si="822"/>
        <v>-</v>
      </c>
      <c r="EV228" s="163" t="str">
        <f t="shared" ca="1" si="822"/>
        <v>-</v>
      </c>
      <c r="EW228" s="163" t="str">
        <f t="shared" ca="1" si="822"/>
        <v>-</v>
      </c>
      <c r="EX228" s="163" t="str">
        <f t="shared" ca="1" si="822"/>
        <v>-</v>
      </c>
      <c r="EY228" s="163" t="str">
        <f t="shared" ca="1" si="822"/>
        <v>-</v>
      </c>
      <c r="EZ228" s="163" t="str">
        <f t="shared" ca="1" si="822"/>
        <v>-</v>
      </c>
      <c r="FA228" s="163">
        <f t="shared" ca="1" si="822"/>
        <v>0</v>
      </c>
      <c r="FB228" s="163" t="str">
        <f t="shared" ca="1" si="822"/>
        <v>-</v>
      </c>
      <c r="FC228" s="163" t="str">
        <f t="shared" ca="1" si="822"/>
        <v>-</v>
      </c>
      <c r="FD228" s="163" t="str">
        <f t="shared" ca="1" si="822"/>
        <v>-</v>
      </c>
      <c r="FE228" s="163" t="str">
        <f t="shared" ca="1" si="822"/>
        <v>-</v>
      </c>
      <c r="FF228" s="163" t="str">
        <f t="shared" ca="1" si="822"/>
        <v>-</v>
      </c>
      <c r="FG228" s="163">
        <f t="shared" ca="1" si="822"/>
        <v>0</v>
      </c>
      <c r="FH228" s="163">
        <f t="shared" ca="1" si="822"/>
        <v>0</v>
      </c>
      <c r="FI228" s="163">
        <f t="shared" ca="1" si="822"/>
        <v>0</v>
      </c>
      <c r="FJ228" s="163">
        <f t="shared" ca="1" si="822"/>
        <v>0</v>
      </c>
      <c r="FK228" s="163">
        <f t="shared" ca="1" si="822"/>
        <v>0</v>
      </c>
      <c r="FL228" s="163">
        <f t="shared" ca="1" si="822"/>
        <v>0</v>
      </c>
      <c r="FM228" s="163">
        <f t="shared" ca="1" si="822"/>
        <v>0</v>
      </c>
      <c r="FN228" s="163" t="str">
        <f t="shared" ca="1" si="822"/>
        <v>-</v>
      </c>
      <c r="FO228" s="163" t="str">
        <f t="shared" ca="1" si="822"/>
        <v>-</v>
      </c>
      <c r="FP228" s="163" t="str">
        <f t="shared" ca="1" si="822"/>
        <v>-</v>
      </c>
      <c r="FQ228" s="163" t="str">
        <f t="shared" ca="1" si="822"/>
        <v>-</v>
      </c>
      <c r="FR228" s="163" t="str">
        <f t="shared" ca="1" si="822"/>
        <v>-</v>
      </c>
      <c r="FS228" s="163" t="str">
        <f t="shared" ca="1" si="822"/>
        <v>-</v>
      </c>
      <c r="FT228" s="163" t="str">
        <f t="shared" ca="1" si="822"/>
        <v>-</v>
      </c>
      <c r="FU228" s="163" t="str">
        <f t="shared" ca="1" si="822"/>
        <v>-</v>
      </c>
      <c r="FV228" s="163" t="str">
        <f t="shared" ca="1" si="822"/>
        <v>-</v>
      </c>
      <c r="FW228" s="163" t="str">
        <f t="shared" ca="1" si="822"/>
        <v>-</v>
      </c>
      <c r="FX228" s="163" t="str">
        <f t="shared" ca="1" si="822"/>
        <v>-</v>
      </c>
      <c r="FY228" s="10"/>
      <c r="FZ228" s="163">
        <f t="shared" ca="1" si="822"/>
        <v>1</v>
      </c>
      <c r="GA228" s="163" t="str">
        <f t="shared" ca="1" si="822"/>
        <v>-</v>
      </c>
      <c r="GB228" s="163" t="str">
        <f t="shared" ca="1" si="822"/>
        <v>-</v>
      </c>
      <c r="GC228" s="163" t="str">
        <f t="shared" ca="1" si="822"/>
        <v>-</v>
      </c>
      <c r="GD228" s="163" t="str">
        <f t="shared" ca="1" si="784"/>
        <v>-</v>
      </c>
      <c r="GE228" s="163" t="b">
        <f t="shared" ca="1" si="784"/>
        <v>0</v>
      </c>
      <c r="GF228" s="163" t="str">
        <f t="shared" ca="1" si="784"/>
        <v>-</v>
      </c>
      <c r="GG228" s="163">
        <f t="shared" ca="1" si="784"/>
        <v>0</v>
      </c>
      <c r="GH228" s="163" t="str">
        <f t="shared" ca="1" si="784"/>
        <v>-</v>
      </c>
      <c r="GI228" s="161" cm="1">
        <f t="array" aca="1" ref="GI228" ca="1">INDEX(i.rev,$K228,GI$15)</f>
        <v>1</v>
      </c>
      <c r="GJ228" s="163">
        <f t="shared" ca="1" si="785"/>
        <v>0</v>
      </c>
      <c r="GK228" s="163">
        <f t="shared" ca="1" si="785"/>
        <v>1</v>
      </c>
      <c r="GL228" s="163">
        <f t="shared" ca="1" si="785"/>
        <v>0</v>
      </c>
      <c r="GM228" s="163">
        <f t="shared" ca="1" si="785"/>
        <v>1</v>
      </c>
      <c r="GN228" s="163">
        <f t="shared" ca="1" si="785"/>
        <v>1</v>
      </c>
      <c r="GO228" s="163">
        <f t="shared" ca="1" si="785"/>
        <v>1</v>
      </c>
      <c r="GP228" s="163">
        <f t="shared" ca="1" si="785"/>
        <v>0</v>
      </c>
      <c r="GQ228" s="163">
        <f t="shared" ca="1" si="785"/>
        <v>0</v>
      </c>
      <c r="GR228" s="163">
        <f t="shared" ca="1" si="785"/>
        <v>0</v>
      </c>
      <c r="GS228" s="163">
        <f t="shared" ca="1" si="785"/>
        <v>0</v>
      </c>
      <c r="GT228" s="163">
        <f t="shared" ca="1" si="785"/>
        <v>0</v>
      </c>
      <c r="GU228" s="163">
        <f t="shared" ca="1" si="785"/>
        <v>0</v>
      </c>
      <c r="GV228" s="163">
        <f t="shared" ca="1" si="785"/>
        <v>0</v>
      </c>
      <c r="GW228" s="163">
        <f t="shared" ca="1" si="785"/>
        <v>0</v>
      </c>
      <c r="GX228" s="163">
        <f t="shared" ca="1" si="785"/>
        <v>0</v>
      </c>
      <c r="GY228" s="163">
        <f t="shared" ca="1" si="785"/>
        <v>0</v>
      </c>
      <c r="GZ228" s="161" cm="1">
        <f t="array" aca="1" ref="GZ228" ca="1">INDEX(i.rev,$K228,GZ$15)</f>
        <v>0</v>
      </c>
      <c r="HA228" s="163">
        <f t="shared" ca="1" si="786"/>
        <v>0</v>
      </c>
      <c r="HB228" s="161" cm="1">
        <f t="array" aca="1" ref="HB228" ca="1">INDEX(i.rev,$K228,HB$15)</f>
        <v>1</v>
      </c>
      <c r="HC228" s="163">
        <f t="shared" ca="1" si="787"/>
        <v>0</v>
      </c>
      <c r="HD228" s="163">
        <f t="shared" ca="1" si="787"/>
        <v>0</v>
      </c>
      <c r="HE228" s="163">
        <f t="shared" ca="1" si="787"/>
        <v>0</v>
      </c>
      <c r="HF228" s="163">
        <f t="shared" ca="1" si="787"/>
        <v>0</v>
      </c>
      <c r="HG228" s="163">
        <f t="shared" ca="1" si="787"/>
        <v>0</v>
      </c>
      <c r="HH228" s="163">
        <f t="shared" ca="1" si="787"/>
        <v>0</v>
      </c>
      <c r="HI228" s="163">
        <f t="shared" ca="1" si="787"/>
        <v>0</v>
      </c>
      <c r="HJ228" s="10"/>
      <c r="HK228" s="163" t="str">
        <f t="shared" ca="1" si="787"/>
        <v>-</v>
      </c>
      <c r="HL228" s="163" t="str">
        <f t="shared" ca="1" si="787"/>
        <v>-</v>
      </c>
      <c r="HM228" s="163" t="str">
        <f t="shared" ca="1" si="787"/>
        <v>-</v>
      </c>
      <c r="HN228" s="163" t="str">
        <f t="shared" ca="1" si="787"/>
        <v>-</v>
      </c>
      <c r="HO228" s="163" t="str">
        <f t="shared" ca="1" si="787"/>
        <v>-</v>
      </c>
      <c r="HP228" s="161" t="b">
        <f t="shared" ca="1" si="788"/>
        <v>0</v>
      </c>
      <c r="HQ228" s="161" t="b">
        <f t="shared" ca="1" si="788"/>
        <v>0</v>
      </c>
      <c r="HR228" s="161" t="b">
        <f t="shared" ca="1" si="788"/>
        <v>1</v>
      </c>
      <c r="HS228" s="163">
        <f t="shared" ca="1" si="787"/>
        <v>0</v>
      </c>
      <c r="HT228" s="161">
        <f t="shared" ca="1" si="789"/>
        <v>1</v>
      </c>
      <c r="HU228" s="161">
        <f t="shared" ca="1" si="789"/>
        <v>1</v>
      </c>
      <c r="HV228" s="163" t="str">
        <f t="shared" ca="1" si="787"/>
        <v>-</v>
      </c>
      <c r="HW228" s="163" t="str">
        <f t="shared" ca="1" si="787"/>
        <v>-</v>
      </c>
      <c r="HX228" s="163" t="str">
        <f t="shared" ca="1" si="787"/>
        <v>-</v>
      </c>
      <c r="HY228" s="163" t="str">
        <f t="shared" ca="1" si="787"/>
        <v>-</v>
      </c>
      <c r="HZ228" s="163" t="str">
        <f t="shared" ca="1" si="787"/>
        <v>-</v>
      </c>
      <c r="IA228" s="163" t="str">
        <f t="shared" ca="1" si="787"/>
        <v>-</v>
      </c>
      <c r="IB228" s="163" t="str">
        <f t="shared" ca="1" si="787"/>
        <v>-</v>
      </c>
      <c r="IC228" s="163" t="str">
        <f t="shared" ca="1" si="787"/>
        <v>-</v>
      </c>
      <c r="ID228" s="163" t="str">
        <f t="shared" ca="1" si="787"/>
        <v>-</v>
      </c>
      <c r="IE228" s="163" t="b">
        <f t="shared" ca="1" si="787"/>
        <v>1</v>
      </c>
      <c r="IF228" s="163" t="str">
        <f t="shared" ca="1" si="787"/>
        <v>-</v>
      </c>
      <c r="IG228" s="163" t="str">
        <f t="shared" ca="1" si="787"/>
        <v>-</v>
      </c>
      <c r="IH228" s="163" t="str">
        <f ca="1">OFFSET(IH$5,$B228,0)</f>
        <v>-</v>
      </c>
      <c r="II228" s="163" t="b">
        <f t="shared" ca="1" si="790"/>
        <v>1</v>
      </c>
      <c r="IJ228" s="163">
        <f ca="1">OFFSET(IJ$5,$B228,0)</f>
        <v>0</v>
      </c>
      <c r="IK228" s="163" t="str">
        <f t="shared" ca="1" si="791"/>
        <v>-</v>
      </c>
      <c r="IL228" s="163" t="str">
        <f t="shared" ca="1" si="791"/>
        <v>-</v>
      </c>
      <c r="IM228" s="163" t="str">
        <f t="shared" ca="1" si="791"/>
        <v>-</v>
      </c>
      <c r="IN228" s="163" t="str">
        <f t="shared" ca="1" si="791"/>
        <v>-</v>
      </c>
      <c r="IO228" s="163" t="str">
        <f t="shared" ca="1" si="791"/>
        <v>-</v>
      </c>
      <c r="IP228" s="163">
        <f t="shared" ca="1" si="791"/>
        <v>0</v>
      </c>
      <c r="IQ228" s="163" t="str">
        <f t="shared" ca="1" si="791"/>
        <v>-</v>
      </c>
      <c r="IR228" s="163" t="str">
        <f t="shared" ca="1" si="791"/>
        <v>-</v>
      </c>
      <c r="IS228" s="163" t="str">
        <f t="shared" ca="1" si="791"/>
        <v>-</v>
      </c>
      <c r="IT228" s="163">
        <f t="shared" ca="1" si="791"/>
        <v>500</v>
      </c>
      <c r="IU228" s="163">
        <f t="shared" ca="1" si="791"/>
        <v>500</v>
      </c>
      <c r="IV228" s="163" t="str">
        <f t="shared" ca="1" si="791"/>
        <v>-</v>
      </c>
      <c r="IW228" s="163" t="str">
        <f t="shared" ca="1" si="791"/>
        <v>-</v>
      </c>
      <c r="IX228" s="163" t="str">
        <f t="shared" ca="1" si="791"/>
        <v>-</v>
      </c>
      <c r="IY228" s="163" t="str">
        <f t="shared" ca="1" si="791"/>
        <v>-</v>
      </c>
      <c r="IZ228" s="163" t="str">
        <f t="shared" ca="1" si="791"/>
        <v>-</v>
      </c>
      <c r="JA228" s="163" t="str">
        <f t="shared" ca="1" si="819"/>
        <v>-</v>
      </c>
      <c r="JB228" s="163" t="str">
        <f t="shared" ca="1" si="819"/>
        <v>-</v>
      </c>
      <c r="JC228" s="163" t="str">
        <f t="shared" ca="1" si="819"/>
        <v>-</v>
      </c>
      <c r="JD228" s="163" t="str">
        <f t="shared" ca="1" si="819"/>
        <v>-</v>
      </c>
      <c r="JE228" s="163" t="str">
        <f t="shared" ca="1" si="819"/>
        <v>-</v>
      </c>
      <c r="JF228" s="163" t="str">
        <f t="shared" ca="1" si="819"/>
        <v>-</v>
      </c>
      <c r="JG228" s="163" t="str">
        <f t="shared" ca="1" si="819"/>
        <v>-</v>
      </c>
      <c r="JH228" s="163" t="str">
        <f t="shared" ca="1" si="819"/>
        <v>-</v>
      </c>
      <c r="JI228" s="163" t="str">
        <f t="shared" ca="1" si="819"/>
        <v>-</v>
      </c>
      <c r="JJ228" s="163" t="str">
        <f t="shared" ca="1" si="819"/>
        <v>-</v>
      </c>
      <c r="JK228" s="163" t="str">
        <f t="shared" ca="1" si="819"/>
        <v>-</v>
      </c>
      <c r="JL228" s="163" t="str">
        <f t="shared" ca="1" si="819"/>
        <v>-</v>
      </c>
      <c r="JM228" s="163" t="str">
        <f t="shared" ca="1" si="819"/>
        <v>-</v>
      </c>
      <c r="JN228" s="163" t="str">
        <f t="shared" ca="1" si="819"/>
        <v>-</v>
      </c>
      <c r="JO228" s="163" t="str">
        <f t="shared" ca="1" si="819"/>
        <v>-</v>
      </c>
      <c r="JP228" s="163" t="str">
        <f t="shared" ca="1" si="819"/>
        <v>-</v>
      </c>
      <c r="JQ228" s="163" t="str">
        <f t="shared" ca="1" si="819"/>
        <v>-</v>
      </c>
      <c r="JR228" s="163" t="str">
        <f t="shared" ca="1" si="819"/>
        <v>-</v>
      </c>
      <c r="JS228" s="163" t="str">
        <f t="shared" ca="1" si="819"/>
        <v>-</v>
      </c>
      <c r="JT228" s="163" t="str">
        <f t="shared" ca="1" si="819"/>
        <v>-</v>
      </c>
      <c r="JU228" s="163" t="str">
        <f t="shared" ca="1" si="819"/>
        <v>-</v>
      </c>
      <c r="JV228" s="163" t="str">
        <f t="shared" ca="1" si="819"/>
        <v>-</v>
      </c>
      <c r="JW228" s="163" t="str">
        <f t="shared" ca="1" si="819"/>
        <v>-</v>
      </c>
      <c r="JX228" s="163" t="str">
        <f t="shared" ca="1" si="819"/>
        <v>-</v>
      </c>
      <c r="JY228" s="163" t="str">
        <f t="shared" ca="1" si="819"/>
        <v>-</v>
      </c>
      <c r="JZ228" s="163" t="str">
        <f t="shared" ca="1" si="819"/>
        <v>-</v>
      </c>
      <c r="KA228" s="163" t="str">
        <f t="shared" ca="1" si="819"/>
        <v>-</v>
      </c>
      <c r="KB228" s="163" t="str">
        <f t="shared" ref="KB228:LX228" ca="1" si="823">OFFSET(KB$5,$B228,0)</f>
        <v>-</v>
      </c>
      <c r="KC228" s="163" t="str">
        <f t="shared" ca="1" si="823"/>
        <v>-</v>
      </c>
      <c r="KD228" s="163" t="str">
        <f t="shared" ca="1" si="823"/>
        <v>-</v>
      </c>
      <c r="KE228" s="163" t="str">
        <f t="shared" ca="1" si="823"/>
        <v>-</v>
      </c>
      <c r="KF228" s="163" t="str">
        <f t="shared" ca="1" si="823"/>
        <v>-</v>
      </c>
      <c r="KG228" s="163" t="str">
        <f t="shared" ca="1" si="823"/>
        <v>-</v>
      </c>
      <c r="KH228" s="163" t="str">
        <f t="shared" ca="1" si="823"/>
        <v>-</v>
      </c>
      <c r="KI228" s="163" t="str">
        <f t="shared" ca="1" si="823"/>
        <v>-</v>
      </c>
      <c r="KJ228" s="163" t="str">
        <f t="shared" ca="1" si="823"/>
        <v>-</v>
      </c>
      <c r="KK228" s="163" t="str">
        <f t="shared" ca="1" si="823"/>
        <v>-</v>
      </c>
      <c r="KL228" s="163" t="str">
        <f t="shared" ca="1" si="823"/>
        <v>-</v>
      </c>
      <c r="KM228" s="163" t="str">
        <f t="shared" ca="1" si="823"/>
        <v>-</v>
      </c>
      <c r="KN228" s="163" t="str">
        <f t="shared" ca="1" si="823"/>
        <v>-</v>
      </c>
      <c r="KO228" s="163" t="str">
        <f t="shared" ca="1" si="823"/>
        <v>-</v>
      </c>
      <c r="KP228" s="163" t="str">
        <f t="shared" ca="1" si="823"/>
        <v>-</v>
      </c>
      <c r="KQ228" s="163" t="str">
        <f t="shared" ca="1" si="823"/>
        <v>-</v>
      </c>
      <c r="KR228" s="163" t="str">
        <f t="shared" ca="1" si="823"/>
        <v>-</v>
      </c>
      <c r="KS228" s="163" t="str">
        <f t="shared" ca="1" si="823"/>
        <v>-</v>
      </c>
      <c r="KT228" s="163" t="str">
        <f t="shared" ca="1" si="823"/>
        <v>-</v>
      </c>
      <c r="KU228" s="163" t="str">
        <f t="shared" ca="1" si="823"/>
        <v>-</v>
      </c>
      <c r="KV228" s="163" t="str">
        <f t="shared" ca="1" si="823"/>
        <v>-</v>
      </c>
      <c r="KW228" s="163" t="str">
        <f t="shared" ca="1" si="823"/>
        <v>-</v>
      </c>
      <c r="KX228" s="163" t="str">
        <f t="shared" ca="1" si="823"/>
        <v>-</v>
      </c>
      <c r="KY228" s="163" t="str">
        <f t="shared" ca="1" si="823"/>
        <v>-</v>
      </c>
      <c r="KZ228" s="163" t="str">
        <f t="shared" ca="1" si="823"/>
        <v>-</v>
      </c>
      <c r="LA228" s="163" t="str">
        <f t="shared" ca="1" si="823"/>
        <v>-</v>
      </c>
      <c r="LB228" s="163" t="str">
        <f t="shared" ca="1" si="823"/>
        <v>-</v>
      </c>
      <c r="LC228" s="163" t="str">
        <f t="shared" ca="1" si="823"/>
        <v>-</v>
      </c>
      <c r="LD228" s="163" t="str">
        <f t="shared" ca="1" si="823"/>
        <v>-</v>
      </c>
      <c r="LE228" s="163" t="str">
        <f t="shared" ca="1" si="823"/>
        <v>-</v>
      </c>
      <c r="LF228" s="163" t="str">
        <f t="shared" ca="1" si="823"/>
        <v>-</v>
      </c>
      <c r="LG228" s="163" t="str">
        <f t="shared" ca="1" si="823"/>
        <v>-</v>
      </c>
      <c r="LH228" s="163" t="str">
        <f t="shared" ca="1" si="823"/>
        <v>-</v>
      </c>
      <c r="LI228" s="163" t="str">
        <f t="shared" ca="1" si="823"/>
        <v>-</v>
      </c>
      <c r="LJ228" s="163" t="str">
        <f t="shared" ca="1" si="823"/>
        <v>-</v>
      </c>
      <c r="LK228" s="163" t="str">
        <f t="shared" ca="1" si="823"/>
        <v>-</v>
      </c>
      <c r="LL228" s="163" t="str">
        <f t="shared" ca="1" si="823"/>
        <v>-</v>
      </c>
      <c r="LM228" s="163" t="str">
        <f t="shared" ca="1" si="823"/>
        <v>-</v>
      </c>
      <c r="LN228" s="163" t="str">
        <f t="shared" ca="1" si="823"/>
        <v>-</v>
      </c>
      <c r="LO228" s="163" t="str">
        <f t="shared" ca="1" si="823"/>
        <v>-</v>
      </c>
      <c r="LP228" s="163" t="str">
        <f t="shared" ca="1" si="823"/>
        <v>-</v>
      </c>
      <c r="LQ228" s="163" t="str">
        <f t="shared" ca="1" si="823"/>
        <v>-</v>
      </c>
      <c r="LR228" s="163" t="str">
        <f t="shared" ca="1" si="823"/>
        <v>-</v>
      </c>
      <c r="LS228" s="163" t="str">
        <f t="shared" ca="1" si="823"/>
        <v>-</v>
      </c>
      <c r="LT228" s="163" t="str">
        <f t="shared" ca="1" si="823"/>
        <v>-</v>
      </c>
      <c r="LU228" s="163" t="str">
        <f t="shared" ca="1" si="823"/>
        <v>-</v>
      </c>
      <c r="LV228" s="163" t="str">
        <f t="shared" ca="1" si="823"/>
        <v>-</v>
      </c>
      <c r="LW228" s="163" t="str">
        <f t="shared" ca="1" si="823"/>
        <v>-</v>
      </c>
      <c r="LX228" s="163" t="str">
        <f t="shared" ca="1" si="823"/>
        <v>-</v>
      </c>
      <c r="LY228" s="10"/>
      <c r="LZ228" s="161">
        <f t="shared" ca="1" si="793"/>
        <v>4.4999999999999998E-2</v>
      </c>
      <c r="MA228" s="161">
        <f t="shared" ca="1" si="794"/>
        <v>4.4999999999999998E-2</v>
      </c>
      <c r="MB228" s="163">
        <f t="shared" ca="1" si="820"/>
        <v>1</v>
      </c>
      <c r="MC228" s="163">
        <f t="shared" ca="1" si="820"/>
        <v>0</v>
      </c>
      <c r="MD228" s="163">
        <f t="shared" ca="1" si="820"/>
        <v>1</v>
      </c>
      <c r="ME228" s="163">
        <f t="shared" ca="1" si="820"/>
        <v>1</v>
      </c>
      <c r="MF228" s="163">
        <f t="shared" ca="1" si="820"/>
        <v>0</v>
      </c>
      <c r="MG228" s="163">
        <f t="shared" ca="1" si="820"/>
        <v>70</v>
      </c>
      <c r="MH228" s="163">
        <f t="shared" ca="1" si="820"/>
        <v>50</v>
      </c>
      <c r="MI228" s="163">
        <f t="shared" ca="1" si="820"/>
        <v>85</v>
      </c>
      <c r="MJ228" s="163">
        <f t="shared" ca="1" si="820"/>
        <v>50</v>
      </c>
      <c r="MK228" s="161">
        <f t="shared" ca="1" si="796"/>
        <v>1</v>
      </c>
      <c r="ML228" s="161">
        <f t="shared" ca="1" si="797"/>
        <v>1</v>
      </c>
      <c r="MM228" s="161">
        <f t="shared" ca="1" si="798"/>
        <v>1</v>
      </c>
      <c r="MN228" s="161">
        <f t="shared" ca="1" si="799"/>
        <v>1</v>
      </c>
      <c r="MO228" s="161">
        <f t="shared" ca="1" si="799"/>
        <v>1</v>
      </c>
      <c r="MP228" s="163">
        <f t="shared" ca="1" si="820"/>
        <v>1</v>
      </c>
      <c r="MQ228" s="10"/>
      <c r="MR228" s="163">
        <f t="shared" ca="1" si="820"/>
        <v>1</v>
      </c>
      <c r="MS228" s="161">
        <f t="shared" ca="1" si="800"/>
        <v>1</v>
      </c>
      <c r="MT228" s="163">
        <f t="shared" ca="1" si="820"/>
        <v>0.75</v>
      </c>
      <c r="MU228" s="163">
        <f t="shared" ca="1" si="820"/>
        <v>0.8</v>
      </c>
      <c r="MV228" s="163">
        <f t="shared" ca="1" si="820"/>
        <v>0.82499999999999996</v>
      </c>
      <c r="MW228" s="163">
        <f t="shared" ca="1" si="820"/>
        <v>0.875</v>
      </c>
      <c r="MX228" s="163">
        <f t="shared" ca="1" si="820"/>
        <v>0.9</v>
      </c>
      <c r="MY228" s="163">
        <f t="shared" ca="1" si="820"/>
        <v>0.75</v>
      </c>
      <c r="MZ228" s="163">
        <f t="shared" ca="1" si="820"/>
        <v>0.78142857142857147</v>
      </c>
      <c r="NA228" s="163">
        <f t="shared" ca="1" si="820"/>
        <v>0.82499999999999996</v>
      </c>
      <c r="NB228" s="163">
        <f t="shared" ca="1" si="820"/>
        <v>0.875</v>
      </c>
      <c r="NC228" s="163">
        <f t="shared" ca="1" si="820"/>
        <v>0.9</v>
      </c>
      <c r="ND228" s="163">
        <f t="shared" ca="1" si="820"/>
        <v>0.9</v>
      </c>
      <c r="NE228" s="163">
        <f t="shared" ca="1" si="820"/>
        <v>0.75</v>
      </c>
      <c r="NF228" s="163">
        <f t="shared" ca="1" si="820"/>
        <v>0.78142857142857147</v>
      </c>
      <c r="NG228" s="163">
        <f t="shared" ca="1" si="820"/>
        <v>0.82499999999999996</v>
      </c>
      <c r="NH228" s="163">
        <f t="shared" ca="1" si="820"/>
        <v>0.875</v>
      </c>
      <c r="NI228" s="163">
        <f t="shared" ca="1" si="820"/>
        <v>0.9</v>
      </c>
      <c r="NJ228" s="163">
        <f t="shared" ca="1" si="820"/>
        <v>0.9</v>
      </c>
      <c r="NK228" s="163">
        <f t="shared" ca="1" si="820"/>
        <v>0.75</v>
      </c>
      <c r="NL228" s="163">
        <f t="shared" ca="1" si="820"/>
        <v>0.78142857142857147</v>
      </c>
      <c r="NM228" s="163">
        <f t="shared" ca="1" si="820"/>
        <v>0.82499999999999996</v>
      </c>
      <c r="NN228" s="163">
        <f t="shared" ca="1" si="820"/>
        <v>0.875</v>
      </c>
      <c r="NO228" s="163">
        <f t="shared" ca="1" si="820"/>
        <v>0.9</v>
      </c>
      <c r="NP228" s="163">
        <f t="shared" ca="1" si="820"/>
        <v>0.9</v>
      </c>
      <c r="NQ228" s="163">
        <f t="shared" ca="1" si="820"/>
        <v>0.75</v>
      </c>
      <c r="NR228" s="163">
        <f t="shared" ca="1" si="820"/>
        <v>0.78142857142857147</v>
      </c>
      <c r="NS228" s="163">
        <f t="shared" ca="1" si="820"/>
        <v>0.82499999999999996</v>
      </c>
      <c r="NT228" s="163">
        <f t="shared" ca="1" si="820"/>
        <v>0.875</v>
      </c>
      <c r="NU228" s="163">
        <f t="shared" ca="1" si="820"/>
        <v>0.9</v>
      </c>
      <c r="NV228" s="163">
        <f t="shared" ca="1" si="820"/>
        <v>0.9</v>
      </c>
      <c r="NW228" s="163">
        <f t="shared" ca="1" si="820"/>
        <v>0.75</v>
      </c>
      <c r="NX228" s="163">
        <f t="shared" ca="1" si="820"/>
        <v>0.78142857142857147</v>
      </c>
      <c r="NY228" s="163">
        <f t="shared" ca="1" si="820"/>
        <v>0.82499999999999996</v>
      </c>
      <c r="NZ228" s="163">
        <f t="shared" ca="1" si="820"/>
        <v>0.875</v>
      </c>
      <c r="OA228" s="163">
        <f t="shared" ca="1" si="820"/>
        <v>0.9</v>
      </c>
      <c r="OB228" s="163">
        <f t="shared" ca="1" si="820"/>
        <v>0.9</v>
      </c>
      <c r="OC228" s="163">
        <f t="shared" ca="1" si="820"/>
        <v>0.75</v>
      </c>
      <c r="OD228" s="163">
        <f t="shared" ca="1" si="820"/>
        <v>0.78142857142857147</v>
      </c>
      <c r="OE228" s="163">
        <f t="shared" ca="1" si="820"/>
        <v>0.82499999999999996</v>
      </c>
      <c r="OF228" s="163">
        <f t="shared" ca="1" si="820"/>
        <v>0.875</v>
      </c>
      <c r="OG228" s="163">
        <f t="shared" ca="1" si="820"/>
        <v>0.9</v>
      </c>
      <c r="OH228" s="163">
        <f t="shared" ca="1" si="820"/>
        <v>0.9</v>
      </c>
      <c r="OI228" s="163">
        <f t="shared" ca="1" si="820"/>
        <v>0.75</v>
      </c>
      <c r="OJ228" s="163">
        <f t="shared" ca="1" si="820"/>
        <v>0.76904761904761909</v>
      </c>
      <c r="OK228" s="163">
        <f t="shared" ca="1" si="820"/>
        <v>0.82000000000000006</v>
      </c>
      <c r="OL228" s="163">
        <f t="shared" ca="1" si="820"/>
        <v>0.875</v>
      </c>
      <c r="OM228" s="163">
        <f t="shared" ca="1" si="820"/>
        <v>0.9</v>
      </c>
      <c r="ON228" s="163">
        <f t="shared" ref="ON228:PB228" ca="1" si="824">OFFSET(ON$5,$B228,0)</f>
        <v>0.90000000000000013</v>
      </c>
      <c r="OO228" s="163">
        <f t="shared" ca="1" si="824"/>
        <v>0.75</v>
      </c>
      <c r="OP228" s="163">
        <f t="shared" ca="1" si="824"/>
        <v>0.76904761904761909</v>
      </c>
      <c r="OQ228" s="163">
        <f t="shared" ca="1" si="824"/>
        <v>0.82000000000000006</v>
      </c>
      <c r="OR228" s="163">
        <f t="shared" ca="1" si="824"/>
        <v>0.875</v>
      </c>
      <c r="OS228" s="163">
        <f t="shared" ca="1" si="824"/>
        <v>0.9</v>
      </c>
      <c r="OT228" s="163">
        <f t="shared" ca="1" si="824"/>
        <v>0.9</v>
      </c>
      <c r="OU228" s="163">
        <f t="shared" ca="1" si="824"/>
        <v>0.875</v>
      </c>
      <c r="OV228" s="161">
        <f t="shared" ca="1" si="801"/>
        <v>1</v>
      </c>
      <c r="OW228" s="161">
        <f t="shared" ca="1" si="802"/>
        <v>1</v>
      </c>
      <c r="OX228" s="161" t="str">
        <f t="shared" ca="1" si="803"/>
        <v>-</v>
      </c>
      <c r="OY228" s="163" t="str">
        <f t="shared" ca="1" si="804"/>
        <v>-</v>
      </c>
      <c r="OZ228" s="161" t="str">
        <f t="shared" ca="1" si="805"/>
        <v>-</v>
      </c>
      <c r="PA228" s="161" t="str">
        <f t="shared" ca="1" si="806"/>
        <v>-</v>
      </c>
      <c r="PB228" s="163">
        <f t="shared" ca="1" si="824"/>
        <v>0</v>
      </c>
      <c r="PC228" s="27">
        <v>0</v>
      </c>
    </row>
    <row r="229" spans="1:419" s="143" customFormat="1" hidden="1" outlineLevel="1">
      <c r="A229" s="121">
        <f t="shared" si="14"/>
        <v>224</v>
      </c>
      <c r="B229" s="121">
        <f t="shared" si="807"/>
        <v>13</v>
      </c>
      <c r="C229" s="143">
        <v>103</v>
      </c>
      <c r="D229" s="143" t="s">
        <v>884</v>
      </c>
      <c r="E229" s="143" t="b">
        <v>0</v>
      </c>
      <c r="F229" s="143" t="b">
        <v>0</v>
      </c>
      <c r="G229" s="143" t="b">
        <f t="shared" si="816"/>
        <v>0</v>
      </c>
      <c r="H229" s="139">
        <f t="shared" ca="1" si="809"/>
        <v>3</v>
      </c>
      <c r="I229" s="32">
        <v>2</v>
      </c>
      <c r="J229" s="32">
        <v>5</v>
      </c>
      <c r="K229" s="139">
        <f t="shared" ca="1" si="809"/>
        <v>1</v>
      </c>
      <c r="L229" s="139">
        <f t="shared" ca="1" si="809"/>
        <v>1</v>
      </c>
      <c r="M229" s="139">
        <f t="shared" ca="1" si="809"/>
        <v>1</v>
      </c>
      <c r="N229" s="139">
        <f t="shared" ca="1" si="809"/>
        <v>1</v>
      </c>
      <c r="O229" s="139">
        <f t="shared" ca="1" si="809"/>
        <v>1</v>
      </c>
      <c r="P229" s="139">
        <f t="shared" ca="1" si="809"/>
        <v>1</v>
      </c>
      <c r="Q229" s="139">
        <f t="shared" ca="1" si="809"/>
        <v>1</v>
      </c>
      <c r="R229" s="139">
        <f t="shared" ca="1" si="809"/>
        <v>2</v>
      </c>
      <c r="S229" s="139">
        <f t="shared" ca="1" si="809"/>
        <v>1</v>
      </c>
      <c r="T229" s="139">
        <f t="shared" ca="1" si="810"/>
        <v>1</v>
      </c>
      <c r="U229" s="139">
        <f t="shared" ca="1" si="810"/>
        <v>1</v>
      </c>
      <c r="V229" s="139">
        <f t="shared" ca="1" si="810"/>
        <v>1</v>
      </c>
      <c r="W229" s="139">
        <f t="shared" ca="1" si="809"/>
        <v>1</v>
      </c>
      <c r="X229" s="139">
        <f t="shared" ca="1" si="809"/>
        <v>1</v>
      </c>
      <c r="Y229" s="139">
        <f t="shared" ca="1" si="809"/>
        <v>1</v>
      </c>
      <c r="Z229" s="139">
        <f t="shared" ca="1" si="811"/>
        <v>1</v>
      </c>
      <c r="AA229" s="139">
        <f t="shared" ca="1" si="811"/>
        <v>1</v>
      </c>
      <c r="AB229" s="139">
        <f t="shared" ca="1" si="811"/>
        <v>1</v>
      </c>
      <c r="AC229" s="139">
        <f t="shared" ca="1" si="812"/>
        <v>1</v>
      </c>
      <c r="AE229" s="157" t="str" cm="1">
        <f t="array" aca="1" ref="AE229" ca="1">TEXT(LEFT(OFFSET(AE229,-1,0),5)+1,"00000")&amp;MID(OFFSET(AE229,-1,0),6,FIND(" ",OFFSET(AE229,-1,0),7)-5)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IF($W229=1,""," Yield"&amp;INDEX(i.all_rot_yield,$W229))          &amp; IF($X229=1,""," Pasture"&amp;INDEX(i.pasture_prod,$X229))          &amp; IF($Y229=1,""," Scan"&amp;INDEX(i.scan,$Y229))
&amp; IF($MK229=1,""," WP"&amp;TEXT($MK229*100,"000p"))                &amp; IF($ML229=1,""," MP"&amp;TEXT($ML229*100,"000p"))                      &amp; IF($MM229=1,""," GP"&amp;TEXT($MM229*100,"000p"))          &amp; IF($MN229=1,""," Can"&amp;TEXT($MN229*100,"000p"))
&amp; " (F"&amp;3+IFERROR(1*$EI229,0)+IFERROR(1*$EJ229,0)&amp;3-IFERROR(1*NOT($EL229),0)&amp;"N"&amp;$EQ229&amp;$ER229&amp;")"</f>
        <v>00009 Risk_test DSP RiskCRRA-high CropgrazeFALSE (F33N11)</v>
      </c>
      <c r="AF229" s="10" t="str">
        <f ca="1">IF(COUNTIF(AE$5:AE229,AE229)=1,"-","Dup")</f>
        <v>-</v>
      </c>
      <c r="AG229" s="10"/>
      <c r="AH229" s="163" t="str">
        <f t="shared" ca="1" si="771"/>
        <v>-</v>
      </c>
      <c r="AI229" s="163" t="str">
        <f t="shared" ca="1" si="771"/>
        <v>-</v>
      </c>
      <c r="AJ229" s="163" t="str">
        <f t="shared" ca="1" si="771"/>
        <v>-</v>
      </c>
      <c r="AK229" s="163" t="str">
        <f t="shared" ca="1" si="771"/>
        <v>-</v>
      </c>
      <c r="AL229" s="163" t="str">
        <f t="shared" ca="1" si="771"/>
        <v>-</v>
      </c>
      <c r="AM229" s="163" t="b">
        <f t="shared" ca="1" si="771"/>
        <v>1</v>
      </c>
      <c r="AN229" s="10"/>
      <c r="AO229" s="161" t="b">
        <f t="shared" si="772"/>
        <v>0</v>
      </c>
      <c r="AP229" s="161" t="str">
        <f t="shared" si="772"/>
        <v>-</v>
      </c>
      <c r="AQ229" s="161" t="b">
        <f t="shared" si="772"/>
        <v>0</v>
      </c>
      <c r="AR229" s="161" t="b">
        <f t="shared" si="772"/>
        <v>1</v>
      </c>
      <c r="AS229" s="161" t="b">
        <f t="shared" si="772"/>
        <v>1</v>
      </c>
      <c r="AT229" s="186" t="b">
        <v>1</v>
      </c>
      <c r="AU229" s="161">
        <f t="shared" ca="1" si="773"/>
        <v>0</v>
      </c>
      <c r="AV229" s="161" t="b">
        <f t="shared" si="774"/>
        <v>1</v>
      </c>
      <c r="AW229" s="161" t="b">
        <f t="shared" si="774"/>
        <v>1</v>
      </c>
      <c r="AX229" s="161">
        <f t="shared" si="774"/>
        <v>2</v>
      </c>
      <c r="AY229" s="161" t="str">
        <f t="shared" si="774"/>
        <v>-</v>
      </c>
      <c r="AZ229" s="161">
        <f t="shared" si="774"/>
        <v>0.9</v>
      </c>
      <c r="BA229" s="10"/>
      <c r="BB229" s="161" t="b">
        <f t="shared" si="775"/>
        <v>1</v>
      </c>
      <c r="BC229" s="161" t="b">
        <f t="shared" ca="1" si="776"/>
        <v>1</v>
      </c>
      <c r="BD229" s="163" t="b">
        <f t="shared" ca="1" si="776"/>
        <v>1</v>
      </c>
      <c r="BE229" s="162">
        <f t="shared" ca="1" si="777"/>
        <v>3208</v>
      </c>
      <c r="BF229" s="163" t="str">
        <f t="shared" ca="1" si="778"/>
        <v>-</v>
      </c>
      <c r="BG229" s="163" t="str">
        <f t="shared" ca="1" si="778"/>
        <v>-</v>
      </c>
      <c r="BH229" s="163" t="str">
        <f t="shared" ca="1" si="778"/>
        <v>-</v>
      </c>
      <c r="BI229" s="163" t="str">
        <f t="shared" ca="1" si="778"/>
        <v>-</v>
      </c>
      <c r="BJ229" s="163" t="str">
        <f t="shared" ca="1" si="778"/>
        <v>-</v>
      </c>
      <c r="BK229" s="163">
        <f t="shared" ca="1" si="778"/>
        <v>1</v>
      </c>
      <c r="BL229" s="163">
        <f t="shared" ca="1" si="778"/>
        <v>1</v>
      </c>
      <c r="BM229" s="163" t="str">
        <f t="shared" ca="1" si="778"/>
        <v>-</v>
      </c>
      <c r="BN229" s="163" t="str">
        <f t="shared" ca="1" si="778"/>
        <v>-</v>
      </c>
      <c r="BO229" s="163" t="b">
        <f t="shared" ca="1" si="779"/>
        <v>0</v>
      </c>
      <c r="BP229" s="163" t="b">
        <f t="shared" ca="1" si="779"/>
        <v>0</v>
      </c>
      <c r="BQ229" s="163" t="b">
        <f t="shared" ca="1" si="779"/>
        <v>0</v>
      </c>
      <c r="BR229" s="163" t="b">
        <f t="shared" ca="1" si="779"/>
        <v>0</v>
      </c>
      <c r="BS229" s="163" t="b">
        <f t="shared" ca="1" si="779"/>
        <v>0</v>
      </c>
      <c r="BT229" s="163" t="b">
        <f t="shared" ca="1" si="779"/>
        <v>0</v>
      </c>
      <c r="BU229" s="163" t="b">
        <f t="shared" ca="1" si="779"/>
        <v>0</v>
      </c>
      <c r="BV229" s="163" t="b">
        <f t="shared" ca="1" si="779"/>
        <v>0</v>
      </c>
      <c r="BW229" s="163" t="b">
        <f t="shared" ca="1" si="779"/>
        <v>0</v>
      </c>
      <c r="BX229" s="163" t="str">
        <f t="shared" ca="1" si="780"/>
        <v>-</v>
      </c>
      <c r="BY229" s="163" t="str">
        <f t="shared" ca="1" si="780"/>
        <v>-</v>
      </c>
      <c r="BZ229" s="163" t="str">
        <f t="shared" ca="1" si="780"/>
        <v>-</v>
      </c>
      <c r="CA229" s="163" t="str">
        <f t="shared" ca="1" si="780"/>
        <v>-</v>
      </c>
      <c r="CB229" s="163" t="str">
        <f t="shared" ca="1" si="780"/>
        <v>-</v>
      </c>
      <c r="CC229" s="163" t="str">
        <f t="shared" ca="1" si="780"/>
        <v>-</v>
      </c>
      <c r="CD229" s="163" t="str">
        <f t="shared" ca="1" si="780"/>
        <v>-</v>
      </c>
      <c r="CE229" s="163" t="str">
        <f t="shared" ca="1" si="780"/>
        <v>-</v>
      </c>
      <c r="CF229" s="163" t="str">
        <f t="shared" ca="1" si="780"/>
        <v>-</v>
      </c>
      <c r="CG229" s="163" t="str">
        <f t="shared" ca="1" si="778"/>
        <v>-</v>
      </c>
      <c r="CH229" s="163" t="str">
        <f t="shared" ca="1" si="778"/>
        <v>-</v>
      </c>
      <c r="CI229" s="163" t="str">
        <f t="shared" ca="1" si="781"/>
        <v>-</v>
      </c>
      <c r="CJ229" s="163" t="str">
        <f t="shared" ca="1" si="781"/>
        <v>-</v>
      </c>
      <c r="CK229" s="163" t="str">
        <f t="shared" ca="1" si="781"/>
        <v>-</v>
      </c>
      <c r="CL229" s="163" t="str">
        <f t="shared" ca="1" si="781"/>
        <v>-</v>
      </c>
      <c r="CM229" s="163" t="str">
        <f t="shared" ca="1" si="781"/>
        <v>-</v>
      </c>
      <c r="CN229" s="163" t="str">
        <f t="shared" ca="1" si="781"/>
        <v>-</v>
      </c>
      <c r="CO229" s="163" t="str">
        <f t="shared" ca="1" si="781"/>
        <v>-</v>
      </c>
      <c r="CP229" s="163" t="str">
        <f t="shared" ca="1" si="781"/>
        <v>-</v>
      </c>
      <c r="CQ229" s="163" t="str">
        <f t="shared" ca="1" si="781"/>
        <v>-</v>
      </c>
      <c r="CR229" s="163" t="str">
        <f t="shared" ca="1" si="781"/>
        <v>-</v>
      </c>
      <c r="CS229" s="163" t="str">
        <f t="shared" ca="1" si="781"/>
        <v>-</v>
      </c>
      <c r="CT229" s="163" t="str">
        <f t="shared" ca="1" si="781"/>
        <v>-</v>
      </c>
      <c r="CU229" s="163" t="str">
        <f t="shared" ca="1" si="781"/>
        <v>-</v>
      </c>
      <c r="CV229" s="163" t="str">
        <f t="shared" ca="1" si="781"/>
        <v>-</v>
      </c>
      <c r="CW229" s="163" t="str">
        <f t="shared" ca="1" si="781"/>
        <v>-</v>
      </c>
      <c r="CX229" s="163" t="str">
        <f t="shared" ca="1" si="781"/>
        <v>-</v>
      </c>
      <c r="CY229" s="163" t="str">
        <f t="shared" ca="1" si="781"/>
        <v>-</v>
      </c>
      <c r="CZ229" s="163" t="str">
        <f t="shared" ca="1" si="781"/>
        <v>-</v>
      </c>
      <c r="DA229" s="163" t="str">
        <f t="shared" ca="1" si="781"/>
        <v>-</v>
      </c>
      <c r="DB229" s="163" t="str">
        <f t="shared" ca="1" si="781"/>
        <v>-</v>
      </c>
      <c r="DC229" s="163" t="str">
        <f t="shared" ca="1" si="781"/>
        <v>-</v>
      </c>
      <c r="DD229" s="163" t="str">
        <f t="shared" ca="1" si="782"/>
        <v>-</v>
      </c>
      <c r="DE229" s="163" t="str">
        <f t="shared" ca="1" si="782"/>
        <v>-</v>
      </c>
      <c r="DF229" s="163" t="str">
        <f t="shared" ca="1" si="782"/>
        <v>-</v>
      </c>
      <c r="DG229" s="163" t="str">
        <f t="shared" ca="1" si="782"/>
        <v>-</v>
      </c>
      <c r="DH229" s="163" t="str">
        <f t="shared" ca="1" si="782"/>
        <v>-</v>
      </c>
      <c r="DI229" s="163" t="str">
        <f t="shared" ca="1" si="782"/>
        <v>-</v>
      </c>
      <c r="DJ229" s="163" t="str">
        <f t="shared" ca="1" si="782"/>
        <v>-</v>
      </c>
      <c r="DK229" s="163" t="str">
        <f t="shared" ca="1" si="782"/>
        <v>-</v>
      </c>
      <c r="DL229" s="10"/>
      <c r="DM229" s="163" t="str">
        <f t="shared" ca="1" si="778"/>
        <v>-</v>
      </c>
      <c r="DN229" s="163" t="str">
        <f t="shared" ca="1" si="778"/>
        <v>-</v>
      </c>
      <c r="DO229" s="163" t="str">
        <f t="shared" ca="1" si="778"/>
        <v>-</v>
      </c>
      <c r="DP229" s="163" t="str">
        <f t="shared" ca="1" si="778"/>
        <v>-</v>
      </c>
      <c r="DQ229" s="163" t="str">
        <f t="shared" ca="1" si="778"/>
        <v>-</v>
      </c>
      <c r="DR229" s="163" t="str">
        <f t="shared" ca="1" si="778"/>
        <v>-</v>
      </c>
      <c r="DS229" s="163" t="str">
        <f t="shared" ca="1" si="778"/>
        <v>-</v>
      </c>
      <c r="DT229" s="163" t="str">
        <f t="shared" ca="1" si="778"/>
        <v>-</v>
      </c>
      <c r="DU229" s="163" t="str">
        <f t="shared" ca="1" si="778"/>
        <v>-</v>
      </c>
      <c r="DV229" s="163" t="str">
        <f t="shared" ca="1" si="778"/>
        <v>-</v>
      </c>
      <c r="DW229" s="163" t="str">
        <f t="shared" ca="1" si="778"/>
        <v>-</v>
      </c>
      <c r="DX229" s="161" t="str" cm="1">
        <f t="array" aca="1" ref="DX229" ca="1">INDEX(i.rev,$K229,DX$15)</f>
        <v>-</v>
      </c>
      <c r="DY229" s="161" t="str" cm="1">
        <f t="array" aca="1" ref="DY229" ca="1">INDEX(i.rev,$K229,DY$15)</f>
        <v>-</v>
      </c>
      <c r="DZ229" s="161" t="str" cm="1">
        <f t="array" aca="1" ref="DZ229" ca="1">INDEX(i.rev,$K229,DZ$15)</f>
        <v>-</v>
      </c>
      <c r="EA229" s="161" t="str" cm="1">
        <f t="array" aca="1" ref="EA229" ca="1">INDEX(i.rev,$K229,EA$15)</f>
        <v>-</v>
      </c>
      <c r="EB229" s="161" t="str" cm="1">
        <f t="array" aca="1" ref="EB229" ca="1">INDEX(i.rev,$K229,EB$15)</f>
        <v>-</v>
      </c>
      <c r="EC229" s="161" t="str" cm="1">
        <f t="array" aca="1" ref="EC229" ca="1">INDEX(i.rev,$K229,EC$15)</f>
        <v>-</v>
      </c>
      <c r="ED229" s="161" t="str" cm="1">
        <f t="array" aca="1" ref="ED229" ca="1">INDEX(i.rev,$K229,ED$15)</f>
        <v>-</v>
      </c>
      <c r="EE229" s="161" t="str" cm="1">
        <f t="array" aca="1" ref="EE229" ca="1">INDEX(i.rev,$K229,EE$15)</f>
        <v>-</v>
      </c>
      <c r="EF229" s="161" t="str" cm="1">
        <f t="array" aca="1" ref="EF229" ca="1">INDEX(i.rev,$K229,EF$15)</f>
        <v>-</v>
      </c>
      <c r="EG229" s="161" t="str" cm="1">
        <f t="array" aca="1" ref="EG229" ca="1">INDEX(i.rev,$K229,EG$15)</f>
        <v>-</v>
      </c>
      <c r="EH229" s="10"/>
      <c r="EI229" s="163" t="str">
        <f t="shared" ca="1" si="822"/>
        <v>-</v>
      </c>
      <c r="EJ229" s="163" t="str">
        <f t="shared" ca="1" si="822"/>
        <v>-</v>
      </c>
      <c r="EK229" s="163" t="str">
        <f t="shared" ca="1" si="822"/>
        <v>-</v>
      </c>
      <c r="EL229" s="163" t="str">
        <f t="shared" ca="1" si="822"/>
        <v>-</v>
      </c>
      <c r="EM229" s="163" t="str">
        <f t="shared" ca="1" si="822"/>
        <v>-</v>
      </c>
      <c r="EN229" s="163" t="str">
        <f t="shared" ca="1" si="822"/>
        <v>-</v>
      </c>
      <c r="EO229" s="163" t="str">
        <f t="shared" ca="1" si="822"/>
        <v>-</v>
      </c>
      <c r="EP229" s="163" t="str">
        <f t="shared" ca="1" si="822"/>
        <v>-</v>
      </c>
      <c r="EQ229" s="163">
        <f t="shared" ca="1" si="822"/>
        <v>1</v>
      </c>
      <c r="ER229" s="163">
        <f t="shared" ca="1" si="822"/>
        <v>1</v>
      </c>
      <c r="ES229" s="163">
        <f t="shared" ca="1" si="822"/>
        <v>0</v>
      </c>
      <c r="ET229" s="163" t="str">
        <f t="shared" ca="1" si="822"/>
        <v>-</v>
      </c>
      <c r="EU229" s="163" t="str">
        <f t="shared" ca="1" si="822"/>
        <v>-</v>
      </c>
      <c r="EV229" s="163" t="str">
        <f t="shared" ca="1" si="822"/>
        <v>-</v>
      </c>
      <c r="EW229" s="163" t="str">
        <f t="shared" ca="1" si="822"/>
        <v>-</v>
      </c>
      <c r="EX229" s="163" t="str">
        <f t="shared" ca="1" si="822"/>
        <v>-</v>
      </c>
      <c r="EY229" s="163" t="str">
        <f t="shared" ca="1" si="822"/>
        <v>-</v>
      </c>
      <c r="EZ229" s="163" t="str">
        <f t="shared" ca="1" si="822"/>
        <v>-</v>
      </c>
      <c r="FA229" s="163">
        <f t="shared" ca="1" si="822"/>
        <v>0</v>
      </c>
      <c r="FB229" s="163" t="str">
        <f t="shared" ca="1" si="822"/>
        <v>-</v>
      </c>
      <c r="FC229" s="163" t="str">
        <f t="shared" ca="1" si="822"/>
        <v>-</v>
      </c>
      <c r="FD229" s="163" t="str">
        <f t="shared" ca="1" si="822"/>
        <v>-</v>
      </c>
      <c r="FE229" s="163" t="str">
        <f t="shared" ca="1" si="822"/>
        <v>-</v>
      </c>
      <c r="FF229" s="163" t="str">
        <f t="shared" ca="1" si="822"/>
        <v>-</v>
      </c>
      <c r="FG229" s="163">
        <f t="shared" ca="1" si="822"/>
        <v>0</v>
      </c>
      <c r="FH229" s="163">
        <f t="shared" ca="1" si="822"/>
        <v>0</v>
      </c>
      <c r="FI229" s="163">
        <f t="shared" ca="1" si="822"/>
        <v>0</v>
      </c>
      <c r="FJ229" s="163">
        <f t="shared" ca="1" si="822"/>
        <v>0</v>
      </c>
      <c r="FK229" s="163">
        <f t="shared" ca="1" si="822"/>
        <v>0</v>
      </c>
      <c r="FL229" s="163">
        <f t="shared" ca="1" si="822"/>
        <v>0</v>
      </c>
      <c r="FM229" s="163">
        <f t="shared" ca="1" si="822"/>
        <v>0</v>
      </c>
      <c r="FN229" s="163" t="str">
        <f t="shared" ca="1" si="822"/>
        <v>-</v>
      </c>
      <c r="FO229" s="163" t="str">
        <f t="shared" ca="1" si="822"/>
        <v>-</v>
      </c>
      <c r="FP229" s="163" t="str">
        <f t="shared" ca="1" si="822"/>
        <v>-</v>
      </c>
      <c r="FQ229" s="163" t="str">
        <f t="shared" ca="1" si="822"/>
        <v>-</v>
      </c>
      <c r="FR229" s="163" t="str">
        <f t="shared" ca="1" si="822"/>
        <v>-</v>
      </c>
      <c r="FS229" s="163" t="str">
        <f t="shared" ca="1" si="822"/>
        <v>-</v>
      </c>
      <c r="FT229" s="163" t="str">
        <f t="shared" ca="1" si="822"/>
        <v>-</v>
      </c>
      <c r="FU229" s="163" t="str">
        <f t="shared" ca="1" si="822"/>
        <v>-</v>
      </c>
      <c r="FV229" s="163" t="str">
        <f t="shared" ca="1" si="822"/>
        <v>-</v>
      </c>
      <c r="FW229" s="163" t="str">
        <f t="shared" ca="1" si="822"/>
        <v>-</v>
      </c>
      <c r="FX229" s="163" t="str">
        <f t="shared" ca="1" si="822"/>
        <v>-</v>
      </c>
      <c r="FY229" s="10"/>
      <c r="FZ229" s="163">
        <f t="shared" ca="1" si="822"/>
        <v>1</v>
      </c>
      <c r="GA229" s="163" t="str">
        <f t="shared" ca="1" si="822"/>
        <v>-</v>
      </c>
      <c r="GB229" s="163" t="str">
        <f t="shared" ca="1" si="822"/>
        <v>-</v>
      </c>
      <c r="GC229" s="163" t="str">
        <f t="shared" ca="1" si="822"/>
        <v>-</v>
      </c>
      <c r="GD229" s="163" t="str">
        <f t="shared" ca="1" si="784"/>
        <v>-</v>
      </c>
      <c r="GE229" s="163" t="b">
        <f t="shared" ca="1" si="784"/>
        <v>0</v>
      </c>
      <c r="GF229" s="163" t="str">
        <f t="shared" ca="1" si="784"/>
        <v>-</v>
      </c>
      <c r="GG229" s="163">
        <f t="shared" ca="1" si="784"/>
        <v>0</v>
      </c>
      <c r="GH229" s="163" t="str">
        <f t="shared" ca="1" si="784"/>
        <v>-</v>
      </c>
      <c r="GI229" s="161" cm="1">
        <f t="array" aca="1" ref="GI229" ca="1">INDEX(i.rev,$K229,GI$15)</f>
        <v>1</v>
      </c>
      <c r="GJ229" s="163">
        <f t="shared" ca="1" si="785"/>
        <v>0</v>
      </c>
      <c r="GK229" s="163">
        <f t="shared" ca="1" si="785"/>
        <v>1</v>
      </c>
      <c r="GL229" s="163">
        <f t="shared" ca="1" si="785"/>
        <v>0</v>
      </c>
      <c r="GM229" s="163">
        <f t="shared" ca="1" si="785"/>
        <v>1</v>
      </c>
      <c r="GN229" s="163">
        <f t="shared" ca="1" si="785"/>
        <v>1</v>
      </c>
      <c r="GO229" s="163">
        <f t="shared" ca="1" si="785"/>
        <v>1</v>
      </c>
      <c r="GP229" s="163">
        <f t="shared" ca="1" si="785"/>
        <v>0</v>
      </c>
      <c r="GQ229" s="163">
        <f t="shared" ca="1" si="785"/>
        <v>0</v>
      </c>
      <c r="GR229" s="163">
        <f t="shared" ca="1" si="785"/>
        <v>0</v>
      </c>
      <c r="GS229" s="163">
        <f t="shared" ca="1" si="785"/>
        <v>0</v>
      </c>
      <c r="GT229" s="163">
        <f t="shared" ca="1" si="785"/>
        <v>0</v>
      </c>
      <c r="GU229" s="163">
        <f t="shared" ca="1" si="785"/>
        <v>0</v>
      </c>
      <c r="GV229" s="163">
        <f t="shared" ca="1" si="785"/>
        <v>0</v>
      </c>
      <c r="GW229" s="163">
        <f t="shared" ca="1" si="785"/>
        <v>0</v>
      </c>
      <c r="GX229" s="163">
        <f t="shared" ca="1" si="785"/>
        <v>0</v>
      </c>
      <c r="GY229" s="163">
        <f t="shared" ca="1" si="785"/>
        <v>0</v>
      </c>
      <c r="GZ229" s="161" cm="1">
        <f t="array" aca="1" ref="GZ229" ca="1">INDEX(i.rev,$K229,GZ$15)</f>
        <v>0</v>
      </c>
      <c r="HA229" s="163">
        <f t="shared" ca="1" si="786"/>
        <v>0</v>
      </c>
      <c r="HB229" s="161" cm="1">
        <f t="array" aca="1" ref="HB229" ca="1">INDEX(i.rev,$K229,HB$15)</f>
        <v>1</v>
      </c>
      <c r="HC229" s="163">
        <f t="shared" ca="1" si="787"/>
        <v>0</v>
      </c>
      <c r="HD229" s="163">
        <f t="shared" ca="1" si="787"/>
        <v>0</v>
      </c>
      <c r="HE229" s="163">
        <f t="shared" ca="1" si="787"/>
        <v>0</v>
      </c>
      <c r="HF229" s="163">
        <f t="shared" ca="1" si="787"/>
        <v>0</v>
      </c>
      <c r="HG229" s="163">
        <f t="shared" ca="1" si="787"/>
        <v>0</v>
      </c>
      <c r="HH229" s="163">
        <f t="shared" ca="1" si="787"/>
        <v>0</v>
      </c>
      <c r="HI229" s="163">
        <f t="shared" ca="1" si="787"/>
        <v>0</v>
      </c>
      <c r="HJ229" s="10"/>
      <c r="HK229" s="163" t="str">
        <f t="shared" ca="1" si="787"/>
        <v>-</v>
      </c>
      <c r="HL229" s="163" t="str">
        <f t="shared" ca="1" si="787"/>
        <v>-</v>
      </c>
      <c r="HM229" s="163" t="str">
        <f t="shared" ca="1" si="787"/>
        <v>-</v>
      </c>
      <c r="HN229" s="163" t="str">
        <f t="shared" ca="1" si="787"/>
        <v>-</v>
      </c>
      <c r="HO229" s="163" t="str">
        <f t="shared" ca="1" si="787"/>
        <v>-</v>
      </c>
      <c r="HP229" s="161" t="b">
        <f t="shared" ca="1" si="788"/>
        <v>0</v>
      </c>
      <c r="HQ229" s="161" t="b">
        <f t="shared" ca="1" si="788"/>
        <v>0</v>
      </c>
      <c r="HR229" s="161" t="b">
        <f t="shared" ca="1" si="788"/>
        <v>1</v>
      </c>
      <c r="HS229" s="163">
        <f t="shared" ca="1" si="787"/>
        <v>0</v>
      </c>
      <c r="HT229" s="161">
        <f t="shared" ca="1" si="789"/>
        <v>1</v>
      </c>
      <c r="HU229" s="161">
        <f t="shared" ca="1" si="789"/>
        <v>1</v>
      </c>
      <c r="HV229" s="163" t="str">
        <f t="shared" ca="1" si="787"/>
        <v>-</v>
      </c>
      <c r="HW229" s="163" t="str">
        <f t="shared" ca="1" si="787"/>
        <v>-</v>
      </c>
      <c r="HX229" s="163" t="str">
        <f t="shared" ca="1" si="787"/>
        <v>-</v>
      </c>
      <c r="HY229" s="163" t="str">
        <f t="shared" ca="1" si="787"/>
        <v>-</v>
      </c>
      <c r="HZ229" s="163" t="str">
        <f t="shared" ca="1" si="787"/>
        <v>-</v>
      </c>
      <c r="IA229" s="163" t="str">
        <f t="shared" ca="1" si="787"/>
        <v>-</v>
      </c>
      <c r="IB229" s="163" t="str">
        <f t="shared" ca="1" si="787"/>
        <v>-</v>
      </c>
      <c r="IC229" s="163" t="str">
        <f t="shared" ca="1" si="787"/>
        <v>-</v>
      </c>
      <c r="ID229" s="163" t="str">
        <f t="shared" ca="1" si="787"/>
        <v>-</v>
      </c>
      <c r="IE229" s="163" t="b">
        <f t="shared" ca="1" si="787"/>
        <v>1</v>
      </c>
      <c r="IF229" s="163" t="str">
        <f t="shared" ca="1" si="787"/>
        <v>-</v>
      </c>
      <c r="IG229" s="163" t="str">
        <f t="shared" ca="1" si="787"/>
        <v>-</v>
      </c>
      <c r="IH229" s="163" t="str">
        <f t="shared" ca="1" si="787"/>
        <v>-</v>
      </c>
      <c r="II229" s="163" t="b">
        <f t="shared" ca="1" si="790"/>
        <v>1</v>
      </c>
      <c r="IJ229" s="163">
        <f t="shared" ca="1" si="790"/>
        <v>0</v>
      </c>
      <c r="IK229" s="163" t="str">
        <f t="shared" ca="1" si="791"/>
        <v>-</v>
      </c>
      <c r="IL229" s="163" t="str">
        <f t="shared" ca="1" si="791"/>
        <v>-</v>
      </c>
      <c r="IM229" s="163" t="str">
        <f t="shared" ca="1" si="791"/>
        <v>-</v>
      </c>
      <c r="IN229" s="163" t="str">
        <f t="shared" ca="1" si="791"/>
        <v>-</v>
      </c>
      <c r="IO229" s="163" t="str">
        <f t="shared" ca="1" si="791"/>
        <v>-</v>
      </c>
      <c r="IP229" s="163">
        <f t="shared" ca="1" si="791"/>
        <v>0</v>
      </c>
      <c r="IQ229" s="163" t="str">
        <f t="shared" ca="1" si="791"/>
        <v>-</v>
      </c>
      <c r="IR229" s="163" t="str">
        <f t="shared" ca="1" si="791"/>
        <v>-</v>
      </c>
      <c r="IS229" s="163" t="str">
        <f t="shared" ca="1" si="791"/>
        <v>-</v>
      </c>
      <c r="IT229" s="163">
        <f t="shared" ca="1" si="791"/>
        <v>500</v>
      </c>
      <c r="IU229" s="163">
        <f t="shared" ca="1" si="791"/>
        <v>500</v>
      </c>
      <c r="IV229" s="163" t="str">
        <f t="shared" ca="1" si="791"/>
        <v>-</v>
      </c>
      <c r="IW229" s="163" t="str">
        <f t="shared" ca="1" si="791"/>
        <v>-</v>
      </c>
      <c r="IX229" s="163" t="str">
        <f t="shared" ca="1" si="791"/>
        <v>-</v>
      </c>
      <c r="IY229" s="163" t="str">
        <f t="shared" ca="1" si="791"/>
        <v>-</v>
      </c>
      <c r="IZ229" s="163" t="str">
        <f t="shared" ca="1" si="791"/>
        <v>-</v>
      </c>
      <c r="JA229" s="163" t="str">
        <f t="shared" ref="JA229:LX231" ca="1" si="825">OFFSET(JA$5,$B229,0)</f>
        <v>-</v>
      </c>
      <c r="JB229" s="163" t="str">
        <f t="shared" ca="1" si="825"/>
        <v>-</v>
      </c>
      <c r="JC229" s="163" t="str">
        <f t="shared" ca="1" si="825"/>
        <v>-</v>
      </c>
      <c r="JD229" s="163" t="str">
        <f t="shared" ca="1" si="825"/>
        <v>-</v>
      </c>
      <c r="JE229" s="163" t="str">
        <f t="shared" ca="1" si="825"/>
        <v>-</v>
      </c>
      <c r="JF229" s="163" t="str">
        <f t="shared" ca="1" si="825"/>
        <v>-</v>
      </c>
      <c r="JG229" s="163" t="str">
        <f t="shared" ca="1" si="825"/>
        <v>-</v>
      </c>
      <c r="JH229" s="163" t="str">
        <f t="shared" ca="1" si="825"/>
        <v>-</v>
      </c>
      <c r="JI229" s="163" t="str">
        <f t="shared" ca="1" si="825"/>
        <v>-</v>
      </c>
      <c r="JJ229" s="163" t="str">
        <f t="shared" ca="1" si="825"/>
        <v>-</v>
      </c>
      <c r="JK229" s="163" t="str">
        <f t="shared" ca="1" si="825"/>
        <v>-</v>
      </c>
      <c r="JL229" s="163" t="str">
        <f t="shared" ca="1" si="825"/>
        <v>-</v>
      </c>
      <c r="JM229" s="163" t="str">
        <f t="shared" ca="1" si="825"/>
        <v>-</v>
      </c>
      <c r="JN229" s="163" t="str">
        <f t="shared" ca="1" si="825"/>
        <v>-</v>
      </c>
      <c r="JO229" s="163" t="str">
        <f t="shared" ca="1" si="825"/>
        <v>-</v>
      </c>
      <c r="JP229" s="163" t="str">
        <f t="shared" ca="1" si="825"/>
        <v>-</v>
      </c>
      <c r="JQ229" s="163" t="str">
        <f t="shared" ca="1" si="825"/>
        <v>-</v>
      </c>
      <c r="JR229" s="163" t="str">
        <f t="shared" ca="1" si="825"/>
        <v>-</v>
      </c>
      <c r="JS229" s="163" t="str">
        <f t="shared" ca="1" si="825"/>
        <v>-</v>
      </c>
      <c r="JT229" s="163" t="str">
        <f t="shared" ca="1" si="825"/>
        <v>-</v>
      </c>
      <c r="JU229" s="163" t="str">
        <f t="shared" ca="1" si="825"/>
        <v>-</v>
      </c>
      <c r="JV229" s="163" t="str">
        <f t="shared" ca="1" si="825"/>
        <v>-</v>
      </c>
      <c r="JW229" s="163" t="str">
        <f t="shared" ca="1" si="825"/>
        <v>-</v>
      </c>
      <c r="JX229" s="163" t="str">
        <f t="shared" ca="1" si="825"/>
        <v>-</v>
      </c>
      <c r="JY229" s="163" t="str">
        <f t="shared" ca="1" si="825"/>
        <v>-</v>
      </c>
      <c r="JZ229" s="163" t="str">
        <f t="shared" ca="1" si="825"/>
        <v>-</v>
      </c>
      <c r="KA229" s="163" t="str">
        <f t="shared" ca="1" si="825"/>
        <v>-</v>
      </c>
      <c r="KB229" s="163" t="str">
        <f t="shared" ca="1" si="825"/>
        <v>-</v>
      </c>
      <c r="KC229" s="163" t="str">
        <f t="shared" ca="1" si="825"/>
        <v>-</v>
      </c>
      <c r="KD229" s="163" t="str">
        <f t="shared" ca="1" si="825"/>
        <v>-</v>
      </c>
      <c r="KE229" s="163" t="str">
        <f t="shared" ca="1" si="825"/>
        <v>-</v>
      </c>
      <c r="KF229" s="163" t="str">
        <f t="shared" ca="1" si="825"/>
        <v>-</v>
      </c>
      <c r="KG229" s="163" t="str">
        <f t="shared" ca="1" si="825"/>
        <v>-</v>
      </c>
      <c r="KH229" s="163" t="str">
        <f t="shared" ca="1" si="825"/>
        <v>-</v>
      </c>
      <c r="KI229" s="163" t="str">
        <f t="shared" ca="1" si="825"/>
        <v>-</v>
      </c>
      <c r="KJ229" s="163" t="str">
        <f t="shared" ca="1" si="825"/>
        <v>-</v>
      </c>
      <c r="KK229" s="163" t="str">
        <f t="shared" ca="1" si="825"/>
        <v>-</v>
      </c>
      <c r="KL229" s="163" t="str">
        <f t="shared" ca="1" si="825"/>
        <v>-</v>
      </c>
      <c r="KM229" s="163" t="str">
        <f t="shared" ca="1" si="825"/>
        <v>-</v>
      </c>
      <c r="KN229" s="163" t="str">
        <f t="shared" ca="1" si="825"/>
        <v>-</v>
      </c>
      <c r="KO229" s="163" t="str">
        <f t="shared" ca="1" si="825"/>
        <v>-</v>
      </c>
      <c r="KP229" s="163" t="str">
        <f t="shared" ca="1" si="825"/>
        <v>-</v>
      </c>
      <c r="KQ229" s="163" t="str">
        <f t="shared" ca="1" si="825"/>
        <v>-</v>
      </c>
      <c r="KR229" s="163" t="str">
        <f t="shared" ca="1" si="825"/>
        <v>-</v>
      </c>
      <c r="KS229" s="163" t="str">
        <f t="shared" ca="1" si="825"/>
        <v>-</v>
      </c>
      <c r="KT229" s="163" t="str">
        <f t="shared" ca="1" si="825"/>
        <v>-</v>
      </c>
      <c r="KU229" s="163" t="str">
        <f t="shared" ca="1" si="825"/>
        <v>-</v>
      </c>
      <c r="KV229" s="163" t="str">
        <f t="shared" ca="1" si="825"/>
        <v>-</v>
      </c>
      <c r="KW229" s="163" t="str">
        <f t="shared" ca="1" si="825"/>
        <v>-</v>
      </c>
      <c r="KX229" s="163" t="str">
        <f t="shared" ca="1" si="825"/>
        <v>-</v>
      </c>
      <c r="KY229" s="163" t="str">
        <f t="shared" ca="1" si="825"/>
        <v>-</v>
      </c>
      <c r="KZ229" s="163" t="str">
        <f t="shared" ca="1" si="825"/>
        <v>-</v>
      </c>
      <c r="LA229" s="163" t="str">
        <f t="shared" ca="1" si="825"/>
        <v>-</v>
      </c>
      <c r="LB229" s="163" t="str">
        <f t="shared" ca="1" si="825"/>
        <v>-</v>
      </c>
      <c r="LC229" s="163" t="str">
        <f t="shared" ca="1" si="825"/>
        <v>-</v>
      </c>
      <c r="LD229" s="163" t="str">
        <f t="shared" ca="1" si="825"/>
        <v>-</v>
      </c>
      <c r="LE229" s="163" t="str">
        <f t="shared" ca="1" si="825"/>
        <v>-</v>
      </c>
      <c r="LF229" s="163" t="str">
        <f t="shared" ca="1" si="825"/>
        <v>-</v>
      </c>
      <c r="LG229" s="163" t="str">
        <f t="shared" ca="1" si="825"/>
        <v>-</v>
      </c>
      <c r="LH229" s="163" t="str">
        <f t="shared" ca="1" si="825"/>
        <v>-</v>
      </c>
      <c r="LI229" s="163" t="str">
        <f t="shared" ca="1" si="825"/>
        <v>-</v>
      </c>
      <c r="LJ229" s="163" t="str">
        <f t="shared" ca="1" si="825"/>
        <v>-</v>
      </c>
      <c r="LK229" s="163" t="str">
        <f t="shared" ca="1" si="825"/>
        <v>-</v>
      </c>
      <c r="LL229" s="163" t="str">
        <f t="shared" ca="1" si="825"/>
        <v>-</v>
      </c>
      <c r="LM229" s="163" t="str">
        <f t="shared" ca="1" si="825"/>
        <v>-</v>
      </c>
      <c r="LN229" s="163" t="str">
        <f t="shared" ca="1" si="825"/>
        <v>-</v>
      </c>
      <c r="LO229" s="163" t="str">
        <f t="shared" ca="1" si="825"/>
        <v>-</v>
      </c>
      <c r="LP229" s="163" t="str">
        <f t="shared" ca="1" si="825"/>
        <v>-</v>
      </c>
      <c r="LQ229" s="163" t="str">
        <f t="shared" ca="1" si="825"/>
        <v>-</v>
      </c>
      <c r="LR229" s="163" t="str">
        <f t="shared" ca="1" si="825"/>
        <v>-</v>
      </c>
      <c r="LS229" s="163" t="str">
        <f t="shared" ca="1" si="825"/>
        <v>-</v>
      </c>
      <c r="LT229" s="163" t="str">
        <f t="shared" ca="1" si="825"/>
        <v>-</v>
      </c>
      <c r="LU229" s="163" t="str">
        <f t="shared" ca="1" si="825"/>
        <v>-</v>
      </c>
      <c r="LV229" s="163" t="str">
        <f t="shared" ca="1" si="825"/>
        <v>-</v>
      </c>
      <c r="LW229" s="163" t="str">
        <f t="shared" ca="1" si="825"/>
        <v>-</v>
      </c>
      <c r="LX229" s="163" t="str">
        <f t="shared" ca="1" si="825"/>
        <v>-</v>
      </c>
      <c r="LY229" s="10"/>
      <c r="LZ229" s="161">
        <f t="shared" ca="1" si="793"/>
        <v>4.4999999999999998E-2</v>
      </c>
      <c r="MA229" s="161">
        <f t="shared" ca="1" si="794"/>
        <v>4.4999999999999998E-2</v>
      </c>
      <c r="MB229" s="163">
        <f t="shared" ref="MB229:PB231" ca="1" si="826">OFFSET(MB$5,$B229,0)</f>
        <v>1</v>
      </c>
      <c r="MC229" s="163">
        <f t="shared" ca="1" si="826"/>
        <v>0</v>
      </c>
      <c r="MD229" s="163">
        <f t="shared" ca="1" si="826"/>
        <v>1</v>
      </c>
      <c r="ME229" s="163">
        <f t="shared" ca="1" si="826"/>
        <v>1</v>
      </c>
      <c r="MF229" s="163">
        <f t="shared" ca="1" si="826"/>
        <v>0</v>
      </c>
      <c r="MG229" s="163">
        <f t="shared" ca="1" si="826"/>
        <v>70</v>
      </c>
      <c r="MH229" s="163">
        <f t="shared" ca="1" si="826"/>
        <v>50</v>
      </c>
      <c r="MI229" s="163">
        <f t="shared" ca="1" si="826"/>
        <v>85</v>
      </c>
      <c r="MJ229" s="163">
        <f t="shared" ca="1" si="826"/>
        <v>50</v>
      </c>
      <c r="MK229" s="161">
        <f t="shared" ca="1" si="796"/>
        <v>1</v>
      </c>
      <c r="ML229" s="161">
        <f t="shared" ca="1" si="797"/>
        <v>1</v>
      </c>
      <c r="MM229" s="161">
        <f t="shared" ca="1" si="798"/>
        <v>1</v>
      </c>
      <c r="MN229" s="161">
        <f t="shared" ca="1" si="799"/>
        <v>1</v>
      </c>
      <c r="MO229" s="161">
        <f t="shared" ca="1" si="799"/>
        <v>1</v>
      </c>
      <c r="MP229" s="163">
        <f t="shared" ca="1" si="826"/>
        <v>1</v>
      </c>
      <c r="MQ229" s="10"/>
      <c r="MR229" s="163">
        <f t="shared" ca="1" si="826"/>
        <v>1</v>
      </c>
      <c r="MS229" s="161">
        <f t="shared" ca="1" si="800"/>
        <v>1</v>
      </c>
      <c r="MT229" s="163">
        <f t="shared" ca="1" si="826"/>
        <v>0.75</v>
      </c>
      <c r="MU229" s="163">
        <f t="shared" ca="1" si="826"/>
        <v>0.8</v>
      </c>
      <c r="MV229" s="163">
        <f t="shared" ca="1" si="826"/>
        <v>0.82499999999999996</v>
      </c>
      <c r="MW229" s="163">
        <f t="shared" ca="1" si="826"/>
        <v>0.875</v>
      </c>
      <c r="MX229" s="163">
        <f t="shared" ca="1" si="826"/>
        <v>0.9</v>
      </c>
      <c r="MY229" s="163">
        <f t="shared" ca="1" si="826"/>
        <v>0.75</v>
      </c>
      <c r="MZ229" s="163">
        <f t="shared" ca="1" si="826"/>
        <v>0.78142857142857147</v>
      </c>
      <c r="NA229" s="163">
        <f t="shared" ca="1" si="826"/>
        <v>0.82499999999999996</v>
      </c>
      <c r="NB229" s="163">
        <f t="shared" ca="1" si="826"/>
        <v>0.875</v>
      </c>
      <c r="NC229" s="163">
        <f t="shared" ca="1" si="826"/>
        <v>0.9</v>
      </c>
      <c r="ND229" s="163">
        <f t="shared" ca="1" si="826"/>
        <v>0.9</v>
      </c>
      <c r="NE229" s="163">
        <f t="shared" ca="1" si="826"/>
        <v>0.75</v>
      </c>
      <c r="NF229" s="163">
        <f t="shared" ca="1" si="826"/>
        <v>0.78142857142857147</v>
      </c>
      <c r="NG229" s="163">
        <f t="shared" ca="1" si="826"/>
        <v>0.82499999999999996</v>
      </c>
      <c r="NH229" s="163">
        <f t="shared" ca="1" si="826"/>
        <v>0.875</v>
      </c>
      <c r="NI229" s="163">
        <f t="shared" ca="1" si="826"/>
        <v>0.9</v>
      </c>
      <c r="NJ229" s="163">
        <f t="shared" ca="1" si="826"/>
        <v>0.9</v>
      </c>
      <c r="NK229" s="163">
        <f t="shared" ca="1" si="826"/>
        <v>0.75</v>
      </c>
      <c r="NL229" s="163">
        <f t="shared" ca="1" si="826"/>
        <v>0.78142857142857147</v>
      </c>
      <c r="NM229" s="163">
        <f t="shared" ca="1" si="826"/>
        <v>0.82499999999999996</v>
      </c>
      <c r="NN229" s="163">
        <f t="shared" ca="1" si="826"/>
        <v>0.875</v>
      </c>
      <c r="NO229" s="163">
        <f t="shared" ca="1" si="826"/>
        <v>0.9</v>
      </c>
      <c r="NP229" s="163">
        <f t="shared" ca="1" si="826"/>
        <v>0.9</v>
      </c>
      <c r="NQ229" s="163">
        <f t="shared" ca="1" si="826"/>
        <v>0.75</v>
      </c>
      <c r="NR229" s="163">
        <f t="shared" ca="1" si="826"/>
        <v>0.78142857142857147</v>
      </c>
      <c r="NS229" s="163">
        <f t="shared" ca="1" si="826"/>
        <v>0.82499999999999996</v>
      </c>
      <c r="NT229" s="163">
        <f t="shared" ca="1" si="826"/>
        <v>0.875</v>
      </c>
      <c r="NU229" s="163">
        <f t="shared" ca="1" si="826"/>
        <v>0.9</v>
      </c>
      <c r="NV229" s="163">
        <f t="shared" ca="1" si="826"/>
        <v>0.9</v>
      </c>
      <c r="NW229" s="163">
        <f t="shared" ca="1" si="826"/>
        <v>0.75</v>
      </c>
      <c r="NX229" s="163">
        <f t="shared" ca="1" si="826"/>
        <v>0.78142857142857147</v>
      </c>
      <c r="NY229" s="163">
        <f t="shared" ca="1" si="826"/>
        <v>0.82499999999999996</v>
      </c>
      <c r="NZ229" s="163">
        <f t="shared" ca="1" si="826"/>
        <v>0.875</v>
      </c>
      <c r="OA229" s="163">
        <f t="shared" ca="1" si="826"/>
        <v>0.9</v>
      </c>
      <c r="OB229" s="163">
        <f t="shared" ca="1" si="826"/>
        <v>0.9</v>
      </c>
      <c r="OC229" s="163">
        <f t="shared" ca="1" si="826"/>
        <v>0.75</v>
      </c>
      <c r="OD229" s="163">
        <f t="shared" ca="1" si="826"/>
        <v>0.78142857142857147</v>
      </c>
      <c r="OE229" s="163">
        <f t="shared" ca="1" si="826"/>
        <v>0.82499999999999996</v>
      </c>
      <c r="OF229" s="163">
        <f t="shared" ca="1" si="826"/>
        <v>0.875</v>
      </c>
      <c r="OG229" s="163">
        <f t="shared" ca="1" si="826"/>
        <v>0.9</v>
      </c>
      <c r="OH229" s="163">
        <f t="shared" ca="1" si="826"/>
        <v>0.9</v>
      </c>
      <c r="OI229" s="163">
        <f t="shared" ca="1" si="826"/>
        <v>0.75</v>
      </c>
      <c r="OJ229" s="163">
        <f t="shared" ca="1" si="826"/>
        <v>0.76904761904761909</v>
      </c>
      <c r="OK229" s="163">
        <f t="shared" ca="1" si="826"/>
        <v>0.82000000000000006</v>
      </c>
      <c r="OL229" s="163">
        <f t="shared" ca="1" si="826"/>
        <v>0.875</v>
      </c>
      <c r="OM229" s="163">
        <f t="shared" ca="1" si="826"/>
        <v>0.9</v>
      </c>
      <c r="ON229" s="163">
        <f t="shared" ca="1" si="826"/>
        <v>0.90000000000000013</v>
      </c>
      <c r="OO229" s="163">
        <f t="shared" ca="1" si="826"/>
        <v>0.75</v>
      </c>
      <c r="OP229" s="163">
        <f t="shared" ca="1" si="826"/>
        <v>0.76904761904761909</v>
      </c>
      <c r="OQ229" s="163">
        <f t="shared" ca="1" si="826"/>
        <v>0.82000000000000006</v>
      </c>
      <c r="OR229" s="163">
        <f t="shared" ca="1" si="826"/>
        <v>0.875</v>
      </c>
      <c r="OS229" s="163">
        <f t="shared" ca="1" si="826"/>
        <v>0.9</v>
      </c>
      <c r="OT229" s="163">
        <f t="shared" ca="1" si="826"/>
        <v>0.9</v>
      </c>
      <c r="OU229" s="163">
        <f t="shared" ca="1" si="826"/>
        <v>0.875</v>
      </c>
      <c r="OV229" s="161">
        <f t="shared" ca="1" si="801"/>
        <v>1</v>
      </c>
      <c r="OW229" s="161">
        <f t="shared" ca="1" si="802"/>
        <v>1</v>
      </c>
      <c r="OX229" s="161" t="str">
        <f t="shared" ca="1" si="803"/>
        <v>-</v>
      </c>
      <c r="OY229" s="163" t="str">
        <f t="shared" ca="1" si="804"/>
        <v>-</v>
      </c>
      <c r="OZ229" s="161" t="str">
        <f t="shared" ca="1" si="805"/>
        <v>-</v>
      </c>
      <c r="PA229" s="161" t="str">
        <f t="shared" ca="1" si="806"/>
        <v>-</v>
      </c>
      <c r="PB229" s="163">
        <f t="shared" ca="1" si="826"/>
        <v>0</v>
      </c>
      <c r="PC229" s="27">
        <v>0</v>
      </c>
    </row>
    <row r="230" spans="1:419" s="143" customFormat="1" hidden="1" outlineLevel="1">
      <c r="A230" s="121">
        <f t="shared" ref="A230:A240" si="827">ROW(A230)-5</f>
        <v>225</v>
      </c>
      <c r="B230" s="121">
        <f>$A$7</f>
        <v>2</v>
      </c>
      <c r="C230" s="143">
        <v>103</v>
      </c>
      <c r="D230" s="143" t="s">
        <v>884</v>
      </c>
      <c r="E230" s="143" t="b">
        <v>0</v>
      </c>
      <c r="F230" s="143" t="b">
        <v>0</v>
      </c>
      <c r="G230" s="143" t="b">
        <f>E230</f>
        <v>0</v>
      </c>
      <c r="H230" s="32">
        <v>3</v>
      </c>
      <c r="I230" s="32">
        <v>1</v>
      </c>
      <c r="J230" s="32">
        <v>1</v>
      </c>
      <c r="K230" s="32">
        <v>1</v>
      </c>
      <c r="L230" s="32">
        <v>1</v>
      </c>
      <c r="M230" s="32">
        <v>1</v>
      </c>
      <c r="N230" s="32">
        <v>1</v>
      </c>
      <c r="O230" s="32">
        <v>1</v>
      </c>
      <c r="P230" s="32">
        <v>1</v>
      </c>
      <c r="Q230" s="32">
        <v>1</v>
      </c>
      <c r="R230" s="32">
        <v>2</v>
      </c>
      <c r="S230" s="32">
        <v>1</v>
      </c>
      <c r="T230" s="32">
        <v>1</v>
      </c>
      <c r="U230" s="32">
        <v>1</v>
      </c>
      <c r="V230" s="32">
        <v>1</v>
      </c>
      <c r="W230" s="32">
        <v>1</v>
      </c>
      <c r="X230" s="32">
        <v>1</v>
      </c>
      <c r="Y230" s="32">
        <v>1</v>
      </c>
      <c r="Z230" s="32">
        <v>1</v>
      </c>
      <c r="AA230" s="32">
        <v>1</v>
      </c>
      <c r="AB230" s="32">
        <v>1</v>
      </c>
      <c r="AC230" s="32">
        <v>1</v>
      </c>
      <c r="AE230" s="157" t="str" cm="1">
        <f t="array" aca="1" ref="AE230" ca="1">TEXT(LEFT(OFFSET(AE230,-1,0),5)+1,"00000")&amp;MID(OFFSET(AE230,-1,0),6,FIND(" ",OFFSET(AE230,-1,0),7)-5)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IF($W230=1,""," Yield"&amp;INDEX(i.all_rot_yield,$W230))          &amp; IF($X230=1,""," Pasture"&amp;INDEX(i.pasture_prod,$X230))          &amp; IF($Y230=1,""," Scan"&amp;INDEX(i.scan,$Y230))
&amp; IF($MK230=1,""," WP"&amp;TEXT($MK230*100,"000p"))                &amp; IF($ML230=1,""," MP"&amp;TEXT($ML230*100,"000p"))                      &amp; IF($MM230=1,""," GP"&amp;TEXT($MM230*100,"000p"))          &amp; IF($MN230=1,""," Can"&amp;TEXT($MN230*100,"000p"))
&amp; " (F"&amp;3+IFERROR(1*$EI230,0)+IFERROR(1*$EJ230,0)&amp;3-IFERROR(1*NOT($EL230),0)&amp;"N"&amp;$EQ230&amp;$ER230&amp;")"</f>
        <v>00010 Risk_test SE CropgrazeFALSE (F33N11)</v>
      </c>
      <c r="AF230" s="10" t="str">
        <f ca="1">IF(COUNTIF(AE$5:AE230,AE230)=1,"-","Dup")</f>
        <v>-</v>
      </c>
      <c r="AG230" s="10"/>
      <c r="AH230" s="163" t="str">
        <f t="shared" ca="1" si="771"/>
        <v>-</v>
      </c>
      <c r="AI230" s="163" t="str">
        <f t="shared" ca="1" si="771"/>
        <v>-</v>
      </c>
      <c r="AJ230" s="163" t="str">
        <f t="shared" ca="1" si="771"/>
        <v>-</v>
      </c>
      <c r="AK230" s="163" t="str">
        <f t="shared" ca="1" si="771"/>
        <v>-</v>
      </c>
      <c r="AL230" s="163" t="str">
        <f t="shared" ca="1" si="771"/>
        <v>-</v>
      </c>
      <c r="AM230" s="163" t="b">
        <f t="shared" ca="1" si="771"/>
        <v>1</v>
      </c>
      <c r="AN230" s="10"/>
      <c r="AO230" s="161" t="b">
        <f t="shared" si="772"/>
        <v>1</v>
      </c>
      <c r="AP230" s="161" t="str">
        <f t="shared" si="772"/>
        <v>-</v>
      </c>
      <c r="AQ230" s="161" t="str">
        <f t="shared" si="772"/>
        <v>-</v>
      </c>
      <c r="AR230" s="161" t="str">
        <f t="shared" si="772"/>
        <v>-</v>
      </c>
      <c r="AS230" s="161" t="b">
        <f t="shared" si="772"/>
        <v>1</v>
      </c>
      <c r="AT230" s="161" t="b">
        <f t="shared" si="772"/>
        <v>0</v>
      </c>
      <c r="AU230" s="161">
        <f t="shared" si="773"/>
        <v>0</v>
      </c>
      <c r="AV230" s="162" t="b">
        <v>1</v>
      </c>
      <c r="AW230" s="161" t="b">
        <f t="shared" si="774"/>
        <v>0</v>
      </c>
      <c r="AX230" s="161" t="str">
        <f t="shared" si="774"/>
        <v>-</v>
      </c>
      <c r="AY230" s="161" t="str">
        <f t="shared" si="774"/>
        <v>-</v>
      </c>
      <c r="AZ230" s="161" t="str">
        <f t="shared" si="774"/>
        <v>-</v>
      </c>
      <c r="BA230" s="10"/>
      <c r="BB230" s="161" t="b">
        <f t="shared" si="775"/>
        <v>1</v>
      </c>
      <c r="BC230" s="161" t="b">
        <f t="shared" ca="1" si="776"/>
        <v>1</v>
      </c>
      <c r="BD230" s="163" t="b">
        <f t="shared" ca="1" si="776"/>
        <v>1</v>
      </c>
      <c r="BE230" s="162">
        <f t="shared" si="777"/>
        <v>3108</v>
      </c>
      <c r="BF230" s="163" t="str">
        <f t="shared" ca="1" si="778"/>
        <v>-</v>
      </c>
      <c r="BG230" s="163" t="str">
        <f t="shared" ca="1" si="778"/>
        <v>-</v>
      </c>
      <c r="BH230" s="163" t="str">
        <f t="shared" ca="1" si="778"/>
        <v>-</v>
      </c>
      <c r="BI230" s="163" t="str">
        <f t="shared" ca="1" si="778"/>
        <v>-</v>
      </c>
      <c r="BJ230" s="163" t="str">
        <f t="shared" ca="1" si="778"/>
        <v>-</v>
      </c>
      <c r="BK230" s="163">
        <f t="shared" ca="1" si="778"/>
        <v>1</v>
      </c>
      <c r="BL230" s="163">
        <f t="shared" ca="1" si="778"/>
        <v>1</v>
      </c>
      <c r="BM230" s="163" t="str">
        <f t="shared" ca="1" si="778"/>
        <v>-</v>
      </c>
      <c r="BN230" s="163" t="str">
        <f t="shared" ca="1" si="778"/>
        <v>-</v>
      </c>
      <c r="BO230" s="163" t="b">
        <f t="shared" si="779"/>
        <v>0</v>
      </c>
      <c r="BP230" s="163" t="b">
        <f t="shared" si="779"/>
        <v>0</v>
      </c>
      <c r="BQ230" s="163" t="b">
        <f t="shared" si="779"/>
        <v>0</v>
      </c>
      <c r="BR230" s="163" t="b">
        <f t="shared" si="779"/>
        <v>0</v>
      </c>
      <c r="BS230" s="163" t="b">
        <f t="shared" si="779"/>
        <v>0</v>
      </c>
      <c r="BT230" s="163" t="b">
        <f t="shared" si="779"/>
        <v>0</v>
      </c>
      <c r="BU230" s="163" t="b">
        <f t="shared" si="779"/>
        <v>0</v>
      </c>
      <c r="BV230" s="163" t="b">
        <f t="shared" si="779"/>
        <v>0</v>
      </c>
      <c r="BW230" s="163" t="b">
        <f t="shared" si="779"/>
        <v>0</v>
      </c>
      <c r="BX230" s="163" t="str">
        <f t="shared" ref="BX230:DD239" ca="1" si="828">OFFSET(BX$5,$B230,0)</f>
        <v>-</v>
      </c>
      <c r="BY230" s="163" t="str">
        <f t="shared" ca="1" si="828"/>
        <v>-</v>
      </c>
      <c r="BZ230" s="163" t="str">
        <f t="shared" ca="1" si="828"/>
        <v>-</v>
      </c>
      <c r="CA230" s="163" t="str">
        <f t="shared" ca="1" si="828"/>
        <v>-</v>
      </c>
      <c r="CB230" s="163" t="str">
        <f t="shared" ca="1" si="828"/>
        <v>-</v>
      </c>
      <c r="CC230" s="163" t="str">
        <f t="shared" ca="1" si="828"/>
        <v>-</v>
      </c>
      <c r="CD230" s="163" t="str">
        <f t="shared" ca="1" si="828"/>
        <v>-</v>
      </c>
      <c r="CE230" s="163" t="str">
        <f t="shared" ca="1" si="828"/>
        <v>-</v>
      </c>
      <c r="CF230" s="163" t="str">
        <f t="shared" ca="1" si="828"/>
        <v>-</v>
      </c>
      <c r="CG230" s="163" t="str">
        <f t="shared" ca="1" si="828"/>
        <v>-</v>
      </c>
      <c r="CH230" s="163" t="str">
        <f t="shared" ca="1" si="828"/>
        <v>-</v>
      </c>
      <c r="CI230" s="163" t="str">
        <f t="shared" ca="1" si="828"/>
        <v>-</v>
      </c>
      <c r="CJ230" s="163" t="str">
        <f t="shared" ca="1" si="828"/>
        <v>-</v>
      </c>
      <c r="CK230" s="163" t="str">
        <f t="shared" ca="1" si="828"/>
        <v>-</v>
      </c>
      <c r="CL230" s="163" t="str">
        <f t="shared" ca="1" si="828"/>
        <v>-</v>
      </c>
      <c r="CM230" s="163" t="str">
        <f t="shared" ca="1" si="828"/>
        <v>-</v>
      </c>
      <c r="CN230" s="163" t="str">
        <f t="shared" ca="1" si="828"/>
        <v>-</v>
      </c>
      <c r="CO230" s="163" t="str">
        <f t="shared" ca="1" si="828"/>
        <v>-</v>
      </c>
      <c r="CP230" s="163" t="str">
        <f t="shared" ca="1" si="828"/>
        <v>-</v>
      </c>
      <c r="CQ230" s="163" t="str">
        <f t="shared" ca="1" si="828"/>
        <v>-</v>
      </c>
      <c r="CR230" s="163" t="str">
        <f t="shared" ca="1" si="828"/>
        <v>-</v>
      </c>
      <c r="CS230" s="163" t="str">
        <f t="shared" ca="1" si="828"/>
        <v>-</v>
      </c>
      <c r="CT230" s="163" t="str">
        <f t="shared" ca="1" si="828"/>
        <v>-</v>
      </c>
      <c r="CU230" s="163" t="str">
        <f t="shared" ca="1" si="828"/>
        <v>-</v>
      </c>
      <c r="CV230" s="163" t="str">
        <f t="shared" ca="1" si="828"/>
        <v>-</v>
      </c>
      <c r="CW230" s="163" t="str">
        <f t="shared" ca="1" si="828"/>
        <v>-</v>
      </c>
      <c r="CX230" s="163" t="str">
        <f t="shared" ca="1" si="828"/>
        <v>-</v>
      </c>
      <c r="CY230" s="163" t="str">
        <f t="shared" ca="1" si="828"/>
        <v>-</v>
      </c>
      <c r="CZ230" s="163" t="str">
        <f t="shared" ca="1" si="828"/>
        <v>-</v>
      </c>
      <c r="DA230" s="163" t="str">
        <f t="shared" ca="1" si="828"/>
        <v>-</v>
      </c>
      <c r="DB230" s="163" t="str">
        <f t="shared" ca="1" si="828"/>
        <v>-</v>
      </c>
      <c r="DC230" s="163" t="str">
        <f t="shared" ca="1" si="828"/>
        <v>-</v>
      </c>
      <c r="DD230" s="163" t="str">
        <f t="shared" ca="1" si="828"/>
        <v>-</v>
      </c>
      <c r="DE230" s="163" t="str">
        <f t="shared" ca="1" si="782"/>
        <v>-</v>
      </c>
      <c r="DF230" s="163" t="str">
        <f t="shared" ca="1" si="782"/>
        <v>-</v>
      </c>
      <c r="DG230" s="163" t="str">
        <f t="shared" ca="1" si="782"/>
        <v>-</v>
      </c>
      <c r="DH230" s="163" t="str">
        <f t="shared" ca="1" si="782"/>
        <v>-</v>
      </c>
      <c r="DI230" s="163" t="str">
        <f t="shared" ca="1" si="782"/>
        <v>-</v>
      </c>
      <c r="DJ230" s="163" t="str">
        <f t="shared" ca="1" si="782"/>
        <v>-</v>
      </c>
      <c r="DK230" s="163" t="str">
        <f t="shared" ca="1" si="782"/>
        <v>-</v>
      </c>
      <c r="DL230" s="10"/>
      <c r="DM230" s="163" t="str">
        <f t="shared" ca="1" si="778"/>
        <v>-</v>
      </c>
      <c r="DN230" s="163" t="str">
        <f t="shared" ca="1" si="778"/>
        <v>-</v>
      </c>
      <c r="DO230" s="163" t="str">
        <f t="shared" ca="1" si="778"/>
        <v>-</v>
      </c>
      <c r="DP230" s="163" t="str">
        <f t="shared" ca="1" si="778"/>
        <v>-</v>
      </c>
      <c r="DQ230" s="163" t="str">
        <f t="shared" ca="1" si="778"/>
        <v>-</v>
      </c>
      <c r="DR230" s="163" t="str">
        <f t="shared" ca="1" si="778"/>
        <v>-</v>
      </c>
      <c r="DS230" s="163" t="str">
        <f t="shared" ca="1" si="778"/>
        <v>-</v>
      </c>
      <c r="DT230" s="163" t="str">
        <f t="shared" ca="1" si="778"/>
        <v>-</v>
      </c>
      <c r="DU230" s="163" t="str">
        <f t="shared" ca="1" si="778"/>
        <v>-</v>
      </c>
      <c r="DV230" s="163" t="str">
        <f t="shared" ca="1" si="778"/>
        <v>-</v>
      </c>
      <c r="DW230" s="163" t="str">
        <f t="shared" ca="1" si="778"/>
        <v>-</v>
      </c>
      <c r="DX230" s="161" t="str" cm="1">
        <f t="array" ref="DX230">INDEX(i.rev,$K230,DX$15)</f>
        <v>-</v>
      </c>
      <c r="DY230" s="161" t="str" cm="1">
        <f t="array" ref="DY230">INDEX(i.rev,$K230,DY$15)</f>
        <v>-</v>
      </c>
      <c r="DZ230" s="161" t="str" cm="1">
        <f t="array" ref="DZ230">INDEX(i.rev,$K230,DZ$15)</f>
        <v>-</v>
      </c>
      <c r="EA230" s="161" t="str" cm="1">
        <f t="array" ref="EA230">INDEX(i.rev,$K230,EA$15)</f>
        <v>-</v>
      </c>
      <c r="EB230" s="161" t="str" cm="1">
        <f t="array" ref="EB230">INDEX(i.rev,$K230,EB$15)</f>
        <v>-</v>
      </c>
      <c r="EC230" s="161" t="str" cm="1">
        <f t="array" ref="EC230">INDEX(i.rev,$K230,EC$15)</f>
        <v>-</v>
      </c>
      <c r="ED230" s="161" t="str" cm="1">
        <f t="array" ref="ED230">INDEX(i.rev,$K230,ED$15)</f>
        <v>-</v>
      </c>
      <c r="EE230" s="161" t="str" cm="1">
        <f t="array" ref="EE230">INDEX(i.rev,$K230,EE$15)</f>
        <v>-</v>
      </c>
      <c r="EF230" s="161" t="str" cm="1">
        <f t="array" ref="EF230">INDEX(i.rev,$K230,EF$15)</f>
        <v>-</v>
      </c>
      <c r="EG230" s="161" t="str" cm="1">
        <f t="array" ref="EG230">INDEX(i.rev,$K230,EG$15)</f>
        <v>-</v>
      </c>
      <c r="EH230" s="10"/>
      <c r="EI230" s="163" t="str">
        <f t="shared" ca="1" si="822"/>
        <v>-</v>
      </c>
      <c r="EJ230" s="163" t="str">
        <f t="shared" ca="1" si="822"/>
        <v>-</v>
      </c>
      <c r="EK230" s="163" t="str">
        <f t="shared" ca="1" si="822"/>
        <v>-</v>
      </c>
      <c r="EL230" s="163" t="str">
        <f t="shared" ca="1" si="822"/>
        <v>-</v>
      </c>
      <c r="EM230" s="163" t="str">
        <f t="shared" ca="1" si="822"/>
        <v>-</v>
      </c>
      <c r="EN230" s="163" t="str">
        <f t="shared" ca="1" si="822"/>
        <v>-</v>
      </c>
      <c r="EO230" s="163" t="str">
        <f t="shared" ca="1" si="822"/>
        <v>-</v>
      </c>
      <c r="EP230" s="163" t="str">
        <f t="shared" ca="1" si="822"/>
        <v>-</v>
      </c>
      <c r="EQ230" s="163">
        <f t="shared" ca="1" si="822"/>
        <v>1</v>
      </c>
      <c r="ER230" s="163">
        <f t="shared" ca="1" si="822"/>
        <v>1</v>
      </c>
      <c r="ES230" s="163">
        <f t="shared" ca="1" si="822"/>
        <v>0</v>
      </c>
      <c r="ET230" s="163" t="str">
        <f t="shared" ca="1" si="822"/>
        <v>-</v>
      </c>
      <c r="EU230" s="163" t="str">
        <f t="shared" ca="1" si="822"/>
        <v>-</v>
      </c>
      <c r="EV230" s="163" t="str">
        <f t="shared" ca="1" si="822"/>
        <v>-</v>
      </c>
      <c r="EW230" s="163" t="str">
        <f t="shared" ca="1" si="822"/>
        <v>-</v>
      </c>
      <c r="EX230" s="163" t="str">
        <f t="shared" ca="1" si="822"/>
        <v>-</v>
      </c>
      <c r="EY230" s="163" t="str">
        <f t="shared" ca="1" si="822"/>
        <v>-</v>
      </c>
      <c r="EZ230" s="163" t="str">
        <f t="shared" ca="1" si="822"/>
        <v>-</v>
      </c>
      <c r="FA230" s="163">
        <f t="shared" ca="1" si="822"/>
        <v>0</v>
      </c>
      <c r="FB230" s="163" t="str">
        <f t="shared" ca="1" si="822"/>
        <v>-</v>
      </c>
      <c r="FC230" s="163" t="str">
        <f t="shared" ca="1" si="822"/>
        <v>-</v>
      </c>
      <c r="FD230" s="163" t="str">
        <f t="shared" ca="1" si="822"/>
        <v>-</v>
      </c>
      <c r="FE230" s="163" t="str">
        <f t="shared" ca="1" si="822"/>
        <v>-</v>
      </c>
      <c r="FF230" s="163" t="str">
        <f t="shared" ca="1" si="822"/>
        <v>-</v>
      </c>
      <c r="FG230" s="163">
        <f t="shared" ca="1" si="822"/>
        <v>0</v>
      </c>
      <c r="FH230" s="163">
        <f t="shared" ca="1" si="822"/>
        <v>0</v>
      </c>
      <c r="FI230" s="163">
        <f t="shared" ca="1" si="822"/>
        <v>0</v>
      </c>
      <c r="FJ230" s="163">
        <f t="shared" ca="1" si="822"/>
        <v>0</v>
      </c>
      <c r="FK230" s="163">
        <f t="shared" ca="1" si="822"/>
        <v>0</v>
      </c>
      <c r="FL230" s="163">
        <f t="shared" ca="1" si="822"/>
        <v>0</v>
      </c>
      <c r="FM230" s="163">
        <f t="shared" ca="1" si="822"/>
        <v>0</v>
      </c>
      <c r="FN230" s="163" t="str">
        <f t="shared" ca="1" si="822"/>
        <v>-</v>
      </c>
      <c r="FO230" s="163" t="str">
        <f t="shared" ca="1" si="822"/>
        <v>-</v>
      </c>
      <c r="FP230" s="163" t="str">
        <f t="shared" ca="1" si="822"/>
        <v>-</v>
      </c>
      <c r="FQ230" s="163" t="str">
        <f t="shared" ca="1" si="822"/>
        <v>-</v>
      </c>
      <c r="FR230" s="163" t="str">
        <f t="shared" ca="1" si="822"/>
        <v>-</v>
      </c>
      <c r="FS230" s="163" t="str">
        <f t="shared" ca="1" si="822"/>
        <v>-</v>
      </c>
      <c r="FT230" s="163" t="str">
        <f t="shared" ca="1" si="822"/>
        <v>-</v>
      </c>
      <c r="FU230" s="163" t="str">
        <f t="shared" ca="1" si="822"/>
        <v>-</v>
      </c>
      <c r="FV230" s="163" t="str">
        <f t="shared" ca="1" si="822"/>
        <v>-</v>
      </c>
      <c r="FW230" s="163" t="str">
        <f t="shared" ca="1" si="822"/>
        <v>-</v>
      </c>
      <c r="FX230" s="163" t="str">
        <f t="shared" ca="1" si="822"/>
        <v>-</v>
      </c>
      <c r="FY230" s="10"/>
      <c r="FZ230" s="163">
        <f t="shared" ca="1" si="822"/>
        <v>1</v>
      </c>
      <c r="GA230" s="163" t="str">
        <f t="shared" ca="1" si="822"/>
        <v>-</v>
      </c>
      <c r="GB230" s="163" t="str">
        <f t="shared" ca="1" si="822"/>
        <v>-</v>
      </c>
      <c r="GC230" s="163" t="str">
        <f t="shared" ca="1" si="822"/>
        <v>-</v>
      </c>
      <c r="GD230" s="163" t="str">
        <f t="shared" ca="1" si="784"/>
        <v>-</v>
      </c>
      <c r="GE230" s="163" t="b">
        <f t="shared" ca="1" si="784"/>
        <v>0</v>
      </c>
      <c r="GF230" s="163" t="str">
        <f t="shared" ca="1" si="784"/>
        <v>-</v>
      </c>
      <c r="GG230" s="163">
        <f t="shared" ca="1" si="784"/>
        <v>0</v>
      </c>
      <c r="GH230" s="163" t="str">
        <f t="shared" ca="1" si="784"/>
        <v>-</v>
      </c>
      <c r="GI230" s="161" cm="1">
        <f t="array" ref="GI230">INDEX(i.rev,$K230,GI$15)</f>
        <v>1</v>
      </c>
      <c r="GJ230" s="163">
        <f t="shared" ca="1" si="785"/>
        <v>0</v>
      </c>
      <c r="GK230" s="163">
        <f t="shared" ca="1" si="785"/>
        <v>1</v>
      </c>
      <c r="GL230" s="163">
        <f t="shared" ca="1" si="785"/>
        <v>0</v>
      </c>
      <c r="GM230" s="163">
        <f t="shared" ca="1" si="785"/>
        <v>1</v>
      </c>
      <c r="GN230" s="163">
        <f t="shared" ca="1" si="785"/>
        <v>1</v>
      </c>
      <c r="GO230" s="163">
        <f t="shared" ca="1" si="785"/>
        <v>1</v>
      </c>
      <c r="GP230" s="163">
        <f t="shared" ca="1" si="785"/>
        <v>0</v>
      </c>
      <c r="GQ230" s="163">
        <f t="shared" ca="1" si="785"/>
        <v>0</v>
      </c>
      <c r="GR230" s="163">
        <f t="shared" ca="1" si="785"/>
        <v>0</v>
      </c>
      <c r="GS230" s="163">
        <f t="shared" ca="1" si="785"/>
        <v>0</v>
      </c>
      <c r="GT230" s="163">
        <f t="shared" ca="1" si="785"/>
        <v>0</v>
      </c>
      <c r="GU230" s="163">
        <f t="shared" ca="1" si="785"/>
        <v>0</v>
      </c>
      <c r="GV230" s="163">
        <f t="shared" ca="1" si="785"/>
        <v>0</v>
      </c>
      <c r="GW230" s="163">
        <f t="shared" ca="1" si="785"/>
        <v>0</v>
      </c>
      <c r="GX230" s="163">
        <f t="shared" ca="1" si="785"/>
        <v>0</v>
      </c>
      <c r="GY230" s="163">
        <f t="shared" ca="1" si="785"/>
        <v>0</v>
      </c>
      <c r="GZ230" s="161" cm="1">
        <f t="array" ref="GZ230">INDEX(i.rev,$K230,GZ$15)</f>
        <v>0</v>
      </c>
      <c r="HA230" s="163">
        <f t="shared" ca="1" si="786"/>
        <v>0</v>
      </c>
      <c r="HB230" s="161" cm="1">
        <f t="array" ref="HB230">INDEX(i.rev,$K230,HB$15)</f>
        <v>1</v>
      </c>
      <c r="HC230" s="163">
        <f t="shared" ca="1" si="787"/>
        <v>0</v>
      </c>
      <c r="HD230" s="163">
        <f t="shared" ref="HD230:IG230" ca="1" si="829">OFFSET(HD$5,$B230,0)</f>
        <v>0</v>
      </c>
      <c r="HE230" s="163">
        <f t="shared" ca="1" si="829"/>
        <v>0</v>
      </c>
      <c r="HF230" s="163">
        <f t="shared" ca="1" si="829"/>
        <v>0</v>
      </c>
      <c r="HG230" s="163">
        <f t="shared" ca="1" si="829"/>
        <v>0</v>
      </c>
      <c r="HH230" s="163">
        <f t="shared" ca="1" si="829"/>
        <v>0</v>
      </c>
      <c r="HI230" s="163">
        <f t="shared" ca="1" si="829"/>
        <v>0</v>
      </c>
      <c r="HJ230" s="10"/>
      <c r="HK230" s="163" t="str">
        <f t="shared" ca="1" si="829"/>
        <v>-</v>
      </c>
      <c r="HL230" s="163" t="str">
        <f t="shared" ca="1" si="829"/>
        <v>-</v>
      </c>
      <c r="HM230" s="163" t="str">
        <f t="shared" ca="1" si="829"/>
        <v>-</v>
      </c>
      <c r="HN230" s="163" t="str">
        <f t="shared" ca="1" si="829"/>
        <v>-</v>
      </c>
      <c r="HO230" s="163" t="str">
        <f t="shared" ca="1" si="829"/>
        <v>-</v>
      </c>
      <c r="HP230" s="161" t="b">
        <f t="shared" si="788"/>
        <v>0</v>
      </c>
      <c r="HQ230" s="161" t="b">
        <f t="shared" si="788"/>
        <v>0</v>
      </c>
      <c r="HR230" s="161" t="b">
        <f t="shared" si="788"/>
        <v>1</v>
      </c>
      <c r="HS230" s="163">
        <f t="shared" ca="1" si="829"/>
        <v>0</v>
      </c>
      <c r="HT230" s="161">
        <f t="shared" si="789"/>
        <v>1</v>
      </c>
      <c r="HU230" s="161">
        <f t="shared" si="789"/>
        <v>1</v>
      </c>
      <c r="HV230" s="163" t="str">
        <f t="shared" ca="1" si="829"/>
        <v>-</v>
      </c>
      <c r="HW230" s="163" t="str">
        <f t="shared" ca="1" si="829"/>
        <v>-</v>
      </c>
      <c r="HX230" s="163" t="str">
        <f t="shared" ca="1" si="829"/>
        <v>-</v>
      </c>
      <c r="HY230" s="163" t="str">
        <f t="shared" ca="1" si="829"/>
        <v>-</v>
      </c>
      <c r="HZ230" s="163" t="str">
        <f t="shared" ca="1" si="829"/>
        <v>-</v>
      </c>
      <c r="IA230" s="163" t="str">
        <f t="shared" ca="1" si="829"/>
        <v>-</v>
      </c>
      <c r="IB230" s="163" t="str">
        <f t="shared" ca="1" si="829"/>
        <v>-</v>
      </c>
      <c r="IC230" s="163" t="str">
        <f t="shared" ca="1" si="829"/>
        <v>-</v>
      </c>
      <c r="ID230" s="163" t="str">
        <f t="shared" ca="1" si="829"/>
        <v>-</v>
      </c>
      <c r="IE230" s="163" t="b">
        <f t="shared" ca="1" si="829"/>
        <v>1</v>
      </c>
      <c r="IF230" s="163" t="str">
        <f t="shared" ca="1" si="829"/>
        <v>-</v>
      </c>
      <c r="IG230" s="163" t="str">
        <f t="shared" ca="1" si="829"/>
        <v>-</v>
      </c>
      <c r="IH230" s="163" t="str">
        <f ca="1">OFFSET(IH$5,$B230,0)</f>
        <v>-</v>
      </c>
      <c r="II230" s="163" t="b">
        <f t="shared" ca="1" si="790"/>
        <v>1</v>
      </c>
      <c r="IJ230" s="163">
        <f ca="1">OFFSET(IJ$5,$B230,0)</f>
        <v>0</v>
      </c>
      <c r="IK230" s="163" t="str">
        <f t="shared" ca="1" si="791"/>
        <v>-</v>
      </c>
      <c r="IL230" s="163" t="str">
        <f t="shared" ca="1" si="791"/>
        <v>-</v>
      </c>
      <c r="IM230" s="163" t="str">
        <f t="shared" ca="1" si="791"/>
        <v>-</v>
      </c>
      <c r="IN230" s="163" t="str">
        <f t="shared" ca="1" si="791"/>
        <v>-</v>
      </c>
      <c r="IO230" s="163" t="str">
        <f t="shared" ca="1" si="791"/>
        <v>-</v>
      </c>
      <c r="IP230" s="163">
        <f t="shared" ca="1" si="791"/>
        <v>0</v>
      </c>
      <c r="IQ230" s="163" t="str">
        <f t="shared" ca="1" si="791"/>
        <v>-</v>
      </c>
      <c r="IR230" s="163" t="str">
        <f t="shared" ca="1" si="791"/>
        <v>-</v>
      </c>
      <c r="IS230" s="163" t="str">
        <f t="shared" ca="1" si="791"/>
        <v>-</v>
      </c>
      <c r="IT230" s="163">
        <f t="shared" ca="1" si="791"/>
        <v>500</v>
      </c>
      <c r="IU230" s="163">
        <f t="shared" ca="1" si="791"/>
        <v>500</v>
      </c>
      <c r="IV230" s="163" t="str">
        <f t="shared" ca="1" si="791"/>
        <v>-</v>
      </c>
      <c r="IW230" s="163" t="str">
        <f t="shared" ca="1" si="791"/>
        <v>-</v>
      </c>
      <c r="IX230" s="163" t="str">
        <f t="shared" ca="1" si="791"/>
        <v>-</v>
      </c>
      <c r="IY230" s="163" t="str">
        <f t="shared" ca="1" si="791"/>
        <v>-</v>
      </c>
      <c r="IZ230" s="163" t="str">
        <f t="shared" ca="1" si="791"/>
        <v>-</v>
      </c>
      <c r="JA230" s="163" t="str">
        <f t="shared" ca="1" si="825"/>
        <v>-</v>
      </c>
      <c r="JB230" s="163" t="str">
        <f t="shared" ca="1" si="825"/>
        <v>-</v>
      </c>
      <c r="JC230" s="163" t="str">
        <f t="shared" ca="1" si="825"/>
        <v>-</v>
      </c>
      <c r="JD230" s="163" t="str">
        <f t="shared" ca="1" si="825"/>
        <v>-</v>
      </c>
      <c r="JE230" s="163" t="str">
        <f t="shared" ca="1" si="825"/>
        <v>-</v>
      </c>
      <c r="JF230" s="163" t="str">
        <f t="shared" ca="1" si="825"/>
        <v>-</v>
      </c>
      <c r="JG230" s="163" t="str">
        <f t="shared" ca="1" si="825"/>
        <v>-</v>
      </c>
      <c r="JH230" s="163" t="str">
        <f t="shared" ca="1" si="825"/>
        <v>-</v>
      </c>
      <c r="JI230" s="163" t="str">
        <f t="shared" ca="1" si="825"/>
        <v>-</v>
      </c>
      <c r="JJ230" s="163" t="str">
        <f t="shared" ca="1" si="825"/>
        <v>-</v>
      </c>
      <c r="JK230" s="163" t="str">
        <f t="shared" ca="1" si="825"/>
        <v>-</v>
      </c>
      <c r="JL230" s="163" t="str">
        <f t="shared" ca="1" si="825"/>
        <v>-</v>
      </c>
      <c r="JM230" s="163" t="str">
        <f t="shared" ca="1" si="825"/>
        <v>-</v>
      </c>
      <c r="JN230" s="163" t="str">
        <f t="shared" ca="1" si="825"/>
        <v>-</v>
      </c>
      <c r="JO230" s="163" t="str">
        <f t="shared" ca="1" si="825"/>
        <v>-</v>
      </c>
      <c r="JP230" s="163" t="str">
        <f t="shared" ca="1" si="825"/>
        <v>-</v>
      </c>
      <c r="JQ230" s="163" t="str">
        <f t="shared" ca="1" si="825"/>
        <v>-</v>
      </c>
      <c r="JR230" s="163" t="str">
        <f t="shared" ca="1" si="825"/>
        <v>-</v>
      </c>
      <c r="JS230" s="163" t="str">
        <f t="shared" ca="1" si="825"/>
        <v>-</v>
      </c>
      <c r="JT230" s="163" t="str">
        <f t="shared" ca="1" si="825"/>
        <v>-</v>
      </c>
      <c r="JU230" s="163" t="str">
        <f t="shared" ca="1" si="825"/>
        <v>-</v>
      </c>
      <c r="JV230" s="163" t="str">
        <f t="shared" ca="1" si="825"/>
        <v>-</v>
      </c>
      <c r="JW230" s="163" t="str">
        <f t="shared" ca="1" si="825"/>
        <v>-</v>
      </c>
      <c r="JX230" s="163" t="str">
        <f t="shared" ca="1" si="825"/>
        <v>-</v>
      </c>
      <c r="JY230" s="163" t="str">
        <f t="shared" ca="1" si="825"/>
        <v>-</v>
      </c>
      <c r="JZ230" s="163" t="str">
        <f t="shared" ca="1" si="825"/>
        <v>-</v>
      </c>
      <c r="KA230" s="163" t="str">
        <f t="shared" ca="1" si="825"/>
        <v>-</v>
      </c>
      <c r="KB230" s="163" t="str">
        <f t="shared" ca="1" si="825"/>
        <v>-</v>
      </c>
      <c r="KC230" s="163" t="str">
        <f t="shared" ca="1" si="825"/>
        <v>-</v>
      </c>
      <c r="KD230" s="163" t="str">
        <f t="shared" ca="1" si="825"/>
        <v>-</v>
      </c>
      <c r="KE230" s="163" t="str">
        <f t="shared" ca="1" si="825"/>
        <v>-</v>
      </c>
      <c r="KF230" s="163" t="str">
        <f t="shared" ca="1" si="825"/>
        <v>-</v>
      </c>
      <c r="KG230" s="163" t="str">
        <f t="shared" ca="1" si="825"/>
        <v>-</v>
      </c>
      <c r="KH230" s="163" t="str">
        <f t="shared" ca="1" si="825"/>
        <v>-</v>
      </c>
      <c r="KI230" s="163" t="str">
        <f t="shared" ca="1" si="825"/>
        <v>-</v>
      </c>
      <c r="KJ230" s="163" t="str">
        <f t="shared" ca="1" si="825"/>
        <v>-</v>
      </c>
      <c r="KK230" s="163" t="str">
        <f t="shared" ca="1" si="825"/>
        <v>-</v>
      </c>
      <c r="KL230" s="163" t="str">
        <f t="shared" ca="1" si="825"/>
        <v>-</v>
      </c>
      <c r="KM230" s="163" t="str">
        <f t="shared" ca="1" si="825"/>
        <v>-</v>
      </c>
      <c r="KN230" s="163" t="str">
        <f t="shared" ca="1" si="825"/>
        <v>-</v>
      </c>
      <c r="KO230" s="163" t="str">
        <f t="shared" ca="1" si="825"/>
        <v>-</v>
      </c>
      <c r="KP230" s="163" t="str">
        <f t="shared" ca="1" si="825"/>
        <v>-</v>
      </c>
      <c r="KQ230" s="163" t="str">
        <f t="shared" ca="1" si="825"/>
        <v>-</v>
      </c>
      <c r="KR230" s="163" t="str">
        <f t="shared" ca="1" si="825"/>
        <v>-</v>
      </c>
      <c r="KS230" s="163" t="str">
        <f t="shared" ca="1" si="825"/>
        <v>-</v>
      </c>
      <c r="KT230" s="163" t="str">
        <f t="shared" ca="1" si="825"/>
        <v>-</v>
      </c>
      <c r="KU230" s="163" t="str">
        <f t="shared" ca="1" si="825"/>
        <v>-</v>
      </c>
      <c r="KV230" s="163" t="str">
        <f t="shared" ca="1" si="825"/>
        <v>-</v>
      </c>
      <c r="KW230" s="163" t="str">
        <f t="shared" ca="1" si="825"/>
        <v>-</v>
      </c>
      <c r="KX230" s="163" t="str">
        <f t="shared" ca="1" si="825"/>
        <v>-</v>
      </c>
      <c r="KY230" s="163" t="str">
        <f t="shared" ca="1" si="825"/>
        <v>-</v>
      </c>
      <c r="KZ230" s="163" t="str">
        <f t="shared" ca="1" si="825"/>
        <v>-</v>
      </c>
      <c r="LA230" s="163" t="str">
        <f t="shared" ca="1" si="825"/>
        <v>-</v>
      </c>
      <c r="LB230" s="163" t="str">
        <f t="shared" ca="1" si="825"/>
        <v>-</v>
      </c>
      <c r="LC230" s="163" t="str">
        <f t="shared" ca="1" si="825"/>
        <v>-</v>
      </c>
      <c r="LD230" s="163" t="str">
        <f t="shared" ca="1" si="825"/>
        <v>-</v>
      </c>
      <c r="LE230" s="163" t="str">
        <f t="shared" ca="1" si="825"/>
        <v>-</v>
      </c>
      <c r="LF230" s="163" t="str">
        <f t="shared" ca="1" si="825"/>
        <v>-</v>
      </c>
      <c r="LG230" s="163" t="str">
        <f t="shared" ca="1" si="825"/>
        <v>-</v>
      </c>
      <c r="LH230" s="163" t="str">
        <f t="shared" ca="1" si="825"/>
        <v>-</v>
      </c>
      <c r="LI230" s="163" t="str">
        <f t="shared" ca="1" si="825"/>
        <v>-</v>
      </c>
      <c r="LJ230" s="163" t="str">
        <f t="shared" ca="1" si="825"/>
        <v>-</v>
      </c>
      <c r="LK230" s="163" t="str">
        <f t="shared" ca="1" si="825"/>
        <v>-</v>
      </c>
      <c r="LL230" s="163" t="str">
        <f t="shared" ca="1" si="825"/>
        <v>-</v>
      </c>
      <c r="LM230" s="163" t="str">
        <f t="shared" ca="1" si="825"/>
        <v>-</v>
      </c>
      <c r="LN230" s="163" t="str">
        <f t="shared" ca="1" si="825"/>
        <v>-</v>
      </c>
      <c r="LO230" s="163" t="str">
        <f t="shared" ca="1" si="825"/>
        <v>-</v>
      </c>
      <c r="LP230" s="163" t="str">
        <f t="shared" ca="1" si="825"/>
        <v>-</v>
      </c>
      <c r="LQ230" s="163" t="str">
        <f t="shared" ca="1" si="825"/>
        <v>-</v>
      </c>
      <c r="LR230" s="163" t="str">
        <f t="shared" ca="1" si="825"/>
        <v>-</v>
      </c>
      <c r="LS230" s="163" t="str">
        <f t="shared" ca="1" si="825"/>
        <v>-</v>
      </c>
      <c r="LT230" s="163" t="str">
        <f t="shared" ca="1" si="825"/>
        <v>-</v>
      </c>
      <c r="LU230" s="163" t="str">
        <f t="shared" ca="1" si="825"/>
        <v>-</v>
      </c>
      <c r="LV230" s="163" t="str">
        <f t="shared" ca="1" si="825"/>
        <v>-</v>
      </c>
      <c r="LW230" s="163" t="str">
        <f t="shared" ca="1" si="825"/>
        <v>-</v>
      </c>
      <c r="LX230" s="163" t="str">
        <f t="shared" ca="1" si="825"/>
        <v>-</v>
      </c>
      <c r="LY230" s="10"/>
      <c r="LZ230" s="161">
        <f t="shared" si="793"/>
        <v>4.4999999999999998E-2</v>
      </c>
      <c r="MA230" s="161">
        <f t="shared" si="794"/>
        <v>4.4999999999999998E-2</v>
      </c>
      <c r="MB230" s="163">
        <f t="shared" ca="1" si="826"/>
        <v>1</v>
      </c>
      <c r="MC230" s="163">
        <f t="shared" ca="1" si="826"/>
        <v>0</v>
      </c>
      <c r="MD230" s="163">
        <f t="shared" ca="1" si="826"/>
        <v>1</v>
      </c>
      <c r="ME230" s="163">
        <f t="shared" ca="1" si="826"/>
        <v>1</v>
      </c>
      <c r="MF230" s="163">
        <f t="shared" ca="1" si="826"/>
        <v>0</v>
      </c>
      <c r="MG230" s="163">
        <f t="shared" ca="1" si="826"/>
        <v>70</v>
      </c>
      <c r="MH230" s="163">
        <f t="shared" ca="1" si="826"/>
        <v>50</v>
      </c>
      <c r="MI230" s="163">
        <f t="shared" ca="1" si="826"/>
        <v>85</v>
      </c>
      <c r="MJ230" s="163">
        <f t="shared" ca="1" si="826"/>
        <v>50</v>
      </c>
      <c r="MK230" s="161">
        <f t="shared" si="796"/>
        <v>1</v>
      </c>
      <c r="ML230" s="161">
        <f t="shared" si="797"/>
        <v>1</v>
      </c>
      <c r="MM230" s="161">
        <f t="shared" si="798"/>
        <v>1</v>
      </c>
      <c r="MN230" s="161">
        <f t="shared" si="799"/>
        <v>1</v>
      </c>
      <c r="MO230" s="161">
        <f t="shared" si="799"/>
        <v>1</v>
      </c>
      <c r="MP230" s="163">
        <f t="shared" ca="1" si="826"/>
        <v>1</v>
      </c>
      <c r="MQ230" s="10"/>
      <c r="MR230" s="163">
        <f t="shared" ca="1" si="826"/>
        <v>1</v>
      </c>
      <c r="MS230" s="161">
        <f t="shared" si="800"/>
        <v>1</v>
      </c>
      <c r="MT230" s="163">
        <f t="shared" ca="1" si="826"/>
        <v>0.75</v>
      </c>
      <c r="MU230" s="163">
        <f t="shared" ca="1" si="826"/>
        <v>0.8</v>
      </c>
      <c r="MV230" s="163">
        <f t="shared" ca="1" si="826"/>
        <v>0.82499999999999996</v>
      </c>
      <c r="MW230" s="163">
        <f t="shared" ca="1" si="826"/>
        <v>0.875</v>
      </c>
      <c r="MX230" s="163">
        <f t="shared" ca="1" si="826"/>
        <v>0.9</v>
      </c>
      <c r="MY230" s="163">
        <f t="shared" ca="1" si="826"/>
        <v>0.75</v>
      </c>
      <c r="MZ230" s="163">
        <f t="shared" ca="1" si="826"/>
        <v>0.78142857142857147</v>
      </c>
      <c r="NA230" s="163">
        <f t="shared" ca="1" si="826"/>
        <v>0.82499999999999996</v>
      </c>
      <c r="NB230" s="163">
        <f t="shared" ca="1" si="826"/>
        <v>0.875</v>
      </c>
      <c r="NC230" s="163">
        <f t="shared" ca="1" si="826"/>
        <v>0.9</v>
      </c>
      <c r="ND230" s="163">
        <f t="shared" ca="1" si="826"/>
        <v>0.9</v>
      </c>
      <c r="NE230" s="163">
        <f t="shared" ca="1" si="826"/>
        <v>0.75</v>
      </c>
      <c r="NF230" s="163">
        <f t="shared" ca="1" si="826"/>
        <v>0.78142857142857147</v>
      </c>
      <c r="NG230" s="163">
        <f t="shared" ca="1" si="826"/>
        <v>0.82499999999999996</v>
      </c>
      <c r="NH230" s="163">
        <f t="shared" ca="1" si="826"/>
        <v>0.875</v>
      </c>
      <c r="NI230" s="163">
        <f t="shared" ca="1" si="826"/>
        <v>0.9</v>
      </c>
      <c r="NJ230" s="163">
        <f t="shared" ca="1" si="826"/>
        <v>0.9</v>
      </c>
      <c r="NK230" s="163">
        <f t="shared" ca="1" si="826"/>
        <v>0.75</v>
      </c>
      <c r="NL230" s="163">
        <f t="shared" ca="1" si="826"/>
        <v>0.78142857142857147</v>
      </c>
      <c r="NM230" s="163">
        <f t="shared" ca="1" si="826"/>
        <v>0.82499999999999996</v>
      </c>
      <c r="NN230" s="163">
        <f t="shared" ca="1" si="826"/>
        <v>0.875</v>
      </c>
      <c r="NO230" s="163">
        <f t="shared" ca="1" si="826"/>
        <v>0.9</v>
      </c>
      <c r="NP230" s="163">
        <f t="shared" ca="1" si="826"/>
        <v>0.9</v>
      </c>
      <c r="NQ230" s="163">
        <f t="shared" ca="1" si="826"/>
        <v>0.75</v>
      </c>
      <c r="NR230" s="163">
        <f t="shared" ca="1" si="826"/>
        <v>0.78142857142857147</v>
      </c>
      <c r="NS230" s="163">
        <f t="shared" ca="1" si="826"/>
        <v>0.82499999999999996</v>
      </c>
      <c r="NT230" s="163">
        <f t="shared" ca="1" si="826"/>
        <v>0.875</v>
      </c>
      <c r="NU230" s="163">
        <f t="shared" ca="1" si="826"/>
        <v>0.9</v>
      </c>
      <c r="NV230" s="163">
        <f t="shared" ca="1" si="826"/>
        <v>0.9</v>
      </c>
      <c r="NW230" s="163">
        <f t="shared" ca="1" si="826"/>
        <v>0.75</v>
      </c>
      <c r="NX230" s="163">
        <f t="shared" ca="1" si="826"/>
        <v>0.78142857142857147</v>
      </c>
      <c r="NY230" s="163">
        <f t="shared" ca="1" si="826"/>
        <v>0.82499999999999996</v>
      </c>
      <c r="NZ230" s="163">
        <f t="shared" ca="1" si="826"/>
        <v>0.875</v>
      </c>
      <c r="OA230" s="163">
        <f t="shared" ca="1" si="826"/>
        <v>0.9</v>
      </c>
      <c r="OB230" s="163">
        <f t="shared" ca="1" si="826"/>
        <v>0.9</v>
      </c>
      <c r="OC230" s="163">
        <f t="shared" ca="1" si="826"/>
        <v>0.75</v>
      </c>
      <c r="OD230" s="163">
        <f t="shared" ca="1" si="826"/>
        <v>0.78142857142857147</v>
      </c>
      <c r="OE230" s="163">
        <f t="shared" ca="1" si="826"/>
        <v>0.82499999999999996</v>
      </c>
      <c r="OF230" s="163">
        <f t="shared" ca="1" si="826"/>
        <v>0.875</v>
      </c>
      <c r="OG230" s="163">
        <f t="shared" ca="1" si="826"/>
        <v>0.9</v>
      </c>
      <c r="OH230" s="163">
        <f t="shared" ca="1" si="826"/>
        <v>0.9</v>
      </c>
      <c r="OI230" s="163">
        <f t="shared" ca="1" si="826"/>
        <v>0.75</v>
      </c>
      <c r="OJ230" s="163">
        <f t="shared" ca="1" si="826"/>
        <v>0.76904761904761909</v>
      </c>
      <c r="OK230" s="163">
        <f t="shared" ca="1" si="826"/>
        <v>0.82000000000000006</v>
      </c>
      <c r="OL230" s="163">
        <f t="shared" ca="1" si="826"/>
        <v>0.875</v>
      </c>
      <c r="OM230" s="163">
        <f t="shared" ca="1" si="826"/>
        <v>0.9</v>
      </c>
      <c r="ON230" s="163">
        <f t="shared" ca="1" si="826"/>
        <v>0.90000000000000013</v>
      </c>
      <c r="OO230" s="163">
        <f t="shared" ca="1" si="826"/>
        <v>0.75</v>
      </c>
      <c r="OP230" s="163">
        <f t="shared" ca="1" si="826"/>
        <v>0.76904761904761909</v>
      </c>
      <c r="OQ230" s="163">
        <f t="shared" ca="1" si="826"/>
        <v>0.82000000000000006</v>
      </c>
      <c r="OR230" s="163">
        <f t="shared" ca="1" si="826"/>
        <v>0.875</v>
      </c>
      <c r="OS230" s="163">
        <f t="shared" ca="1" si="826"/>
        <v>0.9</v>
      </c>
      <c r="OT230" s="163">
        <f t="shared" ca="1" si="826"/>
        <v>0.9</v>
      </c>
      <c r="OU230" s="163">
        <f t="shared" ca="1" si="826"/>
        <v>0.875</v>
      </c>
      <c r="OV230" s="161">
        <f t="shared" si="801"/>
        <v>1</v>
      </c>
      <c r="OW230" s="161">
        <f t="shared" si="802"/>
        <v>1</v>
      </c>
      <c r="OX230" s="161" t="str">
        <f t="shared" si="803"/>
        <v>-</v>
      </c>
      <c r="OY230" s="163" t="str">
        <f t="shared" ca="1" si="804"/>
        <v>-</v>
      </c>
      <c r="OZ230" s="161" t="str">
        <f t="shared" si="805"/>
        <v>-</v>
      </c>
      <c r="PA230" s="161" t="str">
        <f t="shared" si="806"/>
        <v>-</v>
      </c>
      <c r="PB230" s="163">
        <f t="shared" ca="1" si="826"/>
        <v>0</v>
      </c>
      <c r="PC230" s="27">
        <v>0</v>
      </c>
    </row>
    <row r="231" spans="1:419" s="143" customFormat="1" hidden="1" outlineLevel="1">
      <c r="A231" s="121">
        <f t="shared" si="827"/>
        <v>226</v>
      </c>
      <c r="B231" s="121">
        <f t="shared" ref="B231:B239" si="830">$A$18</f>
        <v>13</v>
      </c>
      <c r="C231" s="143">
        <v>103</v>
      </c>
      <c r="D231" s="143" t="s">
        <v>884</v>
      </c>
      <c r="E231" s="143" t="b">
        <v>0</v>
      </c>
      <c r="F231" s="143" t="b">
        <v>0</v>
      </c>
      <c r="G231" s="143" t="b">
        <f t="shared" ref="G231:G239" si="831">E231</f>
        <v>0</v>
      </c>
      <c r="H231" s="139">
        <f t="shared" ca="1" si="809"/>
        <v>3</v>
      </c>
      <c r="I231" s="32">
        <v>1</v>
      </c>
      <c r="J231" s="32">
        <v>2</v>
      </c>
      <c r="K231" s="139">
        <f t="shared" ca="1" si="809"/>
        <v>1</v>
      </c>
      <c r="L231" s="139">
        <f t="shared" ca="1" si="809"/>
        <v>1</v>
      </c>
      <c r="M231" s="139">
        <f t="shared" ca="1" si="809"/>
        <v>1</v>
      </c>
      <c r="N231" s="139">
        <f t="shared" ca="1" si="809"/>
        <v>1</v>
      </c>
      <c r="O231" s="139">
        <f t="shared" ca="1" si="809"/>
        <v>1</v>
      </c>
      <c r="P231" s="139">
        <f t="shared" ca="1" si="809"/>
        <v>1</v>
      </c>
      <c r="Q231" s="139">
        <f t="shared" ca="1" si="809"/>
        <v>1</v>
      </c>
      <c r="R231" s="139">
        <f t="shared" ca="1" si="809"/>
        <v>2</v>
      </c>
      <c r="S231" s="139">
        <f t="shared" ca="1" si="809"/>
        <v>1</v>
      </c>
      <c r="T231" s="139">
        <f t="shared" ca="1" si="810"/>
        <v>1</v>
      </c>
      <c r="U231" s="139">
        <f t="shared" ca="1" si="810"/>
        <v>1</v>
      </c>
      <c r="V231" s="139">
        <f t="shared" ca="1" si="810"/>
        <v>1</v>
      </c>
      <c r="W231" s="139">
        <f t="shared" ca="1" si="809"/>
        <v>1</v>
      </c>
      <c r="X231" s="139">
        <f t="shared" ca="1" si="809"/>
        <v>1</v>
      </c>
      <c r="Y231" s="139">
        <f t="shared" ca="1" si="809"/>
        <v>1</v>
      </c>
      <c r="Z231" s="139">
        <f t="shared" ca="1" si="809"/>
        <v>1</v>
      </c>
      <c r="AA231" s="139">
        <f t="shared" ca="1" si="809"/>
        <v>1</v>
      </c>
      <c r="AB231" s="139">
        <f t="shared" ca="1" si="811"/>
        <v>1</v>
      </c>
      <c r="AC231" s="139">
        <f t="shared" ca="1" si="812"/>
        <v>1</v>
      </c>
      <c r="AE231" s="157" t="str" cm="1">
        <f t="array" aca="1" ref="AE231" ca="1">TEXT(LEFT(OFFSET(AE231,-1,0),5)+1,"00000")&amp;MID(OFFSET(AE231,-1,0),6,FIND(" ",OFFSET(AE231,-1,0),7)-5)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IF($W231=1,""," Yield"&amp;INDEX(i.all_rot_yield,$W231))          &amp; IF($X231=1,""," Pasture"&amp;INDEX(i.pasture_prod,$X231))          &amp; IF($Y231=1,""," Scan"&amp;INDEX(i.scan,$Y231))
&amp; IF($MK231=1,""," WP"&amp;TEXT($MK231*100,"000p"))                &amp; IF($ML231=1,""," MP"&amp;TEXT($ML231*100,"000p"))                      &amp; IF($MM231=1,""," GP"&amp;TEXT($MM231*100,"000p"))          &amp; IF($MN231=1,""," Can"&amp;TEXT($MN231*100,"000p"))
&amp; " (F"&amp;3+IFERROR(1*$EI231,0)+IFERROR(1*$EJ231,0)&amp;3-IFERROR(1*NOT($EL231),0)&amp;"N"&amp;$EQ231&amp;$ER231&amp;")"</f>
        <v>00011 Risk_test SE RiskCARA-low CropgrazeFALSE (F33N11)</v>
      </c>
      <c r="AF231" s="10" t="str">
        <f ca="1">IF(COUNTIF(AE$5:AE231,AE231)=1,"-","Dup")</f>
        <v>-</v>
      </c>
      <c r="AG231" s="10"/>
      <c r="AH231" s="163" t="str">
        <f t="shared" ca="1" si="771"/>
        <v>-</v>
      </c>
      <c r="AI231" s="163" t="str">
        <f t="shared" ca="1" si="771"/>
        <v>-</v>
      </c>
      <c r="AJ231" s="163" t="str">
        <f t="shared" ca="1" si="771"/>
        <v>-</v>
      </c>
      <c r="AK231" s="163" t="str">
        <f t="shared" ca="1" si="771"/>
        <v>-</v>
      </c>
      <c r="AL231" s="163" t="str">
        <f t="shared" ca="1" si="771"/>
        <v>-</v>
      </c>
      <c r="AM231" s="163" t="b">
        <f t="shared" ca="1" si="771"/>
        <v>1</v>
      </c>
      <c r="AN231" s="10"/>
      <c r="AO231" s="161" t="b">
        <f t="shared" si="772"/>
        <v>1</v>
      </c>
      <c r="AP231" s="161" t="str">
        <f t="shared" si="772"/>
        <v>-</v>
      </c>
      <c r="AQ231" s="161" t="str">
        <f t="shared" si="772"/>
        <v>-</v>
      </c>
      <c r="AR231" s="161" t="str">
        <f t="shared" si="772"/>
        <v>-</v>
      </c>
      <c r="AS231" s="161" t="b">
        <f t="shared" si="772"/>
        <v>1</v>
      </c>
      <c r="AT231" s="161" t="b">
        <f t="shared" si="772"/>
        <v>0</v>
      </c>
      <c r="AU231" s="161">
        <f t="shared" ca="1" si="773"/>
        <v>0</v>
      </c>
      <c r="AV231" s="161" t="b">
        <f t="shared" si="774"/>
        <v>1</v>
      </c>
      <c r="AW231" s="161" t="b">
        <f t="shared" si="774"/>
        <v>1</v>
      </c>
      <c r="AX231" s="161">
        <f t="shared" si="774"/>
        <v>1</v>
      </c>
      <c r="AY231" s="161">
        <f t="shared" si="774"/>
        <v>3.0000000000000001E-6</v>
      </c>
      <c r="AZ231" s="161" t="str">
        <f t="shared" si="774"/>
        <v>-</v>
      </c>
      <c r="BA231" s="10"/>
      <c r="BB231" s="161" t="b">
        <f t="shared" si="775"/>
        <v>1</v>
      </c>
      <c r="BC231" s="161" t="b">
        <f t="shared" ca="1" si="776"/>
        <v>1</v>
      </c>
      <c r="BD231" s="163" t="b">
        <f t="shared" ca="1" si="776"/>
        <v>1</v>
      </c>
      <c r="BE231" s="162">
        <f t="shared" ca="1" si="777"/>
        <v>3108</v>
      </c>
      <c r="BF231" s="163" t="str">
        <f t="shared" ca="1" si="778"/>
        <v>-</v>
      </c>
      <c r="BG231" s="163" t="str">
        <f t="shared" ca="1" si="778"/>
        <v>-</v>
      </c>
      <c r="BH231" s="163" t="str">
        <f t="shared" ca="1" si="778"/>
        <v>-</v>
      </c>
      <c r="BI231" s="163" t="str">
        <f t="shared" ca="1" si="778"/>
        <v>-</v>
      </c>
      <c r="BJ231" s="163" t="str">
        <f t="shared" ca="1" si="778"/>
        <v>-</v>
      </c>
      <c r="BK231" s="163">
        <f t="shared" ca="1" si="778"/>
        <v>1</v>
      </c>
      <c r="BL231" s="163">
        <f t="shared" ca="1" si="778"/>
        <v>1</v>
      </c>
      <c r="BM231" s="163" t="str">
        <f t="shared" ca="1" si="778"/>
        <v>-</v>
      </c>
      <c r="BN231" s="163" t="str">
        <f t="shared" ca="1" si="778"/>
        <v>-</v>
      </c>
      <c r="BO231" s="163" t="b">
        <f t="shared" ca="1" si="779"/>
        <v>0</v>
      </c>
      <c r="BP231" s="163" t="b">
        <f t="shared" ca="1" si="779"/>
        <v>0</v>
      </c>
      <c r="BQ231" s="163" t="b">
        <f t="shared" ca="1" si="779"/>
        <v>0</v>
      </c>
      <c r="BR231" s="163" t="b">
        <f t="shared" ca="1" si="779"/>
        <v>0</v>
      </c>
      <c r="BS231" s="163" t="b">
        <f t="shared" ca="1" si="779"/>
        <v>0</v>
      </c>
      <c r="BT231" s="163" t="b">
        <f t="shared" ca="1" si="779"/>
        <v>0</v>
      </c>
      <c r="BU231" s="163" t="b">
        <f t="shared" ca="1" si="779"/>
        <v>0</v>
      </c>
      <c r="BV231" s="163" t="b">
        <f t="shared" ca="1" si="779"/>
        <v>0</v>
      </c>
      <c r="BW231" s="163" t="b">
        <f t="shared" ca="1" si="779"/>
        <v>0</v>
      </c>
      <c r="BX231" s="163" t="str">
        <f t="shared" ca="1" si="828"/>
        <v>-</v>
      </c>
      <c r="BY231" s="163" t="str">
        <f t="shared" ca="1" si="828"/>
        <v>-</v>
      </c>
      <c r="BZ231" s="163" t="str">
        <f t="shared" ca="1" si="828"/>
        <v>-</v>
      </c>
      <c r="CA231" s="163" t="str">
        <f t="shared" ca="1" si="828"/>
        <v>-</v>
      </c>
      <c r="CB231" s="163" t="str">
        <f t="shared" ca="1" si="828"/>
        <v>-</v>
      </c>
      <c r="CC231" s="163" t="str">
        <f t="shared" ca="1" si="828"/>
        <v>-</v>
      </c>
      <c r="CD231" s="163" t="str">
        <f t="shared" ca="1" si="828"/>
        <v>-</v>
      </c>
      <c r="CE231" s="163" t="str">
        <f t="shared" ca="1" si="828"/>
        <v>-</v>
      </c>
      <c r="CF231" s="163" t="str">
        <f t="shared" ca="1" si="828"/>
        <v>-</v>
      </c>
      <c r="CG231" s="163" t="str">
        <f t="shared" ca="1" si="828"/>
        <v>-</v>
      </c>
      <c r="CH231" s="163" t="str">
        <f t="shared" ca="1" si="828"/>
        <v>-</v>
      </c>
      <c r="CI231" s="163" t="str">
        <f t="shared" ca="1" si="828"/>
        <v>-</v>
      </c>
      <c r="CJ231" s="163" t="str">
        <f t="shared" ca="1" si="828"/>
        <v>-</v>
      </c>
      <c r="CK231" s="163" t="str">
        <f t="shared" ca="1" si="828"/>
        <v>-</v>
      </c>
      <c r="CL231" s="163" t="str">
        <f t="shared" ca="1" si="828"/>
        <v>-</v>
      </c>
      <c r="CM231" s="163" t="str">
        <f t="shared" ca="1" si="828"/>
        <v>-</v>
      </c>
      <c r="CN231" s="163" t="str">
        <f t="shared" ca="1" si="828"/>
        <v>-</v>
      </c>
      <c r="CO231" s="163" t="str">
        <f t="shared" ca="1" si="828"/>
        <v>-</v>
      </c>
      <c r="CP231" s="163" t="str">
        <f t="shared" ca="1" si="828"/>
        <v>-</v>
      </c>
      <c r="CQ231" s="163" t="str">
        <f t="shared" ca="1" si="828"/>
        <v>-</v>
      </c>
      <c r="CR231" s="163" t="str">
        <f t="shared" ca="1" si="828"/>
        <v>-</v>
      </c>
      <c r="CS231" s="163" t="str">
        <f t="shared" ca="1" si="828"/>
        <v>-</v>
      </c>
      <c r="CT231" s="163" t="str">
        <f t="shared" ca="1" si="828"/>
        <v>-</v>
      </c>
      <c r="CU231" s="163" t="str">
        <f t="shared" ca="1" si="828"/>
        <v>-</v>
      </c>
      <c r="CV231" s="163" t="str">
        <f t="shared" ca="1" si="828"/>
        <v>-</v>
      </c>
      <c r="CW231" s="163" t="str">
        <f t="shared" ca="1" si="828"/>
        <v>-</v>
      </c>
      <c r="CX231" s="163" t="str">
        <f t="shared" ca="1" si="828"/>
        <v>-</v>
      </c>
      <c r="CY231" s="163" t="str">
        <f t="shared" ca="1" si="828"/>
        <v>-</v>
      </c>
      <c r="CZ231" s="163" t="str">
        <f t="shared" ca="1" si="828"/>
        <v>-</v>
      </c>
      <c r="DA231" s="163" t="str">
        <f t="shared" ca="1" si="828"/>
        <v>-</v>
      </c>
      <c r="DB231" s="163" t="str">
        <f t="shared" ca="1" si="828"/>
        <v>-</v>
      </c>
      <c r="DC231" s="163" t="str">
        <f t="shared" ca="1" si="828"/>
        <v>-</v>
      </c>
      <c r="DD231" s="163" t="str">
        <f t="shared" ca="1" si="782"/>
        <v>-</v>
      </c>
      <c r="DE231" s="163" t="str">
        <f t="shared" ca="1" si="782"/>
        <v>-</v>
      </c>
      <c r="DF231" s="163" t="str">
        <f t="shared" ca="1" si="782"/>
        <v>-</v>
      </c>
      <c r="DG231" s="163" t="str">
        <f t="shared" ca="1" si="782"/>
        <v>-</v>
      </c>
      <c r="DH231" s="163" t="str">
        <f t="shared" ca="1" si="782"/>
        <v>-</v>
      </c>
      <c r="DI231" s="163" t="str">
        <f t="shared" ca="1" si="782"/>
        <v>-</v>
      </c>
      <c r="DJ231" s="163" t="str">
        <f t="shared" ca="1" si="782"/>
        <v>-</v>
      </c>
      <c r="DK231" s="163" t="str">
        <f t="shared" ca="1" si="782"/>
        <v>-</v>
      </c>
      <c r="DL231" s="10"/>
      <c r="DM231" s="163" t="str">
        <f t="shared" ca="1" si="778"/>
        <v>-</v>
      </c>
      <c r="DN231" s="163" t="str">
        <f t="shared" ca="1" si="778"/>
        <v>-</v>
      </c>
      <c r="DO231" s="163" t="str">
        <f t="shared" ca="1" si="778"/>
        <v>-</v>
      </c>
      <c r="DP231" s="163" t="str">
        <f t="shared" ca="1" si="778"/>
        <v>-</v>
      </c>
      <c r="DQ231" s="163" t="str">
        <f t="shared" ca="1" si="778"/>
        <v>-</v>
      </c>
      <c r="DR231" s="163" t="str">
        <f t="shared" ca="1" si="778"/>
        <v>-</v>
      </c>
      <c r="DS231" s="163" t="str">
        <f t="shared" ref="DS231:DW231" ca="1" si="832">OFFSET(DS$5,$B231,0)</f>
        <v>-</v>
      </c>
      <c r="DT231" s="163" t="str">
        <f t="shared" ca="1" si="832"/>
        <v>-</v>
      </c>
      <c r="DU231" s="163" t="str">
        <f t="shared" ca="1" si="832"/>
        <v>-</v>
      </c>
      <c r="DV231" s="163" t="str">
        <f t="shared" ca="1" si="832"/>
        <v>-</v>
      </c>
      <c r="DW231" s="163" t="str">
        <f t="shared" ca="1" si="832"/>
        <v>-</v>
      </c>
      <c r="DX231" s="161" t="str" cm="1">
        <f t="array" aca="1" ref="DX231" ca="1">INDEX(i.rev,$K231,DX$15)</f>
        <v>-</v>
      </c>
      <c r="DY231" s="161" t="str" cm="1">
        <f t="array" aca="1" ref="DY231" ca="1">INDEX(i.rev,$K231,DY$15)</f>
        <v>-</v>
      </c>
      <c r="DZ231" s="161" t="str" cm="1">
        <f t="array" aca="1" ref="DZ231" ca="1">INDEX(i.rev,$K231,DZ$15)</f>
        <v>-</v>
      </c>
      <c r="EA231" s="161" t="str" cm="1">
        <f t="array" aca="1" ref="EA231" ca="1">INDEX(i.rev,$K231,EA$15)</f>
        <v>-</v>
      </c>
      <c r="EB231" s="161" t="str" cm="1">
        <f t="array" aca="1" ref="EB231" ca="1">INDEX(i.rev,$K231,EB$15)</f>
        <v>-</v>
      </c>
      <c r="EC231" s="161" t="str" cm="1">
        <f t="array" aca="1" ref="EC231" ca="1">INDEX(i.rev,$K231,EC$15)</f>
        <v>-</v>
      </c>
      <c r="ED231" s="161" t="str" cm="1">
        <f t="array" aca="1" ref="ED231" ca="1">INDEX(i.rev,$K231,ED$15)</f>
        <v>-</v>
      </c>
      <c r="EE231" s="161" t="str" cm="1">
        <f t="array" aca="1" ref="EE231" ca="1">INDEX(i.rev,$K231,EE$15)</f>
        <v>-</v>
      </c>
      <c r="EF231" s="161" t="str" cm="1">
        <f t="array" aca="1" ref="EF231" ca="1">INDEX(i.rev,$K231,EF$15)</f>
        <v>-</v>
      </c>
      <c r="EG231" s="161" t="str" cm="1">
        <f t="array" aca="1" ref="EG231" ca="1">INDEX(i.rev,$K231,EG$15)</f>
        <v>-</v>
      </c>
      <c r="EH231" s="10"/>
      <c r="EI231" s="163" t="str">
        <f t="shared" ca="1" si="822"/>
        <v>-</v>
      </c>
      <c r="EJ231" s="163" t="str">
        <f t="shared" ca="1" si="822"/>
        <v>-</v>
      </c>
      <c r="EK231" s="163" t="str">
        <f t="shared" ca="1" si="822"/>
        <v>-</v>
      </c>
      <c r="EL231" s="163" t="str">
        <f t="shared" ca="1" si="822"/>
        <v>-</v>
      </c>
      <c r="EM231" s="163" t="str">
        <f t="shared" ca="1" si="822"/>
        <v>-</v>
      </c>
      <c r="EN231" s="163" t="str">
        <f t="shared" ca="1" si="822"/>
        <v>-</v>
      </c>
      <c r="EO231" s="163" t="str">
        <f t="shared" ca="1" si="822"/>
        <v>-</v>
      </c>
      <c r="EP231" s="163" t="str">
        <f t="shared" ca="1" si="822"/>
        <v>-</v>
      </c>
      <c r="EQ231" s="163">
        <f t="shared" ca="1" si="822"/>
        <v>1</v>
      </c>
      <c r="ER231" s="163">
        <f t="shared" ca="1" si="822"/>
        <v>1</v>
      </c>
      <c r="ES231" s="163">
        <f t="shared" ca="1" si="822"/>
        <v>0</v>
      </c>
      <c r="ET231" s="163" t="str">
        <f t="shared" ca="1" si="822"/>
        <v>-</v>
      </c>
      <c r="EU231" s="163" t="str">
        <f t="shared" ca="1" si="822"/>
        <v>-</v>
      </c>
      <c r="EV231" s="163" t="str">
        <f t="shared" ca="1" si="822"/>
        <v>-</v>
      </c>
      <c r="EW231" s="163" t="str">
        <f t="shared" ca="1" si="822"/>
        <v>-</v>
      </c>
      <c r="EX231" s="163" t="str">
        <f t="shared" ca="1" si="822"/>
        <v>-</v>
      </c>
      <c r="EY231" s="163" t="str">
        <f t="shared" ca="1" si="822"/>
        <v>-</v>
      </c>
      <c r="EZ231" s="163" t="str">
        <f t="shared" ca="1" si="822"/>
        <v>-</v>
      </c>
      <c r="FA231" s="163">
        <f t="shared" ca="1" si="822"/>
        <v>0</v>
      </c>
      <c r="FB231" s="163" t="str">
        <f t="shared" ca="1" si="822"/>
        <v>-</v>
      </c>
      <c r="FC231" s="163" t="str">
        <f t="shared" ca="1" si="822"/>
        <v>-</v>
      </c>
      <c r="FD231" s="163" t="str">
        <f t="shared" ca="1" si="822"/>
        <v>-</v>
      </c>
      <c r="FE231" s="163" t="str">
        <f t="shared" ca="1" si="822"/>
        <v>-</v>
      </c>
      <c r="FF231" s="163" t="str">
        <f t="shared" ca="1" si="822"/>
        <v>-</v>
      </c>
      <c r="FG231" s="163">
        <f t="shared" ca="1" si="822"/>
        <v>0</v>
      </c>
      <c r="FH231" s="163">
        <f t="shared" ref="FH231:GC231" ca="1" si="833">OFFSET(FH$5,$B231,0)</f>
        <v>0</v>
      </c>
      <c r="FI231" s="163">
        <f t="shared" ca="1" si="833"/>
        <v>0</v>
      </c>
      <c r="FJ231" s="163">
        <f t="shared" ca="1" si="833"/>
        <v>0</v>
      </c>
      <c r="FK231" s="163">
        <f t="shared" ca="1" si="833"/>
        <v>0</v>
      </c>
      <c r="FL231" s="163">
        <f t="shared" ca="1" si="833"/>
        <v>0</v>
      </c>
      <c r="FM231" s="163">
        <f t="shared" ca="1" si="833"/>
        <v>0</v>
      </c>
      <c r="FN231" s="163" t="str">
        <f t="shared" ca="1" si="833"/>
        <v>-</v>
      </c>
      <c r="FO231" s="163" t="str">
        <f t="shared" ca="1" si="833"/>
        <v>-</v>
      </c>
      <c r="FP231" s="163" t="str">
        <f t="shared" ca="1" si="833"/>
        <v>-</v>
      </c>
      <c r="FQ231" s="163" t="str">
        <f t="shared" ca="1" si="833"/>
        <v>-</v>
      </c>
      <c r="FR231" s="163" t="str">
        <f t="shared" ca="1" si="833"/>
        <v>-</v>
      </c>
      <c r="FS231" s="163" t="str">
        <f t="shared" ca="1" si="833"/>
        <v>-</v>
      </c>
      <c r="FT231" s="163" t="str">
        <f t="shared" ca="1" si="833"/>
        <v>-</v>
      </c>
      <c r="FU231" s="163" t="str">
        <f t="shared" ca="1" si="833"/>
        <v>-</v>
      </c>
      <c r="FV231" s="163" t="str">
        <f t="shared" ca="1" si="833"/>
        <v>-</v>
      </c>
      <c r="FW231" s="163" t="str">
        <f t="shared" ca="1" si="833"/>
        <v>-</v>
      </c>
      <c r="FX231" s="163" t="str">
        <f t="shared" ca="1" si="833"/>
        <v>-</v>
      </c>
      <c r="FY231" s="10"/>
      <c r="FZ231" s="163">
        <f t="shared" ca="1" si="833"/>
        <v>1</v>
      </c>
      <c r="GA231" s="163" t="str">
        <f t="shared" ca="1" si="833"/>
        <v>-</v>
      </c>
      <c r="GB231" s="163" t="str">
        <f t="shared" ca="1" si="833"/>
        <v>-</v>
      </c>
      <c r="GC231" s="163" t="str">
        <f t="shared" ca="1" si="833"/>
        <v>-</v>
      </c>
      <c r="GD231" s="163" t="str">
        <f t="shared" ca="1" si="784"/>
        <v>-</v>
      </c>
      <c r="GE231" s="163" t="b">
        <f t="shared" ca="1" si="784"/>
        <v>0</v>
      </c>
      <c r="GF231" s="163" t="str">
        <f t="shared" ca="1" si="784"/>
        <v>-</v>
      </c>
      <c r="GG231" s="163">
        <f t="shared" ca="1" si="784"/>
        <v>0</v>
      </c>
      <c r="GH231" s="163" t="str">
        <f t="shared" ca="1" si="784"/>
        <v>-</v>
      </c>
      <c r="GI231" s="161" cm="1">
        <f t="array" aca="1" ref="GI231" ca="1">INDEX(i.rev,$K231,GI$15)</f>
        <v>1</v>
      </c>
      <c r="GJ231" s="163">
        <f t="shared" ca="1" si="785"/>
        <v>0</v>
      </c>
      <c r="GK231" s="163">
        <f t="shared" ca="1" si="785"/>
        <v>1</v>
      </c>
      <c r="GL231" s="163">
        <f t="shared" ca="1" si="785"/>
        <v>0</v>
      </c>
      <c r="GM231" s="163">
        <f t="shared" ca="1" si="785"/>
        <v>1</v>
      </c>
      <c r="GN231" s="163">
        <f t="shared" ca="1" si="785"/>
        <v>1</v>
      </c>
      <c r="GO231" s="163">
        <f t="shared" ca="1" si="785"/>
        <v>1</v>
      </c>
      <c r="GP231" s="163">
        <f t="shared" ca="1" si="785"/>
        <v>0</v>
      </c>
      <c r="GQ231" s="163">
        <f t="shared" ca="1" si="785"/>
        <v>0</v>
      </c>
      <c r="GR231" s="163">
        <f t="shared" ca="1" si="785"/>
        <v>0</v>
      </c>
      <c r="GS231" s="163">
        <f t="shared" ca="1" si="785"/>
        <v>0</v>
      </c>
      <c r="GT231" s="163">
        <f t="shared" ca="1" si="785"/>
        <v>0</v>
      </c>
      <c r="GU231" s="163">
        <f t="shared" ca="1" si="785"/>
        <v>0</v>
      </c>
      <c r="GV231" s="163">
        <f t="shared" ca="1" si="785"/>
        <v>0</v>
      </c>
      <c r="GW231" s="163">
        <f t="shared" ca="1" si="785"/>
        <v>0</v>
      </c>
      <c r="GX231" s="163">
        <f t="shared" ca="1" si="785"/>
        <v>0</v>
      </c>
      <c r="GY231" s="163">
        <f t="shared" ca="1" si="785"/>
        <v>0</v>
      </c>
      <c r="GZ231" s="161" cm="1">
        <f t="array" aca="1" ref="GZ231" ca="1">INDEX(i.rev,$K231,GZ$15)</f>
        <v>0</v>
      </c>
      <c r="HA231" s="163">
        <f t="shared" ca="1" si="786"/>
        <v>0</v>
      </c>
      <c r="HB231" s="161" cm="1">
        <f t="array" aca="1" ref="HB231" ca="1">INDEX(i.rev,$K231,HB$15)</f>
        <v>1</v>
      </c>
      <c r="HC231" s="163">
        <f t="shared" ref="HC231:IH239" ca="1" si="834">OFFSET(HC$5,$B231,0)</f>
        <v>0</v>
      </c>
      <c r="HD231" s="163">
        <f t="shared" ca="1" si="834"/>
        <v>0</v>
      </c>
      <c r="HE231" s="163">
        <f t="shared" ca="1" si="834"/>
        <v>0</v>
      </c>
      <c r="HF231" s="163">
        <f t="shared" ca="1" si="834"/>
        <v>0</v>
      </c>
      <c r="HG231" s="163">
        <f t="shared" ca="1" si="834"/>
        <v>0</v>
      </c>
      <c r="HH231" s="163">
        <f t="shared" ca="1" si="834"/>
        <v>0</v>
      </c>
      <c r="HI231" s="163">
        <f t="shared" ca="1" si="834"/>
        <v>0</v>
      </c>
      <c r="HJ231" s="10"/>
      <c r="HK231" s="163" t="str">
        <f t="shared" ca="1" si="834"/>
        <v>-</v>
      </c>
      <c r="HL231" s="163" t="str">
        <f t="shared" ca="1" si="834"/>
        <v>-</v>
      </c>
      <c r="HM231" s="163" t="str">
        <f t="shared" ca="1" si="834"/>
        <v>-</v>
      </c>
      <c r="HN231" s="163" t="str">
        <f t="shared" ca="1" si="834"/>
        <v>-</v>
      </c>
      <c r="HO231" s="163" t="str">
        <f t="shared" ca="1" si="834"/>
        <v>-</v>
      </c>
      <c r="HP231" s="161" t="b">
        <f t="shared" ca="1" si="788"/>
        <v>0</v>
      </c>
      <c r="HQ231" s="161" t="b">
        <f t="shared" ca="1" si="788"/>
        <v>0</v>
      </c>
      <c r="HR231" s="161" t="b">
        <f t="shared" ca="1" si="788"/>
        <v>1</v>
      </c>
      <c r="HS231" s="163">
        <f t="shared" ca="1" si="834"/>
        <v>0</v>
      </c>
      <c r="HT231" s="161">
        <f t="shared" ca="1" si="789"/>
        <v>1</v>
      </c>
      <c r="HU231" s="161">
        <f t="shared" ca="1" si="789"/>
        <v>1</v>
      </c>
      <c r="HV231" s="163" t="str">
        <f t="shared" ca="1" si="834"/>
        <v>-</v>
      </c>
      <c r="HW231" s="163" t="str">
        <f t="shared" ca="1" si="834"/>
        <v>-</v>
      </c>
      <c r="HX231" s="163" t="str">
        <f t="shared" ca="1" si="834"/>
        <v>-</v>
      </c>
      <c r="HY231" s="163" t="str">
        <f t="shared" ca="1" si="834"/>
        <v>-</v>
      </c>
      <c r="HZ231" s="163" t="str">
        <f t="shared" ca="1" si="834"/>
        <v>-</v>
      </c>
      <c r="IA231" s="163" t="str">
        <f t="shared" ca="1" si="834"/>
        <v>-</v>
      </c>
      <c r="IB231" s="163" t="str">
        <f t="shared" ca="1" si="834"/>
        <v>-</v>
      </c>
      <c r="IC231" s="163" t="str">
        <f t="shared" ca="1" si="834"/>
        <v>-</v>
      </c>
      <c r="ID231" s="163" t="str">
        <f t="shared" ca="1" si="834"/>
        <v>-</v>
      </c>
      <c r="IE231" s="163" t="b">
        <f t="shared" ca="1" si="834"/>
        <v>1</v>
      </c>
      <c r="IF231" s="163" t="str">
        <f t="shared" ca="1" si="834"/>
        <v>-</v>
      </c>
      <c r="IG231" s="163" t="str">
        <f t="shared" ca="1" si="834"/>
        <v>-</v>
      </c>
      <c r="IH231" s="163" t="str">
        <f ca="1">OFFSET(IH$5,$B231,0)</f>
        <v>-</v>
      </c>
      <c r="II231" s="163" t="b">
        <f t="shared" ca="1" si="790"/>
        <v>1</v>
      </c>
      <c r="IJ231" s="163">
        <f ca="1">OFFSET(IJ$5,$B231,0)</f>
        <v>0</v>
      </c>
      <c r="IK231" s="163" t="str">
        <f t="shared" ca="1" si="791"/>
        <v>-</v>
      </c>
      <c r="IL231" s="163" t="str">
        <f t="shared" ca="1" si="791"/>
        <v>-</v>
      </c>
      <c r="IM231" s="163" t="str">
        <f t="shared" ca="1" si="791"/>
        <v>-</v>
      </c>
      <c r="IN231" s="163" t="str">
        <f t="shared" ca="1" si="791"/>
        <v>-</v>
      </c>
      <c r="IO231" s="163" t="str">
        <f t="shared" ca="1" si="791"/>
        <v>-</v>
      </c>
      <c r="IP231" s="163">
        <f t="shared" ca="1" si="791"/>
        <v>0</v>
      </c>
      <c r="IQ231" s="163" t="str">
        <f t="shared" ca="1" si="791"/>
        <v>-</v>
      </c>
      <c r="IR231" s="163" t="str">
        <f t="shared" ca="1" si="791"/>
        <v>-</v>
      </c>
      <c r="IS231" s="163" t="str">
        <f t="shared" ca="1" si="791"/>
        <v>-</v>
      </c>
      <c r="IT231" s="163">
        <f t="shared" ca="1" si="791"/>
        <v>500</v>
      </c>
      <c r="IU231" s="163">
        <f t="shared" ca="1" si="791"/>
        <v>500</v>
      </c>
      <c r="IV231" s="163" t="str">
        <f t="shared" ca="1" si="791"/>
        <v>-</v>
      </c>
      <c r="IW231" s="163" t="str">
        <f t="shared" ca="1" si="791"/>
        <v>-</v>
      </c>
      <c r="IX231" s="163" t="str">
        <f t="shared" ca="1" si="791"/>
        <v>-</v>
      </c>
      <c r="IY231" s="163" t="str">
        <f t="shared" ca="1" si="791"/>
        <v>-</v>
      </c>
      <c r="IZ231" s="163" t="str">
        <f t="shared" ca="1" si="791"/>
        <v>-</v>
      </c>
      <c r="JA231" s="163" t="str">
        <f t="shared" ca="1" si="825"/>
        <v>-</v>
      </c>
      <c r="JB231" s="163" t="str">
        <f t="shared" ca="1" si="825"/>
        <v>-</v>
      </c>
      <c r="JC231" s="163" t="str">
        <f t="shared" ca="1" si="825"/>
        <v>-</v>
      </c>
      <c r="JD231" s="163" t="str">
        <f t="shared" ca="1" si="825"/>
        <v>-</v>
      </c>
      <c r="JE231" s="163" t="str">
        <f t="shared" ca="1" si="825"/>
        <v>-</v>
      </c>
      <c r="JF231" s="163" t="str">
        <f t="shared" ca="1" si="825"/>
        <v>-</v>
      </c>
      <c r="JG231" s="163" t="str">
        <f t="shared" ca="1" si="825"/>
        <v>-</v>
      </c>
      <c r="JH231" s="163" t="str">
        <f t="shared" ca="1" si="825"/>
        <v>-</v>
      </c>
      <c r="JI231" s="163" t="str">
        <f t="shared" ca="1" si="825"/>
        <v>-</v>
      </c>
      <c r="JJ231" s="163" t="str">
        <f t="shared" ca="1" si="825"/>
        <v>-</v>
      </c>
      <c r="JK231" s="163" t="str">
        <f t="shared" ca="1" si="825"/>
        <v>-</v>
      </c>
      <c r="JL231" s="163" t="str">
        <f t="shared" ca="1" si="825"/>
        <v>-</v>
      </c>
      <c r="JM231" s="163" t="str">
        <f t="shared" ca="1" si="825"/>
        <v>-</v>
      </c>
      <c r="JN231" s="163" t="str">
        <f t="shared" ca="1" si="825"/>
        <v>-</v>
      </c>
      <c r="JO231" s="163" t="str">
        <f t="shared" ca="1" si="825"/>
        <v>-</v>
      </c>
      <c r="JP231" s="163" t="str">
        <f t="shared" ca="1" si="825"/>
        <v>-</v>
      </c>
      <c r="JQ231" s="163" t="str">
        <f t="shared" ca="1" si="825"/>
        <v>-</v>
      </c>
      <c r="JR231" s="163" t="str">
        <f t="shared" ca="1" si="825"/>
        <v>-</v>
      </c>
      <c r="JS231" s="163" t="str">
        <f t="shared" ca="1" si="825"/>
        <v>-</v>
      </c>
      <c r="JT231" s="163" t="str">
        <f t="shared" ca="1" si="825"/>
        <v>-</v>
      </c>
      <c r="JU231" s="163" t="str">
        <f t="shared" ca="1" si="825"/>
        <v>-</v>
      </c>
      <c r="JV231" s="163" t="str">
        <f t="shared" ca="1" si="825"/>
        <v>-</v>
      </c>
      <c r="JW231" s="163" t="str">
        <f t="shared" ca="1" si="825"/>
        <v>-</v>
      </c>
      <c r="JX231" s="163" t="str">
        <f t="shared" ca="1" si="825"/>
        <v>-</v>
      </c>
      <c r="JY231" s="163" t="str">
        <f t="shared" ca="1" si="825"/>
        <v>-</v>
      </c>
      <c r="JZ231" s="163" t="str">
        <f t="shared" ca="1" si="825"/>
        <v>-</v>
      </c>
      <c r="KA231" s="163" t="str">
        <f t="shared" ca="1" si="825"/>
        <v>-</v>
      </c>
      <c r="KB231" s="163" t="str">
        <f t="shared" ref="KB231:LX231" ca="1" si="835">OFFSET(KB$5,$B231,0)</f>
        <v>-</v>
      </c>
      <c r="KC231" s="163" t="str">
        <f t="shared" ca="1" si="835"/>
        <v>-</v>
      </c>
      <c r="KD231" s="163" t="str">
        <f t="shared" ca="1" si="835"/>
        <v>-</v>
      </c>
      <c r="KE231" s="163" t="str">
        <f t="shared" ca="1" si="835"/>
        <v>-</v>
      </c>
      <c r="KF231" s="163" t="str">
        <f t="shared" ca="1" si="835"/>
        <v>-</v>
      </c>
      <c r="KG231" s="163" t="str">
        <f t="shared" ca="1" si="835"/>
        <v>-</v>
      </c>
      <c r="KH231" s="163" t="str">
        <f t="shared" ca="1" si="835"/>
        <v>-</v>
      </c>
      <c r="KI231" s="163" t="str">
        <f t="shared" ca="1" si="835"/>
        <v>-</v>
      </c>
      <c r="KJ231" s="163" t="str">
        <f t="shared" ca="1" si="835"/>
        <v>-</v>
      </c>
      <c r="KK231" s="163" t="str">
        <f t="shared" ca="1" si="835"/>
        <v>-</v>
      </c>
      <c r="KL231" s="163" t="str">
        <f t="shared" ca="1" si="835"/>
        <v>-</v>
      </c>
      <c r="KM231" s="163" t="str">
        <f t="shared" ca="1" si="835"/>
        <v>-</v>
      </c>
      <c r="KN231" s="163" t="str">
        <f t="shared" ca="1" si="835"/>
        <v>-</v>
      </c>
      <c r="KO231" s="163" t="str">
        <f t="shared" ca="1" si="835"/>
        <v>-</v>
      </c>
      <c r="KP231" s="163" t="str">
        <f t="shared" ca="1" si="835"/>
        <v>-</v>
      </c>
      <c r="KQ231" s="163" t="str">
        <f t="shared" ca="1" si="835"/>
        <v>-</v>
      </c>
      <c r="KR231" s="163" t="str">
        <f t="shared" ca="1" si="835"/>
        <v>-</v>
      </c>
      <c r="KS231" s="163" t="str">
        <f t="shared" ca="1" si="835"/>
        <v>-</v>
      </c>
      <c r="KT231" s="163" t="str">
        <f t="shared" ca="1" si="835"/>
        <v>-</v>
      </c>
      <c r="KU231" s="163" t="str">
        <f t="shared" ca="1" si="835"/>
        <v>-</v>
      </c>
      <c r="KV231" s="163" t="str">
        <f t="shared" ca="1" si="835"/>
        <v>-</v>
      </c>
      <c r="KW231" s="163" t="str">
        <f t="shared" ca="1" si="835"/>
        <v>-</v>
      </c>
      <c r="KX231" s="163" t="str">
        <f t="shared" ca="1" si="835"/>
        <v>-</v>
      </c>
      <c r="KY231" s="163" t="str">
        <f t="shared" ca="1" si="835"/>
        <v>-</v>
      </c>
      <c r="KZ231" s="163" t="str">
        <f t="shared" ca="1" si="835"/>
        <v>-</v>
      </c>
      <c r="LA231" s="163" t="str">
        <f t="shared" ca="1" si="835"/>
        <v>-</v>
      </c>
      <c r="LB231" s="163" t="str">
        <f t="shared" ca="1" si="835"/>
        <v>-</v>
      </c>
      <c r="LC231" s="163" t="str">
        <f t="shared" ca="1" si="835"/>
        <v>-</v>
      </c>
      <c r="LD231" s="163" t="str">
        <f t="shared" ca="1" si="835"/>
        <v>-</v>
      </c>
      <c r="LE231" s="163" t="str">
        <f t="shared" ca="1" si="835"/>
        <v>-</v>
      </c>
      <c r="LF231" s="163" t="str">
        <f t="shared" ca="1" si="835"/>
        <v>-</v>
      </c>
      <c r="LG231" s="163" t="str">
        <f t="shared" ca="1" si="835"/>
        <v>-</v>
      </c>
      <c r="LH231" s="163" t="str">
        <f t="shared" ca="1" si="835"/>
        <v>-</v>
      </c>
      <c r="LI231" s="163" t="str">
        <f t="shared" ca="1" si="835"/>
        <v>-</v>
      </c>
      <c r="LJ231" s="163" t="str">
        <f t="shared" ca="1" si="835"/>
        <v>-</v>
      </c>
      <c r="LK231" s="163" t="str">
        <f t="shared" ca="1" si="835"/>
        <v>-</v>
      </c>
      <c r="LL231" s="163" t="str">
        <f t="shared" ca="1" si="835"/>
        <v>-</v>
      </c>
      <c r="LM231" s="163" t="str">
        <f t="shared" ca="1" si="835"/>
        <v>-</v>
      </c>
      <c r="LN231" s="163" t="str">
        <f t="shared" ca="1" si="835"/>
        <v>-</v>
      </c>
      <c r="LO231" s="163" t="str">
        <f t="shared" ca="1" si="835"/>
        <v>-</v>
      </c>
      <c r="LP231" s="163" t="str">
        <f t="shared" ca="1" si="835"/>
        <v>-</v>
      </c>
      <c r="LQ231" s="163" t="str">
        <f t="shared" ca="1" si="835"/>
        <v>-</v>
      </c>
      <c r="LR231" s="163" t="str">
        <f t="shared" ca="1" si="835"/>
        <v>-</v>
      </c>
      <c r="LS231" s="163" t="str">
        <f t="shared" ca="1" si="835"/>
        <v>-</v>
      </c>
      <c r="LT231" s="163" t="str">
        <f t="shared" ca="1" si="835"/>
        <v>-</v>
      </c>
      <c r="LU231" s="163" t="str">
        <f t="shared" ca="1" si="835"/>
        <v>-</v>
      </c>
      <c r="LV231" s="163" t="str">
        <f t="shared" ca="1" si="835"/>
        <v>-</v>
      </c>
      <c r="LW231" s="163" t="str">
        <f t="shared" ca="1" si="835"/>
        <v>-</v>
      </c>
      <c r="LX231" s="163" t="str">
        <f t="shared" ca="1" si="835"/>
        <v>-</v>
      </c>
      <c r="LY231" s="10"/>
      <c r="LZ231" s="161">
        <f t="shared" ca="1" si="793"/>
        <v>4.4999999999999998E-2</v>
      </c>
      <c r="MA231" s="161">
        <f t="shared" ca="1" si="794"/>
        <v>4.4999999999999998E-2</v>
      </c>
      <c r="MB231" s="163">
        <f t="shared" ca="1" si="826"/>
        <v>1</v>
      </c>
      <c r="MC231" s="163">
        <f t="shared" ca="1" si="826"/>
        <v>0</v>
      </c>
      <c r="MD231" s="163">
        <f t="shared" ca="1" si="826"/>
        <v>1</v>
      </c>
      <c r="ME231" s="163">
        <f t="shared" ca="1" si="826"/>
        <v>1</v>
      </c>
      <c r="MF231" s="163">
        <f t="shared" ca="1" si="826"/>
        <v>0</v>
      </c>
      <c r="MG231" s="163">
        <f t="shared" ca="1" si="826"/>
        <v>70</v>
      </c>
      <c r="MH231" s="163">
        <f t="shared" ca="1" si="826"/>
        <v>50</v>
      </c>
      <c r="MI231" s="163">
        <f t="shared" ca="1" si="826"/>
        <v>85</v>
      </c>
      <c r="MJ231" s="163">
        <f t="shared" ca="1" si="826"/>
        <v>50</v>
      </c>
      <c r="MK231" s="161">
        <f t="shared" ca="1" si="796"/>
        <v>1</v>
      </c>
      <c r="ML231" s="161">
        <f t="shared" ca="1" si="797"/>
        <v>1</v>
      </c>
      <c r="MM231" s="161">
        <f t="shared" ca="1" si="798"/>
        <v>1</v>
      </c>
      <c r="MN231" s="161">
        <f t="shared" ca="1" si="799"/>
        <v>1</v>
      </c>
      <c r="MO231" s="161">
        <f t="shared" ca="1" si="799"/>
        <v>1</v>
      </c>
      <c r="MP231" s="163">
        <f t="shared" ca="1" si="826"/>
        <v>1</v>
      </c>
      <c r="MQ231" s="10"/>
      <c r="MR231" s="163">
        <f t="shared" ca="1" si="826"/>
        <v>1</v>
      </c>
      <c r="MS231" s="161">
        <f t="shared" ca="1" si="800"/>
        <v>1</v>
      </c>
      <c r="MT231" s="163">
        <f t="shared" ca="1" si="826"/>
        <v>0.75</v>
      </c>
      <c r="MU231" s="163">
        <f t="shared" ca="1" si="826"/>
        <v>0.8</v>
      </c>
      <c r="MV231" s="163">
        <f t="shared" ca="1" si="826"/>
        <v>0.82499999999999996</v>
      </c>
      <c r="MW231" s="163">
        <f t="shared" ca="1" si="826"/>
        <v>0.875</v>
      </c>
      <c r="MX231" s="163">
        <f t="shared" ca="1" si="826"/>
        <v>0.9</v>
      </c>
      <c r="MY231" s="163">
        <f t="shared" ca="1" si="826"/>
        <v>0.75</v>
      </c>
      <c r="MZ231" s="163">
        <f t="shared" ca="1" si="826"/>
        <v>0.78142857142857147</v>
      </c>
      <c r="NA231" s="163">
        <f t="shared" ca="1" si="826"/>
        <v>0.82499999999999996</v>
      </c>
      <c r="NB231" s="163">
        <f t="shared" ca="1" si="826"/>
        <v>0.875</v>
      </c>
      <c r="NC231" s="163">
        <f t="shared" ca="1" si="826"/>
        <v>0.9</v>
      </c>
      <c r="ND231" s="163">
        <f t="shared" ca="1" si="826"/>
        <v>0.9</v>
      </c>
      <c r="NE231" s="163">
        <f t="shared" ca="1" si="826"/>
        <v>0.75</v>
      </c>
      <c r="NF231" s="163">
        <f t="shared" ca="1" si="826"/>
        <v>0.78142857142857147</v>
      </c>
      <c r="NG231" s="163">
        <f t="shared" ca="1" si="826"/>
        <v>0.82499999999999996</v>
      </c>
      <c r="NH231" s="163">
        <f t="shared" ca="1" si="826"/>
        <v>0.875</v>
      </c>
      <c r="NI231" s="163">
        <f t="shared" ca="1" si="826"/>
        <v>0.9</v>
      </c>
      <c r="NJ231" s="163">
        <f t="shared" ca="1" si="826"/>
        <v>0.9</v>
      </c>
      <c r="NK231" s="163">
        <f t="shared" ca="1" si="826"/>
        <v>0.75</v>
      </c>
      <c r="NL231" s="163">
        <f t="shared" ca="1" si="826"/>
        <v>0.78142857142857147</v>
      </c>
      <c r="NM231" s="163">
        <f t="shared" ca="1" si="826"/>
        <v>0.82499999999999996</v>
      </c>
      <c r="NN231" s="163">
        <f t="shared" ca="1" si="826"/>
        <v>0.875</v>
      </c>
      <c r="NO231" s="163">
        <f t="shared" ca="1" si="826"/>
        <v>0.9</v>
      </c>
      <c r="NP231" s="163">
        <f t="shared" ca="1" si="826"/>
        <v>0.9</v>
      </c>
      <c r="NQ231" s="163">
        <f t="shared" ca="1" si="826"/>
        <v>0.75</v>
      </c>
      <c r="NR231" s="163">
        <f t="shared" ca="1" si="826"/>
        <v>0.78142857142857147</v>
      </c>
      <c r="NS231" s="163">
        <f t="shared" ca="1" si="826"/>
        <v>0.82499999999999996</v>
      </c>
      <c r="NT231" s="163">
        <f t="shared" ca="1" si="826"/>
        <v>0.875</v>
      </c>
      <c r="NU231" s="163">
        <f t="shared" ca="1" si="826"/>
        <v>0.9</v>
      </c>
      <c r="NV231" s="163">
        <f t="shared" ca="1" si="826"/>
        <v>0.9</v>
      </c>
      <c r="NW231" s="163">
        <f t="shared" ca="1" si="826"/>
        <v>0.75</v>
      </c>
      <c r="NX231" s="163">
        <f t="shared" ca="1" si="826"/>
        <v>0.78142857142857147</v>
      </c>
      <c r="NY231" s="163">
        <f t="shared" ca="1" si="826"/>
        <v>0.82499999999999996</v>
      </c>
      <c r="NZ231" s="163">
        <f t="shared" ca="1" si="826"/>
        <v>0.875</v>
      </c>
      <c r="OA231" s="163">
        <f t="shared" ca="1" si="826"/>
        <v>0.9</v>
      </c>
      <c r="OB231" s="163">
        <f t="shared" ca="1" si="826"/>
        <v>0.9</v>
      </c>
      <c r="OC231" s="163">
        <f t="shared" ca="1" si="826"/>
        <v>0.75</v>
      </c>
      <c r="OD231" s="163">
        <f t="shared" ca="1" si="826"/>
        <v>0.78142857142857147</v>
      </c>
      <c r="OE231" s="163">
        <f t="shared" ca="1" si="826"/>
        <v>0.82499999999999996</v>
      </c>
      <c r="OF231" s="163">
        <f t="shared" ca="1" si="826"/>
        <v>0.875</v>
      </c>
      <c r="OG231" s="163">
        <f t="shared" ca="1" si="826"/>
        <v>0.9</v>
      </c>
      <c r="OH231" s="163">
        <f t="shared" ca="1" si="826"/>
        <v>0.9</v>
      </c>
      <c r="OI231" s="163">
        <f t="shared" ca="1" si="826"/>
        <v>0.75</v>
      </c>
      <c r="OJ231" s="163">
        <f t="shared" ca="1" si="826"/>
        <v>0.76904761904761909</v>
      </c>
      <c r="OK231" s="163">
        <f t="shared" ca="1" si="826"/>
        <v>0.82000000000000006</v>
      </c>
      <c r="OL231" s="163">
        <f t="shared" ca="1" si="826"/>
        <v>0.875</v>
      </c>
      <c r="OM231" s="163">
        <f t="shared" ca="1" si="826"/>
        <v>0.9</v>
      </c>
      <c r="ON231" s="163">
        <f t="shared" ref="ON231:PB231" ca="1" si="836">OFFSET(ON$5,$B231,0)</f>
        <v>0.90000000000000013</v>
      </c>
      <c r="OO231" s="163">
        <f t="shared" ca="1" si="836"/>
        <v>0.75</v>
      </c>
      <c r="OP231" s="163">
        <f t="shared" ca="1" si="836"/>
        <v>0.76904761904761909</v>
      </c>
      <c r="OQ231" s="163">
        <f t="shared" ca="1" si="836"/>
        <v>0.82000000000000006</v>
      </c>
      <c r="OR231" s="163">
        <f t="shared" ca="1" si="836"/>
        <v>0.875</v>
      </c>
      <c r="OS231" s="163">
        <f t="shared" ca="1" si="836"/>
        <v>0.9</v>
      </c>
      <c r="OT231" s="163">
        <f t="shared" ca="1" si="836"/>
        <v>0.9</v>
      </c>
      <c r="OU231" s="163">
        <f t="shared" ca="1" si="836"/>
        <v>0.875</v>
      </c>
      <c r="OV231" s="161">
        <f t="shared" ca="1" si="801"/>
        <v>1</v>
      </c>
      <c r="OW231" s="161">
        <f t="shared" ca="1" si="802"/>
        <v>1</v>
      </c>
      <c r="OX231" s="161" t="str">
        <f t="shared" ca="1" si="803"/>
        <v>-</v>
      </c>
      <c r="OY231" s="163" t="str">
        <f t="shared" ca="1" si="804"/>
        <v>-</v>
      </c>
      <c r="OZ231" s="161" t="str">
        <f t="shared" ca="1" si="805"/>
        <v>-</v>
      </c>
      <c r="PA231" s="161" t="str">
        <f t="shared" ca="1" si="806"/>
        <v>-</v>
      </c>
      <c r="PB231" s="163">
        <f t="shared" ca="1" si="836"/>
        <v>0</v>
      </c>
      <c r="PC231" s="27">
        <v>0</v>
      </c>
    </row>
    <row r="232" spans="1:419" s="143" customFormat="1" hidden="1" outlineLevel="1">
      <c r="A232" s="121">
        <f t="shared" si="827"/>
        <v>227</v>
      </c>
      <c r="B232" s="121">
        <f t="shared" si="830"/>
        <v>13</v>
      </c>
      <c r="C232" s="143">
        <v>103</v>
      </c>
      <c r="D232" s="143" t="s">
        <v>884</v>
      </c>
      <c r="E232" s="143" t="b">
        <v>0</v>
      </c>
      <c r="F232" s="143" t="b">
        <v>0</v>
      </c>
      <c r="G232" s="143" t="b">
        <f t="shared" si="831"/>
        <v>0</v>
      </c>
      <c r="H232" s="139">
        <f t="shared" ca="1" si="809"/>
        <v>3</v>
      </c>
      <c r="I232" s="32">
        <v>1</v>
      </c>
      <c r="J232" s="32">
        <v>3</v>
      </c>
      <c r="K232" s="139">
        <f t="shared" ca="1" si="809"/>
        <v>1</v>
      </c>
      <c r="L232" s="139">
        <f t="shared" ca="1" si="809"/>
        <v>1</v>
      </c>
      <c r="M232" s="139">
        <f t="shared" ca="1" si="809"/>
        <v>1</v>
      </c>
      <c r="N232" s="139">
        <f t="shared" ca="1" si="809"/>
        <v>1</v>
      </c>
      <c r="O232" s="139">
        <f t="shared" ca="1" si="809"/>
        <v>1</v>
      </c>
      <c r="P232" s="139">
        <f t="shared" ca="1" si="809"/>
        <v>1</v>
      </c>
      <c r="Q232" s="139">
        <f t="shared" ca="1" si="809"/>
        <v>1</v>
      </c>
      <c r="R232" s="139">
        <f t="shared" ca="1" si="809"/>
        <v>2</v>
      </c>
      <c r="S232" s="139">
        <f t="shared" ca="1" si="809"/>
        <v>1</v>
      </c>
      <c r="T232" s="139">
        <f t="shared" ca="1" si="810"/>
        <v>1</v>
      </c>
      <c r="U232" s="139">
        <f t="shared" ca="1" si="810"/>
        <v>1</v>
      </c>
      <c r="V232" s="139">
        <f t="shared" ca="1" si="810"/>
        <v>1</v>
      </c>
      <c r="W232" s="139">
        <f t="shared" ca="1" si="809"/>
        <v>1</v>
      </c>
      <c r="X232" s="139">
        <f t="shared" ca="1" si="809"/>
        <v>1</v>
      </c>
      <c r="Y232" s="139">
        <f t="shared" ca="1" si="809"/>
        <v>1</v>
      </c>
      <c r="Z232" s="139">
        <f t="shared" ca="1" si="811"/>
        <v>1</v>
      </c>
      <c r="AA232" s="139">
        <f t="shared" ca="1" si="811"/>
        <v>1</v>
      </c>
      <c r="AB232" s="139">
        <f t="shared" ca="1" si="811"/>
        <v>1</v>
      </c>
      <c r="AC232" s="139">
        <f t="shared" ca="1" si="812"/>
        <v>1</v>
      </c>
      <c r="AE232" s="157" t="str" cm="1">
        <f t="array" aca="1" ref="AE232" ca="1">TEXT(LEFT(OFFSET(AE232,-1,0),5)+1,"00000")&amp;MID(OFFSET(AE232,-1,0),6,FIND(" ",OFFSET(AE232,-1,0),7)-5)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IF($W232=1,""," Yield"&amp;INDEX(i.all_rot_yield,$W232))          &amp; IF($X232=1,""," Pasture"&amp;INDEX(i.pasture_prod,$X232))          &amp; IF($Y232=1,""," Scan"&amp;INDEX(i.scan,$Y232))
&amp; IF($MK232=1,""," WP"&amp;TEXT($MK232*100,"000p"))                &amp; IF($ML232=1,""," MP"&amp;TEXT($ML232*100,"000p"))                      &amp; IF($MM232=1,""," GP"&amp;TEXT($MM232*100,"000p"))          &amp; IF($MN232=1,""," Can"&amp;TEXT($MN232*100,"000p"))
&amp; " (F"&amp;3+IFERROR(1*$EI232,0)+IFERROR(1*$EJ232,0)&amp;3-IFERROR(1*NOT($EL232),0)&amp;"N"&amp;$EQ232&amp;$ER232&amp;")"</f>
        <v>00012 Risk_test SE RiskCARA-high CropgrazeFALSE (F33N11)</v>
      </c>
      <c r="AF232" s="10" t="str">
        <f ca="1">IF(COUNTIF(AE$5:AE232,AE232)=1,"-","Dup")</f>
        <v>-</v>
      </c>
      <c r="AG232" s="10"/>
      <c r="AH232" s="163" t="str">
        <f t="shared" ca="1" si="771"/>
        <v>-</v>
      </c>
      <c r="AI232" s="163" t="str">
        <f t="shared" ca="1" si="771"/>
        <v>-</v>
      </c>
      <c r="AJ232" s="163" t="str">
        <f t="shared" ca="1" si="771"/>
        <v>-</v>
      </c>
      <c r="AK232" s="163" t="str">
        <f t="shared" ca="1" si="771"/>
        <v>-</v>
      </c>
      <c r="AL232" s="163" t="str">
        <f t="shared" ca="1" si="771"/>
        <v>-</v>
      </c>
      <c r="AM232" s="163" t="b">
        <f t="shared" ca="1" si="771"/>
        <v>1</v>
      </c>
      <c r="AN232" s="10"/>
      <c r="AO232" s="161" t="b">
        <f t="shared" si="772"/>
        <v>1</v>
      </c>
      <c r="AP232" s="161" t="str">
        <f t="shared" si="772"/>
        <v>-</v>
      </c>
      <c r="AQ232" s="161" t="str">
        <f t="shared" si="772"/>
        <v>-</v>
      </c>
      <c r="AR232" s="161" t="str">
        <f t="shared" si="772"/>
        <v>-</v>
      </c>
      <c r="AS232" s="161" t="b">
        <f t="shared" si="772"/>
        <v>1</v>
      </c>
      <c r="AT232" s="161" t="b">
        <f t="shared" si="772"/>
        <v>0</v>
      </c>
      <c r="AU232" s="161">
        <f t="shared" ca="1" si="773"/>
        <v>0</v>
      </c>
      <c r="AV232" s="161" t="b">
        <f t="shared" si="774"/>
        <v>1</v>
      </c>
      <c r="AW232" s="161" t="b">
        <f t="shared" si="774"/>
        <v>1</v>
      </c>
      <c r="AX232" s="161">
        <f t="shared" si="774"/>
        <v>1</v>
      </c>
      <c r="AY232" s="161">
        <f t="shared" si="774"/>
        <v>5.0000000000000004E-6</v>
      </c>
      <c r="AZ232" s="161" t="str">
        <f t="shared" si="774"/>
        <v>-</v>
      </c>
      <c r="BA232" s="10"/>
      <c r="BB232" s="161" t="b">
        <f t="shared" si="775"/>
        <v>1</v>
      </c>
      <c r="BC232" s="161" t="b">
        <f t="shared" ca="1" si="776"/>
        <v>1</v>
      </c>
      <c r="BD232" s="163" t="b">
        <f t="shared" ca="1" si="776"/>
        <v>1</v>
      </c>
      <c r="BE232" s="162">
        <f t="shared" ca="1" si="777"/>
        <v>3108</v>
      </c>
      <c r="BF232" s="163" t="str">
        <f t="shared" ref="BF232:DW239" ca="1" si="837">OFFSET(BF$5,$B232,0)</f>
        <v>-</v>
      </c>
      <c r="BG232" s="163" t="str">
        <f t="shared" ca="1" si="837"/>
        <v>-</v>
      </c>
      <c r="BH232" s="163" t="str">
        <f t="shared" ca="1" si="837"/>
        <v>-</v>
      </c>
      <c r="BI232" s="163" t="str">
        <f t="shared" ca="1" si="837"/>
        <v>-</v>
      </c>
      <c r="BJ232" s="163" t="str">
        <f t="shared" ca="1" si="837"/>
        <v>-</v>
      </c>
      <c r="BK232" s="163">
        <f t="shared" ca="1" si="837"/>
        <v>1</v>
      </c>
      <c r="BL232" s="163">
        <f t="shared" ca="1" si="837"/>
        <v>1</v>
      </c>
      <c r="BM232" s="163" t="str">
        <f t="shared" ca="1" si="837"/>
        <v>-</v>
      </c>
      <c r="BN232" s="163" t="str">
        <f t="shared" ca="1" si="837"/>
        <v>-</v>
      </c>
      <c r="BO232" s="163" t="b">
        <f t="shared" ca="1" si="779"/>
        <v>0</v>
      </c>
      <c r="BP232" s="163" t="b">
        <f t="shared" ca="1" si="779"/>
        <v>0</v>
      </c>
      <c r="BQ232" s="163" t="b">
        <f t="shared" ca="1" si="779"/>
        <v>0</v>
      </c>
      <c r="BR232" s="163" t="b">
        <f t="shared" ca="1" si="779"/>
        <v>0</v>
      </c>
      <c r="BS232" s="163" t="b">
        <f t="shared" ca="1" si="779"/>
        <v>0</v>
      </c>
      <c r="BT232" s="163" t="b">
        <f t="shared" ca="1" si="779"/>
        <v>0</v>
      </c>
      <c r="BU232" s="163" t="b">
        <f t="shared" ca="1" si="779"/>
        <v>0</v>
      </c>
      <c r="BV232" s="163" t="b">
        <f t="shared" ca="1" si="779"/>
        <v>0</v>
      </c>
      <c r="BW232" s="163" t="b">
        <f t="shared" ca="1" si="779"/>
        <v>0</v>
      </c>
      <c r="BX232" s="163" t="str">
        <f t="shared" ca="1" si="837"/>
        <v>-</v>
      </c>
      <c r="BY232" s="163" t="str">
        <f t="shared" ca="1" si="828"/>
        <v>-</v>
      </c>
      <c r="BZ232" s="163" t="str">
        <f t="shared" ca="1" si="828"/>
        <v>-</v>
      </c>
      <c r="CA232" s="163" t="str">
        <f t="shared" ca="1" si="828"/>
        <v>-</v>
      </c>
      <c r="CB232" s="163" t="str">
        <f t="shared" ca="1" si="828"/>
        <v>-</v>
      </c>
      <c r="CC232" s="163" t="str">
        <f t="shared" ca="1" si="828"/>
        <v>-</v>
      </c>
      <c r="CD232" s="163" t="str">
        <f t="shared" ca="1" si="828"/>
        <v>-</v>
      </c>
      <c r="CE232" s="163" t="str">
        <f t="shared" ca="1" si="828"/>
        <v>-</v>
      </c>
      <c r="CF232" s="163" t="str">
        <f t="shared" ca="1" si="828"/>
        <v>-</v>
      </c>
      <c r="CG232" s="163" t="str">
        <f t="shared" ca="1" si="837"/>
        <v>-</v>
      </c>
      <c r="CH232" s="163" t="str">
        <f t="shared" ca="1" si="837"/>
        <v>-</v>
      </c>
      <c r="CI232" s="163" t="str">
        <f t="shared" ca="1" si="837"/>
        <v>-</v>
      </c>
      <c r="CJ232" s="163" t="str">
        <f t="shared" ca="1" si="837"/>
        <v>-</v>
      </c>
      <c r="CK232" s="163" t="str">
        <f t="shared" ca="1" si="837"/>
        <v>-</v>
      </c>
      <c r="CL232" s="163" t="str">
        <f t="shared" ca="1" si="837"/>
        <v>-</v>
      </c>
      <c r="CM232" s="163" t="str">
        <f t="shared" ca="1" si="837"/>
        <v>-</v>
      </c>
      <c r="CN232" s="163" t="str">
        <f t="shared" ca="1" si="837"/>
        <v>-</v>
      </c>
      <c r="CO232" s="163" t="str">
        <f t="shared" ca="1" si="837"/>
        <v>-</v>
      </c>
      <c r="CP232" s="163" t="str">
        <f t="shared" ca="1" si="837"/>
        <v>-</v>
      </c>
      <c r="CQ232" s="163" t="str">
        <f t="shared" ca="1" si="837"/>
        <v>-</v>
      </c>
      <c r="CR232" s="163" t="str">
        <f t="shared" ca="1" si="837"/>
        <v>-</v>
      </c>
      <c r="CS232" s="163" t="str">
        <f t="shared" ca="1" si="837"/>
        <v>-</v>
      </c>
      <c r="CT232" s="163" t="str">
        <f t="shared" ca="1" si="837"/>
        <v>-</v>
      </c>
      <c r="CU232" s="163" t="str">
        <f t="shared" ca="1" si="828"/>
        <v>-</v>
      </c>
      <c r="CV232" s="163" t="str">
        <f t="shared" ca="1" si="828"/>
        <v>-</v>
      </c>
      <c r="CW232" s="163" t="str">
        <f t="shared" ca="1" si="828"/>
        <v>-</v>
      </c>
      <c r="CX232" s="163" t="str">
        <f t="shared" ca="1" si="828"/>
        <v>-</v>
      </c>
      <c r="CY232" s="163" t="str">
        <f t="shared" ca="1" si="828"/>
        <v>-</v>
      </c>
      <c r="CZ232" s="163" t="str">
        <f t="shared" ca="1" si="828"/>
        <v>-</v>
      </c>
      <c r="DA232" s="163" t="str">
        <f t="shared" ca="1" si="828"/>
        <v>-</v>
      </c>
      <c r="DB232" s="163" t="str">
        <f t="shared" ca="1" si="828"/>
        <v>-</v>
      </c>
      <c r="DC232" s="163" t="str">
        <f t="shared" ca="1" si="837"/>
        <v>-</v>
      </c>
      <c r="DD232" s="163" t="str">
        <f t="shared" ca="1" si="782"/>
        <v>-</v>
      </c>
      <c r="DE232" s="163" t="str">
        <f t="shared" ca="1" si="782"/>
        <v>-</v>
      </c>
      <c r="DF232" s="163" t="str">
        <f t="shared" ca="1" si="782"/>
        <v>-</v>
      </c>
      <c r="DG232" s="163" t="str">
        <f t="shared" ca="1" si="782"/>
        <v>-</v>
      </c>
      <c r="DH232" s="163" t="str">
        <f t="shared" ca="1" si="782"/>
        <v>-</v>
      </c>
      <c r="DI232" s="163" t="str">
        <f t="shared" ca="1" si="782"/>
        <v>-</v>
      </c>
      <c r="DJ232" s="163" t="str">
        <f t="shared" ca="1" si="782"/>
        <v>-</v>
      </c>
      <c r="DK232" s="163" t="str">
        <f t="shared" ca="1" si="782"/>
        <v>-</v>
      </c>
      <c r="DL232" s="10"/>
      <c r="DM232" s="163" t="str">
        <f t="shared" ca="1" si="837"/>
        <v>-</v>
      </c>
      <c r="DN232" s="163" t="str">
        <f t="shared" ca="1" si="837"/>
        <v>-</v>
      </c>
      <c r="DO232" s="163" t="str">
        <f t="shared" ca="1" si="837"/>
        <v>-</v>
      </c>
      <c r="DP232" s="163" t="str">
        <f t="shared" ca="1" si="837"/>
        <v>-</v>
      </c>
      <c r="DQ232" s="163" t="str">
        <f t="shared" ca="1" si="837"/>
        <v>-</v>
      </c>
      <c r="DR232" s="163" t="str">
        <f t="shared" ca="1" si="837"/>
        <v>-</v>
      </c>
      <c r="DS232" s="163" t="str">
        <f t="shared" ca="1" si="837"/>
        <v>-</v>
      </c>
      <c r="DT232" s="163" t="str">
        <f t="shared" ca="1" si="837"/>
        <v>-</v>
      </c>
      <c r="DU232" s="163" t="str">
        <f t="shared" ca="1" si="837"/>
        <v>-</v>
      </c>
      <c r="DV232" s="163" t="str">
        <f t="shared" ca="1" si="837"/>
        <v>-</v>
      </c>
      <c r="DW232" s="163" t="str">
        <f t="shared" ca="1" si="837"/>
        <v>-</v>
      </c>
      <c r="DX232" s="161" t="str" cm="1">
        <f t="array" aca="1" ref="DX232" ca="1">INDEX(i.rev,$K232,DX$15)</f>
        <v>-</v>
      </c>
      <c r="DY232" s="161" t="str" cm="1">
        <f t="array" aca="1" ref="DY232" ca="1">INDEX(i.rev,$K232,DY$15)</f>
        <v>-</v>
      </c>
      <c r="DZ232" s="161" t="str" cm="1">
        <f t="array" aca="1" ref="DZ232" ca="1">INDEX(i.rev,$K232,DZ$15)</f>
        <v>-</v>
      </c>
      <c r="EA232" s="161" t="str" cm="1">
        <f t="array" aca="1" ref="EA232" ca="1">INDEX(i.rev,$K232,EA$15)</f>
        <v>-</v>
      </c>
      <c r="EB232" s="161" t="str" cm="1">
        <f t="array" aca="1" ref="EB232" ca="1">INDEX(i.rev,$K232,EB$15)</f>
        <v>-</v>
      </c>
      <c r="EC232" s="161" t="str" cm="1">
        <f t="array" aca="1" ref="EC232" ca="1">INDEX(i.rev,$K232,EC$15)</f>
        <v>-</v>
      </c>
      <c r="ED232" s="161" t="str" cm="1">
        <f t="array" aca="1" ref="ED232" ca="1">INDEX(i.rev,$K232,ED$15)</f>
        <v>-</v>
      </c>
      <c r="EE232" s="161" t="str" cm="1">
        <f t="array" aca="1" ref="EE232" ca="1">INDEX(i.rev,$K232,EE$15)</f>
        <v>-</v>
      </c>
      <c r="EF232" s="161" t="str" cm="1">
        <f t="array" aca="1" ref="EF232" ca="1">INDEX(i.rev,$K232,EF$15)</f>
        <v>-</v>
      </c>
      <c r="EG232" s="161" t="str" cm="1">
        <f t="array" aca="1" ref="EG232" ca="1">INDEX(i.rev,$K232,EG$15)</f>
        <v>-</v>
      </c>
      <c r="EH232" s="10"/>
      <c r="EI232" s="163" t="str">
        <f t="shared" ref="EI232:GC238" ca="1" si="838">OFFSET(EI$5,$B232,0)</f>
        <v>-</v>
      </c>
      <c r="EJ232" s="163" t="str">
        <f t="shared" ca="1" si="838"/>
        <v>-</v>
      </c>
      <c r="EK232" s="163" t="str">
        <f t="shared" ca="1" si="838"/>
        <v>-</v>
      </c>
      <c r="EL232" s="163" t="str">
        <f t="shared" ca="1" si="838"/>
        <v>-</v>
      </c>
      <c r="EM232" s="163" t="str">
        <f t="shared" ca="1" si="838"/>
        <v>-</v>
      </c>
      <c r="EN232" s="163" t="str">
        <f t="shared" ca="1" si="838"/>
        <v>-</v>
      </c>
      <c r="EO232" s="163" t="str">
        <f t="shared" ca="1" si="838"/>
        <v>-</v>
      </c>
      <c r="EP232" s="163" t="str">
        <f t="shared" ca="1" si="838"/>
        <v>-</v>
      </c>
      <c r="EQ232" s="163">
        <f t="shared" ca="1" si="838"/>
        <v>1</v>
      </c>
      <c r="ER232" s="163">
        <f t="shared" ca="1" si="838"/>
        <v>1</v>
      </c>
      <c r="ES232" s="163">
        <f t="shared" ca="1" si="838"/>
        <v>0</v>
      </c>
      <c r="ET232" s="163" t="str">
        <f t="shared" ca="1" si="838"/>
        <v>-</v>
      </c>
      <c r="EU232" s="163" t="str">
        <f t="shared" ca="1" si="838"/>
        <v>-</v>
      </c>
      <c r="EV232" s="163" t="str">
        <f t="shared" ca="1" si="838"/>
        <v>-</v>
      </c>
      <c r="EW232" s="163" t="str">
        <f t="shared" ca="1" si="838"/>
        <v>-</v>
      </c>
      <c r="EX232" s="163" t="str">
        <f t="shared" ca="1" si="838"/>
        <v>-</v>
      </c>
      <c r="EY232" s="163" t="str">
        <f t="shared" ca="1" si="838"/>
        <v>-</v>
      </c>
      <c r="EZ232" s="163" t="str">
        <f t="shared" ca="1" si="838"/>
        <v>-</v>
      </c>
      <c r="FA232" s="163">
        <f t="shared" ca="1" si="838"/>
        <v>0</v>
      </c>
      <c r="FB232" s="163" t="str">
        <f t="shared" ca="1" si="838"/>
        <v>-</v>
      </c>
      <c r="FC232" s="163" t="str">
        <f t="shared" ca="1" si="838"/>
        <v>-</v>
      </c>
      <c r="FD232" s="163" t="str">
        <f t="shared" ca="1" si="838"/>
        <v>-</v>
      </c>
      <c r="FE232" s="163" t="str">
        <f t="shared" ca="1" si="838"/>
        <v>-</v>
      </c>
      <c r="FF232" s="163" t="str">
        <f t="shared" ca="1" si="838"/>
        <v>-</v>
      </c>
      <c r="FG232" s="163">
        <f t="shared" ca="1" si="838"/>
        <v>0</v>
      </c>
      <c r="FH232" s="163">
        <f t="shared" ca="1" si="838"/>
        <v>0</v>
      </c>
      <c r="FI232" s="163">
        <f t="shared" ca="1" si="838"/>
        <v>0</v>
      </c>
      <c r="FJ232" s="163">
        <f t="shared" ca="1" si="838"/>
        <v>0</v>
      </c>
      <c r="FK232" s="163">
        <f t="shared" ca="1" si="838"/>
        <v>0</v>
      </c>
      <c r="FL232" s="163">
        <f t="shared" ca="1" si="838"/>
        <v>0</v>
      </c>
      <c r="FM232" s="163">
        <f t="shared" ca="1" si="838"/>
        <v>0</v>
      </c>
      <c r="FN232" s="163" t="str">
        <f t="shared" ca="1" si="838"/>
        <v>-</v>
      </c>
      <c r="FO232" s="163" t="str">
        <f t="shared" ca="1" si="838"/>
        <v>-</v>
      </c>
      <c r="FP232" s="163" t="str">
        <f t="shared" ca="1" si="838"/>
        <v>-</v>
      </c>
      <c r="FQ232" s="163" t="str">
        <f t="shared" ca="1" si="838"/>
        <v>-</v>
      </c>
      <c r="FR232" s="163" t="str">
        <f t="shared" ca="1" si="838"/>
        <v>-</v>
      </c>
      <c r="FS232" s="163" t="str">
        <f t="shared" ca="1" si="838"/>
        <v>-</v>
      </c>
      <c r="FT232" s="163" t="str">
        <f t="shared" ca="1" si="838"/>
        <v>-</v>
      </c>
      <c r="FU232" s="163" t="str">
        <f t="shared" ca="1" si="838"/>
        <v>-</v>
      </c>
      <c r="FV232" s="163" t="str">
        <f t="shared" ca="1" si="838"/>
        <v>-</v>
      </c>
      <c r="FW232" s="163" t="str">
        <f t="shared" ca="1" si="838"/>
        <v>-</v>
      </c>
      <c r="FX232" s="163" t="str">
        <f t="shared" ca="1" si="838"/>
        <v>-</v>
      </c>
      <c r="FY232" s="10"/>
      <c r="FZ232" s="163">
        <f t="shared" ca="1" si="838"/>
        <v>1</v>
      </c>
      <c r="GA232" s="163" t="str">
        <f t="shared" ca="1" si="838"/>
        <v>-</v>
      </c>
      <c r="GB232" s="163" t="str">
        <f t="shared" ca="1" si="838"/>
        <v>-</v>
      </c>
      <c r="GC232" s="163" t="str">
        <f t="shared" ca="1" si="838"/>
        <v>-</v>
      </c>
      <c r="GD232" s="163" t="str">
        <f t="shared" ca="1" si="784"/>
        <v>-</v>
      </c>
      <c r="GE232" s="163" t="b">
        <f t="shared" ca="1" si="784"/>
        <v>0</v>
      </c>
      <c r="GF232" s="163" t="str">
        <f t="shared" ca="1" si="784"/>
        <v>-</v>
      </c>
      <c r="GG232" s="163">
        <f t="shared" ca="1" si="784"/>
        <v>0</v>
      </c>
      <c r="GH232" s="163" t="str">
        <f t="shared" ca="1" si="784"/>
        <v>-</v>
      </c>
      <c r="GI232" s="161" cm="1">
        <f t="array" aca="1" ref="GI232" ca="1">INDEX(i.rev,$K232,GI$15)</f>
        <v>1</v>
      </c>
      <c r="GJ232" s="163">
        <f t="shared" ca="1" si="785"/>
        <v>0</v>
      </c>
      <c r="GK232" s="163">
        <f t="shared" ca="1" si="785"/>
        <v>1</v>
      </c>
      <c r="GL232" s="163">
        <f t="shared" ca="1" si="785"/>
        <v>0</v>
      </c>
      <c r="GM232" s="163">
        <f t="shared" ca="1" si="785"/>
        <v>1</v>
      </c>
      <c r="GN232" s="163">
        <f t="shared" ca="1" si="785"/>
        <v>1</v>
      </c>
      <c r="GO232" s="163">
        <f t="shared" ca="1" si="785"/>
        <v>1</v>
      </c>
      <c r="GP232" s="163">
        <f t="shared" ca="1" si="785"/>
        <v>0</v>
      </c>
      <c r="GQ232" s="163">
        <f t="shared" ca="1" si="785"/>
        <v>0</v>
      </c>
      <c r="GR232" s="163">
        <f t="shared" ca="1" si="785"/>
        <v>0</v>
      </c>
      <c r="GS232" s="163">
        <f t="shared" ca="1" si="785"/>
        <v>0</v>
      </c>
      <c r="GT232" s="163">
        <f t="shared" ca="1" si="785"/>
        <v>0</v>
      </c>
      <c r="GU232" s="163">
        <f t="shared" ca="1" si="785"/>
        <v>0</v>
      </c>
      <c r="GV232" s="163">
        <f t="shared" ca="1" si="785"/>
        <v>0</v>
      </c>
      <c r="GW232" s="163">
        <f t="shared" ca="1" si="785"/>
        <v>0</v>
      </c>
      <c r="GX232" s="163">
        <f t="shared" ca="1" si="785"/>
        <v>0</v>
      </c>
      <c r="GY232" s="163">
        <f t="shared" ca="1" si="785"/>
        <v>0</v>
      </c>
      <c r="GZ232" s="161" cm="1">
        <f t="array" aca="1" ref="GZ232" ca="1">INDEX(i.rev,$K232,GZ$15)</f>
        <v>0</v>
      </c>
      <c r="HA232" s="163">
        <f t="shared" ca="1" si="786"/>
        <v>0</v>
      </c>
      <c r="HB232" s="161" cm="1">
        <f t="array" aca="1" ref="HB232" ca="1">INDEX(i.rev,$K232,HB$15)</f>
        <v>1</v>
      </c>
      <c r="HC232" s="163">
        <f t="shared" ca="1" si="834"/>
        <v>0</v>
      </c>
      <c r="HD232" s="163">
        <f t="shared" ca="1" si="834"/>
        <v>0</v>
      </c>
      <c r="HE232" s="163">
        <f t="shared" ca="1" si="834"/>
        <v>0</v>
      </c>
      <c r="HF232" s="163">
        <f t="shared" ca="1" si="834"/>
        <v>0</v>
      </c>
      <c r="HG232" s="163">
        <f t="shared" ca="1" si="834"/>
        <v>0</v>
      </c>
      <c r="HH232" s="163">
        <f t="shared" ca="1" si="834"/>
        <v>0</v>
      </c>
      <c r="HI232" s="163">
        <f t="shared" ca="1" si="834"/>
        <v>0</v>
      </c>
      <c r="HJ232" s="10"/>
      <c r="HK232" s="163" t="str">
        <f t="shared" ca="1" si="834"/>
        <v>-</v>
      </c>
      <c r="HL232" s="163" t="str">
        <f t="shared" ca="1" si="834"/>
        <v>-</v>
      </c>
      <c r="HM232" s="163" t="str">
        <f t="shared" ca="1" si="834"/>
        <v>-</v>
      </c>
      <c r="HN232" s="163" t="str">
        <f t="shared" ca="1" si="834"/>
        <v>-</v>
      </c>
      <c r="HO232" s="163" t="str">
        <f t="shared" ca="1" si="834"/>
        <v>-</v>
      </c>
      <c r="HP232" s="161" t="b">
        <f t="shared" ca="1" si="788"/>
        <v>0</v>
      </c>
      <c r="HQ232" s="161" t="b">
        <f t="shared" ca="1" si="788"/>
        <v>0</v>
      </c>
      <c r="HR232" s="161" t="b">
        <f t="shared" ca="1" si="788"/>
        <v>1</v>
      </c>
      <c r="HS232" s="163">
        <f t="shared" ca="1" si="834"/>
        <v>0</v>
      </c>
      <c r="HT232" s="161">
        <f t="shared" ca="1" si="789"/>
        <v>1</v>
      </c>
      <c r="HU232" s="161">
        <f t="shared" ca="1" si="789"/>
        <v>1</v>
      </c>
      <c r="HV232" s="163" t="str">
        <f t="shared" ca="1" si="834"/>
        <v>-</v>
      </c>
      <c r="HW232" s="163" t="str">
        <f t="shared" ca="1" si="834"/>
        <v>-</v>
      </c>
      <c r="HX232" s="163" t="str">
        <f t="shared" ca="1" si="834"/>
        <v>-</v>
      </c>
      <c r="HY232" s="163" t="str">
        <f t="shared" ca="1" si="834"/>
        <v>-</v>
      </c>
      <c r="HZ232" s="163" t="str">
        <f t="shared" ca="1" si="834"/>
        <v>-</v>
      </c>
      <c r="IA232" s="163" t="str">
        <f t="shared" ca="1" si="834"/>
        <v>-</v>
      </c>
      <c r="IB232" s="163" t="str">
        <f t="shared" ca="1" si="834"/>
        <v>-</v>
      </c>
      <c r="IC232" s="163" t="str">
        <f t="shared" ca="1" si="834"/>
        <v>-</v>
      </c>
      <c r="ID232" s="163" t="str">
        <f t="shared" ca="1" si="834"/>
        <v>-</v>
      </c>
      <c r="IE232" s="163" t="b">
        <f t="shared" ca="1" si="834"/>
        <v>1</v>
      </c>
      <c r="IF232" s="163" t="str">
        <f t="shared" ca="1" si="834"/>
        <v>-</v>
      </c>
      <c r="IG232" s="163" t="str">
        <f t="shared" ca="1" si="834"/>
        <v>-</v>
      </c>
      <c r="IH232" s="163" t="str">
        <f t="shared" ca="1" si="834"/>
        <v>-</v>
      </c>
      <c r="II232" s="163" t="b">
        <f t="shared" ca="1" si="790"/>
        <v>1</v>
      </c>
      <c r="IJ232" s="163">
        <f t="shared" ca="1" si="790"/>
        <v>0</v>
      </c>
      <c r="IK232" s="163" t="str">
        <f t="shared" ca="1" si="791"/>
        <v>-</v>
      </c>
      <c r="IL232" s="163" t="str">
        <f t="shared" ca="1" si="791"/>
        <v>-</v>
      </c>
      <c r="IM232" s="163" t="str">
        <f t="shared" ca="1" si="791"/>
        <v>-</v>
      </c>
      <c r="IN232" s="163" t="str">
        <f t="shared" ca="1" si="791"/>
        <v>-</v>
      </c>
      <c r="IO232" s="163" t="str">
        <f t="shared" ca="1" si="791"/>
        <v>-</v>
      </c>
      <c r="IP232" s="163">
        <f t="shared" ca="1" si="791"/>
        <v>0</v>
      </c>
      <c r="IQ232" s="163" t="str">
        <f t="shared" ca="1" si="791"/>
        <v>-</v>
      </c>
      <c r="IR232" s="163" t="str">
        <f t="shared" ca="1" si="791"/>
        <v>-</v>
      </c>
      <c r="IS232" s="163" t="str">
        <f t="shared" ca="1" si="791"/>
        <v>-</v>
      </c>
      <c r="IT232" s="163">
        <f t="shared" ca="1" si="791"/>
        <v>500</v>
      </c>
      <c r="IU232" s="163">
        <f t="shared" ca="1" si="791"/>
        <v>500</v>
      </c>
      <c r="IV232" s="163" t="str">
        <f t="shared" ca="1" si="791"/>
        <v>-</v>
      </c>
      <c r="IW232" s="163" t="str">
        <f t="shared" ca="1" si="791"/>
        <v>-</v>
      </c>
      <c r="IX232" s="163" t="str">
        <f t="shared" ca="1" si="791"/>
        <v>-</v>
      </c>
      <c r="IY232" s="163" t="str">
        <f t="shared" ca="1" si="791"/>
        <v>-</v>
      </c>
      <c r="IZ232" s="163" t="str">
        <f t="shared" ca="1" si="791"/>
        <v>-</v>
      </c>
      <c r="JA232" s="163" t="str">
        <f t="shared" ref="JA232:LX236" ca="1" si="839">OFFSET(JA$5,$B232,0)</f>
        <v>-</v>
      </c>
      <c r="JB232" s="163" t="str">
        <f t="shared" ca="1" si="839"/>
        <v>-</v>
      </c>
      <c r="JC232" s="163" t="str">
        <f t="shared" ca="1" si="839"/>
        <v>-</v>
      </c>
      <c r="JD232" s="163" t="str">
        <f t="shared" ca="1" si="839"/>
        <v>-</v>
      </c>
      <c r="JE232" s="163" t="str">
        <f t="shared" ca="1" si="839"/>
        <v>-</v>
      </c>
      <c r="JF232" s="163" t="str">
        <f t="shared" ca="1" si="839"/>
        <v>-</v>
      </c>
      <c r="JG232" s="163" t="str">
        <f t="shared" ca="1" si="839"/>
        <v>-</v>
      </c>
      <c r="JH232" s="163" t="str">
        <f t="shared" ca="1" si="839"/>
        <v>-</v>
      </c>
      <c r="JI232" s="163" t="str">
        <f t="shared" ca="1" si="839"/>
        <v>-</v>
      </c>
      <c r="JJ232" s="163" t="str">
        <f t="shared" ca="1" si="839"/>
        <v>-</v>
      </c>
      <c r="JK232" s="163" t="str">
        <f t="shared" ca="1" si="839"/>
        <v>-</v>
      </c>
      <c r="JL232" s="163" t="str">
        <f t="shared" ca="1" si="839"/>
        <v>-</v>
      </c>
      <c r="JM232" s="163" t="str">
        <f t="shared" ca="1" si="839"/>
        <v>-</v>
      </c>
      <c r="JN232" s="163" t="str">
        <f t="shared" ca="1" si="839"/>
        <v>-</v>
      </c>
      <c r="JO232" s="163" t="str">
        <f t="shared" ca="1" si="839"/>
        <v>-</v>
      </c>
      <c r="JP232" s="163" t="str">
        <f t="shared" ca="1" si="839"/>
        <v>-</v>
      </c>
      <c r="JQ232" s="163" t="str">
        <f t="shared" ca="1" si="839"/>
        <v>-</v>
      </c>
      <c r="JR232" s="163" t="str">
        <f t="shared" ca="1" si="839"/>
        <v>-</v>
      </c>
      <c r="JS232" s="163" t="str">
        <f t="shared" ca="1" si="839"/>
        <v>-</v>
      </c>
      <c r="JT232" s="163" t="str">
        <f t="shared" ca="1" si="839"/>
        <v>-</v>
      </c>
      <c r="JU232" s="163" t="str">
        <f t="shared" ca="1" si="839"/>
        <v>-</v>
      </c>
      <c r="JV232" s="163" t="str">
        <f t="shared" ca="1" si="839"/>
        <v>-</v>
      </c>
      <c r="JW232" s="163" t="str">
        <f t="shared" ca="1" si="839"/>
        <v>-</v>
      </c>
      <c r="JX232" s="163" t="str">
        <f t="shared" ca="1" si="839"/>
        <v>-</v>
      </c>
      <c r="JY232" s="163" t="str">
        <f t="shared" ca="1" si="839"/>
        <v>-</v>
      </c>
      <c r="JZ232" s="163" t="str">
        <f t="shared" ca="1" si="839"/>
        <v>-</v>
      </c>
      <c r="KA232" s="163" t="str">
        <f t="shared" ca="1" si="839"/>
        <v>-</v>
      </c>
      <c r="KB232" s="163" t="str">
        <f t="shared" ca="1" si="839"/>
        <v>-</v>
      </c>
      <c r="KC232" s="163" t="str">
        <f t="shared" ca="1" si="839"/>
        <v>-</v>
      </c>
      <c r="KD232" s="163" t="str">
        <f t="shared" ca="1" si="839"/>
        <v>-</v>
      </c>
      <c r="KE232" s="163" t="str">
        <f t="shared" ca="1" si="839"/>
        <v>-</v>
      </c>
      <c r="KF232" s="163" t="str">
        <f t="shared" ca="1" si="839"/>
        <v>-</v>
      </c>
      <c r="KG232" s="163" t="str">
        <f t="shared" ca="1" si="839"/>
        <v>-</v>
      </c>
      <c r="KH232" s="163" t="str">
        <f t="shared" ca="1" si="839"/>
        <v>-</v>
      </c>
      <c r="KI232" s="163" t="str">
        <f t="shared" ca="1" si="839"/>
        <v>-</v>
      </c>
      <c r="KJ232" s="163" t="str">
        <f t="shared" ca="1" si="839"/>
        <v>-</v>
      </c>
      <c r="KK232" s="163" t="str">
        <f t="shared" ca="1" si="839"/>
        <v>-</v>
      </c>
      <c r="KL232" s="163" t="str">
        <f t="shared" ca="1" si="839"/>
        <v>-</v>
      </c>
      <c r="KM232" s="163" t="str">
        <f t="shared" ca="1" si="839"/>
        <v>-</v>
      </c>
      <c r="KN232" s="163" t="str">
        <f t="shared" ca="1" si="839"/>
        <v>-</v>
      </c>
      <c r="KO232" s="163" t="str">
        <f t="shared" ca="1" si="839"/>
        <v>-</v>
      </c>
      <c r="KP232" s="163" t="str">
        <f t="shared" ca="1" si="839"/>
        <v>-</v>
      </c>
      <c r="KQ232" s="163" t="str">
        <f t="shared" ca="1" si="839"/>
        <v>-</v>
      </c>
      <c r="KR232" s="163" t="str">
        <f t="shared" ca="1" si="839"/>
        <v>-</v>
      </c>
      <c r="KS232" s="163" t="str">
        <f t="shared" ca="1" si="839"/>
        <v>-</v>
      </c>
      <c r="KT232" s="163" t="str">
        <f t="shared" ca="1" si="839"/>
        <v>-</v>
      </c>
      <c r="KU232" s="163" t="str">
        <f t="shared" ca="1" si="839"/>
        <v>-</v>
      </c>
      <c r="KV232" s="163" t="str">
        <f t="shared" ca="1" si="839"/>
        <v>-</v>
      </c>
      <c r="KW232" s="163" t="str">
        <f t="shared" ca="1" si="839"/>
        <v>-</v>
      </c>
      <c r="KX232" s="163" t="str">
        <f t="shared" ca="1" si="839"/>
        <v>-</v>
      </c>
      <c r="KY232" s="163" t="str">
        <f t="shared" ca="1" si="839"/>
        <v>-</v>
      </c>
      <c r="KZ232" s="163" t="str">
        <f t="shared" ca="1" si="839"/>
        <v>-</v>
      </c>
      <c r="LA232" s="163" t="str">
        <f t="shared" ca="1" si="839"/>
        <v>-</v>
      </c>
      <c r="LB232" s="163" t="str">
        <f t="shared" ca="1" si="839"/>
        <v>-</v>
      </c>
      <c r="LC232" s="163" t="str">
        <f t="shared" ca="1" si="839"/>
        <v>-</v>
      </c>
      <c r="LD232" s="163" t="str">
        <f t="shared" ca="1" si="839"/>
        <v>-</v>
      </c>
      <c r="LE232" s="163" t="str">
        <f t="shared" ca="1" si="839"/>
        <v>-</v>
      </c>
      <c r="LF232" s="163" t="str">
        <f t="shared" ca="1" si="839"/>
        <v>-</v>
      </c>
      <c r="LG232" s="163" t="str">
        <f t="shared" ca="1" si="839"/>
        <v>-</v>
      </c>
      <c r="LH232" s="163" t="str">
        <f t="shared" ca="1" si="839"/>
        <v>-</v>
      </c>
      <c r="LI232" s="163" t="str">
        <f t="shared" ca="1" si="839"/>
        <v>-</v>
      </c>
      <c r="LJ232" s="163" t="str">
        <f t="shared" ca="1" si="839"/>
        <v>-</v>
      </c>
      <c r="LK232" s="163" t="str">
        <f t="shared" ca="1" si="839"/>
        <v>-</v>
      </c>
      <c r="LL232" s="163" t="str">
        <f t="shared" ca="1" si="839"/>
        <v>-</v>
      </c>
      <c r="LM232" s="163" t="str">
        <f t="shared" ca="1" si="839"/>
        <v>-</v>
      </c>
      <c r="LN232" s="163" t="str">
        <f t="shared" ca="1" si="839"/>
        <v>-</v>
      </c>
      <c r="LO232" s="163" t="str">
        <f t="shared" ca="1" si="839"/>
        <v>-</v>
      </c>
      <c r="LP232" s="163" t="str">
        <f t="shared" ca="1" si="839"/>
        <v>-</v>
      </c>
      <c r="LQ232" s="163" t="str">
        <f t="shared" ca="1" si="839"/>
        <v>-</v>
      </c>
      <c r="LR232" s="163" t="str">
        <f t="shared" ca="1" si="839"/>
        <v>-</v>
      </c>
      <c r="LS232" s="163" t="str">
        <f t="shared" ca="1" si="839"/>
        <v>-</v>
      </c>
      <c r="LT232" s="163" t="str">
        <f t="shared" ca="1" si="839"/>
        <v>-</v>
      </c>
      <c r="LU232" s="163" t="str">
        <f t="shared" ca="1" si="839"/>
        <v>-</v>
      </c>
      <c r="LV232" s="163" t="str">
        <f t="shared" ca="1" si="839"/>
        <v>-</v>
      </c>
      <c r="LW232" s="163" t="str">
        <f t="shared" ca="1" si="839"/>
        <v>-</v>
      </c>
      <c r="LX232" s="163" t="str">
        <f t="shared" ca="1" si="839"/>
        <v>-</v>
      </c>
      <c r="LY232" s="10"/>
      <c r="LZ232" s="161">
        <f t="shared" ca="1" si="793"/>
        <v>4.4999999999999998E-2</v>
      </c>
      <c r="MA232" s="161">
        <f t="shared" ca="1" si="794"/>
        <v>4.4999999999999998E-2</v>
      </c>
      <c r="MB232" s="163">
        <f t="shared" ref="MB232:PB236" ca="1" si="840">OFFSET(MB$5,$B232,0)</f>
        <v>1</v>
      </c>
      <c r="MC232" s="163">
        <f t="shared" ca="1" si="840"/>
        <v>0</v>
      </c>
      <c r="MD232" s="163">
        <f t="shared" ca="1" si="840"/>
        <v>1</v>
      </c>
      <c r="ME232" s="163">
        <f t="shared" ca="1" si="840"/>
        <v>1</v>
      </c>
      <c r="MF232" s="163">
        <f t="shared" ca="1" si="840"/>
        <v>0</v>
      </c>
      <c r="MG232" s="163">
        <f t="shared" ca="1" si="840"/>
        <v>70</v>
      </c>
      <c r="MH232" s="163">
        <f t="shared" ca="1" si="840"/>
        <v>50</v>
      </c>
      <c r="MI232" s="163">
        <f t="shared" ca="1" si="840"/>
        <v>85</v>
      </c>
      <c r="MJ232" s="163">
        <f t="shared" ca="1" si="840"/>
        <v>50</v>
      </c>
      <c r="MK232" s="161">
        <f t="shared" ca="1" si="796"/>
        <v>1</v>
      </c>
      <c r="ML232" s="161">
        <f t="shared" ca="1" si="797"/>
        <v>1</v>
      </c>
      <c r="MM232" s="161">
        <f t="shared" ca="1" si="798"/>
        <v>1</v>
      </c>
      <c r="MN232" s="161">
        <f t="shared" ca="1" si="799"/>
        <v>1</v>
      </c>
      <c r="MO232" s="161">
        <f t="shared" ca="1" si="799"/>
        <v>1</v>
      </c>
      <c r="MP232" s="163">
        <f t="shared" ca="1" si="840"/>
        <v>1</v>
      </c>
      <c r="MQ232" s="10"/>
      <c r="MR232" s="163">
        <f t="shared" ca="1" si="840"/>
        <v>1</v>
      </c>
      <c r="MS232" s="161">
        <f t="shared" ca="1" si="800"/>
        <v>1</v>
      </c>
      <c r="MT232" s="163">
        <f t="shared" ca="1" si="840"/>
        <v>0.75</v>
      </c>
      <c r="MU232" s="163">
        <f t="shared" ca="1" si="840"/>
        <v>0.8</v>
      </c>
      <c r="MV232" s="163">
        <f t="shared" ca="1" si="840"/>
        <v>0.82499999999999996</v>
      </c>
      <c r="MW232" s="163">
        <f t="shared" ca="1" si="840"/>
        <v>0.875</v>
      </c>
      <c r="MX232" s="163">
        <f t="shared" ca="1" si="840"/>
        <v>0.9</v>
      </c>
      <c r="MY232" s="163">
        <f t="shared" ca="1" si="840"/>
        <v>0.75</v>
      </c>
      <c r="MZ232" s="163">
        <f t="shared" ca="1" si="840"/>
        <v>0.78142857142857147</v>
      </c>
      <c r="NA232" s="163">
        <f t="shared" ca="1" si="840"/>
        <v>0.82499999999999996</v>
      </c>
      <c r="NB232" s="163">
        <f t="shared" ca="1" si="840"/>
        <v>0.875</v>
      </c>
      <c r="NC232" s="163">
        <f t="shared" ca="1" si="840"/>
        <v>0.9</v>
      </c>
      <c r="ND232" s="163">
        <f t="shared" ca="1" si="840"/>
        <v>0.9</v>
      </c>
      <c r="NE232" s="163">
        <f t="shared" ca="1" si="840"/>
        <v>0.75</v>
      </c>
      <c r="NF232" s="163">
        <f t="shared" ca="1" si="840"/>
        <v>0.78142857142857147</v>
      </c>
      <c r="NG232" s="163">
        <f t="shared" ca="1" si="840"/>
        <v>0.82499999999999996</v>
      </c>
      <c r="NH232" s="163">
        <f t="shared" ca="1" si="840"/>
        <v>0.875</v>
      </c>
      <c r="NI232" s="163">
        <f t="shared" ca="1" si="840"/>
        <v>0.9</v>
      </c>
      <c r="NJ232" s="163">
        <f t="shared" ca="1" si="840"/>
        <v>0.9</v>
      </c>
      <c r="NK232" s="163">
        <f t="shared" ca="1" si="840"/>
        <v>0.75</v>
      </c>
      <c r="NL232" s="163">
        <f t="shared" ca="1" si="840"/>
        <v>0.78142857142857147</v>
      </c>
      <c r="NM232" s="163">
        <f t="shared" ca="1" si="840"/>
        <v>0.82499999999999996</v>
      </c>
      <c r="NN232" s="163">
        <f t="shared" ca="1" si="840"/>
        <v>0.875</v>
      </c>
      <c r="NO232" s="163">
        <f t="shared" ca="1" si="840"/>
        <v>0.9</v>
      </c>
      <c r="NP232" s="163">
        <f t="shared" ca="1" si="840"/>
        <v>0.9</v>
      </c>
      <c r="NQ232" s="163">
        <f t="shared" ca="1" si="840"/>
        <v>0.75</v>
      </c>
      <c r="NR232" s="163">
        <f t="shared" ca="1" si="840"/>
        <v>0.78142857142857147</v>
      </c>
      <c r="NS232" s="163">
        <f t="shared" ca="1" si="840"/>
        <v>0.82499999999999996</v>
      </c>
      <c r="NT232" s="163">
        <f t="shared" ca="1" si="840"/>
        <v>0.875</v>
      </c>
      <c r="NU232" s="163">
        <f t="shared" ca="1" si="840"/>
        <v>0.9</v>
      </c>
      <c r="NV232" s="163">
        <f t="shared" ca="1" si="840"/>
        <v>0.9</v>
      </c>
      <c r="NW232" s="163">
        <f t="shared" ca="1" si="840"/>
        <v>0.75</v>
      </c>
      <c r="NX232" s="163">
        <f t="shared" ca="1" si="840"/>
        <v>0.78142857142857147</v>
      </c>
      <c r="NY232" s="163">
        <f t="shared" ca="1" si="840"/>
        <v>0.82499999999999996</v>
      </c>
      <c r="NZ232" s="163">
        <f t="shared" ca="1" si="840"/>
        <v>0.875</v>
      </c>
      <c r="OA232" s="163">
        <f t="shared" ca="1" si="840"/>
        <v>0.9</v>
      </c>
      <c r="OB232" s="163">
        <f t="shared" ca="1" si="840"/>
        <v>0.9</v>
      </c>
      <c r="OC232" s="163">
        <f t="shared" ca="1" si="840"/>
        <v>0.75</v>
      </c>
      <c r="OD232" s="163">
        <f t="shared" ca="1" si="840"/>
        <v>0.78142857142857147</v>
      </c>
      <c r="OE232" s="163">
        <f t="shared" ca="1" si="840"/>
        <v>0.82499999999999996</v>
      </c>
      <c r="OF232" s="163">
        <f t="shared" ca="1" si="840"/>
        <v>0.875</v>
      </c>
      <c r="OG232" s="163">
        <f t="shared" ca="1" si="840"/>
        <v>0.9</v>
      </c>
      <c r="OH232" s="163">
        <f t="shared" ca="1" si="840"/>
        <v>0.9</v>
      </c>
      <c r="OI232" s="163">
        <f t="shared" ca="1" si="840"/>
        <v>0.75</v>
      </c>
      <c r="OJ232" s="163">
        <f t="shared" ca="1" si="840"/>
        <v>0.76904761904761909</v>
      </c>
      <c r="OK232" s="163">
        <f t="shared" ca="1" si="840"/>
        <v>0.82000000000000006</v>
      </c>
      <c r="OL232" s="163">
        <f t="shared" ca="1" si="840"/>
        <v>0.875</v>
      </c>
      <c r="OM232" s="163">
        <f t="shared" ca="1" si="840"/>
        <v>0.9</v>
      </c>
      <c r="ON232" s="163">
        <f t="shared" ca="1" si="840"/>
        <v>0.90000000000000013</v>
      </c>
      <c r="OO232" s="163">
        <f t="shared" ca="1" si="840"/>
        <v>0.75</v>
      </c>
      <c r="OP232" s="163">
        <f t="shared" ca="1" si="840"/>
        <v>0.76904761904761909</v>
      </c>
      <c r="OQ232" s="163">
        <f t="shared" ca="1" si="840"/>
        <v>0.82000000000000006</v>
      </c>
      <c r="OR232" s="163">
        <f t="shared" ca="1" si="840"/>
        <v>0.875</v>
      </c>
      <c r="OS232" s="163">
        <f t="shared" ca="1" si="840"/>
        <v>0.9</v>
      </c>
      <c r="OT232" s="163">
        <f t="shared" ca="1" si="840"/>
        <v>0.9</v>
      </c>
      <c r="OU232" s="163">
        <f t="shared" ca="1" si="840"/>
        <v>0.875</v>
      </c>
      <c r="OV232" s="161">
        <f t="shared" ca="1" si="801"/>
        <v>1</v>
      </c>
      <c r="OW232" s="161">
        <f t="shared" ca="1" si="802"/>
        <v>1</v>
      </c>
      <c r="OX232" s="161" t="str">
        <f t="shared" ca="1" si="803"/>
        <v>-</v>
      </c>
      <c r="OY232" s="163" t="str">
        <f t="shared" ca="1" si="804"/>
        <v>-</v>
      </c>
      <c r="OZ232" s="161" t="str">
        <f t="shared" ca="1" si="805"/>
        <v>-</v>
      </c>
      <c r="PA232" s="161" t="str">
        <f t="shared" ca="1" si="806"/>
        <v>-</v>
      </c>
      <c r="PB232" s="163">
        <f t="shared" ca="1" si="840"/>
        <v>0</v>
      </c>
      <c r="PC232" s="27">
        <v>0</v>
      </c>
    </row>
    <row r="233" spans="1:419" s="143" customFormat="1" hidden="1" outlineLevel="1">
      <c r="A233" s="121">
        <f t="shared" si="827"/>
        <v>228</v>
      </c>
      <c r="B233" s="121">
        <f t="shared" si="830"/>
        <v>13</v>
      </c>
      <c r="C233" s="143">
        <v>103</v>
      </c>
      <c r="D233" s="143" t="s">
        <v>884</v>
      </c>
      <c r="E233" s="143" t="b">
        <v>0</v>
      </c>
      <c r="F233" s="143" t="b">
        <v>0</v>
      </c>
      <c r="G233" s="143" t="b">
        <f t="shared" si="831"/>
        <v>0</v>
      </c>
      <c r="H233" s="139">
        <f t="shared" ca="1" si="809"/>
        <v>3</v>
      </c>
      <c r="I233" s="32">
        <v>1</v>
      </c>
      <c r="J233" s="32">
        <v>4</v>
      </c>
      <c r="K233" s="139">
        <f t="shared" ca="1" si="809"/>
        <v>1</v>
      </c>
      <c r="L233" s="139">
        <f t="shared" ca="1" si="809"/>
        <v>1</v>
      </c>
      <c r="M233" s="139">
        <f t="shared" ca="1" si="809"/>
        <v>1</v>
      </c>
      <c r="N233" s="139">
        <f t="shared" ca="1" si="809"/>
        <v>1</v>
      </c>
      <c r="O233" s="139">
        <f t="shared" ca="1" si="809"/>
        <v>1</v>
      </c>
      <c r="P233" s="139">
        <f t="shared" ca="1" si="809"/>
        <v>1</v>
      </c>
      <c r="Q233" s="139">
        <f t="shared" ca="1" si="809"/>
        <v>1</v>
      </c>
      <c r="R233" s="139">
        <f t="shared" ca="1" si="809"/>
        <v>2</v>
      </c>
      <c r="S233" s="139">
        <f t="shared" ca="1" si="809"/>
        <v>1</v>
      </c>
      <c r="T233" s="139">
        <f t="shared" ca="1" si="810"/>
        <v>1</v>
      </c>
      <c r="U233" s="139">
        <f t="shared" ca="1" si="810"/>
        <v>1</v>
      </c>
      <c r="V233" s="139">
        <f t="shared" ca="1" si="810"/>
        <v>1</v>
      </c>
      <c r="W233" s="139">
        <f t="shared" ca="1" si="809"/>
        <v>1</v>
      </c>
      <c r="X233" s="139">
        <f t="shared" ca="1" si="809"/>
        <v>1</v>
      </c>
      <c r="Y233" s="139">
        <f t="shared" ca="1" si="809"/>
        <v>1</v>
      </c>
      <c r="Z233" s="139">
        <f t="shared" ca="1" si="809"/>
        <v>1</v>
      </c>
      <c r="AA233" s="139">
        <f t="shared" ca="1" si="809"/>
        <v>1</v>
      </c>
      <c r="AB233" s="139">
        <f t="shared" ca="1" si="811"/>
        <v>1</v>
      </c>
      <c r="AC233" s="139">
        <f t="shared" ca="1" si="812"/>
        <v>1</v>
      </c>
      <c r="AE233" s="157" t="str" cm="1">
        <f t="array" aca="1" ref="AE233" ca="1">TEXT(LEFT(OFFSET(AE233,-1,0),5)+1,"00000")&amp;MID(OFFSET(AE233,-1,0),6,FIND(" ",OFFSET(AE233,-1,0),7)-5)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IF($W233=1,""," Yield"&amp;INDEX(i.all_rot_yield,$W233))          &amp; IF($X233=1,""," Pasture"&amp;INDEX(i.pasture_prod,$X233))          &amp; IF($Y233=1,""," Scan"&amp;INDEX(i.scan,$Y233))
&amp; IF($MK233=1,""," WP"&amp;TEXT($MK233*100,"000p"))                &amp; IF($ML233=1,""," MP"&amp;TEXT($ML233*100,"000p"))                      &amp; IF($MM233=1,""," GP"&amp;TEXT($MM233*100,"000p"))          &amp; IF($MN233=1,""," Can"&amp;TEXT($MN233*100,"000p"))
&amp; " (F"&amp;3+IFERROR(1*$EI233,0)+IFERROR(1*$EJ233,0)&amp;3-IFERROR(1*NOT($EL233),0)&amp;"N"&amp;$EQ233&amp;$ER233&amp;")"</f>
        <v>00013 Risk_test SE RiskCRRA-low CropgrazeFALSE (F33N11)</v>
      </c>
      <c r="AF233" s="10" t="str">
        <f ca="1">IF(COUNTIF(AE$5:AE233,AE233)=1,"-","Dup")</f>
        <v>-</v>
      </c>
      <c r="AG233" s="10"/>
      <c r="AH233" s="163" t="str">
        <f t="shared" ca="1" si="771"/>
        <v>-</v>
      </c>
      <c r="AI233" s="163" t="str">
        <f t="shared" ca="1" si="771"/>
        <v>-</v>
      </c>
      <c r="AJ233" s="163" t="str">
        <f t="shared" ca="1" si="771"/>
        <v>-</v>
      </c>
      <c r="AK233" s="163" t="str">
        <f t="shared" ca="1" si="771"/>
        <v>-</v>
      </c>
      <c r="AL233" s="163" t="str">
        <f t="shared" ca="1" si="771"/>
        <v>-</v>
      </c>
      <c r="AM233" s="163" t="b">
        <f t="shared" ca="1" si="771"/>
        <v>1</v>
      </c>
      <c r="AN233" s="10"/>
      <c r="AO233" s="161" t="b">
        <f t="shared" si="772"/>
        <v>1</v>
      </c>
      <c r="AP233" s="161" t="str">
        <f t="shared" si="772"/>
        <v>-</v>
      </c>
      <c r="AQ233" s="161" t="str">
        <f t="shared" si="772"/>
        <v>-</v>
      </c>
      <c r="AR233" s="161" t="str">
        <f t="shared" si="772"/>
        <v>-</v>
      </c>
      <c r="AS233" s="161" t="b">
        <f t="shared" si="772"/>
        <v>1</v>
      </c>
      <c r="AT233" s="161" t="b">
        <f t="shared" si="772"/>
        <v>0</v>
      </c>
      <c r="AU233" s="161">
        <f t="shared" ca="1" si="773"/>
        <v>0</v>
      </c>
      <c r="AV233" s="161" t="b">
        <f t="shared" si="774"/>
        <v>1</v>
      </c>
      <c r="AW233" s="161" t="b">
        <f t="shared" si="774"/>
        <v>1</v>
      </c>
      <c r="AX233" s="161">
        <f t="shared" si="774"/>
        <v>2</v>
      </c>
      <c r="AY233" s="161" t="str">
        <f t="shared" si="774"/>
        <v>-</v>
      </c>
      <c r="AZ233" s="161">
        <f t="shared" si="774"/>
        <v>0.3</v>
      </c>
      <c r="BA233" s="10"/>
      <c r="BB233" s="161" t="b">
        <f t="shared" si="775"/>
        <v>1</v>
      </c>
      <c r="BC233" s="161" t="b">
        <f t="shared" ca="1" si="776"/>
        <v>1</v>
      </c>
      <c r="BD233" s="163" t="b">
        <f t="shared" ca="1" si="776"/>
        <v>1</v>
      </c>
      <c r="BE233" s="162">
        <f t="shared" ca="1" si="777"/>
        <v>3108</v>
      </c>
      <c r="BF233" s="163" t="str">
        <f t="shared" ca="1" si="837"/>
        <v>-</v>
      </c>
      <c r="BG233" s="163" t="str">
        <f t="shared" ca="1" si="837"/>
        <v>-</v>
      </c>
      <c r="BH233" s="163" t="str">
        <f t="shared" ca="1" si="837"/>
        <v>-</v>
      </c>
      <c r="BI233" s="163" t="str">
        <f t="shared" ca="1" si="837"/>
        <v>-</v>
      </c>
      <c r="BJ233" s="163" t="str">
        <f t="shared" ca="1" si="837"/>
        <v>-</v>
      </c>
      <c r="BK233" s="163">
        <f t="shared" ca="1" si="837"/>
        <v>1</v>
      </c>
      <c r="BL233" s="163">
        <f t="shared" ca="1" si="837"/>
        <v>1</v>
      </c>
      <c r="BM233" s="163" t="str">
        <f t="shared" ca="1" si="837"/>
        <v>-</v>
      </c>
      <c r="BN233" s="163" t="str">
        <f t="shared" ca="1" si="837"/>
        <v>-</v>
      </c>
      <c r="BO233" s="163" t="b">
        <f t="shared" ca="1" si="779"/>
        <v>0</v>
      </c>
      <c r="BP233" s="163" t="b">
        <f t="shared" ca="1" si="779"/>
        <v>0</v>
      </c>
      <c r="BQ233" s="163" t="b">
        <f t="shared" ca="1" si="779"/>
        <v>0</v>
      </c>
      <c r="BR233" s="163" t="b">
        <f t="shared" ca="1" si="779"/>
        <v>0</v>
      </c>
      <c r="BS233" s="163" t="b">
        <f t="shared" ca="1" si="779"/>
        <v>0</v>
      </c>
      <c r="BT233" s="163" t="b">
        <f t="shared" ca="1" si="779"/>
        <v>0</v>
      </c>
      <c r="BU233" s="163" t="b">
        <f t="shared" ca="1" si="779"/>
        <v>0</v>
      </c>
      <c r="BV233" s="163" t="b">
        <f t="shared" ca="1" si="779"/>
        <v>0</v>
      </c>
      <c r="BW233" s="163" t="b">
        <f t="shared" ca="1" si="779"/>
        <v>0</v>
      </c>
      <c r="BX233" s="163" t="str">
        <f t="shared" ca="1" si="837"/>
        <v>-</v>
      </c>
      <c r="BY233" s="163" t="str">
        <f t="shared" ca="1" si="828"/>
        <v>-</v>
      </c>
      <c r="BZ233" s="163" t="str">
        <f t="shared" ca="1" si="828"/>
        <v>-</v>
      </c>
      <c r="CA233" s="163" t="str">
        <f t="shared" ca="1" si="828"/>
        <v>-</v>
      </c>
      <c r="CB233" s="163" t="str">
        <f t="shared" ca="1" si="828"/>
        <v>-</v>
      </c>
      <c r="CC233" s="163" t="str">
        <f t="shared" ca="1" si="828"/>
        <v>-</v>
      </c>
      <c r="CD233" s="163" t="str">
        <f t="shared" ca="1" si="828"/>
        <v>-</v>
      </c>
      <c r="CE233" s="163" t="str">
        <f t="shared" ca="1" si="828"/>
        <v>-</v>
      </c>
      <c r="CF233" s="163" t="str">
        <f t="shared" ca="1" si="828"/>
        <v>-</v>
      </c>
      <c r="CG233" s="163" t="str">
        <f t="shared" ca="1" si="837"/>
        <v>-</v>
      </c>
      <c r="CH233" s="163" t="str">
        <f t="shared" ca="1" si="837"/>
        <v>-</v>
      </c>
      <c r="CI233" s="163" t="str">
        <f t="shared" ca="1" si="837"/>
        <v>-</v>
      </c>
      <c r="CJ233" s="163" t="str">
        <f t="shared" ca="1" si="837"/>
        <v>-</v>
      </c>
      <c r="CK233" s="163" t="str">
        <f t="shared" ca="1" si="837"/>
        <v>-</v>
      </c>
      <c r="CL233" s="163" t="str">
        <f t="shared" ca="1" si="837"/>
        <v>-</v>
      </c>
      <c r="CM233" s="163" t="str">
        <f t="shared" ca="1" si="837"/>
        <v>-</v>
      </c>
      <c r="CN233" s="163" t="str">
        <f t="shared" ca="1" si="837"/>
        <v>-</v>
      </c>
      <c r="CO233" s="163" t="str">
        <f t="shared" ca="1" si="837"/>
        <v>-</v>
      </c>
      <c r="CP233" s="163" t="str">
        <f t="shared" ca="1" si="837"/>
        <v>-</v>
      </c>
      <c r="CQ233" s="163" t="str">
        <f t="shared" ca="1" si="837"/>
        <v>-</v>
      </c>
      <c r="CR233" s="163" t="str">
        <f t="shared" ca="1" si="837"/>
        <v>-</v>
      </c>
      <c r="CS233" s="163" t="str">
        <f t="shared" ca="1" si="837"/>
        <v>-</v>
      </c>
      <c r="CT233" s="163" t="str">
        <f t="shared" ca="1" si="837"/>
        <v>-</v>
      </c>
      <c r="CU233" s="163" t="str">
        <f t="shared" ca="1" si="828"/>
        <v>-</v>
      </c>
      <c r="CV233" s="163" t="str">
        <f t="shared" ca="1" si="828"/>
        <v>-</v>
      </c>
      <c r="CW233" s="163" t="str">
        <f t="shared" ca="1" si="828"/>
        <v>-</v>
      </c>
      <c r="CX233" s="163" t="str">
        <f t="shared" ca="1" si="828"/>
        <v>-</v>
      </c>
      <c r="CY233" s="163" t="str">
        <f t="shared" ca="1" si="828"/>
        <v>-</v>
      </c>
      <c r="CZ233" s="163" t="str">
        <f t="shared" ca="1" si="828"/>
        <v>-</v>
      </c>
      <c r="DA233" s="163" t="str">
        <f t="shared" ca="1" si="828"/>
        <v>-</v>
      </c>
      <c r="DB233" s="163" t="str">
        <f t="shared" ca="1" si="828"/>
        <v>-</v>
      </c>
      <c r="DC233" s="163" t="str">
        <f t="shared" ca="1" si="837"/>
        <v>-</v>
      </c>
      <c r="DD233" s="163" t="str">
        <f t="shared" ca="1" si="782"/>
        <v>-</v>
      </c>
      <c r="DE233" s="163" t="str">
        <f t="shared" ca="1" si="782"/>
        <v>-</v>
      </c>
      <c r="DF233" s="163" t="str">
        <f t="shared" ca="1" si="782"/>
        <v>-</v>
      </c>
      <c r="DG233" s="163" t="str">
        <f t="shared" ca="1" si="782"/>
        <v>-</v>
      </c>
      <c r="DH233" s="163" t="str">
        <f t="shared" ca="1" si="782"/>
        <v>-</v>
      </c>
      <c r="DI233" s="163" t="str">
        <f t="shared" ca="1" si="782"/>
        <v>-</v>
      </c>
      <c r="DJ233" s="163" t="str">
        <f t="shared" ca="1" si="782"/>
        <v>-</v>
      </c>
      <c r="DK233" s="163" t="str">
        <f t="shared" ca="1" si="782"/>
        <v>-</v>
      </c>
      <c r="DL233" s="10"/>
      <c r="DM233" s="163" t="str">
        <f t="shared" ca="1" si="837"/>
        <v>-</v>
      </c>
      <c r="DN233" s="163" t="str">
        <f t="shared" ca="1" si="837"/>
        <v>-</v>
      </c>
      <c r="DO233" s="163" t="str">
        <f t="shared" ca="1" si="837"/>
        <v>-</v>
      </c>
      <c r="DP233" s="163" t="str">
        <f t="shared" ca="1" si="837"/>
        <v>-</v>
      </c>
      <c r="DQ233" s="163" t="str">
        <f t="shared" ca="1" si="837"/>
        <v>-</v>
      </c>
      <c r="DR233" s="163" t="str">
        <f t="shared" ca="1" si="837"/>
        <v>-</v>
      </c>
      <c r="DS233" s="163" t="str">
        <f t="shared" ca="1" si="837"/>
        <v>-</v>
      </c>
      <c r="DT233" s="163" t="str">
        <f t="shared" ca="1" si="837"/>
        <v>-</v>
      </c>
      <c r="DU233" s="163" t="str">
        <f t="shared" ca="1" si="837"/>
        <v>-</v>
      </c>
      <c r="DV233" s="163" t="str">
        <f t="shared" ca="1" si="837"/>
        <v>-</v>
      </c>
      <c r="DW233" s="163" t="str">
        <f t="shared" ca="1" si="837"/>
        <v>-</v>
      </c>
      <c r="DX233" s="161" t="str" cm="1">
        <f t="array" aca="1" ref="DX233" ca="1">INDEX(i.rev,$K233,DX$15)</f>
        <v>-</v>
      </c>
      <c r="DY233" s="161" t="str" cm="1">
        <f t="array" aca="1" ref="DY233" ca="1">INDEX(i.rev,$K233,DY$15)</f>
        <v>-</v>
      </c>
      <c r="DZ233" s="161" t="str" cm="1">
        <f t="array" aca="1" ref="DZ233" ca="1">INDEX(i.rev,$K233,DZ$15)</f>
        <v>-</v>
      </c>
      <c r="EA233" s="161" t="str" cm="1">
        <f t="array" aca="1" ref="EA233" ca="1">INDEX(i.rev,$K233,EA$15)</f>
        <v>-</v>
      </c>
      <c r="EB233" s="161" t="str" cm="1">
        <f t="array" aca="1" ref="EB233" ca="1">INDEX(i.rev,$K233,EB$15)</f>
        <v>-</v>
      </c>
      <c r="EC233" s="161" t="str" cm="1">
        <f t="array" aca="1" ref="EC233" ca="1">INDEX(i.rev,$K233,EC$15)</f>
        <v>-</v>
      </c>
      <c r="ED233" s="161" t="str" cm="1">
        <f t="array" aca="1" ref="ED233" ca="1">INDEX(i.rev,$K233,ED$15)</f>
        <v>-</v>
      </c>
      <c r="EE233" s="161" t="str" cm="1">
        <f t="array" aca="1" ref="EE233" ca="1">INDEX(i.rev,$K233,EE$15)</f>
        <v>-</v>
      </c>
      <c r="EF233" s="161" t="str" cm="1">
        <f t="array" aca="1" ref="EF233" ca="1">INDEX(i.rev,$K233,EF$15)</f>
        <v>-</v>
      </c>
      <c r="EG233" s="161" t="str" cm="1">
        <f t="array" aca="1" ref="EG233" ca="1">INDEX(i.rev,$K233,EG$15)</f>
        <v>-</v>
      </c>
      <c r="EH233" s="10"/>
      <c r="EI233" s="163" t="str">
        <f t="shared" ca="1" si="838"/>
        <v>-</v>
      </c>
      <c r="EJ233" s="163" t="str">
        <f t="shared" ca="1" si="838"/>
        <v>-</v>
      </c>
      <c r="EK233" s="163" t="str">
        <f t="shared" ca="1" si="838"/>
        <v>-</v>
      </c>
      <c r="EL233" s="163" t="str">
        <f t="shared" ca="1" si="838"/>
        <v>-</v>
      </c>
      <c r="EM233" s="163" t="str">
        <f t="shared" ca="1" si="838"/>
        <v>-</v>
      </c>
      <c r="EN233" s="163" t="str">
        <f t="shared" ca="1" si="838"/>
        <v>-</v>
      </c>
      <c r="EO233" s="163" t="str">
        <f t="shared" ca="1" si="838"/>
        <v>-</v>
      </c>
      <c r="EP233" s="163" t="str">
        <f t="shared" ca="1" si="838"/>
        <v>-</v>
      </c>
      <c r="EQ233" s="163">
        <f t="shared" ca="1" si="838"/>
        <v>1</v>
      </c>
      <c r="ER233" s="163">
        <f t="shared" ca="1" si="838"/>
        <v>1</v>
      </c>
      <c r="ES233" s="163">
        <f t="shared" ca="1" si="838"/>
        <v>0</v>
      </c>
      <c r="ET233" s="163" t="str">
        <f t="shared" ca="1" si="838"/>
        <v>-</v>
      </c>
      <c r="EU233" s="163" t="str">
        <f t="shared" ca="1" si="838"/>
        <v>-</v>
      </c>
      <c r="EV233" s="163" t="str">
        <f t="shared" ca="1" si="838"/>
        <v>-</v>
      </c>
      <c r="EW233" s="163" t="str">
        <f t="shared" ca="1" si="838"/>
        <v>-</v>
      </c>
      <c r="EX233" s="163" t="str">
        <f t="shared" ca="1" si="838"/>
        <v>-</v>
      </c>
      <c r="EY233" s="163" t="str">
        <f t="shared" ca="1" si="838"/>
        <v>-</v>
      </c>
      <c r="EZ233" s="163" t="str">
        <f t="shared" ca="1" si="838"/>
        <v>-</v>
      </c>
      <c r="FA233" s="163">
        <f t="shared" ca="1" si="838"/>
        <v>0</v>
      </c>
      <c r="FB233" s="163" t="str">
        <f t="shared" ca="1" si="838"/>
        <v>-</v>
      </c>
      <c r="FC233" s="163" t="str">
        <f t="shared" ca="1" si="838"/>
        <v>-</v>
      </c>
      <c r="FD233" s="163" t="str">
        <f t="shared" ca="1" si="838"/>
        <v>-</v>
      </c>
      <c r="FE233" s="163" t="str">
        <f t="shared" ca="1" si="838"/>
        <v>-</v>
      </c>
      <c r="FF233" s="163" t="str">
        <f t="shared" ca="1" si="838"/>
        <v>-</v>
      </c>
      <c r="FG233" s="163">
        <f t="shared" ca="1" si="838"/>
        <v>0</v>
      </c>
      <c r="FH233" s="163">
        <f t="shared" ca="1" si="838"/>
        <v>0</v>
      </c>
      <c r="FI233" s="163">
        <f t="shared" ca="1" si="838"/>
        <v>0</v>
      </c>
      <c r="FJ233" s="163">
        <f t="shared" ca="1" si="838"/>
        <v>0</v>
      </c>
      <c r="FK233" s="163">
        <f t="shared" ca="1" si="838"/>
        <v>0</v>
      </c>
      <c r="FL233" s="163">
        <f t="shared" ca="1" si="838"/>
        <v>0</v>
      </c>
      <c r="FM233" s="163">
        <f t="shared" ca="1" si="838"/>
        <v>0</v>
      </c>
      <c r="FN233" s="163" t="str">
        <f t="shared" ca="1" si="838"/>
        <v>-</v>
      </c>
      <c r="FO233" s="163" t="str">
        <f t="shared" ca="1" si="838"/>
        <v>-</v>
      </c>
      <c r="FP233" s="163" t="str">
        <f t="shared" ca="1" si="838"/>
        <v>-</v>
      </c>
      <c r="FQ233" s="163" t="str">
        <f t="shared" ca="1" si="838"/>
        <v>-</v>
      </c>
      <c r="FR233" s="163" t="str">
        <f t="shared" ca="1" si="838"/>
        <v>-</v>
      </c>
      <c r="FS233" s="163" t="str">
        <f t="shared" ca="1" si="838"/>
        <v>-</v>
      </c>
      <c r="FT233" s="163" t="str">
        <f t="shared" ca="1" si="838"/>
        <v>-</v>
      </c>
      <c r="FU233" s="163" t="str">
        <f t="shared" ca="1" si="838"/>
        <v>-</v>
      </c>
      <c r="FV233" s="163" t="str">
        <f t="shared" ca="1" si="838"/>
        <v>-</v>
      </c>
      <c r="FW233" s="163" t="str">
        <f t="shared" ca="1" si="838"/>
        <v>-</v>
      </c>
      <c r="FX233" s="163" t="str">
        <f t="shared" ca="1" si="838"/>
        <v>-</v>
      </c>
      <c r="FY233" s="10"/>
      <c r="FZ233" s="163">
        <f t="shared" ca="1" si="838"/>
        <v>1</v>
      </c>
      <c r="GA233" s="163" t="str">
        <f t="shared" ca="1" si="838"/>
        <v>-</v>
      </c>
      <c r="GB233" s="163" t="str">
        <f t="shared" ca="1" si="838"/>
        <v>-</v>
      </c>
      <c r="GC233" s="163" t="str">
        <f t="shared" ca="1" si="838"/>
        <v>-</v>
      </c>
      <c r="GD233" s="163" t="str">
        <f t="shared" ca="1" si="784"/>
        <v>-</v>
      </c>
      <c r="GE233" s="163" t="b">
        <f t="shared" ca="1" si="784"/>
        <v>0</v>
      </c>
      <c r="GF233" s="163" t="str">
        <f t="shared" ca="1" si="784"/>
        <v>-</v>
      </c>
      <c r="GG233" s="163">
        <f t="shared" ca="1" si="784"/>
        <v>0</v>
      </c>
      <c r="GH233" s="163" t="str">
        <f t="shared" ca="1" si="784"/>
        <v>-</v>
      </c>
      <c r="GI233" s="161" cm="1">
        <f t="array" aca="1" ref="GI233" ca="1">INDEX(i.rev,$K233,GI$15)</f>
        <v>1</v>
      </c>
      <c r="GJ233" s="163">
        <f t="shared" ca="1" si="785"/>
        <v>0</v>
      </c>
      <c r="GK233" s="163">
        <f t="shared" ca="1" si="785"/>
        <v>1</v>
      </c>
      <c r="GL233" s="163">
        <f t="shared" ca="1" si="785"/>
        <v>0</v>
      </c>
      <c r="GM233" s="163">
        <f t="shared" ca="1" si="785"/>
        <v>1</v>
      </c>
      <c r="GN233" s="163">
        <f t="shared" ca="1" si="785"/>
        <v>1</v>
      </c>
      <c r="GO233" s="163">
        <f t="shared" ca="1" si="785"/>
        <v>1</v>
      </c>
      <c r="GP233" s="163">
        <f t="shared" ca="1" si="785"/>
        <v>0</v>
      </c>
      <c r="GQ233" s="163">
        <f t="shared" ca="1" si="785"/>
        <v>0</v>
      </c>
      <c r="GR233" s="163">
        <f t="shared" ca="1" si="785"/>
        <v>0</v>
      </c>
      <c r="GS233" s="163">
        <f t="shared" ca="1" si="785"/>
        <v>0</v>
      </c>
      <c r="GT233" s="163">
        <f t="shared" ca="1" si="785"/>
        <v>0</v>
      </c>
      <c r="GU233" s="163">
        <f t="shared" ca="1" si="785"/>
        <v>0</v>
      </c>
      <c r="GV233" s="163">
        <f t="shared" ca="1" si="785"/>
        <v>0</v>
      </c>
      <c r="GW233" s="163">
        <f t="shared" ca="1" si="785"/>
        <v>0</v>
      </c>
      <c r="GX233" s="163">
        <f t="shared" ca="1" si="785"/>
        <v>0</v>
      </c>
      <c r="GY233" s="163">
        <f t="shared" ca="1" si="785"/>
        <v>0</v>
      </c>
      <c r="GZ233" s="161" cm="1">
        <f t="array" aca="1" ref="GZ233" ca="1">INDEX(i.rev,$K233,GZ$15)</f>
        <v>0</v>
      </c>
      <c r="HA233" s="163">
        <f t="shared" ca="1" si="786"/>
        <v>0</v>
      </c>
      <c r="HB233" s="161" cm="1">
        <f t="array" aca="1" ref="HB233" ca="1">INDEX(i.rev,$K233,HB$15)</f>
        <v>1</v>
      </c>
      <c r="HC233" s="163">
        <f t="shared" ca="1" si="834"/>
        <v>0</v>
      </c>
      <c r="HD233" s="163">
        <f t="shared" ca="1" si="834"/>
        <v>0</v>
      </c>
      <c r="HE233" s="163">
        <f t="shared" ca="1" si="834"/>
        <v>0</v>
      </c>
      <c r="HF233" s="163">
        <f t="shared" ca="1" si="834"/>
        <v>0</v>
      </c>
      <c r="HG233" s="163">
        <f t="shared" ca="1" si="834"/>
        <v>0</v>
      </c>
      <c r="HH233" s="163">
        <f t="shared" ca="1" si="834"/>
        <v>0</v>
      </c>
      <c r="HI233" s="163">
        <f t="shared" ca="1" si="834"/>
        <v>0</v>
      </c>
      <c r="HJ233" s="10"/>
      <c r="HK233" s="163" t="str">
        <f t="shared" ca="1" si="834"/>
        <v>-</v>
      </c>
      <c r="HL233" s="163" t="str">
        <f t="shared" ca="1" si="834"/>
        <v>-</v>
      </c>
      <c r="HM233" s="163" t="str">
        <f t="shared" ca="1" si="834"/>
        <v>-</v>
      </c>
      <c r="HN233" s="163" t="str">
        <f t="shared" ca="1" si="834"/>
        <v>-</v>
      </c>
      <c r="HO233" s="163" t="str">
        <f t="shared" ca="1" si="834"/>
        <v>-</v>
      </c>
      <c r="HP233" s="161" t="b">
        <f t="shared" ca="1" si="788"/>
        <v>0</v>
      </c>
      <c r="HQ233" s="161" t="b">
        <f t="shared" ca="1" si="788"/>
        <v>0</v>
      </c>
      <c r="HR233" s="161" t="b">
        <f t="shared" ca="1" si="788"/>
        <v>1</v>
      </c>
      <c r="HS233" s="163">
        <f t="shared" ca="1" si="834"/>
        <v>0</v>
      </c>
      <c r="HT233" s="161">
        <f t="shared" ca="1" si="789"/>
        <v>1</v>
      </c>
      <c r="HU233" s="161">
        <f t="shared" ca="1" si="789"/>
        <v>1</v>
      </c>
      <c r="HV233" s="163" t="str">
        <f t="shared" ca="1" si="834"/>
        <v>-</v>
      </c>
      <c r="HW233" s="163" t="str">
        <f t="shared" ca="1" si="834"/>
        <v>-</v>
      </c>
      <c r="HX233" s="163" t="str">
        <f t="shared" ca="1" si="834"/>
        <v>-</v>
      </c>
      <c r="HY233" s="163" t="str">
        <f t="shared" ca="1" si="834"/>
        <v>-</v>
      </c>
      <c r="HZ233" s="163" t="str">
        <f t="shared" ca="1" si="834"/>
        <v>-</v>
      </c>
      <c r="IA233" s="163" t="str">
        <f t="shared" ca="1" si="834"/>
        <v>-</v>
      </c>
      <c r="IB233" s="163" t="str">
        <f t="shared" ca="1" si="834"/>
        <v>-</v>
      </c>
      <c r="IC233" s="163" t="str">
        <f t="shared" ca="1" si="834"/>
        <v>-</v>
      </c>
      <c r="ID233" s="163" t="str">
        <f t="shared" ca="1" si="834"/>
        <v>-</v>
      </c>
      <c r="IE233" s="163" t="b">
        <f t="shared" ca="1" si="834"/>
        <v>1</v>
      </c>
      <c r="IF233" s="163" t="str">
        <f t="shared" ca="1" si="834"/>
        <v>-</v>
      </c>
      <c r="IG233" s="163" t="str">
        <f t="shared" ca="1" si="834"/>
        <v>-</v>
      </c>
      <c r="IH233" s="163" t="str">
        <f ca="1">OFFSET(IH$5,$B233,0)</f>
        <v>-</v>
      </c>
      <c r="II233" s="163" t="b">
        <f t="shared" ca="1" si="790"/>
        <v>1</v>
      </c>
      <c r="IJ233" s="163">
        <f ca="1">OFFSET(IJ$5,$B233,0)</f>
        <v>0</v>
      </c>
      <c r="IK233" s="163" t="str">
        <f t="shared" ca="1" si="791"/>
        <v>-</v>
      </c>
      <c r="IL233" s="163" t="str">
        <f t="shared" ca="1" si="791"/>
        <v>-</v>
      </c>
      <c r="IM233" s="163" t="str">
        <f t="shared" ca="1" si="791"/>
        <v>-</v>
      </c>
      <c r="IN233" s="163" t="str">
        <f t="shared" ca="1" si="791"/>
        <v>-</v>
      </c>
      <c r="IO233" s="163" t="str">
        <f t="shared" ca="1" si="791"/>
        <v>-</v>
      </c>
      <c r="IP233" s="163">
        <f t="shared" ca="1" si="791"/>
        <v>0</v>
      </c>
      <c r="IQ233" s="163" t="str">
        <f t="shared" ca="1" si="791"/>
        <v>-</v>
      </c>
      <c r="IR233" s="163" t="str">
        <f t="shared" ca="1" si="791"/>
        <v>-</v>
      </c>
      <c r="IS233" s="163" t="str">
        <f t="shared" ca="1" si="791"/>
        <v>-</v>
      </c>
      <c r="IT233" s="163">
        <f t="shared" ca="1" si="791"/>
        <v>500</v>
      </c>
      <c r="IU233" s="163">
        <f t="shared" ca="1" si="791"/>
        <v>500</v>
      </c>
      <c r="IV233" s="163" t="str">
        <f t="shared" ca="1" si="791"/>
        <v>-</v>
      </c>
      <c r="IW233" s="163" t="str">
        <f t="shared" ca="1" si="791"/>
        <v>-</v>
      </c>
      <c r="IX233" s="163" t="str">
        <f t="shared" ca="1" si="791"/>
        <v>-</v>
      </c>
      <c r="IY233" s="163" t="str">
        <f t="shared" ca="1" si="791"/>
        <v>-</v>
      </c>
      <c r="IZ233" s="163" t="str">
        <f t="shared" ca="1" si="791"/>
        <v>-</v>
      </c>
      <c r="JA233" s="163" t="str">
        <f t="shared" ca="1" si="839"/>
        <v>-</v>
      </c>
      <c r="JB233" s="163" t="str">
        <f t="shared" ca="1" si="839"/>
        <v>-</v>
      </c>
      <c r="JC233" s="163" t="str">
        <f t="shared" ca="1" si="839"/>
        <v>-</v>
      </c>
      <c r="JD233" s="163" t="str">
        <f t="shared" ca="1" si="839"/>
        <v>-</v>
      </c>
      <c r="JE233" s="163" t="str">
        <f t="shared" ca="1" si="839"/>
        <v>-</v>
      </c>
      <c r="JF233" s="163" t="str">
        <f t="shared" ca="1" si="839"/>
        <v>-</v>
      </c>
      <c r="JG233" s="163" t="str">
        <f t="shared" ca="1" si="839"/>
        <v>-</v>
      </c>
      <c r="JH233" s="163" t="str">
        <f t="shared" ca="1" si="839"/>
        <v>-</v>
      </c>
      <c r="JI233" s="163" t="str">
        <f t="shared" ca="1" si="839"/>
        <v>-</v>
      </c>
      <c r="JJ233" s="163" t="str">
        <f t="shared" ca="1" si="839"/>
        <v>-</v>
      </c>
      <c r="JK233" s="163" t="str">
        <f t="shared" ca="1" si="839"/>
        <v>-</v>
      </c>
      <c r="JL233" s="163" t="str">
        <f t="shared" ca="1" si="839"/>
        <v>-</v>
      </c>
      <c r="JM233" s="163" t="str">
        <f t="shared" ca="1" si="839"/>
        <v>-</v>
      </c>
      <c r="JN233" s="163" t="str">
        <f t="shared" ca="1" si="839"/>
        <v>-</v>
      </c>
      <c r="JO233" s="163" t="str">
        <f t="shared" ca="1" si="839"/>
        <v>-</v>
      </c>
      <c r="JP233" s="163" t="str">
        <f t="shared" ca="1" si="839"/>
        <v>-</v>
      </c>
      <c r="JQ233" s="163" t="str">
        <f t="shared" ca="1" si="839"/>
        <v>-</v>
      </c>
      <c r="JR233" s="163" t="str">
        <f t="shared" ca="1" si="839"/>
        <v>-</v>
      </c>
      <c r="JS233" s="163" t="str">
        <f t="shared" ca="1" si="839"/>
        <v>-</v>
      </c>
      <c r="JT233" s="163" t="str">
        <f t="shared" ca="1" si="839"/>
        <v>-</v>
      </c>
      <c r="JU233" s="163" t="str">
        <f t="shared" ca="1" si="839"/>
        <v>-</v>
      </c>
      <c r="JV233" s="163" t="str">
        <f t="shared" ca="1" si="839"/>
        <v>-</v>
      </c>
      <c r="JW233" s="163" t="str">
        <f t="shared" ca="1" si="839"/>
        <v>-</v>
      </c>
      <c r="JX233" s="163" t="str">
        <f t="shared" ca="1" si="839"/>
        <v>-</v>
      </c>
      <c r="JY233" s="163" t="str">
        <f t="shared" ca="1" si="839"/>
        <v>-</v>
      </c>
      <c r="JZ233" s="163" t="str">
        <f t="shared" ca="1" si="839"/>
        <v>-</v>
      </c>
      <c r="KA233" s="163" t="str">
        <f t="shared" ca="1" si="839"/>
        <v>-</v>
      </c>
      <c r="KB233" s="163" t="str">
        <f t="shared" ca="1" si="839"/>
        <v>-</v>
      </c>
      <c r="KC233" s="163" t="str">
        <f t="shared" ca="1" si="839"/>
        <v>-</v>
      </c>
      <c r="KD233" s="163" t="str">
        <f t="shared" ca="1" si="839"/>
        <v>-</v>
      </c>
      <c r="KE233" s="163" t="str">
        <f t="shared" ca="1" si="839"/>
        <v>-</v>
      </c>
      <c r="KF233" s="163" t="str">
        <f t="shared" ca="1" si="839"/>
        <v>-</v>
      </c>
      <c r="KG233" s="163" t="str">
        <f t="shared" ca="1" si="839"/>
        <v>-</v>
      </c>
      <c r="KH233" s="163" t="str">
        <f t="shared" ca="1" si="839"/>
        <v>-</v>
      </c>
      <c r="KI233" s="163" t="str">
        <f t="shared" ca="1" si="839"/>
        <v>-</v>
      </c>
      <c r="KJ233" s="163" t="str">
        <f t="shared" ca="1" si="839"/>
        <v>-</v>
      </c>
      <c r="KK233" s="163" t="str">
        <f t="shared" ca="1" si="839"/>
        <v>-</v>
      </c>
      <c r="KL233" s="163" t="str">
        <f t="shared" ca="1" si="839"/>
        <v>-</v>
      </c>
      <c r="KM233" s="163" t="str">
        <f t="shared" ca="1" si="839"/>
        <v>-</v>
      </c>
      <c r="KN233" s="163" t="str">
        <f t="shared" ca="1" si="839"/>
        <v>-</v>
      </c>
      <c r="KO233" s="163" t="str">
        <f t="shared" ca="1" si="839"/>
        <v>-</v>
      </c>
      <c r="KP233" s="163" t="str">
        <f t="shared" ca="1" si="839"/>
        <v>-</v>
      </c>
      <c r="KQ233" s="163" t="str">
        <f t="shared" ca="1" si="839"/>
        <v>-</v>
      </c>
      <c r="KR233" s="163" t="str">
        <f t="shared" ca="1" si="839"/>
        <v>-</v>
      </c>
      <c r="KS233" s="163" t="str">
        <f t="shared" ca="1" si="839"/>
        <v>-</v>
      </c>
      <c r="KT233" s="163" t="str">
        <f t="shared" ca="1" si="839"/>
        <v>-</v>
      </c>
      <c r="KU233" s="163" t="str">
        <f t="shared" ca="1" si="839"/>
        <v>-</v>
      </c>
      <c r="KV233" s="163" t="str">
        <f t="shared" ca="1" si="839"/>
        <v>-</v>
      </c>
      <c r="KW233" s="163" t="str">
        <f t="shared" ca="1" si="839"/>
        <v>-</v>
      </c>
      <c r="KX233" s="163" t="str">
        <f t="shared" ca="1" si="839"/>
        <v>-</v>
      </c>
      <c r="KY233" s="163" t="str">
        <f t="shared" ca="1" si="839"/>
        <v>-</v>
      </c>
      <c r="KZ233" s="163" t="str">
        <f t="shared" ca="1" si="839"/>
        <v>-</v>
      </c>
      <c r="LA233" s="163" t="str">
        <f t="shared" ca="1" si="839"/>
        <v>-</v>
      </c>
      <c r="LB233" s="163" t="str">
        <f t="shared" ca="1" si="839"/>
        <v>-</v>
      </c>
      <c r="LC233" s="163" t="str">
        <f t="shared" ca="1" si="839"/>
        <v>-</v>
      </c>
      <c r="LD233" s="163" t="str">
        <f t="shared" ca="1" si="839"/>
        <v>-</v>
      </c>
      <c r="LE233" s="163" t="str">
        <f t="shared" ca="1" si="839"/>
        <v>-</v>
      </c>
      <c r="LF233" s="163" t="str">
        <f t="shared" ca="1" si="839"/>
        <v>-</v>
      </c>
      <c r="LG233" s="163" t="str">
        <f t="shared" ca="1" si="839"/>
        <v>-</v>
      </c>
      <c r="LH233" s="163" t="str">
        <f t="shared" ca="1" si="839"/>
        <v>-</v>
      </c>
      <c r="LI233" s="163" t="str">
        <f t="shared" ca="1" si="839"/>
        <v>-</v>
      </c>
      <c r="LJ233" s="163" t="str">
        <f t="shared" ca="1" si="839"/>
        <v>-</v>
      </c>
      <c r="LK233" s="163" t="str">
        <f t="shared" ca="1" si="839"/>
        <v>-</v>
      </c>
      <c r="LL233" s="163" t="str">
        <f t="shared" ca="1" si="839"/>
        <v>-</v>
      </c>
      <c r="LM233" s="163" t="str">
        <f t="shared" ca="1" si="839"/>
        <v>-</v>
      </c>
      <c r="LN233" s="163" t="str">
        <f t="shared" ca="1" si="839"/>
        <v>-</v>
      </c>
      <c r="LO233" s="163" t="str">
        <f t="shared" ca="1" si="839"/>
        <v>-</v>
      </c>
      <c r="LP233" s="163" t="str">
        <f t="shared" ca="1" si="839"/>
        <v>-</v>
      </c>
      <c r="LQ233" s="163" t="str">
        <f t="shared" ca="1" si="839"/>
        <v>-</v>
      </c>
      <c r="LR233" s="163" t="str">
        <f t="shared" ca="1" si="839"/>
        <v>-</v>
      </c>
      <c r="LS233" s="163" t="str">
        <f t="shared" ca="1" si="839"/>
        <v>-</v>
      </c>
      <c r="LT233" s="163" t="str">
        <f t="shared" ca="1" si="839"/>
        <v>-</v>
      </c>
      <c r="LU233" s="163" t="str">
        <f t="shared" ca="1" si="839"/>
        <v>-</v>
      </c>
      <c r="LV233" s="163" t="str">
        <f t="shared" ca="1" si="839"/>
        <v>-</v>
      </c>
      <c r="LW233" s="163" t="str">
        <f t="shared" ca="1" si="839"/>
        <v>-</v>
      </c>
      <c r="LX233" s="163" t="str">
        <f t="shared" ca="1" si="839"/>
        <v>-</v>
      </c>
      <c r="LY233" s="10"/>
      <c r="LZ233" s="161">
        <f t="shared" ca="1" si="793"/>
        <v>4.4999999999999998E-2</v>
      </c>
      <c r="MA233" s="161">
        <f t="shared" ca="1" si="794"/>
        <v>4.4999999999999998E-2</v>
      </c>
      <c r="MB233" s="163">
        <f t="shared" ca="1" si="840"/>
        <v>1</v>
      </c>
      <c r="MC233" s="163">
        <f t="shared" ca="1" si="840"/>
        <v>0</v>
      </c>
      <c r="MD233" s="163">
        <f t="shared" ca="1" si="840"/>
        <v>1</v>
      </c>
      <c r="ME233" s="163">
        <f t="shared" ca="1" si="840"/>
        <v>1</v>
      </c>
      <c r="MF233" s="163">
        <f t="shared" ca="1" si="840"/>
        <v>0</v>
      </c>
      <c r="MG233" s="163">
        <f t="shared" ca="1" si="840"/>
        <v>70</v>
      </c>
      <c r="MH233" s="163">
        <f t="shared" ca="1" si="840"/>
        <v>50</v>
      </c>
      <c r="MI233" s="163">
        <f t="shared" ca="1" si="840"/>
        <v>85</v>
      </c>
      <c r="MJ233" s="163">
        <f t="shared" ca="1" si="840"/>
        <v>50</v>
      </c>
      <c r="MK233" s="161">
        <f t="shared" ca="1" si="796"/>
        <v>1</v>
      </c>
      <c r="ML233" s="161">
        <f t="shared" ca="1" si="797"/>
        <v>1</v>
      </c>
      <c r="MM233" s="161">
        <f t="shared" ca="1" si="798"/>
        <v>1</v>
      </c>
      <c r="MN233" s="161">
        <f t="shared" ca="1" si="799"/>
        <v>1</v>
      </c>
      <c r="MO233" s="161">
        <f t="shared" ca="1" si="799"/>
        <v>1</v>
      </c>
      <c r="MP233" s="163">
        <f t="shared" ca="1" si="840"/>
        <v>1</v>
      </c>
      <c r="MQ233" s="10"/>
      <c r="MR233" s="163">
        <f t="shared" ca="1" si="840"/>
        <v>1</v>
      </c>
      <c r="MS233" s="161">
        <f t="shared" ca="1" si="800"/>
        <v>1</v>
      </c>
      <c r="MT233" s="163">
        <f t="shared" ca="1" si="840"/>
        <v>0.75</v>
      </c>
      <c r="MU233" s="163">
        <f t="shared" ca="1" si="840"/>
        <v>0.8</v>
      </c>
      <c r="MV233" s="163">
        <f t="shared" ca="1" si="840"/>
        <v>0.82499999999999996</v>
      </c>
      <c r="MW233" s="163">
        <f t="shared" ca="1" si="840"/>
        <v>0.875</v>
      </c>
      <c r="MX233" s="163">
        <f t="shared" ca="1" si="840"/>
        <v>0.9</v>
      </c>
      <c r="MY233" s="163">
        <f t="shared" ca="1" si="840"/>
        <v>0.75</v>
      </c>
      <c r="MZ233" s="163">
        <f t="shared" ca="1" si="840"/>
        <v>0.78142857142857147</v>
      </c>
      <c r="NA233" s="163">
        <f t="shared" ca="1" si="840"/>
        <v>0.82499999999999996</v>
      </c>
      <c r="NB233" s="163">
        <f t="shared" ca="1" si="840"/>
        <v>0.875</v>
      </c>
      <c r="NC233" s="163">
        <f t="shared" ca="1" si="840"/>
        <v>0.9</v>
      </c>
      <c r="ND233" s="163">
        <f t="shared" ca="1" si="840"/>
        <v>0.9</v>
      </c>
      <c r="NE233" s="163">
        <f t="shared" ca="1" si="840"/>
        <v>0.75</v>
      </c>
      <c r="NF233" s="163">
        <f t="shared" ca="1" si="840"/>
        <v>0.78142857142857147</v>
      </c>
      <c r="NG233" s="163">
        <f t="shared" ca="1" si="840"/>
        <v>0.82499999999999996</v>
      </c>
      <c r="NH233" s="163">
        <f t="shared" ca="1" si="840"/>
        <v>0.875</v>
      </c>
      <c r="NI233" s="163">
        <f t="shared" ca="1" si="840"/>
        <v>0.9</v>
      </c>
      <c r="NJ233" s="163">
        <f t="shared" ca="1" si="840"/>
        <v>0.9</v>
      </c>
      <c r="NK233" s="163">
        <f t="shared" ca="1" si="840"/>
        <v>0.75</v>
      </c>
      <c r="NL233" s="163">
        <f t="shared" ca="1" si="840"/>
        <v>0.78142857142857147</v>
      </c>
      <c r="NM233" s="163">
        <f t="shared" ca="1" si="840"/>
        <v>0.82499999999999996</v>
      </c>
      <c r="NN233" s="163">
        <f t="shared" ca="1" si="840"/>
        <v>0.875</v>
      </c>
      <c r="NO233" s="163">
        <f t="shared" ca="1" si="840"/>
        <v>0.9</v>
      </c>
      <c r="NP233" s="163">
        <f t="shared" ca="1" si="840"/>
        <v>0.9</v>
      </c>
      <c r="NQ233" s="163">
        <f t="shared" ca="1" si="840"/>
        <v>0.75</v>
      </c>
      <c r="NR233" s="163">
        <f t="shared" ca="1" si="840"/>
        <v>0.78142857142857147</v>
      </c>
      <c r="NS233" s="163">
        <f t="shared" ca="1" si="840"/>
        <v>0.82499999999999996</v>
      </c>
      <c r="NT233" s="163">
        <f t="shared" ca="1" si="840"/>
        <v>0.875</v>
      </c>
      <c r="NU233" s="163">
        <f t="shared" ca="1" si="840"/>
        <v>0.9</v>
      </c>
      <c r="NV233" s="163">
        <f t="shared" ca="1" si="840"/>
        <v>0.9</v>
      </c>
      <c r="NW233" s="163">
        <f t="shared" ca="1" si="840"/>
        <v>0.75</v>
      </c>
      <c r="NX233" s="163">
        <f t="shared" ca="1" si="840"/>
        <v>0.78142857142857147</v>
      </c>
      <c r="NY233" s="163">
        <f t="shared" ca="1" si="840"/>
        <v>0.82499999999999996</v>
      </c>
      <c r="NZ233" s="163">
        <f t="shared" ca="1" si="840"/>
        <v>0.875</v>
      </c>
      <c r="OA233" s="163">
        <f t="shared" ca="1" si="840"/>
        <v>0.9</v>
      </c>
      <c r="OB233" s="163">
        <f t="shared" ca="1" si="840"/>
        <v>0.9</v>
      </c>
      <c r="OC233" s="163">
        <f t="shared" ca="1" si="840"/>
        <v>0.75</v>
      </c>
      <c r="OD233" s="163">
        <f t="shared" ca="1" si="840"/>
        <v>0.78142857142857147</v>
      </c>
      <c r="OE233" s="163">
        <f t="shared" ca="1" si="840"/>
        <v>0.82499999999999996</v>
      </c>
      <c r="OF233" s="163">
        <f t="shared" ca="1" si="840"/>
        <v>0.875</v>
      </c>
      <c r="OG233" s="163">
        <f t="shared" ca="1" si="840"/>
        <v>0.9</v>
      </c>
      <c r="OH233" s="163">
        <f t="shared" ca="1" si="840"/>
        <v>0.9</v>
      </c>
      <c r="OI233" s="163">
        <f t="shared" ca="1" si="840"/>
        <v>0.75</v>
      </c>
      <c r="OJ233" s="163">
        <f t="shared" ca="1" si="840"/>
        <v>0.76904761904761909</v>
      </c>
      <c r="OK233" s="163">
        <f t="shared" ca="1" si="840"/>
        <v>0.82000000000000006</v>
      </c>
      <c r="OL233" s="163">
        <f t="shared" ca="1" si="840"/>
        <v>0.875</v>
      </c>
      <c r="OM233" s="163">
        <f t="shared" ca="1" si="840"/>
        <v>0.9</v>
      </c>
      <c r="ON233" s="163">
        <f t="shared" ca="1" si="840"/>
        <v>0.90000000000000013</v>
      </c>
      <c r="OO233" s="163">
        <f t="shared" ca="1" si="840"/>
        <v>0.75</v>
      </c>
      <c r="OP233" s="163">
        <f t="shared" ca="1" si="840"/>
        <v>0.76904761904761909</v>
      </c>
      <c r="OQ233" s="163">
        <f t="shared" ca="1" si="840"/>
        <v>0.82000000000000006</v>
      </c>
      <c r="OR233" s="163">
        <f t="shared" ca="1" si="840"/>
        <v>0.875</v>
      </c>
      <c r="OS233" s="163">
        <f t="shared" ca="1" si="840"/>
        <v>0.9</v>
      </c>
      <c r="OT233" s="163">
        <f t="shared" ca="1" si="840"/>
        <v>0.9</v>
      </c>
      <c r="OU233" s="163">
        <f t="shared" ca="1" si="840"/>
        <v>0.875</v>
      </c>
      <c r="OV233" s="161">
        <f t="shared" ca="1" si="801"/>
        <v>1</v>
      </c>
      <c r="OW233" s="161">
        <f t="shared" ca="1" si="802"/>
        <v>1</v>
      </c>
      <c r="OX233" s="161" t="str">
        <f t="shared" ca="1" si="803"/>
        <v>-</v>
      </c>
      <c r="OY233" s="163" t="str">
        <f t="shared" ca="1" si="804"/>
        <v>-</v>
      </c>
      <c r="OZ233" s="161" t="str">
        <f t="shared" ca="1" si="805"/>
        <v>-</v>
      </c>
      <c r="PA233" s="161" t="str">
        <f t="shared" ca="1" si="806"/>
        <v>-</v>
      </c>
      <c r="PB233" s="163">
        <f t="shared" ca="1" si="840"/>
        <v>0</v>
      </c>
      <c r="PC233" s="27">
        <v>0</v>
      </c>
    </row>
    <row r="234" spans="1:419" s="143" customFormat="1" hidden="1" outlineLevel="1">
      <c r="A234" s="121">
        <f t="shared" si="827"/>
        <v>229</v>
      </c>
      <c r="B234" s="121">
        <f t="shared" si="830"/>
        <v>13</v>
      </c>
      <c r="C234" s="143">
        <v>103</v>
      </c>
      <c r="D234" s="143" t="s">
        <v>884</v>
      </c>
      <c r="E234" s="143" t="b">
        <v>1</v>
      </c>
      <c r="F234" s="143" t="b">
        <v>0</v>
      </c>
      <c r="G234" s="143" t="b">
        <f t="shared" si="831"/>
        <v>1</v>
      </c>
      <c r="H234" s="139">
        <f t="shared" ca="1" si="809"/>
        <v>3</v>
      </c>
      <c r="I234" s="32">
        <v>1</v>
      </c>
      <c r="J234" s="32">
        <v>5</v>
      </c>
      <c r="K234" s="139">
        <f t="shared" ca="1" si="809"/>
        <v>1</v>
      </c>
      <c r="L234" s="139">
        <f t="shared" ca="1" si="809"/>
        <v>1</v>
      </c>
      <c r="M234" s="139">
        <f t="shared" ca="1" si="809"/>
        <v>1</v>
      </c>
      <c r="N234" s="139">
        <f t="shared" ca="1" si="809"/>
        <v>1</v>
      </c>
      <c r="O234" s="139">
        <f t="shared" ca="1" si="809"/>
        <v>1</v>
      </c>
      <c r="P234" s="139">
        <f t="shared" ca="1" si="809"/>
        <v>1</v>
      </c>
      <c r="Q234" s="139">
        <f t="shared" ca="1" si="809"/>
        <v>1</v>
      </c>
      <c r="R234" s="139">
        <f t="shared" ca="1" si="809"/>
        <v>2</v>
      </c>
      <c r="S234" s="139">
        <f t="shared" ca="1" si="809"/>
        <v>1</v>
      </c>
      <c r="T234" s="139">
        <f t="shared" ca="1" si="810"/>
        <v>1</v>
      </c>
      <c r="U234" s="139">
        <f t="shared" ca="1" si="810"/>
        <v>1</v>
      </c>
      <c r="V234" s="139">
        <f t="shared" ca="1" si="810"/>
        <v>1</v>
      </c>
      <c r="W234" s="139">
        <f t="shared" ca="1" si="809"/>
        <v>1</v>
      </c>
      <c r="X234" s="139">
        <f t="shared" ca="1" si="809"/>
        <v>1</v>
      </c>
      <c r="Y234" s="139">
        <f t="shared" ca="1" si="809"/>
        <v>1</v>
      </c>
      <c r="Z234" s="139">
        <f t="shared" ca="1" si="811"/>
        <v>1</v>
      </c>
      <c r="AA234" s="139">
        <f t="shared" ca="1" si="811"/>
        <v>1</v>
      </c>
      <c r="AB234" s="139">
        <f t="shared" ca="1" si="811"/>
        <v>1</v>
      </c>
      <c r="AC234" s="139">
        <f t="shared" ca="1" si="812"/>
        <v>1</v>
      </c>
      <c r="AE234" s="157" t="str" cm="1">
        <f t="array" aca="1" ref="AE234" ca="1">TEXT(LEFT(OFFSET(AE234,-1,0),5)+1,"00000")&amp;MID(OFFSET(AE234,-1,0),6,FIND(" ",OFFSET(AE234,-1,0),7)-5)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IF($W234=1,""," Yield"&amp;INDEX(i.all_rot_yield,$W234))          &amp; IF($X234=1,""," Pasture"&amp;INDEX(i.pasture_prod,$X234))          &amp; IF($Y234=1,""," Scan"&amp;INDEX(i.scan,$Y234))
&amp; IF($MK234=1,""," WP"&amp;TEXT($MK234*100,"000p"))                &amp; IF($ML234=1,""," MP"&amp;TEXT($ML234*100,"000p"))                      &amp; IF($MM234=1,""," GP"&amp;TEXT($MM234*100,"000p"))          &amp; IF($MN234=1,""," Can"&amp;TEXT($MN234*100,"000p"))
&amp; " (F"&amp;3+IFERROR(1*$EI234,0)+IFERROR(1*$EJ234,0)&amp;3-IFERROR(1*NOT($EL234),0)&amp;"N"&amp;$EQ234&amp;$ER234&amp;")"</f>
        <v>00014 Risk_test SE RiskCRRA-high CropgrazeFALSE (F33N11)</v>
      </c>
      <c r="AF234" s="10" t="str">
        <f ca="1">IF(COUNTIF(AE$5:AE234,AE234)=1,"-","Dup")</f>
        <v>-</v>
      </c>
      <c r="AG234" s="10"/>
      <c r="AH234" s="163" t="str">
        <f t="shared" ca="1" si="771"/>
        <v>-</v>
      </c>
      <c r="AI234" s="163" t="str">
        <f t="shared" ca="1" si="771"/>
        <v>-</v>
      </c>
      <c r="AJ234" s="163" t="str">
        <f t="shared" ca="1" si="771"/>
        <v>-</v>
      </c>
      <c r="AK234" s="163" t="str">
        <f t="shared" ca="1" si="771"/>
        <v>-</v>
      </c>
      <c r="AL234" s="163" t="str">
        <f t="shared" ca="1" si="771"/>
        <v>-</v>
      </c>
      <c r="AM234" s="163" t="b">
        <f t="shared" ca="1" si="771"/>
        <v>1</v>
      </c>
      <c r="AN234" s="10"/>
      <c r="AO234" s="161" t="b">
        <f t="shared" si="772"/>
        <v>1</v>
      </c>
      <c r="AP234" s="161" t="str">
        <f t="shared" si="772"/>
        <v>-</v>
      </c>
      <c r="AQ234" s="161" t="str">
        <f t="shared" si="772"/>
        <v>-</v>
      </c>
      <c r="AR234" s="161" t="str">
        <f t="shared" si="772"/>
        <v>-</v>
      </c>
      <c r="AS234" s="161" t="b">
        <f t="shared" si="772"/>
        <v>1</v>
      </c>
      <c r="AT234" s="161" t="b">
        <f t="shared" si="772"/>
        <v>0</v>
      </c>
      <c r="AU234" s="161">
        <f t="shared" ca="1" si="773"/>
        <v>0</v>
      </c>
      <c r="AV234" s="161" t="b">
        <f t="shared" si="774"/>
        <v>1</v>
      </c>
      <c r="AW234" s="161" t="b">
        <f t="shared" si="774"/>
        <v>1</v>
      </c>
      <c r="AX234" s="161">
        <f t="shared" si="774"/>
        <v>2</v>
      </c>
      <c r="AY234" s="161" t="str">
        <f t="shared" si="774"/>
        <v>-</v>
      </c>
      <c r="AZ234" s="161">
        <f t="shared" si="774"/>
        <v>0.9</v>
      </c>
      <c r="BA234" s="10"/>
      <c r="BB234" s="161" t="b">
        <f t="shared" si="775"/>
        <v>1</v>
      </c>
      <c r="BC234" s="161" t="b">
        <f t="shared" ca="1" si="776"/>
        <v>1</v>
      </c>
      <c r="BD234" s="163" t="b">
        <f t="shared" ca="1" si="776"/>
        <v>1</v>
      </c>
      <c r="BE234" s="162">
        <f t="shared" ca="1" si="777"/>
        <v>3108</v>
      </c>
      <c r="BF234" s="163" t="str">
        <f t="shared" ca="1" si="837"/>
        <v>-</v>
      </c>
      <c r="BG234" s="163" t="str">
        <f t="shared" ca="1" si="837"/>
        <v>-</v>
      </c>
      <c r="BH234" s="163" t="str">
        <f t="shared" ca="1" si="837"/>
        <v>-</v>
      </c>
      <c r="BI234" s="163" t="str">
        <f t="shared" ca="1" si="837"/>
        <v>-</v>
      </c>
      <c r="BJ234" s="163" t="str">
        <f t="shared" ca="1" si="837"/>
        <v>-</v>
      </c>
      <c r="BK234" s="163">
        <f t="shared" ca="1" si="837"/>
        <v>1</v>
      </c>
      <c r="BL234" s="163">
        <f t="shared" ca="1" si="837"/>
        <v>1</v>
      </c>
      <c r="BM234" s="163" t="str">
        <f t="shared" ca="1" si="837"/>
        <v>-</v>
      </c>
      <c r="BN234" s="163" t="str">
        <f t="shared" ca="1" si="837"/>
        <v>-</v>
      </c>
      <c r="BO234" s="163" t="b">
        <f t="shared" ca="1" si="779"/>
        <v>0</v>
      </c>
      <c r="BP234" s="163" t="b">
        <f t="shared" ca="1" si="779"/>
        <v>0</v>
      </c>
      <c r="BQ234" s="163" t="b">
        <f t="shared" ca="1" si="779"/>
        <v>0</v>
      </c>
      <c r="BR234" s="163" t="b">
        <f t="shared" ca="1" si="779"/>
        <v>0</v>
      </c>
      <c r="BS234" s="163" t="b">
        <f t="shared" ca="1" si="779"/>
        <v>0</v>
      </c>
      <c r="BT234" s="163" t="b">
        <f t="shared" ca="1" si="779"/>
        <v>0</v>
      </c>
      <c r="BU234" s="163" t="b">
        <f t="shared" ca="1" si="779"/>
        <v>0</v>
      </c>
      <c r="BV234" s="163" t="b">
        <f t="shared" ca="1" si="779"/>
        <v>0</v>
      </c>
      <c r="BW234" s="163" t="b">
        <f t="shared" ca="1" si="779"/>
        <v>0</v>
      </c>
      <c r="BX234" s="163" t="str">
        <f t="shared" ca="1" si="837"/>
        <v>-</v>
      </c>
      <c r="BY234" s="163" t="str">
        <f t="shared" ca="1" si="828"/>
        <v>-</v>
      </c>
      <c r="BZ234" s="163" t="str">
        <f t="shared" ca="1" si="828"/>
        <v>-</v>
      </c>
      <c r="CA234" s="163" t="str">
        <f t="shared" ca="1" si="828"/>
        <v>-</v>
      </c>
      <c r="CB234" s="163" t="str">
        <f t="shared" ca="1" si="828"/>
        <v>-</v>
      </c>
      <c r="CC234" s="163" t="str">
        <f t="shared" ca="1" si="828"/>
        <v>-</v>
      </c>
      <c r="CD234" s="163" t="str">
        <f t="shared" ca="1" si="828"/>
        <v>-</v>
      </c>
      <c r="CE234" s="163" t="str">
        <f t="shared" ca="1" si="828"/>
        <v>-</v>
      </c>
      <c r="CF234" s="163" t="str">
        <f t="shared" ca="1" si="828"/>
        <v>-</v>
      </c>
      <c r="CG234" s="163" t="str">
        <f t="shared" ca="1" si="837"/>
        <v>-</v>
      </c>
      <c r="CH234" s="163" t="str">
        <f t="shared" ca="1" si="837"/>
        <v>-</v>
      </c>
      <c r="CI234" s="163" t="str">
        <f t="shared" ca="1" si="837"/>
        <v>-</v>
      </c>
      <c r="CJ234" s="163" t="str">
        <f t="shared" ca="1" si="837"/>
        <v>-</v>
      </c>
      <c r="CK234" s="163" t="str">
        <f t="shared" ca="1" si="837"/>
        <v>-</v>
      </c>
      <c r="CL234" s="163" t="str">
        <f t="shared" ca="1" si="837"/>
        <v>-</v>
      </c>
      <c r="CM234" s="163" t="str">
        <f t="shared" ca="1" si="837"/>
        <v>-</v>
      </c>
      <c r="CN234" s="163" t="str">
        <f t="shared" ca="1" si="837"/>
        <v>-</v>
      </c>
      <c r="CO234" s="163" t="str">
        <f t="shared" ca="1" si="837"/>
        <v>-</v>
      </c>
      <c r="CP234" s="163" t="str">
        <f t="shared" ca="1" si="837"/>
        <v>-</v>
      </c>
      <c r="CQ234" s="163" t="str">
        <f t="shared" ca="1" si="837"/>
        <v>-</v>
      </c>
      <c r="CR234" s="163" t="str">
        <f t="shared" ca="1" si="837"/>
        <v>-</v>
      </c>
      <c r="CS234" s="163" t="str">
        <f t="shared" ca="1" si="837"/>
        <v>-</v>
      </c>
      <c r="CT234" s="163" t="str">
        <f t="shared" ca="1" si="837"/>
        <v>-</v>
      </c>
      <c r="CU234" s="163" t="str">
        <f t="shared" ca="1" si="828"/>
        <v>-</v>
      </c>
      <c r="CV234" s="163" t="str">
        <f t="shared" ca="1" si="828"/>
        <v>-</v>
      </c>
      <c r="CW234" s="163" t="str">
        <f t="shared" ca="1" si="828"/>
        <v>-</v>
      </c>
      <c r="CX234" s="163" t="str">
        <f t="shared" ca="1" si="828"/>
        <v>-</v>
      </c>
      <c r="CY234" s="163" t="str">
        <f t="shared" ca="1" si="828"/>
        <v>-</v>
      </c>
      <c r="CZ234" s="163" t="str">
        <f t="shared" ca="1" si="828"/>
        <v>-</v>
      </c>
      <c r="DA234" s="163" t="str">
        <f t="shared" ca="1" si="828"/>
        <v>-</v>
      </c>
      <c r="DB234" s="163" t="str">
        <f t="shared" ca="1" si="828"/>
        <v>-</v>
      </c>
      <c r="DC234" s="163" t="str">
        <f t="shared" ca="1" si="837"/>
        <v>-</v>
      </c>
      <c r="DD234" s="163" t="str">
        <f t="shared" ca="1" si="782"/>
        <v>-</v>
      </c>
      <c r="DE234" s="163" t="str">
        <f t="shared" ca="1" si="782"/>
        <v>-</v>
      </c>
      <c r="DF234" s="163" t="str">
        <f t="shared" ca="1" si="782"/>
        <v>-</v>
      </c>
      <c r="DG234" s="163" t="str">
        <f t="shared" ca="1" si="782"/>
        <v>-</v>
      </c>
      <c r="DH234" s="163" t="str">
        <f t="shared" ca="1" si="782"/>
        <v>-</v>
      </c>
      <c r="DI234" s="163" t="str">
        <f t="shared" ca="1" si="782"/>
        <v>-</v>
      </c>
      <c r="DJ234" s="163" t="str">
        <f t="shared" ca="1" si="782"/>
        <v>-</v>
      </c>
      <c r="DK234" s="163" t="str">
        <f t="shared" ca="1" si="782"/>
        <v>-</v>
      </c>
      <c r="DL234" s="10"/>
      <c r="DM234" s="163" t="str">
        <f t="shared" ca="1" si="837"/>
        <v>-</v>
      </c>
      <c r="DN234" s="163" t="str">
        <f t="shared" ca="1" si="837"/>
        <v>-</v>
      </c>
      <c r="DO234" s="163" t="str">
        <f t="shared" ca="1" si="837"/>
        <v>-</v>
      </c>
      <c r="DP234" s="163" t="str">
        <f t="shared" ca="1" si="837"/>
        <v>-</v>
      </c>
      <c r="DQ234" s="163" t="str">
        <f t="shared" ca="1" si="837"/>
        <v>-</v>
      </c>
      <c r="DR234" s="163" t="str">
        <f t="shared" ca="1" si="837"/>
        <v>-</v>
      </c>
      <c r="DS234" s="163" t="str">
        <f t="shared" ca="1" si="837"/>
        <v>-</v>
      </c>
      <c r="DT234" s="163" t="str">
        <f t="shared" ca="1" si="837"/>
        <v>-</v>
      </c>
      <c r="DU234" s="163" t="str">
        <f t="shared" ca="1" si="837"/>
        <v>-</v>
      </c>
      <c r="DV234" s="163" t="str">
        <f t="shared" ca="1" si="837"/>
        <v>-</v>
      </c>
      <c r="DW234" s="163" t="str">
        <f t="shared" ca="1" si="837"/>
        <v>-</v>
      </c>
      <c r="DX234" s="161" t="str" cm="1">
        <f t="array" aca="1" ref="DX234" ca="1">INDEX(i.rev,$K234,DX$15)</f>
        <v>-</v>
      </c>
      <c r="DY234" s="161" t="str" cm="1">
        <f t="array" aca="1" ref="DY234" ca="1">INDEX(i.rev,$K234,DY$15)</f>
        <v>-</v>
      </c>
      <c r="DZ234" s="161" t="str" cm="1">
        <f t="array" aca="1" ref="DZ234" ca="1">INDEX(i.rev,$K234,DZ$15)</f>
        <v>-</v>
      </c>
      <c r="EA234" s="161" t="str" cm="1">
        <f t="array" aca="1" ref="EA234" ca="1">INDEX(i.rev,$K234,EA$15)</f>
        <v>-</v>
      </c>
      <c r="EB234" s="161" t="str" cm="1">
        <f t="array" aca="1" ref="EB234" ca="1">INDEX(i.rev,$K234,EB$15)</f>
        <v>-</v>
      </c>
      <c r="EC234" s="161" t="str" cm="1">
        <f t="array" aca="1" ref="EC234" ca="1">INDEX(i.rev,$K234,EC$15)</f>
        <v>-</v>
      </c>
      <c r="ED234" s="161" t="str" cm="1">
        <f t="array" aca="1" ref="ED234" ca="1">INDEX(i.rev,$K234,ED$15)</f>
        <v>-</v>
      </c>
      <c r="EE234" s="161" t="str" cm="1">
        <f t="array" aca="1" ref="EE234" ca="1">INDEX(i.rev,$K234,EE$15)</f>
        <v>-</v>
      </c>
      <c r="EF234" s="161" t="str" cm="1">
        <f t="array" aca="1" ref="EF234" ca="1">INDEX(i.rev,$K234,EF$15)</f>
        <v>-</v>
      </c>
      <c r="EG234" s="161" t="str" cm="1">
        <f t="array" aca="1" ref="EG234" ca="1">INDEX(i.rev,$K234,EG$15)</f>
        <v>-</v>
      </c>
      <c r="EH234" s="10"/>
      <c r="EI234" s="163" t="str">
        <f t="shared" ca="1" si="838"/>
        <v>-</v>
      </c>
      <c r="EJ234" s="163" t="str">
        <f t="shared" ca="1" si="838"/>
        <v>-</v>
      </c>
      <c r="EK234" s="163" t="str">
        <f t="shared" ca="1" si="838"/>
        <v>-</v>
      </c>
      <c r="EL234" s="163" t="str">
        <f t="shared" ca="1" si="838"/>
        <v>-</v>
      </c>
      <c r="EM234" s="163" t="str">
        <f t="shared" ca="1" si="838"/>
        <v>-</v>
      </c>
      <c r="EN234" s="163" t="str">
        <f t="shared" ca="1" si="838"/>
        <v>-</v>
      </c>
      <c r="EO234" s="163" t="str">
        <f t="shared" ca="1" si="838"/>
        <v>-</v>
      </c>
      <c r="EP234" s="163" t="str">
        <f t="shared" ca="1" si="838"/>
        <v>-</v>
      </c>
      <c r="EQ234" s="163">
        <f t="shared" ca="1" si="838"/>
        <v>1</v>
      </c>
      <c r="ER234" s="163">
        <f t="shared" ca="1" si="838"/>
        <v>1</v>
      </c>
      <c r="ES234" s="163">
        <f t="shared" ca="1" si="838"/>
        <v>0</v>
      </c>
      <c r="ET234" s="163" t="str">
        <f t="shared" ca="1" si="838"/>
        <v>-</v>
      </c>
      <c r="EU234" s="163" t="str">
        <f t="shared" ca="1" si="838"/>
        <v>-</v>
      </c>
      <c r="EV234" s="163" t="str">
        <f t="shared" ca="1" si="838"/>
        <v>-</v>
      </c>
      <c r="EW234" s="163" t="str">
        <f t="shared" ca="1" si="838"/>
        <v>-</v>
      </c>
      <c r="EX234" s="163" t="str">
        <f t="shared" ca="1" si="838"/>
        <v>-</v>
      </c>
      <c r="EY234" s="163" t="str">
        <f t="shared" ca="1" si="838"/>
        <v>-</v>
      </c>
      <c r="EZ234" s="163" t="str">
        <f t="shared" ca="1" si="838"/>
        <v>-</v>
      </c>
      <c r="FA234" s="163">
        <f t="shared" ca="1" si="838"/>
        <v>0</v>
      </c>
      <c r="FB234" s="163" t="str">
        <f t="shared" ca="1" si="838"/>
        <v>-</v>
      </c>
      <c r="FC234" s="163" t="str">
        <f t="shared" ca="1" si="838"/>
        <v>-</v>
      </c>
      <c r="FD234" s="163" t="str">
        <f t="shared" ca="1" si="838"/>
        <v>-</v>
      </c>
      <c r="FE234" s="163" t="str">
        <f t="shared" ca="1" si="838"/>
        <v>-</v>
      </c>
      <c r="FF234" s="163" t="str">
        <f t="shared" ca="1" si="838"/>
        <v>-</v>
      </c>
      <c r="FG234" s="163">
        <f t="shared" ca="1" si="838"/>
        <v>0</v>
      </c>
      <c r="FH234" s="163">
        <f t="shared" ca="1" si="838"/>
        <v>0</v>
      </c>
      <c r="FI234" s="163">
        <f t="shared" ca="1" si="838"/>
        <v>0</v>
      </c>
      <c r="FJ234" s="163">
        <f t="shared" ca="1" si="838"/>
        <v>0</v>
      </c>
      <c r="FK234" s="163">
        <f t="shared" ca="1" si="838"/>
        <v>0</v>
      </c>
      <c r="FL234" s="163">
        <f t="shared" ca="1" si="838"/>
        <v>0</v>
      </c>
      <c r="FM234" s="163">
        <f t="shared" ca="1" si="838"/>
        <v>0</v>
      </c>
      <c r="FN234" s="163" t="str">
        <f t="shared" ca="1" si="838"/>
        <v>-</v>
      </c>
      <c r="FO234" s="163" t="str">
        <f t="shared" ca="1" si="838"/>
        <v>-</v>
      </c>
      <c r="FP234" s="163" t="str">
        <f t="shared" ca="1" si="838"/>
        <v>-</v>
      </c>
      <c r="FQ234" s="163" t="str">
        <f t="shared" ca="1" si="838"/>
        <v>-</v>
      </c>
      <c r="FR234" s="163" t="str">
        <f t="shared" ca="1" si="838"/>
        <v>-</v>
      </c>
      <c r="FS234" s="163" t="str">
        <f t="shared" ca="1" si="838"/>
        <v>-</v>
      </c>
      <c r="FT234" s="163" t="str">
        <f t="shared" ca="1" si="838"/>
        <v>-</v>
      </c>
      <c r="FU234" s="163" t="str">
        <f t="shared" ca="1" si="838"/>
        <v>-</v>
      </c>
      <c r="FV234" s="163" t="str">
        <f t="shared" ca="1" si="838"/>
        <v>-</v>
      </c>
      <c r="FW234" s="163" t="str">
        <f t="shared" ca="1" si="838"/>
        <v>-</v>
      </c>
      <c r="FX234" s="163" t="str">
        <f t="shared" ca="1" si="838"/>
        <v>-</v>
      </c>
      <c r="FY234" s="10"/>
      <c r="FZ234" s="163">
        <f t="shared" ca="1" si="838"/>
        <v>1</v>
      </c>
      <c r="GA234" s="163" t="str">
        <f t="shared" ca="1" si="838"/>
        <v>-</v>
      </c>
      <c r="GB234" s="163" t="str">
        <f t="shared" ca="1" si="838"/>
        <v>-</v>
      </c>
      <c r="GC234" s="163" t="str">
        <f t="shared" ca="1" si="838"/>
        <v>-</v>
      </c>
      <c r="GD234" s="163" t="str">
        <f t="shared" ca="1" si="784"/>
        <v>-</v>
      </c>
      <c r="GE234" s="163" t="b">
        <f t="shared" ca="1" si="784"/>
        <v>0</v>
      </c>
      <c r="GF234" s="163" t="str">
        <f t="shared" ca="1" si="784"/>
        <v>-</v>
      </c>
      <c r="GG234" s="163">
        <f t="shared" ca="1" si="784"/>
        <v>0</v>
      </c>
      <c r="GH234" s="163" t="str">
        <f t="shared" ca="1" si="784"/>
        <v>-</v>
      </c>
      <c r="GI234" s="161" cm="1">
        <f t="array" aca="1" ref="GI234" ca="1">INDEX(i.rev,$K234,GI$15)</f>
        <v>1</v>
      </c>
      <c r="GJ234" s="163">
        <f t="shared" ca="1" si="785"/>
        <v>0</v>
      </c>
      <c r="GK234" s="163">
        <f t="shared" ca="1" si="785"/>
        <v>1</v>
      </c>
      <c r="GL234" s="163">
        <f t="shared" ca="1" si="785"/>
        <v>0</v>
      </c>
      <c r="GM234" s="163">
        <f t="shared" ca="1" si="785"/>
        <v>1</v>
      </c>
      <c r="GN234" s="163">
        <f t="shared" ca="1" si="785"/>
        <v>1</v>
      </c>
      <c r="GO234" s="163">
        <f t="shared" ca="1" si="785"/>
        <v>1</v>
      </c>
      <c r="GP234" s="163">
        <f t="shared" ca="1" si="785"/>
        <v>0</v>
      </c>
      <c r="GQ234" s="163">
        <f t="shared" ca="1" si="785"/>
        <v>0</v>
      </c>
      <c r="GR234" s="163">
        <f t="shared" ca="1" si="785"/>
        <v>0</v>
      </c>
      <c r="GS234" s="163">
        <f t="shared" ca="1" si="785"/>
        <v>0</v>
      </c>
      <c r="GT234" s="163">
        <f t="shared" ca="1" si="785"/>
        <v>0</v>
      </c>
      <c r="GU234" s="163">
        <f t="shared" ca="1" si="785"/>
        <v>0</v>
      </c>
      <c r="GV234" s="163">
        <f t="shared" ca="1" si="785"/>
        <v>0</v>
      </c>
      <c r="GW234" s="163">
        <f t="shared" ca="1" si="785"/>
        <v>0</v>
      </c>
      <c r="GX234" s="163">
        <f t="shared" ca="1" si="785"/>
        <v>0</v>
      </c>
      <c r="GY234" s="163">
        <f t="shared" ref="GY234" ca="1" si="841">OFFSET(GY$5,$B234,0)</f>
        <v>0</v>
      </c>
      <c r="GZ234" s="161" cm="1">
        <f t="array" aca="1" ref="GZ234" ca="1">INDEX(i.rev,$K234,GZ$15)</f>
        <v>0</v>
      </c>
      <c r="HA234" s="163">
        <f t="shared" ca="1" si="786"/>
        <v>0</v>
      </c>
      <c r="HB234" s="161" cm="1">
        <f t="array" aca="1" ref="HB234" ca="1">INDEX(i.rev,$K234,HB$15)</f>
        <v>1</v>
      </c>
      <c r="HC234" s="163">
        <f t="shared" ca="1" si="834"/>
        <v>0</v>
      </c>
      <c r="HD234" s="163">
        <f t="shared" ca="1" si="834"/>
        <v>0</v>
      </c>
      <c r="HE234" s="163">
        <f t="shared" ca="1" si="834"/>
        <v>0</v>
      </c>
      <c r="HF234" s="163">
        <f t="shared" ca="1" si="834"/>
        <v>0</v>
      </c>
      <c r="HG234" s="163">
        <f t="shared" ca="1" si="834"/>
        <v>0</v>
      </c>
      <c r="HH234" s="163">
        <f t="shared" ca="1" si="834"/>
        <v>0</v>
      </c>
      <c r="HI234" s="163">
        <f t="shared" ca="1" si="834"/>
        <v>0</v>
      </c>
      <c r="HJ234" s="10"/>
      <c r="HK234" s="163" t="str">
        <f t="shared" ca="1" si="834"/>
        <v>-</v>
      </c>
      <c r="HL234" s="163" t="str">
        <f t="shared" ca="1" si="834"/>
        <v>-</v>
      </c>
      <c r="HM234" s="163" t="str">
        <f t="shared" ca="1" si="834"/>
        <v>-</v>
      </c>
      <c r="HN234" s="163" t="str">
        <f t="shared" ca="1" si="834"/>
        <v>-</v>
      </c>
      <c r="HO234" s="163" t="str">
        <f t="shared" ca="1" si="834"/>
        <v>-</v>
      </c>
      <c r="HP234" s="161" t="b">
        <f t="shared" ca="1" si="788"/>
        <v>0</v>
      </c>
      <c r="HQ234" s="161" t="b">
        <f t="shared" ca="1" si="788"/>
        <v>0</v>
      </c>
      <c r="HR234" s="161" t="b">
        <f t="shared" ca="1" si="788"/>
        <v>1</v>
      </c>
      <c r="HS234" s="163">
        <f t="shared" ca="1" si="834"/>
        <v>0</v>
      </c>
      <c r="HT234" s="161">
        <f t="shared" ca="1" si="789"/>
        <v>1</v>
      </c>
      <c r="HU234" s="161">
        <f t="shared" ca="1" si="789"/>
        <v>1</v>
      </c>
      <c r="HV234" s="163" t="str">
        <f t="shared" ca="1" si="834"/>
        <v>-</v>
      </c>
      <c r="HW234" s="163" t="str">
        <f t="shared" ca="1" si="834"/>
        <v>-</v>
      </c>
      <c r="HX234" s="163" t="str">
        <f t="shared" ca="1" si="834"/>
        <v>-</v>
      </c>
      <c r="HY234" s="163" t="str">
        <f t="shared" ca="1" si="834"/>
        <v>-</v>
      </c>
      <c r="HZ234" s="163" t="str">
        <f t="shared" ca="1" si="834"/>
        <v>-</v>
      </c>
      <c r="IA234" s="163" t="str">
        <f t="shared" ca="1" si="834"/>
        <v>-</v>
      </c>
      <c r="IB234" s="163" t="str">
        <f t="shared" ca="1" si="834"/>
        <v>-</v>
      </c>
      <c r="IC234" s="163" t="str">
        <f t="shared" ca="1" si="834"/>
        <v>-</v>
      </c>
      <c r="ID234" s="163" t="str">
        <f t="shared" ca="1" si="834"/>
        <v>-</v>
      </c>
      <c r="IE234" s="163" t="b">
        <f t="shared" ca="1" si="834"/>
        <v>1</v>
      </c>
      <c r="IF234" s="163" t="str">
        <f t="shared" ca="1" si="834"/>
        <v>-</v>
      </c>
      <c r="IG234" s="163" t="str">
        <f t="shared" ca="1" si="834"/>
        <v>-</v>
      </c>
      <c r="IH234" s="163" t="str">
        <f t="shared" ca="1" si="834"/>
        <v>-</v>
      </c>
      <c r="II234" s="163" t="b">
        <f t="shared" ca="1" si="790"/>
        <v>1</v>
      </c>
      <c r="IJ234" s="163">
        <f t="shared" ca="1" si="790"/>
        <v>0</v>
      </c>
      <c r="IK234" s="163" t="str">
        <f t="shared" ca="1" si="791"/>
        <v>-</v>
      </c>
      <c r="IL234" s="163" t="str">
        <f t="shared" ca="1" si="791"/>
        <v>-</v>
      </c>
      <c r="IM234" s="163" t="str">
        <f t="shared" ca="1" si="791"/>
        <v>-</v>
      </c>
      <c r="IN234" s="163" t="str">
        <f t="shared" ca="1" si="791"/>
        <v>-</v>
      </c>
      <c r="IO234" s="163" t="str">
        <f t="shared" ca="1" si="791"/>
        <v>-</v>
      </c>
      <c r="IP234" s="163">
        <f t="shared" ca="1" si="791"/>
        <v>0</v>
      </c>
      <c r="IQ234" s="163" t="str">
        <f t="shared" ca="1" si="791"/>
        <v>-</v>
      </c>
      <c r="IR234" s="163" t="str">
        <f t="shared" ca="1" si="791"/>
        <v>-</v>
      </c>
      <c r="IS234" s="163" t="str">
        <f t="shared" ca="1" si="791"/>
        <v>-</v>
      </c>
      <c r="IT234" s="163">
        <f t="shared" ca="1" si="791"/>
        <v>500</v>
      </c>
      <c r="IU234" s="163">
        <f t="shared" ca="1" si="791"/>
        <v>500</v>
      </c>
      <c r="IV234" s="163" t="str">
        <f t="shared" ca="1" si="791"/>
        <v>-</v>
      </c>
      <c r="IW234" s="163" t="str">
        <f t="shared" ca="1" si="791"/>
        <v>-</v>
      </c>
      <c r="IX234" s="163" t="str">
        <f t="shared" ca="1" si="791"/>
        <v>-</v>
      </c>
      <c r="IY234" s="163" t="str">
        <f t="shared" ca="1" si="791"/>
        <v>-</v>
      </c>
      <c r="IZ234" s="163" t="str">
        <f t="shared" ref="IZ234" ca="1" si="842">OFFSET(IZ$5,$B234,0)</f>
        <v>-</v>
      </c>
      <c r="JA234" s="163" t="str">
        <f t="shared" ca="1" si="839"/>
        <v>-</v>
      </c>
      <c r="JB234" s="163" t="str">
        <f t="shared" ca="1" si="839"/>
        <v>-</v>
      </c>
      <c r="JC234" s="163" t="str">
        <f t="shared" ca="1" si="839"/>
        <v>-</v>
      </c>
      <c r="JD234" s="163" t="str">
        <f t="shared" ca="1" si="839"/>
        <v>-</v>
      </c>
      <c r="JE234" s="163" t="str">
        <f t="shared" ca="1" si="839"/>
        <v>-</v>
      </c>
      <c r="JF234" s="163" t="str">
        <f t="shared" ca="1" si="839"/>
        <v>-</v>
      </c>
      <c r="JG234" s="163" t="str">
        <f t="shared" ca="1" si="839"/>
        <v>-</v>
      </c>
      <c r="JH234" s="163" t="str">
        <f t="shared" ca="1" si="839"/>
        <v>-</v>
      </c>
      <c r="JI234" s="163" t="str">
        <f t="shared" ca="1" si="839"/>
        <v>-</v>
      </c>
      <c r="JJ234" s="163" t="str">
        <f t="shared" ca="1" si="839"/>
        <v>-</v>
      </c>
      <c r="JK234" s="163" t="str">
        <f t="shared" ca="1" si="839"/>
        <v>-</v>
      </c>
      <c r="JL234" s="163" t="str">
        <f t="shared" ca="1" si="839"/>
        <v>-</v>
      </c>
      <c r="JM234" s="163" t="str">
        <f t="shared" ca="1" si="839"/>
        <v>-</v>
      </c>
      <c r="JN234" s="163" t="str">
        <f t="shared" ca="1" si="839"/>
        <v>-</v>
      </c>
      <c r="JO234" s="163" t="str">
        <f t="shared" ca="1" si="839"/>
        <v>-</v>
      </c>
      <c r="JP234" s="163" t="str">
        <f t="shared" ca="1" si="839"/>
        <v>-</v>
      </c>
      <c r="JQ234" s="163" t="str">
        <f t="shared" ca="1" si="839"/>
        <v>-</v>
      </c>
      <c r="JR234" s="163" t="str">
        <f t="shared" ca="1" si="839"/>
        <v>-</v>
      </c>
      <c r="JS234" s="163" t="str">
        <f t="shared" ca="1" si="839"/>
        <v>-</v>
      </c>
      <c r="JT234" s="163" t="str">
        <f t="shared" ca="1" si="839"/>
        <v>-</v>
      </c>
      <c r="JU234" s="163" t="str">
        <f t="shared" ca="1" si="839"/>
        <v>-</v>
      </c>
      <c r="JV234" s="163" t="str">
        <f t="shared" ca="1" si="839"/>
        <v>-</v>
      </c>
      <c r="JW234" s="163" t="str">
        <f t="shared" ca="1" si="839"/>
        <v>-</v>
      </c>
      <c r="JX234" s="163" t="str">
        <f t="shared" ca="1" si="839"/>
        <v>-</v>
      </c>
      <c r="JY234" s="163" t="str">
        <f t="shared" ca="1" si="839"/>
        <v>-</v>
      </c>
      <c r="JZ234" s="163" t="str">
        <f t="shared" ca="1" si="839"/>
        <v>-</v>
      </c>
      <c r="KA234" s="163" t="str">
        <f t="shared" ca="1" si="839"/>
        <v>-</v>
      </c>
      <c r="KB234" s="163" t="str">
        <f t="shared" ca="1" si="839"/>
        <v>-</v>
      </c>
      <c r="KC234" s="163" t="str">
        <f t="shared" ca="1" si="839"/>
        <v>-</v>
      </c>
      <c r="KD234" s="163" t="str">
        <f t="shared" ca="1" si="839"/>
        <v>-</v>
      </c>
      <c r="KE234" s="163" t="str">
        <f t="shared" ca="1" si="839"/>
        <v>-</v>
      </c>
      <c r="KF234" s="163" t="str">
        <f t="shared" ca="1" si="839"/>
        <v>-</v>
      </c>
      <c r="KG234" s="163" t="str">
        <f t="shared" ca="1" si="839"/>
        <v>-</v>
      </c>
      <c r="KH234" s="163" t="str">
        <f t="shared" ca="1" si="839"/>
        <v>-</v>
      </c>
      <c r="KI234" s="163" t="str">
        <f t="shared" ca="1" si="839"/>
        <v>-</v>
      </c>
      <c r="KJ234" s="163" t="str">
        <f t="shared" ca="1" si="839"/>
        <v>-</v>
      </c>
      <c r="KK234" s="163" t="str">
        <f t="shared" ca="1" si="839"/>
        <v>-</v>
      </c>
      <c r="KL234" s="163" t="str">
        <f t="shared" ca="1" si="839"/>
        <v>-</v>
      </c>
      <c r="KM234" s="163" t="str">
        <f t="shared" ca="1" si="839"/>
        <v>-</v>
      </c>
      <c r="KN234" s="163" t="str">
        <f t="shared" ca="1" si="839"/>
        <v>-</v>
      </c>
      <c r="KO234" s="163" t="str">
        <f t="shared" ca="1" si="839"/>
        <v>-</v>
      </c>
      <c r="KP234" s="163" t="str">
        <f t="shared" ca="1" si="839"/>
        <v>-</v>
      </c>
      <c r="KQ234" s="163" t="str">
        <f t="shared" ca="1" si="839"/>
        <v>-</v>
      </c>
      <c r="KR234" s="163" t="str">
        <f t="shared" ca="1" si="839"/>
        <v>-</v>
      </c>
      <c r="KS234" s="163" t="str">
        <f t="shared" ca="1" si="839"/>
        <v>-</v>
      </c>
      <c r="KT234" s="163" t="str">
        <f t="shared" ca="1" si="839"/>
        <v>-</v>
      </c>
      <c r="KU234" s="163" t="str">
        <f t="shared" ca="1" si="839"/>
        <v>-</v>
      </c>
      <c r="KV234" s="163" t="str">
        <f t="shared" ca="1" si="839"/>
        <v>-</v>
      </c>
      <c r="KW234" s="163" t="str">
        <f t="shared" ca="1" si="839"/>
        <v>-</v>
      </c>
      <c r="KX234" s="163" t="str">
        <f t="shared" ca="1" si="839"/>
        <v>-</v>
      </c>
      <c r="KY234" s="163" t="str">
        <f t="shared" ca="1" si="839"/>
        <v>-</v>
      </c>
      <c r="KZ234" s="163" t="str">
        <f t="shared" ca="1" si="839"/>
        <v>-</v>
      </c>
      <c r="LA234" s="163" t="str">
        <f t="shared" ca="1" si="839"/>
        <v>-</v>
      </c>
      <c r="LB234" s="163" t="str">
        <f t="shared" ca="1" si="839"/>
        <v>-</v>
      </c>
      <c r="LC234" s="163" t="str">
        <f t="shared" ca="1" si="839"/>
        <v>-</v>
      </c>
      <c r="LD234" s="163" t="str">
        <f t="shared" ca="1" si="839"/>
        <v>-</v>
      </c>
      <c r="LE234" s="163" t="str">
        <f t="shared" ca="1" si="839"/>
        <v>-</v>
      </c>
      <c r="LF234" s="163" t="str">
        <f t="shared" ca="1" si="839"/>
        <v>-</v>
      </c>
      <c r="LG234" s="163" t="str">
        <f t="shared" ca="1" si="839"/>
        <v>-</v>
      </c>
      <c r="LH234" s="163" t="str">
        <f t="shared" ca="1" si="839"/>
        <v>-</v>
      </c>
      <c r="LI234" s="163" t="str">
        <f t="shared" ca="1" si="839"/>
        <v>-</v>
      </c>
      <c r="LJ234" s="163" t="str">
        <f t="shared" ca="1" si="839"/>
        <v>-</v>
      </c>
      <c r="LK234" s="163" t="str">
        <f t="shared" ca="1" si="839"/>
        <v>-</v>
      </c>
      <c r="LL234" s="163" t="str">
        <f t="shared" ca="1" si="839"/>
        <v>-</v>
      </c>
      <c r="LM234" s="163" t="str">
        <f t="shared" ca="1" si="839"/>
        <v>-</v>
      </c>
      <c r="LN234" s="163" t="str">
        <f t="shared" ca="1" si="839"/>
        <v>-</v>
      </c>
      <c r="LO234" s="163" t="str">
        <f t="shared" ca="1" si="839"/>
        <v>-</v>
      </c>
      <c r="LP234" s="163" t="str">
        <f t="shared" ca="1" si="839"/>
        <v>-</v>
      </c>
      <c r="LQ234" s="163" t="str">
        <f t="shared" ca="1" si="839"/>
        <v>-</v>
      </c>
      <c r="LR234" s="163" t="str">
        <f t="shared" ca="1" si="839"/>
        <v>-</v>
      </c>
      <c r="LS234" s="163" t="str">
        <f t="shared" ca="1" si="839"/>
        <v>-</v>
      </c>
      <c r="LT234" s="163" t="str">
        <f t="shared" ca="1" si="839"/>
        <v>-</v>
      </c>
      <c r="LU234" s="163" t="str">
        <f t="shared" ca="1" si="839"/>
        <v>-</v>
      </c>
      <c r="LV234" s="163" t="str">
        <f t="shared" ca="1" si="839"/>
        <v>-</v>
      </c>
      <c r="LW234" s="163" t="str">
        <f t="shared" ca="1" si="839"/>
        <v>-</v>
      </c>
      <c r="LX234" s="163" t="str">
        <f t="shared" ca="1" si="839"/>
        <v>-</v>
      </c>
      <c r="LY234" s="10"/>
      <c r="LZ234" s="161">
        <f t="shared" ca="1" si="793"/>
        <v>4.4999999999999998E-2</v>
      </c>
      <c r="MA234" s="161">
        <f t="shared" ca="1" si="794"/>
        <v>4.4999999999999998E-2</v>
      </c>
      <c r="MB234" s="163">
        <f t="shared" ca="1" si="840"/>
        <v>1</v>
      </c>
      <c r="MC234" s="163">
        <f t="shared" ca="1" si="840"/>
        <v>0</v>
      </c>
      <c r="MD234" s="163">
        <f t="shared" ca="1" si="840"/>
        <v>1</v>
      </c>
      <c r="ME234" s="163">
        <f t="shared" ca="1" si="840"/>
        <v>1</v>
      </c>
      <c r="MF234" s="163">
        <f t="shared" ca="1" si="840"/>
        <v>0</v>
      </c>
      <c r="MG234" s="163">
        <f t="shared" ca="1" si="840"/>
        <v>70</v>
      </c>
      <c r="MH234" s="163">
        <f t="shared" ca="1" si="840"/>
        <v>50</v>
      </c>
      <c r="MI234" s="163">
        <f t="shared" ca="1" si="840"/>
        <v>85</v>
      </c>
      <c r="MJ234" s="163">
        <f t="shared" ca="1" si="840"/>
        <v>50</v>
      </c>
      <c r="MK234" s="161">
        <f t="shared" ca="1" si="796"/>
        <v>1</v>
      </c>
      <c r="ML234" s="161">
        <f t="shared" ca="1" si="797"/>
        <v>1</v>
      </c>
      <c r="MM234" s="161">
        <f t="shared" ca="1" si="798"/>
        <v>1</v>
      </c>
      <c r="MN234" s="161">
        <f t="shared" ca="1" si="799"/>
        <v>1</v>
      </c>
      <c r="MO234" s="161">
        <f t="shared" ca="1" si="799"/>
        <v>1</v>
      </c>
      <c r="MP234" s="163">
        <f t="shared" ca="1" si="840"/>
        <v>1</v>
      </c>
      <c r="MQ234" s="10"/>
      <c r="MR234" s="163">
        <f t="shared" ca="1" si="840"/>
        <v>1</v>
      </c>
      <c r="MS234" s="161">
        <f t="shared" ca="1" si="800"/>
        <v>1</v>
      </c>
      <c r="MT234" s="163">
        <f t="shared" ca="1" si="840"/>
        <v>0.75</v>
      </c>
      <c r="MU234" s="163">
        <f t="shared" ca="1" si="840"/>
        <v>0.8</v>
      </c>
      <c r="MV234" s="163">
        <f t="shared" ca="1" si="840"/>
        <v>0.82499999999999996</v>
      </c>
      <c r="MW234" s="163">
        <f t="shared" ca="1" si="840"/>
        <v>0.875</v>
      </c>
      <c r="MX234" s="163">
        <f t="shared" ca="1" si="840"/>
        <v>0.9</v>
      </c>
      <c r="MY234" s="163">
        <f t="shared" ca="1" si="840"/>
        <v>0.75</v>
      </c>
      <c r="MZ234" s="163">
        <f t="shared" ca="1" si="840"/>
        <v>0.78142857142857147</v>
      </c>
      <c r="NA234" s="163">
        <f t="shared" ca="1" si="840"/>
        <v>0.82499999999999996</v>
      </c>
      <c r="NB234" s="163">
        <f t="shared" ca="1" si="840"/>
        <v>0.875</v>
      </c>
      <c r="NC234" s="163">
        <f t="shared" ca="1" si="840"/>
        <v>0.9</v>
      </c>
      <c r="ND234" s="163">
        <f t="shared" ca="1" si="840"/>
        <v>0.9</v>
      </c>
      <c r="NE234" s="163">
        <f t="shared" ca="1" si="840"/>
        <v>0.75</v>
      </c>
      <c r="NF234" s="163">
        <f t="shared" ca="1" si="840"/>
        <v>0.78142857142857147</v>
      </c>
      <c r="NG234" s="163">
        <f t="shared" ca="1" si="840"/>
        <v>0.82499999999999996</v>
      </c>
      <c r="NH234" s="163">
        <f t="shared" ca="1" si="840"/>
        <v>0.875</v>
      </c>
      <c r="NI234" s="163">
        <f t="shared" ca="1" si="840"/>
        <v>0.9</v>
      </c>
      <c r="NJ234" s="163">
        <f t="shared" ca="1" si="840"/>
        <v>0.9</v>
      </c>
      <c r="NK234" s="163">
        <f t="shared" ca="1" si="840"/>
        <v>0.75</v>
      </c>
      <c r="NL234" s="163">
        <f t="shared" ca="1" si="840"/>
        <v>0.78142857142857147</v>
      </c>
      <c r="NM234" s="163">
        <f t="shared" ca="1" si="840"/>
        <v>0.82499999999999996</v>
      </c>
      <c r="NN234" s="163">
        <f t="shared" ca="1" si="840"/>
        <v>0.875</v>
      </c>
      <c r="NO234" s="163">
        <f t="shared" ca="1" si="840"/>
        <v>0.9</v>
      </c>
      <c r="NP234" s="163">
        <f t="shared" ca="1" si="840"/>
        <v>0.9</v>
      </c>
      <c r="NQ234" s="163">
        <f t="shared" ca="1" si="840"/>
        <v>0.75</v>
      </c>
      <c r="NR234" s="163">
        <f t="shared" ca="1" si="840"/>
        <v>0.78142857142857147</v>
      </c>
      <c r="NS234" s="163">
        <f t="shared" ca="1" si="840"/>
        <v>0.82499999999999996</v>
      </c>
      <c r="NT234" s="163">
        <f t="shared" ca="1" si="840"/>
        <v>0.875</v>
      </c>
      <c r="NU234" s="163">
        <f t="shared" ca="1" si="840"/>
        <v>0.9</v>
      </c>
      <c r="NV234" s="163">
        <f t="shared" ca="1" si="840"/>
        <v>0.9</v>
      </c>
      <c r="NW234" s="163">
        <f t="shared" ca="1" si="840"/>
        <v>0.75</v>
      </c>
      <c r="NX234" s="163">
        <f t="shared" ca="1" si="840"/>
        <v>0.78142857142857147</v>
      </c>
      <c r="NY234" s="163">
        <f t="shared" ca="1" si="840"/>
        <v>0.82499999999999996</v>
      </c>
      <c r="NZ234" s="163">
        <f t="shared" ca="1" si="840"/>
        <v>0.875</v>
      </c>
      <c r="OA234" s="163">
        <f t="shared" ca="1" si="840"/>
        <v>0.9</v>
      </c>
      <c r="OB234" s="163">
        <f t="shared" ca="1" si="840"/>
        <v>0.9</v>
      </c>
      <c r="OC234" s="163">
        <f t="shared" ca="1" si="840"/>
        <v>0.75</v>
      </c>
      <c r="OD234" s="163">
        <f t="shared" ca="1" si="840"/>
        <v>0.78142857142857147</v>
      </c>
      <c r="OE234" s="163">
        <f t="shared" ca="1" si="840"/>
        <v>0.82499999999999996</v>
      </c>
      <c r="OF234" s="163">
        <f t="shared" ca="1" si="840"/>
        <v>0.875</v>
      </c>
      <c r="OG234" s="163">
        <f t="shared" ca="1" si="840"/>
        <v>0.9</v>
      </c>
      <c r="OH234" s="163">
        <f t="shared" ca="1" si="840"/>
        <v>0.9</v>
      </c>
      <c r="OI234" s="163">
        <f t="shared" ca="1" si="840"/>
        <v>0.75</v>
      </c>
      <c r="OJ234" s="163">
        <f t="shared" ca="1" si="840"/>
        <v>0.76904761904761909</v>
      </c>
      <c r="OK234" s="163">
        <f t="shared" ca="1" si="840"/>
        <v>0.82000000000000006</v>
      </c>
      <c r="OL234" s="163">
        <f t="shared" ca="1" si="840"/>
        <v>0.875</v>
      </c>
      <c r="OM234" s="163">
        <f t="shared" ca="1" si="840"/>
        <v>0.9</v>
      </c>
      <c r="ON234" s="163">
        <f t="shared" ca="1" si="840"/>
        <v>0.90000000000000013</v>
      </c>
      <c r="OO234" s="163">
        <f t="shared" ca="1" si="840"/>
        <v>0.75</v>
      </c>
      <c r="OP234" s="163">
        <f t="shared" ca="1" si="840"/>
        <v>0.76904761904761909</v>
      </c>
      <c r="OQ234" s="163">
        <f t="shared" ca="1" si="840"/>
        <v>0.82000000000000006</v>
      </c>
      <c r="OR234" s="163">
        <f t="shared" ca="1" si="840"/>
        <v>0.875</v>
      </c>
      <c r="OS234" s="163">
        <f t="shared" ca="1" si="840"/>
        <v>0.9</v>
      </c>
      <c r="OT234" s="163">
        <f t="shared" ca="1" si="840"/>
        <v>0.9</v>
      </c>
      <c r="OU234" s="163">
        <f t="shared" ca="1" si="840"/>
        <v>0.875</v>
      </c>
      <c r="OV234" s="161">
        <f t="shared" ca="1" si="801"/>
        <v>1</v>
      </c>
      <c r="OW234" s="161">
        <f t="shared" ca="1" si="802"/>
        <v>1</v>
      </c>
      <c r="OX234" s="161" t="str">
        <f t="shared" ca="1" si="803"/>
        <v>-</v>
      </c>
      <c r="OY234" s="163" t="str">
        <f t="shared" ca="1" si="804"/>
        <v>-</v>
      </c>
      <c r="OZ234" s="161" t="str">
        <f t="shared" ca="1" si="805"/>
        <v>-</v>
      </c>
      <c r="PA234" s="161" t="str">
        <f t="shared" ca="1" si="806"/>
        <v>-</v>
      </c>
      <c r="PB234" s="163">
        <f t="shared" ca="1" si="840"/>
        <v>0</v>
      </c>
      <c r="PC234" s="27">
        <v>0</v>
      </c>
    </row>
    <row r="235" spans="1:419" s="143" customFormat="1" hidden="1" outlineLevel="1">
      <c r="A235" s="121">
        <f t="shared" si="827"/>
        <v>230</v>
      </c>
      <c r="B235" s="121">
        <f t="shared" si="830"/>
        <v>13</v>
      </c>
      <c r="C235" s="143">
        <v>103</v>
      </c>
      <c r="D235" s="143" t="s">
        <v>884</v>
      </c>
      <c r="E235" s="143" t="b">
        <v>0</v>
      </c>
      <c r="F235" s="143" t="b">
        <v>0</v>
      </c>
      <c r="G235" s="143" t="b">
        <f t="shared" ref="G235" si="843">E235</f>
        <v>0</v>
      </c>
      <c r="H235" s="139">
        <f t="shared" ca="1" si="809"/>
        <v>3</v>
      </c>
      <c r="I235" s="32">
        <v>2</v>
      </c>
      <c r="J235" s="32">
        <v>1</v>
      </c>
      <c r="K235" s="139">
        <f t="shared" ca="1" si="809"/>
        <v>1</v>
      </c>
      <c r="L235" s="139">
        <f t="shared" ca="1" si="809"/>
        <v>1</v>
      </c>
      <c r="M235" s="139">
        <f t="shared" ca="1" si="809"/>
        <v>1</v>
      </c>
      <c r="N235" s="139">
        <f t="shared" ca="1" si="809"/>
        <v>1</v>
      </c>
      <c r="O235" s="139">
        <f t="shared" ca="1" si="809"/>
        <v>1</v>
      </c>
      <c r="P235" s="139">
        <f t="shared" ca="1" si="809"/>
        <v>1</v>
      </c>
      <c r="Q235" s="139">
        <f t="shared" ca="1" si="809"/>
        <v>1</v>
      </c>
      <c r="R235" s="139">
        <f t="shared" ca="1" si="809"/>
        <v>2</v>
      </c>
      <c r="S235" s="139">
        <f t="shared" ca="1" si="809"/>
        <v>1</v>
      </c>
      <c r="T235" s="139">
        <f t="shared" ca="1" si="810"/>
        <v>1</v>
      </c>
      <c r="U235" s="139">
        <f t="shared" ca="1" si="810"/>
        <v>1</v>
      </c>
      <c r="V235" s="139">
        <f t="shared" ca="1" si="810"/>
        <v>1</v>
      </c>
      <c r="W235" s="139">
        <f t="shared" ca="1" si="809"/>
        <v>1</v>
      </c>
      <c r="X235" s="139">
        <f t="shared" ca="1" si="809"/>
        <v>1</v>
      </c>
      <c r="Y235" s="139">
        <f t="shared" ca="1" si="809"/>
        <v>1</v>
      </c>
      <c r="Z235" s="139">
        <f t="shared" ca="1" si="809"/>
        <v>1</v>
      </c>
      <c r="AA235" s="139">
        <f t="shared" ca="1" si="809"/>
        <v>1</v>
      </c>
      <c r="AB235" s="139">
        <f t="shared" ca="1" si="811"/>
        <v>1</v>
      </c>
      <c r="AC235" s="139">
        <f t="shared" ca="1" si="812"/>
        <v>1</v>
      </c>
      <c r="AE235" s="157" t="str" cm="1">
        <f t="array" aca="1" ref="AE235" ca="1">TEXT(LEFT(OFFSET(AE235,-1,0),5)+1,"00000")&amp;MID(OFFSET(AE235,-1,0),6,FIND(" ",OFFSET(AE235,-1,0),7)-5)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IF($W235=1,""," Yield"&amp;INDEX(i.all_rot_yield,$W235))          &amp; IF($X235=1,""," Pasture"&amp;INDEX(i.pasture_prod,$X235))          &amp; IF($Y235=1,""," Scan"&amp;INDEX(i.scan,$Y235))
&amp; IF($MK235=1,""," WP"&amp;TEXT($MK235*100,"000p"))                &amp; IF($ML235=1,""," MP"&amp;TEXT($ML235*100,"000p"))                      &amp; IF($MM235=1,""," GP"&amp;TEXT($MM235*100,"000p"))          &amp; IF($MN235=1,""," Can"&amp;TEXT($MN235*100,"000p"))
&amp; " (F"&amp;3+IFERROR(1*$EI235,0)+IFERROR(1*$EJ235,0)&amp;3-IFERROR(1*NOT($EL235),0)&amp;"N"&amp;$EQ235&amp;$ER235&amp;")"</f>
        <v>00015 Risk_test DSP CropgrazeFALSE (F33N11)</v>
      </c>
      <c r="AF235" s="10" t="str">
        <f ca="1">IF(COUNTIF(AE$5:AE235,AE235)=1,"-","Dup")</f>
        <v>-</v>
      </c>
      <c r="AG235" s="10"/>
      <c r="AH235" s="163" t="str">
        <f t="shared" ca="1" si="771"/>
        <v>-</v>
      </c>
      <c r="AI235" s="163" t="str">
        <f t="shared" ca="1" si="771"/>
        <v>-</v>
      </c>
      <c r="AJ235" s="163" t="str">
        <f t="shared" ca="1" si="771"/>
        <v>-</v>
      </c>
      <c r="AK235" s="163" t="str">
        <f t="shared" ca="1" si="771"/>
        <v>-</v>
      </c>
      <c r="AL235" s="163" t="str">
        <f t="shared" ca="1" si="771"/>
        <v>-</v>
      </c>
      <c r="AM235" s="163" t="b">
        <f t="shared" ca="1" si="771"/>
        <v>1</v>
      </c>
      <c r="AN235" s="10"/>
      <c r="AO235" s="161" t="b">
        <f t="shared" si="772"/>
        <v>0</v>
      </c>
      <c r="AP235" s="161" t="str">
        <f t="shared" si="772"/>
        <v>-</v>
      </c>
      <c r="AQ235" s="161" t="b">
        <f t="shared" si="772"/>
        <v>0</v>
      </c>
      <c r="AR235" s="161" t="b">
        <f t="shared" si="772"/>
        <v>1</v>
      </c>
      <c r="AS235" s="161" t="b">
        <f t="shared" si="772"/>
        <v>1</v>
      </c>
      <c r="AT235" s="161" t="b">
        <f t="shared" si="772"/>
        <v>0</v>
      </c>
      <c r="AU235" s="161">
        <f t="shared" ca="1" si="773"/>
        <v>0</v>
      </c>
      <c r="AV235" s="162" t="b">
        <v>1</v>
      </c>
      <c r="AW235" s="161" t="b">
        <f t="shared" si="774"/>
        <v>0</v>
      </c>
      <c r="AX235" s="161" t="str">
        <f t="shared" si="774"/>
        <v>-</v>
      </c>
      <c r="AY235" s="161" t="str">
        <f t="shared" si="774"/>
        <v>-</v>
      </c>
      <c r="AZ235" s="161" t="str">
        <f t="shared" si="774"/>
        <v>-</v>
      </c>
      <c r="BA235" s="10"/>
      <c r="BB235" s="161" t="b">
        <f t="shared" si="775"/>
        <v>1</v>
      </c>
      <c r="BC235" s="161" t="b">
        <f t="shared" ca="1" si="776"/>
        <v>1</v>
      </c>
      <c r="BD235" s="163" t="b">
        <f t="shared" ca="1" si="776"/>
        <v>1</v>
      </c>
      <c r="BE235" s="162">
        <f t="shared" ca="1" si="777"/>
        <v>3208</v>
      </c>
      <c r="BF235" s="163" t="str">
        <f t="shared" ca="1" si="837"/>
        <v>-</v>
      </c>
      <c r="BG235" s="163" t="str">
        <f t="shared" ca="1" si="837"/>
        <v>-</v>
      </c>
      <c r="BH235" s="163" t="str">
        <f t="shared" ca="1" si="837"/>
        <v>-</v>
      </c>
      <c r="BI235" s="163" t="str">
        <f t="shared" ca="1" si="837"/>
        <v>-</v>
      </c>
      <c r="BJ235" s="163" t="str">
        <f t="shared" ca="1" si="837"/>
        <v>-</v>
      </c>
      <c r="BK235" s="163">
        <f t="shared" ca="1" si="837"/>
        <v>1</v>
      </c>
      <c r="BL235" s="163">
        <f t="shared" ca="1" si="837"/>
        <v>1</v>
      </c>
      <c r="BM235" s="163" t="str">
        <f t="shared" ca="1" si="837"/>
        <v>-</v>
      </c>
      <c r="BN235" s="163" t="str">
        <f t="shared" ca="1" si="837"/>
        <v>-</v>
      </c>
      <c r="BO235" s="163" t="b">
        <f t="shared" ca="1" si="779"/>
        <v>0</v>
      </c>
      <c r="BP235" s="163" t="b">
        <f t="shared" ca="1" si="779"/>
        <v>0</v>
      </c>
      <c r="BQ235" s="163" t="b">
        <f t="shared" ca="1" si="779"/>
        <v>0</v>
      </c>
      <c r="BR235" s="163" t="b">
        <f t="shared" ca="1" si="779"/>
        <v>0</v>
      </c>
      <c r="BS235" s="163" t="b">
        <f t="shared" ca="1" si="779"/>
        <v>0</v>
      </c>
      <c r="BT235" s="163" t="b">
        <f t="shared" ca="1" si="779"/>
        <v>0</v>
      </c>
      <c r="BU235" s="163" t="b">
        <f t="shared" ca="1" si="779"/>
        <v>0</v>
      </c>
      <c r="BV235" s="163" t="b">
        <f t="shared" ca="1" si="779"/>
        <v>0</v>
      </c>
      <c r="BW235" s="163" t="b">
        <f t="shared" ca="1" si="779"/>
        <v>0</v>
      </c>
      <c r="BX235" s="163" t="str">
        <f t="shared" ca="1" si="837"/>
        <v>-</v>
      </c>
      <c r="BY235" s="163" t="str">
        <f t="shared" ca="1" si="828"/>
        <v>-</v>
      </c>
      <c r="BZ235" s="163" t="str">
        <f t="shared" ca="1" si="828"/>
        <v>-</v>
      </c>
      <c r="CA235" s="163" t="str">
        <f t="shared" ca="1" si="828"/>
        <v>-</v>
      </c>
      <c r="CB235" s="163" t="str">
        <f t="shared" ca="1" si="828"/>
        <v>-</v>
      </c>
      <c r="CC235" s="163" t="str">
        <f t="shared" ca="1" si="828"/>
        <v>-</v>
      </c>
      <c r="CD235" s="163" t="str">
        <f t="shared" ca="1" si="828"/>
        <v>-</v>
      </c>
      <c r="CE235" s="163" t="str">
        <f t="shared" ca="1" si="828"/>
        <v>-</v>
      </c>
      <c r="CF235" s="163" t="str">
        <f t="shared" ca="1" si="828"/>
        <v>-</v>
      </c>
      <c r="CG235" s="163" t="str">
        <f t="shared" ca="1" si="837"/>
        <v>-</v>
      </c>
      <c r="CH235" s="163" t="str">
        <f t="shared" ca="1" si="837"/>
        <v>-</v>
      </c>
      <c r="CI235" s="163" t="str">
        <f t="shared" ca="1" si="837"/>
        <v>-</v>
      </c>
      <c r="CJ235" s="163" t="str">
        <f t="shared" ca="1" si="837"/>
        <v>-</v>
      </c>
      <c r="CK235" s="163" t="str">
        <f t="shared" ca="1" si="837"/>
        <v>-</v>
      </c>
      <c r="CL235" s="163" t="str">
        <f t="shared" ca="1" si="837"/>
        <v>-</v>
      </c>
      <c r="CM235" s="163" t="str">
        <f t="shared" ca="1" si="837"/>
        <v>-</v>
      </c>
      <c r="CN235" s="163" t="str">
        <f t="shared" ca="1" si="837"/>
        <v>-</v>
      </c>
      <c r="CO235" s="163" t="str">
        <f t="shared" ca="1" si="837"/>
        <v>-</v>
      </c>
      <c r="CP235" s="163" t="str">
        <f t="shared" ca="1" si="837"/>
        <v>-</v>
      </c>
      <c r="CQ235" s="163" t="str">
        <f t="shared" ca="1" si="837"/>
        <v>-</v>
      </c>
      <c r="CR235" s="163" t="str">
        <f t="shared" ca="1" si="837"/>
        <v>-</v>
      </c>
      <c r="CS235" s="163" t="str">
        <f t="shared" ref="CL235:CS239" ca="1" si="844">OFFSET(CS$5,$B235,0)</f>
        <v>-</v>
      </c>
      <c r="CT235" s="163" t="str">
        <f t="shared" ca="1" si="837"/>
        <v>-</v>
      </c>
      <c r="CU235" s="163" t="str">
        <f t="shared" ca="1" si="828"/>
        <v>-</v>
      </c>
      <c r="CV235" s="163" t="str">
        <f t="shared" ca="1" si="828"/>
        <v>-</v>
      </c>
      <c r="CW235" s="163" t="str">
        <f t="shared" ca="1" si="828"/>
        <v>-</v>
      </c>
      <c r="CX235" s="163" t="str">
        <f t="shared" ca="1" si="828"/>
        <v>-</v>
      </c>
      <c r="CY235" s="163" t="str">
        <f t="shared" ca="1" si="828"/>
        <v>-</v>
      </c>
      <c r="CZ235" s="163" t="str">
        <f t="shared" ca="1" si="828"/>
        <v>-</v>
      </c>
      <c r="DA235" s="163" t="str">
        <f t="shared" ca="1" si="828"/>
        <v>-</v>
      </c>
      <c r="DB235" s="163" t="str">
        <f t="shared" ca="1" si="828"/>
        <v>-</v>
      </c>
      <c r="DC235" s="163" t="str">
        <f t="shared" ca="1" si="837"/>
        <v>-</v>
      </c>
      <c r="DD235" s="163" t="str">
        <f t="shared" ca="1" si="782"/>
        <v>-</v>
      </c>
      <c r="DE235" s="163" t="str">
        <f t="shared" ca="1" si="782"/>
        <v>-</v>
      </c>
      <c r="DF235" s="163" t="str">
        <f t="shared" ca="1" si="782"/>
        <v>-</v>
      </c>
      <c r="DG235" s="163" t="str">
        <f t="shared" ca="1" si="782"/>
        <v>-</v>
      </c>
      <c r="DH235" s="163" t="str">
        <f t="shared" ca="1" si="782"/>
        <v>-</v>
      </c>
      <c r="DI235" s="163" t="str">
        <f t="shared" ca="1" si="782"/>
        <v>-</v>
      </c>
      <c r="DJ235" s="163" t="str">
        <f t="shared" ca="1" si="782"/>
        <v>-</v>
      </c>
      <c r="DK235" s="163" t="str">
        <f t="shared" ca="1" si="782"/>
        <v>-</v>
      </c>
      <c r="DL235" s="10"/>
      <c r="DM235" s="163" t="str">
        <f t="shared" ca="1" si="837"/>
        <v>-</v>
      </c>
      <c r="DN235" s="163" t="str">
        <f t="shared" ca="1" si="837"/>
        <v>-</v>
      </c>
      <c r="DO235" s="163" t="str">
        <f t="shared" ca="1" si="837"/>
        <v>-</v>
      </c>
      <c r="DP235" s="163" t="str">
        <f t="shared" ca="1" si="837"/>
        <v>-</v>
      </c>
      <c r="DQ235" s="163" t="str">
        <f t="shared" ca="1" si="837"/>
        <v>-</v>
      </c>
      <c r="DR235" s="163" t="str">
        <f t="shared" ca="1" si="837"/>
        <v>-</v>
      </c>
      <c r="DS235" s="163" t="str">
        <f t="shared" ca="1" si="837"/>
        <v>-</v>
      </c>
      <c r="DT235" s="163" t="str">
        <f t="shared" ca="1" si="837"/>
        <v>-</v>
      </c>
      <c r="DU235" s="163" t="str">
        <f t="shared" ca="1" si="837"/>
        <v>-</v>
      </c>
      <c r="DV235" s="163" t="str">
        <f t="shared" ca="1" si="837"/>
        <v>-</v>
      </c>
      <c r="DW235" s="163" t="str">
        <f t="shared" ca="1" si="837"/>
        <v>-</v>
      </c>
      <c r="DX235" s="161" t="str" cm="1">
        <f t="array" aca="1" ref="DX235" ca="1">INDEX(i.rev,$K235,DX$15)</f>
        <v>-</v>
      </c>
      <c r="DY235" s="161" t="str" cm="1">
        <f t="array" aca="1" ref="DY235" ca="1">INDEX(i.rev,$K235,DY$15)</f>
        <v>-</v>
      </c>
      <c r="DZ235" s="161" t="str" cm="1">
        <f t="array" aca="1" ref="DZ235" ca="1">INDEX(i.rev,$K235,DZ$15)</f>
        <v>-</v>
      </c>
      <c r="EA235" s="161" t="str" cm="1">
        <f t="array" aca="1" ref="EA235" ca="1">INDEX(i.rev,$K235,EA$15)</f>
        <v>-</v>
      </c>
      <c r="EB235" s="161" t="str" cm="1">
        <f t="array" aca="1" ref="EB235" ca="1">INDEX(i.rev,$K235,EB$15)</f>
        <v>-</v>
      </c>
      <c r="EC235" s="161" t="str" cm="1">
        <f t="array" aca="1" ref="EC235" ca="1">INDEX(i.rev,$K235,EC$15)</f>
        <v>-</v>
      </c>
      <c r="ED235" s="161" t="str" cm="1">
        <f t="array" aca="1" ref="ED235" ca="1">INDEX(i.rev,$K235,ED$15)</f>
        <v>-</v>
      </c>
      <c r="EE235" s="161" t="str" cm="1">
        <f t="array" aca="1" ref="EE235" ca="1">INDEX(i.rev,$K235,EE$15)</f>
        <v>-</v>
      </c>
      <c r="EF235" s="161" t="str" cm="1">
        <f t="array" aca="1" ref="EF235" ca="1">INDEX(i.rev,$K235,EF$15)</f>
        <v>-</v>
      </c>
      <c r="EG235" s="161" t="str" cm="1">
        <f t="array" aca="1" ref="EG235" ca="1">INDEX(i.rev,$K235,EG$15)</f>
        <v>-</v>
      </c>
      <c r="EH235" s="10"/>
      <c r="EI235" s="163" t="str">
        <f t="shared" ref="EI235:GC235" ca="1" si="845">OFFSET(EI$5,$B235,0)</f>
        <v>-</v>
      </c>
      <c r="EJ235" s="163" t="str">
        <f t="shared" ca="1" si="845"/>
        <v>-</v>
      </c>
      <c r="EK235" s="163" t="str">
        <f t="shared" ca="1" si="845"/>
        <v>-</v>
      </c>
      <c r="EL235" s="163" t="str">
        <f t="shared" ca="1" si="845"/>
        <v>-</v>
      </c>
      <c r="EM235" s="163" t="str">
        <f t="shared" ca="1" si="845"/>
        <v>-</v>
      </c>
      <c r="EN235" s="163" t="str">
        <f t="shared" ca="1" si="845"/>
        <v>-</v>
      </c>
      <c r="EO235" s="163" t="str">
        <f t="shared" ca="1" si="845"/>
        <v>-</v>
      </c>
      <c r="EP235" s="163" t="str">
        <f t="shared" ca="1" si="845"/>
        <v>-</v>
      </c>
      <c r="EQ235" s="163">
        <f t="shared" ca="1" si="845"/>
        <v>1</v>
      </c>
      <c r="ER235" s="163">
        <f t="shared" ca="1" si="845"/>
        <v>1</v>
      </c>
      <c r="ES235" s="163">
        <f t="shared" ca="1" si="845"/>
        <v>0</v>
      </c>
      <c r="ET235" s="163" t="str">
        <f t="shared" ca="1" si="845"/>
        <v>-</v>
      </c>
      <c r="EU235" s="163" t="str">
        <f t="shared" ca="1" si="845"/>
        <v>-</v>
      </c>
      <c r="EV235" s="163" t="str">
        <f t="shared" ca="1" si="845"/>
        <v>-</v>
      </c>
      <c r="EW235" s="163" t="str">
        <f t="shared" ca="1" si="845"/>
        <v>-</v>
      </c>
      <c r="EX235" s="163" t="str">
        <f t="shared" ca="1" si="845"/>
        <v>-</v>
      </c>
      <c r="EY235" s="163" t="str">
        <f t="shared" ca="1" si="845"/>
        <v>-</v>
      </c>
      <c r="EZ235" s="163" t="str">
        <f t="shared" ca="1" si="845"/>
        <v>-</v>
      </c>
      <c r="FA235" s="163">
        <f t="shared" ca="1" si="845"/>
        <v>0</v>
      </c>
      <c r="FB235" s="163" t="str">
        <f t="shared" ca="1" si="845"/>
        <v>-</v>
      </c>
      <c r="FC235" s="163" t="str">
        <f t="shared" ca="1" si="845"/>
        <v>-</v>
      </c>
      <c r="FD235" s="163" t="str">
        <f t="shared" ca="1" si="845"/>
        <v>-</v>
      </c>
      <c r="FE235" s="163" t="str">
        <f t="shared" ca="1" si="845"/>
        <v>-</v>
      </c>
      <c r="FF235" s="163" t="str">
        <f t="shared" ca="1" si="845"/>
        <v>-</v>
      </c>
      <c r="FG235" s="163">
        <f t="shared" ca="1" si="845"/>
        <v>0</v>
      </c>
      <c r="FH235" s="163">
        <f t="shared" ca="1" si="845"/>
        <v>0</v>
      </c>
      <c r="FI235" s="163">
        <f t="shared" ca="1" si="845"/>
        <v>0</v>
      </c>
      <c r="FJ235" s="163">
        <f t="shared" ca="1" si="845"/>
        <v>0</v>
      </c>
      <c r="FK235" s="163">
        <f t="shared" ca="1" si="845"/>
        <v>0</v>
      </c>
      <c r="FL235" s="163">
        <f t="shared" ca="1" si="845"/>
        <v>0</v>
      </c>
      <c r="FM235" s="163">
        <f t="shared" ca="1" si="845"/>
        <v>0</v>
      </c>
      <c r="FN235" s="163" t="str">
        <f t="shared" ca="1" si="845"/>
        <v>-</v>
      </c>
      <c r="FO235" s="163" t="str">
        <f t="shared" ca="1" si="845"/>
        <v>-</v>
      </c>
      <c r="FP235" s="163" t="str">
        <f t="shared" ca="1" si="845"/>
        <v>-</v>
      </c>
      <c r="FQ235" s="163" t="str">
        <f t="shared" ca="1" si="845"/>
        <v>-</v>
      </c>
      <c r="FR235" s="163" t="str">
        <f t="shared" ca="1" si="845"/>
        <v>-</v>
      </c>
      <c r="FS235" s="163" t="str">
        <f t="shared" ca="1" si="845"/>
        <v>-</v>
      </c>
      <c r="FT235" s="163" t="str">
        <f t="shared" ca="1" si="845"/>
        <v>-</v>
      </c>
      <c r="FU235" s="163" t="str">
        <f t="shared" ca="1" si="845"/>
        <v>-</v>
      </c>
      <c r="FV235" s="163" t="str">
        <f t="shared" ca="1" si="845"/>
        <v>-</v>
      </c>
      <c r="FW235" s="163" t="str">
        <f t="shared" ca="1" si="845"/>
        <v>-</v>
      </c>
      <c r="FX235" s="163" t="str">
        <f t="shared" ca="1" si="845"/>
        <v>-</v>
      </c>
      <c r="FY235" s="10"/>
      <c r="FZ235" s="163">
        <f t="shared" ca="1" si="845"/>
        <v>1</v>
      </c>
      <c r="GA235" s="163" t="str">
        <f t="shared" ca="1" si="845"/>
        <v>-</v>
      </c>
      <c r="GB235" s="163" t="str">
        <f t="shared" ca="1" si="845"/>
        <v>-</v>
      </c>
      <c r="GC235" s="163" t="str">
        <f t="shared" ca="1" si="845"/>
        <v>-</v>
      </c>
      <c r="GD235" s="163" t="str">
        <f t="shared" ca="1" si="784"/>
        <v>-</v>
      </c>
      <c r="GE235" s="163" t="b">
        <f t="shared" ca="1" si="784"/>
        <v>0</v>
      </c>
      <c r="GF235" s="163" t="str">
        <f t="shared" ca="1" si="784"/>
        <v>-</v>
      </c>
      <c r="GG235" s="163">
        <f t="shared" ca="1" si="784"/>
        <v>0</v>
      </c>
      <c r="GH235" s="163" t="str">
        <f t="shared" ca="1" si="784"/>
        <v>-</v>
      </c>
      <c r="GI235" s="161" cm="1">
        <f t="array" aca="1" ref="GI235" ca="1">INDEX(i.rev,$K235,GI$15)</f>
        <v>1</v>
      </c>
      <c r="GJ235" s="163">
        <f t="shared" ref="GJ235:GY235" ca="1" si="846">OFFSET(GJ$5,$B235,0)</f>
        <v>0</v>
      </c>
      <c r="GK235" s="163">
        <f t="shared" ca="1" si="846"/>
        <v>1</v>
      </c>
      <c r="GL235" s="163">
        <f t="shared" ca="1" si="846"/>
        <v>0</v>
      </c>
      <c r="GM235" s="163">
        <f t="shared" ca="1" si="846"/>
        <v>1</v>
      </c>
      <c r="GN235" s="163">
        <f t="shared" ca="1" si="846"/>
        <v>1</v>
      </c>
      <c r="GO235" s="163">
        <f t="shared" ca="1" si="846"/>
        <v>1</v>
      </c>
      <c r="GP235" s="163">
        <f t="shared" ca="1" si="846"/>
        <v>0</v>
      </c>
      <c r="GQ235" s="163">
        <f t="shared" ca="1" si="846"/>
        <v>0</v>
      </c>
      <c r="GR235" s="163">
        <f t="shared" ca="1" si="846"/>
        <v>0</v>
      </c>
      <c r="GS235" s="163">
        <f t="shared" ca="1" si="846"/>
        <v>0</v>
      </c>
      <c r="GT235" s="163">
        <f t="shared" ca="1" si="846"/>
        <v>0</v>
      </c>
      <c r="GU235" s="163">
        <f t="shared" ca="1" si="846"/>
        <v>0</v>
      </c>
      <c r="GV235" s="163">
        <f t="shared" ca="1" si="846"/>
        <v>0</v>
      </c>
      <c r="GW235" s="163">
        <f t="shared" ca="1" si="846"/>
        <v>0</v>
      </c>
      <c r="GX235" s="163">
        <f t="shared" ca="1" si="846"/>
        <v>0</v>
      </c>
      <c r="GY235" s="163">
        <f t="shared" ca="1" si="846"/>
        <v>0</v>
      </c>
      <c r="GZ235" s="161" cm="1">
        <f t="array" aca="1" ref="GZ235" ca="1">INDEX(i.rev,$K235,GZ$15)</f>
        <v>0</v>
      </c>
      <c r="HA235" s="163">
        <f t="shared" ca="1" si="786"/>
        <v>0</v>
      </c>
      <c r="HB235" s="161" cm="1">
        <f t="array" aca="1" ref="HB235" ca="1">INDEX(i.rev,$K235,HB$15)</f>
        <v>1</v>
      </c>
      <c r="HC235" s="163">
        <f t="shared" ca="1" si="834"/>
        <v>0</v>
      </c>
      <c r="HD235" s="163">
        <f t="shared" ca="1" si="834"/>
        <v>0</v>
      </c>
      <c r="HE235" s="163">
        <f t="shared" ca="1" si="834"/>
        <v>0</v>
      </c>
      <c r="HF235" s="163">
        <f t="shared" ca="1" si="834"/>
        <v>0</v>
      </c>
      <c r="HG235" s="163">
        <f t="shared" ca="1" si="834"/>
        <v>0</v>
      </c>
      <c r="HH235" s="163">
        <f t="shared" ca="1" si="834"/>
        <v>0</v>
      </c>
      <c r="HI235" s="163">
        <f t="shared" ca="1" si="834"/>
        <v>0</v>
      </c>
      <c r="HJ235" s="10"/>
      <c r="HK235" s="163" t="str">
        <f t="shared" ca="1" si="834"/>
        <v>-</v>
      </c>
      <c r="HL235" s="163" t="str">
        <f t="shared" ca="1" si="834"/>
        <v>-</v>
      </c>
      <c r="HM235" s="163" t="str">
        <f t="shared" ca="1" si="834"/>
        <v>-</v>
      </c>
      <c r="HN235" s="163" t="str">
        <f t="shared" ca="1" si="834"/>
        <v>-</v>
      </c>
      <c r="HO235" s="163" t="str">
        <f t="shared" ca="1" si="834"/>
        <v>-</v>
      </c>
      <c r="HP235" s="161" t="b">
        <f t="shared" ca="1" si="788"/>
        <v>0</v>
      </c>
      <c r="HQ235" s="161" t="b">
        <f t="shared" ca="1" si="788"/>
        <v>0</v>
      </c>
      <c r="HR235" s="161" t="b">
        <f t="shared" ca="1" si="788"/>
        <v>1</v>
      </c>
      <c r="HS235" s="163">
        <f t="shared" ca="1" si="834"/>
        <v>0</v>
      </c>
      <c r="HT235" s="161">
        <f t="shared" ca="1" si="789"/>
        <v>1</v>
      </c>
      <c r="HU235" s="161">
        <f t="shared" ca="1" si="789"/>
        <v>1</v>
      </c>
      <c r="HV235" s="163" t="str">
        <f t="shared" ca="1" si="834"/>
        <v>-</v>
      </c>
      <c r="HW235" s="163" t="str">
        <f t="shared" ca="1" si="834"/>
        <v>-</v>
      </c>
      <c r="HX235" s="163" t="str">
        <f t="shared" ca="1" si="834"/>
        <v>-</v>
      </c>
      <c r="HY235" s="163" t="str">
        <f t="shared" ca="1" si="834"/>
        <v>-</v>
      </c>
      <c r="HZ235" s="163" t="str">
        <f t="shared" ca="1" si="834"/>
        <v>-</v>
      </c>
      <c r="IA235" s="163" t="str">
        <f t="shared" ca="1" si="834"/>
        <v>-</v>
      </c>
      <c r="IB235" s="163" t="str">
        <f t="shared" ca="1" si="834"/>
        <v>-</v>
      </c>
      <c r="IC235" s="163" t="str">
        <f t="shared" ca="1" si="834"/>
        <v>-</v>
      </c>
      <c r="ID235" s="163" t="str">
        <f t="shared" ca="1" si="834"/>
        <v>-</v>
      </c>
      <c r="IE235" s="163" t="b">
        <f t="shared" ca="1" si="834"/>
        <v>1</v>
      </c>
      <c r="IF235" s="163" t="str">
        <f t="shared" ca="1" si="834"/>
        <v>-</v>
      </c>
      <c r="IG235" s="163" t="str">
        <f t="shared" ca="1" si="834"/>
        <v>-</v>
      </c>
      <c r="IH235" s="163" t="str">
        <f ca="1">OFFSET(IH$5,$B235,0)</f>
        <v>-</v>
      </c>
      <c r="II235" s="163" t="b">
        <f t="shared" ca="1" si="790"/>
        <v>1</v>
      </c>
      <c r="IJ235" s="163">
        <f ca="1">OFFSET(IJ$5,$B235,0)</f>
        <v>0</v>
      </c>
      <c r="IK235" s="163" t="str">
        <f t="shared" ref="IK235:KV235" ca="1" si="847">OFFSET(IK$5,$B235,0)</f>
        <v>-</v>
      </c>
      <c r="IL235" s="163" t="str">
        <f t="shared" ca="1" si="847"/>
        <v>-</v>
      </c>
      <c r="IM235" s="163" t="str">
        <f t="shared" ca="1" si="847"/>
        <v>-</v>
      </c>
      <c r="IN235" s="163" t="str">
        <f t="shared" ca="1" si="847"/>
        <v>-</v>
      </c>
      <c r="IO235" s="163" t="str">
        <f t="shared" ca="1" si="847"/>
        <v>-</v>
      </c>
      <c r="IP235" s="163">
        <f t="shared" ca="1" si="847"/>
        <v>0</v>
      </c>
      <c r="IQ235" s="163" t="str">
        <f t="shared" ca="1" si="847"/>
        <v>-</v>
      </c>
      <c r="IR235" s="163" t="str">
        <f t="shared" ca="1" si="847"/>
        <v>-</v>
      </c>
      <c r="IS235" s="163" t="str">
        <f t="shared" ca="1" si="847"/>
        <v>-</v>
      </c>
      <c r="IT235" s="163">
        <f t="shared" ca="1" si="847"/>
        <v>500</v>
      </c>
      <c r="IU235" s="163">
        <f t="shared" ca="1" si="847"/>
        <v>500</v>
      </c>
      <c r="IV235" s="163" t="str">
        <f t="shared" ca="1" si="847"/>
        <v>-</v>
      </c>
      <c r="IW235" s="163" t="str">
        <f t="shared" ca="1" si="847"/>
        <v>-</v>
      </c>
      <c r="IX235" s="163" t="str">
        <f t="shared" ca="1" si="847"/>
        <v>-</v>
      </c>
      <c r="IY235" s="163" t="str">
        <f t="shared" ca="1" si="847"/>
        <v>-</v>
      </c>
      <c r="IZ235" s="163" t="str">
        <f t="shared" ca="1" si="847"/>
        <v>-</v>
      </c>
      <c r="JA235" s="163" t="str">
        <f t="shared" ca="1" si="847"/>
        <v>-</v>
      </c>
      <c r="JB235" s="163" t="str">
        <f t="shared" ca="1" si="847"/>
        <v>-</v>
      </c>
      <c r="JC235" s="163" t="str">
        <f t="shared" ca="1" si="847"/>
        <v>-</v>
      </c>
      <c r="JD235" s="163" t="str">
        <f t="shared" ca="1" si="847"/>
        <v>-</v>
      </c>
      <c r="JE235" s="163" t="str">
        <f t="shared" ca="1" si="847"/>
        <v>-</v>
      </c>
      <c r="JF235" s="163" t="str">
        <f t="shared" ca="1" si="847"/>
        <v>-</v>
      </c>
      <c r="JG235" s="163" t="str">
        <f t="shared" ca="1" si="847"/>
        <v>-</v>
      </c>
      <c r="JH235" s="163" t="str">
        <f t="shared" ca="1" si="847"/>
        <v>-</v>
      </c>
      <c r="JI235" s="163" t="str">
        <f t="shared" ca="1" si="847"/>
        <v>-</v>
      </c>
      <c r="JJ235" s="163" t="str">
        <f t="shared" ca="1" si="847"/>
        <v>-</v>
      </c>
      <c r="JK235" s="163" t="str">
        <f t="shared" ca="1" si="847"/>
        <v>-</v>
      </c>
      <c r="JL235" s="163" t="str">
        <f t="shared" ca="1" si="847"/>
        <v>-</v>
      </c>
      <c r="JM235" s="163" t="str">
        <f t="shared" ca="1" si="847"/>
        <v>-</v>
      </c>
      <c r="JN235" s="163" t="str">
        <f t="shared" ca="1" si="847"/>
        <v>-</v>
      </c>
      <c r="JO235" s="163" t="str">
        <f t="shared" ca="1" si="847"/>
        <v>-</v>
      </c>
      <c r="JP235" s="163" t="str">
        <f t="shared" ca="1" si="847"/>
        <v>-</v>
      </c>
      <c r="JQ235" s="163" t="str">
        <f t="shared" ca="1" si="847"/>
        <v>-</v>
      </c>
      <c r="JR235" s="163" t="str">
        <f t="shared" ca="1" si="847"/>
        <v>-</v>
      </c>
      <c r="JS235" s="163" t="str">
        <f t="shared" ca="1" si="847"/>
        <v>-</v>
      </c>
      <c r="JT235" s="163" t="str">
        <f t="shared" ca="1" si="847"/>
        <v>-</v>
      </c>
      <c r="JU235" s="163" t="str">
        <f t="shared" ca="1" si="847"/>
        <v>-</v>
      </c>
      <c r="JV235" s="163" t="str">
        <f t="shared" ca="1" si="847"/>
        <v>-</v>
      </c>
      <c r="JW235" s="163" t="str">
        <f t="shared" ca="1" si="847"/>
        <v>-</v>
      </c>
      <c r="JX235" s="163" t="str">
        <f t="shared" ca="1" si="847"/>
        <v>-</v>
      </c>
      <c r="JY235" s="163" t="str">
        <f t="shared" ca="1" si="847"/>
        <v>-</v>
      </c>
      <c r="JZ235" s="163" t="str">
        <f t="shared" ca="1" si="847"/>
        <v>-</v>
      </c>
      <c r="KA235" s="163" t="str">
        <f t="shared" ca="1" si="847"/>
        <v>-</v>
      </c>
      <c r="KB235" s="163" t="str">
        <f t="shared" ca="1" si="847"/>
        <v>-</v>
      </c>
      <c r="KC235" s="163" t="str">
        <f t="shared" ca="1" si="847"/>
        <v>-</v>
      </c>
      <c r="KD235" s="163" t="str">
        <f t="shared" ca="1" si="847"/>
        <v>-</v>
      </c>
      <c r="KE235" s="163" t="str">
        <f t="shared" ca="1" si="847"/>
        <v>-</v>
      </c>
      <c r="KF235" s="163" t="str">
        <f t="shared" ca="1" si="847"/>
        <v>-</v>
      </c>
      <c r="KG235" s="163" t="str">
        <f t="shared" ca="1" si="847"/>
        <v>-</v>
      </c>
      <c r="KH235" s="163" t="str">
        <f t="shared" ca="1" si="847"/>
        <v>-</v>
      </c>
      <c r="KI235" s="163" t="str">
        <f t="shared" ca="1" si="847"/>
        <v>-</v>
      </c>
      <c r="KJ235" s="163" t="str">
        <f t="shared" ca="1" si="847"/>
        <v>-</v>
      </c>
      <c r="KK235" s="163" t="str">
        <f t="shared" ca="1" si="847"/>
        <v>-</v>
      </c>
      <c r="KL235" s="163" t="str">
        <f t="shared" ca="1" si="847"/>
        <v>-</v>
      </c>
      <c r="KM235" s="163" t="str">
        <f t="shared" ca="1" si="847"/>
        <v>-</v>
      </c>
      <c r="KN235" s="163" t="str">
        <f t="shared" ca="1" si="847"/>
        <v>-</v>
      </c>
      <c r="KO235" s="163" t="str">
        <f t="shared" ca="1" si="847"/>
        <v>-</v>
      </c>
      <c r="KP235" s="163" t="str">
        <f t="shared" ca="1" si="847"/>
        <v>-</v>
      </c>
      <c r="KQ235" s="163" t="str">
        <f t="shared" ca="1" si="847"/>
        <v>-</v>
      </c>
      <c r="KR235" s="163" t="str">
        <f t="shared" ca="1" si="847"/>
        <v>-</v>
      </c>
      <c r="KS235" s="163" t="str">
        <f t="shared" ca="1" si="847"/>
        <v>-</v>
      </c>
      <c r="KT235" s="163" t="str">
        <f t="shared" ca="1" si="847"/>
        <v>-</v>
      </c>
      <c r="KU235" s="163" t="str">
        <f t="shared" ca="1" si="847"/>
        <v>-</v>
      </c>
      <c r="KV235" s="163" t="str">
        <f t="shared" ca="1" si="847"/>
        <v>-</v>
      </c>
      <c r="KW235" s="163" t="str">
        <f t="shared" ref="KW235:LX235" ca="1" si="848">OFFSET(KW$5,$B235,0)</f>
        <v>-</v>
      </c>
      <c r="KX235" s="163" t="str">
        <f t="shared" ca="1" si="848"/>
        <v>-</v>
      </c>
      <c r="KY235" s="163" t="str">
        <f t="shared" ca="1" si="848"/>
        <v>-</v>
      </c>
      <c r="KZ235" s="163" t="str">
        <f t="shared" ca="1" si="848"/>
        <v>-</v>
      </c>
      <c r="LA235" s="163" t="str">
        <f t="shared" ca="1" si="848"/>
        <v>-</v>
      </c>
      <c r="LB235" s="163" t="str">
        <f t="shared" ca="1" si="848"/>
        <v>-</v>
      </c>
      <c r="LC235" s="163" t="str">
        <f t="shared" ca="1" si="848"/>
        <v>-</v>
      </c>
      <c r="LD235" s="163" t="str">
        <f t="shared" ca="1" si="848"/>
        <v>-</v>
      </c>
      <c r="LE235" s="163" t="str">
        <f t="shared" ca="1" si="848"/>
        <v>-</v>
      </c>
      <c r="LF235" s="163" t="str">
        <f t="shared" ca="1" si="848"/>
        <v>-</v>
      </c>
      <c r="LG235" s="163" t="str">
        <f t="shared" ca="1" si="848"/>
        <v>-</v>
      </c>
      <c r="LH235" s="163" t="str">
        <f t="shared" ca="1" si="848"/>
        <v>-</v>
      </c>
      <c r="LI235" s="163" t="str">
        <f t="shared" ca="1" si="848"/>
        <v>-</v>
      </c>
      <c r="LJ235" s="163" t="str">
        <f t="shared" ca="1" si="848"/>
        <v>-</v>
      </c>
      <c r="LK235" s="163" t="str">
        <f t="shared" ca="1" si="848"/>
        <v>-</v>
      </c>
      <c r="LL235" s="163" t="str">
        <f t="shared" ca="1" si="848"/>
        <v>-</v>
      </c>
      <c r="LM235" s="163" t="str">
        <f t="shared" ca="1" si="848"/>
        <v>-</v>
      </c>
      <c r="LN235" s="163" t="str">
        <f t="shared" ca="1" si="848"/>
        <v>-</v>
      </c>
      <c r="LO235" s="163" t="str">
        <f t="shared" ca="1" si="848"/>
        <v>-</v>
      </c>
      <c r="LP235" s="163" t="str">
        <f t="shared" ca="1" si="848"/>
        <v>-</v>
      </c>
      <c r="LQ235" s="163" t="str">
        <f t="shared" ca="1" si="848"/>
        <v>-</v>
      </c>
      <c r="LR235" s="163" t="str">
        <f t="shared" ca="1" si="848"/>
        <v>-</v>
      </c>
      <c r="LS235" s="163" t="str">
        <f t="shared" ca="1" si="848"/>
        <v>-</v>
      </c>
      <c r="LT235" s="163" t="str">
        <f t="shared" ca="1" si="848"/>
        <v>-</v>
      </c>
      <c r="LU235" s="163" t="str">
        <f t="shared" ca="1" si="848"/>
        <v>-</v>
      </c>
      <c r="LV235" s="163" t="str">
        <f t="shared" ca="1" si="848"/>
        <v>-</v>
      </c>
      <c r="LW235" s="163" t="str">
        <f t="shared" ca="1" si="848"/>
        <v>-</v>
      </c>
      <c r="LX235" s="163" t="str">
        <f t="shared" ca="1" si="848"/>
        <v>-</v>
      </c>
      <c r="LY235" s="10"/>
      <c r="LZ235" s="161">
        <f t="shared" ca="1" si="793"/>
        <v>4.4999999999999998E-2</v>
      </c>
      <c r="MA235" s="161">
        <f t="shared" ca="1" si="794"/>
        <v>4.4999999999999998E-2</v>
      </c>
      <c r="MB235" s="163">
        <f t="shared" ref="MB235:PB235" ca="1" si="849">OFFSET(MB$5,$B235,0)</f>
        <v>1</v>
      </c>
      <c r="MC235" s="163">
        <f t="shared" ca="1" si="849"/>
        <v>0</v>
      </c>
      <c r="MD235" s="163">
        <f t="shared" ca="1" si="849"/>
        <v>1</v>
      </c>
      <c r="ME235" s="163">
        <f t="shared" ca="1" si="849"/>
        <v>1</v>
      </c>
      <c r="MF235" s="163">
        <f t="shared" ca="1" si="849"/>
        <v>0</v>
      </c>
      <c r="MG235" s="163">
        <f t="shared" ca="1" si="849"/>
        <v>70</v>
      </c>
      <c r="MH235" s="163">
        <f t="shared" ca="1" si="849"/>
        <v>50</v>
      </c>
      <c r="MI235" s="163">
        <f t="shared" ca="1" si="849"/>
        <v>85</v>
      </c>
      <c r="MJ235" s="163">
        <f t="shared" ca="1" si="849"/>
        <v>50</v>
      </c>
      <c r="MK235" s="161">
        <f t="shared" ca="1" si="796"/>
        <v>1</v>
      </c>
      <c r="ML235" s="161">
        <f t="shared" ca="1" si="797"/>
        <v>1</v>
      </c>
      <c r="MM235" s="161">
        <f t="shared" ca="1" si="798"/>
        <v>1</v>
      </c>
      <c r="MN235" s="161">
        <f t="shared" ca="1" si="799"/>
        <v>1</v>
      </c>
      <c r="MO235" s="161">
        <f t="shared" ca="1" si="799"/>
        <v>1</v>
      </c>
      <c r="MP235" s="163">
        <f t="shared" ca="1" si="849"/>
        <v>1</v>
      </c>
      <c r="MQ235" s="10"/>
      <c r="MR235" s="163">
        <f t="shared" ca="1" si="849"/>
        <v>1</v>
      </c>
      <c r="MS235" s="161">
        <f t="shared" ca="1" si="800"/>
        <v>1</v>
      </c>
      <c r="MT235" s="163">
        <f t="shared" ca="1" si="849"/>
        <v>0.75</v>
      </c>
      <c r="MU235" s="163">
        <f t="shared" ca="1" si="849"/>
        <v>0.8</v>
      </c>
      <c r="MV235" s="163">
        <f t="shared" ca="1" si="849"/>
        <v>0.82499999999999996</v>
      </c>
      <c r="MW235" s="163">
        <f t="shared" ca="1" si="849"/>
        <v>0.875</v>
      </c>
      <c r="MX235" s="163">
        <f t="shared" ca="1" si="849"/>
        <v>0.9</v>
      </c>
      <c r="MY235" s="163">
        <f t="shared" ca="1" si="849"/>
        <v>0.75</v>
      </c>
      <c r="MZ235" s="163">
        <f t="shared" ca="1" si="849"/>
        <v>0.78142857142857147</v>
      </c>
      <c r="NA235" s="163">
        <f t="shared" ca="1" si="849"/>
        <v>0.82499999999999996</v>
      </c>
      <c r="NB235" s="163">
        <f t="shared" ca="1" si="849"/>
        <v>0.875</v>
      </c>
      <c r="NC235" s="163">
        <f t="shared" ca="1" si="849"/>
        <v>0.9</v>
      </c>
      <c r="ND235" s="163">
        <f t="shared" ca="1" si="849"/>
        <v>0.9</v>
      </c>
      <c r="NE235" s="163">
        <f t="shared" ca="1" si="849"/>
        <v>0.75</v>
      </c>
      <c r="NF235" s="163">
        <f t="shared" ca="1" si="849"/>
        <v>0.78142857142857147</v>
      </c>
      <c r="NG235" s="163">
        <f t="shared" ca="1" si="849"/>
        <v>0.82499999999999996</v>
      </c>
      <c r="NH235" s="163">
        <f t="shared" ca="1" si="849"/>
        <v>0.875</v>
      </c>
      <c r="NI235" s="163">
        <f t="shared" ca="1" si="849"/>
        <v>0.9</v>
      </c>
      <c r="NJ235" s="163">
        <f t="shared" ca="1" si="849"/>
        <v>0.9</v>
      </c>
      <c r="NK235" s="163">
        <f t="shared" ca="1" si="849"/>
        <v>0.75</v>
      </c>
      <c r="NL235" s="163">
        <f t="shared" ca="1" si="849"/>
        <v>0.78142857142857147</v>
      </c>
      <c r="NM235" s="163">
        <f t="shared" ca="1" si="849"/>
        <v>0.82499999999999996</v>
      </c>
      <c r="NN235" s="163">
        <f t="shared" ca="1" si="849"/>
        <v>0.875</v>
      </c>
      <c r="NO235" s="163">
        <f t="shared" ca="1" si="849"/>
        <v>0.9</v>
      </c>
      <c r="NP235" s="163">
        <f t="shared" ca="1" si="849"/>
        <v>0.9</v>
      </c>
      <c r="NQ235" s="163">
        <f t="shared" ca="1" si="849"/>
        <v>0.75</v>
      </c>
      <c r="NR235" s="163">
        <f t="shared" ca="1" si="849"/>
        <v>0.78142857142857147</v>
      </c>
      <c r="NS235" s="163">
        <f t="shared" ca="1" si="849"/>
        <v>0.82499999999999996</v>
      </c>
      <c r="NT235" s="163">
        <f t="shared" ca="1" si="849"/>
        <v>0.875</v>
      </c>
      <c r="NU235" s="163">
        <f t="shared" ca="1" si="849"/>
        <v>0.9</v>
      </c>
      <c r="NV235" s="163">
        <f t="shared" ca="1" si="849"/>
        <v>0.9</v>
      </c>
      <c r="NW235" s="163">
        <f t="shared" ca="1" si="849"/>
        <v>0.75</v>
      </c>
      <c r="NX235" s="163">
        <f t="shared" ca="1" si="849"/>
        <v>0.78142857142857147</v>
      </c>
      <c r="NY235" s="163">
        <f t="shared" ca="1" si="849"/>
        <v>0.82499999999999996</v>
      </c>
      <c r="NZ235" s="163">
        <f t="shared" ca="1" si="849"/>
        <v>0.875</v>
      </c>
      <c r="OA235" s="163">
        <f t="shared" ca="1" si="849"/>
        <v>0.9</v>
      </c>
      <c r="OB235" s="163">
        <f t="shared" ca="1" si="849"/>
        <v>0.9</v>
      </c>
      <c r="OC235" s="163">
        <f t="shared" ca="1" si="849"/>
        <v>0.75</v>
      </c>
      <c r="OD235" s="163">
        <f t="shared" ca="1" si="849"/>
        <v>0.78142857142857147</v>
      </c>
      <c r="OE235" s="163">
        <f t="shared" ca="1" si="849"/>
        <v>0.82499999999999996</v>
      </c>
      <c r="OF235" s="163">
        <f t="shared" ca="1" si="849"/>
        <v>0.875</v>
      </c>
      <c r="OG235" s="163">
        <f t="shared" ca="1" si="849"/>
        <v>0.9</v>
      </c>
      <c r="OH235" s="163">
        <f t="shared" ca="1" si="849"/>
        <v>0.9</v>
      </c>
      <c r="OI235" s="163">
        <f t="shared" ca="1" si="849"/>
        <v>0.75</v>
      </c>
      <c r="OJ235" s="163">
        <f t="shared" ca="1" si="849"/>
        <v>0.76904761904761909</v>
      </c>
      <c r="OK235" s="163">
        <f t="shared" ca="1" si="849"/>
        <v>0.82000000000000006</v>
      </c>
      <c r="OL235" s="163">
        <f t="shared" ca="1" si="849"/>
        <v>0.875</v>
      </c>
      <c r="OM235" s="163">
        <f t="shared" ca="1" si="849"/>
        <v>0.9</v>
      </c>
      <c r="ON235" s="163">
        <f t="shared" ca="1" si="849"/>
        <v>0.90000000000000013</v>
      </c>
      <c r="OO235" s="163">
        <f t="shared" ca="1" si="849"/>
        <v>0.75</v>
      </c>
      <c r="OP235" s="163">
        <f t="shared" ca="1" si="849"/>
        <v>0.76904761904761909</v>
      </c>
      <c r="OQ235" s="163">
        <f t="shared" ca="1" si="849"/>
        <v>0.82000000000000006</v>
      </c>
      <c r="OR235" s="163">
        <f t="shared" ca="1" si="849"/>
        <v>0.875</v>
      </c>
      <c r="OS235" s="163">
        <f t="shared" ca="1" si="849"/>
        <v>0.9</v>
      </c>
      <c r="OT235" s="163">
        <f t="shared" ca="1" si="849"/>
        <v>0.9</v>
      </c>
      <c r="OU235" s="163">
        <f t="shared" ca="1" si="849"/>
        <v>0.875</v>
      </c>
      <c r="OV235" s="161">
        <f t="shared" ca="1" si="801"/>
        <v>1</v>
      </c>
      <c r="OW235" s="161">
        <f t="shared" ca="1" si="802"/>
        <v>1</v>
      </c>
      <c r="OX235" s="161" t="str">
        <f t="shared" ca="1" si="803"/>
        <v>-</v>
      </c>
      <c r="OY235" s="163" t="str">
        <f t="shared" ca="1" si="804"/>
        <v>-</v>
      </c>
      <c r="OZ235" s="161" t="str">
        <f t="shared" ca="1" si="805"/>
        <v>-</v>
      </c>
      <c r="PA235" s="161" t="str">
        <f t="shared" ca="1" si="806"/>
        <v>-</v>
      </c>
      <c r="PB235" s="163">
        <f t="shared" ca="1" si="849"/>
        <v>0</v>
      </c>
      <c r="PC235" s="27">
        <v>0</v>
      </c>
    </row>
    <row r="236" spans="1:419" s="143" customFormat="1" hidden="1" outlineLevel="1">
      <c r="A236" s="121">
        <f t="shared" si="827"/>
        <v>231</v>
      </c>
      <c r="B236" s="121">
        <f t="shared" si="830"/>
        <v>13</v>
      </c>
      <c r="C236" s="143">
        <v>103</v>
      </c>
      <c r="D236" s="143" t="s">
        <v>884</v>
      </c>
      <c r="E236" s="143" t="b">
        <v>0</v>
      </c>
      <c r="F236" s="143" t="b">
        <v>0</v>
      </c>
      <c r="G236" s="143" t="b">
        <f t="shared" si="831"/>
        <v>0</v>
      </c>
      <c r="H236" s="139">
        <f t="shared" ca="1" si="809"/>
        <v>3</v>
      </c>
      <c r="I236" s="32">
        <v>2</v>
      </c>
      <c r="J236" s="32">
        <v>2</v>
      </c>
      <c r="K236" s="139">
        <f t="shared" ca="1" si="809"/>
        <v>1</v>
      </c>
      <c r="L236" s="139">
        <f t="shared" ca="1" si="809"/>
        <v>1</v>
      </c>
      <c r="M236" s="139">
        <f t="shared" ca="1" si="809"/>
        <v>1</v>
      </c>
      <c r="N236" s="139">
        <f t="shared" ca="1" si="809"/>
        <v>1</v>
      </c>
      <c r="O236" s="139">
        <f t="shared" ca="1" si="809"/>
        <v>1</v>
      </c>
      <c r="P236" s="139">
        <f t="shared" ca="1" si="809"/>
        <v>1</v>
      </c>
      <c r="Q236" s="139">
        <f t="shared" ca="1" si="809"/>
        <v>1</v>
      </c>
      <c r="R236" s="139">
        <f t="shared" ca="1" si="809"/>
        <v>2</v>
      </c>
      <c r="S236" s="139">
        <f t="shared" ca="1" si="809"/>
        <v>1</v>
      </c>
      <c r="T236" s="139">
        <f t="shared" ca="1" si="810"/>
        <v>1</v>
      </c>
      <c r="U236" s="139">
        <f t="shared" ca="1" si="810"/>
        <v>1</v>
      </c>
      <c r="V236" s="139">
        <f t="shared" ca="1" si="810"/>
        <v>1</v>
      </c>
      <c r="W236" s="139">
        <f t="shared" ca="1" si="809"/>
        <v>1</v>
      </c>
      <c r="X236" s="139">
        <f t="shared" ca="1" si="809"/>
        <v>1</v>
      </c>
      <c r="Y236" s="139">
        <f t="shared" ca="1" si="809"/>
        <v>1</v>
      </c>
      <c r="Z236" s="139">
        <f t="shared" ca="1" si="809"/>
        <v>1</v>
      </c>
      <c r="AA236" s="139">
        <f t="shared" ca="1" si="809"/>
        <v>1</v>
      </c>
      <c r="AB236" s="139">
        <f t="shared" ca="1" si="811"/>
        <v>1</v>
      </c>
      <c r="AC236" s="139">
        <f t="shared" ca="1" si="812"/>
        <v>1</v>
      </c>
      <c r="AE236" s="157" t="str" cm="1">
        <f t="array" aca="1" ref="AE236" ca="1">TEXT(LEFT(OFFSET(AE236,-1,0),5)+1,"00000")&amp;MID(OFFSET(AE236,-1,0),6,FIND(" ",OFFSET(AE236,-1,0),7)-5)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IF($W236=1,""," Yield"&amp;INDEX(i.all_rot_yield,$W236))          &amp; IF($X236=1,""," Pasture"&amp;INDEX(i.pasture_prod,$X236))          &amp; IF($Y236=1,""," Scan"&amp;INDEX(i.scan,$Y236))
&amp; IF($MK236=1,""," WP"&amp;TEXT($MK236*100,"000p"))                &amp; IF($ML236=1,""," MP"&amp;TEXT($ML236*100,"000p"))                      &amp; IF($MM236=1,""," GP"&amp;TEXT($MM236*100,"000p"))          &amp; IF($MN236=1,""," Can"&amp;TEXT($MN236*100,"000p"))
&amp; " (F"&amp;3+IFERROR(1*$EI236,0)+IFERROR(1*$EJ236,0)&amp;3-IFERROR(1*NOT($EL236),0)&amp;"N"&amp;$EQ236&amp;$ER236&amp;")"</f>
        <v>00016 Risk_test DSP RiskCARA-low CropgrazeFALSE (F33N11)</v>
      </c>
      <c r="AF236" s="10" t="str">
        <f ca="1">IF(COUNTIF(AE$5:AE236,AE236)=1,"-","Dup")</f>
        <v>-</v>
      </c>
      <c r="AG236" s="10"/>
      <c r="AH236" s="163" t="str">
        <f t="shared" ca="1" si="771"/>
        <v>-</v>
      </c>
      <c r="AI236" s="163" t="str">
        <f t="shared" ca="1" si="771"/>
        <v>-</v>
      </c>
      <c r="AJ236" s="163" t="str">
        <f t="shared" ca="1" si="771"/>
        <v>-</v>
      </c>
      <c r="AK236" s="163" t="str">
        <f t="shared" ca="1" si="771"/>
        <v>-</v>
      </c>
      <c r="AL236" s="163" t="str">
        <f t="shared" ca="1" si="771"/>
        <v>-</v>
      </c>
      <c r="AM236" s="163" t="b">
        <f t="shared" ca="1" si="771"/>
        <v>1</v>
      </c>
      <c r="AN236" s="10"/>
      <c r="AO236" s="161" t="b">
        <f t="shared" si="772"/>
        <v>0</v>
      </c>
      <c r="AP236" s="161" t="str">
        <f t="shared" si="772"/>
        <v>-</v>
      </c>
      <c r="AQ236" s="161" t="b">
        <f t="shared" si="772"/>
        <v>0</v>
      </c>
      <c r="AR236" s="161" t="b">
        <f t="shared" si="772"/>
        <v>1</v>
      </c>
      <c r="AS236" s="161" t="b">
        <f t="shared" si="772"/>
        <v>1</v>
      </c>
      <c r="AT236" s="161" t="b">
        <f t="shared" si="772"/>
        <v>0</v>
      </c>
      <c r="AU236" s="161">
        <f t="shared" ca="1" si="773"/>
        <v>0</v>
      </c>
      <c r="AV236" s="161" t="b">
        <f t="shared" si="774"/>
        <v>1</v>
      </c>
      <c r="AW236" s="161" t="b">
        <f t="shared" si="774"/>
        <v>1</v>
      </c>
      <c r="AX236" s="161">
        <f t="shared" si="774"/>
        <v>1</v>
      </c>
      <c r="AY236" s="161">
        <f t="shared" si="774"/>
        <v>3.0000000000000001E-6</v>
      </c>
      <c r="AZ236" s="161" t="str">
        <f t="shared" si="774"/>
        <v>-</v>
      </c>
      <c r="BA236" s="10"/>
      <c r="BB236" s="161" t="b">
        <f t="shared" si="775"/>
        <v>1</v>
      </c>
      <c r="BC236" s="161" t="b">
        <f t="shared" ca="1" si="776"/>
        <v>1</v>
      </c>
      <c r="BD236" s="163" t="b">
        <f t="shared" ca="1" si="776"/>
        <v>1</v>
      </c>
      <c r="BE236" s="162">
        <f t="shared" ca="1" si="777"/>
        <v>3208</v>
      </c>
      <c r="BF236" s="163" t="str">
        <f t="shared" ca="1" si="837"/>
        <v>-</v>
      </c>
      <c r="BG236" s="163" t="str">
        <f t="shared" ca="1" si="837"/>
        <v>-</v>
      </c>
      <c r="BH236" s="163" t="str">
        <f t="shared" ca="1" si="837"/>
        <v>-</v>
      </c>
      <c r="BI236" s="163" t="str">
        <f t="shared" ca="1" si="837"/>
        <v>-</v>
      </c>
      <c r="BJ236" s="163" t="str">
        <f t="shared" ca="1" si="837"/>
        <v>-</v>
      </c>
      <c r="BK236" s="163">
        <f t="shared" ca="1" si="837"/>
        <v>1</v>
      </c>
      <c r="BL236" s="163">
        <f t="shared" ca="1" si="837"/>
        <v>1</v>
      </c>
      <c r="BM236" s="163" t="str">
        <f t="shared" ca="1" si="837"/>
        <v>-</v>
      </c>
      <c r="BN236" s="163" t="str">
        <f t="shared" ca="1" si="837"/>
        <v>-</v>
      </c>
      <c r="BO236" s="163" t="b">
        <f t="shared" ca="1" si="779"/>
        <v>0</v>
      </c>
      <c r="BP236" s="163" t="b">
        <f t="shared" ca="1" si="779"/>
        <v>0</v>
      </c>
      <c r="BQ236" s="163" t="b">
        <f t="shared" ca="1" si="779"/>
        <v>0</v>
      </c>
      <c r="BR236" s="163" t="b">
        <f t="shared" ca="1" si="779"/>
        <v>0</v>
      </c>
      <c r="BS236" s="163" t="b">
        <f t="shared" ca="1" si="779"/>
        <v>0</v>
      </c>
      <c r="BT236" s="163" t="b">
        <f t="shared" ca="1" si="779"/>
        <v>0</v>
      </c>
      <c r="BU236" s="163" t="b">
        <f t="shared" ca="1" si="779"/>
        <v>0</v>
      </c>
      <c r="BV236" s="163" t="b">
        <f t="shared" ca="1" si="779"/>
        <v>0</v>
      </c>
      <c r="BW236" s="163" t="b">
        <f t="shared" ca="1" si="779"/>
        <v>0</v>
      </c>
      <c r="BX236" s="163" t="str">
        <f t="shared" ca="1" si="837"/>
        <v>-</v>
      </c>
      <c r="BY236" s="163" t="str">
        <f t="shared" ca="1" si="828"/>
        <v>-</v>
      </c>
      <c r="BZ236" s="163" t="str">
        <f t="shared" ca="1" si="828"/>
        <v>-</v>
      </c>
      <c r="CA236" s="163" t="str">
        <f t="shared" ca="1" si="828"/>
        <v>-</v>
      </c>
      <c r="CB236" s="163" t="str">
        <f t="shared" ca="1" si="828"/>
        <v>-</v>
      </c>
      <c r="CC236" s="163" t="str">
        <f t="shared" ca="1" si="828"/>
        <v>-</v>
      </c>
      <c r="CD236" s="163" t="str">
        <f t="shared" ca="1" si="828"/>
        <v>-</v>
      </c>
      <c r="CE236" s="163" t="str">
        <f t="shared" ca="1" si="828"/>
        <v>-</v>
      </c>
      <c r="CF236" s="163" t="str">
        <f t="shared" ca="1" si="828"/>
        <v>-</v>
      </c>
      <c r="CG236" s="163" t="str">
        <f t="shared" ca="1" si="837"/>
        <v>-</v>
      </c>
      <c r="CH236" s="163" t="str">
        <f t="shared" ca="1" si="837"/>
        <v>-</v>
      </c>
      <c r="CI236" s="163" t="str">
        <f t="shared" ca="1" si="837"/>
        <v>-</v>
      </c>
      <c r="CJ236" s="163" t="str">
        <f t="shared" ca="1" si="837"/>
        <v>-</v>
      </c>
      <c r="CK236" s="163" t="str">
        <f t="shared" ca="1" si="837"/>
        <v>-</v>
      </c>
      <c r="CL236" s="163" t="str">
        <f t="shared" ca="1" si="844"/>
        <v>-</v>
      </c>
      <c r="CM236" s="163" t="str">
        <f t="shared" ca="1" si="844"/>
        <v>-</v>
      </c>
      <c r="CN236" s="163" t="str">
        <f t="shared" ca="1" si="844"/>
        <v>-</v>
      </c>
      <c r="CO236" s="163" t="str">
        <f t="shared" ca="1" si="844"/>
        <v>-</v>
      </c>
      <c r="CP236" s="163" t="str">
        <f t="shared" ca="1" si="844"/>
        <v>-</v>
      </c>
      <c r="CQ236" s="163" t="str">
        <f t="shared" ca="1" si="844"/>
        <v>-</v>
      </c>
      <c r="CR236" s="163" t="str">
        <f t="shared" ca="1" si="844"/>
        <v>-</v>
      </c>
      <c r="CS236" s="163" t="str">
        <f t="shared" ca="1" si="844"/>
        <v>-</v>
      </c>
      <c r="CT236" s="163" t="str">
        <f t="shared" ca="1" si="837"/>
        <v>-</v>
      </c>
      <c r="CU236" s="163" t="str">
        <f t="shared" ca="1" si="828"/>
        <v>-</v>
      </c>
      <c r="CV236" s="163" t="str">
        <f t="shared" ca="1" si="828"/>
        <v>-</v>
      </c>
      <c r="CW236" s="163" t="str">
        <f t="shared" ca="1" si="828"/>
        <v>-</v>
      </c>
      <c r="CX236" s="163" t="str">
        <f t="shared" ca="1" si="828"/>
        <v>-</v>
      </c>
      <c r="CY236" s="163" t="str">
        <f t="shared" ca="1" si="828"/>
        <v>-</v>
      </c>
      <c r="CZ236" s="163" t="str">
        <f t="shared" ca="1" si="828"/>
        <v>-</v>
      </c>
      <c r="DA236" s="163" t="str">
        <f t="shared" ca="1" si="828"/>
        <v>-</v>
      </c>
      <c r="DB236" s="163" t="str">
        <f t="shared" ca="1" si="828"/>
        <v>-</v>
      </c>
      <c r="DC236" s="163" t="str">
        <f t="shared" ca="1" si="837"/>
        <v>-</v>
      </c>
      <c r="DD236" s="163" t="str">
        <f t="shared" ref="DD236:DK239" ca="1" si="850">OFFSET(DD$5,$B236,0)</f>
        <v>-</v>
      </c>
      <c r="DE236" s="163" t="str">
        <f t="shared" ca="1" si="850"/>
        <v>-</v>
      </c>
      <c r="DF236" s="163" t="str">
        <f t="shared" ca="1" si="850"/>
        <v>-</v>
      </c>
      <c r="DG236" s="163" t="str">
        <f t="shared" ca="1" si="850"/>
        <v>-</v>
      </c>
      <c r="DH236" s="163" t="str">
        <f t="shared" ca="1" si="850"/>
        <v>-</v>
      </c>
      <c r="DI236" s="163" t="str">
        <f t="shared" ca="1" si="850"/>
        <v>-</v>
      </c>
      <c r="DJ236" s="163" t="str">
        <f t="shared" ca="1" si="850"/>
        <v>-</v>
      </c>
      <c r="DK236" s="163" t="str">
        <f t="shared" ca="1" si="850"/>
        <v>-</v>
      </c>
      <c r="DL236" s="10"/>
      <c r="DM236" s="163" t="str">
        <f t="shared" ca="1" si="837"/>
        <v>-</v>
      </c>
      <c r="DN236" s="163" t="str">
        <f t="shared" ca="1" si="837"/>
        <v>-</v>
      </c>
      <c r="DO236" s="163" t="str">
        <f t="shared" ca="1" si="837"/>
        <v>-</v>
      </c>
      <c r="DP236" s="163" t="str">
        <f t="shared" ca="1" si="837"/>
        <v>-</v>
      </c>
      <c r="DQ236" s="163" t="str">
        <f t="shared" ca="1" si="837"/>
        <v>-</v>
      </c>
      <c r="DR236" s="163" t="str">
        <f t="shared" ca="1" si="837"/>
        <v>-</v>
      </c>
      <c r="DS236" s="163" t="str">
        <f t="shared" ca="1" si="837"/>
        <v>-</v>
      </c>
      <c r="DT236" s="163" t="str">
        <f t="shared" ca="1" si="837"/>
        <v>-</v>
      </c>
      <c r="DU236" s="163" t="str">
        <f t="shared" ca="1" si="837"/>
        <v>-</v>
      </c>
      <c r="DV236" s="163" t="str">
        <f t="shared" ca="1" si="837"/>
        <v>-</v>
      </c>
      <c r="DW236" s="163" t="str">
        <f t="shared" ca="1" si="837"/>
        <v>-</v>
      </c>
      <c r="DX236" s="161" t="str" cm="1">
        <f t="array" aca="1" ref="DX236" ca="1">INDEX(i.rev,$K236,DX$15)</f>
        <v>-</v>
      </c>
      <c r="DY236" s="161" t="str" cm="1">
        <f t="array" aca="1" ref="DY236" ca="1">INDEX(i.rev,$K236,DY$15)</f>
        <v>-</v>
      </c>
      <c r="DZ236" s="161" t="str" cm="1">
        <f t="array" aca="1" ref="DZ236" ca="1">INDEX(i.rev,$K236,DZ$15)</f>
        <v>-</v>
      </c>
      <c r="EA236" s="161" t="str" cm="1">
        <f t="array" aca="1" ref="EA236" ca="1">INDEX(i.rev,$K236,EA$15)</f>
        <v>-</v>
      </c>
      <c r="EB236" s="161" t="str" cm="1">
        <f t="array" aca="1" ref="EB236" ca="1">INDEX(i.rev,$K236,EB$15)</f>
        <v>-</v>
      </c>
      <c r="EC236" s="161" t="str" cm="1">
        <f t="array" aca="1" ref="EC236" ca="1">INDEX(i.rev,$K236,EC$15)</f>
        <v>-</v>
      </c>
      <c r="ED236" s="161" t="str" cm="1">
        <f t="array" aca="1" ref="ED236" ca="1">INDEX(i.rev,$K236,ED$15)</f>
        <v>-</v>
      </c>
      <c r="EE236" s="161" t="str" cm="1">
        <f t="array" aca="1" ref="EE236" ca="1">INDEX(i.rev,$K236,EE$15)</f>
        <v>-</v>
      </c>
      <c r="EF236" s="161" t="str" cm="1">
        <f t="array" aca="1" ref="EF236" ca="1">INDEX(i.rev,$K236,EF$15)</f>
        <v>-</v>
      </c>
      <c r="EG236" s="161" t="str" cm="1">
        <f t="array" aca="1" ref="EG236" ca="1">INDEX(i.rev,$K236,EG$15)</f>
        <v>-</v>
      </c>
      <c r="EH236" s="10"/>
      <c r="EI236" s="163" t="str">
        <f t="shared" ca="1" si="838"/>
        <v>-</v>
      </c>
      <c r="EJ236" s="163" t="str">
        <f t="shared" ca="1" si="838"/>
        <v>-</v>
      </c>
      <c r="EK236" s="163" t="str">
        <f t="shared" ca="1" si="838"/>
        <v>-</v>
      </c>
      <c r="EL236" s="163" t="str">
        <f t="shared" ca="1" si="838"/>
        <v>-</v>
      </c>
      <c r="EM236" s="163" t="str">
        <f t="shared" ca="1" si="838"/>
        <v>-</v>
      </c>
      <c r="EN236" s="163" t="str">
        <f t="shared" ca="1" si="838"/>
        <v>-</v>
      </c>
      <c r="EO236" s="163" t="str">
        <f t="shared" ca="1" si="838"/>
        <v>-</v>
      </c>
      <c r="EP236" s="163" t="str">
        <f t="shared" ca="1" si="838"/>
        <v>-</v>
      </c>
      <c r="EQ236" s="163">
        <f t="shared" ca="1" si="838"/>
        <v>1</v>
      </c>
      <c r="ER236" s="163">
        <f t="shared" ca="1" si="838"/>
        <v>1</v>
      </c>
      <c r="ES236" s="163">
        <f t="shared" ca="1" si="838"/>
        <v>0</v>
      </c>
      <c r="ET236" s="163" t="str">
        <f t="shared" ca="1" si="838"/>
        <v>-</v>
      </c>
      <c r="EU236" s="163" t="str">
        <f t="shared" ca="1" si="838"/>
        <v>-</v>
      </c>
      <c r="EV236" s="163" t="str">
        <f t="shared" ca="1" si="838"/>
        <v>-</v>
      </c>
      <c r="EW236" s="163" t="str">
        <f t="shared" ca="1" si="838"/>
        <v>-</v>
      </c>
      <c r="EX236" s="163" t="str">
        <f t="shared" ca="1" si="838"/>
        <v>-</v>
      </c>
      <c r="EY236" s="163" t="str">
        <f t="shared" ca="1" si="838"/>
        <v>-</v>
      </c>
      <c r="EZ236" s="163" t="str">
        <f t="shared" ca="1" si="838"/>
        <v>-</v>
      </c>
      <c r="FA236" s="163">
        <f t="shared" ca="1" si="838"/>
        <v>0</v>
      </c>
      <c r="FB236" s="163" t="str">
        <f t="shared" ca="1" si="838"/>
        <v>-</v>
      </c>
      <c r="FC236" s="163" t="str">
        <f t="shared" ca="1" si="838"/>
        <v>-</v>
      </c>
      <c r="FD236" s="163" t="str">
        <f t="shared" ca="1" si="838"/>
        <v>-</v>
      </c>
      <c r="FE236" s="163" t="str">
        <f t="shared" ca="1" si="838"/>
        <v>-</v>
      </c>
      <c r="FF236" s="163" t="str">
        <f t="shared" ca="1" si="838"/>
        <v>-</v>
      </c>
      <c r="FG236" s="163">
        <f t="shared" ca="1" si="838"/>
        <v>0</v>
      </c>
      <c r="FH236" s="163">
        <f t="shared" ca="1" si="838"/>
        <v>0</v>
      </c>
      <c r="FI236" s="163">
        <f t="shared" ca="1" si="838"/>
        <v>0</v>
      </c>
      <c r="FJ236" s="163">
        <f t="shared" ca="1" si="838"/>
        <v>0</v>
      </c>
      <c r="FK236" s="163">
        <f t="shared" ca="1" si="838"/>
        <v>0</v>
      </c>
      <c r="FL236" s="163">
        <f t="shared" ca="1" si="838"/>
        <v>0</v>
      </c>
      <c r="FM236" s="163">
        <f t="shared" ca="1" si="838"/>
        <v>0</v>
      </c>
      <c r="FN236" s="163" t="str">
        <f t="shared" ca="1" si="838"/>
        <v>-</v>
      </c>
      <c r="FO236" s="163" t="str">
        <f t="shared" ca="1" si="838"/>
        <v>-</v>
      </c>
      <c r="FP236" s="163" t="str">
        <f t="shared" ca="1" si="838"/>
        <v>-</v>
      </c>
      <c r="FQ236" s="163" t="str">
        <f t="shared" ca="1" si="838"/>
        <v>-</v>
      </c>
      <c r="FR236" s="163" t="str">
        <f t="shared" ca="1" si="838"/>
        <v>-</v>
      </c>
      <c r="FS236" s="163" t="str">
        <f t="shared" ca="1" si="838"/>
        <v>-</v>
      </c>
      <c r="FT236" s="163" t="str">
        <f t="shared" ca="1" si="838"/>
        <v>-</v>
      </c>
      <c r="FU236" s="163" t="str">
        <f t="shared" ca="1" si="838"/>
        <v>-</v>
      </c>
      <c r="FV236" s="163" t="str">
        <f t="shared" ca="1" si="838"/>
        <v>-</v>
      </c>
      <c r="FW236" s="163" t="str">
        <f t="shared" ca="1" si="838"/>
        <v>-</v>
      </c>
      <c r="FX236" s="163" t="str">
        <f t="shared" ca="1" si="838"/>
        <v>-</v>
      </c>
      <c r="FY236" s="10"/>
      <c r="FZ236" s="163">
        <f t="shared" ca="1" si="838"/>
        <v>1</v>
      </c>
      <c r="GA236" s="163" t="str">
        <f t="shared" ca="1" si="838"/>
        <v>-</v>
      </c>
      <c r="GB236" s="163" t="str">
        <f t="shared" ca="1" si="838"/>
        <v>-</v>
      </c>
      <c r="GC236" s="163" t="str">
        <f t="shared" ca="1" si="838"/>
        <v>-</v>
      </c>
      <c r="GD236" s="163" t="str">
        <f t="shared" ca="1" si="784"/>
        <v>-</v>
      </c>
      <c r="GE236" s="163" t="b">
        <f t="shared" ca="1" si="784"/>
        <v>0</v>
      </c>
      <c r="GF236" s="163" t="str">
        <f t="shared" ca="1" si="784"/>
        <v>-</v>
      </c>
      <c r="GG236" s="163">
        <f t="shared" ca="1" si="784"/>
        <v>0</v>
      </c>
      <c r="GH236" s="163" t="str">
        <f t="shared" ca="1" si="784"/>
        <v>-</v>
      </c>
      <c r="GI236" s="161" cm="1">
        <f t="array" aca="1" ref="GI236" ca="1">INDEX(i.rev,$K236,GI$15)</f>
        <v>1</v>
      </c>
      <c r="GJ236" s="163">
        <f t="shared" ref="GJ236:GY239" ca="1" si="851">OFFSET(GJ$5,$B236,0)</f>
        <v>0</v>
      </c>
      <c r="GK236" s="163">
        <f t="shared" ca="1" si="851"/>
        <v>1</v>
      </c>
      <c r="GL236" s="163">
        <f t="shared" ca="1" si="851"/>
        <v>0</v>
      </c>
      <c r="GM236" s="163">
        <f t="shared" ca="1" si="851"/>
        <v>1</v>
      </c>
      <c r="GN236" s="163">
        <f t="shared" ca="1" si="851"/>
        <v>1</v>
      </c>
      <c r="GO236" s="163">
        <f t="shared" ca="1" si="851"/>
        <v>1</v>
      </c>
      <c r="GP236" s="163">
        <f t="shared" ca="1" si="851"/>
        <v>0</v>
      </c>
      <c r="GQ236" s="163">
        <f t="shared" ca="1" si="851"/>
        <v>0</v>
      </c>
      <c r="GR236" s="163">
        <f t="shared" ca="1" si="851"/>
        <v>0</v>
      </c>
      <c r="GS236" s="163">
        <f t="shared" ca="1" si="851"/>
        <v>0</v>
      </c>
      <c r="GT236" s="163">
        <f t="shared" ca="1" si="851"/>
        <v>0</v>
      </c>
      <c r="GU236" s="163">
        <f t="shared" ca="1" si="851"/>
        <v>0</v>
      </c>
      <c r="GV236" s="163">
        <f t="shared" ca="1" si="851"/>
        <v>0</v>
      </c>
      <c r="GW236" s="163">
        <f t="shared" ca="1" si="851"/>
        <v>0</v>
      </c>
      <c r="GX236" s="163">
        <f t="shared" ca="1" si="851"/>
        <v>0</v>
      </c>
      <c r="GY236" s="163">
        <f t="shared" ca="1" si="851"/>
        <v>0</v>
      </c>
      <c r="GZ236" s="161" cm="1">
        <f t="array" aca="1" ref="GZ236" ca="1">INDEX(i.rev,$K236,GZ$15)</f>
        <v>0</v>
      </c>
      <c r="HA236" s="163">
        <f t="shared" ca="1" si="786"/>
        <v>0</v>
      </c>
      <c r="HB236" s="161" cm="1">
        <f t="array" aca="1" ref="HB236" ca="1">INDEX(i.rev,$K236,HB$15)</f>
        <v>1</v>
      </c>
      <c r="HC236" s="163">
        <f t="shared" ca="1" si="834"/>
        <v>0</v>
      </c>
      <c r="HD236" s="163">
        <f t="shared" ca="1" si="834"/>
        <v>0</v>
      </c>
      <c r="HE236" s="163">
        <f t="shared" ca="1" si="834"/>
        <v>0</v>
      </c>
      <c r="HF236" s="163">
        <f t="shared" ca="1" si="834"/>
        <v>0</v>
      </c>
      <c r="HG236" s="163">
        <f t="shared" ca="1" si="834"/>
        <v>0</v>
      </c>
      <c r="HH236" s="163">
        <f t="shared" ca="1" si="834"/>
        <v>0</v>
      </c>
      <c r="HI236" s="163">
        <f t="shared" ca="1" si="834"/>
        <v>0</v>
      </c>
      <c r="HJ236" s="10"/>
      <c r="HK236" s="163" t="str">
        <f t="shared" ca="1" si="834"/>
        <v>-</v>
      </c>
      <c r="HL236" s="163" t="str">
        <f t="shared" ca="1" si="834"/>
        <v>-</v>
      </c>
      <c r="HM236" s="163" t="str">
        <f t="shared" ca="1" si="834"/>
        <v>-</v>
      </c>
      <c r="HN236" s="163" t="str">
        <f t="shared" ca="1" si="834"/>
        <v>-</v>
      </c>
      <c r="HO236" s="163" t="str">
        <f t="shared" ca="1" si="834"/>
        <v>-</v>
      </c>
      <c r="HP236" s="161" t="b">
        <f t="shared" ca="1" si="788"/>
        <v>0</v>
      </c>
      <c r="HQ236" s="161" t="b">
        <f t="shared" ca="1" si="788"/>
        <v>0</v>
      </c>
      <c r="HR236" s="161" t="b">
        <f t="shared" ca="1" si="788"/>
        <v>1</v>
      </c>
      <c r="HS236" s="163">
        <f t="shared" ca="1" si="834"/>
        <v>0</v>
      </c>
      <c r="HT236" s="161">
        <f t="shared" ca="1" si="789"/>
        <v>1</v>
      </c>
      <c r="HU236" s="161">
        <f t="shared" ca="1" si="789"/>
        <v>1</v>
      </c>
      <c r="HV236" s="163" t="str">
        <f t="shared" ca="1" si="834"/>
        <v>-</v>
      </c>
      <c r="HW236" s="163" t="str">
        <f t="shared" ca="1" si="834"/>
        <v>-</v>
      </c>
      <c r="HX236" s="163" t="str">
        <f t="shared" ca="1" si="834"/>
        <v>-</v>
      </c>
      <c r="HY236" s="163" t="str">
        <f t="shared" ca="1" si="834"/>
        <v>-</v>
      </c>
      <c r="HZ236" s="163" t="str">
        <f t="shared" ca="1" si="834"/>
        <v>-</v>
      </c>
      <c r="IA236" s="163" t="str">
        <f t="shared" ca="1" si="834"/>
        <v>-</v>
      </c>
      <c r="IB236" s="163" t="str">
        <f t="shared" ca="1" si="834"/>
        <v>-</v>
      </c>
      <c r="IC236" s="163" t="str">
        <f t="shared" ca="1" si="834"/>
        <v>-</v>
      </c>
      <c r="ID236" s="163" t="str">
        <f t="shared" ca="1" si="834"/>
        <v>-</v>
      </c>
      <c r="IE236" s="163" t="b">
        <f t="shared" ca="1" si="834"/>
        <v>1</v>
      </c>
      <c r="IF236" s="163" t="str">
        <f t="shared" ca="1" si="834"/>
        <v>-</v>
      </c>
      <c r="IG236" s="163" t="str">
        <f t="shared" ca="1" si="834"/>
        <v>-</v>
      </c>
      <c r="IH236" s="163" t="str">
        <f ca="1">OFFSET(IH$5,$B236,0)</f>
        <v>-</v>
      </c>
      <c r="II236" s="163" t="b">
        <f t="shared" ca="1" si="790"/>
        <v>1</v>
      </c>
      <c r="IJ236" s="163">
        <f ca="1">OFFSET(IJ$5,$B236,0)</f>
        <v>0</v>
      </c>
      <c r="IK236" s="163" t="str">
        <f t="shared" ref="IK236:IZ239" ca="1" si="852">OFFSET(IK$5,$B236,0)</f>
        <v>-</v>
      </c>
      <c r="IL236" s="163" t="str">
        <f t="shared" ca="1" si="852"/>
        <v>-</v>
      </c>
      <c r="IM236" s="163" t="str">
        <f t="shared" ca="1" si="852"/>
        <v>-</v>
      </c>
      <c r="IN236" s="163" t="str">
        <f t="shared" ca="1" si="852"/>
        <v>-</v>
      </c>
      <c r="IO236" s="163" t="str">
        <f t="shared" ca="1" si="852"/>
        <v>-</v>
      </c>
      <c r="IP236" s="163">
        <f t="shared" ca="1" si="852"/>
        <v>0</v>
      </c>
      <c r="IQ236" s="163" t="str">
        <f t="shared" ca="1" si="852"/>
        <v>-</v>
      </c>
      <c r="IR236" s="163" t="str">
        <f t="shared" ca="1" si="852"/>
        <v>-</v>
      </c>
      <c r="IS236" s="163" t="str">
        <f t="shared" ca="1" si="852"/>
        <v>-</v>
      </c>
      <c r="IT236" s="163">
        <f t="shared" ca="1" si="852"/>
        <v>500</v>
      </c>
      <c r="IU236" s="163">
        <f t="shared" ca="1" si="852"/>
        <v>500</v>
      </c>
      <c r="IV236" s="163" t="str">
        <f t="shared" ca="1" si="852"/>
        <v>-</v>
      </c>
      <c r="IW236" s="163" t="str">
        <f t="shared" ca="1" si="852"/>
        <v>-</v>
      </c>
      <c r="IX236" s="163" t="str">
        <f t="shared" ca="1" si="852"/>
        <v>-</v>
      </c>
      <c r="IY236" s="163" t="str">
        <f t="shared" ca="1" si="852"/>
        <v>-</v>
      </c>
      <c r="IZ236" s="163" t="str">
        <f t="shared" ca="1" si="852"/>
        <v>-</v>
      </c>
      <c r="JA236" s="163" t="str">
        <f t="shared" ca="1" si="839"/>
        <v>-</v>
      </c>
      <c r="JB236" s="163" t="str">
        <f t="shared" ca="1" si="839"/>
        <v>-</v>
      </c>
      <c r="JC236" s="163" t="str">
        <f t="shared" ca="1" si="839"/>
        <v>-</v>
      </c>
      <c r="JD236" s="163" t="str">
        <f t="shared" ca="1" si="839"/>
        <v>-</v>
      </c>
      <c r="JE236" s="163" t="str">
        <f t="shared" ca="1" si="839"/>
        <v>-</v>
      </c>
      <c r="JF236" s="163" t="str">
        <f t="shared" ca="1" si="839"/>
        <v>-</v>
      </c>
      <c r="JG236" s="163" t="str">
        <f t="shared" ca="1" si="839"/>
        <v>-</v>
      </c>
      <c r="JH236" s="163" t="str">
        <f t="shared" ca="1" si="839"/>
        <v>-</v>
      </c>
      <c r="JI236" s="163" t="str">
        <f t="shared" ca="1" si="839"/>
        <v>-</v>
      </c>
      <c r="JJ236" s="163" t="str">
        <f t="shared" ca="1" si="839"/>
        <v>-</v>
      </c>
      <c r="JK236" s="163" t="str">
        <f t="shared" ca="1" si="839"/>
        <v>-</v>
      </c>
      <c r="JL236" s="163" t="str">
        <f t="shared" ca="1" si="839"/>
        <v>-</v>
      </c>
      <c r="JM236" s="163" t="str">
        <f t="shared" ca="1" si="839"/>
        <v>-</v>
      </c>
      <c r="JN236" s="163" t="str">
        <f t="shared" ca="1" si="839"/>
        <v>-</v>
      </c>
      <c r="JO236" s="163" t="str">
        <f t="shared" ca="1" si="839"/>
        <v>-</v>
      </c>
      <c r="JP236" s="163" t="str">
        <f t="shared" ca="1" si="839"/>
        <v>-</v>
      </c>
      <c r="JQ236" s="163" t="str">
        <f t="shared" ca="1" si="839"/>
        <v>-</v>
      </c>
      <c r="JR236" s="163" t="str">
        <f t="shared" ca="1" si="839"/>
        <v>-</v>
      </c>
      <c r="JS236" s="163" t="str">
        <f t="shared" ca="1" si="839"/>
        <v>-</v>
      </c>
      <c r="JT236" s="163" t="str">
        <f t="shared" ca="1" si="839"/>
        <v>-</v>
      </c>
      <c r="JU236" s="163" t="str">
        <f t="shared" ca="1" si="839"/>
        <v>-</v>
      </c>
      <c r="JV236" s="163" t="str">
        <f t="shared" ca="1" si="839"/>
        <v>-</v>
      </c>
      <c r="JW236" s="163" t="str">
        <f t="shared" ca="1" si="839"/>
        <v>-</v>
      </c>
      <c r="JX236" s="163" t="str">
        <f t="shared" ca="1" si="839"/>
        <v>-</v>
      </c>
      <c r="JY236" s="163" t="str">
        <f t="shared" ca="1" si="839"/>
        <v>-</v>
      </c>
      <c r="JZ236" s="163" t="str">
        <f t="shared" ca="1" si="839"/>
        <v>-</v>
      </c>
      <c r="KA236" s="163" t="str">
        <f t="shared" ca="1" si="839"/>
        <v>-</v>
      </c>
      <c r="KB236" s="163" t="str">
        <f t="shared" ref="KB236:LX236" ca="1" si="853">OFFSET(KB$5,$B236,0)</f>
        <v>-</v>
      </c>
      <c r="KC236" s="163" t="str">
        <f t="shared" ca="1" si="853"/>
        <v>-</v>
      </c>
      <c r="KD236" s="163" t="str">
        <f t="shared" ca="1" si="853"/>
        <v>-</v>
      </c>
      <c r="KE236" s="163" t="str">
        <f t="shared" ca="1" si="853"/>
        <v>-</v>
      </c>
      <c r="KF236" s="163" t="str">
        <f t="shared" ca="1" si="853"/>
        <v>-</v>
      </c>
      <c r="KG236" s="163" t="str">
        <f t="shared" ca="1" si="853"/>
        <v>-</v>
      </c>
      <c r="KH236" s="163" t="str">
        <f t="shared" ca="1" si="853"/>
        <v>-</v>
      </c>
      <c r="KI236" s="163" t="str">
        <f t="shared" ca="1" si="853"/>
        <v>-</v>
      </c>
      <c r="KJ236" s="163" t="str">
        <f t="shared" ca="1" si="853"/>
        <v>-</v>
      </c>
      <c r="KK236" s="163" t="str">
        <f t="shared" ca="1" si="853"/>
        <v>-</v>
      </c>
      <c r="KL236" s="163" t="str">
        <f t="shared" ca="1" si="853"/>
        <v>-</v>
      </c>
      <c r="KM236" s="163" t="str">
        <f t="shared" ca="1" si="853"/>
        <v>-</v>
      </c>
      <c r="KN236" s="163" t="str">
        <f t="shared" ca="1" si="853"/>
        <v>-</v>
      </c>
      <c r="KO236" s="163" t="str">
        <f t="shared" ca="1" si="853"/>
        <v>-</v>
      </c>
      <c r="KP236" s="163" t="str">
        <f t="shared" ca="1" si="853"/>
        <v>-</v>
      </c>
      <c r="KQ236" s="163" t="str">
        <f t="shared" ca="1" si="853"/>
        <v>-</v>
      </c>
      <c r="KR236" s="163" t="str">
        <f t="shared" ca="1" si="853"/>
        <v>-</v>
      </c>
      <c r="KS236" s="163" t="str">
        <f t="shared" ca="1" si="853"/>
        <v>-</v>
      </c>
      <c r="KT236" s="163" t="str">
        <f t="shared" ca="1" si="853"/>
        <v>-</v>
      </c>
      <c r="KU236" s="163" t="str">
        <f t="shared" ca="1" si="853"/>
        <v>-</v>
      </c>
      <c r="KV236" s="163" t="str">
        <f t="shared" ca="1" si="853"/>
        <v>-</v>
      </c>
      <c r="KW236" s="163" t="str">
        <f t="shared" ca="1" si="853"/>
        <v>-</v>
      </c>
      <c r="KX236" s="163" t="str">
        <f t="shared" ca="1" si="853"/>
        <v>-</v>
      </c>
      <c r="KY236" s="163" t="str">
        <f t="shared" ca="1" si="853"/>
        <v>-</v>
      </c>
      <c r="KZ236" s="163" t="str">
        <f t="shared" ca="1" si="853"/>
        <v>-</v>
      </c>
      <c r="LA236" s="163" t="str">
        <f t="shared" ca="1" si="853"/>
        <v>-</v>
      </c>
      <c r="LB236" s="163" t="str">
        <f t="shared" ca="1" si="853"/>
        <v>-</v>
      </c>
      <c r="LC236" s="163" t="str">
        <f t="shared" ca="1" si="853"/>
        <v>-</v>
      </c>
      <c r="LD236" s="163" t="str">
        <f t="shared" ca="1" si="853"/>
        <v>-</v>
      </c>
      <c r="LE236" s="163" t="str">
        <f t="shared" ca="1" si="853"/>
        <v>-</v>
      </c>
      <c r="LF236" s="163" t="str">
        <f t="shared" ca="1" si="853"/>
        <v>-</v>
      </c>
      <c r="LG236" s="163" t="str">
        <f t="shared" ca="1" si="853"/>
        <v>-</v>
      </c>
      <c r="LH236" s="163" t="str">
        <f t="shared" ca="1" si="853"/>
        <v>-</v>
      </c>
      <c r="LI236" s="163" t="str">
        <f t="shared" ca="1" si="853"/>
        <v>-</v>
      </c>
      <c r="LJ236" s="163" t="str">
        <f t="shared" ca="1" si="853"/>
        <v>-</v>
      </c>
      <c r="LK236" s="163" t="str">
        <f t="shared" ca="1" si="853"/>
        <v>-</v>
      </c>
      <c r="LL236" s="163" t="str">
        <f t="shared" ca="1" si="853"/>
        <v>-</v>
      </c>
      <c r="LM236" s="163" t="str">
        <f t="shared" ca="1" si="853"/>
        <v>-</v>
      </c>
      <c r="LN236" s="163" t="str">
        <f t="shared" ca="1" si="853"/>
        <v>-</v>
      </c>
      <c r="LO236" s="163" t="str">
        <f t="shared" ca="1" si="853"/>
        <v>-</v>
      </c>
      <c r="LP236" s="163" t="str">
        <f t="shared" ca="1" si="853"/>
        <v>-</v>
      </c>
      <c r="LQ236" s="163" t="str">
        <f t="shared" ca="1" si="853"/>
        <v>-</v>
      </c>
      <c r="LR236" s="163" t="str">
        <f t="shared" ca="1" si="853"/>
        <v>-</v>
      </c>
      <c r="LS236" s="163" t="str">
        <f t="shared" ca="1" si="853"/>
        <v>-</v>
      </c>
      <c r="LT236" s="163" t="str">
        <f t="shared" ca="1" si="853"/>
        <v>-</v>
      </c>
      <c r="LU236" s="163" t="str">
        <f t="shared" ca="1" si="853"/>
        <v>-</v>
      </c>
      <c r="LV236" s="163" t="str">
        <f t="shared" ca="1" si="853"/>
        <v>-</v>
      </c>
      <c r="LW236" s="163" t="str">
        <f t="shared" ca="1" si="853"/>
        <v>-</v>
      </c>
      <c r="LX236" s="163" t="str">
        <f t="shared" ca="1" si="853"/>
        <v>-</v>
      </c>
      <c r="LY236" s="10"/>
      <c r="LZ236" s="161">
        <f t="shared" ca="1" si="793"/>
        <v>4.4999999999999998E-2</v>
      </c>
      <c r="MA236" s="161">
        <f t="shared" ca="1" si="794"/>
        <v>4.4999999999999998E-2</v>
      </c>
      <c r="MB236" s="163">
        <f t="shared" ca="1" si="840"/>
        <v>1</v>
      </c>
      <c r="MC236" s="163">
        <f t="shared" ca="1" si="840"/>
        <v>0</v>
      </c>
      <c r="MD236" s="163">
        <f t="shared" ca="1" si="840"/>
        <v>1</v>
      </c>
      <c r="ME236" s="163">
        <f t="shared" ca="1" si="840"/>
        <v>1</v>
      </c>
      <c r="MF236" s="163">
        <f t="shared" ca="1" si="840"/>
        <v>0</v>
      </c>
      <c r="MG236" s="163">
        <f t="shared" ca="1" si="840"/>
        <v>70</v>
      </c>
      <c r="MH236" s="163">
        <f t="shared" ca="1" si="840"/>
        <v>50</v>
      </c>
      <c r="MI236" s="163">
        <f t="shared" ca="1" si="840"/>
        <v>85</v>
      </c>
      <c r="MJ236" s="163">
        <f t="shared" ca="1" si="840"/>
        <v>50</v>
      </c>
      <c r="MK236" s="161">
        <f t="shared" ca="1" si="796"/>
        <v>1</v>
      </c>
      <c r="ML236" s="161">
        <f t="shared" ca="1" si="797"/>
        <v>1</v>
      </c>
      <c r="MM236" s="161">
        <f t="shared" ca="1" si="798"/>
        <v>1</v>
      </c>
      <c r="MN236" s="161">
        <f t="shared" ca="1" si="799"/>
        <v>1</v>
      </c>
      <c r="MO236" s="161">
        <f t="shared" ca="1" si="799"/>
        <v>1</v>
      </c>
      <c r="MP236" s="163">
        <f t="shared" ca="1" si="840"/>
        <v>1</v>
      </c>
      <c r="MQ236" s="10"/>
      <c r="MR236" s="163">
        <f t="shared" ca="1" si="840"/>
        <v>1</v>
      </c>
      <c r="MS236" s="161">
        <f t="shared" ca="1" si="800"/>
        <v>1</v>
      </c>
      <c r="MT236" s="163">
        <f t="shared" ca="1" si="840"/>
        <v>0.75</v>
      </c>
      <c r="MU236" s="163">
        <f t="shared" ca="1" si="840"/>
        <v>0.8</v>
      </c>
      <c r="MV236" s="163">
        <f t="shared" ca="1" si="840"/>
        <v>0.82499999999999996</v>
      </c>
      <c r="MW236" s="163">
        <f t="shared" ca="1" si="840"/>
        <v>0.875</v>
      </c>
      <c r="MX236" s="163">
        <f t="shared" ca="1" si="840"/>
        <v>0.9</v>
      </c>
      <c r="MY236" s="163">
        <f t="shared" ca="1" si="840"/>
        <v>0.75</v>
      </c>
      <c r="MZ236" s="163">
        <f t="shared" ca="1" si="840"/>
        <v>0.78142857142857147</v>
      </c>
      <c r="NA236" s="163">
        <f t="shared" ca="1" si="840"/>
        <v>0.82499999999999996</v>
      </c>
      <c r="NB236" s="163">
        <f t="shared" ca="1" si="840"/>
        <v>0.875</v>
      </c>
      <c r="NC236" s="163">
        <f t="shared" ca="1" si="840"/>
        <v>0.9</v>
      </c>
      <c r="ND236" s="163">
        <f t="shared" ca="1" si="840"/>
        <v>0.9</v>
      </c>
      <c r="NE236" s="163">
        <f t="shared" ca="1" si="840"/>
        <v>0.75</v>
      </c>
      <c r="NF236" s="163">
        <f t="shared" ca="1" si="840"/>
        <v>0.78142857142857147</v>
      </c>
      <c r="NG236" s="163">
        <f t="shared" ca="1" si="840"/>
        <v>0.82499999999999996</v>
      </c>
      <c r="NH236" s="163">
        <f t="shared" ca="1" si="840"/>
        <v>0.875</v>
      </c>
      <c r="NI236" s="163">
        <f t="shared" ca="1" si="840"/>
        <v>0.9</v>
      </c>
      <c r="NJ236" s="163">
        <f t="shared" ca="1" si="840"/>
        <v>0.9</v>
      </c>
      <c r="NK236" s="163">
        <f t="shared" ca="1" si="840"/>
        <v>0.75</v>
      </c>
      <c r="NL236" s="163">
        <f t="shared" ca="1" si="840"/>
        <v>0.78142857142857147</v>
      </c>
      <c r="NM236" s="163">
        <f t="shared" ca="1" si="840"/>
        <v>0.82499999999999996</v>
      </c>
      <c r="NN236" s="163">
        <f t="shared" ca="1" si="840"/>
        <v>0.875</v>
      </c>
      <c r="NO236" s="163">
        <f t="shared" ca="1" si="840"/>
        <v>0.9</v>
      </c>
      <c r="NP236" s="163">
        <f t="shared" ca="1" si="840"/>
        <v>0.9</v>
      </c>
      <c r="NQ236" s="163">
        <f t="shared" ca="1" si="840"/>
        <v>0.75</v>
      </c>
      <c r="NR236" s="163">
        <f t="shared" ca="1" si="840"/>
        <v>0.78142857142857147</v>
      </c>
      <c r="NS236" s="163">
        <f t="shared" ca="1" si="840"/>
        <v>0.82499999999999996</v>
      </c>
      <c r="NT236" s="163">
        <f t="shared" ca="1" si="840"/>
        <v>0.875</v>
      </c>
      <c r="NU236" s="163">
        <f t="shared" ca="1" si="840"/>
        <v>0.9</v>
      </c>
      <c r="NV236" s="163">
        <f t="shared" ca="1" si="840"/>
        <v>0.9</v>
      </c>
      <c r="NW236" s="163">
        <f t="shared" ca="1" si="840"/>
        <v>0.75</v>
      </c>
      <c r="NX236" s="163">
        <f t="shared" ca="1" si="840"/>
        <v>0.78142857142857147</v>
      </c>
      <c r="NY236" s="163">
        <f t="shared" ca="1" si="840"/>
        <v>0.82499999999999996</v>
      </c>
      <c r="NZ236" s="163">
        <f t="shared" ca="1" si="840"/>
        <v>0.875</v>
      </c>
      <c r="OA236" s="163">
        <f t="shared" ca="1" si="840"/>
        <v>0.9</v>
      </c>
      <c r="OB236" s="163">
        <f t="shared" ca="1" si="840"/>
        <v>0.9</v>
      </c>
      <c r="OC236" s="163">
        <f t="shared" ca="1" si="840"/>
        <v>0.75</v>
      </c>
      <c r="OD236" s="163">
        <f t="shared" ca="1" si="840"/>
        <v>0.78142857142857147</v>
      </c>
      <c r="OE236" s="163">
        <f t="shared" ca="1" si="840"/>
        <v>0.82499999999999996</v>
      </c>
      <c r="OF236" s="163">
        <f t="shared" ca="1" si="840"/>
        <v>0.875</v>
      </c>
      <c r="OG236" s="163">
        <f t="shared" ca="1" si="840"/>
        <v>0.9</v>
      </c>
      <c r="OH236" s="163">
        <f t="shared" ca="1" si="840"/>
        <v>0.9</v>
      </c>
      <c r="OI236" s="163">
        <f t="shared" ca="1" si="840"/>
        <v>0.75</v>
      </c>
      <c r="OJ236" s="163">
        <f t="shared" ca="1" si="840"/>
        <v>0.76904761904761909</v>
      </c>
      <c r="OK236" s="163">
        <f t="shared" ca="1" si="840"/>
        <v>0.82000000000000006</v>
      </c>
      <c r="OL236" s="163">
        <f t="shared" ca="1" si="840"/>
        <v>0.875</v>
      </c>
      <c r="OM236" s="163">
        <f t="shared" ca="1" si="840"/>
        <v>0.9</v>
      </c>
      <c r="ON236" s="163">
        <f t="shared" ref="ON236:PB236" ca="1" si="854">OFFSET(ON$5,$B236,0)</f>
        <v>0.90000000000000013</v>
      </c>
      <c r="OO236" s="163">
        <f t="shared" ca="1" si="854"/>
        <v>0.75</v>
      </c>
      <c r="OP236" s="163">
        <f t="shared" ca="1" si="854"/>
        <v>0.76904761904761909</v>
      </c>
      <c r="OQ236" s="163">
        <f t="shared" ca="1" si="854"/>
        <v>0.82000000000000006</v>
      </c>
      <c r="OR236" s="163">
        <f t="shared" ca="1" si="854"/>
        <v>0.875</v>
      </c>
      <c r="OS236" s="163">
        <f t="shared" ca="1" si="854"/>
        <v>0.9</v>
      </c>
      <c r="OT236" s="163">
        <f t="shared" ca="1" si="854"/>
        <v>0.9</v>
      </c>
      <c r="OU236" s="163">
        <f t="shared" ca="1" si="854"/>
        <v>0.875</v>
      </c>
      <c r="OV236" s="161">
        <f t="shared" ca="1" si="801"/>
        <v>1</v>
      </c>
      <c r="OW236" s="161">
        <f t="shared" ca="1" si="802"/>
        <v>1</v>
      </c>
      <c r="OX236" s="161" t="str">
        <f t="shared" ca="1" si="803"/>
        <v>-</v>
      </c>
      <c r="OY236" s="163" t="str">
        <f t="shared" ca="1" si="804"/>
        <v>-</v>
      </c>
      <c r="OZ236" s="161" t="str">
        <f t="shared" ca="1" si="805"/>
        <v>-</v>
      </c>
      <c r="PA236" s="161" t="str">
        <f t="shared" ca="1" si="806"/>
        <v>-</v>
      </c>
      <c r="PB236" s="163">
        <f t="shared" ca="1" si="854"/>
        <v>0</v>
      </c>
      <c r="PC236" s="27">
        <v>0</v>
      </c>
    </row>
    <row r="237" spans="1:419" s="143" customFormat="1" hidden="1" outlineLevel="1">
      <c r="A237" s="121">
        <f t="shared" si="827"/>
        <v>232</v>
      </c>
      <c r="B237" s="121">
        <f t="shared" si="830"/>
        <v>13</v>
      </c>
      <c r="C237" s="143">
        <v>103</v>
      </c>
      <c r="D237" s="143" t="s">
        <v>884</v>
      </c>
      <c r="E237" s="143" t="b">
        <v>0</v>
      </c>
      <c r="F237" s="143" t="b">
        <v>0</v>
      </c>
      <c r="G237" s="143" t="b">
        <f t="shared" si="831"/>
        <v>0</v>
      </c>
      <c r="H237" s="139">
        <f t="shared" ca="1" si="809"/>
        <v>3</v>
      </c>
      <c r="I237" s="32">
        <v>2</v>
      </c>
      <c r="J237" s="32">
        <v>3</v>
      </c>
      <c r="K237" s="139">
        <f t="shared" ca="1" si="809"/>
        <v>1</v>
      </c>
      <c r="L237" s="139">
        <f t="shared" ca="1" si="809"/>
        <v>1</v>
      </c>
      <c r="M237" s="139">
        <f t="shared" ca="1" si="809"/>
        <v>1</v>
      </c>
      <c r="N237" s="139">
        <f t="shared" ca="1" si="809"/>
        <v>1</v>
      </c>
      <c r="O237" s="139">
        <f t="shared" ca="1" si="809"/>
        <v>1</v>
      </c>
      <c r="P237" s="139">
        <f t="shared" ca="1" si="809"/>
        <v>1</v>
      </c>
      <c r="Q237" s="139">
        <f t="shared" ca="1" si="809"/>
        <v>1</v>
      </c>
      <c r="R237" s="139">
        <f t="shared" ca="1" si="809"/>
        <v>2</v>
      </c>
      <c r="S237" s="139">
        <f t="shared" ca="1" si="809"/>
        <v>1</v>
      </c>
      <c r="T237" s="139">
        <f t="shared" ref="T237:V239" ca="1" si="855">OFFSET(T237,-1,0)</f>
        <v>1</v>
      </c>
      <c r="U237" s="139">
        <f t="shared" ca="1" si="855"/>
        <v>1</v>
      </c>
      <c r="V237" s="139">
        <f t="shared" ca="1" si="855"/>
        <v>1</v>
      </c>
      <c r="W237" s="139">
        <f t="shared" ca="1" si="809"/>
        <v>1</v>
      </c>
      <c r="X237" s="139">
        <f t="shared" ca="1" si="809"/>
        <v>1</v>
      </c>
      <c r="Y237" s="139">
        <f t="shared" ca="1" si="809"/>
        <v>1</v>
      </c>
      <c r="Z237" s="139">
        <f t="shared" ca="1" si="811"/>
        <v>1</v>
      </c>
      <c r="AA237" s="139">
        <f t="shared" ca="1" si="811"/>
        <v>1</v>
      </c>
      <c r="AB237" s="139">
        <f t="shared" ca="1" si="811"/>
        <v>1</v>
      </c>
      <c r="AC237" s="139">
        <f t="shared" ca="1" si="812"/>
        <v>1</v>
      </c>
      <c r="AE237" s="157" t="str" cm="1">
        <f t="array" aca="1" ref="AE237" ca="1">TEXT(LEFT(OFFSET(AE237,-1,0),5)+1,"00000")&amp;MID(OFFSET(AE237,-1,0),6,FIND(" ",OFFSET(AE237,-1,0),7)-5)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IF($W237=1,""," Yield"&amp;INDEX(i.all_rot_yield,$W237))          &amp; IF($X237=1,""," Pasture"&amp;INDEX(i.pasture_prod,$X237))          &amp; IF($Y237=1,""," Scan"&amp;INDEX(i.scan,$Y237))
&amp; IF($MK237=1,""," WP"&amp;TEXT($MK237*100,"000p"))                &amp; IF($ML237=1,""," MP"&amp;TEXT($ML237*100,"000p"))                      &amp; IF($MM237=1,""," GP"&amp;TEXT($MM237*100,"000p"))          &amp; IF($MN237=1,""," Can"&amp;TEXT($MN237*100,"000p"))
&amp; " (F"&amp;3+IFERROR(1*$EI237,0)+IFERROR(1*$EJ237,0)&amp;3-IFERROR(1*NOT($EL237),0)&amp;"N"&amp;$EQ237&amp;$ER237&amp;")"</f>
        <v>00017 Risk_test DSP RiskCARA-high CropgrazeFALSE (F33N11)</v>
      </c>
      <c r="AF237" s="10" t="str">
        <f ca="1">IF(COUNTIF(AE$5:AE237,AE237)=1,"-","Dup")</f>
        <v>-</v>
      </c>
      <c r="AG237" s="10"/>
      <c r="AH237" s="163" t="str">
        <f t="shared" ca="1" si="771"/>
        <v>-</v>
      </c>
      <c r="AI237" s="163" t="str">
        <f t="shared" ca="1" si="771"/>
        <v>-</v>
      </c>
      <c r="AJ237" s="163" t="str">
        <f t="shared" ca="1" si="771"/>
        <v>-</v>
      </c>
      <c r="AK237" s="163" t="str">
        <f t="shared" ca="1" si="771"/>
        <v>-</v>
      </c>
      <c r="AL237" s="163" t="str">
        <f t="shared" ca="1" si="771"/>
        <v>-</v>
      </c>
      <c r="AM237" s="163" t="b">
        <f t="shared" ca="1" si="771"/>
        <v>1</v>
      </c>
      <c r="AN237" s="10"/>
      <c r="AO237" s="161" t="b">
        <f t="shared" si="772"/>
        <v>0</v>
      </c>
      <c r="AP237" s="161" t="str">
        <f t="shared" si="772"/>
        <v>-</v>
      </c>
      <c r="AQ237" s="161" t="b">
        <f t="shared" si="772"/>
        <v>0</v>
      </c>
      <c r="AR237" s="161" t="b">
        <f t="shared" si="772"/>
        <v>1</v>
      </c>
      <c r="AS237" s="161" t="b">
        <f t="shared" si="772"/>
        <v>1</v>
      </c>
      <c r="AT237" s="161" t="b">
        <f t="shared" si="772"/>
        <v>0</v>
      </c>
      <c r="AU237" s="161">
        <f t="shared" ca="1" si="773"/>
        <v>0</v>
      </c>
      <c r="AV237" s="161" t="b">
        <f t="shared" si="774"/>
        <v>1</v>
      </c>
      <c r="AW237" s="161" t="b">
        <f t="shared" si="774"/>
        <v>1</v>
      </c>
      <c r="AX237" s="161">
        <f t="shared" si="774"/>
        <v>1</v>
      </c>
      <c r="AY237" s="161">
        <f t="shared" si="774"/>
        <v>5.0000000000000004E-6</v>
      </c>
      <c r="AZ237" s="161" t="str">
        <f t="shared" si="774"/>
        <v>-</v>
      </c>
      <c r="BA237" s="10"/>
      <c r="BB237" s="161" t="b">
        <f t="shared" si="775"/>
        <v>1</v>
      </c>
      <c r="BC237" s="161" t="b">
        <f t="shared" ca="1" si="776"/>
        <v>1</v>
      </c>
      <c r="BD237" s="163" t="b">
        <f t="shared" ca="1" si="776"/>
        <v>1</v>
      </c>
      <c r="BE237" s="162">
        <f t="shared" ca="1" si="777"/>
        <v>3208</v>
      </c>
      <c r="BF237" s="163" t="str">
        <f t="shared" ca="1" si="837"/>
        <v>-</v>
      </c>
      <c r="BG237" s="163" t="str">
        <f t="shared" ca="1" si="837"/>
        <v>-</v>
      </c>
      <c r="BH237" s="163" t="str">
        <f t="shared" ca="1" si="837"/>
        <v>-</v>
      </c>
      <c r="BI237" s="163" t="str">
        <f t="shared" ca="1" si="837"/>
        <v>-</v>
      </c>
      <c r="BJ237" s="163" t="str">
        <f t="shared" ca="1" si="837"/>
        <v>-</v>
      </c>
      <c r="BK237" s="163">
        <f t="shared" ca="1" si="837"/>
        <v>1</v>
      </c>
      <c r="BL237" s="163">
        <f t="shared" ca="1" si="837"/>
        <v>1</v>
      </c>
      <c r="BM237" s="163" t="str">
        <f t="shared" ca="1" si="837"/>
        <v>-</v>
      </c>
      <c r="BN237" s="163" t="str">
        <f t="shared" ca="1" si="837"/>
        <v>-</v>
      </c>
      <c r="BO237" s="163" t="b">
        <f t="shared" ca="1" si="779"/>
        <v>0</v>
      </c>
      <c r="BP237" s="163" t="b">
        <f t="shared" ca="1" si="779"/>
        <v>0</v>
      </c>
      <c r="BQ237" s="163" t="b">
        <f t="shared" ca="1" si="779"/>
        <v>0</v>
      </c>
      <c r="BR237" s="163" t="b">
        <f t="shared" ca="1" si="779"/>
        <v>0</v>
      </c>
      <c r="BS237" s="163" t="b">
        <f t="shared" ca="1" si="779"/>
        <v>0</v>
      </c>
      <c r="BT237" s="163" t="b">
        <f t="shared" ca="1" si="779"/>
        <v>0</v>
      </c>
      <c r="BU237" s="163" t="b">
        <f t="shared" ca="1" si="779"/>
        <v>0</v>
      </c>
      <c r="BV237" s="163" t="b">
        <f t="shared" ca="1" si="779"/>
        <v>0</v>
      </c>
      <c r="BW237" s="163" t="b">
        <f t="shared" ca="1" si="779"/>
        <v>0</v>
      </c>
      <c r="BX237" s="163" t="str">
        <f t="shared" ca="1" si="837"/>
        <v>-</v>
      </c>
      <c r="BY237" s="163" t="str">
        <f t="shared" ca="1" si="828"/>
        <v>-</v>
      </c>
      <c r="BZ237" s="163" t="str">
        <f t="shared" ca="1" si="828"/>
        <v>-</v>
      </c>
      <c r="CA237" s="163" t="str">
        <f t="shared" ca="1" si="828"/>
        <v>-</v>
      </c>
      <c r="CB237" s="163" t="str">
        <f t="shared" ca="1" si="828"/>
        <v>-</v>
      </c>
      <c r="CC237" s="163" t="str">
        <f t="shared" ca="1" si="828"/>
        <v>-</v>
      </c>
      <c r="CD237" s="163" t="str">
        <f t="shared" ca="1" si="828"/>
        <v>-</v>
      </c>
      <c r="CE237" s="163" t="str">
        <f t="shared" ca="1" si="828"/>
        <v>-</v>
      </c>
      <c r="CF237" s="163" t="str">
        <f t="shared" ca="1" si="828"/>
        <v>-</v>
      </c>
      <c r="CG237" s="163" t="str">
        <f t="shared" ca="1" si="837"/>
        <v>-</v>
      </c>
      <c r="CH237" s="163" t="str">
        <f t="shared" ca="1" si="837"/>
        <v>-</v>
      </c>
      <c r="CI237" s="163" t="str">
        <f t="shared" ca="1" si="837"/>
        <v>-</v>
      </c>
      <c r="CJ237" s="163" t="str">
        <f t="shared" ca="1" si="837"/>
        <v>-</v>
      </c>
      <c r="CK237" s="163" t="str">
        <f t="shared" ca="1" si="837"/>
        <v>-</v>
      </c>
      <c r="CL237" s="163" t="str">
        <f t="shared" ca="1" si="844"/>
        <v>-</v>
      </c>
      <c r="CM237" s="163" t="str">
        <f t="shared" ca="1" si="844"/>
        <v>-</v>
      </c>
      <c r="CN237" s="163" t="str">
        <f t="shared" ca="1" si="844"/>
        <v>-</v>
      </c>
      <c r="CO237" s="163" t="str">
        <f t="shared" ca="1" si="844"/>
        <v>-</v>
      </c>
      <c r="CP237" s="163" t="str">
        <f t="shared" ca="1" si="844"/>
        <v>-</v>
      </c>
      <c r="CQ237" s="163" t="str">
        <f t="shared" ca="1" si="844"/>
        <v>-</v>
      </c>
      <c r="CR237" s="163" t="str">
        <f t="shared" ca="1" si="844"/>
        <v>-</v>
      </c>
      <c r="CS237" s="163" t="str">
        <f t="shared" ca="1" si="844"/>
        <v>-</v>
      </c>
      <c r="CT237" s="163" t="str">
        <f t="shared" ca="1" si="837"/>
        <v>-</v>
      </c>
      <c r="CU237" s="163" t="str">
        <f t="shared" ca="1" si="828"/>
        <v>-</v>
      </c>
      <c r="CV237" s="163" t="str">
        <f t="shared" ca="1" si="828"/>
        <v>-</v>
      </c>
      <c r="CW237" s="163" t="str">
        <f t="shared" ca="1" si="828"/>
        <v>-</v>
      </c>
      <c r="CX237" s="163" t="str">
        <f t="shared" ca="1" si="828"/>
        <v>-</v>
      </c>
      <c r="CY237" s="163" t="str">
        <f t="shared" ca="1" si="828"/>
        <v>-</v>
      </c>
      <c r="CZ237" s="163" t="str">
        <f t="shared" ca="1" si="828"/>
        <v>-</v>
      </c>
      <c r="DA237" s="163" t="str">
        <f t="shared" ca="1" si="828"/>
        <v>-</v>
      </c>
      <c r="DB237" s="163" t="str">
        <f t="shared" ca="1" si="828"/>
        <v>-</v>
      </c>
      <c r="DC237" s="163" t="str">
        <f t="shared" ca="1" si="837"/>
        <v>-</v>
      </c>
      <c r="DD237" s="163" t="str">
        <f t="shared" ca="1" si="850"/>
        <v>-</v>
      </c>
      <c r="DE237" s="163" t="str">
        <f t="shared" ca="1" si="850"/>
        <v>-</v>
      </c>
      <c r="DF237" s="163" t="str">
        <f t="shared" ca="1" si="850"/>
        <v>-</v>
      </c>
      <c r="DG237" s="163" t="str">
        <f t="shared" ca="1" si="850"/>
        <v>-</v>
      </c>
      <c r="DH237" s="163" t="str">
        <f t="shared" ca="1" si="850"/>
        <v>-</v>
      </c>
      <c r="DI237" s="163" t="str">
        <f t="shared" ca="1" si="850"/>
        <v>-</v>
      </c>
      <c r="DJ237" s="163" t="str">
        <f t="shared" ca="1" si="850"/>
        <v>-</v>
      </c>
      <c r="DK237" s="163" t="str">
        <f t="shared" ca="1" si="850"/>
        <v>-</v>
      </c>
      <c r="DL237" s="10"/>
      <c r="DM237" s="163" t="str">
        <f t="shared" ca="1" si="837"/>
        <v>-</v>
      </c>
      <c r="DN237" s="163" t="str">
        <f t="shared" ca="1" si="837"/>
        <v>-</v>
      </c>
      <c r="DO237" s="163" t="str">
        <f t="shared" ca="1" si="837"/>
        <v>-</v>
      </c>
      <c r="DP237" s="163" t="str">
        <f t="shared" ca="1" si="837"/>
        <v>-</v>
      </c>
      <c r="DQ237" s="163" t="str">
        <f t="shared" ca="1" si="837"/>
        <v>-</v>
      </c>
      <c r="DR237" s="163" t="str">
        <f t="shared" ca="1" si="837"/>
        <v>-</v>
      </c>
      <c r="DS237" s="163" t="str">
        <f t="shared" ca="1" si="837"/>
        <v>-</v>
      </c>
      <c r="DT237" s="163" t="str">
        <f t="shared" ca="1" si="837"/>
        <v>-</v>
      </c>
      <c r="DU237" s="163" t="str">
        <f t="shared" ca="1" si="837"/>
        <v>-</v>
      </c>
      <c r="DV237" s="163" t="str">
        <f t="shared" ca="1" si="837"/>
        <v>-</v>
      </c>
      <c r="DW237" s="163" t="str">
        <f t="shared" ca="1" si="837"/>
        <v>-</v>
      </c>
      <c r="DX237" s="161" t="str" cm="1">
        <f t="array" aca="1" ref="DX237" ca="1">INDEX(i.rev,$K237,DX$15)</f>
        <v>-</v>
      </c>
      <c r="DY237" s="161" t="str" cm="1">
        <f t="array" aca="1" ref="DY237" ca="1">INDEX(i.rev,$K237,DY$15)</f>
        <v>-</v>
      </c>
      <c r="DZ237" s="161" t="str" cm="1">
        <f t="array" aca="1" ref="DZ237" ca="1">INDEX(i.rev,$K237,DZ$15)</f>
        <v>-</v>
      </c>
      <c r="EA237" s="161" t="str" cm="1">
        <f t="array" aca="1" ref="EA237" ca="1">INDEX(i.rev,$K237,EA$15)</f>
        <v>-</v>
      </c>
      <c r="EB237" s="161" t="str" cm="1">
        <f t="array" aca="1" ref="EB237" ca="1">INDEX(i.rev,$K237,EB$15)</f>
        <v>-</v>
      </c>
      <c r="EC237" s="161" t="str" cm="1">
        <f t="array" aca="1" ref="EC237" ca="1">INDEX(i.rev,$K237,EC$15)</f>
        <v>-</v>
      </c>
      <c r="ED237" s="161" t="str" cm="1">
        <f t="array" aca="1" ref="ED237" ca="1">INDEX(i.rev,$K237,ED$15)</f>
        <v>-</v>
      </c>
      <c r="EE237" s="161" t="str" cm="1">
        <f t="array" aca="1" ref="EE237" ca="1">INDEX(i.rev,$K237,EE$15)</f>
        <v>-</v>
      </c>
      <c r="EF237" s="161" t="str" cm="1">
        <f t="array" aca="1" ref="EF237" ca="1">INDEX(i.rev,$K237,EF$15)</f>
        <v>-</v>
      </c>
      <c r="EG237" s="161" t="str" cm="1">
        <f t="array" aca="1" ref="EG237" ca="1">INDEX(i.rev,$K237,EG$15)</f>
        <v>-</v>
      </c>
      <c r="EH237" s="10"/>
      <c r="EI237" s="163" t="str">
        <f t="shared" ca="1" si="838"/>
        <v>-</v>
      </c>
      <c r="EJ237" s="163" t="str">
        <f t="shared" ca="1" si="838"/>
        <v>-</v>
      </c>
      <c r="EK237" s="163" t="str">
        <f t="shared" ca="1" si="838"/>
        <v>-</v>
      </c>
      <c r="EL237" s="163" t="str">
        <f t="shared" ca="1" si="838"/>
        <v>-</v>
      </c>
      <c r="EM237" s="163" t="str">
        <f t="shared" ca="1" si="838"/>
        <v>-</v>
      </c>
      <c r="EN237" s="163" t="str">
        <f t="shared" ca="1" si="838"/>
        <v>-</v>
      </c>
      <c r="EO237" s="163" t="str">
        <f t="shared" ca="1" si="838"/>
        <v>-</v>
      </c>
      <c r="EP237" s="163" t="str">
        <f t="shared" ca="1" si="838"/>
        <v>-</v>
      </c>
      <c r="EQ237" s="163">
        <f t="shared" ca="1" si="838"/>
        <v>1</v>
      </c>
      <c r="ER237" s="163">
        <f t="shared" ca="1" si="838"/>
        <v>1</v>
      </c>
      <c r="ES237" s="163">
        <f t="shared" ca="1" si="838"/>
        <v>0</v>
      </c>
      <c r="ET237" s="163" t="str">
        <f t="shared" ca="1" si="838"/>
        <v>-</v>
      </c>
      <c r="EU237" s="163" t="str">
        <f t="shared" ca="1" si="838"/>
        <v>-</v>
      </c>
      <c r="EV237" s="163" t="str">
        <f t="shared" ca="1" si="838"/>
        <v>-</v>
      </c>
      <c r="EW237" s="163" t="str">
        <f t="shared" ca="1" si="838"/>
        <v>-</v>
      </c>
      <c r="EX237" s="163" t="str">
        <f t="shared" ca="1" si="838"/>
        <v>-</v>
      </c>
      <c r="EY237" s="163" t="str">
        <f t="shared" ca="1" si="838"/>
        <v>-</v>
      </c>
      <c r="EZ237" s="163" t="str">
        <f t="shared" ca="1" si="838"/>
        <v>-</v>
      </c>
      <c r="FA237" s="163">
        <f t="shared" ca="1" si="838"/>
        <v>0</v>
      </c>
      <c r="FB237" s="163" t="str">
        <f t="shared" ca="1" si="838"/>
        <v>-</v>
      </c>
      <c r="FC237" s="163" t="str">
        <f t="shared" ca="1" si="838"/>
        <v>-</v>
      </c>
      <c r="FD237" s="163" t="str">
        <f t="shared" ca="1" si="838"/>
        <v>-</v>
      </c>
      <c r="FE237" s="163" t="str">
        <f t="shared" ca="1" si="838"/>
        <v>-</v>
      </c>
      <c r="FF237" s="163" t="str">
        <f t="shared" ca="1" si="838"/>
        <v>-</v>
      </c>
      <c r="FG237" s="163">
        <f t="shared" ca="1" si="838"/>
        <v>0</v>
      </c>
      <c r="FH237" s="163">
        <f t="shared" ca="1" si="838"/>
        <v>0</v>
      </c>
      <c r="FI237" s="163">
        <f t="shared" ca="1" si="838"/>
        <v>0</v>
      </c>
      <c r="FJ237" s="163">
        <f t="shared" ca="1" si="838"/>
        <v>0</v>
      </c>
      <c r="FK237" s="163">
        <f t="shared" ca="1" si="838"/>
        <v>0</v>
      </c>
      <c r="FL237" s="163">
        <f t="shared" ca="1" si="838"/>
        <v>0</v>
      </c>
      <c r="FM237" s="163">
        <f t="shared" ca="1" si="838"/>
        <v>0</v>
      </c>
      <c r="FN237" s="163" t="str">
        <f t="shared" ca="1" si="838"/>
        <v>-</v>
      </c>
      <c r="FO237" s="163" t="str">
        <f t="shared" ca="1" si="838"/>
        <v>-</v>
      </c>
      <c r="FP237" s="163" t="str">
        <f t="shared" ca="1" si="838"/>
        <v>-</v>
      </c>
      <c r="FQ237" s="163" t="str">
        <f t="shared" ca="1" si="838"/>
        <v>-</v>
      </c>
      <c r="FR237" s="163" t="str">
        <f t="shared" ca="1" si="838"/>
        <v>-</v>
      </c>
      <c r="FS237" s="163" t="str">
        <f t="shared" ca="1" si="838"/>
        <v>-</v>
      </c>
      <c r="FT237" s="163" t="str">
        <f t="shared" ca="1" si="838"/>
        <v>-</v>
      </c>
      <c r="FU237" s="163" t="str">
        <f t="shared" ca="1" si="838"/>
        <v>-</v>
      </c>
      <c r="FV237" s="163" t="str">
        <f t="shared" ca="1" si="838"/>
        <v>-</v>
      </c>
      <c r="FW237" s="163" t="str">
        <f t="shared" ca="1" si="838"/>
        <v>-</v>
      </c>
      <c r="FX237" s="163" t="str">
        <f t="shared" ca="1" si="838"/>
        <v>-</v>
      </c>
      <c r="FY237" s="10"/>
      <c r="FZ237" s="163">
        <f t="shared" ca="1" si="838"/>
        <v>1</v>
      </c>
      <c r="GA237" s="163" t="str">
        <f t="shared" ca="1" si="838"/>
        <v>-</v>
      </c>
      <c r="GB237" s="163" t="str">
        <f t="shared" ca="1" si="838"/>
        <v>-</v>
      </c>
      <c r="GC237" s="163" t="str">
        <f t="shared" ca="1" si="838"/>
        <v>-</v>
      </c>
      <c r="GD237" s="163" t="str">
        <f t="shared" ca="1" si="784"/>
        <v>-</v>
      </c>
      <c r="GE237" s="163" t="b">
        <f t="shared" ca="1" si="784"/>
        <v>0</v>
      </c>
      <c r="GF237" s="163" t="str">
        <f t="shared" ca="1" si="784"/>
        <v>-</v>
      </c>
      <c r="GG237" s="163">
        <f t="shared" ca="1" si="784"/>
        <v>0</v>
      </c>
      <c r="GH237" s="163" t="str">
        <f t="shared" ca="1" si="784"/>
        <v>-</v>
      </c>
      <c r="GI237" s="161" cm="1">
        <f t="array" aca="1" ref="GI237" ca="1">INDEX(i.rev,$K237,GI$15)</f>
        <v>1</v>
      </c>
      <c r="GJ237" s="163">
        <f t="shared" ca="1" si="851"/>
        <v>0</v>
      </c>
      <c r="GK237" s="163">
        <f t="shared" ca="1" si="851"/>
        <v>1</v>
      </c>
      <c r="GL237" s="163">
        <f t="shared" ca="1" si="851"/>
        <v>0</v>
      </c>
      <c r="GM237" s="163">
        <f t="shared" ca="1" si="851"/>
        <v>1</v>
      </c>
      <c r="GN237" s="163">
        <f t="shared" ca="1" si="851"/>
        <v>1</v>
      </c>
      <c r="GO237" s="163">
        <f t="shared" ca="1" si="851"/>
        <v>1</v>
      </c>
      <c r="GP237" s="163">
        <f t="shared" ca="1" si="851"/>
        <v>0</v>
      </c>
      <c r="GQ237" s="163">
        <f t="shared" ca="1" si="851"/>
        <v>0</v>
      </c>
      <c r="GR237" s="163">
        <f t="shared" ca="1" si="851"/>
        <v>0</v>
      </c>
      <c r="GS237" s="163">
        <f t="shared" ca="1" si="851"/>
        <v>0</v>
      </c>
      <c r="GT237" s="163">
        <f t="shared" ca="1" si="851"/>
        <v>0</v>
      </c>
      <c r="GU237" s="163">
        <f t="shared" ca="1" si="851"/>
        <v>0</v>
      </c>
      <c r="GV237" s="163">
        <f t="shared" ca="1" si="851"/>
        <v>0</v>
      </c>
      <c r="GW237" s="163">
        <f t="shared" ca="1" si="851"/>
        <v>0</v>
      </c>
      <c r="GX237" s="163">
        <f t="shared" ca="1" si="851"/>
        <v>0</v>
      </c>
      <c r="GY237" s="163">
        <f t="shared" ca="1" si="851"/>
        <v>0</v>
      </c>
      <c r="GZ237" s="161" cm="1">
        <f t="array" aca="1" ref="GZ237" ca="1">INDEX(i.rev,$K237,GZ$15)</f>
        <v>0</v>
      </c>
      <c r="HA237" s="163">
        <f t="shared" ca="1" si="786"/>
        <v>0</v>
      </c>
      <c r="HB237" s="161" cm="1">
        <f t="array" aca="1" ref="HB237" ca="1">INDEX(i.rev,$K237,HB$15)</f>
        <v>1</v>
      </c>
      <c r="HC237" s="163">
        <f t="shared" ca="1" si="834"/>
        <v>0</v>
      </c>
      <c r="HD237" s="163">
        <f t="shared" ca="1" si="834"/>
        <v>0</v>
      </c>
      <c r="HE237" s="163">
        <f t="shared" ca="1" si="834"/>
        <v>0</v>
      </c>
      <c r="HF237" s="163">
        <f t="shared" ca="1" si="834"/>
        <v>0</v>
      </c>
      <c r="HG237" s="163">
        <f t="shared" ca="1" si="834"/>
        <v>0</v>
      </c>
      <c r="HH237" s="163">
        <f t="shared" ca="1" si="834"/>
        <v>0</v>
      </c>
      <c r="HI237" s="163">
        <f t="shared" ca="1" si="834"/>
        <v>0</v>
      </c>
      <c r="HJ237" s="10"/>
      <c r="HK237" s="163" t="str">
        <f t="shared" ca="1" si="834"/>
        <v>-</v>
      </c>
      <c r="HL237" s="163" t="str">
        <f t="shared" ca="1" si="834"/>
        <v>-</v>
      </c>
      <c r="HM237" s="163" t="str">
        <f t="shared" ca="1" si="834"/>
        <v>-</v>
      </c>
      <c r="HN237" s="163" t="str">
        <f t="shared" ca="1" si="834"/>
        <v>-</v>
      </c>
      <c r="HO237" s="163" t="str">
        <f t="shared" ca="1" si="834"/>
        <v>-</v>
      </c>
      <c r="HP237" s="161" t="b">
        <f t="shared" ca="1" si="788"/>
        <v>0</v>
      </c>
      <c r="HQ237" s="161" t="b">
        <f t="shared" ca="1" si="788"/>
        <v>0</v>
      </c>
      <c r="HR237" s="161" t="b">
        <f t="shared" ca="1" si="788"/>
        <v>1</v>
      </c>
      <c r="HS237" s="163">
        <f t="shared" ca="1" si="834"/>
        <v>0</v>
      </c>
      <c r="HT237" s="161">
        <f t="shared" ca="1" si="789"/>
        <v>1</v>
      </c>
      <c r="HU237" s="161">
        <f t="shared" ca="1" si="789"/>
        <v>1</v>
      </c>
      <c r="HV237" s="163" t="str">
        <f t="shared" ca="1" si="834"/>
        <v>-</v>
      </c>
      <c r="HW237" s="163" t="str">
        <f t="shared" ca="1" si="834"/>
        <v>-</v>
      </c>
      <c r="HX237" s="163" t="str">
        <f t="shared" ca="1" si="834"/>
        <v>-</v>
      </c>
      <c r="HY237" s="163" t="str">
        <f t="shared" ca="1" si="834"/>
        <v>-</v>
      </c>
      <c r="HZ237" s="163" t="str">
        <f t="shared" ca="1" si="834"/>
        <v>-</v>
      </c>
      <c r="IA237" s="163" t="str">
        <f t="shared" ca="1" si="834"/>
        <v>-</v>
      </c>
      <c r="IB237" s="163" t="str">
        <f t="shared" ca="1" si="834"/>
        <v>-</v>
      </c>
      <c r="IC237" s="163" t="str">
        <f t="shared" ca="1" si="834"/>
        <v>-</v>
      </c>
      <c r="ID237" s="163" t="str">
        <f t="shared" ca="1" si="834"/>
        <v>-</v>
      </c>
      <c r="IE237" s="163" t="b">
        <f t="shared" ca="1" si="834"/>
        <v>1</v>
      </c>
      <c r="IF237" s="163" t="str">
        <f t="shared" ca="1" si="834"/>
        <v>-</v>
      </c>
      <c r="IG237" s="163" t="str">
        <f t="shared" ca="1" si="834"/>
        <v>-</v>
      </c>
      <c r="IH237" s="163" t="str">
        <f t="shared" ca="1" si="834"/>
        <v>-</v>
      </c>
      <c r="II237" s="163" t="b">
        <f t="shared" ca="1" si="790"/>
        <v>1</v>
      </c>
      <c r="IJ237" s="163">
        <f t="shared" ca="1" si="790"/>
        <v>0</v>
      </c>
      <c r="IK237" s="163" t="str">
        <f t="shared" ca="1" si="852"/>
        <v>-</v>
      </c>
      <c r="IL237" s="163" t="str">
        <f t="shared" ca="1" si="852"/>
        <v>-</v>
      </c>
      <c r="IM237" s="163" t="str">
        <f t="shared" ca="1" si="852"/>
        <v>-</v>
      </c>
      <c r="IN237" s="163" t="str">
        <f t="shared" ca="1" si="852"/>
        <v>-</v>
      </c>
      <c r="IO237" s="163" t="str">
        <f t="shared" ca="1" si="852"/>
        <v>-</v>
      </c>
      <c r="IP237" s="163">
        <f t="shared" ca="1" si="852"/>
        <v>0</v>
      </c>
      <c r="IQ237" s="163" t="str">
        <f t="shared" ca="1" si="852"/>
        <v>-</v>
      </c>
      <c r="IR237" s="163" t="str">
        <f t="shared" ca="1" si="852"/>
        <v>-</v>
      </c>
      <c r="IS237" s="163" t="str">
        <f t="shared" ca="1" si="852"/>
        <v>-</v>
      </c>
      <c r="IT237" s="163">
        <f t="shared" ca="1" si="852"/>
        <v>500</v>
      </c>
      <c r="IU237" s="163">
        <f t="shared" ca="1" si="852"/>
        <v>500</v>
      </c>
      <c r="IV237" s="163" t="str">
        <f t="shared" ca="1" si="852"/>
        <v>-</v>
      </c>
      <c r="IW237" s="163" t="str">
        <f t="shared" ca="1" si="852"/>
        <v>-</v>
      </c>
      <c r="IX237" s="163" t="str">
        <f t="shared" ca="1" si="852"/>
        <v>-</v>
      </c>
      <c r="IY237" s="163" t="str">
        <f t="shared" ca="1" si="852"/>
        <v>-</v>
      </c>
      <c r="IZ237" s="163" t="str">
        <f t="shared" ca="1" si="852"/>
        <v>-</v>
      </c>
      <c r="JA237" s="163" t="str">
        <f t="shared" ref="JA237:LX239" ca="1" si="856">OFFSET(JA$5,$B237,0)</f>
        <v>-</v>
      </c>
      <c r="JB237" s="163" t="str">
        <f t="shared" ca="1" si="856"/>
        <v>-</v>
      </c>
      <c r="JC237" s="163" t="str">
        <f t="shared" ca="1" si="856"/>
        <v>-</v>
      </c>
      <c r="JD237" s="163" t="str">
        <f t="shared" ca="1" si="856"/>
        <v>-</v>
      </c>
      <c r="JE237" s="163" t="str">
        <f t="shared" ca="1" si="856"/>
        <v>-</v>
      </c>
      <c r="JF237" s="163" t="str">
        <f t="shared" ca="1" si="856"/>
        <v>-</v>
      </c>
      <c r="JG237" s="163" t="str">
        <f t="shared" ca="1" si="856"/>
        <v>-</v>
      </c>
      <c r="JH237" s="163" t="str">
        <f t="shared" ca="1" si="856"/>
        <v>-</v>
      </c>
      <c r="JI237" s="163" t="str">
        <f t="shared" ca="1" si="856"/>
        <v>-</v>
      </c>
      <c r="JJ237" s="163" t="str">
        <f t="shared" ca="1" si="856"/>
        <v>-</v>
      </c>
      <c r="JK237" s="163" t="str">
        <f t="shared" ca="1" si="856"/>
        <v>-</v>
      </c>
      <c r="JL237" s="163" t="str">
        <f t="shared" ca="1" si="856"/>
        <v>-</v>
      </c>
      <c r="JM237" s="163" t="str">
        <f t="shared" ca="1" si="856"/>
        <v>-</v>
      </c>
      <c r="JN237" s="163" t="str">
        <f t="shared" ca="1" si="856"/>
        <v>-</v>
      </c>
      <c r="JO237" s="163" t="str">
        <f t="shared" ca="1" si="856"/>
        <v>-</v>
      </c>
      <c r="JP237" s="163" t="str">
        <f t="shared" ca="1" si="856"/>
        <v>-</v>
      </c>
      <c r="JQ237" s="163" t="str">
        <f t="shared" ca="1" si="856"/>
        <v>-</v>
      </c>
      <c r="JR237" s="163" t="str">
        <f t="shared" ca="1" si="856"/>
        <v>-</v>
      </c>
      <c r="JS237" s="163" t="str">
        <f t="shared" ca="1" si="856"/>
        <v>-</v>
      </c>
      <c r="JT237" s="163" t="str">
        <f t="shared" ca="1" si="856"/>
        <v>-</v>
      </c>
      <c r="JU237" s="163" t="str">
        <f t="shared" ca="1" si="856"/>
        <v>-</v>
      </c>
      <c r="JV237" s="163" t="str">
        <f t="shared" ca="1" si="856"/>
        <v>-</v>
      </c>
      <c r="JW237" s="163" t="str">
        <f t="shared" ca="1" si="856"/>
        <v>-</v>
      </c>
      <c r="JX237" s="163" t="str">
        <f t="shared" ca="1" si="856"/>
        <v>-</v>
      </c>
      <c r="JY237" s="163" t="str">
        <f t="shared" ca="1" si="856"/>
        <v>-</v>
      </c>
      <c r="JZ237" s="163" t="str">
        <f t="shared" ca="1" si="856"/>
        <v>-</v>
      </c>
      <c r="KA237" s="163" t="str">
        <f t="shared" ca="1" si="856"/>
        <v>-</v>
      </c>
      <c r="KB237" s="163" t="str">
        <f t="shared" ca="1" si="856"/>
        <v>-</v>
      </c>
      <c r="KC237" s="163" t="str">
        <f t="shared" ca="1" si="856"/>
        <v>-</v>
      </c>
      <c r="KD237" s="163" t="str">
        <f t="shared" ca="1" si="856"/>
        <v>-</v>
      </c>
      <c r="KE237" s="163" t="str">
        <f t="shared" ca="1" si="856"/>
        <v>-</v>
      </c>
      <c r="KF237" s="163" t="str">
        <f t="shared" ca="1" si="856"/>
        <v>-</v>
      </c>
      <c r="KG237" s="163" t="str">
        <f t="shared" ca="1" si="856"/>
        <v>-</v>
      </c>
      <c r="KH237" s="163" t="str">
        <f t="shared" ca="1" si="856"/>
        <v>-</v>
      </c>
      <c r="KI237" s="163" t="str">
        <f t="shared" ca="1" si="856"/>
        <v>-</v>
      </c>
      <c r="KJ237" s="163" t="str">
        <f t="shared" ca="1" si="856"/>
        <v>-</v>
      </c>
      <c r="KK237" s="163" t="str">
        <f t="shared" ca="1" si="856"/>
        <v>-</v>
      </c>
      <c r="KL237" s="163" t="str">
        <f t="shared" ca="1" si="856"/>
        <v>-</v>
      </c>
      <c r="KM237" s="163" t="str">
        <f t="shared" ca="1" si="856"/>
        <v>-</v>
      </c>
      <c r="KN237" s="163" t="str">
        <f t="shared" ca="1" si="856"/>
        <v>-</v>
      </c>
      <c r="KO237" s="163" t="str">
        <f t="shared" ca="1" si="856"/>
        <v>-</v>
      </c>
      <c r="KP237" s="163" t="str">
        <f t="shared" ca="1" si="856"/>
        <v>-</v>
      </c>
      <c r="KQ237" s="163" t="str">
        <f t="shared" ca="1" si="856"/>
        <v>-</v>
      </c>
      <c r="KR237" s="163" t="str">
        <f t="shared" ca="1" si="856"/>
        <v>-</v>
      </c>
      <c r="KS237" s="163" t="str">
        <f t="shared" ca="1" si="856"/>
        <v>-</v>
      </c>
      <c r="KT237" s="163" t="str">
        <f t="shared" ca="1" si="856"/>
        <v>-</v>
      </c>
      <c r="KU237" s="163" t="str">
        <f t="shared" ca="1" si="856"/>
        <v>-</v>
      </c>
      <c r="KV237" s="163" t="str">
        <f t="shared" ca="1" si="856"/>
        <v>-</v>
      </c>
      <c r="KW237" s="163" t="str">
        <f t="shared" ca="1" si="856"/>
        <v>-</v>
      </c>
      <c r="KX237" s="163" t="str">
        <f t="shared" ca="1" si="856"/>
        <v>-</v>
      </c>
      <c r="KY237" s="163" t="str">
        <f t="shared" ca="1" si="856"/>
        <v>-</v>
      </c>
      <c r="KZ237" s="163" t="str">
        <f t="shared" ca="1" si="856"/>
        <v>-</v>
      </c>
      <c r="LA237" s="163" t="str">
        <f t="shared" ca="1" si="856"/>
        <v>-</v>
      </c>
      <c r="LB237" s="163" t="str">
        <f t="shared" ca="1" si="856"/>
        <v>-</v>
      </c>
      <c r="LC237" s="163" t="str">
        <f t="shared" ca="1" si="856"/>
        <v>-</v>
      </c>
      <c r="LD237" s="163" t="str">
        <f t="shared" ca="1" si="856"/>
        <v>-</v>
      </c>
      <c r="LE237" s="163" t="str">
        <f t="shared" ca="1" si="856"/>
        <v>-</v>
      </c>
      <c r="LF237" s="163" t="str">
        <f t="shared" ca="1" si="856"/>
        <v>-</v>
      </c>
      <c r="LG237" s="163" t="str">
        <f t="shared" ca="1" si="856"/>
        <v>-</v>
      </c>
      <c r="LH237" s="163" t="str">
        <f t="shared" ca="1" si="856"/>
        <v>-</v>
      </c>
      <c r="LI237" s="163" t="str">
        <f t="shared" ca="1" si="856"/>
        <v>-</v>
      </c>
      <c r="LJ237" s="163" t="str">
        <f t="shared" ca="1" si="856"/>
        <v>-</v>
      </c>
      <c r="LK237" s="163" t="str">
        <f t="shared" ca="1" si="856"/>
        <v>-</v>
      </c>
      <c r="LL237" s="163" t="str">
        <f t="shared" ca="1" si="856"/>
        <v>-</v>
      </c>
      <c r="LM237" s="163" t="str">
        <f t="shared" ca="1" si="856"/>
        <v>-</v>
      </c>
      <c r="LN237" s="163" t="str">
        <f t="shared" ca="1" si="856"/>
        <v>-</v>
      </c>
      <c r="LO237" s="163" t="str">
        <f t="shared" ca="1" si="856"/>
        <v>-</v>
      </c>
      <c r="LP237" s="163" t="str">
        <f t="shared" ca="1" si="856"/>
        <v>-</v>
      </c>
      <c r="LQ237" s="163" t="str">
        <f t="shared" ca="1" si="856"/>
        <v>-</v>
      </c>
      <c r="LR237" s="163" t="str">
        <f t="shared" ca="1" si="856"/>
        <v>-</v>
      </c>
      <c r="LS237" s="163" t="str">
        <f t="shared" ca="1" si="856"/>
        <v>-</v>
      </c>
      <c r="LT237" s="163" t="str">
        <f t="shared" ca="1" si="856"/>
        <v>-</v>
      </c>
      <c r="LU237" s="163" t="str">
        <f t="shared" ca="1" si="856"/>
        <v>-</v>
      </c>
      <c r="LV237" s="163" t="str">
        <f t="shared" ca="1" si="856"/>
        <v>-</v>
      </c>
      <c r="LW237" s="163" t="str">
        <f t="shared" ca="1" si="856"/>
        <v>-</v>
      </c>
      <c r="LX237" s="163" t="str">
        <f t="shared" ca="1" si="856"/>
        <v>-</v>
      </c>
      <c r="LY237" s="10"/>
      <c r="LZ237" s="161">
        <f t="shared" ca="1" si="793"/>
        <v>4.4999999999999998E-2</v>
      </c>
      <c r="MA237" s="161">
        <f t="shared" ca="1" si="794"/>
        <v>4.4999999999999998E-2</v>
      </c>
      <c r="MB237" s="163">
        <f t="shared" ref="MB237:PB239" ca="1" si="857">OFFSET(MB$5,$B237,0)</f>
        <v>1</v>
      </c>
      <c r="MC237" s="163">
        <f t="shared" ca="1" si="857"/>
        <v>0</v>
      </c>
      <c r="MD237" s="163">
        <f t="shared" ca="1" si="857"/>
        <v>1</v>
      </c>
      <c r="ME237" s="163">
        <f t="shared" ca="1" si="857"/>
        <v>1</v>
      </c>
      <c r="MF237" s="163">
        <f t="shared" ca="1" si="857"/>
        <v>0</v>
      </c>
      <c r="MG237" s="163">
        <f t="shared" ca="1" si="857"/>
        <v>70</v>
      </c>
      <c r="MH237" s="163">
        <f t="shared" ca="1" si="857"/>
        <v>50</v>
      </c>
      <c r="MI237" s="163">
        <f t="shared" ca="1" si="857"/>
        <v>85</v>
      </c>
      <c r="MJ237" s="163">
        <f t="shared" ca="1" si="857"/>
        <v>50</v>
      </c>
      <c r="MK237" s="161">
        <f t="shared" ca="1" si="796"/>
        <v>1</v>
      </c>
      <c r="ML237" s="161">
        <f t="shared" ca="1" si="797"/>
        <v>1</v>
      </c>
      <c r="MM237" s="161">
        <f t="shared" ca="1" si="798"/>
        <v>1</v>
      </c>
      <c r="MN237" s="161">
        <f t="shared" ca="1" si="799"/>
        <v>1</v>
      </c>
      <c r="MO237" s="161">
        <f t="shared" ca="1" si="799"/>
        <v>1</v>
      </c>
      <c r="MP237" s="163">
        <f t="shared" ca="1" si="857"/>
        <v>1</v>
      </c>
      <c r="MQ237" s="10"/>
      <c r="MR237" s="163">
        <f t="shared" ca="1" si="857"/>
        <v>1</v>
      </c>
      <c r="MS237" s="161">
        <f t="shared" ca="1" si="800"/>
        <v>1</v>
      </c>
      <c r="MT237" s="163">
        <f t="shared" ca="1" si="857"/>
        <v>0.75</v>
      </c>
      <c r="MU237" s="163">
        <f t="shared" ca="1" si="857"/>
        <v>0.8</v>
      </c>
      <c r="MV237" s="163">
        <f t="shared" ca="1" si="857"/>
        <v>0.82499999999999996</v>
      </c>
      <c r="MW237" s="163">
        <f t="shared" ca="1" si="857"/>
        <v>0.875</v>
      </c>
      <c r="MX237" s="163">
        <f t="shared" ca="1" si="857"/>
        <v>0.9</v>
      </c>
      <c r="MY237" s="163">
        <f t="shared" ca="1" si="857"/>
        <v>0.75</v>
      </c>
      <c r="MZ237" s="163">
        <f t="shared" ca="1" si="857"/>
        <v>0.78142857142857147</v>
      </c>
      <c r="NA237" s="163">
        <f t="shared" ca="1" si="857"/>
        <v>0.82499999999999996</v>
      </c>
      <c r="NB237" s="163">
        <f t="shared" ca="1" si="857"/>
        <v>0.875</v>
      </c>
      <c r="NC237" s="163">
        <f t="shared" ca="1" si="857"/>
        <v>0.9</v>
      </c>
      <c r="ND237" s="163">
        <f t="shared" ca="1" si="857"/>
        <v>0.9</v>
      </c>
      <c r="NE237" s="163">
        <f t="shared" ca="1" si="857"/>
        <v>0.75</v>
      </c>
      <c r="NF237" s="163">
        <f t="shared" ca="1" si="857"/>
        <v>0.78142857142857147</v>
      </c>
      <c r="NG237" s="163">
        <f t="shared" ca="1" si="857"/>
        <v>0.82499999999999996</v>
      </c>
      <c r="NH237" s="163">
        <f t="shared" ca="1" si="857"/>
        <v>0.875</v>
      </c>
      <c r="NI237" s="163">
        <f t="shared" ca="1" si="857"/>
        <v>0.9</v>
      </c>
      <c r="NJ237" s="163">
        <f t="shared" ca="1" si="857"/>
        <v>0.9</v>
      </c>
      <c r="NK237" s="163">
        <f t="shared" ca="1" si="857"/>
        <v>0.75</v>
      </c>
      <c r="NL237" s="163">
        <f t="shared" ca="1" si="857"/>
        <v>0.78142857142857147</v>
      </c>
      <c r="NM237" s="163">
        <f t="shared" ca="1" si="857"/>
        <v>0.82499999999999996</v>
      </c>
      <c r="NN237" s="163">
        <f t="shared" ca="1" si="857"/>
        <v>0.875</v>
      </c>
      <c r="NO237" s="163">
        <f t="shared" ca="1" si="857"/>
        <v>0.9</v>
      </c>
      <c r="NP237" s="163">
        <f t="shared" ca="1" si="857"/>
        <v>0.9</v>
      </c>
      <c r="NQ237" s="163">
        <f t="shared" ca="1" si="857"/>
        <v>0.75</v>
      </c>
      <c r="NR237" s="163">
        <f t="shared" ca="1" si="857"/>
        <v>0.78142857142857147</v>
      </c>
      <c r="NS237" s="163">
        <f t="shared" ca="1" si="857"/>
        <v>0.82499999999999996</v>
      </c>
      <c r="NT237" s="163">
        <f t="shared" ca="1" si="857"/>
        <v>0.875</v>
      </c>
      <c r="NU237" s="163">
        <f t="shared" ca="1" si="857"/>
        <v>0.9</v>
      </c>
      <c r="NV237" s="163">
        <f t="shared" ca="1" si="857"/>
        <v>0.9</v>
      </c>
      <c r="NW237" s="163">
        <f t="shared" ca="1" si="857"/>
        <v>0.75</v>
      </c>
      <c r="NX237" s="163">
        <f t="shared" ca="1" si="857"/>
        <v>0.78142857142857147</v>
      </c>
      <c r="NY237" s="163">
        <f t="shared" ca="1" si="857"/>
        <v>0.82499999999999996</v>
      </c>
      <c r="NZ237" s="163">
        <f t="shared" ca="1" si="857"/>
        <v>0.875</v>
      </c>
      <c r="OA237" s="163">
        <f t="shared" ca="1" si="857"/>
        <v>0.9</v>
      </c>
      <c r="OB237" s="163">
        <f t="shared" ca="1" si="857"/>
        <v>0.9</v>
      </c>
      <c r="OC237" s="163">
        <f t="shared" ca="1" si="857"/>
        <v>0.75</v>
      </c>
      <c r="OD237" s="163">
        <f t="shared" ca="1" si="857"/>
        <v>0.78142857142857147</v>
      </c>
      <c r="OE237" s="163">
        <f t="shared" ca="1" si="857"/>
        <v>0.82499999999999996</v>
      </c>
      <c r="OF237" s="163">
        <f t="shared" ca="1" si="857"/>
        <v>0.875</v>
      </c>
      <c r="OG237" s="163">
        <f t="shared" ca="1" si="857"/>
        <v>0.9</v>
      </c>
      <c r="OH237" s="163">
        <f t="shared" ca="1" si="857"/>
        <v>0.9</v>
      </c>
      <c r="OI237" s="163">
        <f t="shared" ca="1" si="857"/>
        <v>0.75</v>
      </c>
      <c r="OJ237" s="163">
        <f t="shared" ca="1" si="857"/>
        <v>0.76904761904761909</v>
      </c>
      <c r="OK237" s="163">
        <f t="shared" ca="1" si="857"/>
        <v>0.82000000000000006</v>
      </c>
      <c r="OL237" s="163">
        <f t="shared" ca="1" si="857"/>
        <v>0.875</v>
      </c>
      <c r="OM237" s="163">
        <f t="shared" ca="1" si="857"/>
        <v>0.9</v>
      </c>
      <c r="ON237" s="163">
        <f t="shared" ca="1" si="857"/>
        <v>0.90000000000000013</v>
      </c>
      <c r="OO237" s="163">
        <f t="shared" ca="1" si="857"/>
        <v>0.75</v>
      </c>
      <c r="OP237" s="163">
        <f t="shared" ca="1" si="857"/>
        <v>0.76904761904761909</v>
      </c>
      <c r="OQ237" s="163">
        <f t="shared" ca="1" si="857"/>
        <v>0.82000000000000006</v>
      </c>
      <c r="OR237" s="163">
        <f t="shared" ca="1" si="857"/>
        <v>0.875</v>
      </c>
      <c r="OS237" s="163">
        <f t="shared" ca="1" si="857"/>
        <v>0.9</v>
      </c>
      <c r="OT237" s="163">
        <f t="shared" ca="1" si="857"/>
        <v>0.9</v>
      </c>
      <c r="OU237" s="163">
        <f t="shared" ca="1" si="857"/>
        <v>0.875</v>
      </c>
      <c r="OV237" s="161">
        <f t="shared" ca="1" si="801"/>
        <v>1</v>
      </c>
      <c r="OW237" s="161">
        <f t="shared" ca="1" si="802"/>
        <v>1</v>
      </c>
      <c r="OX237" s="161" t="str">
        <f t="shared" ca="1" si="803"/>
        <v>-</v>
      </c>
      <c r="OY237" s="163" t="str">
        <f t="shared" ca="1" si="804"/>
        <v>-</v>
      </c>
      <c r="OZ237" s="161" t="str">
        <f t="shared" ca="1" si="805"/>
        <v>-</v>
      </c>
      <c r="PA237" s="161" t="str">
        <f t="shared" ca="1" si="806"/>
        <v>-</v>
      </c>
      <c r="PB237" s="163">
        <f t="shared" ca="1" si="857"/>
        <v>0</v>
      </c>
      <c r="PC237" s="27">
        <v>0</v>
      </c>
    </row>
    <row r="238" spans="1:419" s="143" customFormat="1" hidden="1" outlineLevel="1">
      <c r="A238" s="121">
        <f t="shared" si="827"/>
        <v>233</v>
      </c>
      <c r="B238" s="121">
        <f t="shared" si="830"/>
        <v>13</v>
      </c>
      <c r="C238" s="143">
        <v>103</v>
      </c>
      <c r="D238" s="143" t="s">
        <v>884</v>
      </c>
      <c r="E238" s="143" t="b">
        <v>0</v>
      </c>
      <c r="F238" s="143" t="b">
        <v>0</v>
      </c>
      <c r="G238" s="143" t="b">
        <f t="shared" si="831"/>
        <v>0</v>
      </c>
      <c r="H238" s="139">
        <f t="shared" ca="1" si="809"/>
        <v>3</v>
      </c>
      <c r="I238" s="32">
        <v>2</v>
      </c>
      <c r="J238" s="32">
        <v>4</v>
      </c>
      <c r="K238" s="139">
        <f t="shared" ca="1" si="809"/>
        <v>1</v>
      </c>
      <c r="L238" s="139">
        <f t="shared" ca="1" si="809"/>
        <v>1</v>
      </c>
      <c r="M238" s="139">
        <f t="shared" ca="1" si="809"/>
        <v>1</v>
      </c>
      <c r="N238" s="139">
        <f t="shared" ca="1" si="809"/>
        <v>1</v>
      </c>
      <c r="O238" s="139">
        <f t="shared" ca="1" si="809"/>
        <v>1</v>
      </c>
      <c r="P238" s="139">
        <f t="shared" ca="1" si="809"/>
        <v>1</v>
      </c>
      <c r="Q238" s="139">
        <f t="shared" ca="1" si="809"/>
        <v>1</v>
      </c>
      <c r="R238" s="139">
        <f t="shared" ca="1" si="809"/>
        <v>2</v>
      </c>
      <c r="S238" s="139">
        <f t="shared" ca="1" si="809"/>
        <v>1</v>
      </c>
      <c r="T238" s="139">
        <f t="shared" ca="1" si="855"/>
        <v>1</v>
      </c>
      <c r="U238" s="139">
        <f t="shared" ca="1" si="855"/>
        <v>1</v>
      </c>
      <c r="V238" s="139">
        <f t="shared" ca="1" si="855"/>
        <v>1</v>
      </c>
      <c r="W238" s="139">
        <f t="shared" ca="1" si="809"/>
        <v>1</v>
      </c>
      <c r="X238" s="139">
        <f t="shared" ca="1" si="809"/>
        <v>1</v>
      </c>
      <c r="Y238" s="139">
        <f t="shared" ca="1" si="809"/>
        <v>1</v>
      </c>
      <c r="Z238" s="139">
        <f t="shared" ca="1" si="809"/>
        <v>1</v>
      </c>
      <c r="AA238" s="139">
        <f t="shared" ca="1" si="809"/>
        <v>1</v>
      </c>
      <c r="AB238" s="139">
        <f t="shared" ca="1" si="811"/>
        <v>1</v>
      </c>
      <c r="AC238" s="139">
        <f t="shared" ca="1" si="812"/>
        <v>1</v>
      </c>
      <c r="AE238" s="157" t="str" cm="1">
        <f t="array" aca="1" ref="AE238" ca="1">TEXT(LEFT(OFFSET(AE238,-1,0),5)+1,"00000")&amp;MID(OFFSET(AE238,-1,0),6,FIND(" ",OFFSET(AE238,-1,0),7)-5)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IF($W238=1,""," Yield"&amp;INDEX(i.all_rot_yield,$W238))          &amp; IF($X238=1,""," Pasture"&amp;INDEX(i.pasture_prod,$X238))          &amp; IF($Y238=1,""," Scan"&amp;INDEX(i.scan,$Y238))
&amp; IF($MK238=1,""," WP"&amp;TEXT($MK238*100,"000p"))                &amp; IF($ML238=1,""," MP"&amp;TEXT($ML238*100,"000p"))                      &amp; IF($MM238=1,""," GP"&amp;TEXT($MM238*100,"000p"))          &amp; IF($MN238=1,""," Can"&amp;TEXT($MN238*100,"000p"))
&amp; " (F"&amp;3+IFERROR(1*$EI238,0)+IFERROR(1*$EJ238,0)&amp;3-IFERROR(1*NOT($EL238),0)&amp;"N"&amp;$EQ238&amp;$ER238&amp;")"</f>
        <v>00018 Risk_test DSP RiskCRRA-low CropgrazeFALSE (F33N11)</v>
      </c>
      <c r="AF238" s="10" t="str">
        <f ca="1">IF(COUNTIF(AE$5:AE238,AE238)=1,"-","Dup")</f>
        <v>-</v>
      </c>
      <c r="AG238" s="10"/>
      <c r="AH238" s="163" t="str">
        <f t="shared" ca="1" si="771"/>
        <v>-</v>
      </c>
      <c r="AI238" s="163" t="str">
        <f t="shared" ca="1" si="771"/>
        <v>-</v>
      </c>
      <c r="AJ238" s="163" t="str">
        <f t="shared" ca="1" si="771"/>
        <v>-</v>
      </c>
      <c r="AK238" s="163" t="str">
        <f t="shared" ca="1" si="771"/>
        <v>-</v>
      </c>
      <c r="AL238" s="163" t="str">
        <f t="shared" ca="1" si="771"/>
        <v>-</v>
      </c>
      <c r="AM238" s="163" t="b">
        <f t="shared" ca="1" si="771"/>
        <v>1</v>
      </c>
      <c r="AN238" s="10"/>
      <c r="AO238" s="161" t="b">
        <f t="shared" si="772"/>
        <v>0</v>
      </c>
      <c r="AP238" s="161" t="str">
        <f t="shared" si="772"/>
        <v>-</v>
      </c>
      <c r="AQ238" s="161" t="b">
        <f t="shared" si="772"/>
        <v>0</v>
      </c>
      <c r="AR238" s="161" t="b">
        <f t="shared" si="772"/>
        <v>1</v>
      </c>
      <c r="AS238" s="161" t="b">
        <f t="shared" si="772"/>
        <v>1</v>
      </c>
      <c r="AT238" s="161" t="b">
        <f t="shared" si="772"/>
        <v>0</v>
      </c>
      <c r="AU238" s="161">
        <f t="shared" ca="1" si="773"/>
        <v>0</v>
      </c>
      <c r="AV238" s="161" t="b">
        <f t="shared" si="774"/>
        <v>1</v>
      </c>
      <c r="AW238" s="161" t="b">
        <f t="shared" si="774"/>
        <v>1</v>
      </c>
      <c r="AX238" s="161">
        <f t="shared" si="774"/>
        <v>2</v>
      </c>
      <c r="AY238" s="161" t="str">
        <f t="shared" si="774"/>
        <v>-</v>
      </c>
      <c r="AZ238" s="161">
        <f t="shared" si="774"/>
        <v>0.3</v>
      </c>
      <c r="BA238" s="10"/>
      <c r="BB238" s="161" t="b">
        <f t="shared" si="775"/>
        <v>1</v>
      </c>
      <c r="BC238" s="161" t="b">
        <f t="shared" ca="1" si="776"/>
        <v>1</v>
      </c>
      <c r="BD238" s="163" t="b">
        <f t="shared" ca="1" si="776"/>
        <v>1</v>
      </c>
      <c r="BE238" s="162">
        <f t="shared" ca="1" si="777"/>
        <v>3208</v>
      </c>
      <c r="BF238" s="163" t="str">
        <f t="shared" ca="1" si="837"/>
        <v>-</v>
      </c>
      <c r="BG238" s="163" t="str">
        <f t="shared" ca="1" si="837"/>
        <v>-</v>
      </c>
      <c r="BH238" s="163" t="str">
        <f t="shared" ca="1" si="837"/>
        <v>-</v>
      </c>
      <c r="BI238" s="163" t="str">
        <f t="shared" ca="1" si="837"/>
        <v>-</v>
      </c>
      <c r="BJ238" s="163" t="str">
        <f t="shared" ca="1" si="837"/>
        <v>-</v>
      </c>
      <c r="BK238" s="163">
        <f t="shared" ca="1" si="837"/>
        <v>1</v>
      </c>
      <c r="BL238" s="163">
        <f t="shared" ca="1" si="837"/>
        <v>1</v>
      </c>
      <c r="BM238" s="163" t="str">
        <f t="shared" ca="1" si="837"/>
        <v>-</v>
      </c>
      <c r="BN238" s="163" t="str">
        <f t="shared" ca="1" si="837"/>
        <v>-</v>
      </c>
      <c r="BO238" s="163" t="b">
        <f t="shared" ca="1" si="779"/>
        <v>0</v>
      </c>
      <c r="BP238" s="163" t="b">
        <f t="shared" ca="1" si="779"/>
        <v>0</v>
      </c>
      <c r="BQ238" s="163" t="b">
        <f t="shared" ca="1" si="779"/>
        <v>0</v>
      </c>
      <c r="BR238" s="163" t="b">
        <f t="shared" ca="1" si="779"/>
        <v>0</v>
      </c>
      <c r="BS238" s="163" t="b">
        <f t="shared" ca="1" si="779"/>
        <v>0</v>
      </c>
      <c r="BT238" s="163" t="b">
        <f t="shared" ca="1" si="779"/>
        <v>0</v>
      </c>
      <c r="BU238" s="163" t="b">
        <f t="shared" ca="1" si="779"/>
        <v>0</v>
      </c>
      <c r="BV238" s="163" t="b">
        <f t="shared" ca="1" si="779"/>
        <v>0</v>
      </c>
      <c r="BW238" s="163" t="b">
        <f t="shared" ca="1" si="779"/>
        <v>0</v>
      </c>
      <c r="BX238" s="163" t="str">
        <f t="shared" ca="1" si="837"/>
        <v>-</v>
      </c>
      <c r="BY238" s="163" t="str">
        <f t="shared" ca="1" si="828"/>
        <v>-</v>
      </c>
      <c r="BZ238" s="163" t="str">
        <f t="shared" ca="1" si="828"/>
        <v>-</v>
      </c>
      <c r="CA238" s="163" t="str">
        <f t="shared" ca="1" si="828"/>
        <v>-</v>
      </c>
      <c r="CB238" s="163" t="str">
        <f t="shared" ca="1" si="828"/>
        <v>-</v>
      </c>
      <c r="CC238" s="163" t="str">
        <f t="shared" ca="1" si="828"/>
        <v>-</v>
      </c>
      <c r="CD238" s="163" t="str">
        <f t="shared" ca="1" si="828"/>
        <v>-</v>
      </c>
      <c r="CE238" s="163" t="str">
        <f t="shared" ca="1" si="828"/>
        <v>-</v>
      </c>
      <c r="CF238" s="163" t="str">
        <f t="shared" ca="1" si="828"/>
        <v>-</v>
      </c>
      <c r="CG238" s="163" t="str">
        <f t="shared" ca="1" si="837"/>
        <v>-</v>
      </c>
      <c r="CH238" s="163" t="str">
        <f t="shared" ca="1" si="837"/>
        <v>-</v>
      </c>
      <c r="CI238" s="163" t="str">
        <f t="shared" ca="1" si="837"/>
        <v>-</v>
      </c>
      <c r="CJ238" s="163" t="str">
        <f t="shared" ca="1" si="837"/>
        <v>-</v>
      </c>
      <c r="CK238" s="163" t="str">
        <f t="shared" ca="1" si="837"/>
        <v>-</v>
      </c>
      <c r="CL238" s="163" t="str">
        <f t="shared" ca="1" si="844"/>
        <v>-</v>
      </c>
      <c r="CM238" s="163" t="str">
        <f t="shared" ca="1" si="844"/>
        <v>-</v>
      </c>
      <c r="CN238" s="163" t="str">
        <f t="shared" ca="1" si="844"/>
        <v>-</v>
      </c>
      <c r="CO238" s="163" t="str">
        <f t="shared" ca="1" si="844"/>
        <v>-</v>
      </c>
      <c r="CP238" s="163" t="str">
        <f t="shared" ca="1" si="844"/>
        <v>-</v>
      </c>
      <c r="CQ238" s="163" t="str">
        <f t="shared" ca="1" si="844"/>
        <v>-</v>
      </c>
      <c r="CR238" s="163" t="str">
        <f t="shared" ca="1" si="844"/>
        <v>-</v>
      </c>
      <c r="CS238" s="163" t="str">
        <f t="shared" ca="1" si="844"/>
        <v>-</v>
      </c>
      <c r="CT238" s="163" t="str">
        <f t="shared" ca="1" si="837"/>
        <v>-</v>
      </c>
      <c r="CU238" s="163" t="str">
        <f t="shared" ca="1" si="828"/>
        <v>-</v>
      </c>
      <c r="CV238" s="163" t="str">
        <f t="shared" ca="1" si="828"/>
        <v>-</v>
      </c>
      <c r="CW238" s="163" t="str">
        <f t="shared" ca="1" si="828"/>
        <v>-</v>
      </c>
      <c r="CX238" s="163" t="str">
        <f t="shared" ca="1" si="828"/>
        <v>-</v>
      </c>
      <c r="CY238" s="163" t="str">
        <f t="shared" ca="1" si="828"/>
        <v>-</v>
      </c>
      <c r="CZ238" s="163" t="str">
        <f t="shared" ca="1" si="828"/>
        <v>-</v>
      </c>
      <c r="DA238" s="163" t="str">
        <f t="shared" ca="1" si="828"/>
        <v>-</v>
      </c>
      <c r="DB238" s="163" t="str">
        <f t="shared" ca="1" si="828"/>
        <v>-</v>
      </c>
      <c r="DC238" s="163" t="str">
        <f t="shared" ca="1" si="837"/>
        <v>-</v>
      </c>
      <c r="DD238" s="163" t="str">
        <f t="shared" ca="1" si="850"/>
        <v>-</v>
      </c>
      <c r="DE238" s="163" t="str">
        <f t="shared" ca="1" si="850"/>
        <v>-</v>
      </c>
      <c r="DF238" s="163" t="str">
        <f t="shared" ca="1" si="850"/>
        <v>-</v>
      </c>
      <c r="DG238" s="163" t="str">
        <f t="shared" ca="1" si="850"/>
        <v>-</v>
      </c>
      <c r="DH238" s="163" t="str">
        <f t="shared" ca="1" si="850"/>
        <v>-</v>
      </c>
      <c r="DI238" s="163" t="str">
        <f t="shared" ca="1" si="850"/>
        <v>-</v>
      </c>
      <c r="DJ238" s="163" t="str">
        <f t="shared" ca="1" si="850"/>
        <v>-</v>
      </c>
      <c r="DK238" s="163" t="str">
        <f t="shared" ca="1" si="850"/>
        <v>-</v>
      </c>
      <c r="DL238" s="10"/>
      <c r="DM238" s="163" t="str">
        <f t="shared" ca="1" si="837"/>
        <v>-</v>
      </c>
      <c r="DN238" s="163" t="str">
        <f t="shared" ca="1" si="837"/>
        <v>-</v>
      </c>
      <c r="DO238" s="163" t="str">
        <f t="shared" ca="1" si="837"/>
        <v>-</v>
      </c>
      <c r="DP238" s="163" t="str">
        <f t="shared" ca="1" si="837"/>
        <v>-</v>
      </c>
      <c r="DQ238" s="163" t="str">
        <f t="shared" ca="1" si="837"/>
        <v>-</v>
      </c>
      <c r="DR238" s="163" t="str">
        <f t="shared" ca="1" si="837"/>
        <v>-</v>
      </c>
      <c r="DS238" s="163" t="str">
        <f t="shared" ca="1" si="837"/>
        <v>-</v>
      </c>
      <c r="DT238" s="163" t="str">
        <f t="shared" ca="1" si="837"/>
        <v>-</v>
      </c>
      <c r="DU238" s="163" t="str">
        <f t="shared" ca="1" si="837"/>
        <v>-</v>
      </c>
      <c r="DV238" s="163" t="str">
        <f t="shared" ca="1" si="837"/>
        <v>-</v>
      </c>
      <c r="DW238" s="163" t="str">
        <f t="shared" ca="1" si="837"/>
        <v>-</v>
      </c>
      <c r="DX238" s="161" t="str" cm="1">
        <f t="array" aca="1" ref="DX238" ca="1">INDEX(i.rev,$K238,DX$15)</f>
        <v>-</v>
      </c>
      <c r="DY238" s="161" t="str" cm="1">
        <f t="array" aca="1" ref="DY238" ca="1">INDEX(i.rev,$K238,DY$15)</f>
        <v>-</v>
      </c>
      <c r="DZ238" s="161" t="str" cm="1">
        <f t="array" aca="1" ref="DZ238" ca="1">INDEX(i.rev,$K238,DZ$15)</f>
        <v>-</v>
      </c>
      <c r="EA238" s="161" t="str" cm="1">
        <f t="array" aca="1" ref="EA238" ca="1">INDEX(i.rev,$K238,EA$15)</f>
        <v>-</v>
      </c>
      <c r="EB238" s="161" t="str" cm="1">
        <f t="array" aca="1" ref="EB238" ca="1">INDEX(i.rev,$K238,EB$15)</f>
        <v>-</v>
      </c>
      <c r="EC238" s="161" t="str" cm="1">
        <f t="array" aca="1" ref="EC238" ca="1">INDEX(i.rev,$K238,EC$15)</f>
        <v>-</v>
      </c>
      <c r="ED238" s="161" t="str" cm="1">
        <f t="array" aca="1" ref="ED238" ca="1">INDEX(i.rev,$K238,ED$15)</f>
        <v>-</v>
      </c>
      <c r="EE238" s="161" t="str" cm="1">
        <f t="array" aca="1" ref="EE238" ca="1">INDEX(i.rev,$K238,EE$15)</f>
        <v>-</v>
      </c>
      <c r="EF238" s="161" t="str" cm="1">
        <f t="array" aca="1" ref="EF238" ca="1">INDEX(i.rev,$K238,EF$15)</f>
        <v>-</v>
      </c>
      <c r="EG238" s="161" t="str" cm="1">
        <f t="array" aca="1" ref="EG238" ca="1">INDEX(i.rev,$K238,EG$15)</f>
        <v>-</v>
      </c>
      <c r="EH238" s="10"/>
      <c r="EI238" s="163" t="str">
        <f t="shared" ca="1" si="838"/>
        <v>-</v>
      </c>
      <c r="EJ238" s="163" t="str">
        <f t="shared" ca="1" si="838"/>
        <v>-</v>
      </c>
      <c r="EK238" s="163" t="str">
        <f t="shared" ca="1" si="838"/>
        <v>-</v>
      </c>
      <c r="EL238" s="163" t="str">
        <f t="shared" ca="1" si="838"/>
        <v>-</v>
      </c>
      <c r="EM238" s="163" t="str">
        <f t="shared" ca="1" si="838"/>
        <v>-</v>
      </c>
      <c r="EN238" s="163" t="str">
        <f t="shared" ca="1" si="838"/>
        <v>-</v>
      </c>
      <c r="EO238" s="163" t="str">
        <f t="shared" ca="1" si="838"/>
        <v>-</v>
      </c>
      <c r="EP238" s="163" t="str">
        <f t="shared" ca="1" si="838"/>
        <v>-</v>
      </c>
      <c r="EQ238" s="163">
        <f t="shared" ca="1" si="838"/>
        <v>1</v>
      </c>
      <c r="ER238" s="163">
        <f t="shared" ca="1" si="838"/>
        <v>1</v>
      </c>
      <c r="ES238" s="163">
        <f t="shared" ca="1" si="838"/>
        <v>0</v>
      </c>
      <c r="ET238" s="163" t="str">
        <f t="shared" ca="1" si="838"/>
        <v>-</v>
      </c>
      <c r="EU238" s="163" t="str">
        <f t="shared" ca="1" si="838"/>
        <v>-</v>
      </c>
      <c r="EV238" s="163" t="str">
        <f t="shared" ca="1" si="838"/>
        <v>-</v>
      </c>
      <c r="EW238" s="163" t="str">
        <f t="shared" ca="1" si="838"/>
        <v>-</v>
      </c>
      <c r="EX238" s="163" t="str">
        <f t="shared" ca="1" si="838"/>
        <v>-</v>
      </c>
      <c r="EY238" s="163" t="str">
        <f t="shared" ca="1" si="838"/>
        <v>-</v>
      </c>
      <c r="EZ238" s="163" t="str">
        <f t="shared" ca="1" si="838"/>
        <v>-</v>
      </c>
      <c r="FA238" s="163">
        <f t="shared" ca="1" si="838"/>
        <v>0</v>
      </c>
      <c r="FB238" s="163" t="str">
        <f t="shared" ca="1" si="838"/>
        <v>-</v>
      </c>
      <c r="FC238" s="163" t="str">
        <f t="shared" ca="1" si="838"/>
        <v>-</v>
      </c>
      <c r="FD238" s="163" t="str">
        <f t="shared" ca="1" si="838"/>
        <v>-</v>
      </c>
      <c r="FE238" s="163" t="str">
        <f t="shared" ca="1" si="838"/>
        <v>-</v>
      </c>
      <c r="FF238" s="163" t="str">
        <f t="shared" ca="1" si="838"/>
        <v>-</v>
      </c>
      <c r="FG238" s="163">
        <f t="shared" ca="1" si="838"/>
        <v>0</v>
      </c>
      <c r="FH238" s="163">
        <f t="shared" ref="FH238:GC238" ca="1" si="858">OFFSET(FH$5,$B238,0)</f>
        <v>0</v>
      </c>
      <c r="FI238" s="163">
        <f t="shared" ca="1" si="858"/>
        <v>0</v>
      </c>
      <c r="FJ238" s="163">
        <f t="shared" ca="1" si="858"/>
        <v>0</v>
      </c>
      <c r="FK238" s="163">
        <f t="shared" ca="1" si="858"/>
        <v>0</v>
      </c>
      <c r="FL238" s="163">
        <f t="shared" ca="1" si="858"/>
        <v>0</v>
      </c>
      <c r="FM238" s="163">
        <f t="shared" ca="1" si="858"/>
        <v>0</v>
      </c>
      <c r="FN238" s="163" t="str">
        <f t="shared" ca="1" si="858"/>
        <v>-</v>
      </c>
      <c r="FO238" s="163" t="str">
        <f t="shared" ca="1" si="858"/>
        <v>-</v>
      </c>
      <c r="FP238" s="163" t="str">
        <f t="shared" ca="1" si="858"/>
        <v>-</v>
      </c>
      <c r="FQ238" s="163" t="str">
        <f t="shared" ca="1" si="858"/>
        <v>-</v>
      </c>
      <c r="FR238" s="163" t="str">
        <f t="shared" ca="1" si="858"/>
        <v>-</v>
      </c>
      <c r="FS238" s="163" t="str">
        <f t="shared" ca="1" si="858"/>
        <v>-</v>
      </c>
      <c r="FT238" s="163" t="str">
        <f t="shared" ca="1" si="858"/>
        <v>-</v>
      </c>
      <c r="FU238" s="163" t="str">
        <f t="shared" ca="1" si="858"/>
        <v>-</v>
      </c>
      <c r="FV238" s="163" t="str">
        <f t="shared" ca="1" si="858"/>
        <v>-</v>
      </c>
      <c r="FW238" s="163" t="str">
        <f t="shared" ca="1" si="858"/>
        <v>-</v>
      </c>
      <c r="FX238" s="163" t="str">
        <f t="shared" ca="1" si="858"/>
        <v>-</v>
      </c>
      <c r="FY238" s="10"/>
      <c r="FZ238" s="163">
        <f t="shared" ca="1" si="858"/>
        <v>1</v>
      </c>
      <c r="GA238" s="163" t="str">
        <f t="shared" ca="1" si="858"/>
        <v>-</v>
      </c>
      <c r="GB238" s="163" t="str">
        <f t="shared" ca="1" si="858"/>
        <v>-</v>
      </c>
      <c r="GC238" s="163" t="str">
        <f t="shared" ca="1" si="858"/>
        <v>-</v>
      </c>
      <c r="GD238" s="163" t="str">
        <f t="shared" ca="1" si="784"/>
        <v>-</v>
      </c>
      <c r="GE238" s="163" t="b">
        <f t="shared" ca="1" si="784"/>
        <v>0</v>
      </c>
      <c r="GF238" s="163" t="str">
        <f t="shared" ca="1" si="784"/>
        <v>-</v>
      </c>
      <c r="GG238" s="163">
        <f t="shared" ca="1" si="784"/>
        <v>0</v>
      </c>
      <c r="GH238" s="163" t="str">
        <f t="shared" ca="1" si="784"/>
        <v>-</v>
      </c>
      <c r="GI238" s="161" cm="1">
        <f t="array" aca="1" ref="GI238" ca="1">INDEX(i.rev,$K238,GI$15)</f>
        <v>1</v>
      </c>
      <c r="GJ238" s="163">
        <f t="shared" ca="1" si="851"/>
        <v>0</v>
      </c>
      <c r="GK238" s="163">
        <f t="shared" ca="1" si="851"/>
        <v>1</v>
      </c>
      <c r="GL238" s="163">
        <f t="shared" ca="1" si="851"/>
        <v>0</v>
      </c>
      <c r="GM238" s="163">
        <f t="shared" ca="1" si="851"/>
        <v>1</v>
      </c>
      <c r="GN238" s="163">
        <f t="shared" ca="1" si="851"/>
        <v>1</v>
      </c>
      <c r="GO238" s="163">
        <f t="shared" ca="1" si="851"/>
        <v>1</v>
      </c>
      <c r="GP238" s="163">
        <f t="shared" ca="1" si="851"/>
        <v>0</v>
      </c>
      <c r="GQ238" s="163">
        <f t="shared" ca="1" si="851"/>
        <v>0</v>
      </c>
      <c r="GR238" s="163">
        <f t="shared" ca="1" si="851"/>
        <v>0</v>
      </c>
      <c r="GS238" s="163">
        <f t="shared" ca="1" si="851"/>
        <v>0</v>
      </c>
      <c r="GT238" s="163">
        <f t="shared" ca="1" si="851"/>
        <v>0</v>
      </c>
      <c r="GU238" s="163">
        <f t="shared" ca="1" si="851"/>
        <v>0</v>
      </c>
      <c r="GV238" s="163">
        <f t="shared" ca="1" si="851"/>
        <v>0</v>
      </c>
      <c r="GW238" s="163">
        <f t="shared" ca="1" si="851"/>
        <v>0</v>
      </c>
      <c r="GX238" s="163">
        <f t="shared" ca="1" si="851"/>
        <v>0</v>
      </c>
      <c r="GY238" s="163">
        <f t="shared" ca="1" si="851"/>
        <v>0</v>
      </c>
      <c r="GZ238" s="161" cm="1">
        <f t="array" aca="1" ref="GZ238" ca="1">INDEX(i.rev,$K238,GZ$15)</f>
        <v>0</v>
      </c>
      <c r="HA238" s="163">
        <f t="shared" ca="1" si="786"/>
        <v>0</v>
      </c>
      <c r="HB238" s="161" cm="1">
        <f t="array" aca="1" ref="HB238" ca="1">INDEX(i.rev,$K238,HB$15)</f>
        <v>1</v>
      </c>
      <c r="HC238" s="163">
        <f t="shared" ca="1" si="834"/>
        <v>0</v>
      </c>
      <c r="HD238" s="163">
        <f t="shared" ca="1" si="834"/>
        <v>0</v>
      </c>
      <c r="HE238" s="163">
        <f t="shared" ca="1" si="834"/>
        <v>0</v>
      </c>
      <c r="HF238" s="163">
        <f t="shared" ca="1" si="834"/>
        <v>0</v>
      </c>
      <c r="HG238" s="163">
        <f t="shared" ca="1" si="834"/>
        <v>0</v>
      </c>
      <c r="HH238" s="163">
        <f t="shared" ca="1" si="834"/>
        <v>0</v>
      </c>
      <c r="HI238" s="163">
        <f t="shared" ca="1" si="834"/>
        <v>0</v>
      </c>
      <c r="HJ238" s="10"/>
      <c r="HK238" s="163" t="str">
        <f t="shared" ca="1" si="834"/>
        <v>-</v>
      </c>
      <c r="HL238" s="163" t="str">
        <f t="shared" ca="1" si="834"/>
        <v>-</v>
      </c>
      <c r="HM238" s="163" t="str">
        <f t="shared" ca="1" si="834"/>
        <v>-</v>
      </c>
      <c r="HN238" s="163" t="str">
        <f t="shared" ca="1" si="834"/>
        <v>-</v>
      </c>
      <c r="HO238" s="163" t="str">
        <f t="shared" ca="1" si="834"/>
        <v>-</v>
      </c>
      <c r="HP238" s="161" t="b">
        <f t="shared" ca="1" si="788"/>
        <v>0</v>
      </c>
      <c r="HQ238" s="161" t="b">
        <f t="shared" ca="1" si="788"/>
        <v>0</v>
      </c>
      <c r="HR238" s="161" t="b">
        <f t="shared" ca="1" si="788"/>
        <v>1</v>
      </c>
      <c r="HS238" s="163">
        <f t="shared" ca="1" si="834"/>
        <v>0</v>
      </c>
      <c r="HT238" s="161">
        <f t="shared" ca="1" si="789"/>
        <v>1</v>
      </c>
      <c r="HU238" s="161">
        <f t="shared" ca="1" si="789"/>
        <v>1</v>
      </c>
      <c r="HV238" s="163" t="str">
        <f t="shared" ca="1" si="834"/>
        <v>-</v>
      </c>
      <c r="HW238" s="163" t="str">
        <f t="shared" ca="1" si="834"/>
        <v>-</v>
      </c>
      <c r="HX238" s="163" t="str">
        <f t="shared" ca="1" si="834"/>
        <v>-</v>
      </c>
      <c r="HY238" s="163" t="str">
        <f t="shared" ca="1" si="834"/>
        <v>-</v>
      </c>
      <c r="HZ238" s="163" t="str">
        <f t="shared" ca="1" si="834"/>
        <v>-</v>
      </c>
      <c r="IA238" s="163" t="str">
        <f t="shared" ca="1" si="834"/>
        <v>-</v>
      </c>
      <c r="IB238" s="163" t="str">
        <f t="shared" ca="1" si="834"/>
        <v>-</v>
      </c>
      <c r="IC238" s="163" t="str">
        <f t="shared" ca="1" si="834"/>
        <v>-</v>
      </c>
      <c r="ID238" s="163" t="str">
        <f t="shared" ca="1" si="834"/>
        <v>-</v>
      </c>
      <c r="IE238" s="163" t="b">
        <f t="shared" ca="1" si="834"/>
        <v>1</v>
      </c>
      <c r="IF238" s="163" t="str">
        <f t="shared" ca="1" si="834"/>
        <v>-</v>
      </c>
      <c r="IG238" s="163" t="str">
        <f t="shared" ca="1" si="834"/>
        <v>-</v>
      </c>
      <c r="IH238" s="163" t="str">
        <f ca="1">OFFSET(IH$5,$B238,0)</f>
        <v>-</v>
      </c>
      <c r="II238" s="163" t="b">
        <f t="shared" ca="1" si="790"/>
        <v>1</v>
      </c>
      <c r="IJ238" s="163">
        <f ca="1">OFFSET(IJ$5,$B238,0)</f>
        <v>0</v>
      </c>
      <c r="IK238" s="163" t="str">
        <f t="shared" ca="1" si="852"/>
        <v>-</v>
      </c>
      <c r="IL238" s="163" t="str">
        <f t="shared" ca="1" si="852"/>
        <v>-</v>
      </c>
      <c r="IM238" s="163" t="str">
        <f t="shared" ca="1" si="852"/>
        <v>-</v>
      </c>
      <c r="IN238" s="163" t="str">
        <f t="shared" ca="1" si="852"/>
        <v>-</v>
      </c>
      <c r="IO238" s="163" t="str">
        <f t="shared" ca="1" si="852"/>
        <v>-</v>
      </c>
      <c r="IP238" s="163">
        <f t="shared" ca="1" si="852"/>
        <v>0</v>
      </c>
      <c r="IQ238" s="163" t="str">
        <f t="shared" ca="1" si="852"/>
        <v>-</v>
      </c>
      <c r="IR238" s="163" t="str">
        <f t="shared" ca="1" si="852"/>
        <v>-</v>
      </c>
      <c r="IS238" s="163" t="str">
        <f t="shared" ca="1" si="852"/>
        <v>-</v>
      </c>
      <c r="IT238" s="163">
        <f t="shared" ca="1" si="852"/>
        <v>500</v>
      </c>
      <c r="IU238" s="163">
        <f t="shared" ca="1" si="852"/>
        <v>500</v>
      </c>
      <c r="IV238" s="163" t="str">
        <f t="shared" ca="1" si="852"/>
        <v>-</v>
      </c>
      <c r="IW238" s="163" t="str">
        <f t="shared" ca="1" si="852"/>
        <v>-</v>
      </c>
      <c r="IX238" s="163" t="str">
        <f t="shared" ca="1" si="852"/>
        <v>-</v>
      </c>
      <c r="IY238" s="163" t="str">
        <f t="shared" ca="1" si="852"/>
        <v>-</v>
      </c>
      <c r="IZ238" s="163" t="str">
        <f t="shared" ca="1" si="852"/>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6"/>
        <v>-</v>
      </c>
      <c r="JR238" s="163" t="str">
        <f t="shared" ca="1" si="856"/>
        <v>-</v>
      </c>
      <c r="JS238" s="163" t="str">
        <f t="shared" ca="1" si="856"/>
        <v>-</v>
      </c>
      <c r="JT238" s="163" t="str">
        <f t="shared" ca="1" si="856"/>
        <v>-</v>
      </c>
      <c r="JU238" s="163" t="str">
        <f t="shared" ca="1" si="856"/>
        <v>-</v>
      </c>
      <c r="JV238" s="163" t="str">
        <f t="shared" ca="1" si="856"/>
        <v>-</v>
      </c>
      <c r="JW238" s="163" t="str">
        <f t="shared" ca="1" si="856"/>
        <v>-</v>
      </c>
      <c r="JX238" s="163" t="str">
        <f t="shared" ca="1" si="856"/>
        <v>-</v>
      </c>
      <c r="JY238" s="163" t="str">
        <f t="shared" ca="1" si="856"/>
        <v>-</v>
      </c>
      <c r="JZ238" s="163" t="str">
        <f t="shared" ca="1" si="856"/>
        <v>-</v>
      </c>
      <c r="KA238" s="163" t="str">
        <f t="shared" ca="1" si="856"/>
        <v>-</v>
      </c>
      <c r="KB238" s="163" t="str">
        <f t="shared" ca="1" si="856"/>
        <v>-</v>
      </c>
      <c r="KC238" s="163" t="str">
        <f t="shared" ca="1" si="856"/>
        <v>-</v>
      </c>
      <c r="KD238" s="163" t="str">
        <f t="shared" ca="1" si="856"/>
        <v>-</v>
      </c>
      <c r="KE238" s="163" t="str">
        <f t="shared" ca="1" si="856"/>
        <v>-</v>
      </c>
      <c r="KF238" s="163" t="str">
        <f t="shared" ca="1" si="856"/>
        <v>-</v>
      </c>
      <c r="KG238" s="163" t="str">
        <f t="shared" ca="1" si="856"/>
        <v>-</v>
      </c>
      <c r="KH238" s="163" t="str">
        <f t="shared" ca="1" si="856"/>
        <v>-</v>
      </c>
      <c r="KI238" s="163" t="str">
        <f t="shared" ca="1" si="856"/>
        <v>-</v>
      </c>
      <c r="KJ238" s="163" t="str">
        <f t="shared" ca="1" si="856"/>
        <v>-</v>
      </c>
      <c r="KK238" s="163" t="str">
        <f t="shared" ca="1" si="856"/>
        <v>-</v>
      </c>
      <c r="KL238" s="163" t="str">
        <f t="shared" ca="1" si="856"/>
        <v>-</v>
      </c>
      <c r="KM238" s="163" t="str">
        <f t="shared" ca="1" si="856"/>
        <v>-</v>
      </c>
      <c r="KN238" s="163" t="str">
        <f t="shared" ca="1" si="856"/>
        <v>-</v>
      </c>
      <c r="KO238" s="163" t="str">
        <f t="shared" ca="1" si="856"/>
        <v>-</v>
      </c>
      <c r="KP238" s="163" t="str">
        <f t="shared" ca="1" si="856"/>
        <v>-</v>
      </c>
      <c r="KQ238" s="163" t="str">
        <f t="shared" ca="1" si="856"/>
        <v>-</v>
      </c>
      <c r="KR238" s="163" t="str">
        <f t="shared" ca="1" si="856"/>
        <v>-</v>
      </c>
      <c r="KS238" s="163" t="str">
        <f t="shared" ca="1" si="856"/>
        <v>-</v>
      </c>
      <c r="KT238" s="163" t="str">
        <f t="shared" ca="1" si="856"/>
        <v>-</v>
      </c>
      <c r="KU238" s="163" t="str">
        <f t="shared" ca="1" si="856"/>
        <v>-</v>
      </c>
      <c r="KV238" s="163" t="str">
        <f t="shared" ca="1" si="856"/>
        <v>-</v>
      </c>
      <c r="KW238" s="163" t="str">
        <f t="shared" ca="1" si="856"/>
        <v>-</v>
      </c>
      <c r="KX238" s="163" t="str">
        <f t="shared" ca="1" si="856"/>
        <v>-</v>
      </c>
      <c r="KY238" s="163" t="str">
        <f t="shared" ca="1" si="856"/>
        <v>-</v>
      </c>
      <c r="KZ238" s="163" t="str">
        <f t="shared" ca="1" si="856"/>
        <v>-</v>
      </c>
      <c r="LA238" s="163" t="str">
        <f t="shared" ca="1" si="856"/>
        <v>-</v>
      </c>
      <c r="LB238" s="163" t="str">
        <f t="shared" ca="1" si="856"/>
        <v>-</v>
      </c>
      <c r="LC238" s="163" t="str">
        <f t="shared" ca="1" si="856"/>
        <v>-</v>
      </c>
      <c r="LD238" s="163" t="str">
        <f t="shared" ca="1" si="856"/>
        <v>-</v>
      </c>
      <c r="LE238" s="163" t="str">
        <f t="shared" ca="1" si="856"/>
        <v>-</v>
      </c>
      <c r="LF238" s="163" t="str">
        <f t="shared" ca="1" si="856"/>
        <v>-</v>
      </c>
      <c r="LG238" s="163" t="str">
        <f t="shared" ca="1" si="856"/>
        <v>-</v>
      </c>
      <c r="LH238" s="163" t="str">
        <f t="shared" ca="1" si="856"/>
        <v>-</v>
      </c>
      <c r="LI238" s="163" t="str">
        <f t="shared" ca="1" si="856"/>
        <v>-</v>
      </c>
      <c r="LJ238" s="163" t="str">
        <f t="shared" ca="1" si="856"/>
        <v>-</v>
      </c>
      <c r="LK238" s="163" t="str">
        <f t="shared" ca="1" si="856"/>
        <v>-</v>
      </c>
      <c r="LL238" s="163" t="str">
        <f t="shared" ca="1" si="856"/>
        <v>-</v>
      </c>
      <c r="LM238" s="163" t="str">
        <f t="shared" ca="1" si="856"/>
        <v>-</v>
      </c>
      <c r="LN238" s="163" t="str">
        <f t="shared" ca="1" si="856"/>
        <v>-</v>
      </c>
      <c r="LO238" s="163" t="str">
        <f t="shared" ca="1" si="856"/>
        <v>-</v>
      </c>
      <c r="LP238" s="163" t="str">
        <f t="shared" ca="1" si="856"/>
        <v>-</v>
      </c>
      <c r="LQ238" s="163" t="str">
        <f t="shared" ca="1" si="856"/>
        <v>-</v>
      </c>
      <c r="LR238" s="163" t="str">
        <f t="shared" ca="1" si="856"/>
        <v>-</v>
      </c>
      <c r="LS238" s="163" t="str">
        <f t="shared" ca="1" si="856"/>
        <v>-</v>
      </c>
      <c r="LT238" s="163" t="str">
        <f t="shared" ca="1" si="856"/>
        <v>-</v>
      </c>
      <c r="LU238" s="163" t="str">
        <f t="shared" ca="1" si="856"/>
        <v>-</v>
      </c>
      <c r="LV238" s="163" t="str">
        <f t="shared" ca="1" si="856"/>
        <v>-</v>
      </c>
      <c r="LW238" s="163" t="str">
        <f t="shared" ca="1" si="856"/>
        <v>-</v>
      </c>
      <c r="LX238" s="163" t="str">
        <f t="shared" ca="1" si="856"/>
        <v>-</v>
      </c>
      <c r="LY238" s="10"/>
      <c r="LZ238" s="161">
        <f t="shared" ca="1" si="793"/>
        <v>4.4999999999999998E-2</v>
      </c>
      <c r="MA238" s="161">
        <f t="shared" ca="1" si="794"/>
        <v>4.4999999999999998E-2</v>
      </c>
      <c r="MB238" s="163">
        <f t="shared" ca="1" si="857"/>
        <v>1</v>
      </c>
      <c r="MC238" s="163">
        <f t="shared" ca="1" si="857"/>
        <v>0</v>
      </c>
      <c r="MD238" s="163">
        <f t="shared" ca="1" si="857"/>
        <v>1</v>
      </c>
      <c r="ME238" s="163">
        <f t="shared" ca="1" si="857"/>
        <v>1</v>
      </c>
      <c r="MF238" s="163">
        <f t="shared" ca="1" si="857"/>
        <v>0</v>
      </c>
      <c r="MG238" s="163">
        <f t="shared" ca="1" si="857"/>
        <v>70</v>
      </c>
      <c r="MH238" s="163">
        <f t="shared" ca="1" si="857"/>
        <v>50</v>
      </c>
      <c r="MI238" s="163">
        <f t="shared" ca="1" si="857"/>
        <v>85</v>
      </c>
      <c r="MJ238" s="163">
        <f t="shared" ca="1" si="857"/>
        <v>50</v>
      </c>
      <c r="MK238" s="161">
        <f t="shared" ca="1" si="796"/>
        <v>1</v>
      </c>
      <c r="ML238" s="161">
        <f t="shared" ca="1" si="797"/>
        <v>1</v>
      </c>
      <c r="MM238" s="161">
        <f t="shared" ca="1" si="798"/>
        <v>1</v>
      </c>
      <c r="MN238" s="161">
        <f t="shared" ca="1" si="799"/>
        <v>1</v>
      </c>
      <c r="MO238" s="161">
        <f t="shared" ca="1" si="799"/>
        <v>1</v>
      </c>
      <c r="MP238" s="163">
        <f t="shared" ca="1" si="857"/>
        <v>1</v>
      </c>
      <c r="MQ238" s="10"/>
      <c r="MR238" s="163">
        <f t="shared" ca="1" si="857"/>
        <v>1</v>
      </c>
      <c r="MS238" s="161">
        <f t="shared" ca="1" si="800"/>
        <v>1</v>
      </c>
      <c r="MT238" s="163">
        <f t="shared" ca="1" si="857"/>
        <v>0.75</v>
      </c>
      <c r="MU238" s="163">
        <f t="shared" ca="1" si="857"/>
        <v>0.8</v>
      </c>
      <c r="MV238" s="163">
        <f t="shared" ca="1" si="857"/>
        <v>0.82499999999999996</v>
      </c>
      <c r="MW238" s="163">
        <f t="shared" ca="1" si="857"/>
        <v>0.875</v>
      </c>
      <c r="MX238" s="163">
        <f t="shared" ca="1" si="857"/>
        <v>0.9</v>
      </c>
      <c r="MY238" s="163">
        <f t="shared" ca="1" si="857"/>
        <v>0.75</v>
      </c>
      <c r="MZ238" s="163">
        <f t="shared" ca="1" si="857"/>
        <v>0.78142857142857147</v>
      </c>
      <c r="NA238" s="163">
        <f t="shared" ca="1" si="857"/>
        <v>0.82499999999999996</v>
      </c>
      <c r="NB238" s="163">
        <f t="shared" ca="1" si="857"/>
        <v>0.875</v>
      </c>
      <c r="NC238" s="163">
        <f t="shared" ca="1" si="857"/>
        <v>0.9</v>
      </c>
      <c r="ND238" s="163">
        <f t="shared" ca="1" si="857"/>
        <v>0.9</v>
      </c>
      <c r="NE238" s="163">
        <f t="shared" ca="1" si="857"/>
        <v>0.75</v>
      </c>
      <c r="NF238" s="163">
        <f t="shared" ca="1" si="857"/>
        <v>0.78142857142857147</v>
      </c>
      <c r="NG238" s="163">
        <f t="shared" ca="1" si="857"/>
        <v>0.82499999999999996</v>
      </c>
      <c r="NH238" s="163">
        <f t="shared" ca="1" si="857"/>
        <v>0.875</v>
      </c>
      <c r="NI238" s="163">
        <f t="shared" ca="1" si="857"/>
        <v>0.9</v>
      </c>
      <c r="NJ238" s="163">
        <f t="shared" ca="1" si="857"/>
        <v>0.9</v>
      </c>
      <c r="NK238" s="163">
        <f t="shared" ca="1" si="857"/>
        <v>0.75</v>
      </c>
      <c r="NL238" s="163">
        <f t="shared" ca="1" si="857"/>
        <v>0.78142857142857147</v>
      </c>
      <c r="NM238" s="163">
        <f t="shared" ca="1" si="857"/>
        <v>0.82499999999999996</v>
      </c>
      <c r="NN238" s="163">
        <f t="shared" ca="1" si="857"/>
        <v>0.875</v>
      </c>
      <c r="NO238" s="163">
        <f t="shared" ca="1" si="857"/>
        <v>0.9</v>
      </c>
      <c r="NP238" s="163">
        <f t="shared" ca="1" si="857"/>
        <v>0.9</v>
      </c>
      <c r="NQ238" s="163">
        <f t="shared" ca="1" si="857"/>
        <v>0.75</v>
      </c>
      <c r="NR238" s="163">
        <f t="shared" ca="1" si="857"/>
        <v>0.78142857142857147</v>
      </c>
      <c r="NS238" s="163">
        <f t="shared" ca="1" si="857"/>
        <v>0.82499999999999996</v>
      </c>
      <c r="NT238" s="163">
        <f t="shared" ca="1" si="857"/>
        <v>0.875</v>
      </c>
      <c r="NU238" s="163">
        <f t="shared" ca="1" si="857"/>
        <v>0.9</v>
      </c>
      <c r="NV238" s="163">
        <f t="shared" ca="1" si="857"/>
        <v>0.9</v>
      </c>
      <c r="NW238" s="163">
        <f t="shared" ca="1" si="857"/>
        <v>0.75</v>
      </c>
      <c r="NX238" s="163">
        <f t="shared" ca="1" si="857"/>
        <v>0.78142857142857147</v>
      </c>
      <c r="NY238" s="163">
        <f t="shared" ca="1" si="857"/>
        <v>0.82499999999999996</v>
      </c>
      <c r="NZ238" s="163">
        <f t="shared" ca="1" si="857"/>
        <v>0.875</v>
      </c>
      <c r="OA238" s="163">
        <f t="shared" ca="1" si="857"/>
        <v>0.9</v>
      </c>
      <c r="OB238" s="163">
        <f t="shared" ca="1" si="857"/>
        <v>0.9</v>
      </c>
      <c r="OC238" s="163">
        <f t="shared" ca="1" si="857"/>
        <v>0.75</v>
      </c>
      <c r="OD238" s="163">
        <f t="shared" ca="1" si="857"/>
        <v>0.78142857142857147</v>
      </c>
      <c r="OE238" s="163">
        <f t="shared" ca="1" si="857"/>
        <v>0.82499999999999996</v>
      </c>
      <c r="OF238" s="163">
        <f t="shared" ca="1" si="857"/>
        <v>0.875</v>
      </c>
      <c r="OG238" s="163">
        <f t="shared" ca="1" si="857"/>
        <v>0.9</v>
      </c>
      <c r="OH238" s="163">
        <f t="shared" ca="1" si="857"/>
        <v>0.9</v>
      </c>
      <c r="OI238" s="163">
        <f t="shared" ca="1" si="857"/>
        <v>0.75</v>
      </c>
      <c r="OJ238" s="163">
        <f t="shared" ca="1" si="857"/>
        <v>0.76904761904761909</v>
      </c>
      <c r="OK238" s="163">
        <f t="shared" ca="1" si="857"/>
        <v>0.82000000000000006</v>
      </c>
      <c r="OL238" s="163">
        <f t="shared" ca="1" si="857"/>
        <v>0.875</v>
      </c>
      <c r="OM238" s="163">
        <f t="shared" ca="1" si="857"/>
        <v>0.9</v>
      </c>
      <c r="ON238" s="163">
        <f t="shared" ca="1" si="857"/>
        <v>0.90000000000000013</v>
      </c>
      <c r="OO238" s="163">
        <f t="shared" ca="1" si="857"/>
        <v>0.75</v>
      </c>
      <c r="OP238" s="163">
        <f t="shared" ca="1" si="857"/>
        <v>0.76904761904761909</v>
      </c>
      <c r="OQ238" s="163">
        <f t="shared" ca="1" si="857"/>
        <v>0.82000000000000006</v>
      </c>
      <c r="OR238" s="163">
        <f t="shared" ca="1" si="857"/>
        <v>0.875</v>
      </c>
      <c r="OS238" s="163">
        <f t="shared" ca="1" si="857"/>
        <v>0.9</v>
      </c>
      <c r="OT238" s="163">
        <f t="shared" ca="1" si="857"/>
        <v>0.9</v>
      </c>
      <c r="OU238" s="163">
        <f t="shared" ca="1" si="857"/>
        <v>0.875</v>
      </c>
      <c r="OV238" s="161">
        <f t="shared" ca="1" si="801"/>
        <v>1</v>
      </c>
      <c r="OW238" s="161">
        <f t="shared" ca="1" si="802"/>
        <v>1</v>
      </c>
      <c r="OX238" s="161" t="str">
        <f t="shared" ca="1" si="803"/>
        <v>-</v>
      </c>
      <c r="OY238" s="163" t="str">
        <f t="shared" ca="1" si="804"/>
        <v>-</v>
      </c>
      <c r="OZ238" s="161" t="str">
        <f t="shared" ca="1" si="805"/>
        <v>-</v>
      </c>
      <c r="PA238" s="161" t="str">
        <f t="shared" ca="1" si="806"/>
        <v>-</v>
      </c>
      <c r="PB238" s="163">
        <f t="shared" ca="1" si="857"/>
        <v>0</v>
      </c>
      <c r="PC238" s="27">
        <v>0</v>
      </c>
    </row>
    <row r="239" spans="1:419" s="143" customFormat="1" hidden="1" outlineLevel="1">
      <c r="A239" s="121">
        <f t="shared" si="827"/>
        <v>234</v>
      </c>
      <c r="B239" s="121">
        <f t="shared" si="830"/>
        <v>13</v>
      </c>
      <c r="C239" s="143">
        <v>103</v>
      </c>
      <c r="D239" s="143" t="s">
        <v>884</v>
      </c>
      <c r="E239" s="143" t="b">
        <f t="shared" ref="E239" ca="1" si="859">NOT($GE239)</f>
        <v>1</v>
      </c>
      <c r="F239" s="143" t="b">
        <v>0</v>
      </c>
      <c r="G239" s="143" t="b">
        <f t="shared" ca="1" si="831"/>
        <v>1</v>
      </c>
      <c r="H239" s="139">
        <f t="shared" ca="1" si="809"/>
        <v>3</v>
      </c>
      <c r="I239" s="32">
        <v>2</v>
      </c>
      <c r="J239" s="32">
        <v>5</v>
      </c>
      <c r="K239" s="139">
        <f t="shared" ca="1" si="809"/>
        <v>1</v>
      </c>
      <c r="L239" s="139">
        <f t="shared" ca="1" si="809"/>
        <v>1</v>
      </c>
      <c r="M239" s="139">
        <f t="shared" ca="1" si="809"/>
        <v>1</v>
      </c>
      <c r="N239" s="139">
        <f t="shared" ca="1" si="809"/>
        <v>1</v>
      </c>
      <c r="O239" s="139">
        <f t="shared" ca="1" si="809"/>
        <v>1</v>
      </c>
      <c r="P239" s="139">
        <f t="shared" ca="1" si="809"/>
        <v>1</v>
      </c>
      <c r="Q239" s="139">
        <f t="shared" ca="1" si="809"/>
        <v>1</v>
      </c>
      <c r="R239" s="139">
        <f t="shared" ca="1" si="809"/>
        <v>2</v>
      </c>
      <c r="S239" s="139">
        <f t="shared" ca="1" si="809"/>
        <v>1</v>
      </c>
      <c r="T239" s="139">
        <f t="shared" ca="1" si="855"/>
        <v>1</v>
      </c>
      <c r="U239" s="139">
        <f t="shared" ca="1" si="855"/>
        <v>1</v>
      </c>
      <c r="V239" s="139">
        <f t="shared" ca="1" si="855"/>
        <v>1</v>
      </c>
      <c r="W239" s="139">
        <f t="shared" ca="1" si="809"/>
        <v>1</v>
      </c>
      <c r="X239" s="139">
        <f t="shared" ca="1" si="809"/>
        <v>1</v>
      </c>
      <c r="Y239" s="139">
        <f t="shared" ca="1" si="809"/>
        <v>1</v>
      </c>
      <c r="Z239" s="139">
        <f t="shared" ca="1" si="811"/>
        <v>1</v>
      </c>
      <c r="AA239" s="139">
        <f t="shared" ca="1" si="811"/>
        <v>1</v>
      </c>
      <c r="AB239" s="139">
        <f t="shared" ca="1" si="811"/>
        <v>1</v>
      </c>
      <c r="AC239" s="139">
        <f t="shared" ca="1" si="812"/>
        <v>1</v>
      </c>
      <c r="AE239" s="157" t="str" cm="1">
        <f t="array" aca="1" ref="AE239" ca="1">TEXT(LEFT(OFFSET(AE239,-1,0),5)+1,"00000")&amp;MID(OFFSET(AE239,-1,0),6,FIND(" ",OFFSET(AE239,-1,0),7)-5)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IF($W239=1,""," Yield"&amp;INDEX(i.all_rot_yield,$W239))          &amp; IF($X239=1,""," Pasture"&amp;INDEX(i.pasture_prod,$X239))          &amp; IF($Y239=1,""," Scan"&amp;INDEX(i.scan,$Y239))
&amp; IF($MK239=1,""," WP"&amp;TEXT($MK239*100,"000p"))                &amp; IF($ML239=1,""," MP"&amp;TEXT($ML239*100,"000p"))                      &amp; IF($MM239=1,""," GP"&amp;TEXT($MM239*100,"000p"))          &amp; IF($MN239=1,""," Can"&amp;TEXT($MN239*100,"000p"))
&amp; " (F"&amp;3+IFERROR(1*$EI239,0)+IFERROR(1*$EJ239,0)&amp;3-IFERROR(1*NOT($EL239),0)&amp;"N"&amp;$EQ239&amp;$ER239&amp;")"</f>
        <v>00019 Risk_test DSP RiskCRRA-high CropgrazeFALSE (F33N11)</v>
      </c>
      <c r="AF239" s="10" t="str">
        <f ca="1">IF(COUNTIF(AE$5:AE239,AE239)=1,"-","Dup")</f>
        <v>-</v>
      </c>
      <c r="AG239" s="10"/>
      <c r="AH239" s="163" t="str">
        <f t="shared" ca="1" si="771"/>
        <v>-</v>
      </c>
      <c r="AI239" s="163" t="str">
        <f t="shared" ca="1" si="771"/>
        <v>-</v>
      </c>
      <c r="AJ239" s="163" t="str">
        <f t="shared" ca="1" si="771"/>
        <v>-</v>
      </c>
      <c r="AK239" s="163" t="str">
        <f t="shared" ca="1" si="771"/>
        <v>-</v>
      </c>
      <c r="AL239" s="163" t="str">
        <f t="shared" ca="1" si="771"/>
        <v>-</v>
      </c>
      <c r="AM239" s="163" t="b">
        <f t="shared" ca="1" si="771"/>
        <v>1</v>
      </c>
      <c r="AN239" s="10"/>
      <c r="AO239" s="161" t="b">
        <f t="shared" si="772"/>
        <v>0</v>
      </c>
      <c r="AP239" s="161" t="str">
        <f t="shared" si="772"/>
        <v>-</v>
      </c>
      <c r="AQ239" s="161" t="b">
        <f t="shared" si="772"/>
        <v>0</v>
      </c>
      <c r="AR239" s="161" t="b">
        <f t="shared" si="772"/>
        <v>1</v>
      </c>
      <c r="AS239" s="161" t="b">
        <f t="shared" si="772"/>
        <v>1</v>
      </c>
      <c r="AT239" s="161" t="b">
        <f t="shared" si="772"/>
        <v>0</v>
      </c>
      <c r="AU239" s="161">
        <f t="shared" ca="1" si="773"/>
        <v>0</v>
      </c>
      <c r="AV239" s="161" t="b">
        <f t="shared" si="774"/>
        <v>1</v>
      </c>
      <c r="AW239" s="161" t="b">
        <f t="shared" si="774"/>
        <v>1</v>
      </c>
      <c r="AX239" s="161">
        <f t="shared" si="774"/>
        <v>2</v>
      </c>
      <c r="AY239" s="161" t="str">
        <f t="shared" si="774"/>
        <v>-</v>
      </c>
      <c r="AZ239" s="161">
        <f t="shared" si="774"/>
        <v>0.9</v>
      </c>
      <c r="BA239" s="10"/>
      <c r="BB239" s="161" t="b">
        <f t="shared" si="775"/>
        <v>1</v>
      </c>
      <c r="BC239" s="161" t="b">
        <f t="shared" ca="1" si="776"/>
        <v>1</v>
      </c>
      <c r="BD239" s="163" t="b">
        <f t="shared" ca="1" si="776"/>
        <v>1</v>
      </c>
      <c r="BE239" s="162">
        <f ca="1">VALUE($H239&amp;MIN(2,$I239)&amp;"08")</f>
        <v>3208</v>
      </c>
      <c r="BF239" s="163" t="str">
        <f t="shared" ca="1" si="837"/>
        <v>-</v>
      </c>
      <c r="BG239" s="163" t="str">
        <f t="shared" ca="1" si="837"/>
        <v>-</v>
      </c>
      <c r="BH239" s="163" t="str">
        <f t="shared" ca="1" si="837"/>
        <v>-</v>
      </c>
      <c r="BI239" s="163" t="str">
        <f t="shared" ca="1" si="837"/>
        <v>-</v>
      </c>
      <c r="BJ239" s="163" t="str">
        <f t="shared" ca="1" si="837"/>
        <v>-</v>
      </c>
      <c r="BK239" s="163">
        <f t="shared" ca="1" si="837"/>
        <v>1</v>
      </c>
      <c r="BL239" s="163">
        <f t="shared" ca="1" si="837"/>
        <v>1</v>
      </c>
      <c r="BM239" s="163" t="str">
        <f t="shared" ca="1" si="837"/>
        <v>-</v>
      </c>
      <c r="BN239" s="163" t="str">
        <f t="shared" ca="1" si="837"/>
        <v>-</v>
      </c>
      <c r="BO239" s="163" t="b">
        <f t="shared" ca="1" si="779"/>
        <v>0</v>
      </c>
      <c r="BP239" s="163" t="b">
        <f t="shared" ca="1" si="779"/>
        <v>0</v>
      </c>
      <c r="BQ239" s="163" t="b">
        <f t="shared" ca="1" si="779"/>
        <v>0</v>
      </c>
      <c r="BR239" s="163" t="b">
        <f t="shared" ca="1" si="779"/>
        <v>0</v>
      </c>
      <c r="BS239" s="163" t="b">
        <f t="shared" ca="1" si="779"/>
        <v>0</v>
      </c>
      <c r="BT239" s="163" t="b">
        <f t="shared" ca="1" si="779"/>
        <v>0</v>
      </c>
      <c r="BU239" s="163" t="b">
        <f t="shared" ca="1" si="779"/>
        <v>0</v>
      </c>
      <c r="BV239" s="163" t="b">
        <f t="shared" ca="1" si="779"/>
        <v>0</v>
      </c>
      <c r="BW239" s="163" t="b">
        <f t="shared" ca="1" si="779"/>
        <v>0</v>
      </c>
      <c r="BX239" s="163" t="str">
        <f t="shared" ca="1" si="837"/>
        <v>-</v>
      </c>
      <c r="BY239" s="163" t="str">
        <f t="shared" ca="1" si="828"/>
        <v>-</v>
      </c>
      <c r="BZ239" s="163" t="str">
        <f t="shared" ca="1" si="828"/>
        <v>-</v>
      </c>
      <c r="CA239" s="163" t="str">
        <f t="shared" ca="1" si="828"/>
        <v>-</v>
      </c>
      <c r="CB239" s="163" t="str">
        <f t="shared" ca="1" si="828"/>
        <v>-</v>
      </c>
      <c r="CC239" s="163" t="str">
        <f t="shared" ca="1" si="828"/>
        <v>-</v>
      </c>
      <c r="CD239" s="163" t="str">
        <f t="shared" ca="1" si="828"/>
        <v>-</v>
      </c>
      <c r="CE239" s="163" t="str">
        <f t="shared" ca="1" si="828"/>
        <v>-</v>
      </c>
      <c r="CF239" s="163" t="str">
        <f t="shared" ca="1" si="828"/>
        <v>-</v>
      </c>
      <c r="CG239" s="163" t="str">
        <f t="shared" ca="1" si="837"/>
        <v>-</v>
      </c>
      <c r="CH239" s="163" t="str">
        <f t="shared" ca="1" si="837"/>
        <v>-</v>
      </c>
      <c r="CI239" s="163" t="str">
        <f t="shared" ca="1" si="837"/>
        <v>-</v>
      </c>
      <c r="CJ239" s="163" t="str">
        <f t="shared" ca="1" si="837"/>
        <v>-</v>
      </c>
      <c r="CK239" s="163" t="str">
        <f t="shared" ca="1" si="837"/>
        <v>-</v>
      </c>
      <c r="CL239" s="163" t="str">
        <f t="shared" ca="1" si="844"/>
        <v>-</v>
      </c>
      <c r="CM239" s="163" t="str">
        <f t="shared" ca="1" si="844"/>
        <v>-</v>
      </c>
      <c r="CN239" s="163" t="str">
        <f t="shared" ca="1" si="844"/>
        <v>-</v>
      </c>
      <c r="CO239" s="163" t="str">
        <f t="shared" ca="1" si="844"/>
        <v>-</v>
      </c>
      <c r="CP239" s="163" t="str">
        <f t="shared" ca="1" si="844"/>
        <v>-</v>
      </c>
      <c r="CQ239" s="163" t="str">
        <f t="shared" ca="1" si="844"/>
        <v>-</v>
      </c>
      <c r="CR239" s="163" t="str">
        <f t="shared" ca="1" si="844"/>
        <v>-</v>
      </c>
      <c r="CS239" s="163" t="str">
        <f t="shared" ca="1" si="844"/>
        <v>-</v>
      </c>
      <c r="CT239" s="163" t="str">
        <f t="shared" ca="1" si="837"/>
        <v>-</v>
      </c>
      <c r="CU239" s="163" t="str">
        <f t="shared" ca="1" si="828"/>
        <v>-</v>
      </c>
      <c r="CV239" s="163" t="str">
        <f t="shared" ca="1" si="828"/>
        <v>-</v>
      </c>
      <c r="CW239" s="163" t="str">
        <f t="shared" ca="1" si="828"/>
        <v>-</v>
      </c>
      <c r="CX239" s="163" t="str">
        <f t="shared" ca="1" si="828"/>
        <v>-</v>
      </c>
      <c r="CY239" s="163" t="str">
        <f t="shared" ca="1" si="828"/>
        <v>-</v>
      </c>
      <c r="CZ239" s="163" t="str">
        <f t="shared" ca="1" si="828"/>
        <v>-</v>
      </c>
      <c r="DA239" s="163" t="str">
        <f t="shared" ca="1" si="828"/>
        <v>-</v>
      </c>
      <c r="DB239" s="163" t="str">
        <f t="shared" ca="1" si="828"/>
        <v>-</v>
      </c>
      <c r="DC239" s="163" t="str">
        <f t="shared" ca="1" si="837"/>
        <v>-</v>
      </c>
      <c r="DD239" s="163" t="str">
        <f t="shared" ca="1" si="850"/>
        <v>-</v>
      </c>
      <c r="DE239" s="163" t="str">
        <f t="shared" ca="1" si="850"/>
        <v>-</v>
      </c>
      <c r="DF239" s="163" t="str">
        <f t="shared" ca="1" si="850"/>
        <v>-</v>
      </c>
      <c r="DG239" s="163" t="str">
        <f t="shared" ca="1" si="850"/>
        <v>-</v>
      </c>
      <c r="DH239" s="163" t="str">
        <f t="shared" ca="1" si="850"/>
        <v>-</v>
      </c>
      <c r="DI239" s="163" t="str">
        <f t="shared" ca="1" si="850"/>
        <v>-</v>
      </c>
      <c r="DJ239" s="163" t="str">
        <f t="shared" ca="1" si="850"/>
        <v>-</v>
      </c>
      <c r="DK239" s="163" t="str">
        <f t="shared" ca="1" si="850"/>
        <v>-</v>
      </c>
      <c r="DL239" s="10"/>
      <c r="DM239" s="163" t="str">
        <f t="shared" ca="1" si="837"/>
        <v>-</v>
      </c>
      <c r="DN239" s="163" t="str">
        <f t="shared" ca="1" si="837"/>
        <v>-</v>
      </c>
      <c r="DO239" s="163" t="str">
        <f t="shared" ca="1" si="837"/>
        <v>-</v>
      </c>
      <c r="DP239" s="163" t="str">
        <f t="shared" ca="1" si="837"/>
        <v>-</v>
      </c>
      <c r="DQ239" s="163" t="str">
        <f t="shared" ca="1" si="837"/>
        <v>-</v>
      </c>
      <c r="DR239" s="163" t="str">
        <f t="shared" ca="1" si="837"/>
        <v>-</v>
      </c>
      <c r="DS239" s="163" t="str">
        <f t="shared" ca="1" si="837"/>
        <v>-</v>
      </c>
      <c r="DT239" s="163" t="str">
        <f t="shared" ca="1" si="837"/>
        <v>-</v>
      </c>
      <c r="DU239" s="163" t="str">
        <f t="shared" ca="1" si="837"/>
        <v>-</v>
      </c>
      <c r="DV239" s="163" t="str">
        <f t="shared" ca="1" si="837"/>
        <v>-</v>
      </c>
      <c r="DW239" s="163" t="str">
        <f t="shared" ca="1" si="837"/>
        <v>-</v>
      </c>
      <c r="DX239" s="161" t="str" cm="1">
        <f t="array" aca="1" ref="DX239" ca="1">INDEX(i.rev,$K239,DX$15)</f>
        <v>-</v>
      </c>
      <c r="DY239" s="161" t="str" cm="1">
        <f t="array" aca="1" ref="DY239" ca="1">INDEX(i.rev,$K239,DY$15)</f>
        <v>-</v>
      </c>
      <c r="DZ239" s="161" t="str" cm="1">
        <f t="array" aca="1" ref="DZ239" ca="1">INDEX(i.rev,$K239,DZ$15)</f>
        <v>-</v>
      </c>
      <c r="EA239" s="161" t="str" cm="1">
        <f t="array" aca="1" ref="EA239" ca="1">INDEX(i.rev,$K239,EA$15)</f>
        <v>-</v>
      </c>
      <c r="EB239" s="161" t="str" cm="1">
        <f t="array" aca="1" ref="EB239" ca="1">INDEX(i.rev,$K239,EB$15)</f>
        <v>-</v>
      </c>
      <c r="EC239" s="161" t="str" cm="1">
        <f t="array" aca="1" ref="EC239" ca="1">INDEX(i.rev,$K239,EC$15)</f>
        <v>-</v>
      </c>
      <c r="ED239" s="161" t="str" cm="1">
        <f t="array" aca="1" ref="ED239" ca="1">INDEX(i.rev,$K239,ED$15)</f>
        <v>-</v>
      </c>
      <c r="EE239" s="161" t="str" cm="1">
        <f t="array" aca="1" ref="EE239" ca="1">INDEX(i.rev,$K239,EE$15)</f>
        <v>-</v>
      </c>
      <c r="EF239" s="161" t="str" cm="1">
        <f t="array" aca="1" ref="EF239" ca="1">INDEX(i.rev,$K239,EF$15)</f>
        <v>-</v>
      </c>
      <c r="EG239" s="161" t="str" cm="1">
        <f t="array" aca="1" ref="EG239" ca="1">INDEX(i.rev,$K239,EG$15)</f>
        <v>-</v>
      </c>
      <c r="EH239" s="10"/>
      <c r="EI239" s="163" t="str">
        <f t="shared" ref="EI239:GC239" ca="1" si="860">OFFSET(EI$5,$B239,0)</f>
        <v>-</v>
      </c>
      <c r="EJ239" s="163" t="str">
        <f t="shared" ca="1" si="860"/>
        <v>-</v>
      </c>
      <c r="EK239" s="163" t="str">
        <f t="shared" ca="1" si="860"/>
        <v>-</v>
      </c>
      <c r="EL239" s="163" t="str">
        <f t="shared" ca="1" si="860"/>
        <v>-</v>
      </c>
      <c r="EM239" s="163" t="str">
        <f t="shared" ca="1" si="860"/>
        <v>-</v>
      </c>
      <c r="EN239" s="163" t="str">
        <f t="shared" ca="1" si="860"/>
        <v>-</v>
      </c>
      <c r="EO239" s="163" t="str">
        <f t="shared" ca="1" si="860"/>
        <v>-</v>
      </c>
      <c r="EP239" s="163" t="str">
        <f t="shared" ca="1" si="860"/>
        <v>-</v>
      </c>
      <c r="EQ239" s="163">
        <f t="shared" ca="1" si="860"/>
        <v>1</v>
      </c>
      <c r="ER239" s="163">
        <f t="shared" ca="1" si="860"/>
        <v>1</v>
      </c>
      <c r="ES239" s="163">
        <f t="shared" ca="1" si="860"/>
        <v>0</v>
      </c>
      <c r="ET239" s="163" t="str">
        <f t="shared" ca="1" si="860"/>
        <v>-</v>
      </c>
      <c r="EU239" s="163" t="str">
        <f t="shared" ca="1" si="860"/>
        <v>-</v>
      </c>
      <c r="EV239" s="163" t="str">
        <f t="shared" ca="1" si="860"/>
        <v>-</v>
      </c>
      <c r="EW239" s="163" t="str">
        <f t="shared" ca="1" si="860"/>
        <v>-</v>
      </c>
      <c r="EX239" s="163" t="str">
        <f t="shared" ca="1" si="860"/>
        <v>-</v>
      </c>
      <c r="EY239" s="163" t="str">
        <f t="shared" ca="1" si="860"/>
        <v>-</v>
      </c>
      <c r="EZ239" s="163" t="str">
        <f t="shared" ca="1" si="860"/>
        <v>-</v>
      </c>
      <c r="FA239" s="163">
        <f t="shared" ca="1" si="860"/>
        <v>0</v>
      </c>
      <c r="FB239" s="163" t="str">
        <f t="shared" ca="1" si="860"/>
        <v>-</v>
      </c>
      <c r="FC239" s="163" t="str">
        <f t="shared" ca="1" si="860"/>
        <v>-</v>
      </c>
      <c r="FD239" s="163" t="str">
        <f t="shared" ca="1" si="860"/>
        <v>-</v>
      </c>
      <c r="FE239" s="163" t="str">
        <f t="shared" ca="1" si="860"/>
        <v>-</v>
      </c>
      <c r="FF239" s="163" t="str">
        <f t="shared" ca="1" si="860"/>
        <v>-</v>
      </c>
      <c r="FG239" s="163">
        <f t="shared" ca="1" si="860"/>
        <v>0</v>
      </c>
      <c r="FH239" s="163">
        <f t="shared" ca="1" si="860"/>
        <v>0</v>
      </c>
      <c r="FI239" s="163">
        <f t="shared" ca="1" si="860"/>
        <v>0</v>
      </c>
      <c r="FJ239" s="163">
        <f t="shared" ca="1" si="860"/>
        <v>0</v>
      </c>
      <c r="FK239" s="163">
        <f t="shared" ca="1" si="860"/>
        <v>0</v>
      </c>
      <c r="FL239" s="163">
        <f t="shared" ca="1" si="860"/>
        <v>0</v>
      </c>
      <c r="FM239" s="163">
        <f t="shared" ca="1" si="860"/>
        <v>0</v>
      </c>
      <c r="FN239" s="163" t="str">
        <f t="shared" ca="1" si="860"/>
        <v>-</v>
      </c>
      <c r="FO239" s="163" t="str">
        <f t="shared" ca="1" si="860"/>
        <v>-</v>
      </c>
      <c r="FP239" s="163" t="str">
        <f t="shared" ca="1" si="860"/>
        <v>-</v>
      </c>
      <c r="FQ239" s="163" t="str">
        <f t="shared" ca="1" si="860"/>
        <v>-</v>
      </c>
      <c r="FR239" s="163" t="str">
        <f t="shared" ca="1" si="860"/>
        <v>-</v>
      </c>
      <c r="FS239" s="163" t="str">
        <f t="shared" ca="1" si="860"/>
        <v>-</v>
      </c>
      <c r="FT239" s="163" t="str">
        <f t="shared" ca="1" si="860"/>
        <v>-</v>
      </c>
      <c r="FU239" s="163" t="str">
        <f t="shared" ca="1" si="860"/>
        <v>-</v>
      </c>
      <c r="FV239" s="163" t="str">
        <f t="shared" ca="1" si="860"/>
        <v>-</v>
      </c>
      <c r="FW239" s="163" t="str">
        <f t="shared" ca="1" si="860"/>
        <v>-</v>
      </c>
      <c r="FX239" s="163" t="str">
        <f t="shared" ca="1" si="860"/>
        <v>-</v>
      </c>
      <c r="FY239" s="10"/>
      <c r="FZ239" s="163">
        <f t="shared" ca="1" si="860"/>
        <v>1</v>
      </c>
      <c r="GA239" s="163" t="str">
        <f t="shared" ca="1" si="860"/>
        <v>-</v>
      </c>
      <c r="GB239" s="163" t="str">
        <f t="shared" ca="1" si="860"/>
        <v>-</v>
      </c>
      <c r="GC239" s="163" t="str">
        <f t="shared" ca="1" si="860"/>
        <v>-</v>
      </c>
      <c r="GD239" s="163" t="str">
        <f t="shared" ca="1" si="784"/>
        <v>-</v>
      </c>
      <c r="GE239" s="163" t="b">
        <f t="shared" ca="1" si="784"/>
        <v>0</v>
      </c>
      <c r="GF239" s="163" t="str">
        <f t="shared" ca="1" si="784"/>
        <v>-</v>
      </c>
      <c r="GG239" s="163">
        <f t="shared" ca="1" si="784"/>
        <v>0</v>
      </c>
      <c r="GH239" s="163" t="str">
        <f t="shared" ca="1" si="784"/>
        <v>-</v>
      </c>
      <c r="GI239" s="161" cm="1">
        <f t="array" aca="1" ref="GI239" ca="1">INDEX(i.rev,$K239,GI$15)</f>
        <v>1</v>
      </c>
      <c r="GJ239" s="163">
        <f t="shared" ca="1" si="851"/>
        <v>0</v>
      </c>
      <c r="GK239" s="163">
        <f t="shared" ca="1" si="851"/>
        <v>1</v>
      </c>
      <c r="GL239" s="163">
        <f t="shared" ca="1" si="851"/>
        <v>0</v>
      </c>
      <c r="GM239" s="163">
        <f t="shared" ca="1" si="851"/>
        <v>1</v>
      </c>
      <c r="GN239" s="163">
        <f t="shared" ca="1" si="851"/>
        <v>1</v>
      </c>
      <c r="GO239" s="163">
        <f t="shared" ca="1" si="851"/>
        <v>1</v>
      </c>
      <c r="GP239" s="163">
        <f t="shared" ca="1" si="851"/>
        <v>0</v>
      </c>
      <c r="GQ239" s="163">
        <f t="shared" ca="1" si="851"/>
        <v>0</v>
      </c>
      <c r="GR239" s="163">
        <f t="shared" ca="1" si="851"/>
        <v>0</v>
      </c>
      <c r="GS239" s="163">
        <f t="shared" ca="1" si="851"/>
        <v>0</v>
      </c>
      <c r="GT239" s="163">
        <f t="shared" ca="1" si="851"/>
        <v>0</v>
      </c>
      <c r="GU239" s="163">
        <f t="shared" ca="1" si="851"/>
        <v>0</v>
      </c>
      <c r="GV239" s="163">
        <f t="shared" ca="1" si="851"/>
        <v>0</v>
      </c>
      <c r="GW239" s="163">
        <f t="shared" ca="1" si="851"/>
        <v>0</v>
      </c>
      <c r="GX239" s="163">
        <f t="shared" ca="1" si="851"/>
        <v>0</v>
      </c>
      <c r="GY239" s="163">
        <f t="shared" ca="1" si="851"/>
        <v>0</v>
      </c>
      <c r="GZ239" s="161" cm="1">
        <f t="array" aca="1" ref="GZ239" ca="1">INDEX(i.rev,$K239,GZ$15)</f>
        <v>0</v>
      </c>
      <c r="HA239" s="163">
        <f t="shared" ca="1" si="786"/>
        <v>0</v>
      </c>
      <c r="HB239" s="161" cm="1">
        <f t="array" aca="1" ref="HB239" ca="1">INDEX(i.rev,$K239,HB$15)</f>
        <v>1</v>
      </c>
      <c r="HC239" s="163">
        <f t="shared" ca="1" si="834"/>
        <v>0</v>
      </c>
      <c r="HD239" s="163">
        <f t="shared" ca="1" si="834"/>
        <v>0</v>
      </c>
      <c r="HE239" s="163">
        <f t="shared" ca="1" si="834"/>
        <v>0</v>
      </c>
      <c r="HF239" s="163">
        <f t="shared" ca="1" si="834"/>
        <v>0</v>
      </c>
      <c r="HG239" s="163">
        <f t="shared" ca="1" si="834"/>
        <v>0</v>
      </c>
      <c r="HH239" s="163">
        <f t="shared" ca="1" si="834"/>
        <v>0</v>
      </c>
      <c r="HI239" s="163">
        <f t="shared" ca="1" si="834"/>
        <v>0</v>
      </c>
      <c r="HJ239" s="10"/>
      <c r="HK239" s="163" t="str">
        <f t="shared" ca="1" si="834"/>
        <v>-</v>
      </c>
      <c r="HL239" s="163" t="str">
        <f t="shared" ca="1" si="834"/>
        <v>-</v>
      </c>
      <c r="HM239" s="163" t="str">
        <f t="shared" ca="1" si="834"/>
        <v>-</v>
      </c>
      <c r="HN239" s="163" t="str">
        <f t="shared" ca="1" si="834"/>
        <v>-</v>
      </c>
      <c r="HO239" s="163" t="str">
        <f t="shared" ca="1" si="834"/>
        <v>-</v>
      </c>
      <c r="HP239" s="161" t="b">
        <f t="shared" ca="1" si="788"/>
        <v>0</v>
      </c>
      <c r="HQ239" s="161" t="b">
        <f t="shared" ca="1" si="788"/>
        <v>0</v>
      </c>
      <c r="HR239" s="161" t="b">
        <f t="shared" ca="1" si="788"/>
        <v>1</v>
      </c>
      <c r="HS239" s="163">
        <f t="shared" ca="1" si="834"/>
        <v>0</v>
      </c>
      <c r="HT239" s="161">
        <f t="shared" ca="1" si="789"/>
        <v>1</v>
      </c>
      <c r="HU239" s="161">
        <f t="shared" ca="1" si="789"/>
        <v>1</v>
      </c>
      <c r="HV239" s="163" t="str">
        <f t="shared" ca="1" si="834"/>
        <v>-</v>
      </c>
      <c r="HW239" s="163" t="str">
        <f t="shared" ca="1" si="834"/>
        <v>-</v>
      </c>
      <c r="HX239" s="163" t="str">
        <f t="shared" ca="1" si="834"/>
        <v>-</v>
      </c>
      <c r="HY239" s="163" t="str">
        <f t="shared" ca="1" si="834"/>
        <v>-</v>
      </c>
      <c r="HZ239" s="163" t="str">
        <f t="shared" ca="1" si="834"/>
        <v>-</v>
      </c>
      <c r="IA239" s="163" t="str">
        <f t="shared" ca="1" si="834"/>
        <v>-</v>
      </c>
      <c r="IB239" s="163" t="str">
        <f t="shared" ca="1" si="834"/>
        <v>-</v>
      </c>
      <c r="IC239" s="163" t="str">
        <f t="shared" ca="1" si="834"/>
        <v>-</v>
      </c>
      <c r="ID239" s="163" t="str">
        <f t="shared" ca="1" si="834"/>
        <v>-</v>
      </c>
      <c r="IE239" s="163" t="b">
        <f t="shared" ca="1" si="834"/>
        <v>1</v>
      </c>
      <c r="IF239" s="163" t="str">
        <f t="shared" ca="1" si="834"/>
        <v>-</v>
      </c>
      <c r="IG239" s="163" t="str">
        <f t="shared" ca="1" si="834"/>
        <v>-</v>
      </c>
      <c r="IH239" s="163" t="str">
        <f t="shared" ca="1" si="834"/>
        <v>-</v>
      </c>
      <c r="II239" s="163" t="b">
        <f t="shared" ca="1" si="790"/>
        <v>1</v>
      </c>
      <c r="IJ239" s="163">
        <f t="shared" ca="1" si="790"/>
        <v>0</v>
      </c>
      <c r="IK239" s="163" t="str">
        <f t="shared" ca="1" si="852"/>
        <v>-</v>
      </c>
      <c r="IL239" s="163" t="str">
        <f t="shared" ca="1" si="852"/>
        <v>-</v>
      </c>
      <c r="IM239" s="163" t="str">
        <f t="shared" ca="1" si="852"/>
        <v>-</v>
      </c>
      <c r="IN239" s="163" t="str">
        <f t="shared" ca="1" si="852"/>
        <v>-</v>
      </c>
      <c r="IO239" s="163" t="str">
        <f t="shared" ca="1" si="852"/>
        <v>-</v>
      </c>
      <c r="IP239" s="163">
        <f t="shared" ca="1" si="852"/>
        <v>0</v>
      </c>
      <c r="IQ239" s="163" t="str">
        <f t="shared" ca="1" si="852"/>
        <v>-</v>
      </c>
      <c r="IR239" s="163" t="str">
        <f t="shared" ca="1" si="852"/>
        <v>-</v>
      </c>
      <c r="IS239" s="163" t="str">
        <f t="shared" ca="1" si="852"/>
        <v>-</v>
      </c>
      <c r="IT239" s="163">
        <f t="shared" ca="1" si="852"/>
        <v>500</v>
      </c>
      <c r="IU239" s="163">
        <f t="shared" ca="1" si="852"/>
        <v>500</v>
      </c>
      <c r="IV239" s="163" t="str">
        <f t="shared" ca="1" si="852"/>
        <v>-</v>
      </c>
      <c r="IW239" s="163" t="str">
        <f t="shared" ca="1" si="852"/>
        <v>-</v>
      </c>
      <c r="IX239" s="163" t="str">
        <f t="shared" ca="1" si="852"/>
        <v>-</v>
      </c>
      <c r="IY239" s="163" t="str">
        <f t="shared" ca="1" si="852"/>
        <v>-</v>
      </c>
      <c r="IZ239" s="163" t="str">
        <f t="shared" ca="1" si="852"/>
        <v>-</v>
      </c>
      <c r="JA239" s="163" t="str">
        <f t="shared" ca="1" si="856"/>
        <v>-</v>
      </c>
      <c r="JB239" s="163" t="str">
        <f t="shared" ca="1" si="856"/>
        <v>-</v>
      </c>
      <c r="JC239" s="163" t="str">
        <f t="shared" ca="1" si="856"/>
        <v>-</v>
      </c>
      <c r="JD239" s="163" t="str">
        <f t="shared" ca="1" si="856"/>
        <v>-</v>
      </c>
      <c r="JE239" s="163" t="str">
        <f t="shared" ca="1" si="856"/>
        <v>-</v>
      </c>
      <c r="JF239" s="163" t="str">
        <f t="shared" ca="1" si="856"/>
        <v>-</v>
      </c>
      <c r="JG239" s="163" t="str">
        <f t="shared" ca="1" si="856"/>
        <v>-</v>
      </c>
      <c r="JH239" s="163" t="str">
        <f t="shared" ca="1" si="856"/>
        <v>-</v>
      </c>
      <c r="JI239" s="163" t="str">
        <f t="shared" ca="1" si="856"/>
        <v>-</v>
      </c>
      <c r="JJ239" s="163" t="str">
        <f t="shared" ca="1" si="856"/>
        <v>-</v>
      </c>
      <c r="JK239" s="163" t="str">
        <f t="shared" ca="1" si="856"/>
        <v>-</v>
      </c>
      <c r="JL239" s="163" t="str">
        <f t="shared" ca="1" si="856"/>
        <v>-</v>
      </c>
      <c r="JM239" s="163" t="str">
        <f t="shared" ca="1" si="856"/>
        <v>-</v>
      </c>
      <c r="JN239" s="163" t="str">
        <f t="shared" ca="1" si="856"/>
        <v>-</v>
      </c>
      <c r="JO239" s="163" t="str">
        <f t="shared" ca="1" si="856"/>
        <v>-</v>
      </c>
      <c r="JP239" s="163" t="str">
        <f t="shared" ca="1" si="856"/>
        <v>-</v>
      </c>
      <c r="JQ239" s="163" t="str">
        <f t="shared" ca="1" si="856"/>
        <v>-</v>
      </c>
      <c r="JR239" s="163" t="str">
        <f t="shared" ca="1" si="856"/>
        <v>-</v>
      </c>
      <c r="JS239" s="163" t="str">
        <f t="shared" ca="1" si="856"/>
        <v>-</v>
      </c>
      <c r="JT239" s="163" t="str">
        <f t="shared" ca="1" si="856"/>
        <v>-</v>
      </c>
      <c r="JU239" s="163" t="str">
        <f t="shared" ca="1" si="856"/>
        <v>-</v>
      </c>
      <c r="JV239" s="163" t="str">
        <f t="shared" ca="1" si="856"/>
        <v>-</v>
      </c>
      <c r="JW239" s="163" t="str">
        <f t="shared" ca="1" si="856"/>
        <v>-</v>
      </c>
      <c r="JX239" s="163" t="str">
        <f t="shared" ca="1" si="856"/>
        <v>-</v>
      </c>
      <c r="JY239" s="163" t="str">
        <f t="shared" ca="1" si="856"/>
        <v>-</v>
      </c>
      <c r="JZ239" s="163" t="str">
        <f t="shared" ca="1" si="856"/>
        <v>-</v>
      </c>
      <c r="KA239" s="163" t="str">
        <f t="shared" ca="1" si="856"/>
        <v>-</v>
      </c>
      <c r="KB239" s="163" t="str">
        <f t="shared" ca="1" si="856"/>
        <v>-</v>
      </c>
      <c r="KC239" s="163" t="str">
        <f t="shared" ca="1" si="856"/>
        <v>-</v>
      </c>
      <c r="KD239" s="163" t="str">
        <f t="shared" ca="1" si="856"/>
        <v>-</v>
      </c>
      <c r="KE239" s="163" t="str">
        <f t="shared" ca="1" si="856"/>
        <v>-</v>
      </c>
      <c r="KF239" s="163" t="str">
        <f t="shared" ca="1" si="856"/>
        <v>-</v>
      </c>
      <c r="KG239" s="163" t="str">
        <f t="shared" ca="1" si="856"/>
        <v>-</v>
      </c>
      <c r="KH239" s="163" t="str">
        <f t="shared" ca="1" si="856"/>
        <v>-</v>
      </c>
      <c r="KI239" s="163" t="str">
        <f t="shared" ca="1" si="856"/>
        <v>-</v>
      </c>
      <c r="KJ239" s="163" t="str">
        <f t="shared" ca="1" si="856"/>
        <v>-</v>
      </c>
      <c r="KK239" s="163" t="str">
        <f t="shared" ca="1" si="856"/>
        <v>-</v>
      </c>
      <c r="KL239" s="163" t="str">
        <f t="shared" ca="1" si="856"/>
        <v>-</v>
      </c>
      <c r="KM239" s="163" t="str">
        <f t="shared" ca="1" si="856"/>
        <v>-</v>
      </c>
      <c r="KN239" s="163" t="str">
        <f t="shared" ca="1" si="856"/>
        <v>-</v>
      </c>
      <c r="KO239" s="163" t="str">
        <f t="shared" ca="1" si="856"/>
        <v>-</v>
      </c>
      <c r="KP239" s="163" t="str">
        <f t="shared" ca="1" si="856"/>
        <v>-</v>
      </c>
      <c r="KQ239" s="163" t="str">
        <f t="shared" ca="1" si="856"/>
        <v>-</v>
      </c>
      <c r="KR239" s="163" t="str">
        <f t="shared" ca="1" si="856"/>
        <v>-</v>
      </c>
      <c r="KS239" s="163" t="str">
        <f t="shared" ca="1" si="856"/>
        <v>-</v>
      </c>
      <c r="KT239" s="163" t="str">
        <f t="shared" ca="1" si="856"/>
        <v>-</v>
      </c>
      <c r="KU239" s="163" t="str">
        <f t="shared" ca="1" si="856"/>
        <v>-</v>
      </c>
      <c r="KV239" s="163" t="str">
        <f t="shared" ca="1" si="856"/>
        <v>-</v>
      </c>
      <c r="KW239" s="163" t="str">
        <f t="shared" ca="1" si="856"/>
        <v>-</v>
      </c>
      <c r="KX239" s="163" t="str">
        <f t="shared" ca="1" si="856"/>
        <v>-</v>
      </c>
      <c r="KY239" s="163" t="str">
        <f t="shared" ca="1" si="856"/>
        <v>-</v>
      </c>
      <c r="KZ239" s="163" t="str">
        <f t="shared" ca="1" si="856"/>
        <v>-</v>
      </c>
      <c r="LA239" s="163" t="str">
        <f t="shared" ca="1" si="856"/>
        <v>-</v>
      </c>
      <c r="LB239" s="163" t="str">
        <f t="shared" ca="1" si="856"/>
        <v>-</v>
      </c>
      <c r="LC239" s="163" t="str">
        <f t="shared" ca="1" si="856"/>
        <v>-</v>
      </c>
      <c r="LD239" s="163" t="str">
        <f t="shared" ca="1" si="856"/>
        <v>-</v>
      </c>
      <c r="LE239" s="163" t="str">
        <f t="shared" ca="1" si="856"/>
        <v>-</v>
      </c>
      <c r="LF239" s="163" t="str">
        <f t="shared" ca="1" si="856"/>
        <v>-</v>
      </c>
      <c r="LG239" s="163" t="str">
        <f t="shared" ca="1" si="856"/>
        <v>-</v>
      </c>
      <c r="LH239" s="163" t="str">
        <f t="shared" ca="1" si="856"/>
        <v>-</v>
      </c>
      <c r="LI239" s="163" t="str">
        <f t="shared" ca="1" si="856"/>
        <v>-</v>
      </c>
      <c r="LJ239" s="163" t="str">
        <f t="shared" ca="1" si="856"/>
        <v>-</v>
      </c>
      <c r="LK239" s="163" t="str">
        <f t="shared" ca="1" si="856"/>
        <v>-</v>
      </c>
      <c r="LL239" s="163" t="str">
        <f t="shared" ca="1" si="856"/>
        <v>-</v>
      </c>
      <c r="LM239" s="163" t="str">
        <f t="shared" ca="1" si="856"/>
        <v>-</v>
      </c>
      <c r="LN239" s="163" t="str">
        <f t="shared" ca="1" si="856"/>
        <v>-</v>
      </c>
      <c r="LO239" s="163" t="str">
        <f t="shared" ca="1" si="856"/>
        <v>-</v>
      </c>
      <c r="LP239" s="163" t="str">
        <f t="shared" ca="1" si="856"/>
        <v>-</v>
      </c>
      <c r="LQ239" s="163" t="str">
        <f t="shared" ca="1" si="856"/>
        <v>-</v>
      </c>
      <c r="LR239" s="163" t="str">
        <f t="shared" ca="1" si="856"/>
        <v>-</v>
      </c>
      <c r="LS239" s="163" t="str">
        <f t="shared" ca="1" si="856"/>
        <v>-</v>
      </c>
      <c r="LT239" s="163" t="str">
        <f t="shared" ca="1" si="856"/>
        <v>-</v>
      </c>
      <c r="LU239" s="163" t="str">
        <f t="shared" ca="1" si="856"/>
        <v>-</v>
      </c>
      <c r="LV239" s="163" t="str">
        <f t="shared" ca="1" si="856"/>
        <v>-</v>
      </c>
      <c r="LW239" s="163" t="str">
        <f t="shared" ca="1" si="856"/>
        <v>-</v>
      </c>
      <c r="LX239" s="163" t="str">
        <f t="shared" ca="1" si="856"/>
        <v>-</v>
      </c>
      <c r="LY239" s="10"/>
      <c r="LZ239" s="161">
        <f t="shared" ca="1" si="793"/>
        <v>4.4999999999999998E-2</v>
      </c>
      <c r="MA239" s="161">
        <f t="shared" ca="1" si="794"/>
        <v>4.4999999999999998E-2</v>
      </c>
      <c r="MB239" s="163">
        <f t="shared" ca="1" si="857"/>
        <v>1</v>
      </c>
      <c r="MC239" s="163">
        <f t="shared" ca="1" si="857"/>
        <v>0</v>
      </c>
      <c r="MD239" s="163">
        <f t="shared" ca="1" si="857"/>
        <v>1</v>
      </c>
      <c r="ME239" s="163">
        <f t="shared" ca="1" si="857"/>
        <v>1</v>
      </c>
      <c r="MF239" s="163">
        <f t="shared" ca="1" si="857"/>
        <v>0</v>
      </c>
      <c r="MG239" s="163">
        <f t="shared" ca="1" si="857"/>
        <v>70</v>
      </c>
      <c r="MH239" s="163">
        <f t="shared" ca="1" si="857"/>
        <v>50</v>
      </c>
      <c r="MI239" s="163">
        <f t="shared" ca="1" si="857"/>
        <v>85</v>
      </c>
      <c r="MJ239" s="163">
        <f t="shared" ca="1" si="857"/>
        <v>50</v>
      </c>
      <c r="MK239" s="161">
        <f t="shared" ca="1" si="796"/>
        <v>1</v>
      </c>
      <c r="ML239" s="161">
        <f t="shared" ca="1" si="797"/>
        <v>1</v>
      </c>
      <c r="MM239" s="161">
        <f t="shared" ca="1" si="798"/>
        <v>1</v>
      </c>
      <c r="MN239" s="161">
        <f t="shared" ca="1" si="799"/>
        <v>1</v>
      </c>
      <c r="MO239" s="161">
        <f t="shared" ca="1" si="799"/>
        <v>1</v>
      </c>
      <c r="MP239" s="163">
        <f t="shared" ca="1" si="857"/>
        <v>1</v>
      </c>
      <c r="MQ239" s="10"/>
      <c r="MR239" s="163">
        <f t="shared" ca="1" si="857"/>
        <v>1</v>
      </c>
      <c r="MS239" s="161">
        <f t="shared" ca="1" si="800"/>
        <v>1</v>
      </c>
      <c r="MT239" s="163">
        <f t="shared" ca="1" si="857"/>
        <v>0.75</v>
      </c>
      <c r="MU239" s="163">
        <f t="shared" ca="1" si="857"/>
        <v>0.8</v>
      </c>
      <c r="MV239" s="163">
        <f t="shared" ca="1" si="857"/>
        <v>0.82499999999999996</v>
      </c>
      <c r="MW239" s="163">
        <f t="shared" ca="1" si="857"/>
        <v>0.875</v>
      </c>
      <c r="MX239" s="163">
        <f t="shared" ca="1" si="857"/>
        <v>0.9</v>
      </c>
      <c r="MY239" s="163">
        <f t="shared" ca="1" si="857"/>
        <v>0.75</v>
      </c>
      <c r="MZ239" s="163">
        <f t="shared" ca="1" si="857"/>
        <v>0.78142857142857147</v>
      </c>
      <c r="NA239" s="163">
        <f t="shared" ca="1" si="857"/>
        <v>0.82499999999999996</v>
      </c>
      <c r="NB239" s="163">
        <f t="shared" ca="1" si="857"/>
        <v>0.875</v>
      </c>
      <c r="NC239" s="163">
        <f t="shared" ca="1" si="857"/>
        <v>0.9</v>
      </c>
      <c r="ND239" s="163">
        <f t="shared" ca="1" si="857"/>
        <v>0.9</v>
      </c>
      <c r="NE239" s="163">
        <f t="shared" ca="1" si="857"/>
        <v>0.75</v>
      </c>
      <c r="NF239" s="163">
        <f t="shared" ca="1" si="857"/>
        <v>0.78142857142857147</v>
      </c>
      <c r="NG239" s="163">
        <f t="shared" ca="1" si="857"/>
        <v>0.82499999999999996</v>
      </c>
      <c r="NH239" s="163">
        <f t="shared" ca="1" si="857"/>
        <v>0.875</v>
      </c>
      <c r="NI239" s="163">
        <f t="shared" ca="1" si="857"/>
        <v>0.9</v>
      </c>
      <c r="NJ239" s="163">
        <f t="shared" ca="1" si="857"/>
        <v>0.9</v>
      </c>
      <c r="NK239" s="163">
        <f t="shared" ca="1" si="857"/>
        <v>0.75</v>
      </c>
      <c r="NL239" s="163">
        <f t="shared" ca="1" si="857"/>
        <v>0.78142857142857147</v>
      </c>
      <c r="NM239" s="163">
        <f t="shared" ca="1" si="857"/>
        <v>0.82499999999999996</v>
      </c>
      <c r="NN239" s="163">
        <f t="shared" ca="1" si="857"/>
        <v>0.875</v>
      </c>
      <c r="NO239" s="163">
        <f t="shared" ca="1" si="857"/>
        <v>0.9</v>
      </c>
      <c r="NP239" s="163">
        <f t="shared" ca="1" si="857"/>
        <v>0.9</v>
      </c>
      <c r="NQ239" s="163">
        <f t="shared" ca="1" si="857"/>
        <v>0.75</v>
      </c>
      <c r="NR239" s="163">
        <f t="shared" ca="1" si="857"/>
        <v>0.78142857142857147</v>
      </c>
      <c r="NS239" s="163">
        <f t="shared" ca="1" si="857"/>
        <v>0.82499999999999996</v>
      </c>
      <c r="NT239" s="163">
        <f t="shared" ca="1" si="857"/>
        <v>0.875</v>
      </c>
      <c r="NU239" s="163">
        <f t="shared" ca="1" si="857"/>
        <v>0.9</v>
      </c>
      <c r="NV239" s="163">
        <f t="shared" ca="1" si="857"/>
        <v>0.9</v>
      </c>
      <c r="NW239" s="163">
        <f t="shared" ca="1" si="857"/>
        <v>0.75</v>
      </c>
      <c r="NX239" s="163">
        <f t="shared" ca="1" si="857"/>
        <v>0.78142857142857147</v>
      </c>
      <c r="NY239" s="163">
        <f t="shared" ca="1" si="857"/>
        <v>0.82499999999999996</v>
      </c>
      <c r="NZ239" s="163">
        <f t="shared" ca="1" si="857"/>
        <v>0.875</v>
      </c>
      <c r="OA239" s="163">
        <f t="shared" ca="1" si="857"/>
        <v>0.9</v>
      </c>
      <c r="OB239" s="163">
        <f t="shared" ca="1" si="857"/>
        <v>0.9</v>
      </c>
      <c r="OC239" s="163">
        <f t="shared" ca="1" si="857"/>
        <v>0.75</v>
      </c>
      <c r="OD239" s="163">
        <f t="shared" ca="1" si="857"/>
        <v>0.78142857142857147</v>
      </c>
      <c r="OE239" s="163">
        <f t="shared" ca="1" si="857"/>
        <v>0.82499999999999996</v>
      </c>
      <c r="OF239" s="163">
        <f t="shared" ca="1" si="857"/>
        <v>0.875</v>
      </c>
      <c r="OG239" s="163">
        <f t="shared" ca="1" si="857"/>
        <v>0.9</v>
      </c>
      <c r="OH239" s="163">
        <f t="shared" ca="1" si="857"/>
        <v>0.9</v>
      </c>
      <c r="OI239" s="163">
        <f t="shared" ca="1" si="857"/>
        <v>0.75</v>
      </c>
      <c r="OJ239" s="163">
        <f t="shared" ca="1" si="857"/>
        <v>0.76904761904761909</v>
      </c>
      <c r="OK239" s="163">
        <f t="shared" ca="1" si="857"/>
        <v>0.82000000000000006</v>
      </c>
      <c r="OL239" s="163">
        <f t="shared" ca="1" si="857"/>
        <v>0.875</v>
      </c>
      <c r="OM239" s="163">
        <f t="shared" ca="1" si="857"/>
        <v>0.9</v>
      </c>
      <c r="ON239" s="163">
        <f t="shared" ca="1" si="857"/>
        <v>0.90000000000000013</v>
      </c>
      <c r="OO239" s="163">
        <f t="shared" ca="1" si="857"/>
        <v>0.75</v>
      </c>
      <c r="OP239" s="163">
        <f t="shared" ca="1" si="857"/>
        <v>0.76904761904761909</v>
      </c>
      <c r="OQ239" s="163">
        <f t="shared" ca="1" si="857"/>
        <v>0.82000000000000006</v>
      </c>
      <c r="OR239" s="163">
        <f t="shared" ca="1" si="857"/>
        <v>0.875</v>
      </c>
      <c r="OS239" s="163">
        <f t="shared" ca="1" si="857"/>
        <v>0.9</v>
      </c>
      <c r="OT239" s="163">
        <f t="shared" ca="1" si="857"/>
        <v>0.9</v>
      </c>
      <c r="OU239" s="163">
        <f t="shared" ca="1" si="857"/>
        <v>0.875</v>
      </c>
      <c r="OV239" s="161">
        <f t="shared" ca="1" si="801"/>
        <v>1</v>
      </c>
      <c r="OW239" s="161">
        <f t="shared" ca="1" si="802"/>
        <v>1</v>
      </c>
      <c r="OX239" s="161" t="str">
        <f t="shared" ca="1" si="803"/>
        <v>-</v>
      </c>
      <c r="OY239" s="163" t="str">
        <f t="shared" ca="1" si="804"/>
        <v>-</v>
      </c>
      <c r="OZ239" s="161" t="str">
        <f t="shared" ca="1" si="805"/>
        <v>-</v>
      </c>
      <c r="PA239" s="161" t="str">
        <f t="shared" ca="1" si="806"/>
        <v>-</v>
      </c>
      <c r="PB239" s="163">
        <f t="shared" ca="1" si="857"/>
        <v>0</v>
      </c>
      <c r="PC239" s="27">
        <v>0</v>
      </c>
    </row>
    <row r="240" spans="1:419" s="143" customFormat="1" hidden="1" outlineLevel="1">
      <c r="A240" s="121">
        <f t="shared" si="827"/>
        <v>235</v>
      </c>
      <c r="B240" s="121"/>
      <c r="E240" s="143" t="b">
        <v>0</v>
      </c>
      <c r="H240" s="121"/>
      <c r="I240" s="121"/>
      <c r="J240" s="121"/>
      <c r="K240" s="121"/>
      <c r="L240" s="121"/>
      <c r="M240" s="121"/>
      <c r="N240" s="121"/>
      <c r="O240" s="121"/>
      <c r="P240" s="121"/>
      <c r="Q240" s="121"/>
      <c r="R240" s="121"/>
      <c r="S240" s="121"/>
      <c r="T240" s="121"/>
      <c r="U240" s="121"/>
      <c r="V240" s="121"/>
      <c r="W240" s="121"/>
      <c r="X240" s="121"/>
      <c r="Y240" s="121"/>
      <c r="Z240" s="121"/>
      <c r="AA240" s="121"/>
      <c r="AB240" s="121"/>
      <c r="AC240" s="121"/>
      <c r="AE240" s="136" t="str">
        <f ca="1">"blank "&amp;TEXT(RAND(),"0.000")</f>
        <v>blank 0.097</v>
      </c>
      <c r="AF240" s="10" t="str">
        <f ca="1">IF(COUNTIF(AE$5:AE240,AE240)=1,"-","Dup")</f>
        <v>-</v>
      </c>
      <c r="AG240" s="10"/>
      <c r="AH240" s="149"/>
      <c r="AI240" s="149"/>
      <c r="AJ240" s="149"/>
      <c r="AK240" s="149"/>
      <c r="AL240" s="149"/>
      <c r="AM240" s="149"/>
      <c r="AN240" s="10"/>
      <c r="AO240" s="149"/>
      <c r="AP240" s="149"/>
      <c r="AQ240" s="149"/>
      <c r="AR240" s="149"/>
      <c r="AS240" s="149"/>
      <c r="AT240" s="149"/>
      <c r="AU240" s="149"/>
      <c r="AV240" s="192"/>
      <c r="AW240" s="192"/>
      <c r="AX240" s="192"/>
      <c r="AY240" s="192"/>
      <c r="AZ240" s="192"/>
      <c r="BA240" s="10"/>
      <c r="BB240" s="149"/>
      <c r="BC240" s="149"/>
      <c r="BD240" s="149"/>
      <c r="BE240" s="149"/>
      <c r="BF240" s="149"/>
      <c r="BG240" s="149"/>
      <c r="BH240" s="149"/>
      <c r="BI240" s="149"/>
      <c r="BJ240" s="149"/>
      <c r="BK240" s="149"/>
      <c r="BL240" s="149"/>
      <c r="BM240" s="149"/>
      <c r="BN240" s="149"/>
      <c r="BO240" s="192"/>
      <c r="BP240" s="192"/>
      <c r="BQ240" s="192"/>
      <c r="BR240" s="192"/>
      <c r="BS240" s="192"/>
      <c r="BT240" s="192"/>
      <c r="BU240" s="192"/>
      <c r="BV240" s="192"/>
      <c r="BW240" s="192"/>
      <c r="BX240" s="192"/>
      <c r="BY240" s="192"/>
      <c r="BZ240" s="192"/>
      <c r="CA240" s="192"/>
      <c r="CB240" s="192"/>
      <c r="CC240" s="192"/>
      <c r="CD240" s="192"/>
      <c r="CE240" s="192"/>
      <c r="CF240" s="192"/>
      <c r="CG240" s="192"/>
      <c r="CH240" s="192"/>
      <c r="CI240" s="192"/>
      <c r="CJ240" s="192"/>
      <c r="CK240" s="192"/>
      <c r="CL240" s="192"/>
      <c r="CM240" s="192"/>
      <c r="CN240" s="192"/>
      <c r="CO240" s="192"/>
      <c r="CP240" s="192"/>
      <c r="CQ240" s="192"/>
      <c r="CR240" s="192"/>
      <c r="CS240" s="192"/>
      <c r="CT240" s="192"/>
      <c r="CU240" s="192"/>
      <c r="CV240" s="192"/>
      <c r="CW240" s="192"/>
      <c r="CX240" s="192"/>
      <c r="CY240" s="192"/>
      <c r="CZ240" s="192"/>
      <c r="DA240" s="192"/>
      <c r="DB240" s="192"/>
      <c r="DC240" s="192"/>
      <c r="DD240" s="192"/>
      <c r="DE240" s="192"/>
      <c r="DF240" s="192"/>
      <c r="DG240" s="192"/>
      <c r="DH240" s="192"/>
      <c r="DI240" s="192"/>
      <c r="DJ240" s="192"/>
      <c r="DK240" s="192"/>
      <c r="DL240" s="10"/>
      <c r="DM240" s="149"/>
      <c r="DN240" s="149"/>
      <c r="DO240" s="149"/>
      <c r="DP240" s="149"/>
      <c r="DQ240" s="149"/>
      <c r="DR240" s="149"/>
      <c r="DS240" s="149"/>
      <c r="DT240" s="149"/>
      <c r="DU240" s="149"/>
      <c r="DV240" s="149"/>
      <c r="DW240" s="149"/>
      <c r="DX240" s="149"/>
      <c r="DY240" s="149"/>
      <c r="DZ240" s="149"/>
      <c r="EA240" s="149"/>
      <c r="EB240" s="149"/>
      <c r="EC240" s="149"/>
      <c r="ED240" s="149"/>
      <c r="EE240" s="149"/>
      <c r="EF240" s="149"/>
      <c r="EG240" s="149"/>
      <c r="EH240" s="10"/>
      <c r="EI240" s="149"/>
      <c r="EJ240" s="149"/>
      <c r="EK240" s="149"/>
      <c r="EL240" s="149"/>
      <c r="EM240" s="149"/>
      <c r="EN240" s="149"/>
      <c r="EO240" s="149"/>
      <c r="EP240" s="149"/>
      <c r="EQ240" s="149"/>
      <c r="ER240" s="149"/>
      <c r="ES240" s="149"/>
      <c r="ET240" s="149"/>
      <c r="EU240" s="149"/>
      <c r="EV240" s="149"/>
      <c r="EW240" s="149"/>
      <c r="EX240" s="149"/>
      <c r="EY240" s="149"/>
      <c r="EZ240" s="149"/>
      <c r="FA240" s="149"/>
      <c r="FB240" s="149"/>
      <c r="FC240" s="149"/>
      <c r="FD240" s="149"/>
      <c r="FE240" s="149"/>
      <c r="FF240" s="149"/>
      <c r="FG240" s="149"/>
      <c r="FH240" s="149"/>
      <c r="FI240" s="149"/>
      <c r="FJ240" s="149"/>
      <c r="FK240" s="149"/>
      <c r="FL240" s="149"/>
      <c r="FM240" s="149"/>
      <c r="FN240" s="149"/>
      <c r="FO240" s="149"/>
      <c r="FP240" s="149"/>
      <c r="FQ240" s="149"/>
      <c r="FR240" s="149"/>
      <c r="FS240" s="149"/>
      <c r="FT240" s="149"/>
      <c r="FU240" s="149"/>
      <c r="FV240" s="149"/>
      <c r="FW240" s="149"/>
      <c r="FX240" s="149"/>
      <c r="FY240" s="10"/>
      <c r="FZ240" s="149"/>
      <c r="GA240" s="149"/>
      <c r="GB240" s="149"/>
      <c r="GC240" s="149"/>
      <c r="GD240" s="149"/>
      <c r="GE240" s="149"/>
      <c r="GF240" s="149"/>
      <c r="GG240" s="149"/>
      <c r="GH240" s="149"/>
      <c r="GI240" s="149"/>
      <c r="GJ240" s="149"/>
      <c r="GK240" s="149"/>
      <c r="GL240" s="149"/>
      <c r="GM240" s="149"/>
      <c r="GN240" s="149"/>
      <c r="GO240" s="149"/>
      <c r="GP240" s="149"/>
      <c r="GQ240" s="149"/>
      <c r="GR240" s="149"/>
      <c r="GS240" s="149"/>
      <c r="GT240" s="149"/>
      <c r="GU240" s="149"/>
      <c r="GV240" s="149"/>
      <c r="GW240" s="149"/>
      <c r="GX240" s="149"/>
      <c r="GY240" s="149"/>
      <c r="GZ240" s="149"/>
      <c r="HA240" s="149"/>
      <c r="HB240" s="149"/>
      <c r="HC240" s="149"/>
      <c r="HD240" s="149"/>
      <c r="HE240" s="149"/>
      <c r="HF240" s="149"/>
      <c r="HG240" s="149"/>
      <c r="HH240" s="149"/>
      <c r="HI240" s="149"/>
      <c r="HJ240" s="10"/>
      <c r="HK240" s="149"/>
      <c r="HL240" s="149"/>
      <c r="HM240" s="149"/>
      <c r="HN240" s="149"/>
      <c r="HO240" s="149"/>
      <c r="HP240" s="149"/>
      <c r="HQ240" s="149"/>
      <c r="HR240" s="149"/>
      <c r="HS240" s="149"/>
      <c r="HT240" s="149"/>
      <c r="HU240" s="149"/>
      <c r="HV240" s="149"/>
      <c r="HW240" s="149"/>
      <c r="HX240" s="149"/>
      <c r="HY240" s="149"/>
      <c r="HZ240" s="149"/>
      <c r="IA240" s="149"/>
      <c r="IB240" s="149"/>
      <c r="IC240" s="149"/>
      <c r="ID240" s="149"/>
      <c r="IE240" s="149"/>
      <c r="IF240" s="149"/>
      <c r="IG240" s="149"/>
      <c r="IH240" s="149"/>
      <c r="II240" s="149"/>
      <c r="IJ240" s="149"/>
      <c r="IK240" s="149"/>
      <c r="IL240" s="149"/>
      <c r="IM240" s="149"/>
      <c r="IN240" s="149"/>
      <c r="IO240" s="149"/>
      <c r="IP240" s="149"/>
      <c r="IQ240" s="149"/>
      <c r="IR240" s="149"/>
      <c r="IS240" s="149"/>
      <c r="IT240" s="149"/>
      <c r="IU240" s="149"/>
      <c r="IV240" s="149"/>
      <c r="IW240" s="149"/>
      <c r="IX240" s="149"/>
      <c r="IY240" s="149"/>
      <c r="IZ240" s="149"/>
      <c r="JA240" s="149"/>
      <c r="JB240" s="149"/>
      <c r="JC240" s="149"/>
      <c r="JD240" s="149"/>
      <c r="JE240" s="149"/>
      <c r="JF240" s="149"/>
      <c r="JG240" s="149"/>
      <c r="JH240" s="149"/>
      <c r="JI240" s="149"/>
      <c r="JJ240" s="149"/>
      <c r="JK240" s="149"/>
      <c r="JL240" s="149"/>
      <c r="JM240" s="149"/>
      <c r="JN240" s="149"/>
      <c r="JO240" s="149"/>
      <c r="JP240" s="149"/>
      <c r="JQ240" s="149"/>
      <c r="JR240" s="149"/>
      <c r="JS240" s="149"/>
      <c r="JT240" s="149"/>
      <c r="JU240" s="149"/>
      <c r="JV240" s="149"/>
      <c r="JW240" s="149"/>
      <c r="JX240" s="149"/>
      <c r="JY240" s="149"/>
      <c r="JZ240" s="149"/>
      <c r="KA240" s="149"/>
      <c r="KB240" s="149"/>
      <c r="KC240" s="149"/>
      <c r="KD240" s="149"/>
      <c r="KE240" s="149"/>
      <c r="KF240" s="149"/>
      <c r="KG240" s="149"/>
      <c r="KH240" s="149"/>
      <c r="KI240" s="149"/>
      <c r="KJ240" s="149"/>
      <c r="KK240" s="149"/>
      <c r="KL240" s="149"/>
      <c r="KM240" s="149"/>
      <c r="KN240" s="149"/>
      <c r="KO240" s="149"/>
      <c r="KP240" s="149"/>
      <c r="KQ240" s="149"/>
      <c r="KR240" s="149"/>
      <c r="KS240" s="149"/>
      <c r="KT240" s="149"/>
      <c r="KU240" s="149"/>
      <c r="KV240" s="149"/>
      <c r="KW240" s="149"/>
      <c r="KX240" s="149"/>
      <c r="KY240" s="149"/>
      <c r="KZ240" s="149"/>
      <c r="LA240" s="149"/>
      <c r="LB240" s="149"/>
      <c r="LC240" s="149"/>
      <c r="LD240" s="149"/>
      <c r="LE240" s="149"/>
      <c r="LF240" s="149"/>
      <c r="LG240" s="149"/>
      <c r="LH240" s="149"/>
      <c r="LI240" s="149"/>
      <c r="LJ240" s="149"/>
      <c r="LK240" s="149"/>
      <c r="LL240" s="149"/>
      <c r="LM240" s="149"/>
      <c r="LN240" s="149"/>
      <c r="LO240" s="149"/>
      <c r="LP240" s="149"/>
      <c r="LQ240" s="149"/>
      <c r="LR240" s="149"/>
      <c r="LS240" s="149"/>
      <c r="LT240" s="149"/>
      <c r="LU240" s="149"/>
      <c r="LV240" s="149"/>
      <c r="LW240" s="149"/>
      <c r="LX240" s="149"/>
      <c r="LY240" s="10"/>
      <c r="LZ240" s="149"/>
      <c r="MA240" s="149"/>
      <c r="MB240" s="149"/>
      <c r="MC240" s="149"/>
      <c r="MD240" s="149"/>
      <c r="ME240" s="149"/>
      <c r="MF240" s="149"/>
      <c r="MG240" s="149"/>
      <c r="MH240" s="149"/>
      <c r="MI240" s="149"/>
      <c r="MJ240" s="149"/>
      <c r="MK240" s="149"/>
      <c r="ML240" s="149"/>
      <c r="MM240" s="149"/>
      <c r="MN240" s="149"/>
      <c r="MO240" s="149"/>
      <c r="MP240" s="149"/>
      <c r="MQ240" s="10"/>
      <c r="MR240" s="149"/>
      <c r="MS240" s="149"/>
      <c r="MT240" s="149"/>
      <c r="MU240" s="149"/>
      <c r="MV240" s="149"/>
      <c r="MW240" s="149"/>
      <c r="MX240" s="149"/>
      <c r="MY240" s="149"/>
      <c r="MZ240" s="149"/>
      <c r="NA240" s="149"/>
      <c r="NB240" s="149"/>
      <c r="NC240" s="149"/>
      <c r="ND240" s="149"/>
      <c r="NE240" s="149"/>
      <c r="NF240" s="149"/>
      <c r="NG240" s="149"/>
      <c r="NH240" s="149"/>
      <c r="NI240" s="149"/>
      <c r="NJ240" s="149"/>
      <c r="NK240" s="149"/>
      <c r="NL240" s="149"/>
      <c r="NM240" s="149"/>
      <c r="NN240" s="149"/>
      <c r="NO240" s="149"/>
      <c r="NP240" s="149"/>
      <c r="NQ240" s="149"/>
      <c r="NR240" s="149"/>
      <c r="NS240" s="149"/>
      <c r="NT240" s="149"/>
      <c r="NU240" s="149"/>
      <c r="NV240" s="149"/>
      <c r="NW240" s="149"/>
      <c r="NX240" s="149"/>
      <c r="NY240" s="149"/>
      <c r="NZ240" s="149"/>
      <c r="OA240" s="149"/>
      <c r="OB240" s="149"/>
      <c r="OC240" s="149"/>
      <c r="OD240" s="149"/>
      <c r="OE240" s="149"/>
      <c r="OF240" s="149"/>
      <c r="OG240" s="149"/>
      <c r="OH240" s="149"/>
      <c r="OI240" s="149"/>
      <c r="OJ240" s="149"/>
      <c r="OK240" s="149"/>
      <c r="OL240" s="149"/>
      <c r="OM240" s="149"/>
      <c r="ON240" s="149"/>
      <c r="OO240" s="149"/>
      <c r="OP240" s="149"/>
      <c r="OQ240" s="149"/>
      <c r="OR240" s="149"/>
      <c r="OS240" s="149"/>
      <c r="OT240" s="149"/>
      <c r="OU240" s="149"/>
      <c r="OV240" s="149"/>
      <c r="OW240" s="149"/>
      <c r="OX240" s="149"/>
      <c r="OY240" s="149"/>
      <c r="OZ240" s="149"/>
      <c r="PA240" s="149"/>
      <c r="PB240" s="149"/>
      <c r="PC240" s="27">
        <v>0</v>
      </c>
    </row>
    <row r="241" spans="1:419" s="143" customFormat="1">
      <c r="A241" s="121">
        <f>ROW(A241)-5</f>
        <v>236</v>
      </c>
      <c r="B241" s="121"/>
      <c r="E241" s="143" t="b">
        <v>0</v>
      </c>
      <c r="F241" s="123"/>
      <c r="G241" s="120" t="s">
        <v>917</v>
      </c>
      <c r="H241" s="143">
        <v>1</v>
      </c>
      <c r="I241" s="143">
        <v>1</v>
      </c>
      <c r="J241" s="143">
        <v>1</v>
      </c>
      <c r="K241" s="143">
        <v>1</v>
      </c>
      <c r="L241" s="143">
        <v>1</v>
      </c>
      <c r="M241" s="143">
        <v>1</v>
      </c>
      <c r="N241" s="143">
        <v>1</v>
      </c>
      <c r="O241" s="143">
        <v>1</v>
      </c>
      <c r="P241" s="143">
        <v>1</v>
      </c>
      <c r="Q241" s="143">
        <v>1</v>
      </c>
      <c r="R241" s="143">
        <v>1</v>
      </c>
      <c r="S241" s="143">
        <v>1</v>
      </c>
      <c r="T241" s="143">
        <v>1</v>
      </c>
      <c r="U241" s="143">
        <v>1</v>
      </c>
      <c r="V241" s="143">
        <v>1</v>
      </c>
      <c r="W241" s="143">
        <v>1</v>
      </c>
      <c r="X241" s="143">
        <v>1</v>
      </c>
      <c r="Y241" s="143">
        <v>1</v>
      </c>
      <c r="Z241" s="143">
        <v>1</v>
      </c>
      <c r="AA241" s="143">
        <v>1</v>
      </c>
      <c r="AB241" s="143">
        <v>1</v>
      </c>
      <c r="AC241" s="143">
        <v>1</v>
      </c>
      <c r="AD241" s="143">
        <v>0</v>
      </c>
      <c r="AE241" s="134" t="s">
        <v>1722</v>
      </c>
      <c r="AF241" s="10" t="str">
        <f ca="1">IF(COUNTIF(AE$5:AE241,AE241)=1,"-","Dup")</f>
        <v>-</v>
      </c>
      <c r="AG241" s="10"/>
      <c r="AH241" s="149"/>
      <c r="AI241" s="149"/>
      <c r="AJ241" s="149"/>
      <c r="AK241" s="149"/>
      <c r="AL241" s="149"/>
      <c r="AM241" s="149"/>
      <c r="AN241" s="10"/>
      <c r="AO241" s="149"/>
      <c r="AP241" s="149"/>
      <c r="AQ241" s="149"/>
      <c r="AR241" s="149"/>
      <c r="AS241" s="149"/>
      <c r="AT241" s="149"/>
      <c r="AU241" s="149"/>
      <c r="AV241" s="192"/>
      <c r="AW241" s="192"/>
      <c r="AX241" s="192"/>
      <c r="AY241" s="192"/>
      <c r="AZ241" s="192"/>
      <c r="BA241" s="10"/>
      <c r="BB241" s="149"/>
      <c r="BC241" s="149"/>
      <c r="BD241" s="149"/>
      <c r="BE241" s="149"/>
      <c r="BF241" s="149"/>
      <c r="BG241" s="149"/>
      <c r="BH241" s="149"/>
      <c r="BI241" s="149"/>
      <c r="BJ241" s="149"/>
      <c r="BK241" s="149"/>
      <c r="BL241" s="149"/>
      <c r="BM241" s="149"/>
      <c r="BN241" s="149"/>
      <c r="BO241" s="192"/>
      <c r="BP241" s="192"/>
      <c r="BQ241" s="192"/>
      <c r="BR241" s="192"/>
      <c r="BS241" s="192"/>
      <c r="BT241" s="192"/>
      <c r="BU241" s="192"/>
      <c r="BV241" s="192"/>
      <c r="BW241" s="192"/>
      <c r="BX241" s="192"/>
      <c r="BY241" s="192"/>
      <c r="BZ241" s="192"/>
      <c r="CA241" s="192"/>
      <c r="CB241" s="192"/>
      <c r="CC241" s="192"/>
      <c r="CD241" s="192"/>
      <c r="CE241" s="192"/>
      <c r="CF241" s="192"/>
      <c r="CG241" s="192"/>
      <c r="CH241" s="192"/>
      <c r="CI241" s="192"/>
      <c r="CJ241" s="192"/>
      <c r="CK241" s="192"/>
      <c r="CL241" s="192"/>
      <c r="CM241" s="192"/>
      <c r="CN241" s="192"/>
      <c r="CO241" s="192"/>
      <c r="CP241" s="192"/>
      <c r="CQ241" s="192"/>
      <c r="CR241" s="192"/>
      <c r="CS241" s="192"/>
      <c r="CT241" s="192"/>
      <c r="CU241" s="192"/>
      <c r="CV241" s="192"/>
      <c r="CW241" s="192"/>
      <c r="CX241" s="192"/>
      <c r="CY241" s="192"/>
      <c r="CZ241" s="192"/>
      <c r="DA241" s="192"/>
      <c r="DB241" s="192"/>
      <c r="DC241" s="192"/>
      <c r="DD241" s="192"/>
      <c r="DE241" s="192"/>
      <c r="DF241" s="192"/>
      <c r="DG241" s="192"/>
      <c r="DH241" s="192"/>
      <c r="DI241" s="192"/>
      <c r="DJ241" s="192"/>
      <c r="DK241" s="192"/>
      <c r="DL241" s="10"/>
      <c r="DM241" s="149"/>
      <c r="DN241" s="149"/>
      <c r="DO241" s="149"/>
      <c r="DP241" s="149"/>
      <c r="DQ241" s="149"/>
      <c r="DR241" s="149"/>
      <c r="DS241" s="149"/>
      <c r="DT241" s="149"/>
      <c r="DU241" s="149"/>
      <c r="DV241" s="149"/>
      <c r="DW241" s="149"/>
      <c r="DX241" s="149"/>
      <c r="DY241" s="149"/>
      <c r="DZ241" s="149"/>
      <c r="EA241" s="149"/>
      <c r="EB241" s="149"/>
      <c r="EC241" s="149"/>
      <c r="ED241" s="149"/>
      <c r="EE241" s="149"/>
      <c r="EF241" s="149"/>
      <c r="EG241" s="149"/>
      <c r="EH241" s="10"/>
      <c r="EI241" s="149"/>
      <c r="EJ241" s="149"/>
      <c r="EK241" s="149"/>
      <c r="EL241" s="149"/>
      <c r="EM241" s="149"/>
      <c r="EN241" s="149"/>
      <c r="EO241" s="149"/>
      <c r="EP241" s="149"/>
      <c r="EQ241" s="149"/>
      <c r="ER241" s="149"/>
      <c r="ES241" s="149"/>
      <c r="ET241" s="149"/>
      <c r="EU241" s="149"/>
      <c r="EV241" s="149"/>
      <c r="EW241" s="149"/>
      <c r="EX241" s="149"/>
      <c r="EY241" s="149"/>
      <c r="EZ241" s="149"/>
      <c r="FA241" s="149"/>
      <c r="FB241" s="149"/>
      <c r="FC241" s="149"/>
      <c r="FD241" s="149"/>
      <c r="FE241" s="149"/>
      <c r="FF241" s="149"/>
      <c r="FG241" s="149"/>
      <c r="FH241" s="149"/>
      <c r="FI241" s="149"/>
      <c r="FJ241" s="149"/>
      <c r="FK241" s="149"/>
      <c r="FL241" s="149"/>
      <c r="FM241" s="149"/>
      <c r="FN241" s="149"/>
      <c r="FO241" s="149"/>
      <c r="FP241" s="149"/>
      <c r="FQ241" s="149"/>
      <c r="FR241" s="149"/>
      <c r="FS241" s="149"/>
      <c r="FT241" s="149"/>
      <c r="FU241" s="149"/>
      <c r="FV241" s="149"/>
      <c r="FW241" s="149"/>
      <c r="FX241" s="149"/>
      <c r="FY241" s="10"/>
      <c r="FZ241" s="149"/>
      <c r="GA241" s="149"/>
      <c r="GB241" s="149"/>
      <c r="GC241" s="149"/>
      <c r="GD241" s="149"/>
      <c r="GE241" s="149"/>
      <c r="GF241" s="149"/>
      <c r="GG241" s="149"/>
      <c r="GH241" s="149"/>
      <c r="GI241" s="149"/>
      <c r="GJ241" s="149"/>
      <c r="GK241" s="149"/>
      <c r="GL241" s="149"/>
      <c r="GM241" s="149"/>
      <c r="GN241" s="149"/>
      <c r="GO241" s="149"/>
      <c r="GP241" s="149"/>
      <c r="GQ241" s="149"/>
      <c r="GR241" s="149"/>
      <c r="GS241" s="149"/>
      <c r="GT241" s="149"/>
      <c r="GU241" s="149"/>
      <c r="GV241" s="149"/>
      <c r="GW241" s="149"/>
      <c r="GX241" s="149"/>
      <c r="GY241" s="149"/>
      <c r="GZ241" s="149"/>
      <c r="HA241" s="149"/>
      <c r="HB241" s="149"/>
      <c r="HC241" s="149"/>
      <c r="HD241" s="149"/>
      <c r="HE241" s="149"/>
      <c r="HF241" s="149"/>
      <c r="HG241" s="149"/>
      <c r="HH241" s="149"/>
      <c r="HI241" s="149"/>
      <c r="HJ241" s="10"/>
      <c r="HK241" s="149"/>
      <c r="HL241" s="149"/>
      <c r="HM241" s="149"/>
      <c r="HN241" s="149"/>
      <c r="HO241" s="149"/>
      <c r="HP241" s="149"/>
      <c r="HQ241" s="149"/>
      <c r="HR241" s="149"/>
      <c r="HS241" s="149"/>
      <c r="HT241" s="149"/>
      <c r="HU241" s="149"/>
      <c r="HV241" s="149"/>
      <c r="HW241" s="149"/>
      <c r="HX241" s="149"/>
      <c r="HY241" s="149"/>
      <c r="HZ241" s="149"/>
      <c r="IA241" s="149"/>
      <c r="IB241" s="149"/>
      <c r="IC241" s="149"/>
      <c r="ID241" s="149"/>
      <c r="IE241" s="149"/>
      <c r="IF241" s="149"/>
      <c r="IG241" s="149"/>
      <c r="IH241" s="149"/>
      <c r="II241" s="149"/>
      <c r="IJ241" s="149"/>
      <c r="IK241" s="149"/>
      <c r="IL241" s="149"/>
      <c r="IM241" s="149"/>
      <c r="IN241" s="149"/>
      <c r="IO241" s="149"/>
      <c r="IP241" s="149"/>
      <c r="IQ241" s="149"/>
      <c r="IR241" s="149"/>
      <c r="IS241" s="149"/>
      <c r="IT241" s="149"/>
      <c r="IU241" s="149"/>
      <c r="IV241" s="149"/>
      <c r="IW241" s="149"/>
      <c r="IX241" s="149"/>
      <c r="IY241" s="149"/>
      <c r="IZ241" s="149"/>
      <c r="JA241" s="149"/>
      <c r="JB241" s="149"/>
      <c r="JC241" s="149"/>
      <c r="JD241" s="149"/>
      <c r="JE241" s="149"/>
      <c r="JF241" s="149"/>
      <c r="JG241" s="149"/>
      <c r="JH241" s="149"/>
      <c r="JI241" s="149"/>
      <c r="JJ241" s="149"/>
      <c r="JK241" s="149"/>
      <c r="JL241" s="149"/>
      <c r="JM241" s="149"/>
      <c r="JN241" s="149"/>
      <c r="JO241" s="149"/>
      <c r="JP241" s="149"/>
      <c r="JQ241" s="149"/>
      <c r="JR241" s="149"/>
      <c r="JS241" s="149"/>
      <c r="JT241" s="149"/>
      <c r="JU241" s="149"/>
      <c r="JV241" s="149"/>
      <c r="JW241" s="149"/>
      <c r="JX241" s="149"/>
      <c r="JY241" s="149"/>
      <c r="JZ241" s="149"/>
      <c r="KA241" s="149"/>
      <c r="KB241" s="149"/>
      <c r="KC241" s="149"/>
      <c r="KD241" s="149"/>
      <c r="KE241" s="149"/>
      <c r="KF241" s="149"/>
      <c r="KG241" s="149"/>
      <c r="KH241" s="149"/>
      <c r="KI241" s="149"/>
      <c r="KJ241" s="149"/>
      <c r="KK241" s="149"/>
      <c r="KL241" s="149"/>
      <c r="KM241" s="149"/>
      <c r="KN241" s="149"/>
      <c r="KO241" s="149"/>
      <c r="KP241" s="149"/>
      <c r="KQ241" s="149"/>
      <c r="KR241" s="149"/>
      <c r="KS241" s="149"/>
      <c r="KT241" s="149"/>
      <c r="KU241" s="149"/>
      <c r="KV241" s="149"/>
      <c r="KW241" s="149"/>
      <c r="KX241" s="149"/>
      <c r="KY241" s="149"/>
      <c r="KZ241" s="149"/>
      <c r="LA241" s="149"/>
      <c r="LB241" s="149"/>
      <c r="LC241" s="149"/>
      <c r="LD241" s="149"/>
      <c r="LE241" s="149"/>
      <c r="LF241" s="149"/>
      <c r="LG241" s="149"/>
      <c r="LH241" s="149"/>
      <c r="LI241" s="149"/>
      <c r="LJ241" s="149"/>
      <c r="LK241" s="149"/>
      <c r="LL241" s="149"/>
      <c r="LM241" s="149"/>
      <c r="LN241" s="149"/>
      <c r="LO241" s="149"/>
      <c r="LP241" s="149"/>
      <c r="LQ241" s="149"/>
      <c r="LR241" s="149"/>
      <c r="LS241" s="149"/>
      <c r="LT241" s="149"/>
      <c r="LU241" s="149"/>
      <c r="LV241" s="149"/>
      <c r="LW241" s="149"/>
      <c r="LX241" s="149"/>
      <c r="LY241" s="10"/>
      <c r="LZ241" s="149"/>
      <c r="MA241" s="149"/>
      <c r="MB241" s="149"/>
      <c r="MC241" s="149"/>
      <c r="MD241" s="149"/>
      <c r="ME241" s="149"/>
      <c r="MF241" s="149"/>
      <c r="MG241" s="149"/>
      <c r="MH241" s="149"/>
      <c r="MI241" s="149"/>
      <c r="MJ241" s="149"/>
      <c r="MK241" s="149"/>
      <c r="ML241" s="149"/>
      <c r="MM241" s="149"/>
      <c r="MN241" s="149"/>
      <c r="MO241" s="149"/>
      <c r="MP241" s="149"/>
      <c r="MQ241" s="10"/>
      <c r="MR241" s="149"/>
      <c r="MS241" s="149"/>
      <c r="MT241" s="149"/>
      <c r="MU241" s="149"/>
      <c r="MV241" s="149"/>
      <c r="MW241" s="149"/>
      <c r="MX241" s="149"/>
      <c r="MY241" s="149"/>
      <c r="MZ241" s="149"/>
      <c r="NA241" s="149"/>
      <c r="NB241" s="149"/>
      <c r="NC241" s="149"/>
      <c r="ND241" s="149"/>
      <c r="NE241" s="149"/>
      <c r="NF241" s="149"/>
      <c r="NG241" s="149"/>
      <c r="NH241" s="149"/>
      <c r="NI241" s="149"/>
      <c r="NJ241" s="149"/>
      <c r="NK241" s="149"/>
      <c r="NL241" s="149"/>
      <c r="NM241" s="149"/>
      <c r="NN241" s="149"/>
      <c r="NO241" s="149"/>
      <c r="NP241" s="149"/>
      <c r="NQ241" s="149"/>
      <c r="NR241" s="149"/>
      <c r="NS241" s="149"/>
      <c r="NT241" s="149"/>
      <c r="NU241" s="149"/>
      <c r="NV241" s="149"/>
      <c r="NW241" s="149"/>
      <c r="NX241" s="149"/>
      <c r="NY241" s="149"/>
      <c r="NZ241" s="149"/>
      <c r="OA241" s="149"/>
      <c r="OB241" s="149"/>
      <c r="OC241" s="149"/>
      <c r="OD241" s="149"/>
      <c r="OE241" s="149"/>
      <c r="OF241" s="149"/>
      <c r="OG241" s="149"/>
      <c r="OH241" s="149"/>
      <c r="OI241" s="149"/>
      <c r="OJ241" s="149"/>
      <c r="OK241" s="149"/>
      <c r="OL241" s="149"/>
      <c r="OM241" s="149"/>
      <c r="ON241" s="149"/>
      <c r="OO241" s="149"/>
      <c r="OP241" s="149"/>
      <c r="OQ241" s="149"/>
      <c r="OR241" s="149"/>
      <c r="OS241" s="149"/>
      <c r="OT241" s="149"/>
      <c r="OU241" s="149"/>
      <c r="OV241" s="149"/>
      <c r="OW241" s="149"/>
      <c r="OX241" s="149"/>
      <c r="OY241" s="149"/>
      <c r="OZ241" s="149"/>
      <c r="PA241" s="149"/>
      <c r="PB241" s="149"/>
      <c r="PC241" s="27">
        <v>0</v>
      </c>
    </row>
    <row r="242" spans="1:419" s="143" customFormat="1" outlineLevel="1">
      <c r="A242" s="121">
        <f>ROW(A242)-5</f>
        <v>237</v>
      </c>
      <c r="B242" s="121"/>
      <c r="E242" s="143" t="b">
        <v>0</v>
      </c>
      <c r="F242" s="123"/>
      <c r="G242" s="120" t="s">
        <v>918</v>
      </c>
      <c r="H242" s="143">
        <v>3</v>
      </c>
      <c r="I242" s="143">
        <v>3</v>
      </c>
      <c r="J242" s="143">
        <v>2</v>
      </c>
      <c r="K242" s="143">
        <v>4</v>
      </c>
      <c r="L242" s="143">
        <v>3</v>
      </c>
      <c r="M242" s="143">
        <v>3</v>
      </c>
      <c r="N242" s="143">
        <v>3</v>
      </c>
      <c r="O242" s="143">
        <v>3</v>
      </c>
      <c r="P242" s="143">
        <v>3</v>
      </c>
      <c r="Q242" s="143">
        <v>3</v>
      </c>
      <c r="R242" s="143">
        <v>3</v>
      </c>
      <c r="S242" s="143">
        <v>3</v>
      </c>
      <c r="T242" s="143">
        <v>3</v>
      </c>
      <c r="U242" s="143">
        <v>3</v>
      </c>
      <c r="V242" s="143">
        <v>3</v>
      </c>
      <c r="W242" s="143">
        <v>3</v>
      </c>
      <c r="X242" s="143">
        <v>3</v>
      </c>
      <c r="Y242" s="143">
        <v>4</v>
      </c>
      <c r="Z242" s="143">
        <v>3</v>
      </c>
      <c r="AA242" s="143">
        <v>4</v>
      </c>
      <c r="AB242" s="143">
        <v>3</v>
      </c>
      <c r="AC242" s="143">
        <v>3</v>
      </c>
      <c r="AD242" s="143">
        <v>0</v>
      </c>
      <c r="AE242" s="135" t="str">
        <f>"0000 "&amp;" "&amp;AE241&amp;" specific pointers"</f>
        <v>0000  tactics  specific pointers</v>
      </c>
      <c r="AF242" s="10" t="str">
        <f ca="1">IF(COUNTIF(AE$5:AE242,AE242)=1,"-","Dup")</f>
        <v>-</v>
      </c>
      <c r="AG242" s="10"/>
      <c r="AH242" s="149"/>
      <c r="AI242" s="149"/>
      <c r="AJ242" s="149"/>
      <c r="AK242" s="149"/>
      <c r="AL242" s="149"/>
      <c r="AM242" s="149"/>
      <c r="AN242" s="10"/>
      <c r="AO242" s="149"/>
      <c r="AP242" s="149"/>
      <c r="AQ242" s="149"/>
      <c r="AR242" s="149"/>
      <c r="AS242" s="149"/>
      <c r="AT242" s="149"/>
      <c r="AU242" s="149"/>
      <c r="AV242" s="192"/>
      <c r="AW242" s="192"/>
      <c r="AX242" s="192"/>
      <c r="AY242" s="192"/>
      <c r="AZ242" s="192"/>
      <c r="BA242" s="10"/>
      <c r="BB242" s="149"/>
      <c r="BC242" s="149"/>
      <c r="BD242" s="149"/>
      <c r="BE242" s="149"/>
      <c r="BF242" s="149"/>
      <c r="BG242" s="156"/>
      <c r="BH242" s="149"/>
      <c r="BI242" s="149"/>
      <c r="BJ242" s="149"/>
      <c r="BK242" s="149"/>
      <c r="BL242" s="149"/>
      <c r="BM242" s="149"/>
      <c r="BN242" s="149"/>
      <c r="BO242" s="192">
        <v>1</v>
      </c>
      <c r="BP242" s="192">
        <v>2</v>
      </c>
      <c r="BQ242" s="192">
        <v>3</v>
      </c>
      <c r="BR242" s="192">
        <v>4</v>
      </c>
      <c r="BS242" s="192">
        <v>5</v>
      </c>
      <c r="BT242" s="192">
        <v>6</v>
      </c>
      <c r="BU242" s="192">
        <v>7</v>
      </c>
      <c r="BV242" s="192">
        <v>8</v>
      </c>
      <c r="BW242" s="192">
        <v>9</v>
      </c>
      <c r="BX242" s="192">
        <v>1</v>
      </c>
      <c r="BY242" s="192">
        <v>2</v>
      </c>
      <c r="BZ242" s="192">
        <v>3</v>
      </c>
      <c r="CA242" s="192">
        <v>4</v>
      </c>
      <c r="CB242" s="192">
        <v>5</v>
      </c>
      <c r="CC242" s="192">
        <v>6</v>
      </c>
      <c r="CD242" s="192">
        <v>7</v>
      </c>
      <c r="CE242" s="192">
        <v>8</v>
      </c>
      <c r="CF242" s="192">
        <v>9</v>
      </c>
      <c r="CG242" s="192"/>
      <c r="CH242" s="192"/>
      <c r="CI242" s="192"/>
      <c r="CJ242" s="192"/>
      <c r="CK242" s="192">
        <v>1</v>
      </c>
      <c r="CL242" s="192">
        <v>2</v>
      </c>
      <c r="CM242" s="192">
        <v>3</v>
      </c>
      <c r="CN242" s="192">
        <v>4</v>
      </c>
      <c r="CO242" s="192">
        <v>5</v>
      </c>
      <c r="CP242" s="192">
        <v>6</v>
      </c>
      <c r="CQ242" s="192">
        <v>7</v>
      </c>
      <c r="CR242" s="192">
        <v>8</v>
      </c>
      <c r="CS242" s="192">
        <v>9</v>
      </c>
      <c r="CT242" s="192">
        <v>1</v>
      </c>
      <c r="CU242" s="192">
        <v>2</v>
      </c>
      <c r="CV242" s="192">
        <v>3</v>
      </c>
      <c r="CW242" s="192">
        <v>4</v>
      </c>
      <c r="CX242" s="192">
        <v>5</v>
      </c>
      <c r="CY242" s="192">
        <v>6</v>
      </c>
      <c r="CZ242" s="192">
        <v>7</v>
      </c>
      <c r="DA242" s="192">
        <v>8</v>
      </c>
      <c r="DB242" s="192">
        <v>9</v>
      </c>
      <c r="DC242" s="192">
        <v>1</v>
      </c>
      <c r="DD242" s="192">
        <v>2</v>
      </c>
      <c r="DE242" s="192">
        <v>3</v>
      </c>
      <c r="DF242" s="192">
        <v>4</v>
      </c>
      <c r="DG242" s="192">
        <v>5</v>
      </c>
      <c r="DH242" s="192">
        <v>6</v>
      </c>
      <c r="DI242" s="192">
        <v>7</v>
      </c>
      <c r="DJ242" s="192">
        <v>8</v>
      </c>
      <c r="DK242" s="192">
        <v>9</v>
      </c>
      <c r="DL242" s="10"/>
      <c r="DM242" s="149"/>
      <c r="DN242" s="149"/>
      <c r="DO242" s="149"/>
      <c r="DP242" s="149"/>
      <c r="DQ242" s="149"/>
      <c r="DR242" s="149"/>
      <c r="DS242" s="149"/>
      <c r="DT242" s="149"/>
      <c r="DU242" s="149"/>
      <c r="DV242" s="149"/>
      <c r="DW242" s="149"/>
      <c r="DX242" s="149"/>
      <c r="DY242" s="149"/>
      <c r="DZ242" s="149"/>
      <c r="EA242" s="149"/>
      <c r="EB242" s="149"/>
      <c r="EC242" s="149"/>
      <c r="ED242" s="149"/>
      <c r="EE242" s="149"/>
      <c r="EF242" s="149"/>
      <c r="EG242" s="149"/>
      <c r="EH242" s="10"/>
      <c r="EI242" s="149"/>
      <c r="EJ242" s="149"/>
      <c r="EK242" s="149"/>
      <c r="EL242" s="149"/>
      <c r="EM242" s="149"/>
      <c r="EN242" s="149"/>
      <c r="EO242" s="149"/>
      <c r="EP242" s="149"/>
      <c r="EQ242" s="149"/>
      <c r="ER242" s="149"/>
      <c r="ES242" s="149"/>
      <c r="ET242" s="149"/>
      <c r="EU242" s="149"/>
      <c r="EV242" s="149"/>
      <c r="EW242" s="149"/>
      <c r="EX242" s="149"/>
      <c r="EY242" s="149"/>
      <c r="EZ242" s="149"/>
      <c r="FA242" s="149"/>
      <c r="FB242" s="149"/>
      <c r="FC242" s="149"/>
      <c r="FD242" s="149"/>
      <c r="FE242" s="149"/>
      <c r="FF242" s="149"/>
      <c r="FG242" s="149"/>
      <c r="FH242" s="149"/>
      <c r="FI242" s="149"/>
      <c r="FJ242" s="149"/>
      <c r="FK242" s="149"/>
      <c r="FL242" s="149"/>
      <c r="FM242" s="149"/>
      <c r="FN242" s="149"/>
      <c r="FO242" s="149"/>
      <c r="FP242" s="162"/>
      <c r="FQ242" s="162"/>
      <c r="FR242" s="149"/>
      <c r="FS242" s="149"/>
      <c r="FT242" s="149"/>
      <c r="FU242" s="149"/>
      <c r="FV242" s="149"/>
      <c r="FW242" s="149"/>
      <c r="FX242" s="149"/>
      <c r="FY242" s="10"/>
      <c r="FZ242" s="162"/>
      <c r="GA242" s="149"/>
      <c r="GB242" s="149"/>
      <c r="GC242" s="149"/>
      <c r="GD242" s="149"/>
      <c r="GE242" s="162"/>
      <c r="GF242" s="149"/>
      <c r="GG242" s="149"/>
      <c r="GH242" s="149"/>
      <c r="GI242" s="149"/>
      <c r="GJ242" s="149"/>
      <c r="GK242" s="149"/>
      <c r="GL242" s="149"/>
      <c r="GM242" s="149"/>
      <c r="GN242" s="149"/>
      <c r="GO242" s="149"/>
      <c r="GP242" s="149"/>
      <c r="GQ242" s="149"/>
      <c r="GR242" s="149"/>
      <c r="GS242" s="149"/>
      <c r="GT242" s="149"/>
      <c r="GU242" s="149"/>
      <c r="GV242" s="149"/>
      <c r="GW242" s="149"/>
      <c r="GX242" s="149"/>
      <c r="GY242" s="149"/>
      <c r="GZ242" s="149"/>
      <c r="HA242" s="149"/>
      <c r="HB242" s="149"/>
      <c r="HC242" s="149"/>
      <c r="HD242" s="162"/>
      <c r="HE242" s="162"/>
      <c r="HF242" s="162"/>
      <c r="HG242" s="162"/>
      <c r="HH242" s="162"/>
      <c r="HI242" s="162"/>
      <c r="HJ242" s="10"/>
      <c r="HK242" s="149"/>
      <c r="HL242" s="149"/>
      <c r="HM242" s="149"/>
      <c r="HN242" s="149"/>
      <c r="HO242" s="149"/>
      <c r="HP242" s="162"/>
      <c r="HQ242" s="162"/>
      <c r="HR242" s="162"/>
      <c r="HS242" s="162"/>
      <c r="HT242" s="149"/>
      <c r="HU242" s="149"/>
      <c r="HV242" s="162"/>
      <c r="HW242" s="162"/>
      <c r="HX242" s="162"/>
      <c r="HY242" s="162"/>
      <c r="HZ242" s="162"/>
      <c r="IA242" s="162"/>
      <c r="IB242" s="149"/>
      <c r="IC242" s="149"/>
      <c r="ID242" s="162"/>
      <c r="IE242" s="149"/>
      <c r="IF242" s="149"/>
      <c r="IG242" s="149"/>
      <c r="IH242" s="149"/>
      <c r="II242" s="149"/>
      <c r="IJ242" s="149"/>
      <c r="IK242" s="162"/>
      <c r="IL242" s="162"/>
      <c r="IM242" s="162"/>
      <c r="IN242" s="162"/>
      <c r="IO242" s="149"/>
      <c r="IP242" s="162"/>
      <c r="IQ242" s="149"/>
      <c r="IR242" s="149"/>
      <c r="IS242" s="149"/>
      <c r="IT242" s="149"/>
      <c r="IU242" s="149"/>
      <c r="IV242" s="149"/>
      <c r="IW242" s="149"/>
      <c r="IX242" s="149"/>
      <c r="IY242" s="149"/>
      <c r="IZ242" s="149"/>
      <c r="JA242" s="149"/>
      <c r="JB242" s="149"/>
      <c r="JC242" s="149"/>
      <c r="JD242" s="149"/>
      <c r="JE242" s="149"/>
      <c r="JF242" s="149"/>
      <c r="JG242" s="149"/>
      <c r="JH242" s="149"/>
      <c r="JI242" s="149"/>
      <c r="JJ242" s="149"/>
      <c r="JK242" s="149"/>
      <c r="JL242" s="149"/>
      <c r="JM242" s="149"/>
      <c r="JN242" s="149"/>
      <c r="JO242" s="149"/>
      <c r="JP242" s="149"/>
      <c r="JQ242" s="149"/>
      <c r="JR242" s="149"/>
      <c r="JS242" s="149"/>
      <c r="JT242" s="149"/>
      <c r="JU242" s="149"/>
      <c r="JV242" s="149"/>
      <c r="JW242" s="149"/>
      <c r="JX242" s="149"/>
      <c r="JY242" s="149"/>
      <c r="JZ242" s="149"/>
      <c r="KA242" s="149"/>
      <c r="KB242" s="149"/>
      <c r="KC242" s="149"/>
      <c r="KD242" s="149"/>
      <c r="KE242" s="149"/>
      <c r="KF242" s="149"/>
      <c r="KG242" s="149"/>
      <c r="KH242" s="149"/>
      <c r="KI242" s="149"/>
      <c r="KJ242" s="149"/>
      <c r="KK242" s="149"/>
      <c r="KL242" s="149"/>
      <c r="KM242" s="149"/>
      <c r="KN242" s="149"/>
      <c r="KO242" s="149"/>
      <c r="KP242" s="149"/>
      <c r="KQ242" s="149"/>
      <c r="KR242" s="149"/>
      <c r="KS242" s="149"/>
      <c r="KT242" s="149"/>
      <c r="KU242" s="149"/>
      <c r="KV242" s="149"/>
      <c r="KW242" s="149"/>
      <c r="KX242" s="149"/>
      <c r="KY242" s="149"/>
      <c r="KZ242" s="149"/>
      <c r="LA242" s="149"/>
      <c r="LB242" s="149"/>
      <c r="LC242" s="149"/>
      <c r="LD242" s="149"/>
      <c r="LE242" s="149"/>
      <c r="LF242" s="149"/>
      <c r="LG242" s="149"/>
      <c r="LH242" s="149"/>
      <c r="LI242" s="149"/>
      <c r="LJ242" s="149"/>
      <c r="LK242" s="149"/>
      <c r="LL242" s="149"/>
      <c r="LM242" s="149"/>
      <c r="LN242" s="149"/>
      <c r="LO242" s="149"/>
      <c r="LP242" s="149"/>
      <c r="LQ242" s="149"/>
      <c r="LR242" s="149"/>
      <c r="LS242" s="149"/>
      <c r="LT242" s="149"/>
      <c r="LU242" s="149"/>
      <c r="LV242" s="149"/>
      <c r="LW242" s="149"/>
      <c r="LX242" s="149"/>
      <c r="LY242" s="10"/>
      <c r="LZ242" s="149"/>
      <c r="MA242" s="149"/>
      <c r="MB242" s="149"/>
      <c r="MC242" s="149"/>
      <c r="MD242" s="149"/>
      <c r="ME242" s="149"/>
      <c r="MF242" s="149"/>
      <c r="MG242" s="149"/>
      <c r="MH242" s="149"/>
      <c r="MI242" s="149"/>
      <c r="MJ242" s="149"/>
      <c r="MK242" s="162"/>
      <c r="ML242" s="162"/>
      <c r="MM242" s="162"/>
      <c r="MN242" s="162"/>
      <c r="MO242" s="162"/>
      <c r="MP242" s="149"/>
      <c r="MQ242" s="10"/>
      <c r="MR242" s="149"/>
      <c r="MS242" s="149"/>
      <c r="MT242" s="149"/>
      <c r="MU242" s="149"/>
      <c r="MV242" s="149"/>
      <c r="MW242" s="149"/>
      <c r="MX242" s="149"/>
      <c r="MY242" s="149"/>
      <c r="MZ242" s="149"/>
      <c r="NA242" s="149"/>
      <c r="NB242" s="149"/>
      <c r="NC242" s="149"/>
      <c r="ND242" s="149"/>
      <c r="NE242" s="149"/>
      <c r="NF242" s="149"/>
      <c r="NG242" s="149"/>
      <c r="NH242" s="149"/>
      <c r="NI242" s="149"/>
      <c r="NJ242" s="149"/>
      <c r="NK242" s="149"/>
      <c r="NL242" s="149"/>
      <c r="NM242" s="149"/>
      <c r="NN242" s="149"/>
      <c r="NO242" s="149"/>
      <c r="NP242" s="149"/>
      <c r="NQ242" s="149"/>
      <c r="NR242" s="149"/>
      <c r="NS242" s="149"/>
      <c r="NT242" s="149"/>
      <c r="NU242" s="149"/>
      <c r="NV242" s="149"/>
      <c r="NW242" s="149"/>
      <c r="NX242" s="149"/>
      <c r="NY242" s="149"/>
      <c r="NZ242" s="149"/>
      <c r="OA242" s="149"/>
      <c r="OB242" s="149"/>
      <c r="OC242" s="149"/>
      <c r="OD242" s="149"/>
      <c r="OE242" s="149"/>
      <c r="OF242" s="149"/>
      <c r="OG242" s="149"/>
      <c r="OH242" s="149"/>
      <c r="OI242" s="149"/>
      <c r="OJ242" s="149"/>
      <c r="OK242" s="149"/>
      <c r="OL242" s="149"/>
      <c r="OM242" s="149"/>
      <c r="ON242" s="149"/>
      <c r="OO242" s="149"/>
      <c r="OP242" s="149"/>
      <c r="OQ242" s="149"/>
      <c r="OR242" s="149"/>
      <c r="OS242" s="149"/>
      <c r="OT242" s="149"/>
      <c r="OU242" s="149"/>
      <c r="OV242" s="149"/>
      <c r="OW242" s="149"/>
      <c r="OX242" s="149"/>
      <c r="OY242" s="149"/>
      <c r="OZ242" s="149"/>
      <c r="PA242" s="149"/>
      <c r="PB242" s="149"/>
      <c r="PC242" s="27">
        <v>0</v>
      </c>
    </row>
    <row r="243" spans="1:419" s="143" customFormat="1" outlineLevel="1">
      <c r="A243" s="121">
        <f t="shared" ref="A243:A295" si="861">ROW(A243)-5</f>
        <v>238</v>
      </c>
      <c r="B243" s="121">
        <f t="shared" ref="B243:B294" si="862">$A$18</f>
        <v>13</v>
      </c>
      <c r="C243" s="143">
        <v>104</v>
      </c>
      <c r="D243" s="143" t="s">
        <v>884</v>
      </c>
      <c r="E243" s="143" t="b">
        <v>0</v>
      </c>
      <c r="F243" s="143" t="b">
        <v>0</v>
      </c>
      <c r="G243" s="143" t="b">
        <f t="shared" ref="G243" si="863">E243</f>
        <v>0</v>
      </c>
      <c r="H243" s="32">
        <v>3</v>
      </c>
      <c r="I243" s="32">
        <v>1</v>
      </c>
      <c r="J243" s="32">
        <v>1</v>
      </c>
      <c r="K243" s="32">
        <v>1</v>
      </c>
      <c r="L243" s="32">
        <v>1</v>
      </c>
      <c r="M243" s="32">
        <v>1</v>
      </c>
      <c r="N243" s="32">
        <v>1</v>
      </c>
      <c r="O243" s="32">
        <v>1</v>
      </c>
      <c r="P243" s="32">
        <v>1</v>
      </c>
      <c r="Q243" s="32">
        <v>1</v>
      </c>
      <c r="R243" s="32">
        <v>1</v>
      </c>
      <c r="S243" s="32">
        <v>1</v>
      </c>
      <c r="T243" s="32">
        <v>1</v>
      </c>
      <c r="U243" s="32">
        <v>1</v>
      </c>
      <c r="V243" s="32">
        <v>1</v>
      </c>
      <c r="W243" s="32">
        <v>1</v>
      </c>
      <c r="X243" s="32">
        <v>1</v>
      </c>
      <c r="Y243" s="32">
        <v>1</v>
      </c>
      <c r="Z243" s="32">
        <v>1</v>
      </c>
      <c r="AA243" s="32">
        <v>1</v>
      </c>
      <c r="AB243" s="32">
        <v>1</v>
      </c>
      <c r="AC243" s="32">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00001 tactics SE (F33N11)</v>
      </c>
      <c r="AF243" s="10" t="str">
        <f ca="1">IF(COUNTIF(AE$5:AE243,AE243)=1,"-","Dup")</f>
        <v>-</v>
      </c>
      <c r="AG243" s="10"/>
      <c r="AH243" s="163" t="str">
        <f t="shared" ref="AH243:AM294" ca="1" si="864">OFFSET(AH$5,$B243,0)</f>
        <v>-</v>
      </c>
      <c r="AI243" s="163" t="str">
        <f t="shared" ca="1" si="864"/>
        <v>-</v>
      </c>
      <c r="AJ243" s="163" t="str">
        <f t="shared" ca="1" si="864"/>
        <v>-</v>
      </c>
      <c r="AK243" s="163" t="str">
        <f t="shared" ca="1" si="864"/>
        <v>-</v>
      </c>
      <c r="AL243" s="163" t="str">
        <f t="shared" ca="1" si="864"/>
        <v>-</v>
      </c>
      <c r="AM243" s="163" t="b">
        <f t="shared" ca="1" si="864"/>
        <v>1</v>
      </c>
      <c r="AN243" s="10"/>
      <c r="AO243" s="161" t="b">
        <f t="shared" ref="AO243:AT294" si="865">INDEX(model_structure,$I243,AO$15)</f>
        <v>1</v>
      </c>
      <c r="AP243" s="161" t="str">
        <f t="shared" si="865"/>
        <v>-</v>
      </c>
      <c r="AQ243" s="161" t="str">
        <f t="shared" si="865"/>
        <v>-</v>
      </c>
      <c r="AR243" s="161" t="str">
        <f t="shared" si="865"/>
        <v>-</v>
      </c>
      <c r="AS243" s="161" t="b">
        <f t="shared" si="865"/>
        <v>1</v>
      </c>
      <c r="AT243" s="161" t="b">
        <f t="shared" si="865"/>
        <v>0</v>
      </c>
      <c r="AU243" s="161">
        <f t="shared" ref="AU243:AU294" si="866">INDEX(minroe,$L243)</f>
        <v>0</v>
      </c>
      <c r="AV243" s="161" t="b">
        <f t="shared" ref="AV243:AZ294" si="867">INDEX(i.risk_aversion,$J243,AV$15)</f>
        <v>0</v>
      </c>
      <c r="AW243" s="161" t="b">
        <f t="shared" si="867"/>
        <v>0</v>
      </c>
      <c r="AX243" s="161" t="str">
        <f t="shared" si="867"/>
        <v>-</v>
      </c>
      <c r="AY243" s="161" t="str">
        <f t="shared" si="867"/>
        <v>-</v>
      </c>
      <c r="AZ243" s="161" t="str">
        <f t="shared" si="867"/>
        <v>-</v>
      </c>
      <c r="BA243" s="10"/>
      <c r="BB243" s="161" t="b">
        <f t="shared" ref="BB243:BB294" si="868">INDEX(model_structure,$I243,BB$15)</f>
        <v>1</v>
      </c>
      <c r="BC243" s="161" t="b">
        <f t="shared" ref="BC243:BD294" ca="1" si="869">OFFSET(BC$5,$B243,0)</f>
        <v>1</v>
      </c>
      <c r="BD243" s="163" t="b">
        <f t="shared" ca="1" si="869"/>
        <v>1</v>
      </c>
      <c r="BE243" s="162" cm="1">
        <f t="array" ref="BE243">VALUE($H243&amp;$I243&amp;_xlfn.MODE.SNGL($R243:$V243)&amp;IF(AND(R243:V243=2),"10","08"))</f>
        <v>31108</v>
      </c>
      <c r="BF243" s="163" t="str">
        <f t="shared" ref="BF243:DW292" ca="1" si="870">OFFSET(BF$5,$B243,0)</f>
        <v>-</v>
      </c>
      <c r="BG243" s="163" t="str">
        <f t="shared" ca="1" si="870"/>
        <v>-</v>
      </c>
      <c r="BH243" s="163" t="str">
        <f t="shared" ca="1" si="870"/>
        <v>-</v>
      </c>
      <c r="BI243" s="163" t="str">
        <f t="shared" ca="1" si="870"/>
        <v>-</v>
      </c>
      <c r="BJ243" s="163" t="str">
        <f t="shared" ca="1" si="870"/>
        <v>-</v>
      </c>
      <c r="BK243" s="163">
        <f t="shared" ca="1" si="870"/>
        <v>1</v>
      </c>
      <c r="BL243" s="163">
        <f t="shared" ca="1" si="870"/>
        <v>1</v>
      </c>
      <c r="BM243" s="163" t="str">
        <f t="shared" ca="1" si="870"/>
        <v>-</v>
      </c>
      <c r="BN243" s="163" t="str">
        <f t="shared" ca="1" si="870"/>
        <v>-</v>
      </c>
      <c r="BO243" s="112" t="b" cm="1">
        <f t="array" ref="BO243">INDEX(DataMaster!$C$71:$K$80,$R243,BO$242)</f>
        <v>1</v>
      </c>
      <c r="BP243" s="112" t="b" cm="1">
        <f t="array" ref="BP243">INDEX(DataMaster!$C$71:$K$80,$R243,BP$242)</f>
        <v>1</v>
      </c>
      <c r="BQ243" s="112" t="b" cm="1">
        <f t="array" ref="BQ243">INDEX(DataMaster!$C$71:$K$80,$R243,BQ$242)</f>
        <v>1</v>
      </c>
      <c r="BR243" s="112" t="b" cm="1">
        <f t="array" ref="BR243">INDEX(DataMaster!$C$71:$K$80,$R243,BR$242)</f>
        <v>1</v>
      </c>
      <c r="BS243" s="112" t="b" cm="1">
        <f t="array" ref="BS243">INDEX(DataMaster!$C$71:$K$80,$R243,BS$242)</f>
        <v>1</v>
      </c>
      <c r="BT243" s="112" t="b" cm="1">
        <f t="array" ref="BT243">INDEX(DataMaster!$C$71:$K$80,$R243,BT$242)</f>
        <v>1</v>
      </c>
      <c r="BU243" s="112" t="b" cm="1">
        <f t="array" ref="BU243">INDEX(DataMaster!$C$71:$K$80,$R243,BU$242)</f>
        <v>1</v>
      </c>
      <c r="BV243" s="112" t="b" cm="1">
        <f t="array" ref="BV243">INDEX(DataMaster!$C$71:$K$80,$R243,BV$242)</f>
        <v>1</v>
      </c>
      <c r="BW243" s="112" t="b" cm="1">
        <f t="array" ref="BW243">INDEX(DataMaster!$C$71:$K$80,$R243,BW$242)</f>
        <v>1</v>
      </c>
      <c r="BX243" s="112" t="b" cm="1">
        <f t="array" ref="BX243">INDEX(DataMaster!$C$84:$K$93,$S243,BX$242)</f>
        <v>1</v>
      </c>
      <c r="BY243" s="112" t="b" cm="1">
        <f t="array" ref="BY243">INDEX(DataMaster!$C$84:$K$93,$S243,BY$242)</f>
        <v>1</v>
      </c>
      <c r="BZ243" s="112" t="b" cm="1">
        <f t="array" ref="BZ243">INDEX(DataMaster!$C$84:$K$93,$S243,BZ$242)</f>
        <v>1</v>
      </c>
      <c r="CA243" s="112" t="b" cm="1">
        <f t="array" ref="CA243">INDEX(DataMaster!$C$84:$K$93,$S243,CA$242)</f>
        <v>1</v>
      </c>
      <c r="CB243" s="112" t="b" cm="1">
        <f t="array" ref="CB243">INDEX(DataMaster!$C$84:$K$93,$S243,CB$242)</f>
        <v>1</v>
      </c>
      <c r="CC243" s="112" t="b" cm="1">
        <f t="array" ref="CC243">INDEX(DataMaster!$C$84:$K$93,$S243,CC$242)</f>
        <v>1</v>
      </c>
      <c r="CD243" s="112" t="b" cm="1">
        <f t="array" ref="CD243">INDEX(DataMaster!$C$84:$K$93,$S243,CD$242)</f>
        <v>1</v>
      </c>
      <c r="CE243" s="112" t="b" cm="1">
        <f t="array" ref="CE243">INDEX(DataMaster!$C$84:$K$93,$S243,CE$242)</f>
        <v>1</v>
      </c>
      <c r="CF243" s="112" t="b" cm="1">
        <f t="array" ref="CF243">INDEX(DataMaster!$C$84:$K$93,$S243,CF$242)</f>
        <v>1</v>
      </c>
      <c r="CG243" s="193" t="b">
        <f>NOT(AND(BX243:CF243))</f>
        <v>0</v>
      </c>
      <c r="CH243" s="193">
        <v>0.3</v>
      </c>
      <c r="CI243" s="193" t="str">
        <f t="shared" ref="CI243:CI294" ca="1" si="871">OFFSET(CI$5,$B243,0)</f>
        <v>-</v>
      </c>
      <c r="CJ243" s="193" t="s">
        <v>36</v>
      </c>
      <c r="CK243" s="112" t="str" cm="1">
        <f t="array" ref="CK243">INDEX(DataMaster!$C$97:$K$106,$T243,CK$242)</f>
        <v>-</v>
      </c>
      <c r="CL243" s="112" t="str" cm="1">
        <f t="array" ref="CL243">INDEX(DataMaster!$C$97:$K$106,$T243,CL$242)</f>
        <v>-</v>
      </c>
      <c r="CM243" s="112" t="str" cm="1">
        <f t="array" ref="CM243">INDEX(DataMaster!$C$97:$K$106,$T243,CM$242)</f>
        <v>-</v>
      </c>
      <c r="CN243" s="112" t="str" cm="1">
        <f t="array" ref="CN243">INDEX(DataMaster!$C$97:$K$106,$T243,CN$242)</f>
        <v>-</v>
      </c>
      <c r="CO243" s="112" t="str" cm="1">
        <f t="array" ref="CO243">INDEX(DataMaster!$C$97:$K$106,$T243,CO$242)</f>
        <v>-</v>
      </c>
      <c r="CP243" s="112" t="str" cm="1">
        <f t="array" ref="CP243">INDEX(DataMaster!$C$97:$K$106,$T243,CP$242)</f>
        <v>-</v>
      </c>
      <c r="CQ243" s="112" t="str" cm="1">
        <f t="array" ref="CQ243">INDEX(DataMaster!$C$97:$K$106,$T243,CQ$242)</f>
        <v>-</v>
      </c>
      <c r="CR243" s="112" t="str" cm="1">
        <f t="array" ref="CR243">INDEX(DataMaster!$C$97:$K$106,$T243,CR$242)</f>
        <v>-</v>
      </c>
      <c r="CS243" s="112" t="str" cm="1">
        <f t="array" ref="CS243">INDEX(DataMaster!$C$97:$K$106,$T243,CS$242)</f>
        <v>-</v>
      </c>
      <c r="CT243" s="112" t="str" cm="1">
        <f t="array" ref="CT243">INDEX(DataMaster!$C$110:$K$119,$U243,CT$242)</f>
        <v>-</v>
      </c>
      <c r="CU243" s="112" t="str" cm="1">
        <f t="array" ref="CU243">INDEX(DataMaster!$C$110:$K$119,$U243,CU$242)</f>
        <v>-</v>
      </c>
      <c r="CV243" s="112" t="str" cm="1">
        <f t="array" ref="CV243">INDEX(DataMaster!$C$110:$K$119,$U243,CV$242)</f>
        <v>-</v>
      </c>
      <c r="CW243" s="112" t="str" cm="1">
        <f t="array" ref="CW243">INDEX(DataMaster!$C$110:$K$119,$U243,CW$242)</f>
        <v>-</v>
      </c>
      <c r="CX243" s="112" t="str" cm="1">
        <f t="array" ref="CX243">INDEX(DataMaster!$C$110:$K$119,$U243,CX$242)</f>
        <v>-</v>
      </c>
      <c r="CY243" s="112" t="str" cm="1">
        <f t="array" ref="CY243">INDEX(DataMaster!$C$110:$K$119,$U243,CY$242)</f>
        <v>-</v>
      </c>
      <c r="CZ243" s="112" t="str" cm="1">
        <f t="array" ref="CZ243">INDEX(DataMaster!$C$110:$K$119,$U243,CZ$242)</f>
        <v>-</v>
      </c>
      <c r="DA243" s="112" t="str" cm="1">
        <f t="array" ref="DA243">INDEX(DataMaster!$C$110:$K$119,$U243,DA$242)</f>
        <v>-</v>
      </c>
      <c r="DB243" s="112" t="str" cm="1">
        <f t="array" ref="DB243">INDEX(DataMaster!$C$110:$K$119,$U243,DB$242)</f>
        <v>-</v>
      </c>
      <c r="DC243" s="112" t="str" cm="1">
        <f t="array" ref="DC243">INDEX(DataMaster!$C$123:$K$132,$V243,DC$242)</f>
        <v>-</v>
      </c>
      <c r="DD243" s="112" t="str" cm="1">
        <f t="array" ref="DD243">INDEX(DataMaster!$C$123:$K$132,$V243,DD$242)</f>
        <v>-</v>
      </c>
      <c r="DE243" s="112" t="str" cm="1">
        <f t="array" ref="DE243">INDEX(DataMaster!$C$123:$K$132,$V243,DE$242)</f>
        <v>-</v>
      </c>
      <c r="DF243" s="112" t="str" cm="1">
        <f t="array" ref="DF243">INDEX(DataMaster!$C$123:$K$132,$V243,DF$242)</f>
        <v>-</v>
      </c>
      <c r="DG243" s="112" t="str" cm="1">
        <f t="array" ref="DG243">INDEX(DataMaster!$C$123:$K$132,$V243,DG$242)</f>
        <v>-</v>
      </c>
      <c r="DH243" s="112" t="str" cm="1">
        <f t="array" ref="DH243">INDEX(DataMaster!$C$123:$K$132,$V243,DH$242)</f>
        <v>-</v>
      </c>
      <c r="DI243" s="112" t="str" cm="1">
        <f t="array" ref="DI243">INDEX(DataMaster!$C$123:$K$132,$V243,DI$242)</f>
        <v>-</v>
      </c>
      <c r="DJ243" s="112" t="str" cm="1">
        <f t="array" ref="DJ243">INDEX(DataMaster!$C$123:$K$132,$V243,DJ$242)</f>
        <v>-</v>
      </c>
      <c r="DK243" s="112" t="str" cm="1">
        <f t="array" ref="DK243">INDEX(DataMaster!$C$123:$K$132,$V243,DK$242)</f>
        <v>-</v>
      </c>
      <c r="DL243" s="10"/>
      <c r="DM243" s="163" t="str">
        <f t="shared" ca="1" si="870"/>
        <v>-</v>
      </c>
      <c r="DN243" s="163" t="str">
        <f t="shared" ca="1" si="870"/>
        <v>-</v>
      </c>
      <c r="DO243" s="163" t="str">
        <f t="shared" ca="1" si="870"/>
        <v>-</v>
      </c>
      <c r="DP243" s="163" t="str">
        <f t="shared" ca="1" si="870"/>
        <v>-</v>
      </c>
      <c r="DQ243" s="163" t="str">
        <f t="shared" ca="1" si="870"/>
        <v>-</v>
      </c>
      <c r="DR243" s="163" t="str">
        <f t="shared" ca="1" si="870"/>
        <v>-</v>
      </c>
      <c r="DS243" s="163" t="str">
        <f t="shared" ca="1" si="870"/>
        <v>-</v>
      </c>
      <c r="DT243" s="163" t="str">
        <f t="shared" ca="1" si="870"/>
        <v>-</v>
      </c>
      <c r="DU243" s="163" t="str">
        <f t="shared" ca="1" si="870"/>
        <v>-</v>
      </c>
      <c r="DV243" s="163" t="str">
        <f t="shared" ca="1" si="870"/>
        <v>-</v>
      </c>
      <c r="DW243" s="163" t="str">
        <f t="shared" ca="1" si="870"/>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ref="EI243:EX294" ca="1" si="872">OFFSET(EI$5,$B243,0)</f>
        <v>-</v>
      </c>
      <c r="EJ243" s="163" t="str">
        <f t="shared" ca="1" si="872"/>
        <v>-</v>
      </c>
      <c r="EK243" s="163" t="str">
        <f t="shared" ca="1" si="872"/>
        <v>-</v>
      </c>
      <c r="EL243" s="163" t="str">
        <f t="shared" ca="1" si="872"/>
        <v>-</v>
      </c>
      <c r="EM243" s="163" t="str">
        <f t="shared" ca="1" si="872"/>
        <v>-</v>
      </c>
      <c r="EN243" s="163" t="str">
        <f t="shared" ca="1" si="872"/>
        <v>-</v>
      </c>
      <c r="EO243" s="163" t="str">
        <f t="shared" ca="1" si="872"/>
        <v>-</v>
      </c>
      <c r="EP243" s="163" t="str">
        <f t="shared" ca="1" si="872"/>
        <v>-</v>
      </c>
      <c r="EQ243" s="162">
        <v>1</v>
      </c>
      <c r="ER243" s="162">
        <v>1</v>
      </c>
      <c r="ES243" s="163">
        <f t="shared" ca="1" si="872"/>
        <v>0</v>
      </c>
      <c r="ET243" s="162">
        <v>2</v>
      </c>
      <c r="EU243" s="162">
        <v>-2</v>
      </c>
      <c r="EV243" s="163" t="str">
        <f t="shared" ca="1" si="872"/>
        <v>-</v>
      </c>
      <c r="EW243" s="163" t="str">
        <f t="shared" ca="1" si="872"/>
        <v>-</v>
      </c>
      <c r="EX243" s="163" t="str">
        <f t="shared" ca="1" si="872"/>
        <v>-</v>
      </c>
      <c r="EY243" s="163" t="str">
        <f t="shared" ref="EY243:FN294" ca="1" si="873">OFFSET(EY$5,$B243,0)</f>
        <v>-</v>
      </c>
      <c r="EZ243" s="163" t="str">
        <f t="shared" ca="1" si="873"/>
        <v>-</v>
      </c>
      <c r="FA243" s="163">
        <f t="shared" ca="1" si="873"/>
        <v>0</v>
      </c>
      <c r="FB243" s="163" t="str">
        <f t="shared" ca="1" si="873"/>
        <v>-</v>
      </c>
      <c r="FC243" s="162">
        <v>2</v>
      </c>
      <c r="FD243" s="162">
        <v>-2</v>
      </c>
      <c r="FE243" s="163" t="str">
        <f t="shared" ca="1" si="873"/>
        <v>-</v>
      </c>
      <c r="FF243" s="163" t="str">
        <f t="shared" ca="1" si="873"/>
        <v>-</v>
      </c>
      <c r="FG243" s="163">
        <f t="shared" ca="1" si="873"/>
        <v>0</v>
      </c>
      <c r="FH243" s="163">
        <f t="shared" ca="1" si="873"/>
        <v>0</v>
      </c>
      <c r="FI243" s="163">
        <f t="shared" ca="1" si="873"/>
        <v>0</v>
      </c>
      <c r="FJ243" s="163">
        <f t="shared" ca="1" si="873"/>
        <v>0</v>
      </c>
      <c r="FK243" s="163">
        <f t="shared" ca="1" si="873"/>
        <v>0</v>
      </c>
      <c r="FL243" s="163">
        <f t="shared" ca="1" si="873"/>
        <v>0</v>
      </c>
      <c r="FM243" s="163">
        <f t="shared" ca="1" si="873"/>
        <v>0</v>
      </c>
      <c r="FN243" s="163" t="str">
        <f t="shared" ca="1" si="873"/>
        <v>-</v>
      </c>
      <c r="FO243" s="163" t="str">
        <f t="shared" ref="FO243:GC294" ca="1" si="874">OFFSET(FO$5,$B243,0)</f>
        <v>-</v>
      </c>
      <c r="FP243" s="163" t="str">
        <f t="shared" ca="1" si="874"/>
        <v>-</v>
      </c>
      <c r="FQ243" s="163" t="str">
        <f t="shared" ca="1" si="874"/>
        <v>-</v>
      </c>
      <c r="FR243" s="163" t="str">
        <f t="shared" ca="1" si="874"/>
        <v>-</v>
      </c>
      <c r="FS243" s="163" t="str">
        <f t="shared" ca="1" si="874"/>
        <v>-</v>
      </c>
      <c r="FT243" s="163" t="str">
        <f t="shared" ca="1" si="874"/>
        <v>-</v>
      </c>
      <c r="FU243" s="163" t="str">
        <f t="shared" ca="1" si="874"/>
        <v>-</v>
      </c>
      <c r="FV243" s="163" t="str">
        <f t="shared" ca="1" si="874"/>
        <v>-</v>
      </c>
      <c r="FW243" s="163" t="str">
        <f t="shared" ca="1" si="874"/>
        <v>-</v>
      </c>
      <c r="FX243" s="163" t="str">
        <f t="shared" ca="1" si="874"/>
        <v>-</v>
      </c>
      <c r="FY243" s="10"/>
      <c r="FZ243" s="163">
        <f t="shared" ca="1" si="874"/>
        <v>1</v>
      </c>
      <c r="GA243" s="163" t="str">
        <f t="shared" ca="1" si="874"/>
        <v>-</v>
      </c>
      <c r="GB243" s="163" t="str">
        <f t="shared" ca="1" si="874"/>
        <v>-</v>
      </c>
      <c r="GC243" s="163" t="str">
        <f t="shared" ca="1" si="874"/>
        <v>-</v>
      </c>
      <c r="GD243" s="163" t="str">
        <f t="shared" ref="GD243:GH294" ca="1" si="875">OFFSET(GD$5,$B243,0)</f>
        <v>-</v>
      </c>
      <c r="GE243" s="163" t="b">
        <f t="shared" ca="1" si="875"/>
        <v>0</v>
      </c>
      <c r="GF243" s="163" t="str">
        <f t="shared" ca="1" si="875"/>
        <v>-</v>
      </c>
      <c r="GG243" s="163">
        <f t="shared" ca="1" si="875"/>
        <v>0</v>
      </c>
      <c r="GH243" s="163" t="str">
        <f t="shared" ca="1" si="875"/>
        <v>-</v>
      </c>
      <c r="GI243" s="161" cm="1">
        <f t="array" ref="GI243">INDEX(i.rev,$K243,GI$15)</f>
        <v>1</v>
      </c>
      <c r="GJ243" s="163">
        <f t="shared" ref="GJ243:GY292" ca="1" si="876">OFFSET(GJ$5,$B243,0)</f>
        <v>0</v>
      </c>
      <c r="GK243" s="163">
        <f t="shared" ca="1" si="876"/>
        <v>1</v>
      </c>
      <c r="GL243" s="163">
        <f t="shared" ca="1" si="876"/>
        <v>0</v>
      </c>
      <c r="GM243" s="163">
        <f t="shared" ca="1" si="876"/>
        <v>1</v>
      </c>
      <c r="GN243" s="163">
        <f t="shared" ca="1" si="876"/>
        <v>1</v>
      </c>
      <c r="GO243" s="163">
        <f t="shared" ca="1" si="876"/>
        <v>1</v>
      </c>
      <c r="GP243" s="163">
        <f t="shared" ca="1" si="876"/>
        <v>0</v>
      </c>
      <c r="GQ243" s="163">
        <f t="shared" ca="1" si="876"/>
        <v>0</v>
      </c>
      <c r="GR243" s="163">
        <f t="shared" ca="1" si="876"/>
        <v>0</v>
      </c>
      <c r="GS243" s="163">
        <f t="shared" ca="1" si="876"/>
        <v>0</v>
      </c>
      <c r="GT243" s="163">
        <f t="shared" ca="1" si="876"/>
        <v>0</v>
      </c>
      <c r="GU243" s="163">
        <f t="shared" ca="1" si="876"/>
        <v>0</v>
      </c>
      <c r="GV243" s="163">
        <f t="shared" ca="1" si="876"/>
        <v>0</v>
      </c>
      <c r="GW243" s="163">
        <f t="shared" ca="1" si="876"/>
        <v>0</v>
      </c>
      <c r="GX243" s="163">
        <f t="shared" ca="1" si="876"/>
        <v>0</v>
      </c>
      <c r="GY243" s="163">
        <f t="shared" ca="1" si="876"/>
        <v>0</v>
      </c>
      <c r="GZ243" s="161" cm="1">
        <f t="array" ref="GZ243">INDEX(i.rev,$K243,GZ$15)</f>
        <v>0</v>
      </c>
      <c r="HA243" s="163">
        <f t="shared" ref="HA243:HA294" ca="1" si="877">OFFSET(HA$5,$B243,0)</f>
        <v>0</v>
      </c>
      <c r="HB243" s="161" cm="1">
        <f t="array" ref="HB243">INDEX(i.rev,$K243,HB$15)</f>
        <v>1</v>
      </c>
      <c r="HC243" s="163">
        <f t="shared" ref="HC243:HO294" ca="1" si="878">OFFSET(HC$5,$B243,0)</f>
        <v>0</v>
      </c>
      <c r="HD243" s="163">
        <f t="shared" ca="1" si="878"/>
        <v>0</v>
      </c>
      <c r="HE243" s="163">
        <f t="shared" ca="1" si="878"/>
        <v>0</v>
      </c>
      <c r="HF243" s="163">
        <f t="shared" ca="1" si="878"/>
        <v>0</v>
      </c>
      <c r="HG243" s="163">
        <f t="shared" ca="1" si="878"/>
        <v>0</v>
      </c>
      <c r="HH243" s="163">
        <f t="shared" ca="1" si="878"/>
        <v>0</v>
      </c>
      <c r="HI243" s="163">
        <f t="shared" ca="1" si="878"/>
        <v>0</v>
      </c>
      <c r="HJ243" s="10"/>
      <c r="HK243" s="163" t="str">
        <f t="shared" ca="1" si="878"/>
        <v>-</v>
      </c>
      <c r="HL243" s="163" t="str">
        <f t="shared" ca="1" si="878"/>
        <v>-</v>
      </c>
      <c r="HM243" s="163" t="str">
        <f t="shared" ca="1" si="878"/>
        <v>-</v>
      </c>
      <c r="HN243" s="163" t="str">
        <f t="shared" ca="1" si="878"/>
        <v>-</v>
      </c>
      <c r="HO243" s="163" t="str">
        <f t="shared" ca="1" si="878"/>
        <v>-</v>
      </c>
      <c r="HP243" s="161" t="b">
        <f t="shared" ref="HP243:HR294" si="879">INDEX(i.TOL,$H243,HP$15)</f>
        <v>0</v>
      </c>
      <c r="HQ243" s="161" t="b">
        <f t="shared" si="879"/>
        <v>0</v>
      </c>
      <c r="HR243" s="161" t="b">
        <f t="shared" si="879"/>
        <v>1</v>
      </c>
      <c r="HS243" s="163">
        <f t="shared" ref="HS243:IH294" ca="1" si="880">OFFSET(HS$5,$B243,0)</f>
        <v>0</v>
      </c>
      <c r="HT243" s="161">
        <f t="shared" ref="HT243:HU294" si="881">INDEX(i.scan,$Y243)</f>
        <v>1</v>
      </c>
      <c r="HU243" s="161">
        <f t="shared" si="881"/>
        <v>1</v>
      </c>
      <c r="HV243" s="163" t="str">
        <f t="shared" ca="1" si="880"/>
        <v>-</v>
      </c>
      <c r="HW243" s="163" t="str">
        <f t="shared" ca="1" si="880"/>
        <v>-</v>
      </c>
      <c r="HX243" s="163" t="str">
        <f t="shared" ca="1" si="880"/>
        <v>-</v>
      </c>
      <c r="HY243" s="163" t="str">
        <f t="shared" ca="1" si="880"/>
        <v>-</v>
      </c>
      <c r="HZ243" s="163" t="str">
        <f t="shared" ca="1" si="880"/>
        <v>-</v>
      </c>
      <c r="IA243" s="163" t="str">
        <f t="shared" ca="1" si="880"/>
        <v>-</v>
      </c>
      <c r="IB243" s="163" t="str">
        <f t="shared" ca="1" si="880"/>
        <v>-</v>
      </c>
      <c r="IC243" s="163" t="str">
        <f t="shared" ca="1" si="880"/>
        <v>-</v>
      </c>
      <c r="ID243" s="163" t="str">
        <f t="shared" ca="1" si="880"/>
        <v>-</v>
      </c>
      <c r="IE243" s="163" t="b">
        <f t="shared" ca="1" si="880"/>
        <v>1</v>
      </c>
      <c r="IF243" s="163" t="str">
        <f t="shared" ca="1" si="880"/>
        <v>-</v>
      </c>
      <c r="IG243" s="163" t="str">
        <f t="shared" ca="1" si="880"/>
        <v>-</v>
      </c>
      <c r="IH243" s="163" t="str">
        <f t="shared" ca="1" si="880"/>
        <v>-</v>
      </c>
      <c r="II243" s="163" t="b">
        <f t="shared" ref="II243:IX243" ca="1" si="882">OFFSET(II$5,$B243,0)</f>
        <v>1</v>
      </c>
      <c r="IJ243" s="163">
        <f t="shared" ca="1" si="882"/>
        <v>0</v>
      </c>
      <c r="IK243" s="163" t="str">
        <f t="shared" ca="1" si="882"/>
        <v>-</v>
      </c>
      <c r="IL243" s="163" t="str">
        <f t="shared" ca="1" si="882"/>
        <v>-</v>
      </c>
      <c r="IM243" s="163" t="str">
        <f t="shared" ca="1" si="882"/>
        <v>-</v>
      </c>
      <c r="IN243" s="163" t="str">
        <f t="shared" ca="1" si="882"/>
        <v>-</v>
      </c>
      <c r="IO243" s="163" t="str">
        <f t="shared" ca="1" si="882"/>
        <v>-</v>
      </c>
      <c r="IP243" s="163">
        <f t="shared" ca="1" si="882"/>
        <v>0</v>
      </c>
      <c r="IQ243" s="163" t="str">
        <f t="shared" ca="1" si="882"/>
        <v>-</v>
      </c>
      <c r="IR243" s="163" t="str">
        <f t="shared" ca="1" si="882"/>
        <v>-</v>
      </c>
      <c r="IS243" s="163" t="str">
        <f t="shared" ca="1" si="882"/>
        <v>-</v>
      </c>
      <c r="IT243" s="193">
        <v>0</v>
      </c>
      <c r="IU243" s="193">
        <v>0</v>
      </c>
      <c r="IV243" s="163" t="str">
        <f t="shared" ca="1" si="882"/>
        <v>-</v>
      </c>
      <c r="IW243" s="163" t="str">
        <f t="shared" ca="1" si="882"/>
        <v>-</v>
      </c>
      <c r="IX243" s="163" t="str">
        <f t="shared" ca="1" si="882"/>
        <v>-</v>
      </c>
      <c r="IY243" s="163" t="str">
        <f t="shared" ref="IY243:JN294" ca="1" si="883">OFFSET(IY$5,$B243,0)</f>
        <v>-</v>
      </c>
      <c r="IZ243" s="163" t="str">
        <f t="shared" ca="1" si="883"/>
        <v>-</v>
      </c>
      <c r="JA243" s="163" t="str">
        <f t="shared" ref="JA243:JP294" ca="1" si="884">OFFSET(JA$5,$B243,0)</f>
        <v>-</v>
      </c>
      <c r="JB243" s="163" t="str">
        <f t="shared" ca="1" si="884"/>
        <v>-</v>
      </c>
      <c r="JC243" s="163" t="str">
        <f t="shared" ca="1" si="884"/>
        <v>-</v>
      </c>
      <c r="JD243" s="163" t="str">
        <f t="shared" ca="1" si="884"/>
        <v>-</v>
      </c>
      <c r="JE243" s="163" t="str">
        <f t="shared" ca="1" si="884"/>
        <v>-</v>
      </c>
      <c r="JF243" s="163" t="str">
        <f t="shared" ca="1" si="884"/>
        <v>-</v>
      </c>
      <c r="JG243" s="163" t="str">
        <f t="shared" ca="1" si="884"/>
        <v>-</v>
      </c>
      <c r="JH243" s="163" t="str">
        <f t="shared" ca="1" si="884"/>
        <v>-</v>
      </c>
      <c r="JI243" s="163" t="str">
        <f t="shared" ca="1" si="884"/>
        <v>-</v>
      </c>
      <c r="JJ243" s="163" t="str">
        <f t="shared" ca="1" si="884"/>
        <v>-</v>
      </c>
      <c r="JK243" s="163" t="str">
        <f t="shared" ca="1" si="884"/>
        <v>-</v>
      </c>
      <c r="JL243" s="163" t="str">
        <f t="shared" ca="1" si="884"/>
        <v>-</v>
      </c>
      <c r="JM243" s="163" t="str">
        <f t="shared" ca="1" si="884"/>
        <v>-</v>
      </c>
      <c r="JN243" s="163" t="str">
        <f t="shared" ca="1" si="884"/>
        <v>-</v>
      </c>
      <c r="JO243" s="163" t="str">
        <f t="shared" ca="1" si="884"/>
        <v>-</v>
      </c>
      <c r="JP243" s="163" t="str">
        <f t="shared" ca="1" si="884"/>
        <v>-</v>
      </c>
      <c r="JQ243" s="163" t="str">
        <f t="shared" ref="JQ243:KF294" ca="1" si="885">OFFSET(JQ$5,$B243,0)</f>
        <v>-</v>
      </c>
      <c r="JR243" s="163" t="str">
        <f t="shared" ca="1" si="885"/>
        <v>-</v>
      </c>
      <c r="JS243" s="163" t="str">
        <f t="shared" ca="1" si="885"/>
        <v>-</v>
      </c>
      <c r="JT243" s="163" t="str">
        <f t="shared" ca="1" si="885"/>
        <v>-</v>
      </c>
      <c r="JU243" s="163" t="str">
        <f t="shared" ca="1" si="885"/>
        <v>-</v>
      </c>
      <c r="JV243" s="163" t="str">
        <f t="shared" ca="1" si="885"/>
        <v>-</v>
      </c>
      <c r="JW243" s="163" t="str">
        <f t="shared" ca="1" si="885"/>
        <v>-</v>
      </c>
      <c r="JX243" s="163" t="str">
        <f t="shared" ca="1" si="885"/>
        <v>-</v>
      </c>
      <c r="JY243" s="163" t="str">
        <f t="shared" ca="1" si="885"/>
        <v>-</v>
      </c>
      <c r="JZ243" s="163" t="str">
        <f t="shared" ca="1" si="885"/>
        <v>-</v>
      </c>
      <c r="KA243" s="163" t="str">
        <f t="shared" ca="1" si="885"/>
        <v>-</v>
      </c>
      <c r="KB243" s="163" t="str">
        <f t="shared" ca="1" si="885"/>
        <v>-</v>
      </c>
      <c r="KC243" s="163" t="str">
        <f t="shared" ca="1" si="885"/>
        <v>-</v>
      </c>
      <c r="KD243" s="163" t="str">
        <f t="shared" ca="1" si="885"/>
        <v>-</v>
      </c>
      <c r="KE243" s="163" t="str">
        <f t="shared" ca="1" si="885"/>
        <v>-</v>
      </c>
      <c r="KF243" s="163" t="str">
        <f t="shared" ca="1" si="885"/>
        <v>-</v>
      </c>
      <c r="KG243" s="163" t="str">
        <f t="shared" ref="KG243:KV294" ca="1" si="886">OFFSET(KG$5,$B243,0)</f>
        <v>-</v>
      </c>
      <c r="KH243" s="163" t="str">
        <f t="shared" ca="1" si="886"/>
        <v>-</v>
      </c>
      <c r="KI243" s="163" t="str">
        <f t="shared" ca="1" si="886"/>
        <v>-</v>
      </c>
      <c r="KJ243" s="163" t="str">
        <f t="shared" ca="1" si="886"/>
        <v>-</v>
      </c>
      <c r="KK243" s="163" t="str">
        <f t="shared" ca="1" si="886"/>
        <v>-</v>
      </c>
      <c r="KL243" s="163" t="str">
        <f t="shared" ca="1" si="886"/>
        <v>-</v>
      </c>
      <c r="KM243" s="163" t="str">
        <f t="shared" ca="1" si="886"/>
        <v>-</v>
      </c>
      <c r="KN243" s="163" t="str">
        <f t="shared" ca="1" si="886"/>
        <v>-</v>
      </c>
      <c r="KO243" s="163" t="str">
        <f t="shared" ca="1" si="886"/>
        <v>-</v>
      </c>
      <c r="KP243" s="163" t="str">
        <f t="shared" ca="1" si="886"/>
        <v>-</v>
      </c>
      <c r="KQ243" s="163" t="str">
        <f t="shared" ca="1" si="886"/>
        <v>-</v>
      </c>
      <c r="KR243" s="163" t="str">
        <f t="shared" ca="1" si="886"/>
        <v>-</v>
      </c>
      <c r="KS243" s="163" t="str">
        <f t="shared" ca="1" si="886"/>
        <v>-</v>
      </c>
      <c r="KT243" s="163" t="str">
        <f t="shared" ca="1" si="886"/>
        <v>-</v>
      </c>
      <c r="KU243" s="163" t="str">
        <f t="shared" ca="1" si="886"/>
        <v>-</v>
      </c>
      <c r="KV243" s="163" t="str">
        <f t="shared" ca="1" si="886"/>
        <v>-</v>
      </c>
      <c r="KW243" s="163" t="str">
        <f t="shared" ref="KW243:LL294" ca="1" si="887">OFFSET(KW$5,$B243,0)</f>
        <v>-</v>
      </c>
      <c r="KX243" s="163" t="str">
        <f t="shared" ca="1" si="887"/>
        <v>-</v>
      </c>
      <c r="KY243" s="163" t="str">
        <f t="shared" ca="1" si="887"/>
        <v>-</v>
      </c>
      <c r="KZ243" s="163" t="str">
        <f t="shared" ca="1" si="887"/>
        <v>-</v>
      </c>
      <c r="LA243" s="163" t="str">
        <f t="shared" ca="1" si="887"/>
        <v>-</v>
      </c>
      <c r="LB243" s="163" t="str">
        <f t="shared" ca="1" si="887"/>
        <v>-</v>
      </c>
      <c r="LC243" s="163" t="str">
        <f t="shared" ca="1" si="887"/>
        <v>-</v>
      </c>
      <c r="LD243" s="163" t="str">
        <f t="shared" ca="1" si="887"/>
        <v>-</v>
      </c>
      <c r="LE243" s="163" t="str">
        <f t="shared" ca="1" si="887"/>
        <v>-</v>
      </c>
      <c r="LF243" s="163" t="str">
        <f t="shared" ca="1" si="887"/>
        <v>-</v>
      </c>
      <c r="LG243" s="163" t="str">
        <f t="shared" ca="1" si="887"/>
        <v>-</v>
      </c>
      <c r="LH243" s="163" t="str">
        <f t="shared" ca="1" si="887"/>
        <v>-</v>
      </c>
      <c r="LI243" s="163" t="str">
        <f t="shared" ca="1" si="887"/>
        <v>-</v>
      </c>
      <c r="LJ243" s="163" t="str">
        <f t="shared" ca="1" si="887"/>
        <v>-</v>
      </c>
      <c r="LK243" s="163" t="str">
        <f t="shared" ca="1" si="887"/>
        <v>-</v>
      </c>
      <c r="LL243" s="163" t="str">
        <f t="shared" ca="1" si="887"/>
        <v>-</v>
      </c>
      <c r="LM243" s="163" t="str">
        <f t="shared" ref="LM243:LX294" ca="1" si="888">OFFSET(LM$5,$B243,0)</f>
        <v>-</v>
      </c>
      <c r="LN243" s="163" t="str">
        <f t="shared" ca="1" si="888"/>
        <v>-</v>
      </c>
      <c r="LO243" s="163" t="str">
        <f t="shared" ca="1" si="888"/>
        <v>-</v>
      </c>
      <c r="LP243" s="163" t="str">
        <f t="shared" ca="1" si="888"/>
        <v>-</v>
      </c>
      <c r="LQ243" s="163" t="str">
        <f t="shared" ca="1" si="888"/>
        <v>-</v>
      </c>
      <c r="LR243" s="163" t="str">
        <f t="shared" ca="1" si="888"/>
        <v>-</v>
      </c>
      <c r="LS243" s="163" t="str">
        <f t="shared" ca="1" si="888"/>
        <v>-</v>
      </c>
      <c r="LT243" s="163" t="str">
        <f t="shared" ca="1" si="888"/>
        <v>-</v>
      </c>
      <c r="LU243" s="163" t="str">
        <f t="shared" ca="1" si="888"/>
        <v>-</v>
      </c>
      <c r="LV243" s="163" t="str">
        <f t="shared" ca="1" si="888"/>
        <v>-</v>
      </c>
      <c r="LW243" s="163" t="str">
        <f t="shared" ca="1" si="888"/>
        <v>-</v>
      </c>
      <c r="LX243" s="163" t="str">
        <f t="shared" ca="1" si="888"/>
        <v>-</v>
      </c>
      <c r="LY243" s="10"/>
      <c r="LZ243" s="161">
        <f t="shared" ref="LZ243:LZ294" si="889">INDEX(i.interest_rate,$O243)</f>
        <v>4.4999999999999998E-2</v>
      </c>
      <c r="MA243" s="161">
        <f t="shared" ref="MA243:MA294" si="890">INDEX(i.opp_cost_capital,$P243)</f>
        <v>4.4999999999999998E-2</v>
      </c>
      <c r="MB243" s="163">
        <f t="shared" ref="MB243:MP294" ca="1" si="891">OFFSET(MB$5,$B243,0)</f>
        <v>1</v>
      </c>
      <c r="MC243" s="163">
        <f t="shared" ca="1" si="891"/>
        <v>0</v>
      </c>
      <c r="MD243" s="163">
        <f t="shared" ca="1" si="891"/>
        <v>1</v>
      </c>
      <c r="ME243" s="163">
        <f t="shared" ca="1" si="891"/>
        <v>1</v>
      </c>
      <c r="MF243" s="163">
        <f t="shared" ca="1" si="891"/>
        <v>0</v>
      </c>
      <c r="MG243" s="163">
        <f t="shared" ca="1" si="891"/>
        <v>70</v>
      </c>
      <c r="MH243" s="163">
        <f t="shared" ca="1" si="891"/>
        <v>50</v>
      </c>
      <c r="MI243" s="163">
        <f t="shared" ca="1" si="891"/>
        <v>85</v>
      </c>
      <c r="MJ243" s="163">
        <f t="shared" ca="1" si="891"/>
        <v>50</v>
      </c>
      <c r="MK243" s="161">
        <f t="shared" ref="MK243:MK294" si="892">INDEX(i.WoolPrices,$Z243,MK$15)</f>
        <v>1</v>
      </c>
      <c r="ML243" s="161">
        <f t="shared" ref="ML243:ML294" si="893">INDEX(i.MeatPrices,$AA243,ML$15)</f>
        <v>1</v>
      </c>
      <c r="MM243" s="161">
        <f t="shared" ref="MM243:MM294" si="894">INDEX(i.GrainPrices,$AB243,MM$15)</f>
        <v>1</v>
      </c>
      <c r="MN243" s="161">
        <f t="shared" ref="MN243:MO294" si="895">INDEX(i.GrainPrices_k,$AC243,MN$15)</f>
        <v>1</v>
      </c>
      <c r="MO243" s="161">
        <f t="shared" si="895"/>
        <v>1</v>
      </c>
      <c r="MP243" s="163">
        <f t="shared" ca="1" si="891"/>
        <v>1</v>
      </c>
      <c r="MQ243" s="10"/>
      <c r="MR243" s="163">
        <f t="shared" ref="MR243:NG294" ca="1" si="896">OFFSET(MR$5,$B243,0)</f>
        <v>1</v>
      </c>
      <c r="MS243" s="161">
        <f t="shared" ref="MS243:MS294" si="897">INDEX(i.pasture_prod,$X243)</f>
        <v>1</v>
      </c>
      <c r="MT243" s="163">
        <f t="shared" ca="1" si="896"/>
        <v>0.75</v>
      </c>
      <c r="MU243" s="163">
        <f t="shared" ca="1" si="896"/>
        <v>0.8</v>
      </c>
      <c r="MV243" s="163">
        <f t="shared" ca="1" si="896"/>
        <v>0.82499999999999996</v>
      </c>
      <c r="MW243" s="163">
        <f t="shared" ca="1" si="896"/>
        <v>0.875</v>
      </c>
      <c r="MX243" s="163">
        <f t="shared" ca="1" si="896"/>
        <v>0.9</v>
      </c>
      <c r="MY243" s="163">
        <f t="shared" ca="1" si="896"/>
        <v>0.75</v>
      </c>
      <c r="MZ243" s="163">
        <f t="shared" ca="1" si="896"/>
        <v>0.78142857142857147</v>
      </c>
      <c r="NA243" s="163">
        <f t="shared" ca="1" si="896"/>
        <v>0.82499999999999996</v>
      </c>
      <c r="NB243" s="163">
        <f t="shared" ca="1" si="896"/>
        <v>0.875</v>
      </c>
      <c r="NC243" s="163">
        <f t="shared" ca="1" si="896"/>
        <v>0.9</v>
      </c>
      <c r="ND243" s="163">
        <f t="shared" ca="1" si="896"/>
        <v>0.9</v>
      </c>
      <c r="NE243" s="163">
        <f t="shared" ca="1" si="896"/>
        <v>0.75</v>
      </c>
      <c r="NF243" s="163">
        <f t="shared" ca="1" si="896"/>
        <v>0.78142857142857147</v>
      </c>
      <c r="NG243" s="163">
        <f t="shared" ca="1" si="896"/>
        <v>0.82499999999999996</v>
      </c>
      <c r="NH243" s="163">
        <f t="shared" ref="NH243:NW294" ca="1" si="898">OFFSET(NH$5,$B243,0)</f>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ref="NX243:OM294" ca="1" si="899">OFFSET(NX$5,$B243,0)</f>
        <v>0.78142857142857147</v>
      </c>
      <c r="NY243" s="163">
        <f t="shared" ca="1" si="899"/>
        <v>0.82499999999999996</v>
      </c>
      <c r="NZ243" s="163">
        <f t="shared" ca="1" si="899"/>
        <v>0.875</v>
      </c>
      <c r="OA243" s="163">
        <f t="shared" ca="1" si="899"/>
        <v>0.9</v>
      </c>
      <c r="OB243" s="163">
        <f t="shared" ca="1" si="899"/>
        <v>0.9</v>
      </c>
      <c r="OC243" s="163">
        <f t="shared" ca="1" si="899"/>
        <v>0.75</v>
      </c>
      <c r="OD243" s="163">
        <f t="shared" ca="1" si="899"/>
        <v>0.78142857142857147</v>
      </c>
      <c r="OE243" s="163">
        <f t="shared" ca="1" si="899"/>
        <v>0.82499999999999996</v>
      </c>
      <c r="OF243" s="163">
        <f t="shared" ca="1" si="899"/>
        <v>0.875</v>
      </c>
      <c r="OG243" s="163">
        <f t="shared" ca="1" si="899"/>
        <v>0.9</v>
      </c>
      <c r="OH243" s="163">
        <f t="shared" ca="1" si="899"/>
        <v>0.9</v>
      </c>
      <c r="OI243" s="163">
        <f t="shared" ca="1" si="899"/>
        <v>0.75</v>
      </c>
      <c r="OJ243" s="163">
        <f t="shared" ca="1" si="899"/>
        <v>0.76904761904761909</v>
      </c>
      <c r="OK243" s="163">
        <f t="shared" ca="1" si="899"/>
        <v>0.82000000000000006</v>
      </c>
      <c r="OL243" s="163">
        <f t="shared" ca="1" si="899"/>
        <v>0.875</v>
      </c>
      <c r="OM243" s="163">
        <f t="shared" ca="1" si="899"/>
        <v>0.9</v>
      </c>
      <c r="ON243" s="163">
        <f t="shared" ref="ON243:PB294" ca="1" si="900">OFFSET(ON$5,$B243,0)</f>
        <v>0.90000000000000013</v>
      </c>
      <c r="OO243" s="163">
        <f t="shared" ca="1" si="900"/>
        <v>0.75</v>
      </c>
      <c r="OP243" s="163">
        <f t="shared" ca="1" si="900"/>
        <v>0.76904761904761909</v>
      </c>
      <c r="OQ243" s="163">
        <f t="shared" ca="1" si="900"/>
        <v>0.82000000000000006</v>
      </c>
      <c r="OR243" s="163">
        <f t="shared" ca="1" si="900"/>
        <v>0.875</v>
      </c>
      <c r="OS243" s="163">
        <f t="shared" ca="1" si="900"/>
        <v>0.9</v>
      </c>
      <c r="OT243" s="163">
        <f t="shared" ca="1" si="900"/>
        <v>0.9</v>
      </c>
      <c r="OU243" s="163">
        <f t="shared" ca="1" si="900"/>
        <v>0.875</v>
      </c>
      <c r="OV243" s="161">
        <f t="shared" ref="OV243:OV294" si="901">INDEX(i.all_rot_yield,$W243)</f>
        <v>1</v>
      </c>
      <c r="OW243" s="161">
        <f t="shared" ref="OW243:OW294" si="902">INDEX(i.mach_option,$N243)</f>
        <v>1</v>
      </c>
      <c r="OX243" s="161" t="str">
        <f t="shared" ref="OX243:OX294" si="903">INDEX(overdraw,$M243)</f>
        <v>-</v>
      </c>
      <c r="OY243" s="163" t="str">
        <f t="shared" ref="OY243:OY294" ca="1" si="904">OFFSET(OY$5,$B243,0)</f>
        <v>-</v>
      </c>
      <c r="OZ243" s="161" t="str">
        <f t="shared" ref="OZ243:OZ294" si="905">INDEX(i.casual_ub,$Q243)</f>
        <v>-</v>
      </c>
      <c r="PA243" s="161" t="str">
        <f t="shared" ref="PA243:PA294" si="906">INDEX(i.seedharv_casual_ub,$Q243)</f>
        <v>-</v>
      </c>
      <c r="PB243" s="163">
        <f t="shared" ca="1" si="900"/>
        <v>0</v>
      </c>
      <c r="PC243" s="27">
        <v>0</v>
      </c>
    </row>
    <row r="244" spans="1:419" s="143" customFormat="1" outlineLevel="1">
      <c r="A244" s="121">
        <f t="shared" si="861"/>
        <v>239</v>
      </c>
      <c r="B244" s="121">
        <f t="shared" si="862"/>
        <v>13</v>
      </c>
      <c r="C244" s="143">
        <v>104</v>
      </c>
      <c r="D244" s="143" t="s">
        <v>884</v>
      </c>
      <c r="E244" s="143" t="b">
        <v>0</v>
      </c>
      <c r="F244" s="143" t="b">
        <v>0</v>
      </c>
      <c r="G244" s="143" t="b">
        <f t="shared" ref="G244:G248" si="907">E244</f>
        <v>0</v>
      </c>
      <c r="H244" s="139">
        <f t="shared" ref="H244:AA294" ca="1" si="908">OFFSET(H244,-1,0)</f>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908"/>
        <v>1</v>
      </c>
      <c r="X244" s="139">
        <f t="shared" ca="1" si="908"/>
        <v>1</v>
      </c>
      <c r="Y244" s="139">
        <f t="shared" ca="1" si="908"/>
        <v>1</v>
      </c>
      <c r="Z244" s="139">
        <f t="shared" ca="1" si="908"/>
        <v>1</v>
      </c>
      <c r="AA244" s="139">
        <f t="shared" ca="1" si="908"/>
        <v>1</v>
      </c>
      <c r="AB244" s="139">
        <f t="shared" ref="AB244:AC294" ca="1" si="909">OFFSET(AB244,-1,0)</f>
        <v>1</v>
      </c>
      <c r="AC244" s="139">
        <f t="shared" ca="1" si="909"/>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00002 tactics DSP (F33N11)</v>
      </c>
      <c r="AF244" s="10" t="str">
        <f ca="1">IF(COUNTIF(AE$5:AE244,AE244)=1,"-","Dup")</f>
        <v>-</v>
      </c>
      <c r="AG244" s="10"/>
      <c r="AH244" s="163" t="str">
        <f t="shared" ca="1" si="864"/>
        <v>-</v>
      </c>
      <c r="AI244" s="163" t="str">
        <f t="shared" ca="1" si="864"/>
        <v>-</v>
      </c>
      <c r="AJ244" s="163" t="str">
        <f t="shared" ca="1" si="864"/>
        <v>-</v>
      </c>
      <c r="AK244" s="163" t="str">
        <f t="shared" ca="1" si="864"/>
        <v>-</v>
      </c>
      <c r="AL244" s="163" t="str">
        <f t="shared" ca="1" si="864"/>
        <v>-</v>
      </c>
      <c r="AM244" s="163" t="b">
        <f t="shared" ca="1" si="864"/>
        <v>1</v>
      </c>
      <c r="AN244" s="10"/>
      <c r="AO244" s="161" t="b">
        <f t="shared" si="865"/>
        <v>0</v>
      </c>
      <c r="AP244" s="161" t="str">
        <f t="shared" si="865"/>
        <v>-</v>
      </c>
      <c r="AQ244" s="161" t="b">
        <f t="shared" si="865"/>
        <v>0</v>
      </c>
      <c r="AR244" s="161" t="b">
        <f t="shared" si="865"/>
        <v>1</v>
      </c>
      <c r="AS244" s="161" t="b">
        <f t="shared" si="865"/>
        <v>1</v>
      </c>
      <c r="AT244" s="161" t="b">
        <f t="shared" si="865"/>
        <v>0</v>
      </c>
      <c r="AU244" s="161">
        <f t="shared" si="866"/>
        <v>0</v>
      </c>
      <c r="AV244" s="161" t="b">
        <f t="shared" si="867"/>
        <v>0</v>
      </c>
      <c r="AW244" s="161" t="b">
        <f t="shared" si="867"/>
        <v>0</v>
      </c>
      <c r="AX244" s="161" t="str">
        <f t="shared" si="867"/>
        <v>-</v>
      </c>
      <c r="AY244" s="161" t="str">
        <f t="shared" si="867"/>
        <v>-</v>
      </c>
      <c r="AZ244" s="161" t="str">
        <f t="shared" si="867"/>
        <v>-</v>
      </c>
      <c r="BA244" s="10"/>
      <c r="BB244" s="161" t="b">
        <f t="shared" si="868"/>
        <v>1</v>
      </c>
      <c r="BC244" s="161" t="b">
        <f t="shared" ca="1" si="869"/>
        <v>1</v>
      </c>
      <c r="BD244" s="163" t="b">
        <f t="shared" ca="1" si="869"/>
        <v>1</v>
      </c>
      <c r="BE244" s="197">
        <v>3208</v>
      </c>
      <c r="BF244" s="163" t="str">
        <f t="shared" ca="1" si="870"/>
        <v>-</v>
      </c>
      <c r="BG244" s="163" t="str">
        <f t="shared" ca="1" si="870"/>
        <v>-</v>
      </c>
      <c r="BH244" s="163" t="str">
        <f t="shared" ca="1" si="870"/>
        <v>-</v>
      </c>
      <c r="BI244" s="163" t="str">
        <f t="shared" ca="1" si="870"/>
        <v>-</v>
      </c>
      <c r="BJ244" s="163" t="str">
        <f t="shared" ca="1" si="870"/>
        <v>-</v>
      </c>
      <c r="BK244" s="163">
        <f t="shared" ca="1" si="870"/>
        <v>1</v>
      </c>
      <c r="BL244" s="163">
        <f t="shared" ca="1" si="870"/>
        <v>1</v>
      </c>
      <c r="BM244" s="163" t="str">
        <f t="shared" ca="1" si="870"/>
        <v>-</v>
      </c>
      <c r="BN244" s="163" t="str">
        <f t="shared" ca="1" si="870"/>
        <v>-</v>
      </c>
      <c r="BO244" s="112" t="b" cm="1">
        <f t="array" ref="BO244">INDEX(DataMaster!$C$71:$K$80,$R244,BO$242)</f>
        <v>1</v>
      </c>
      <c r="BP244" s="112" t="b" cm="1">
        <f t="array" ref="BP244">INDEX(DataMaster!$C$71:$K$80,$R244,BP$242)</f>
        <v>1</v>
      </c>
      <c r="BQ244" s="112" t="b" cm="1">
        <f t="array" ref="BQ244">INDEX(DataMaster!$C$71:$K$80,$R244,BQ$242)</f>
        <v>1</v>
      </c>
      <c r="BR244" s="112" t="b" cm="1">
        <f t="array" ref="BR244">INDEX(DataMaster!$C$71:$K$80,$R244,BR$242)</f>
        <v>1</v>
      </c>
      <c r="BS244" s="112" t="b" cm="1">
        <f t="array" ref="BS244">INDEX(DataMaster!$C$71:$K$80,$R244,BS$242)</f>
        <v>1</v>
      </c>
      <c r="BT244" s="112" t="b" cm="1">
        <f t="array" ref="BT244">INDEX(DataMaster!$C$71:$K$80,$R244,BT$242)</f>
        <v>1</v>
      </c>
      <c r="BU244" s="112" t="b" cm="1">
        <f t="array" ref="BU244">INDEX(DataMaster!$C$71:$K$80,$R244,BU$242)</f>
        <v>1</v>
      </c>
      <c r="BV244" s="112" t="b" cm="1">
        <f t="array" ref="BV244">INDEX(DataMaster!$C$71:$K$80,$R244,BV$242)</f>
        <v>1</v>
      </c>
      <c r="BW244" s="112" t="b" cm="1">
        <f t="array" ref="BW244">INDEX(DataMaster!$C$71:$K$80,$R244,BW$242)</f>
        <v>1</v>
      </c>
      <c r="BX244" s="112" t="b" cm="1">
        <f t="array" ref="BX244">INDEX(DataMaster!$C$84:$K$93,$S244,BX$242)</f>
        <v>1</v>
      </c>
      <c r="BY244" s="112" t="b" cm="1">
        <f t="array" ref="BY244">INDEX(DataMaster!$C$84:$K$93,$S244,BY$242)</f>
        <v>1</v>
      </c>
      <c r="BZ244" s="112" t="b" cm="1">
        <f t="array" ref="BZ244">INDEX(DataMaster!$C$84:$K$93,$S244,BZ$242)</f>
        <v>1</v>
      </c>
      <c r="CA244" s="112" t="b" cm="1">
        <f t="array" ref="CA244">INDEX(DataMaster!$C$84:$K$93,$S244,CA$242)</f>
        <v>1</v>
      </c>
      <c r="CB244" s="112" t="b" cm="1">
        <f t="array" ref="CB244">INDEX(DataMaster!$C$84:$K$93,$S244,CB$242)</f>
        <v>1</v>
      </c>
      <c r="CC244" s="112" t="b" cm="1">
        <f t="array" ref="CC244">INDEX(DataMaster!$C$84:$K$93,$S244,CC$242)</f>
        <v>1</v>
      </c>
      <c r="CD244" s="112" t="b" cm="1">
        <f t="array" ref="CD244">INDEX(DataMaster!$C$84:$K$93,$S244,CD$242)</f>
        <v>1</v>
      </c>
      <c r="CE244" s="112" t="b" cm="1">
        <f t="array" ref="CE244">INDEX(DataMaster!$C$84:$K$93,$S244,CE$242)</f>
        <v>1</v>
      </c>
      <c r="CF244" s="112" t="b" cm="1">
        <f t="array" ref="CF244">INDEX(DataMaster!$C$84:$K$93,$S244,CF$242)</f>
        <v>1</v>
      </c>
      <c r="CG244" s="193" t="b">
        <f t="shared" ref="CG244:CG294" si="910">NOT(AND(BX244:CF244))</f>
        <v>0</v>
      </c>
      <c r="CH244" s="193">
        <v>0.3</v>
      </c>
      <c r="CI244" s="193">
        <v>1</v>
      </c>
      <c r="CJ244" s="193" t="s">
        <v>36</v>
      </c>
      <c r="CK244" s="112" t="str" cm="1">
        <f t="array" ref="CK244">INDEX(DataMaster!$C$97:$K$106,$T244,CK$242)</f>
        <v>-</v>
      </c>
      <c r="CL244" s="112" t="str" cm="1">
        <f t="array" ref="CL244">INDEX(DataMaster!$C$97:$K$106,$T244,CL$242)</f>
        <v>-</v>
      </c>
      <c r="CM244" s="112" t="str" cm="1">
        <f t="array" ref="CM244">INDEX(DataMaster!$C$97:$K$106,$T244,CM$242)</f>
        <v>-</v>
      </c>
      <c r="CN244" s="112" t="str" cm="1">
        <f t="array" ref="CN244">INDEX(DataMaster!$C$97:$K$106,$T244,CN$242)</f>
        <v>-</v>
      </c>
      <c r="CO244" s="112" t="str" cm="1">
        <f t="array" ref="CO244">INDEX(DataMaster!$C$97:$K$106,$T244,CO$242)</f>
        <v>-</v>
      </c>
      <c r="CP244" s="112" t="str" cm="1">
        <f t="array" ref="CP244">INDEX(DataMaster!$C$97:$K$106,$T244,CP$242)</f>
        <v>-</v>
      </c>
      <c r="CQ244" s="112" t="str" cm="1">
        <f t="array" ref="CQ244">INDEX(DataMaster!$C$97:$K$106,$T244,CQ$242)</f>
        <v>-</v>
      </c>
      <c r="CR244" s="112" t="str" cm="1">
        <f t="array" ref="CR244">INDEX(DataMaster!$C$97:$K$106,$T244,CR$242)</f>
        <v>-</v>
      </c>
      <c r="CS244" s="112" t="str" cm="1">
        <f t="array" ref="CS244">INDEX(DataMaster!$C$97:$K$106,$T244,CS$242)</f>
        <v>-</v>
      </c>
      <c r="CT244" s="112" t="str" cm="1">
        <f t="array" ref="CT244">INDEX(DataMaster!$C$110:$K$119,$U244,CT$242)</f>
        <v>-</v>
      </c>
      <c r="CU244" s="112" t="str" cm="1">
        <f t="array" ref="CU244">INDEX(DataMaster!$C$110:$K$119,$U244,CU$242)</f>
        <v>-</v>
      </c>
      <c r="CV244" s="112" t="str" cm="1">
        <f t="array" ref="CV244">INDEX(DataMaster!$C$110:$K$119,$U244,CV$242)</f>
        <v>-</v>
      </c>
      <c r="CW244" s="112" t="str" cm="1">
        <f t="array" ref="CW244">INDEX(DataMaster!$C$110:$K$119,$U244,CW$242)</f>
        <v>-</v>
      </c>
      <c r="CX244" s="112" t="str" cm="1">
        <f t="array" ref="CX244">INDEX(DataMaster!$C$110:$K$119,$U244,CX$242)</f>
        <v>-</v>
      </c>
      <c r="CY244" s="112" t="str" cm="1">
        <f t="array" ref="CY244">INDEX(DataMaster!$C$110:$K$119,$U244,CY$242)</f>
        <v>-</v>
      </c>
      <c r="CZ244" s="112" t="str" cm="1">
        <f t="array" ref="CZ244">INDEX(DataMaster!$C$110:$K$119,$U244,CZ$242)</f>
        <v>-</v>
      </c>
      <c r="DA244" s="112" t="str" cm="1">
        <f t="array" ref="DA244">INDEX(DataMaster!$C$110:$K$119,$U244,DA$242)</f>
        <v>-</v>
      </c>
      <c r="DB244" s="112" t="str" cm="1">
        <f t="array" ref="DB244">INDEX(DataMaster!$C$110:$K$119,$U244,DB$242)</f>
        <v>-</v>
      </c>
      <c r="DC244" s="112" t="str" cm="1">
        <f t="array" ref="DC244">INDEX(DataMaster!$C$123:$K$132,$V244,DC$242)</f>
        <v>-</v>
      </c>
      <c r="DD244" s="112" t="str" cm="1">
        <f t="array" ref="DD244">INDEX(DataMaster!$C$123:$K$132,$V244,DD$242)</f>
        <v>-</v>
      </c>
      <c r="DE244" s="112" t="str" cm="1">
        <f t="array" ref="DE244">INDEX(DataMaster!$C$123:$K$132,$V244,DE$242)</f>
        <v>-</v>
      </c>
      <c r="DF244" s="112" t="str" cm="1">
        <f t="array" ref="DF244">INDEX(DataMaster!$C$123:$K$132,$V244,DF$242)</f>
        <v>-</v>
      </c>
      <c r="DG244" s="112" t="str" cm="1">
        <f t="array" ref="DG244">INDEX(DataMaster!$C$123:$K$132,$V244,DG$242)</f>
        <v>-</v>
      </c>
      <c r="DH244" s="112" t="str" cm="1">
        <f t="array" ref="DH244">INDEX(DataMaster!$C$123:$K$132,$V244,DH$242)</f>
        <v>-</v>
      </c>
      <c r="DI244" s="112" t="str" cm="1">
        <f t="array" ref="DI244">INDEX(DataMaster!$C$123:$K$132,$V244,DI$242)</f>
        <v>-</v>
      </c>
      <c r="DJ244" s="112" t="str" cm="1">
        <f t="array" ref="DJ244">INDEX(DataMaster!$C$123:$K$132,$V244,DJ$242)</f>
        <v>-</v>
      </c>
      <c r="DK244" s="112" t="str" cm="1">
        <f t="array" ref="DK244">INDEX(DataMaster!$C$123:$K$132,$V244,DK$242)</f>
        <v>-</v>
      </c>
      <c r="DL244" s="10"/>
      <c r="DM244" s="163" t="str">
        <f t="shared" ca="1" si="870"/>
        <v>-</v>
      </c>
      <c r="DN244" s="163" t="str">
        <f t="shared" ca="1" si="870"/>
        <v>-</v>
      </c>
      <c r="DO244" s="163" t="str">
        <f t="shared" ca="1" si="870"/>
        <v>-</v>
      </c>
      <c r="DP244" s="163" t="str">
        <f t="shared" ca="1" si="870"/>
        <v>-</v>
      </c>
      <c r="DQ244" s="163" t="str">
        <f t="shared" ca="1" si="870"/>
        <v>-</v>
      </c>
      <c r="DR244" s="163" t="str">
        <f t="shared" ca="1" si="870"/>
        <v>-</v>
      </c>
      <c r="DS244" s="163" t="str">
        <f t="shared" ca="1" si="870"/>
        <v>-</v>
      </c>
      <c r="DT244" s="163" t="str">
        <f t="shared" ca="1" si="870"/>
        <v>-</v>
      </c>
      <c r="DU244" s="163" t="str">
        <f t="shared" ca="1" si="870"/>
        <v>-</v>
      </c>
      <c r="DV244" s="163" t="str">
        <f t="shared" ca="1" si="870"/>
        <v>-</v>
      </c>
      <c r="DW244" s="163" t="str">
        <f t="shared" ca="1" si="870"/>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ca="1" si="872"/>
        <v>-</v>
      </c>
      <c r="EJ244" s="163" t="str">
        <f t="shared" ca="1" si="872"/>
        <v>-</v>
      </c>
      <c r="EK244" s="163" t="str">
        <f t="shared" ca="1" si="872"/>
        <v>-</v>
      </c>
      <c r="EL244" s="163" t="str">
        <f t="shared" ca="1" si="872"/>
        <v>-</v>
      </c>
      <c r="EM244" s="163" t="str">
        <f t="shared" ca="1" si="872"/>
        <v>-</v>
      </c>
      <c r="EN244" s="163" t="str">
        <f t="shared" ca="1" si="872"/>
        <v>-</v>
      </c>
      <c r="EO244" s="163" t="str">
        <f t="shared" ca="1" si="872"/>
        <v>-</v>
      </c>
      <c r="EP244" s="163" t="str">
        <f t="shared" ca="1" si="872"/>
        <v>-</v>
      </c>
      <c r="EQ244" s="162">
        <v>1</v>
      </c>
      <c r="ER244" s="162">
        <v>1</v>
      </c>
      <c r="ES244" s="163">
        <f t="shared" ca="1" si="872"/>
        <v>0</v>
      </c>
      <c r="ET244" s="162">
        <v>2</v>
      </c>
      <c r="EU244" s="162">
        <v>-2</v>
      </c>
      <c r="EV244" s="163" t="str">
        <f t="shared" ca="1" si="872"/>
        <v>-</v>
      </c>
      <c r="EW244" s="163" t="str">
        <f t="shared" ca="1" si="872"/>
        <v>-</v>
      </c>
      <c r="EX244" s="163" t="str">
        <f t="shared" ca="1" si="872"/>
        <v>-</v>
      </c>
      <c r="EY244" s="163" t="str">
        <f t="shared" ca="1" si="873"/>
        <v>-</v>
      </c>
      <c r="EZ244" s="163" t="str">
        <f t="shared" ca="1" si="873"/>
        <v>-</v>
      </c>
      <c r="FA244" s="163">
        <f t="shared" ca="1" si="873"/>
        <v>0</v>
      </c>
      <c r="FB244" s="163" t="str">
        <f t="shared" ca="1" si="873"/>
        <v>-</v>
      </c>
      <c r="FC244" s="162">
        <v>2</v>
      </c>
      <c r="FD244" s="162">
        <v>-2</v>
      </c>
      <c r="FE244" s="163" t="str">
        <f t="shared" ca="1" si="873"/>
        <v>-</v>
      </c>
      <c r="FF244" s="163" t="str">
        <f t="shared" ca="1" si="873"/>
        <v>-</v>
      </c>
      <c r="FG244" s="163">
        <f t="shared" ca="1" si="873"/>
        <v>0</v>
      </c>
      <c r="FH244" s="163">
        <f t="shared" ca="1" si="873"/>
        <v>0</v>
      </c>
      <c r="FI244" s="163">
        <f t="shared" ca="1" si="873"/>
        <v>0</v>
      </c>
      <c r="FJ244" s="163">
        <f t="shared" ca="1" si="873"/>
        <v>0</v>
      </c>
      <c r="FK244" s="163">
        <f t="shared" ca="1" si="873"/>
        <v>0</v>
      </c>
      <c r="FL244" s="163">
        <f t="shared" ca="1" si="873"/>
        <v>0</v>
      </c>
      <c r="FM244" s="163">
        <f t="shared" ca="1" si="873"/>
        <v>0</v>
      </c>
      <c r="FN244" s="163" t="str">
        <f t="shared" ca="1" si="873"/>
        <v>-</v>
      </c>
      <c r="FO244" s="163" t="str">
        <f t="shared" ca="1" si="874"/>
        <v>-</v>
      </c>
      <c r="FP244" s="163" t="str">
        <f t="shared" ca="1" si="874"/>
        <v>-</v>
      </c>
      <c r="FQ244" s="163" t="str">
        <f t="shared" ca="1" si="874"/>
        <v>-</v>
      </c>
      <c r="FR244" s="163" t="str">
        <f t="shared" ca="1" si="874"/>
        <v>-</v>
      </c>
      <c r="FS244" s="163" t="str">
        <f t="shared" ca="1" si="874"/>
        <v>-</v>
      </c>
      <c r="FT244" s="163" t="str">
        <f t="shared" ca="1" si="874"/>
        <v>-</v>
      </c>
      <c r="FU244" s="163" t="str">
        <f t="shared" ca="1" si="874"/>
        <v>-</v>
      </c>
      <c r="FV244" s="163" t="str">
        <f t="shared" ca="1" si="874"/>
        <v>-</v>
      </c>
      <c r="FW244" s="163" t="str">
        <f t="shared" ca="1" si="874"/>
        <v>-</v>
      </c>
      <c r="FX244" s="163" t="str">
        <f t="shared" ca="1" si="874"/>
        <v>-</v>
      </c>
      <c r="FY244" s="10"/>
      <c r="FZ244" s="163">
        <f t="shared" ca="1" si="874"/>
        <v>1</v>
      </c>
      <c r="GA244" s="163" t="str">
        <f t="shared" ca="1" si="874"/>
        <v>-</v>
      </c>
      <c r="GB244" s="163" t="str">
        <f t="shared" ca="1" si="874"/>
        <v>-</v>
      </c>
      <c r="GC244" s="163" t="str">
        <f t="shared" ca="1" si="874"/>
        <v>-</v>
      </c>
      <c r="GD244" s="163" t="str">
        <f t="shared" ca="1" si="875"/>
        <v>-</v>
      </c>
      <c r="GE244" s="163" t="b">
        <f t="shared" ca="1" si="875"/>
        <v>0</v>
      </c>
      <c r="GF244" s="163" t="str">
        <f t="shared" ca="1" si="875"/>
        <v>-</v>
      </c>
      <c r="GG244" s="163">
        <f t="shared" ca="1" si="875"/>
        <v>0</v>
      </c>
      <c r="GH244" s="163" t="str">
        <f t="shared" ca="1" si="875"/>
        <v>-</v>
      </c>
      <c r="GI244" s="161" cm="1">
        <f t="array" ref="GI244">INDEX(i.rev,$K244,GI$15)</f>
        <v>1</v>
      </c>
      <c r="GJ244" s="163">
        <f t="shared" ca="1" si="876"/>
        <v>0</v>
      </c>
      <c r="GK244" s="163">
        <f t="shared" ca="1" si="876"/>
        <v>1</v>
      </c>
      <c r="GL244" s="163">
        <f t="shared" ca="1" si="876"/>
        <v>0</v>
      </c>
      <c r="GM244" s="163">
        <f t="shared" ca="1" si="876"/>
        <v>1</v>
      </c>
      <c r="GN244" s="163">
        <f t="shared" ca="1" si="876"/>
        <v>1</v>
      </c>
      <c r="GO244" s="163">
        <f t="shared" ca="1" si="876"/>
        <v>1</v>
      </c>
      <c r="GP244" s="163">
        <f t="shared" ca="1" si="876"/>
        <v>0</v>
      </c>
      <c r="GQ244" s="163">
        <f t="shared" ca="1" si="876"/>
        <v>0</v>
      </c>
      <c r="GR244" s="163">
        <f t="shared" ca="1" si="876"/>
        <v>0</v>
      </c>
      <c r="GS244" s="163">
        <f t="shared" ca="1" si="876"/>
        <v>0</v>
      </c>
      <c r="GT244" s="163">
        <f t="shared" ca="1" si="876"/>
        <v>0</v>
      </c>
      <c r="GU244" s="163">
        <f t="shared" ca="1" si="876"/>
        <v>0</v>
      </c>
      <c r="GV244" s="163">
        <f t="shared" ca="1" si="876"/>
        <v>0</v>
      </c>
      <c r="GW244" s="163">
        <f t="shared" ca="1" si="876"/>
        <v>0</v>
      </c>
      <c r="GX244" s="163">
        <f t="shared" ca="1" si="876"/>
        <v>0</v>
      </c>
      <c r="GY244" s="163">
        <f t="shared" ca="1" si="876"/>
        <v>0</v>
      </c>
      <c r="GZ244" s="161" cm="1">
        <f t="array" ref="GZ244">INDEX(i.rev,$K244,GZ$15)</f>
        <v>0</v>
      </c>
      <c r="HA244" s="163">
        <f t="shared" ca="1" si="877"/>
        <v>0</v>
      </c>
      <c r="HB244" s="161" cm="1">
        <f t="array" ref="HB244">INDEX(i.rev,$K244,HB$15)</f>
        <v>1</v>
      </c>
      <c r="HC244" s="163">
        <f t="shared" ca="1" si="878"/>
        <v>0</v>
      </c>
      <c r="HD244" s="163">
        <f t="shared" ca="1" si="878"/>
        <v>0</v>
      </c>
      <c r="HE244" s="163">
        <f t="shared" ca="1" si="878"/>
        <v>0</v>
      </c>
      <c r="HF244" s="163">
        <f t="shared" ca="1" si="878"/>
        <v>0</v>
      </c>
      <c r="HG244" s="163">
        <f t="shared" ca="1" si="878"/>
        <v>0</v>
      </c>
      <c r="HH244" s="163">
        <f t="shared" ca="1" si="878"/>
        <v>0</v>
      </c>
      <c r="HI244" s="163">
        <f t="shared" ca="1" si="878"/>
        <v>0</v>
      </c>
      <c r="HJ244" s="10"/>
      <c r="HK244" s="163" t="str">
        <f t="shared" ca="1" si="878"/>
        <v>-</v>
      </c>
      <c r="HL244" s="163" t="str">
        <f t="shared" ca="1" si="878"/>
        <v>-</v>
      </c>
      <c r="HM244" s="163" t="str">
        <f t="shared" ca="1" si="878"/>
        <v>-</v>
      </c>
      <c r="HN244" s="163" t="str">
        <f t="shared" ca="1" si="878"/>
        <v>-</v>
      </c>
      <c r="HO244" s="163" t="str">
        <f t="shared" ca="1" si="878"/>
        <v>-</v>
      </c>
      <c r="HP244" s="161" t="b">
        <f t="shared" ca="1" si="879"/>
        <v>0</v>
      </c>
      <c r="HQ244" s="161" t="b">
        <f t="shared" ca="1" si="879"/>
        <v>0</v>
      </c>
      <c r="HR244" s="161" t="b">
        <f t="shared" ca="1" si="879"/>
        <v>1</v>
      </c>
      <c r="HS244" s="163">
        <f t="shared" ca="1" si="880"/>
        <v>0</v>
      </c>
      <c r="HT244" s="161">
        <f t="shared" ca="1" si="881"/>
        <v>1</v>
      </c>
      <c r="HU244" s="161">
        <f t="shared" ca="1" si="881"/>
        <v>1</v>
      </c>
      <c r="HV244" s="163" t="str">
        <f t="shared" ca="1" si="880"/>
        <v>-</v>
      </c>
      <c r="HW244" s="163" t="str">
        <f t="shared" ca="1" si="880"/>
        <v>-</v>
      </c>
      <c r="HX244" s="163" t="str">
        <f t="shared" ca="1" si="880"/>
        <v>-</v>
      </c>
      <c r="HY244" s="163" t="str">
        <f t="shared" ca="1" si="880"/>
        <v>-</v>
      </c>
      <c r="HZ244" s="163" t="str">
        <f t="shared" ca="1" si="880"/>
        <v>-</v>
      </c>
      <c r="IA244" s="163" t="str">
        <f t="shared" ca="1" si="880"/>
        <v>-</v>
      </c>
      <c r="IB244" s="163" t="str">
        <f t="shared" ca="1" si="880"/>
        <v>-</v>
      </c>
      <c r="IC244" s="163" t="str">
        <f t="shared" ca="1" si="880"/>
        <v>-</v>
      </c>
      <c r="ID244" s="163" t="str">
        <f t="shared" ca="1" si="880"/>
        <v>-</v>
      </c>
      <c r="IE244" s="163" t="b">
        <f t="shared" ca="1" si="880"/>
        <v>1</v>
      </c>
      <c r="IF244" s="163" t="str">
        <f t="shared" ca="1" si="880"/>
        <v>-</v>
      </c>
      <c r="IG244" s="163" t="str">
        <f t="shared" ca="1" si="880"/>
        <v>-</v>
      </c>
      <c r="IH244" s="163" t="str">
        <f t="shared" ca="1" si="880"/>
        <v>-</v>
      </c>
      <c r="II244" s="163" t="b">
        <f t="shared" ref="II244:IX294" ca="1" si="911">OFFSET(II$5,$B244,0)</f>
        <v>1</v>
      </c>
      <c r="IJ244" s="163">
        <f t="shared" ca="1" si="911"/>
        <v>0</v>
      </c>
      <c r="IK244" s="163" t="str">
        <f t="shared" ca="1" si="911"/>
        <v>-</v>
      </c>
      <c r="IL244" s="163" t="str">
        <f t="shared" ca="1" si="911"/>
        <v>-</v>
      </c>
      <c r="IM244" s="163" t="str">
        <f t="shared" ca="1" si="911"/>
        <v>-</v>
      </c>
      <c r="IN244" s="163" t="str">
        <f t="shared" ca="1" si="911"/>
        <v>-</v>
      </c>
      <c r="IO244" s="163" t="str">
        <f t="shared" ca="1" si="911"/>
        <v>-</v>
      </c>
      <c r="IP244" s="163">
        <f t="shared" ca="1" si="911"/>
        <v>0</v>
      </c>
      <c r="IQ244" s="163" t="str">
        <f t="shared" ca="1" si="911"/>
        <v>-</v>
      </c>
      <c r="IR244" s="163" t="str">
        <f t="shared" ca="1" si="911"/>
        <v>-</v>
      </c>
      <c r="IS244" s="163" t="str">
        <f t="shared" ca="1" si="911"/>
        <v>-</v>
      </c>
      <c r="IT244" s="193">
        <v>0</v>
      </c>
      <c r="IU244" s="193">
        <v>0</v>
      </c>
      <c r="IV244" s="163" t="str">
        <f t="shared" ca="1" si="911"/>
        <v>-</v>
      </c>
      <c r="IW244" s="163" t="str">
        <f t="shared" ca="1" si="911"/>
        <v>-</v>
      </c>
      <c r="IX244" s="163" t="str">
        <f t="shared" ca="1" si="911"/>
        <v>-</v>
      </c>
      <c r="IY244" s="163" t="str">
        <f t="shared" ca="1" si="883"/>
        <v>-</v>
      </c>
      <c r="IZ244" s="163" t="str">
        <f t="shared" ca="1" si="883"/>
        <v>-</v>
      </c>
      <c r="JA244" s="163" t="str">
        <f t="shared" ca="1" si="884"/>
        <v>-</v>
      </c>
      <c r="JB244" s="163" t="str">
        <f t="shared" ca="1" si="884"/>
        <v>-</v>
      </c>
      <c r="JC244" s="163" t="str">
        <f t="shared" ca="1" si="884"/>
        <v>-</v>
      </c>
      <c r="JD244" s="163" t="str">
        <f t="shared" ca="1" si="884"/>
        <v>-</v>
      </c>
      <c r="JE244" s="163" t="str">
        <f t="shared" ca="1" si="884"/>
        <v>-</v>
      </c>
      <c r="JF244" s="163" t="str">
        <f t="shared" ca="1" si="884"/>
        <v>-</v>
      </c>
      <c r="JG244" s="163" t="str">
        <f t="shared" ca="1" si="884"/>
        <v>-</v>
      </c>
      <c r="JH244" s="163" t="str">
        <f t="shared" ca="1" si="884"/>
        <v>-</v>
      </c>
      <c r="JI244" s="163" t="str">
        <f t="shared" ca="1" si="884"/>
        <v>-</v>
      </c>
      <c r="JJ244" s="163" t="str">
        <f t="shared" ca="1" si="884"/>
        <v>-</v>
      </c>
      <c r="JK244" s="163" t="str">
        <f t="shared" ca="1" si="884"/>
        <v>-</v>
      </c>
      <c r="JL244" s="163" t="str">
        <f t="shared" ca="1" si="884"/>
        <v>-</v>
      </c>
      <c r="JM244" s="163" t="str">
        <f t="shared" ca="1" si="884"/>
        <v>-</v>
      </c>
      <c r="JN244" s="163" t="str">
        <f t="shared" ca="1" si="884"/>
        <v>-</v>
      </c>
      <c r="JO244" s="163" t="str">
        <f t="shared" ca="1" si="884"/>
        <v>-</v>
      </c>
      <c r="JP244" s="163" t="str">
        <f t="shared" ca="1" si="884"/>
        <v>-</v>
      </c>
      <c r="JQ244" s="163" t="str">
        <f t="shared" ca="1" si="885"/>
        <v>-</v>
      </c>
      <c r="JR244" s="163" t="str">
        <f t="shared" ca="1" si="885"/>
        <v>-</v>
      </c>
      <c r="JS244" s="163" t="str">
        <f t="shared" ca="1" si="885"/>
        <v>-</v>
      </c>
      <c r="JT244" s="163" t="str">
        <f t="shared" ca="1" si="885"/>
        <v>-</v>
      </c>
      <c r="JU244" s="163" t="str">
        <f t="shared" ca="1" si="885"/>
        <v>-</v>
      </c>
      <c r="JV244" s="163" t="str">
        <f t="shared" ca="1" si="885"/>
        <v>-</v>
      </c>
      <c r="JW244" s="163" t="str">
        <f t="shared" ca="1" si="885"/>
        <v>-</v>
      </c>
      <c r="JX244" s="163" t="str">
        <f t="shared" ca="1" si="885"/>
        <v>-</v>
      </c>
      <c r="JY244" s="163" t="str">
        <f t="shared" ca="1" si="885"/>
        <v>-</v>
      </c>
      <c r="JZ244" s="163" t="str">
        <f t="shared" ca="1" si="885"/>
        <v>-</v>
      </c>
      <c r="KA244" s="163" t="str">
        <f t="shared" ca="1" si="885"/>
        <v>-</v>
      </c>
      <c r="KB244" s="163" t="str">
        <f t="shared" ca="1" si="885"/>
        <v>-</v>
      </c>
      <c r="KC244" s="163" t="str">
        <f t="shared" ca="1" si="885"/>
        <v>-</v>
      </c>
      <c r="KD244" s="163" t="str">
        <f t="shared" ca="1" si="885"/>
        <v>-</v>
      </c>
      <c r="KE244" s="163" t="str">
        <f t="shared" ca="1" si="885"/>
        <v>-</v>
      </c>
      <c r="KF244" s="163" t="str">
        <f t="shared" ca="1" si="885"/>
        <v>-</v>
      </c>
      <c r="KG244" s="163" t="str">
        <f t="shared" ca="1" si="886"/>
        <v>-</v>
      </c>
      <c r="KH244" s="163" t="str">
        <f t="shared" ca="1" si="886"/>
        <v>-</v>
      </c>
      <c r="KI244" s="163" t="str">
        <f t="shared" ca="1" si="886"/>
        <v>-</v>
      </c>
      <c r="KJ244" s="163" t="str">
        <f t="shared" ca="1" si="886"/>
        <v>-</v>
      </c>
      <c r="KK244" s="163" t="str">
        <f t="shared" ca="1" si="886"/>
        <v>-</v>
      </c>
      <c r="KL244" s="163" t="str">
        <f t="shared" ca="1" si="886"/>
        <v>-</v>
      </c>
      <c r="KM244" s="163" t="str">
        <f t="shared" ca="1" si="886"/>
        <v>-</v>
      </c>
      <c r="KN244" s="163" t="str">
        <f t="shared" ca="1" si="886"/>
        <v>-</v>
      </c>
      <c r="KO244" s="163" t="str">
        <f t="shared" ca="1" si="886"/>
        <v>-</v>
      </c>
      <c r="KP244" s="163" t="str">
        <f t="shared" ca="1" si="886"/>
        <v>-</v>
      </c>
      <c r="KQ244" s="163" t="str">
        <f t="shared" ca="1" si="886"/>
        <v>-</v>
      </c>
      <c r="KR244" s="163" t="str">
        <f t="shared" ca="1" si="886"/>
        <v>-</v>
      </c>
      <c r="KS244" s="163" t="str">
        <f t="shared" ca="1" si="886"/>
        <v>-</v>
      </c>
      <c r="KT244" s="163" t="str">
        <f t="shared" ca="1" si="886"/>
        <v>-</v>
      </c>
      <c r="KU244" s="163" t="str">
        <f t="shared" ca="1" si="886"/>
        <v>-</v>
      </c>
      <c r="KV244" s="163" t="str">
        <f t="shared" ref="KV244:LK294" ca="1" si="912">OFFSET(KV$5,$B244,0)</f>
        <v>-</v>
      </c>
      <c r="KW244" s="163" t="str">
        <f t="shared" ca="1" si="887"/>
        <v>-</v>
      </c>
      <c r="KX244" s="163" t="str">
        <f t="shared" ca="1" si="887"/>
        <v>-</v>
      </c>
      <c r="KY244" s="163" t="str">
        <f t="shared" ca="1" si="887"/>
        <v>-</v>
      </c>
      <c r="KZ244" s="163" t="str">
        <f t="shared" ca="1" si="887"/>
        <v>-</v>
      </c>
      <c r="LA244" s="163" t="str">
        <f t="shared" ca="1" si="887"/>
        <v>-</v>
      </c>
      <c r="LB244" s="163" t="str">
        <f t="shared" ca="1" si="887"/>
        <v>-</v>
      </c>
      <c r="LC244" s="163" t="str">
        <f t="shared" ca="1" si="887"/>
        <v>-</v>
      </c>
      <c r="LD244" s="163" t="str">
        <f t="shared" ca="1" si="887"/>
        <v>-</v>
      </c>
      <c r="LE244" s="163" t="str">
        <f t="shared" ca="1" si="887"/>
        <v>-</v>
      </c>
      <c r="LF244" s="163" t="str">
        <f t="shared" ca="1" si="887"/>
        <v>-</v>
      </c>
      <c r="LG244" s="163" t="str">
        <f t="shared" ca="1" si="887"/>
        <v>-</v>
      </c>
      <c r="LH244" s="163" t="str">
        <f t="shared" ca="1" si="887"/>
        <v>-</v>
      </c>
      <c r="LI244" s="163" t="str">
        <f t="shared" ca="1" si="887"/>
        <v>-</v>
      </c>
      <c r="LJ244" s="163" t="str">
        <f t="shared" ca="1" si="887"/>
        <v>-</v>
      </c>
      <c r="LK244" s="163" t="str">
        <f t="shared" ca="1" si="887"/>
        <v>-</v>
      </c>
      <c r="LL244" s="163" t="str">
        <f t="shared" ref="LL244:LX294" ca="1" si="913">OFFSET(LL$5,$B244,0)</f>
        <v>-</v>
      </c>
      <c r="LM244" s="163" t="str">
        <f t="shared" ca="1" si="888"/>
        <v>-</v>
      </c>
      <c r="LN244" s="163" t="str">
        <f t="shared" ca="1" si="888"/>
        <v>-</v>
      </c>
      <c r="LO244" s="163" t="str">
        <f t="shared" ca="1" si="888"/>
        <v>-</v>
      </c>
      <c r="LP244" s="163" t="str">
        <f t="shared" ca="1" si="888"/>
        <v>-</v>
      </c>
      <c r="LQ244" s="163" t="str">
        <f t="shared" ca="1" si="888"/>
        <v>-</v>
      </c>
      <c r="LR244" s="163" t="str">
        <f t="shared" ca="1" si="888"/>
        <v>-</v>
      </c>
      <c r="LS244" s="163" t="str">
        <f t="shared" ca="1" si="888"/>
        <v>-</v>
      </c>
      <c r="LT244" s="163" t="str">
        <f t="shared" ca="1" si="888"/>
        <v>-</v>
      </c>
      <c r="LU244" s="163" t="str">
        <f t="shared" ca="1" si="888"/>
        <v>-</v>
      </c>
      <c r="LV244" s="163" t="str">
        <f t="shared" ca="1" si="888"/>
        <v>-</v>
      </c>
      <c r="LW244" s="163" t="str">
        <f t="shared" ca="1" si="888"/>
        <v>-</v>
      </c>
      <c r="LX244" s="163" t="str">
        <f t="shared" ca="1" si="888"/>
        <v>-</v>
      </c>
      <c r="LY244" s="10"/>
      <c r="LZ244" s="161">
        <f t="shared" si="889"/>
        <v>4.4999999999999998E-2</v>
      </c>
      <c r="MA244" s="161">
        <f t="shared" si="890"/>
        <v>4.4999999999999998E-2</v>
      </c>
      <c r="MB244" s="163">
        <f t="shared" ca="1" si="891"/>
        <v>1</v>
      </c>
      <c r="MC244" s="163">
        <f t="shared" ca="1" si="891"/>
        <v>0</v>
      </c>
      <c r="MD244" s="163">
        <f t="shared" ca="1" si="891"/>
        <v>1</v>
      </c>
      <c r="ME244" s="163">
        <f t="shared" ca="1" si="891"/>
        <v>1</v>
      </c>
      <c r="MF244" s="163">
        <f t="shared" ca="1" si="891"/>
        <v>0</v>
      </c>
      <c r="MG244" s="163">
        <f t="shared" ca="1" si="891"/>
        <v>70</v>
      </c>
      <c r="MH244" s="163">
        <f t="shared" ca="1" si="891"/>
        <v>50</v>
      </c>
      <c r="MI244" s="163">
        <f t="shared" ca="1" si="891"/>
        <v>85</v>
      </c>
      <c r="MJ244" s="163">
        <f t="shared" ca="1" si="891"/>
        <v>50</v>
      </c>
      <c r="MK244" s="161">
        <f t="shared" ca="1" si="892"/>
        <v>1</v>
      </c>
      <c r="ML244" s="161">
        <f t="shared" ca="1" si="893"/>
        <v>1</v>
      </c>
      <c r="MM244" s="161">
        <f t="shared" ca="1" si="894"/>
        <v>1</v>
      </c>
      <c r="MN244" s="161">
        <f t="shared" ca="1" si="895"/>
        <v>1</v>
      </c>
      <c r="MO244" s="161">
        <f t="shared" ca="1" si="895"/>
        <v>1</v>
      </c>
      <c r="MP244" s="163">
        <f t="shared" ca="1" si="891"/>
        <v>1</v>
      </c>
      <c r="MQ244" s="10"/>
      <c r="MR244" s="163">
        <f t="shared" ca="1" si="896"/>
        <v>1</v>
      </c>
      <c r="MS244" s="161">
        <f t="shared" ca="1" si="897"/>
        <v>1</v>
      </c>
      <c r="MT244" s="163">
        <f t="shared" ca="1" si="896"/>
        <v>0.75</v>
      </c>
      <c r="MU244" s="163">
        <f t="shared" ca="1" si="896"/>
        <v>0.8</v>
      </c>
      <c r="MV244" s="163">
        <f t="shared" ca="1" si="896"/>
        <v>0.82499999999999996</v>
      </c>
      <c r="MW244" s="163">
        <f t="shared" ca="1" si="896"/>
        <v>0.875</v>
      </c>
      <c r="MX244" s="163">
        <f t="shared" ca="1" si="896"/>
        <v>0.9</v>
      </c>
      <c r="MY244" s="163">
        <f t="shared" ca="1" si="896"/>
        <v>0.75</v>
      </c>
      <c r="MZ244" s="163">
        <f t="shared" ca="1" si="896"/>
        <v>0.78142857142857147</v>
      </c>
      <c r="NA244" s="163">
        <f t="shared" ca="1" si="896"/>
        <v>0.82499999999999996</v>
      </c>
      <c r="NB244" s="163">
        <f t="shared" ca="1" si="896"/>
        <v>0.875</v>
      </c>
      <c r="NC244" s="163">
        <f t="shared" ca="1" si="896"/>
        <v>0.9</v>
      </c>
      <c r="ND244" s="163">
        <f t="shared" ca="1" si="896"/>
        <v>0.9</v>
      </c>
      <c r="NE244" s="163">
        <f t="shared" ca="1" si="896"/>
        <v>0.75</v>
      </c>
      <c r="NF244" s="163">
        <f t="shared" ca="1" si="896"/>
        <v>0.78142857142857147</v>
      </c>
      <c r="NG244" s="163">
        <f t="shared" ca="1" si="896"/>
        <v>0.82499999999999996</v>
      </c>
      <c r="NH244" s="163">
        <f t="shared" ca="1" si="898"/>
        <v>0.875</v>
      </c>
      <c r="NI244" s="163">
        <f t="shared" ca="1" si="898"/>
        <v>0.9</v>
      </c>
      <c r="NJ244" s="163">
        <f t="shared" ca="1" si="898"/>
        <v>0.9</v>
      </c>
      <c r="NK244" s="163">
        <f t="shared" ca="1" si="898"/>
        <v>0.75</v>
      </c>
      <c r="NL244" s="163">
        <f t="shared" ca="1" si="898"/>
        <v>0.78142857142857147</v>
      </c>
      <c r="NM244" s="163">
        <f t="shared" ca="1" si="898"/>
        <v>0.82499999999999996</v>
      </c>
      <c r="NN244" s="163">
        <f t="shared" ca="1" si="898"/>
        <v>0.875</v>
      </c>
      <c r="NO244" s="163">
        <f t="shared" ca="1" si="898"/>
        <v>0.9</v>
      </c>
      <c r="NP244" s="163">
        <f t="shared" ca="1" si="898"/>
        <v>0.9</v>
      </c>
      <c r="NQ244" s="163">
        <f t="shared" ca="1" si="898"/>
        <v>0.75</v>
      </c>
      <c r="NR244" s="163">
        <f t="shared" ca="1" si="898"/>
        <v>0.78142857142857147</v>
      </c>
      <c r="NS244" s="163">
        <f t="shared" ca="1" si="898"/>
        <v>0.82499999999999996</v>
      </c>
      <c r="NT244" s="163">
        <f t="shared" ca="1" si="898"/>
        <v>0.875</v>
      </c>
      <c r="NU244" s="163">
        <f t="shared" ca="1" si="898"/>
        <v>0.9</v>
      </c>
      <c r="NV244" s="163">
        <f t="shared" ca="1" si="898"/>
        <v>0.9</v>
      </c>
      <c r="NW244" s="163">
        <f t="shared" ca="1" si="898"/>
        <v>0.75</v>
      </c>
      <c r="NX244" s="163">
        <f t="shared" ca="1" si="899"/>
        <v>0.78142857142857147</v>
      </c>
      <c r="NY244" s="163">
        <f t="shared" ca="1" si="899"/>
        <v>0.82499999999999996</v>
      </c>
      <c r="NZ244" s="163">
        <f t="shared" ca="1" si="899"/>
        <v>0.875</v>
      </c>
      <c r="OA244" s="163">
        <f t="shared" ca="1" si="899"/>
        <v>0.9</v>
      </c>
      <c r="OB244" s="163">
        <f t="shared" ca="1" si="899"/>
        <v>0.9</v>
      </c>
      <c r="OC244" s="163">
        <f t="shared" ca="1" si="899"/>
        <v>0.75</v>
      </c>
      <c r="OD244" s="163">
        <f t="shared" ca="1" si="899"/>
        <v>0.78142857142857147</v>
      </c>
      <c r="OE244" s="163">
        <f t="shared" ca="1" si="899"/>
        <v>0.82499999999999996</v>
      </c>
      <c r="OF244" s="163">
        <f t="shared" ca="1" si="899"/>
        <v>0.875</v>
      </c>
      <c r="OG244" s="163">
        <f t="shared" ca="1" si="899"/>
        <v>0.9</v>
      </c>
      <c r="OH244" s="163">
        <f t="shared" ca="1" si="899"/>
        <v>0.9</v>
      </c>
      <c r="OI244" s="163">
        <f t="shared" ca="1" si="899"/>
        <v>0.75</v>
      </c>
      <c r="OJ244" s="163">
        <f t="shared" ca="1" si="899"/>
        <v>0.76904761904761909</v>
      </c>
      <c r="OK244" s="163">
        <f t="shared" ca="1" si="899"/>
        <v>0.82000000000000006</v>
      </c>
      <c r="OL244" s="163">
        <f t="shared" ca="1" si="899"/>
        <v>0.875</v>
      </c>
      <c r="OM244" s="163">
        <f t="shared" ca="1" si="899"/>
        <v>0.9</v>
      </c>
      <c r="ON244" s="163">
        <f t="shared" ca="1" si="900"/>
        <v>0.90000000000000013</v>
      </c>
      <c r="OO244" s="163">
        <f t="shared" ca="1" si="900"/>
        <v>0.75</v>
      </c>
      <c r="OP244" s="163">
        <f t="shared" ca="1" si="900"/>
        <v>0.76904761904761909</v>
      </c>
      <c r="OQ244" s="163">
        <f t="shared" ca="1" si="900"/>
        <v>0.82000000000000006</v>
      </c>
      <c r="OR244" s="163">
        <f t="shared" ca="1" si="900"/>
        <v>0.875</v>
      </c>
      <c r="OS244" s="163">
        <f t="shared" ca="1" si="900"/>
        <v>0.9</v>
      </c>
      <c r="OT244" s="163">
        <f t="shared" ca="1" si="900"/>
        <v>0.9</v>
      </c>
      <c r="OU244" s="163">
        <f t="shared" ca="1" si="900"/>
        <v>0.875</v>
      </c>
      <c r="OV244" s="161">
        <f t="shared" ca="1" si="901"/>
        <v>1</v>
      </c>
      <c r="OW244" s="161">
        <f t="shared" si="902"/>
        <v>1</v>
      </c>
      <c r="OX244" s="161" t="str">
        <f t="shared" si="903"/>
        <v>-</v>
      </c>
      <c r="OY244" s="163" t="str">
        <f t="shared" ca="1" si="904"/>
        <v>-</v>
      </c>
      <c r="OZ244" s="161" t="str">
        <f t="shared" si="905"/>
        <v>-</v>
      </c>
      <c r="PA244" s="161" t="str">
        <f t="shared" si="906"/>
        <v>-</v>
      </c>
      <c r="PB244" s="163">
        <f t="shared" ca="1" si="900"/>
        <v>0</v>
      </c>
      <c r="PC244" s="27">
        <v>0</v>
      </c>
    </row>
    <row r="245" spans="1:419" s="143" customFormat="1" outlineLevel="1">
      <c r="A245" s="121">
        <f t="shared" si="861"/>
        <v>240</v>
      </c>
      <c r="B245" s="121">
        <f t="shared" si="862"/>
        <v>13</v>
      </c>
      <c r="C245" s="143">
        <v>104</v>
      </c>
      <c r="D245" s="143" t="s">
        <v>884</v>
      </c>
      <c r="E245" s="143" t="b">
        <v>0</v>
      </c>
      <c r="F245" s="143" t="b">
        <v>0</v>
      </c>
      <c r="G245" s="143" t="b">
        <f t="shared" si="907"/>
        <v>0</v>
      </c>
      <c r="H245" s="139">
        <f t="shared" ca="1" si="908"/>
        <v>3</v>
      </c>
      <c r="I245" s="139">
        <f t="shared" ca="1" si="908"/>
        <v>2</v>
      </c>
      <c r="J245" s="32">
        <v>1</v>
      </c>
      <c r="K245" s="32">
        <v>1</v>
      </c>
      <c r="L245" s="32">
        <v>1</v>
      </c>
      <c r="M245" s="32">
        <v>1</v>
      </c>
      <c r="N245" s="32">
        <v>1</v>
      </c>
      <c r="O245" s="32">
        <v>1</v>
      </c>
      <c r="P245" s="32">
        <v>1</v>
      </c>
      <c r="Q245" s="32">
        <v>1</v>
      </c>
      <c r="R245" s="32">
        <v>2</v>
      </c>
      <c r="S245" s="32">
        <v>1</v>
      </c>
      <c r="T245" s="32">
        <v>1</v>
      </c>
      <c r="U245" s="32">
        <v>1</v>
      </c>
      <c r="V245" s="32">
        <v>1</v>
      </c>
      <c r="W245" s="139">
        <f t="shared" ca="1" si="908"/>
        <v>1</v>
      </c>
      <c r="X245" s="139">
        <f t="shared" ca="1" si="908"/>
        <v>1</v>
      </c>
      <c r="Y245" s="139">
        <f t="shared" ca="1" si="908"/>
        <v>1</v>
      </c>
      <c r="Z245" s="139">
        <f t="shared" ca="1" si="908"/>
        <v>1</v>
      </c>
      <c r="AA245" s="139">
        <f t="shared" ca="1" si="908"/>
        <v>1</v>
      </c>
      <c r="AB245" s="139">
        <f t="shared" ca="1" si="909"/>
        <v>1</v>
      </c>
      <c r="AC245" s="139">
        <f t="shared" ca="1" si="909"/>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00003 tactics DSP nocropgraze_allZ (F33N11)</v>
      </c>
      <c r="AF245" s="10" t="str">
        <f ca="1">IF(COUNTIF(AE$5:AE245,AE245)=1,"-","Dup")</f>
        <v>-</v>
      </c>
      <c r="AG245" s="10"/>
      <c r="AH245" s="163" t="str">
        <f t="shared" ca="1" si="864"/>
        <v>-</v>
      </c>
      <c r="AI245" s="163" t="str">
        <f t="shared" ca="1" si="864"/>
        <v>-</v>
      </c>
      <c r="AJ245" s="163" t="str">
        <f t="shared" ca="1" si="864"/>
        <v>-</v>
      </c>
      <c r="AK245" s="163" t="str">
        <f t="shared" ca="1" si="864"/>
        <v>-</v>
      </c>
      <c r="AL245" s="163" t="str">
        <f t="shared" ca="1" si="864"/>
        <v>-</v>
      </c>
      <c r="AM245" s="163" t="b">
        <f t="shared" ca="1" si="864"/>
        <v>1</v>
      </c>
      <c r="AN245" s="10"/>
      <c r="AO245" s="161" t="b">
        <f t="shared" ca="1" si="865"/>
        <v>0</v>
      </c>
      <c r="AP245" s="161" t="str">
        <f t="shared" ca="1" si="865"/>
        <v>-</v>
      </c>
      <c r="AQ245" s="161" t="b">
        <f t="shared" ca="1" si="865"/>
        <v>0</v>
      </c>
      <c r="AR245" s="161" t="b">
        <f t="shared" ca="1" si="865"/>
        <v>1</v>
      </c>
      <c r="AS245" s="161" t="b">
        <f t="shared" ca="1" si="865"/>
        <v>1</v>
      </c>
      <c r="AT245" s="161" t="b">
        <f t="shared" ca="1" si="865"/>
        <v>0</v>
      </c>
      <c r="AU245" s="161">
        <f t="shared" si="866"/>
        <v>0</v>
      </c>
      <c r="AV245" s="161" t="b">
        <f t="shared" si="867"/>
        <v>0</v>
      </c>
      <c r="AW245" s="161" t="b">
        <f t="shared" si="867"/>
        <v>0</v>
      </c>
      <c r="AX245" s="161" t="str">
        <f t="shared" si="867"/>
        <v>-</v>
      </c>
      <c r="AY245" s="161" t="str">
        <f t="shared" si="867"/>
        <v>-</v>
      </c>
      <c r="AZ245" s="161" t="str">
        <f t="shared" si="867"/>
        <v>-</v>
      </c>
      <c r="BA245" s="10"/>
      <c r="BB245" s="161" t="b">
        <f t="shared" ca="1" si="868"/>
        <v>1</v>
      </c>
      <c r="BC245" s="161" t="b">
        <f t="shared" ca="1" si="869"/>
        <v>1</v>
      </c>
      <c r="BD245" s="163" t="b">
        <f t="shared" ca="1" si="869"/>
        <v>1</v>
      </c>
      <c r="BE245" s="197">
        <v>3208</v>
      </c>
      <c r="BF245" s="163" t="str">
        <f t="shared" ca="1" si="870"/>
        <v>-</v>
      </c>
      <c r="BG245" s="163" t="str">
        <f t="shared" ca="1" si="870"/>
        <v>-</v>
      </c>
      <c r="BH245" s="163" t="str">
        <f t="shared" ca="1" si="870"/>
        <v>-</v>
      </c>
      <c r="BI245" s="163" t="str">
        <f t="shared" ca="1" si="870"/>
        <v>-</v>
      </c>
      <c r="BJ245" s="163" t="str">
        <f t="shared" ca="1" si="870"/>
        <v>-</v>
      </c>
      <c r="BK245" s="163">
        <f t="shared" ca="1" si="870"/>
        <v>1</v>
      </c>
      <c r="BL245" s="163">
        <f t="shared" ca="1" si="870"/>
        <v>1</v>
      </c>
      <c r="BM245" s="163" t="str">
        <f t="shared" ca="1" si="870"/>
        <v>-</v>
      </c>
      <c r="BN245" s="163" t="str">
        <f t="shared" ca="1" si="870"/>
        <v>-</v>
      </c>
      <c r="BO245" s="112" t="b" cm="1">
        <f t="array" ref="BO245">INDEX(DataMaster!$C$71:$K$80,$R245,BO$242)</f>
        <v>0</v>
      </c>
      <c r="BP245" s="112" t="b" cm="1">
        <f t="array" ref="BP245">INDEX(DataMaster!$C$71:$K$80,$R245,BP$242)</f>
        <v>0</v>
      </c>
      <c r="BQ245" s="112" t="b" cm="1">
        <f t="array" ref="BQ245">INDEX(DataMaster!$C$71:$K$80,$R245,BQ$242)</f>
        <v>0</v>
      </c>
      <c r="BR245" s="112" t="b" cm="1">
        <f t="array" ref="BR245">INDEX(DataMaster!$C$71:$K$80,$R245,BR$242)</f>
        <v>0</v>
      </c>
      <c r="BS245" s="112" t="b" cm="1">
        <f t="array" ref="BS245">INDEX(DataMaster!$C$71:$K$80,$R245,BS$242)</f>
        <v>0</v>
      </c>
      <c r="BT245" s="112" t="b" cm="1">
        <f t="array" ref="BT245">INDEX(DataMaster!$C$71:$K$80,$R245,BT$242)</f>
        <v>0</v>
      </c>
      <c r="BU245" s="112" t="b" cm="1">
        <f t="array" ref="BU245">INDEX(DataMaster!$C$71:$K$80,$R245,BU$242)</f>
        <v>0</v>
      </c>
      <c r="BV245" s="112" t="b" cm="1">
        <f t="array" ref="BV245">INDEX(DataMaster!$C$71:$K$80,$R245,BV$242)</f>
        <v>0</v>
      </c>
      <c r="BW245" s="112" t="b" cm="1">
        <f t="array" ref="BW245">INDEX(DataMaster!$C$71:$K$80,$R245,BW$242)</f>
        <v>0</v>
      </c>
      <c r="BX245" s="112" t="b" cm="1">
        <f t="array" ref="BX245">INDEX(DataMaster!$C$84:$K$93,$S245,BX$242)</f>
        <v>1</v>
      </c>
      <c r="BY245" s="112" t="b" cm="1">
        <f t="array" ref="BY245">INDEX(DataMaster!$C$84:$K$93,$S245,BY$242)</f>
        <v>1</v>
      </c>
      <c r="BZ245" s="112" t="b" cm="1">
        <f t="array" ref="BZ245">INDEX(DataMaster!$C$84:$K$93,$S245,BZ$242)</f>
        <v>1</v>
      </c>
      <c r="CA245" s="112" t="b" cm="1">
        <f t="array" ref="CA245">INDEX(DataMaster!$C$84:$K$93,$S245,CA$242)</f>
        <v>1</v>
      </c>
      <c r="CB245" s="112" t="b" cm="1">
        <f t="array" ref="CB245">INDEX(DataMaster!$C$84:$K$93,$S245,CB$242)</f>
        <v>1</v>
      </c>
      <c r="CC245" s="112" t="b" cm="1">
        <f t="array" ref="CC245">INDEX(DataMaster!$C$84:$K$93,$S245,CC$242)</f>
        <v>1</v>
      </c>
      <c r="CD245" s="112" t="b" cm="1">
        <f t="array" ref="CD245">INDEX(DataMaster!$C$84:$K$93,$S245,CD$242)</f>
        <v>1</v>
      </c>
      <c r="CE245" s="112" t="b" cm="1">
        <f t="array" ref="CE245">INDEX(DataMaster!$C$84:$K$93,$S245,CE$242)</f>
        <v>1</v>
      </c>
      <c r="CF245" s="112" t="b" cm="1">
        <f t="array" ref="CF245">INDEX(DataMaster!$C$84:$K$93,$S245,CF$242)</f>
        <v>1</v>
      </c>
      <c r="CG245" s="193" t="b">
        <f t="shared" si="910"/>
        <v>0</v>
      </c>
      <c r="CH245" s="193">
        <v>0.3</v>
      </c>
      <c r="CI245" s="193" t="str">
        <f t="shared" ca="1" si="871"/>
        <v>-</v>
      </c>
      <c r="CJ245" s="193">
        <v>1</v>
      </c>
      <c r="CK245" s="112" t="str" cm="1">
        <f t="array" ref="CK245">INDEX(DataMaster!$C$97:$K$106,$T245,CK$242)</f>
        <v>-</v>
      </c>
      <c r="CL245" s="112" t="str" cm="1">
        <f t="array" ref="CL245">INDEX(DataMaster!$C$97:$K$106,$T245,CL$242)</f>
        <v>-</v>
      </c>
      <c r="CM245" s="112" t="str" cm="1">
        <f t="array" ref="CM245">INDEX(DataMaster!$C$97:$K$106,$T245,CM$242)</f>
        <v>-</v>
      </c>
      <c r="CN245" s="112" t="str" cm="1">
        <f t="array" ref="CN245">INDEX(DataMaster!$C$97:$K$106,$T245,CN$242)</f>
        <v>-</v>
      </c>
      <c r="CO245" s="112" t="str" cm="1">
        <f t="array" ref="CO245">INDEX(DataMaster!$C$97:$K$106,$T245,CO$242)</f>
        <v>-</v>
      </c>
      <c r="CP245" s="112" t="str" cm="1">
        <f t="array" ref="CP245">INDEX(DataMaster!$C$97:$K$106,$T245,CP$242)</f>
        <v>-</v>
      </c>
      <c r="CQ245" s="112" t="str" cm="1">
        <f t="array" ref="CQ245">INDEX(DataMaster!$C$97:$K$106,$T245,CQ$242)</f>
        <v>-</v>
      </c>
      <c r="CR245" s="112" t="str" cm="1">
        <f t="array" ref="CR245">INDEX(DataMaster!$C$97:$K$106,$T245,CR$242)</f>
        <v>-</v>
      </c>
      <c r="CS245" s="112" t="str" cm="1">
        <f t="array" ref="CS245">INDEX(DataMaster!$C$97:$K$106,$T245,CS$242)</f>
        <v>-</v>
      </c>
      <c r="CT245" s="112" t="str" cm="1">
        <f t="array" ref="CT245">INDEX(DataMaster!$C$110:$K$119,$U245,CT$242)</f>
        <v>-</v>
      </c>
      <c r="CU245" s="112" t="str" cm="1">
        <f t="array" ref="CU245">INDEX(DataMaster!$C$110:$K$119,$U245,CU$242)</f>
        <v>-</v>
      </c>
      <c r="CV245" s="112" t="str" cm="1">
        <f t="array" ref="CV245">INDEX(DataMaster!$C$110:$K$119,$U245,CV$242)</f>
        <v>-</v>
      </c>
      <c r="CW245" s="112" t="str" cm="1">
        <f t="array" ref="CW245">INDEX(DataMaster!$C$110:$K$119,$U245,CW$242)</f>
        <v>-</v>
      </c>
      <c r="CX245" s="112" t="str" cm="1">
        <f t="array" ref="CX245">INDEX(DataMaster!$C$110:$K$119,$U245,CX$242)</f>
        <v>-</v>
      </c>
      <c r="CY245" s="112" t="str" cm="1">
        <f t="array" ref="CY245">INDEX(DataMaster!$C$110:$K$119,$U245,CY$242)</f>
        <v>-</v>
      </c>
      <c r="CZ245" s="112" t="str" cm="1">
        <f t="array" ref="CZ245">INDEX(DataMaster!$C$110:$K$119,$U245,CZ$242)</f>
        <v>-</v>
      </c>
      <c r="DA245" s="112" t="str" cm="1">
        <f t="array" ref="DA245">INDEX(DataMaster!$C$110:$K$119,$U245,DA$242)</f>
        <v>-</v>
      </c>
      <c r="DB245" s="112" t="str" cm="1">
        <f t="array" ref="DB245">INDEX(DataMaster!$C$110:$K$119,$U245,DB$242)</f>
        <v>-</v>
      </c>
      <c r="DC245" s="112" t="str" cm="1">
        <f t="array" ref="DC245">INDEX(DataMaster!$C$123:$K$132,$V245,DC$242)</f>
        <v>-</v>
      </c>
      <c r="DD245" s="112" t="str" cm="1">
        <f t="array" ref="DD245">INDEX(DataMaster!$C$123:$K$132,$V245,DD$242)</f>
        <v>-</v>
      </c>
      <c r="DE245" s="112" t="str" cm="1">
        <f t="array" ref="DE245">INDEX(DataMaster!$C$123:$K$132,$V245,DE$242)</f>
        <v>-</v>
      </c>
      <c r="DF245" s="112" t="str" cm="1">
        <f t="array" ref="DF245">INDEX(DataMaster!$C$123:$K$132,$V245,DF$242)</f>
        <v>-</v>
      </c>
      <c r="DG245" s="112" t="str" cm="1">
        <f t="array" ref="DG245">INDEX(DataMaster!$C$123:$K$132,$V245,DG$242)</f>
        <v>-</v>
      </c>
      <c r="DH245" s="112" t="str" cm="1">
        <f t="array" ref="DH245">INDEX(DataMaster!$C$123:$K$132,$V245,DH$242)</f>
        <v>-</v>
      </c>
      <c r="DI245" s="112" t="str" cm="1">
        <f t="array" ref="DI245">INDEX(DataMaster!$C$123:$K$132,$V245,DI$242)</f>
        <v>-</v>
      </c>
      <c r="DJ245" s="112" t="str" cm="1">
        <f t="array" ref="DJ245">INDEX(DataMaster!$C$123:$K$132,$V245,DJ$242)</f>
        <v>-</v>
      </c>
      <c r="DK245" s="112" t="str" cm="1">
        <f t="array" ref="DK245">INDEX(DataMaster!$C$123:$K$132,$V245,DK$242)</f>
        <v>-</v>
      </c>
      <c r="DL245" s="10"/>
      <c r="DM245" s="163" t="str">
        <f t="shared" ca="1" si="870"/>
        <v>-</v>
      </c>
      <c r="DN245" s="163" t="str">
        <f t="shared" ca="1" si="870"/>
        <v>-</v>
      </c>
      <c r="DO245" s="163" t="str">
        <f t="shared" ca="1" si="870"/>
        <v>-</v>
      </c>
      <c r="DP245" s="163" t="str">
        <f t="shared" ca="1" si="870"/>
        <v>-</v>
      </c>
      <c r="DQ245" s="163" t="str">
        <f t="shared" ca="1" si="870"/>
        <v>-</v>
      </c>
      <c r="DR245" s="163" t="str">
        <f t="shared" ca="1" si="870"/>
        <v>-</v>
      </c>
      <c r="DS245" s="163" t="str">
        <f t="shared" ca="1" si="870"/>
        <v>-</v>
      </c>
      <c r="DT245" s="163" t="str">
        <f t="shared" ca="1" si="870"/>
        <v>-</v>
      </c>
      <c r="DU245" s="163" t="str">
        <f t="shared" ca="1" si="870"/>
        <v>-</v>
      </c>
      <c r="DV245" s="163" t="str">
        <f t="shared" ca="1" si="870"/>
        <v>-</v>
      </c>
      <c r="DW245" s="163" t="str">
        <f t="shared" ca="1" si="870"/>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872"/>
        <v>-</v>
      </c>
      <c r="EJ245" s="163" t="str">
        <f t="shared" ca="1" si="872"/>
        <v>-</v>
      </c>
      <c r="EK245" s="163" t="str">
        <f t="shared" ca="1" si="872"/>
        <v>-</v>
      </c>
      <c r="EL245" s="163" t="str">
        <f t="shared" ca="1" si="872"/>
        <v>-</v>
      </c>
      <c r="EM245" s="163" t="str">
        <f t="shared" ca="1" si="872"/>
        <v>-</v>
      </c>
      <c r="EN245" s="163" t="str">
        <f t="shared" ca="1" si="872"/>
        <v>-</v>
      </c>
      <c r="EO245" s="163" t="str">
        <f t="shared" ca="1" si="872"/>
        <v>-</v>
      </c>
      <c r="EP245" s="163" t="str">
        <f t="shared" ca="1" si="872"/>
        <v>-</v>
      </c>
      <c r="EQ245" s="162">
        <v>1</v>
      </c>
      <c r="ER245" s="162">
        <v>1</v>
      </c>
      <c r="ES245" s="163">
        <f t="shared" ca="1" si="872"/>
        <v>0</v>
      </c>
      <c r="ET245" s="162">
        <v>2</v>
      </c>
      <c r="EU245" s="162">
        <v>-2</v>
      </c>
      <c r="EV245" s="163" t="str">
        <f t="shared" ca="1" si="872"/>
        <v>-</v>
      </c>
      <c r="EW245" s="163" t="str">
        <f t="shared" ca="1" si="872"/>
        <v>-</v>
      </c>
      <c r="EX245" s="163" t="str">
        <f t="shared" ca="1" si="872"/>
        <v>-</v>
      </c>
      <c r="EY245" s="163" t="str">
        <f t="shared" ca="1" si="873"/>
        <v>-</v>
      </c>
      <c r="EZ245" s="163" t="str">
        <f t="shared" ca="1" si="873"/>
        <v>-</v>
      </c>
      <c r="FA245" s="163">
        <f t="shared" ca="1" si="873"/>
        <v>0</v>
      </c>
      <c r="FB245" s="163" t="str">
        <f t="shared" ca="1" si="873"/>
        <v>-</v>
      </c>
      <c r="FC245" s="162">
        <v>2</v>
      </c>
      <c r="FD245" s="162">
        <v>-2</v>
      </c>
      <c r="FE245" s="163" t="str">
        <f t="shared" ca="1" si="873"/>
        <v>-</v>
      </c>
      <c r="FF245" s="163" t="str">
        <f t="shared" ca="1" si="873"/>
        <v>-</v>
      </c>
      <c r="FG245" s="163">
        <f t="shared" ca="1" si="873"/>
        <v>0</v>
      </c>
      <c r="FH245" s="163">
        <f t="shared" ca="1" si="873"/>
        <v>0</v>
      </c>
      <c r="FI245" s="163">
        <f t="shared" ca="1" si="873"/>
        <v>0</v>
      </c>
      <c r="FJ245" s="163">
        <f t="shared" ca="1" si="873"/>
        <v>0</v>
      </c>
      <c r="FK245" s="163">
        <f t="shared" ca="1" si="873"/>
        <v>0</v>
      </c>
      <c r="FL245" s="163">
        <f t="shared" ca="1" si="873"/>
        <v>0</v>
      </c>
      <c r="FM245" s="163">
        <f t="shared" ca="1" si="873"/>
        <v>0</v>
      </c>
      <c r="FN245" s="163" t="str">
        <f t="shared" ca="1" si="873"/>
        <v>-</v>
      </c>
      <c r="FO245" s="163" t="str">
        <f t="shared" ca="1" si="874"/>
        <v>-</v>
      </c>
      <c r="FP245" s="163" t="str">
        <f t="shared" ca="1" si="874"/>
        <v>-</v>
      </c>
      <c r="FQ245" s="163" t="str">
        <f t="shared" ca="1" si="874"/>
        <v>-</v>
      </c>
      <c r="FR245" s="163" t="str">
        <f t="shared" ca="1" si="874"/>
        <v>-</v>
      </c>
      <c r="FS245" s="163" t="str">
        <f t="shared" ca="1" si="874"/>
        <v>-</v>
      </c>
      <c r="FT245" s="163" t="str">
        <f t="shared" ca="1" si="874"/>
        <v>-</v>
      </c>
      <c r="FU245" s="163" t="str">
        <f t="shared" ca="1" si="874"/>
        <v>-</v>
      </c>
      <c r="FV245" s="163" t="str">
        <f t="shared" ca="1" si="874"/>
        <v>-</v>
      </c>
      <c r="FW245" s="163" t="str">
        <f t="shared" ca="1" si="874"/>
        <v>-</v>
      </c>
      <c r="FX245" s="163" t="str">
        <f t="shared" ca="1" si="874"/>
        <v>-</v>
      </c>
      <c r="FY245" s="10"/>
      <c r="FZ245" s="163">
        <f t="shared" ca="1" si="874"/>
        <v>1</v>
      </c>
      <c r="GA245" s="163" t="str">
        <f t="shared" ca="1" si="874"/>
        <v>-</v>
      </c>
      <c r="GB245" s="163" t="str">
        <f t="shared" ca="1" si="874"/>
        <v>-</v>
      </c>
      <c r="GC245" s="163" t="str">
        <f t="shared" ca="1" si="874"/>
        <v>-</v>
      </c>
      <c r="GD245" s="163" t="str">
        <f t="shared" ca="1" si="875"/>
        <v>-</v>
      </c>
      <c r="GE245" s="163" t="b">
        <f t="shared" ca="1" si="875"/>
        <v>0</v>
      </c>
      <c r="GF245" s="163" t="str">
        <f t="shared" ca="1" si="875"/>
        <v>-</v>
      </c>
      <c r="GG245" s="163">
        <f t="shared" ca="1" si="875"/>
        <v>0</v>
      </c>
      <c r="GH245" s="163" t="str">
        <f t="shared" ca="1" si="875"/>
        <v>-</v>
      </c>
      <c r="GI245" s="161" cm="1">
        <f t="array" ref="GI245">INDEX(i.rev,$K245,GI$15)</f>
        <v>1</v>
      </c>
      <c r="GJ245" s="163">
        <f t="shared" ca="1" si="876"/>
        <v>0</v>
      </c>
      <c r="GK245" s="163">
        <f t="shared" ca="1" si="876"/>
        <v>1</v>
      </c>
      <c r="GL245" s="163">
        <f t="shared" ca="1" si="876"/>
        <v>0</v>
      </c>
      <c r="GM245" s="163">
        <f t="shared" ca="1" si="876"/>
        <v>1</v>
      </c>
      <c r="GN245" s="163">
        <f t="shared" ca="1" si="876"/>
        <v>1</v>
      </c>
      <c r="GO245" s="163">
        <f t="shared" ca="1" si="876"/>
        <v>1</v>
      </c>
      <c r="GP245" s="163">
        <f t="shared" ca="1" si="876"/>
        <v>0</v>
      </c>
      <c r="GQ245" s="163">
        <f t="shared" ca="1" si="876"/>
        <v>0</v>
      </c>
      <c r="GR245" s="163">
        <f t="shared" ca="1" si="876"/>
        <v>0</v>
      </c>
      <c r="GS245" s="163">
        <f t="shared" ca="1" si="876"/>
        <v>0</v>
      </c>
      <c r="GT245" s="163">
        <f t="shared" ca="1" si="876"/>
        <v>0</v>
      </c>
      <c r="GU245" s="163">
        <f t="shared" ca="1" si="876"/>
        <v>0</v>
      </c>
      <c r="GV245" s="163">
        <f t="shared" ca="1" si="876"/>
        <v>0</v>
      </c>
      <c r="GW245" s="163">
        <f t="shared" ca="1" si="876"/>
        <v>0</v>
      </c>
      <c r="GX245" s="163">
        <f t="shared" ca="1" si="876"/>
        <v>0</v>
      </c>
      <c r="GY245" s="163">
        <f t="shared" ca="1" si="876"/>
        <v>0</v>
      </c>
      <c r="GZ245" s="161" cm="1">
        <f t="array" ref="GZ245">INDEX(i.rev,$K245,GZ$15)</f>
        <v>0</v>
      </c>
      <c r="HA245" s="163">
        <f t="shared" ca="1" si="877"/>
        <v>0</v>
      </c>
      <c r="HB245" s="161" cm="1">
        <f t="array" ref="HB245">INDEX(i.rev,$K245,HB$15)</f>
        <v>1</v>
      </c>
      <c r="HC245" s="163">
        <f t="shared" ca="1" si="878"/>
        <v>0</v>
      </c>
      <c r="HD245" s="163">
        <f t="shared" ca="1" si="878"/>
        <v>0</v>
      </c>
      <c r="HE245" s="163">
        <f t="shared" ca="1" si="878"/>
        <v>0</v>
      </c>
      <c r="HF245" s="163">
        <f t="shared" ca="1" si="878"/>
        <v>0</v>
      </c>
      <c r="HG245" s="163">
        <f t="shared" ca="1" si="878"/>
        <v>0</v>
      </c>
      <c r="HH245" s="163">
        <f t="shared" ca="1" si="878"/>
        <v>0</v>
      </c>
      <c r="HI245" s="163">
        <f t="shared" ca="1" si="878"/>
        <v>0</v>
      </c>
      <c r="HJ245" s="10"/>
      <c r="HK245" s="163" t="str">
        <f t="shared" ca="1" si="878"/>
        <v>-</v>
      </c>
      <c r="HL245" s="163" t="str">
        <f t="shared" ca="1" si="878"/>
        <v>-</v>
      </c>
      <c r="HM245" s="163" t="str">
        <f t="shared" ca="1" si="878"/>
        <v>-</v>
      </c>
      <c r="HN245" s="163" t="str">
        <f t="shared" ca="1" si="878"/>
        <v>-</v>
      </c>
      <c r="HO245" s="163" t="str">
        <f t="shared" ca="1" si="878"/>
        <v>-</v>
      </c>
      <c r="HP245" s="161" t="b">
        <f t="shared" ca="1" si="879"/>
        <v>0</v>
      </c>
      <c r="HQ245" s="161" t="b">
        <f t="shared" ca="1" si="879"/>
        <v>0</v>
      </c>
      <c r="HR245" s="161" t="b">
        <f t="shared" ca="1" si="879"/>
        <v>1</v>
      </c>
      <c r="HS245" s="163">
        <f t="shared" ca="1" si="880"/>
        <v>0</v>
      </c>
      <c r="HT245" s="161">
        <f t="shared" ca="1" si="881"/>
        <v>1</v>
      </c>
      <c r="HU245" s="161">
        <f t="shared" ca="1" si="881"/>
        <v>1</v>
      </c>
      <c r="HV245" s="163" t="str">
        <f t="shared" ca="1" si="880"/>
        <v>-</v>
      </c>
      <c r="HW245" s="163" t="str">
        <f t="shared" ca="1" si="880"/>
        <v>-</v>
      </c>
      <c r="HX245" s="163" t="str">
        <f t="shared" ca="1" si="880"/>
        <v>-</v>
      </c>
      <c r="HY245" s="163" t="str">
        <f t="shared" ca="1" si="880"/>
        <v>-</v>
      </c>
      <c r="HZ245" s="163" t="str">
        <f t="shared" ca="1" si="880"/>
        <v>-</v>
      </c>
      <c r="IA245" s="163" t="str">
        <f t="shared" ca="1" si="880"/>
        <v>-</v>
      </c>
      <c r="IB245" s="163" t="str">
        <f t="shared" ca="1" si="880"/>
        <v>-</v>
      </c>
      <c r="IC245" s="163" t="str">
        <f t="shared" ca="1" si="880"/>
        <v>-</v>
      </c>
      <c r="ID245" s="163" t="str">
        <f t="shared" ca="1" si="880"/>
        <v>-</v>
      </c>
      <c r="IE245" s="163" t="b">
        <f t="shared" ca="1" si="880"/>
        <v>1</v>
      </c>
      <c r="IF245" s="163" t="str">
        <f t="shared" ca="1" si="880"/>
        <v>-</v>
      </c>
      <c r="IG245" s="163" t="str">
        <f t="shared" ca="1" si="880"/>
        <v>-</v>
      </c>
      <c r="IH245" s="163" t="str">
        <f t="shared" ca="1" si="880"/>
        <v>-</v>
      </c>
      <c r="II245" s="163" t="b">
        <f t="shared" ca="1" si="911"/>
        <v>1</v>
      </c>
      <c r="IJ245" s="163">
        <f t="shared" ca="1" si="911"/>
        <v>0</v>
      </c>
      <c r="IK245" s="163" t="str">
        <f t="shared" ca="1" si="911"/>
        <v>-</v>
      </c>
      <c r="IL245" s="163" t="str">
        <f t="shared" ca="1" si="911"/>
        <v>-</v>
      </c>
      <c r="IM245" s="163" t="str">
        <f t="shared" ca="1" si="911"/>
        <v>-</v>
      </c>
      <c r="IN245" s="163" t="str">
        <f t="shared" ca="1" si="911"/>
        <v>-</v>
      </c>
      <c r="IO245" s="163" t="str">
        <f t="shared" ca="1" si="911"/>
        <v>-</v>
      </c>
      <c r="IP245" s="163">
        <f t="shared" ca="1" si="911"/>
        <v>0</v>
      </c>
      <c r="IQ245" s="163" t="str">
        <f t="shared" ca="1" si="911"/>
        <v>-</v>
      </c>
      <c r="IR245" s="163" t="str">
        <f t="shared" ca="1" si="911"/>
        <v>-</v>
      </c>
      <c r="IS245" s="163" t="str">
        <f t="shared" ca="1" si="911"/>
        <v>-</v>
      </c>
      <c r="IT245" s="193">
        <v>0</v>
      </c>
      <c r="IU245" s="193">
        <v>0</v>
      </c>
      <c r="IV245" s="163" t="str">
        <f t="shared" ca="1" si="911"/>
        <v>-</v>
      </c>
      <c r="IW245" s="163" t="str">
        <f t="shared" ca="1" si="911"/>
        <v>-</v>
      </c>
      <c r="IX245" s="163" t="str">
        <f t="shared" ca="1" si="911"/>
        <v>-</v>
      </c>
      <c r="IY245" s="163" t="str">
        <f t="shared" ca="1" si="883"/>
        <v>-</v>
      </c>
      <c r="IZ245" s="163" t="str">
        <f t="shared" ca="1" si="883"/>
        <v>-</v>
      </c>
      <c r="JA245" s="163" t="str">
        <f t="shared" ca="1" si="883"/>
        <v>-</v>
      </c>
      <c r="JB245" s="163" t="str">
        <f t="shared" ca="1" si="883"/>
        <v>-</v>
      </c>
      <c r="JC245" s="163" t="str">
        <f t="shared" ca="1" si="883"/>
        <v>-</v>
      </c>
      <c r="JD245" s="163" t="str">
        <f t="shared" ca="1" si="883"/>
        <v>-</v>
      </c>
      <c r="JE245" s="163" t="str">
        <f t="shared" ca="1" si="883"/>
        <v>-</v>
      </c>
      <c r="JF245" s="163" t="str">
        <f t="shared" ca="1" si="883"/>
        <v>-</v>
      </c>
      <c r="JG245" s="163" t="str">
        <f t="shared" ca="1" si="883"/>
        <v>-</v>
      </c>
      <c r="JH245" s="163" t="str">
        <f t="shared" ca="1" si="883"/>
        <v>-</v>
      </c>
      <c r="JI245" s="163" t="str">
        <f t="shared" ca="1" si="883"/>
        <v>-</v>
      </c>
      <c r="JJ245" s="163" t="str">
        <f t="shared" ca="1" si="883"/>
        <v>-</v>
      </c>
      <c r="JK245" s="163" t="str">
        <f t="shared" ca="1" si="883"/>
        <v>-</v>
      </c>
      <c r="JL245" s="163" t="str">
        <f t="shared" ca="1" si="883"/>
        <v>-</v>
      </c>
      <c r="JM245" s="163" t="str">
        <f t="shared" ca="1" si="883"/>
        <v>-</v>
      </c>
      <c r="JN245" s="163" t="str">
        <f t="shared" ca="1" si="883"/>
        <v>-</v>
      </c>
      <c r="JO245" s="163" t="str">
        <f t="shared" ca="1" si="884"/>
        <v>-</v>
      </c>
      <c r="JP245" s="163" t="str">
        <f t="shared" ca="1" si="884"/>
        <v>-</v>
      </c>
      <c r="JQ245" s="163" t="str">
        <f t="shared" ca="1" si="885"/>
        <v>-</v>
      </c>
      <c r="JR245" s="163" t="str">
        <f t="shared" ca="1" si="885"/>
        <v>-</v>
      </c>
      <c r="JS245" s="163" t="str">
        <f t="shared" ca="1" si="885"/>
        <v>-</v>
      </c>
      <c r="JT245" s="163" t="str">
        <f t="shared" ca="1" si="885"/>
        <v>-</v>
      </c>
      <c r="JU245" s="163" t="str">
        <f t="shared" ca="1" si="885"/>
        <v>-</v>
      </c>
      <c r="JV245" s="163" t="str">
        <f t="shared" ca="1" si="885"/>
        <v>-</v>
      </c>
      <c r="JW245" s="163" t="str">
        <f t="shared" ca="1" si="885"/>
        <v>-</v>
      </c>
      <c r="JX245" s="163" t="str">
        <f t="shared" ca="1" si="885"/>
        <v>-</v>
      </c>
      <c r="JY245" s="163" t="str">
        <f t="shared" ca="1" si="885"/>
        <v>-</v>
      </c>
      <c r="JZ245" s="163" t="str">
        <f t="shared" ca="1" si="885"/>
        <v>-</v>
      </c>
      <c r="KA245" s="163" t="str">
        <f t="shared" ca="1" si="885"/>
        <v>-</v>
      </c>
      <c r="KB245" s="163" t="str">
        <f t="shared" ca="1" si="885"/>
        <v>-</v>
      </c>
      <c r="KC245" s="163" t="str">
        <f t="shared" ca="1" si="885"/>
        <v>-</v>
      </c>
      <c r="KD245" s="163" t="str">
        <f t="shared" ca="1" si="885"/>
        <v>-</v>
      </c>
      <c r="KE245" s="163" t="str">
        <f t="shared" ca="1" si="885"/>
        <v>-</v>
      </c>
      <c r="KF245" s="163" t="str">
        <f t="shared" ca="1" si="885"/>
        <v>-</v>
      </c>
      <c r="KG245" s="163" t="str">
        <f t="shared" ca="1" si="886"/>
        <v>-</v>
      </c>
      <c r="KH245" s="163" t="str">
        <f t="shared" ca="1" si="886"/>
        <v>-</v>
      </c>
      <c r="KI245" s="163" t="str">
        <f t="shared" ca="1" si="886"/>
        <v>-</v>
      </c>
      <c r="KJ245" s="163" t="str">
        <f t="shared" ca="1" si="886"/>
        <v>-</v>
      </c>
      <c r="KK245" s="163" t="str">
        <f t="shared" ca="1" si="886"/>
        <v>-</v>
      </c>
      <c r="KL245" s="163" t="str">
        <f t="shared" ca="1" si="886"/>
        <v>-</v>
      </c>
      <c r="KM245" s="163" t="str">
        <f t="shared" ca="1" si="886"/>
        <v>-</v>
      </c>
      <c r="KN245" s="163" t="str">
        <f t="shared" ca="1" si="886"/>
        <v>-</v>
      </c>
      <c r="KO245" s="163" t="str">
        <f t="shared" ca="1" si="886"/>
        <v>-</v>
      </c>
      <c r="KP245" s="163" t="str">
        <f t="shared" ca="1" si="886"/>
        <v>-</v>
      </c>
      <c r="KQ245" s="163" t="str">
        <f t="shared" ca="1" si="886"/>
        <v>-</v>
      </c>
      <c r="KR245" s="163" t="str">
        <f t="shared" ca="1" si="886"/>
        <v>-</v>
      </c>
      <c r="KS245" s="163" t="str">
        <f t="shared" ca="1" si="886"/>
        <v>-</v>
      </c>
      <c r="KT245" s="163" t="str">
        <f t="shared" ca="1" si="886"/>
        <v>-</v>
      </c>
      <c r="KU245" s="163" t="str">
        <f t="shared" ca="1" si="886"/>
        <v>-</v>
      </c>
      <c r="KV245" s="163" t="str">
        <f t="shared" ca="1" si="886"/>
        <v>-</v>
      </c>
      <c r="KW245" s="163" t="str">
        <f t="shared" ca="1" si="887"/>
        <v>-</v>
      </c>
      <c r="KX245" s="163" t="str">
        <f t="shared" ca="1" si="887"/>
        <v>-</v>
      </c>
      <c r="KY245" s="163" t="str">
        <f t="shared" ca="1" si="887"/>
        <v>-</v>
      </c>
      <c r="KZ245" s="163" t="str">
        <f t="shared" ca="1" si="887"/>
        <v>-</v>
      </c>
      <c r="LA245" s="163" t="str">
        <f t="shared" ca="1" si="887"/>
        <v>-</v>
      </c>
      <c r="LB245" s="163" t="str">
        <f t="shared" ca="1" si="887"/>
        <v>-</v>
      </c>
      <c r="LC245" s="163" t="str">
        <f t="shared" ca="1" si="887"/>
        <v>-</v>
      </c>
      <c r="LD245" s="163" t="str">
        <f t="shared" ca="1" si="887"/>
        <v>-</v>
      </c>
      <c r="LE245" s="163" t="str">
        <f t="shared" ca="1" si="887"/>
        <v>-</v>
      </c>
      <c r="LF245" s="163" t="str">
        <f t="shared" ca="1" si="887"/>
        <v>-</v>
      </c>
      <c r="LG245" s="163" t="str">
        <f t="shared" ca="1" si="887"/>
        <v>-</v>
      </c>
      <c r="LH245" s="163" t="str">
        <f t="shared" ca="1" si="887"/>
        <v>-</v>
      </c>
      <c r="LI245" s="163" t="str">
        <f t="shared" ca="1" si="887"/>
        <v>-</v>
      </c>
      <c r="LJ245" s="163" t="str">
        <f t="shared" ca="1" si="887"/>
        <v>-</v>
      </c>
      <c r="LK245" s="163" t="str">
        <f t="shared" ca="1" si="887"/>
        <v>-</v>
      </c>
      <c r="LL245" s="163" t="str">
        <f t="shared" ca="1" si="913"/>
        <v>-</v>
      </c>
      <c r="LM245" s="163" t="str">
        <f t="shared" ca="1" si="913"/>
        <v>-</v>
      </c>
      <c r="LN245" s="163" t="str">
        <f t="shared" ca="1" si="913"/>
        <v>-</v>
      </c>
      <c r="LO245" s="163" t="str">
        <f t="shared" ca="1" si="913"/>
        <v>-</v>
      </c>
      <c r="LP245" s="163" t="str">
        <f t="shared" ca="1" si="913"/>
        <v>-</v>
      </c>
      <c r="LQ245" s="163" t="str">
        <f t="shared" ca="1" si="888"/>
        <v>-</v>
      </c>
      <c r="LR245" s="163" t="str">
        <f t="shared" ca="1" si="888"/>
        <v>-</v>
      </c>
      <c r="LS245" s="163" t="str">
        <f t="shared" ca="1" si="888"/>
        <v>-</v>
      </c>
      <c r="LT245" s="163" t="str">
        <f t="shared" ca="1" si="888"/>
        <v>-</v>
      </c>
      <c r="LU245" s="163" t="str">
        <f t="shared" ca="1" si="888"/>
        <v>-</v>
      </c>
      <c r="LV245" s="163" t="str">
        <f t="shared" ca="1" si="888"/>
        <v>-</v>
      </c>
      <c r="LW245" s="163" t="str">
        <f t="shared" ca="1" si="888"/>
        <v>-</v>
      </c>
      <c r="LX245" s="163" t="str">
        <f t="shared" ca="1" si="888"/>
        <v>-</v>
      </c>
      <c r="LY245" s="10"/>
      <c r="LZ245" s="161">
        <f t="shared" si="889"/>
        <v>4.4999999999999998E-2</v>
      </c>
      <c r="MA245" s="161">
        <f t="shared" si="890"/>
        <v>4.4999999999999998E-2</v>
      </c>
      <c r="MB245" s="163">
        <f t="shared" ca="1" si="891"/>
        <v>1</v>
      </c>
      <c r="MC245" s="163">
        <f t="shared" ca="1" si="891"/>
        <v>0</v>
      </c>
      <c r="MD245" s="163">
        <f t="shared" ca="1" si="891"/>
        <v>1</v>
      </c>
      <c r="ME245" s="163">
        <f t="shared" ca="1" si="891"/>
        <v>1</v>
      </c>
      <c r="MF245" s="163">
        <f t="shared" ca="1" si="891"/>
        <v>0</v>
      </c>
      <c r="MG245" s="163">
        <f t="shared" ca="1" si="891"/>
        <v>70</v>
      </c>
      <c r="MH245" s="163">
        <f t="shared" ca="1" si="891"/>
        <v>50</v>
      </c>
      <c r="MI245" s="163">
        <f t="shared" ca="1" si="891"/>
        <v>85</v>
      </c>
      <c r="MJ245" s="163">
        <f t="shared" ca="1" si="891"/>
        <v>50</v>
      </c>
      <c r="MK245" s="161">
        <f t="shared" ca="1" si="892"/>
        <v>1</v>
      </c>
      <c r="ML245" s="161">
        <f t="shared" ca="1" si="893"/>
        <v>1</v>
      </c>
      <c r="MM245" s="161">
        <f t="shared" ca="1" si="894"/>
        <v>1</v>
      </c>
      <c r="MN245" s="161">
        <f t="shared" ca="1" si="895"/>
        <v>1</v>
      </c>
      <c r="MO245" s="161">
        <f t="shared" ca="1" si="895"/>
        <v>1</v>
      </c>
      <c r="MP245" s="163">
        <f t="shared" ca="1" si="891"/>
        <v>1</v>
      </c>
      <c r="MQ245" s="10"/>
      <c r="MR245" s="163">
        <f t="shared" ca="1" si="896"/>
        <v>1</v>
      </c>
      <c r="MS245" s="161">
        <f t="shared" ca="1" si="897"/>
        <v>1</v>
      </c>
      <c r="MT245" s="163">
        <f t="shared" ca="1" si="896"/>
        <v>0.75</v>
      </c>
      <c r="MU245" s="163">
        <f t="shared" ca="1" si="896"/>
        <v>0.8</v>
      </c>
      <c r="MV245" s="163">
        <f t="shared" ca="1" si="896"/>
        <v>0.82499999999999996</v>
      </c>
      <c r="MW245" s="163">
        <f t="shared" ca="1" si="896"/>
        <v>0.875</v>
      </c>
      <c r="MX245" s="163">
        <f t="shared" ca="1" si="896"/>
        <v>0.9</v>
      </c>
      <c r="MY245" s="163">
        <f t="shared" ca="1" si="896"/>
        <v>0.75</v>
      </c>
      <c r="MZ245" s="163">
        <f t="shared" ca="1" si="896"/>
        <v>0.78142857142857147</v>
      </c>
      <c r="NA245" s="163">
        <f t="shared" ca="1" si="896"/>
        <v>0.82499999999999996</v>
      </c>
      <c r="NB245" s="163">
        <f t="shared" ca="1" si="896"/>
        <v>0.875</v>
      </c>
      <c r="NC245" s="163">
        <f t="shared" ca="1" si="896"/>
        <v>0.9</v>
      </c>
      <c r="ND245" s="163">
        <f t="shared" ca="1" si="896"/>
        <v>0.9</v>
      </c>
      <c r="NE245" s="163">
        <f t="shared" ca="1" si="896"/>
        <v>0.75</v>
      </c>
      <c r="NF245" s="163">
        <f t="shared" ca="1" si="896"/>
        <v>0.78142857142857147</v>
      </c>
      <c r="NG245" s="163">
        <f t="shared" ca="1" si="896"/>
        <v>0.82499999999999996</v>
      </c>
      <c r="NH245" s="163">
        <f t="shared" ca="1" si="898"/>
        <v>0.875</v>
      </c>
      <c r="NI245" s="163">
        <f t="shared" ca="1" si="898"/>
        <v>0.9</v>
      </c>
      <c r="NJ245" s="163">
        <f t="shared" ca="1" si="898"/>
        <v>0.9</v>
      </c>
      <c r="NK245" s="163">
        <f t="shared" ca="1" si="898"/>
        <v>0.75</v>
      </c>
      <c r="NL245" s="163">
        <f t="shared" ca="1" si="898"/>
        <v>0.78142857142857147</v>
      </c>
      <c r="NM245" s="163">
        <f t="shared" ca="1" si="898"/>
        <v>0.82499999999999996</v>
      </c>
      <c r="NN245" s="163">
        <f t="shared" ca="1" si="898"/>
        <v>0.875</v>
      </c>
      <c r="NO245" s="163">
        <f t="shared" ca="1" si="898"/>
        <v>0.9</v>
      </c>
      <c r="NP245" s="163">
        <f t="shared" ca="1" si="898"/>
        <v>0.9</v>
      </c>
      <c r="NQ245" s="163">
        <f t="shared" ca="1" si="898"/>
        <v>0.75</v>
      </c>
      <c r="NR245" s="163">
        <f t="shared" ca="1" si="898"/>
        <v>0.78142857142857147</v>
      </c>
      <c r="NS245" s="163">
        <f t="shared" ca="1" si="898"/>
        <v>0.82499999999999996</v>
      </c>
      <c r="NT245" s="163">
        <f t="shared" ca="1" si="898"/>
        <v>0.875</v>
      </c>
      <c r="NU245" s="163">
        <f t="shared" ca="1" si="898"/>
        <v>0.9</v>
      </c>
      <c r="NV245" s="163">
        <f t="shared" ca="1" si="898"/>
        <v>0.9</v>
      </c>
      <c r="NW245" s="163">
        <f t="shared" ca="1" si="898"/>
        <v>0.75</v>
      </c>
      <c r="NX245" s="163">
        <f t="shared" ca="1" si="899"/>
        <v>0.78142857142857147</v>
      </c>
      <c r="NY245" s="163">
        <f t="shared" ca="1" si="899"/>
        <v>0.82499999999999996</v>
      </c>
      <c r="NZ245" s="163">
        <f t="shared" ca="1" si="899"/>
        <v>0.875</v>
      </c>
      <c r="OA245" s="163">
        <f t="shared" ca="1" si="899"/>
        <v>0.9</v>
      </c>
      <c r="OB245" s="163">
        <f t="shared" ca="1" si="899"/>
        <v>0.9</v>
      </c>
      <c r="OC245" s="163">
        <f t="shared" ca="1" si="899"/>
        <v>0.75</v>
      </c>
      <c r="OD245" s="163">
        <f t="shared" ca="1" si="899"/>
        <v>0.78142857142857147</v>
      </c>
      <c r="OE245" s="163">
        <f t="shared" ca="1" si="899"/>
        <v>0.82499999999999996</v>
      </c>
      <c r="OF245" s="163">
        <f t="shared" ca="1" si="899"/>
        <v>0.875</v>
      </c>
      <c r="OG245" s="163">
        <f t="shared" ca="1" si="899"/>
        <v>0.9</v>
      </c>
      <c r="OH245" s="163">
        <f t="shared" ca="1" si="899"/>
        <v>0.9</v>
      </c>
      <c r="OI245" s="163">
        <f t="shared" ca="1" si="899"/>
        <v>0.75</v>
      </c>
      <c r="OJ245" s="163">
        <f t="shared" ca="1" si="899"/>
        <v>0.76904761904761909</v>
      </c>
      <c r="OK245" s="163">
        <f t="shared" ca="1" si="899"/>
        <v>0.82000000000000006</v>
      </c>
      <c r="OL245" s="163">
        <f t="shared" ca="1" si="899"/>
        <v>0.875</v>
      </c>
      <c r="OM245" s="163">
        <f t="shared" ca="1" si="899"/>
        <v>0.9</v>
      </c>
      <c r="ON245" s="163">
        <f t="shared" ca="1" si="900"/>
        <v>0.90000000000000013</v>
      </c>
      <c r="OO245" s="163">
        <f t="shared" ca="1" si="900"/>
        <v>0.75</v>
      </c>
      <c r="OP245" s="163">
        <f t="shared" ca="1" si="900"/>
        <v>0.76904761904761909</v>
      </c>
      <c r="OQ245" s="163">
        <f t="shared" ca="1" si="900"/>
        <v>0.82000000000000006</v>
      </c>
      <c r="OR245" s="163">
        <f t="shared" ca="1" si="900"/>
        <v>0.875</v>
      </c>
      <c r="OS245" s="163">
        <f t="shared" ca="1" si="900"/>
        <v>0.9</v>
      </c>
      <c r="OT245" s="163">
        <f t="shared" ca="1" si="900"/>
        <v>0.9</v>
      </c>
      <c r="OU245" s="163">
        <f t="shared" ca="1" si="900"/>
        <v>0.875</v>
      </c>
      <c r="OV245" s="161">
        <f t="shared" ca="1" si="901"/>
        <v>1</v>
      </c>
      <c r="OW245" s="161">
        <f t="shared" si="902"/>
        <v>1</v>
      </c>
      <c r="OX245" s="161" t="str">
        <f t="shared" si="903"/>
        <v>-</v>
      </c>
      <c r="OY245" s="163" t="str">
        <f t="shared" ca="1" si="904"/>
        <v>-</v>
      </c>
      <c r="OZ245" s="161" t="str">
        <f t="shared" si="905"/>
        <v>-</v>
      </c>
      <c r="PA245" s="161" t="str">
        <f t="shared" si="906"/>
        <v>-</v>
      </c>
      <c r="PB245" s="163">
        <f t="shared" ca="1" si="900"/>
        <v>0</v>
      </c>
      <c r="PC245" s="27">
        <v>0</v>
      </c>
    </row>
    <row r="246" spans="1:419" s="143" customFormat="1" outlineLevel="1">
      <c r="A246" s="121">
        <f t="shared" si="861"/>
        <v>241</v>
      </c>
      <c r="B246" s="121">
        <f t="shared" si="862"/>
        <v>13</v>
      </c>
      <c r="C246" s="143">
        <v>104</v>
      </c>
      <c r="D246" s="143" t="s">
        <v>884</v>
      </c>
      <c r="E246" s="143" t="b">
        <v>0</v>
      </c>
      <c r="F246" s="143" t="b">
        <v>0</v>
      </c>
      <c r="G246" s="143" t="b">
        <f t="shared" si="907"/>
        <v>0</v>
      </c>
      <c r="H246" s="139">
        <f t="shared" ca="1" si="908"/>
        <v>3</v>
      </c>
      <c r="I246" s="139">
        <f t="shared" ca="1" si="908"/>
        <v>2</v>
      </c>
      <c r="J246" s="32">
        <v>1</v>
      </c>
      <c r="K246" s="32">
        <v>1</v>
      </c>
      <c r="L246" s="32">
        <v>1</v>
      </c>
      <c r="M246" s="32">
        <v>1</v>
      </c>
      <c r="N246" s="32">
        <v>1</v>
      </c>
      <c r="O246" s="32">
        <v>1</v>
      </c>
      <c r="P246" s="32">
        <v>1</v>
      </c>
      <c r="Q246" s="32">
        <v>1</v>
      </c>
      <c r="R246" s="32">
        <v>1</v>
      </c>
      <c r="S246" s="32">
        <v>2</v>
      </c>
      <c r="T246" s="32">
        <v>1</v>
      </c>
      <c r="U246" s="32">
        <v>1</v>
      </c>
      <c r="V246" s="32">
        <v>1</v>
      </c>
      <c r="W246" s="139">
        <f t="shared" ca="1" si="908"/>
        <v>1</v>
      </c>
      <c r="X246" s="139">
        <f t="shared" ca="1" si="908"/>
        <v>1</v>
      </c>
      <c r="Y246" s="139">
        <f t="shared" ca="1" si="908"/>
        <v>1</v>
      </c>
      <c r="Z246" s="139">
        <f t="shared" ca="1" si="908"/>
        <v>1</v>
      </c>
      <c r="AA246" s="139">
        <f t="shared" ca="1" si="908"/>
        <v>1</v>
      </c>
      <c r="AB246" s="139">
        <f t="shared" ca="1" si="909"/>
        <v>1</v>
      </c>
      <c r="AC246" s="139">
        <f t="shared" ca="1" si="909"/>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00004 tactics DSP suppas0.3 noPOC_allZ (F33N11)</v>
      </c>
      <c r="AF246" s="10" t="str">
        <f ca="1">IF(COUNTIF(AE$5:AE246,AE246)=1,"-","Dup")</f>
        <v>-</v>
      </c>
      <c r="AG246" s="10"/>
      <c r="AH246" s="163" t="str">
        <f t="shared" ca="1" si="864"/>
        <v>-</v>
      </c>
      <c r="AI246" s="163" t="str">
        <f t="shared" ca="1" si="864"/>
        <v>-</v>
      </c>
      <c r="AJ246" s="163" t="str">
        <f t="shared" ca="1" si="864"/>
        <v>-</v>
      </c>
      <c r="AK246" s="163" t="str">
        <f t="shared" ca="1" si="864"/>
        <v>-</v>
      </c>
      <c r="AL246" s="163" t="str">
        <f t="shared" ca="1" si="864"/>
        <v>-</v>
      </c>
      <c r="AM246" s="163" t="b">
        <f t="shared" ca="1" si="864"/>
        <v>1</v>
      </c>
      <c r="AN246" s="10"/>
      <c r="AO246" s="161" t="b">
        <f t="shared" ca="1" si="865"/>
        <v>0</v>
      </c>
      <c r="AP246" s="161" t="str">
        <f t="shared" ca="1" si="865"/>
        <v>-</v>
      </c>
      <c r="AQ246" s="161" t="b">
        <f t="shared" ca="1" si="865"/>
        <v>0</v>
      </c>
      <c r="AR246" s="161" t="b">
        <f t="shared" ca="1" si="865"/>
        <v>1</v>
      </c>
      <c r="AS246" s="161" t="b">
        <f t="shared" ca="1" si="865"/>
        <v>1</v>
      </c>
      <c r="AT246" s="161" t="b">
        <f t="shared" ca="1" si="865"/>
        <v>0</v>
      </c>
      <c r="AU246" s="161">
        <f t="shared" si="866"/>
        <v>0</v>
      </c>
      <c r="AV246" s="161" t="b">
        <f t="shared" si="867"/>
        <v>0</v>
      </c>
      <c r="AW246" s="161" t="b">
        <f t="shared" si="867"/>
        <v>0</v>
      </c>
      <c r="AX246" s="161" t="str">
        <f t="shared" si="867"/>
        <v>-</v>
      </c>
      <c r="AY246" s="161" t="str">
        <f t="shared" si="867"/>
        <v>-</v>
      </c>
      <c r="AZ246" s="161" t="str">
        <f t="shared" si="867"/>
        <v>-</v>
      </c>
      <c r="BA246" s="10"/>
      <c r="BB246" s="161" t="b">
        <f t="shared" ca="1" si="868"/>
        <v>1</v>
      </c>
      <c r="BC246" s="161" t="b">
        <f t="shared" ca="1" si="869"/>
        <v>1</v>
      </c>
      <c r="BD246" s="163" t="b">
        <f t="shared" ca="1" si="869"/>
        <v>1</v>
      </c>
      <c r="BE246" s="197">
        <v>3208</v>
      </c>
      <c r="BF246" s="163" t="str">
        <f t="shared" ca="1" si="870"/>
        <v>-</v>
      </c>
      <c r="BG246" s="163" t="str">
        <f t="shared" ca="1" si="870"/>
        <v>-</v>
      </c>
      <c r="BH246" s="163" t="str">
        <f t="shared" ca="1" si="870"/>
        <v>-</v>
      </c>
      <c r="BI246" s="163" t="str">
        <f t="shared" ca="1" si="870"/>
        <v>-</v>
      </c>
      <c r="BJ246" s="163" t="str">
        <f t="shared" ca="1" si="870"/>
        <v>-</v>
      </c>
      <c r="BK246" s="163">
        <f t="shared" ca="1" si="870"/>
        <v>1</v>
      </c>
      <c r="BL246" s="163">
        <f t="shared" ca="1" si="870"/>
        <v>1</v>
      </c>
      <c r="BM246" s="163" t="str">
        <f t="shared" ca="1" si="870"/>
        <v>-</v>
      </c>
      <c r="BN246" s="163" t="str">
        <f t="shared" ca="1" si="870"/>
        <v>-</v>
      </c>
      <c r="BO246" s="112" t="b" cm="1">
        <f t="array" ref="BO246">INDEX(DataMaster!$C$71:$K$80,$R246,BO$242)</f>
        <v>1</v>
      </c>
      <c r="BP246" s="112" t="b" cm="1">
        <f t="array" ref="BP246">INDEX(DataMaster!$C$71:$K$80,$R246,BP$242)</f>
        <v>1</v>
      </c>
      <c r="BQ246" s="112" t="b" cm="1">
        <f t="array" ref="BQ246">INDEX(DataMaster!$C$71:$K$80,$R246,BQ$242)</f>
        <v>1</v>
      </c>
      <c r="BR246" s="112" t="b" cm="1">
        <f t="array" ref="BR246">INDEX(DataMaster!$C$71:$K$80,$R246,BR$242)</f>
        <v>1</v>
      </c>
      <c r="BS246" s="112" t="b" cm="1">
        <f t="array" ref="BS246">INDEX(DataMaster!$C$71:$K$80,$R246,BS$242)</f>
        <v>1</v>
      </c>
      <c r="BT246" s="112" t="b" cm="1">
        <f t="array" ref="BT246">INDEX(DataMaster!$C$71:$K$80,$R246,BT$242)</f>
        <v>1</v>
      </c>
      <c r="BU246" s="112" t="b" cm="1">
        <f t="array" ref="BU246">INDEX(DataMaster!$C$71:$K$80,$R246,BU$242)</f>
        <v>1</v>
      </c>
      <c r="BV246" s="112" t="b" cm="1">
        <f t="array" ref="BV246">INDEX(DataMaster!$C$71:$K$80,$R246,BV$242)</f>
        <v>1</v>
      </c>
      <c r="BW246" s="112" t="b" cm="1">
        <f t="array" ref="BW246">INDEX(DataMaster!$C$71:$K$80,$R246,BW$242)</f>
        <v>1</v>
      </c>
      <c r="BX246" s="112" t="b" cm="1">
        <f t="array" ref="BX246">INDEX(DataMaster!$C$84:$K$93,$S246,BX$242)</f>
        <v>0</v>
      </c>
      <c r="BY246" s="112" t="b" cm="1">
        <f t="array" ref="BY246">INDEX(DataMaster!$C$84:$K$93,$S246,BY$242)</f>
        <v>0</v>
      </c>
      <c r="BZ246" s="112" t="b" cm="1">
        <f t="array" ref="BZ246">INDEX(DataMaster!$C$84:$K$93,$S246,BZ$242)</f>
        <v>0</v>
      </c>
      <c r="CA246" s="112" t="b" cm="1">
        <f t="array" ref="CA246">INDEX(DataMaster!$C$84:$K$93,$S246,CA$242)</f>
        <v>0</v>
      </c>
      <c r="CB246" s="112" t="b" cm="1">
        <f t="array" ref="CB246">INDEX(DataMaster!$C$84:$K$93,$S246,CB$242)</f>
        <v>0</v>
      </c>
      <c r="CC246" s="112" t="b" cm="1">
        <f t="array" ref="CC246">INDEX(DataMaster!$C$84:$K$93,$S246,CC$242)</f>
        <v>0</v>
      </c>
      <c r="CD246" s="112" t="b" cm="1">
        <f t="array" ref="CD246">INDEX(DataMaster!$C$84:$K$93,$S246,CD$242)</f>
        <v>0</v>
      </c>
      <c r="CE246" s="112" t="b" cm="1">
        <f t="array" ref="CE246">INDEX(DataMaster!$C$84:$K$93,$S246,CE$242)</f>
        <v>0</v>
      </c>
      <c r="CF246" s="112" t="b" cm="1">
        <f t="array" ref="CF246">INDEX(DataMaster!$C$84:$K$93,$S246,CF$242)</f>
        <v>0</v>
      </c>
      <c r="CG246" s="193" t="b">
        <f t="shared" si="910"/>
        <v>1</v>
      </c>
      <c r="CH246" s="193">
        <v>0.3</v>
      </c>
      <c r="CI246" s="193" t="str">
        <f t="shared" ca="1" si="871"/>
        <v>-</v>
      </c>
      <c r="CJ246" s="193">
        <v>1</v>
      </c>
      <c r="CK246" s="112" t="str" cm="1">
        <f t="array" ref="CK246">INDEX(DataMaster!$C$97:$K$106,$T246,CK$242)</f>
        <v>-</v>
      </c>
      <c r="CL246" s="112" t="str" cm="1">
        <f t="array" ref="CL246">INDEX(DataMaster!$C$97:$K$106,$T246,CL$242)</f>
        <v>-</v>
      </c>
      <c r="CM246" s="112" t="str" cm="1">
        <f t="array" ref="CM246">INDEX(DataMaster!$C$97:$K$106,$T246,CM$242)</f>
        <v>-</v>
      </c>
      <c r="CN246" s="112" t="str" cm="1">
        <f t="array" ref="CN246">INDEX(DataMaster!$C$97:$K$106,$T246,CN$242)</f>
        <v>-</v>
      </c>
      <c r="CO246" s="112" t="str" cm="1">
        <f t="array" ref="CO246">INDEX(DataMaster!$C$97:$K$106,$T246,CO$242)</f>
        <v>-</v>
      </c>
      <c r="CP246" s="112" t="str" cm="1">
        <f t="array" ref="CP246">INDEX(DataMaster!$C$97:$K$106,$T246,CP$242)</f>
        <v>-</v>
      </c>
      <c r="CQ246" s="112" t="str" cm="1">
        <f t="array" ref="CQ246">INDEX(DataMaster!$C$97:$K$106,$T246,CQ$242)</f>
        <v>-</v>
      </c>
      <c r="CR246" s="112" t="str" cm="1">
        <f t="array" ref="CR246">INDEX(DataMaster!$C$97:$K$106,$T246,CR$242)</f>
        <v>-</v>
      </c>
      <c r="CS246" s="112" t="str" cm="1">
        <f t="array" ref="CS246">INDEX(DataMaster!$C$97:$K$106,$T246,CS$242)</f>
        <v>-</v>
      </c>
      <c r="CT246" s="112" t="str" cm="1">
        <f t="array" ref="CT246">INDEX(DataMaster!$C$110:$K$119,$U246,CT$242)</f>
        <v>-</v>
      </c>
      <c r="CU246" s="112" t="str" cm="1">
        <f t="array" ref="CU246">INDEX(DataMaster!$C$110:$K$119,$U246,CU$242)</f>
        <v>-</v>
      </c>
      <c r="CV246" s="112" t="str" cm="1">
        <f t="array" ref="CV246">INDEX(DataMaster!$C$110:$K$119,$U246,CV$242)</f>
        <v>-</v>
      </c>
      <c r="CW246" s="112" t="str" cm="1">
        <f t="array" ref="CW246">INDEX(DataMaster!$C$110:$K$119,$U246,CW$242)</f>
        <v>-</v>
      </c>
      <c r="CX246" s="112" t="str" cm="1">
        <f t="array" ref="CX246">INDEX(DataMaster!$C$110:$K$119,$U246,CX$242)</f>
        <v>-</v>
      </c>
      <c r="CY246" s="112" t="str" cm="1">
        <f t="array" ref="CY246">INDEX(DataMaster!$C$110:$K$119,$U246,CY$242)</f>
        <v>-</v>
      </c>
      <c r="CZ246" s="112" t="str" cm="1">
        <f t="array" ref="CZ246">INDEX(DataMaster!$C$110:$K$119,$U246,CZ$242)</f>
        <v>-</v>
      </c>
      <c r="DA246" s="112" t="str" cm="1">
        <f t="array" ref="DA246">INDEX(DataMaster!$C$110:$K$119,$U246,DA$242)</f>
        <v>-</v>
      </c>
      <c r="DB246" s="112" t="str" cm="1">
        <f t="array" ref="DB246">INDEX(DataMaster!$C$110:$K$119,$U246,DB$242)</f>
        <v>-</v>
      </c>
      <c r="DC246" s="112" t="str" cm="1">
        <f t="array" ref="DC246">INDEX(DataMaster!$C$123:$K$132,$V246,DC$242)</f>
        <v>-</v>
      </c>
      <c r="DD246" s="112" t="str" cm="1">
        <f t="array" ref="DD246">INDEX(DataMaster!$C$123:$K$132,$V246,DD$242)</f>
        <v>-</v>
      </c>
      <c r="DE246" s="112" t="str" cm="1">
        <f t="array" ref="DE246">INDEX(DataMaster!$C$123:$K$132,$V246,DE$242)</f>
        <v>-</v>
      </c>
      <c r="DF246" s="112" t="str" cm="1">
        <f t="array" ref="DF246">INDEX(DataMaster!$C$123:$K$132,$V246,DF$242)</f>
        <v>-</v>
      </c>
      <c r="DG246" s="112" t="str" cm="1">
        <f t="array" ref="DG246">INDEX(DataMaster!$C$123:$K$132,$V246,DG$242)</f>
        <v>-</v>
      </c>
      <c r="DH246" s="112" t="str" cm="1">
        <f t="array" ref="DH246">INDEX(DataMaster!$C$123:$K$132,$V246,DH$242)</f>
        <v>-</v>
      </c>
      <c r="DI246" s="112" t="str" cm="1">
        <f t="array" ref="DI246">INDEX(DataMaster!$C$123:$K$132,$V246,DI$242)</f>
        <v>-</v>
      </c>
      <c r="DJ246" s="112" t="str" cm="1">
        <f t="array" ref="DJ246">INDEX(DataMaster!$C$123:$K$132,$V246,DJ$242)</f>
        <v>-</v>
      </c>
      <c r="DK246" s="112" t="str" cm="1">
        <f t="array" ref="DK246">INDEX(DataMaster!$C$123:$K$132,$V246,DK$242)</f>
        <v>-</v>
      </c>
      <c r="DL246" s="10"/>
      <c r="DM246" s="163" t="str">
        <f t="shared" ca="1" si="870"/>
        <v>-</v>
      </c>
      <c r="DN246" s="163" t="str">
        <f t="shared" ca="1" si="870"/>
        <v>-</v>
      </c>
      <c r="DO246" s="163" t="str">
        <f t="shared" ca="1" si="870"/>
        <v>-</v>
      </c>
      <c r="DP246" s="163" t="str">
        <f t="shared" ca="1" si="870"/>
        <v>-</v>
      </c>
      <c r="DQ246" s="163" t="str">
        <f t="shared" ca="1" si="870"/>
        <v>-</v>
      </c>
      <c r="DR246" s="163" t="str">
        <f t="shared" ca="1" si="870"/>
        <v>-</v>
      </c>
      <c r="DS246" s="163" t="str">
        <f t="shared" ca="1" si="870"/>
        <v>-</v>
      </c>
      <c r="DT246" s="163" t="str">
        <f t="shared" ca="1" si="870"/>
        <v>-</v>
      </c>
      <c r="DU246" s="163" t="str">
        <f t="shared" ca="1" si="870"/>
        <v>-</v>
      </c>
      <c r="DV246" s="163" t="str">
        <f t="shared" ca="1" si="870"/>
        <v>-</v>
      </c>
      <c r="DW246" s="163" t="str">
        <f t="shared" ca="1" si="870"/>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872"/>
        <v>-</v>
      </c>
      <c r="EJ246" s="163" t="str">
        <f t="shared" ca="1" si="872"/>
        <v>-</v>
      </c>
      <c r="EK246" s="163" t="str">
        <f t="shared" ca="1" si="872"/>
        <v>-</v>
      </c>
      <c r="EL246" s="163" t="str">
        <f t="shared" ca="1" si="872"/>
        <v>-</v>
      </c>
      <c r="EM246" s="163" t="str">
        <f t="shared" ca="1" si="872"/>
        <v>-</v>
      </c>
      <c r="EN246" s="163" t="str">
        <f t="shared" ca="1" si="872"/>
        <v>-</v>
      </c>
      <c r="EO246" s="163" t="str">
        <f t="shared" ca="1" si="872"/>
        <v>-</v>
      </c>
      <c r="EP246" s="163" t="str">
        <f t="shared" ca="1" si="872"/>
        <v>-</v>
      </c>
      <c r="EQ246" s="162">
        <v>1</v>
      </c>
      <c r="ER246" s="162">
        <v>1</v>
      </c>
      <c r="ES246" s="163">
        <f t="shared" ca="1" si="872"/>
        <v>0</v>
      </c>
      <c r="ET246" s="162">
        <v>2</v>
      </c>
      <c r="EU246" s="162">
        <v>-2</v>
      </c>
      <c r="EV246" s="163" t="str">
        <f t="shared" ca="1" si="872"/>
        <v>-</v>
      </c>
      <c r="EW246" s="163" t="str">
        <f t="shared" ca="1" si="872"/>
        <v>-</v>
      </c>
      <c r="EX246" s="163" t="str">
        <f t="shared" ca="1" si="872"/>
        <v>-</v>
      </c>
      <c r="EY246" s="163" t="str">
        <f t="shared" ca="1" si="873"/>
        <v>-</v>
      </c>
      <c r="EZ246" s="163" t="str">
        <f t="shared" ca="1" si="873"/>
        <v>-</v>
      </c>
      <c r="FA246" s="163">
        <f t="shared" ca="1" si="873"/>
        <v>0</v>
      </c>
      <c r="FB246" s="163" t="str">
        <f t="shared" ca="1" si="873"/>
        <v>-</v>
      </c>
      <c r="FC246" s="162">
        <v>2</v>
      </c>
      <c r="FD246" s="162">
        <v>-2</v>
      </c>
      <c r="FE246" s="163" t="str">
        <f t="shared" ca="1" si="873"/>
        <v>-</v>
      </c>
      <c r="FF246" s="163" t="str">
        <f t="shared" ca="1" si="873"/>
        <v>-</v>
      </c>
      <c r="FG246" s="163">
        <f t="shared" ca="1" si="873"/>
        <v>0</v>
      </c>
      <c r="FH246" s="163">
        <f t="shared" ca="1" si="873"/>
        <v>0</v>
      </c>
      <c r="FI246" s="163">
        <f t="shared" ca="1" si="873"/>
        <v>0</v>
      </c>
      <c r="FJ246" s="163">
        <f t="shared" ca="1" si="873"/>
        <v>0</v>
      </c>
      <c r="FK246" s="163">
        <f t="shared" ca="1" si="873"/>
        <v>0</v>
      </c>
      <c r="FL246" s="163">
        <f t="shared" ca="1" si="873"/>
        <v>0</v>
      </c>
      <c r="FM246" s="163">
        <f t="shared" ca="1" si="873"/>
        <v>0</v>
      </c>
      <c r="FN246" s="163" t="str">
        <f t="shared" ca="1" si="873"/>
        <v>-</v>
      </c>
      <c r="FO246" s="163" t="str">
        <f t="shared" ca="1" si="874"/>
        <v>-</v>
      </c>
      <c r="FP246" s="163" t="str">
        <f t="shared" ca="1" si="874"/>
        <v>-</v>
      </c>
      <c r="FQ246" s="163" t="str">
        <f t="shared" ca="1" si="874"/>
        <v>-</v>
      </c>
      <c r="FR246" s="163" t="str">
        <f t="shared" ca="1" si="874"/>
        <v>-</v>
      </c>
      <c r="FS246" s="163" t="str">
        <f t="shared" ca="1" si="874"/>
        <v>-</v>
      </c>
      <c r="FT246" s="163" t="str">
        <f t="shared" ca="1" si="874"/>
        <v>-</v>
      </c>
      <c r="FU246" s="163" t="str">
        <f t="shared" ca="1" si="874"/>
        <v>-</v>
      </c>
      <c r="FV246" s="163" t="str">
        <f t="shared" ca="1" si="874"/>
        <v>-</v>
      </c>
      <c r="FW246" s="163" t="str">
        <f t="shared" ca="1" si="874"/>
        <v>-</v>
      </c>
      <c r="FX246" s="163" t="str">
        <f t="shared" ca="1" si="874"/>
        <v>-</v>
      </c>
      <c r="FY246" s="10"/>
      <c r="FZ246" s="163">
        <f t="shared" ca="1" si="874"/>
        <v>1</v>
      </c>
      <c r="GA246" s="163" t="str">
        <f t="shared" ca="1" si="874"/>
        <v>-</v>
      </c>
      <c r="GB246" s="163" t="str">
        <f t="shared" ca="1" si="874"/>
        <v>-</v>
      </c>
      <c r="GC246" s="163" t="str">
        <f t="shared" ca="1" si="874"/>
        <v>-</v>
      </c>
      <c r="GD246" s="163" t="str">
        <f t="shared" ca="1" si="875"/>
        <v>-</v>
      </c>
      <c r="GE246" s="163" t="b">
        <f t="shared" ca="1" si="875"/>
        <v>0</v>
      </c>
      <c r="GF246" s="163" t="str">
        <f t="shared" ca="1" si="875"/>
        <v>-</v>
      </c>
      <c r="GG246" s="163">
        <f t="shared" ca="1" si="875"/>
        <v>0</v>
      </c>
      <c r="GH246" s="163" t="str">
        <f t="shared" ca="1" si="875"/>
        <v>-</v>
      </c>
      <c r="GI246" s="161" cm="1">
        <f t="array" ref="GI246">INDEX(i.rev,$K246,GI$15)</f>
        <v>1</v>
      </c>
      <c r="GJ246" s="163">
        <f t="shared" ca="1" si="876"/>
        <v>0</v>
      </c>
      <c r="GK246" s="163">
        <f t="shared" ca="1" si="876"/>
        <v>1</v>
      </c>
      <c r="GL246" s="163">
        <f t="shared" ca="1" si="876"/>
        <v>0</v>
      </c>
      <c r="GM246" s="163">
        <f t="shared" ca="1" si="876"/>
        <v>1</v>
      </c>
      <c r="GN246" s="163">
        <f t="shared" ca="1" si="876"/>
        <v>1</v>
      </c>
      <c r="GO246" s="163">
        <f t="shared" ca="1" si="876"/>
        <v>1</v>
      </c>
      <c r="GP246" s="163">
        <f t="shared" ca="1" si="876"/>
        <v>0</v>
      </c>
      <c r="GQ246" s="163">
        <f t="shared" ca="1" si="876"/>
        <v>0</v>
      </c>
      <c r="GR246" s="163">
        <f t="shared" ca="1" si="876"/>
        <v>0</v>
      </c>
      <c r="GS246" s="163">
        <f t="shared" ca="1" si="876"/>
        <v>0</v>
      </c>
      <c r="GT246" s="163">
        <f t="shared" ca="1" si="876"/>
        <v>0</v>
      </c>
      <c r="GU246" s="163">
        <f t="shared" ca="1" si="876"/>
        <v>0</v>
      </c>
      <c r="GV246" s="163">
        <f t="shared" ca="1" si="876"/>
        <v>0</v>
      </c>
      <c r="GW246" s="163">
        <f t="shared" ca="1" si="876"/>
        <v>0</v>
      </c>
      <c r="GX246" s="163">
        <f t="shared" ca="1" si="876"/>
        <v>0</v>
      </c>
      <c r="GY246" s="163">
        <f t="shared" ca="1" si="876"/>
        <v>0</v>
      </c>
      <c r="GZ246" s="161" cm="1">
        <f t="array" ref="GZ246">INDEX(i.rev,$K246,GZ$15)</f>
        <v>0</v>
      </c>
      <c r="HA246" s="163">
        <f t="shared" ca="1" si="877"/>
        <v>0</v>
      </c>
      <c r="HB246" s="161" cm="1">
        <f t="array" ref="HB246">INDEX(i.rev,$K246,HB$15)</f>
        <v>1</v>
      </c>
      <c r="HC246" s="163">
        <f t="shared" ca="1" si="878"/>
        <v>0</v>
      </c>
      <c r="HD246" s="163">
        <f t="shared" ca="1" si="878"/>
        <v>0</v>
      </c>
      <c r="HE246" s="163">
        <f t="shared" ca="1" si="878"/>
        <v>0</v>
      </c>
      <c r="HF246" s="163">
        <f t="shared" ca="1" si="878"/>
        <v>0</v>
      </c>
      <c r="HG246" s="163">
        <f t="shared" ca="1" si="878"/>
        <v>0</v>
      </c>
      <c r="HH246" s="163">
        <f t="shared" ca="1" si="878"/>
        <v>0</v>
      </c>
      <c r="HI246" s="163">
        <f t="shared" ca="1" si="878"/>
        <v>0</v>
      </c>
      <c r="HJ246" s="10"/>
      <c r="HK246" s="163" t="str">
        <f t="shared" ca="1" si="878"/>
        <v>-</v>
      </c>
      <c r="HL246" s="163" t="str">
        <f t="shared" ca="1" si="878"/>
        <v>-</v>
      </c>
      <c r="HM246" s="163" t="str">
        <f t="shared" ca="1" si="878"/>
        <v>-</v>
      </c>
      <c r="HN246" s="163" t="str">
        <f t="shared" ca="1" si="878"/>
        <v>-</v>
      </c>
      <c r="HO246" s="163" t="str">
        <f t="shared" ca="1" si="878"/>
        <v>-</v>
      </c>
      <c r="HP246" s="161" t="b">
        <f t="shared" ca="1" si="879"/>
        <v>0</v>
      </c>
      <c r="HQ246" s="161" t="b">
        <f t="shared" ca="1" si="879"/>
        <v>0</v>
      </c>
      <c r="HR246" s="161" t="b">
        <f t="shared" ca="1" si="879"/>
        <v>1</v>
      </c>
      <c r="HS246" s="163">
        <f t="shared" ca="1" si="880"/>
        <v>0</v>
      </c>
      <c r="HT246" s="161">
        <f t="shared" ca="1" si="881"/>
        <v>1</v>
      </c>
      <c r="HU246" s="161">
        <f t="shared" ca="1" si="881"/>
        <v>1</v>
      </c>
      <c r="HV246" s="163" t="str">
        <f t="shared" ca="1" si="880"/>
        <v>-</v>
      </c>
      <c r="HW246" s="163" t="str">
        <f t="shared" ca="1" si="880"/>
        <v>-</v>
      </c>
      <c r="HX246" s="163" t="str">
        <f t="shared" ca="1" si="880"/>
        <v>-</v>
      </c>
      <c r="HY246" s="163" t="str">
        <f t="shared" ca="1" si="880"/>
        <v>-</v>
      </c>
      <c r="HZ246" s="163" t="str">
        <f t="shared" ca="1" si="880"/>
        <v>-</v>
      </c>
      <c r="IA246" s="163" t="str">
        <f t="shared" ca="1" si="880"/>
        <v>-</v>
      </c>
      <c r="IB246" s="163" t="str">
        <f t="shared" ca="1" si="880"/>
        <v>-</v>
      </c>
      <c r="IC246" s="163" t="str">
        <f t="shared" ca="1" si="880"/>
        <v>-</v>
      </c>
      <c r="ID246" s="163" t="str">
        <f t="shared" ca="1" si="880"/>
        <v>-</v>
      </c>
      <c r="IE246" s="163" t="b">
        <f t="shared" ca="1" si="880"/>
        <v>1</v>
      </c>
      <c r="IF246" s="163" t="str">
        <f t="shared" ca="1" si="880"/>
        <v>-</v>
      </c>
      <c r="IG246" s="163" t="str">
        <f t="shared" ca="1" si="880"/>
        <v>-</v>
      </c>
      <c r="IH246" s="163" t="str">
        <f t="shared" ca="1" si="880"/>
        <v>-</v>
      </c>
      <c r="II246" s="163" t="b">
        <f t="shared" ca="1" si="911"/>
        <v>1</v>
      </c>
      <c r="IJ246" s="163">
        <f t="shared" ca="1" si="911"/>
        <v>0</v>
      </c>
      <c r="IK246" s="163" t="str">
        <f t="shared" ca="1" si="911"/>
        <v>-</v>
      </c>
      <c r="IL246" s="163" t="str">
        <f t="shared" ca="1" si="911"/>
        <v>-</v>
      </c>
      <c r="IM246" s="163" t="str">
        <f t="shared" ca="1" si="911"/>
        <v>-</v>
      </c>
      <c r="IN246" s="163" t="str">
        <f t="shared" ca="1" si="911"/>
        <v>-</v>
      </c>
      <c r="IO246" s="163" t="str">
        <f t="shared" ca="1" si="911"/>
        <v>-</v>
      </c>
      <c r="IP246" s="163">
        <f t="shared" ca="1" si="911"/>
        <v>0</v>
      </c>
      <c r="IQ246" s="163" t="str">
        <f t="shared" ca="1" si="911"/>
        <v>-</v>
      </c>
      <c r="IR246" s="163" t="str">
        <f t="shared" ca="1" si="911"/>
        <v>-</v>
      </c>
      <c r="IS246" s="163" t="str">
        <f t="shared" ca="1" si="911"/>
        <v>-</v>
      </c>
      <c r="IT246" s="193">
        <v>0</v>
      </c>
      <c r="IU246" s="193">
        <v>0</v>
      </c>
      <c r="IV246" s="163" t="str">
        <f t="shared" ca="1" si="911"/>
        <v>-</v>
      </c>
      <c r="IW246" s="163" t="str">
        <f t="shared" ca="1" si="911"/>
        <v>-</v>
      </c>
      <c r="IX246" s="163" t="str">
        <f t="shared" ca="1" si="911"/>
        <v>-</v>
      </c>
      <c r="IY246" s="163" t="str">
        <f t="shared" ca="1" si="883"/>
        <v>-</v>
      </c>
      <c r="IZ246" s="163" t="str">
        <f t="shared" ref="IZ246:JO246" ca="1" si="914">OFFSET(IZ$5,$B246,0)</f>
        <v>-</v>
      </c>
      <c r="JA246" s="163" t="str">
        <f t="shared" ca="1" si="914"/>
        <v>-</v>
      </c>
      <c r="JB246" s="163" t="str">
        <f t="shared" ca="1" si="914"/>
        <v>-</v>
      </c>
      <c r="JC246" s="163" t="str">
        <f t="shared" ca="1" si="914"/>
        <v>-</v>
      </c>
      <c r="JD246" s="163" t="str">
        <f t="shared" ca="1" si="914"/>
        <v>-</v>
      </c>
      <c r="JE246" s="163" t="str">
        <f t="shared" ca="1" si="914"/>
        <v>-</v>
      </c>
      <c r="JF246" s="163" t="str">
        <f t="shared" ca="1" si="914"/>
        <v>-</v>
      </c>
      <c r="JG246" s="163" t="str">
        <f t="shared" ca="1" si="914"/>
        <v>-</v>
      </c>
      <c r="JH246" s="163" t="str">
        <f t="shared" ca="1" si="914"/>
        <v>-</v>
      </c>
      <c r="JI246" s="163" t="str">
        <f t="shared" ca="1" si="914"/>
        <v>-</v>
      </c>
      <c r="JJ246" s="163" t="str">
        <f t="shared" ca="1" si="914"/>
        <v>-</v>
      </c>
      <c r="JK246" s="163" t="str">
        <f t="shared" ca="1" si="914"/>
        <v>-</v>
      </c>
      <c r="JL246" s="163" t="str">
        <f t="shared" ca="1" si="914"/>
        <v>-</v>
      </c>
      <c r="JM246" s="163" t="str">
        <f t="shared" ca="1" si="914"/>
        <v>-</v>
      </c>
      <c r="JN246" s="163" t="str">
        <f t="shared" ca="1" si="914"/>
        <v>-</v>
      </c>
      <c r="JO246" s="163" t="str">
        <f t="shared" ca="1" si="914"/>
        <v>-</v>
      </c>
      <c r="JP246" s="163" t="str">
        <f t="shared" ca="1" si="884"/>
        <v>-</v>
      </c>
      <c r="JQ246" s="163" t="str">
        <f t="shared" ca="1" si="885"/>
        <v>-</v>
      </c>
      <c r="JR246" s="163" t="str">
        <f t="shared" ca="1" si="885"/>
        <v>-</v>
      </c>
      <c r="JS246" s="163" t="str">
        <f t="shared" ca="1" si="885"/>
        <v>-</v>
      </c>
      <c r="JT246" s="163" t="str">
        <f t="shared" ca="1" si="885"/>
        <v>-</v>
      </c>
      <c r="JU246" s="163" t="str">
        <f t="shared" ca="1" si="885"/>
        <v>-</v>
      </c>
      <c r="JV246" s="163" t="str">
        <f t="shared" ca="1" si="885"/>
        <v>-</v>
      </c>
      <c r="JW246" s="163" t="str">
        <f t="shared" ca="1" si="885"/>
        <v>-</v>
      </c>
      <c r="JX246" s="163" t="str">
        <f t="shared" ca="1" si="885"/>
        <v>-</v>
      </c>
      <c r="JY246" s="163" t="str">
        <f t="shared" ca="1" si="885"/>
        <v>-</v>
      </c>
      <c r="JZ246" s="163" t="str">
        <f t="shared" ca="1" si="885"/>
        <v>-</v>
      </c>
      <c r="KA246" s="163" t="str">
        <f t="shared" ca="1" si="885"/>
        <v>-</v>
      </c>
      <c r="KB246" s="163" t="str">
        <f t="shared" ca="1" si="885"/>
        <v>-</v>
      </c>
      <c r="KC246" s="163" t="str">
        <f t="shared" ca="1" si="885"/>
        <v>-</v>
      </c>
      <c r="KD246" s="163" t="str">
        <f t="shared" ca="1" si="885"/>
        <v>-</v>
      </c>
      <c r="KE246" s="163" t="str">
        <f t="shared" ca="1" si="885"/>
        <v>-</v>
      </c>
      <c r="KF246" s="163" t="str">
        <f t="shared" ca="1" si="885"/>
        <v>-</v>
      </c>
      <c r="KG246" s="163" t="str">
        <f t="shared" ca="1" si="886"/>
        <v>-</v>
      </c>
      <c r="KH246" s="163" t="str">
        <f t="shared" ca="1" si="886"/>
        <v>-</v>
      </c>
      <c r="KI246" s="163" t="str">
        <f t="shared" ca="1" si="886"/>
        <v>-</v>
      </c>
      <c r="KJ246" s="163" t="str">
        <f t="shared" ca="1" si="886"/>
        <v>-</v>
      </c>
      <c r="KK246" s="163" t="str">
        <f t="shared" ca="1" si="886"/>
        <v>-</v>
      </c>
      <c r="KL246" s="163" t="str">
        <f t="shared" ca="1" si="886"/>
        <v>-</v>
      </c>
      <c r="KM246" s="163" t="str">
        <f t="shared" ca="1" si="886"/>
        <v>-</v>
      </c>
      <c r="KN246" s="163" t="str">
        <f t="shared" ca="1" si="886"/>
        <v>-</v>
      </c>
      <c r="KO246" s="163" t="str">
        <f t="shared" ca="1" si="886"/>
        <v>-</v>
      </c>
      <c r="KP246" s="163" t="str">
        <f t="shared" ca="1" si="886"/>
        <v>-</v>
      </c>
      <c r="KQ246" s="163" t="str">
        <f t="shared" ca="1" si="886"/>
        <v>-</v>
      </c>
      <c r="KR246" s="163" t="str">
        <f t="shared" ca="1" si="886"/>
        <v>-</v>
      </c>
      <c r="KS246" s="163" t="str">
        <f t="shared" ca="1" si="886"/>
        <v>-</v>
      </c>
      <c r="KT246" s="163" t="str">
        <f t="shared" ca="1" si="886"/>
        <v>-</v>
      </c>
      <c r="KU246" s="163" t="str">
        <f t="shared" ref="KU246:LJ246" ca="1" si="915">OFFSET(KU$5,$B246,0)</f>
        <v>-</v>
      </c>
      <c r="KV246" s="163" t="str">
        <f t="shared" ca="1" si="915"/>
        <v>-</v>
      </c>
      <c r="KW246" s="163" t="str">
        <f t="shared" ca="1" si="915"/>
        <v>-</v>
      </c>
      <c r="KX246" s="163" t="str">
        <f t="shared" ca="1" si="915"/>
        <v>-</v>
      </c>
      <c r="KY246" s="163" t="str">
        <f t="shared" ca="1" si="915"/>
        <v>-</v>
      </c>
      <c r="KZ246" s="163" t="str">
        <f t="shared" ca="1" si="915"/>
        <v>-</v>
      </c>
      <c r="LA246" s="163" t="str">
        <f t="shared" ca="1" si="915"/>
        <v>-</v>
      </c>
      <c r="LB246" s="163" t="str">
        <f t="shared" ca="1" si="915"/>
        <v>-</v>
      </c>
      <c r="LC246" s="163" t="str">
        <f t="shared" ca="1" si="915"/>
        <v>-</v>
      </c>
      <c r="LD246" s="163" t="str">
        <f t="shared" ca="1" si="915"/>
        <v>-</v>
      </c>
      <c r="LE246" s="163" t="str">
        <f t="shared" ca="1" si="915"/>
        <v>-</v>
      </c>
      <c r="LF246" s="163" t="str">
        <f t="shared" ca="1" si="915"/>
        <v>-</v>
      </c>
      <c r="LG246" s="163" t="str">
        <f t="shared" ca="1" si="915"/>
        <v>-</v>
      </c>
      <c r="LH246" s="163" t="str">
        <f t="shared" ca="1" si="915"/>
        <v>-</v>
      </c>
      <c r="LI246" s="163" t="str">
        <f t="shared" ca="1" si="915"/>
        <v>-</v>
      </c>
      <c r="LJ246" s="163" t="str">
        <f t="shared" ca="1" si="915"/>
        <v>-</v>
      </c>
      <c r="LK246" s="163" t="str">
        <f t="shared" ca="1" si="887"/>
        <v>-</v>
      </c>
      <c r="LL246" s="163" t="str">
        <f t="shared" ca="1" si="887"/>
        <v>-</v>
      </c>
      <c r="LM246" s="163" t="str">
        <f t="shared" ref="LM246:LX249" ca="1" si="916">OFFSET(LM$5,$B246,0)</f>
        <v>-</v>
      </c>
      <c r="LN246" s="163" t="str">
        <f t="shared" ca="1" si="916"/>
        <v>-</v>
      </c>
      <c r="LO246" s="163" t="str">
        <f t="shared" ca="1" si="916"/>
        <v>-</v>
      </c>
      <c r="LP246" s="163" t="str">
        <f t="shared" ca="1" si="916"/>
        <v>-</v>
      </c>
      <c r="LQ246" s="163" t="str">
        <f t="shared" ca="1" si="916"/>
        <v>-</v>
      </c>
      <c r="LR246" s="163" t="str">
        <f t="shared" ca="1" si="916"/>
        <v>-</v>
      </c>
      <c r="LS246" s="163" t="str">
        <f t="shared" ca="1" si="916"/>
        <v>-</v>
      </c>
      <c r="LT246" s="163" t="str">
        <f t="shared" ca="1" si="916"/>
        <v>-</v>
      </c>
      <c r="LU246" s="163" t="str">
        <f t="shared" ca="1" si="916"/>
        <v>-</v>
      </c>
      <c r="LV246" s="163" t="str">
        <f t="shared" ca="1" si="916"/>
        <v>-</v>
      </c>
      <c r="LW246" s="163" t="str">
        <f t="shared" ca="1" si="916"/>
        <v>-</v>
      </c>
      <c r="LX246" s="163" t="str">
        <f t="shared" ca="1" si="916"/>
        <v>-</v>
      </c>
      <c r="LY246" s="10"/>
      <c r="LZ246" s="161">
        <f t="shared" si="889"/>
        <v>4.4999999999999998E-2</v>
      </c>
      <c r="MA246" s="161">
        <f t="shared" si="890"/>
        <v>4.4999999999999998E-2</v>
      </c>
      <c r="MB246" s="163">
        <f t="shared" ca="1" si="891"/>
        <v>1</v>
      </c>
      <c r="MC246" s="163">
        <f t="shared" ca="1" si="891"/>
        <v>0</v>
      </c>
      <c r="MD246" s="163">
        <f t="shared" ca="1" si="891"/>
        <v>1</v>
      </c>
      <c r="ME246" s="163">
        <f t="shared" ca="1" si="891"/>
        <v>1</v>
      </c>
      <c r="MF246" s="163">
        <f t="shared" ca="1" si="891"/>
        <v>0</v>
      </c>
      <c r="MG246" s="163">
        <f t="shared" ca="1" si="891"/>
        <v>70</v>
      </c>
      <c r="MH246" s="163">
        <f t="shared" ca="1" si="891"/>
        <v>50</v>
      </c>
      <c r="MI246" s="163">
        <f t="shared" ca="1" si="891"/>
        <v>85</v>
      </c>
      <c r="MJ246" s="163">
        <f t="shared" ca="1" si="891"/>
        <v>50</v>
      </c>
      <c r="MK246" s="161">
        <f t="shared" ca="1" si="892"/>
        <v>1</v>
      </c>
      <c r="ML246" s="161">
        <f t="shared" ca="1" si="893"/>
        <v>1</v>
      </c>
      <c r="MM246" s="161">
        <f t="shared" ca="1" si="894"/>
        <v>1</v>
      </c>
      <c r="MN246" s="161">
        <f t="shared" ca="1" si="895"/>
        <v>1</v>
      </c>
      <c r="MO246" s="161">
        <f t="shared" ca="1" si="895"/>
        <v>1</v>
      </c>
      <c r="MP246" s="163">
        <f t="shared" ca="1" si="891"/>
        <v>1</v>
      </c>
      <c r="MQ246" s="10"/>
      <c r="MR246" s="163">
        <f t="shared" ca="1" si="896"/>
        <v>1</v>
      </c>
      <c r="MS246" s="161">
        <f t="shared" ca="1" si="897"/>
        <v>1</v>
      </c>
      <c r="MT246" s="163">
        <f t="shared" ca="1" si="896"/>
        <v>0.75</v>
      </c>
      <c r="MU246" s="163">
        <f t="shared" ca="1" si="896"/>
        <v>0.8</v>
      </c>
      <c r="MV246" s="163">
        <f t="shared" ca="1" si="896"/>
        <v>0.82499999999999996</v>
      </c>
      <c r="MW246" s="163">
        <f t="shared" ca="1" si="896"/>
        <v>0.875</v>
      </c>
      <c r="MX246" s="163">
        <f t="shared" ca="1" si="896"/>
        <v>0.9</v>
      </c>
      <c r="MY246" s="163">
        <f t="shared" ca="1" si="896"/>
        <v>0.75</v>
      </c>
      <c r="MZ246" s="163">
        <f t="shared" ca="1" si="896"/>
        <v>0.78142857142857147</v>
      </c>
      <c r="NA246" s="163">
        <f t="shared" ca="1" si="896"/>
        <v>0.82499999999999996</v>
      </c>
      <c r="NB246" s="163">
        <f t="shared" ca="1" si="896"/>
        <v>0.875</v>
      </c>
      <c r="NC246" s="163">
        <f t="shared" ca="1" si="896"/>
        <v>0.9</v>
      </c>
      <c r="ND246" s="163">
        <f t="shared" ca="1" si="896"/>
        <v>0.9</v>
      </c>
      <c r="NE246" s="163">
        <f t="shared" ca="1" si="896"/>
        <v>0.75</v>
      </c>
      <c r="NF246" s="163">
        <f t="shared" ca="1" si="896"/>
        <v>0.78142857142857147</v>
      </c>
      <c r="NG246" s="163">
        <f t="shared" ca="1" si="896"/>
        <v>0.82499999999999996</v>
      </c>
      <c r="NH246" s="163">
        <f t="shared" ca="1" si="898"/>
        <v>0.875</v>
      </c>
      <c r="NI246" s="163">
        <f t="shared" ca="1" si="898"/>
        <v>0.9</v>
      </c>
      <c r="NJ246" s="163">
        <f t="shared" ca="1" si="898"/>
        <v>0.9</v>
      </c>
      <c r="NK246" s="163">
        <f t="shared" ca="1" si="898"/>
        <v>0.75</v>
      </c>
      <c r="NL246" s="163">
        <f t="shared" ca="1" si="898"/>
        <v>0.78142857142857147</v>
      </c>
      <c r="NM246" s="163">
        <f t="shared" ca="1" si="898"/>
        <v>0.82499999999999996</v>
      </c>
      <c r="NN246" s="163">
        <f t="shared" ca="1" si="898"/>
        <v>0.875</v>
      </c>
      <c r="NO246" s="163">
        <f t="shared" ca="1" si="898"/>
        <v>0.9</v>
      </c>
      <c r="NP246" s="163">
        <f t="shared" ca="1" si="898"/>
        <v>0.9</v>
      </c>
      <c r="NQ246" s="163">
        <f t="shared" ca="1" si="898"/>
        <v>0.75</v>
      </c>
      <c r="NR246" s="163">
        <f t="shared" ca="1" si="898"/>
        <v>0.78142857142857147</v>
      </c>
      <c r="NS246" s="163">
        <f t="shared" ca="1" si="898"/>
        <v>0.82499999999999996</v>
      </c>
      <c r="NT246" s="163">
        <f t="shared" ca="1" si="898"/>
        <v>0.875</v>
      </c>
      <c r="NU246" s="163">
        <f t="shared" ca="1" si="898"/>
        <v>0.9</v>
      </c>
      <c r="NV246" s="163">
        <f t="shared" ca="1" si="898"/>
        <v>0.9</v>
      </c>
      <c r="NW246" s="163">
        <f t="shared" ca="1" si="898"/>
        <v>0.75</v>
      </c>
      <c r="NX246" s="163">
        <f t="shared" ca="1" si="899"/>
        <v>0.78142857142857147</v>
      </c>
      <c r="NY246" s="163">
        <f t="shared" ca="1" si="899"/>
        <v>0.82499999999999996</v>
      </c>
      <c r="NZ246" s="163">
        <f t="shared" ca="1" si="899"/>
        <v>0.875</v>
      </c>
      <c r="OA246" s="163">
        <f t="shared" ca="1" si="899"/>
        <v>0.9</v>
      </c>
      <c r="OB246" s="163">
        <f t="shared" ca="1" si="899"/>
        <v>0.9</v>
      </c>
      <c r="OC246" s="163">
        <f t="shared" ca="1" si="899"/>
        <v>0.75</v>
      </c>
      <c r="OD246" s="163">
        <f t="shared" ca="1" si="899"/>
        <v>0.78142857142857147</v>
      </c>
      <c r="OE246" s="163">
        <f t="shared" ca="1" si="899"/>
        <v>0.82499999999999996</v>
      </c>
      <c r="OF246" s="163">
        <f t="shared" ca="1" si="899"/>
        <v>0.875</v>
      </c>
      <c r="OG246" s="163">
        <f t="shared" ca="1" si="899"/>
        <v>0.9</v>
      </c>
      <c r="OH246" s="163">
        <f t="shared" ca="1" si="899"/>
        <v>0.9</v>
      </c>
      <c r="OI246" s="163">
        <f t="shared" ca="1" si="899"/>
        <v>0.75</v>
      </c>
      <c r="OJ246" s="163">
        <f t="shared" ca="1" si="899"/>
        <v>0.76904761904761909</v>
      </c>
      <c r="OK246" s="163">
        <f t="shared" ca="1" si="899"/>
        <v>0.82000000000000006</v>
      </c>
      <c r="OL246" s="163">
        <f t="shared" ca="1" si="899"/>
        <v>0.875</v>
      </c>
      <c r="OM246" s="163">
        <f t="shared" ca="1" si="899"/>
        <v>0.9</v>
      </c>
      <c r="ON246" s="163">
        <f t="shared" ca="1" si="900"/>
        <v>0.90000000000000013</v>
      </c>
      <c r="OO246" s="163">
        <f t="shared" ca="1" si="900"/>
        <v>0.75</v>
      </c>
      <c r="OP246" s="163">
        <f t="shared" ca="1" si="900"/>
        <v>0.76904761904761909</v>
      </c>
      <c r="OQ246" s="163">
        <f t="shared" ca="1" si="900"/>
        <v>0.82000000000000006</v>
      </c>
      <c r="OR246" s="163">
        <f t="shared" ca="1" si="900"/>
        <v>0.875</v>
      </c>
      <c r="OS246" s="163">
        <f t="shared" ca="1" si="900"/>
        <v>0.9</v>
      </c>
      <c r="OT246" s="163">
        <f t="shared" ca="1" si="900"/>
        <v>0.9</v>
      </c>
      <c r="OU246" s="163">
        <f t="shared" ca="1" si="900"/>
        <v>0.875</v>
      </c>
      <c r="OV246" s="161">
        <f t="shared" ca="1" si="901"/>
        <v>1</v>
      </c>
      <c r="OW246" s="161">
        <f t="shared" si="902"/>
        <v>1</v>
      </c>
      <c r="OX246" s="161" t="str">
        <f t="shared" si="903"/>
        <v>-</v>
      </c>
      <c r="OY246" s="163" t="str">
        <f t="shared" ca="1" si="904"/>
        <v>-</v>
      </c>
      <c r="OZ246" s="161" t="str">
        <f t="shared" si="905"/>
        <v>-</v>
      </c>
      <c r="PA246" s="161" t="str">
        <f t="shared" si="906"/>
        <v>-</v>
      </c>
      <c r="PB246" s="163">
        <f t="shared" ca="1" si="900"/>
        <v>0</v>
      </c>
      <c r="PC246" s="27">
        <v>0</v>
      </c>
    </row>
    <row r="247" spans="1:419" s="143" customFormat="1" outlineLevel="1">
      <c r="A247" s="121">
        <f t="shared" si="861"/>
        <v>242</v>
      </c>
      <c r="B247" s="121">
        <f t="shared" si="862"/>
        <v>13</v>
      </c>
      <c r="C247" s="143">
        <v>104</v>
      </c>
      <c r="D247" s="143" t="s">
        <v>884</v>
      </c>
      <c r="E247" s="143" t="b">
        <v>0</v>
      </c>
      <c r="F247" s="143" t="b">
        <v>0</v>
      </c>
      <c r="G247" s="143" t="b">
        <f t="shared" si="907"/>
        <v>0</v>
      </c>
      <c r="H247" s="139">
        <f t="shared" ref="H247:AA262" ca="1" si="917">OFFSET(H247,-1,0)</f>
        <v>3</v>
      </c>
      <c r="I247" s="139">
        <f t="shared" ca="1" si="917"/>
        <v>2</v>
      </c>
      <c r="J247" s="32">
        <v>1</v>
      </c>
      <c r="K247" s="32">
        <v>1</v>
      </c>
      <c r="L247" s="32">
        <v>1</v>
      </c>
      <c r="M247" s="32">
        <v>1</v>
      </c>
      <c r="N247" s="32">
        <v>1</v>
      </c>
      <c r="O247" s="32">
        <v>1</v>
      </c>
      <c r="P247" s="32">
        <v>1</v>
      </c>
      <c r="Q247" s="32">
        <v>1</v>
      </c>
      <c r="R247" s="32">
        <v>1</v>
      </c>
      <c r="S247" s="32">
        <v>1</v>
      </c>
      <c r="T247" s="32">
        <v>2</v>
      </c>
      <c r="U247" s="32">
        <v>1</v>
      </c>
      <c r="V247" s="32">
        <v>1</v>
      </c>
      <c r="W247" s="139">
        <f t="shared" ca="1" si="917"/>
        <v>1</v>
      </c>
      <c r="X247" s="139">
        <f t="shared" ca="1" si="917"/>
        <v>1</v>
      </c>
      <c r="Y247" s="139">
        <f t="shared" ca="1" si="917"/>
        <v>1</v>
      </c>
      <c r="Z247" s="139">
        <f t="shared" ca="1" si="917"/>
        <v>1</v>
      </c>
      <c r="AA247" s="139">
        <f t="shared" ca="1" si="917"/>
        <v>1</v>
      </c>
      <c r="AB247" s="139">
        <f t="shared" ca="1" si="909"/>
        <v>1</v>
      </c>
      <c r="AC247" s="139">
        <f t="shared" ca="1" si="909"/>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00005 tactics DSP go_allZ (F33N11)</v>
      </c>
      <c r="AF247" s="10" t="str">
        <f ca="1">IF(COUNTIF(AE$5:AE247,AE247)=1,"-","Dup")</f>
        <v>-</v>
      </c>
      <c r="AG247" s="10"/>
      <c r="AH247" s="163" t="str">
        <f t="shared" ca="1" si="864"/>
        <v>-</v>
      </c>
      <c r="AI247" s="163" t="str">
        <f t="shared" ca="1" si="864"/>
        <v>-</v>
      </c>
      <c r="AJ247" s="163" t="str">
        <f t="shared" ca="1" si="864"/>
        <v>-</v>
      </c>
      <c r="AK247" s="163" t="str">
        <f t="shared" ca="1" si="864"/>
        <v>-</v>
      </c>
      <c r="AL247" s="163" t="str">
        <f t="shared" ca="1" si="864"/>
        <v>-</v>
      </c>
      <c r="AM247" s="163" t="b">
        <f t="shared" ca="1" si="864"/>
        <v>1</v>
      </c>
      <c r="AN247" s="10"/>
      <c r="AO247" s="161" t="b">
        <f t="shared" ca="1" si="865"/>
        <v>0</v>
      </c>
      <c r="AP247" s="161" t="str">
        <f t="shared" ca="1" si="865"/>
        <v>-</v>
      </c>
      <c r="AQ247" s="161" t="b">
        <f t="shared" ca="1" si="865"/>
        <v>0</v>
      </c>
      <c r="AR247" s="161" t="b">
        <f t="shared" ca="1" si="865"/>
        <v>1</v>
      </c>
      <c r="AS247" s="161" t="b">
        <f t="shared" ca="1" si="865"/>
        <v>1</v>
      </c>
      <c r="AT247" s="161" t="b">
        <f t="shared" ca="1" si="865"/>
        <v>0</v>
      </c>
      <c r="AU247" s="161">
        <f t="shared" si="866"/>
        <v>0</v>
      </c>
      <c r="AV247" s="161" t="b">
        <f t="shared" si="867"/>
        <v>0</v>
      </c>
      <c r="AW247" s="161" t="b">
        <f t="shared" si="867"/>
        <v>0</v>
      </c>
      <c r="AX247" s="161" t="str">
        <f t="shared" si="867"/>
        <v>-</v>
      </c>
      <c r="AY247" s="161" t="str">
        <f t="shared" si="867"/>
        <v>-</v>
      </c>
      <c r="AZ247" s="161" t="str">
        <f t="shared" si="867"/>
        <v>-</v>
      </c>
      <c r="BA247" s="10"/>
      <c r="BB247" s="161" t="b">
        <f t="shared" ca="1" si="868"/>
        <v>1</v>
      </c>
      <c r="BC247" s="161" t="b">
        <f t="shared" ca="1" si="869"/>
        <v>1</v>
      </c>
      <c r="BD247" s="163" t="b">
        <f t="shared" ca="1" si="869"/>
        <v>1</v>
      </c>
      <c r="BE247" s="197">
        <v>3208</v>
      </c>
      <c r="BF247" s="163" t="str">
        <f t="shared" ref="BF247:BN262" ca="1" si="918">OFFSET(BF$5,$B247,0)</f>
        <v>-</v>
      </c>
      <c r="BG247" s="163" t="str">
        <f t="shared" ca="1" si="918"/>
        <v>-</v>
      </c>
      <c r="BH247" s="163" t="str">
        <f t="shared" ca="1" si="918"/>
        <v>-</v>
      </c>
      <c r="BI247" s="163" t="str">
        <f t="shared" ca="1" si="918"/>
        <v>-</v>
      </c>
      <c r="BJ247" s="163" t="str">
        <f t="shared" ca="1" si="918"/>
        <v>-</v>
      </c>
      <c r="BK247" s="163">
        <f t="shared" ca="1" si="918"/>
        <v>1</v>
      </c>
      <c r="BL247" s="163">
        <f t="shared" ca="1" si="918"/>
        <v>1</v>
      </c>
      <c r="BM247" s="163" t="str">
        <f t="shared" ca="1" si="918"/>
        <v>-</v>
      </c>
      <c r="BN247" s="163" t="str">
        <f t="shared" ca="1" si="918"/>
        <v>-</v>
      </c>
      <c r="BO247" s="112" t="b" cm="1">
        <f t="array" ref="BO247">INDEX(DataMaster!$C$71:$K$80,$R247,BO$242)</f>
        <v>1</v>
      </c>
      <c r="BP247" s="112" t="b" cm="1">
        <f t="array" ref="BP247">INDEX(DataMaster!$C$71:$K$80,$R247,BP$242)</f>
        <v>1</v>
      </c>
      <c r="BQ247" s="112" t="b" cm="1">
        <f t="array" ref="BQ247">INDEX(DataMaster!$C$71:$K$80,$R247,BQ$242)</f>
        <v>1</v>
      </c>
      <c r="BR247" s="112" t="b" cm="1">
        <f t="array" ref="BR247">INDEX(DataMaster!$C$71:$K$80,$R247,BR$242)</f>
        <v>1</v>
      </c>
      <c r="BS247" s="112" t="b" cm="1">
        <f t="array" ref="BS247">INDEX(DataMaster!$C$71:$K$80,$R247,BS$242)</f>
        <v>1</v>
      </c>
      <c r="BT247" s="112" t="b" cm="1">
        <f t="array" ref="BT247">INDEX(DataMaster!$C$71:$K$80,$R247,BT$242)</f>
        <v>1</v>
      </c>
      <c r="BU247" s="112" t="b" cm="1">
        <f t="array" ref="BU247">INDEX(DataMaster!$C$71:$K$80,$R247,BU$242)</f>
        <v>1</v>
      </c>
      <c r="BV247" s="112" t="b" cm="1">
        <f t="array" ref="BV247">INDEX(DataMaster!$C$71:$K$80,$R247,BV$242)</f>
        <v>1</v>
      </c>
      <c r="BW247" s="112" t="b" cm="1">
        <f t="array" ref="BW247">INDEX(DataMaster!$C$71:$K$80,$R247,BW$242)</f>
        <v>1</v>
      </c>
      <c r="BX247" s="112" t="b" cm="1">
        <f t="array" ref="BX247">INDEX(DataMaster!$C$84:$K$93,$S247,BX$242)</f>
        <v>1</v>
      </c>
      <c r="BY247" s="112" t="b" cm="1">
        <f t="array" ref="BY247">INDEX(DataMaster!$C$84:$K$93,$S247,BY$242)</f>
        <v>1</v>
      </c>
      <c r="BZ247" s="112" t="b" cm="1">
        <f t="array" ref="BZ247">INDEX(DataMaster!$C$84:$K$93,$S247,BZ$242)</f>
        <v>1</v>
      </c>
      <c r="CA247" s="112" t="b" cm="1">
        <f t="array" ref="CA247">INDEX(DataMaster!$C$84:$K$93,$S247,CA$242)</f>
        <v>1</v>
      </c>
      <c r="CB247" s="112" t="b" cm="1">
        <f t="array" ref="CB247">INDEX(DataMaster!$C$84:$K$93,$S247,CB$242)</f>
        <v>1</v>
      </c>
      <c r="CC247" s="112" t="b" cm="1">
        <f t="array" ref="CC247">INDEX(DataMaster!$C$84:$K$93,$S247,CC$242)</f>
        <v>1</v>
      </c>
      <c r="CD247" s="112" t="b" cm="1">
        <f t="array" ref="CD247">INDEX(DataMaster!$C$84:$K$93,$S247,CD$242)</f>
        <v>1</v>
      </c>
      <c r="CE247" s="112" t="b" cm="1">
        <f t="array" ref="CE247">INDEX(DataMaster!$C$84:$K$93,$S247,CE$242)</f>
        <v>1</v>
      </c>
      <c r="CF247" s="112" t="b" cm="1">
        <f t="array" ref="CF247">INDEX(DataMaster!$C$84:$K$93,$S247,CF$242)</f>
        <v>1</v>
      </c>
      <c r="CG247" s="193" t="b">
        <f t="shared" si="910"/>
        <v>0</v>
      </c>
      <c r="CH247" s="193">
        <v>0.3</v>
      </c>
      <c r="CI247" s="193" t="str">
        <f t="shared" ca="1" si="871"/>
        <v>-</v>
      </c>
      <c r="CJ247" s="193">
        <v>1</v>
      </c>
      <c r="CK247" s="112" t="b" cm="1">
        <f t="array" ref="CK247">INDEX(DataMaster!$C$97:$K$106,$T247,CK$242)</f>
        <v>1</v>
      </c>
      <c r="CL247" s="112" t="b" cm="1">
        <f t="array" ref="CL247">INDEX(DataMaster!$C$97:$K$106,$T247,CL$242)</f>
        <v>1</v>
      </c>
      <c r="CM247" s="112" t="b" cm="1">
        <f t="array" ref="CM247">INDEX(DataMaster!$C$97:$K$106,$T247,CM$242)</f>
        <v>1</v>
      </c>
      <c r="CN247" s="112" t="b" cm="1">
        <f t="array" ref="CN247">INDEX(DataMaster!$C$97:$K$106,$T247,CN$242)</f>
        <v>1</v>
      </c>
      <c r="CO247" s="112" t="b" cm="1">
        <f t="array" ref="CO247">INDEX(DataMaster!$C$97:$K$106,$T247,CO$242)</f>
        <v>1</v>
      </c>
      <c r="CP247" s="112" t="b" cm="1">
        <f t="array" ref="CP247">INDEX(DataMaster!$C$97:$K$106,$T247,CP$242)</f>
        <v>1</v>
      </c>
      <c r="CQ247" s="112" t="b" cm="1">
        <f t="array" ref="CQ247">INDEX(DataMaster!$C$97:$K$106,$T247,CQ$242)</f>
        <v>1</v>
      </c>
      <c r="CR247" s="112" t="b" cm="1">
        <f t="array" ref="CR247">INDEX(DataMaster!$C$97:$K$106,$T247,CR$242)</f>
        <v>1</v>
      </c>
      <c r="CS247" s="112" t="b" cm="1">
        <f t="array" ref="CS247">INDEX(DataMaster!$C$97:$K$106,$T247,CS$242)</f>
        <v>1</v>
      </c>
      <c r="CT247" s="112" t="str" cm="1">
        <f t="array" ref="CT247">INDEX(DataMaster!$C$110:$K$119,$U247,CT$242)</f>
        <v>-</v>
      </c>
      <c r="CU247" s="112" t="str" cm="1">
        <f t="array" ref="CU247">INDEX(DataMaster!$C$110:$K$119,$U247,CU$242)</f>
        <v>-</v>
      </c>
      <c r="CV247" s="112" t="str" cm="1">
        <f t="array" ref="CV247">INDEX(DataMaster!$C$110:$K$119,$U247,CV$242)</f>
        <v>-</v>
      </c>
      <c r="CW247" s="112" t="str" cm="1">
        <f t="array" ref="CW247">INDEX(DataMaster!$C$110:$K$119,$U247,CW$242)</f>
        <v>-</v>
      </c>
      <c r="CX247" s="112" t="str" cm="1">
        <f t="array" ref="CX247">INDEX(DataMaster!$C$110:$K$119,$U247,CX$242)</f>
        <v>-</v>
      </c>
      <c r="CY247" s="112" t="str" cm="1">
        <f t="array" ref="CY247">INDEX(DataMaster!$C$110:$K$119,$U247,CY$242)</f>
        <v>-</v>
      </c>
      <c r="CZ247" s="112" t="str" cm="1">
        <f t="array" ref="CZ247">INDEX(DataMaster!$C$110:$K$119,$U247,CZ$242)</f>
        <v>-</v>
      </c>
      <c r="DA247" s="112" t="str" cm="1">
        <f t="array" ref="DA247">INDEX(DataMaster!$C$110:$K$119,$U247,DA$242)</f>
        <v>-</v>
      </c>
      <c r="DB247" s="112" t="str" cm="1">
        <f t="array" ref="DB247">INDEX(DataMaster!$C$110:$K$119,$U247,DB$242)</f>
        <v>-</v>
      </c>
      <c r="DC247" s="112" t="str" cm="1">
        <f t="array" ref="DC247">INDEX(DataMaster!$C$123:$K$132,$V247,DC$242)</f>
        <v>-</v>
      </c>
      <c r="DD247" s="112" t="str" cm="1">
        <f t="array" ref="DD247">INDEX(DataMaster!$C$123:$K$132,$V247,DD$242)</f>
        <v>-</v>
      </c>
      <c r="DE247" s="112" t="str" cm="1">
        <f t="array" ref="DE247">INDEX(DataMaster!$C$123:$K$132,$V247,DE$242)</f>
        <v>-</v>
      </c>
      <c r="DF247" s="112" t="str" cm="1">
        <f t="array" ref="DF247">INDEX(DataMaster!$C$123:$K$132,$V247,DF$242)</f>
        <v>-</v>
      </c>
      <c r="DG247" s="112" t="str" cm="1">
        <f t="array" ref="DG247">INDEX(DataMaster!$C$123:$K$132,$V247,DG$242)</f>
        <v>-</v>
      </c>
      <c r="DH247" s="112" t="str" cm="1">
        <f t="array" ref="DH247">INDEX(DataMaster!$C$123:$K$132,$V247,DH$242)</f>
        <v>-</v>
      </c>
      <c r="DI247" s="112" t="str" cm="1">
        <f t="array" ref="DI247">INDEX(DataMaster!$C$123:$K$132,$V247,DI$242)</f>
        <v>-</v>
      </c>
      <c r="DJ247" s="112" t="str" cm="1">
        <f t="array" ref="DJ247">INDEX(DataMaster!$C$123:$K$132,$V247,DJ$242)</f>
        <v>-</v>
      </c>
      <c r="DK247" s="112" t="str" cm="1">
        <f t="array" ref="DK247">INDEX(DataMaster!$C$123:$K$132,$V247,DK$242)</f>
        <v>-</v>
      </c>
      <c r="DL247" s="10"/>
      <c r="DM247" s="163" t="str">
        <f t="shared" ref="DM247:DW262" ca="1" si="919">OFFSET(DM$5,$B247,0)</f>
        <v>-</v>
      </c>
      <c r="DN247" s="163" t="str">
        <f t="shared" ca="1" si="919"/>
        <v>-</v>
      </c>
      <c r="DO247" s="163" t="str">
        <f t="shared" ca="1" si="919"/>
        <v>-</v>
      </c>
      <c r="DP247" s="163" t="str">
        <f t="shared" ca="1" si="919"/>
        <v>-</v>
      </c>
      <c r="DQ247" s="163" t="str">
        <f t="shared" ca="1" si="919"/>
        <v>-</v>
      </c>
      <c r="DR247" s="163" t="str">
        <f t="shared" ca="1" si="919"/>
        <v>-</v>
      </c>
      <c r="DS247" s="163" t="str">
        <f t="shared" ca="1" si="919"/>
        <v>-</v>
      </c>
      <c r="DT247" s="163" t="str">
        <f t="shared" ca="1" si="919"/>
        <v>-</v>
      </c>
      <c r="DU247" s="163" t="str">
        <f t="shared" ca="1" si="919"/>
        <v>-</v>
      </c>
      <c r="DV247" s="163" t="str">
        <f t="shared" ca="1" si="919"/>
        <v>-</v>
      </c>
      <c r="DW247" s="163" t="str">
        <f t="shared" ca="1" si="919"/>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ref="EI247:GC261" ca="1" si="920">OFFSET(EI$5,$B247,0)</f>
        <v>-</v>
      </c>
      <c r="EJ247" s="163" t="str">
        <f t="shared" ca="1" si="920"/>
        <v>-</v>
      </c>
      <c r="EK247" s="163" t="str">
        <f t="shared" ca="1" si="920"/>
        <v>-</v>
      </c>
      <c r="EL247" s="163" t="str">
        <f t="shared" ca="1" si="920"/>
        <v>-</v>
      </c>
      <c r="EM247" s="163" t="str">
        <f t="shared" ca="1" si="920"/>
        <v>-</v>
      </c>
      <c r="EN247" s="163" t="str">
        <f t="shared" ca="1" si="920"/>
        <v>-</v>
      </c>
      <c r="EO247" s="163" t="str">
        <f t="shared" ca="1" si="920"/>
        <v>-</v>
      </c>
      <c r="EP247" s="163" t="str">
        <f t="shared" ca="1" si="920"/>
        <v>-</v>
      </c>
      <c r="EQ247" s="162">
        <v>1</v>
      </c>
      <c r="ER247" s="162">
        <v>1</v>
      </c>
      <c r="ES247" s="163">
        <f t="shared" ca="1" si="920"/>
        <v>0</v>
      </c>
      <c r="ET247" s="162">
        <v>2</v>
      </c>
      <c r="EU247" s="162">
        <v>-2</v>
      </c>
      <c r="EV247" s="163" t="str">
        <f t="shared" ca="1" si="920"/>
        <v>-</v>
      </c>
      <c r="EW247" s="163" t="str">
        <f t="shared" ca="1" si="920"/>
        <v>-</v>
      </c>
      <c r="EX247" s="163" t="str">
        <f t="shared" ca="1" si="920"/>
        <v>-</v>
      </c>
      <c r="EY247" s="163" t="str">
        <f t="shared" ca="1" si="920"/>
        <v>-</v>
      </c>
      <c r="EZ247" s="163" t="str">
        <f t="shared" ca="1" si="920"/>
        <v>-</v>
      </c>
      <c r="FA247" s="163">
        <f t="shared" ca="1" si="920"/>
        <v>0</v>
      </c>
      <c r="FB247" s="163" t="str">
        <f t="shared" ca="1" si="920"/>
        <v>-</v>
      </c>
      <c r="FC247" s="162">
        <v>2</v>
      </c>
      <c r="FD247" s="162">
        <v>-2</v>
      </c>
      <c r="FE247" s="163" t="str">
        <f t="shared" ca="1" si="920"/>
        <v>-</v>
      </c>
      <c r="FF247" s="163" t="str">
        <f t="shared" ca="1" si="920"/>
        <v>-</v>
      </c>
      <c r="FG247" s="163">
        <f t="shared" ca="1" si="920"/>
        <v>0</v>
      </c>
      <c r="FH247" s="163">
        <f t="shared" ca="1" si="920"/>
        <v>0</v>
      </c>
      <c r="FI247" s="163">
        <f t="shared" ca="1" si="920"/>
        <v>0</v>
      </c>
      <c r="FJ247" s="163">
        <f t="shared" ca="1" si="920"/>
        <v>0</v>
      </c>
      <c r="FK247" s="163">
        <f t="shared" ca="1" si="920"/>
        <v>0</v>
      </c>
      <c r="FL247" s="163">
        <f t="shared" ca="1" si="920"/>
        <v>0</v>
      </c>
      <c r="FM247" s="163">
        <f t="shared" ca="1" si="920"/>
        <v>0</v>
      </c>
      <c r="FN247" s="163" t="str">
        <f t="shared" ca="1" si="920"/>
        <v>-</v>
      </c>
      <c r="FO247" s="163" t="str">
        <f t="shared" ca="1" si="920"/>
        <v>-</v>
      </c>
      <c r="FP247" s="163" t="str">
        <f t="shared" ca="1" si="920"/>
        <v>-</v>
      </c>
      <c r="FQ247" s="163" t="str">
        <f t="shared" ca="1" si="920"/>
        <v>-</v>
      </c>
      <c r="FR247" s="163" t="str">
        <f t="shared" ca="1" si="920"/>
        <v>-</v>
      </c>
      <c r="FS247" s="163" t="str">
        <f t="shared" ca="1" si="920"/>
        <v>-</v>
      </c>
      <c r="FT247" s="163" t="str">
        <f t="shared" ca="1" si="920"/>
        <v>-</v>
      </c>
      <c r="FU247" s="163" t="str">
        <f t="shared" ca="1" si="920"/>
        <v>-</v>
      </c>
      <c r="FV247" s="163" t="str">
        <f t="shared" ca="1" si="920"/>
        <v>-</v>
      </c>
      <c r="FW247" s="163" t="str">
        <f t="shared" ca="1" si="920"/>
        <v>-</v>
      </c>
      <c r="FX247" s="163" t="str">
        <f t="shared" ca="1" si="920"/>
        <v>-</v>
      </c>
      <c r="FY247" s="10"/>
      <c r="FZ247" s="163">
        <f t="shared" ca="1" si="920"/>
        <v>1</v>
      </c>
      <c r="GA247" s="163" t="str">
        <f t="shared" ca="1" si="920"/>
        <v>-</v>
      </c>
      <c r="GB247" s="163" t="str">
        <f t="shared" ca="1" si="920"/>
        <v>-</v>
      </c>
      <c r="GC247" s="163" t="str">
        <f t="shared" ca="1" si="920"/>
        <v>-</v>
      </c>
      <c r="GD247" s="163" t="str">
        <f t="shared" ca="1" si="875"/>
        <v>-</v>
      </c>
      <c r="GE247" s="163" t="b">
        <f t="shared" ca="1" si="875"/>
        <v>0</v>
      </c>
      <c r="GF247" s="163" t="str">
        <f t="shared" ca="1" si="875"/>
        <v>-</v>
      </c>
      <c r="GG247" s="163">
        <f t="shared" ca="1" si="875"/>
        <v>0</v>
      </c>
      <c r="GH247" s="163" t="str">
        <f t="shared" ca="1" si="875"/>
        <v>-</v>
      </c>
      <c r="GI247" s="161" cm="1">
        <f t="array" ref="GI247">INDEX(i.rev,$K247,GI$15)</f>
        <v>1</v>
      </c>
      <c r="GJ247" s="163">
        <f t="shared" ref="GJ247:GY262" ca="1" si="921">OFFSET(GJ$5,$B247,0)</f>
        <v>0</v>
      </c>
      <c r="GK247" s="163">
        <f t="shared" ca="1" si="921"/>
        <v>1</v>
      </c>
      <c r="GL247" s="163">
        <f t="shared" ca="1" si="921"/>
        <v>0</v>
      </c>
      <c r="GM247" s="163">
        <f t="shared" ca="1" si="921"/>
        <v>1</v>
      </c>
      <c r="GN247" s="163">
        <f t="shared" ca="1" si="921"/>
        <v>1</v>
      </c>
      <c r="GO247" s="163">
        <f t="shared" ca="1" si="921"/>
        <v>1</v>
      </c>
      <c r="GP247" s="163">
        <f t="shared" ca="1" si="921"/>
        <v>0</v>
      </c>
      <c r="GQ247" s="163">
        <f t="shared" ca="1" si="921"/>
        <v>0</v>
      </c>
      <c r="GR247" s="163">
        <f t="shared" ca="1" si="921"/>
        <v>0</v>
      </c>
      <c r="GS247" s="163">
        <f t="shared" ca="1" si="921"/>
        <v>0</v>
      </c>
      <c r="GT247" s="163">
        <f t="shared" ca="1" si="921"/>
        <v>0</v>
      </c>
      <c r="GU247" s="163">
        <f t="shared" ca="1" si="921"/>
        <v>0</v>
      </c>
      <c r="GV247" s="163">
        <f t="shared" ca="1" si="921"/>
        <v>0</v>
      </c>
      <c r="GW247" s="163">
        <f t="shared" ca="1" si="921"/>
        <v>0</v>
      </c>
      <c r="GX247" s="163">
        <f t="shared" ca="1" si="921"/>
        <v>0</v>
      </c>
      <c r="GY247" s="163">
        <f t="shared" ca="1" si="921"/>
        <v>0</v>
      </c>
      <c r="GZ247" s="161" cm="1">
        <f t="array" ref="GZ247">INDEX(i.rev,$K247,GZ$15)</f>
        <v>0</v>
      </c>
      <c r="HA247" s="163">
        <f t="shared" ca="1" si="877"/>
        <v>0</v>
      </c>
      <c r="HB247" s="161" cm="1">
        <f t="array" ref="HB247">INDEX(i.rev,$K247,HB$15)</f>
        <v>1</v>
      </c>
      <c r="HC247" s="163">
        <f t="shared" ref="HC247:HO262" ca="1" si="922">OFFSET(HC$5,$B247,0)</f>
        <v>0</v>
      </c>
      <c r="HD247" s="163">
        <f t="shared" ca="1" si="922"/>
        <v>0</v>
      </c>
      <c r="HE247" s="163">
        <f t="shared" ca="1" si="922"/>
        <v>0</v>
      </c>
      <c r="HF247" s="163">
        <f t="shared" ca="1" si="922"/>
        <v>0</v>
      </c>
      <c r="HG247" s="163">
        <f t="shared" ca="1" si="922"/>
        <v>0</v>
      </c>
      <c r="HH247" s="163">
        <f t="shared" ca="1" si="922"/>
        <v>0</v>
      </c>
      <c r="HI247" s="163">
        <f t="shared" ca="1" si="922"/>
        <v>0</v>
      </c>
      <c r="HJ247" s="10"/>
      <c r="HK247" s="163" t="str">
        <f t="shared" ca="1" si="922"/>
        <v>-</v>
      </c>
      <c r="HL247" s="163" t="str">
        <f t="shared" ca="1" si="922"/>
        <v>-</v>
      </c>
      <c r="HM247" s="163" t="str">
        <f t="shared" ca="1" si="922"/>
        <v>-</v>
      </c>
      <c r="HN247" s="163" t="str">
        <f t="shared" ca="1" si="922"/>
        <v>-</v>
      </c>
      <c r="HO247" s="163" t="str">
        <f t="shared" ca="1" si="922"/>
        <v>-</v>
      </c>
      <c r="HP247" s="161" t="b">
        <f t="shared" ca="1" si="879"/>
        <v>0</v>
      </c>
      <c r="HQ247" s="161" t="b">
        <f t="shared" ca="1" si="879"/>
        <v>0</v>
      </c>
      <c r="HR247" s="161" t="b">
        <f t="shared" ca="1" si="879"/>
        <v>1</v>
      </c>
      <c r="HS247" s="163">
        <f t="shared" ref="HS247:KD255" ca="1" si="923">OFFSET(HS$5,$B247,0)</f>
        <v>0</v>
      </c>
      <c r="HT247" s="161">
        <f t="shared" ca="1" si="881"/>
        <v>1</v>
      </c>
      <c r="HU247" s="161">
        <f t="shared" ca="1" si="881"/>
        <v>1</v>
      </c>
      <c r="HV247" s="163" t="str">
        <f t="shared" ca="1" si="923"/>
        <v>-</v>
      </c>
      <c r="HW247" s="163" t="str">
        <f t="shared" ca="1" si="923"/>
        <v>-</v>
      </c>
      <c r="HX247" s="163" t="str">
        <f t="shared" ca="1" si="923"/>
        <v>-</v>
      </c>
      <c r="HY247" s="163" t="str">
        <f t="shared" ca="1" si="923"/>
        <v>-</v>
      </c>
      <c r="HZ247" s="163" t="str">
        <f t="shared" ca="1" si="923"/>
        <v>-</v>
      </c>
      <c r="IA247" s="163" t="str">
        <f t="shared" ca="1" si="923"/>
        <v>-</v>
      </c>
      <c r="IB247" s="163" t="str">
        <f t="shared" ca="1" si="923"/>
        <v>-</v>
      </c>
      <c r="IC247" s="163" t="str">
        <f t="shared" ca="1" si="923"/>
        <v>-</v>
      </c>
      <c r="ID247" s="163" t="str">
        <f t="shared" ca="1" si="923"/>
        <v>-</v>
      </c>
      <c r="IE247" s="163" t="b">
        <f t="shared" ca="1" si="923"/>
        <v>1</v>
      </c>
      <c r="IF247" s="163" t="str">
        <f t="shared" ca="1" si="923"/>
        <v>-</v>
      </c>
      <c r="IG247" s="163" t="str">
        <f t="shared" ca="1" si="923"/>
        <v>-</v>
      </c>
      <c r="IH247" s="163" t="str">
        <f t="shared" ca="1" si="923"/>
        <v>-</v>
      </c>
      <c r="II247" s="163" t="b">
        <f t="shared" ca="1" si="923"/>
        <v>1</v>
      </c>
      <c r="IJ247" s="163">
        <f t="shared" ca="1" si="923"/>
        <v>0</v>
      </c>
      <c r="IK247" s="163" t="str">
        <f t="shared" ca="1" si="923"/>
        <v>-</v>
      </c>
      <c r="IL247" s="163" t="str">
        <f t="shared" ca="1" si="923"/>
        <v>-</v>
      </c>
      <c r="IM247" s="163" t="str">
        <f t="shared" ca="1" si="923"/>
        <v>-</v>
      </c>
      <c r="IN247" s="163" t="str">
        <f t="shared" ca="1" si="923"/>
        <v>-</v>
      </c>
      <c r="IO247" s="163" t="str">
        <f t="shared" ca="1" si="923"/>
        <v>-</v>
      </c>
      <c r="IP247" s="163">
        <f t="shared" ca="1" si="923"/>
        <v>0</v>
      </c>
      <c r="IQ247" s="163" t="str">
        <f t="shared" ca="1" si="923"/>
        <v>-</v>
      </c>
      <c r="IR247" s="163" t="str">
        <f t="shared" ca="1" si="923"/>
        <v>-</v>
      </c>
      <c r="IS247" s="163" t="str">
        <f t="shared" ca="1" si="923"/>
        <v>-</v>
      </c>
      <c r="IT247" s="193">
        <v>0</v>
      </c>
      <c r="IU247" s="193">
        <v>0</v>
      </c>
      <c r="IV247" s="163" t="str">
        <f t="shared" ca="1" si="923"/>
        <v>-</v>
      </c>
      <c r="IW247" s="163" t="str">
        <f t="shared" ca="1" si="923"/>
        <v>-</v>
      </c>
      <c r="IX247" s="163" t="str">
        <f t="shared" ca="1" si="923"/>
        <v>-</v>
      </c>
      <c r="IY247" s="163" t="str">
        <f t="shared" ca="1" si="923"/>
        <v>-</v>
      </c>
      <c r="IZ247" s="163" t="str">
        <f t="shared" ca="1" si="923"/>
        <v>-</v>
      </c>
      <c r="JA247" s="163" t="str">
        <f t="shared" ca="1" si="923"/>
        <v>-</v>
      </c>
      <c r="JB247" s="163" t="str">
        <f t="shared" ca="1" si="923"/>
        <v>-</v>
      </c>
      <c r="JC247" s="163" t="str">
        <f t="shared" ca="1" si="923"/>
        <v>-</v>
      </c>
      <c r="JD247" s="163" t="str">
        <f t="shared" ca="1" si="923"/>
        <v>-</v>
      </c>
      <c r="JE247" s="163" t="str">
        <f t="shared" ca="1" si="923"/>
        <v>-</v>
      </c>
      <c r="JF247" s="163" t="str">
        <f t="shared" ca="1" si="923"/>
        <v>-</v>
      </c>
      <c r="JG247" s="163" t="str">
        <f t="shared" ca="1" si="923"/>
        <v>-</v>
      </c>
      <c r="JH247" s="163" t="str">
        <f t="shared" ca="1" si="923"/>
        <v>-</v>
      </c>
      <c r="JI247" s="163" t="str">
        <f t="shared" ca="1" si="923"/>
        <v>-</v>
      </c>
      <c r="JJ247" s="163" t="str">
        <f t="shared" ca="1" si="923"/>
        <v>-</v>
      </c>
      <c r="JK247" s="163" t="str">
        <f t="shared" ca="1" si="923"/>
        <v>-</v>
      </c>
      <c r="JL247" s="163" t="str">
        <f t="shared" ca="1" si="923"/>
        <v>-</v>
      </c>
      <c r="JM247" s="163" t="str">
        <f t="shared" ca="1" si="923"/>
        <v>-</v>
      </c>
      <c r="JN247" s="163" t="str">
        <f t="shared" ca="1" si="923"/>
        <v>-</v>
      </c>
      <c r="JO247" s="163" t="str">
        <f t="shared" ca="1" si="923"/>
        <v>-</v>
      </c>
      <c r="JP247" s="163" t="str">
        <f t="shared" ca="1" si="923"/>
        <v>-</v>
      </c>
      <c r="JQ247" s="163" t="str">
        <f t="shared" ca="1" si="923"/>
        <v>-</v>
      </c>
      <c r="JR247" s="163" t="str">
        <f t="shared" ca="1" si="923"/>
        <v>-</v>
      </c>
      <c r="JS247" s="163" t="str">
        <f t="shared" ca="1" si="923"/>
        <v>-</v>
      </c>
      <c r="JT247" s="163" t="str">
        <f t="shared" ca="1" si="923"/>
        <v>-</v>
      </c>
      <c r="JU247" s="163" t="str">
        <f t="shared" ca="1" si="923"/>
        <v>-</v>
      </c>
      <c r="JV247" s="163" t="str">
        <f t="shared" ca="1" si="923"/>
        <v>-</v>
      </c>
      <c r="JW247" s="163" t="str">
        <f t="shared" ca="1" si="923"/>
        <v>-</v>
      </c>
      <c r="JX247" s="163" t="str">
        <f t="shared" ca="1" si="923"/>
        <v>-</v>
      </c>
      <c r="JY247" s="163" t="str">
        <f t="shared" ca="1" si="923"/>
        <v>-</v>
      </c>
      <c r="JZ247" s="163" t="str">
        <f t="shared" ca="1" si="923"/>
        <v>-</v>
      </c>
      <c r="KA247" s="163" t="str">
        <f t="shared" ca="1" si="923"/>
        <v>-</v>
      </c>
      <c r="KB247" s="163" t="str">
        <f t="shared" ca="1" si="923"/>
        <v>-</v>
      </c>
      <c r="KC247" s="163" t="str">
        <f t="shared" ca="1" si="923"/>
        <v>-</v>
      </c>
      <c r="KD247" s="163" t="str">
        <f t="shared" ca="1" si="923"/>
        <v>-</v>
      </c>
      <c r="KE247" s="163" t="str">
        <f t="shared" ref="KE247:LK255" ca="1" si="924">OFFSET(KE$5,$B247,0)</f>
        <v>-</v>
      </c>
      <c r="KF247" s="163" t="str">
        <f t="shared" ca="1" si="924"/>
        <v>-</v>
      </c>
      <c r="KG247" s="163" t="str">
        <f t="shared" ca="1" si="924"/>
        <v>-</v>
      </c>
      <c r="KH247" s="163" t="str">
        <f t="shared" ca="1" si="924"/>
        <v>-</v>
      </c>
      <c r="KI247" s="163" t="str">
        <f t="shared" ca="1" si="924"/>
        <v>-</v>
      </c>
      <c r="KJ247" s="163" t="str">
        <f t="shared" ca="1" si="924"/>
        <v>-</v>
      </c>
      <c r="KK247" s="163" t="str">
        <f t="shared" ca="1" si="924"/>
        <v>-</v>
      </c>
      <c r="KL247" s="163" t="str">
        <f t="shared" ca="1" si="924"/>
        <v>-</v>
      </c>
      <c r="KM247" s="163" t="str">
        <f t="shared" ca="1" si="924"/>
        <v>-</v>
      </c>
      <c r="KN247" s="163" t="str">
        <f t="shared" ca="1" si="924"/>
        <v>-</v>
      </c>
      <c r="KO247" s="163" t="str">
        <f t="shared" ca="1" si="924"/>
        <v>-</v>
      </c>
      <c r="KP247" s="163" t="str">
        <f t="shared" ca="1" si="924"/>
        <v>-</v>
      </c>
      <c r="KQ247" s="163" t="str">
        <f t="shared" ca="1" si="924"/>
        <v>-</v>
      </c>
      <c r="KR247" s="163" t="str">
        <f t="shared" ca="1" si="924"/>
        <v>-</v>
      </c>
      <c r="KS247" s="163" t="str">
        <f t="shared" ca="1" si="924"/>
        <v>-</v>
      </c>
      <c r="KT247" s="163" t="str">
        <f t="shared" ca="1" si="924"/>
        <v>-</v>
      </c>
      <c r="KU247" s="163" t="str">
        <f t="shared" ca="1" si="924"/>
        <v>-</v>
      </c>
      <c r="KV247" s="163" t="str">
        <f t="shared" ca="1" si="924"/>
        <v>-</v>
      </c>
      <c r="KW247" s="163" t="str">
        <f t="shared" ca="1" si="924"/>
        <v>-</v>
      </c>
      <c r="KX247" s="163" t="str">
        <f t="shared" ca="1" si="924"/>
        <v>-</v>
      </c>
      <c r="KY247" s="163" t="str">
        <f t="shared" ca="1" si="924"/>
        <v>-</v>
      </c>
      <c r="KZ247" s="163" t="str">
        <f t="shared" ca="1" si="924"/>
        <v>-</v>
      </c>
      <c r="LA247" s="163" t="str">
        <f t="shared" ca="1" si="924"/>
        <v>-</v>
      </c>
      <c r="LB247" s="163" t="str">
        <f t="shared" ca="1" si="924"/>
        <v>-</v>
      </c>
      <c r="LC247" s="163" t="str">
        <f t="shared" ca="1" si="924"/>
        <v>-</v>
      </c>
      <c r="LD247" s="163" t="str">
        <f t="shared" ca="1" si="924"/>
        <v>-</v>
      </c>
      <c r="LE247" s="163" t="str">
        <f t="shared" ca="1" si="924"/>
        <v>-</v>
      </c>
      <c r="LF247" s="163" t="str">
        <f t="shared" ca="1" si="924"/>
        <v>-</v>
      </c>
      <c r="LG247" s="163" t="str">
        <f t="shared" ca="1" si="924"/>
        <v>-</v>
      </c>
      <c r="LH247" s="163" t="str">
        <f t="shared" ca="1" si="924"/>
        <v>-</v>
      </c>
      <c r="LI247" s="163" t="str">
        <f t="shared" ca="1" si="924"/>
        <v>-</v>
      </c>
      <c r="LJ247" s="163" t="str">
        <f t="shared" ca="1" si="924"/>
        <v>-</v>
      </c>
      <c r="LK247" s="163" t="str">
        <f t="shared" ca="1" si="924"/>
        <v>-</v>
      </c>
      <c r="LL247" s="163" t="str">
        <f t="shared" ca="1" si="887"/>
        <v>-</v>
      </c>
      <c r="LM247" s="163" t="str">
        <f t="shared" ca="1" si="916"/>
        <v>-</v>
      </c>
      <c r="LN247" s="163" t="str">
        <f t="shared" ca="1" si="916"/>
        <v>-</v>
      </c>
      <c r="LO247" s="163" t="str">
        <f t="shared" ca="1" si="916"/>
        <v>-</v>
      </c>
      <c r="LP247" s="163" t="str">
        <f t="shared" ca="1" si="916"/>
        <v>-</v>
      </c>
      <c r="LQ247" s="163" t="str">
        <f t="shared" ca="1" si="916"/>
        <v>-</v>
      </c>
      <c r="LR247" s="163" t="str">
        <f t="shared" ca="1" si="916"/>
        <v>-</v>
      </c>
      <c r="LS247" s="163" t="str">
        <f t="shared" ca="1" si="916"/>
        <v>-</v>
      </c>
      <c r="LT247" s="163" t="str">
        <f t="shared" ca="1" si="916"/>
        <v>-</v>
      </c>
      <c r="LU247" s="163" t="str">
        <f t="shared" ca="1" si="916"/>
        <v>-</v>
      </c>
      <c r="LV247" s="163" t="str">
        <f t="shared" ca="1" si="916"/>
        <v>-</v>
      </c>
      <c r="LW247" s="163" t="str">
        <f t="shared" ca="1" si="916"/>
        <v>-</v>
      </c>
      <c r="LX247" s="163" t="str">
        <f t="shared" ca="1" si="916"/>
        <v>-</v>
      </c>
      <c r="LY247" s="10"/>
      <c r="LZ247" s="161">
        <f t="shared" si="889"/>
        <v>4.4999999999999998E-2</v>
      </c>
      <c r="MA247" s="161">
        <f t="shared" si="890"/>
        <v>4.4999999999999998E-2</v>
      </c>
      <c r="MB247" s="163">
        <f t="shared" ref="MB247:MP262" ca="1" si="925">OFFSET(MB$5,$B247,0)</f>
        <v>1</v>
      </c>
      <c r="MC247" s="163">
        <f t="shared" ca="1" si="925"/>
        <v>0</v>
      </c>
      <c r="MD247" s="163">
        <f t="shared" ca="1" si="925"/>
        <v>1</v>
      </c>
      <c r="ME247" s="163">
        <f t="shared" ca="1" si="925"/>
        <v>1</v>
      </c>
      <c r="MF247" s="163">
        <f t="shared" ca="1" si="925"/>
        <v>0</v>
      </c>
      <c r="MG247" s="163">
        <f t="shared" ca="1" si="925"/>
        <v>70</v>
      </c>
      <c r="MH247" s="163">
        <f t="shared" ca="1" si="925"/>
        <v>50</v>
      </c>
      <c r="MI247" s="163">
        <f t="shared" ca="1" si="925"/>
        <v>85</v>
      </c>
      <c r="MJ247" s="163">
        <f t="shared" ca="1" si="925"/>
        <v>50</v>
      </c>
      <c r="MK247" s="161">
        <f t="shared" ca="1" si="892"/>
        <v>1</v>
      </c>
      <c r="ML247" s="161">
        <f t="shared" ca="1" si="893"/>
        <v>1</v>
      </c>
      <c r="MM247" s="161">
        <f t="shared" ca="1" si="894"/>
        <v>1</v>
      </c>
      <c r="MN247" s="161">
        <f t="shared" ca="1" si="895"/>
        <v>1</v>
      </c>
      <c r="MO247" s="161">
        <f t="shared" ca="1" si="895"/>
        <v>1</v>
      </c>
      <c r="MP247" s="163">
        <f t="shared" ca="1" si="925"/>
        <v>1</v>
      </c>
      <c r="MQ247" s="10"/>
      <c r="MR247" s="163">
        <f t="shared" ref="MR247:PB255" ca="1" si="926">OFFSET(MR$5,$B247,0)</f>
        <v>1</v>
      </c>
      <c r="MS247" s="161">
        <f t="shared" ca="1" si="897"/>
        <v>1</v>
      </c>
      <c r="MT247" s="163">
        <f t="shared" ca="1" si="926"/>
        <v>0.75</v>
      </c>
      <c r="MU247" s="163">
        <f t="shared" ca="1" si="926"/>
        <v>0.8</v>
      </c>
      <c r="MV247" s="163">
        <f t="shared" ca="1" si="926"/>
        <v>0.82499999999999996</v>
      </c>
      <c r="MW247" s="163">
        <f t="shared" ca="1" si="926"/>
        <v>0.875</v>
      </c>
      <c r="MX247" s="163">
        <f t="shared" ca="1" si="926"/>
        <v>0.9</v>
      </c>
      <c r="MY247" s="163">
        <f t="shared" ca="1" si="926"/>
        <v>0.75</v>
      </c>
      <c r="MZ247" s="163">
        <f t="shared" ca="1" si="926"/>
        <v>0.78142857142857147</v>
      </c>
      <c r="NA247" s="163">
        <f t="shared" ca="1" si="926"/>
        <v>0.82499999999999996</v>
      </c>
      <c r="NB247" s="163">
        <f t="shared" ca="1" si="926"/>
        <v>0.875</v>
      </c>
      <c r="NC247" s="163">
        <f t="shared" ca="1" si="926"/>
        <v>0.9</v>
      </c>
      <c r="ND247" s="163">
        <f t="shared" ca="1" si="926"/>
        <v>0.9</v>
      </c>
      <c r="NE247" s="163">
        <f t="shared" ca="1" si="926"/>
        <v>0.75</v>
      </c>
      <c r="NF247" s="163">
        <f t="shared" ca="1" si="926"/>
        <v>0.78142857142857147</v>
      </c>
      <c r="NG247" s="163">
        <f t="shared" ca="1" si="926"/>
        <v>0.82499999999999996</v>
      </c>
      <c r="NH247" s="163">
        <f t="shared" ca="1" si="926"/>
        <v>0.875</v>
      </c>
      <c r="NI247" s="163">
        <f t="shared" ca="1" si="926"/>
        <v>0.9</v>
      </c>
      <c r="NJ247" s="163">
        <f t="shared" ca="1" si="926"/>
        <v>0.9</v>
      </c>
      <c r="NK247" s="163">
        <f t="shared" ca="1" si="926"/>
        <v>0.75</v>
      </c>
      <c r="NL247" s="163">
        <f t="shared" ca="1" si="926"/>
        <v>0.78142857142857147</v>
      </c>
      <c r="NM247" s="163">
        <f t="shared" ca="1" si="926"/>
        <v>0.82499999999999996</v>
      </c>
      <c r="NN247" s="163">
        <f t="shared" ca="1" si="926"/>
        <v>0.875</v>
      </c>
      <c r="NO247" s="163">
        <f t="shared" ca="1" si="926"/>
        <v>0.9</v>
      </c>
      <c r="NP247" s="163">
        <f t="shared" ca="1" si="926"/>
        <v>0.9</v>
      </c>
      <c r="NQ247" s="163">
        <f t="shared" ca="1" si="926"/>
        <v>0.75</v>
      </c>
      <c r="NR247" s="163">
        <f t="shared" ca="1" si="926"/>
        <v>0.78142857142857147</v>
      </c>
      <c r="NS247" s="163">
        <f t="shared" ca="1" si="926"/>
        <v>0.82499999999999996</v>
      </c>
      <c r="NT247" s="163">
        <f t="shared" ca="1" si="926"/>
        <v>0.875</v>
      </c>
      <c r="NU247" s="163">
        <f t="shared" ca="1" si="926"/>
        <v>0.9</v>
      </c>
      <c r="NV247" s="163">
        <f t="shared" ca="1" si="926"/>
        <v>0.9</v>
      </c>
      <c r="NW247" s="163">
        <f t="shared" ca="1" si="926"/>
        <v>0.75</v>
      </c>
      <c r="NX247" s="163">
        <f t="shared" ca="1" si="926"/>
        <v>0.78142857142857147</v>
      </c>
      <c r="NY247" s="163">
        <f t="shared" ca="1" si="926"/>
        <v>0.82499999999999996</v>
      </c>
      <c r="NZ247" s="163">
        <f t="shared" ca="1" si="926"/>
        <v>0.875</v>
      </c>
      <c r="OA247" s="163">
        <f t="shared" ca="1" si="926"/>
        <v>0.9</v>
      </c>
      <c r="OB247" s="163">
        <f t="shared" ca="1" si="926"/>
        <v>0.9</v>
      </c>
      <c r="OC247" s="163">
        <f t="shared" ca="1" si="926"/>
        <v>0.75</v>
      </c>
      <c r="OD247" s="163">
        <f t="shared" ca="1" si="926"/>
        <v>0.78142857142857147</v>
      </c>
      <c r="OE247" s="163">
        <f t="shared" ca="1" si="926"/>
        <v>0.82499999999999996</v>
      </c>
      <c r="OF247" s="163">
        <f t="shared" ca="1" si="926"/>
        <v>0.875</v>
      </c>
      <c r="OG247" s="163">
        <f t="shared" ca="1" si="926"/>
        <v>0.9</v>
      </c>
      <c r="OH247" s="163">
        <f t="shared" ca="1" si="926"/>
        <v>0.9</v>
      </c>
      <c r="OI247" s="163">
        <f t="shared" ca="1" si="926"/>
        <v>0.75</v>
      </c>
      <c r="OJ247" s="163">
        <f t="shared" ca="1" si="926"/>
        <v>0.76904761904761909</v>
      </c>
      <c r="OK247" s="163">
        <f t="shared" ca="1" si="926"/>
        <v>0.82000000000000006</v>
      </c>
      <c r="OL247" s="163">
        <f t="shared" ca="1" si="926"/>
        <v>0.875</v>
      </c>
      <c r="OM247" s="163">
        <f t="shared" ca="1" si="926"/>
        <v>0.9</v>
      </c>
      <c r="ON247" s="163">
        <f t="shared" ca="1" si="926"/>
        <v>0.90000000000000013</v>
      </c>
      <c r="OO247" s="163">
        <f t="shared" ca="1" si="926"/>
        <v>0.75</v>
      </c>
      <c r="OP247" s="163">
        <f t="shared" ca="1" si="926"/>
        <v>0.76904761904761909</v>
      </c>
      <c r="OQ247" s="163">
        <f t="shared" ca="1" si="926"/>
        <v>0.82000000000000006</v>
      </c>
      <c r="OR247" s="163">
        <f t="shared" ca="1" si="926"/>
        <v>0.875</v>
      </c>
      <c r="OS247" s="163">
        <f t="shared" ca="1" si="926"/>
        <v>0.9</v>
      </c>
      <c r="OT247" s="163">
        <f t="shared" ca="1" si="926"/>
        <v>0.9</v>
      </c>
      <c r="OU247" s="163">
        <f t="shared" ca="1" si="926"/>
        <v>0.875</v>
      </c>
      <c r="OV247" s="161">
        <f t="shared" ca="1" si="901"/>
        <v>1</v>
      </c>
      <c r="OW247" s="161">
        <f t="shared" si="902"/>
        <v>1</v>
      </c>
      <c r="OX247" s="161" t="str">
        <f t="shared" si="903"/>
        <v>-</v>
      </c>
      <c r="OY247" s="163" t="str">
        <f t="shared" ca="1" si="904"/>
        <v>-</v>
      </c>
      <c r="OZ247" s="161" t="str">
        <f t="shared" si="905"/>
        <v>-</v>
      </c>
      <c r="PA247" s="161" t="str">
        <f t="shared" si="906"/>
        <v>-</v>
      </c>
      <c r="PB247" s="163">
        <f t="shared" ca="1" si="926"/>
        <v>0</v>
      </c>
      <c r="PC247" s="27">
        <v>0</v>
      </c>
    </row>
    <row r="248" spans="1:419" s="143" customFormat="1" outlineLevel="1">
      <c r="A248" s="121">
        <f t="shared" si="861"/>
        <v>243</v>
      </c>
      <c r="B248" s="121">
        <f t="shared" si="862"/>
        <v>13</v>
      </c>
      <c r="C248" s="143">
        <v>104</v>
      </c>
      <c r="D248" s="143" t="s">
        <v>884</v>
      </c>
      <c r="E248" s="143" t="b">
        <v>0</v>
      </c>
      <c r="F248" s="143" t="b">
        <v>0</v>
      </c>
      <c r="G248" s="143" t="b">
        <f t="shared" si="907"/>
        <v>0</v>
      </c>
      <c r="H248" s="139">
        <f t="shared" ca="1" si="917"/>
        <v>3</v>
      </c>
      <c r="I248" s="139">
        <f t="shared" ca="1" si="917"/>
        <v>2</v>
      </c>
      <c r="J248" s="32">
        <v>1</v>
      </c>
      <c r="K248" s="32">
        <v>1</v>
      </c>
      <c r="L248" s="32">
        <v>1</v>
      </c>
      <c r="M248" s="32">
        <v>1</v>
      </c>
      <c r="N248" s="32">
        <v>1</v>
      </c>
      <c r="O248" s="32">
        <v>1</v>
      </c>
      <c r="P248" s="32">
        <v>1</v>
      </c>
      <c r="Q248" s="32">
        <v>1</v>
      </c>
      <c r="R248" s="32">
        <v>1</v>
      </c>
      <c r="S248" s="32">
        <v>1</v>
      </c>
      <c r="T248" s="32">
        <v>1</v>
      </c>
      <c r="U248" s="32">
        <v>2</v>
      </c>
      <c r="V248" s="32">
        <v>1</v>
      </c>
      <c r="W248" s="139">
        <f t="shared" ca="1" si="917"/>
        <v>1</v>
      </c>
      <c r="X248" s="139">
        <f t="shared" ca="1" si="917"/>
        <v>1</v>
      </c>
      <c r="Y248" s="139">
        <f t="shared" ca="1" si="917"/>
        <v>1</v>
      </c>
      <c r="Z248" s="139">
        <f t="shared" ca="1" si="917"/>
        <v>1</v>
      </c>
      <c r="AA248" s="139">
        <f t="shared" ca="1" si="917"/>
        <v>1</v>
      </c>
      <c r="AB248" s="139">
        <f t="shared" ca="1" si="909"/>
        <v>1</v>
      </c>
      <c r="AC248" s="139">
        <f t="shared" ca="1" si="909"/>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00006 tactics DSP rot_allZ (F33N11)</v>
      </c>
      <c r="AF248" s="10" t="str">
        <f ca="1">IF(COUNTIF(AE$5:AE248,AE248)=1,"-","Dup")</f>
        <v>-</v>
      </c>
      <c r="AG248" s="10"/>
      <c r="AH248" s="163" t="str">
        <f t="shared" ca="1" si="864"/>
        <v>-</v>
      </c>
      <c r="AI248" s="163" t="str">
        <f t="shared" ca="1" si="864"/>
        <v>-</v>
      </c>
      <c r="AJ248" s="163" t="str">
        <f t="shared" ca="1" si="864"/>
        <v>-</v>
      </c>
      <c r="AK248" s="163" t="str">
        <f t="shared" ca="1" si="864"/>
        <v>-</v>
      </c>
      <c r="AL248" s="163" t="str">
        <f t="shared" ca="1" si="864"/>
        <v>-</v>
      </c>
      <c r="AM248" s="163" t="b">
        <f t="shared" ca="1" si="864"/>
        <v>1</v>
      </c>
      <c r="AN248" s="10"/>
      <c r="AO248" s="161" t="b">
        <f t="shared" ca="1" si="865"/>
        <v>0</v>
      </c>
      <c r="AP248" s="161" t="str">
        <f t="shared" ca="1" si="865"/>
        <v>-</v>
      </c>
      <c r="AQ248" s="161" t="b">
        <f t="shared" ca="1" si="865"/>
        <v>0</v>
      </c>
      <c r="AR248" s="161" t="b">
        <f t="shared" ca="1" si="865"/>
        <v>1</v>
      </c>
      <c r="AS248" s="161" t="b">
        <f t="shared" ca="1" si="865"/>
        <v>1</v>
      </c>
      <c r="AT248" s="161" t="b">
        <f t="shared" ca="1" si="865"/>
        <v>0</v>
      </c>
      <c r="AU248" s="161">
        <f t="shared" si="866"/>
        <v>0</v>
      </c>
      <c r="AV248" s="161" t="b">
        <f t="shared" si="867"/>
        <v>0</v>
      </c>
      <c r="AW248" s="161" t="b">
        <f t="shared" si="867"/>
        <v>0</v>
      </c>
      <c r="AX248" s="161" t="str">
        <f t="shared" si="867"/>
        <v>-</v>
      </c>
      <c r="AY248" s="161" t="str">
        <f t="shared" si="867"/>
        <v>-</v>
      </c>
      <c r="AZ248" s="161" t="str">
        <f t="shared" si="867"/>
        <v>-</v>
      </c>
      <c r="BA248" s="10"/>
      <c r="BB248" s="161" t="b">
        <f t="shared" ca="1" si="868"/>
        <v>1</v>
      </c>
      <c r="BC248" s="161" t="b">
        <f t="shared" ca="1" si="869"/>
        <v>1</v>
      </c>
      <c r="BD248" s="163" t="b">
        <f t="shared" ca="1" si="869"/>
        <v>1</v>
      </c>
      <c r="BE248" s="197">
        <v>3208</v>
      </c>
      <c r="BF248" s="163" t="str">
        <f t="shared" ca="1" si="918"/>
        <v>-</v>
      </c>
      <c r="BG248" s="163" t="str">
        <f t="shared" ca="1" si="918"/>
        <v>-</v>
      </c>
      <c r="BH248" s="163" t="str">
        <f t="shared" ca="1" si="918"/>
        <v>-</v>
      </c>
      <c r="BI248" s="163" t="str">
        <f t="shared" ca="1" si="918"/>
        <v>-</v>
      </c>
      <c r="BJ248" s="163" t="str">
        <f t="shared" ca="1" si="918"/>
        <v>-</v>
      </c>
      <c r="BK248" s="163">
        <f t="shared" ca="1" si="918"/>
        <v>1</v>
      </c>
      <c r="BL248" s="163">
        <f t="shared" ca="1" si="918"/>
        <v>1</v>
      </c>
      <c r="BM248" s="163" t="str">
        <f t="shared" ca="1" si="918"/>
        <v>-</v>
      </c>
      <c r="BN248" s="163" t="str">
        <f t="shared" ca="1" si="918"/>
        <v>-</v>
      </c>
      <c r="BO248" s="112" t="b" cm="1">
        <f t="array" ref="BO248">INDEX(DataMaster!$C$71:$K$80,$R248,BO$242)</f>
        <v>1</v>
      </c>
      <c r="BP248" s="112" t="b" cm="1">
        <f t="array" ref="BP248">INDEX(DataMaster!$C$71:$K$80,$R248,BP$242)</f>
        <v>1</v>
      </c>
      <c r="BQ248" s="112" t="b" cm="1">
        <f t="array" ref="BQ248">INDEX(DataMaster!$C$71:$K$80,$R248,BQ$242)</f>
        <v>1</v>
      </c>
      <c r="BR248" s="112" t="b" cm="1">
        <f t="array" ref="BR248">INDEX(DataMaster!$C$71:$K$80,$R248,BR$242)</f>
        <v>1</v>
      </c>
      <c r="BS248" s="112" t="b" cm="1">
        <f t="array" ref="BS248">INDEX(DataMaster!$C$71:$K$80,$R248,BS$242)</f>
        <v>1</v>
      </c>
      <c r="BT248" s="112" t="b" cm="1">
        <f t="array" ref="BT248">INDEX(DataMaster!$C$71:$K$80,$R248,BT$242)</f>
        <v>1</v>
      </c>
      <c r="BU248" s="112" t="b" cm="1">
        <f t="array" ref="BU248">INDEX(DataMaster!$C$71:$K$80,$R248,BU$242)</f>
        <v>1</v>
      </c>
      <c r="BV248" s="112" t="b" cm="1">
        <f t="array" ref="BV248">INDEX(DataMaster!$C$71:$K$80,$R248,BV$242)</f>
        <v>1</v>
      </c>
      <c r="BW248" s="112" t="b" cm="1">
        <f t="array" ref="BW248">INDEX(DataMaster!$C$71:$K$80,$R248,BW$242)</f>
        <v>1</v>
      </c>
      <c r="BX248" s="112" t="b" cm="1">
        <f t="array" ref="BX248">INDEX(DataMaster!$C$84:$K$93,$S248,BX$242)</f>
        <v>1</v>
      </c>
      <c r="BY248" s="112" t="b" cm="1">
        <f t="array" ref="BY248">INDEX(DataMaster!$C$84:$K$93,$S248,BY$242)</f>
        <v>1</v>
      </c>
      <c r="BZ248" s="112" t="b" cm="1">
        <f t="array" ref="BZ248">INDEX(DataMaster!$C$84:$K$93,$S248,BZ$242)</f>
        <v>1</v>
      </c>
      <c r="CA248" s="112" t="b" cm="1">
        <f t="array" ref="CA248">INDEX(DataMaster!$C$84:$K$93,$S248,CA$242)</f>
        <v>1</v>
      </c>
      <c r="CB248" s="112" t="b" cm="1">
        <f t="array" ref="CB248">INDEX(DataMaster!$C$84:$K$93,$S248,CB$242)</f>
        <v>1</v>
      </c>
      <c r="CC248" s="112" t="b" cm="1">
        <f t="array" ref="CC248">INDEX(DataMaster!$C$84:$K$93,$S248,CC$242)</f>
        <v>1</v>
      </c>
      <c r="CD248" s="112" t="b" cm="1">
        <f t="array" ref="CD248">INDEX(DataMaster!$C$84:$K$93,$S248,CD$242)</f>
        <v>1</v>
      </c>
      <c r="CE248" s="112" t="b" cm="1">
        <f t="array" ref="CE248">INDEX(DataMaster!$C$84:$K$93,$S248,CE$242)</f>
        <v>1</v>
      </c>
      <c r="CF248" s="112" t="b" cm="1">
        <f t="array" ref="CF248">INDEX(DataMaster!$C$84:$K$93,$S248,CF$242)</f>
        <v>1</v>
      </c>
      <c r="CG248" s="193" t="b">
        <f t="shared" si="910"/>
        <v>0</v>
      </c>
      <c r="CH248" s="193">
        <v>0.3</v>
      </c>
      <c r="CI248" s="193" t="str">
        <f t="shared" ca="1" si="871"/>
        <v>-</v>
      </c>
      <c r="CJ248" s="193">
        <v>1</v>
      </c>
      <c r="CK248" s="112" t="str" cm="1">
        <f t="array" ref="CK248">INDEX(DataMaster!$C$97:$K$106,$T248,CK$242)</f>
        <v>-</v>
      </c>
      <c r="CL248" s="112" t="str" cm="1">
        <f t="array" ref="CL248">INDEX(DataMaster!$C$97:$K$106,$T248,CL$242)</f>
        <v>-</v>
      </c>
      <c r="CM248" s="112" t="str" cm="1">
        <f t="array" ref="CM248">INDEX(DataMaster!$C$97:$K$106,$T248,CM$242)</f>
        <v>-</v>
      </c>
      <c r="CN248" s="112" t="str" cm="1">
        <f t="array" ref="CN248">INDEX(DataMaster!$C$97:$K$106,$T248,CN$242)</f>
        <v>-</v>
      </c>
      <c r="CO248" s="112" t="str" cm="1">
        <f t="array" ref="CO248">INDEX(DataMaster!$C$97:$K$106,$T248,CO$242)</f>
        <v>-</v>
      </c>
      <c r="CP248" s="112" t="str" cm="1">
        <f t="array" ref="CP248">INDEX(DataMaster!$C$97:$K$106,$T248,CP$242)</f>
        <v>-</v>
      </c>
      <c r="CQ248" s="112" t="str" cm="1">
        <f t="array" ref="CQ248">INDEX(DataMaster!$C$97:$K$106,$T248,CQ$242)</f>
        <v>-</v>
      </c>
      <c r="CR248" s="112" t="str" cm="1">
        <f t="array" ref="CR248">INDEX(DataMaster!$C$97:$K$106,$T248,CR$242)</f>
        <v>-</v>
      </c>
      <c r="CS248" s="112" t="str" cm="1">
        <f t="array" ref="CS248">INDEX(DataMaster!$C$97:$K$106,$T248,CS$242)</f>
        <v>-</v>
      </c>
      <c r="CT248" s="112" t="b" cm="1">
        <f t="array" ref="CT248">INDEX(DataMaster!$C$110:$K$119,$U248,CT$242)</f>
        <v>1</v>
      </c>
      <c r="CU248" s="112" t="b" cm="1">
        <f t="array" ref="CU248">INDEX(DataMaster!$C$110:$K$119,$U248,CU$242)</f>
        <v>1</v>
      </c>
      <c r="CV248" s="112" t="b" cm="1">
        <f t="array" ref="CV248">INDEX(DataMaster!$C$110:$K$119,$U248,CV$242)</f>
        <v>1</v>
      </c>
      <c r="CW248" s="112" t="b" cm="1">
        <f t="array" ref="CW248">INDEX(DataMaster!$C$110:$K$119,$U248,CW$242)</f>
        <v>1</v>
      </c>
      <c r="CX248" s="112" t="b" cm="1">
        <f t="array" ref="CX248">INDEX(DataMaster!$C$110:$K$119,$U248,CX$242)</f>
        <v>1</v>
      </c>
      <c r="CY248" s="112" t="b" cm="1">
        <f t="array" ref="CY248">INDEX(DataMaster!$C$110:$K$119,$U248,CY$242)</f>
        <v>1</v>
      </c>
      <c r="CZ248" s="112" t="b" cm="1">
        <f t="array" ref="CZ248">INDEX(DataMaster!$C$110:$K$119,$U248,CZ$242)</f>
        <v>1</v>
      </c>
      <c r="DA248" s="112" t="b" cm="1">
        <f t="array" ref="DA248">INDEX(DataMaster!$C$110:$K$119,$U248,DA$242)</f>
        <v>1</v>
      </c>
      <c r="DB248" s="112" t="b" cm="1">
        <f t="array" ref="DB248">INDEX(DataMaster!$C$110:$K$119,$U248,DB$242)</f>
        <v>1</v>
      </c>
      <c r="DC248" s="112" t="str" cm="1">
        <f t="array" ref="DC248">INDEX(DataMaster!$C$123:$K$132,$V248,DC$242)</f>
        <v>-</v>
      </c>
      <c r="DD248" s="112" t="str" cm="1">
        <f t="array" ref="DD248">INDEX(DataMaster!$C$123:$K$132,$V248,DD$242)</f>
        <v>-</v>
      </c>
      <c r="DE248" s="112" t="str" cm="1">
        <f t="array" ref="DE248">INDEX(DataMaster!$C$123:$K$132,$V248,DE$242)</f>
        <v>-</v>
      </c>
      <c r="DF248" s="112" t="str" cm="1">
        <f t="array" ref="DF248">INDEX(DataMaster!$C$123:$K$132,$V248,DF$242)</f>
        <v>-</v>
      </c>
      <c r="DG248" s="112" t="str" cm="1">
        <f t="array" ref="DG248">INDEX(DataMaster!$C$123:$K$132,$V248,DG$242)</f>
        <v>-</v>
      </c>
      <c r="DH248" s="112" t="str" cm="1">
        <f t="array" ref="DH248">INDEX(DataMaster!$C$123:$K$132,$V248,DH$242)</f>
        <v>-</v>
      </c>
      <c r="DI248" s="112" t="str" cm="1">
        <f t="array" ref="DI248">INDEX(DataMaster!$C$123:$K$132,$V248,DI$242)</f>
        <v>-</v>
      </c>
      <c r="DJ248" s="112" t="str" cm="1">
        <f t="array" ref="DJ248">INDEX(DataMaster!$C$123:$K$132,$V248,DJ$242)</f>
        <v>-</v>
      </c>
      <c r="DK248" s="112" t="str" cm="1">
        <f t="array" ref="DK248">INDEX(DataMaster!$C$123:$K$132,$V248,DK$242)</f>
        <v>-</v>
      </c>
      <c r="DL248" s="10"/>
      <c r="DM248" s="163" t="str">
        <f t="shared" ca="1" si="919"/>
        <v>-</v>
      </c>
      <c r="DN248" s="163" t="str">
        <f t="shared" ca="1" si="919"/>
        <v>-</v>
      </c>
      <c r="DO248" s="163" t="str">
        <f t="shared" ca="1" si="919"/>
        <v>-</v>
      </c>
      <c r="DP248" s="163" t="str">
        <f t="shared" ca="1" si="919"/>
        <v>-</v>
      </c>
      <c r="DQ248" s="163" t="str">
        <f t="shared" ca="1" si="919"/>
        <v>-</v>
      </c>
      <c r="DR248" s="163" t="str">
        <f t="shared" ca="1" si="919"/>
        <v>-</v>
      </c>
      <c r="DS248" s="163" t="str">
        <f t="shared" ca="1" si="919"/>
        <v>-</v>
      </c>
      <c r="DT248" s="163" t="str">
        <f t="shared" ca="1" si="919"/>
        <v>-</v>
      </c>
      <c r="DU248" s="163" t="str">
        <f t="shared" ca="1" si="919"/>
        <v>-</v>
      </c>
      <c r="DV248" s="163" t="str">
        <f t="shared" ca="1" si="919"/>
        <v>-</v>
      </c>
      <c r="DW248" s="163" t="str">
        <f t="shared" ca="1" si="919"/>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20"/>
        <v>-</v>
      </c>
      <c r="EJ248" s="163" t="str">
        <f t="shared" ca="1" si="920"/>
        <v>-</v>
      </c>
      <c r="EK248" s="163" t="str">
        <f t="shared" ca="1" si="920"/>
        <v>-</v>
      </c>
      <c r="EL248" s="163" t="str">
        <f t="shared" ca="1" si="920"/>
        <v>-</v>
      </c>
      <c r="EM248" s="163" t="str">
        <f t="shared" ca="1" si="920"/>
        <v>-</v>
      </c>
      <c r="EN248" s="163" t="str">
        <f t="shared" ca="1" si="920"/>
        <v>-</v>
      </c>
      <c r="EO248" s="163" t="str">
        <f t="shared" ca="1" si="920"/>
        <v>-</v>
      </c>
      <c r="EP248" s="163" t="str">
        <f t="shared" ca="1" si="920"/>
        <v>-</v>
      </c>
      <c r="EQ248" s="162">
        <v>1</v>
      </c>
      <c r="ER248" s="162">
        <v>1</v>
      </c>
      <c r="ES248" s="163">
        <f t="shared" ca="1" si="920"/>
        <v>0</v>
      </c>
      <c r="ET248" s="162">
        <v>2</v>
      </c>
      <c r="EU248" s="162">
        <v>-2</v>
      </c>
      <c r="EV248" s="163" t="str">
        <f t="shared" ca="1" si="920"/>
        <v>-</v>
      </c>
      <c r="EW248" s="163" t="str">
        <f t="shared" ca="1" si="920"/>
        <v>-</v>
      </c>
      <c r="EX248" s="163" t="str">
        <f t="shared" ca="1" si="920"/>
        <v>-</v>
      </c>
      <c r="EY248" s="163" t="str">
        <f t="shared" ca="1" si="920"/>
        <v>-</v>
      </c>
      <c r="EZ248" s="163" t="str">
        <f t="shared" ca="1" si="920"/>
        <v>-</v>
      </c>
      <c r="FA248" s="163">
        <f t="shared" ca="1" si="920"/>
        <v>0</v>
      </c>
      <c r="FB248" s="163" t="str">
        <f t="shared" ca="1" si="920"/>
        <v>-</v>
      </c>
      <c r="FC248" s="162">
        <v>2</v>
      </c>
      <c r="FD248" s="162">
        <v>-2</v>
      </c>
      <c r="FE248" s="163" t="str">
        <f t="shared" ca="1" si="920"/>
        <v>-</v>
      </c>
      <c r="FF248" s="163" t="str">
        <f t="shared" ca="1" si="920"/>
        <v>-</v>
      </c>
      <c r="FG248" s="163">
        <f t="shared" ca="1" si="920"/>
        <v>0</v>
      </c>
      <c r="FH248" s="163">
        <f t="shared" ca="1" si="920"/>
        <v>0</v>
      </c>
      <c r="FI248" s="163">
        <f t="shared" ca="1" si="920"/>
        <v>0</v>
      </c>
      <c r="FJ248" s="163">
        <f t="shared" ca="1" si="920"/>
        <v>0</v>
      </c>
      <c r="FK248" s="163">
        <f t="shared" ca="1" si="920"/>
        <v>0</v>
      </c>
      <c r="FL248" s="163">
        <f t="shared" ca="1" si="920"/>
        <v>0</v>
      </c>
      <c r="FM248" s="163">
        <f t="shared" ca="1" si="920"/>
        <v>0</v>
      </c>
      <c r="FN248" s="163" t="str">
        <f t="shared" ca="1" si="920"/>
        <v>-</v>
      </c>
      <c r="FO248" s="163" t="str">
        <f t="shared" ca="1" si="920"/>
        <v>-</v>
      </c>
      <c r="FP248" s="163" t="str">
        <f t="shared" ca="1" si="920"/>
        <v>-</v>
      </c>
      <c r="FQ248" s="163" t="str">
        <f t="shared" ca="1" si="920"/>
        <v>-</v>
      </c>
      <c r="FR248" s="163" t="str">
        <f t="shared" ca="1" si="920"/>
        <v>-</v>
      </c>
      <c r="FS248" s="163" t="str">
        <f t="shared" ca="1" si="920"/>
        <v>-</v>
      </c>
      <c r="FT248" s="163" t="str">
        <f t="shared" ca="1" si="920"/>
        <v>-</v>
      </c>
      <c r="FU248" s="163" t="str">
        <f t="shared" ca="1" si="920"/>
        <v>-</v>
      </c>
      <c r="FV248" s="163" t="str">
        <f t="shared" ca="1" si="920"/>
        <v>-</v>
      </c>
      <c r="FW248" s="163" t="str">
        <f t="shared" ca="1" si="920"/>
        <v>-</v>
      </c>
      <c r="FX248" s="163" t="str">
        <f t="shared" ca="1" si="920"/>
        <v>-</v>
      </c>
      <c r="FY248" s="10"/>
      <c r="FZ248" s="163">
        <f t="shared" ca="1" si="920"/>
        <v>1</v>
      </c>
      <c r="GA248" s="163" t="str">
        <f t="shared" ca="1" si="920"/>
        <v>-</v>
      </c>
      <c r="GB248" s="163" t="str">
        <f t="shared" ca="1" si="920"/>
        <v>-</v>
      </c>
      <c r="GC248" s="163" t="str">
        <f t="shared" ca="1" si="920"/>
        <v>-</v>
      </c>
      <c r="GD248" s="163" t="str">
        <f t="shared" ca="1" si="875"/>
        <v>-</v>
      </c>
      <c r="GE248" s="163" t="b">
        <f t="shared" ca="1" si="875"/>
        <v>0</v>
      </c>
      <c r="GF248" s="163" t="str">
        <f t="shared" ca="1" si="875"/>
        <v>-</v>
      </c>
      <c r="GG248" s="163">
        <f t="shared" ca="1" si="875"/>
        <v>0</v>
      </c>
      <c r="GH248" s="163" t="str">
        <f t="shared" ca="1" si="875"/>
        <v>-</v>
      </c>
      <c r="GI248" s="161" cm="1">
        <f t="array" ref="GI248">INDEX(i.rev,$K248,GI$15)</f>
        <v>1</v>
      </c>
      <c r="GJ248" s="163">
        <f t="shared" ca="1" si="921"/>
        <v>0</v>
      </c>
      <c r="GK248" s="163">
        <f t="shared" ca="1" si="921"/>
        <v>1</v>
      </c>
      <c r="GL248" s="163">
        <f t="shared" ca="1" si="921"/>
        <v>0</v>
      </c>
      <c r="GM248" s="163">
        <f t="shared" ca="1" si="921"/>
        <v>1</v>
      </c>
      <c r="GN248" s="163">
        <f t="shared" ca="1" si="921"/>
        <v>1</v>
      </c>
      <c r="GO248" s="163">
        <f t="shared" ca="1" si="921"/>
        <v>1</v>
      </c>
      <c r="GP248" s="163">
        <f t="shared" ca="1" si="921"/>
        <v>0</v>
      </c>
      <c r="GQ248" s="163">
        <f t="shared" ca="1" si="921"/>
        <v>0</v>
      </c>
      <c r="GR248" s="163">
        <f t="shared" ca="1" si="921"/>
        <v>0</v>
      </c>
      <c r="GS248" s="163">
        <f t="shared" ca="1" si="921"/>
        <v>0</v>
      </c>
      <c r="GT248" s="163">
        <f t="shared" ca="1" si="921"/>
        <v>0</v>
      </c>
      <c r="GU248" s="163">
        <f t="shared" ca="1" si="921"/>
        <v>0</v>
      </c>
      <c r="GV248" s="163">
        <f t="shared" ca="1" si="921"/>
        <v>0</v>
      </c>
      <c r="GW248" s="163">
        <f t="shared" ca="1" si="921"/>
        <v>0</v>
      </c>
      <c r="GX248" s="163">
        <f t="shared" ca="1" si="921"/>
        <v>0</v>
      </c>
      <c r="GY248" s="163">
        <f t="shared" ca="1" si="921"/>
        <v>0</v>
      </c>
      <c r="GZ248" s="161" cm="1">
        <f t="array" ref="GZ248">INDEX(i.rev,$K248,GZ$15)</f>
        <v>0</v>
      </c>
      <c r="HA248" s="163">
        <f t="shared" ca="1" si="877"/>
        <v>0</v>
      </c>
      <c r="HB248" s="161" cm="1">
        <f t="array" ref="HB248">INDEX(i.rev,$K248,HB$15)</f>
        <v>1</v>
      </c>
      <c r="HC248" s="163">
        <f t="shared" ca="1" si="922"/>
        <v>0</v>
      </c>
      <c r="HD248" s="163">
        <f t="shared" ca="1" si="922"/>
        <v>0</v>
      </c>
      <c r="HE248" s="163">
        <f t="shared" ca="1" si="922"/>
        <v>0</v>
      </c>
      <c r="HF248" s="163">
        <f t="shared" ca="1" si="922"/>
        <v>0</v>
      </c>
      <c r="HG248" s="163">
        <f t="shared" ca="1" si="922"/>
        <v>0</v>
      </c>
      <c r="HH248" s="163">
        <f t="shared" ca="1" si="922"/>
        <v>0</v>
      </c>
      <c r="HI248" s="163">
        <f t="shared" ca="1" si="922"/>
        <v>0</v>
      </c>
      <c r="HJ248" s="10"/>
      <c r="HK248" s="163" t="str">
        <f t="shared" ca="1" si="922"/>
        <v>-</v>
      </c>
      <c r="HL248" s="163" t="str">
        <f t="shared" ca="1" si="922"/>
        <v>-</v>
      </c>
      <c r="HM248" s="163" t="str">
        <f t="shared" ca="1" si="922"/>
        <v>-</v>
      </c>
      <c r="HN248" s="163" t="str">
        <f t="shared" ca="1" si="922"/>
        <v>-</v>
      </c>
      <c r="HO248" s="163" t="str">
        <f t="shared" ca="1" si="922"/>
        <v>-</v>
      </c>
      <c r="HP248" s="161" t="b">
        <f t="shared" ca="1" si="879"/>
        <v>0</v>
      </c>
      <c r="HQ248" s="161" t="b">
        <f t="shared" ca="1" si="879"/>
        <v>0</v>
      </c>
      <c r="HR248" s="161" t="b">
        <f t="shared" ca="1" si="879"/>
        <v>1</v>
      </c>
      <c r="HS248" s="163">
        <f t="shared" ca="1" si="923"/>
        <v>0</v>
      </c>
      <c r="HT248" s="161">
        <f t="shared" ca="1" si="881"/>
        <v>1</v>
      </c>
      <c r="HU248" s="161">
        <f t="shared" ca="1" si="881"/>
        <v>1</v>
      </c>
      <c r="HV248" s="163" t="str">
        <f t="shared" ca="1" si="923"/>
        <v>-</v>
      </c>
      <c r="HW248" s="163" t="str">
        <f t="shared" ca="1" si="923"/>
        <v>-</v>
      </c>
      <c r="HX248" s="163" t="str">
        <f t="shared" ca="1" si="923"/>
        <v>-</v>
      </c>
      <c r="HY248" s="163" t="str">
        <f t="shared" ca="1" si="923"/>
        <v>-</v>
      </c>
      <c r="HZ248" s="163" t="str">
        <f t="shared" ca="1" si="923"/>
        <v>-</v>
      </c>
      <c r="IA248" s="163" t="str">
        <f t="shared" ca="1" si="923"/>
        <v>-</v>
      </c>
      <c r="IB248" s="163" t="str">
        <f t="shared" ca="1" si="923"/>
        <v>-</v>
      </c>
      <c r="IC248" s="163" t="str">
        <f t="shared" ca="1" si="923"/>
        <v>-</v>
      </c>
      <c r="ID248" s="163" t="str">
        <f t="shared" ca="1" si="923"/>
        <v>-</v>
      </c>
      <c r="IE248" s="163" t="b">
        <f t="shared" ca="1" si="923"/>
        <v>1</v>
      </c>
      <c r="IF248" s="163" t="str">
        <f t="shared" ca="1" si="923"/>
        <v>-</v>
      </c>
      <c r="IG248" s="163" t="str">
        <f t="shared" ca="1" si="923"/>
        <v>-</v>
      </c>
      <c r="IH248" s="163" t="str">
        <f t="shared" ca="1" si="923"/>
        <v>-</v>
      </c>
      <c r="II248" s="163" t="b">
        <f t="shared" ca="1" si="923"/>
        <v>1</v>
      </c>
      <c r="IJ248" s="163">
        <f t="shared" ca="1" si="923"/>
        <v>0</v>
      </c>
      <c r="IK248" s="163" t="str">
        <f t="shared" ca="1" si="923"/>
        <v>-</v>
      </c>
      <c r="IL248" s="163" t="str">
        <f t="shared" ca="1" si="923"/>
        <v>-</v>
      </c>
      <c r="IM248" s="163" t="str">
        <f t="shared" ca="1" si="923"/>
        <v>-</v>
      </c>
      <c r="IN248" s="163" t="str">
        <f t="shared" ca="1" si="923"/>
        <v>-</v>
      </c>
      <c r="IO248" s="163" t="str">
        <f t="shared" ca="1" si="923"/>
        <v>-</v>
      </c>
      <c r="IP248" s="163">
        <f t="shared" ca="1" si="923"/>
        <v>0</v>
      </c>
      <c r="IQ248" s="163" t="str">
        <f t="shared" ca="1" si="923"/>
        <v>-</v>
      </c>
      <c r="IR248" s="163" t="str">
        <f t="shared" ca="1" si="923"/>
        <v>-</v>
      </c>
      <c r="IS248" s="163" t="str">
        <f t="shared" ca="1" si="923"/>
        <v>-</v>
      </c>
      <c r="IT248" s="193">
        <v>0</v>
      </c>
      <c r="IU248" s="193">
        <v>0</v>
      </c>
      <c r="IV248" s="163" t="str">
        <f t="shared" ca="1" si="923"/>
        <v>-</v>
      </c>
      <c r="IW248" s="163" t="str">
        <f t="shared" ca="1" si="923"/>
        <v>-</v>
      </c>
      <c r="IX248" s="163" t="str">
        <f t="shared" ca="1" si="923"/>
        <v>-</v>
      </c>
      <c r="IY248" s="163" t="str">
        <f t="shared" ca="1" si="923"/>
        <v>-</v>
      </c>
      <c r="IZ248" s="163" t="str">
        <f t="shared" ca="1" si="923"/>
        <v>-</v>
      </c>
      <c r="JA248" s="163" t="str">
        <f t="shared" ca="1" si="923"/>
        <v>-</v>
      </c>
      <c r="JB248" s="163" t="str">
        <f t="shared" ca="1" si="923"/>
        <v>-</v>
      </c>
      <c r="JC248" s="163" t="str">
        <f t="shared" ca="1" si="923"/>
        <v>-</v>
      </c>
      <c r="JD248" s="163" t="str">
        <f t="shared" ca="1" si="923"/>
        <v>-</v>
      </c>
      <c r="JE248" s="163" t="str">
        <f t="shared" ca="1" si="923"/>
        <v>-</v>
      </c>
      <c r="JF248" s="163" t="str">
        <f t="shared" ca="1" si="923"/>
        <v>-</v>
      </c>
      <c r="JG248" s="163" t="str">
        <f t="shared" ca="1" si="923"/>
        <v>-</v>
      </c>
      <c r="JH248" s="163" t="str">
        <f t="shared" ca="1" si="923"/>
        <v>-</v>
      </c>
      <c r="JI248" s="163" t="str">
        <f t="shared" ca="1" si="923"/>
        <v>-</v>
      </c>
      <c r="JJ248" s="163" t="str">
        <f t="shared" ca="1" si="923"/>
        <v>-</v>
      </c>
      <c r="JK248" s="163" t="str">
        <f t="shared" ca="1" si="923"/>
        <v>-</v>
      </c>
      <c r="JL248" s="163" t="str">
        <f t="shared" ca="1" si="923"/>
        <v>-</v>
      </c>
      <c r="JM248" s="163" t="str">
        <f t="shared" ca="1" si="923"/>
        <v>-</v>
      </c>
      <c r="JN248" s="163" t="str">
        <f t="shared" ca="1" si="923"/>
        <v>-</v>
      </c>
      <c r="JO248" s="163" t="str">
        <f t="shared" ca="1" si="923"/>
        <v>-</v>
      </c>
      <c r="JP248" s="163" t="str">
        <f t="shared" ca="1" si="923"/>
        <v>-</v>
      </c>
      <c r="JQ248" s="163" t="str">
        <f t="shared" ca="1" si="923"/>
        <v>-</v>
      </c>
      <c r="JR248" s="163" t="str">
        <f t="shared" ca="1" si="923"/>
        <v>-</v>
      </c>
      <c r="JS248" s="163" t="str">
        <f t="shared" ca="1" si="923"/>
        <v>-</v>
      </c>
      <c r="JT248" s="163" t="str">
        <f t="shared" ca="1" si="923"/>
        <v>-</v>
      </c>
      <c r="JU248" s="163" t="str">
        <f t="shared" ca="1" si="923"/>
        <v>-</v>
      </c>
      <c r="JV248" s="163" t="str">
        <f t="shared" ca="1" si="923"/>
        <v>-</v>
      </c>
      <c r="JW248" s="163" t="str">
        <f t="shared" ca="1" si="923"/>
        <v>-</v>
      </c>
      <c r="JX248" s="163" t="str">
        <f t="shared" ca="1" si="923"/>
        <v>-</v>
      </c>
      <c r="JY248" s="163" t="str">
        <f t="shared" ca="1" si="923"/>
        <v>-</v>
      </c>
      <c r="JZ248" s="163" t="str">
        <f t="shared" ca="1" si="923"/>
        <v>-</v>
      </c>
      <c r="KA248" s="163" t="str">
        <f t="shared" ca="1" si="923"/>
        <v>-</v>
      </c>
      <c r="KB248" s="163" t="str">
        <f t="shared" ca="1" si="923"/>
        <v>-</v>
      </c>
      <c r="KC248" s="163" t="str">
        <f t="shared" ca="1" si="923"/>
        <v>-</v>
      </c>
      <c r="KD248" s="163" t="str">
        <f t="shared" ca="1" si="923"/>
        <v>-</v>
      </c>
      <c r="KE248" s="163" t="str">
        <f t="shared" ca="1" si="924"/>
        <v>-</v>
      </c>
      <c r="KF248" s="163" t="str">
        <f t="shared" ca="1" si="924"/>
        <v>-</v>
      </c>
      <c r="KG248" s="163" t="str">
        <f t="shared" ca="1" si="924"/>
        <v>-</v>
      </c>
      <c r="KH248" s="163" t="str">
        <f t="shared" ca="1" si="924"/>
        <v>-</v>
      </c>
      <c r="KI248" s="163" t="str">
        <f t="shared" ca="1" si="924"/>
        <v>-</v>
      </c>
      <c r="KJ248" s="163" t="str">
        <f t="shared" ca="1" si="924"/>
        <v>-</v>
      </c>
      <c r="KK248" s="163" t="str">
        <f t="shared" ca="1" si="924"/>
        <v>-</v>
      </c>
      <c r="KL248" s="163" t="str">
        <f t="shared" ca="1" si="924"/>
        <v>-</v>
      </c>
      <c r="KM248" s="163" t="str">
        <f t="shared" ca="1" si="924"/>
        <v>-</v>
      </c>
      <c r="KN248" s="163" t="str">
        <f t="shared" ca="1" si="924"/>
        <v>-</v>
      </c>
      <c r="KO248" s="163" t="str">
        <f t="shared" ca="1" si="924"/>
        <v>-</v>
      </c>
      <c r="KP248" s="163" t="str">
        <f t="shared" ca="1" si="924"/>
        <v>-</v>
      </c>
      <c r="KQ248" s="163" t="str">
        <f t="shared" ca="1" si="924"/>
        <v>-</v>
      </c>
      <c r="KR248" s="163" t="str">
        <f t="shared" ca="1" si="924"/>
        <v>-</v>
      </c>
      <c r="KS248" s="163" t="str">
        <f t="shared" ca="1" si="924"/>
        <v>-</v>
      </c>
      <c r="KT248" s="163" t="str">
        <f t="shared" ca="1" si="924"/>
        <v>-</v>
      </c>
      <c r="KU248" s="163" t="str">
        <f t="shared" ca="1" si="924"/>
        <v>-</v>
      </c>
      <c r="KV248" s="163" t="str">
        <f t="shared" ca="1" si="924"/>
        <v>-</v>
      </c>
      <c r="KW248" s="163" t="str">
        <f t="shared" ca="1" si="924"/>
        <v>-</v>
      </c>
      <c r="KX248" s="163" t="str">
        <f t="shared" ca="1" si="924"/>
        <v>-</v>
      </c>
      <c r="KY248" s="163" t="str">
        <f t="shared" ca="1" si="924"/>
        <v>-</v>
      </c>
      <c r="KZ248" s="163" t="str">
        <f t="shared" ca="1" si="924"/>
        <v>-</v>
      </c>
      <c r="LA248" s="163" t="str">
        <f t="shared" ca="1" si="924"/>
        <v>-</v>
      </c>
      <c r="LB248" s="163" t="str">
        <f t="shared" ca="1" si="924"/>
        <v>-</v>
      </c>
      <c r="LC248" s="163" t="str">
        <f t="shared" ca="1" si="924"/>
        <v>-</v>
      </c>
      <c r="LD248" s="163" t="str">
        <f t="shared" ca="1" si="924"/>
        <v>-</v>
      </c>
      <c r="LE248" s="163" t="str">
        <f t="shared" ca="1" si="924"/>
        <v>-</v>
      </c>
      <c r="LF248" s="163" t="str">
        <f t="shared" ca="1" si="924"/>
        <v>-</v>
      </c>
      <c r="LG248" s="163" t="str">
        <f t="shared" ca="1" si="924"/>
        <v>-</v>
      </c>
      <c r="LH248" s="163" t="str">
        <f t="shared" ca="1" si="924"/>
        <v>-</v>
      </c>
      <c r="LI248" s="163" t="str">
        <f t="shared" ca="1" si="924"/>
        <v>-</v>
      </c>
      <c r="LJ248" s="163" t="str">
        <f t="shared" ca="1" si="924"/>
        <v>-</v>
      </c>
      <c r="LK248" s="163" t="str">
        <f t="shared" ca="1" si="924"/>
        <v>-</v>
      </c>
      <c r="LL248" s="163" t="str">
        <f t="shared" ca="1" si="887"/>
        <v>-</v>
      </c>
      <c r="LM248" s="163" t="str">
        <f t="shared" ca="1" si="916"/>
        <v>-</v>
      </c>
      <c r="LN248" s="163" t="str">
        <f t="shared" ca="1" si="916"/>
        <v>-</v>
      </c>
      <c r="LO248" s="163" t="str">
        <f t="shared" ca="1" si="916"/>
        <v>-</v>
      </c>
      <c r="LP248" s="163" t="str">
        <f t="shared" ca="1" si="916"/>
        <v>-</v>
      </c>
      <c r="LQ248" s="163" t="str">
        <f t="shared" ca="1" si="916"/>
        <v>-</v>
      </c>
      <c r="LR248" s="163" t="str">
        <f t="shared" ca="1" si="916"/>
        <v>-</v>
      </c>
      <c r="LS248" s="163" t="str">
        <f t="shared" ca="1" si="916"/>
        <v>-</v>
      </c>
      <c r="LT248" s="163" t="str">
        <f t="shared" ca="1" si="916"/>
        <v>-</v>
      </c>
      <c r="LU248" s="163" t="str">
        <f t="shared" ca="1" si="916"/>
        <v>-</v>
      </c>
      <c r="LV248" s="163" t="str">
        <f t="shared" ca="1" si="916"/>
        <v>-</v>
      </c>
      <c r="LW248" s="163" t="str">
        <f t="shared" ca="1" si="916"/>
        <v>-</v>
      </c>
      <c r="LX248" s="163" t="str">
        <f t="shared" ca="1" si="916"/>
        <v>-</v>
      </c>
      <c r="LY248" s="10"/>
      <c r="LZ248" s="161">
        <f t="shared" si="889"/>
        <v>4.4999999999999998E-2</v>
      </c>
      <c r="MA248" s="161">
        <f t="shared" si="890"/>
        <v>4.4999999999999998E-2</v>
      </c>
      <c r="MB248" s="163">
        <f t="shared" ca="1" si="925"/>
        <v>1</v>
      </c>
      <c r="MC248" s="163">
        <f t="shared" ca="1" si="925"/>
        <v>0</v>
      </c>
      <c r="MD248" s="163">
        <f t="shared" ca="1" si="925"/>
        <v>1</v>
      </c>
      <c r="ME248" s="163">
        <f t="shared" ca="1" si="925"/>
        <v>1</v>
      </c>
      <c r="MF248" s="163">
        <f t="shared" ca="1" si="925"/>
        <v>0</v>
      </c>
      <c r="MG248" s="163">
        <f t="shared" ca="1" si="925"/>
        <v>70</v>
      </c>
      <c r="MH248" s="163">
        <f t="shared" ca="1" si="925"/>
        <v>50</v>
      </c>
      <c r="MI248" s="163">
        <f t="shared" ca="1" si="925"/>
        <v>85</v>
      </c>
      <c r="MJ248" s="163">
        <f t="shared" ca="1" si="925"/>
        <v>50</v>
      </c>
      <c r="MK248" s="161">
        <f t="shared" ca="1" si="892"/>
        <v>1</v>
      </c>
      <c r="ML248" s="161">
        <f t="shared" ca="1" si="893"/>
        <v>1</v>
      </c>
      <c r="MM248" s="161">
        <f t="shared" ca="1" si="894"/>
        <v>1</v>
      </c>
      <c r="MN248" s="161">
        <f t="shared" ca="1" si="895"/>
        <v>1</v>
      </c>
      <c r="MO248" s="161">
        <f t="shared" ca="1" si="895"/>
        <v>1</v>
      </c>
      <c r="MP248" s="163">
        <f t="shared" ca="1" si="925"/>
        <v>1</v>
      </c>
      <c r="MQ248" s="10"/>
      <c r="MR248" s="163">
        <f t="shared" ca="1" si="926"/>
        <v>1</v>
      </c>
      <c r="MS248" s="161">
        <f t="shared" ca="1" si="897"/>
        <v>1</v>
      </c>
      <c r="MT248" s="163">
        <f t="shared" ca="1" si="926"/>
        <v>0.75</v>
      </c>
      <c r="MU248" s="163">
        <f t="shared" ca="1" si="926"/>
        <v>0.8</v>
      </c>
      <c r="MV248" s="163">
        <f t="shared" ca="1" si="926"/>
        <v>0.82499999999999996</v>
      </c>
      <c r="MW248" s="163">
        <f t="shared" ca="1" si="926"/>
        <v>0.875</v>
      </c>
      <c r="MX248" s="163">
        <f t="shared" ca="1" si="926"/>
        <v>0.9</v>
      </c>
      <c r="MY248" s="163">
        <f t="shared" ca="1" si="926"/>
        <v>0.75</v>
      </c>
      <c r="MZ248" s="163">
        <f t="shared" ca="1" si="926"/>
        <v>0.78142857142857147</v>
      </c>
      <c r="NA248" s="163">
        <f t="shared" ca="1" si="926"/>
        <v>0.82499999999999996</v>
      </c>
      <c r="NB248" s="163">
        <f t="shared" ca="1" si="926"/>
        <v>0.875</v>
      </c>
      <c r="NC248" s="163">
        <f t="shared" ca="1" si="926"/>
        <v>0.9</v>
      </c>
      <c r="ND248" s="163">
        <f t="shared" ca="1" si="926"/>
        <v>0.9</v>
      </c>
      <c r="NE248" s="163">
        <f t="shared" ca="1" si="926"/>
        <v>0.75</v>
      </c>
      <c r="NF248" s="163">
        <f t="shared" ca="1" si="926"/>
        <v>0.78142857142857147</v>
      </c>
      <c r="NG248" s="163">
        <f t="shared" ca="1" si="926"/>
        <v>0.82499999999999996</v>
      </c>
      <c r="NH248" s="163">
        <f t="shared" ca="1" si="926"/>
        <v>0.875</v>
      </c>
      <c r="NI248" s="163">
        <f t="shared" ca="1" si="926"/>
        <v>0.9</v>
      </c>
      <c r="NJ248" s="163">
        <f t="shared" ca="1" si="926"/>
        <v>0.9</v>
      </c>
      <c r="NK248" s="163">
        <f t="shared" ca="1" si="926"/>
        <v>0.75</v>
      </c>
      <c r="NL248" s="163">
        <f t="shared" ca="1" si="926"/>
        <v>0.78142857142857147</v>
      </c>
      <c r="NM248" s="163">
        <f t="shared" ca="1" si="926"/>
        <v>0.82499999999999996</v>
      </c>
      <c r="NN248" s="163">
        <f t="shared" ca="1" si="926"/>
        <v>0.875</v>
      </c>
      <c r="NO248" s="163">
        <f t="shared" ca="1" si="926"/>
        <v>0.9</v>
      </c>
      <c r="NP248" s="163">
        <f t="shared" ca="1" si="926"/>
        <v>0.9</v>
      </c>
      <c r="NQ248" s="163">
        <f t="shared" ca="1" si="926"/>
        <v>0.75</v>
      </c>
      <c r="NR248" s="163">
        <f t="shared" ca="1" si="926"/>
        <v>0.78142857142857147</v>
      </c>
      <c r="NS248" s="163">
        <f t="shared" ca="1" si="926"/>
        <v>0.82499999999999996</v>
      </c>
      <c r="NT248" s="163">
        <f t="shared" ca="1" si="926"/>
        <v>0.875</v>
      </c>
      <c r="NU248" s="163">
        <f t="shared" ca="1" si="926"/>
        <v>0.9</v>
      </c>
      <c r="NV248" s="163">
        <f t="shared" ca="1" si="926"/>
        <v>0.9</v>
      </c>
      <c r="NW248" s="163">
        <f t="shared" ca="1" si="926"/>
        <v>0.75</v>
      </c>
      <c r="NX248" s="163">
        <f t="shared" ca="1" si="926"/>
        <v>0.78142857142857147</v>
      </c>
      <c r="NY248" s="163">
        <f t="shared" ca="1" si="926"/>
        <v>0.82499999999999996</v>
      </c>
      <c r="NZ248" s="163">
        <f t="shared" ca="1" si="926"/>
        <v>0.875</v>
      </c>
      <c r="OA248" s="163">
        <f t="shared" ca="1" si="926"/>
        <v>0.9</v>
      </c>
      <c r="OB248" s="163">
        <f t="shared" ca="1" si="926"/>
        <v>0.9</v>
      </c>
      <c r="OC248" s="163">
        <f t="shared" ca="1" si="926"/>
        <v>0.75</v>
      </c>
      <c r="OD248" s="163">
        <f t="shared" ca="1" si="926"/>
        <v>0.78142857142857147</v>
      </c>
      <c r="OE248" s="163">
        <f t="shared" ca="1" si="926"/>
        <v>0.82499999999999996</v>
      </c>
      <c r="OF248" s="163">
        <f t="shared" ca="1" si="926"/>
        <v>0.875</v>
      </c>
      <c r="OG248" s="163">
        <f t="shared" ca="1" si="926"/>
        <v>0.9</v>
      </c>
      <c r="OH248" s="163">
        <f t="shared" ca="1" si="926"/>
        <v>0.9</v>
      </c>
      <c r="OI248" s="163">
        <f t="shared" ca="1" si="926"/>
        <v>0.75</v>
      </c>
      <c r="OJ248" s="163">
        <f t="shared" ca="1" si="926"/>
        <v>0.76904761904761909</v>
      </c>
      <c r="OK248" s="163">
        <f t="shared" ca="1" si="926"/>
        <v>0.82000000000000006</v>
      </c>
      <c r="OL248" s="163">
        <f t="shared" ca="1" si="926"/>
        <v>0.875</v>
      </c>
      <c r="OM248" s="163">
        <f t="shared" ca="1" si="926"/>
        <v>0.9</v>
      </c>
      <c r="ON248" s="163">
        <f t="shared" ca="1" si="926"/>
        <v>0.90000000000000013</v>
      </c>
      <c r="OO248" s="163">
        <f t="shared" ca="1" si="926"/>
        <v>0.75</v>
      </c>
      <c r="OP248" s="163">
        <f t="shared" ca="1" si="926"/>
        <v>0.76904761904761909</v>
      </c>
      <c r="OQ248" s="163">
        <f t="shared" ca="1" si="926"/>
        <v>0.82000000000000006</v>
      </c>
      <c r="OR248" s="163">
        <f t="shared" ca="1" si="926"/>
        <v>0.875</v>
      </c>
      <c r="OS248" s="163">
        <f t="shared" ca="1" si="926"/>
        <v>0.9</v>
      </c>
      <c r="OT248" s="163">
        <f t="shared" ca="1" si="926"/>
        <v>0.9</v>
      </c>
      <c r="OU248" s="163">
        <f t="shared" ca="1" si="926"/>
        <v>0.875</v>
      </c>
      <c r="OV248" s="161">
        <f t="shared" ca="1" si="901"/>
        <v>1</v>
      </c>
      <c r="OW248" s="161">
        <f t="shared" si="902"/>
        <v>1</v>
      </c>
      <c r="OX248" s="161" t="str">
        <f t="shared" si="903"/>
        <v>-</v>
      </c>
      <c r="OY248" s="163" t="str">
        <f t="shared" ca="1" si="904"/>
        <v>-</v>
      </c>
      <c r="OZ248" s="161" t="str">
        <f t="shared" si="905"/>
        <v>-</v>
      </c>
      <c r="PA248" s="161" t="str">
        <f t="shared" si="906"/>
        <v>-</v>
      </c>
      <c r="PB248" s="163">
        <f t="shared" ca="1" si="926"/>
        <v>0</v>
      </c>
      <c r="PC248" s="27">
        <v>0</v>
      </c>
    </row>
    <row r="249" spans="1:419" s="143" customFormat="1" outlineLevel="1">
      <c r="A249" s="121">
        <f t="shared" si="861"/>
        <v>244</v>
      </c>
      <c r="B249" s="121">
        <f t="shared" si="862"/>
        <v>13</v>
      </c>
      <c r="C249" s="143">
        <v>104</v>
      </c>
      <c r="D249" s="143" t="s">
        <v>884</v>
      </c>
      <c r="E249" s="143" t="b">
        <v>0</v>
      </c>
      <c r="F249" s="143" t="b">
        <v>0</v>
      </c>
      <c r="G249" s="143" t="b">
        <f t="shared" ref="G249:G254" si="927">E249</f>
        <v>0</v>
      </c>
      <c r="H249" s="139">
        <f t="shared" ca="1" si="917"/>
        <v>3</v>
      </c>
      <c r="I249" s="139">
        <f t="shared" ca="1" si="917"/>
        <v>2</v>
      </c>
      <c r="J249" s="32">
        <v>1</v>
      </c>
      <c r="K249" s="32">
        <v>1</v>
      </c>
      <c r="L249" s="32">
        <v>1</v>
      </c>
      <c r="M249" s="32">
        <v>1</v>
      </c>
      <c r="N249" s="32">
        <v>1</v>
      </c>
      <c r="O249" s="32">
        <v>1</v>
      </c>
      <c r="P249" s="32">
        <v>1</v>
      </c>
      <c r="Q249" s="32">
        <v>1</v>
      </c>
      <c r="R249" s="32">
        <v>1</v>
      </c>
      <c r="S249" s="32">
        <v>1</v>
      </c>
      <c r="T249" s="32">
        <v>1</v>
      </c>
      <c r="U249" s="32">
        <v>1</v>
      </c>
      <c r="V249" s="32">
        <v>2</v>
      </c>
      <c r="W249" s="139">
        <f t="shared" ca="1" si="917"/>
        <v>1</v>
      </c>
      <c r="X249" s="139">
        <f t="shared" ca="1" si="917"/>
        <v>1</v>
      </c>
      <c r="Y249" s="139">
        <f t="shared" ca="1" si="917"/>
        <v>1</v>
      </c>
      <c r="Z249" s="139">
        <f t="shared" ca="1" si="917"/>
        <v>1</v>
      </c>
      <c r="AA249" s="139">
        <f t="shared" ca="1" si="917"/>
        <v>1</v>
      </c>
      <c r="AB249" s="139">
        <f t="shared" ca="1" si="909"/>
        <v>1</v>
      </c>
      <c r="AC249" s="139">
        <f t="shared" ca="1" si="909"/>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00007 tactics DSP stk_allZ (F33N11)</v>
      </c>
      <c r="AF249" s="10" t="str">
        <f ca="1">IF(COUNTIF(AE$5:AE249,AE249)=1,"-","Dup")</f>
        <v>-</v>
      </c>
      <c r="AG249" s="10"/>
      <c r="AH249" s="163" t="str">
        <f t="shared" ca="1" si="864"/>
        <v>-</v>
      </c>
      <c r="AI249" s="163" t="str">
        <f t="shared" ca="1" si="864"/>
        <v>-</v>
      </c>
      <c r="AJ249" s="163" t="str">
        <f t="shared" ca="1" si="864"/>
        <v>-</v>
      </c>
      <c r="AK249" s="163" t="str">
        <f t="shared" ca="1" si="864"/>
        <v>-</v>
      </c>
      <c r="AL249" s="163" t="str">
        <f t="shared" ca="1" si="864"/>
        <v>-</v>
      </c>
      <c r="AM249" s="163" t="b">
        <f t="shared" ca="1" si="864"/>
        <v>1</v>
      </c>
      <c r="AN249" s="10"/>
      <c r="AO249" s="161" t="b">
        <f t="shared" ca="1" si="865"/>
        <v>0</v>
      </c>
      <c r="AP249" s="161" t="str">
        <f t="shared" ca="1" si="865"/>
        <v>-</v>
      </c>
      <c r="AQ249" s="161" t="b">
        <f t="shared" ca="1" si="865"/>
        <v>0</v>
      </c>
      <c r="AR249" s="161" t="b">
        <f t="shared" ca="1" si="865"/>
        <v>1</v>
      </c>
      <c r="AS249" s="161" t="b">
        <f t="shared" ca="1" si="865"/>
        <v>1</v>
      </c>
      <c r="AT249" s="161" t="b">
        <f t="shared" ca="1" si="865"/>
        <v>0</v>
      </c>
      <c r="AU249" s="161">
        <f t="shared" si="866"/>
        <v>0</v>
      </c>
      <c r="AV249" s="161" t="b">
        <f t="shared" si="867"/>
        <v>0</v>
      </c>
      <c r="AW249" s="161" t="b">
        <f t="shared" si="867"/>
        <v>0</v>
      </c>
      <c r="AX249" s="161" t="str">
        <f t="shared" si="867"/>
        <v>-</v>
      </c>
      <c r="AY249" s="161" t="str">
        <f t="shared" si="867"/>
        <v>-</v>
      </c>
      <c r="AZ249" s="161" t="str">
        <f t="shared" si="867"/>
        <v>-</v>
      </c>
      <c r="BA249" s="10"/>
      <c r="BB249" s="161" t="b">
        <f t="shared" ca="1" si="868"/>
        <v>1</v>
      </c>
      <c r="BC249" s="161" t="b">
        <f t="shared" ca="1" si="869"/>
        <v>1</v>
      </c>
      <c r="BD249" s="163" t="b">
        <f t="shared" ca="1" si="869"/>
        <v>1</v>
      </c>
      <c r="BE249" s="197">
        <v>3208</v>
      </c>
      <c r="BF249" s="163" t="str">
        <f t="shared" ca="1" si="918"/>
        <v>-</v>
      </c>
      <c r="BG249" s="163" t="str">
        <f t="shared" ca="1" si="918"/>
        <v>-</v>
      </c>
      <c r="BH249" s="163" t="str">
        <f t="shared" ca="1" si="918"/>
        <v>-</v>
      </c>
      <c r="BI249" s="163" t="str">
        <f t="shared" ca="1" si="918"/>
        <v>-</v>
      </c>
      <c r="BJ249" s="163" t="str">
        <f t="shared" ca="1" si="918"/>
        <v>-</v>
      </c>
      <c r="BK249" s="163">
        <f t="shared" ca="1" si="918"/>
        <v>1</v>
      </c>
      <c r="BL249" s="163">
        <f t="shared" ca="1" si="918"/>
        <v>1</v>
      </c>
      <c r="BM249" s="163" t="str">
        <f t="shared" ca="1" si="918"/>
        <v>-</v>
      </c>
      <c r="BN249" s="163" t="str">
        <f t="shared" ca="1" si="918"/>
        <v>-</v>
      </c>
      <c r="BO249" s="112" t="b" cm="1">
        <f t="array" ref="BO249">INDEX(DataMaster!$C$71:$K$80,$R249,BO$242)</f>
        <v>1</v>
      </c>
      <c r="BP249" s="112" t="b" cm="1">
        <f t="array" ref="BP249">INDEX(DataMaster!$C$71:$K$80,$R249,BP$242)</f>
        <v>1</v>
      </c>
      <c r="BQ249" s="112" t="b" cm="1">
        <f t="array" ref="BQ249">INDEX(DataMaster!$C$71:$K$80,$R249,BQ$242)</f>
        <v>1</v>
      </c>
      <c r="BR249" s="112" t="b" cm="1">
        <f t="array" ref="BR249">INDEX(DataMaster!$C$71:$K$80,$R249,BR$242)</f>
        <v>1</v>
      </c>
      <c r="BS249" s="112" t="b" cm="1">
        <f t="array" ref="BS249">INDEX(DataMaster!$C$71:$K$80,$R249,BS$242)</f>
        <v>1</v>
      </c>
      <c r="BT249" s="112" t="b" cm="1">
        <f t="array" ref="BT249">INDEX(DataMaster!$C$71:$K$80,$R249,BT$242)</f>
        <v>1</v>
      </c>
      <c r="BU249" s="112" t="b" cm="1">
        <f t="array" ref="BU249">INDEX(DataMaster!$C$71:$K$80,$R249,BU$242)</f>
        <v>1</v>
      </c>
      <c r="BV249" s="112" t="b" cm="1">
        <f t="array" ref="BV249">INDEX(DataMaster!$C$71:$K$80,$R249,BV$242)</f>
        <v>1</v>
      </c>
      <c r="BW249" s="112" t="b" cm="1">
        <f t="array" ref="BW249">INDEX(DataMaster!$C$71:$K$80,$R249,BW$242)</f>
        <v>1</v>
      </c>
      <c r="BX249" s="112" t="b" cm="1">
        <f t="array" ref="BX249">INDEX(DataMaster!$C$84:$K$93,$S249,BX$242)</f>
        <v>1</v>
      </c>
      <c r="BY249" s="112" t="b" cm="1">
        <f t="array" ref="BY249">INDEX(DataMaster!$C$84:$K$93,$S249,BY$242)</f>
        <v>1</v>
      </c>
      <c r="BZ249" s="112" t="b" cm="1">
        <f t="array" ref="BZ249">INDEX(DataMaster!$C$84:$K$93,$S249,BZ$242)</f>
        <v>1</v>
      </c>
      <c r="CA249" s="112" t="b" cm="1">
        <f t="array" ref="CA249">INDEX(DataMaster!$C$84:$K$93,$S249,CA$242)</f>
        <v>1</v>
      </c>
      <c r="CB249" s="112" t="b" cm="1">
        <f t="array" ref="CB249">INDEX(DataMaster!$C$84:$K$93,$S249,CB$242)</f>
        <v>1</v>
      </c>
      <c r="CC249" s="112" t="b" cm="1">
        <f t="array" ref="CC249">INDEX(DataMaster!$C$84:$K$93,$S249,CC$242)</f>
        <v>1</v>
      </c>
      <c r="CD249" s="112" t="b" cm="1">
        <f t="array" ref="CD249">INDEX(DataMaster!$C$84:$K$93,$S249,CD$242)</f>
        <v>1</v>
      </c>
      <c r="CE249" s="112" t="b" cm="1">
        <f t="array" ref="CE249">INDEX(DataMaster!$C$84:$K$93,$S249,CE$242)</f>
        <v>1</v>
      </c>
      <c r="CF249" s="112" t="b" cm="1">
        <f t="array" ref="CF249">INDEX(DataMaster!$C$84:$K$93,$S249,CF$242)</f>
        <v>1</v>
      </c>
      <c r="CG249" s="193" t="b">
        <f t="shared" ref="CG249:CG254" si="928">NOT(AND(BX249:CF249))</f>
        <v>0</v>
      </c>
      <c r="CH249" s="193">
        <v>0.3</v>
      </c>
      <c r="CI249" s="193" t="str">
        <f t="shared" ca="1" si="871"/>
        <v>-</v>
      </c>
      <c r="CJ249" s="193">
        <v>1</v>
      </c>
      <c r="CK249" s="112" t="str" cm="1">
        <f t="array" ref="CK249">INDEX(DataMaster!$C$97:$K$106,$T249,CK$242)</f>
        <v>-</v>
      </c>
      <c r="CL249" s="112" t="str" cm="1">
        <f t="array" ref="CL249">INDEX(DataMaster!$C$97:$K$106,$T249,CL$242)</f>
        <v>-</v>
      </c>
      <c r="CM249" s="112" t="str" cm="1">
        <f t="array" ref="CM249">INDEX(DataMaster!$C$97:$K$106,$T249,CM$242)</f>
        <v>-</v>
      </c>
      <c r="CN249" s="112" t="str" cm="1">
        <f t="array" ref="CN249">INDEX(DataMaster!$C$97:$K$106,$T249,CN$242)</f>
        <v>-</v>
      </c>
      <c r="CO249" s="112" t="str" cm="1">
        <f t="array" ref="CO249">INDEX(DataMaster!$C$97:$K$106,$T249,CO$242)</f>
        <v>-</v>
      </c>
      <c r="CP249" s="112" t="str" cm="1">
        <f t="array" ref="CP249">INDEX(DataMaster!$C$97:$K$106,$T249,CP$242)</f>
        <v>-</v>
      </c>
      <c r="CQ249" s="112" t="str" cm="1">
        <f t="array" ref="CQ249">INDEX(DataMaster!$C$97:$K$106,$T249,CQ$242)</f>
        <v>-</v>
      </c>
      <c r="CR249" s="112" t="str" cm="1">
        <f t="array" ref="CR249">INDEX(DataMaster!$C$97:$K$106,$T249,CR$242)</f>
        <v>-</v>
      </c>
      <c r="CS249" s="112" t="str" cm="1">
        <f t="array" ref="CS249">INDEX(DataMaster!$C$97:$K$106,$T249,CS$242)</f>
        <v>-</v>
      </c>
      <c r="CT249" s="112" t="str" cm="1">
        <f t="array" ref="CT249">INDEX(DataMaster!$C$110:$K$119,$U249,CT$242)</f>
        <v>-</v>
      </c>
      <c r="CU249" s="112" t="str" cm="1">
        <f t="array" ref="CU249">INDEX(DataMaster!$C$110:$K$119,$U249,CU$242)</f>
        <v>-</v>
      </c>
      <c r="CV249" s="112" t="str" cm="1">
        <f t="array" ref="CV249">INDEX(DataMaster!$C$110:$K$119,$U249,CV$242)</f>
        <v>-</v>
      </c>
      <c r="CW249" s="112" t="str" cm="1">
        <f t="array" ref="CW249">INDEX(DataMaster!$C$110:$K$119,$U249,CW$242)</f>
        <v>-</v>
      </c>
      <c r="CX249" s="112" t="str" cm="1">
        <f t="array" ref="CX249">INDEX(DataMaster!$C$110:$K$119,$U249,CX$242)</f>
        <v>-</v>
      </c>
      <c r="CY249" s="112" t="str" cm="1">
        <f t="array" ref="CY249">INDEX(DataMaster!$C$110:$K$119,$U249,CY$242)</f>
        <v>-</v>
      </c>
      <c r="CZ249" s="112" t="str" cm="1">
        <f t="array" ref="CZ249">INDEX(DataMaster!$C$110:$K$119,$U249,CZ$242)</f>
        <v>-</v>
      </c>
      <c r="DA249" s="112" t="str" cm="1">
        <f t="array" ref="DA249">INDEX(DataMaster!$C$110:$K$119,$U249,DA$242)</f>
        <v>-</v>
      </c>
      <c r="DB249" s="112" t="str" cm="1">
        <f t="array" ref="DB249">INDEX(DataMaster!$C$110:$K$119,$U249,DB$242)</f>
        <v>-</v>
      </c>
      <c r="DC249" s="112" t="b" cm="1">
        <f t="array" ref="DC249">INDEX(DataMaster!$C$123:$K$132,$V249,DC$242)</f>
        <v>1</v>
      </c>
      <c r="DD249" s="112" t="b" cm="1">
        <f t="array" ref="DD249">INDEX(DataMaster!$C$123:$K$132,$V249,DD$242)</f>
        <v>1</v>
      </c>
      <c r="DE249" s="112" t="b" cm="1">
        <f t="array" ref="DE249">INDEX(DataMaster!$C$123:$K$132,$V249,DE$242)</f>
        <v>1</v>
      </c>
      <c r="DF249" s="112" t="b" cm="1">
        <f t="array" ref="DF249">INDEX(DataMaster!$C$123:$K$132,$V249,DF$242)</f>
        <v>1</v>
      </c>
      <c r="DG249" s="112" t="b" cm="1">
        <f t="array" ref="DG249">INDEX(DataMaster!$C$123:$K$132,$V249,DG$242)</f>
        <v>1</v>
      </c>
      <c r="DH249" s="112" t="b" cm="1">
        <f t="array" ref="DH249">INDEX(DataMaster!$C$123:$K$132,$V249,DH$242)</f>
        <v>1</v>
      </c>
      <c r="DI249" s="112" t="b" cm="1">
        <f t="array" ref="DI249">INDEX(DataMaster!$C$123:$K$132,$V249,DI$242)</f>
        <v>1</v>
      </c>
      <c r="DJ249" s="112" t="b" cm="1">
        <f t="array" ref="DJ249">INDEX(DataMaster!$C$123:$K$132,$V249,DJ$242)</f>
        <v>1</v>
      </c>
      <c r="DK249" s="112" t="b" cm="1">
        <f t="array" ref="DK249">INDEX(DataMaster!$C$123:$K$132,$V249,DK$242)</f>
        <v>1</v>
      </c>
      <c r="DL249" s="10"/>
      <c r="DM249" s="163" t="str">
        <f t="shared" ca="1" si="919"/>
        <v>-</v>
      </c>
      <c r="DN249" s="163" t="str">
        <f t="shared" ca="1" si="919"/>
        <v>-</v>
      </c>
      <c r="DO249" s="163" t="str">
        <f t="shared" ca="1" si="919"/>
        <v>-</v>
      </c>
      <c r="DP249" s="163" t="str">
        <f t="shared" ca="1" si="919"/>
        <v>-</v>
      </c>
      <c r="DQ249" s="163" t="str">
        <f t="shared" ca="1" si="919"/>
        <v>-</v>
      </c>
      <c r="DR249" s="163" t="str">
        <f t="shared" ca="1" si="919"/>
        <v>-</v>
      </c>
      <c r="DS249" s="163" t="str">
        <f t="shared" ca="1" si="919"/>
        <v>-</v>
      </c>
      <c r="DT249" s="163" t="str">
        <f t="shared" ca="1" si="919"/>
        <v>-</v>
      </c>
      <c r="DU249" s="163" t="str">
        <f t="shared" ca="1" si="919"/>
        <v>-</v>
      </c>
      <c r="DV249" s="163" t="str">
        <f t="shared" ca="1" si="919"/>
        <v>-</v>
      </c>
      <c r="DW249" s="163" t="str">
        <f t="shared" ca="1" si="919"/>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20"/>
        <v>-</v>
      </c>
      <c r="EJ249" s="163" t="str">
        <f t="shared" ca="1" si="920"/>
        <v>-</v>
      </c>
      <c r="EK249" s="163" t="str">
        <f t="shared" ca="1" si="920"/>
        <v>-</v>
      </c>
      <c r="EL249" s="163" t="str">
        <f t="shared" ca="1" si="920"/>
        <v>-</v>
      </c>
      <c r="EM249" s="163" t="str">
        <f t="shared" ca="1" si="920"/>
        <v>-</v>
      </c>
      <c r="EN249" s="163" t="str">
        <f t="shared" ca="1" si="920"/>
        <v>-</v>
      </c>
      <c r="EO249" s="163" t="str">
        <f t="shared" ca="1" si="920"/>
        <v>-</v>
      </c>
      <c r="EP249" s="163" t="str">
        <f t="shared" ca="1" si="920"/>
        <v>-</v>
      </c>
      <c r="EQ249" s="162">
        <v>1</v>
      </c>
      <c r="ER249" s="162">
        <v>1</v>
      </c>
      <c r="ES249" s="163">
        <f t="shared" ca="1" si="920"/>
        <v>0</v>
      </c>
      <c r="ET249" s="162">
        <v>2</v>
      </c>
      <c r="EU249" s="162">
        <v>-2</v>
      </c>
      <c r="EV249" s="163" t="str">
        <f t="shared" ca="1" si="920"/>
        <v>-</v>
      </c>
      <c r="EW249" s="163" t="str">
        <f t="shared" ca="1" si="920"/>
        <v>-</v>
      </c>
      <c r="EX249" s="163" t="str">
        <f t="shared" ca="1" si="920"/>
        <v>-</v>
      </c>
      <c r="EY249" s="163" t="str">
        <f t="shared" ca="1" si="920"/>
        <v>-</v>
      </c>
      <c r="EZ249" s="163" t="str">
        <f t="shared" ca="1" si="920"/>
        <v>-</v>
      </c>
      <c r="FA249" s="163">
        <f t="shared" ca="1" si="920"/>
        <v>0</v>
      </c>
      <c r="FB249" s="163" t="str">
        <f t="shared" ca="1" si="920"/>
        <v>-</v>
      </c>
      <c r="FC249" s="162">
        <v>2</v>
      </c>
      <c r="FD249" s="162">
        <v>-2</v>
      </c>
      <c r="FE249" s="163" t="str">
        <f t="shared" ca="1" si="920"/>
        <v>-</v>
      </c>
      <c r="FF249" s="163" t="str">
        <f t="shared" ca="1" si="920"/>
        <v>-</v>
      </c>
      <c r="FG249" s="163">
        <f t="shared" ca="1" si="920"/>
        <v>0</v>
      </c>
      <c r="FH249" s="163">
        <f t="shared" ca="1" si="920"/>
        <v>0</v>
      </c>
      <c r="FI249" s="163">
        <f t="shared" ca="1" si="920"/>
        <v>0</v>
      </c>
      <c r="FJ249" s="163">
        <f t="shared" ca="1" si="920"/>
        <v>0</v>
      </c>
      <c r="FK249" s="163">
        <f t="shared" ca="1" si="920"/>
        <v>0</v>
      </c>
      <c r="FL249" s="163">
        <f t="shared" ca="1" si="920"/>
        <v>0</v>
      </c>
      <c r="FM249" s="163">
        <f t="shared" ca="1" si="920"/>
        <v>0</v>
      </c>
      <c r="FN249" s="163" t="str">
        <f t="shared" ca="1" si="920"/>
        <v>-</v>
      </c>
      <c r="FO249" s="163" t="str">
        <f t="shared" ca="1" si="920"/>
        <v>-</v>
      </c>
      <c r="FP249" s="163" t="str">
        <f t="shared" ca="1" si="920"/>
        <v>-</v>
      </c>
      <c r="FQ249" s="163" t="str">
        <f t="shared" ca="1" si="920"/>
        <v>-</v>
      </c>
      <c r="FR249" s="163" t="str">
        <f t="shared" ca="1" si="920"/>
        <v>-</v>
      </c>
      <c r="FS249" s="163" t="str">
        <f t="shared" ca="1" si="920"/>
        <v>-</v>
      </c>
      <c r="FT249" s="163" t="str">
        <f t="shared" ca="1" si="920"/>
        <v>-</v>
      </c>
      <c r="FU249" s="163" t="str">
        <f t="shared" ca="1" si="920"/>
        <v>-</v>
      </c>
      <c r="FV249" s="163" t="str">
        <f t="shared" ca="1" si="920"/>
        <v>-</v>
      </c>
      <c r="FW249" s="163" t="str">
        <f t="shared" ca="1" si="920"/>
        <v>-</v>
      </c>
      <c r="FX249" s="163" t="str">
        <f t="shared" ca="1" si="920"/>
        <v>-</v>
      </c>
      <c r="FY249" s="10"/>
      <c r="FZ249" s="163">
        <f t="shared" ca="1" si="920"/>
        <v>1</v>
      </c>
      <c r="GA249" s="163" t="str">
        <f t="shared" ca="1" si="920"/>
        <v>-</v>
      </c>
      <c r="GB249" s="163" t="str">
        <f t="shared" ca="1" si="920"/>
        <v>-</v>
      </c>
      <c r="GC249" s="163" t="str">
        <f t="shared" ca="1" si="920"/>
        <v>-</v>
      </c>
      <c r="GD249" s="163" t="str">
        <f t="shared" ca="1" si="875"/>
        <v>-</v>
      </c>
      <c r="GE249" s="163" t="b">
        <f t="shared" ca="1" si="875"/>
        <v>0</v>
      </c>
      <c r="GF249" s="163" t="str">
        <f t="shared" ca="1" si="875"/>
        <v>-</v>
      </c>
      <c r="GG249" s="163">
        <f t="shared" ca="1" si="875"/>
        <v>0</v>
      </c>
      <c r="GH249" s="163" t="str">
        <f t="shared" ca="1" si="875"/>
        <v>-</v>
      </c>
      <c r="GI249" s="161" cm="1">
        <f t="array" ref="GI249">INDEX(i.rev,$K249,GI$15)</f>
        <v>1</v>
      </c>
      <c r="GJ249" s="163">
        <f t="shared" ca="1" si="921"/>
        <v>0</v>
      </c>
      <c r="GK249" s="163">
        <f t="shared" ca="1" si="921"/>
        <v>1</v>
      </c>
      <c r="GL249" s="163">
        <f t="shared" ca="1" si="921"/>
        <v>0</v>
      </c>
      <c r="GM249" s="163">
        <f t="shared" ca="1" si="921"/>
        <v>1</v>
      </c>
      <c r="GN249" s="163">
        <f t="shared" ca="1" si="921"/>
        <v>1</v>
      </c>
      <c r="GO249" s="163">
        <f t="shared" ca="1" si="921"/>
        <v>1</v>
      </c>
      <c r="GP249" s="163">
        <f t="shared" ca="1" si="921"/>
        <v>0</v>
      </c>
      <c r="GQ249" s="163">
        <f t="shared" ca="1" si="921"/>
        <v>0</v>
      </c>
      <c r="GR249" s="163">
        <f t="shared" ca="1" si="921"/>
        <v>0</v>
      </c>
      <c r="GS249" s="163">
        <f t="shared" ca="1" si="921"/>
        <v>0</v>
      </c>
      <c r="GT249" s="163">
        <f t="shared" ca="1" si="921"/>
        <v>0</v>
      </c>
      <c r="GU249" s="163">
        <f t="shared" ca="1" si="921"/>
        <v>0</v>
      </c>
      <c r="GV249" s="163">
        <f t="shared" ca="1" si="921"/>
        <v>0</v>
      </c>
      <c r="GW249" s="163">
        <f t="shared" ca="1" si="921"/>
        <v>0</v>
      </c>
      <c r="GX249" s="163">
        <f t="shared" ca="1" si="921"/>
        <v>0</v>
      </c>
      <c r="GY249" s="163">
        <f t="shared" ca="1" si="921"/>
        <v>0</v>
      </c>
      <c r="GZ249" s="161" cm="1">
        <f t="array" ref="GZ249">INDEX(i.rev,$K249,GZ$15)</f>
        <v>0</v>
      </c>
      <c r="HA249" s="163">
        <f t="shared" ca="1" si="877"/>
        <v>0</v>
      </c>
      <c r="HB249" s="161" cm="1">
        <f t="array" ref="HB249">INDEX(i.rev,$K249,HB$15)</f>
        <v>1</v>
      </c>
      <c r="HC249" s="163">
        <f t="shared" ca="1" si="922"/>
        <v>0</v>
      </c>
      <c r="HD249" s="163">
        <f t="shared" ca="1" si="922"/>
        <v>0</v>
      </c>
      <c r="HE249" s="163">
        <f t="shared" ca="1" si="922"/>
        <v>0</v>
      </c>
      <c r="HF249" s="163">
        <f t="shared" ca="1" si="922"/>
        <v>0</v>
      </c>
      <c r="HG249" s="163">
        <f t="shared" ca="1" si="922"/>
        <v>0</v>
      </c>
      <c r="HH249" s="163">
        <f t="shared" ca="1" si="922"/>
        <v>0</v>
      </c>
      <c r="HI249" s="163">
        <f t="shared" ca="1" si="922"/>
        <v>0</v>
      </c>
      <c r="HJ249" s="10"/>
      <c r="HK249" s="163" t="str">
        <f t="shared" ca="1" si="922"/>
        <v>-</v>
      </c>
      <c r="HL249" s="163" t="str">
        <f t="shared" ca="1" si="922"/>
        <v>-</v>
      </c>
      <c r="HM249" s="163" t="str">
        <f t="shared" ca="1" si="922"/>
        <v>-</v>
      </c>
      <c r="HN249" s="163" t="str">
        <f t="shared" ca="1" si="922"/>
        <v>-</v>
      </c>
      <c r="HO249" s="163" t="str">
        <f t="shared" ca="1" si="922"/>
        <v>-</v>
      </c>
      <c r="HP249" s="161" t="b">
        <f t="shared" ca="1" si="879"/>
        <v>0</v>
      </c>
      <c r="HQ249" s="161" t="b">
        <f t="shared" ca="1" si="879"/>
        <v>0</v>
      </c>
      <c r="HR249" s="161" t="b">
        <f t="shared" ca="1" si="879"/>
        <v>1</v>
      </c>
      <c r="HS249" s="163">
        <f t="shared" ca="1" si="923"/>
        <v>0</v>
      </c>
      <c r="HT249" s="161">
        <f t="shared" ca="1" si="881"/>
        <v>1</v>
      </c>
      <c r="HU249" s="161">
        <f t="shared" ca="1" si="881"/>
        <v>1</v>
      </c>
      <c r="HV249" s="163" t="str">
        <f t="shared" ca="1" si="923"/>
        <v>-</v>
      </c>
      <c r="HW249" s="163" t="str">
        <f t="shared" ca="1" si="923"/>
        <v>-</v>
      </c>
      <c r="HX249" s="163" t="str">
        <f t="shared" ca="1" si="923"/>
        <v>-</v>
      </c>
      <c r="HY249" s="163" t="str">
        <f t="shared" ca="1" si="923"/>
        <v>-</v>
      </c>
      <c r="HZ249" s="163" t="str">
        <f t="shared" ca="1" si="923"/>
        <v>-</v>
      </c>
      <c r="IA249" s="163" t="str">
        <f t="shared" ca="1" si="923"/>
        <v>-</v>
      </c>
      <c r="IB249" s="163" t="str">
        <f t="shared" ca="1" si="923"/>
        <v>-</v>
      </c>
      <c r="IC249" s="163" t="str">
        <f t="shared" ca="1" si="923"/>
        <v>-</v>
      </c>
      <c r="ID249" s="163" t="str">
        <f t="shared" ca="1" si="923"/>
        <v>-</v>
      </c>
      <c r="IE249" s="163" t="b">
        <f t="shared" ca="1" si="923"/>
        <v>1</v>
      </c>
      <c r="IF249" s="163" t="str">
        <f t="shared" ca="1" si="923"/>
        <v>-</v>
      </c>
      <c r="IG249" s="163" t="str">
        <f t="shared" ca="1" si="923"/>
        <v>-</v>
      </c>
      <c r="IH249" s="163" t="str">
        <f t="shared" ca="1" si="923"/>
        <v>-</v>
      </c>
      <c r="II249" s="163" t="b">
        <f t="shared" ca="1" si="923"/>
        <v>1</v>
      </c>
      <c r="IJ249" s="163">
        <f t="shared" ca="1" si="923"/>
        <v>0</v>
      </c>
      <c r="IK249" s="163" t="str">
        <f t="shared" ca="1" si="923"/>
        <v>-</v>
      </c>
      <c r="IL249" s="163" t="str">
        <f t="shared" ca="1" si="923"/>
        <v>-</v>
      </c>
      <c r="IM249" s="163" t="str">
        <f t="shared" ca="1" si="923"/>
        <v>-</v>
      </c>
      <c r="IN249" s="163" t="str">
        <f t="shared" ca="1" si="923"/>
        <v>-</v>
      </c>
      <c r="IO249" s="163" t="str">
        <f t="shared" ca="1" si="923"/>
        <v>-</v>
      </c>
      <c r="IP249" s="163">
        <f t="shared" ca="1" si="923"/>
        <v>0</v>
      </c>
      <c r="IQ249" s="163" t="str">
        <f t="shared" ca="1" si="923"/>
        <v>-</v>
      </c>
      <c r="IR249" s="163" t="str">
        <f t="shared" ca="1" si="923"/>
        <v>-</v>
      </c>
      <c r="IS249" s="163" t="str">
        <f t="shared" ca="1" si="923"/>
        <v>-</v>
      </c>
      <c r="IT249" s="193">
        <v>0</v>
      </c>
      <c r="IU249" s="193">
        <v>0</v>
      </c>
      <c r="IV249" s="163" t="str">
        <f t="shared" ca="1" si="923"/>
        <v>-</v>
      </c>
      <c r="IW249" s="163" t="str">
        <f t="shared" ca="1" si="923"/>
        <v>-</v>
      </c>
      <c r="IX249" s="163" t="str">
        <f t="shared" ca="1" si="923"/>
        <v>-</v>
      </c>
      <c r="IY249" s="163" t="str">
        <f t="shared" ca="1" si="923"/>
        <v>-</v>
      </c>
      <c r="IZ249" s="163" t="str">
        <f t="shared" ca="1" si="923"/>
        <v>-</v>
      </c>
      <c r="JA249" s="163" t="str">
        <f t="shared" ca="1" si="923"/>
        <v>-</v>
      </c>
      <c r="JB249" s="163" t="str">
        <f t="shared" ca="1" si="923"/>
        <v>-</v>
      </c>
      <c r="JC249" s="163" t="str">
        <f t="shared" ca="1" si="923"/>
        <v>-</v>
      </c>
      <c r="JD249" s="163" t="str">
        <f t="shared" ca="1" si="923"/>
        <v>-</v>
      </c>
      <c r="JE249" s="163" t="str">
        <f t="shared" ca="1" si="923"/>
        <v>-</v>
      </c>
      <c r="JF249" s="163" t="str">
        <f t="shared" ca="1" si="923"/>
        <v>-</v>
      </c>
      <c r="JG249" s="163" t="str">
        <f t="shared" ca="1" si="923"/>
        <v>-</v>
      </c>
      <c r="JH249" s="163" t="str">
        <f t="shared" ca="1" si="923"/>
        <v>-</v>
      </c>
      <c r="JI249" s="163" t="str">
        <f t="shared" ca="1" si="923"/>
        <v>-</v>
      </c>
      <c r="JJ249" s="163" t="str">
        <f t="shared" ca="1" si="923"/>
        <v>-</v>
      </c>
      <c r="JK249" s="163" t="str">
        <f t="shared" ca="1" si="923"/>
        <v>-</v>
      </c>
      <c r="JL249" s="163" t="str">
        <f t="shared" ca="1" si="923"/>
        <v>-</v>
      </c>
      <c r="JM249" s="163" t="str">
        <f t="shared" ca="1" si="923"/>
        <v>-</v>
      </c>
      <c r="JN249" s="163" t="str">
        <f t="shared" ca="1" si="923"/>
        <v>-</v>
      </c>
      <c r="JO249" s="163" t="str">
        <f t="shared" ca="1" si="923"/>
        <v>-</v>
      </c>
      <c r="JP249" s="163" t="str">
        <f t="shared" ca="1" si="923"/>
        <v>-</v>
      </c>
      <c r="JQ249" s="163" t="str">
        <f t="shared" ca="1" si="923"/>
        <v>-</v>
      </c>
      <c r="JR249" s="163" t="str">
        <f t="shared" ca="1" si="923"/>
        <v>-</v>
      </c>
      <c r="JS249" s="163" t="str">
        <f t="shared" ca="1" si="923"/>
        <v>-</v>
      </c>
      <c r="JT249" s="163" t="str">
        <f t="shared" ca="1" si="923"/>
        <v>-</v>
      </c>
      <c r="JU249" s="163" t="str">
        <f t="shared" ca="1" si="923"/>
        <v>-</v>
      </c>
      <c r="JV249" s="163" t="str">
        <f t="shared" ca="1" si="923"/>
        <v>-</v>
      </c>
      <c r="JW249" s="163" t="str">
        <f t="shared" ca="1" si="923"/>
        <v>-</v>
      </c>
      <c r="JX249" s="163" t="str">
        <f t="shared" ca="1" si="923"/>
        <v>-</v>
      </c>
      <c r="JY249" s="163" t="str">
        <f t="shared" ca="1" si="923"/>
        <v>-</v>
      </c>
      <c r="JZ249" s="163" t="str">
        <f t="shared" ca="1" si="923"/>
        <v>-</v>
      </c>
      <c r="KA249" s="163" t="str">
        <f t="shared" ca="1" si="923"/>
        <v>-</v>
      </c>
      <c r="KB249" s="163" t="str">
        <f t="shared" ca="1" si="923"/>
        <v>-</v>
      </c>
      <c r="KC249" s="163" t="str">
        <f t="shared" ca="1" si="923"/>
        <v>-</v>
      </c>
      <c r="KD249" s="163" t="str">
        <f t="shared" ca="1" si="923"/>
        <v>-</v>
      </c>
      <c r="KE249" s="163" t="str">
        <f t="shared" ca="1" si="924"/>
        <v>-</v>
      </c>
      <c r="KF249" s="163" t="str">
        <f t="shared" ca="1" si="924"/>
        <v>-</v>
      </c>
      <c r="KG249" s="163" t="str">
        <f t="shared" ca="1" si="924"/>
        <v>-</v>
      </c>
      <c r="KH249" s="163" t="str">
        <f t="shared" ca="1" si="924"/>
        <v>-</v>
      </c>
      <c r="KI249" s="163" t="str">
        <f t="shared" ca="1" si="924"/>
        <v>-</v>
      </c>
      <c r="KJ249" s="163" t="str">
        <f t="shared" ca="1" si="924"/>
        <v>-</v>
      </c>
      <c r="KK249" s="163" t="str">
        <f t="shared" ca="1" si="924"/>
        <v>-</v>
      </c>
      <c r="KL249" s="163" t="str">
        <f t="shared" ca="1" si="924"/>
        <v>-</v>
      </c>
      <c r="KM249" s="163" t="str">
        <f t="shared" ca="1" si="924"/>
        <v>-</v>
      </c>
      <c r="KN249" s="163" t="str">
        <f t="shared" ca="1" si="924"/>
        <v>-</v>
      </c>
      <c r="KO249" s="163" t="str">
        <f t="shared" ca="1" si="924"/>
        <v>-</v>
      </c>
      <c r="KP249" s="163" t="str">
        <f t="shared" ca="1" si="924"/>
        <v>-</v>
      </c>
      <c r="KQ249" s="163" t="str">
        <f t="shared" ca="1" si="924"/>
        <v>-</v>
      </c>
      <c r="KR249" s="163" t="str">
        <f t="shared" ca="1" si="924"/>
        <v>-</v>
      </c>
      <c r="KS249" s="163" t="str">
        <f t="shared" ca="1" si="924"/>
        <v>-</v>
      </c>
      <c r="KT249" s="163" t="str">
        <f t="shared" ca="1" si="924"/>
        <v>-</v>
      </c>
      <c r="KU249" s="163" t="str">
        <f t="shared" ca="1" si="924"/>
        <v>-</v>
      </c>
      <c r="KV249" s="163" t="str">
        <f t="shared" ca="1" si="924"/>
        <v>-</v>
      </c>
      <c r="KW249" s="163" t="str">
        <f t="shared" ca="1" si="924"/>
        <v>-</v>
      </c>
      <c r="KX249" s="163" t="str">
        <f t="shared" ca="1" si="924"/>
        <v>-</v>
      </c>
      <c r="KY249" s="163" t="str">
        <f t="shared" ca="1" si="924"/>
        <v>-</v>
      </c>
      <c r="KZ249" s="163" t="str">
        <f t="shared" ca="1" si="924"/>
        <v>-</v>
      </c>
      <c r="LA249" s="163" t="str">
        <f t="shared" ca="1" si="924"/>
        <v>-</v>
      </c>
      <c r="LB249" s="163" t="str">
        <f t="shared" ca="1" si="924"/>
        <v>-</v>
      </c>
      <c r="LC249" s="163" t="str">
        <f t="shared" ca="1" si="924"/>
        <v>-</v>
      </c>
      <c r="LD249" s="163" t="str">
        <f t="shared" ca="1" si="924"/>
        <v>-</v>
      </c>
      <c r="LE249" s="163" t="str">
        <f t="shared" ca="1" si="924"/>
        <v>-</v>
      </c>
      <c r="LF249" s="163" t="str">
        <f t="shared" ca="1" si="924"/>
        <v>-</v>
      </c>
      <c r="LG249" s="163" t="str">
        <f t="shared" ca="1" si="924"/>
        <v>-</v>
      </c>
      <c r="LH249" s="163" t="str">
        <f t="shared" ca="1" si="924"/>
        <v>-</v>
      </c>
      <c r="LI249" s="163" t="str">
        <f t="shared" ca="1" si="924"/>
        <v>-</v>
      </c>
      <c r="LJ249" s="163" t="str">
        <f t="shared" ca="1" si="924"/>
        <v>-</v>
      </c>
      <c r="LK249" s="163" t="str">
        <f t="shared" ca="1" si="924"/>
        <v>-</v>
      </c>
      <c r="LL249" s="163" t="str">
        <f t="shared" ca="1" si="887"/>
        <v>-</v>
      </c>
      <c r="LM249" s="163" t="str">
        <f t="shared" ca="1" si="916"/>
        <v>-</v>
      </c>
      <c r="LN249" s="163" t="str">
        <f t="shared" ca="1" si="916"/>
        <v>-</v>
      </c>
      <c r="LO249" s="163" t="str">
        <f t="shared" ca="1" si="916"/>
        <v>-</v>
      </c>
      <c r="LP249" s="163" t="str">
        <f t="shared" ca="1" si="916"/>
        <v>-</v>
      </c>
      <c r="LQ249" s="163" t="str">
        <f t="shared" ca="1" si="916"/>
        <v>-</v>
      </c>
      <c r="LR249" s="163" t="str">
        <f t="shared" ca="1" si="916"/>
        <v>-</v>
      </c>
      <c r="LS249" s="163" t="str">
        <f t="shared" ca="1" si="916"/>
        <v>-</v>
      </c>
      <c r="LT249" s="163" t="str">
        <f t="shared" ca="1" si="916"/>
        <v>-</v>
      </c>
      <c r="LU249" s="163" t="str">
        <f t="shared" ca="1" si="916"/>
        <v>-</v>
      </c>
      <c r="LV249" s="163" t="str">
        <f t="shared" ca="1" si="916"/>
        <v>-</v>
      </c>
      <c r="LW249" s="163" t="str">
        <f t="shared" ca="1" si="916"/>
        <v>-</v>
      </c>
      <c r="LX249" s="163" t="str">
        <f t="shared" ca="1" si="916"/>
        <v>-</v>
      </c>
      <c r="LY249" s="10"/>
      <c r="LZ249" s="161">
        <f t="shared" si="889"/>
        <v>4.4999999999999998E-2</v>
      </c>
      <c r="MA249" s="161">
        <f t="shared" si="890"/>
        <v>4.4999999999999998E-2</v>
      </c>
      <c r="MB249" s="163">
        <f t="shared" ca="1" si="925"/>
        <v>1</v>
      </c>
      <c r="MC249" s="163">
        <f t="shared" ca="1" si="925"/>
        <v>0</v>
      </c>
      <c r="MD249" s="163">
        <f t="shared" ca="1" si="925"/>
        <v>1</v>
      </c>
      <c r="ME249" s="163">
        <f t="shared" ca="1" si="925"/>
        <v>1</v>
      </c>
      <c r="MF249" s="163">
        <f t="shared" ca="1" si="925"/>
        <v>0</v>
      </c>
      <c r="MG249" s="163">
        <f t="shared" ca="1" si="925"/>
        <v>70</v>
      </c>
      <c r="MH249" s="163">
        <f t="shared" ca="1" si="925"/>
        <v>50</v>
      </c>
      <c r="MI249" s="163">
        <f t="shared" ca="1" si="925"/>
        <v>85</v>
      </c>
      <c r="MJ249" s="163">
        <f t="shared" ca="1" si="925"/>
        <v>50</v>
      </c>
      <c r="MK249" s="161">
        <f t="shared" ca="1" si="892"/>
        <v>1</v>
      </c>
      <c r="ML249" s="161">
        <f t="shared" ca="1" si="893"/>
        <v>1</v>
      </c>
      <c r="MM249" s="161">
        <f t="shared" ca="1" si="894"/>
        <v>1</v>
      </c>
      <c r="MN249" s="161">
        <f t="shared" ca="1" si="895"/>
        <v>1</v>
      </c>
      <c r="MO249" s="161">
        <f t="shared" ca="1" si="895"/>
        <v>1</v>
      </c>
      <c r="MP249" s="163">
        <f t="shared" ca="1" si="925"/>
        <v>1</v>
      </c>
      <c r="MQ249" s="10"/>
      <c r="MR249" s="163">
        <f t="shared" ca="1" si="926"/>
        <v>1</v>
      </c>
      <c r="MS249" s="161">
        <f t="shared" ca="1" si="897"/>
        <v>1</v>
      </c>
      <c r="MT249" s="163">
        <f t="shared" ca="1" si="926"/>
        <v>0.75</v>
      </c>
      <c r="MU249" s="163">
        <f t="shared" ca="1" si="926"/>
        <v>0.8</v>
      </c>
      <c r="MV249" s="163">
        <f t="shared" ca="1" si="926"/>
        <v>0.82499999999999996</v>
      </c>
      <c r="MW249" s="163">
        <f t="shared" ca="1" si="926"/>
        <v>0.875</v>
      </c>
      <c r="MX249" s="163">
        <f t="shared" ca="1" si="926"/>
        <v>0.9</v>
      </c>
      <c r="MY249" s="163">
        <f t="shared" ca="1" si="926"/>
        <v>0.75</v>
      </c>
      <c r="MZ249" s="163">
        <f t="shared" ca="1" si="926"/>
        <v>0.78142857142857147</v>
      </c>
      <c r="NA249" s="163">
        <f t="shared" ca="1" si="926"/>
        <v>0.82499999999999996</v>
      </c>
      <c r="NB249" s="163">
        <f t="shared" ca="1" si="926"/>
        <v>0.875</v>
      </c>
      <c r="NC249" s="163">
        <f t="shared" ca="1" si="926"/>
        <v>0.9</v>
      </c>
      <c r="ND249" s="163">
        <f t="shared" ca="1" si="926"/>
        <v>0.9</v>
      </c>
      <c r="NE249" s="163">
        <f t="shared" ca="1" si="926"/>
        <v>0.75</v>
      </c>
      <c r="NF249" s="163">
        <f t="shared" ca="1" si="926"/>
        <v>0.78142857142857147</v>
      </c>
      <c r="NG249" s="163">
        <f t="shared" ca="1" si="926"/>
        <v>0.82499999999999996</v>
      </c>
      <c r="NH249" s="163">
        <f t="shared" ca="1" si="926"/>
        <v>0.875</v>
      </c>
      <c r="NI249" s="163">
        <f t="shared" ca="1" si="926"/>
        <v>0.9</v>
      </c>
      <c r="NJ249" s="163">
        <f t="shared" ca="1" si="926"/>
        <v>0.9</v>
      </c>
      <c r="NK249" s="163">
        <f t="shared" ca="1" si="926"/>
        <v>0.75</v>
      </c>
      <c r="NL249" s="163">
        <f t="shared" ca="1" si="926"/>
        <v>0.78142857142857147</v>
      </c>
      <c r="NM249" s="163">
        <f t="shared" ca="1" si="926"/>
        <v>0.82499999999999996</v>
      </c>
      <c r="NN249" s="163">
        <f t="shared" ca="1" si="926"/>
        <v>0.875</v>
      </c>
      <c r="NO249" s="163">
        <f t="shared" ca="1" si="926"/>
        <v>0.9</v>
      </c>
      <c r="NP249" s="163">
        <f t="shared" ca="1" si="926"/>
        <v>0.9</v>
      </c>
      <c r="NQ249" s="163">
        <f t="shared" ca="1" si="926"/>
        <v>0.75</v>
      </c>
      <c r="NR249" s="163">
        <f t="shared" ca="1" si="926"/>
        <v>0.78142857142857147</v>
      </c>
      <c r="NS249" s="163">
        <f t="shared" ca="1" si="926"/>
        <v>0.82499999999999996</v>
      </c>
      <c r="NT249" s="163">
        <f t="shared" ca="1" si="926"/>
        <v>0.875</v>
      </c>
      <c r="NU249" s="163">
        <f t="shared" ca="1" si="926"/>
        <v>0.9</v>
      </c>
      <c r="NV249" s="163">
        <f t="shared" ca="1" si="926"/>
        <v>0.9</v>
      </c>
      <c r="NW249" s="163">
        <f t="shared" ca="1" si="926"/>
        <v>0.75</v>
      </c>
      <c r="NX249" s="163">
        <f t="shared" ca="1" si="926"/>
        <v>0.78142857142857147</v>
      </c>
      <c r="NY249" s="163">
        <f t="shared" ca="1" si="926"/>
        <v>0.82499999999999996</v>
      </c>
      <c r="NZ249" s="163">
        <f t="shared" ca="1" si="926"/>
        <v>0.875</v>
      </c>
      <c r="OA249" s="163">
        <f t="shared" ca="1" si="926"/>
        <v>0.9</v>
      </c>
      <c r="OB249" s="163">
        <f t="shared" ca="1" si="926"/>
        <v>0.9</v>
      </c>
      <c r="OC249" s="163">
        <f t="shared" ca="1" si="926"/>
        <v>0.75</v>
      </c>
      <c r="OD249" s="163">
        <f t="shared" ca="1" si="926"/>
        <v>0.78142857142857147</v>
      </c>
      <c r="OE249" s="163">
        <f t="shared" ca="1" si="926"/>
        <v>0.82499999999999996</v>
      </c>
      <c r="OF249" s="163">
        <f t="shared" ca="1" si="926"/>
        <v>0.875</v>
      </c>
      <c r="OG249" s="163">
        <f t="shared" ca="1" si="926"/>
        <v>0.9</v>
      </c>
      <c r="OH249" s="163">
        <f t="shared" ca="1" si="926"/>
        <v>0.9</v>
      </c>
      <c r="OI249" s="163">
        <f t="shared" ca="1" si="926"/>
        <v>0.75</v>
      </c>
      <c r="OJ249" s="163">
        <f t="shared" ca="1" si="926"/>
        <v>0.76904761904761909</v>
      </c>
      <c r="OK249" s="163">
        <f t="shared" ca="1" si="926"/>
        <v>0.82000000000000006</v>
      </c>
      <c r="OL249" s="163">
        <f t="shared" ca="1" si="926"/>
        <v>0.875</v>
      </c>
      <c r="OM249" s="163">
        <f t="shared" ca="1" si="926"/>
        <v>0.9</v>
      </c>
      <c r="ON249" s="163">
        <f t="shared" ca="1" si="926"/>
        <v>0.90000000000000013</v>
      </c>
      <c r="OO249" s="163">
        <f t="shared" ca="1" si="926"/>
        <v>0.75</v>
      </c>
      <c r="OP249" s="163">
        <f t="shared" ca="1" si="926"/>
        <v>0.76904761904761909</v>
      </c>
      <c r="OQ249" s="163">
        <f t="shared" ca="1" si="926"/>
        <v>0.82000000000000006</v>
      </c>
      <c r="OR249" s="163">
        <f t="shared" ca="1" si="926"/>
        <v>0.875</v>
      </c>
      <c r="OS249" s="163">
        <f t="shared" ca="1" si="926"/>
        <v>0.9</v>
      </c>
      <c r="OT249" s="163">
        <f t="shared" ca="1" si="926"/>
        <v>0.9</v>
      </c>
      <c r="OU249" s="163">
        <f t="shared" ca="1" si="926"/>
        <v>0.875</v>
      </c>
      <c r="OV249" s="161">
        <f t="shared" ca="1" si="901"/>
        <v>1</v>
      </c>
      <c r="OW249" s="161">
        <f t="shared" si="902"/>
        <v>1</v>
      </c>
      <c r="OX249" s="161" t="str">
        <f t="shared" si="903"/>
        <v>-</v>
      </c>
      <c r="OY249" s="163" t="str">
        <f t="shared" ca="1" si="904"/>
        <v>-</v>
      </c>
      <c r="OZ249" s="161" t="str">
        <f t="shared" si="905"/>
        <v>-</v>
      </c>
      <c r="PA249" s="161" t="str">
        <f t="shared" si="906"/>
        <v>-</v>
      </c>
      <c r="PB249" s="163">
        <f t="shared" ca="1" si="926"/>
        <v>0</v>
      </c>
      <c r="PC249" s="27">
        <v>0</v>
      </c>
    </row>
    <row r="250" spans="1:419" s="143" customFormat="1" outlineLevel="1">
      <c r="A250" s="121">
        <f t="shared" si="861"/>
        <v>245</v>
      </c>
      <c r="B250" s="121">
        <f t="shared" si="862"/>
        <v>13</v>
      </c>
      <c r="C250" s="143">
        <v>104</v>
      </c>
      <c r="D250" s="143" t="s">
        <v>884</v>
      </c>
      <c r="E250" s="143" t="b">
        <v>0</v>
      </c>
      <c r="F250" s="143" t="b">
        <v>0</v>
      </c>
      <c r="G250" s="143" t="b">
        <f t="shared" si="927"/>
        <v>0</v>
      </c>
      <c r="H250" s="139">
        <f t="shared" ca="1" si="908"/>
        <v>3</v>
      </c>
      <c r="I250" s="32">
        <v>2</v>
      </c>
      <c r="J250" s="32">
        <v>1</v>
      </c>
      <c r="K250" s="32">
        <v>1</v>
      </c>
      <c r="L250" s="32">
        <v>1</v>
      </c>
      <c r="M250" s="32">
        <v>1</v>
      </c>
      <c r="N250" s="32">
        <v>1</v>
      </c>
      <c r="O250" s="32">
        <v>1</v>
      </c>
      <c r="P250" s="32">
        <v>1</v>
      </c>
      <c r="Q250" s="32">
        <v>1</v>
      </c>
      <c r="R250" s="32">
        <v>1</v>
      </c>
      <c r="S250" s="32">
        <v>1</v>
      </c>
      <c r="T250" s="32">
        <v>1</v>
      </c>
      <c r="U250" s="32">
        <v>1</v>
      </c>
      <c r="V250" s="32">
        <v>1</v>
      </c>
      <c r="W250" s="139">
        <f t="shared" ca="1" si="908"/>
        <v>1</v>
      </c>
      <c r="X250" s="139">
        <f t="shared" ca="1" si="908"/>
        <v>1</v>
      </c>
      <c r="Y250" s="139">
        <f t="shared" ca="1" si="908"/>
        <v>1</v>
      </c>
      <c r="Z250" s="139">
        <f t="shared" ca="1" si="908"/>
        <v>1</v>
      </c>
      <c r="AA250" s="139">
        <f t="shared" ca="1" si="908"/>
        <v>1</v>
      </c>
      <c r="AB250" s="139">
        <f t="shared" ca="1" si="909"/>
        <v>1</v>
      </c>
      <c r="AC250" s="139">
        <f t="shared" ca="1" si="909"/>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00008 tactics DSP (F33N11)</v>
      </c>
      <c r="AF250" s="10" t="str">
        <f ca="1">IF(COUNTIF(AE$5:AE250,AE250)=1,"-","Dup")</f>
        <v>-</v>
      </c>
      <c r="AG250" s="10"/>
      <c r="AH250" s="163" t="str">
        <f t="shared" ca="1" si="864"/>
        <v>-</v>
      </c>
      <c r="AI250" s="163" t="str">
        <f t="shared" ca="1" si="864"/>
        <v>-</v>
      </c>
      <c r="AJ250" s="163" t="str">
        <f t="shared" ca="1" si="864"/>
        <v>-</v>
      </c>
      <c r="AK250" s="163" t="str">
        <f t="shared" ca="1" si="864"/>
        <v>-</v>
      </c>
      <c r="AL250" s="163" t="str">
        <f t="shared" ca="1" si="864"/>
        <v>-</v>
      </c>
      <c r="AM250" s="163" t="b">
        <f t="shared" ca="1" si="864"/>
        <v>1</v>
      </c>
      <c r="AN250" s="10"/>
      <c r="AO250" s="161" t="b">
        <f t="shared" si="865"/>
        <v>0</v>
      </c>
      <c r="AP250" s="161" t="str">
        <f t="shared" si="865"/>
        <v>-</v>
      </c>
      <c r="AQ250" s="161" t="b">
        <f t="shared" si="865"/>
        <v>0</v>
      </c>
      <c r="AR250" s="161" t="b">
        <f t="shared" si="865"/>
        <v>1</v>
      </c>
      <c r="AS250" s="161" t="b">
        <f t="shared" si="865"/>
        <v>1</v>
      </c>
      <c r="AT250" s="161" t="b">
        <f t="shared" si="865"/>
        <v>0</v>
      </c>
      <c r="AU250" s="161">
        <f t="shared" si="866"/>
        <v>0</v>
      </c>
      <c r="AV250" s="161" t="b">
        <f t="shared" si="867"/>
        <v>0</v>
      </c>
      <c r="AW250" s="161" t="b">
        <f t="shared" si="867"/>
        <v>0</v>
      </c>
      <c r="AX250" s="161" t="str">
        <f t="shared" si="867"/>
        <v>-</v>
      </c>
      <c r="AY250" s="161" t="str">
        <f t="shared" si="867"/>
        <v>-</v>
      </c>
      <c r="AZ250" s="161" t="str">
        <f t="shared" si="867"/>
        <v>-</v>
      </c>
      <c r="BA250" s="10"/>
      <c r="BB250" s="161" t="b">
        <f t="shared" si="868"/>
        <v>1</v>
      </c>
      <c r="BC250" s="161" t="b">
        <f t="shared" ca="1" si="869"/>
        <v>1</v>
      </c>
      <c r="BD250" s="163" t="b">
        <f t="shared" ca="1" si="869"/>
        <v>1</v>
      </c>
      <c r="BE250" s="197">
        <v>3208</v>
      </c>
      <c r="BF250" s="163" t="str">
        <f t="shared" ca="1" si="870"/>
        <v>-</v>
      </c>
      <c r="BG250" s="163" t="str">
        <f t="shared" ca="1" si="870"/>
        <v>-</v>
      </c>
      <c r="BH250" s="163" t="str">
        <f t="shared" ca="1" si="870"/>
        <v>-</v>
      </c>
      <c r="BI250" s="163" t="str">
        <f t="shared" ca="1" si="870"/>
        <v>-</v>
      </c>
      <c r="BJ250" s="163" t="str">
        <f t="shared" ca="1" si="870"/>
        <v>-</v>
      </c>
      <c r="BK250" s="163">
        <f t="shared" ca="1" si="870"/>
        <v>1</v>
      </c>
      <c r="BL250" s="163">
        <f t="shared" ca="1" si="870"/>
        <v>1</v>
      </c>
      <c r="BM250" s="163" t="str">
        <f t="shared" ca="1" si="870"/>
        <v>-</v>
      </c>
      <c r="BN250" s="163" t="str">
        <f t="shared" ca="1" si="918"/>
        <v>-</v>
      </c>
      <c r="BO250" s="112" t="b" cm="1">
        <f t="array" ref="BO250">INDEX(DataMaster!$C$71:$K$80,$R250,BO$242)</f>
        <v>1</v>
      </c>
      <c r="BP250" s="112" t="b" cm="1">
        <f t="array" ref="BP250">INDEX(DataMaster!$C$71:$K$80,$R250,BP$242)</f>
        <v>1</v>
      </c>
      <c r="BQ250" s="112" t="b" cm="1">
        <f t="array" ref="BQ250">INDEX(DataMaster!$C$71:$K$80,$R250,BQ$242)</f>
        <v>1</v>
      </c>
      <c r="BR250" s="112" t="b" cm="1">
        <f t="array" ref="BR250">INDEX(DataMaster!$C$71:$K$80,$R250,BR$242)</f>
        <v>1</v>
      </c>
      <c r="BS250" s="112" t="b" cm="1">
        <f t="array" ref="BS250">INDEX(DataMaster!$C$71:$K$80,$R250,BS$242)</f>
        <v>1</v>
      </c>
      <c r="BT250" s="112" t="b" cm="1">
        <f t="array" ref="BT250">INDEX(DataMaster!$C$71:$K$80,$R250,BT$242)</f>
        <v>1</v>
      </c>
      <c r="BU250" s="112" t="b" cm="1">
        <f t="array" ref="BU250">INDEX(DataMaster!$C$71:$K$80,$R250,BU$242)</f>
        <v>1</v>
      </c>
      <c r="BV250" s="112" t="b" cm="1">
        <f t="array" ref="BV250">INDEX(DataMaster!$C$71:$K$80,$R250,BV$242)</f>
        <v>1</v>
      </c>
      <c r="BW250" s="112" t="b" cm="1">
        <f t="array" ref="BW250">INDEX(DataMaster!$C$71:$K$80,$R250,BW$242)</f>
        <v>1</v>
      </c>
      <c r="BX250" s="112" t="b" cm="1">
        <f t="array" ref="BX250">INDEX(DataMaster!$C$84:$K$93,$S250,BX$242)</f>
        <v>1</v>
      </c>
      <c r="BY250" s="112" t="b" cm="1">
        <f t="array" ref="BY250">INDEX(DataMaster!$C$84:$K$93,$S250,BY$242)</f>
        <v>1</v>
      </c>
      <c r="BZ250" s="112" t="b" cm="1">
        <f t="array" ref="BZ250">INDEX(DataMaster!$C$84:$K$93,$S250,BZ$242)</f>
        <v>1</v>
      </c>
      <c r="CA250" s="112" t="b" cm="1">
        <f t="array" ref="CA250">INDEX(DataMaster!$C$84:$K$93,$S250,CA$242)</f>
        <v>1</v>
      </c>
      <c r="CB250" s="112" t="b" cm="1">
        <f t="array" ref="CB250">INDEX(DataMaster!$C$84:$K$93,$S250,CB$242)</f>
        <v>1</v>
      </c>
      <c r="CC250" s="112" t="b" cm="1">
        <f t="array" ref="CC250">INDEX(DataMaster!$C$84:$K$93,$S250,CC$242)</f>
        <v>1</v>
      </c>
      <c r="CD250" s="112" t="b" cm="1">
        <f t="array" ref="CD250">INDEX(DataMaster!$C$84:$K$93,$S250,CD$242)</f>
        <v>1</v>
      </c>
      <c r="CE250" s="112" t="b" cm="1">
        <f t="array" ref="CE250">INDEX(DataMaster!$C$84:$K$93,$S250,CE$242)</f>
        <v>1</v>
      </c>
      <c r="CF250" s="112" t="b" cm="1">
        <f t="array" ref="CF250">INDEX(DataMaster!$C$84:$K$93,$S250,CF$242)</f>
        <v>1</v>
      </c>
      <c r="CG250" s="193" t="b">
        <f t="shared" si="928"/>
        <v>0</v>
      </c>
      <c r="CH250" s="193">
        <v>0.3</v>
      </c>
      <c r="CI250" s="193" t="str">
        <f t="shared" ca="1" si="871"/>
        <v>-</v>
      </c>
      <c r="CJ250" s="193" t="s">
        <v>36</v>
      </c>
      <c r="CK250" s="112" t="str" cm="1">
        <f t="array" ref="CK250">INDEX(DataMaster!$C$97:$K$106,$T250,CK$242)</f>
        <v>-</v>
      </c>
      <c r="CL250" s="112" t="str" cm="1">
        <f t="array" ref="CL250">INDEX(DataMaster!$C$97:$K$106,$T250,CL$242)</f>
        <v>-</v>
      </c>
      <c r="CM250" s="112" t="str" cm="1">
        <f t="array" ref="CM250">INDEX(DataMaster!$C$97:$K$106,$T250,CM$242)</f>
        <v>-</v>
      </c>
      <c r="CN250" s="112" t="str" cm="1">
        <f t="array" ref="CN250">INDEX(DataMaster!$C$97:$K$106,$T250,CN$242)</f>
        <v>-</v>
      </c>
      <c r="CO250" s="112" t="str" cm="1">
        <f t="array" ref="CO250">INDEX(DataMaster!$C$97:$K$106,$T250,CO$242)</f>
        <v>-</v>
      </c>
      <c r="CP250" s="112" t="str" cm="1">
        <f t="array" ref="CP250">INDEX(DataMaster!$C$97:$K$106,$T250,CP$242)</f>
        <v>-</v>
      </c>
      <c r="CQ250" s="112" t="str" cm="1">
        <f t="array" ref="CQ250">INDEX(DataMaster!$C$97:$K$106,$T250,CQ$242)</f>
        <v>-</v>
      </c>
      <c r="CR250" s="112" t="str" cm="1">
        <f t="array" ref="CR250">INDEX(DataMaster!$C$97:$K$106,$T250,CR$242)</f>
        <v>-</v>
      </c>
      <c r="CS250" s="112" t="str" cm="1">
        <f t="array" ref="CS250">INDEX(DataMaster!$C$97:$K$106,$T250,CS$242)</f>
        <v>-</v>
      </c>
      <c r="CT250" s="112" t="str" cm="1">
        <f t="array" ref="CT250">INDEX(DataMaster!$C$110:$K$119,$U250,CT$242)</f>
        <v>-</v>
      </c>
      <c r="CU250" s="112" t="str" cm="1">
        <f t="array" ref="CU250">INDEX(DataMaster!$C$110:$K$119,$U250,CU$242)</f>
        <v>-</v>
      </c>
      <c r="CV250" s="112" t="str" cm="1">
        <f t="array" ref="CV250">INDEX(DataMaster!$C$110:$K$119,$U250,CV$242)</f>
        <v>-</v>
      </c>
      <c r="CW250" s="112" t="str" cm="1">
        <f t="array" ref="CW250">INDEX(DataMaster!$C$110:$K$119,$U250,CW$242)</f>
        <v>-</v>
      </c>
      <c r="CX250" s="112" t="str" cm="1">
        <f t="array" ref="CX250">INDEX(DataMaster!$C$110:$K$119,$U250,CX$242)</f>
        <v>-</v>
      </c>
      <c r="CY250" s="112" t="str" cm="1">
        <f t="array" ref="CY250">INDEX(DataMaster!$C$110:$K$119,$U250,CY$242)</f>
        <v>-</v>
      </c>
      <c r="CZ250" s="112" t="str" cm="1">
        <f t="array" ref="CZ250">INDEX(DataMaster!$C$110:$K$119,$U250,CZ$242)</f>
        <v>-</v>
      </c>
      <c r="DA250" s="112" t="str" cm="1">
        <f t="array" ref="DA250">INDEX(DataMaster!$C$110:$K$119,$U250,DA$242)</f>
        <v>-</v>
      </c>
      <c r="DB250" s="112" t="str" cm="1">
        <f t="array" ref="DB250">INDEX(DataMaster!$C$110:$K$119,$U250,DB$242)</f>
        <v>-</v>
      </c>
      <c r="DC250" s="112" t="str" cm="1">
        <f t="array" ref="DC250">INDEX(DataMaster!$C$123:$K$132,$V250,DC$242)</f>
        <v>-</v>
      </c>
      <c r="DD250" s="112" t="str" cm="1">
        <f t="array" ref="DD250">INDEX(DataMaster!$C$123:$K$132,$V250,DD$242)</f>
        <v>-</v>
      </c>
      <c r="DE250" s="112" t="str" cm="1">
        <f t="array" ref="DE250">INDEX(DataMaster!$C$123:$K$132,$V250,DE$242)</f>
        <v>-</v>
      </c>
      <c r="DF250" s="112" t="str" cm="1">
        <f t="array" ref="DF250">INDEX(DataMaster!$C$123:$K$132,$V250,DF$242)</f>
        <v>-</v>
      </c>
      <c r="DG250" s="112" t="str" cm="1">
        <f t="array" ref="DG250">INDEX(DataMaster!$C$123:$K$132,$V250,DG$242)</f>
        <v>-</v>
      </c>
      <c r="DH250" s="112" t="str" cm="1">
        <f t="array" ref="DH250">INDEX(DataMaster!$C$123:$K$132,$V250,DH$242)</f>
        <v>-</v>
      </c>
      <c r="DI250" s="112" t="str" cm="1">
        <f t="array" ref="DI250">INDEX(DataMaster!$C$123:$K$132,$V250,DI$242)</f>
        <v>-</v>
      </c>
      <c r="DJ250" s="112" t="str" cm="1">
        <f t="array" ref="DJ250">INDEX(DataMaster!$C$123:$K$132,$V250,DJ$242)</f>
        <v>-</v>
      </c>
      <c r="DK250" s="112" t="str" cm="1">
        <f t="array" ref="DK250">INDEX(DataMaster!$C$123:$K$132,$V250,DK$242)</f>
        <v>-</v>
      </c>
      <c r="DL250" s="10"/>
      <c r="DM250" s="163" t="str">
        <f t="shared" ca="1" si="919"/>
        <v>-</v>
      </c>
      <c r="DN250" s="163" t="str">
        <f t="shared" ca="1" si="919"/>
        <v>-</v>
      </c>
      <c r="DO250" s="163" t="str">
        <f t="shared" ca="1" si="919"/>
        <v>-</v>
      </c>
      <c r="DP250" s="163" t="str">
        <f t="shared" ca="1" si="919"/>
        <v>-</v>
      </c>
      <c r="DQ250" s="163" t="str">
        <f t="shared" ca="1" si="919"/>
        <v>-</v>
      </c>
      <c r="DR250" s="163" t="str">
        <f t="shared" ca="1" si="919"/>
        <v>-</v>
      </c>
      <c r="DS250" s="163" t="str">
        <f t="shared" ca="1" si="919"/>
        <v>-</v>
      </c>
      <c r="DT250" s="163" t="str">
        <f t="shared" ca="1" si="919"/>
        <v>-</v>
      </c>
      <c r="DU250" s="163" t="str">
        <f t="shared" ca="1" si="919"/>
        <v>-</v>
      </c>
      <c r="DV250" s="163" t="str">
        <f t="shared" ca="1" si="919"/>
        <v>-</v>
      </c>
      <c r="DW250" s="163" t="str">
        <f t="shared" ca="1" si="919"/>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872"/>
        <v>-</v>
      </c>
      <c r="EJ250" s="163" t="str">
        <f t="shared" ca="1" si="872"/>
        <v>-</v>
      </c>
      <c r="EK250" s="163" t="str">
        <f t="shared" ca="1" si="872"/>
        <v>-</v>
      </c>
      <c r="EL250" s="163" t="str">
        <f t="shared" ca="1" si="872"/>
        <v>-</v>
      </c>
      <c r="EM250" s="163" t="str">
        <f t="shared" ca="1" si="872"/>
        <v>-</v>
      </c>
      <c r="EN250" s="163" t="str">
        <f t="shared" ca="1" si="872"/>
        <v>-</v>
      </c>
      <c r="EO250" s="163" t="str">
        <f t="shared" ca="1" si="872"/>
        <v>-</v>
      </c>
      <c r="EP250" s="163" t="str">
        <f t="shared" ca="1" si="872"/>
        <v>-</v>
      </c>
      <c r="EQ250" s="162">
        <v>1</v>
      </c>
      <c r="ER250" s="162">
        <v>1</v>
      </c>
      <c r="ES250" s="163">
        <f t="shared" ca="1" si="872"/>
        <v>0</v>
      </c>
      <c r="ET250" s="162">
        <v>2</v>
      </c>
      <c r="EU250" s="162">
        <v>-2</v>
      </c>
      <c r="EV250" s="163" t="str">
        <f t="shared" ca="1" si="872"/>
        <v>-</v>
      </c>
      <c r="EW250" s="163" t="str">
        <f t="shared" ca="1" si="872"/>
        <v>-</v>
      </c>
      <c r="EX250" s="163" t="str">
        <f t="shared" ca="1" si="872"/>
        <v>-</v>
      </c>
      <c r="EY250" s="163" t="str">
        <f t="shared" ca="1" si="873"/>
        <v>-</v>
      </c>
      <c r="EZ250" s="163" t="str">
        <f t="shared" ca="1" si="873"/>
        <v>-</v>
      </c>
      <c r="FA250" s="163">
        <f t="shared" ca="1" si="873"/>
        <v>0</v>
      </c>
      <c r="FB250" s="163" t="str">
        <f t="shared" ca="1" si="873"/>
        <v>-</v>
      </c>
      <c r="FC250" s="162">
        <v>2</v>
      </c>
      <c r="FD250" s="162">
        <v>-2</v>
      </c>
      <c r="FE250" s="163" t="str">
        <f t="shared" ca="1" si="873"/>
        <v>-</v>
      </c>
      <c r="FF250" s="163" t="str">
        <f t="shared" ca="1" si="873"/>
        <v>-</v>
      </c>
      <c r="FG250" s="163">
        <f t="shared" ca="1" si="873"/>
        <v>0</v>
      </c>
      <c r="FH250" s="163">
        <f t="shared" ca="1" si="873"/>
        <v>0</v>
      </c>
      <c r="FI250" s="163">
        <f t="shared" ca="1" si="873"/>
        <v>0</v>
      </c>
      <c r="FJ250" s="163">
        <f t="shared" ca="1" si="873"/>
        <v>0</v>
      </c>
      <c r="FK250" s="163">
        <f t="shared" ca="1" si="873"/>
        <v>0</v>
      </c>
      <c r="FL250" s="163">
        <f t="shared" ca="1" si="873"/>
        <v>0</v>
      </c>
      <c r="FM250" s="163">
        <f t="shared" ca="1" si="873"/>
        <v>0</v>
      </c>
      <c r="FN250" s="163" t="str">
        <f t="shared" ca="1" si="873"/>
        <v>-</v>
      </c>
      <c r="FO250" s="163" t="str">
        <f t="shared" ca="1" si="874"/>
        <v>-</v>
      </c>
      <c r="FP250" s="163" t="str">
        <f t="shared" ca="1" si="874"/>
        <v>-</v>
      </c>
      <c r="FQ250" s="163" t="str">
        <f t="shared" ca="1" si="874"/>
        <v>-</v>
      </c>
      <c r="FR250" s="163" t="str">
        <f t="shared" ca="1" si="874"/>
        <v>-</v>
      </c>
      <c r="FS250" s="163" t="str">
        <f t="shared" ca="1" si="874"/>
        <v>-</v>
      </c>
      <c r="FT250" s="163" t="str">
        <f t="shared" ca="1" si="874"/>
        <v>-</v>
      </c>
      <c r="FU250" s="163" t="str">
        <f t="shared" ca="1" si="874"/>
        <v>-</v>
      </c>
      <c r="FV250" s="163" t="str">
        <f t="shared" ca="1" si="874"/>
        <v>-</v>
      </c>
      <c r="FW250" s="163" t="str">
        <f t="shared" ca="1" si="874"/>
        <v>-</v>
      </c>
      <c r="FX250" s="163" t="str">
        <f t="shared" ca="1" si="874"/>
        <v>-</v>
      </c>
      <c r="FY250" s="10"/>
      <c r="FZ250" s="163">
        <f t="shared" ca="1" si="874"/>
        <v>1</v>
      </c>
      <c r="GA250" s="163" t="str">
        <f t="shared" ca="1" si="874"/>
        <v>-</v>
      </c>
      <c r="GB250" s="163" t="str">
        <f t="shared" ca="1" si="874"/>
        <v>-</v>
      </c>
      <c r="GC250" s="163" t="str">
        <f t="shared" ca="1" si="874"/>
        <v>-</v>
      </c>
      <c r="GD250" s="163" t="str">
        <f t="shared" ca="1" si="875"/>
        <v>-</v>
      </c>
      <c r="GE250" s="163" t="b">
        <f t="shared" ca="1" si="875"/>
        <v>0</v>
      </c>
      <c r="GF250" s="163" t="str">
        <f t="shared" ca="1" si="875"/>
        <v>-</v>
      </c>
      <c r="GG250" s="163">
        <f t="shared" ca="1" si="875"/>
        <v>0</v>
      </c>
      <c r="GH250" s="163" t="str">
        <f t="shared" ca="1" si="875"/>
        <v>-</v>
      </c>
      <c r="GI250" s="161" cm="1">
        <f t="array" ref="GI250">INDEX(i.rev,$K250,GI$15)</f>
        <v>1</v>
      </c>
      <c r="GJ250" s="163">
        <f t="shared" ca="1" si="876"/>
        <v>0</v>
      </c>
      <c r="GK250" s="163">
        <f t="shared" ca="1" si="876"/>
        <v>1</v>
      </c>
      <c r="GL250" s="163">
        <f t="shared" ca="1" si="876"/>
        <v>0</v>
      </c>
      <c r="GM250" s="163">
        <f t="shared" ca="1" si="876"/>
        <v>1</v>
      </c>
      <c r="GN250" s="163">
        <f t="shared" ca="1" si="876"/>
        <v>1</v>
      </c>
      <c r="GO250" s="163">
        <f t="shared" ca="1" si="876"/>
        <v>1</v>
      </c>
      <c r="GP250" s="163">
        <f t="shared" ca="1" si="876"/>
        <v>0</v>
      </c>
      <c r="GQ250" s="163">
        <f t="shared" ca="1" si="876"/>
        <v>0</v>
      </c>
      <c r="GR250" s="163">
        <f t="shared" ca="1" si="876"/>
        <v>0</v>
      </c>
      <c r="GS250" s="163">
        <f t="shared" ca="1" si="876"/>
        <v>0</v>
      </c>
      <c r="GT250" s="163">
        <f t="shared" ca="1" si="876"/>
        <v>0</v>
      </c>
      <c r="GU250" s="163">
        <f t="shared" ca="1" si="876"/>
        <v>0</v>
      </c>
      <c r="GV250" s="163">
        <f t="shared" ca="1" si="876"/>
        <v>0</v>
      </c>
      <c r="GW250" s="163">
        <f t="shared" ca="1" si="876"/>
        <v>0</v>
      </c>
      <c r="GX250" s="163">
        <f t="shared" ca="1" si="876"/>
        <v>0</v>
      </c>
      <c r="GY250" s="163">
        <f t="shared" ca="1" si="876"/>
        <v>0</v>
      </c>
      <c r="GZ250" s="161" cm="1">
        <f t="array" ref="GZ250">INDEX(i.rev,$K250,GZ$15)</f>
        <v>0</v>
      </c>
      <c r="HA250" s="163">
        <f t="shared" ca="1" si="877"/>
        <v>0</v>
      </c>
      <c r="HB250" s="161" cm="1">
        <f t="array" ref="HB250">INDEX(i.rev,$K250,HB$15)</f>
        <v>1</v>
      </c>
      <c r="HC250" s="163">
        <f t="shared" ca="1" si="878"/>
        <v>0</v>
      </c>
      <c r="HD250" s="163">
        <f t="shared" ca="1" si="878"/>
        <v>0</v>
      </c>
      <c r="HE250" s="163">
        <f t="shared" ca="1" si="878"/>
        <v>0</v>
      </c>
      <c r="HF250" s="163">
        <f t="shared" ca="1" si="878"/>
        <v>0</v>
      </c>
      <c r="HG250" s="163">
        <f t="shared" ca="1" si="878"/>
        <v>0</v>
      </c>
      <c r="HH250" s="163">
        <f t="shared" ca="1" si="878"/>
        <v>0</v>
      </c>
      <c r="HI250" s="163">
        <f t="shared" ca="1" si="878"/>
        <v>0</v>
      </c>
      <c r="HJ250" s="10"/>
      <c r="HK250" s="163" t="str">
        <f t="shared" ca="1" si="878"/>
        <v>-</v>
      </c>
      <c r="HL250" s="163" t="str">
        <f t="shared" ca="1" si="878"/>
        <v>-</v>
      </c>
      <c r="HM250" s="163" t="str">
        <f t="shared" ca="1" si="878"/>
        <v>-</v>
      </c>
      <c r="HN250" s="163" t="str">
        <f t="shared" ca="1" si="878"/>
        <v>-</v>
      </c>
      <c r="HO250" s="163" t="str">
        <f t="shared" ca="1" si="878"/>
        <v>-</v>
      </c>
      <c r="HP250" s="161" t="b">
        <f t="shared" ca="1" si="879"/>
        <v>0</v>
      </c>
      <c r="HQ250" s="161" t="b">
        <f t="shared" ca="1" si="879"/>
        <v>0</v>
      </c>
      <c r="HR250" s="161" t="b">
        <f t="shared" ca="1" si="879"/>
        <v>1</v>
      </c>
      <c r="HS250" s="163">
        <f t="shared" ca="1" si="880"/>
        <v>0</v>
      </c>
      <c r="HT250" s="161">
        <f t="shared" ca="1" si="881"/>
        <v>1</v>
      </c>
      <c r="HU250" s="161">
        <f t="shared" ca="1" si="881"/>
        <v>1</v>
      </c>
      <c r="HV250" s="163" t="str">
        <f t="shared" ca="1" si="880"/>
        <v>-</v>
      </c>
      <c r="HW250" s="163" t="str">
        <f t="shared" ca="1" si="880"/>
        <v>-</v>
      </c>
      <c r="HX250" s="163" t="str">
        <f t="shared" ca="1" si="880"/>
        <v>-</v>
      </c>
      <c r="HY250" s="163" t="str">
        <f t="shared" ca="1" si="880"/>
        <v>-</v>
      </c>
      <c r="HZ250" s="163" t="str">
        <f t="shared" ca="1" si="880"/>
        <v>-</v>
      </c>
      <c r="IA250" s="163" t="str">
        <f t="shared" ca="1" si="880"/>
        <v>-</v>
      </c>
      <c r="IB250" s="163" t="str">
        <f t="shared" ca="1" si="880"/>
        <v>-</v>
      </c>
      <c r="IC250" s="163" t="str">
        <f t="shared" ca="1" si="880"/>
        <v>-</v>
      </c>
      <c r="ID250" s="163" t="str">
        <f t="shared" ca="1" si="880"/>
        <v>-</v>
      </c>
      <c r="IE250" s="163" t="b">
        <f t="shared" ca="1" si="880"/>
        <v>1</v>
      </c>
      <c r="IF250" s="163" t="str">
        <f t="shared" ca="1" si="880"/>
        <v>-</v>
      </c>
      <c r="IG250" s="163" t="str">
        <f t="shared" ca="1" si="880"/>
        <v>-</v>
      </c>
      <c r="IH250" s="163" t="str">
        <f t="shared" ca="1" si="880"/>
        <v>-</v>
      </c>
      <c r="II250" s="163" t="b">
        <f t="shared" ca="1" si="911"/>
        <v>1</v>
      </c>
      <c r="IJ250" s="163">
        <f t="shared" ca="1" si="911"/>
        <v>0</v>
      </c>
      <c r="IK250" s="163" t="str">
        <f t="shared" ca="1" si="911"/>
        <v>-</v>
      </c>
      <c r="IL250" s="163" t="str">
        <f t="shared" ca="1" si="911"/>
        <v>-</v>
      </c>
      <c r="IM250" s="163" t="str">
        <f t="shared" ca="1" si="911"/>
        <v>-</v>
      </c>
      <c r="IN250" s="163" t="str">
        <f t="shared" ca="1" si="911"/>
        <v>-</v>
      </c>
      <c r="IO250" s="163" t="str">
        <f t="shared" ca="1" si="911"/>
        <v>-</v>
      </c>
      <c r="IP250" s="163">
        <f t="shared" ca="1" si="911"/>
        <v>0</v>
      </c>
      <c r="IQ250" s="163" t="str">
        <f t="shared" ca="1" si="911"/>
        <v>-</v>
      </c>
      <c r="IR250" s="163" t="str">
        <f t="shared" ca="1" si="911"/>
        <v>-</v>
      </c>
      <c r="IS250" s="163" t="str">
        <f t="shared" ca="1" si="911"/>
        <v>-</v>
      </c>
      <c r="IT250" s="193">
        <v>0</v>
      </c>
      <c r="IU250" s="193">
        <v>0</v>
      </c>
      <c r="IV250" s="163" t="str">
        <f t="shared" ca="1" si="911"/>
        <v>-</v>
      </c>
      <c r="IW250" s="163" t="str">
        <f t="shared" ca="1" si="911"/>
        <v>-</v>
      </c>
      <c r="IX250" s="163" t="str">
        <f t="shared" ca="1" si="911"/>
        <v>-</v>
      </c>
      <c r="IY250" s="163" t="str">
        <f t="shared" ca="1" si="923"/>
        <v>-</v>
      </c>
      <c r="IZ250" s="163" t="str">
        <f t="shared" ca="1" si="923"/>
        <v>-</v>
      </c>
      <c r="JA250" s="163" t="str">
        <f t="shared" ca="1" si="884"/>
        <v>-</v>
      </c>
      <c r="JB250" s="163" t="str">
        <f t="shared" ca="1" si="884"/>
        <v>-</v>
      </c>
      <c r="JC250" s="163" t="str">
        <f t="shared" ca="1" si="884"/>
        <v>-</v>
      </c>
      <c r="JD250" s="163" t="str">
        <f t="shared" ca="1" si="884"/>
        <v>-</v>
      </c>
      <c r="JE250" s="163" t="str">
        <f t="shared" ca="1" si="884"/>
        <v>-</v>
      </c>
      <c r="JF250" s="163" t="str">
        <f t="shared" ca="1" si="884"/>
        <v>-</v>
      </c>
      <c r="JG250" s="163" t="str">
        <f t="shared" ca="1" si="884"/>
        <v>-</v>
      </c>
      <c r="JH250" s="163" t="str">
        <f t="shared" ca="1" si="884"/>
        <v>-</v>
      </c>
      <c r="JI250" s="163" t="str">
        <f t="shared" ca="1" si="884"/>
        <v>-</v>
      </c>
      <c r="JJ250" s="163" t="str">
        <f t="shared" ca="1" si="884"/>
        <v>-</v>
      </c>
      <c r="JK250" s="163" t="str">
        <f t="shared" ca="1" si="884"/>
        <v>-</v>
      </c>
      <c r="JL250" s="163" t="str">
        <f t="shared" ca="1" si="884"/>
        <v>-</v>
      </c>
      <c r="JM250" s="163" t="str">
        <f t="shared" ca="1" si="884"/>
        <v>-</v>
      </c>
      <c r="JN250" s="163" t="str">
        <f t="shared" ca="1" si="884"/>
        <v>-</v>
      </c>
      <c r="JO250" s="163" t="str">
        <f t="shared" ca="1" si="884"/>
        <v>-</v>
      </c>
      <c r="JP250" s="163" t="str">
        <f t="shared" ca="1" si="884"/>
        <v>-</v>
      </c>
      <c r="JQ250" s="163" t="str">
        <f t="shared" ca="1" si="885"/>
        <v>-</v>
      </c>
      <c r="JR250" s="163" t="str">
        <f t="shared" ca="1" si="885"/>
        <v>-</v>
      </c>
      <c r="JS250" s="163" t="str">
        <f t="shared" ca="1" si="885"/>
        <v>-</v>
      </c>
      <c r="JT250" s="163" t="str">
        <f t="shared" ca="1" si="885"/>
        <v>-</v>
      </c>
      <c r="JU250" s="163" t="str">
        <f t="shared" ca="1" si="885"/>
        <v>-</v>
      </c>
      <c r="JV250" s="163" t="str">
        <f t="shared" ca="1" si="885"/>
        <v>-</v>
      </c>
      <c r="JW250" s="163" t="str">
        <f t="shared" ca="1" si="885"/>
        <v>-</v>
      </c>
      <c r="JX250" s="163" t="str">
        <f t="shared" ca="1" si="885"/>
        <v>-</v>
      </c>
      <c r="JY250" s="163" t="str">
        <f t="shared" ca="1" si="885"/>
        <v>-</v>
      </c>
      <c r="JZ250" s="163" t="str">
        <f t="shared" ca="1" si="885"/>
        <v>-</v>
      </c>
      <c r="KA250" s="163" t="str">
        <f t="shared" ca="1" si="885"/>
        <v>-</v>
      </c>
      <c r="KB250" s="163" t="str">
        <f t="shared" ca="1" si="885"/>
        <v>-</v>
      </c>
      <c r="KC250" s="163" t="str">
        <f t="shared" ca="1" si="885"/>
        <v>-</v>
      </c>
      <c r="KD250" s="163" t="str">
        <f t="shared" ca="1" si="885"/>
        <v>-</v>
      </c>
      <c r="KE250" s="163" t="str">
        <f t="shared" ca="1" si="885"/>
        <v>-</v>
      </c>
      <c r="KF250" s="163" t="str">
        <f t="shared" ca="1" si="885"/>
        <v>-</v>
      </c>
      <c r="KG250" s="163" t="str">
        <f t="shared" ca="1" si="924"/>
        <v>-</v>
      </c>
      <c r="KH250" s="163" t="str">
        <f t="shared" ca="1" si="924"/>
        <v>-</v>
      </c>
      <c r="KI250" s="163" t="str">
        <f t="shared" ca="1" si="924"/>
        <v>-</v>
      </c>
      <c r="KJ250" s="163" t="str">
        <f t="shared" ca="1" si="924"/>
        <v>-</v>
      </c>
      <c r="KK250" s="163" t="str">
        <f t="shared" ca="1" si="924"/>
        <v>-</v>
      </c>
      <c r="KL250" s="163" t="str">
        <f t="shared" ca="1" si="924"/>
        <v>-</v>
      </c>
      <c r="KM250" s="163" t="str">
        <f t="shared" ca="1" si="924"/>
        <v>-</v>
      </c>
      <c r="KN250" s="163" t="str">
        <f t="shared" ca="1" si="924"/>
        <v>-</v>
      </c>
      <c r="KO250" s="163" t="str">
        <f t="shared" ca="1" si="924"/>
        <v>-</v>
      </c>
      <c r="KP250" s="163" t="str">
        <f t="shared" ca="1" si="924"/>
        <v>-</v>
      </c>
      <c r="KQ250" s="163" t="str">
        <f t="shared" ca="1" si="924"/>
        <v>-</v>
      </c>
      <c r="KR250" s="163" t="str">
        <f t="shared" ca="1" si="924"/>
        <v>-</v>
      </c>
      <c r="KS250" s="163" t="str">
        <f t="shared" ca="1" si="924"/>
        <v>-</v>
      </c>
      <c r="KT250" s="163" t="str">
        <f t="shared" ca="1" si="924"/>
        <v>-</v>
      </c>
      <c r="KU250" s="163" t="str">
        <f t="shared" ca="1" si="924"/>
        <v>-</v>
      </c>
      <c r="KV250" s="163" t="str">
        <f t="shared" ca="1" si="912"/>
        <v>-</v>
      </c>
      <c r="KW250" s="163" t="str">
        <f t="shared" ca="1" si="887"/>
        <v>-</v>
      </c>
      <c r="KX250" s="163" t="str">
        <f t="shared" ca="1" si="887"/>
        <v>-</v>
      </c>
      <c r="KY250" s="163" t="str">
        <f t="shared" ca="1" si="887"/>
        <v>-</v>
      </c>
      <c r="KZ250" s="163" t="str">
        <f t="shared" ca="1" si="887"/>
        <v>-</v>
      </c>
      <c r="LA250" s="163" t="str">
        <f t="shared" ca="1" si="887"/>
        <v>-</v>
      </c>
      <c r="LB250" s="163" t="str">
        <f t="shared" ca="1" si="887"/>
        <v>-</v>
      </c>
      <c r="LC250" s="163" t="str">
        <f t="shared" ca="1" si="887"/>
        <v>-</v>
      </c>
      <c r="LD250" s="163" t="str">
        <f t="shared" ca="1" si="887"/>
        <v>-</v>
      </c>
      <c r="LE250" s="163" t="str">
        <f t="shared" ca="1" si="887"/>
        <v>-</v>
      </c>
      <c r="LF250" s="163" t="str">
        <f t="shared" ca="1" si="887"/>
        <v>-</v>
      </c>
      <c r="LG250" s="163" t="str">
        <f t="shared" ca="1" si="924"/>
        <v>-</v>
      </c>
      <c r="LH250" s="163" t="str">
        <f t="shared" ca="1" si="924"/>
        <v>-</v>
      </c>
      <c r="LI250" s="163" t="str">
        <f t="shared" ca="1" si="924"/>
        <v>-</v>
      </c>
      <c r="LJ250" s="163" t="str">
        <f t="shared" ca="1" si="924"/>
        <v>-</v>
      </c>
      <c r="LK250" s="163" t="str">
        <f t="shared" ca="1" si="924"/>
        <v>-</v>
      </c>
      <c r="LL250" s="163" t="str">
        <f t="shared" ref="LL250:LX254" ca="1" si="929">OFFSET(LL$5,$B250,0)</f>
        <v>-</v>
      </c>
      <c r="LM250" s="163" t="str">
        <f t="shared" ca="1" si="888"/>
        <v>-</v>
      </c>
      <c r="LN250" s="163" t="str">
        <f t="shared" ca="1" si="888"/>
        <v>-</v>
      </c>
      <c r="LO250" s="163" t="str">
        <f t="shared" ca="1" si="888"/>
        <v>-</v>
      </c>
      <c r="LP250" s="163" t="str">
        <f t="shared" ca="1" si="888"/>
        <v>-</v>
      </c>
      <c r="LQ250" s="163" t="str">
        <f t="shared" ca="1" si="888"/>
        <v>-</v>
      </c>
      <c r="LR250" s="163" t="str">
        <f t="shared" ca="1" si="888"/>
        <v>-</v>
      </c>
      <c r="LS250" s="163" t="str">
        <f t="shared" ca="1" si="888"/>
        <v>-</v>
      </c>
      <c r="LT250" s="163" t="str">
        <f t="shared" ca="1" si="888"/>
        <v>-</v>
      </c>
      <c r="LU250" s="163" t="str">
        <f t="shared" ca="1" si="888"/>
        <v>-</v>
      </c>
      <c r="LV250" s="163" t="str">
        <f t="shared" ca="1" si="888"/>
        <v>-</v>
      </c>
      <c r="LW250" s="163" t="str">
        <f t="shared" ca="1" si="888"/>
        <v>-</v>
      </c>
      <c r="LX250" s="163" t="str">
        <f t="shared" ca="1" si="888"/>
        <v>-</v>
      </c>
      <c r="LY250" s="10"/>
      <c r="LZ250" s="161">
        <f t="shared" si="889"/>
        <v>4.4999999999999998E-2</v>
      </c>
      <c r="MA250" s="161">
        <f t="shared" si="890"/>
        <v>4.4999999999999998E-2</v>
      </c>
      <c r="MB250" s="163">
        <f t="shared" ca="1" si="891"/>
        <v>1</v>
      </c>
      <c r="MC250" s="163">
        <f t="shared" ca="1" si="891"/>
        <v>0</v>
      </c>
      <c r="MD250" s="163">
        <f t="shared" ca="1" si="891"/>
        <v>1</v>
      </c>
      <c r="ME250" s="163">
        <f t="shared" ca="1" si="891"/>
        <v>1</v>
      </c>
      <c r="MF250" s="163">
        <f t="shared" ca="1" si="891"/>
        <v>0</v>
      </c>
      <c r="MG250" s="163">
        <f t="shared" ca="1" si="891"/>
        <v>70</v>
      </c>
      <c r="MH250" s="163">
        <f t="shared" ca="1" si="891"/>
        <v>50</v>
      </c>
      <c r="MI250" s="163">
        <f t="shared" ca="1" si="891"/>
        <v>85</v>
      </c>
      <c r="MJ250" s="163">
        <f t="shared" ca="1" si="891"/>
        <v>50</v>
      </c>
      <c r="MK250" s="161">
        <f t="shared" ca="1" si="892"/>
        <v>1</v>
      </c>
      <c r="ML250" s="161">
        <f t="shared" ca="1" si="893"/>
        <v>1</v>
      </c>
      <c r="MM250" s="161">
        <f t="shared" ca="1" si="894"/>
        <v>1</v>
      </c>
      <c r="MN250" s="161">
        <f t="shared" ca="1" si="895"/>
        <v>1</v>
      </c>
      <c r="MO250" s="161">
        <f t="shared" ca="1" si="895"/>
        <v>1</v>
      </c>
      <c r="MP250" s="163">
        <f t="shared" ca="1" si="891"/>
        <v>1</v>
      </c>
      <c r="MQ250" s="10"/>
      <c r="MR250" s="163">
        <f t="shared" ca="1" si="896"/>
        <v>1</v>
      </c>
      <c r="MS250" s="161">
        <f t="shared" ca="1" si="897"/>
        <v>1</v>
      </c>
      <c r="MT250" s="163">
        <f t="shared" ca="1" si="896"/>
        <v>0.75</v>
      </c>
      <c r="MU250" s="163">
        <f t="shared" ca="1" si="896"/>
        <v>0.8</v>
      </c>
      <c r="MV250" s="163">
        <f t="shared" ca="1" si="896"/>
        <v>0.82499999999999996</v>
      </c>
      <c r="MW250" s="163">
        <f t="shared" ca="1" si="896"/>
        <v>0.875</v>
      </c>
      <c r="MX250" s="163">
        <f t="shared" ca="1" si="896"/>
        <v>0.9</v>
      </c>
      <c r="MY250" s="163">
        <f t="shared" ca="1" si="896"/>
        <v>0.75</v>
      </c>
      <c r="MZ250" s="163">
        <f t="shared" ca="1" si="896"/>
        <v>0.78142857142857147</v>
      </c>
      <c r="NA250" s="163">
        <f t="shared" ca="1" si="896"/>
        <v>0.82499999999999996</v>
      </c>
      <c r="NB250" s="163">
        <f t="shared" ca="1" si="896"/>
        <v>0.875</v>
      </c>
      <c r="NC250" s="163">
        <f t="shared" ca="1" si="896"/>
        <v>0.9</v>
      </c>
      <c r="ND250" s="163">
        <f t="shared" ca="1" si="896"/>
        <v>0.9</v>
      </c>
      <c r="NE250" s="163">
        <f t="shared" ca="1" si="896"/>
        <v>0.75</v>
      </c>
      <c r="NF250" s="163">
        <f t="shared" ca="1" si="896"/>
        <v>0.78142857142857147</v>
      </c>
      <c r="NG250" s="163">
        <f t="shared" ca="1" si="896"/>
        <v>0.82499999999999996</v>
      </c>
      <c r="NH250" s="163">
        <f t="shared" ca="1" si="898"/>
        <v>0.875</v>
      </c>
      <c r="NI250" s="163">
        <f t="shared" ca="1" si="898"/>
        <v>0.9</v>
      </c>
      <c r="NJ250" s="163">
        <f t="shared" ca="1" si="898"/>
        <v>0.9</v>
      </c>
      <c r="NK250" s="163">
        <f t="shared" ca="1" si="898"/>
        <v>0.75</v>
      </c>
      <c r="NL250" s="163">
        <f t="shared" ca="1" si="898"/>
        <v>0.78142857142857147</v>
      </c>
      <c r="NM250" s="163">
        <f t="shared" ca="1" si="898"/>
        <v>0.82499999999999996</v>
      </c>
      <c r="NN250" s="163">
        <f t="shared" ca="1" si="898"/>
        <v>0.875</v>
      </c>
      <c r="NO250" s="163">
        <f t="shared" ca="1" si="898"/>
        <v>0.9</v>
      </c>
      <c r="NP250" s="163">
        <f t="shared" ca="1" si="898"/>
        <v>0.9</v>
      </c>
      <c r="NQ250" s="163">
        <f t="shared" ca="1" si="898"/>
        <v>0.75</v>
      </c>
      <c r="NR250" s="163">
        <f t="shared" ca="1" si="898"/>
        <v>0.78142857142857147</v>
      </c>
      <c r="NS250" s="163">
        <f t="shared" ca="1" si="898"/>
        <v>0.82499999999999996</v>
      </c>
      <c r="NT250" s="163">
        <f t="shared" ca="1" si="898"/>
        <v>0.875</v>
      </c>
      <c r="NU250" s="163">
        <f t="shared" ca="1" si="898"/>
        <v>0.9</v>
      </c>
      <c r="NV250" s="163">
        <f t="shared" ca="1" si="898"/>
        <v>0.9</v>
      </c>
      <c r="NW250" s="163">
        <f t="shared" ca="1" si="926"/>
        <v>0.75</v>
      </c>
      <c r="NX250" s="163">
        <f t="shared" ca="1" si="899"/>
        <v>0.78142857142857147</v>
      </c>
      <c r="NY250" s="163">
        <f t="shared" ca="1" si="899"/>
        <v>0.82499999999999996</v>
      </c>
      <c r="NZ250" s="163">
        <f t="shared" ca="1" si="899"/>
        <v>0.875</v>
      </c>
      <c r="OA250" s="163">
        <f t="shared" ca="1" si="899"/>
        <v>0.9</v>
      </c>
      <c r="OB250" s="163">
        <f t="shared" ca="1" si="899"/>
        <v>0.9</v>
      </c>
      <c r="OC250" s="163">
        <f t="shared" ca="1" si="899"/>
        <v>0.75</v>
      </c>
      <c r="OD250" s="163">
        <f t="shared" ca="1" si="899"/>
        <v>0.78142857142857147</v>
      </c>
      <c r="OE250" s="163">
        <f t="shared" ca="1" si="899"/>
        <v>0.82499999999999996</v>
      </c>
      <c r="OF250" s="163">
        <f t="shared" ca="1" si="899"/>
        <v>0.875</v>
      </c>
      <c r="OG250" s="163">
        <f t="shared" ca="1" si="899"/>
        <v>0.9</v>
      </c>
      <c r="OH250" s="163">
        <f t="shared" ca="1" si="899"/>
        <v>0.9</v>
      </c>
      <c r="OI250" s="163">
        <f t="shared" ca="1" si="899"/>
        <v>0.75</v>
      </c>
      <c r="OJ250" s="163">
        <f t="shared" ca="1" si="899"/>
        <v>0.76904761904761909</v>
      </c>
      <c r="OK250" s="163">
        <f t="shared" ca="1" si="899"/>
        <v>0.82000000000000006</v>
      </c>
      <c r="OL250" s="163">
        <f t="shared" ca="1" si="899"/>
        <v>0.875</v>
      </c>
      <c r="OM250" s="163">
        <f t="shared" ca="1" si="926"/>
        <v>0.9</v>
      </c>
      <c r="ON250" s="163">
        <f t="shared" ca="1" si="900"/>
        <v>0.90000000000000013</v>
      </c>
      <c r="OO250" s="163">
        <f t="shared" ca="1" si="900"/>
        <v>0.75</v>
      </c>
      <c r="OP250" s="163">
        <f t="shared" ca="1" si="900"/>
        <v>0.76904761904761909</v>
      </c>
      <c r="OQ250" s="163">
        <f t="shared" ca="1" si="900"/>
        <v>0.82000000000000006</v>
      </c>
      <c r="OR250" s="163">
        <f t="shared" ca="1" si="900"/>
        <v>0.875</v>
      </c>
      <c r="OS250" s="163">
        <f t="shared" ca="1" si="900"/>
        <v>0.9</v>
      </c>
      <c r="OT250" s="163">
        <f t="shared" ca="1" si="900"/>
        <v>0.9</v>
      </c>
      <c r="OU250" s="163">
        <f t="shared" ca="1" si="900"/>
        <v>0.875</v>
      </c>
      <c r="OV250" s="161">
        <f t="shared" ca="1" si="901"/>
        <v>1</v>
      </c>
      <c r="OW250" s="161">
        <f t="shared" si="902"/>
        <v>1</v>
      </c>
      <c r="OX250" s="161" t="str">
        <f t="shared" si="903"/>
        <v>-</v>
      </c>
      <c r="OY250" s="163" t="str">
        <f t="shared" ca="1" si="904"/>
        <v>-</v>
      </c>
      <c r="OZ250" s="161" t="str">
        <f t="shared" si="905"/>
        <v>-</v>
      </c>
      <c r="PA250" s="161" t="str">
        <f t="shared" si="906"/>
        <v>-</v>
      </c>
      <c r="PB250" s="163">
        <f t="shared" ca="1" si="900"/>
        <v>0</v>
      </c>
      <c r="PC250" s="27">
        <v>0</v>
      </c>
    </row>
    <row r="251" spans="1:419" s="143" customFormat="1" outlineLevel="1">
      <c r="A251" s="121">
        <f t="shared" si="861"/>
        <v>246</v>
      </c>
      <c r="B251" s="121">
        <f t="shared" si="862"/>
        <v>13</v>
      </c>
      <c r="C251" s="143">
        <v>104</v>
      </c>
      <c r="D251" s="143" t="s">
        <v>884</v>
      </c>
      <c r="E251" s="143" t="b">
        <v>0</v>
      </c>
      <c r="F251" s="143" t="b">
        <v>0</v>
      </c>
      <c r="G251" s="143" t="b">
        <f t="shared" si="927"/>
        <v>0</v>
      </c>
      <c r="H251" s="139">
        <f t="shared" ca="1" si="908"/>
        <v>3</v>
      </c>
      <c r="I251" s="139">
        <f t="shared" ca="1" si="908"/>
        <v>2</v>
      </c>
      <c r="J251" s="32">
        <v>1</v>
      </c>
      <c r="K251" s="32">
        <v>1</v>
      </c>
      <c r="L251" s="32">
        <v>1</v>
      </c>
      <c r="M251" s="32">
        <v>1</v>
      </c>
      <c r="N251" s="32">
        <v>1</v>
      </c>
      <c r="O251" s="32">
        <v>1</v>
      </c>
      <c r="P251" s="32">
        <v>1</v>
      </c>
      <c r="Q251" s="32">
        <v>1</v>
      </c>
      <c r="R251" s="32">
        <v>2</v>
      </c>
      <c r="S251" s="32">
        <v>2</v>
      </c>
      <c r="T251" s="32">
        <v>1</v>
      </c>
      <c r="U251" s="32">
        <v>2</v>
      </c>
      <c r="V251" s="32">
        <v>2</v>
      </c>
      <c r="W251" s="139">
        <f t="shared" ca="1" si="908"/>
        <v>1</v>
      </c>
      <c r="X251" s="139">
        <f t="shared" ca="1" si="908"/>
        <v>1</v>
      </c>
      <c r="Y251" s="139">
        <f t="shared" ca="1" si="908"/>
        <v>1</v>
      </c>
      <c r="Z251" s="139">
        <f t="shared" ca="1" si="908"/>
        <v>1</v>
      </c>
      <c r="AA251" s="139">
        <f t="shared" ca="1" si="908"/>
        <v>1</v>
      </c>
      <c r="AB251" s="139">
        <f t="shared" ca="1" si="909"/>
        <v>1</v>
      </c>
      <c r="AC251" s="139">
        <f t="shared" ca="1" si="909"/>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00009 tactics DSP suppas0.3 rot_allZ stk_allZ noPOC_allZ nocropgraze_allZ (F33N11)</v>
      </c>
      <c r="AF251" s="10" t="str">
        <f ca="1">IF(COUNTIF(AE$5:AE251,AE251)=1,"-","Dup")</f>
        <v>-</v>
      </c>
      <c r="AG251" s="10"/>
      <c r="AH251" s="163" t="str">
        <f t="shared" ca="1" si="864"/>
        <v>-</v>
      </c>
      <c r="AI251" s="163" t="str">
        <f t="shared" ca="1" si="864"/>
        <v>-</v>
      </c>
      <c r="AJ251" s="163" t="str">
        <f t="shared" ca="1" si="864"/>
        <v>-</v>
      </c>
      <c r="AK251" s="163" t="str">
        <f t="shared" ca="1" si="864"/>
        <v>-</v>
      </c>
      <c r="AL251" s="163" t="str">
        <f t="shared" ca="1" si="864"/>
        <v>-</v>
      </c>
      <c r="AM251" s="163" t="b">
        <f t="shared" ca="1" si="864"/>
        <v>1</v>
      </c>
      <c r="AN251" s="10"/>
      <c r="AO251" s="161" t="b">
        <f t="shared" ca="1" si="865"/>
        <v>0</v>
      </c>
      <c r="AP251" s="161" t="str">
        <f t="shared" ca="1" si="865"/>
        <v>-</v>
      </c>
      <c r="AQ251" s="161" t="b">
        <f t="shared" ca="1" si="865"/>
        <v>0</v>
      </c>
      <c r="AR251" s="161" t="b">
        <f t="shared" ca="1" si="865"/>
        <v>1</v>
      </c>
      <c r="AS251" s="161" t="b">
        <f t="shared" ca="1" si="865"/>
        <v>1</v>
      </c>
      <c r="AT251" s="161" t="b">
        <f t="shared" ca="1" si="865"/>
        <v>0</v>
      </c>
      <c r="AU251" s="161">
        <f t="shared" si="866"/>
        <v>0</v>
      </c>
      <c r="AV251" s="161" t="b">
        <f t="shared" si="867"/>
        <v>0</v>
      </c>
      <c r="AW251" s="161" t="b">
        <f t="shared" si="867"/>
        <v>0</v>
      </c>
      <c r="AX251" s="161" t="str">
        <f t="shared" si="867"/>
        <v>-</v>
      </c>
      <c r="AY251" s="161" t="str">
        <f t="shared" si="867"/>
        <v>-</v>
      </c>
      <c r="AZ251" s="161" t="str">
        <f t="shared" si="867"/>
        <v>-</v>
      </c>
      <c r="BA251" s="10"/>
      <c r="BB251" s="161" t="b">
        <f t="shared" ca="1" si="868"/>
        <v>1</v>
      </c>
      <c r="BC251" s="161" t="b">
        <f t="shared" ca="1" si="869"/>
        <v>1</v>
      </c>
      <c r="BD251" s="163" t="b">
        <f t="shared" ca="1" si="869"/>
        <v>1</v>
      </c>
      <c r="BE251" s="197">
        <v>3208</v>
      </c>
      <c r="BF251" s="163" t="str">
        <f t="shared" ref="BF251:BN252" ca="1" si="930">OFFSET(BF$5,$B251,0)</f>
        <v>-</v>
      </c>
      <c r="BG251" s="163" t="str">
        <f t="shared" ca="1" si="930"/>
        <v>-</v>
      </c>
      <c r="BH251" s="163" t="str">
        <f t="shared" ca="1" si="930"/>
        <v>-</v>
      </c>
      <c r="BI251" s="163" t="str">
        <f t="shared" ca="1" si="930"/>
        <v>-</v>
      </c>
      <c r="BJ251" s="163" t="str">
        <f t="shared" ca="1" si="930"/>
        <v>-</v>
      </c>
      <c r="BK251" s="163">
        <f t="shared" ca="1" si="930"/>
        <v>1</v>
      </c>
      <c r="BL251" s="163">
        <f t="shared" ca="1" si="930"/>
        <v>1</v>
      </c>
      <c r="BM251" s="163" t="str">
        <f t="shared" ca="1" si="930"/>
        <v>-</v>
      </c>
      <c r="BN251" s="163" t="str">
        <f t="shared" ca="1" si="930"/>
        <v>-</v>
      </c>
      <c r="BO251" s="112" t="b" cm="1">
        <f t="array" ref="BO251">INDEX(DataMaster!$C$71:$K$80,$R251,BO$242)</f>
        <v>0</v>
      </c>
      <c r="BP251" s="112" t="b" cm="1">
        <f t="array" ref="BP251">INDEX(DataMaster!$C$71:$K$80,$R251,BP$242)</f>
        <v>0</v>
      </c>
      <c r="BQ251" s="112" t="b" cm="1">
        <f t="array" ref="BQ251">INDEX(DataMaster!$C$71:$K$80,$R251,BQ$242)</f>
        <v>0</v>
      </c>
      <c r="BR251" s="112" t="b" cm="1">
        <f t="array" ref="BR251">INDEX(DataMaster!$C$71:$K$80,$R251,BR$242)</f>
        <v>0</v>
      </c>
      <c r="BS251" s="112" t="b" cm="1">
        <f t="array" ref="BS251">INDEX(DataMaster!$C$71:$K$80,$R251,BS$242)</f>
        <v>0</v>
      </c>
      <c r="BT251" s="112" t="b" cm="1">
        <f t="array" ref="BT251">INDEX(DataMaster!$C$71:$K$80,$R251,BT$242)</f>
        <v>0</v>
      </c>
      <c r="BU251" s="112" t="b" cm="1">
        <f t="array" ref="BU251">INDEX(DataMaster!$C$71:$K$80,$R251,BU$242)</f>
        <v>0</v>
      </c>
      <c r="BV251" s="112" t="b" cm="1">
        <f t="array" ref="BV251">INDEX(DataMaster!$C$71:$K$80,$R251,BV$242)</f>
        <v>0</v>
      </c>
      <c r="BW251" s="112" t="b" cm="1">
        <f t="array" ref="BW251">INDEX(DataMaster!$C$71:$K$80,$R251,BW$242)</f>
        <v>0</v>
      </c>
      <c r="BX251" s="112" t="b" cm="1">
        <f t="array" ref="BX251">INDEX(DataMaster!$C$84:$K$93,$S251,BX$242)</f>
        <v>0</v>
      </c>
      <c r="BY251" s="112" t="b" cm="1">
        <f t="array" ref="BY251">INDEX(DataMaster!$C$84:$K$93,$S251,BY$242)</f>
        <v>0</v>
      </c>
      <c r="BZ251" s="112" t="b" cm="1">
        <f t="array" ref="BZ251">INDEX(DataMaster!$C$84:$K$93,$S251,BZ$242)</f>
        <v>0</v>
      </c>
      <c r="CA251" s="112" t="b" cm="1">
        <f t="array" ref="CA251">INDEX(DataMaster!$C$84:$K$93,$S251,CA$242)</f>
        <v>0</v>
      </c>
      <c r="CB251" s="112" t="b" cm="1">
        <f t="array" ref="CB251">INDEX(DataMaster!$C$84:$K$93,$S251,CB$242)</f>
        <v>0</v>
      </c>
      <c r="CC251" s="112" t="b" cm="1">
        <f t="array" ref="CC251">INDEX(DataMaster!$C$84:$K$93,$S251,CC$242)</f>
        <v>0</v>
      </c>
      <c r="CD251" s="112" t="b" cm="1">
        <f t="array" ref="CD251">INDEX(DataMaster!$C$84:$K$93,$S251,CD$242)</f>
        <v>0</v>
      </c>
      <c r="CE251" s="112" t="b" cm="1">
        <f t="array" ref="CE251">INDEX(DataMaster!$C$84:$K$93,$S251,CE$242)</f>
        <v>0</v>
      </c>
      <c r="CF251" s="112" t="b" cm="1">
        <f t="array" ref="CF251">INDEX(DataMaster!$C$84:$K$93,$S251,CF$242)</f>
        <v>0</v>
      </c>
      <c r="CG251" s="193" t="b">
        <f t="shared" si="928"/>
        <v>1</v>
      </c>
      <c r="CH251" s="193">
        <v>0.3</v>
      </c>
      <c r="CI251" s="193" t="str">
        <f t="shared" ca="1" si="871"/>
        <v>-</v>
      </c>
      <c r="CJ251" s="193">
        <v>1</v>
      </c>
      <c r="CK251" s="112" t="str" cm="1">
        <f t="array" ref="CK251">INDEX(DataMaster!$C$97:$K$106,$T251,CK$242)</f>
        <v>-</v>
      </c>
      <c r="CL251" s="112" t="str" cm="1">
        <f t="array" ref="CL251">INDEX(DataMaster!$C$97:$K$106,$T251,CL$242)</f>
        <v>-</v>
      </c>
      <c r="CM251" s="112" t="str" cm="1">
        <f t="array" ref="CM251">INDEX(DataMaster!$C$97:$K$106,$T251,CM$242)</f>
        <v>-</v>
      </c>
      <c r="CN251" s="112" t="str" cm="1">
        <f t="array" ref="CN251">INDEX(DataMaster!$C$97:$K$106,$T251,CN$242)</f>
        <v>-</v>
      </c>
      <c r="CO251" s="112" t="str" cm="1">
        <f t="array" ref="CO251">INDEX(DataMaster!$C$97:$K$106,$T251,CO$242)</f>
        <v>-</v>
      </c>
      <c r="CP251" s="112" t="str" cm="1">
        <f t="array" ref="CP251">INDEX(DataMaster!$C$97:$K$106,$T251,CP$242)</f>
        <v>-</v>
      </c>
      <c r="CQ251" s="112" t="str" cm="1">
        <f t="array" ref="CQ251">INDEX(DataMaster!$C$97:$K$106,$T251,CQ$242)</f>
        <v>-</v>
      </c>
      <c r="CR251" s="112" t="str" cm="1">
        <f t="array" ref="CR251">INDEX(DataMaster!$C$97:$K$106,$T251,CR$242)</f>
        <v>-</v>
      </c>
      <c r="CS251" s="112" t="str" cm="1">
        <f t="array" ref="CS251">INDEX(DataMaster!$C$97:$K$106,$T251,CS$242)</f>
        <v>-</v>
      </c>
      <c r="CT251" s="112" t="b" cm="1">
        <f t="array" ref="CT251">INDEX(DataMaster!$C$110:$K$119,$U251,CT$242)</f>
        <v>1</v>
      </c>
      <c r="CU251" s="112" t="b" cm="1">
        <f t="array" ref="CU251">INDEX(DataMaster!$C$110:$K$119,$U251,CU$242)</f>
        <v>1</v>
      </c>
      <c r="CV251" s="112" t="b" cm="1">
        <f t="array" ref="CV251">INDEX(DataMaster!$C$110:$K$119,$U251,CV$242)</f>
        <v>1</v>
      </c>
      <c r="CW251" s="112" t="b" cm="1">
        <f t="array" ref="CW251">INDEX(DataMaster!$C$110:$K$119,$U251,CW$242)</f>
        <v>1</v>
      </c>
      <c r="CX251" s="112" t="b" cm="1">
        <f t="array" ref="CX251">INDEX(DataMaster!$C$110:$K$119,$U251,CX$242)</f>
        <v>1</v>
      </c>
      <c r="CY251" s="112" t="b" cm="1">
        <f t="array" ref="CY251">INDEX(DataMaster!$C$110:$K$119,$U251,CY$242)</f>
        <v>1</v>
      </c>
      <c r="CZ251" s="112" t="b" cm="1">
        <f t="array" ref="CZ251">INDEX(DataMaster!$C$110:$K$119,$U251,CZ$242)</f>
        <v>1</v>
      </c>
      <c r="DA251" s="112" t="b" cm="1">
        <f t="array" ref="DA251">INDEX(DataMaster!$C$110:$K$119,$U251,DA$242)</f>
        <v>1</v>
      </c>
      <c r="DB251" s="112" t="b" cm="1">
        <f t="array" ref="DB251">INDEX(DataMaster!$C$110:$K$119,$U251,DB$242)</f>
        <v>1</v>
      </c>
      <c r="DC251" s="112" t="b" cm="1">
        <f t="array" ref="DC251">INDEX(DataMaster!$C$123:$K$132,$V251,DC$242)</f>
        <v>1</v>
      </c>
      <c r="DD251" s="112" t="b" cm="1">
        <f t="array" ref="DD251">INDEX(DataMaster!$C$123:$K$132,$V251,DD$242)</f>
        <v>1</v>
      </c>
      <c r="DE251" s="112" t="b" cm="1">
        <f t="array" ref="DE251">INDEX(DataMaster!$C$123:$K$132,$V251,DE$242)</f>
        <v>1</v>
      </c>
      <c r="DF251" s="112" t="b" cm="1">
        <f t="array" ref="DF251">INDEX(DataMaster!$C$123:$K$132,$V251,DF$242)</f>
        <v>1</v>
      </c>
      <c r="DG251" s="112" t="b" cm="1">
        <f t="array" ref="DG251">INDEX(DataMaster!$C$123:$K$132,$V251,DG$242)</f>
        <v>1</v>
      </c>
      <c r="DH251" s="112" t="b" cm="1">
        <f t="array" ref="DH251">INDEX(DataMaster!$C$123:$K$132,$V251,DH$242)</f>
        <v>1</v>
      </c>
      <c r="DI251" s="112" t="b" cm="1">
        <f t="array" ref="DI251">INDEX(DataMaster!$C$123:$K$132,$V251,DI$242)</f>
        <v>1</v>
      </c>
      <c r="DJ251" s="112" t="b" cm="1">
        <f t="array" ref="DJ251">INDEX(DataMaster!$C$123:$K$132,$V251,DJ$242)</f>
        <v>1</v>
      </c>
      <c r="DK251" s="112" t="b" cm="1">
        <f t="array" ref="DK251">INDEX(DataMaster!$C$123:$K$132,$V251,DK$242)</f>
        <v>1</v>
      </c>
      <c r="DL251" s="10"/>
      <c r="DM251" s="163" t="str">
        <f t="shared" ca="1" si="919"/>
        <v>-</v>
      </c>
      <c r="DN251" s="163" t="str">
        <f t="shared" ca="1" si="919"/>
        <v>-</v>
      </c>
      <c r="DO251" s="163" t="str">
        <f t="shared" ca="1" si="919"/>
        <v>-</v>
      </c>
      <c r="DP251" s="163" t="str">
        <f t="shared" ca="1" si="919"/>
        <v>-</v>
      </c>
      <c r="DQ251" s="163" t="str">
        <f t="shared" ca="1" si="919"/>
        <v>-</v>
      </c>
      <c r="DR251" s="163" t="str">
        <f t="shared" ca="1" si="919"/>
        <v>-</v>
      </c>
      <c r="DS251" s="163" t="str">
        <f t="shared" ca="1" si="919"/>
        <v>-</v>
      </c>
      <c r="DT251" s="163" t="str">
        <f t="shared" ca="1" si="919"/>
        <v>-</v>
      </c>
      <c r="DU251" s="163" t="str">
        <f t="shared" ca="1" si="919"/>
        <v>-</v>
      </c>
      <c r="DV251" s="163" t="str">
        <f t="shared" ca="1" si="919"/>
        <v>-</v>
      </c>
      <c r="DW251" s="163" t="str">
        <f t="shared" ca="1" si="919"/>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872"/>
        <v>-</v>
      </c>
      <c r="EJ251" s="163" t="str">
        <f t="shared" ca="1" si="872"/>
        <v>-</v>
      </c>
      <c r="EK251" s="163" t="str">
        <f t="shared" ca="1" si="872"/>
        <v>-</v>
      </c>
      <c r="EL251" s="163" t="str">
        <f t="shared" ca="1" si="872"/>
        <v>-</v>
      </c>
      <c r="EM251" s="163" t="str">
        <f t="shared" ca="1" si="872"/>
        <v>-</v>
      </c>
      <c r="EN251" s="163" t="str">
        <f t="shared" ca="1" si="872"/>
        <v>-</v>
      </c>
      <c r="EO251" s="163" t="str">
        <f t="shared" ca="1" si="872"/>
        <v>-</v>
      </c>
      <c r="EP251" s="163" t="str">
        <f t="shared" ca="1" si="872"/>
        <v>-</v>
      </c>
      <c r="EQ251" s="162">
        <v>1</v>
      </c>
      <c r="ER251" s="162">
        <v>1</v>
      </c>
      <c r="ES251" s="163">
        <f t="shared" ca="1" si="872"/>
        <v>0</v>
      </c>
      <c r="ET251" s="162">
        <v>2</v>
      </c>
      <c r="EU251" s="162">
        <v>-2</v>
      </c>
      <c r="EV251" s="163" t="str">
        <f t="shared" ca="1" si="872"/>
        <v>-</v>
      </c>
      <c r="EW251" s="163" t="str">
        <f t="shared" ca="1" si="872"/>
        <v>-</v>
      </c>
      <c r="EX251" s="163" t="str">
        <f t="shared" ca="1" si="872"/>
        <v>-</v>
      </c>
      <c r="EY251" s="163" t="str">
        <f t="shared" ca="1" si="873"/>
        <v>-</v>
      </c>
      <c r="EZ251" s="163" t="str">
        <f t="shared" ca="1" si="873"/>
        <v>-</v>
      </c>
      <c r="FA251" s="163">
        <f t="shared" ca="1" si="873"/>
        <v>0</v>
      </c>
      <c r="FB251" s="163" t="str">
        <f t="shared" ca="1" si="873"/>
        <v>-</v>
      </c>
      <c r="FC251" s="162">
        <v>2</v>
      </c>
      <c r="FD251" s="162">
        <v>-2</v>
      </c>
      <c r="FE251" s="163" t="str">
        <f t="shared" ca="1" si="873"/>
        <v>-</v>
      </c>
      <c r="FF251" s="163" t="str">
        <f t="shared" ca="1" si="873"/>
        <v>-</v>
      </c>
      <c r="FG251" s="163">
        <f t="shared" ca="1" si="873"/>
        <v>0</v>
      </c>
      <c r="FH251" s="163">
        <f t="shared" ca="1" si="873"/>
        <v>0</v>
      </c>
      <c r="FI251" s="163">
        <f t="shared" ca="1" si="873"/>
        <v>0</v>
      </c>
      <c r="FJ251" s="163">
        <f t="shared" ca="1" si="873"/>
        <v>0</v>
      </c>
      <c r="FK251" s="163">
        <f t="shared" ca="1" si="873"/>
        <v>0</v>
      </c>
      <c r="FL251" s="163">
        <f t="shared" ca="1" si="873"/>
        <v>0</v>
      </c>
      <c r="FM251" s="163">
        <f t="shared" ca="1" si="873"/>
        <v>0</v>
      </c>
      <c r="FN251" s="163" t="str">
        <f t="shared" ca="1" si="873"/>
        <v>-</v>
      </c>
      <c r="FO251" s="163" t="str">
        <f t="shared" ca="1" si="874"/>
        <v>-</v>
      </c>
      <c r="FP251" s="163" t="str">
        <f t="shared" ca="1" si="874"/>
        <v>-</v>
      </c>
      <c r="FQ251" s="163" t="str">
        <f t="shared" ca="1" si="874"/>
        <v>-</v>
      </c>
      <c r="FR251" s="163" t="str">
        <f t="shared" ca="1" si="874"/>
        <v>-</v>
      </c>
      <c r="FS251" s="163" t="str">
        <f t="shared" ca="1" si="874"/>
        <v>-</v>
      </c>
      <c r="FT251" s="163" t="str">
        <f t="shared" ca="1" si="874"/>
        <v>-</v>
      </c>
      <c r="FU251" s="163" t="str">
        <f t="shared" ca="1" si="874"/>
        <v>-</v>
      </c>
      <c r="FV251" s="163" t="str">
        <f t="shared" ca="1" si="874"/>
        <v>-</v>
      </c>
      <c r="FW251" s="163" t="str">
        <f t="shared" ca="1" si="874"/>
        <v>-</v>
      </c>
      <c r="FX251" s="163" t="str">
        <f t="shared" ca="1" si="874"/>
        <v>-</v>
      </c>
      <c r="FY251" s="10"/>
      <c r="FZ251" s="163">
        <f t="shared" ca="1" si="874"/>
        <v>1</v>
      </c>
      <c r="GA251" s="163" t="str">
        <f t="shared" ca="1" si="874"/>
        <v>-</v>
      </c>
      <c r="GB251" s="163" t="str">
        <f t="shared" ca="1" si="874"/>
        <v>-</v>
      </c>
      <c r="GC251" s="163" t="str">
        <f t="shared" ca="1" si="874"/>
        <v>-</v>
      </c>
      <c r="GD251" s="163" t="str">
        <f t="shared" ca="1" si="875"/>
        <v>-</v>
      </c>
      <c r="GE251" s="163" t="b">
        <f t="shared" ca="1" si="875"/>
        <v>0</v>
      </c>
      <c r="GF251" s="163" t="str">
        <f t="shared" ca="1" si="875"/>
        <v>-</v>
      </c>
      <c r="GG251" s="163">
        <f t="shared" ca="1" si="875"/>
        <v>0</v>
      </c>
      <c r="GH251" s="163" t="str">
        <f t="shared" ca="1" si="875"/>
        <v>-</v>
      </c>
      <c r="GI251" s="161" cm="1">
        <f t="array" ref="GI251">INDEX(i.rev,$K251,GI$15)</f>
        <v>1</v>
      </c>
      <c r="GJ251" s="163">
        <f t="shared" ca="1" si="876"/>
        <v>0</v>
      </c>
      <c r="GK251" s="163">
        <f t="shared" ca="1" si="876"/>
        <v>1</v>
      </c>
      <c r="GL251" s="163">
        <f t="shared" ca="1" si="876"/>
        <v>0</v>
      </c>
      <c r="GM251" s="163">
        <f t="shared" ca="1" si="876"/>
        <v>1</v>
      </c>
      <c r="GN251" s="163">
        <f t="shared" ca="1" si="876"/>
        <v>1</v>
      </c>
      <c r="GO251" s="163">
        <f t="shared" ca="1" si="876"/>
        <v>1</v>
      </c>
      <c r="GP251" s="163">
        <f t="shared" ca="1" si="876"/>
        <v>0</v>
      </c>
      <c r="GQ251" s="163">
        <f t="shared" ca="1" si="876"/>
        <v>0</v>
      </c>
      <c r="GR251" s="163">
        <f t="shared" ca="1" si="876"/>
        <v>0</v>
      </c>
      <c r="GS251" s="163">
        <f t="shared" ca="1" si="876"/>
        <v>0</v>
      </c>
      <c r="GT251" s="163">
        <f t="shared" ca="1" si="876"/>
        <v>0</v>
      </c>
      <c r="GU251" s="163">
        <f t="shared" ca="1" si="876"/>
        <v>0</v>
      </c>
      <c r="GV251" s="163">
        <f t="shared" ca="1" si="876"/>
        <v>0</v>
      </c>
      <c r="GW251" s="163">
        <f t="shared" ca="1" si="876"/>
        <v>0</v>
      </c>
      <c r="GX251" s="163">
        <f t="shared" ca="1" si="876"/>
        <v>0</v>
      </c>
      <c r="GY251" s="163">
        <f t="shared" ca="1" si="876"/>
        <v>0</v>
      </c>
      <c r="GZ251" s="161" cm="1">
        <f t="array" ref="GZ251">INDEX(i.rev,$K251,GZ$15)</f>
        <v>0</v>
      </c>
      <c r="HA251" s="163">
        <f t="shared" ca="1" si="877"/>
        <v>0</v>
      </c>
      <c r="HB251" s="161" cm="1">
        <f t="array" ref="HB251">INDEX(i.rev,$K251,HB$15)</f>
        <v>1</v>
      </c>
      <c r="HC251" s="163">
        <f t="shared" ca="1" si="878"/>
        <v>0</v>
      </c>
      <c r="HD251" s="163">
        <f t="shared" ca="1" si="878"/>
        <v>0</v>
      </c>
      <c r="HE251" s="163">
        <f t="shared" ca="1" si="878"/>
        <v>0</v>
      </c>
      <c r="HF251" s="163">
        <f t="shared" ca="1" si="878"/>
        <v>0</v>
      </c>
      <c r="HG251" s="163">
        <f t="shared" ca="1" si="878"/>
        <v>0</v>
      </c>
      <c r="HH251" s="163">
        <f t="shared" ca="1" si="878"/>
        <v>0</v>
      </c>
      <c r="HI251" s="163">
        <f t="shared" ca="1" si="878"/>
        <v>0</v>
      </c>
      <c r="HJ251" s="10"/>
      <c r="HK251" s="163" t="str">
        <f t="shared" ca="1" si="878"/>
        <v>-</v>
      </c>
      <c r="HL251" s="163" t="str">
        <f t="shared" ca="1" si="878"/>
        <v>-</v>
      </c>
      <c r="HM251" s="163" t="str">
        <f t="shared" ca="1" si="878"/>
        <v>-</v>
      </c>
      <c r="HN251" s="163" t="str">
        <f t="shared" ca="1" si="878"/>
        <v>-</v>
      </c>
      <c r="HO251" s="163" t="str">
        <f t="shared" ca="1" si="878"/>
        <v>-</v>
      </c>
      <c r="HP251" s="161" t="b">
        <f t="shared" ca="1" si="879"/>
        <v>0</v>
      </c>
      <c r="HQ251" s="161" t="b">
        <f t="shared" ca="1" si="879"/>
        <v>0</v>
      </c>
      <c r="HR251" s="161" t="b">
        <f t="shared" ca="1" si="879"/>
        <v>1</v>
      </c>
      <c r="HS251" s="163">
        <f t="shared" ca="1" si="880"/>
        <v>0</v>
      </c>
      <c r="HT251" s="161">
        <f t="shared" ca="1" si="881"/>
        <v>1</v>
      </c>
      <c r="HU251" s="161">
        <f t="shared" ca="1" si="881"/>
        <v>1</v>
      </c>
      <c r="HV251" s="163" t="str">
        <f t="shared" ca="1" si="880"/>
        <v>-</v>
      </c>
      <c r="HW251" s="163" t="str">
        <f t="shared" ca="1" si="880"/>
        <v>-</v>
      </c>
      <c r="HX251" s="163" t="str">
        <f t="shared" ca="1" si="880"/>
        <v>-</v>
      </c>
      <c r="HY251" s="163" t="str">
        <f t="shared" ca="1" si="880"/>
        <v>-</v>
      </c>
      <c r="HZ251" s="163" t="str">
        <f t="shared" ca="1" si="880"/>
        <v>-</v>
      </c>
      <c r="IA251" s="163" t="str">
        <f t="shared" ca="1" si="880"/>
        <v>-</v>
      </c>
      <c r="IB251" s="163" t="str">
        <f t="shared" ca="1" si="880"/>
        <v>-</v>
      </c>
      <c r="IC251" s="163" t="str">
        <f t="shared" ca="1" si="880"/>
        <v>-</v>
      </c>
      <c r="ID251" s="163" t="str">
        <f t="shared" ca="1" si="880"/>
        <v>-</v>
      </c>
      <c r="IE251" s="163" t="b">
        <f t="shared" ca="1" si="880"/>
        <v>1</v>
      </c>
      <c r="IF251" s="163" t="str">
        <f t="shared" ca="1" si="880"/>
        <v>-</v>
      </c>
      <c r="IG251" s="163" t="str">
        <f t="shared" ca="1" si="880"/>
        <v>-</v>
      </c>
      <c r="IH251" s="163" t="str">
        <f t="shared" ca="1" si="880"/>
        <v>-</v>
      </c>
      <c r="II251" s="163" t="b">
        <f t="shared" ca="1" si="911"/>
        <v>1</v>
      </c>
      <c r="IJ251" s="163">
        <f t="shared" ca="1" si="911"/>
        <v>0</v>
      </c>
      <c r="IK251" s="163" t="str">
        <f t="shared" ca="1" si="911"/>
        <v>-</v>
      </c>
      <c r="IL251" s="163" t="str">
        <f t="shared" ca="1" si="911"/>
        <v>-</v>
      </c>
      <c r="IM251" s="163" t="str">
        <f t="shared" ca="1" si="911"/>
        <v>-</v>
      </c>
      <c r="IN251" s="163" t="str">
        <f t="shared" ca="1" si="911"/>
        <v>-</v>
      </c>
      <c r="IO251" s="163" t="str">
        <f t="shared" ca="1" si="911"/>
        <v>-</v>
      </c>
      <c r="IP251" s="163">
        <f t="shared" ca="1" si="911"/>
        <v>0</v>
      </c>
      <c r="IQ251" s="163" t="str">
        <f t="shared" ca="1" si="911"/>
        <v>-</v>
      </c>
      <c r="IR251" s="163" t="str">
        <f t="shared" ca="1" si="911"/>
        <v>-</v>
      </c>
      <c r="IS251" s="163" t="str">
        <f t="shared" ca="1" si="911"/>
        <v>-</v>
      </c>
      <c r="IT251" s="193">
        <v>0</v>
      </c>
      <c r="IU251" s="193">
        <v>0</v>
      </c>
      <c r="IV251" s="163" t="str">
        <f t="shared" ca="1" si="911"/>
        <v>-</v>
      </c>
      <c r="IW251" s="163" t="str">
        <f t="shared" ca="1" si="911"/>
        <v>-</v>
      </c>
      <c r="IX251" s="163" t="str">
        <f t="shared" ca="1" si="911"/>
        <v>-</v>
      </c>
      <c r="IY251" s="163" t="str">
        <f t="shared" ca="1" si="923"/>
        <v>-</v>
      </c>
      <c r="IZ251" s="163" t="str">
        <f t="shared" ca="1" si="923"/>
        <v>-</v>
      </c>
      <c r="JA251" s="163" t="str">
        <f t="shared" ca="1" si="923"/>
        <v>-</v>
      </c>
      <c r="JB251" s="163" t="str">
        <f t="shared" ca="1" si="923"/>
        <v>-</v>
      </c>
      <c r="JC251" s="163" t="str">
        <f t="shared" ca="1" si="923"/>
        <v>-</v>
      </c>
      <c r="JD251" s="163" t="str">
        <f t="shared" ca="1" si="923"/>
        <v>-</v>
      </c>
      <c r="JE251" s="163" t="str">
        <f t="shared" ca="1" si="923"/>
        <v>-</v>
      </c>
      <c r="JF251" s="163" t="str">
        <f t="shared" ca="1" si="923"/>
        <v>-</v>
      </c>
      <c r="JG251" s="163" t="str">
        <f t="shared" ca="1" si="923"/>
        <v>-</v>
      </c>
      <c r="JH251" s="163" t="str">
        <f t="shared" ca="1" si="923"/>
        <v>-</v>
      </c>
      <c r="JI251" s="163" t="str">
        <f t="shared" ca="1" si="923"/>
        <v>-</v>
      </c>
      <c r="JJ251" s="163" t="str">
        <f t="shared" ca="1" si="923"/>
        <v>-</v>
      </c>
      <c r="JK251" s="163" t="str">
        <f t="shared" ca="1" si="923"/>
        <v>-</v>
      </c>
      <c r="JL251" s="163" t="str">
        <f t="shared" ca="1" si="884"/>
        <v>-</v>
      </c>
      <c r="JM251" s="163" t="str">
        <f t="shared" ca="1" si="884"/>
        <v>-</v>
      </c>
      <c r="JN251" s="163" t="str">
        <f t="shared" ca="1" si="884"/>
        <v>-</v>
      </c>
      <c r="JO251" s="163" t="str">
        <f t="shared" ca="1" si="884"/>
        <v>-</v>
      </c>
      <c r="JP251" s="163" t="str">
        <f t="shared" ca="1" si="884"/>
        <v>-</v>
      </c>
      <c r="JQ251" s="163" t="str">
        <f t="shared" ca="1" si="885"/>
        <v>-</v>
      </c>
      <c r="JR251" s="163" t="str">
        <f t="shared" ca="1" si="885"/>
        <v>-</v>
      </c>
      <c r="JS251" s="163" t="str">
        <f t="shared" ca="1" si="885"/>
        <v>-</v>
      </c>
      <c r="JT251" s="163" t="str">
        <f t="shared" ca="1" si="885"/>
        <v>-</v>
      </c>
      <c r="JU251" s="163" t="str">
        <f t="shared" ca="1" si="885"/>
        <v>-</v>
      </c>
      <c r="JV251" s="163" t="str">
        <f t="shared" ca="1" si="885"/>
        <v>-</v>
      </c>
      <c r="JW251" s="163" t="str">
        <f t="shared" ref="JW251:KF251" ca="1" si="931">OFFSET(JW$5,$B251,0)</f>
        <v>-</v>
      </c>
      <c r="JX251" s="163" t="str">
        <f t="shared" ca="1" si="931"/>
        <v>-</v>
      </c>
      <c r="JY251" s="163" t="str">
        <f t="shared" ca="1" si="931"/>
        <v>-</v>
      </c>
      <c r="JZ251" s="163" t="str">
        <f t="shared" ca="1" si="931"/>
        <v>-</v>
      </c>
      <c r="KA251" s="163" t="str">
        <f t="shared" ca="1" si="931"/>
        <v>-</v>
      </c>
      <c r="KB251" s="163" t="str">
        <f t="shared" ca="1" si="931"/>
        <v>-</v>
      </c>
      <c r="KC251" s="163" t="str">
        <f t="shared" ca="1" si="931"/>
        <v>-</v>
      </c>
      <c r="KD251" s="163" t="str">
        <f t="shared" ca="1" si="931"/>
        <v>-</v>
      </c>
      <c r="KE251" s="163" t="str">
        <f t="shared" ca="1" si="931"/>
        <v>-</v>
      </c>
      <c r="KF251" s="163" t="str">
        <f t="shared" ca="1" si="931"/>
        <v>-</v>
      </c>
      <c r="KG251" s="163" t="str">
        <f t="shared" ca="1" si="924"/>
        <v>-</v>
      </c>
      <c r="KH251" s="163" t="str">
        <f t="shared" ca="1" si="924"/>
        <v>-</v>
      </c>
      <c r="KI251" s="163" t="str">
        <f t="shared" ca="1" si="924"/>
        <v>-</v>
      </c>
      <c r="KJ251" s="163" t="str">
        <f t="shared" ca="1" si="924"/>
        <v>-</v>
      </c>
      <c r="KK251" s="163" t="str">
        <f t="shared" ca="1" si="924"/>
        <v>-</v>
      </c>
      <c r="KL251" s="163" t="str">
        <f t="shared" ca="1" si="924"/>
        <v>-</v>
      </c>
      <c r="KM251" s="163" t="str">
        <f t="shared" ca="1" si="924"/>
        <v>-</v>
      </c>
      <c r="KN251" s="163" t="str">
        <f t="shared" ca="1" si="924"/>
        <v>-</v>
      </c>
      <c r="KO251" s="163" t="str">
        <f t="shared" ca="1" si="924"/>
        <v>-</v>
      </c>
      <c r="KP251" s="163" t="str">
        <f t="shared" ca="1" si="924"/>
        <v>-</v>
      </c>
      <c r="KQ251" s="163" t="str">
        <f t="shared" ca="1" si="924"/>
        <v>-</v>
      </c>
      <c r="KR251" s="163" t="str">
        <f t="shared" ca="1" si="924"/>
        <v>-</v>
      </c>
      <c r="KS251" s="163" t="str">
        <f t="shared" ca="1" si="924"/>
        <v>-</v>
      </c>
      <c r="KT251" s="163" t="str">
        <f t="shared" ca="1" si="924"/>
        <v>-</v>
      </c>
      <c r="KU251" s="163" t="str">
        <f t="shared" ca="1" si="924"/>
        <v>-</v>
      </c>
      <c r="KV251" s="163" t="str">
        <f t="shared" ca="1" si="924"/>
        <v>-</v>
      </c>
      <c r="KW251" s="163" t="str">
        <f t="shared" ca="1" si="924"/>
        <v>-</v>
      </c>
      <c r="KX251" s="163" t="str">
        <f t="shared" ca="1" si="924"/>
        <v>-</v>
      </c>
      <c r="KY251" s="163" t="str">
        <f t="shared" ca="1" si="924"/>
        <v>-</v>
      </c>
      <c r="KZ251" s="163" t="str">
        <f t="shared" ca="1" si="924"/>
        <v>-</v>
      </c>
      <c r="LA251" s="163" t="str">
        <f t="shared" ca="1" si="924"/>
        <v>-</v>
      </c>
      <c r="LB251" s="163" t="str">
        <f t="shared" ca="1" si="924"/>
        <v>-</v>
      </c>
      <c r="LC251" s="163" t="str">
        <f t="shared" ca="1" si="924"/>
        <v>-</v>
      </c>
      <c r="LD251" s="163" t="str">
        <f t="shared" ca="1" si="924"/>
        <v>-</v>
      </c>
      <c r="LE251" s="163" t="str">
        <f t="shared" ca="1" si="924"/>
        <v>-</v>
      </c>
      <c r="LF251" s="163" t="str">
        <f t="shared" ca="1" si="924"/>
        <v>-</v>
      </c>
      <c r="LG251" s="163" t="str">
        <f t="shared" ca="1" si="924"/>
        <v>-</v>
      </c>
      <c r="LH251" s="163" t="str">
        <f t="shared" ca="1" si="924"/>
        <v>-</v>
      </c>
      <c r="LI251" s="163" t="str">
        <f t="shared" ca="1" si="924"/>
        <v>-</v>
      </c>
      <c r="LJ251" s="163" t="str">
        <f t="shared" ca="1" si="924"/>
        <v>-</v>
      </c>
      <c r="LK251" s="163" t="str">
        <f t="shared" ca="1" si="924"/>
        <v>-</v>
      </c>
      <c r="LL251" s="163" t="str">
        <f t="shared" ca="1" si="929"/>
        <v>-</v>
      </c>
      <c r="LM251" s="163" t="str">
        <f t="shared" ca="1" si="929"/>
        <v>-</v>
      </c>
      <c r="LN251" s="163" t="str">
        <f t="shared" ca="1" si="929"/>
        <v>-</v>
      </c>
      <c r="LO251" s="163" t="str">
        <f t="shared" ca="1" si="929"/>
        <v>-</v>
      </c>
      <c r="LP251" s="163" t="str">
        <f t="shared" ca="1" si="929"/>
        <v>-</v>
      </c>
      <c r="LQ251" s="163" t="str">
        <f t="shared" ca="1" si="888"/>
        <v>-</v>
      </c>
      <c r="LR251" s="163" t="str">
        <f t="shared" ca="1" si="888"/>
        <v>-</v>
      </c>
      <c r="LS251" s="163" t="str">
        <f t="shared" ca="1" si="888"/>
        <v>-</v>
      </c>
      <c r="LT251" s="163" t="str">
        <f t="shared" ca="1" si="888"/>
        <v>-</v>
      </c>
      <c r="LU251" s="163" t="str">
        <f t="shared" ca="1" si="888"/>
        <v>-</v>
      </c>
      <c r="LV251" s="163" t="str">
        <f t="shared" ca="1" si="888"/>
        <v>-</v>
      </c>
      <c r="LW251" s="163" t="str">
        <f t="shared" ca="1" si="888"/>
        <v>-</v>
      </c>
      <c r="LX251" s="163" t="str">
        <f t="shared" ca="1" si="888"/>
        <v>-</v>
      </c>
      <c r="LY251" s="10"/>
      <c r="LZ251" s="161">
        <f t="shared" si="889"/>
        <v>4.4999999999999998E-2</v>
      </c>
      <c r="MA251" s="161">
        <f t="shared" si="890"/>
        <v>4.4999999999999998E-2</v>
      </c>
      <c r="MB251" s="163">
        <f t="shared" ca="1" si="891"/>
        <v>1</v>
      </c>
      <c r="MC251" s="163">
        <f t="shared" ca="1" si="891"/>
        <v>0</v>
      </c>
      <c r="MD251" s="163">
        <f t="shared" ca="1" si="891"/>
        <v>1</v>
      </c>
      <c r="ME251" s="163">
        <f t="shared" ca="1" si="891"/>
        <v>1</v>
      </c>
      <c r="MF251" s="163">
        <f t="shared" ca="1" si="891"/>
        <v>0</v>
      </c>
      <c r="MG251" s="163">
        <f t="shared" ca="1" si="891"/>
        <v>70</v>
      </c>
      <c r="MH251" s="163">
        <f t="shared" ca="1" si="891"/>
        <v>50</v>
      </c>
      <c r="MI251" s="163">
        <f t="shared" ca="1" si="891"/>
        <v>85</v>
      </c>
      <c r="MJ251" s="163">
        <f t="shared" ca="1" si="891"/>
        <v>50</v>
      </c>
      <c r="MK251" s="161">
        <f t="shared" ca="1" si="892"/>
        <v>1</v>
      </c>
      <c r="ML251" s="161">
        <f t="shared" ca="1" si="893"/>
        <v>1</v>
      </c>
      <c r="MM251" s="161">
        <f t="shared" ca="1" si="894"/>
        <v>1</v>
      </c>
      <c r="MN251" s="161">
        <f t="shared" ca="1" si="895"/>
        <v>1</v>
      </c>
      <c r="MO251" s="161">
        <f t="shared" ca="1" si="895"/>
        <v>1</v>
      </c>
      <c r="MP251" s="163">
        <f t="shared" ca="1" si="891"/>
        <v>1</v>
      </c>
      <c r="MQ251" s="10"/>
      <c r="MR251" s="163">
        <f t="shared" ca="1" si="896"/>
        <v>1</v>
      </c>
      <c r="MS251" s="161">
        <f t="shared" ca="1" si="897"/>
        <v>1</v>
      </c>
      <c r="MT251" s="163">
        <f t="shared" ca="1" si="896"/>
        <v>0.75</v>
      </c>
      <c r="MU251" s="163">
        <f t="shared" ca="1" si="896"/>
        <v>0.8</v>
      </c>
      <c r="MV251" s="163">
        <f t="shared" ca="1" si="896"/>
        <v>0.82499999999999996</v>
      </c>
      <c r="MW251" s="163">
        <f t="shared" ca="1" si="896"/>
        <v>0.875</v>
      </c>
      <c r="MX251" s="163">
        <f t="shared" ca="1" si="896"/>
        <v>0.9</v>
      </c>
      <c r="MY251" s="163">
        <f t="shared" ca="1" si="896"/>
        <v>0.75</v>
      </c>
      <c r="MZ251" s="163">
        <f t="shared" ca="1" si="896"/>
        <v>0.78142857142857147</v>
      </c>
      <c r="NA251" s="163">
        <f t="shared" ca="1" si="896"/>
        <v>0.82499999999999996</v>
      </c>
      <c r="NB251" s="163">
        <f t="shared" ca="1" si="896"/>
        <v>0.875</v>
      </c>
      <c r="NC251" s="163">
        <f t="shared" ca="1" si="896"/>
        <v>0.9</v>
      </c>
      <c r="ND251" s="163">
        <f t="shared" ca="1" si="896"/>
        <v>0.9</v>
      </c>
      <c r="NE251" s="163">
        <f t="shared" ca="1" si="896"/>
        <v>0.75</v>
      </c>
      <c r="NF251" s="163">
        <f t="shared" ca="1" si="896"/>
        <v>0.78142857142857147</v>
      </c>
      <c r="NG251" s="163">
        <f t="shared" ca="1" si="896"/>
        <v>0.82499999999999996</v>
      </c>
      <c r="NH251" s="163">
        <f t="shared" ref="NH251:NW253" ca="1" si="932">OFFSET(NH$5,$B251,0)</f>
        <v>0.875</v>
      </c>
      <c r="NI251" s="163">
        <f t="shared" ca="1" si="932"/>
        <v>0.9</v>
      </c>
      <c r="NJ251" s="163">
        <f t="shared" ca="1" si="932"/>
        <v>0.9</v>
      </c>
      <c r="NK251" s="163">
        <f t="shared" ca="1" si="932"/>
        <v>0.75</v>
      </c>
      <c r="NL251" s="163">
        <f t="shared" ca="1" si="932"/>
        <v>0.78142857142857147</v>
      </c>
      <c r="NM251" s="163">
        <f t="shared" ca="1" si="932"/>
        <v>0.82499999999999996</v>
      </c>
      <c r="NN251" s="163">
        <f t="shared" ca="1" si="932"/>
        <v>0.875</v>
      </c>
      <c r="NO251" s="163">
        <f t="shared" ca="1" si="932"/>
        <v>0.9</v>
      </c>
      <c r="NP251" s="163">
        <f t="shared" ca="1" si="932"/>
        <v>0.9</v>
      </c>
      <c r="NQ251" s="163">
        <f t="shared" ca="1" si="932"/>
        <v>0.75</v>
      </c>
      <c r="NR251" s="163">
        <f t="shared" ca="1" si="932"/>
        <v>0.78142857142857147</v>
      </c>
      <c r="NS251" s="163">
        <f t="shared" ca="1" si="932"/>
        <v>0.82499999999999996</v>
      </c>
      <c r="NT251" s="163">
        <f t="shared" ca="1" si="932"/>
        <v>0.875</v>
      </c>
      <c r="NU251" s="163">
        <f t="shared" ca="1" si="932"/>
        <v>0.9</v>
      </c>
      <c r="NV251" s="163">
        <f t="shared" ca="1" si="932"/>
        <v>0.9</v>
      </c>
      <c r="NW251" s="163">
        <f t="shared" ca="1" si="932"/>
        <v>0.75</v>
      </c>
      <c r="NX251" s="163">
        <f t="shared" ref="NX251:OM253" ca="1" si="933">OFFSET(NX$5,$B251,0)</f>
        <v>0.78142857142857147</v>
      </c>
      <c r="NY251" s="163">
        <f t="shared" ca="1" si="933"/>
        <v>0.82499999999999996</v>
      </c>
      <c r="NZ251" s="163">
        <f t="shared" ca="1" si="933"/>
        <v>0.875</v>
      </c>
      <c r="OA251" s="163">
        <f t="shared" ca="1" si="933"/>
        <v>0.9</v>
      </c>
      <c r="OB251" s="163">
        <f t="shared" ca="1" si="933"/>
        <v>0.9</v>
      </c>
      <c r="OC251" s="163">
        <f t="shared" ca="1" si="933"/>
        <v>0.75</v>
      </c>
      <c r="OD251" s="163">
        <f t="shared" ca="1" si="933"/>
        <v>0.78142857142857147</v>
      </c>
      <c r="OE251" s="163">
        <f t="shared" ca="1" si="933"/>
        <v>0.82499999999999996</v>
      </c>
      <c r="OF251" s="163">
        <f t="shared" ca="1" si="933"/>
        <v>0.875</v>
      </c>
      <c r="OG251" s="163">
        <f t="shared" ca="1" si="933"/>
        <v>0.9</v>
      </c>
      <c r="OH251" s="163">
        <f t="shared" ca="1" si="933"/>
        <v>0.9</v>
      </c>
      <c r="OI251" s="163">
        <f t="shared" ca="1" si="933"/>
        <v>0.75</v>
      </c>
      <c r="OJ251" s="163">
        <f t="shared" ca="1" si="933"/>
        <v>0.76904761904761909</v>
      </c>
      <c r="OK251" s="163">
        <f t="shared" ca="1" si="933"/>
        <v>0.82000000000000006</v>
      </c>
      <c r="OL251" s="163">
        <f t="shared" ca="1" si="933"/>
        <v>0.875</v>
      </c>
      <c r="OM251" s="163">
        <f t="shared" ca="1" si="933"/>
        <v>0.9</v>
      </c>
      <c r="ON251" s="163">
        <f t="shared" ca="1" si="900"/>
        <v>0.90000000000000013</v>
      </c>
      <c r="OO251" s="163">
        <f t="shared" ca="1" si="900"/>
        <v>0.75</v>
      </c>
      <c r="OP251" s="163">
        <f t="shared" ca="1" si="900"/>
        <v>0.76904761904761909</v>
      </c>
      <c r="OQ251" s="163">
        <f t="shared" ref="OQ251:PB251" ca="1" si="934">OFFSET(OQ$5,$B251,0)</f>
        <v>0.82000000000000006</v>
      </c>
      <c r="OR251" s="163">
        <f t="shared" ca="1" si="934"/>
        <v>0.875</v>
      </c>
      <c r="OS251" s="163">
        <f t="shared" ca="1" si="934"/>
        <v>0.9</v>
      </c>
      <c r="OT251" s="163">
        <f t="shared" ca="1" si="934"/>
        <v>0.9</v>
      </c>
      <c r="OU251" s="163">
        <f t="shared" ca="1" si="934"/>
        <v>0.875</v>
      </c>
      <c r="OV251" s="161">
        <f t="shared" ca="1" si="901"/>
        <v>1</v>
      </c>
      <c r="OW251" s="161">
        <f t="shared" si="902"/>
        <v>1</v>
      </c>
      <c r="OX251" s="161" t="str">
        <f t="shared" si="903"/>
        <v>-</v>
      </c>
      <c r="OY251" s="163" t="str">
        <f t="shared" ca="1" si="904"/>
        <v>-</v>
      </c>
      <c r="OZ251" s="161" t="str">
        <f t="shared" si="905"/>
        <v>-</v>
      </c>
      <c r="PA251" s="161" t="str">
        <f t="shared" si="906"/>
        <v>-</v>
      </c>
      <c r="PB251" s="163">
        <f t="shared" ca="1" si="934"/>
        <v>0</v>
      </c>
      <c r="PC251" s="27">
        <v>0</v>
      </c>
    </row>
    <row r="252" spans="1:419" s="143" customFormat="1" outlineLevel="1">
      <c r="A252" s="121">
        <f t="shared" si="861"/>
        <v>247</v>
      </c>
      <c r="B252" s="121">
        <f t="shared" si="862"/>
        <v>13</v>
      </c>
      <c r="C252" s="143">
        <v>104</v>
      </c>
      <c r="D252" s="143" t="s">
        <v>884</v>
      </c>
      <c r="E252" s="143" t="b">
        <v>0</v>
      </c>
      <c r="F252" s="143" t="b">
        <v>0</v>
      </c>
      <c r="G252" s="143" t="b">
        <f t="shared" si="927"/>
        <v>0</v>
      </c>
      <c r="H252" s="139">
        <f t="shared" ca="1" si="908"/>
        <v>3</v>
      </c>
      <c r="I252" s="139">
        <f t="shared" ca="1" si="908"/>
        <v>2</v>
      </c>
      <c r="J252" s="32">
        <v>1</v>
      </c>
      <c r="K252" s="32">
        <v>1</v>
      </c>
      <c r="L252" s="32">
        <v>1</v>
      </c>
      <c r="M252" s="32">
        <v>1</v>
      </c>
      <c r="N252" s="32">
        <v>1</v>
      </c>
      <c r="O252" s="32">
        <v>1</v>
      </c>
      <c r="P252" s="32">
        <v>1</v>
      </c>
      <c r="Q252" s="32">
        <v>1</v>
      </c>
      <c r="R252" s="32">
        <v>2</v>
      </c>
      <c r="S252" s="32">
        <v>2</v>
      </c>
      <c r="T252" s="32">
        <v>1</v>
      </c>
      <c r="U252" s="32">
        <v>2</v>
      </c>
      <c r="V252" s="32">
        <v>2</v>
      </c>
      <c r="W252" s="139">
        <f t="shared" ca="1" si="908"/>
        <v>1</v>
      </c>
      <c r="X252" s="139">
        <f t="shared" ca="1" si="908"/>
        <v>1</v>
      </c>
      <c r="Y252" s="139">
        <f t="shared" ca="1" si="908"/>
        <v>1</v>
      </c>
      <c r="Z252" s="139">
        <f t="shared" ca="1" si="908"/>
        <v>1</v>
      </c>
      <c r="AA252" s="139">
        <f t="shared" ca="1" si="908"/>
        <v>1</v>
      </c>
      <c r="AB252" s="139">
        <f t="shared" ca="1" si="909"/>
        <v>1</v>
      </c>
      <c r="AC252" s="139">
        <f t="shared" ca="1" si="909"/>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00010 tactics DSP rot_allZ stk_allZ noPOC_allZ nocropgraze_allZ (F33N11)</v>
      </c>
      <c r="AF252" s="10" t="str">
        <f ca="1">IF(COUNTIF(AE$5:AE252,AE252)=1,"-","Dup")</f>
        <v>-</v>
      </c>
      <c r="AG252" s="10"/>
      <c r="AH252" s="163" t="str">
        <f t="shared" ca="1" si="864"/>
        <v>-</v>
      </c>
      <c r="AI252" s="163" t="str">
        <f t="shared" ca="1" si="864"/>
        <v>-</v>
      </c>
      <c r="AJ252" s="163" t="str">
        <f t="shared" ca="1" si="864"/>
        <v>-</v>
      </c>
      <c r="AK252" s="163" t="str">
        <f t="shared" ref="AK252:AM252" ca="1" si="935">OFFSET(AK$5,$B252,0)</f>
        <v>-</v>
      </c>
      <c r="AL252" s="163" t="str">
        <f t="shared" ca="1" si="935"/>
        <v>-</v>
      </c>
      <c r="AM252" s="163" t="b">
        <f t="shared" ca="1" si="935"/>
        <v>1</v>
      </c>
      <c r="AN252" s="10"/>
      <c r="AO252" s="161" t="b">
        <f t="shared" ca="1" si="865"/>
        <v>0</v>
      </c>
      <c r="AP252" s="161" t="str">
        <f t="shared" ca="1" si="865"/>
        <v>-</v>
      </c>
      <c r="AQ252" s="161" t="b">
        <f t="shared" ca="1" si="865"/>
        <v>0</v>
      </c>
      <c r="AR252" s="161" t="b">
        <f t="shared" ref="AR252:AT252" ca="1" si="936">INDEX(model_structure,$I252,AR$15)</f>
        <v>1</v>
      </c>
      <c r="AS252" s="161" t="b">
        <f t="shared" ca="1" si="936"/>
        <v>1</v>
      </c>
      <c r="AT252" s="161" t="b">
        <f t="shared" ca="1" si="936"/>
        <v>0</v>
      </c>
      <c r="AU252" s="161">
        <f t="shared" si="866"/>
        <v>0</v>
      </c>
      <c r="AV252" s="161" t="b">
        <f t="shared" si="867"/>
        <v>0</v>
      </c>
      <c r="AW252" s="161" t="b">
        <f t="shared" si="867"/>
        <v>0</v>
      </c>
      <c r="AX252" s="161" t="str">
        <f t="shared" si="867"/>
        <v>-</v>
      </c>
      <c r="AY252" s="161" t="str">
        <f t="shared" si="867"/>
        <v>-</v>
      </c>
      <c r="AZ252" s="161" t="str">
        <f t="shared" si="867"/>
        <v>-</v>
      </c>
      <c r="BA252" s="10"/>
      <c r="BB252" s="161" t="b">
        <f t="shared" ca="1" si="868"/>
        <v>1</v>
      </c>
      <c r="BC252" s="161" t="b">
        <f t="shared" ca="1" si="869"/>
        <v>1</v>
      </c>
      <c r="BD252" s="163" t="b">
        <f t="shared" ca="1" si="869"/>
        <v>1</v>
      </c>
      <c r="BE252" s="197">
        <v>3208</v>
      </c>
      <c r="BF252" s="163" t="str">
        <f t="shared" ca="1" si="930"/>
        <v>-</v>
      </c>
      <c r="BG252" s="163" t="str">
        <f t="shared" ca="1" si="930"/>
        <v>-</v>
      </c>
      <c r="BH252" s="163" t="str">
        <f t="shared" ca="1" si="930"/>
        <v>-</v>
      </c>
      <c r="BI252" s="163" t="str">
        <f t="shared" ca="1" si="930"/>
        <v>-</v>
      </c>
      <c r="BJ252" s="163" t="str">
        <f t="shared" ca="1" si="930"/>
        <v>-</v>
      </c>
      <c r="BK252" s="163">
        <f t="shared" ca="1" si="930"/>
        <v>1</v>
      </c>
      <c r="BL252" s="163">
        <f t="shared" ca="1" si="930"/>
        <v>1</v>
      </c>
      <c r="BM252" s="163" t="str">
        <f t="shared" ca="1" si="930"/>
        <v>-</v>
      </c>
      <c r="BN252" s="163" t="str">
        <f t="shared" ca="1" si="930"/>
        <v>-</v>
      </c>
      <c r="BO252" s="112" t="b" cm="1">
        <f t="array" ref="BO252">INDEX(DataMaster!$C$71:$K$80,$R252,BO$242)</f>
        <v>0</v>
      </c>
      <c r="BP252" s="112" t="b" cm="1">
        <f t="array" ref="BP252">INDEX(DataMaster!$C$71:$K$80,$R252,BP$242)</f>
        <v>0</v>
      </c>
      <c r="BQ252" s="112" t="b" cm="1">
        <f t="array" ref="BQ252">INDEX(DataMaster!$C$71:$K$80,$R252,BQ$242)</f>
        <v>0</v>
      </c>
      <c r="BR252" s="112" t="b" cm="1">
        <f t="array" ref="BR252">INDEX(DataMaster!$C$71:$K$80,$R252,BR$242)</f>
        <v>0</v>
      </c>
      <c r="BS252" s="112" t="b" cm="1">
        <f t="array" ref="BS252">INDEX(DataMaster!$C$71:$K$80,$R252,BS$242)</f>
        <v>0</v>
      </c>
      <c r="BT252" s="112" t="b" cm="1">
        <f t="array" ref="BT252">INDEX(DataMaster!$C$71:$K$80,$R252,BT$242)</f>
        <v>0</v>
      </c>
      <c r="BU252" s="112" t="b" cm="1">
        <f t="array" ref="BU252">INDEX(DataMaster!$C$71:$K$80,$R252,BU$242)</f>
        <v>0</v>
      </c>
      <c r="BV252" s="112" t="b" cm="1">
        <f t="array" ref="BV252">INDEX(DataMaster!$C$71:$K$80,$R252,BV$242)</f>
        <v>0</v>
      </c>
      <c r="BW252" s="112" t="b" cm="1">
        <f t="array" ref="BW252">INDEX(DataMaster!$C$71:$K$80,$R252,BW$242)</f>
        <v>0</v>
      </c>
      <c r="BX252" s="112" t="b" cm="1">
        <f t="array" ref="BX252">INDEX(DataMaster!$C$84:$K$93,$S252,BX$242)</f>
        <v>0</v>
      </c>
      <c r="BY252" s="112" t="b" cm="1">
        <f t="array" ref="BY252">INDEX(DataMaster!$C$84:$K$93,$S252,BY$242)</f>
        <v>0</v>
      </c>
      <c r="BZ252" s="112" t="b" cm="1">
        <f t="array" ref="BZ252">INDEX(DataMaster!$C$84:$K$93,$S252,BZ$242)</f>
        <v>0</v>
      </c>
      <c r="CA252" s="112" t="b" cm="1">
        <f t="array" ref="CA252">INDEX(DataMaster!$C$84:$K$93,$S252,CA$242)</f>
        <v>0</v>
      </c>
      <c r="CB252" s="112" t="b" cm="1">
        <f t="array" ref="CB252">INDEX(DataMaster!$C$84:$K$93,$S252,CB$242)</f>
        <v>0</v>
      </c>
      <c r="CC252" s="112" t="b" cm="1">
        <f t="array" ref="CC252">INDEX(DataMaster!$C$84:$K$93,$S252,CC$242)</f>
        <v>0</v>
      </c>
      <c r="CD252" s="112" t="b" cm="1">
        <f t="array" ref="CD252">INDEX(DataMaster!$C$84:$K$93,$S252,CD$242)</f>
        <v>0</v>
      </c>
      <c r="CE252" s="112" t="b" cm="1">
        <f t="array" ref="CE252">INDEX(DataMaster!$C$84:$K$93,$S252,CE$242)</f>
        <v>0</v>
      </c>
      <c r="CF252" s="112" t="b" cm="1">
        <f t="array" ref="CF252">INDEX(DataMaster!$C$84:$K$93,$S252,CF$242)</f>
        <v>0</v>
      </c>
      <c r="CG252" s="201" t="b">
        <v>0</v>
      </c>
      <c r="CH252" s="193">
        <v>0.3</v>
      </c>
      <c r="CI252" s="193" t="str">
        <f t="shared" ca="1" si="871"/>
        <v>-</v>
      </c>
      <c r="CJ252" s="193">
        <v>1</v>
      </c>
      <c r="CK252" s="112" t="str" cm="1">
        <f t="array" ref="CK252">INDEX(DataMaster!$C$97:$K$106,$T252,CK$242)</f>
        <v>-</v>
      </c>
      <c r="CL252" s="112" t="str" cm="1">
        <f t="array" ref="CL252">INDEX(DataMaster!$C$97:$K$106,$T252,CL$242)</f>
        <v>-</v>
      </c>
      <c r="CM252" s="112" t="str" cm="1">
        <f t="array" ref="CM252">INDEX(DataMaster!$C$97:$K$106,$T252,CM$242)</f>
        <v>-</v>
      </c>
      <c r="CN252" s="112" t="str" cm="1">
        <f t="array" ref="CN252">INDEX(DataMaster!$C$97:$K$106,$T252,CN$242)</f>
        <v>-</v>
      </c>
      <c r="CO252" s="112" t="str" cm="1">
        <f t="array" ref="CO252">INDEX(DataMaster!$C$97:$K$106,$T252,CO$242)</f>
        <v>-</v>
      </c>
      <c r="CP252" s="112" t="str" cm="1">
        <f t="array" ref="CP252">INDEX(DataMaster!$C$97:$K$106,$T252,CP$242)</f>
        <v>-</v>
      </c>
      <c r="CQ252" s="112" t="str" cm="1">
        <f t="array" ref="CQ252">INDEX(DataMaster!$C$97:$K$106,$T252,CQ$242)</f>
        <v>-</v>
      </c>
      <c r="CR252" s="112" t="str" cm="1">
        <f t="array" ref="CR252">INDEX(DataMaster!$C$97:$K$106,$T252,CR$242)</f>
        <v>-</v>
      </c>
      <c r="CS252" s="112" t="str" cm="1">
        <f t="array" ref="CS252">INDEX(DataMaster!$C$97:$K$106,$T252,CS$242)</f>
        <v>-</v>
      </c>
      <c r="CT252" s="112" t="b" cm="1">
        <f t="array" ref="CT252">INDEX(DataMaster!$C$110:$K$119,$U252,CT$242)</f>
        <v>1</v>
      </c>
      <c r="CU252" s="112" t="b" cm="1">
        <f t="array" ref="CU252">INDEX(DataMaster!$C$110:$K$119,$U252,CU$242)</f>
        <v>1</v>
      </c>
      <c r="CV252" s="112" t="b" cm="1">
        <f t="array" ref="CV252">INDEX(DataMaster!$C$110:$K$119,$U252,CV$242)</f>
        <v>1</v>
      </c>
      <c r="CW252" s="112" t="b" cm="1">
        <f t="array" ref="CW252">INDEX(DataMaster!$C$110:$K$119,$U252,CW$242)</f>
        <v>1</v>
      </c>
      <c r="CX252" s="112" t="b" cm="1">
        <f t="array" ref="CX252">INDEX(DataMaster!$C$110:$K$119,$U252,CX$242)</f>
        <v>1</v>
      </c>
      <c r="CY252" s="112" t="b" cm="1">
        <f t="array" ref="CY252">INDEX(DataMaster!$C$110:$K$119,$U252,CY$242)</f>
        <v>1</v>
      </c>
      <c r="CZ252" s="112" t="b" cm="1">
        <f t="array" ref="CZ252">INDEX(DataMaster!$C$110:$K$119,$U252,CZ$242)</f>
        <v>1</v>
      </c>
      <c r="DA252" s="112" t="b" cm="1">
        <f t="array" ref="DA252">INDEX(DataMaster!$C$110:$K$119,$U252,DA$242)</f>
        <v>1</v>
      </c>
      <c r="DB252" s="112" t="b" cm="1">
        <f t="array" ref="DB252">INDEX(DataMaster!$C$110:$K$119,$U252,DB$242)</f>
        <v>1</v>
      </c>
      <c r="DC252" s="112" t="b" cm="1">
        <f t="array" ref="DC252">INDEX(DataMaster!$C$123:$K$132,$V252,DC$242)</f>
        <v>1</v>
      </c>
      <c r="DD252" s="112" t="b" cm="1">
        <f t="array" ref="DD252">INDEX(DataMaster!$C$123:$K$132,$V252,DD$242)</f>
        <v>1</v>
      </c>
      <c r="DE252" s="112" t="b" cm="1">
        <f t="array" ref="DE252">INDEX(DataMaster!$C$123:$K$132,$V252,DE$242)</f>
        <v>1</v>
      </c>
      <c r="DF252" s="112" t="b" cm="1">
        <f t="array" ref="DF252">INDEX(DataMaster!$C$123:$K$132,$V252,DF$242)</f>
        <v>1</v>
      </c>
      <c r="DG252" s="112" t="b" cm="1">
        <f t="array" ref="DG252">INDEX(DataMaster!$C$123:$K$132,$V252,DG$242)</f>
        <v>1</v>
      </c>
      <c r="DH252" s="112" t="b" cm="1">
        <f t="array" ref="DH252">INDEX(DataMaster!$C$123:$K$132,$V252,DH$242)</f>
        <v>1</v>
      </c>
      <c r="DI252" s="112" t="b" cm="1">
        <f t="array" ref="DI252">INDEX(DataMaster!$C$123:$K$132,$V252,DI$242)</f>
        <v>1</v>
      </c>
      <c r="DJ252" s="112" t="b" cm="1">
        <f t="array" ref="DJ252">INDEX(DataMaster!$C$123:$K$132,$V252,DJ$242)</f>
        <v>1</v>
      </c>
      <c r="DK252" s="112" t="b" cm="1">
        <f t="array" ref="DK252">INDEX(DataMaster!$C$123:$K$132,$V252,DK$242)</f>
        <v>1</v>
      </c>
      <c r="DL252" s="10"/>
      <c r="DM252" s="163" t="str">
        <f t="shared" ca="1" si="919"/>
        <v>-</v>
      </c>
      <c r="DN252" s="163" t="str">
        <f t="shared" ca="1" si="919"/>
        <v>-</v>
      </c>
      <c r="DO252" s="163" t="str">
        <f t="shared" ca="1" si="919"/>
        <v>-</v>
      </c>
      <c r="DP252" s="163" t="str">
        <f t="shared" ca="1" si="919"/>
        <v>-</v>
      </c>
      <c r="DQ252" s="163" t="str">
        <f t="shared" ca="1" si="919"/>
        <v>-</v>
      </c>
      <c r="DR252" s="163" t="str">
        <f t="shared" ca="1" si="919"/>
        <v>-</v>
      </c>
      <c r="DS252" s="163" t="str">
        <f t="shared" ca="1" si="919"/>
        <v>-</v>
      </c>
      <c r="DT252" s="163" t="str">
        <f t="shared" ca="1" si="919"/>
        <v>-</v>
      </c>
      <c r="DU252" s="163" t="str">
        <f t="shared" ca="1" si="919"/>
        <v>-</v>
      </c>
      <c r="DV252" s="163" t="str">
        <f t="shared" ca="1" si="919"/>
        <v>-</v>
      </c>
      <c r="DW252" s="163" t="str">
        <f t="shared" ca="1" si="919"/>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872"/>
        <v>-</v>
      </c>
      <c r="EJ252" s="163" t="str">
        <f t="shared" ca="1" si="872"/>
        <v>-</v>
      </c>
      <c r="EK252" s="163" t="str">
        <f t="shared" ca="1" si="872"/>
        <v>-</v>
      </c>
      <c r="EL252" s="163" t="str">
        <f t="shared" ca="1" si="872"/>
        <v>-</v>
      </c>
      <c r="EM252" s="163" t="str">
        <f t="shared" ca="1" si="872"/>
        <v>-</v>
      </c>
      <c r="EN252" s="163" t="str">
        <f t="shared" ca="1" si="872"/>
        <v>-</v>
      </c>
      <c r="EO252" s="163" t="str">
        <f t="shared" ca="1" si="872"/>
        <v>-</v>
      </c>
      <c r="EP252" s="163" t="str">
        <f t="shared" ca="1" si="872"/>
        <v>-</v>
      </c>
      <c r="EQ252" s="162">
        <v>1</v>
      </c>
      <c r="ER252" s="162">
        <v>1</v>
      </c>
      <c r="ES252" s="163">
        <f t="shared" ca="1" si="872"/>
        <v>0</v>
      </c>
      <c r="ET252" s="162">
        <v>2</v>
      </c>
      <c r="EU252" s="162">
        <v>-2</v>
      </c>
      <c r="EV252" s="163" t="str">
        <f t="shared" ca="1" si="872"/>
        <v>-</v>
      </c>
      <c r="EW252" s="163" t="str">
        <f t="shared" ca="1" si="872"/>
        <v>-</v>
      </c>
      <c r="EX252" s="163" t="str">
        <f t="shared" ca="1" si="872"/>
        <v>-</v>
      </c>
      <c r="EY252" s="163" t="str">
        <f t="shared" ca="1" si="873"/>
        <v>-</v>
      </c>
      <c r="EZ252" s="163" t="str">
        <f t="shared" ca="1" si="873"/>
        <v>-</v>
      </c>
      <c r="FA252" s="163">
        <f t="shared" ca="1" si="873"/>
        <v>0</v>
      </c>
      <c r="FB252" s="163" t="str">
        <f t="shared" ref="FB252:FN252" ca="1" si="937">OFFSET(FB$5,$B252,0)</f>
        <v>-</v>
      </c>
      <c r="FC252" s="162">
        <v>2</v>
      </c>
      <c r="FD252" s="162">
        <v>-2</v>
      </c>
      <c r="FE252" s="163" t="str">
        <f t="shared" ca="1" si="937"/>
        <v>-</v>
      </c>
      <c r="FF252" s="163" t="str">
        <f t="shared" ca="1" si="937"/>
        <v>-</v>
      </c>
      <c r="FG252" s="163">
        <f t="shared" ca="1" si="937"/>
        <v>0</v>
      </c>
      <c r="FH252" s="163">
        <f t="shared" ca="1" si="937"/>
        <v>0</v>
      </c>
      <c r="FI252" s="163">
        <f t="shared" ca="1" si="937"/>
        <v>0</v>
      </c>
      <c r="FJ252" s="163">
        <f t="shared" ca="1" si="937"/>
        <v>0</v>
      </c>
      <c r="FK252" s="163">
        <f t="shared" ca="1" si="937"/>
        <v>0</v>
      </c>
      <c r="FL252" s="163">
        <f t="shared" ca="1" si="937"/>
        <v>0</v>
      </c>
      <c r="FM252" s="163">
        <f t="shared" ca="1" si="937"/>
        <v>0</v>
      </c>
      <c r="FN252" s="163" t="str">
        <f t="shared" ca="1" si="937"/>
        <v>-</v>
      </c>
      <c r="FO252" s="163" t="str">
        <f t="shared" ca="1" si="874"/>
        <v>-</v>
      </c>
      <c r="FP252" s="163" t="str">
        <f t="shared" ca="1" si="874"/>
        <v>-</v>
      </c>
      <c r="FQ252" s="163" t="str">
        <f t="shared" ca="1" si="874"/>
        <v>-</v>
      </c>
      <c r="FR252" s="163" t="str">
        <f t="shared" ref="FR252:GC252" ca="1" si="938">OFFSET(FR$5,$B252,0)</f>
        <v>-</v>
      </c>
      <c r="FS252" s="163" t="str">
        <f t="shared" ca="1" si="938"/>
        <v>-</v>
      </c>
      <c r="FT252" s="163" t="str">
        <f t="shared" ca="1" si="938"/>
        <v>-</v>
      </c>
      <c r="FU252" s="163" t="str">
        <f t="shared" ca="1" si="938"/>
        <v>-</v>
      </c>
      <c r="FV252" s="163" t="str">
        <f t="shared" ca="1" si="938"/>
        <v>-</v>
      </c>
      <c r="FW252" s="163" t="str">
        <f t="shared" ca="1" si="938"/>
        <v>-</v>
      </c>
      <c r="FX252" s="163" t="str">
        <f t="shared" ca="1" si="938"/>
        <v>-</v>
      </c>
      <c r="FY252" s="10"/>
      <c r="FZ252" s="163">
        <f t="shared" ca="1" si="938"/>
        <v>1</v>
      </c>
      <c r="GA252" s="163" t="str">
        <f t="shared" ca="1" si="938"/>
        <v>-</v>
      </c>
      <c r="GB252" s="163" t="str">
        <f t="shared" ca="1" si="938"/>
        <v>-</v>
      </c>
      <c r="GC252" s="163" t="str">
        <f t="shared" ca="1" si="938"/>
        <v>-</v>
      </c>
      <c r="GD252" s="163" t="str">
        <f t="shared" ca="1" si="875"/>
        <v>-</v>
      </c>
      <c r="GE252" s="163" t="b">
        <f t="shared" ca="1" si="875"/>
        <v>0</v>
      </c>
      <c r="GF252" s="163" t="str">
        <f t="shared" ca="1" si="875"/>
        <v>-</v>
      </c>
      <c r="GG252" s="163">
        <f t="shared" ca="1" si="875"/>
        <v>0</v>
      </c>
      <c r="GH252" s="163" t="str">
        <f t="shared" ca="1" si="875"/>
        <v>-</v>
      </c>
      <c r="GI252" s="161" cm="1">
        <f t="array" ref="GI252">INDEX(i.rev,$K252,GI$15)</f>
        <v>1</v>
      </c>
      <c r="GJ252" s="163">
        <f t="shared" ca="1" si="876"/>
        <v>0</v>
      </c>
      <c r="GK252" s="163">
        <f t="shared" ca="1" si="876"/>
        <v>1</v>
      </c>
      <c r="GL252" s="163">
        <f t="shared" ca="1" si="876"/>
        <v>0</v>
      </c>
      <c r="GM252" s="163">
        <f t="shared" ca="1" si="876"/>
        <v>1</v>
      </c>
      <c r="GN252" s="163">
        <f t="shared" ca="1" si="876"/>
        <v>1</v>
      </c>
      <c r="GO252" s="163">
        <f t="shared" ca="1" si="876"/>
        <v>1</v>
      </c>
      <c r="GP252" s="163">
        <f t="shared" ca="1" si="876"/>
        <v>0</v>
      </c>
      <c r="GQ252" s="163">
        <f t="shared" ca="1" si="876"/>
        <v>0</v>
      </c>
      <c r="GR252" s="163">
        <f t="shared" ca="1" si="876"/>
        <v>0</v>
      </c>
      <c r="GS252" s="163">
        <f t="shared" ca="1" si="876"/>
        <v>0</v>
      </c>
      <c r="GT252" s="163">
        <f t="shared" ca="1" si="876"/>
        <v>0</v>
      </c>
      <c r="GU252" s="163">
        <f t="shared" ca="1" si="876"/>
        <v>0</v>
      </c>
      <c r="GV252" s="163">
        <f t="shared" ca="1" si="876"/>
        <v>0</v>
      </c>
      <c r="GW252" s="163">
        <f t="shared" ca="1" si="876"/>
        <v>0</v>
      </c>
      <c r="GX252" s="163">
        <f t="shared" ca="1" si="876"/>
        <v>0</v>
      </c>
      <c r="GY252" s="163">
        <f t="shared" ca="1" si="876"/>
        <v>0</v>
      </c>
      <c r="GZ252" s="161" cm="1">
        <f t="array" ref="GZ252">INDEX(i.rev,$K252,GZ$15)</f>
        <v>0</v>
      </c>
      <c r="HA252" s="163">
        <f t="shared" ca="1" si="877"/>
        <v>0</v>
      </c>
      <c r="HB252" s="161" cm="1">
        <f t="array" ref="HB252">INDEX(i.rev,$K252,HB$15)</f>
        <v>1</v>
      </c>
      <c r="HC252" s="163">
        <f t="shared" ca="1" si="878"/>
        <v>0</v>
      </c>
      <c r="HD252" s="163">
        <f t="shared" ca="1" si="878"/>
        <v>0</v>
      </c>
      <c r="HE252" s="163">
        <f t="shared" ca="1" si="878"/>
        <v>0</v>
      </c>
      <c r="HF252" s="163">
        <f t="shared" ca="1" si="878"/>
        <v>0</v>
      </c>
      <c r="HG252" s="163">
        <f t="shared" ca="1" si="878"/>
        <v>0</v>
      </c>
      <c r="HH252" s="163">
        <f t="shared" ca="1" si="878"/>
        <v>0</v>
      </c>
      <c r="HI252" s="163">
        <f t="shared" ca="1" si="878"/>
        <v>0</v>
      </c>
      <c r="HJ252" s="10"/>
      <c r="HK252" s="163" t="str">
        <f t="shared" ca="1" si="878"/>
        <v>-</v>
      </c>
      <c r="HL252" s="163" t="str">
        <f t="shared" ca="1" si="878"/>
        <v>-</v>
      </c>
      <c r="HM252" s="163" t="str">
        <f t="shared" ca="1" si="878"/>
        <v>-</v>
      </c>
      <c r="HN252" s="163" t="str">
        <f t="shared" ca="1" si="878"/>
        <v>-</v>
      </c>
      <c r="HO252" s="163" t="str">
        <f t="shared" ca="1" si="878"/>
        <v>-</v>
      </c>
      <c r="HP252" s="161" t="b">
        <f t="shared" ca="1" si="879"/>
        <v>0</v>
      </c>
      <c r="HQ252" s="161" t="b">
        <f t="shared" ca="1" si="879"/>
        <v>0</v>
      </c>
      <c r="HR252" s="161" t="b">
        <f t="shared" ca="1" si="879"/>
        <v>1</v>
      </c>
      <c r="HS252" s="163">
        <f t="shared" ca="1" si="880"/>
        <v>0</v>
      </c>
      <c r="HT252" s="161">
        <f t="shared" ca="1" si="881"/>
        <v>1</v>
      </c>
      <c r="HU252" s="161">
        <f t="shared" ca="1" si="881"/>
        <v>1</v>
      </c>
      <c r="HV252" s="163" t="str">
        <f t="shared" ca="1" si="880"/>
        <v>-</v>
      </c>
      <c r="HW252" s="163" t="str">
        <f t="shared" ca="1" si="880"/>
        <v>-</v>
      </c>
      <c r="HX252" s="163" t="str">
        <f t="shared" ref="HX252:IH252" ca="1" si="939">OFFSET(HX$5,$B252,0)</f>
        <v>-</v>
      </c>
      <c r="HY252" s="163" t="str">
        <f t="shared" ca="1" si="939"/>
        <v>-</v>
      </c>
      <c r="HZ252" s="163" t="str">
        <f t="shared" ca="1" si="939"/>
        <v>-</v>
      </c>
      <c r="IA252" s="163" t="str">
        <f t="shared" ca="1" si="939"/>
        <v>-</v>
      </c>
      <c r="IB252" s="163" t="str">
        <f t="shared" ca="1" si="939"/>
        <v>-</v>
      </c>
      <c r="IC252" s="163" t="str">
        <f t="shared" ca="1" si="939"/>
        <v>-</v>
      </c>
      <c r="ID252" s="163" t="str">
        <f t="shared" ca="1" si="939"/>
        <v>-</v>
      </c>
      <c r="IE252" s="163" t="b">
        <f t="shared" ca="1" si="939"/>
        <v>1</v>
      </c>
      <c r="IF252" s="163" t="str">
        <f t="shared" ca="1" si="939"/>
        <v>-</v>
      </c>
      <c r="IG252" s="163" t="str">
        <f t="shared" ca="1" si="939"/>
        <v>-</v>
      </c>
      <c r="IH252" s="163" t="str">
        <f t="shared" ca="1" si="939"/>
        <v>-</v>
      </c>
      <c r="II252" s="163" t="b">
        <f t="shared" ca="1" si="911"/>
        <v>1</v>
      </c>
      <c r="IJ252" s="163">
        <f t="shared" ca="1" si="911"/>
        <v>0</v>
      </c>
      <c r="IK252" s="163" t="str">
        <f t="shared" ca="1" si="911"/>
        <v>-</v>
      </c>
      <c r="IL252" s="163" t="str">
        <f t="shared" ca="1" si="911"/>
        <v>-</v>
      </c>
      <c r="IM252" s="163" t="str">
        <f t="shared" ca="1" si="911"/>
        <v>-</v>
      </c>
      <c r="IN252" s="163" t="str">
        <f t="shared" ca="1" si="911"/>
        <v>-</v>
      </c>
      <c r="IO252" s="163" t="str">
        <f t="shared" ca="1" si="911"/>
        <v>-</v>
      </c>
      <c r="IP252" s="163">
        <f t="shared" ca="1" si="911"/>
        <v>0</v>
      </c>
      <c r="IQ252" s="163" t="str">
        <f t="shared" ca="1" si="911"/>
        <v>-</v>
      </c>
      <c r="IR252" s="163" t="str">
        <f t="shared" ca="1" si="911"/>
        <v>-</v>
      </c>
      <c r="IS252" s="163" t="str">
        <f t="shared" ca="1" si="911"/>
        <v>-</v>
      </c>
      <c r="IT252" s="193">
        <v>0</v>
      </c>
      <c r="IU252" s="193">
        <v>0</v>
      </c>
      <c r="IV252" s="163" t="str">
        <f t="shared" ca="1" si="911"/>
        <v>-</v>
      </c>
      <c r="IW252" s="163" t="str">
        <f t="shared" ca="1" si="911"/>
        <v>-</v>
      </c>
      <c r="IX252" s="163" t="str">
        <f t="shared" ca="1" si="911"/>
        <v>-</v>
      </c>
      <c r="IY252" s="163" t="str">
        <f t="shared" ref="IY252:JN252" ca="1" si="940">OFFSET(IY$5,$B252,0)</f>
        <v>-</v>
      </c>
      <c r="IZ252" s="163" t="str">
        <f t="shared" ca="1" si="940"/>
        <v>-</v>
      </c>
      <c r="JA252" s="163" t="str">
        <f t="shared" ca="1" si="940"/>
        <v>-</v>
      </c>
      <c r="JB252" s="163" t="str">
        <f t="shared" ca="1" si="940"/>
        <v>-</v>
      </c>
      <c r="JC252" s="163" t="str">
        <f t="shared" ca="1" si="940"/>
        <v>-</v>
      </c>
      <c r="JD252" s="163" t="str">
        <f t="shared" ca="1" si="940"/>
        <v>-</v>
      </c>
      <c r="JE252" s="163" t="str">
        <f t="shared" ca="1" si="940"/>
        <v>-</v>
      </c>
      <c r="JF252" s="163" t="str">
        <f t="shared" ca="1" si="940"/>
        <v>-</v>
      </c>
      <c r="JG252" s="163" t="str">
        <f t="shared" ca="1" si="940"/>
        <v>-</v>
      </c>
      <c r="JH252" s="163" t="str">
        <f t="shared" ca="1" si="940"/>
        <v>-</v>
      </c>
      <c r="JI252" s="163" t="str">
        <f t="shared" ca="1" si="940"/>
        <v>-</v>
      </c>
      <c r="JJ252" s="163" t="str">
        <f t="shared" ca="1" si="940"/>
        <v>-</v>
      </c>
      <c r="JK252" s="163" t="str">
        <f t="shared" ca="1" si="940"/>
        <v>-</v>
      </c>
      <c r="JL252" s="163" t="str">
        <f t="shared" ca="1" si="940"/>
        <v>-</v>
      </c>
      <c r="JM252" s="163" t="str">
        <f t="shared" ca="1" si="940"/>
        <v>-</v>
      </c>
      <c r="JN252" s="163" t="str">
        <f t="shared" ca="1" si="940"/>
        <v>-</v>
      </c>
      <c r="JO252" s="163" t="str">
        <f t="shared" ca="1" si="884"/>
        <v>-</v>
      </c>
      <c r="JP252" s="163" t="str">
        <f t="shared" ca="1" si="884"/>
        <v>-</v>
      </c>
      <c r="JQ252" s="163" t="str">
        <f t="shared" ref="JQ252:KF252" ca="1" si="941">OFFSET(JQ$5,$B252,0)</f>
        <v>-</v>
      </c>
      <c r="JR252" s="163" t="str">
        <f t="shared" ca="1" si="941"/>
        <v>-</v>
      </c>
      <c r="JS252" s="163" t="str">
        <f t="shared" ca="1" si="941"/>
        <v>-</v>
      </c>
      <c r="JT252" s="163" t="str">
        <f t="shared" ca="1" si="941"/>
        <v>-</v>
      </c>
      <c r="JU252" s="163" t="str">
        <f t="shared" ca="1" si="941"/>
        <v>-</v>
      </c>
      <c r="JV252" s="163" t="str">
        <f t="shared" ca="1" si="941"/>
        <v>-</v>
      </c>
      <c r="JW252" s="163" t="str">
        <f t="shared" ca="1" si="941"/>
        <v>-</v>
      </c>
      <c r="JX252" s="163" t="str">
        <f t="shared" ca="1" si="941"/>
        <v>-</v>
      </c>
      <c r="JY252" s="163" t="str">
        <f t="shared" ca="1" si="941"/>
        <v>-</v>
      </c>
      <c r="JZ252" s="163" t="str">
        <f t="shared" ca="1" si="941"/>
        <v>-</v>
      </c>
      <c r="KA252" s="163" t="str">
        <f t="shared" ca="1" si="941"/>
        <v>-</v>
      </c>
      <c r="KB252" s="163" t="str">
        <f t="shared" ca="1" si="941"/>
        <v>-</v>
      </c>
      <c r="KC252" s="163" t="str">
        <f t="shared" ca="1" si="941"/>
        <v>-</v>
      </c>
      <c r="KD252" s="163" t="str">
        <f t="shared" ca="1" si="941"/>
        <v>-</v>
      </c>
      <c r="KE252" s="163" t="str">
        <f t="shared" ca="1" si="941"/>
        <v>-</v>
      </c>
      <c r="KF252" s="163" t="str">
        <f t="shared" ca="1" si="941"/>
        <v>-</v>
      </c>
      <c r="KG252" s="163" t="str">
        <f t="shared" ca="1" si="924"/>
        <v>-</v>
      </c>
      <c r="KH252" s="163" t="str">
        <f t="shared" ca="1" si="924"/>
        <v>-</v>
      </c>
      <c r="KI252" s="163" t="str">
        <f t="shared" ca="1" si="924"/>
        <v>-</v>
      </c>
      <c r="KJ252" s="163" t="str">
        <f t="shared" ca="1" si="924"/>
        <v>-</v>
      </c>
      <c r="KK252" s="163" t="str">
        <f t="shared" ca="1" si="924"/>
        <v>-</v>
      </c>
      <c r="KL252" s="163" t="str">
        <f t="shared" ca="1" si="924"/>
        <v>-</v>
      </c>
      <c r="KM252" s="163" t="str">
        <f t="shared" ca="1" si="924"/>
        <v>-</v>
      </c>
      <c r="KN252" s="163" t="str">
        <f t="shared" ca="1" si="924"/>
        <v>-</v>
      </c>
      <c r="KO252" s="163" t="str">
        <f t="shared" ca="1" si="924"/>
        <v>-</v>
      </c>
      <c r="KP252" s="163" t="str">
        <f t="shared" ca="1" si="924"/>
        <v>-</v>
      </c>
      <c r="KQ252" s="163" t="str">
        <f t="shared" ca="1" si="924"/>
        <v>-</v>
      </c>
      <c r="KR252" s="163" t="str">
        <f t="shared" ca="1" si="924"/>
        <v>-</v>
      </c>
      <c r="KS252" s="163" t="str">
        <f t="shared" ca="1" si="924"/>
        <v>-</v>
      </c>
      <c r="KT252" s="163" t="str">
        <f t="shared" ca="1" si="924"/>
        <v>-</v>
      </c>
      <c r="KU252" s="163" t="str">
        <f t="shared" ca="1" si="924"/>
        <v>-</v>
      </c>
      <c r="KV252" s="163" t="str">
        <f t="shared" ca="1" si="924"/>
        <v>-</v>
      </c>
      <c r="KW252" s="163" t="str">
        <f t="shared" ca="1" si="924"/>
        <v>-</v>
      </c>
      <c r="KX252" s="163" t="str">
        <f t="shared" ca="1" si="924"/>
        <v>-</v>
      </c>
      <c r="KY252" s="163" t="str">
        <f t="shared" ca="1" si="924"/>
        <v>-</v>
      </c>
      <c r="KZ252" s="163" t="str">
        <f t="shared" ca="1" si="924"/>
        <v>-</v>
      </c>
      <c r="LA252" s="163" t="str">
        <f t="shared" ca="1" si="924"/>
        <v>-</v>
      </c>
      <c r="LB252" s="163" t="str">
        <f t="shared" ca="1" si="924"/>
        <v>-</v>
      </c>
      <c r="LC252" s="163" t="str">
        <f t="shared" ca="1" si="924"/>
        <v>-</v>
      </c>
      <c r="LD252" s="163" t="str">
        <f t="shared" ca="1" si="924"/>
        <v>-</v>
      </c>
      <c r="LE252" s="163" t="str">
        <f t="shared" ca="1" si="924"/>
        <v>-</v>
      </c>
      <c r="LF252" s="163" t="str">
        <f t="shared" ca="1" si="924"/>
        <v>-</v>
      </c>
      <c r="LG252" s="163" t="str">
        <f t="shared" ca="1" si="924"/>
        <v>-</v>
      </c>
      <c r="LH252" s="163" t="str">
        <f t="shared" ca="1" si="924"/>
        <v>-</v>
      </c>
      <c r="LI252" s="163" t="str">
        <f t="shared" ca="1" si="924"/>
        <v>-</v>
      </c>
      <c r="LJ252" s="163" t="str">
        <f t="shared" ca="1" si="924"/>
        <v>-</v>
      </c>
      <c r="LK252" s="163" t="str">
        <f t="shared" ca="1" si="924"/>
        <v>-</v>
      </c>
      <c r="LL252" s="163" t="str">
        <f t="shared" ca="1" si="929"/>
        <v>-</v>
      </c>
      <c r="LM252" s="163" t="str">
        <f t="shared" ca="1" si="929"/>
        <v>-</v>
      </c>
      <c r="LN252" s="163" t="str">
        <f t="shared" ca="1" si="929"/>
        <v>-</v>
      </c>
      <c r="LO252" s="163" t="str">
        <f t="shared" ca="1" si="929"/>
        <v>-</v>
      </c>
      <c r="LP252" s="163" t="str">
        <f t="shared" ca="1" si="929"/>
        <v>-</v>
      </c>
      <c r="LQ252" s="163" t="str">
        <f t="shared" ca="1" si="929"/>
        <v>-</v>
      </c>
      <c r="LR252" s="163" t="str">
        <f t="shared" ca="1" si="929"/>
        <v>-</v>
      </c>
      <c r="LS252" s="163" t="str">
        <f t="shared" ca="1" si="929"/>
        <v>-</v>
      </c>
      <c r="LT252" s="163" t="str">
        <f t="shared" ca="1" si="929"/>
        <v>-</v>
      </c>
      <c r="LU252" s="163" t="str">
        <f t="shared" ca="1" si="929"/>
        <v>-</v>
      </c>
      <c r="LV252" s="163" t="str">
        <f t="shared" ca="1" si="929"/>
        <v>-</v>
      </c>
      <c r="LW252" s="163" t="str">
        <f t="shared" ca="1" si="929"/>
        <v>-</v>
      </c>
      <c r="LX252" s="163" t="str">
        <f t="shared" ca="1" si="929"/>
        <v>-</v>
      </c>
      <c r="LY252" s="10"/>
      <c r="LZ252" s="161">
        <f t="shared" si="889"/>
        <v>4.4999999999999998E-2</v>
      </c>
      <c r="MA252" s="161">
        <f t="shared" si="890"/>
        <v>4.4999999999999998E-2</v>
      </c>
      <c r="MB252" s="163">
        <f t="shared" ca="1" si="891"/>
        <v>1</v>
      </c>
      <c r="MC252" s="163">
        <f t="shared" ca="1" si="891"/>
        <v>0</v>
      </c>
      <c r="MD252" s="163">
        <f t="shared" ca="1" si="891"/>
        <v>1</v>
      </c>
      <c r="ME252" s="163">
        <f t="shared" ca="1" si="891"/>
        <v>1</v>
      </c>
      <c r="MF252" s="163">
        <f t="shared" ca="1" si="891"/>
        <v>0</v>
      </c>
      <c r="MG252" s="163">
        <f t="shared" ca="1" si="891"/>
        <v>70</v>
      </c>
      <c r="MH252" s="163">
        <f t="shared" ca="1" si="891"/>
        <v>50</v>
      </c>
      <c r="MI252" s="163">
        <f t="shared" ca="1" si="891"/>
        <v>85</v>
      </c>
      <c r="MJ252" s="163">
        <f t="shared" ca="1" si="891"/>
        <v>50</v>
      </c>
      <c r="MK252" s="161">
        <f t="shared" ca="1" si="892"/>
        <v>1</v>
      </c>
      <c r="ML252" s="161">
        <f t="shared" ca="1" si="893"/>
        <v>1</v>
      </c>
      <c r="MM252" s="161">
        <f t="shared" ca="1" si="894"/>
        <v>1</v>
      </c>
      <c r="MN252" s="161">
        <f t="shared" ca="1" si="895"/>
        <v>1</v>
      </c>
      <c r="MO252" s="161">
        <f t="shared" ca="1" si="895"/>
        <v>1</v>
      </c>
      <c r="MP252" s="163">
        <f t="shared" ca="1" si="891"/>
        <v>1</v>
      </c>
      <c r="MQ252" s="10"/>
      <c r="MR252" s="163">
        <f t="shared" ref="MR252:NG252" ca="1" si="942">OFFSET(MR$5,$B252,0)</f>
        <v>1</v>
      </c>
      <c r="MS252" s="161">
        <f t="shared" ca="1" si="897"/>
        <v>1</v>
      </c>
      <c r="MT252" s="163">
        <f t="shared" ca="1" si="942"/>
        <v>0.75</v>
      </c>
      <c r="MU252" s="163">
        <f t="shared" ca="1" si="942"/>
        <v>0.8</v>
      </c>
      <c r="MV252" s="163">
        <f t="shared" ca="1" si="942"/>
        <v>0.82499999999999996</v>
      </c>
      <c r="MW252" s="163">
        <f t="shared" ca="1" si="942"/>
        <v>0.875</v>
      </c>
      <c r="MX252" s="163">
        <f t="shared" ca="1" si="942"/>
        <v>0.9</v>
      </c>
      <c r="MY252" s="163">
        <f t="shared" ca="1" si="942"/>
        <v>0.75</v>
      </c>
      <c r="MZ252" s="163">
        <f t="shared" ca="1" si="942"/>
        <v>0.78142857142857147</v>
      </c>
      <c r="NA252" s="163">
        <f t="shared" ca="1" si="942"/>
        <v>0.82499999999999996</v>
      </c>
      <c r="NB252" s="163">
        <f t="shared" ca="1" si="942"/>
        <v>0.875</v>
      </c>
      <c r="NC252" s="163">
        <f t="shared" ca="1" si="942"/>
        <v>0.9</v>
      </c>
      <c r="ND252" s="163">
        <f t="shared" ca="1" si="942"/>
        <v>0.9</v>
      </c>
      <c r="NE252" s="163">
        <f t="shared" ca="1" si="942"/>
        <v>0.75</v>
      </c>
      <c r="NF252" s="163">
        <f t="shared" ca="1" si="942"/>
        <v>0.78142857142857147</v>
      </c>
      <c r="NG252" s="163">
        <f t="shared" ca="1" si="942"/>
        <v>0.82499999999999996</v>
      </c>
      <c r="NH252" s="163">
        <f t="shared" ca="1" si="932"/>
        <v>0.875</v>
      </c>
      <c r="NI252" s="163">
        <f t="shared" ca="1" si="932"/>
        <v>0.9</v>
      </c>
      <c r="NJ252" s="163">
        <f t="shared" ca="1" si="932"/>
        <v>0.9</v>
      </c>
      <c r="NK252" s="163">
        <f t="shared" ca="1" si="932"/>
        <v>0.75</v>
      </c>
      <c r="NL252" s="163">
        <f t="shared" ca="1" si="932"/>
        <v>0.78142857142857147</v>
      </c>
      <c r="NM252" s="163">
        <f t="shared" ca="1" si="932"/>
        <v>0.82499999999999996</v>
      </c>
      <c r="NN252" s="163">
        <f t="shared" ca="1" si="932"/>
        <v>0.875</v>
      </c>
      <c r="NO252" s="163">
        <f t="shared" ca="1" si="932"/>
        <v>0.9</v>
      </c>
      <c r="NP252" s="163">
        <f t="shared" ca="1" si="932"/>
        <v>0.9</v>
      </c>
      <c r="NQ252" s="163">
        <f t="shared" ca="1" si="932"/>
        <v>0.75</v>
      </c>
      <c r="NR252" s="163">
        <f t="shared" ca="1" si="932"/>
        <v>0.78142857142857147</v>
      </c>
      <c r="NS252" s="163">
        <f t="shared" ca="1" si="932"/>
        <v>0.82499999999999996</v>
      </c>
      <c r="NT252" s="163">
        <f t="shared" ca="1" si="932"/>
        <v>0.875</v>
      </c>
      <c r="NU252" s="163">
        <f t="shared" ca="1" si="932"/>
        <v>0.9</v>
      </c>
      <c r="NV252" s="163">
        <f t="shared" ca="1" si="932"/>
        <v>0.9</v>
      </c>
      <c r="NW252" s="163">
        <f t="shared" ca="1" si="932"/>
        <v>0.75</v>
      </c>
      <c r="NX252" s="163">
        <f t="shared" ca="1" si="933"/>
        <v>0.78142857142857147</v>
      </c>
      <c r="NY252" s="163">
        <f t="shared" ca="1" si="933"/>
        <v>0.82499999999999996</v>
      </c>
      <c r="NZ252" s="163">
        <f t="shared" ca="1" si="933"/>
        <v>0.875</v>
      </c>
      <c r="OA252" s="163">
        <f t="shared" ca="1" si="933"/>
        <v>0.9</v>
      </c>
      <c r="OB252" s="163">
        <f t="shared" ca="1" si="933"/>
        <v>0.9</v>
      </c>
      <c r="OC252" s="163">
        <f t="shared" ca="1" si="933"/>
        <v>0.75</v>
      </c>
      <c r="OD252" s="163">
        <f t="shared" ca="1" si="933"/>
        <v>0.78142857142857147</v>
      </c>
      <c r="OE252" s="163">
        <f t="shared" ca="1" si="933"/>
        <v>0.82499999999999996</v>
      </c>
      <c r="OF252" s="163">
        <f t="shared" ca="1" si="933"/>
        <v>0.875</v>
      </c>
      <c r="OG252" s="163">
        <f t="shared" ca="1" si="933"/>
        <v>0.9</v>
      </c>
      <c r="OH252" s="163">
        <f t="shared" ca="1" si="933"/>
        <v>0.9</v>
      </c>
      <c r="OI252" s="163">
        <f t="shared" ca="1" si="933"/>
        <v>0.75</v>
      </c>
      <c r="OJ252" s="163">
        <f t="shared" ca="1" si="933"/>
        <v>0.76904761904761909</v>
      </c>
      <c r="OK252" s="163">
        <f t="shared" ca="1" si="933"/>
        <v>0.82000000000000006</v>
      </c>
      <c r="OL252" s="163">
        <f t="shared" ca="1" si="933"/>
        <v>0.875</v>
      </c>
      <c r="OM252" s="163">
        <f t="shared" ca="1" si="933"/>
        <v>0.9</v>
      </c>
      <c r="ON252" s="163">
        <f t="shared" ref="ON252:PB253" ca="1" si="943">OFFSET(ON$5,$B252,0)</f>
        <v>0.90000000000000013</v>
      </c>
      <c r="OO252" s="163">
        <f t="shared" ca="1" si="943"/>
        <v>0.75</v>
      </c>
      <c r="OP252" s="163">
        <f t="shared" ca="1" si="943"/>
        <v>0.76904761904761909</v>
      </c>
      <c r="OQ252" s="163">
        <f t="shared" ca="1" si="943"/>
        <v>0.82000000000000006</v>
      </c>
      <c r="OR252" s="163">
        <f t="shared" ca="1" si="943"/>
        <v>0.875</v>
      </c>
      <c r="OS252" s="163">
        <f t="shared" ca="1" si="943"/>
        <v>0.9</v>
      </c>
      <c r="OT252" s="163">
        <f t="shared" ca="1" si="943"/>
        <v>0.9</v>
      </c>
      <c r="OU252" s="163">
        <f t="shared" ca="1" si="943"/>
        <v>0.875</v>
      </c>
      <c r="OV252" s="161">
        <f t="shared" ca="1" si="901"/>
        <v>1</v>
      </c>
      <c r="OW252" s="161">
        <f t="shared" si="902"/>
        <v>1</v>
      </c>
      <c r="OX252" s="161" t="str">
        <f t="shared" si="903"/>
        <v>-</v>
      </c>
      <c r="OY252" s="163" t="str">
        <f t="shared" ca="1" si="904"/>
        <v>-</v>
      </c>
      <c r="OZ252" s="161" t="str">
        <f t="shared" si="905"/>
        <v>-</v>
      </c>
      <c r="PA252" s="161" t="str">
        <f t="shared" si="906"/>
        <v>-</v>
      </c>
      <c r="PB252" s="163">
        <f t="shared" ca="1" si="943"/>
        <v>0</v>
      </c>
      <c r="PC252" s="27">
        <v>0</v>
      </c>
    </row>
    <row r="253" spans="1:419" s="143" customFormat="1" outlineLevel="1">
      <c r="A253" s="121">
        <f t="shared" si="861"/>
        <v>248</v>
      </c>
      <c r="B253" s="121">
        <f t="shared" si="862"/>
        <v>13</v>
      </c>
      <c r="C253" s="143">
        <v>104</v>
      </c>
      <c r="D253" s="143" t="s">
        <v>884</v>
      </c>
      <c r="E253" s="143" t="b">
        <v>0</v>
      </c>
      <c r="F253" s="143" t="b">
        <v>0</v>
      </c>
      <c r="G253" s="143" t="b">
        <f t="shared" si="927"/>
        <v>0</v>
      </c>
      <c r="H253" s="139">
        <f t="shared" ca="1" si="917"/>
        <v>3</v>
      </c>
      <c r="I253" s="139">
        <f t="shared" ca="1" si="917"/>
        <v>2</v>
      </c>
      <c r="J253" s="32">
        <v>1</v>
      </c>
      <c r="K253" s="32">
        <v>1</v>
      </c>
      <c r="L253" s="32">
        <v>1</v>
      </c>
      <c r="M253" s="32">
        <v>1</v>
      </c>
      <c r="N253" s="32">
        <v>1</v>
      </c>
      <c r="O253" s="32">
        <v>1</v>
      </c>
      <c r="P253" s="32">
        <v>1</v>
      </c>
      <c r="Q253" s="32">
        <v>1</v>
      </c>
      <c r="R253" s="32">
        <v>2</v>
      </c>
      <c r="S253" s="32">
        <v>1</v>
      </c>
      <c r="T253" s="32">
        <v>1</v>
      </c>
      <c r="U253" s="32">
        <v>2</v>
      </c>
      <c r="V253" s="32">
        <v>2</v>
      </c>
      <c r="W253" s="139">
        <f t="shared" ca="1" si="917"/>
        <v>1</v>
      </c>
      <c r="X253" s="139">
        <f t="shared" ca="1" si="917"/>
        <v>1</v>
      </c>
      <c r="Y253" s="139">
        <f t="shared" ca="1" si="917"/>
        <v>1</v>
      </c>
      <c r="Z253" s="139">
        <f t="shared" ca="1" si="917"/>
        <v>1</v>
      </c>
      <c r="AA253" s="139">
        <f t="shared" ca="1" si="917"/>
        <v>1</v>
      </c>
      <c r="AB253" s="139">
        <f t="shared" ca="1" si="909"/>
        <v>1</v>
      </c>
      <c r="AC253" s="139">
        <f t="shared" ca="1" si="909"/>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00011 tactics DSP rot_allZ stk_allZ nocropgraze_allZ (F33N11)</v>
      </c>
      <c r="AF253" s="10" t="str">
        <f ca="1">IF(COUNTIF(AE$5:AE253,AE253)=1,"-","Dup")</f>
        <v>-</v>
      </c>
      <c r="AG253" s="10"/>
      <c r="AH253" s="163" t="str">
        <f t="shared" ref="AH253:AM254" ca="1" si="944">OFFSET(AH$5,$B253,0)</f>
        <v>-</v>
      </c>
      <c r="AI253" s="163" t="str">
        <f t="shared" ca="1" si="944"/>
        <v>-</v>
      </c>
      <c r="AJ253" s="163" t="str">
        <f t="shared" ca="1" si="944"/>
        <v>-</v>
      </c>
      <c r="AK253" s="163" t="str">
        <f t="shared" ca="1" si="944"/>
        <v>-</v>
      </c>
      <c r="AL253" s="163" t="str">
        <f t="shared" ca="1" si="944"/>
        <v>-</v>
      </c>
      <c r="AM253" s="163" t="b">
        <f t="shared" ca="1" si="944"/>
        <v>1</v>
      </c>
      <c r="AN253" s="10"/>
      <c r="AO253" s="161" t="b">
        <f t="shared" ref="AO253:AT254" ca="1" si="945">INDEX(model_structure,$I253,AO$15)</f>
        <v>0</v>
      </c>
      <c r="AP253" s="161" t="str">
        <f t="shared" ca="1" si="945"/>
        <v>-</v>
      </c>
      <c r="AQ253" s="161" t="b">
        <f t="shared" ca="1" si="945"/>
        <v>0</v>
      </c>
      <c r="AR253" s="161" t="b">
        <f t="shared" ca="1" si="945"/>
        <v>1</v>
      </c>
      <c r="AS253" s="161" t="b">
        <f t="shared" ca="1" si="945"/>
        <v>1</v>
      </c>
      <c r="AT253" s="161" t="b">
        <f t="shared" ca="1" si="945"/>
        <v>0</v>
      </c>
      <c r="AU253" s="161">
        <f t="shared" si="866"/>
        <v>0</v>
      </c>
      <c r="AV253" s="161" t="b">
        <f t="shared" si="867"/>
        <v>0</v>
      </c>
      <c r="AW253" s="161" t="b">
        <f t="shared" si="867"/>
        <v>0</v>
      </c>
      <c r="AX253" s="161" t="str">
        <f t="shared" si="867"/>
        <v>-</v>
      </c>
      <c r="AY253" s="161" t="str">
        <f t="shared" si="867"/>
        <v>-</v>
      </c>
      <c r="AZ253" s="161" t="str">
        <f t="shared" si="867"/>
        <v>-</v>
      </c>
      <c r="BA253" s="10"/>
      <c r="BB253" s="161" t="b">
        <f t="shared" ca="1" si="868"/>
        <v>1</v>
      </c>
      <c r="BC253" s="161" t="b">
        <f t="shared" ca="1" si="869"/>
        <v>1</v>
      </c>
      <c r="BD253" s="163" t="b">
        <f t="shared" ca="1" si="869"/>
        <v>1</v>
      </c>
      <c r="BE253" s="197">
        <v>3208</v>
      </c>
      <c r="BF253" s="163" t="str">
        <f t="shared" ca="1" si="918"/>
        <v>-</v>
      </c>
      <c r="BG253" s="163" t="str">
        <f t="shared" ca="1" si="918"/>
        <v>-</v>
      </c>
      <c r="BH253" s="163" t="str">
        <f t="shared" ca="1" si="918"/>
        <v>-</v>
      </c>
      <c r="BI253" s="163" t="str">
        <f t="shared" ca="1" si="918"/>
        <v>-</v>
      </c>
      <c r="BJ253" s="163" t="str">
        <f t="shared" ca="1" si="918"/>
        <v>-</v>
      </c>
      <c r="BK253" s="163">
        <f t="shared" ca="1" si="918"/>
        <v>1</v>
      </c>
      <c r="BL253" s="163">
        <f t="shared" ca="1" si="918"/>
        <v>1</v>
      </c>
      <c r="BM253" s="163" t="str">
        <f t="shared" ca="1" si="918"/>
        <v>-</v>
      </c>
      <c r="BN253" s="163" t="str">
        <f t="shared" ca="1" si="918"/>
        <v>-</v>
      </c>
      <c r="BO253" s="112" t="b" cm="1">
        <f t="array" ref="BO253">INDEX(DataMaster!$C$71:$K$80,$R253,BO$242)</f>
        <v>0</v>
      </c>
      <c r="BP253" s="112" t="b" cm="1">
        <f t="array" ref="BP253">INDEX(DataMaster!$C$71:$K$80,$R253,BP$242)</f>
        <v>0</v>
      </c>
      <c r="BQ253" s="112" t="b" cm="1">
        <f t="array" ref="BQ253">INDEX(DataMaster!$C$71:$K$80,$R253,BQ$242)</f>
        <v>0</v>
      </c>
      <c r="BR253" s="112" t="b" cm="1">
        <f t="array" ref="BR253">INDEX(DataMaster!$C$71:$K$80,$R253,BR$242)</f>
        <v>0</v>
      </c>
      <c r="BS253" s="112" t="b" cm="1">
        <f t="array" ref="BS253">INDEX(DataMaster!$C$71:$K$80,$R253,BS$242)</f>
        <v>0</v>
      </c>
      <c r="BT253" s="112" t="b" cm="1">
        <f t="array" ref="BT253">INDEX(DataMaster!$C$71:$K$80,$R253,BT$242)</f>
        <v>0</v>
      </c>
      <c r="BU253" s="112" t="b" cm="1">
        <f t="array" ref="BU253">INDEX(DataMaster!$C$71:$K$80,$R253,BU$242)</f>
        <v>0</v>
      </c>
      <c r="BV253" s="112" t="b" cm="1">
        <f t="array" ref="BV253">INDEX(DataMaster!$C$71:$K$80,$R253,BV$242)</f>
        <v>0</v>
      </c>
      <c r="BW253" s="112" t="b" cm="1">
        <f t="array" ref="BW253">INDEX(DataMaster!$C$71:$K$80,$R253,BW$242)</f>
        <v>0</v>
      </c>
      <c r="BX253" s="112" t="b" cm="1">
        <f t="array" ref="BX253">INDEX(DataMaster!$C$84:$K$93,$S253,BX$242)</f>
        <v>1</v>
      </c>
      <c r="BY253" s="112" t="b" cm="1">
        <f t="array" ref="BY253">INDEX(DataMaster!$C$84:$K$93,$S253,BY$242)</f>
        <v>1</v>
      </c>
      <c r="BZ253" s="112" t="b" cm="1">
        <f t="array" ref="BZ253">INDEX(DataMaster!$C$84:$K$93,$S253,BZ$242)</f>
        <v>1</v>
      </c>
      <c r="CA253" s="112" t="b" cm="1">
        <f t="array" ref="CA253">INDEX(DataMaster!$C$84:$K$93,$S253,CA$242)</f>
        <v>1</v>
      </c>
      <c r="CB253" s="112" t="b" cm="1">
        <f t="array" ref="CB253">INDEX(DataMaster!$C$84:$K$93,$S253,CB$242)</f>
        <v>1</v>
      </c>
      <c r="CC253" s="112" t="b" cm="1">
        <f t="array" ref="CC253">INDEX(DataMaster!$C$84:$K$93,$S253,CC$242)</f>
        <v>1</v>
      </c>
      <c r="CD253" s="112" t="b" cm="1">
        <f t="array" ref="CD253">INDEX(DataMaster!$C$84:$K$93,$S253,CD$242)</f>
        <v>1</v>
      </c>
      <c r="CE253" s="112" t="b" cm="1">
        <f t="array" ref="CE253">INDEX(DataMaster!$C$84:$K$93,$S253,CE$242)</f>
        <v>1</v>
      </c>
      <c r="CF253" s="112" t="b" cm="1">
        <f t="array" ref="CF253">INDEX(DataMaster!$C$84:$K$93,$S253,CF$242)</f>
        <v>1</v>
      </c>
      <c r="CG253" s="193" t="b">
        <f t="shared" si="928"/>
        <v>0</v>
      </c>
      <c r="CH253" s="193">
        <v>0.3</v>
      </c>
      <c r="CI253" s="193" t="str">
        <f t="shared" ca="1" si="871"/>
        <v>-</v>
      </c>
      <c r="CJ253" s="193">
        <v>1</v>
      </c>
      <c r="CK253" s="112" t="str" cm="1">
        <f t="array" ref="CK253">INDEX(DataMaster!$C$97:$K$106,$T253,CK$242)</f>
        <v>-</v>
      </c>
      <c r="CL253" s="112" t="str" cm="1">
        <f t="array" ref="CL253">INDEX(DataMaster!$C$97:$K$106,$T253,CL$242)</f>
        <v>-</v>
      </c>
      <c r="CM253" s="112" t="str" cm="1">
        <f t="array" ref="CM253">INDEX(DataMaster!$C$97:$K$106,$T253,CM$242)</f>
        <v>-</v>
      </c>
      <c r="CN253" s="112" t="str" cm="1">
        <f t="array" ref="CN253">INDEX(DataMaster!$C$97:$K$106,$T253,CN$242)</f>
        <v>-</v>
      </c>
      <c r="CO253" s="112" t="str" cm="1">
        <f t="array" ref="CO253">INDEX(DataMaster!$C$97:$K$106,$T253,CO$242)</f>
        <v>-</v>
      </c>
      <c r="CP253" s="112" t="str" cm="1">
        <f t="array" ref="CP253">INDEX(DataMaster!$C$97:$K$106,$T253,CP$242)</f>
        <v>-</v>
      </c>
      <c r="CQ253" s="112" t="str" cm="1">
        <f t="array" ref="CQ253">INDEX(DataMaster!$C$97:$K$106,$T253,CQ$242)</f>
        <v>-</v>
      </c>
      <c r="CR253" s="112" t="str" cm="1">
        <f t="array" ref="CR253">INDEX(DataMaster!$C$97:$K$106,$T253,CR$242)</f>
        <v>-</v>
      </c>
      <c r="CS253" s="112" t="str" cm="1">
        <f t="array" ref="CS253">INDEX(DataMaster!$C$97:$K$106,$T253,CS$242)</f>
        <v>-</v>
      </c>
      <c r="CT253" s="112" t="b" cm="1">
        <f t="array" ref="CT253">INDEX(DataMaster!$C$110:$K$119,$U253,CT$242)</f>
        <v>1</v>
      </c>
      <c r="CU253" s="112" t="b" cm="1">
        <f t="array" ref="CU253">INDEX(DataMaster!$C$110:$K$119,$U253,CU$242)</f>
        <v>1</v>
      </c>
      <c r="CV253" s="112" t="b" cm="1">
        <f t="array" ref="CV253">INDEX(DataMaster!$C$110:$K$119,$U253,CV$242)</f>
        <v>1</v>
      </c>
      <c r="CW253" s="112" t="b" cm="1">
        <f t="array" ref="CW253">INDEX(DataMaster!$C$110:$K$119,$U253,CW$242)</f>
        <v>1</v>
      </c>
      <c r="CX253" s="112" t="b" cm="1">
        <f t="array" ref="CX253">INDEX(DataMaster!$C$110:$K$119,$U253,CX$242)</f>
        <v>1</v>
      </c>
      <c r="CY253" s="112" t="b" cm="1">
        <f t="array" ref="CY253">INDEX(DataMaster!$C$110:$K$119,$U253,CY$242)</f>
        <v>1</v>
      </c>
      <c r="CZ253" s="112" t="b" cm="1">
        <f t="array" ref="CZ253">INDEX(DataMaster!$C$110:$K$119,$U253,CZ$242)</f>
        <v>1</v>
      </c>
      <c r="DA253" s="112" t="b" cm="1">
        <f t="array" ref="DA253">INDEX(DataMaster!$C$110:$K$119,$U253,DA$242)</f>
        <v>1</v>
      </c>
      <c r="DB253" s="112" t="b" cm="1">
        <f t="array" ref="DB253">INDEX(DataMaster!$C$110:$K$119,$U253,DB$242)</f>
        <v>1</v>
      </c>
      <c r="DC253" s="112" t="b" cm="1">
        <f t="array" ref="DC253">INDEX(DataMaster!$C$123:$K$132,$V253,DC$242)</f>
        <v>1</v>
      </c>
      <c r="DD253" s="112" t="b" cm="1">
        <f t="array" ref="DD253">INDEX(DataMaster!$C$123:$K$132,$V253,DD$242)</f>
        <v>1</v>
      </c>
      <c r="DE253" s="112" t="b" cm="1">
        <f t="array" ref="DE253">INDEX(DataMaster!$C$123:$K$132,$V253,DE$242)</f>
        <v>1</v>
      </c>
      <c r="DF253" s="112" t="b" cm="1">
        <f t="array" ref="DF253">INDEX(DataMaster!$C$123:$K$132,$V253,DF$242)</f>
        <v>1</v>
      </c>
      <c r="DG253" s="112" t="b" cm="1">
        <f t="array" ref="DG253">INDEX(DataMaster!$C$123:$K$132,$V253,DG$242)</f>
        <v>1</v>
      </c>
      <c r="DH253" s="112" t="b" cm="1">
        <f t="array" ref="DH253">INDEX(DataMaster!$C$123:$K$132,$V253,DH$242)</f>
        <v>1</v>
      </c>
      <c r="DI253" s="112" t="b" cm="1">
        <f t="array" ref="DI253">INDEX(DataMaster!$C$123:$K$132,$V253,DI$242)</f>
        <v>1</v>
      </c>
      <c r="DJ253" s="112" t="b" cm="1">
        <f t="array" ref="DJ253">INDEX(DataMaster!$C$123:$K$132,$V253,DJ$242)</f>
        <v>1</v>
      </c>
      <c r="DK253" s="112" t="b" cm="1">
        <f t="array" ref="DK253">INDEX(DataMaster!$C$123:$K$132,$V253,DK$242)</f>
        <v>1</v>
      </c>
      <c r="DL253" s="10"/>
      <c r="DM253" s="163" t="str">
        <f t="shared" ca="1" si="919"/>
        <v>-</v>
      </c>
      <c r="DN253" s="163" t="str">
        <f t="shared" ca="1" si="919"/>
        <v>-</v>
      </c>
      <c r="DO253" s="163" t="str">
        <f t="shared" ca="1" si="919"/>
        <v>-</v>
      </c>
      <c r="DP253" s="163" t="str">
        <f t="shared" ca="1" si="919"/>
        <v>-</v>
      </c>
      <c r="DQ253" s="163" t="str">
        <f t="shared" ca="1" si="919"/>
        <v>-</v>
      </c>
      <c r="DR253" s="163" t="str">
        <f t="shared" ca="1" si="919"/>
        <v>-</v>
      </c>
      <c r="DS253" s="163" t="str">
        <f t="shared" ca="1" si="919"/>
        <v>-</v>
      </c>
      <c r="DT253" s="163" t="str">
        <f t="shared" ca="1" si="919"/>
        <v>-</v>
      </c>
      <c r="DU253" s="163" t="str">
        <f t="shared" ca="1" si="919"/>
        <v>-</v>
      </c>
      <c r="DV253" s="163" t="str">
        <f t="shared" ca="1" si="919"/>
        <v>-</v>
      </c>
      <c r="DW253" s="163" t="str">
        <f t="shared" ca="1" si="919"/>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20"/>
        <v>-</v>
      </c>
      <c r="EJ253" s="163" t="str">
        <f t="shared" ca="1" si="920"/>
        <v>-</v>
      </c>
      <c r="EK253" s="163" t="str">
        <f t="shared" ca="1" si="920"/>
        <v>-</v>
      </c>
      <c r="EL253" s="163" t="str">
        <f t="shared" ca="1" si="920"/>
        <v>-</v>
      </c>
      <c r="EM253" s="163" t="str">
        <f t="shared" ca="1" si="920"/>
        <v>-</v>
      </c>
      <c r="EN253" s="163" t="str">
        <f t="shared" ca="1" si="920"/>
        <v>-</v>
      </c>
      <c r="EO253" s="163" t="str">
        <f t="shared" ca="1" si="920"/>
        <v>-</v>
      </c>
      <c r="EP253" s="163" t="str">
        <f t="shared" ca="1" si="920"/>
        <v>-</v>
      </c>
      <c r="EQ253" s="162">
        <v>1</v>
      </c>
      <c r="ER253" s="162">
        <v>1</v>
      </c>
      <c r="ES253" s="163">
        <f t="shared" ca="1" si="920"/>
        <v>0</v>
      </c>
      <c r="ET253" s="162">
        <v>2</v>
      </c>
      <c r="EU253" s="162">
        <v>-2</v>
      </c>
      <c r="EV253" s="163" t="str">
        <f t="shared" ca="1" si="920"/>
        <v>-</v>
      </c>
      <c r="EW253" s="163" t="str">
        <f t="shared" ca="1" si="920"/>
        <v>-</v>
      </c>
      <c r="EX253" s="163" t="str">
        <f t="shared" ca="1" si="920"/>
        <v>-</v>
      </c>
      <c r="EY253" s="163" t="str">
        <f t="shared" ca="1" si="920"/>
        <v>-</v>
      </c>
      <c r="EZ253" s="163" t="str">
        <f t="shared" ca="1" si="920"/>
        <v>-</v>
      </c>
      <c r="FA253" s="163">
        <f t="shared" ca="1" si="920"/>
        <v>0</v>
      </c>
      <c r="FB253" s="163" t="str">
        <f t="shared" ca="1" si="920"/>
        <v>-</v>
      </c>
      <c r="FC253" s="162">
        <v>2</v>
      </c>
      <c r="FD253" s="162">
        <v>-2</v>
      </c>
      <c r="FE253" s="163" t="str">
        <f t="shared" ca="1" si="920"/>
        <v>-</v>
      </c>
      <c r="FF253" s="163" t="str">
        <f t="shared" ca="1" si="920"/>
        <v>-</v>
      </c>
      <c r="FG253" s="163">
        <f t="shared" ca="1" si="920"/>
        <v>0</v>
      </c>
      <c r="FH253" s="163">
        <f t="shared" ca="1" si="920"/>
        <v>0</v>
      </c>
      <c r="FI253" s="163">
        <f t="shared" ca="1" si="920"/>
        <v>0</v>
      </c>
      <c r="FJ253" s="163">
        <f t="shared" ca="1" si="920"/>
        <v>0</v>
      </c>
      <c r="FK253" s="163">
        <f t="shared" ca="1" si="920"/>
        <v>0</v>
      </c>
      <c r="FL253" s="163">
        <f t="shared" ca="1" si="920"/>
        <v>0</v>
      </c>
      <c r="FM253" s="163">
        <f t="shared" ca="1" si="920"/>
        <v>0</v>
      </c>
      <c r="FN253" s="163" t="str">
        <f t="shared" ca="1" si="920"/>
        <v>-</v>
      </c>
      <c r="FO253" s="163" t="str">
        <f t="shared" ca="1" si="920"/>
        <v>-</v>
      </c>
      <c r="FP253" s="163" t="str">
        <f t="shared" ca="1" si="920"/>
        <v>-</v>
      </c>
      <c r="FQ253" s="163" t="str">
        <f t="shared" ca="1" si="920"/>
        <v>-</v>
      </c>
      <c r="FR253" s="163" t="str">
        <f t="shared" ca="1" si="920"/>
        <v>-</v>
      </c>
      <c r="FS253" s="163" t="str">
        <f t="shared" ca="1" si="920"/>
        <v>-</v>
      </c>
      <c r="FT253" s="163" t="str">
        <f t="shared" ca="1" si="920"/>
        <v>-</v>
      </c>
      <c r="FU253" s="163" t="str">
        <f t="shared" ca="1" si="920"/>
        <v>-</v>
      </c>
      <c r="FV253" s="163" t="str">
        <f t="shared" ca="1" si="920"/>
        <v>-</v>
      </c>
      <c r="FW253" s="163" t="str">
        <f t="shared" ca="1" si="920"/>
        <v>-</v>
      </c>
      <c r="FX253" s="163" t="str">
        <f t="shared" ca="1" si="920"/>
        <v>-</v>
      </c>
      <c r="FY253" s="10"/>
      <c r="FZ253" s="163">
        <f t="shared" ca="1" si="920"/>
        <v>1</v>
      </c>
      <c r="GA253" s="163" t="str">
        <f t="shared" ca="1" si="920"/>
        <v>-</v>
      </c>
      <c r="GB253" s="163" t="str">
        <f t="shared" ca="1" si="920"/>
        <v>-</v>
      </c>
      <c r="GC253" s="163" t="str">
        <f t="shared" ca="1" si="920"/>
        <v>-</v>
      </c>
      <c r="GD253" s="163" t="str">
        <f t="shared" ca="1" si="875"/>
        <v>-</v>
      </c>
      <c r="GE253" s="163" t="b">
        <f t="shared" ca="1" si="875"/>
        <v>0</v>
      </c>
      <c r="GF253" s="163" t="str">
        <f t="shared" ca="1" si="875"/>
        <v>-</v>
      </c>
      <c r="GG253" s="163">
        <f t="shared" ca="1" si="875"/>
        <v>0</v>
      </c>
      <c r="GH253" s="163" t="str">
        <f t="shared" ca="1" si="875"/>
        <v>-</v>
      </c>
      <c r="GI253" s="161" cm="1">
        <f t="array" ref="GI253">INDEX(i.rev,$K253,GI$15)</f>
        <v>1</v>
      </c>
      <c r="GJ253" s="163">
        <f t="shared" ca="1" si="921"/>
        <v>0</v>
      </c>
      <c r="GK253" s="163">
        <f t="shared" ca="1" si="921"/>
        <v>1</v>
      </c>
      <c r="GL253" s="163">
        <f t="shared" ca="1" si="921"/>
        <v>0</v>
      </c>
      <c r="GM253" s="163">
        <f t="shared" ca="1" si="921"/>
        <v>1</v>
      </c>
      <c r="GN253" s="163">
        <f t="shared" ca="1" si="921"/>
        <v>1</v>
      </c>
      <c r="GO253" s="163">
        <f t="shared" ca="1" si="921"/>
        <v>1</v>
      </c>
      <c r="GP253" s="163">
        <f t="shared" ca="1" si="921"/>
        <v>0</v>
      </c>
      <c r="GQ253" s="163">
        <f t="shared" ca="1" si="921"/>
        <v>0</v>
      </c>
      <c r="GR253" s="163">
        <f t="shared" ca="1" si="921"/>
        <v>0</v>
      </c>
      <c r="GS253" s="163">
        <f t="shared" ca="1" si="921"/>
        <v>0</v>
      </c>
      <c r="GT253" s="163">
        <f t="shared" ca="1" si="921"/>
        <v>0</v>
      </c>
      <c r="GU253" s="163">
        <f t="shared" ca="1" si="921"/>
        <v>0</v>
      </c>
      <c r="GV253" s="163">
        <f t="shared" ca="1" si="921"/>
        <v>0</v>
      </c>
      <c r="GW253" s="163">
        <f t="shared" ca="1" si="921"/>
        <v>0</v>
      </c>
      <c r="GX253" s="163">
        <f t="shared" ca="1" si="921"/>
        <v>0</v>
      </c>
      <c r="GY253" s="163">
        <f t="shared" ca="1" si="921"/>
        <v>0</v>
      </c>
      <c r="GZ253" s="161" cm="1">
        <f t="array" ref="GZ253">INDEX(i.rev,$K253,GZ$15)</f>
        <v>0</v>
      </c>
      <c r="HA253" s="163">
        <f t="shared" ca="1" si="877"/>
        <v>0</v>
      </c>
      <c r="HB253" s="161" cm="1">
        <f t="array" ref="HB253">INDEX(i.rev,$K253,HB$15)</f>
        <v>1</v>
      </c>
      <c r="HC253" s="163">
        <f t="shared" ca="1" si="922"/>
        <v>0</v>
      </c>
      <c r="HD253" s="163">
        <f t="shared" ca="1" si="922"/>
        <v>0</v>
      </c>
      <c r="HE253" s="163">
        <f t="shared" ca="1" si="922"/>
        <v>0</v>
      </c>
      <c r="HF253" s="163">
        <f t="shared" ca="1" si="922"/>
        <v>0</v>
      </c>
      <c r="HG253" s="163">
        <f t="shared" ca="1" si="922"/>
        <v>0</v>
      </c>
      <c r="HH253" s="163">
        <f t="shared" ca="1" si="922"/>
        <v>0</v>
      </c>
      <c r="HI253" s="163">
        <f t="shared" ca="1" si="922"/>
        <v>0</v>
      </c>
      <c r="HJ253" s="10"/>
      <c r="HK253" s="163" t="str">
        <f t="shared" ca="1" si="922"/>
        <v>-</v>
      </c>
      <c r="HL253" s="163" t="str">
        <f t="shared" ca="1" si="922"/>
        <v>-</v>
      </c>
      <c r="HM253" s="163" t="str">
        <f t="shared" ca="1" si="922"/>
        <v>-</v>
      </c>
      <c r="HN253" s="163" t="str">
        <f t="shared" ca="1" si="922"/>
        <v>-</v>
      </c>
      <c r="HO253" s="163" t="str">
        <f t="shared" ca="1" si="922"/>
        <v>-</v>
      </c>
      <c r="HP253" s="161" t="b">
        <f t="shared" ca="1" si="879"/>
        <v>0</v>
      </c>
      <c r="HQ253" s="161" t="b">
        <f t="shared" ca="1" si="879"/>
        <v>0</v>
      </c>
      <c r="HR253" s="161" t="b">
        <f t="shared" ca="1" si="879"/>
        <v>1</v>
      </c>
      <c r="HS253" s="163">
        <f t="shared" ref="HS253:KD254" ca="1" si="946">OFFSET(HS$5,$B253,0)</f>
        <v>0</v>
      </c>
      <c r="HT253" s="161">
        <f t="shared" ca="1" si="881"/>
        <v>1</v>
      </c>
      <c r="HU253" s="161">
        <f t="shared" ca="1" si="881"/>
        <v>1</v>
      </c>
      <c r="HV253" s="163" t="str">
        <f t="shared" ca="1" si="946"/>
        <v>-</v>
      </c>
      <c r="HW253" s="163" t="str">
        <f t="shared" ca="1" si="946"/>
        <v>-</v>
      </c>
      <c r="HX253" s="163" t="str">
        <f t="shared" ca="1" si="946"/>
        <v>-</v>
      </c>
      <c r="HY253" s="163" t="str">
        <f t="shared" ca="1" si="946"/>
        <v>-</v>
      </c>
      <c r="HZ253" s="163" t="str">
        <f t="shared" ca="1" si="946"/>
        <v>-</v>
      </c>
      <c r="IA253" s="163" t="str">
        <f t="shared" ca="1" si="946"/>
        <v>-</v>
      </c>
      <c r="IB253" s="163" t="str">
        <f t="shared" ca="1" si="946"/>
        <v>-</v>
      </c>
      <c r="IC253" s="163" t="str">
        <f t="shared" ca="1" si="946"/>
        <v>-</v>
      </c>
      <c r="ID253" s="163" t="str">
        <f t="shared" ca="1" si="946"/>
        <v>-</v>
      </c>
      <c r="IE253" s="163" t="b">
        <f t="shared" ca="1" si="946"/>
        <v>1</v>
      </c>
      <c r="IF253" s="163" t="str">
        <f t="shared" ca="1" si="946"/>
        <v>-</v>
      </c>
      <c r="IG253" s="163" t="str">
        <f t="shared" ca="1" si="946"/>
        <v>-</v>
      </c>
      <c r="IH253" s="163" t="str">
        <f t="shared" ca="1" si="946"/>
        <v>-</v>
      </c>
      <c r="II253" s="163" t="b">
        <f t="shared" ca="1" si="946"/>
        <v>1</v>
      </c>
      <c r="IJ253" s="163">
        <f t="shared" ca="1" si="946"/>
        <v>0</v>
      </c>
      <c r="IK253" s="163" t="str">
        <f t="shared" ca="1" si="946"/>
        <v>-</v>
      </c>
      <c r="IL253" s="163" t="str">
        <f t="shared" ca="1" si="946"/>
        <v>-</v>
      </c>
      <c r="IM253" s="163" t="str">
        <f t="shared" ca="1" si="946"/>
        <v>-</v>
      </c>
      <c r="IN253" s="163" t="str">
        <f t="shared" ca="1" si="946"/>
        <v>-</v>
      </c>
      <c r="IO253" s="163" t="str">
        <f t="shared" ca="1" si="946"/>
        <v>-</v>
      </c>
      <c r="IP253" s="163">
        <f t="shared" ca="1" si="946"/>
        <v>0</v>
      </c>
      <c r="IQ253" s="163" t="str">
        <f t="shared" ca="1" si="946"/>
        <v>-</v>
      </c>
      <c r="IR253" s="163" t="str">
        <f t="shared" ca="1" si="946"/>
        <v>-</v>
      </c>
      <c r="IS253" s="163" t="str">
        <f t="shared" ca="1" si="946"/>
        <v>-</v>
      </c>
      <c r="IT253" s="193">
        <v>0</v>
      </c>
      <c r="IU253" s="193">
        <v>0</v>
      </c>
      <c r="IV253" s="163" t="str">
        <f t="shared" ca="1" si="946"/>
        <v>-</v>
      </c>
      <c r="IW253" s="163" t="str">
        <f t="shared" ca="1" si="946"/>
        <v>-</v>
      </c>
      <c r="IX253" s="163" t="str">
        <f t="shared" ca="1" si="946"/>
        <v>-</v>
      </c>
      <c r="IY253" s="163" t="str">
        <f t="shared" ca="1" si="946"/>
        <v>-</v>
      </c>
      <c r="IZ253" s="163" t="str">
        <f t="shared" ca="1" si="946"/>
        <v>-</v>
      </c>
      <c r="JA253" s="163" t="str">
        <f t="shared" ca="1" si="946"/>
        <v>-</v>
      </c>
      <c r="JB253" s="163" t="str">
        <f t="shared" ca="1" si="946"/>
        <v>-</v>
      </c>
      <c r="JC253" s="163" t="str">
        <f t="shared" ca="1" si="946"/>
        <v>-</v>
      </c>
      <c r="JD253" s="163" t="str">
        <f t="shared" ca="1" si="946"/>
        <v>-</v>
      </c>
      <c r="JE253" s="163" t="str">
        <f t="shared" ca="1" si="946"/>
        <v>-</v>
      </c>
      <c r="JF253" s="163" t="str">
        <f t="shared" ca="1" si="946"/>
        <v>-</v>
      </c>
      <c r="JG253" s="163" t="str">
        <f t="shared" ca="1" si="946"/>
        <v>-</v>
      </c>
      <c r="JH253" s="163" t="str">
        <f t="shared" ca="1" si="946"/>
        <v>-</v>
      </c>
      <c r="JI253" s="163" t="str">
        <f t="shared" ca="1" si="946"/>
        <v>-</v>
      </c>
      <c r="JJ253" s="163" t="str">
        <f t="shared" ca="1" si="946"/>
        <v>-</v>
      </c>
      <c r="JK253" s="163" t="str">
        <f t="shared" ca="1" si="946"/>
        <v>-</v>
      </c>
      <c r="JL253" s="163" t="str">
        <f t="shared" ca="1" si="946"/>
        <v>-</v>
      </c>
      <c r="JM253" s="163" t="str">
        <f t="shared" ca="1" si="946"/>
        <v>-</v>
      </c>
      <c r="JN253" s="163" t="str">
        <f t="shared" ca="1" si="946"/>
        <v>-</v>
      </c>
      <c r="JO253" s="163" t="str">
        <f t="shared" ca="1" si="946"/>
        <v>-</v>
      </c>
      <c r="JP253" s="163" t="str">
        <f t="shared" ca="1" si="946"/>
        <v>-</v>
      </c>
      <c r="JQ253" s="163" t="str">
        <f t="shared" ca="1" si="946"/>
        <v>-</v>
      </c>
      <c r="JR253" s="163" t="str">
        <f t="shared" ca="1" si="946"/>
        <v>-</v>
      </c>
      <c r="JS253" s="163" t="str">
        <f t="shared" ca="1" si="946"/>
        <v>-</v>
      </c>
      <c r="JT253" s="163" t="str">
        <f t="shared" ca="1" si="946"/>
        <v>-</v>
      </c>
      <c r="JU253" s="163" t="str">
        <f t="shared" ca="1" si="946"/>
        <v>-</v>
      </c>
      <c r="JV253" s="163" t="str">
        <f t="shared" ca="1" si="946"/>
        <v>-</v>
      </c>
      <c r="JW253" s="163" t="str">
        <f t="shared" ca="1" si="946"/>
        <v>-</v>
      </c>
      <c r="JX253" s="163" t="str">
        <f t="shared" ca="1" si="946"/>
        <v>-</v>
      </c>
      <c r="JY253" s="163" t="str">
        <f t="shared" ca="1" si="946"/>
        <v>-</v>
      </c>
      <c r="JZ253" s="163" t="str">
        <f t="shared" ca="1" si="946"/>
        <v>-</v>
      </c>
      <c r="KA253" s="163" t="str">
        <f t="shared" ca="1" si="946"/>
        <v>-</v>
      </c>
      <c r="KB253" s="163" t="str">
        <f t="shared" ca="1" si="946"/>
        <v>-</v>
      </c>
      <c r="KC253" s="163" t="str">
        <f t="shared" ca="1" si="946"/>
        <v>-</v>
      </c>
      <c r="KD253" s="163" t="str">
        <f t="shared" ca="1" si="946"/>
        <v>-</v>
      </c>
      <c r="KE253" s="163" t="str">
        <f t="shared" ca="1" si="924"/>
        <v>-</v>
      </c>
      <c r="KF253" s="163" t="str">
        <f t="shared" ca="1" si="924"/>
        <v>-</v>
      </c>
      <c r="KG253" s="163" t="str">
        <f t="shared" ca="1" si="924"/>
        <v>-</v>
      </c>
      <c r="KH253" s="163" t="str">
        <f t="shared" ca="1" si="924"/>
        <v>-</v>
      </c>
      <c r="KI253" s="163" t="str">
        <f t="shared" ca="1" si="924"/>
        <v>-</v>
      </c>
      <c r="KJ253" s="163" t="str">
        <f t="shared" ca="1" si="924"/>
        <v>-</v>
      </c>
      <c r="KK253" s="163" t="str">
        <f t="shared" ca="1" si="924"/>
        <v>-</v>
      </c>
      <c r="KL253" s="163" t="str">
        <f t="shared" ca="1" si="924"/>
        <v>-</v>
      </c>
      <c r="KM253" s="163" t="str">
        <f t="shared" ca="1" si="924"/>
        <v>-</v>
      </c>
      <c r="KN253" s="163" t="str">
        <f t="shared" ca="1" si="924"/>
        <v>-</v>
      </c>
      <c r="KO253" s="163" t="str">
        <f t="shared" ca="1" si="924"/>
        <v>-</v>
      </c>
      <c r="KP253" s="163" t="str">
        <f t="shared" ca="1" si="924"/>
        <v>-</v>
      </c>
      <c r="KQ253" s="163" t="str">
        <f t="shared" ca="1" si="924"/>
        <v>-</v>
      </c>
      <c r="KR253" s="163" t="str">
        <f t="shared" ca="1" si="924"/>
        <v>-</v>
      </c>
      <c r="KS253" s="163" t="str">
        <f t="shared" ca="1" si="924"/>
        <v>-</v>
      </c>
      <c r="KT253" s="163" t="str">
        <f t="shared" ca="1" si="924"/>
        <v>-</v>
      </c>
      <c r="KU253" s="163" t="str">
        <f t="shared" ca="1" si="924"/>
        <v>-</v>
      </c>
      <c r="KV253" s="163" t="str">
        <f t="shared" ca="1" si="924"/>
        <v>-</v>
      </c>
      <c r="KW253" s="163" t="str">
        <f t="shared" ca="1" si="924"/>
        <v>-</v>
      </c>
      <c r="KX253" s="163" t="str">
        <f t="shared" ca="1" si="924"/>
        <v>-</v>
      </c>
      <c r="KY253" s="163" t="str">
        <f t="shared" ca="1" si="924"/>
        <v>-</v>
      </c>
      <c r="KZ253" s="163" t="str">
        <f t="shared" ca="1" si="924"/>
        <v>-</v>
      </c>
      <c r="LA253" s="163" t="str">
        <f t="shared" ca="1" si="924"/>
        <v>-</v>
      </c>
      <c r="LB253" s="163" t="str">
        <f t="shared" ca="1" si="924"/>
        <v>-</v>
      </c>
      <c r="LC253" s="163" t="str">
        <f t="shared" ca="1" si="924"/>
        <v>-</v>
      </c>
      <c r="LD253" s="163" t="str">
        <f t="shared" ca="1" si="924"/>
        <v>-</v>
      </c>
      <c r="LE253" s="163" t="str">
        <f t="shared" ca="1" si="924"/>
        <v>-</v>
      </c>
      <c r="LF253" s="163" t="str">
        <f t="shared" ca="1" si="924"/>
        <v>-</v>
      </c>
      <c r="LG253" s="163" t="str">
        <f t="shared" ca="1" si="924"/>
        <v>-</v>
      </c>
      <c r="LH253" s="163" t="str">
        <f t="shared" ca="1" si="924"/>
        <v>-</v>
      </c>
      <c r="LI253" s="163" t="str">
        <f t="shared" ca="1" si="924"/>
        <v>-</v>
      </c>
      <c r="LJ253" s="163" t="str">
        <f t="shared" ca="1" si="924"/>
        <v>-</v>
      </c>
      <c r="LK253" s="163" t="str">
        <f t="shared" ca="1" si="924"/>
        <v>-</v>
      </c>
      <c r="LL253" s="163" t="str">
        <f t="shared" ca="1" si="929"/>
        <v>-</v>
      </c>
      <c r="LM253" s="163" t="str">
        <f t="shared" ca="1" si="929"/>
        <v>-</v>
      </c>
      <c r="LN253" s="163" t="str">
        <f t="shared" ca="1" si="929"/>
        <v>-</v>
      </c>
      <c r="LO253" s="163" t="str">
        <f t="shared" ca="1" si="929"/>
        <v>-</v>
      </c>
      <c r="LP253" s="163" t="str">
        <f t="shared" ca="1" si="929"/>
        <v>-</v>
      </c>
      <c r="LQ253" s="163" t="str">
        <f t="shared" ca="1" si="929"/>
        <v>-</v>
      </c>
      <c r="LR253" s="163" t="str">
        <f t="shared" ca="1" si="929"/>
        <v>-</v>
      </c>
      <c r="LS253" s="163" t="str">
        <f t="shared" ca="1" si="929"/>
        <v>-</v>
      </c>
      <c r="LT253" s="163" t="str">
        <f t="shared" ca="1" si="929"/>
        <v>-</v>
      </c>
      <c r="LU253" s="163" t="str">
        <f t="shared" ca="1" si="929"/>
        <v>-</v>
      </c>
      <c r="LV253" s="163" t="str">
        <f t="shared" ca="1" si="929"/>
        <v>-</v>
      </c>
      <c r="LW253" s="163" t="str">
        <f t="shared" ca="1" si="929"/>
        <v>-</v>
      </c>
      <c r="LX253" s="163" t="str">
        <f t="shared" ca="1" si="929"/>
        <v>-</v>
      </c>
      <c r="LY253" s="10"/>
      <c r="LZ253" s="161">
        <f t="shared" si="889"/>
        <v>4.4999999999999998E-2</v>
      </c>
      <c r="MA253" s="161">
        <f t="shared" si="890"/>
        <v>4.4999999999999998E-2</v>
      </c>
      <c r="MB253" s="163">
        <f t="shared" ca="1" si="925"/>
        <v>1</v>
      </c>
      <c r="MC253" s="163">
        <f t="shared" ca="1" si="925"/>
        <v>0</v>
      </c>
      <c r="MD253" s="163">
        <f t="shared" ca="1" si="925"/>
        <v>1</v>
      </c>
      <c r="ME253" s="163">
        <f t="shared" ca="1" si="925"/>
        <v>1</v>
      </c>
      <c r="MF253" s="163">
        <f t="shared" ca="1" si="925"/>
        <v>0</v>
      </c>
      <c r="MG253" s="163">
        <f t="shared" ca="1" si="925"/>
        <v>70</v>
      </c>
      <c r="MH253" s="163">
        <f t="shared" ca="1" si="925"/>
        <v>50</v>
      </c>
      <c r="MI253" s="163">
        <f t="shared" ca="1" si="925"/>
        <v>85</v>
      </c>
      <c r="MJ253" s="163">
        <f t="shared" ca="1" si="925"/>
        <v>50</v>
      </c>
      <c r="MK253" s="161">
        <f t="shared" ca="1" si="892"/>
        <v>1</v>
      </c>
      <c r="ML253" s="161">
        <f t="shared" ca="1" si="893"/>
        <v>1</v>
      </c>
      <c r="MM253" s="161">
        <f t="shared" ca="1" si="894"/>
        <v>1</v>
      </c>
      <c r="MN253" s="161">
        <f t="shared" ca="1" si="895"/>
        <v>1</v>
      </c>
      <c r="MO253" s="161">
        <f t="shared" ca="1" si="895"/>
        <v>1</v>
      </c>
      <c r="MP253" s="163">
        <f t="shared" ca="1" si="925"/>
        <v>1</v>
      </c>
      <c r="MQ253" s="10"/>
      <c r="MR253" s="163">
        <f t="shared" ca="1" si="926"/>
        <v>1</v>
      </c>
      <c r="MS253" s="161">
        <f t="shared" ca="1" si="897"/>
        <v>1</v>
      </c>
      <c r="MT253" s="163">
        <f t="shared" ca="1" si="926"/>
        <v>0.75</v>
      </c>
      <c r="MU253" s="163">
        <f t="shared" ca="1" si="926"/>
        <v>0.8</v>
      </c>
      <c r="MV253" s="163">
        <f t="shared" ca="1" si="926"/>
        <v>0.82499999999999996</v>
      </c>
      <c r="MW253" s="163">
        <f t="shared" ca="1" si="926"/>
        <v>0.875</v>
      </c>
      <c r="MX253" s="163">
        <f t="shared" ca="1" si="926"/>
        <v>0.9</v>
      </c>
      <c r="MY253" s="163">
        <f t="shared" ca="1" si="926"/>
        <v>0.75</v>
      </c>
      <c r="MZ253" s="163">
        <f t="shared" ca="1" si="926"/>
        <v>0.78142857142857147</v>
      </c>
      <c r="NA253" s="163">
        <f t="shared" ca="1" si="926"/>
        <v>0.82499999999999996</v>
      </c>
      <c r="NB253" s="163">
        <f t="shared" ca="1" si="926"/>
        <v>0.875</v>
      </c>
      <c r="NC253" s="163">
        <f t="shared" ca="1" si="926"/>
        <v>0.9</v>
      </c>
      <c r="ND253" s="163">
        <f t="shared" ca="1" si="926"/>
        <v>0.9</v>
      </c>
      <c r="NE253" s="163">
        <f t="shared" ca="1" si="926"/>
        <v>0.75</v>
      </c>
      <c r="NF253" s="163">
        <f t="shared" ca="1" si="926"/>
        <v>0.78142857142857147</v>
      </c>
      <c r="NG253" s="163">
        <f t="shared" ca="1" si="926"/>
        <v>0.82499999999999996</v>
      </c>
      <c r="NH253" s="163">
        <f t="shared" ca="1" si="926"/>
        <v>0.875</v>
      </c>
      <c r="NI253" s="163">
        <f t="shared" ca="1" si="926"/>
        <v>0.9</v>
      </c>
      <c r="NJ253" s="163">
        <f t="shared" ca="1" si="926"/>
        <v>0.9</v>
      </c>
      <c r="NK253" s="163">
        <f t="shared" ca="1" si="926"/>
        <v>0.75</v>
      </c>
      <c r="NL253" s="163">
        <f t="shared" ca="1" si="926"/>
        <v>0.78142857142857147</v>
      </c>
      <c r="NM253" s="163">
        <f t="shared" ca="1" si="926"/>
        <v>0.82499999999999996</v>
      </c>
      <c r="NN253" s="163">
        <f t="shared" ca="1" si="926"/>
        <v>0.875</v>
      </c>
      <c r="NO253" s="163">
        <f t="shared" ca="1" si="926"/>
        <v>0.9</v>
      </c>
      <c r="NP253" s="163">
        <f t="shared" ca="1" si="926"/>
        <v>0.9</v>
      </c>
      <c r="NQ253" s="163">
        <f t="shared" ca="1" si="926"/>
        <v>0.75</v>
      </c>
      <c r="NR253" s="163">
        <f t="shared" ca="1" si="926"/>
        <v>0.78142857142857147</v>
      </c>
      <c r="NS253" s="163">
        <f t="shared" ca="1" si="926"/>
        <v>0.82499999999999996</v>
      </c>
      <c r="NT253" s="163">
        <f t="shared" ca="1" si="926"/>
        <v>0.875</v>
      </c>
      <c r="NU253" s="163">
        <f t="shared" ca="1" si="926"/>
        <v>0.9</v>
      </c>
      <c r="NV253" s="163">
        <f t="shared" ca="1" si="932"/>
        <v>0.9</v>
      </c>
      <c r="NW253" s="163">
        <f t="shared" ca="1" si="932"/>
        <v>0.75</v>
      </c>
      <c r="NX253" s="163">
        <f t="shared" ca="1" si="933"/>
        <v>0.78142857142857147</v>
      </c>
      <c r="NY253" s="163">
        <f t="shared" ca="1" si="933"/>
        <v>0.82499999999999996</v>
      </c>
      <c r="NZ253" s="163">
        <f t="shared" ca="1" si="933"/>
        <v>0.875</v>
      </c>
      <c r="OA253" s="163">
        <f t="shared" ca="1" si="933"/>
        <v>0.9</v>
      </c>
      <c r="OB253" s="163">
        <f t="shared" ca="1" si="933"/>
        <v>0.9</v>
      </c>
      <c r="OC253" s="163">
        <f t="shared" ca="1" si="933"/>
        <v>0.75</v>
      </c>
      <c r="OD253" s="163">
        <f t="shared" ca="1" si="933"/>
        <v>0.78142857142857147</v>
      </c>
      <c r="OE253" s="163">
        <f t="shared" ca="1" si="933"/>
        <v>0.82499999999999996</v>
      </c>
      <c r="OF253" s="163">
        <f t="shared" ca="1" si="933"/>
        <v>0.875</v>
      </c>
      <c r="OG253" s="163">
        <f t="shared" ca="1" si="933"/>
        <v>0.9</v>
      </c>
      <c r="OH253" s="163">
        <f t="shared" ca="1" si="933"/>
        <v>0.9</v>
      </c>
      <c r="OI253" s="163">
        <f t="shared" ca="1" si="933"/>
        <v>0.75</v>
      </c>
      <c r="OJ253" s="163">
        <f t="shared" ca="1" si="933"/>
        <v>0.76904761904761909</v>
      </c>
      <c r="OK253" s="163">
        <f t="shared" ca="1" si="933"/>
        <v>0.82000000000000006</v>
      </c>
      <c r="OL253" s="163">
        <f t="shared" ca="1" si="933"/>
        <v>0.875</v>
      </c>
      <c r="OM253" s="163">
        <f t="shared" ca="1" si="933"/>
        <v>0.9</v>
      </c>
      <c r="ON253" s="163">
        <f t="shared" ca="1" si="943"/>
        <v>0.90000000000000013</v>
      </c>
      <c r="OO253" s="163">
        <f t="shared" ca="1" si="943"/>
        <v>0.75</v>
      </c>
      <c r="OP253" s="163">
        <f t="shared" ca="1" si="943"/>
        <v>0.76904761904761909</v>
      </c>
      <c r="OQ253" s="163">
        <f t="shared" ca="1" si="943"/>
        <v>0.82000000000000006</v>
      </c>
      <c r="OR253" s="163">
        <f t="shared" ca="1" si="943"/>
        <v>0.875</v>
      </c>
      <c r="OS253" s="163">
        <f t="shared" ca="1" si="943"/>
        <v>0.9</v>
      </c>
      <c r="OT253" s="163">
        <f t="shared" ca="1" si="943"/>
        <v>0.9</v>
      </c>
      <c r="OU253" s="163">
        <f t="shared" ca="1" si="943"/>
        <v>0.875</v>
      </c>
      <c r="OV253" s="161">
        <f t="shared" ca="1" si="901"/>
        <v>1</v>
      </c>
      <c r="OW253" s="161">
        <f t="shared" si="902"/>
        <v>1</v>
      </c>
      <c r="OX253" s="161" t="str">
        <f t="shared" si="903"/>
        <v>-</v>
      </c>
      <c r="OY253" s="163" t="str">
        <f t="shared" ca="1" si="904"/>
        <v>-</v>
      </c>
      <c r="OZ253" s="161" t="str">
        <f t="shared" si="905"/>
        <v>-</v>
      </c>
      <c r="PA253" s="161" t="str">
        <f t="shared" si="906"/>
        <v>-</v>
      </c>
      <c r="PB253" s="163">
        <f t="shared" ca="1" si="943"/>
        <v>0</v>
      </c>
      <c r="PC253" s="27">
        <v>0</v>
      </c>
    </row>
    <row r="254" spans="1:419" s="143" customFormat="1" outlineLevel="1">
      <c r="A254" s="121">
        <f t="shared" si="861"/>
        <v>249</v>
      </c>
      <c r="B254" s="121">
        <f t="shared" si="862"/>
        <v>13</v>
      </c>
      <c r="C254" s="143">
        <v>104</v>
      </c>
      <c r="D254" s="143" t="s">
        <v>884</v>
      </c>
      <c r="E254" s="143" t="b">
        <v>0</v>
      </c>
      <c r="F254" s="143" t="b">
        <v>0</v>
      </c>
      <c r="G254" s="143" t="b">
        <f t="shared" si="927"/>
        <v>0</v>
      </c>
      <c r="H254" s="139">
        <f t="shared" ca="1" si="917"/>
        <v>3</v>
      </c>
      <c r="I254" s="139">
        <f t="shared" ca="1" si="917"/>
        <v>2</v>
      </c>
      <c r="J254" s="32">
        <v>1</v>
      </c>
      <c r="K254" s="32">
        <v>1</v>
      </c>
      <c r="L254" s="32">
        <v>1</v>
      </c>
      <c r="M254" s="32">
        <v>1</v>
      </c>
      <c r="N254" s="32">
        <v>1</v>
      </c>
      <c r="O254" s="32">
        <v>1</v>
      </c>
      <c r="P254" s="32">
        <v>1</v>
      </c>
      <c r="Q254" s="32">
        <v>1</v>
      </c>
      <c r="R254" s="32">
        <v>2</v>
      </c>
      <c r="S254" s="32">
        <v>2</v>
      </c>
      <c r="T254" s="32">
        <v>1</v>
      </c>
      <c r="U254" s="32">
        <v>1</v>
      </c>
      <c r="V254" s="32">
        <v>2</v>
      </c>
      <c r="W254" s="139">
        <f t="shared" ca="1" si="917"/>
        <v>1</v>
      </c>
      <c r="X254" s="139">
        <f t="shared" ca="1" si="917"/>
        <v>1</v>
      </c>
      <c r="Y254" s="139">
        <f t="shared" ca="1" si="917"/>
        <v>1</v>
      </c>
      <c r="Z254" s="139">
        <f t="shared" ca="1" si="917"/>
        <v>1</v>
      </c>
      <c r="AA254" s="139">
        <f t="shared" ca="1" si="917"/>
        <v>1</v>
      </c>
      <c r="AB254" s="139">
        <f t="shared" ca="1" si="909"/>
        <v>1</v>
      </c>
      <c r="AC254" s="139">
        <f t="shared" ca="1" si="909"/>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00012 tactics DSP suppas0.3 stk_allZ noPOC_allZ nocropgraze_allZ (F33N11)</v>
      </c>
      <c r="AF254" s="10" t="str">
        <f ca="1">IF(COUNTIF(AE$5:AE254,AE254)=1,"-","Dup")</f>
        <v>-</v>
      </c>
      <c r="AG254" s="10"/>
      <c r="AH254" s="163" t="str">
        <f t="shared" ca="1" si="944"/>
        <v>-</v>
      </c>
      <c r="AI254" s="163" t="str">
        <f t="shared" ca="1" si="944"/>
        <v>-</v>
      </c>
      <c r="AJ254" s="163" t="str">
        <f t="shared" ca="1" si="944"/>
        <v>-</v>
      </c>
      <c r="AK254" s="163" t="str">
        <f t="shared" ca="1" si="944"/>
        <v>-</v>
      </c>
      <c r="AL254" s="163" t="str">
        <f t="shared" ca="1" si="944"/>
        <v>-</v>
      </c>
      <c r="AM254" s="163" t="b">
        <f t="shared" ca="1" si="944"/>
        <v>1</v>
      </c>
      <c r="AN254" s="10"/>
      <c r="AO254" s="161" t="b">
        <f t="shared" ca="1" si="945"/>
        <v>0</v>
      </c>
      <c r="AP254" s="161" t="str">
        <f t="shared" ca="1" si="945"/>
        <v>-</v>
      </c>
      <c r="AQ254" s="161" t="b">
        <f t="shared" ca="1" si="945"/>
        <v>0</v>
      </c>
      <c r="AR254" s="161" t="b">
        <f t="shared" ca="1" si="945"/>
        <v>1</v>
      </c>
      <c r="AS254" s="161" t="b">
        <f t="shared" ca="1" si="945"/>
        <v>1</v>
      </c>
      <c r="AT254" s="161" t="b">
        <f t="shared" ca="1" si="945"/>
        <v>0</v>
      </c>
      <c r="AU254" s="161">
        <f t="shared" si="866"/>
        <v>0</v>
      </c>
      <c r="AV254" s="161" t="b">
        <f t="shared" si="867"/>
        <v>0</v>
      </c>
      <c r="AW254" s="161" t="b">
        <f t="shared" si="867"/>
        <v>0</v>
      </c>
      <c r="AX254" s="161" t="str">
        <f t="shared" si="867"/>
        <v>-</v>
      </c>
      <c r="AY254" s="161" t="str">
        <f t="shared" si="867"/>
        <v>-</v>
      </c>
      <c r="AZ254" s="161" t="str">
        <f t="shared" si="867"/>
        <v>-</v>
      </c>
      <c r="BA254" s="10"/>
      <c r="BB254" s="161" t="b">
        <f t="shared" ca="1" si="868"/>
        <v>1</v>
      </c>
      <c r="BC254" s="161" t="b">
        <f t="shared" ca="1" si="869"/>
        <v>1</v>
      </c>
      <c r="BD254" s="163" t="b">
        <f t="shared" ca="1" si="869"/>
        <v>1</v>
      </c>
      <c r="BE254" s="197">
        <v>3208</v>
      </c>
      <c r="BF254" s="163" t="str">
        <f t="shared" ca="1" si="918"/>
        <v>-</v>
      </c>
      <c r="BG254" s="163" t="str">
        <f t="shared" ca="1" si="918"/>
        <v>-</v>
      </c>
      <c r="BH254" s="163" t="str">
        <f t="shared" ca="1" si="918"/>
        <v>-</v>
      </c>
      <c r="BI254" s="163" t="str">
        <f t="shared" ca="1" si="918"/>
        <v>-</v>
      </c>
      <c r="BJ254" s="163" t="str">
        <f t="shared" ca="1" si="918"/>
        <v>-</v>
      </c>
      <c r="BK254" s="163">
        <f t="shared" ca="1" si="918"/>
        <v>1</v>
      </c>
      <c r="BL254" s="163">
        <f t="shared" ca="1" si="918"/>
        <v>1</v>
      </c>
      <c r="BM254" s="163" t="str">
        <f t="shared" ca="1" si="918"/>
        <v>-</v>
      </c>
      <c r="BN254" s="163" t="str">
        <f t="shared" ca="1" si="918"/>
        <v>-</v>
      </c>
      <c r="BO254" s="112" t="b" cm="1">
        <f t="array" ref="BO254">INDEX(DataMaster!$C$71:$K$80,$R254,BO$242)</f>
        <v>0</v>
      </c>
      <c r="BP254" s="112" t="b" cm="1">
        <f t="array" ref="BP254">INDEX(DataMaster!$C$71:$K$80,$R254,BP$242)</f>
        <v>0</v>
      </c>
      <c r="BQ254" s="112" t="b" cm="1">
        <f t="array" ref="BQ254">INDEX(DataMaster!$C$71:$K$80,$R254,BQ$242)</f>
        <v>0</v>
      </c>
      <c r="BR254" s="112" t="b" cm="1">
        <f t="array" ref="BR254">INDEX(DataMaster!$C$71:$K$80,$R254,BR$242)</f>
        <v>0</v>
      </c>
      <c r="BS254" s="112" t="b" cm="1">
        <f t="array" ref="BS254">INDEX(DataMaster!$C$71:$K$80,$R254,BS$242)</f>
        <v>0</v>
      </c>
      <c r="BT254" s="112" t="b" cm="1">
        <f t="array" ref="BT254">INDEX(DataMaster!$C$71:$K$80,$R254,BT$242)</f>
        <v>0</v>
      </c>
      <c r="BU254" s="112" t="b" cm="1">
        <f t="array" ref="BU254">INDEX(DataMaster!$C$71:$K$80,$R254,BU$242)</f>
        <v>0</v>
      </c>
      <c r="BV254" s="112" t="b" cm="1">
        <f t="array" ref="BV254">INDEX(DataMaster!$C$71:$K$80,$R254,BV$242)</f>
        <v>0</v>
      </c>
      <c r="BW254" s="112" t="b" cm="1">
        <f t="array" ref="BW254">INDEX(DataMaster!$C$71:$K$80,$R254,BW$242)</f>
        <v>0</v>
      </c>
      <c r="BX254" s="112" t="b" cm="1">
        <f t="array" ref="BX254">INDEX(DataMaster!$C$84:$K$93,$S254,BX$242)</f>
        <v>0</v>
      </c>
      <c r="BY254" s="112" t="b" cm="1">
        <f t="array" ref="BY254">INDEX(DataMaster!$C$84:$K$93,$S254,BY$242)</f>
        <v>0</v>
      </c>
      <c r="BZ254" s="112" t="b" cm="1">
        <f t="array" ref="BZ254">INDEX(DataMaster!$C$84:$K$93,$S254,BZ$242)</f>
        <v>0</v>
      </c>
      <c r="CA254" s="112" t="b" cm="1">
        <f t="array" ref="CA254">INDEX(DataMaster!$C$84:$K$93,$S254,CA$242)</f>
        <v>0</v>
      </c>
      <c r="CB254" s="112" t="b" cm="1">
        <f t="array" ref="CB254">INDEX(DataMaster!$C$84:$K$93,$S254,CB$242)</f>
        <v>0</v>
      </c>
      <c r="CC254" s="112" t="b" cm="1">
        <f t="array" ref="CC254">INDEX(DataMaster!$C$84:$K$93,$S254,CC$242)</f>
        <v>0</v>
      </c>
      <c r="CD254" s="112" t="b" cm="1">
        <f t="array" ref="CD254">INDEX(DataMaster!$C$84:$K$93,$S254,CD$242)</f>
        <v>0</v>
      </c>
      <c r="CE254" s="112" t="b" cm="1">
        <f t="array" ref="CE254">INDEX(DataMaster!$C$84:$K$93,$S254,CE$242)</f>
        <v>0</v>
      </c>
      <c r="CF254" s="112" t="b" cm="1">
        <f t="array" ref="CF254">INDEX(DataMaster!$C$84:$K$93,$S254,CF$242)</f>
        <v>0</v>
      </c>
      <c r="CG254" s="193" t="b">
        <f t="shared" si="928"/>
        <v>1</v>
      </c>
      <c r="CH254" s="193">
        <v>0.3</v>
      </c>
      <c r="CI254" s="193" t="str">
        <f t="shared" ca="1" si="871"/>
        <v>-</v>
      </c>
      <c r="CJ254" s="193">
        <v>1</v>
      </c>
      <c r="CK254" s="112" t="str" cm="1">
        <f t="array" ref="CK254">INDEX(DataMaster!$C$97:$K$106,$T254,CK$242)</f>
        <v>-</v>
      </c>
      <c r="CL254" s="112" t="str" cm="1">
        <f t="array" ref="CL254">INDEX(DataMaster!$C$97:$K$106,$T254,CL$242)</f>
        <v>-</v>
      </c>
      <c r="CM254" s="112" t="str" cm="1">
        <f t="array" ref="CM254">INDEX(DataMaster!$C$97:$K$106,$T254,CM$242)</f>
        <v>-</v>
      </c>
      <c r="CN254" s="112" t="str" cm="1">
        <f t="array" ref="CN254">INDEX(DataMaster!$C$97:$K$106,$T254,CN$242)</f>
        <v>-</v>
      </c>
      <c r="CO254" s="112" t="str" cm="1">
        <f t="array" ref="CO254">INDEX(DataMaster!$C$97:$K$106,$T254,CO$242)</f>
        <v>-</v>
      </c>
      <c r="CP254" s="112" t="str" cm="1">
        <f t="array" ref="CP254">INDEX(DataMaster!$C$97:$K$106,$T254,CP$242)</f>
        <v>-</v>
      </c>
      <c r="CQ254" s="112" t="str" cm="1">
        <f t="array" ref="CQ254">INDEX(DataMaster!$C$97:$K$106,$T254,CQ$242)</f>
        <v>-</v>
      </c>
      <c r="CR254" s="112" t="str" cm="1">
        <f t="array" ref="CR254">INDEX(DataMaster!$C$97:$K$106,$T254,CR$242)</f>
        <v>-</v>
      </c>
      <c r="CS254" s="112" t="str" cm="1">
        <f t="array" ref="CS254">INDEX(DataMaster!$C$97:$K$106,$T254,CS$242)</f>
        <v>-</v>
      </c>
      <c r="CT254" s="112" t="str" cm="1">
        <f t="array" ref="CT254">INDEX(DataMaster!$C$110:$K$119,$U254,CT$242)</f>
        <v>-</v>
      </c>
      <c r="CU254" s="112" t="str" cm="1">
        <f t="array" ref="CU254">INDEX(DataMaster!$C$110:$K$119,$U254,CU$242)</f>
        <v>-</v>
      </c>
      <c r="CV254" s="112" t="str" cm="1">
        <f t="array" ref="CV254">INDEX(DataMaster!$C$110:$K$119,$U254,CV$242)</f>
        <v>-</v>
      </c>
      <c r="CW254" s="112" t="str" cm="1">
        <f t="array" ref="CW254">INDEX(DataMaster!$C$110:$K$119,$U254,CW$242)</f>
        <v>-</v>
      </c>
      <c r="CX254" s="112" t="str" cm="1">
        <f t="array" ref="CX254">INDEX(DataMaster!$C$110:$K$119,$U254,CX$242)</f>
        <v>-</v>
      </c>
      <c r="CY254" s="112" t="str" cm="1">
        <f t="array" ref="CY254">INDEX(DataMaster!$C$110:$K$119,$U254,CY$242)</f>
        <v>-</v>
      </c>
      <c r="CZ254" s="112" t="str" cm="1">
        <f t="array" ref="CZ254">INDEX(DataMaster!$C$110:$K$119,$U254,CZ$242)</f>
        <v>-</v>
      </c>
      <c r="DA254" s="112" t="str" cm="1">
        <f t="array" ref="DA254">INDEX(DataMaster!$C$110:$K$119,$U254,DA$242)</f>
        <v>-</v>
      </c>
      <c r="DB254" s="112" t="str" cm="1">
        <f t="array" ref="DB254">INDEX(DataMaster!$C$110:$K$119,$U254,DB$242)</f>
        <v>-</v>
      </c>
      <c r="DC254" s="112" t="b" cm="1">
        <f t="array" ref="DC254">INDEX(DataMaster!$C$123:$K$132,$V254,DC$242)</f>
        <v>1</v>
      </c>
      <c r="DD254" s="112" t="b" cm="1">
        <f t="array" ref="DD254">INDEX(DataMaster!$C$123:$K$132,$V254,DD$242)</f>
        <v>1</v>
      </c>
      <c r="DE254" s="112" t="b" cm="1">
        <f t="array" ref="DE254">INDEX(DataMaster!$C$123:$K$132,$V254,DE$242)</f>
        <v>1</v>
      </c>
      <c r="DF254" s="112" t="b" cm="1">
        <f t="array" ref="DF254">INDEX(DataMaster!$C$123:$K$132,$V254,DF$242)</f>
        <v>1</v>
      </c>
      <c r="DG254" s="112" t="b" cm="1">
        <f t="array" ref="DG254">INDEX(DataMaster!$C$123:$K$132,$V254,DG$242)</f>
        <v>1</v>
      </c>
      <c r="DH254" s="112" t="b" cm="1">
        <f t="array" ref="DH254">INDEX(DataMaster!$C$123:$K$132,$V254,DH$242)</f>
        <v>1</v>
      </c>
      <c r="DI254" s="112" t="b" cm="1">
        <f t="array" ref="DI254">INDEX(DataMaster!$C$123:$K$132,$V254,DI$242)</f>
        <v>1</v>
      </c>
      <c r="DJ254" s="112" t="b" cm="1">
        <f t="array" ref="DJ254">INDEX(DataMaster!$C$123:$K$132,$V254,DJ$242)</f>
        <v>1</v>
      </c>
      <c r="DK254" s="112" t="b" cm="1">
        <f t="array" ref="DK254">INDEX(DataMaster!$C$123:$K$132,$V254,DK$242)</f>
        <v>1</v>
      </c>
      <c r="DL254" s="10"/>
      <c r="DM254" s="163" t="str">
        <f t="shared" ca="1" si="919"/>
        <v>-</v>
      </c>
      <c r="DN254" s="163" t="str">
        <f t="shared" ca="1" si="919"/>
        <v>-</v>
      </c>
      <c r="DO254" s="163" t="str">
        <f t="shared" ca="1" si="919"/>
        <v>-</v>
      </c>
      <c r="DP254" s="163" t="str">
        <f t="shared" ca="1" si="919"/>
        <v>-</v>
      </c>
      <c r="DQ254" s="163" t="str">
        <f t="shared" ca="1" si="919"/>
        <v>-</v>
      </c>
      <c r="DR254" s="163" t="str">
        <f t="shared" ca="1" si="919"/>
        <v>-</v>
      </c>
      <c r="DS254" s="163" t="str">
        <f t="shared" ca="1" si="919"/>
        <v>-</v>
      </c>
      <c r="DT254" s="163" t="str">
        <f t="shared" ca="1" si="919"/>
        <v>-</v>
      </c>
      <c r="DU254" s="163" t="str">
        <f t="shared" ca="1" si="919"/>
        <v>-</v>
      </c>
      <c r="DV254" s="163" t="str">
        <f t="shared" ca="1" si="919"/>
        <v>-</v>
      </c>
      <c r="DW254" s="163" t="str">
        <f t="shared" ca="1" si="919"/>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20"/>
        <v>-</v>
      </c>
      <c r="EJ254" s="163" t="str">
        <f t="shared" ca="1" si="920"/>
        <v>-</v>
      </c>
      <c r="EK254" s="163" t="str">
        <f t="shared" ca="1" si="920"/>
        <v>-</v>
      </c>
      <c r="EL254" s="163" t="str">
        <f t="shared" ca="1" si="920"/>
        <v>-</v>
      </c>
      <c r="EM254" s="163" t="str">
        <f t="shared" ca="1" si="920"/>
        <v>-</v>
      </c>
      <c r="EN254" s="163" t="str">
        <f t="shared" ca="1" si="920"/>
        <v>-</v>
      </c>
      <c r="EO254" s="163" t="str">
        <f t="shared" ca="1" si="920"/>
        <v>-</v>
      </c>
      <c r="EP254" s="163" t="str">
        <f t="shared" ca="1" si="920"/>
        <v>-</v>
      </c>
      <c r="EQ254" s="162">
        <v>1</v>
      </c>
      <c r="ER254" s="162">
        <v>1</v>
      </c>
      <c r="ES254" s="163">
        <f t="shared" ca="1" si="920"/>
        <v>0</v>
      </c>
      <c r="ET254" s="162">
        <v>2</v>
      </c>
      <c r="EU254" s="162">
        <v>-2</v>
      </c>
      <c r="EV254" s="163" t="str">
        <f t="shared" ca="1" si="920"/>
        <v>-</v>
      </c>
      <c r="EW254" s="163" t="str">
        <f t="shared" ca="1" si="920"/>
        <v>-</v>
      </c>
      <c r="EX254" s="163" t="str">
        <f t="shared" ca="1" si="920"/>
        <v>-</v>
      </c>
      <c r="EY254" s="163" t="str">
        <f t="shared" ca="1" si="920"/>
        <v>-</v>
      </c>
      <c r="EZ254" s="163" t="str">
        <f t="shared" ca="1" si="920"/>
        <v>-</v>
      </c>
      <c r="FA254" s="163">
        <f t="shared" ca="1" si="920"/>
        <v>0</v>
      </c>
      <c r="FB254" s="163" t="str">
        <f t="shared" ca="1" si="920"/>
        <v>-</v>
      </c>
      <c r="FC254" s="162">
        <v>2</v>
      </c>
      <c r="FD254" s="162">
        <v>-2</v>
      </c>
      <c r="FE254" s="163" t="str">
        <f t="shared" ca="1" si="920"/>
        <v>-</v>
      </c>
      <c r="FF254" s="163" t="str">
        <f t="shared" ca="1" si="920"/>
        <v>-</v>
      </c>
      <c r="FG254" s="163">
        <f t="shared" ca="1" si="920"/>
        <v>0</v>
      </c>
      <c r="FH254" s="163">
        <f t="shared" ca="1" si="920"/>
        <v>0</v>
      </c>
      <c r="FI254" s="163">
        <f t="shared" ca="1" si="920"/>
        <v>0</v>
      </c>
      <c r="FJ254" s="163">
        <f t="shared" ca="1" si="920"/>
        <v>0</v>
      </c>
      <c r="FK254" s="163">
        <f t="shared" ca="1" si="920"/>
        <v>0</v>
      </c>
      <c r="FL254" s="163">
        <f t="shared" ca="1" si="920"/>
        <v>0</v>
      </c>
      <c r="FM254" s="163">
        <f t="shared" ca="1" si="920"/>
        <v>0</v>
      </c>
      <c r="FN254" s="163" t="str">
        <f t="shared" ca="1" si="920"/>
        <v>-</v>
      </c>
      <c r="FO254" s="163" t="str">
        <f t="shared" ca="1" si="920"/>
        <v>-</v>
      </c>
      <c r="FP254" s="163" t="str">
        <f t="shared" ca="1" si="920"/>
        <v>-</v>
      </c>
      <c r="FQ254" s="163" t="str">
        <f t="shared" ca="1" si="920"/>
        <v>-</v>
      </c>
      <c r="FR254" s="163" t="str">
        <f t="shared" ca="1" si="920"/>
        <v>-</v>
      </c>
      <c r="FS254" s="163" t="str">
        <f t="shared" ca="1" si="920"/>
        <v>-</v>
      </c>
      <c r="FT254" s="163" t="str">
        <f t="shared" ca="1" si="920"/>
        <v>-</v>
      </c>
      <c r="FU254" s="163" t="str">
        <f t="shared" ca="1" si="920"/>
        <v>-</v>
      </c>
      <c r="FV254" s="163" t="str">
        <f t="shared" ca="1" si="920"/>
        <v>-</v>
      </c>
      <c r="FW254" s="163" t="str">
        <f t="shared" ca="1" si="920"/>
        <v>-</v>
      </c>
      <c r="FX254" s="163" t="str">
        <f t="shared" ca="1" si="920"/>
        <v>-</v>
      </c>
      <c r="FY254" s="10"/>
      <c r="FZ254" s="163">
        <f t="shared" ca="1" si="920"/>
        <v>1</v>
      </c>
      <c r="GA254" s="163" t="str">
        <f t="shared" ca="1" si="920"/>
        <v>-</v>
      </c>
      <c r="GB254" s="163" t="str">
        <f t="shared" ca="1" si="920"/>
        <v>-</v>
      </c>
      <c r="GC254" s="163" t="str">
        <f t="shared" ca="1" si="920"/>
        <v>-</v>
      </c>
      <c r="GD254" s="163" t="str">
        <f t="shared" ca="1" si="875"/>
        <v>-</v>
      </c>
      <c r="GE254" s="163" t="b">
        <f t="shared" ca="1" si="875"/>
        <v>0</v>
      </c>
      <c r="GF254" s="163" t="str">
        <f t="shared" ca="1" si="875"/>
        <v>-</v>
      </c>
      <c r="GG254" s="163">
        <f t="shared" ca="1" si="875"/>
        <v>0</v>
      </c>
      <c r="GH254" s="163" t="str">
        <f t="shared" ca="1" si="875"/>
        <v>-</v>
      </c>
      <c r="GI254" s="161" cm="1">
        <f t="array" ref="GI254">INDEX(i.rev,$K254,GI$15)</f>
        <v>1</v>
      </c>
      <c r="GJ254" s="163">
        <f t="shared" ca="1" si="921"/>
        <v>0</v>
      </c>
      <c r="GK254" s="163">
        <f t="shared" ca="1" si="921"/>
        <v>1</v>
      </c>
      <c r="GL254" s="163">
        <f t="shared" ca="1" si="921"/>
        <v>0</v>
      </c>
      <c r="GM254" s="163">
        <f t="shared" ca="1" si="921"/>
        <v>1</v>
      </c>
      <c r="GN254" s="163">
        <f t="shared" ca="1" si="921"/>
        <v>1</v>
      </c>
      <c r="GO254" s="163">
        <f t="shared" ca="1" si="921"/>
        <v>1</v>
      </c>
      <c r="GP254" s="163">
        <f t="shared" ca="1" si="921"/>
        <v>0</v>
      </c>
      <c r="GQ254" s="163">
        <f t="shared" ca="1" si="921"/>
        <v>0</v>
      </c>
      <c r="GR254" s="163">
        <f t="shared" ca="1" si="921"/>
        <v>0</v>
      </c>
      <c r="GS254" s="163">
        <f t="shared" ca="1" si="921"/>
        <v>0</v>
      </c>
      <c r="GT254" s="163">
        <f t="shared" ca="1" si="921"/>
        <v>0</v>
      </c>
      <c r="GU254" s="163">
        <f t="shared" ca="1" si="921"/>
        <v>0</v>
      </c>
      <c r="GV254" s="163">
        <f t="shared" ca="1" si="921"/>
        <v>0</v>
      </c>
      <c r="GW254" s="163">
        <f t="shared" ca="1" si="921"/>
        <v>0</v>
      </c>
      <c r="GX254" s="163">
        <f t="shared" ca="1" si="921"/>
        <v>0</v>
      </c>
      <c r="GY254" s="163">
        <f t="shared" ca="1" si="921"/>
        <v>0</v>
      </c>
      <c r="GZ254" s="161" cm="1">
        <f t="array" ref="GZ254">INDEX(i.rev,$K254,GZ$15)</f>
        <v>0</v>
      </c>
      <c r="HA254" s="163">
        <f t="shared" ca="1" si="877"/>
        <v>0</v>
      </c>
      <c r="HB254" s="161" cm="1">
        <f t="array" ref="HB254">INDEX(i.rev,$K254,HB$15)</f>
        <v>1</v>
      </c>
      <c r="HC254" s="163">
        <f t="shared" ca="1" si="922"/>
        <v>0</v>
      </c>
      <c r="HD254" s="163">
        <f t="shared" ca="1" si="922"/>
        <v>0</v>
      </c>
      <c r="HE254" s="163">
        <f t="shared" ca="1" si="922"/>
        <v>0</v>
      </c>
      <c r="HF254" s="163">
        <f t="shared" ca="1" si="922"/>
        <v>0</v>
      </c>
      <c r="HG254" s="163">
        <f t="shared" ca="1" si="922"/>
        <v>0</v>
      </c>
      <c r="HH254" s="163">
        <f t="shared" ca="1" si="922"/>
        <v>0</v>
      </c>
      <c r="HI254" s="163">
        <f t="shared" ca="1" si="922"/>
        <v>0</v>
      </c>
      <c r="HJ254" s="10"/>
      <c r="HK254" s="163" t="str">
        <f t="shared" ca="1" si="922"/>
        <v>-</v>
      </c>
      <c r="HL254" s="163" t="str">
        <f t="shared" ca="1" si="922"/>
        <v>-</v>
      </c>
      <c r="HM254" s="163" t="str">
        <f t="shared" ca="1" si="922"/>
        <v>-</v>
      </c>
      <c r="HN254" s="163" t="str">
        <f t="shared" ca="1" si="922"/>
        <v>-</v>
      </c>
      <c r="HO254" s="163" t="str">
        <f t="shared" ca="1" si="922"/>
        <v>-</v>
      </c>
      <c r="HP254" s="161" t="b">
        <f t="shared" ca="1" si="879"/>
        <v>0</v>
      </c>
      <c r="HQ254" s="161" t="b">
        <f t="shared" ca="1" si="879"/>
        <v>0</v>
      </c>
      <c r="HR254" s="161" t="b">
        <f t="shared" ca="1" si="879"/>
        <v>1</v>
      </c>
      <c r="HS254" s="163">
        <f t="shared" ca="1" si="946"/>
        <v>0</v>
      </c>
      <c r="HT254" s="161">
        <f t="shared" ca="1" si="881"/>
        <v>1</v>
      </c>
      <c r="HU254" s="161">
        <f t="shared" ca="1" si="881"/>
        <v>1</v>
      </c>
      <c r="HV254" s="163" t="str">
        <f t="shared" ca="1" si="946"/>
        <v>-</v>
      </c>
      <c r="HW254" s="163" t="str">
        <f t="shared" ca="1" si="946"/>
        <v>-</v>
      </c>
      <c r="HX254" s="163" t="str">
        <f t="shared" ca="1" si="946"/>
        <v>-</v>
      </c>
      <c r="HY254" s="163" t="str">
        <f t="shared" ca="1" si="946"/>
        <v>-</v>
      </c>
      <c r="HZ254" s="163" t="str">
        <f t="shared" ca="1" si="946"/>
        <v>-</v>
      </c>
      <c r="IA254" s="163" t="str">
        <f t="shared" ca="1" si="946"/>
        <v>-</v>
      </c>
      <c r="IB254" s="163" t="str">
        <f t="shared" ca="1" si="946"/>
        <v>-</v>
      </c>
      <c r="IC254" s="163" t="str">
        <f t="shared" ca="1" si="946"/>
        <v>-</v>
      </c>
      <c r="ID254" s="163" t="str">
        <f t="shared" ca="1" si="946"/>
        <v>-</v>
      </c>
      <c r="IE254" s="163" t="b">
        <f t="shared" ca="1" si="946"/>
        <v>1</v>
      </c>
      <c r="IF254" s="163" t="str">
        <f t="shared" ca="1" si="946"/>
        <v>-</v>
      </c>
      <c r="IG254" s="163" t="str">
        <f t="shared" ca="1" si="946"/>
        <v>-</v>
      </c>
      <c r="IH254" s="163" t="str">
        <f t="shared" ca="1" si="946"/>
        <v>-</v>
      </c>
      <c r="II254" s="163" t="b">
        <f t="shared" ca="1" si="946"/>
        <v>1</v>
      </c>
      <c r="IJ254" s="163">
        <f t="shared" ca="1" si="946"/>
        <v>0</v>
      </c>
      <c r="IK254" s="163" t="str">
        <f t="shared" ca="1" si="946"/>
        <v>-</v>
      </c>
      <c r="IL254" s="163" t="str">
        <f t="shared" ca="1" si="946"/>
        <v>-</v>
      </c>
      <c r="IM254" s="163" t="str">
        <f t="shared" ca="1" si="946"/>
        <v>-</v>
      </c>
      <c r="IN254" s="163" t="str">
        <f t="shared" ca="1" si="946"/>
        <v>-</v>
      </c>
      <c r="IO254" s="163" t="str">
        <f t="shared" ca="1" si="946"/>
        <v>-</v>
      </c>
      <c r="IP254" s="163">
        <f t="shared" ca="1" si="946"/>
        <v>0</v>
      </c>
      <c r="IQ254" s="163" t="str">
        <f t="shared" ca="1" si="946"/>
        <v>-</v>
      </c>
      <c r="IR254" s="163" t="str">
        <f t="shared" ca="1" si="946"/>
        <v>-</v>
      </c>
      <c r="IS254" s="163" t="str">
        <f t="shared" ca="1" si="946"/>
        <v>-</v>
      </c>
      <c r="IT254" s="193">
        <v>0</v>
      </c>
      <c r="IU254" s="193">
        <v>0</v>
      </c>
      <c r="IV254" s="163" t="str">
        <f t="shared" ca="1" si="946"/>
        <v>-</v>
      </c>
      <c r="IW254" s="163" t="str">
        <f t="shared" ca="1" si="946"/>
        <v>-</v>
      </c>
      <c r="IX254" s="163" t="str">
        <f t="shared" ca="1" si="946"/>
        <v>-</v>
      </c>
      <c r="IY254" s="163" t="str">
        <f t="shared" ca="1" si="946"/>
        <v>-</v>
      </c>
      <c r="IZ254" s="163" t="str">
        <f t="shared" ca="1" si="946"/>
        <v>-</v>
      </c>
      <c r="JA254" s="163" t="str">
        <f t="shared" ca="1" si="946"/>
        <v>-</v>
      </c>
      <c r="JB254" s="163" t="str">
        <f t="shared" ca="1" si="946"/>
        <v>-</v>
      </c>
      <c r="JC254" s="163" t="str">
        <f t="shared" ca="1" si="946"/>
        <v>-</v>
      </c>
      <c r="JD254" s="163" t="str">
        <f t="shared" ca="1" si="946"/>
        <v>-</v>
      </c>
      <c r="JE254" s="163" t="str">
        <f t="shared" ca="1" si="946"/>
        <v>-</v>
      </c>
      <c r="JF254" s="163" t="str">
        <f t="shared" ca="1" si="946"/>
        <v>-</v>
      </c>
      <c r="JG254" s="163" t="str">
        <f t="shared" ca="1" si="946"/>
        <v>-</v>
      </c>
      <c r="JH254" s="163" t="str">
        <f t="shared" ca="1" si="946"/>
        <v>-</v>
      </c>
      <c r="JI254" s="163" t="str">
        <f t="shared" ca="1" si="946"/>
        <v>-</v>
      </c>
      <c r="JJ254" s="163" t="str">
        <f t="shared" ca="1" si="946"/>
        <v>-</v>
      </c>
      <c r="JK254" s="163" t="str">
        <f t="shared" ca="1" si="946"/>
        <v>-</v>
      </c>
      <c r="JL254" s="163" t="str">
        <f t="shared" ca="1" si="946"/>
        <v>-</v>
      </c>
      <c r="JM254" s="163" t="str">
        <f t="shared" ca="1" si="946"/>
        <v>-</v>
      </c>
      <c r="JN254" s="163" t="str">
        <f t="shared" ca="1" si="946"/>
        <v>-</v>
      </c>
      <c r="JO254" s="163" t="str">
        <f t="shared" ca="1" si="946"/>
        <v>-</v>
      </c>
      <c r="JP254" s="163" t="str">
        <f t="shared" ca="1" si="946"/>
        <v>-</v>
      </c>
      <c r="JQ254" s="163" t="str">
        <f t="shared" ca="1" si="946"/>
        <v>-</v>
      </c>
      <c r="JR254" s="163" t="str">
        <f t="shared" ca="1" si="946"/>
        <v>-</v>
      </c>
      <c r="JS254" s="163" t="str">
        <f t="shared" ca="1" si="946"/>
        <v>-</v>
      </c>
      <c r="JT254" s="163" t="str">
        <f t="shared" ca="1" si="946"/>
        <v>-</v>
      </c>
      <c r="JU254" s="163" t="str">
        <f t="shared" ca="1" si="946"/>
        <v>-</v>
      </c>
      <c r="JV254" s="163" t="str">
        <f t="shared" ca="1" si="946"/>
        <v>-</v>
      </c>
      <c r="JW254" s="163" t="str">
        <f t="shared" ca="1" si="946"/>
        <v>-</v>
      </c>
      <c r="JX254" s="163" t="str">
        <f t="shared" ca="1" si="946"/>
        <v>-</v>
      </c>
      <c r="JY254" s="163" t="str">
        <f t="shared" ca="1" si="946"/>
        <v>-</v>
      </c>
      <c r="JZ254" s="163" t="str">
        <f t="shared" ca="1" si="946"/>
        <v>-</v>
      </c>
      <c r="KA254" s="163" t="str">
        <f t="shared" ca="1" si="946"/>
        <v>-</v>
      </c>
      <c r="KB254" s="163" t="str">
        <f t="shared" ca="1" si="946"/>
        <v>-</v>
      </c>
      <c r="KC254" s="163" t="str">
        <f t="shared" ca="1" si="946"/>
        <v>-</v>
      </c>
      <c r="KD254" s="163" t="str">
        <f t="shared" ca="1" si="946"/>
        <v>-</v>
      </c>
      <c r="KE254" s="163" t="str">
        <f t="shared" ca="1" si="924"/>
        <v>-</v>
      </c>
      <c r="KF254" s="163" t="str">
        <f t="shared" ca="1" si="924"/>
        <v>-</v>
      </c>
      <c r="KG254" s="163" t="str">
        <f t="shared" ca="1" si="924"/>
        <v>-</v>
      </c>
      <c r="KH254" s="163" t="str">
        <f t="shared" ca="1" si="924"/>
        <v>-</v>
      </c>
      <c r="KI254" s="163" t="str">
        <f t="shared" ca="1" si="924"/>
        <v>-</v>
      </c>
      <c r="KJ254" s="163" t="str">
        <f t="shared" ca="1" si="924"/>
        <v>-</v>
      </c>
      <c r="KK254" s="163" t="str">
        <f t="shared" ca="1" si="924"/>
        <v>-</v>
      </c>
      <c r="KL254" s="163" t="str">
        <f t="shared" ca="1" si="924"/>
        <v>-</v>
      </c>
      <c r="KM254" s="163" t="str">
        <f t="shared" ref="KM254:LK254" ca="1" si="947">OFFSET(KM$5,$B254,0)</f>
        <v>-</v>
      </c>
      <c r="KN254" s="163" t="str">
        <f t="shared" ca="1" si="947"/>
        <v>-</v>
      </c>
      <c r="KO254" s="163" t="str">
        <f t="shared" ca="1" si="947"/>
        <v>-</v>
      </c>
      <c r="KP254" s="163" t="str">
        <f t="shared" ca="1" si="947"/>
        <v>-</v>
      </c>
      <c r="KQ254" s="163" t="str">
        <f t="shared" ca="1" si="947"/>
        <v>-</v>
      </c>
      <c r="KR254" s="163" t="str">
        <f t="shared" ca="1" si="947"/>
        <v>-</v>
      </c>
      <c r="KS254" s="163" t="str">
        <f t="shared" ca="1" si="947"/>
        <v>-</v>
      </c>
      <c r="KT254" s="163" t="str">
        <f t="shared" ca="1" si="947"/>
        <v>-</v>
      </c>
      <c r="KU254" s="163" t="str">
        <f t="shared" ca="1" si="947"/>
        <v>-</v>
      </c>
      <c r="KV254" s="163" t="str">
        <f t="shared" ca="1" si="947"/>
        <v>-</v>
      </c>
      <c r="KW254" s="163" t="str">
        <f t="shared" ca="1" si="947"/>
        <v>-</v>
      </c>
      <c r="KX254" s="163" t="str">
        <f t="shared" ca="1" si="947"/>
        <v>-</v>
      </c>
      <c r="KY254" s="163" t="str">
        <f t="shared" ca="1" si="947"/>
        <v>-</v>
      </c>
      <c r="KZ254" s="163" t="str">
        <f t="shared" ca="1" si="947"/>
        <v>-</v>
      </c>
      <c r="LA254" s="163" t="str">
        <f t="shared" ca="1" si="947"/>
        <v>-</v>
      </c>
      <c r="LB254" s="163" t="str">
        <f t="shared" ca="1" si="947"/>
        <v>-</v>
      </c>
      <c r="LC254" s="163" t="str">
        <f t="shared" ca="1" si="947"/>
        <v>-</v>
      </c>
      <c r="LD254" s="163" t="str">
        <f t="shared" ca="1" si="947"/>
        <v>-</v>
      </c>
      <c r="LE254" s="163" t="str">
        <f t="shared" ca="1" si="947"/>
        <v>-</v>
      </c>
      <c r="LF254" s="163" t="str">
        <f t="shared" ca="1" si="947"/>
        <v>-</v>
      </c>
      <c r="LG254" s="163" t="str">
        <f t="shared" ca="1" si="947"/>
        <v>-</v>
      </c>
      <c r="LH254" s="163" t="str">
        <f t="shared" ca="1" si="947"/>
        <v>-</v>
      </c>
      <c r="LI254" s="163" t="str">
        <f t="shared" ca="1" si="947"/>
        <v>-</v>
      </c>
      <c r="LJ254" s="163" t="str">
        <f t="shared" ca="1" si="947"/>
        <v>-</v>
      </c>
      <c r="LK254" s="163" t="str">
        <f t="shared" ca="1" si="947"/>
        <v>-</v>
      </c>
      <c r="LL254" s="163" t="str">
        <f t="shared" ca="1" si="929"/>
        <v>-</v>
      </c>
      <c r="LM254" s="163" t="str">
        <f t="shared" ca="1" si="929"/>
        <v>-</v>
      </c>
      <c r="LN254" s="163" t="str">
        <f t="shared" ca="1" si="929"/>
        <v>-</v>
      </c>
      <c r="LO254" s="163" t="str">
        <f t="shared" ca="1" si="929"/>
        <v>-</v>
      </c>
      <c r="LP254" s="163" t="str">
        <f t="shared" ca="1" si="929"/>
        <v>-</v>
      </c>
      <c r="LQ254" s="163" t="str">
        <f t="shared" ca="1" si="929"/>
        <v>-</v>
      </c>
      <c r="LR254" s="163" t="str">
        <f t="shared" ca="1" si="929"/>
        <v>-</v>
      </c>
      <c r="LS254" s="163" t="str">
        <f t="shared" ca="1" si="929"/>
        <v>-</v>
      </c>
      <c r="LT254" s="163" t="str">
        <f t="shared" ca="1" si="929"/>
        <v>-</v>
      </c>
      <c r="LU254" s="163" t="str">
        <f t="shared" ca="1" si="929"/>
        <v>-</v>
      </c>
      <c r="LV254" s="163" t="str">
        <f t="shared" ca="1" si="929"/>
        <v>-</v>
      </c>
      <c r="LW254" s="163" t="str">
        <f t="shared" ca="1" si="929"/>
        <v>-</v>
      </c>
      <c r="LX254" s="163" t="str">
        <f t="shared" ca="1" si="929"/>
        <v>-</v>
      </c>
      <c r="LY254" s="10"/>
      <c r="LZ254" s="161">
        <f t="shared" si="889"/>
        <v>4.4999999999999998E-2</v>
      </c>
      <c r="MA254" s="161">
        <f t="shared" si="890"/>
        <v>4.4999999999999998E-2</v>
      </c>
      <c r="MB254" s="163">
        <f t="shared" ca="1" si="925"/>
        <v>1</v>
      </c>
      <c r="MC254" s="163">
        <f t="shared" ca="1" si="925"/>
        <v>0</v>
      </c>
      <c r="MD254" s="163">
        <f t="shared" ca="1" si="925"/>
        <v>1</v>
      </c>
      <c r="ME254" s="163">
        <f t="shared" ca="1" si="925"/>
        <v>1</v>
      </c>
      <c r="MF254" s="163">
        <f t="shared" ca="1" si="925"/>
        <v>0</v>
      </c>
      <c r="MG254" s="163">
        <f t="shared" ca="1" si="925"/>
        <v>70</v>
      </c>
      <c r="MH254" s="163">
        <f t="shared" ca="1" si="925"/>
        <v>50</v>
      </c>
      <c r="MI254" s="163">
        <f t="shared" ca="1" si="925"/>
        <v>85</v>
      </c>
      <c r="MJ254" s="163">
        <f t="shared" ca="1" si="925"/>
        <v>50</v>
      </c>
      <c r="MK254" s="161">
        <f t="shared" ca="1" si="892"/>
        <v>1</v>
      </c>
      <c r="ML254" s="161">
        <f t="shared" ca="1" si="893"/>
        <v>1</v>
      </c>
      <c r="MM254" s="161">
        <f t="shared" ca="1" si="894"/>
        <v>1</v>
      </c>
      <c r="MN254" s="161">
        <f t="shared" ca="1" si="895"/>
        <v>1</v>
      </c>
      <c r="MO254" s="161">
        <f t="shared" ca="1" si="895"/>
        <v>1</v>
      </c>
      <c r="MP254" s="163">
        <f t="shared" ca="1" si="925"/>
        <v>1</v>
      </c>
      <c r="MQ254" s="10"/>
      <c r="MR254" s="163">
        <f t="shared" ref="MR254:PB254" ca="1" si="948">OFFSET(MR$5,$B254,0)</f>
        <v>1</v>
      </c>
      <c r="MS254" s="161">
        <f t="shared" ca="1" si="897"/>
        <v>1</v>
      </c>
      <c r="MT254" s="163">
        <f t="shared" ca="1" si="948"/>
        <v>0.75</v>
      </c>
      <c r="MU254" s="163">
        <f t="shared" ca="1" si="948"/>
        <v>0.8</v>
      </c>
      <c r="MV254" s="163">
        <f t="shared" ca="1" si="948"/>
        <v>0.82499999999999996</v>
      </c>
      <c r="MW254" s="163">
        <f t="shared" ca="1" si="948"/>
        <v>0.875</v>
      </c>
      <c r="MX254" s="163">
        <f t="shared" ca="1" si="948"/>
        <v>0.9</v>
      </c>
      <c r="MY254" s="163">
        <f t="shared" ca="1" si="948"/>
        <v>0.75</v>
      </c>
      <c r="MZ254" s="163">
        <f t="shared" ca="1" si="948"/>
        <v>0.78142857142857147</v>
      </c>
      <c r="NA254" s="163">
        <f t="shared" ca="1" si="948"/>
        <v>0.82499999999999996</v>
      </c>
      <c r="NB254" s="163">
        <f t="shared" ca="1" si="948"/>
        <v>0.875</v>
      </c>
      <c r="NC254" s="163">
        <f t="shared" ca="1" si="948"/>
        <v>0.9</v>
      </c>
      <c r="ND254" s="163">
        <f t="shared" ca="1" si="948"/>
        <v>0.9</v>
      </c>
      <c r="NE254" s="163">
        <f t="shared" ca="1" si="948"/>
        <v>0.75</v>
      </c>
      <c r="NF254" s="163">
        <f t="shared" ca="1" si="948"/>
        <v>0.78142857142857147</v>
      </c>
      <c r="NG254" s="163">
        <f t="shared" ca="1" si="948"/>
        <v>0.82499999999999996</v>
      </c>
      <c r="NH254" s="163">
        <f t="shared" ca="1" si="948"/>
        <v>0.875</v>
      </c>
      <c r="NI254" s="163">
        <f t="shared" ca="1" si="948"/>
        <v>0.9</v>
      </c>
      <c r="NJ254" s="163">
        <f t="shared" ca="1" si="948"/>
        <v>0.9</v>
      </c>
      <c r="NK254" s="163">
        <f t="shared" ca="1" si="948"/>
        <v>0.75</v>
      </c>
      <c r="NL254" s="163">
        <f t="shared" ca="1" si="948"/>
        <v>0.78142857142857147</v>
      </c>
      <c r="NM254" s="163">
        <f t="shared" ca="1" si="948"/>
        <v>0.82499999999999996</v>
      </c>
      <c r="NN254" s="163">
        <f t="shared" ca="1" si="948"/>
        <v>0.875</v>
      </c>
      <c r="NO254" s="163">
        <f t="shared" ca="1" si="948"/>
        <v>0.9</v>
      </c>
      <c r="NP254" s="163">
        <f t="shared" ca="1" si="948"/>
        <v>0.9</v>
      </c>
      <c r="NQ254" s="163">
        <f t="shared" ca="1" si="948"/>
        <v>0.75</v>
      </c>
      <c r="NR254" s="163">
        <f t="shared" ca="1" si="948"/>
        <v>0.78142857142857147</v>
      </c>
      <c r="NS254" s="163">
        <f t="shared" ca="1" si="948"/>
        <v>0.82499999999999996</v>
      </c>
      <c r="NT254" s="163">
        <f t="shared" ca="1" si="948"/>
        <v>0.875</v>
      </c>
      <c r="NU254" s="163">
        <f t="shared" ca="1" si="948"/>
        <v>0.9</v>
      </c>
      <c r="NV254" s="163">
        <f t="shared" ca="1" si="948"/>
        <v>0.9</v>
      </c>
      <c r="NW254" s="163">
        <f t="shared" ca="1" si="948"/>
        <v>0.75</v>
      </c>
      <c r="NX254" s="163">
        <f t="shared" ca="1" si="948"/>
        <v>0.78142857142857147</v>
      </c>
      <c r="NY254" s="163">
        <f t="shared" ca="1" si="948"/>
        <v>0.82499999999999996</v>
      </c>
      <c r="NZ254" s="163">
        <f t="shared" ca="1" si="948"/>
        <v>0.875</v>
      </c>
      <c r="OA254" s="163">
        <f t="shared" ca="1" si="948"/>
        <v>0.9</v>
      </c>
      <c r="OB254" s="163">
        <f t="shared" ca="1" si="948"/>
        <v>0.9</v>
      </c>
      <c r="OC254" s="163">
        <f t="shared" ca="1" si="948"/>
        <v>0.75</v>
      </c>
      <c r="OD254" s="163">
        <f t="shared" ca="1" si="948"/>
        <v>0.78142857142857147</v>
      </c>
      <c r="OE254" s="163">
        <f t="shared" ca="1" si="948"/>
        <v>0.82499999999999996</v>
      </c>
      <c r="OF254" s="163">
        <f t="shared" ca="1" si="948"/>
        <v>0.875</v>
      </c>
      <c r="OG254" s="163">
        <f t="shared" ca="1" si="948"/>
        <v>0.9</v>
      </c>
      <c r="OH254" s="163">
        <f t="shared" ca="1" si="948"/>
        <v>0.9</v>
      </c>
      <c r="OI254" s="163">
        <f t="shared" ca="1" si="948"/>
        <v>0.75</v>
      </c>
      <c r="OJ254" s="163">
        <f t="shared" ca="1" si="948"/>
        <v>0.76904761904761909</v>
      </c>
      <c r="OK254" s="163">
        <f t="shared" ca="1" si="948"/>
        <v>0.82000000000000006</v>
      </c>
      <c r="OL254" s="163">
        <f t="shared" ca="1" si="948"/>
        <v>0.875</v>
      </c>
      <c r="OM254" s="163">
        <f t="shared" ca="1" si="948"/>
        <v>0.9</v>
      </c>
      <c r="ON254" s="163">
        <f t="shared" ca="1" si="948"/>
        <v>0.90000000000000013</v>
      </c>
      <c r="OO254" s="163">
        <f t="shared" ca="1" si="948"/>
        <v>0.75</v>
      </c>
      <c r="OP254" s="163">
        <f t="shared" ca="1" si="948"/>
        <v>0.76904761904761909</v>
      </c>
      <c r="OQ254" s="163">
        <f t="shared" ca="1" si="948"/>
        <v>0.82000000000000006</v>
      </c>
      <c r="OR254" s="163">
        <f t="shared" ca="1" si="948"/>
        <v>0.875</v>
      </c>
      <c r="OS254" s="163">
        <f t="shared" ca="1" si="948"/>
        <v>0.9</v>
      </c>
      <c r="OT254" s="163">
        <f t="shared" ca="1" si="948"/>
        <v>0.9</v>
      </c>
      <c r="OU254" s="163">
        <f t="shared" ca="1" si="948"/>
        <v>0.875</v>
      </c>
      <c r="OV254" s="161">
        <f t="shared" ca="1" si="901"/>
        <v>1</v>
      </c>
      <c r="OW254" s="161">
        <f t="shared" si="902"/>
        <v>1</v>
      </c>
      <c r="OX254" s="161" t="str">
        <f t="shared" si="903"/>
        <v>-</v>
      </c>
      <c r="OY254" s="163" t="str">
        <f t="shared" ca="1" si="904"/>
        <v>-</v>
      </c>
      <c r="OZ254" s="161" t="str">
        <f t="shared" si="905"/>
        <v>-</v>
      </c>
      <c r="PA254" s="161" t="str">
        <f t="shared" si="906"/>
        <v>-</v>
      </c>
      <c r="PB254" s="163">
        <f t="shared" ca="1" si="948"/>
        <v>0</v>
      </c>
      <c r="PC254" s="27">
        <v>0</v>
      </c>
    </row>
    <row r="255" spans="1:419" s="143" customFormat="1" outlineLevel="1">
      <c r="A255" s="121">
        <f t="shared" si="861"/>
        <v>250</v>
      </c>
      <c r="B255" s="121">
        <f t="shared" si="862"/>
        <v>13</v>
      </c>
      <c r="C255" s="143">
        <v>104</v>
      </c>
      <c r="D255" s="143" t="s">
        <v>884</v>
      </c>
      <c r="E255" s="143" t="b">
        <v>0</v>
      </c>
      <c r="F255" s="143" t="b">
        <v>0</v>
      </c>
      <c r="G255" s="143" t="b">
        <f t="shared" ref="G255:G260" si="949">E255</f>
        <v>0</v>
      </c>
      <c r="H255" s="139">
        <f t="shared" ca="1" si="917"/>
        <v>3</v>
      </c>
      <c r="I255" s="139">
        <f t="shared" ca="1" si="917"/>
        <v>2</v>
      </c>
      <c r="J255" s="32">
        <v>1</v>
      </c>
      <c r="K255" s="32">
        <v>1</v>
      </c>
      <c r="L255" s="32">
        <v>1</v>
      </c>
      <c r="M255" s="32">
        <v>1</v>
      </c>
      <c r="N255" s="32">
        <v>1</v>
      </c>
      <c r="O255" s="32">
        <v>1</v>
      </c>
      <c r="P255" s="32">
        <v>1</v>
      </c>
      <c r="Q255" s="32">
        <v>1</v>
      </c>
      <c r="R255" s="32">
        <v>2</v>
      </c>
      <c r="S255" s="32">
        <v>2</v>
      </c>
      <c r="T255" s="32">
        <v>1</v>
      </c>
      <c r="U255" s="32">
        <v>2</v>
      </c>
      <c r="V255" s="32">
        <v>2</v>
      </c>
      <c r="W255" s="139">
        <f t="shared" ca="1" si="917"/>
        <v>1</v>
      </c>
      <c r="X255" s="139">
        <f t="shared" ca="1" si="917"/>
        <v>1</v>
      </c>
      <c r="Y255" s="139">
        <f t="shared" ca="1" si="917"/>
        <v>1</v>
      </c>
      <c r="Z255" s="139">
        <f t="shared" ca="1" si="917"/>
        <v>1</v>
      </c>
      <c r="AA255" s="139">
        <f t="shared" ca="1" si="917"/>
        <v>1</v>
      </c>
      <c r="AB255" s="139">
        <f t="shared" ca="1" si="909"/>
        <v>1</v>
      </c>
      <c r="AC255" s="139">
        <f t="shared" ca="1" si="909"/>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00013 tactics DSP suppas0.3 rot_allZ stk_allZ noPOC_allZ nocropgraze_allZ (F33N11)</v>
      </c>
      <c r="AF255" s="10" t="str">
        <f ca="1">IF(COUNTIF(AE$5:AE255,AE255)=1,"-","Dup")</f>
        <v>-</v>
      </c>
      <c r="AG255" s="10"/>
      <c r="AH255" s="163" t="str">
        <f t="shared" ca="1" si="864"/>
        <v>-</v>
      </c>
      <c r="AI255" s="163" t="str">
        <f t="shared" ca="1" si="864"/>
        <v>-</v>
      </c>
      <c r="AJ255" s="163" t="str">
        <f t="shared" ca="1" si="864"/>
        <v>-</v>
      </c>
      <c r="AK255" s="163" t="str">
        <f t="shared" ca="1" si="864"/>
        <v>-</v>
      </c>
      <c r="AL255" s="163" t="str">
        <f t="shared" ca="1" si="864"/>
        <v>-</v>
      </c>
      <c r="AM255" s="163" t="b">
        <f t="shared" ca="1" si="864"/>
        <v>1</v>
      </c>
      <c r="AN255" s="10"/>
      <c r="AO255" s="161" t="b">
        <f t="shared" ca="1" si="865"/>
        <v>0</v>
      </c>
      <c r="AP255" s="161" t="str">
        <f t="shared" ca="1" si="865"/>
        <v>-</v>
      </c>
      <c r="AQ255" s="161" t="b">
        <f t="shared" ca="1" si="865"/>
        <v>0</v>
      </c>
      <c r="AR255" s="161" t="b">
        <f t="shared" ca="1" si="865"/>
        <v>1</v>
      </c>
      <c r="AS255" s="161" t="b">
        <f t="shared" ca="1" si="865"/>
        <v>1</v>
      </c>
      <c r="AT255" s="161" t="b">
        <f t="shared" ca="1" si="865"/>
        <v>0</v>
      </c>
      <c r="AU255" s="161">
        <f t="shared" si="866"/>
        <v>0</v>
      </c>
      <c r="AV255" s="161" t="b">
        <f t="shared" si="867"/>
        <v>0</v>
      </c>
      <c r="AW255" s="161" t="b">
        <f t="shared" si="867"/>
        <v>0</v>
      </c>
      <c r="AX255" s="161" t="str">
        <f t="shared" si="867"/>
        <v>-</v>
      </c>
      <c r="AY255" s="161" t="str">
        <f t="shared" si="867"/>
        <v>-</v>
      </c>
      <c r="AZ255" s="161" t="str">
        <f t="shared" si="867"/>
        <v>-</v>
      </c>
      <c r="BA255" s="10"/>
      <c r="BB255" s="161" t="b">
        <f t="shared" ca="1" si="868"/>
        <v>1</v>
      </c>
      <c r="BC255" s="161" t="b">
        <f t="shared" ca="1" si="869"/>
        <v>1</v>
      </c>
      <c r="BD255" s="163" t="b">
        <f t="shared" ca="1" si="869"/>
        <v>1</v>
      </c>
      <c r="BE255" s="197">
        <v>3208</v>
      </c>
      <c r="BF255" s="163" t="str">
        <f t="shared" ca="1" si="918"/>
        <v>-</v>
      </c>
      <c r="BG255" s="163" t="str">
        <f t="shared" ca="1" si="918"/>
        <v>-</v>
      </c>
      <c r="BH255" s="163" t="str">
        <f t="shared" ca="1" si="918"/>
        <v>-</v>
      </c>
      <c r="BI255" s="163" t="str">
        <f t="shared" ca="1" si="918"/>
        <v>-</v>
      </c>
      <c r="BJ255" s="163" t="str">
        <f t="shared" ca="1" si="918"/>
        <v>-</v>
      </c>
      <c r="BK255" s="163">
        <f t="shared" ca="1" si="918"/>
        <v>1</v>
      </c>
      <c r="BL255" s="163">
        <f t="shared" ca="1" si="918"/>
        <v>1</v>
      </c>
      <c r="BM255" s="163" t="str">
        <f t="shared" ca="1" si="918"/>
        <v>-</v>
      </c>
      <c r="BN255" s="163" t="str">
        <f t="shared" ca="1" si="918"/>
        <v>-</v>
      </c>
      <c r="BO255" s="112" t="b" cm="1">
        <f t="array" ref="BO255">INDEX(DataMaster!$C$71:$K$80,$R255,BO$242)</f>
        <v>0</v>
      </c>
      <c r="BP255" s="112" t="b" cm="1">
        <f t="array" ref="BP255">INDEX(DataMaster!$C$71:$K$80,$R255,BP$242)</f>
        <v>0</v>
      </c>
      <c r="BQ255" s="112" t="b" cm="1">
        <f t="array" ref="BQ255">INDEX(DataMaster!$C$71:$K$80,$R255,BQ$242)</f>
        <v>0</v>
      </c>
      <c r="BR255" s="112" t="b" cm="1">
        <f t="array" ref="BR255">INDEX(DataMaster!$C$71:$K$80,$R255,BR$242)</f>
        <v>0</v>
      </c>
      <c r="BS255" s="112" t="b" cm="1">
        <f t="array" ref="BS255">INDEX(DataMaster!$C$71:$K$80,$R255,BS$242)</f>
        <v>0</v>
      </c>
      <c r="BT255" s="112" t="b" cm="1">
        <f t="array" ref="BT255">INDEX(DataMaster!$C$71:$K$80,$R255,BT$242)</f>
        <v>0</v>
      </c>
      <c r="BU255" s="112" t="b" cm="1">
        <f t="array" ref="BU255">INDEX(DataMaster!$C$71:$K$80,$R255,BU$242)</f>
        <v>0</v>
      </c>
      <c r="BV255" s="112" t="b" cm="1">
        <f t="array" ref="BV255">INDEX(DataMaster!$C$71:$K$80,$R255,BV$242)</f>
        <v>0</v>
      </c>
      <c r="BW255" s="112" t="b" cm="1">
        <f t="array" ref="BW255">INDEX(DataMaster!$C$71:$K$80,$R255,BW$242)</f>
        <v>0</v>
      </c>
      <c r="BX255" s="112" t="b" cm="1">
        <f t="array" ref="BX255">INDEX(DataMaster!$C$84:$K$93,$S255,BX$242)</f>
        <v>0</v>
      </c>
      <c r="BY255" s="112" t="b" cm="1">
        <f t="array" ref="BY255">INDEX(DataMaster!$C$84:$K$93,$S255,BY$242)</f>
        <v>0</v>
      </c>
      <c r="BZ255" s="112" t="b" cm="1">
        <f t="array" ref="BZ255">INDEX(DataMaster!$C$84:$K$93,$S255,BZ$242)</f>
        <v>0</v>
      </c>
      <c r="CA255" s="112" t="b" cm="1">
        <f t="array" ref="CA255">INDEX(DataMaster!$C$84:$K$93,$S255,CA$242)</f>
        <v>0</v>
      </c>
      <c r="CB255" s="112" t="b" cm="1">
        <f t="array" ref="CB255">INDEX(DataMaster!$C$84:$K$93,$S255,CB$242)</f>
        <v>0</v>
      </c>
      <c r="CC255" s="112" t="b" cm="1">
        <f t="array" ref="CC255">INDEX(DataMaster!$C$84:$K$93,$S255,CC$242)</f>
        <v>0</v>
      </c>
      <c r="CD255" s="112" t="b" cm="1">
        <f t="array" ref="CD255">INDEX(DataMaster!$C$84:$K$93,$S255,CD$242)</f>
        <v>0</v>
      </c>
      <c r="CE255" s="112" t="b" cm="1">
        <f t="array" ref="CE255">INDEX(DataMaster!$C$84:$K$93,$S255,CE$242)</f>
        <v>0</v>
      </c>
      <c r="CF255" s="112" t="b" cm="1">
        <f t="array" ref="CF255">INDEX(DataMaster!$C$84:$K$93,$S255,CF$242)</f>
        <v>0</v>
      </c>
      <c r="CG255" s="193" t="b">
        <f t="shared" ref="CG255:CG257" si="950">NOT(AND(BX255:CF255))</f>
        <v>1</v>
      </c>
      <c r="CH255" s="193">
        <v>0.3</v>
      </c>
      <c r="CI255" s="193" t="str">
        <f t="shared" ca="1" si="871"/>
        <v>-</v>
      </c>
      <c r="CJ255" s="193">
        <v>1</v>
      </c>
      <c r="CK255" s="112" t="str" cm="1">
        <f t="array" ref="CK255">INDEX(DataMaster!$C$97:$K$106,$T255,CK$242)</f>
        <v>-</v>
      </c>
      <c r="CL255" s="112" t="str" cm="1">
        <f t="array" ref="CL255">INDEX(DataMaster!$C$97:$K$106,$T255,CL$242)</f>
        <v>-</v>
      </c>
      <c r="CM255" s="112" t="str" cm="1">
        <f t="array" ref="CM255">INDEX(DataMaster!$C$97:$K$106,$T255,CM$242)</f>
        <v>-</v>
      </c>
      <c r="CN255" s="112" t="str" cm="1">
        <f t="array" ref="CN255">INDEX(DataMaster!$C$97:$K$106,$T255,CN$242)</f>
        <v>-</v>
      </c>
      <c r="CO255" s="112" t="str" cm="1">
        <f t="array" ref="CO255">INDEX(DataMaster!$C$97:$K$106,$T255,CO$242)</f>
        <v>-</v>
      </c>
      <c r="CP255" s="112" t="str" cm="1">
        <f t="array" ref="CP255">INDEX(DataMaster!$C$97:$K$106,$T255,CP$242)</f>
        <v>-</v>
      </c>
      <c r="CQ255" s="112" t="str" cm="1">
        <f t="array" ref="CQ255">INDEX(DataMaster!$C$97:$K$106,$T255,CQ$242)</f>
        <v>-</v>
      </c>
      <c r="CR255" s="112" t="str" cm="1">
        <f t="array" ref="CR255">INDEX(DataMaster!$C$97:$K$106,$T255,CR$242)</f>
        <v>-</v>
      </c>
      <c r="CS255" s="112" t="str" cm="1">
        <f t="array" ref="CS255">INDEX(DataMaster!$C$97:$K$106,$T255,CS$242)</f>
        <v>-</v>
      </c>
      <c r="CT255" s="112" t="b" cm="1">
        <f t="array" ref="CT255">INDEX(DataMaster!$C$110:$K$119,$U255,CT$242)</f>
        <v>1</v>
      </c>
      <c r="CU255" s="112" t="b" cm="1">
        <f t="array" ref="CU255">INDEX(DataMaster!$C$110:$K$119,$U255,CU$242)</f>
        <v>1</v>
      </c>
      <c r="CV255" s="112" t="b" cm="1">
        <f t="array" ref="CV255">INDEX(DataMaster!$C$110:$K$119,$U255,CV$242)</f>
        <v>1</v>
      </c>
      <c r="CW255" s="112" t="b" cm="1">
        <f t="array" ref="CW255">INDEX(DataMaster!$C$110:$K$119,$U255,CW$242)</f>
        <v>1</v>
      </c>
      <c r="CX255" s="112" t="b" cm="1">
        <f t="array" ref="CX255">INDEX(DataMaster!$C$110:$K$119,$U255,CX$242)</f>
        <v>1</v>
      </c>
      <c r="CY255" s="112" t="b" cm="1">
        <f t="array" ref="CY255">INDEX(DataMaster!$C$110:$K$119,$U255,CY$242)</f>
        <v>1</v>
      </c>
      <c r="CZ255" s="112" t="b" cm="1">
        <f t="array" ref="CZ255">INDEX(DataMaster!$C$110:$K$119,$U255,CZ$242)</f>
        <v>1</v>
      </c>
      <c r="DA255" s="112" t="b" cm="1">
        <f t="array" ref="DA255">INDEX(DataMaster!$C$110:$K$119,$U255,DA$242)</f>
        <v>1</v>
      </c>
      <c r="DB255" s="112" t="b" cm="1">
        <f t="array" ref="DB255">INDEX(DataMaster!$C$110:$K$119,$U255,DB$242)</f>
        <v>1</v>
      </c>
      <c r="DC255" s="112" t="b" cm="1">
        <f t="array" ref="DC255">INDEX(DataMaster!$C$123:$K$132,$V255,DC$242)</f>
        <v>1</v>
      </c>
      <c r="DD255" s="112" t="b" cm="1">
        <f t="array" ref="DD255">INDEX(DataMaster!$C$123:$K$132,$V255,DD$242)</f>
        <v>1</v>
      </c>
      <c r="DE255" s="112" t="b" cm="1">
        <f t="array" ref="DE255">INDEX(DataMaster!$C$123:$K$132,$V255,DE$242)</f>
        <v>1</v>
      </c>
      <c r="DF255" s="112" t="b" cm="1">
        <f t="array" ref="DF255">INDEX(DataMaster!$C$123:$K$132,$V255,DF$242)</f>
        <v>1</v>
      </c>
      <c r="DG255" s="112" t="b" cm="1">
        <f t="array" ref="DG255">INDEX(DataMaster!$C$123:$K$132,$V255,DG$242)</f>
        <v>1</v>
      </c>
      <c r="DH255" s="112" t="b" cm="1">
        <f t="array" ref="DH255">INDEX(DataMaster!$C$123:$K$132,$V255,DH$242)</f>
        <v>1</v>
      </c>
      <c r="DI255" s="112" t="b" cm="1">
        <f t="array" ref="DI255">INDEX(DataMaster!$C$123:$K$132,$V255,DI$242)</f>
        <v>1</v>
      </c>
      <c r="DJ255" s="112" t="b" cm="1">
        <f t="array" ref="DJ255">INDEX(DataMaster!$C$123:$K$132,$V255,DJ$242)</f>
        <v>1</v>
      </c>
      <c r="DK255" s="112" t="b" cm="1">
        <f t="array" ref="DK255">INDEX(DataMaster!$C$123:$K$132,$V255,DK$242)</f>
        <v>1</v>
      </c>
      <c r="DL255" s="10"/>
      <c r="DM255" s="163" t="str">
        <f t="shared" ca="1" si="919"/>
        <v>-</v>
      </c>
      <c r="DN255" s="163" t="str">
        <f t="shared" ca="1" si="919"/>
        <v>-</v>
      </c>
      <c r="DO255" s="163" t="str">
        <f t="shared" ca="1" si="919"/>
        <v>-</v>
      </c>
      <c r="DP255" s="163" t="str">
        <f t="shared" ca="1" si="919"/>
        <v>-</v>
      </c>
      <c r="DQ255" s="163" t="str">
        <f t="shared" ca="1" si="919"/>
        <v>-</v>
      </c>
      <c r="DR255" s="163" t="str">
        <f t="shared" ca="1" si="919"/>
        <v>-</v>
      </c>
      <c r="DS255" s="163" t="str">
        <f t="shared" ca="1" si="919"/>
        <v>-</v>
      </c>
      <c r="DT255" s="163" t="str">
        <f t="shared" ca="1" si="919"/>
        <v>-</v>
      </c>
      <c r="DU255" s="163" t="str">
        <f t="shared" ca="1" si="919"/>
        <v>-</v>
      </c>
      <c r="DV255" s="163" t="str">
        <f t="shared" ca="1" si="919"/>
        <v>-</v>
      </c>
      <c r="DW255" s="163" t="str">
        <f t="shared" ca="1" si="919"/>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20"/>
        <v>-</v>
      </c>
      <c r="EJ255" s="163" t="str">
        <f t="shared" ca="1" si="920"/>
        <v>-</v>
      </c>
      <c r="EK255" s="163" t="str">
        <f t="shared" ca="1" si="920"/>
        <v>-</v>
      </c>
      <c r="EL255" s="163" t="str">
        <f t="shared" ca="1" si="920"/>
        <v>-</v>
      </c>
      <c r="EM255" s="163" t="str">
        <f t="shared" ca="1" si="920"/>
        <v>-</v>
      </c>
      <c r="EN255" s="163" t="str">
        <f t="shared" ca="1" si="920"/>
        <v>-</v>
      </c>
      <c r="EO255" s="163" t="str">
        <f t="shared" ca="1" si="920"/>
        <v>-</v>
      </c>
      <c r="EP255" s="163" t="str">
        <f t="shared" ca="1" si="920"/>
        <v>-</v>
      </c>
      <c r="EQ255" s="162">
        <v>1</v>
      </c>
      <c r="ER255" s="162">
        <v>1</v>
      </c>
      <c r="ES255" s="163">
        <f t="shared" ca="1" si="920"/>
        <v>0</v>
      </c>
      <c r="ET255" s="162">
        <v>2</v>
      </c>
      <c r="EU255" s="162">
        <v>-2</v>
      </c>
      <c r="EV255" s="163" t="str">
        <f t="shared" ca="1" si="920"/>
        <v>-</v>
      </c>
      <c r="EW255" s="163" t="str">
        <f t="shared" ca="1" si="920"/>
        <v>-</v>
      </c>
      <c r="EX255" s="163" t="str">
        <f t="shared" ca="1" si="920"/>
        <v>-</v>
      </c>
      <c r="EY255" s="163" t="str">
        <f t="shared" ca="1" si="920"/>
        <v>-</v>
      </c>
      <c r="EZ255" s="163" t="str">
        <f t="shared" ca="1" si="920"/>
        <v>-</v>
      </c>
      <c r="FA255" s="163">
        <f t="shared" ca="1" si="920"/>
        <v>0</v>
      </c>
      <c r="FB255" s="163" t="str">
        <f t="shared" ca="1" si="920"/>
        <v>-</v>
      </c>
      <c r="FC255" s="162">
        <v>2</v>
      </c>
      <c r="FD255" s="162">
        <v>-2</v>
      </c>
      <c r="FE255" s="163" t="str">
        <f t="shared" ca="1" si="920"/>
        <v>-</v>
      </c>
      <c r="FF255" s="163" t="str">
        <f t="shared" ca="1" si="920"/>
        <v>-</v>
      </c>
      <c r="FG255" s="163">
        <f t="shared" ca="1" si="920"/>
        <v>0</v>
      </c>
      <c r="FH255" s="163">
        <f t="shared" ca="1" si="920"/>
        <v>0</v>
      </c>
      <c r="FI255" s="163">
        <f t="shared" ca="1" si="920"/>
        <v>0</v>
      </c>
      <c r="FJ255" s="163">
        <f t="shared" ca="1" si="920"/>
        <v>0</v>
      </c>
      <c r="FK255" s="163">
        <f t="shared" ca="1" si="920"/>
        <v>0</v>
      </c>
      <c r="FL255" s="163">
        <f t="shared" ca="1" si="920"/>
        <v>0</v>
      </c>
      <c r="FM255" s="163">
        <f t="shared" ca="1" si="920"/>
        <v>0</v>
      </c>
      <c r="FN255" s="163" t="str">
        <f t="shared" ca="1" si="920"/>
        <v>-</v>
      </c>
      <c r="FO255" s="163" t="str">
        <f t="shared" ca="1" si="920"/>
        <v>-</v>
      </c>
      <c r="FP255" s="163" t="str">
        <f t="shared" ca="1" si="920"/>
        <v>-</v>
      </c>
      <c r="FQ255" s="163" t="str">
        <f t="shared" ca="1" si="920"/>
        <v>-</v>
      </c>
      <c r="FR255" s="163" t="str">
        <f t="shared" ca="1" si="920"/>
        <v>-</v>
      </c>
      <c r="FS255" s="163" t="str">
        <f t="shared" ca="1" si="920"/>
        <v>-</v>
      </c>
      <c r="FT255" s="163" t="str">
        <f t="shared" ca="1" si="920"/>
        <v>-</v>
      </c>
      <c r="FU255" s="163" t="str">
        <f t="shared" ca="1" si="920"/>
        <v>-</v>
      </c>
      <c r="FV255" s="163" t="str">
        <f t="shared" ca="1" si="920"/>
        <v>-</v>
      </c>
      <c r="FW255" s="163" t="str">
        <f t="shared" ca="1" si="920"/>
        <v>-</v>
      </c>
      <c r="FX255" s="163" t="str">
        <f t="shared" ca="1" si="920"/>
        <v>-</v>
      </c>
      <c r="FY255" s="10"/>
      <c r="FZ255" s="163">
        <f t="shared" ca="1" si="920"/>
        <v>1</v>
      </c>
      <c r="GA255" s="163" t="str">
        <f t="shared" ca="1" si="920"/>
        <v>-</v>
      </c>
      <c r="GB255" s="163" t="str">
        <f t="shared" ca="1" si="920"/>
        <v>-</v>
      </c>
      <c r="GC255" s="163" t="str">
        <f t="shared" ca="1" si="920"/>
        <v>-</v>
      </c>
      <c r="GD255" s="163" t="str">
        <f t="shared" ca="1" si="875"/>
        <v>-</v>
      </c>
      <c r="GE255" s="163" t="b">
        <f t="shared" ca="1" si="875"/>
        <v>0</v>
      </c>
      <c r="GF255" s="163" t="str">
        <f t="shared" ca="1" si="875"/>
        <v>-</v>
      </c>
      <c r="GG255" s="163">
        <f t="shared" ca="1" si="875"/>
        <v>0</v>
      </c>
      <c r="GH255" s="163" t="str">
        <f t="shared" ca="1" si="875"/>
        <v>-</v>
      </c>
      <c r="GI255" s="161" cm="1">
        <f t="array" ref="GI255">INDEX(i.rev,$K255,GI$15)</f>
        <v>1</v>
      </c>
      <c r="GJ255" s="163">
        <f t="shared" ca="1" si="921"/>
        <v>0</v>
      </c>
      <c r="GK255" s="163">
        <f t="shared" ca="1" si="921"/>
        <v>1</v>
      </c>
      <c r="GL255" s="163">
        <f t="shared" ca="1" si="921"/>
        <v>0</v>
      </c>
      <c r="GM255" s="163">
        <f t="shared" ca="1" si="921"/>
        <v>1</v>
      </c>
      <c r="GN255" s="163">
        <f t="shared" ca="1" si="921"/>
        <v>1</v>
      </c>
      <c r="GO255" s="163">
        <f t="shared" ca="1" si="921"/>
        <v>1</v>
      </c>
      <c r="GP255" s="163">
        <f t="shared" ca="1" si="921"/>
        <v>0</v>
      </c>
      <c r="GQ255" s="163">
        <f t="shared" ca="1" si="921"/>
        <v>0</v>
      </c>
      <c r="GR255" s="163">
        <f t="shared" ca="1" si="921"/>
        <v>0</v>
      </c>
      <c r="GS255" s="163">
        <f t="shared" ca="1" si="921"/>
        <v>0</v>
      </c>
      <c r="GT255" s="163">
        <f t="shared" ca="1" si="921"/>
        <v>0</v>
      </c>
      <c r="GU255" s="163">
        <f t="shared" ca="1" si="921"/>
        <v>0</v>
      </c>
      <c r="GV255" s="163">
        <f t="shared" ca="1" si="921"/>
        <v>0</v>
      </c>
      <c r="GW255" s="163">
        <f t="shared" ca="1" si="921"/>
        <v>0</v>
      </c>
      <c r="GX255" s="163">
        <f t="shared" ca="1" si="921"/>
        <v>0</v>
      </c>
      <c r="GY255" s="163">
        <f t="shared" ca="1" si="921"/>
        <v>0</v>
      </c>
      <c r="GZ255" s="161" cm="1">
        <f t="array" ref="GZ255">INDEX(i.rev,$K255,GZ$15)</f>
        <v>0</v>
      </c>
      <c r="HA255" s="163">
        <f t="shared" ca="1" si="877"/>
        <v>0</v>
      </c>
      <c r="HB255" s="161" cm="1">
        <f t="array" ref="HB255">INDEX(i.rev,$K255,HB$15)</f>
        <v>1</v>
      </c>
      <c r="HC255" s="163">
        <f t="shared" ca="1" si="922"/>
        <v>0</v>
      </c>
      <c r="HD255" s="163">
        <f t="shared" ca="1" si="922"/>
        <v>0</v>
      </c>
      <c r="HE255" s="163">
        <f t="shared" ca="1" si="922"/>
        <v>0</v>
      </c>
      <c r="HF255" s="163">
        <f t="shared" ca="1" si="922"/>
        <v>0</v>
      </c>
      <c r="HG255" s="163">
        <f t="shared" ca="1" si="922"/>
        <v>0</v>
      </c>
      <c r="HH255" s="163">
        <f t="shared" ca="1" si="922"/>
        <v>0</v>
      </c>
      <c r="HI255" s="163">
        <f t="shared" ca="1" si="922"/>
        <v>0</v>
      </c>
      <c r="HJ255" s="10"/>
      <c r="HK255" s="163" t="str">
        <f t="shared" ca="1" si="922"/>
        <v>-</v>
      </c>
      <c r="HL255" s="163" t="str">
        <f t="shared" ca="1" si="922"/>
        <v>-</v>
      </c>
      <c r="HM255" s="163" t="str">
        <f t="shared" ca="1" si="922"/>
        <v>-</v>
      </c>
      <c r="HN255" s="163" t="str">
        <f t="shared" ca="1" si="922"/>
        <v>-</v>
      </c>
      <c r="HO255" s="163" t="str">
        <f t="shared" ca="1" si="922"/>
        <v>-</v>
      </c>
      <c r="HP255" s="161" t="b">
        <f t="shared" ca="1" si="879"/>
        <v>0</v>
      </c>
      <c r="HQ255" s="161" t="b">
        <f t="shared" ca="1" si="879"/>
        <v>0</v>
      </c>
      <c r="HR255" s="161" t="b">
        <f t="shared" ca="1" si="879"/>
        <v>1</v>
      </c>
      <c r="HS255" s="163">
        <f t="shared" ca="1" si="923"/>
        <v>0</v>
      </c>
      <c r="HT255" s="161">
        <f t="shared" ca="1" si="881"/>
        <v>1</v>
      </c>
      <c r="HU255" s="161">
        <f t="shared" ca="1" si="881"/>
        <v>1</v>
      </c>
      <c r="HV255" s="163" t="str">
        <f t="shared" ca="1" si="923"/>
        <v>-</v>
      </c>
      <c r="HW255" s="163" t="str">
        <f t="shared" ca="1" si="923"/>
        <v>-</v>
      </c>
      <c r="HX255" s="163" t="str">
        <f t="shared" ca="1" si="923"/>
        <v>-</v>
      </c>
      <c r="HY255" s="163" t="str">
        <f t="shared" ca="1" si="923"/>
        <v>-</v>
      </c>
      <c r="HZ255" s="163" t="str">
        <f t="shared" ca="1" si="923"/>
        <v>-</v>
      </c>
      <c r="IA255" s="163" t="str">
        <f t="shared" ca="1" si="923"/>
        <v>-</v>
      </c>
      <c r="IB255" s="163" t="str">
        <f t="shared" ca="1" si="923"/>
        <v>-</v>
      </c>
      <c r="IC255" s="163" t="str">
        <f t="shared" ca="1" si="923"/>
        <v>-</v>
      </c>
      <c r="ID255" s="163" t="str">
        <f t="shared" ca="1" si="923"/>
        <v>-</v>
      </c>
      <c r="IE255" s="163" t="b">
        <f t="shared" ca="1" si="923"/>
        <v>1</v>
      </c>
      <c r="IF255" s="163" t="str">
        <f t="shared" ca="1" si="923"/>
        <v>-</v>
      </c>
      <c r="IG255" s="163" t="str">
        <f t="shared" ca="1" si="923"/>
        <v>-</v>
      </c>
      <c r="IH255" s="163" t="str">
        <f t="shared" ca="1" si="923"/>
        <v>-</v>
      </c>
      <c r="II255" s="163" t="b">
        <f t="shared" ca="1" si="923"/>
        <v>1</v>
      </c>
      <c r="IJ255" s="163">
        <f t="shared" ca="1" si="923"/>
        <v>0</v>
      </c>
      <c r="IK255" s="163" t="str">
        <f t="shared" ca="1" si="923"/>
        <v>-</v>
      </c>
      <c r="IL255" s="163" t="str">
        <f t="shared" ca="1" si="923"/>
        <v>-</v>
      </c>
      <c r="IM255" s="163" t="str">
        <f t="shared" ca="1" si="923"/>
        <v>-</v>
      </c>
      <c r="IN255" s="163" t="str">
        <f t="shared" ca="1" si="923"/>
        <v>-</v>
      </c>
      <c r="IO255" s="163" t="str">
        <f t="shared" ca="1" si="923"/>
        <v>-</v>
      </c>
      <c r="IP255" s="163">
        <f t="shared" ca="1" si="923"/>
        <v>0</v>
      </c>
      <c r="IQ255" s="163" t="str">
        <f t="shared" ca="1" si="923"/>
        <v>-</v>
      </c>
      <c r="IR255" s="163" t="str">
        <f t="shared" ca="1" si="923"/>
        <v>-</v>
      </c>
      <c r="IS255" s="163" t="str">
        <f t="shared" ca="1" si="923"/>
        <v>-</v>
      </c>
      <c r="IT255" s="193">
        <v>0</v>
      </c>
      <c r="IU255" s="193">
        <v>0</v>
      </c>
      <c r="IV255" s="163" t="str">
        <f t="shared" ca="1" si="923"/>
        <v>-</v>
      </c>
      <c r="IW255" s="163" t="str">
        <f t="shared" ca="1" si="923"/>
        <v>-</v>
      </c>
      <c r="IX255" s="163" t="str">
        <f t="shared" ca="1" si="923"/>
        <v>-</v>
      </c>
      <c r="IY255" s="163" t="str">
        <f t="shared" ca="1" si="923"/>
        <v>-</v>
      </c>
      <c r="IZ255" s="163" t="str">
        <f t="shared" ca="1" si="923"/>
        <v>-</v>
      </c>
      <c r="JA255" s="163" t="str">
        <f t="shared" ca="1" si="923"/>
        <v>-</v>
      </c>
      <c r="JB255" s="163" t="str">
        <f t="shared" ca="1" si="923"/>
        <v>-</v>
      </c>
      <c r="JC255" s="163" t="str">
        <f t="shared" ca="1" si="923"/>
        <v>-</v>
      </c>
      <c r="JD255" s="163" t="str">
        <f t="shared" ca="1" si="923"/>
        <v>-</v>
      </c>
      <c r="JE255" s="163" t="str">
        <f t="shared" ca="1" si="923"/>
        <v>-</v>
      </c>
      <c r="JF255" s="163" t="str">
        <f t="shared" ca="1" si="923"/>
        <v>-</v>
      </c>
      <c r="JG255" s="163" t="str">
        <f t="shared" ca="1" si="923"/>
        <v>-</v>
      </c>
      <c r="JH255" s="163" t="str">
        <f t="shared" ca="1" si="923"/>
        <v>-</v>
      </c>
      <c r="JI255" s="163" t="str">
        <f t="shared" ca="1" si="923"/>
        <v>-</v>
      </c>
      <c r="JJ255" s="163" t="str">
        <f t="shared" ca="1" si="923"/>
        <v>-</v>
      </c>
      <c r="JK255" s="163" t="str">
        <f t="shared" ca="1" si="923"/>
        <v>-</v>
      </c>
      <c r="JL255" s="163" t="str">
        <f t="shared" ca="1" si="923"/>
        <v>-</v>
      </c>
      <c r="JM255" s="163" t="str">
        <f t="shared" ca="1" si="923"/>
        <v>-</v>
      </c>
      <c r="JN255" s="163" t="str">
        <f t="shared" ca="1" si="923"/>
        <v>-</v>
      </c>
      <c r="JO255" s="163" t="str">
        <f t="shared" ca="1" si="923"/>
        <v>-</v>
      </c>
      <c r="JP255" s="163" t="str">
        <f t="shared" ca="1" si="923"/>
        <v>-</v>
      </c>
      <c r="JQ255" s="163" t="str">
        <f t="shared" ca="1" si="923"/>
        <v>-</v>
      </c>
      <c r="JR255" s="163" t="str">
        <f t="shared" ca="1" si="923"/>
        <v>-</v>
      </c>
      <c r="JS255" s="163" t="str">
        <f t="shared" ca="1" si="923"/>
        <v>-</v>
      </c>
      <c r="JT255" s="163" t="str">
        <f t="shared" ca="1" si="923"/>
        <v>-</v>
      </c>
      <c r="JU255" s="163" t="str">
        <f t="shared" ca="1" si="923"/>
        <v>-</v>
      </c>
      <c r="JV255" s="163" t="str">
        <f t="shared" ca="1" si="923"/>
        <v>-</v>
      </c>
      <c r="JW255" s="163" t="str">
        <f t="shared" ca="1" si="923"/>
        <v>-</v>
      </c>
      <c r="JX255" s="163" t="str">
        <f t="shared" ca="1" si="923"/>
        <v>-</v>
      </c>
      <c r="JY255" s="163" t="str">
        <f t="shared" ca="1" si="923"/>
        <v>-</v>
      </c>
      <c r="JZ255" s="163" t="str">
        <f t="shared" ca="1" si="923"/>
        <v>-</v>
      </c>
      <c r="KA255" s="163" t="str">
        <f t="shared" ca="1" si="923"/>
        <v>-</v>
      </c>
      <c r="KB255" s="163" t="str">
        <f t="shared" ca="1" si="923"/>
        <v>-</v>
      </c>
      <c r="KC255" s="163" t="str">
        <f t="shared" ca="1" si="923"/>
        <v>-</v>
      </c>
      <c r="KD255" s="163" t="str">
        <f t="shared" ca="1" si="923"/>
        <v>-</v>
      </c>
      <c r="KE255" s="163" t="str">
        <f t="shared" ca="1" si="924"/>
        <v>-</v>
      </c>
      <c r="KF255" s="163" t="str">
        <f t="shared" ca="1" si="924"/>
        <v>-</v>
      </c>
      <c r="KG255" s="163" t="str">
        <f t="shared" ca="1" si="924"/>
        <v>-</v>
      </c>
      <c r="KH255" s="163" t="str">
        <f t="shared" ca="1" si="924"/>
        <v>-</v>
      </c>
      <c r="KI255" s="163" t="str">
        <f t="shared" ca="1" si="924"/>
        <v>-</v>
      </c>
      <c r="KJ255" s="163" t="str">
        <f t="shared" ca="1" si="924"/>
        <v>-</v>
      </c>
      <c r="KK255" s="163" t="str">
        <f t="shared" ca="1" si="924"/>
        <v>-</v>
      </c>
      <c r="KL255" s="163" t="str">
        <f t="shared" ca="1" si="924"/>
        <v>-</v>
      </c>
      <c r="KM255" s="163" t="str">
        <f t="shared" ca="1" si="924"/>
        <v>-</v>
      </c>
      <c r="KN255" s="163" t="str">
        <f t="shared" ca="1" si="924"/>
        <v>-</v>
      </c>
      <c r="KO255" s="163" t="str">
        <f t="shared" ca="1" si="924"/>
        <v>-</v>
      </c>
      <c r="KP255" s="163" t="str">
        <f t="shared" ca="1" si="924"/>
        <v>-</v>
      </c>
      <c r="KQ255" s="163" t="str">
        <f t="shared" ca="1" si="924"/>
        <v>-</v>
      </c>
      <c r="KR255" s="163" t="str">
        <f t="shared" ca="1" si="924"/>
        <v>-</v>
      </c>
      <c r="KS255" s="163" t="str">
        <f t="shared" ca="1" si="924"/>
        <v>-</v>
      </c>
      <c r="KT255" s="163" t="str">
        <f t="shared" ca="1" si="924"/>
        <v>-</v>
      </c>
      <c r="KU255" s="163" t="str">
        <f t="shared" ca="1" si="924"/>
        <v>-</v>
      </c>
      <c r="KV255" s="163" t="str">
        <f t="shared" ca="1" si="924"/>
        <v>-</v>
      </c>
      <c r="KW255" s="163" t="str">
        <f t="shared" ca="1" si="924"/>
        <v>-</v>
      </c>
      <c r="KX255" s="163" t="str">
        <f t="shared" ca="1" si="924"/>
        <v>-</v>
      </c>
      <c r="KY255" s="163" t="str">
        <f t="shared" ca="1" si="924"/>
        <v>-</v>
      </c>
      <c r="KZ255" s="163" t="str">
        <f t="shared" ca="1" si="924"/>
        <v>-</v>
      </c>
      <c r="LA255" s="163" t="str">
        <f t="shared" ca="1" si="924"/>
        <v>-</v>
      </c>
      <c r="LB255" s="163" t="str">
        <f t="shared" ca="1" si="924"/>
        <v>-</v>
      </c>
      <c r="LC255" s="163" t="str">
        <f t="shared" ca="1" si="924"/>
        <v>-</v>
      </c>
      <c r="LD255" s="163" t="str">
        <f t="shared" ca="1" si="924"/>
        <v>-</v>
      </c>
      <c r="LE255" s="163" t="str">
        <f t="shared" ca="1" si="924"/>
        <v>-</v>
      </c>
      <c r="LF255" s="163" t="str">
        <f t="shared" ca="1" si="924"/>
        <v>-</v>
      </c>
      <c r="LG255" s="163" t="str">
        <f t="shared" ca="1" si="924"/>
        <v>-</v>
      </c>
      <c r="LH255" s="163" t="str">
        <f t="shared" ca="1" si="924"/>
        <v>-</v>
      </c>
      <c r="LI255" s="163" t="str">
        <f t="shared" ca="1" si="924"/>
        <v>-</v>
      </c>
      <c r="LJ255" s="163" t="str">
        <f t="shared" ca="1" si="924"/>
        <v>-</v>
      </c>
      <c r="LK255" s="163" t="str">
        <f t="shared" ca="1" si="924"/>
        <v>-</v>
      </c>
      <c r="LL255" s="163" t="str">
        <f t="shared" ca="1" si="913"/>
        <v>-</v>
      </c>
      <c r="LM255" s="163" t="str">
        <f t="shared" ca="1" si="913"/>
        <v>-</v>
      </c>
      <c r="LN255" s="163" t="str">
        <f t="shared" ca="1" si="913"/>
        <v>-</v>
      </c>
      <c r="LO255" s="163" t="str">
        <f t="shared" ca="1" si="913"/>
        <v>-</v>
      </c>
      <c r="LP255" s="163" t="str">
        <f t="shared" ca="1" si="913"/>
        <v>-</v>
      </c>
      <c r="LQ255" s="163" t="str">
        <f t="shared" ca="1" si="913"/>
        <v>-</v>
      </c>
      <c r="LR255" s="163" t="str">
        <f t="shared" ca="1" si="913"/>
        <v>-</v>
      </c>
      <c r="LS255" s="163" t="str">
        <f t="shared" ca="1" si="913"/>
        <v>-</v>
      </c>
      <c r="LT255" s="163" t="str">
        <f t="shared" ca="1" si="913"/>
        <v>-</v>
      </c>
      <c r="LU255" s="163" t="str">
        <f t="shared" ca="1" si="913"/>
        <v>-</v>
      </c>
      <c r="LV255" s="163" t="str">
        <f t="shared" ca="1" si="913"/>
        <v>-</v>
      </c>
      <c r="LW255" s="163" t="str">
        <f t="shared" ca="1" si="913"/>
        <v>-</v>
      </c>
      <c r="LX255" s="163" t="str">
        <f t="shared" ca="1" si="913"/>
        <v>-</v>
      </c>
      <c r="LY255" s="10"/>
      <c r="LZ255" s="161">
        <f t="shared" si="889"/>
        <v>4.4999999999999998E-2</v>
      </c>
      <c r="MA255" s="161">
        <f t="shared" si="890"/>
        <v>4.4999999999999998E-2</v>
      </c>
      <c r="MB255" s="163">
        <f t="shared" ca="1" si="925"/>
        <v>1</v>
      </c>
      <c r="MC255" s="163">
        <f t="shared" ca="1" si="925"/>
        <v>0</v>
      </c>
      <c r="MD255" s="163">
        <f t="shared" ca="1" si="925"/>
        <v>1</v>
      </c>
      <c r="ME255" s="163">
        <f t="shared" ca="1" si="925"/>
        <v>1</v>
      </c>
      <c r="MF255" s="163">
        <f t="shared" ca="1" si="925"/>
        <v>0</v>
      </c>
      <c r="MG255" s="163">
        <f t="shared" ca="1" si="925"/>
        <v>70</v>
      </c>
      <c r="MH255" s="163">
        <f t="shared" ca="1" si="925"/>
        <v>50</v>
      </c>
      <c r="MI255" s="163">
        <f t="shared" ca="1" si="925"/>
        <v>85</v>
      </c>
      <c r="MJ255" s="163">
        <f t="shared" ca="1" si="925"/>
        <v>50</v>
      </c>
      <c r="MK255" s="161">
        <f t="shared" ca="1" si="892"/>
        <v>1</v>
      </c>
      <c r="ML255" s="161">
        <f t="shared" ca="1" si="893"/>
        <v>1</v>
      </c>
      <c r="MM255" s="161">
        <f t="shared" ca="1" si="894"/>
        <v>1</v>
      </c>
      <c r="MN255" s="161">
        <f t="shared" ca="1" si="895"/>
        <v>1</v>
      </c>
      <c r="MO255" s="161">
        <f t="shared" ca="1" si="895"/>
        <v>1</v>
      </c>
      <c r="MP255" s="163">
        <f t="shared" ca="1" si="925"/>
        <v>1</v>
      </c>
      <c r="MQ255" s="10"/>
      <c r="MR255" s="163">
        <f t="shared" ca="1" si="926"/>
        <v>1</v>
      </c>
      <c r="MS255" s="161">
        <f t="shared" ca="1" si="897"/>
        <v>1</v>
      </c>
      <c r="MT255" s="163">
        <f t="shared" ca="1" si="926"/>
        <v>0.75</v>
      </c>
      <c r="MU255" s="163">
        <f t="shared" ca="1" si="926"/>
        <v>0.8</v>
      </c>
      <c r="MV255" s="163">
        <f t="shared" ca="1" si="926"/>
        <v>0.82499999999999996</v>
      </c>
      <c r="MW255" s="163">
        <f t="shared" ca="1" si="926"/>
        <v>0.875</v>
      </c>
      <c r="MX255" s="163">
        <f t="shared" ca="1" si="926"/>
        <v>0.9</v>
      </c>
      <c r="MY255" s="163">
        <f t="shared" ca="1" si="926"/>
        <v>0.75</v>
      </c>
      <c r="MZ255" s="163">
        <f t="shared" ca="1" si="926"/>
        <v>0.78142857142857147</v>
      </c>
      <c r="NA255" s="163">
        <f t="shared" ca="1" si="926"/>
        <v>0.82499999999999996</v>
      </c>
      <c r="NB255" s="163">
        <f t="shared" ca="1" si="926"/>
        <v>0.875</v>
      </c>
      <c r="NC255" s="163">
        <f t="shared" ca="1" si="926"/>
        <v>0.9</v>
      </c>
      <c r="ND255" s="163">
        <f t="shared" ca="1" si="926"/>
        <v>0.9</v>
      </c>
      <c r="NE255" s="163">
        <f t="shared" ca="1" si="926"/>
        <v>0.75</v>
      </c>
      <c r="NF255" s="163">
        <f t="shared" ca="1" si="926"/>
        <v>0.78142857142857147</v>
      </c>
      <c r="NG255" s="163">
        <f t="shared" ca="1" si="926"/>
        <v>0.82499999999999996</v>
      </c>
      <c r="NH255" s="163">
        <f t="shared" ca="1" si="926"/>
        <v>0.875</v>
      </c>
      <c r="NI255" s="163">
        <f t="shared" ca="1" si="926"/>
        <v>0.9</v>
      </c>
      <c r="NJ255" s="163">
        <f t="shared" ca="1" si="926"/>
        <v>0.9</v>
      </c>
      <c r="NK255" s="163">
        <f t="shared" ca="1" si="926"/>
        <v>0.75</v>
      </c>
      <c r="NL255" s="163">
        <f t="shared" ca="1" si="926"/>
        <v>0.78142857142857147</v>
      </c>
      <c r="NM255" s="163">
        <f t="shared" ca="1" si="926"/>
        <v>0.82499999999999996</v>
      </c>
      <c r="NN255" s="163">
        <f t="shared" ca="1" si="926"/>
        <v>0.875</v>
      </c>
      <c r="NO255" s="163">
        <f t="shared" ca="1" si="926"/>
        <v>0.9</v>
      </c>
      <c r="NP255" s="163">
        <f t="shared" ca="1" si="926"/>
        <v>0.9</v>
      </c>
      <c r="NQ255" s="163">
        <f t="shared" ca="1" si="926"/>
        <v>0.75</v>
      </c>
      <c r="NR255" s="163">
        <f t="shared" ca="1" si="926"/>
        <v>0.78142857142857147</v>
      </c>
      <c r="NS255" s="163">
        <f t="shared" ca="1" si="926"/>
        <v>0.82499999999999996</v>
      </c>
      <c r="NT255" s="163">
        <f t="shared" ca="1" si="926"/>
        <v>0.875</v>
      </c>
      <c r="NU255" s="163">
        <f t="shared" ca="1" si="926"/>
        <v>0.9</v>
      </c>
      <c r="NV255" s="163">
        <f t="shared" ca="1" si="926"/>
        <v>0.9</v>
      </c>
      <c r="NW255" s="163">
        <f t="shared" ca="1" si="926"/>
        <v>0.75</v>
      </c>
      <c r="NX255" s="163">
        <f t="shared" ca="1" si="926"/>
        <v>0.78142857142857147</v>
      </c>
      <c r="NY255" s="163">
        <f t="shared" ca="1" si="926"/>
        <v>0.82499999999999996</v>
      </c>
      <c r="NZ255" s="163">
        <f t="shared" ca="1" si="926"/>
        <v>0.875</v>
      </c>
      <c r="OA255" s="163">
        <f t="shared" ca="1" si="926"/>
        <v>0.9</v>
      </c>
      <c r="OB255" s="163">
        <f t="shared" ca="1" si="926"/>
        <v>0.9</v>
      </c>
      <c r="OC255" s="163">
        <f t="shared" ca="1" si="926"/>
        <v>0.75</v>
      </c>
      <c r="OD255" s="163">
        <f t="shared" ca="1" si="926"/>
        <v>0.78142857142857147</v>
      </c>
      <c r="OE255" s="163">
        <f t="shared" ca="1" si="926"/>
        <v>0.82499999999999996</v>
      </c>
      <c r="OF255" s="163">
        <f t="shared" ca="1" si="926"/>
        <v>0.875</v>
      </c>
      <c r="OG255" s="163">
        <f t="shared" ca="1" si="926"/>
        <v>0.9</v>
      </c>
      <c r="OH255" s="163">
        <f t="shared" ca="1" si="926"/>
        <v>0.9</v>
      </c>
      <c r="OI255" s="163">
        <f t="shared" ca="1" si="926"/>
        <v>0.75</v>
      </c>
      <c r="OJ255" s="163">
        <f t="shared" ca="1" si="926"/>
        <v>0.76904761904761909</v>
      </c>
      <c r="OK255" s="163">
        <f t="shared" ca="1" si="926"/>
        <v>0.82000000000000006</v>
      </c>
      <c r="OL255" s="163">
        <f t="shared" ca="1" si="926"/>
        <v>0.875</v>
      </c>
      <c r="OM255" s="163">
        <f t="shared" ca="1" si="926"/>
        <v>0.9</v>
      </c>
      <c r="ON255" s="163">
        <f t="shared" ca="1" si="926"/>
        <v>0.90000000000000013</v>
      </c>
      <c r="OO255" s="163">
        <f t="shared" ca="1" si="926"/>
        <v>0.75</v>
      </c>
      <c r="OP255" s="163">
        <f t="shared" ca="1" si="926"/>
        <v>0.76904761904761909</v>
      </c>
      <c r="OQ255" s="163">
        <f t="shared" ca="1" si="926"/>
        <v>0.82000000000000006</v>
      </c>
      <c r="OR255" s="163">
        <f t="shared" ca="1" si="926"/>
        <v>0.875</v>
      </c>
      <c r="OS255" s="163">
        <f t="shared" ca="1" si="926"/>
        <v>0.9</v>
      </c>
      <c r="OT255" s="163">
        <f t="shared" ca="1" si="926"/>
        <v>0.9</v>
      </c>
      <c r="OU255" s="163">
        <f t="shared" ca="1" si="926"/>
        <v>0.875</v>
      </c>
      <c r="OV255" s="161">
        <f t="shared" ca="1" si="901"/>
        <v>1</v>
      </c>
      <c r="OW255" s="161">
        <f t="shared" si="902"/>
        <v>1</v>
      </c>
      <c r="OX255" s="161" t="str">
        <f t="shared" si="903"/>
        <v>-</v>
      </c>
      <c r="OY255" s="163" t="str">
        <f t="shared" ca="1" si="904"/>
        <v>-</v>
      </c>
      <c r="OZ255" s="161" t="str">
        <f t="shared" si="905"/>
        <v>-</v>
      </c>
      <c r="PA255" s="161" t="str">
        <f t="shared" si="906"/>
        <v>-</v>
      </c>
      <c r="PB255" s="163">
        <f t="shared" ca="1" si="926"/>
        <v>0</v>
      </c>
      <c r="PC255" s="27">
        <v>0</v>
      </c>
    </row>
    <row r="256" spans="1:419" s="143" customFormat="1" outlineLevel="1">
      <c r="A256" s="121">
        <f t="shared" si="861"/>
        <v>251</v>
      </c>
      <c r="B256" s="121">
        <f t="shared" si="862"/>
        <v>13</v>
      </c>
      <c r="C256" s="143">
        <v>104</v>
      </c>
      <c r="D256" s="143" t="s">
        <v>884</v>
      </c>
      <c r="E256" s="143" t="b">
        <v>0</v>
      </c>
      <c r="F256" s="143" t="b">
        <v>0</v>
      </c>
      <c r="G256" s="143" t="b">
        <f t="shared" si="949"/>
        <v>0</v>
      </c>
      <c r="H256" s="139">
        <f t="shared" ca="1" si="908"/>
        <v>3</v>
      </c>
      <c r="I256" s="32">
        <v>2</v>
      </c>
      <c r="J256" s="32">
        <v>1</v>
      </c>
      <c r="K256" s="32">
        <v>1</v>
      </c>
      <c r="L256" s="32">
        <v>1</v>
      </c>
      <c r="M256" s="32">
        <v>1</v>
      </c>
      <c r="N256" s="32">
        <v>1</v>
      </c>
      <c r="O256" s="32">
        <v>1</v>
      </c>
      <c r="P256" s="32">
        <v>1</v>
      </c>
      <c r="Q256" s="32">
        <v>1</v>
      </c>
      <c r="R256" s="32">
        <v>1</v>
      </c>
      <c r="S256" s="32">
        <v>1</v>
      </c>
      <c r="T256" s="32">
        <v>1</v>
      </c>
      <c r="U256" s="32">
        <v>1</v>
      </c>
      <c r="V256" s="32">
        <v>1</v>
      </c>
      <c r="W256" s="139">
        <f t="shared" ca="1" si="908"/>
        <v>1</v>
      </c>
      <c r="X256" s="139">
        <f t="shared" ca="1" si="908"/>
        <v>1</v>
      </c>
      <c r="Y256" s="139">
        <f t="shared" ca="1" si="908"/>
        <v>1</v>
      </c>
      <c r="Z256" s="139">
        <f t="shared" ca="1" si="908"/>
        <v>1</v>
      </c>
      <c r="AA256" s="139">
        <f t="shared" ca="1" si="908"/>
        <v>1</v>
      </c>
      <c r="AB256" s="139">
        <f t="shared" ca="1" si="909"/>
        <v>1</v>
      </c>
      <c r="AC256" s="139">
        <f t="shared" ca="1" si="909"/>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00014 tactics DSP (F33N11)</v>
      </c>
      <c r="AF256" s="10" t="str">
        <f ca="1">IF(COUNTIF(AE$5:AE256,AE256)=1,"-","Dup")</f>
        <v>-</v>
      </c>
      <c r="AG256" s="10"/>
      <c r="AH256" s="163" t="str">
        <f t="shared" ref="AH256:AM256" ca="1" si="951">OFFSET(AH$5,$B256,0)</f>
        <v>-</v>
      </c>
      <c r="AI256" s="163" t="str">
        <f t="shared" ca="1" si="951"/>
        <v>-</v>
      </c>
      <c r="AJ256" s="163" t="str">
        <f t="shared" ca="1" si="951"/>
        <v>-</v>
      </c>
      <c r="AK256" s="163" t="str">
        <f t="shared" ca="1" si="951"/>
        <v>-</v>
      </c>
      <c r="AL256" s="163" t="str">
        <f t="shared" ca="1" si="951"/>
        <v>-</v>
      </c>
      <c r="AM256" s="163" t="b">
        <f t="shared" ca="1" si="951"/>
        <v>1</v>
      </c>
      <c r="AN256" s="10"/>
      <c r="AO256" s="161" t="b">
        <f t="shared" ref="AO256:AT256" si="952">INDEX(model_structure,$I256,AO$15)</f>
        <v>0</v>
      </c>
      <c r="AP256" s="161" t="str">
        <f t="shared" si="952"/>
        <v>-</v>
      </c>
      <c r="AQ256" s="161" t="b">
        <f t="shared" si="952"/>
        <v>0</v>
      </c>
      <c r="AR256" s="161" t="b">
        <f t="shared" si="952"/>
        <v>1</v>
      </c>
      <c r="AS256" s="161" t="b">
        <f t="shared" si="952"/>
        <v>1</v>
      </c>
      <c r="AT256" s="161" t="b">
        <f t="shared" si="952"/>
        <v>0</v>
      </c>
      <c r="AU256" s="161">
        <f t="shared" si="866"/>
        <v>0</v>
      </c>
      <c r="AV256" s="161" t="b">
        <f t="shared" si="867"/>
        <v>0</v>
      </c>
      <c r="AW256" s="161" t="b">
        <f t="shared" si="867"/>
        <v>0</v>
      </c>
      <c r="AX256" s="161" t="str">
        <f t="shared" si="867"/>
        <v>-</v>
      </c>
      <c r="AY256" s="161" t="str">
        <f t="shared" si="867"/>
        <v>-</v>
      </c>
      <c r="AZ256" s="161" t="str">
        <f t="shared" si="867"/>
        <v>-</v>
      </c>
      <c r="BA256" s="10"/>
      <c r="BB256" s="161" t="b">
        <f t="shared" si="868"/>
        <v>1</v>
      </c>
      <c r="BC256" s="161" t="b">
        <f t="shared" ca="1" si="869"/>
        <v>1</v>
      </c>
      <c r="BD256" s="163" t="b">
        <f t="shared" ca="1" si="869"/>
        <v>1</v>
      </c>
      <c r="BE256" s="162" cm="1">
        <f t="array" aca="1" ref="BE256" ca="1">VALUE($H256&amp;$I256&amp;_xlfn.MODE.SNGL($R256:$V256)&amp;IF(AND(R256:V256=2),"10","08"))</f>
        <v>32108</v>
      </c>
      <c r="BF256" s="163" t="str">
        <f t="shared" ca="1" si="918"/>
        <v>-</v>
      </c>
      <c r="BG256" s="163" t="str">
        <f t="shared" ca="1" si="918"/>
        <v>-</v>
      </c>
      <c r="BH256" s="163" t="str">
        <f t="shared" ca="1" si="918"/>
        <v>-</v>
      </c>
      <c r="BI256" s="163" t="str">
        <f t="shared" ca="1" si="918"/>
        <v>-</v>
      </c>
      <c r="BJ256" s="163" t="str">
        <f t="shared" ca="1" si="918"/>
        <v>-</v>
      </c>
      <c r="BK256" s="163">
        <f t="shared" ca="1" si="918"/>
        <v>1</v>
      </c>
      <c r="BL256" s="163">
        <f t="shared" ca="1" si="918"/>
        <v>1</v>
      </c>
      <c r="BM256" s="163" t="str">
        <f t="shared" ca="1" si="918"/>
        <v>-</v>
      </c>
      <c r="BN256" s="163" t="str">
        <f t="shared" ca="1" si="918"/>
        <v>-</v>
      </c>
      <c r="BO256" s="112" t="b" cm="1">
        <f t="array" ref="BO256">INDEX(DataMaster!$C$71:$K$80,$R256,BO$242)</f>
        <v>1</v>
      </c>
      <c r="BP256" s="112" t="b" cm="1">
        <f t="array" ref="BP256">INDEX(DataMaster!$C$71:$K$80,$R256,BP$242)</f>
        <v>1</v>
      </c>
      <c r="BQ256" s="112" t="b" cm="1">
        <f t="array" ref="BQ256">INDEX(DataMaster!$C$71:$K$80,$R256,BQ$242)</f>
        <v>1</v>
      </c>
      <c r="BR256" s="112" t="b" cm="1">
        <f t="array" ref="BR256">INDEX(DataMaster!$C$71:$K$80,$R256,BR$242)</f>
        <v>1</v>
      </c>
      <c r="BS256" s="112" t="b" cm="1">
        <f t="array" ref="BS256">INDEX(DataMaster!$C$71:$K$80,$R256,BS$242)</f>
        <v>1</v>
      </c>
      <c r="BT256" s="112" t="b" cm="1">
        <f t="array" ref="BT256">INDEX(DataMaster!$C$71:$K$80,$R256,BT$242)</f>
        <v>1</v>
      </c>
      <c r="BU256" s="112" t="b" cm="1">
        <f t="array" ref="BU256">INDEX(DataMaster!$C$71:$K$80,$R256,BU$242)</f>
        <v>1</v>
      </c>
      <c r="BV256" s="112" t="b" cm="1">
        <f t="array" ref="BV256">INDEX(DataMaster!$C$71:$K$80,$R256,BV$242)</f>
        <v>1</v>
      </c>
      <c r="BW256" s="112" t="b" cm="1">
        <f t="array" ref="BW256">INDEX(DataMaster!$C$71:$K$80,$R256,BW$242)</f>
        <v>1</v>
      </c>
      <c r="BX256" s="112" t="b" cm="1">
        <f t="array" ref="BX256">INDEX(DataMaster!$C$84:$K$93,$S256,BX$242)</f>
        <v>1</v>
      </c>
      <c r="BY256" s="112" t="b" cm="1">
        <f t="array" ref="BY256">INDEX(DataMaster!$C$84:$K$93,$S256,BY$242)</f>
        <v>1</v>
      </c>
      <c r="BZ256" s="112" t="b" cm="1">
        <f t="array" ref="BZ256">INDEX(DataMaster!$C$84:$K$93,$S256,BZ$242)</f>
        <v>1</v>
      </c>
      <c r="CA256" s="112" t="b" cm="1">
        <f t="array" ref="CA256">INDEX(DataMaster!$C$84:$K$93,$S256,CA$242)</f>
        <v>1</v>
      </c>
      <c r="CB256" s="112" t="b" cm="1">
        <f t="array" ref="CB256">INDEX(DataMaster!$C$84:$K$93,$S256,CB$242)</f>
        <v>1</v>
      </c>
      <c r="CC256" s="112" t="b" cm="1">
        <f t="array" ref="CC256">INDEX(DataMaster!$C$84:$K$93,$S256,CC$242)</f>
        <v>1</v>
      </c>
      <c r="CD256" s="112" t="b" cm="1">
        <f t="array" ref="CD256">INDEX(DataMaster!$C$84:$K$93,$S256,CD$242)</f>
        <v>1</v>
      </c>
      <c r="CE256" s="112" t="b" cm="1">
        <f t="array" ref="CE256">INDEX(DataMaster!$C$84:$K$93,$S256,CE$242)</f>
        <v>1</v>
      </c>
      <c r="CF256" s="112" t="b" cm="1">
        <f t="array" ref="CF256">INDEX(DataMaster!$C$84:$K$93,$S256,CF$242)</f>
        <v>1</v>
      </c>
      <c r="CG256" s="193" t="b">
        <f t="shared" si="950"/>
        <v>0</v>
      </c>
      <c r="CH256" s="193">
        <v>0.3</v>
      </c>
      <c r="CI256" s="193" t="str">
        <f t="shared" ca="1" si="871"/>
        <v>-</v>
      </c>
      <c r="CJ256" s="193" t="s">
        <v>36</v>
      </c>
      <c r="CK256" s="112" t="str" cm="1">
        <f t="array" ref="CK256">INDEX(DataMaster!$C$97:$K$106,$T256,CK$242)</f>
        <v>-</v>
      </c>
      <c r="CL256" s="112" t="str" cm="1">
        <f t="array" ref="CL256">INDEX(DataMaster!$C$97:$K$106,$T256,CL$242)</f>
        <v>-</v>
      </c>
      <c r="CM256" s="112" t="str" cm="1">
        <f t="array" ref="CM256">INDEX(DataMaster!$C$97:$K$106,$T256,CM$242)</f>
        <v>-</v>
      </c>
      <c r="CN256" s="112" t="str" cm="1">
        <f t="array" ref="CN256">INDEX(DataMaster!$C$97:$K$106,$T256,CN$242)</f>
        <v>-</v>
      </c>
      <c r="CO256" s="112" t="str" cm="1">
        <f t="array" ref="CO256">INDEX(DataMaster!$C$97:$K$106,$T256,CO$242)</f>
        <v>-</v>
      </c>
      <c r="CP256" s="112" t="str" cm="1">
        <f t="array" ref="CP256">INDEX(DataMaster!$C$97:$K$106,$T256,CP$242)</f>
        <v>-</v>
      </c>
      <c r="CQ256" s="112" t="str" cm="1">
        <f t="array" ref="CQ256">INDEX(DataMaster!$C$97:$K$106,$T256,CQ$242)</f>
        <v>-</v>
      </c>
      <c r="CR256" s="112" t="str" cm="1">
        <f t="array" ref="CR256">INDEX(DataMaster!$C$97:$K$106,$T256,CR$242)</f>
        <v>-</v>
      </c>
      <c r="CS256" s="112" t="str" cm="1">
        <f t="array" ref="CS256">INDEX(DataMaster!$C$97:$K$106,$T256,CS$242)</f>
        <v>-</v>
      </c>
      <c r="CT256" s="112" t="str" cm="1">
        <f t="array" ref="CT256">INDEX(DataMaster!$C$110:$K$119,$U256,CT$242)</f>
        <v>-</v>
      </c>
      <c r="CU256" s="112" t="str" cm="1">
        <f t="array" ref="CU256">INDEX(DataMaster!$C$110:$K$119,$U256,CU$242)</f>
        <v>-</v>
      </c>
      <c r="CV256" s="112" t="str" cm="1">
        <f t="array" ref="CV256">INDEX(DataMaster!$C$110:$K$119,$U256,CV$242)</f>
        <v>-</v>
      </c>
      <c r="CW256" s="112" t="str" cm="1">
        <f t="array" ref="CW256">INDEX(DataMaster!$C$110:$K$119,$U256,CW$242)</f>
        <v>-</v>
      </c>
      <c r="CX256" s="112" t="str" cm="1">
        <f t="array" ref="CX256">INDEX(DataMaster!$C$110:$K$119,$U256,CX$242)</f>
        <v>-</v>
      </c>
      <c r="CY256" s="112" t="str" cm="1">
        <f t="array" ref="CY256">INDEX(DataMaster!$C$110:$K$119,$U256,CY$242)</f>
        <v>-</v>
      </c>
      <c r="CZ256" s="112" t="str" cm="1">
        <f t="array" ref="CZ256">INDEX(DataMaster!$C$110:$K$119,$U256,CZ$242)</f>
        <v>-</v>
      </c>
      <c r="DA256" s="112" t="str" cm="1">
        <f t="array" ref="DA256">INDEX(DataMaster!$C$110:$K$119,$U256,DA$242)</f>
        <v>-</v>
      </c>
      <c r="DB256" s="112" t="str" cm="1">
        <f t="array" ref="DB256">INDEX(DataMaster!$C$110:$K$119,$U256,DB$242)</f>
        <v>-</v>
      </c>
      <c r="DC256" s="112" t="str" cm="1">
        <f t="array" ref="DC256">INDEX(DataMaster!$C$123:$K$132,$V256,DC$242)</f>
        <v>-</v>
      </c>
      <c r="DD256" s="112" t="str" cm="1">
        <f t="array" ref="DD256">INDEX(DataMaster!$C$123:$K$132,$V256,DD$242)</f>
        <v>-</v>
      </c>
      <c r="DE256" s="112" t="str" cm="1">
        <f t="array" ref="DE256">INDEX(DataMaster!$C$123:$K$132,$V256,DE$242)</f>
        <v>-</v>
      </c>
      <c r="DF256" s="112" t="str" cm="1">
        <f t="array" ref="DF256">INDEX(DataMaster!$C$123:$K$132,$V256,DF$242)</f>
        <v>-</v>
      </c>
      <c r="DG256" s="112" t="str" cm="1">
        <f t="array" ref="DG256">INDEX(DataMaster!$C$123:$K$132,$V256,DG$242)</f>
        <v>-</v>
      </c>
      <c r="DH256" s="112" t="str" cm="1">
        <f t="array" ref="DH256">INDEX(DataMaster!$C$123:$K$132,$V256,DH$242)</f>
        <v>-</v>
      </c>
      <c r="DI256" s="112" t="str" cm="1">
        <f t="array" ref="DI256">INDEX(DataMaster!$C$123:$K$132,$V256,DI$242)</f>
        <v>-</v>
      </c>
      <c r="DJ256" s="112" t="str" cm="1">
        <f t="array" ref="DJ256">INDEX(DataMaster!$C$123:$K$132,$V256,DJ$242)</f>
        <v>-</v>
      </c>
      <c r="DK256" s="112" t="str" cm="1">
        <f t="array" ref="DK256">INDEX(DataMaster!$C$123:$K$132,$V256,DK$242)</f>
        <v>-</v>
      </c>
      <c r="DL256" s="10"/>
      <c r="DM256" s="163" t="str">
        <f t="shared" ca="1" si="919"/>
        <v>-</v>
      </c>
      <c r="DN256" s="163" t="str">
        <f t="shared" ca="1" si="919"/>
        <v>-</v>
      </c>
      <c r="DO256" s="163" t="str">
        <f t="shared" ca="1" si="919"/>
        <v>-</v>
      </c>
      <c r="DP256" s="163" t="str">
        <f t="shared" ca="1" si="919"/>
        <v>-</v>
      </c>
      <c r="DQ256" s="163" t="str">
        <f t="shared" ca="1" si="919"/>
        <v>-</v>
      </c>
      <c r="DR256" s="163" t="str">
        <f t="shared" ca="1" si="919"/>
        <v>-</v>
      </c>
      <c r="DS256" s="163" t="str">
        <f t="shared" ca="1" si="919"/>
        <v>-</v>
      </c>
      <c r="DT256" s="163" t="str">
        <f t="shared" ca="1" si="919"/>
        <v>-</v>
      </c>
      <c r="DU256" s="163" t="str">
        <f t="shared" ca="1" si="919"/>
        <v>-</v>
      </c>
      <c r="DV256" s="163" t="str">
        <f t="shared" ca="1" si="919"/>
        <v>-</v>
      </c>
      <c r="DW256" s="163" t="str">
        <f t="shared" ca="1" si="919"/>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ref="EI256:GC260" ca="1" si="953">OFFSET(EI$5,$B256,0)</f>
        <v>-</v>
      </c>
      <c r="EJ256" s="163" t="str">
        <f t="shared" ca="1" si="953"/>
        <v>-</v>
      </c>
      <c r="EK256" s="163" t="str">
        <f t="shared" ca="1" si="953"/>
        <v>-</v>
      </c>
      <c r="EL256" s="163" t="str">
        <f t="shared" ca="1" si="953"/>
        <v>-</v>
      </c>
      <c r="EM256" s="163" t="str">
        <f t="shared" ca="1" si="953"/>
        <v>-</v>
      </c>
      <c r="EN256" s="163" t="str">
        <f t="shared" ca="1" si="953"/>
        <v>-</v>
      </c>
      <c r="EO256" s="163" t="str">
        <f t="shared" ca="1" si="953"/>
        <v>-</v>
      </c>
      <c r="EP256" s="163" t="str">
        <f t="shared" ca="1" si="953"/>
        <v>-</v>
      </c>
      <c r="EQ256" s="162">
        <v>1</v>
      </c>
      <c r="ER256" s="162">
        <v>1</v>
      </c>
      <c r="ES256" s="163">
        <f t="shared" ca="1" si="953"/>
        <v>0</v>
      </c>
      <c r="ET256" s="162">
        <v>2</v>
      </c>
      <c r="EU256" s="162">
        <v>-2</v>
      </c>
      <c r="EV256" s="163" t="str">
        <f t="shared" ca="1" si="953"/>
        <v>-</v>
      </c>
      <c r="EW256" s="163" t="str">
        <f t="shared" ca="1" si="953"/>
        <v>-</v>
      </c>
      <c r="EX256" s="163" t="str">
        <f t="shared" ca="1" si="953"/>
        <v>-</v>
      </c>
      <c r="EY256" s="163" t="str">
        <f t="shared" ca="1" si="953"/>
        <v>-</v>
      </c>
      <c r="EZ256" s="163" t="str">
        <f t="shared" ca="1" si="953"/>
        <v>-</v>
      </c>
      <c r="FA256" s="163">
        <f t="shared" ca="1" si="953"/>
        <v>0</v>
      </c>
      <c r="FB256" s="163" t="str">
        <f t="shared" ca="1" si="953"/>
        <v>-</v>
      </c>
      <c r="FC256" s="162">
        <v>2</v>
      </c>
      <c r="FD256" s="162">
        <v>-2</v>
      </c>
      <c r="FE256" s="163" t="str">
        <f t="shared" ca="1" si="953"/>
        <v>-</v>
      </c>
      <c r="FF256" s="163" t="str">
        <f t="shared" ca="1" si="953"/>
        <v>-</v>
      </c>
      <c r="FG256" s="163">
        <f t="shared" ca="1" si="953"/>
        <v>0</v>
      </c>
      <c r="FH256" s="163">
        <f t="shared" ca="1" si="953"/>
        <v>0</v>
      </c>
      <c r="FI256" s="163">
        <f t="shared" ca="1" si="953"/>
        <v>0</v>
      </c>
      <c r="FJ256" s="163">
        <f t="shared" ca="1" si="953"/>
        <v>0</v>
      </c>
      <c r="FK256" s="163">
        <f t="shared" ca="1" si="953"/>
        <v>0</v>
      </c>
      <c r="FL256" s="163">
        <f t="shared" ca="1" si="953"/>
        <v>0</v>
      </c>
      <c r="FM256" s="163">
        <f t="shared" ca="1" si="953"/>
        <v>0</v>
      </c>
      <c r="FN256" s="163" t="str">
        <f t="shared" ca="1" si="953"/>
        <v>-</v>
      </c>
      <c r="FO256" s="163" t="str">
        <f t="shared" ca="1" si="953"/>
        <v>-</v>
      </c>
      <c r="FP256" s="163" t="str">
        <f t="shared" ca="1" si="953"/>
        <v>-</v>
      </c>
      <c r="FQ256" s="163" t="str">
        <f t="shared" ca="1" si="953"/>
        <v>-</v>
      </c>
      <c r="FR256" s="163" t="str">
        <f t="shared" ca="1" si="953"/>
        <v>-</v>
      </c>
      <c r="FS256" s="163" t="str">
        <f t="shared" ca="1" si="953"/>
        <v>-</v>
      </c>
      <c r="FT256" s="163" t="str">
        <f t="shared" ca="1" si="953"/>
        <v>-</v>
      </c>
      <c r="FU256" s="163" t="str">
        <f t="shared" ca="1" si="953"/>
        <v>-</v>
      </c>
      <c r="FV256" s="163" t="str">
        <f t="shared" ca="1" si="953"/>
        <v>-</v>
      </c>
      <c r="FW256" s="163" t="str">
        <f t="shared" ca="1" si="953"/>
        <v>-</v>
      </c>
      <c r="FX256" s="163" t="str">
        <f t="shared" ca="1" si="953"/>
        <v>-</v>
      </c>
      <c r="FY256" s="10"/>
      <c r="FZ256" s="163">
        <f t="shared" ca="1" si="953"/>
        <v>1</v>
      </c>
      <c r="GA256" s="163" t="str">
        <f t="shared" ca="1" si="953"/>
        <v>-</v>
      </c>
      <c r="GB256" s="163" t="str">
        <f t="shared" ca="1" si="953"/>
        <v>-</v>
      </c>
      <c r="GC256" s="163" t="str">
        <f t="shared" ca="1" si="953"/>
        <v>-</v>
      </c>
      <c r="GD256" s="163" t="str">
        <f t="shared" ca="1" si="875"/>
        <v>-</v>
      </c>
      <c r="GE256" s="163" t="b">
        <f t="shared" ca="1" si="875"/>
        <v>0</v>
      </c>
      <c r="GF256" s="163" t="str">
        <f t="shared" ca="1" si="875"/>
        <v>-</v>
      </c>
      <c r="GG256" s="163">
        <f t="shared" ca="1" si="875"/>
        <v>0</v>
      </c>
      <c r="GH256" s="163" t="str">
        <f t="shared" ca="1" si="875"/>
        <v>-</v>
      </c>
      <c r="GI256" s="161" cm="1">
        <f t="array" ref="GI256">INDEX(i.rev,$K256,GI$15)</f>
        <v>1</v>
      </c>
      <c r="GJ256" s="163">
        <f t="shared" ca="1" si="921"/>
        <v>0</v>
      </c>
      <c r="GK256" s="163">
        <f t="shared" ca="1" si="921"/>
        <v>1</v>
      </c>
      <c r="GL256" s="163">
        <f t="shared" ca="1" si="921"/>
        <v>0</v>
      </c>
      <c r="GM256" s="163">
        <f t="shared" ca="1" si="921"/>
        <v>1</v>
      </c>
      <c r="GN256" s="163">
        <f t="shared" ca="1" si="921"/>
        <v>1</v>
      </c>
      <c r="GO256" s="163">
        <f t="shared" ca="1" si="921"/>
        <v>1</v>
      </c>
      <c r="GP256" s="163">
        <f t="shared" ca="1" si="921"/>
        <v>0</v>
      </c>
      <c r="GQ256" s="163">
        <f t="shared" ca="1" si="921"/>
        <v>0</v>
      </c>
      <c r="GR256" s="163">
        <f t="shared" ca="1" si="921"/>
        <v>0</v>
      </c>
      <c r="GS256" s="163">
        <f t="shared" ca="1" si="921"/>
        <v>0</v>
      </c>
      <c r="GT256" s="163">
        <f t="shared" ca="1" si="921"/>
        <v>0</v>
      </c>
      <c r="GU256" s="163">
        <f t="shared" ca="1" si="921"/>
        <v>0</v>
      </c>
      <c r="GV256" s="163">
        <f t="shared" ca="1" si="921"/>
        <v>0</v>
      </c>
      <c r="GW256" s="163">
        <f t="shared" ca="1" si="921"/>
        <v>0</v>
      </c>
      <c r="GX256" s="163">
        <f t="shared" ca="1" si="921"/>
        <v>0</v>
      </c>
      <c r="GY256" s="163">
        <f t="shared" ca="1" si="921"/>
        <v>0</v>
      </c>
      <c r="GZ256" s="161" cm="1">
        <f t="array" ref="GZ256">INDEX(i.rev,$K256,GZ$15)</f>
        <v>0</v>
      </c>
      <c r="HA256" s="163">
        <f t="shared" ca="1" si="877"/>
        <v>0</v>
      </c>
      <c r="HB256" s="161" cm="1">
        <f t="array" ref="HB256">INDEX(i.rev,$K256,HB$15)</f>
        <v>1</v>
      </c>
      <c r="HC256" s="163">
        <f t="shared" ca="1" si="922"/>
        <v>0</v>
      </c>
      <c r="HD256" s="163">
        <f t="shared" ca="1" si="922"/>
        <v>0</v>
      </c>
      <c r="HE256" s="163">
        <f t="shared" ca="1" si="922"/>
        <v>0</v>
      </c>
      <c r="HF256" s="163">
        <f t="shared" ca="1" si="922"/>
        <v>0</v>
      </c>
      <c r="HG256" s="163">
        <f t="shared" ca="1" si="922"/>
        <v>0</v>
      </c>
      <c r="HH256" s="163">
        <f t="shared" ca="1" si="922"/>
        <v>0</v>
      </c>
      <c r="HI256" s="163">
        <f t="shared" ca="1" si="922"/>
        <v>0</v>
      </c>
      <c r="HJ256" s="10"/>
      <c r="HK256" s="163" t="str">
        <f t="shared" ca="1" si="922"/>
        <v>-</v>
      </c>
      <c r="HL256" s="163" t="str">
        <f t="shared" ca="1" si="922"/>
        <v>-</v>
      </c>
      <c r="HM256" s="163" t="str">
        <f t="shared" ca="1" si="922"/>
        <v>-</v>
      </c>
      <c r="HN256" s="163" t="str">
        <f t="shared" ca="1" si="922"/>
        <v>-</v>
      </c>
      <c r="HO256" s="163" t="str">
        <f t="shared" ca="1" si="922"/>
        <v>-</v>
      </c>
      <c r="HP256" s="161" t="b">
        <f t="shared" ca="1" si="879"/>
        <v>0</v>
      </c>
      <c r="HQ256" s="161" t="b">
        <f t="shared" ca="1" si="879"/>
        <v>0</v>
      </c>
      <c r="HR256" s="161" t="b">
        <f t="shared" ca="1" si="879"/>
        <v>1</v>
      </c>
      <c r="HS256" s="163">
        <f t="shared" ref="HS256:IZ256" ca="1" si="954">OFFSET(HS$5,$B256,0)</f>
        <v>0</v>
      </c>
      <c r="HT256" s="161">
        <f t="shared" ca="1" si="881"/>
        <v>1</v>
      </c>
      <c r="HU256" s="161">
        <f t="shared" ca="1" si="881"/>
        <v>1</v>
      </c>
      <c r="HV256" s="163" t="str">
        <f t="shared" ca="1" si="954"/>
        <v>-</v>
      </c>
      <c r="HW256" s="163" t="str">
        <f t="shared" ca="1" si="954"/>
        <v>-</v>
      </c>
      <c r="HX256" s="163" t="str">
        <f t="shared" ca="1" si="954"/>
        <v>-</v>
      </c>
      <c r="HY256" s="163" t="str">
        <f t="shared" ca="1" si="954"/>
        <v>-</v>
      </c>
      <c r="HZ256" s="163" t="str">
        <f t="shared" ca="1" si="954"/>
        <v>-</v>
      </c>
      <c r="IA256" s="163" t="str">
        <f t="shared" ca="1" si="954"/>
        <v>-</v>
      </c>
      <c r="IB256" s="163" t="str">
        <f t="shared" ca="1" si="954"/>
        <v>-</v>
      </c>
      <c r="IC256" s="163" t="str">
        <f t="shared" ca="1" si="954"/>
        <v>-</v>
      </c>
      <c r="ID256" s="163" t="str">
        <f t="shared" ca="1" si="954"/>
        <v>-</v>
      </c>
      <c r="IE256" s="163" t="b">
        <f t="shared" ca="1" si="954"/>
        <v>1</v>
      </c>
      <c r="IF256" s="163" t="str">
        <f t="shared" ca="1" si="954"/>
        <v>-</v>
      </c>
      <c r="IG256" s="163" t="str">
        <f t="shared" ca="1" si="954"/>
        <v>-</v>
      </c>
      <c r="IH256" s="163" t="str">
        <f t="shared" ca="1" si="954"/>
        <v>-</v>
      </c>
      <c r="II256" s="163" t="b">
        <f t="shared" ca="1" si="954"/>
        <v>1</v>
      </c>
      <c r="IJ256" s="163">
        <f t="shared" ca="1" si="954"/>
        <v>0</v>
      </c>
      <c r="IK256" s="163" t="str">
        <f t="shared" ca="1" si="954"/>
        <v>-</v>
      </c>
      <c r="IL256" s="163" t="str">
        <f t="shared" ca="1" si="954"/>
        <v>-</v>
      </c>
      <c r="IM256" s="163" t="str">
        <f t="shared" ca="1" si="954"/>
        <v>-</v>
      </c>
      <c r="IN256" s="163" t="str">
        <f t="shared" ca="1" si="954"/>
        <v>-</v>
      </c>
      <c r="IO256" s="163" t="str">
        <f t="shared" ca="1" si="954"/>
        <v>-</v>
      </c>
      <c r="IP256" s="163">
        <f t="shared" ca="1" si="954"/>
        <v>0</v>
      </c>
      <c r="IQ256" s="163" t="str">
        <f t="shared" ca="1" si="954"/>
        <v>-</v>
      </c>
      <c r="IR256" s="163" t="str">
        <f t="shared" ca="1" si="954"/>
        <v>-</v>
      </c>
      <c r="IS256" s="163" t="str">
        <f t="shared" ca="1" si="954"/>
        <v>-</v>
      </c>
      <c r="IT256" s="193">
        <v>0</v>
      </c>
      <c r="IU256" s="193">
        <v>0</v>
      </c>
      <c r="IV256" s="163" t="str">
        <f t="shared" ca="1" si="954"/>
        <v>-</v>
      </c>
      <c r="IW256" s="163" t="str">
        <f t="shared" ca="1" si="954"/>
        <v>-</v>
      </c>
      <c r="IX256" s="163" t="str">
        <f t="shared" ca="1" si="954"/>
        <v>-</v>
      </c>
      <c r="IY256" s="163" t="str">
        <f t="shared" ca="1" si="954"/>
        <v>-</v>
      </c>
      <c r="IZ256" s="163" t="str">
        <f t="shared" ca="1" si="954"/>
        <v>-</v>
      </c>
      <c r="JA256" s="163" t="str">
        <f t="shared" ca="1" si="884"/>
        <v>-</v>
      </c>
      <c r="JB256" s="163" t="str">
        <f t="shared" ca="1" si="884"/>
        <v>-</v>
      </c>
      <c r="JC256" s="163" t="str">
        <f t="shared" ca="1" si="884"/>
        <v>-</v>
      </c>
      <c r="JD256" s="163" t="str">
        <f t="shared" ca="1" si="884"/>
        <v>-</v>
      </c>
      <c r="JE256" s="163" t="str">
        <f t="shared" ca="1" si="884"/>
        <v>-</v>
      </c>
      <c r="JF256" s="163" t="str">
        <f t="shared" ca="1" si="884"/>
        <v>-</v>
      </c>
      <c r="JG256" s="163" t="str">
        <f t="shared" ca="1" si="884"/>
        <v>-</v>
      </c>
      <c r="JH256" s="163" t="str">
        <f t="shared" ca="1" si="884"/>
        <v>-</v>
      </c>
      <c r="JI256" s="163" t="str">
        <f t="shared" ca="1" si="884"/>
        <v>-</v>
      </c>
      <c r="JJ256" s="163" t="str">
        <f t="shared" ca="1" si="884"/>
        <v>-</v>
      </c>
      <c r="JK256" s="163" t="str">
        <f t="shared" ca="1" si="884"/>
        <v>-</v>
      </c>
      <c r="JL256" s="163" t="str">
        <f t="shared" ca="1" si="884"/>
        <v>-</v>
      </c>
      <c r="JM256" s="163" t="str">
        <f t="shared" ca="1" si="884"/>
        <v>-</v>
      </c>
      <c r="JN256" s="163" t="str">
        <f t="shared" ca="1" si="884"/>
        <v>-</v>
      </c>
      <c r="JO256" s="163" t="str">
        <f t="shared" ca="1" si="884"/>
        <v>-</v>
      </c>
      <c r="JP256" s="163" t="str">
        <f t="shared" ca="1" si="884"/>
        <v>-</v>
      </c>
      <c r="JQ256" s="163" t="str">
        <f t="shared" ref="JQ256:KU256" ca="1" si="955">OFFSET(JQ$5,$B256,0)</f>
        <v>-</v>
      </c>
      <c r="JR256" s="163" t="str">
        <f t="shared" ca="1" si="955"/>
        <v>-</v>
      </c>
      <c r="JS256" s="163" t="str">
        <f t="shared" ca="1" si="955"/>
        <v>-</v>
      </c>
      <c r="JT256" s="163" t="str">
        <f t="shared" ca="1" si="955"/>
        <v>-</v>
      </c>
      <c r="JU256" s="163" t="str">
        <f t="shared" ca="1" si="955"/>
        <v>-</v>
      </c>
      <c r="JV256" s="163" t="str">
        <f t="shared" ca="1" si="955"/>
        <v>-</v>
      </c>
      <c r="JW256" s="163" t="str">
        <f t="shared" ca="1" si="955"/>
        <v>-</v>
      </c>
      <c r="JX256" s="163" t="str">
        <f t="shared" ca="1" si="955"/>
        <v>-</v>
      </c>
      <c r="JY256" s="163" t="str">
        <f t="shared" ca="1" si="955"/>
        <v>-</v>
      </c>
      <c r="JZ256" s="163" t="str">
        <f t="shared" ca="1" si="955"/>
        <v>-</v>
      </c>
      <c r="KA256" s="163" t="str">
        <f t="shared" ca="1" si="955"/>
        <v>-</v>
      </c>
      <c r="KB256" s="163" t="str">
        <f t="shared" ca="1" si="955"/>
        <v>-</v>
      </c>
      <c r="KC256" s="163" t="str">
        <f t="shared" ca="1" si="955"/>
        <v>-</v>
      </c>
      <c r="KD256" s="163" t="str">
        <f t="shared" ca="1" si="955"/>
        <v>-</v>
      </c>
      <c r="KE256" s="163" t="str">
        <f t="shared" ca="1" si="955"/>
        <v>-</v>
      </c>
      <c r="KF256" s="163" t="str">
        <f t="shared" ca="1" si="955"/>
        <v>-</v>
      </c>
      <c r="KG256" s="163" t="str">
        <f t="shared" ca="1" si="955"/>
        <v>-</v>
      </c>
      <c r="KH256" s="163" t="str">
        <f t="shared" ca="1" si="955"/>
        <v>-</v>
      </c>
      <c r="KI256" s="163" t="str">
        <f t="shared" ca="1" si="955"/>
        <v>-</v>
      </c>
      <c r="KJ256" s="163" t="str">
        <f t="shared" ca="1" si="955"/>
        <v>-</v>
      </c>
      <c r="KK256" s="163" t="str">
        <f t="shared" ca="1" si="955"/>
        <v>-</v>
      </c>
      <c r="KL256" s="163" t="str">
        <f t="shared" ca="1" si="955"/>
        <v>-</v>
      </c>
      <c r="KM256" s="163" t="str">
        <f t="shared" ca="1" si="955"/>
        <v>-</v>
      </c>
      <c r="KN256" s="163" t="str">
        <f t="shared" ca="1" si="955"/>
        <v>-</v>
      </c>
      <c r="KO256" s="163" t="str">
        <f t="shared" ca="1" si="955"/>
        <v>-</v>
      </c>
      <c r="KP256" s="163" t="str">
        <f t="shared" ca="1" si="955"/>
        <v>-</v>
      </c>
      <c r="KQ256" s="163" t="str">
        <f t="shared" ca="1" si="955"/>
        <v>-</v>
      </c>
      <c r="KR256" s="163" t="str">
        <f t="shared" ca="1" si="955"/>
        <v>-</v>
      </c>
      <c r="KS256" s="163" t="str">
        <f t="shared" ca="1" si="955"/>
        <v>-</v>
      </c>
      <c r="KT256" s="163" t="str">
        <f t="shared" ca="1" si="955"/>
        <v>-</v>
      </c>
      <c r="KU256" s="163" t="str">
        <f t="shared" ca="1" si="955"/>
        <v>-</v>
      </c>
      <c r="KV256" s="163" t="str">
        <f t="shared" ca="1" si="912"/>
        <v>-</v>
      </c>
      <c r="KW256" s="163" t="str">
        <f t="shared" ref="KW256:LL256" ca="1" si="956">OFFSET(KW$5,$B256,0)</f>
        <v>-</v>
      </c>
      <c r="KX256" s="163" t="str">
        <f t="shared" ca="1" si="956"/>
        <v>-</v>
      </c>
      <c r="KY256" s="163" t="str">
        <f t="shared" ca="1" si="956"/>
        <v>-</v>
      </c>
      <c r="KZ256" s="163" t="str">
        <f t="shared" ca="1" si="956"/>
        <v>-</v>
      </c>
      <c r="LA256" s="163" t="str">
        <f t="shared" ca="1" si="956"/>
        <v>-</v>
      </c>
      <c r="LB256" s="163" t="str">
        <f t="shared" ca="1" si="956"/>
        <v>-</v>
      </c>
      <c r="LC256" s="163" t="str">
        <f t="shared" ca="1" si="956"/>
        <v>-</v>
      </c>
      <c r="LD256" s="163" t="str">
        <f t="shared" ca="1" si="956"/>
        <v>-</v>
      </c>
      <c r="LE256" s="163" t="str">
        <f t="shared" ca="1" si="956"/>
        <v>-</v>
      </c>
      <c r="LF256" s="163" t="str">
        <f t="shared" ca="1" si="956"/>
        <v>-</v>
      </c>
      <c r="LG256" s="163" t="str">
        <f t="shared" ca="1" si="956"/>
        <v>-</v>
      </c>
      <c r="LH256" s="163" t="str">
        <f t="shared" ca="1" si="956"/>
        <v>-</v>
      </c>
      <c r="LI256" s="163" t="str">
        <f t="shared" ca="1" si="956"/>
        <v>-</v>
      </c>
      <c r="LJ256" s="163" t="str">
        <f t="shared" ca="1" si="956"/>
        <v>-</v>
      </c>
      <c r="LK256" s="163" t="str">
        <f t="shared" ca="1" si="956"/>
        <v>-</v>
      </c>
      <c r="LL256" s="163" t="str">
        <f t="shared" ca="1" si="956"/>
        <v>-</v>
      </c>
      <c r="LM256" s="163" t="str">
        <f t="shared" ca="1" si="888"/>
        <v>-</v>
      </c>
      <c r="LN256" s="163" t="str">
        <f t="shared" ca="1" si="888"/>
        <v>-</v>
      </c>
      <c r="LO256" s="163" t="str">
        <f t="shared" ca="1" si="888"/>
        <v>-</v>
      </c>
      <c r="LP256" s="163" t="str">
        <f t="shared" ca="1" si="888"/>
        <v>-</v>
      </c>
      <c r="LQ256" s="163" t="str">
        <f t="shared" ca="1" si="888"/>
        <v>-</v>
      </c>
      <c r="LR256" s="163" t="str">
        <f t="shared" ca="1" si="888"/>
        <v>-</v>
      </c>
      <c r="LS256" s="163" t="str">
        <f t="shared" ca="1" si="888"/>
        <v>-</v>
      </c>
      <c r="LT256" s="163" t="str">
        <f t="shared" ca="1" si="888"/>
        <v>-</v>
      </c>
      <c r="LU256" s="163" t="str">
        <f t="shared" ca="1" si="888"/>
        <v>-</v>
      </c>
      <c r="LV256" s="163" t="str">
        <f t="shared" ca="1" si="888"/>
        <v>-</v>
      </c>
      <c r="LW256" s="163" t="str">
        <f t="shared" ca="1" si="888"/>
        <v>-</v>
      </c>
      <c r="LX256" s="163" t="str">
        <f t="shared" ca="1" si="888"/>
        <v>-</v>
      </c>
      <c r="LY256" s="10"/>
      <c r="LZ256" s="161">
        <f t="shared" si="889"/>
        <v>4.4999999999999998E-2</v>
      </c>
      <c r="MA256" s="161">
        <f t="shared" si="890"/>
        <v>4.4999999999999998E-2</v>
      </c>
      <c r="MB256" s="163">
        <f t="shared" ca="1" si="925"/>
        <v>1</v>
      </c>
      <c r="MC256" s="163">
        <f t="shared" ca="1" si="925"/>
        <v>0</v>
      </c>
      <c r="MD256" s="163">
        <f t="shared" ca="1" si="925"/>
        <v>1</v>
      </c>
      <c r="ME256" s="163">
        <f t="shared" ca="1" si="925"/>
        <v>1</v>
      </c>
      <c r="MF256" s="163">
        <f t="shared" ca="1" si="925"/>
        <v>0</v>
      </c>
      <c r="MG256" s="163">
        <f t="shared" ca="1" si="925"/>
        <v>70</v>
      </c>
      <c r="MH256" s="163">
        <f t="shared" ca="1" si="925"/>
        <v>50</v>
      </c>
      <c r="MI256" s="163">
        <f t="shared" ca="1" si="925"/>
        <v>85</v>
      </c>
      <c r="MJ256" s="163">
        <f t="shared" ca="1" si="925"/>
        <v>50</v>
      </c>
      <c r="MK256" s="161">
        <f t="shared" ca="1" si="892"/>
        <v>1</v>
      </c>
      <c r="ML256" s="161">
        <f t="shared" ca="1" si="893"/>
        <v>1</v>
      </c>
      <c r="MM256" s="161">
        <f t="shared" ca="1" si="894"/>
        <v>1</v>
      </c>
      <c r="MN256" s="161">
        <f t="shared" ca="1" si="895"/>
        <v>1</v>
      </c>
      <c r="MO256" s="161">
        <f t="shared" ca="1" si="895"/>
        <v>1</v>
      </c>
      <c r="MP256" s="163">
        <f t="shared" ca="1" si="925"/>
        <v>1</v>
      </c>
      <c r="MQ256" s="10"/>
      <c r="MR256" s="163">
        <f t="shared" ref="MR256:PB256" ca="1" si="957">OFFSET(MR$5,$B256,0)</f>
        <v>1</v>
      </c>
      <c r="MS256" s="161">
        <f t="shared" ca="1" si="897"/>
        <v>1</v>
      </c>
      <c r="MT256" s="163">
        <f t="shared" ca="1" si="957"/>
        <v>0.75</v>
      </c>
      <c r="MU256" s="163">
        <f t="shared" ca="1" si="957"/>
        <v>0.8</v>
      </c>
      <c r="MV256" s="163">
        <f t="shared" ca="1" si="957"/>
        <v>0.82499999999999996</v>
      </c>
      <c r="MW256" s="163">
        <f t="shared" ca="1" si="957"/>
        <v>0.875</v>
      </c>
      <c r="MX256" s="163">
        <f t="shared" ca="1" si="957"/>
        <v>0.9</v>
      </c>
      <c r="MY256" s="163">
        <f t="shared" ca="1" si="957"/>
        <v>0.75</v>
      </c>
      <c r="MZ256" s="163">
        <f t="shared" ca="1" si="957"/>
        <v>0.78142857142857147</v>
      </c>
      <c r="NA256" s="163">
        <f t="shared" ca="1" si="957"/>
        <v>0.82499999999999996</v>
      </c>
      <c r="NB256" s="163">
        <f t="shared" ca="1" si="957"/>
        <v>0.875</v>
      </c>
      <c r="NC256" s="163">
        <f t="shared" ca="1" si="957"/>
        <v>0.9</v>
      </c>
      <c r="ND256" s="163">
        <f t="shared" ca="1" si="957"/>
        <v>0.9</v>
      </c>
      <c r="NE256" s="163">
        <f t="shared" ca="1" si="957"/>
        <v>0.75</v>
      </c>
      <c r="NF256" s="163">
        <f t="shared" ca="1" si="957"/>
        <v>0.78142857142857147</v>
      </c>
      <c r="NG256" s="163">
        <f t="shared" ca="1" si="957"/>
        <v>0.82499999999999996</v>
      </c>
      <c r="NH256" s="163">
        <f t="shared" ca="1" si="957"/>
        <v>0.875</v>
      </c>
      <c r="NI256" s="163">
        <f t="shared" ca="1" si="957"/>
        <v>0.9</v>
      </c>
      <c r="NJ256" s="163">
        <f t="shared" ca="1" si="957"/>
        <v>0.9</v>
      </c>
      <c r="NK256" s="163">
        <f t="shared" ca="1" si="957"/>
        <v>0.75</v>
      </c>
      <c r="NL256" s="163">
        <f t="shared" ca="1" si="957"/>
        <v>0.78142857142857147</v>
      </c>
      <c r="NM256" s="163">
        <f t="shared" ca="1" si="957"/>
        <v>0.82499999999999996</v>
      </c>
      <c r="NN256" s="163">
        <f t="shared" ca="1" si="957"/>
        <v>0.875</v>
      </c>
      <c r="NO256" s="163">
        <f t="shared" ca="1" si="957"/>
        <v>0.9</v>
      </c>
      <c r="NP256" s="163">
        <f t="shared" ca="1" si="957"/>
        <v>0.9</v>
      </c>
      <c r="NQ256" s="163">
        <f t="shared" ca="1" si="957"/>
        <v>0.75</v>
      </c>
      <c r="NR256" s="163">
        <f t="shared" ca="1" si="957"/>
        <v>0.78142857142857147</v>
      </c>
      <c r="NS256" s="163">
        <f t="shared" ca="1" si="957"/>
        <v>0.82499999999999996</v>
      </c>
      <c r="NT256" s="163">
        <f t="shared" ca="1" si="957"/>
        <v>0.875</v>
      </c>
      <c r="NU256" s="163">
        <f t="shared" ca="1" si="957"/>
        <v>0.9</v>
      </c>
      <c r="NV256" s="163">
        <f t="shared" ca="1" si="957"/>
        <v>0.9</v>
      </c>
      <c r="NW256" s="163">
        <f t="shared" ca="1" si="957"/>
        <v>0.75</v>
      </c>
      <c r="NX256" s="163">
        <f t="shared" ca="1" si="957"/>
        <v>0.78142857142857147</v>
      </c>
      <c r="NY256" s="163">
        <f t="shared" ca="1" si="957"/>
        <v>0.82499999999999996</v>
      </c>
      <c r="NZ256" s="163">
        <f t="shared" ca="1" si="957"/>
        <v>0.875</v>
      </c>
      <c r="OA256" s="163">
        <f t="shared" ca="1" si="957"/>
        <v>0.9</v>
      </c>
      <c r="OB256" s="163">
        <f t="shared" ca="1" si="957"/>
        <v>0.9</v>
      </c>
      <c r="OC256" s="163">
        <f t="shared" ca="1" si="957"/>
        <v>0.75</v>
      </c>
      <c r="OD256" s="163">
        <f t="shared" ca="1" si="957"/>
        <v>0.78142857142857147</v>
      </c>
      <c r="OE256" s="163">
        <f t="shared" ca="1" si="957"/>
        <v>0.82499999999999996</v>
      </c>
      <c r="OF256" s="163">
        <f t="shared" ca="1" si="957"/>
        <v>0.875</v>
      </c>
      <c r="OG256" s="163">
        <f t="shared" ca="1" si="957"/>
        <v>0.9</v>
      </c>
      <c r="OH256" s="163">
        <f t="shared" ca="1" si="957"/>
        <v>0.9</v>
      </c>
      <c r="OI256" s="163">
        <f t="shared" ca="1" si="957"/>
        <v>0.75</v>
      </c>
      <c r="OJ256" s="163">
        <f t="shared" ca="1" si="957"/>
        <v>0.76904761904761909</v>
      </c>
      <c r="OK256" s="163">
        <f t="shared" ca="1" si="957"/>
        <v>0.82000000000000006</v>
      </c>
      <c r="OL256" s="163">
        <f t="shared" ca="1" si="957"/>
        <v>0.875</v>
      </c>
      <c r="OM256" s="163">
        <f t="shared" ca="1" si="957"/>
        <v>0.9</v>
      </c>
      <c r="ON256" s="163">
        <f t="shared" ca="1" si="957"/>
        <v>0.90000000000000013</v>
      </c>
      <c r="OO256" s="163">
        <f t="shared" ca="1" si="957"/>
        <v>0.75</v>
      </c>
      <c r="OP256" s="163">
        <f t="shared" ca="1" si="957"/>
        <v>0.76904761904761909</v>
      </c>
      <c r="OQ256" s="163">
        <f t="shared" ca="1" si="957"/>
        <v>0.82000000000000006</v>
      </c>
      <c r="OR256" s="163">
        <f t="shared" ca="1" si="957"/>
        <v>0.875</v>
      </c>
      <c r="OS256" s="163">
        <f t="shared" ca="1" si="957"/>
        <v>0.9</v>
      </c>
      <c r="OT256" s="163">
        <f t="shared" ca="1" si="957"/>
        <v>0.9</v>
      </c>
      <c r="OU256" s="163">
        <f t="shared" ca="1" si="957"/>
        <v>0.875</v>
      </c>
      <c r="OV256" s="161">
        <f t="shared" ca="1" si="901"/>
        <v>1</v>
      </c>
      <c r="OW256" s="161">
        <f t="shared" si="902"/>
        <v>1</v>
      </c>
      <c r="OX256" s="161" t="str">
        <f t="shared" si="903"/>
        <v>-</v>
      </c>
      <c r="OY256" s="163" t="str">
        <f t="shared" ca="1" si="904"/>
        <v>-</v>
      </c>
      <c r="OZ256" s="161" t="str">
        <f t="shared" si="905"/>
        <v>-</v>
      </c>
      <c r="PA256" s="161" t="str">
        <f t="shared" si="906"/>
        <v>-</v>
      </c>
      <c r="PB256" s="163">
        <f t="shared" ca="1" si="957"/>
        <v>0</v>
      </c>
      <c r="PC256" s="27">
        <v>0</v>
      </c>
    </row>
    <row r="257" spans="1:419" s="143" customFormat="1" outlineLevel="1">
      <c r="A257" s="121">
        <f t="shared" si="861"/>
        <v>252</v>
      </c>
      <c r="B257" s="121">
        <f t="shared" si="862"/>
        <v>13</v>
      </c>
      <c r="C257" s="143">
        <v>104</v>
      </c>
      <c r="D257" s="143" t="s">
        <v>884</v>
      </c>
      <c r="E257" s="143" t="b">
        <v>0</v>
      </c>
      <c r="F257" s="143" t="b">
        <v>0</v>
      </c>
      <c r="G257" s="143" t="b">
        <f t="shared" si="949"/>
        <v>0</v>
      </c>
      <c r="H257" s="139">
        <f t="shared" ca="1" si="917"/>
        <v>3</v>
      </c>
      <c r="I257" s="139">
        <f t="shared" ca="1" si="917"/>
        <v>2</v>
      </c>
      <c r="J257" s="32">
        <v>1</v>
      </c>
      <c r="K257" s="32">
        <v>1</v>
      </c>
      <c r="L257" s="32">
        <v>1</v>
      </c>
      <c r="M257" s="32">
        <v>1</v>
      </c>
      <c r="N257" s="32">
        <v>1</v>
      </c>
      <c r="O257" s="32">
        <v>1</v>
      </c>
      <c r="P257" s="32">
        <v>1</v>
      </c>
      <c r="Q257" s="32">
        <v>1</v>
      </c>
      <c r="R257" s="32">
        <v>1</v>
      </c>
      <c r="S257" s="32">
        <v>1</v>
      </c>
      <c r="T257" s="32">
        <v>1</v>
      </c>
      <c r="U257" s="32">
        <v>1</v>
      </c>
      <c r="V257" s="32">
        <v>2</v>
      </c>
      <c r="W257" s="139">
        <f t="shared" ca="1" si="917"/>
        <v>1</v>
      </c>
      <c r="X257" s="139">
        <f t="shared" ca="1" si="917"/>
        <v>1</v>
      </c>
      <c r="Y257" s="139">
        <f t="shared" ca="1" si="917"/>
        <v>1</v>
      </c>
      <c r="Z257" s="139">
        <f t="shared" ca="1" si="917"/>
        <v>1</v>
      </c>
      <c r="AA257" s="139">
        <f t="shared" ca="1" si="917"/>
        <v>1</v>
      </c>
      <c r="AB257" s="139">
        <f t="shared" ca="1" si="909"/>
        <v>1</v>
      </c>
      <c r="AC257" s="139">
        <f t="shared" ca="1" si="909"/>
        <v>1</v>
      </c>
      <c r="AE257" s="202"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00015 tactics DSP stk_allZ (F33N11)</v>
      </c>
      <c r="AF257" s="10" t="str">
        <f ca="1">IF(COUNTIF(AE$5:AE257,AE257)=1,"-","Dup")</f>
        <v>-</v>
      </c>
      <c r="AG257" s="10"/>
      <c r="AH257" s="163" t="str">
        <f t="shared" ref="AH257:AM262" ca="1" si="958">OFFSET(AH$5,$B257,0)</f>
        <v>-</v>
      </c>
      <c r="AI257" s="163" t="str">
        <f t="shared" ca="1" si="958"/>
        <v>-</v>
      </c>
      <c r="AJ257" s="187" t="b">
        <v>1</v>
      </c>
      <c r="AK257" s="163" t="str">
        <f t="shared" ca="1" si="958"/>
        <v>-</v>
      </c>
      <c r="AL257" s="163" t="str">
        <f t="shared" ca="1" si="958"/>
        <v>-</v>
      </c>
      <c r="AM257" s="163" t="b">
        <f t="shared" ca="1" si="958"/>
        <v>1</v>
      </c>
      <c r="AN257" s="10"/>
      <c r="AO257" s="161" t="b">
        <f t="shared" ref="AO257:AT262" ca="1" si="959">INDEX(model_structure,$I257,AO$15)</f>
        <v>0</v>
      </c>
      <c r="AP257" s="161" t="str">
        <f t="shared" ca="1" si="959"/>
        <v>-</v>
      </c>
      <c r="AQ257" s="161" t="b">
        <f t="shared" ca="1" si="959"/>
        <v>0</v>
      </c>
      <c r="AR257" s="161" t="b">
        <f t="shared" ca="1" si="959"/>
        <v>1</v>
      </c>
      <c r="AS257" s="161" t="b">
        <f t="shared" ca="1" si="959"/>
        <v>1</v>
      </c>
      <c r="AT257" s="161" t="b">
        <f t="shared" ca="1" si="959"/>
        <v>0</v>
      </c>
      <c r="AU257" s="161">
        <f t="shared" si="866"/>
        <v>0</v>
      </c>
      <c r="AV257" s="161" t="b">
        <f t="shared" si="867"/>
        <v>0</v>
      </c>
      <c r="AW257" s="161" t="b">
        <f t="shared" si="867"/>
        <v>0</v>
      </c>
      <c r="AX257" s="161" t="str">
        <f t="shared" si="867"/>
        <v>-</v>
      </c>
      <c r="AY257" s="161" t="str">
        <f t="shared" si="867"/>
        <v>-</v>
      </c>
      <c r="AZ257" s="161" t="str">
        <f t="shared" si="867"/>
        <v>-</v>
      </c>
      <c r="BA257" s="10"/>
      <c r="BB257" s="161" t="b">
        <f t="shared" ca="1" si="868"/>
        <v>1</v>
      </c>
      <c r="BC257" s="161" t="b">
        <f t="shared" ca="1" si="869"/>
        <v>1</v>
      </c>
      <c r="BD257" s="163" t="b">
        <f t="shared" ca="1" si="869"/>
        <v>1</v>
      </c>
      <c r="BE257" s="162" cm="1">
        <f t="array" aca="1" ref="BE257" ca="1">VALUE($H257&amp;$I257&amp;_xlfn.MODE.SNGL($R257:$V257)&amp;IF(AND(R257:V257=2),"10","08"))</f>
        <v>32108</v>
      </c>
      <c r="BF257" s="163" t="str">
        <f t="shared" ca="1" si="918"/>
        <v>-</v>
      </c>
      <c r="BG257" s="163" t="str">
        <f t="shared" ca="1" si="918"/>
        <v>-</v>
      </c>
      <c r="BH257" s="163" t="str">
        <f t="shared" ca="1" si="918"/>
        <v>-</v>
      </c>
      <c r="BI257" s="163" t="str">
        <f t="shared" ca="1" si="918"/>
        <v>-</v>
      </c>
      <c r="BJ257" s="163" t="str">
        <f t="shared" ca="1" si="918"/>
        <v>-</v>
      </c>
      <c r="BK257" s="163">
        <f t="shared" ca="1" si="918"/>
        <v>1</v>
      </c>
      <c r="BL257" s="163">
        <f t="shared" ca="1" si="918"/>
        <v>1</v>
      </c>
      <c r="BM257" s="163" t="str">
        <f t="shared" ca="1" si="918"/>
        <v>-</v>
      </c>
      <c r="BN257" s="163" t="str">
        <f t="shared" ca="1" si="918"/>
        <v>-</v>
      </c>
      <c r="BO257" s="112" t="b" cm="1">
        <f t="array" ref="BO257">INDEX(DataMaster!$C$71:$K$80,$R257,BO$242)</f>
        <v>1</v>
      </c>
      <c r="BP257" s="112" t="b" cm="1">
        <f t="array" ref="BP257">INDEX(DataMaster!$C$71:$K$80,$R257,BP$242)</f>
        <v>1</v>
      </c>
      <c r="BQ257" s="112" t="b" cm="1">
        <f t="array" ref="BQ257">INDEX(DataMaster!$C$71:$K$80,$R257,BQ$242)</f>
        <v>1</v>
      </c>
      <c r="BR257" s="112" t="b" cm="1">
        <f t="array" ref="BR257">INDEX(DataMaster!$C$71:$K$80,$R257,BR$242)</f>
        <v>1</v>
      </c>
      <c r="BS257" s="112" t="b" cm="1">
        <f t="array" ref="BS257">INDEX(DataMaster!$C$71:$K$80,$R257,BS$242)</f>
        <v>1</v>
      </c>
      <c r="BT257" s="112" t="b" cm="1">
        <f t="array" ref="BT257">INDEX(DataMaster!$C$71:$K$80,$R257,BT$242)</f>
        <v>1</v>
      </c>
      <c r="BU257" s="112" t="b" cm="1">
        <f t="array" ref="BU257">INDEX(DataMaster!$C$71:$K$80,$R257,BU$242)</f>
        <v>1</v>
      </c>
      <c r="BV257" s="112" t="b" cm="1">
        <f t="array" ref="BV257">INDEX(DataMaster!$C$71:$K$80,$R257,BV$242)</f>
        <v>1</v>
      </c>
      <c r="BW257" s="112" t="b" cm="1">
        <f t="array" ref="BW257">INDEX(DataMaster!$C$71:$K$80,$R257,BW$242)</f>
        <v>1</v>
      </c>
      <c r="BX257" s="112" t="b" cm="1">
        <f t="array" ref="BX257">INDEX(DataMaster!$C$84:$K$93,$S257,BX$242)</f>
        <v>1</v>
      </c>
      <c r="BY257" s="112" t="b" cm="1">
        <f t="array" ref="BY257">INDEX(DataMaster!$C$84:$K$93,$S257,BY$242)</f>
        <v>1</v>
      </c>
      <c r="BZ257" s="112" t="b" cm="1">
        <f t="array" ref="BZ257">INDEX(DataMaster!$C$84:$K$93,$S257,BZ$242)</f>
        <v>1</v>
      </c>
      <c r="CA257" s="112" t="b" cm="1">
        <f t="array" ref="CA257">INDEX(DataMaster!$C$84:$K$93,$S257,CA$242)</f>
        <v>1</v>
      </c>
      <c r="CB257" s="112" t="b" cm="1">
        <f t="array" ref="CB257">INDEX(DataMaster!$C$84:$K$93,$S257,CB$242)</f>
        <v>1</v>
      </c>
      <c r="CC257" s="112" t="b" cm="1">
        <f t="array" ref="CC257">INDEX(DataMaster!$C$84:$K$93,$S257,CC$242)</f>
        <v>1</v>
      </c>
      <c r="CD257" s="112" t="b" cm="1">
        <f t="array" ref="CD257">INDEX(DataMaster!$C$84:$K$93,$S257,CD$242)</f>
        <v>1</v>
      </c>
      <c r="CE257" s="112" t="b" cm="1">
        <f t="array" ref="CE257">INDEX(DataMaster!$C$84:$K$93,$S257,CE$242)</f>
        <v>1</v>
      </c>
      <c r="CF257" s="112" t="b" cm="1">
        <f t="array" ref="CF257">INDEX(DataMaster!$C$84:$K$93,$S257,CF$242)</f>
        <v>1</v>
      </c>
      <c r="CG257" s="193" t="b">
        <f t="shared" si="950"/>
        <v>0</v>
      </c>
      <c r="CH257" s="193">
        <v>0.3</v>
      </c>
      <c r="CI257" s="193" t="str">
        <f t="shared" ca="1" si="871"/>
        <v>-</v>
      </c>
      <c r="CJ257" s="193">
        <v>1</v>
      </c>
      <c r="CK257" s="112" t="str" cm="1">
        <f t="array" ref="CK257">INDEX(DataMaster!$C$97:$K$106,$T257,CK$242)</f>
        <v>-</v>
      </c>
      <c r="CL257" s="112" t="str" cm="1">
        <f t="array" ref="CL257">INDEX(DataMaster!$C$97:$K$106,$T257,CL$242)</f>
        <v>-</v>
      </c>
      <c r="CM257" s="112" t="str" cm="1">
        <f t="array" ref="CM257">INDEX(DataMaster!$C$97:$K$106,$T257,CM$242)</f>
        <v>-</v>
      </c>
      <c r="CN257" s="112" t="str" cm="1">
        <f t="array" ref="CN257">INDEX(DataMaster!$C$97:$K$106,$T257,CN$242)</f>
        <v>-</v>
      </c>
      <c r="CO257" s="112" t="str" cm="1">
        <f t="array" ref="CO257">INDEX(DataMaster!$C$97:$K$106,$T257,CO$242)</f>
        <v>-</v>
      </c>
      <c r="CP257" s="112" t="str" cm="1">
        <f t="array" ref="CP257">INDEX(DataMaster!$C$97:$K$106,$T257,CP$242)</f>
        <v>-</v>
      </c>
      <c r="CQ257" s="112" t="str" cm="1">
        <f t="array" ref="CQ257">INDEX(DataMaster!$C$97:$K$106,$T257,CQ$242)</f>
        <v>-</v>
      </c>
      <c r="CR257" s="112" t="str" cm="1">
        <f t="array" ref="CR257">INDEX(DataMaster!$C$97:$K$106,$T257,CR$242)</f>
        <v>-</v>
      </c>
      <c r="CS257" s="112" t="str" cm="1">
        <f t="array" ref="CS257">INDEX(DataMaster!$C$97:$K$106,$T257,CS$242)</f>
        <v>-</v>
      </c>
      <c r="CT257" s="112" t="str" cm="1">
        <f t="array" ref="CT257">INDEX(DataMaster!$C$110:$K$119,$U257,CT$242)</f>
        <v>-</v>
      </c>
      <c r="CU257" s="112" t="str" cm="1">
        <f t="array" ref="CU257">INDEX(DataMaster!$C$110:$K$119,$U257,CU$242)</f>
        <v>-</v>
      </c>
      <c r="CV257" s="112" t="str" cm="1">
        <f t="array" ref="CV257">INDEX(DataMaster!$C$110:$K$119,$U257,CV$242)</f>
        <v>-</v>
      </c>
      <c r="CW257" s="112" t="str" cm="1">
        <f t="array" ref="CW257">INDEX(DataMaster!$C$110:$K$119,$U257,CW$242)</f>
        <v>-</v>
      </c>
      <c r="CX257" s="112" t="str" cm="1">
        <f t="array" ref="CX257">INDEX(DataMaster!$C$110:$K$119,$U257,CX$242)</f>
        <v>-</v>
      </c>
      <c r="CY257" s="112" t="str" cm="1">
        <f t="array" ref="CY257">INDEX(DataMaster!$C$110:$K$119,$U257,CY$242)</f>
        <v>-</v>
      </c>
      <c r="CZ257" s="112" t="str" cm="1">
        <f t="array" ref="CZ257">INDEX(DataMaster!$C$110:$K$119,$U257,CZ$242)</f>
        <v>-</v>
      </c>
      <c r="DA257" s="112" t="str" cm="1">
        <f t="array" ref="DA257">INDEX(DataMaster!$C$110:$K$119,$U257,DA$242)</f>
        <v>-</v>
      </c>
      <c r="DB257" s="112" t="str" cm="1">
        <f t="array" ref="DB257">INDEX(DataMaster!$C$110:$K$119,$U257,DB$242)</f>
        <v>-</v>
      </c>
      <c r="DC257" s="112" t="b" cm="1">
        <f t="array" ref="DC257">INDEX(DataMaster!$C$123:$K$132,$V257,DC$242)</f>
        <v>1</v>
      </c>
      <c r="DD257" s="112" t="b" cm="1">
        <f t="array" ref="DD257">INDEX(DataMaster!$C$123:$K$132,$V257,DD$242)</f>
        <v>1</v>
      </c>
      <c r="DE257" s="112" t="b" cm="1">
        <f t="array" ref="DE257">INDEX(DataMaster!$C$123:$K$132,$V257,DE$242)</f>
        <v>1</v>
      </c>
      <c r="DF257" s="112" t="b" cm="1">
        <f t="array" ref="DF257">INDEX(DataMaster!$C$123:$K$132,$V257,DF$242)</f>
        <v>1</v>
      </c>
      <c r="DG257" s="112" t="b" cm="1">
        <f t="array" ref="DG257">INDEX(DataMaster!$C$123:$K$132,$V257,DG$242)</f>
        <v>1</v>
      </c>
      <c r="DH257" s="112" t="b" cm="1">
        <f t="array" ref="DH257">INDEX(DataMaster!$C$123:$K$132,$V257,DH$242)</f>
        <v>1</v>
      </c>
      <c r="DI257" s="112" t="b" cm="1">
        <f t="array" ref="DI257">INDEX(DataMaster!$C$123:$K$132,$V257,DI$242)</f>
        <v>1</v>
      </c>
      <c r="DJ257" s="112" t="b" cm="1">
        <f t="array" ref="DJ257">INDEX(DataMaster!$C$123:$K$132,$V257,DJ$242)</f>
        <v>1</v>
      </c>
      <c r="DK257" s="112" t="b" cm="1">
        <f t="array" ref="DK257">INDEX(DataMaster!$C$123:$K$132,$V257,DK$242)</f>
        <v>1</v>
      </c>
      <c r="DL257" s="10"/>
      <c r="DM257" s="163" t="str">
        <f t="shared" ca="1" si="919"/>
        <v>-</v>
      </c>
      <c r="DN257" s="163" t="str">
        <f t="shared" ca="1" si="919"/>
        <v>-</v>
      </c>
      <c r="DO257" s="163" t="str">
        <f t="shared" ca="1" si="919"/>
        <v>-</v>
      </c>
      <c r="DP257" s="163" t="str">
        <f t="shared" ca="1" si="919"/>
        <v>-</v>
      </c>
      <c r="DQ257" s="163" t="str">
        <f t="shared" ca="1" si="919"/>
        <v>-</v>
      </c>
      <c r="DR257" s="163" t="str">
        <f t="shared" ca="1" si="919"/>
        <v>-</v>
      </c>
      <c r="DS257" s="163" t="str">
        <f t="shared" ca="1" si="919"/>
        <v>-</v>
      </c>
      <c r="DT257" s="163" t="str">
        <f t="shared" ca="1" si="919"/>
        <v>-</v>
      </c>
      <c r="DU257" s="163" t="str">
        <f t="shared" ca="1" si="919"/>
        <v>-</v>
      </c>
      <c r="DV257" s="163" t="str">
        <f t="shared" ca="1" si="919"/>
        <v>-</v>
      </c>
      <c r="DW257" s="163" t="str">
        <f t="shared" ca="1" si="919"/>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953"/>
        <v>-</v>
      </c>
      <c r="EJ257" s="163" t="str">
        <f t="shared" ca="1" si="953"/>
        <v>-</v>
      </c>
      <c r="EK257" s="163" t="str">
        <f t="shared" ca="1" si="953"/>
        <v>-</v>
      </c>
      <c r="EL257" s="163" t="str">
        <f t="shared" ca="1" si="953"/>
        <v>-</v>
      </c>
      <c r="EM257" s="163" t="str">
        <f t="shared" ca="1" si="953"/>
        <v>-</v>
      </c>
      <c r="EN257" s="163" t="str">
        <f t="shared" ca="1" si="953"/>
        <v>-</v>
      </c>
      <c r="EO257" s="163" t="str">
        <f t="shared" ca="1" si="953"/>
        <v>-</v>
      </c>
      <c r="EP257" s="163" t="str">
        <f t="shared" ca="1" si="953"/>
        <v>-</v>
      </c>
      <c r="EQ257" s="162">
        <v>1</v>
      </c>
      <c r="ER257" s="162">
        <v>1</v>
      </c>
      <c r="ES257" s="163">
        <f t="shared" ca="1" si="953"/>
        <v>0</v>
      </c>
      <c r="ET257" s="162">
        <v>2</v>
      </c>
      <c r="EU257" s="162">
        <v>-2</v>
      </c>
      <c r="EV257" s="163" t="str">
        <f t="shared" ca="1" si="953"/>
        <v>-</v>
      </c>
      <c r="EW257" s="163" t="str">
        <f t="shared" ca="1" si="953"/>
        <v>-</v>
      </c>
      <c r="EX257" s="163" t="str">
        <f t="shared" ca="1" si="953"/>
        <v>-</v>
      </c>
      <c r="EY257" s="163" t="str">
        <f t="shared" ca="1" si="953"/>
        <v>-</v>
      </c>
      <c r="EZ257" s="163" t="str">
        <f t="shared" ca="1" si="953"/>
        <v>-</v>
      </c>
      <c r="FA257" s="163">
        <f t="shared" ca="1" si="953"/>
        <v>0</v>
      </c>
      <c r="FB257" s="163" t="str">
        <f t="shared" ref="FB257:GC262" ca="1" si="960">OFFSET(FB$5,$B257,0)</f>
        <v>-</v>
      </c>
      <c r="FC257" s="162">
        <v>2</v>
      </c>
      <c r="FD257" s="162">
        <v>-2</v>
      </c>
      <c r="FE257" s="163" t="str">
        <f t="shared" ca="1" si="960"/>
        <v>-</v>
      </c>
      <c r="FF257" s="163" t="str">
        <f t="shared" ca="1" si="960"/>
        <v>-</v>
      </c>
      <c r="FG257" s="163">
        <f t="shared" ca="1" si="960"/>
        <v>0</v>
      </c>
      <c r="FH257" s="163">
        <f t="shared" ca="1" si="960"/>
        <v>0</v>
      </c>
      <c r="FI257" s="163">
        <f t="shared" ca="1" si="960"/>
        <v>0</v>
      </c>
      <c r="FJ257" s="163">
        <f t="shared" ca="1" si="960"/>
        <v>0</v>
      </c>
      <c r="FK257" s="163">
        <f t="shared" ca="1" si="960"/>
        <v>0</v>
      </c>
      <c r="FL257" s="163">
        <f t="shared" ca="1" si="960"/>
        <v>0</v>
      </c>
      <c r="FM257" s="163">
        <f t="shared" ca="1" si="960"/>
        <v>0</v>
      </c>
      <c r="FN257" s="163" t="str">
        <f t="shared" ca="1" si="960"/>
        <v>-</v>
      </c>
      <c r="FO257" s="163" t="str">
        <f t="shared" ca="1" si="960"/>
        <v>-</v>
      </c>
      <c r="FP257" s="163" t="str">
        <f t="shared" ca="1" si="960"/>
        <v>-</v>
      </c>
      <c r="FQ257" s="163" t="str">
        <f t="shared" ca="1" si="960"/>
        <v>-</v>
      </c>
      <c r="FR257" s="163" t="str">
        <f t="shared" ca="1" si="960"/>
        <v>-</v>
      </c>
      <c r="FS257" s="163" t="str">
        <f t="shared" ca="1" si="960"/>
        <v>-</v>
      </c>
      <c r="FT257" s="163" t="str">
        <f t="shared" ca="1" si="960"/>
        <v>-</v>
      </c>
      <c r="FU257" s="163" t="str">
        <f t="shared" ca="1" si="960"/>
        <v>-</v>
      </c>
      <c r="FV257" s="163" t="str">
        <f t="shared" ca="1" si="960"/>
        <v>-</v>
      </c>
      <c r="FW257" s="163" t="str">
        <f t="shared" ca="1" si="960"/>
        <v>-</v>
      </c>
      <c r="FX257" s="163" t="str">
        <f t="shared" ca="1" si="960"/>
        <v>-</v>
      </c>
      <c r="FY257" s="10"/>
      <c r="FZ257" s="163">
        <f t="shared" ca="1" si="960"/>
        <v>1</v>
      </c>
      <c r="GA257" s="163" t="str">
        <f t="shared" ca="1" si="960"/>
        <v>-</v>
      </c>
      <c r="GB257" s="163" t="str">
        <f t="shared" ca="1" si="960"/>
        <v>-</v>
      </c>
      <c r="GC257" s="163" t="str">
        <f t="shared" ca="1" si="960"/>
        <v>-</v>
      </c>
      <c r="GD257" s="163" t="str">
        <f t="shared" ca="1" si="875"/>
        <v>-</v>
      </c>
      <c r="GE257" s="163" t="b">
        <f t="shared" ca="1" si="875"/>
        <v>0</v>
      </c>
      <c r="GF257" s="163" t="str">
        <f t="shared" ca="1" si="875"/>
        <v>-</v>
      </c>
      <c r="GG257" s="163">
        <f t="shared" ca="1" si="875"/>
        <v>0</v>
      </c>
      <c r="GH257" s="163" t="str">
        <f t="shared" ca="1" si="875"/>
        <v>-</v>
      </c>
      <c r="GI257" s="161" cm="1">
        <f t="array" ref="GI257">INDEX(i.rev,$K257,GI$15)</f>
        <v>1</v>
      </c>
      <c r="GJ257" s="163">
        <f t="shared" ca="1" si="921"/>
        <v>0</v>
      </c>
      <c r="GK257" s="163">
        <f t="shared" ca="1" si="921"/>
        <v>1</v>
      </c>
      <c r="GL257" s="163">
        <f t="shared" ca="1" si="921"/>
        <v>0</v>
      </c>
      <c r="GM257" s="163">
        <f t="shared" ca="1" si="921"/>
        <v>1</v>
      </c>
      <c r="GN257" s="163">
        <f t="shared" ca="1" si="921"/>
        <v>1</v>
      </c>
      <c r="GO257" s="163">
        <f t="shared" ca="1" si="921"/>
        <v>1</v>
      </c>
      <c r="GP257" s="163">
        <f t="shared" ca="1" si="921"/>
        <v>0</v>
      </c>
      <c r="GQ257" s="163">
        <f t="shared" ca="1" si="921"/>
        <v>0</v>
      </c>
      <c r="GR257" s="163">
        <f t="shared" ca="1" si="921"/>
        <v>0</v>
      </c>
      <c r="GS257" s="163">
        <f t="shared" ca="1" si="921"/>
        <v>0</v>
      </c>
      <c r="GT257" s="163">
        <f t="shared" ca="1" si="921"/>
        <v>0</v>
      </c>
      <c r="GU257" s="163">
        <f t="shared" ca="1" si="921"/>
        <v>0</v>
      </c>
      <c r="GV257" s="163">
        <f t="shared" ca="1" si="921"/>
        <v>0</v>
      </c>
      <c r="GW257" s="163">
        <f t="shared" ca="1" si="921"/>
        <v>0</v>
      </c>
      <c r="GX257" s="163">
        <f t="shared" ca="1" si="921"/>
        <v>0</v>
      </c>
      <c r="GY257" s="163">
        <f t="shared" ca="1" si="921"/>
        <v>0</v>
      </c>
      <c r="GZ257" s="161" cm="1">
        <f t="array" ref="GZ257">INDEX(i.rev,$K257,GZ$15)</f>
        <v>0</v>
      </c>
      <c r="HA257" s="163">
        <f t="shared" ca="1" si="877"/>
        <v>0</v>
      </c>
      <c r="HB257" s="161" cm="1">
        <f t="array" ref="HB257">INDEX(i.rev,$K257,HB$15)</f>
        <v>1</v>
      </c>
      <c r="HC257" s="163">
        <f t="shared" ca="1" si="922"/>
        <v>0</v>
      </c>
      <c r="HD257" s="163">
        <f t="shared" ca="1" si="922"/>
        <v>0</v>
      </c>
      <c r="HE257" s="163">
        <f t="shared" ca="1" si="922"/>
        <v>0</v>
      </c>
      <c r="HF257" s="163">
        <f t="shared" ca="1" si="922"/>
        <v>0</v>
      </c>
      <c r="HG257" s="163">
        <f t="shared" ca="1" si="922"/>
        <v>0</v>
      </c>
      <c r="HH257" s="163">
        <f t="shared" ca="1" si="922"/>
        <v>0</v>
      </c>
      <c r="HI257" s="163">
        <f t="shared" ca="1" si="922"/>
        <v>0</v>
      </c>
      <c r="HJ257" s="10"/>
      <c r="HK257" s="163" t="str">
        <f t="shared" ca="1" si="922"/>
        <v>-</v>
      </c>
      <c r="HL257" s="163" t="str">
        <f t="shared" ca="1" si="922"/>
        <v>-</v>
      </c>
      <c r="HM257" s="163" t="str">
        <f t="shared" ca="1" si="922"/>
        <v>-</v>
      </c>
      <c r="HN257" s="163" t="str">
        <f t="shared" ca="1" si="922"/>
        <v>-</v>
      </c>
      <c r="HO257" s="163" t="str">
        <f t="shared" ca="1" si="922"/>
        <v>-</v>
      </c>
      <c r="HP257" s="161" t="b">
        <f t="shared" ca="1" si="879"/>
        <v>0</v>
      </c>
      <c r="HQ257" s="161" t="b">
        <f t="shared" ca="1" si="879"/>
        <v>0</v>
      </c>
      <c r="HR257" s="161" t="b">
        <f t="shared" ca="1" si="879"/>
        <v>1</v>
      </c>
      <c r="HS257" s="163">
        <f t="shared" ref="HS257:KD262" ca="1" si="961">OFFSET(HS$5,$B257,0)</f>
        <v>0</v>
      </c>
      <c r="HT257" s="161">
        <f t="shared" ca="1" si="881"/>
        <v>1</v>
      </c>
      <c r="HU257" s="161">
        <f t="shared" ca="1" si="881"/>
        <v>1</v>
      </c>
      <c r="HV257" s="163" t="str">
        <f t="shared" ca="1" si="961"/>
        <v>-</v>
      </c>
      <c r="HW257" s="163" t="str">
        <f t="shared" ca="1" si="961"/>
        <v>-</v>
      </c>
      <c r="HX257" s="163" t="str">
        <f t="shared" ca="1" si="961"/>
        <v>-</v>
      </c>
      <c r="HY257" s="163" t="str">
        <f t="shared" ca="1" si="961"/>
        <v>-</v>
      </c>
      <c r="HZ257" s="163" t="str">
        <f t="shared" ca="1" si="961"/>
        <v>-</v>
      </c>
      <c r="IA257" s="163" t="str">
        <f t="shared" ca="1" si="961"/>
        <v>-</v>
      </c>
      <c r="IB257" s="163" t="str">
        <f t="shared" ca="1" si="961"/>
        <v>-</v>
      </c>
      <c r="IC257" s="163" t="str">
        <f t="shared" ca="1" si="961"/>
        <v>-</v>
      </c>
      <c r="ID257" s="163" t="str">
        <f t="shared" ca="1" si="961"/>
        <v>-</v>
      </c>
      <c r="IE257" s="163" t="b">
        <f t="shared" ca="1" si="961"/>
        <v>1</v>
      </c>
      <c r="IF257" s="163" t="str">
        <f t="shared" ca="1" si="961"/>
        <v>-</v>
      </c>
      <c r="IG257" s="163" t="str">
        <f t="shared" ca="1" si="961"/>
        <v>-</v>
      </c>
      <c r="IH257" s="163" t="str">
        <f t="shared" ca="1" si="961"/>
        <v>-</v>
      </c>
      <c r="II257" s="163" t="b">
        <f t="shared" ca="1" si="961"/>
        <v>1</v>
      </c>
      <c r="IJ257" s="163">
        <f t="shared" ca="1" si="961"/>
        <v>0</v>
      </c>
      <c r="IK257" s="163" t="str">
        <f t="shared" ca="1" si="961"/>
        <v>-</v>
      </c>
      <c r="IL257" s="163" t="str">
        <f t="shared" ca="1" si="961"/>
        <v>-</v>
      </c>
      <c r="IM257" s="163" t="str">
        <f t="shared" ca="1" si="961"/>
        <v>-</v>
      </c>
      <c r="IN257" s="163" t="str">
        <f t="shared" ca="1" si="961"/>
        <v>-</v>
      </c>
      <c r="IO257" s="163" t="str">
        <f t="shared" ca="1" si="961"/>
        <v>-</v>
      </c>
      <c r="IP257" s="163">
        <f t="shared" ca="1" si="961"/>
        <v>0</v>
      </c>
      <c r="IQ257" s="163" t="str">
        <f t="shared" ca="1" si="961"/>
        <v>-</v>
      </c>
      <c r="IR257" s="163" t="str">
        <f t="shared" ca="1" si="961"/>
        <v>-</v>
      </c>
      <c r="IS257" s="163" t="str">
        <f t="shared" ca="1" si="961"/>
        <v>-</v>
      </c>
      <c r="IT257" s="193">
        <v>0</v>
      </c>
      <c r="IU257" s="193">
        <v>0</v>
      </c>
      <c r="IV257" s="163" t="str">
        <f t="shared" ca="1" si="961"/>
        <v>-</v>
      </c>
      <c r="IW257" s="163" t="str">
        <f t="shared" ca="1" si="961"/>
        <v>-</v>
      </c>
      <c r="IX257" s="163" t="str">
        <f t="shared" ca="1" si="961"/>
        <v>-</v>
      </c>
      <c r="IY257" s="163" t="str">
        <f t="shared" ca="1" si="961"/>
        <v>-</v>
      </c>
      <c r="IZ257" s="163" t="str">
        <f t="shared" ca="1" si="961"/>
        <v>-</v>
      </c>
      <c r="JA257" s="163" t="str">
        <f t="shared" ca="1" si="961"/>
        <v>-</v>
      </c>
      <c r="JB257" s="163" t="str">
        <f t="shared" ca="1" si="961"/>
        <v>-</v>
      </c>
      <c r="JC257" s="163" t="str">
        <f t="shared" ca="1" si="961"/>
        <v>-</v>
      </c>
      <c r="JD257" s="163" t="str">
        <f t="shared" ca="1" si="961"/>
        <v>-</v>
      </c>
      <c r="JE257" s="163" t="str">
        <f t="shared" ca="1" si="961"/>
        <v>-</v>
      </c>
      <c r="JF257" s="163" t="str">
        <f t="shared" ca="1" si="961"/>
        <v>-</v>
      </c>
      <c r="JG257" s="163" t="str">
        <f t="shared" ca="1" si="961"/>
        <v>-</v>
      </c>
      <c r="JH257" s="163" t="str">
        <f t="shared" ca="1" si="961"/>
        <v>-</v>
      </c>
      <c r="JI257" s="163" t="str">
        <f t="shared" ca="1" si="961"/>
        <v>-</v>
      </c>
      <c r="JJ257" s="163" t="str">
        <f t="shared" ca="1" si="961"/>
        <v>-</v>
      </c>
      <c r="JK257" s="163" t="str">
        <f t="shared" ca="1" si="961"/>
        <v>-</v>
      </c>
      <c r="JL257" s="163" t="str">
        <f t="shared" ca="1" si="961"/>
        <v>-</v>
      </c>
      <c r="JM257" s="163" t="str">
        <f t="shared" ca="1" si="961"/>
        <v>-</v>
      </c>
      <c r="JN257" s="163" t="str">
        <f t="shared" ca="1" si="961"/>
        <v>-</v>
      </c>
      <c r="JO257" s="163" t="str">
        <f t="shared" ca="1" si="961"/>
        <v>-</v>
      </c>
      <c r="JP257" s="163" t="str">
        <f t="shared" ca="1" si="961"/>
        <v>-</v>
      </c>
      <c r="JQ257" s="163" t="str">
        <f t="shared" ca="1" si="961"/>
        <v>-</v>
      </c>
      <c r="JR257" s="163" t="str">
        <f t="shared" ca="1" si="961"/>
        <v>-</v>
      </c>
      <c r="JS257" s="163" t="str">
        <f t="shared" ca="1" si="961"/>
        <v>-</v>
      </c>
      <c r="JT257" s="163" t="str">
        <f t="shared" ca="1" si="961"/>
        <v>-</v>
      </c>
      <c r="JU257" s="163" t="str">
        <f t="shared" ca="1" si="961"/>
        <v>-</v>
      </c>
      <c r="JV257" s="163" t="str">
        <f t="shared" ca="1" si="961"/>
        <v>-</v>
      </c>
      <c r="JW257" s="163" t="str">
        <f t="shared" ca="1" si="961"/>
        <v>-</v>
      </c>
      <c r="JX257" s="163" t="str">
        <f t="shared" ca="1" si="961"/>
        <v>-</v>
      </c>
      <c r="JY257" s="163" t="str">
        <f t="shared" ca="1" si="961"/>
        <v>-</v>
      </c>
      <c r="JZ257" s="163" t="str">
        <f t="shared" ca="1" si="961"/>
        <v>-</v>
      </c>
      <c r="KA257" s="163" t="str">
        <f t="shared" ca="1" si="961"/>
        <v>-</v>
      </c>
      <c r="KB257" s="163" t="str">
        <f t="shared" ca="1" si="961"/>
        <v>-</v>
      </c>
      <c r="KC257" s="163" t="str">
        <f t="shared" ca="1" si="961"/>
        <v>-</v>
      </c>
      <c r="KD257" s="163" t="str">
        <f t="shared" ca="1" si="961"/>
        <v>-</v>
      </c>
      <c r="KE257" s="163" t="str">
        <f t="shared" ref="KE257:LX262" ca="1" si="962">OFFSET(KE$5,$B257,0)</f>
        <v>-</v>
      </c>
      <c r="KF257" s="163" t="str">
        <f t="shared" ca="1" si="962"/>
        <v>-</v>
      </c>
      <c r="KG257" s="163" t="str">
        <f t="shared" ca="1" si="962"/>
        <v>-</v>
      </c>
      <c r="KH257" s="163" t="str">
        <f t="shared" ca="1" si="962"/>
        <v>-</v>
      </c>
      <c r="KI257" s="163" t="str">
        <f t="shared" ca="1" si="962"/>
        <v>-</v>
      </c>
      <c r="KJ257" s="163" t="str">
        <f t="shared" ca="1" si="962"/>
        <v>-</v>
      </c>
      <c r="KK257" s="163" t="str">
        <f t="shared" ca="1" si="962"/>
        <v>-</v>
      </c>
      <c r="KL257" s="163" t="str">
        <f t="shared" ca="1" si="962"/>
        <v>-</v>
      </c>
      <c r="KM257" s="163" t="str">
        <f t="shared" ca="1" si="962"/>
        <v>-</v>
      </c>
      <c r="KN257" s="163" t="str">
        <f t="shared" ca="1" si="962"/>
        <v>-</v>
      </c>
      <c r="KO257" s="163" t="str">
        <f t="shared" ca="1" si="962"/>
        <v>-</v>
      </c>
      <c r="KP257" s="163" t="str">
        <f t="shared" ca="1" si="962"/>
        <v>-</v>
      </c>
      <c r="KQ257" s="163" t="str">
        <f t="shared" ca="1" si="962"/>
        <v>-</v>
      </c>
      <c r="KR257" s="163" t="str">
        <f t="shared" ca="1" si="962"/>
        <v>-</v>
      </c>
      <c r="KS257" s="163" t="str">
        <f t="shared" ca="1" si="962"/>
        <v>-</v>
      </c>
      <c r="KT257" s="163" t="str">
        <f t="shared" ca="1" si="962"/>
        <v>-</v>
      </c>
      <c r="KU257" s="163" t="str">
        <f t="shared" ca="1" si="962"/>
        <v>-</v>
      </c>
      <c r="KV257" s="163" t="str">
        <f t="shared" ca="1" si="962"/>
        <v>-</v>
      </c>
      <c r="KW257" s="163" t="str">
        <f t="shared" ca="1" si="962"/>
        <v>-</v>
      </c>
      <c r="KX257" s="163" t="str">
        <f t="shared" ca="1" si="962"/>
        <v>-</v>
      </c>
      <c r="KY257" s="163" t="str">
        <f t="shared" ca="1" si="962"/>
        <v>-</v>
      </c>
      <c r="KZ257" s="163" t="str">
        <f t="shared" ca="1" si="962"/>
        <v>-</v>
      </c>
      <c r="LA257" s="163" t="str">
        <f t="shared" ca="1" si="962"/>
        <v>-</v>
      </c>
      <c r="LB257" s="163" t="str">
        <f t="shared" ca="1" si="962"/>
        <v>-</v>
      </c>
      <c r="LC257" s="163" t="str">
        <f t="shared" ca="1" si="962"/>
        <v>-</v>
      </c>
      <c r="LD257" s="163" t="str">
        <f t="shared" ca="1" si="962"/>
        <v>-</v>
      </c>
      <c r="LE257" s="163" t="str">
        <f t="shared" ca="1" si="962"/>
        <v>-</v>
      </c>
      <c r="LF257" s="163" t="str">
        <f t="shared" ca="1" si="962"/>
        <v>-</v>
      </c>
      <c r="LG257" s="163" t="str">
        <f t="shared" ca="1" si="962"/>
        <v>-</v>
      </c>
      <c r="LH257" s="163" t="str">
        <f t="shared" ca="1" si="962"/>
        <v>-</v>
      </c>
      <c r="LI257" s="163" t="str">
        <f t="shared" ca="1" si="962"/>
        <v>-</v>
      </c>
      <c r="LJ257" s="163" t="str">
        <f t="shared" ca="1" si="962"/>
        <v>-</v>
      </c>
      <c r="LK257" s="163" t="str">
        <f t="shared" ca="1" si="962"/>
        <v>-</v>
      </c>
      <c r="LL257" s="163" t="str">
        <f t="shared" ca="1" si="962"/>
        <v>-</v>
      </c>
      <c r="LM257" s="163" t="str">
        <f t="shared" ca="1" si="962"/>
        <v>-</v>
      </c>
      <c r="LN257" s="163" t="str">
        <f t="shared" ca="1" si="962"/>
        <v>-</v>
      </c>
      <c r="LO257" s="163" t="str">
        <f t="shared" ca="1" si="962"/>
        <v>-</v>
      </c>
      <c r="LP257" s="163" t="str">
        <f t="shared" ca="1" si="962"/>
        <v>-</v>
      </c>
      <c r="LQ257" s="163" t="str">
        <f t="shared" ca="1" si="962"/>
        <v>-</v>
      </c>
      <c r="LR257" s="163" t="str">
        <f t="shared" ca="1" si="962"/>
        <v>-</v>
      </c>
      <c r="LS257" s="163" t="str">
        <f t="shared" ca="1" si="962"/>
        <v>-</v>
      </c>
      <c r="LT257" s="163" t="str">
        <f t="shared" ca="1" si="962"/>
        <v>-</v>
      </c>
      <c r="LU257" s="163" t="str">
        <f t="shared" ca="1" si="962"/>
        <v>-</v>
      </c>
      <c r="LV257" s="163" t="str">
        <f t="shared" ca="1" si="962"/>
        <v>-</v>
      </c>
      <c r="LW257" s="163" t="str">
        <f t="shared" ca="1" si="962"/>
        <v>-</v>
      </c>
      <c r="LX257" s="163" t="str">
        <f t="shared" ca="1" si="962"/>
        <v>-</v>
      </c>
      <c r="LY257" s="10"/>
      <c r="LZ257" s="161">
        <f t="shared" si="889"/>
        <v>4.4999999999999998E-2</v>
      </c>
      <c r="MA257" s="161">
        <f t="shared" si="890"/>
        <v>4.4999999999999998E-2</v>
      </c>
      <c r="MB257" s="163">
        <f t="shared" ca="1" si="925"/>
        <v>1</v>
      </c>
      <c r="MC257" s="163">
        <f t="shared" ca="1" si="925"/>
        <v>0</v>
      </c>
      <c r="MD257" s="163">
        <f t="shared" ca="1" si="925"/>
        <v>1</v>
      </c>
      <c r="ME257" s="163">
        <f t="shared" ca="1" si="925"/>
        <v>1</v>
      </c>
      <c r="MF257" s="163">
        <f t="shared" ca="1" si="925"/>
        <v>0</v>
      </c>
      <c r="MG257" s="163">
        <f t="shared" ca="1" si="925"/>
        <v>70</v>
      </c>
      <c r="MH257" s="163">
        <f t="shared" ca="1" si="925"/>
        <v>50</v>
      </c>
      <c r="MI257" s="163">
        <f t="shared" ca="1" si="925"/>
        <v>85</v>
      </c>
      <c r="MJ257" s="163">
        <f t="shared" ca="1" si="925"/>
        <v>50</v>
      </c>
      <c r="MK257" s="161">
        <f t="shared" ca="1" si="892"/>
        <v>1</v>
      </c>
      <c r="ML257" s="161">
        <f t="shared" ca="1" si="893"/>
        <v>1</v>
      </c>
      <c r="MM257" s="161">
        <f t="shared" ca="1" si="894"/>
        <v>1</v>
      </c>
      <c r="MN257" s="161">
        <f t="shared" ca="1" si="895"/>
        <v>1</v>
      </c>
      <c r="MO257" s="161">
        <f t="shared" ca="1" si="895"/>
        <v>1</v>
      </c>
      <c r="MP257" s="163">
        <f t="shared" ca="1" si="925"/>
        <v>1</v>
      </c>
      <c r="MQ257" s="10"/>
      <c r="MR257" s="163">
        <f t="shared" ref="MR257:PB262" ca="1" si="963">OFFSET(MR$5,$B257,0)</f>
        <v>1</v>
      </c>
      <c r="MS257" s="161">
        <f t="shared" ca="1" si="897"/>
        <v>1</v>
      </c>
      <c r="MT257" s="163">
        <f t="shared" ca="1" si="963"/>
        <v>0.75</v>
      </c>
      <c r="MU257" s="163">
        <f t="shared" ca="1" si="963"/>
        <v>0.8</v>
      </c>
      <c r="MV257" s="163">
        <f t="shared" ca="1" si="963"/>
        <v>0.82499999999999996</v>
      </c>
      <c r="MW257" s="163">
        <f t="shared" ca="1" si="963"/>
        <v>0.875</v>
      </c>
      <c r="MX257" s="163">
        <f t="shared" ca="1" si="963"/>
        <v>0.9</v>
      </c>
      <c r="MY257" s="163">
        <f t="shared" ca="1" si="963"/>
        <v>0.75</v>
      </c>
      <c r="MZ257" s="163">
        <f t="shared" ca="1" si="963"/>
        <v>0.78142857142857147</v>
      </c>
      <c r="NA257" s="163">
        <f t="shared" ca="1" si="963"/>
        <v>0.82499999999999996</v>
      </c>
      <c r="NB257" s="163">
        <f t="shared" ca="1" si="963"/>
        <v>0.875</v>
      </c>
      <c r="NC257" s="163">
        <f t="shared" ca="1" si="963"/>
        <v>0.9</v>
      </c>
      <c r="ND257" s="163">
        <f t="shared" ca="1" si="963"/>
        <v>0.9</v>
      </c>
      <c r="NE257" s="163">
        <f t="shared" ca="1" si="963"/>
        <v>0.75</v>
      </c>
      <c r="NF257" s="163">
        <f t="shared" ca="1" si="963"/>
        <v>0.78142857142857147</v>
      </c>
      <c r="NG257" s="163">
        <f t="shared" ca="1" si="963"/>
        <v>0.82499999999999996</v>
      </c>
      <c r="NH257" s="163">
        <f t="shared" ca="1" si="963"/>
        <v>0.875</v>
      </c>
      <c r="NI257" s="163">
        <f t="shared" ca="1" si="963"/>
        <v>0.9</v>
      </c>
      <c r="NJ257" s="163">
        <f t="shared" ca="1" si="963"/>
        <v>0.9</v>
      </c>
      <c r="NK257" s="163">
        <f t="shared" ca="1" si="963"/>
        <v>0.75</v>
      </c>
      <c r="NL257" s="163">
        <f t="shared" ca="1" si="963"/>
        <v>0.78142857142857147</v>
      </c>
      <c r="NM257" s="163">
        <f t="shared" ca="1" si="963"/>
        <v>0.82499999999999996</v>
      </c>
      <c r="NN257" s="163">
        <f t="shared" ca="1" si="963"/>
        <v>0.875</v>
      </c>
      <c r="NO257" s="163">
        <f t="shared" ca="1" si="963"/>
        <v>0.9</v>
      </c>
      <c r="NP257" s="163">
        <f t="shared" ca="1" si="963"/>
        <v>0.9</v>
      </c>
      <c r="NQ257" s="163">
        <f t="shared" ca="1" si="963"/>
        <v>0.75</v>
      </c>
      <c r="NR257" s="163">
        <f t="shared" ca="1" si="963"/>
        <v>0.78142857142857147</v>
      </c>
      <c r="NS257" s="163">
        <f t="shared" ca="1" si="963"/>
        <v>0.82499999999999996</v>
      </c>
      <c r="NT257" s="163">
        <f t="shared" ca="1" si="963"/>
        <v>0.875</v>
      </c>
      <c r="NU257" s="163">
        <f t="shared" ca="1" si="963"/>
        <v>0.9</v>
      </c>
      <c r="NV257" s="163">
        <f t="shared" ca="1" si="963"/>
        <v>0.9</v>
      </c>
      <c r="NW257" s="163">
        <f t="shared" ca="1" si="963"/>
        <v>0.75</v>
      </c>
      <c r="NX257" s="163">
        <f t="shared" ca="1" si="963"/>
        <v>0.78142857142857147</v>
      </c>
      <c r="NY257" s="163">
        <f t="shared" ca="1" si="963"/>
        <v>0.82499999999999996</v>
      </c>
      <c r="NZ257" s="163">
        <f t="shared" ca="1" si="963"/>
        <v>0.875</v>
      </c>
      <c r="OA257" s="163">
        <f t="shared" ca="1" si="963"/>
        <v>0.9</v>
      </c>
      <c r="OB257" s="163">
        <f t="shared" ca="1" si="963"/>
        <v>0.9</v>
      </c>
      <c r="OC257" s="163">
        <f t="shared" ca="1" si="963"/>
        <v>0.75</v>
      </c>
      <c r="OD257" s="163">
        <f t="shared" ca="1" si="963"/>
        <v>0.78142857142857147</v>
      </c>
      <c r="OE257" s="163">
        <f t="shared" ca="1" si="963"/>
        <v>0.82499999999999996</v>
      </c>
      <c r="OF257" s="163">
        <f t="shared" ca="1" si="963"/>
        <v>0.875</v>
      </c>
      <c r="OG257" s="163">
        <f t="shared" ca="1" si="963"/>
        <v>0.9</v>
      </c>
      <c r="OH257" s="163">
        <f t="shared" ca="1" si="963"/>
        <v>0.9</v>
      </c>
      <c r="OI257" s="163">
        <f t="shared" ca="1" si="963"/>
        <v>0.75</v>
      </c>
      <c r="OJ257" s="163">
        <f t="shared" ca="1" si="963"/>
        <v>0.76904761904761909</v>
      </c>
      <c r="OK257" s="163">
        <f t="shared" ca="1" si="963"/>
        <v>0.82000000000000006</v>
      </c>
      <c r="OL257" s="163">
        <f t="shared" ca="1" si="963"/>
        <v>0.875</v>
      </c>
      <c r="OM257" s="163">
        <f t="shared" ca="1" si="963"/>
        <v>0.9</v>
      </c>
      <c r="ON257" s="163">
        <f t="shared" ca="1" si="963"/>
        <v>0.90000000000000013</v>
      </c>
      <c r="OO257" s="163">
        <f t="shared" ca="1" si="963"/>
        <v>0.75</v>
      </c>
      <c r="OP257" s="163">
        <f t="shared" ca="1" si="963"/>
        <v>0.76904761904761909</v>
      </c>
      <c r="OQ257" s="163">
        <f t="shared" ca="1" si="963"/>
        <v>0.82000000000000006</v>
      </c>
      <c r="OR257" s="163">
        <f t="shared" ca="1" si="963"/>
        <v>0.875</v>
      </c>
      <c r="OS257" s="163">
        <f t="shared" ca="1" si="963"/>
        <v>0.9</v>
      </c>
      <c r="OT257" s="163">
        <f t="shared" ca="1" si="963"/>
        <v>0.9</v>
      </c>
      <c r="OU257" s="163">
        <f t="shared" ca="1" si="963"/>
        <v>0.875</v>
      </c>
      <c r="OV257" s="161">
        <f t="shared" ca="1" si="901"/>
        <v>1</v>
      </c>
      <c r="OW257" s="161">
        <f t="shared" si="902"/>
        <v>1</v>
      </c>
      <c r="OX257" s="161" t="str">
        <f t="shared" si="903"/>
        <v>-</v>
      </c>
      <c r="OY257" s="163" t="str">
        <f t="shared" ca="1" si="904"/>
        <v>-</v>
      </c>
      <c r="OZ257" s="161" t="str">
        <f t="shared" si="905"/>
        <v>-</v>
      </c>
      <c r="PA257" s="161" t="str">
        <f t="shared" si="906"/>
        <v>-</v>
      </c>
      <c r="PB257" s="163">
        <f t="shared" ca="1" si="963"/>
        <v>0</v>
      </c>
      <c r="PC257" s="27">
        <v>0</v>
      </c>
    </row>
    <row r="258" spans="1:419" s="143" customFormat="1" outlineLevel="1">
      <c r="A258" s="121">
        <f t="shared" si="861"/>
        <v>253</v>
      </c>
      <c r="B258" s="121">
        <f t="shared" si="862"/>
        <v>13</v>
      </c>
      <c r="C258" s="143">
        <v>300</v>
      </c>
      <c r="D258" s="143" t="s">
        <v>884</v>
      </c>
      <c r="E258" s="143" t="b">
        <v>1</v>
      </c>
      <c r="F258" s="143" t="b">
        <v>0</v>
      </c>
      <c r="G258" s="143" t="b">
        <f t="shared" ref="G258" si="964">E258</f>
        <v>1</v>
      </c>
      <c r="H258" s="139">
        <f t="shared" ca="1" si="917"/>
        <v>3</v>
      </c>
      <c r="I258" s="139">
        <f t="shared" ca="1" si="917"/>
        <v>2</v>
      </c>
      <c r="J258" s="32">
        <v>1</v>
      </c>
      <c r="K258" s="32">
        <v>1</v>
      </c>
      <c r="L258" s="32">
        <v>1</v>
      </c>
      <c r="M258" s="32">
        <v>1</v>
      </c>
      <c r="N258" s="32">
        <v>1</v>
      </c>
      <c r="O258" s="32">
        <v>1</v>
      </c>
      <c r="P258" s="32">
        <v>1</v>
      </c>
      <c r="Q258" s="32">
        <v>1</v>
      </c>
      <c r="R258" s="32">
        <v>2</v>
      </c>
      <c r="S258" s="32">
        <v>2</v>
      </c>
      <c r="T258" s="32">
        <v>2</v>
      </c>
      <c r="U258" s="32">
        <v>2</v>
      </c>
      <c r="V258" s="32">
        <v>2</v>
      </c>
      <c r="W258" s="139">
        <f t="shared" ca="1" si="917"/>
        <v>1</v>
      </c>
      <c r="X258" s="139">
        <f t="shared" ca="1" si="917"/>
        <v>1</v>
      </c>
      <c r="Y258" s="139">
        <f t="shared" ca="1" si="917"/>
        <v>1</v>
      </c>
      <c r="Z258" s="139">
        <f t="shared" ca="1" si="917"/>
        <v>1</v>
      </c>
      <c r="AA258" s="139">
        <f t="shared" ca="1" si="917"/>
        <v>1</v>
      </c>
      <c r="AB258" s="139">
        <f t="shared" ca="1" si="909"/>
        <v>1</v>
      </c>
      <c r="AC258" s="139">
        <f t="shared" ca="1" si="909"/>
        <v>1</v>
      </c>
      <c r="AE258" s="202"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00016 tactics DSP go_allZ rot_allZ stk_allZ noPOC_allZ nocropgraze_allZ (F33N11)</v>
      </c>
      <c r="AF258" s="10" t="str">
        <f ca="1">IF(COUNTIF(AE$5:AE258,AE258)=1,"-","Dup")</f>
        <v>-</v>
      </c>
      <c r="AG258" s="10"/>
      <c r="AH258" s="163" t="str">
        <f t="shared" ca="1" si="958"/>
        <v>-</v>
      </c>
      <c r="AI258" s="163" t="str">
        <f t="shared" ca="1" si="958"/>
        <v>-</v>
      </c>
      <c r="AJ258" s="187" t="b">
        <v>1</v>
      </c>
      <c r="AK258" s="163" t="str">
        <f t="shared" ca="1" si="958"/>
        <v>-</v>
      </c>
      <c r="AL258" s="163" t="str">
        <f t="shared" ca="1" si="958"/>
        <v>-</v>
      </c>
      <c r="AM258" s="163" t="b">
        <f t="shared" ca="1" si="958"/>
        <v>1</v>
      </c>
      <c r="AN258" s="10"/>
      <c r="AO258" s="161" t="b">
        <f t="shared" ca="1" si="959"/>
        <v>0</v>
      </c>
      <c r="AP258" s="161" t="str">
        <f t="shared" ca="1" si="959"/>
        <v>-</v>
      </c>
      <c r="AQ258" s="161" t="b">
        <f t="shared" ca="1" si="959"/>
        <v>0</v>
      </c>
      <c r="AR258" s="161" t="b">
        <f t="shared" ca="1" si="959"/>
        <v>1</v>
      </c>
      <c r="AS258" s="161" t="b">
        <f t="shared" ca="1" si="959"/>
        <v>1</v>
      </c>
      <c r="AT258" s="161" t="b">
        <f t="shared" ca="1" si="959"/>
        <v>0</v>
      </c>
      <c r="AU258" s="161">
        <f t="shared" si="866"/>
        <v>0</v>
      </c>
      <c r="AV258" s="161" t="b">
        <f t="shared" ref="AV258:AZ258" si="965">INDEX(i.risk_aversion,$J258,AV$15)</f>
        <v>0</v>
      </c>
      <c r="AW258" s="161" t="b">
        <f t="shared" si="965"/>
        <v>0</v>
      </c>
      <c r="AX258" s="161" t="str">
        <f t="shared" si="965"/>
        <v>-</v>
      </c>
      <c r="AY258" s="161" t="str">
        <f t="shared" si="965"/>
        <v>-</v>
      </c>
      <c r="AZ258" s="161" t="str">
        <f t="shared" si="965"/>
        <v>-</v>
      </c>
      <c r="BA258" s="10"/>
      <c r="BB258" s="161" t="b">
        <f t="shared" ca="1" si="868"/>
        <v>1</v>
      </c>
      <c r="BC258" s="161" t="b">
        <f t="shared" ca="1" si="869"/>
        <v>1</v>
      </c>
      <c r="BD258" s="163" t="b">
        <f t="shared" ca="1" si="869"/>
        <v>1</v>
      </c>
      <c r="BE258" s="197">
        <v>322009</v>
      </c>
      <c r="BF258" s="163" t="str">
        <f t="shared" ca="1" si="918"/>
        <v>-</v>
      </c>
      <c r="BG258" s="163" t="str">
        <f t="shared" ca="1" si="918"/>
        <v>-</v>
      </c>
      <c r="BH258" s="163" t="str">
        <f t="shared" ca="1" si="918"/>
        <v>-</v>
      </c>
      <c r="BI258" s="163" t="str">
        <f t="shared" ca="1" si="918"/>
        <v>-</v>
      </c>
      <c r="BJ258" s="163" t="str">
        <f t="shared" ca="1" si="918"/>
        <v>-</v>
      </c>
      <c r="BK258" s="163">
        <f t="shared" ca="1" si="918"/>
        <v>1</v>
      </c>
      <c r="BL258" s="163">
        <f t="shared" ca="1" si="918"/>
        <v>1</v>
      </c>
      <c r="BM258" s="163" t="str">
        <f t="shared" ca="1" si="918"/>
        <v>-</v>
      </c>
      <c r="BN258" s="163" t="str">
        <f t="shared" ca="1" si="918"/>
        <v>-</v>
      </c>
      <c r="BO258" s="112" t="b" cm="1">
        <f t="array" ref="BO258">INDEX(DataMaster!$C$71:$K$80,$R258,BO$242)</f>
        <v>0</v>
      </c>
      <c r="BP258" s="112" t="b" cm="1">
        <f t="array" ref="BP258">INDEX(DataMaster!$C$71:$K$80,$R258,BP$242)</f>
        <v>0</v>
      </c>
      <c r="BQ258" s="112" t="b" cm="1">
        <f t="array" ref="BQ258">INDEX(DataMaster!$C$71:$K$80,$R258,BQ$242)</f>
        <v>0</v>
      </c>
      <c r="BR258" s="112" t="b" cm="1">
        <f t="array" ref="BR258">INDEX(DataMaster!$C$71:$K$80,$R258,BR$242)</f>
        <v>0</v>
      </c>
      <c r="BS258" s="112" t="b" cm="1">
        <f t="array" ref="BS258">INDEX(DataMaster!$C$71:$K$80,$R258,BS$242)</f>
        <v>0</v>
      </c>
      <c r="BT258" s="112" t="b" cm="1">
        <f t="array" ref="BT258">INDEX(DataMaster!$C$71:$K$80,$R258,BT$242)</f>
        <v>0</v>
      </c>
      <c r="BU258" s="112" t="b" cm="1">
        <f t="array" ref="BU258">INDEX(DataMaster!$C$71:$K$80,$R258,BU$242)</f>
        <v>0</v>
      </c>
      <c r="BV258" s="112" t="b" cm="1">
        <f t="array" ref="BV258">INDEX(DataMaster!$C$71:$K$80,$R258,BV$242)</f>
        <v>0</v>
      </c>
      <c r="BW258" s="112" t="b" cm="1">
        <f t="array" ref="BW258">INDEX(DataMaster!$C$71:$K$80,$R258,BW$242)</f>
        <v>0</v>
      </c>
      <c r="BX258" s="112" t="b" cm="1">
        <f t="array" ref="BX258">INDEX(DataMaster!$C$84:$K$93,$S258,BX$242)</f>
        <v>0</v>
      </c>
      <c r="BY258" s="112" t="b" cm="1">
        <f t="array" ref="BY258">INDEX(DataMaster!$C$84:$K$93,$S258,BY$242)</f>
        <v>0</v>
      </c>
      <c r="BZ258" s="112" t="b" cm="1">
        <f t="array" ref="BZ258">INDEX(DataMaster!$C$84:$K$93,$S258,BZ$242)</f>
        <v>0</v>
      </c>
      <c r="CA258" s="112" t="b" cm="1">
        <f t="array" ref="CA258">INDEX(DataMaster!$C$84:$K$93,$S258,CA$242)</f>
        <v>0</v>
      </c>
      <c r="CB258" s="112" t="b" cm="1">
        <f t="array" ref="CB258">INDEX(DataMaster!$C$84:$K$93,$S258,CB$242)</f>
        <v>0</v>
      </c>
      <c r="CC258" s="112" t="b" cm="1">
        <f t="array" ref="CC258">INDEX(DataMaster!$C$84:$K$93,$S258,CC$242)</f>
        <v>0</v>
      </c>
      <c r="CD258" s="112" t="b" cm="1">
        <f t="array" ref="CD258">INDEX(DataMaster!$C$84:$K$93,$S258,CD$242)</f>
        <v>0</v>
      </c>
      <c r="CE258" s="112" t="b" cm="1">
        <f t="array" ref="CE258">INDEX(DataMaster!$C$84:$K$93,$S258,CE$242)</f>
        <v>0</v>
      </c>
      <c r="CF258" s="112" t="b" cm="1">
        <f t="array" ref="CF258">INDEX(DataMaster!$C$84:$K$93,$S258,CF$242)</f>
        <v>0</v>
      </c>
      <c r="CG258" s="201" t="b">
        <v>0</v>
      </c>
      <c r="CH258" s="193">
        <v>0.3</v>
      </c>
      <c r="CI258" s="193" t="str">
        <f t="shared" ca="1" si="871"/>
        <v>-</v>
      </c>
      <c r="CJ258" s="193">
        <v>2</v>
      </c>
      <c r="CK258" s="112" t="b" cm="1">
        <f t="array" ref="CK258">INDEX(DataMaster!$C$97:$K$106,$T258,CK$242)</f>
        <v>1</v>
      </c>
      <c r="CL258" s="112" t="b" cm="1">
        <f t="array" ref="CL258">INDEX(DataMaster!$C$97:$K$106,$T258,CL$242)</f>
        <v>1</v>
      </c>
      <c r="CM258" s="112" t="b" cm="1">
        <f t="array" ref="CM258">INDEX(DataMaster!$C$97:$K$106,$T258,CM$242)</f>
        <v>1</v>
      </c>
      <c r="CN258" s="112" t="b" cm="1">
        <f t="array" ref="CN258">INDEX(DataMaster!$C$97:$K$106,$T258,CN$242)</f>
        <v>1</v>
      </c>
      <c r="CO258" s="112" t="b" cm="1">
        <f t="array" ref="CO258">INDEX(DataMaster!$C$97:$K$106,$T258,CO$242)</f>
        <v>1</v>
      </c>
      <c r="CP258" s="112" t="b" cm="1">
        <f t="array" ref="CP258">INDEX(DataMaster!$C$97:$K$106,$T258,CP$242)</f>
        <v>1</v>
      </c>
      <c r="CQ258" s="112" t="b" cm="1">
        <f t="array" ref="CQ258">INDEX(DataMaster!$C$97:$K$106,$T258,CQ$242)</f>
        <v>1</v>
      </c>
      <c r="CR258" s="112" t="b" cm="1">
        <f t="array" ref="CR258">INDEX(DataMaster!$C$97:$K$106,$T258,CR$242)</f>
        <v>1</v>
      </c>
      <c r="CS258" s="112" t="b" cm="1">
        <f t="array" ref="CS258">INDEX(DataMaster!$C$97:$K$106,$T258,CS$242)</f>
        <v>1</v>
      </c>
      <c r="CT258" s="112" t="b" cm="1">
        <f t="array" ref="CT258">INDEX(DataMaster!$C$110:$K$119,$U258,CT$242)</f>
        <v>1</v>
      </c>
      <c r="CU258" s="112" t="b" cm="1">
        <f t="array" ref="CU258">INDEX(DataMaster!$C$110:$K$119,$U258,CU$242)</f>
        <v>1</v>
      </c>
      <c r="CV258" s="112" t="b" cm="1">
        <f t="array" ref="CV258">INDEX(DataMaster!$C$110:$K$119,$U258,CV$242)</f>
        <v>1</v>
      </c>
      <c r="CW258" s="112" t="b" cm="1">
        <f t="array" ref="CW258">INDEX(DataMaster!$C$110:$K$119,$U258,CW$242)</f>
        <v>1</v>
      </c>
      <c r="CX258" s="112" t="b" cm="1">
        <f t="array" ref="CX258">INDEX(DataMaster!$C$110:$K$119,$U258,CX$242)</f>
        <v>1</v>
      </c>
      <c r="CY258" s="112" t="b" cm="1">
        <f t="array" ref="CY258">INDEX(DataMaster!$C$110:$K$119,$U258,CY$242)</f>
        <v>1</v>
      </c>
      <c r="CZ258" s="112" t="b" cm="1">
        <f t="array" ref="CZ258">INDEX(DataMaster!$C$110:$K$119,$U258,CZ$242)</f>
        <v>1</v>
      </c>
      <c r="DA258" s="112" t="b" cm="1">
        <f t="array" ref="DA258">INDEX(DataMaster!$C$110:$K$119,$U258,DA$242)</f>
        <v>1</v>
      </c>
      <c r="DB258" s="112" t="b" cm="1">
        <f t="array" ref="DB258">INDEX(DataMaster!$C$110:$K$119,$U258,DB$242)</f>
        <v>1</v>
      </c>
      <c r="DC258" s="112" t="b" cm="1">
        <f t="array" ref="DC258">INDEX(DataMaster!$C$123:$K$132,$V258,DC$242)</f>
        <v>1</v>
      </c>
      <c r="DD258" s="112" t="b" cm="1">
        <f t="array" ref="DD258">INDEX(DataMaster!$C$123:$K$132,$V258,DD$242)</f>
        <v>1</v>
      </c>
      <c r="DE258" s="112" t="b" cm="1">
        <f t="array" ref="DE258">INDEX(DataMaster!$C$123:$K$132,$V258,DE$242)</f>
        <v>1</v>
      </c>
      <c r="DF258" s="112" t="b" cm="1">
        <f t="array" ref="DF258">INDEX(DataMaster!$C$123:$K$132,$V258,DF$242)</f>
        <v>1</v>
      </c>
      <c r="DG258" s="112" t="b" cm="1">
        <f t="array" ref="DG258">INDEX(DataMaster!$C$123:$K$132,$V258,DG$242)</f>
        <v>1</v>
      </c>
      <c r="DH258" s="112" t="b" cm="1">
        <f t="array" ref="DH258">INDEX(DataMaster!$C$123:$K$132,$V258,DH$242)</f>
        <v>1</v>
      </c>
      <c r="DI258" s="112" t="b" cm="1">
        <f t="array" ref="DI258">INDEX(DataMaster!$C$123:$K$132,$V258,DI$242)</f>
        <v>1</v>
      </c>
      <c r="DJ258" s="112" t="b" cm="1">
        <f t="array" ref="DJ258">INDEX(DataMaster!$C$123:$K$132,$V258,DJ$242)</f>
        <v>1</v>
      </c>
      <c r="DK258" s="112" t="b" cm="1">
        <f t="array" ref="DK258">INDEX(DataMaster!$C$123:$K$132,$V258,DK$242)</f>
        <v>1</v>
      </c>
      <c r="DL258" s="10"/>
      <c r="DM258" s="163" t="str">
        <f t="shared" ca="1" si="919"/>
        <v>-</v>
      </c>
      <c r="DN258" s="163" t="str">
        <f t="shared" ca="1" si="919"/>
        <v>-</v>
      </c>
      <c r="DO258" s="163" t="str">
        <f t="shared" ca="1" si="919"/>
        <v>-</v>
      </c>
      <c r="DP258" s="163" t="str">
        <f t="shared" ca="1" si="919"/>
        <v>-</v>
      </c>
      <c r="DQ258" s="163" t="str">
        <f t="shared" ca="1" si="919"/>
        <v>-</v>
      </c>
      <c r="DR258" s="163" t="str">
        <f t="shared" ca="1" si="919"/>
        <v>-</v>
      </c>
      <c r="DS258" s="163" t="str">
        <f t="shared" ca="1" si="919"/>
        <v>-</v>
      </c>
      <c r="DT258" s="163" t="str">
        <f t="shared" ca="1" si="919"/>
        <v>-</v>
      </c>
      <c r="DU258" s="163" t="str">
        <f t="shared" ca="1" si="919"/>
        <v>-</v>
      </c>
      <c r="DV258" s="163" t="str">
        <f t="shared" ca="1" si="919"/>
        <v>-</v>
      </c>
      <c r="DW258" s="163" t="str">
        <f t="shared" ca="1" si="919"/>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953"/>
        <v>-</v>
      </c>
      <c r="EJ258" s="163" t="str">
        <f t="shared" ca="1" si="953"/>
        <v>-</v>
      </c>
      <c r="EK258" s="163" t="str">
        <f t="shared" ca="1" si="953"/>
        <v>-</v>
      </c>
      <c r="EL258" s="163" t="str">
        <f t="shared" ca="1" si="953"/>
        <v>-</v>
      </c>
      <c r="EM258" s="163" t="str">
        <f t="shared" ca="1" si="953"/>
        <v>-</v>
      </c>
      <c r="EN258" s="163" t="str">
        <f t="shared" ca="1" si="953"/>
        <v>-</v>
      </c>
      <c r="EO258" s="163" t="str">
        <f t="shared" ca="1" si="953"/>
        <v>-</v>
      </c>
      <c r="EP258" s="163" t="str">
        <f t="shared" ca="1" si="953"/>
        <v>-</v>
      </c>
      <c r="EQ258" s="162">
        <v>1</v>
      </c>
      <c r="ER258" s="162">
        <v>1</v>
      </c>
      <c r="ES258" s="163">
        <f t="shared" ca="1" si="953"/>
        <v>0</v>
      </c>
      <c r="ET258" s="162">
        <v>2</v>
      </c>
      <c r="EU258" s="162">
        <v>-2</v>
      </c>
      <c r="EV258" s="163" t="str">
        <f t="shared" ca="1" si="953"/>
        <v>-</v>
      </c>
      <c r="EW258" s="163" t="str">
        <f t="shared" ca="1" si="953"/>
        <v>-</v>
      </c>
      <c r="EX258" s="163" t="str">
        <f t="shared" ca="1" si="953"/>
        <v>-</v>
      </c>
      <c r="EY258" s="163" t="str">
        <f t="shared" ca="1" si="953"/>
        <v>-</v>
      </c>
      <c r="EZ258" s="163" t="str">
        <f t="shared" ca="1" si="953"/>
        <v>-</v>
      </c>
      <c r="FA258" s="163">
        <f t="shared" ca="1" si="953"/>
        <v>0</v>
      </c>
      <c r="FB258" s="163" t="str">
        <f t="shared" ca="1" si="960"/>
        <v>-</v>
      </c>
      <c r="FC258" s="162">
        <v>2</v>
      </c>
      <c r="FD258" s="162">
        <v>-2</v>
      </c>
      <c r="FE258" s="163" t="str">
        <f t="shared" ca="1" si="960"/>
        <v>-</v>
      </c>
      <c r="FF258" s="163" t="str">
        <f t="shared" ca="1" si="960"/>
        <v>-</v>
      </c>
      <c r="FG258" s="163">
        <f t="shared" ca="1" si="960"/>
        <v>0</v>
      </c>
      <c r="FH258" s="163">
        <f t="shared" ca="1" si="960"/>
        <v>0</v>
      </c>
      <c r="FI258" s="163">
        <f t="shared" ca="1" si="960"/>
        <v>0</v>
      </c>
      <c r="FJ258" s="163">
        <f t="shared" ca="1" si="960"/>
        <v>0</v>
      </c>
      <c r="FK258" s="163">
        <f t="shared" ca="1" si="960"/>
        <v>0</v>
      </c>
      <c r="FL258" s="163">
        <f t="shared" ca="1" si="960"/>
        <v>0</v>
      </c>
      <c r="FM258" s="163">
        <f t="shared" ca="1" si="960"/>
        <v>0</v>
      </c>
      <c r="FN258" s="163" t="str">
        <f t="shared" ca="1" si="960"/>
        <v>-</v>
      </c>
      <c r="FO258" s="163" t="str">
        <f t="shared" ca="1" si="960"/>
        <v>-</v>
      </c>
      <c r="FP258" s="163" t="str">
        <f t="shared" ca="1" si="960"/>
        <v>-</v>
      </c>
      <c r="FQ258" s="163" t="str">
        <f t="shared" ca="1" si="960"/>
        <v>-</v>
      </c>
      <c r="FR258" s="163" t="str">
        <f t="shared" ca="1" si="960"/>
        <v>-</v>
      </c>
      <c r="FS258" s="163" t="str">
        <f t="shared" ca="1" si="960"/>
        <v>-</v>
      </c>
      <c r="FT258" s="163" t="str">
        <f t="shared" ca="1" si="960"/>
        <v>-</v>
      </c>
      <c r="FU258" s="163" t="str">
        <f t="shared" ca="1" si="960"/>
        <v>-</v>
      </c>
      <c r="FV258" s="163" t="str">
        <f t="shared" ca="1" si="960"/>
        <v>-</v>
      </c>
      <c r="FW258" s="163" t="str">
        <f t="shared" ca="1" si="960"/>
        <v>-</v>
      </c>
      <c r="FX258" s="163" t="str">
        <f t="shared" ca="1" si="960"/>
        <v>-</v>
      </c>
      <c r="FY258" s="10"/>
      <c r="FZ258" s="163">
        <f t="shared" ca="1" si="960"/>
        <v>1</v>
      </c>
      <c r="GA258" s="163" t="str">
        <f t="shared" ca="1" si="960"/>
        <v>-</v>
      </c>
      <c r="GB258" s="163" t="str">
        <f t="shared" ca="1" si="960"/>
        <v>-</v>
      </c>
      <c r="GC258" s="163" t="str">
        <f t="shared" ca="1" si="960"/>
        <v>-</v>
      </c>
      <c r="GD258" s="163" t="str">
        <f t="shared" ref="GD258:GH258" ca="1" si="966">OFFSET(GD$5,$B258,0)</f>
        <v>-</v>
      </c>
      <c r="GE258" s="163" t="b">
        <f t="shared" ca="1" si="966"/>
        <v>0</v>
      </c>
      <c r="GF258" s="163" t="str">
        <f t="shared" ca="1" si="966"/>
        <v>-</v>
      </c>
      <c r="GG258" s="163">
        <f t="shared" ca="1" si="966"/>
        <v>0</v>
      </c>
      <c r="GH258" s="163" t="str">
        <f t="shared" ca="1" si="966"/>
        <v>-</v>
      </c>
      <c r="GI258" s="161" cm="1">
        <f t="array" ref="GI258">INDEX(i.rev,$K258,GI$15)</f>
        <v>1</v>
      </c>
      <c r="GJ258" s="163">
        <f t="shared" ca="1" si="921"/>
        <v>0</v>
      </c>
      <c r="GK258" s="163">
        <f t="shared" ca="1" si="921"/>
        <v>1</v>
      </c>
      <c r="GL258" s="163">
        <f t="shared" ca="1" si="921"/>
        <v>0</v>
      </c>
      <c r="GM258" s="163">
        <f t="shared" ca="1" si="921"/>
        <v>1</v>
      </c>
      <c r="GN258" s="163">
        <f t="shared" ca="1" si="921"/>
        <v>1</v>
      </c>
      <c r="GO258" s="163">
        <f t="shared" ca="1" si="921"/>
        <v>1</v>
      </c>
      <c r="GP258" s="163">
        <f t="shared" ca="1" si="921"/>
        <v>0</v>
      </c>
      <c r="GQ258" s="163">
        <f t="shared" ca="1" si="921"/>
        <v>0</v>
      </c>
      <c r="GR258" s="163">
        <f t="shared" ca="1" si="921"/>
        <v>0</v>
      </c>
      <c r="GS258" s="163">
        <f t="shared" ca="1" si="921"/>
        <v>0</v>
      </c>
      <c r="GT258" s="163">
        <f t="shared" ca="1" si="921"/>
        <v>0</v>
      </c>
      <c r="GU258" s="163">
        <f t="shared" ca="1" si="921"/>
        <v>0</v>
      </c>
      <c r="GV258" s="163">
        <f t="shared" ca="1" si="921"/>
        <v>0</v>
      </c>
      <c r="GW258" s="163">
        <f t="shared" ca="1" si="921"/>
        <v>0</v>
      </c>
      <c r="GX258" s="163">
        <f t="shared" ca="1" si="921"/>
        <v>0</v>
      </c>
      <c r="GY258" s="163">
        <f t="shared" ca="1" si="921"/>
        <v>0</v>
      </c>
      <c r="GZ258" s="161" cm="1">
        <f t="array" ref="GZ258">INDEX(i.rev,$K258,GZ$15)</f>
        <v>0</v>
      </c>
      <c r="HA258" s="163">
        <f t="shared" ca="1" si="877"/>
        <v>0</v>
      </c>
      <c r="HB258" s="161" cm="1">
        <f t="array" ref="HB258">INDEX(i.rev,$K258,HB$15)</f>
        <v>1</v>
      </c>
      <c r="HC258" s="163">
        <f t="shared" ca="1" si="922"/>
        <v>0</v>
      </c>
      <c r="HD258" s="163">
        <f t="shared" ca="1" si="922"/>
        <v>0</v>
      </c>
      <c r="HE258" s="163">
        <f t="shared" ca="1" si="922"/>
        <v>0</v>
      </c>
      <c r="HF258" s="163">
        <f t="shared" ca="1" si="922"/>
        <v>0</v>
      </c>
      <c r="HG258" s="163">
        <f t="shared" ca="1" si="922"/>
        <v>0</v>
      </c>
      <c r="HH258" s="163">
        <f t="shared" ca="1" si="922"/>
        <v>0</v>
      </c>
      <c r="HI258" s="163">
        <f t="shared" ca="1" si="922"/>
        <v>0</v>
      </c>
      <c r="HJ258" s="10"/>
      <c r="HK258" s="163" t="str">
        <f t="shared" ca="1" si="922"/>
        <v>-</v>
      </c>
      <c r="HL258" s="163" t="str">
        <f t="shared" ca="1" si="922"/>
        <v>-</v>
      </c>
      <c r="HM258" s="163" t="str">
        <f t="shared" ca="1" si="922"/>
        <v>-</v>
      </c>
      <c r="HN258" s="163" t="str">
        <f t="shared" ca="1" si="922"/>
        <v>-</v>
      </c>
      <c r="HO258" s="163" t="str">
        <f t="shared" ca="1" si="922"/>
        <v>-</v>
      </c>
      <c r="HP258" s="161" t="b">
        <f t="shared" ca="1" si="879"/>
        <v>0</v>
      </c>
      <c r="HQ258" s="161" t="b">
        <f t="shared" ca="1" si="879"/>
        <v>0</v>
      </c>
      <c r="HR258" s="161" t="b">
        <f t="shared" ca="1" si="879"/>
        <v>1</v>
      </c>
      <c r="HS258" s="163">
        <f t="shared" ref="HS258:KD258" ca="1" si="967">OFFSET(HS$5,$B258,0)</f>
        <v>0</v>
      </c>
      <c r="HT258" s="161">
        <f t="shared" ca="1" si="881"/>
        <v>1</v>
      </c>
      <c r="HU258" s="161">
        <f t="shared" ca="1" si="881"/>
        <v>1</v>
      </c>
      <c r="HV258" s="163" t="str">
        <f t="shared" ca="1" si="967"/>
        <v>-</v>
      </c>
      <c r="HW258" s="163" t="str">
        <f t="shared" ca="1" si="967"/>
        <v>-</v>
      </c>
      <c r="HX258" s="163" t="str">
        <f t="shared" ca="1" si="967"/>
        <v>-</v>
      </c>
      <c r="HY258" s="163" t="str">
        <f t="shared" ca="1" si="967"/>
        <v>-</v>
      </c>
      <c r="HZ258" s="163" t="str">
        <f t="shared" ca="1" si="967"/>
        <v>-</v>
      </c>
      <c r="IA258" s="163" t="str">
        <f t="shared" ca="1" si="967"/>
        <v>-</v>
      </c>
      <c r="IB258" s="163" t="str">
        <f t="shared" ca="1" si="967"/>
        <v>-</v>
      </c>
      <c r="IC258" s="163" t="str">
        <f t="shared" ca="1" si="967"/>
        <v>-</v>
      </c>
      <c r="ID258" s="163" t="str">
        <f t="shared" ca="1" si="967"/>
        <v>-</v>
      </c>
      <c r="IE258" s="163" t="b">
        <f t="shared" ca="1" si="967"/>
        <v>1</v>
      </c>
      <c r="IF258" s="163" t="str">
        <f t="shared" ca="1" si="967"/>
        <v>-</v>
      </c>
      <c r="IG258" s="163" t="str">
        <f t="shared" ca="1" si="967"/>
        <v>-</v>
      </c>
      <c r="IH258" s="163" t="str">
        <f t="shared" ca="1" si="967"/>
        <v>-</v>
      </c>
      <c r="II258" s="163" t="b">
        <f t="shared" ca="1" si="967"/>
        <v>1</v>
      </c>
      <c r="IJ258" s="163">
        <f t="shared" ca="1" si="967"/>
        <v>0</v>
      </c>
      <c r="IK258" s="163" t="str">
        <f t="shared" ca="1" si="967"/>
        <v>-</v>
      </c>
      <c r="IL258" s="163" t="str">
        <f t="shared" ca="1" si="967"/>
        <v>-</v>
      </c>
      <c r="IM258" s="163" t="str">
        <f t="shared" ca="1" si="967"/>
        <v>-</v>
      </c>
      <c r="IN258" s="163" t="str">
        <f t="shared" ca="1" si="967"/>
        <v>-</v>
      </c>
      <c r="IO258" s="163" t="str">
        <f t="shared" ca="1" si="967"/>
        <v>-</v>
      </c>
      <c r="IP258" s="163">
        <f t="shared" ca="1" si="967"/>
        <v>0</v>
      </c>
      <c r="IQ258" s="163" t="str">
        <f t="shared" ca="1" si="967"/>
        <v>-</v>
      </c>
      <c r="IR258" s="163" t="str">
        <f t="shared" ca="1" si="967"/>
        <v>-</v>
      </c>
      <c r="IS258" s="163" t="str">
        <f t="shared" ca="1" si="967"/>
        <v>-</v>
      </c>
      <c r="IT258" s="193">
        <v>0</v>
      </c>
      <c r="IU258" s="193">
        <v>0</v>
      </c>
      <c r="IV258" s="163" t="str">
        <f t="shared" ca="1" si="967"/>
        <v>-</v>
      </c>
      <c r="IW258" s="163" t="str">
        <f t="shared" ca="1" si="967"/>
        <v>-</v>
      </c>
      <c r="IX258" s="163" t="str">
        <f t="shared" ca="1" si="967"/>
        <v>-</v>
      </c>
      <c r="IY258" s="163" t="str">
        <f t="shared" ca="1" si="967"/>
        <v>-</v>
      </c>
      <c r="IZ258" s="163" t="str">
        <f t="shared" ca="1" si="967"/>
        <v>-</v>
      </c>
      <c r="JA258" s="163" t="str">
        <f t="shared" ca="1" si="967"/>
        <v>-</v>
      </c>
      <c r="JB258" s="163" t="str">
        <f t="shared" ca="1" si="967"/>
        <v>-</v>
      </c>
      <c r="JC258" s="163" t="str">
        <f t="shared" ca="1" si="967"/>
        <v>-</v>
      </c>
      <c r="JD258" s="163" t="str">
        <f t="shared" ca="1" si="967"/>
        <v>-</v>
      </c>
      <c r="JE258" s="163" t="str">
        <f t="shared" ca="1" si="967"/>
        <v>-</v>
      </c>
      <c r="JF258" s="163" t="str">
        <f t="shared" ca="1" si="967"/>
        <v>-</v>
      </c>
      <c r="JG258" s="163" t="str">
        <f t="shared" ca="1" si="967"/>
        <v>-</v>
      </c>
      <c r="JH258" s="163" t="str">
        <f t="shared" ca="1" si="967"/>
        <v>-</v>
      </c>
      <c r="JI258" s="163" t="str">
        <f t="shared" ca="1" si="967"/>
        <v>-</v>
      </c>
      <c r="JJ258" s="163" t="str">
        <f t="shared" ca="1" si="967"/>
        <v>-</v>
      </c>
      <c r="JK258" s="163" t="str">
        <f t="shared" ca="1" si="967"/>
        <v>-</v>
      </c>
      <c r="JL258" s="163" t="str">
        <f t="shared" ca="1" si="967"/>
        <v>-</v>
      </c>
      <c r="JM258" s="163" t="str">
        <f t="shared" ca="1" si="967"/>
        <v>-</v>
      </c>
      <c r="JN258" s="163" t="str">
        <f t="shared" ca="1" si="967"/>
        <v>-</v>
      </c>
      <c r="JO258" s="163" t="str">
        <f t="shared" ca="1" si="967"/>
        <v>-</v>
      </c>
      <c r="JP258" s="163" t="str">
        <f t="shared" ca="1" si="967"/>
        <v>-</v>
      </c>
      <c r="JQ258" s="163" t="str">
        <f t="shared" ca="1" si="967"/>
        <v>-</v>
      </c>
      <c r="JR258" s="163" t="str">
        <f t="shared" ca="1" si="967"/>
        <v>-</v>
      </c>
      <c r="JS258" s="163" t="str">
        <f t="shared" ca="1" si="967"/>
        <v>-</v>
      </c>
      <c r="JT258" s="163" t="str">
        <f t="shared" ca="1" si="967"/>
        <v>-</v>
      </c>
      <c r="JU258" s="163" t="str">
        <f t="shared" ca="1" si="967"/>
        <v>-</v>
      </c>
      <c r="JV258" s="163" t="str">
        <f t="shared" ca="1" si="967"/>
        <v>-</v>
      </c>
      <c r="JW258" s="163" t="str">
        <f t="shared" ca="1" si="967"/>
        <v>-</v>
      </c>
      <c r="JX258" s="163" t="str">
        <f t="shared" ca="1" si="967"/>
        <v>-</v>
      </c>
      <c r="JY258" s="163" t="str">
        <f t="shared" ca="1" si="967"/>
        <v>-</v>
      </c>
      <c r="JZ258" s="163" t="str">
        <f t="shared" ca="1" si="967"/>
        <v>-</v>
      </c>
      <c r="KA258" s="163" t="str">
        <f t="shared" ca="1" si="967"/>
        <v>-</v>
      </c>
      <c r="KB258" s="163" t="str">
        <f t="shared" ca="1" si="967"/>
        <v>-</v>
      </c>
      <c r="KC258" s="163" t="str">
        <f t="shared" ca="1" si="967"/>
        <v>-</v>
      </c>
      <c r="KD258" s="163" t="str">
        <f t="shared" ca="1" si="967"/>
        <v>-</v>
      </c>
      <c r="KE258" s="163" t="str">
        <f t="shared" ca="1" si="962"/>
        <v>-</v>
      </c>
      <c r="KF258" s="163" t="str">
        <f t="shared" ca="1" si="962"/>
        <v>-</v>
      </c>
      <c r="KG258" s="163" t="str">
        <f t="shared" ca="1" si="962"/>
        <v>-</v>
      </c>
      <c r="KH258" s="163" t="str">
        <f t="shared" ca="1" si="962"/>
        <v>-</v>
      </c>
      <c r="KI258" s="163" t="str">
        <f t="shared" ca="1" si="962"/>
        <v>-</v>
      </c>
      <c r="KJ258" s="163" t="str">
        <f t="shared" ca="1" si="962"/>
        <v>-</v>
      </c>
      <c r="KK258" s="163" t="str">
        <f t="shared" ca="1" si="962"/>
        <v>-</v>
      </c>
      <c r="KL258" s="163" t="str">
        <f t="shared" ca="1" si="962"/>
        <v>-</v>
      </c>
      <c r="KM258" s="163" t="str">
        <f t="shared" ca="1" si="962"/>
        <v>-</v>
      </c>
      <c r="KN258" s="163" t="str">
        <f t="shared" ca="1" si="962"/>
        <v>-</v>
      </c>
      <c r="KO258" s="163" t="str">
        <f t="shared" ca="1" si="962"/>
        <v>-</v>
      </c>
      <c r="KP258" s="163" t="str">
        <f t="shared" ca="1" si="962"/>
        <v>-</v>
      </c>
      <c r="KQ258" s="163" t="str">
        <f t="shared" ca="1" si="962"/>
        <v>-</v>
      </c>
      <c r="KR258" s="163" t="str">
        <f t="shared" ca="1" si="962"/>
        <v>-</v>
      </c>
      <c r="KS258" s="163" t="str">
        <f t="shared" ca="1" si="962"/>
        <v>-</v>
      </c>
      <c r="KT258" s="163" t="str">
        <f t="shared" ca="1" si="962"/>
        <v>-</v>
      </c>
      <c r="KU258" s="163" t="str">
        <f t="shared" ca="1" si="962"/>
        <v>-</v>
      </c>
      <c r="KV258" s="163" t="str">
        <f t="shared" ca="1" si="962"/>
        <v>-</v>
      </c>
      <c r="KW258" s="163" t="str">
        <f t="shared" ca="1" si="962"/>
        <v>-</v>
      </c>
      <c r="KX258" s="163" t="str">
        <f t="shared" ca="1" si="962"/>
        <v>-</v>
      </c>
      <c r="KY258" s="163" t="str">
        <f t="shared" ca="1" si="962"/>
        <v>-</v>
      </c>
      <c r="KZ258" s="163" t="str">
        <f t="shared" ca="1" si="962"/>
        <v>-</v>
      </c>
      <c r="LA258" s="163" t="str">
        <f t="shared" ca="1" si="962"/>
        <v>-</v>
      </c>
      <c r="LB258" s="163" t="str">
        <f t="shared" ca="1" si="962"/>
        <v>-</v>
      </c>
      <c r="LC258" s="163" t="str">
        <f t="shared" ca="1" si="962"/>
        <v>-</v>
      </c>
      <c r="LD258" s="163" t="str">
        <f t="shared" ref="LD258:MW258" ca="1" si="968">OFFSET(LD$5,$B258,0)</f>
        <v>-</v>
      </c>
      <c r="LE258" s="163" t="str">
        <f t="shared" ca="1" si="968"/>
        <v>-</v>
      </c>
      <c r="LF258" s="163" t="str">
        <f t="shared" ca="1" si="968"/>
        <v>-</v>
      </c>
      <c r="LG258" s="163" t="str">
        <f t="shared" ca="1" si="968"/>
        <v>-</v>
      </c>
      <c r="LH258" s="163" t="str">
        <f t="shared" ca="1" si="968"/>
        <v>-</v>
      </c>
      <c r="LI258" s="163" t="str">
        <f t="shared" ca="1" si="968"/>
        <v>-</v>
      </c>
      <c r="LJ258" s="163" t="str">
        <f t="shared" ca="1" si="968"/>
        <v>-</v>
      </c>
      <c r="LK258" s="163" t="str">
        <f t="shared" ca="1" si="968"/>
        <v>-</v>
      </c>
      <c r="LL258" s="163" t="str">
        <f t="shared" ca="1" si="968"/>
        <v>-</v>
      </c>
      <c r="LM258" s="163" t="str">
        <f t="shared" ca="1" si="968"/>
        <v>-</v>
      </c>
      <c r="LN258" s="163" t="str">
        <f t="shared" ca="1" si="968"/>
        <v>-</v>
      </c>
      <c r="LO258" s="163" t="str">
        <f t="shared" ca="1" si="968"/>
        <v>-</v>
      </c>
      <c r="LP258" s="163" t="str">
        <f t="shared" ca="1" si="968"/>
        <v>-</v>
      </c>
      <c r="LQ258" s="163" t="str">
        <f t="shared" ca="1" si="968"/>
        <v>-</v>
      </c>
      <c r="LR258" s="163" t="str">
        <f t="shared" ca="1" si="968"/>
        <v>-</v>
      </c>
      <c r="LS258" s="163" t="str">
        <f t="shared" ca="1" si="968"/>
        <v>-</v>
      </c>
      <c r="LT258" s="163" t="str">
        <f t="shared" ca="1" si="968"/>
        <v>-</v>
      </c>
      <c r="LU258" s="163" t="str">
        <f t="shared" ca="1" si="968"/>
        <v>-</v>
      </c>
      <c r="LV258" s="163" t="str">
        <f t="shared" ca="1" si="968"/>
        <v>-</v>
      </c>
      <c r="LW258" s="163" t="str">
        <f t="shared" ca="1" si="968"/>
        <v>-</v>
      </c>
      <c r="LX258" s="163" t="str">
        <f t="shared" ca="1" si="968"/>
        <v>-</v>
      </c>
      <c r="LY258" s="10"/>
      <c r="LZ258" s="161">
        <f t="shared" si="889"/>
        <v>4.4999999999999998E-2</v>
      </c>
      <c r="MA258" s="161">
        <f t="shared" si="890"/>
        <v>4.4999999999999998E-2</v>
      </c>
      <c r="MB258" s="163">
        <f t="shared" ca="1" si="925"/>
        <v>1</v>
      </c>
      <c r="MC258" s="163">
        <f t="shared" ca="1" si="925"/>
        <v>0</v>
      </c>
      <c r="MD258" s="163">
        <f t="shared" ca="1" si="925"/>
        <v>1</v>
      </c>
      <c r="ME258" s="163">
        <f t="shared" ca="1" si="925"/>
        <v>1</v>
      </c>
      <c r="MF258" s="163">
        <f t="shared" ca="1" si="925"/>
        <v>0</v>
      </c>
      <c r="MG258" s="163">
        <f t="shared" ca="1" si="925"/>
        <v>70</v>
      </c>
      <c r="MH258" s="163">
        <f t="shared" ca="1" si="925"/>
        <v>50</v>
      </c>
      <c r="MI258" s="163">
        <f t="shared" ca="1" si="925"/>
        <v>85</v>
      </c>
      <c r="MJ258" s="163">
        <f t="shared" ca="1" si="925"/>
        <v>50</v>
      </c>
      <c r="MK258" s="161">
        <f t="shared" ca="1" si="892"/>
        <v>1</v>
      </c>
      <c r="ML258" s="161">
        <f t="shared" ca="1" si="893"/>
        <v>1</v>
      </c>
      <c r="MM258" s="161">
        <f t="shared" ca="1" si="894"/>
        <v>1</v>
      </c>
      <c r="MN258" s="161">
        <f t="shared" ca="1" si="895"/>
        <v>1</v>
      </c>
      <c r="MO258" s="161">
        <f t="shared" ca="1" si="895"/>
        <v>1</v>
      </c>
      <c r="MP258" s="163">
        <f t="shared" ca="1" si="925"/>
        <v>1</v>
      </c>
      <c r="MQ258" s="10"/>
      <c r="MR258" s="163">
        <f t="shared" ref="MR258:PB258" ca="1" si="969">OFFSET(MR$5,$B258,0)</f>
        <v>1</v>
      </c>
      <c r="MS258" s="161">
        <f t="shared" ca="1" si="897"/>
        <v>1</v>
      </c>
      <c r="MT258" s="163">
        <f t="shared" ca="1" si="969"/>
        <v>0.75</v>
      </c>
      <c r="MU258" s="163">
        <f t="shared" ca="1" si="969"/>
        <v>0.8</v>
      </c>
      <c r="MV258" s="163">
        <f t="shared" ca="1" si="969"/>
        <v>0.82499999999999996</v>
      </c>
      <c r="MW258" s="163">
        <f t="shared" ca="1" si="969"/>
        <v>0.875</v>
      </c>
      <c r="MX258" s="163">
        <f t="shared" ca="1" si="969"/>
        <v>0.9</v>
      </c>
      <c r="MY258" s="163">
        <f t="shared" ca="1" si="969"/>
        <v>0.75</v>
      </c>
      <c r="MZ258" s="163">
        <f t="shared" ca="1" si="969"/>
        <v>0.78142857142857147</v>
      </c>
      <c r="NA258" s="163">
        <f t="shared" ca="1" si="969"/>
        <v>0.82499999999999996</v>
      </c>
      <c r="NB258" s="163">
        <f t="shared" ca="1" si="969"/>
        <v>0.875</v>
      </c>
      <c r="NC258" s="163">
        <f t="shared" ca="1" si="969"/>
        <v>0.9</v>
      </c>
      <c r="ND258" s="163">
        <f t="shared" ca="1" si="969"/>
        <v>0.9</v>
      </c>
      <c r="NE258" s="163">
        <f t="shared" ca="1" si="969"/>
        <v>0.75</v>
      </c>
      <c r="NF258" s="163">
        <f t="shared" ca="1" si="969"/>
        <v>0.78142857142857147</v>
      </c>
      <c r="NG258" s="163">
        <f t="shared" ca="1" si="969"/>
        <v>0.82499999999999996</v>
      </c>
      <c r="NH258" s="163">
        <f t="shared" ca="1" si="969"/>
        <v>0.875</v>
      </c>
      <c r="NI258" s="163">
        <f t="shared" ca="1" si="969"/>
        <v>0.9</v>
      </c>
      <c r="NJ258" s="163">
        <f t="shared" ca="1" si="969"/>
        <v>0.9</v>
      </c>
      <c r="NK258" s="163">
        <f t="shared" ca="1" si="969"/>
        <v>0.75</v>
      </c>
      <c r="NL258" s="163">
        <f t="shared" ca="1" si="969"/>
        <v>0.78142857142857147</v>
      </c>
      <c r="NM258" s="163">
        <f t="shared" ca="1" si="969"/>
        <v>0.82499999999999996</v>
      </c>
      <c r="NN258" s="163">
        <f t="shared" ca="1" si="969"/>
        <v>0.875</v>
      </c>
      <c r="NO258" s="163">
        <f t="shared" ca="1" si="969"/>
        <v>0.9</v>
      </c>
      <c r="NP258" s="163">
        <f t="shared" ca="1" si="969"/>
        <v>0.9</v>
      </c>
      <c r="NQ258" s="163">
        <f t="shared" ca="1" si="969"/>
        <v>0.75</v>
      </c>
      <c r="NR258" s="163">
        <f t="shared" ca="1" si="969"/>
        <v>0.78142857142857147</v>
      </c>
      <c r="NS258" s="163">
        <f t="shared" ca="1" si="969"/>
        <v>0.82499999999999996</v>
      </c>
      <c r="NT258" s="163">
        <f t="shared" ca="1" si="969"/>
        <v>0.875</v>
      </c>
      <c r="NU258" s="163">
        <f t="shared" ca="1" si="969"/>
        <v>0.9</v>
      </c>
      <c r="NV258" s="163">
        <f t="shared" ca="1" si="969"/>
        <v>0.9</v>
      </c>
      <c r="NW258" s="163">
        <f t="shared" ca="1" si="969"/>
        <v>0.75</v>
      </c>
      <c r="NX258" s="163">
        <f t="shared" ca="1" si="969"/>
        <v>0.78142857142857147</v>
      </c>
      <c r="NY258" s="163">
        <f t="shared" ca="1" si="969"/>
        <v>0.82499999999999996</v>
      </c>
      <c r="NZ258" s="163">
        <f t="shared" ca="1" si="969"/>
        <v>0.875</v>
      </c>
      <c r="OA258" s="163">
        <f t="shared" ca="1" si="969"/>
        <v>0.9</v>
      </c>
      <c r="OB258" s="163">
        <f t="shared" ca="1" si="969"/>
        <v>0.9</v>
      </c>
      <c r="OC258" s="163">
        <f t="shared" ca="1" si="969"/>
        <v>0.75</v>
      </c>
      <c r="OD258" s="163">
        <f t="shared" ca="1" si="969"/>
        <v>0.78142857142857147</v>
      </c>
      <c r="OE258" s="163">
        <f t="shared" ca="1" si="969"/>
        <v>0.82499999999999996</v>
      </c>
      <c r="OF258" s="163">
        <f t="shared" ca="1" si="969"/>
        <v>0.875</v>
      </c>
      <c r="OG258" s="163">
        <f t="shared" ca="1" si="969"/>
        <v>0.9</v>
      </c>
      <c r="OH258" s="163">
        <f t="shared" ca="1" si="969"/>
        <v>0.9</v>
      </c>
      <c r="OI258" s="163">
        <f t="shared" ca="1" si="969"/>
        <v>0.75</v>
      </c>
      <c r="OJ258" s="163">
        <f t="shared" ca="1" si="969"/>
        <v>0.76904761904761909</v>
      </c>
      <c r="OK258" s="163">
        <f t="shared" ca="1" si="969"/>
        <v>0.82000000000000006</v>
      </c>
      <c r="OL258" s="163">
        <f t="shared" ca="1" si="969"/>
        <v>0.875</v>
      </c>
      <c r="OM258" s="163">
        <f t="shared" ca="1" si="969"/>
        <v>0.9</v>
      </c>
      <c r="ON258" s="163">
        <f t="shared" ca="1" si="969"/>
        <v>0.90000000000000013</v>
      </c>
      <c r="OO258" s="163">
        <f t="shared" ca="1" si="969"/>
        <v>0.75</v>
      </c>
      <c r="OP258" s="163">
        <f t="shared" ca="1" si="969"/>
        <v>0.76904761904761909</v>
      </c>
      <c r="OQ258" s="163">
        <f t="shared" ca="1" si="969"/>
        <v>0.82000000000000006</v>
      </c>
      <c r="OR258" s="163">
        <f t="shared" ca="1" si="969"/>
        <v>0.875</v>
      </c>
      <c r="OS258" s="163">
        <f t="shared" ca="1" si="969"/>
        <v>0.9</v>
      </c>
      <c r="OT258" s="163">
        <f t="shared" ca="1" si="969"/>
        <v>0.9</v>
      </c>
      <c r="OU258" s="163">
        <f t="shared" ca="1" si="969"/>
        <v>0.875</v>
      </c>
      <c r="OV258" s="161">
        <f t="shared" ca="1" si="901"/>
        <v>1</v>
      </c>
      <c r="OW258" s="161">
        <f t="shared" si="902"/>
        <v>1</v>
      </c>
      <c r="OX258" s="161" t="str">
        <f t="shared" si="903"/>
        <v>-</v>
      </c>
      <c r="OY258" s="163" t="str">
        <f t="shared" ca="1" si="904"/>
        <v>-</v>
      </c>
      <c r="OZ258" s="161" t="str">
        <f t="shared" si="905"/>
        <v>-</v>
      </c>
      <c r="PA258" s="161" t="str">
        <f t="shared" si="906"/>
        <v>-</v>
      </c>
      <c r="PB258" s="163">
        <f t="shared" ca="1" si="969"/>
        <v>0</v>
      </c>
      <c r="PC258" s="27">
        <v>0</v>
      </c>
    </row>
    <row r="259" spans="1:419" s="143" customFormat="1" outlineLevel="1">
      <c r="A259" s="121">
        <f t="shared" si="861"/>
        <v>254</v>
      </c>
      <c r="B259" s="121">
        <f t="shared" si="862"/>
        <v>13</v>
      </c>
      <c r="C259" s="143">
        <v>104</v>
      </c>
      <c r="D259" s="143" t="s">
        <v>884</v>
      </c>
      <c r="E259" s="143" t="b">
        <v>0</v>
      </c>
      <c r="F259" s="143" t="b">
        <v>0</v>
      </c>
      <c r="G259" s="143" t="b">
        <f t="shared" si="949"/>
        <v>0</v>
      </c>
      <c r="H259" s="139">
        <f t="shared" ca="1" si="917"/>
        <v>3</v>
      </c>
      <c r="I259" s="139">
        <f t="shared" ca="1" si="917"/>
        <v>2</v>
      </c>
      <c r="J259" s="32">
        <v>1</v>
      </c>
      <c r="K259" s="32">
        <v>1</v>
      </c>
      <c r="L259" s="32">
        <v>1</v>
      </c>
      <c r="M259" s="32">
        <v>1</v>
      </c>
      <c r="N259" s="32">
        <v>1</v>
      </c>
      <c r="O259" s="32">
        <v>1</v>
      </c>
      <c r="P259" s="32">
        <v>1</v>
      </c>
      <c r="Q259" s="32">
        <v>1</v>
      </c>
      <c r="R259" s="32">
        <v>2</v>
      </c>
      <c r="S259" s="32">
        <v>2</v>
      </c>
      <c r="T259" s="32">
        <v>2</v>
      </c>
      <c r="U259" s="32">
        <v>2</v>
      </c>
      <c r="V259" s="32">
        <v>2</v>
      </c>
      <c r="W259" s="139">
        <f t="shared" ca="1" si="917"/>
        <v>1</v>
      </c>
      <c r="X259" s="139">
        <f t="shared" ca="1" si="917"/>
        <v>1</v>
      </c>
      <c r="Y259" s="139">
        <f t="shared" ca="1" si="917"/>
        <v>1</v>
      </c>
      <c r="Z259" s="139">
        <f t="shared" ca="1" si="917"/>
        <v>1</v>
      </c>
      <c r="AA259" s="139">
        <f t="shared" ca="1" si="917"/>
        <v>1</v>
      </c>
      <c r="AB259" s="139">
        <f t="shared" ca="1" si="909"/>
        <v>1</v>
      </c>
      <c r="AC259" s="139">
        <f t="shared" ca="1" si="909"/>
        <v>1</v>
      </c>
      <c r="AE259" s="202"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00017 tactics DSP go_allZ rot_allZ stk_allZ noPOC_allZ nocropgraze_allZ (F33N11)</v>
      </c>
      <c r="AF259" s="10" t="str">
        <f ca="1">IF(COUNTIF(AE$5:AE259,AE259)=1,"-","Dup")</f>
        <v>-</v>
      </c>
      <c r="AG259" s="10"/>
      <c r="AH259" s="163" t="str">
        <f t="shared" ca="1" si="958"/>
        <v>-</v>
      </c>
      <c r="AI259" s="163" t="str">
        <f t="shared" ca="1" si="958"/>
        <v>-</v>
      </c>
      <c r="AJ259" s="187" t="b">
        <v>1</v>
      </c>
      <c r="AK259" s="163" t="str">
        <f t="shared" ca="1" si="958"/>
        <v>-</v>
      </c>
      <c r="AL259" s="163" t="str">
        <f t="shared" ca="1" si="958"/>
        <v>-</v>
      </c>
      <c r="AM259" s="163" t="b">
        <f t="shared" ca="1" si="958"/>
        <v>1</v>
      </c>
      <c r="AN259" s="10"/>
      <c r="AO259" s="161" t="b">
        <f t="shared" ca="1" si="959"/>
        <v>0</v>
      </c>
      <c r="AP259" s="161" t="str">
        <f t="shared" ca="1" si="959"/>
        <v>-</v>
      </c>
      <c r="AQ259" s="161" t="b">
        <f t="shared" ca="1" si="959"/>
        <v>0</v>
      </c>
      <c r="AR259" s="161" t="b">
        <f t="shared" ca="1" si="959"/>
        <v>1</v>
      </c>
      <c r="AS259" s="161" t="b">
        <f t="shared" ca="1" si="959"/>
        <v>1</v>
      </c>
      <c r="AT259" s="161" t="b">
        <f t="shared" ca="1" si="959"/>
        <v>0</v>
      </c>
      <c r="AU259" s="161">
        <f t="shared" si="866"/>
        <v>0</v>
      </c>
      <c r="AV259" s="161" t="b">
        <f t="shared" si="867"/>
        <v>0</v>
      </c>
      <c r="AW259" s="161" t="b">
        <f t="shared" si="867"/>
        <v>0</v>
      </c>
      <c r="AX259" s="161" t="str">
        <f t="shared" si="867"/>
        <v>-</v>
      </c>
      <c r="AY259" s="161" t="str">
        <f t="shared" si="867"/>
        <v>-</v>
      </c>
      <c r="AZ259" s="161" t="str">
        <f t="shared" si="867"/>
        <v>-</v>
      </c>
      <c r="BA259" s="10"/>
      <c r="BB259" s="161" t="b">
        <f t="shared" ca="1" si="868"/>
        <v>1</v>
      </c>
      <c r="BC259" s="161" t="b">
        <f t="shared" ca="1" si="869"/>
        <v>1</v>
      </c>
      <c r="BD259" s="163" t="b">
        <f t="shared" ca="1" si="869"/>
        <v>1</v>
      </c>
      <c r="BE259" s="197">
        <v>32108</v>
      </c>
      <c r="BF259" s="163" t="str">
        <f t="shared" ca="1" si="918"/>
        <v>-</v>
      </c>
      <c r="BG259" s="163" t="str">
        <f t="shared" ca="1" si="918"/>
        <v>-</v>
      </c>
      <c r="BH259" s="163" t="str">
        <f t="shared" ca="1" si="918"/>
        <v>-</v>
      </c>
      <c r="BI259" s="163" t="str">
        <f t="shared" ca="1" si="918"/>
        <v>-</v>
      </c>
      <c r="BJ259" s="163" t="str">
        <f t="shared" ca="1" si="918"/>
        <v>-</v>
      </c>
      <c r="BK259" s="163">
        <f t="shared" ca="1" si="918"/>
        <v>1</v>
      </c>
      <c r="BL259" s="163">
        <f t="shared" ca="1" si="918"/>
        <v>1</v>
      </c>
      <c r="BM259" s="163" t="str">
        <f t="shared" ca="1" si="918"/>
        <v>-</v>
      </c>
      <c r="BN259" s="163" t="str">
        <f t="shared" ca="1" si="918"/>
        <v>-</v>
      </c>
      <c r="BO259" s="112" t="b" cm="1">
        <f t="array" ref="BO259">INDEX(DataMaster!$C$71:$K$80,$R259,BO$242)</f>
        <v>0</v>
      </c>
      <c r="BP259" s="112" t="b" cm="1">
        <f t="array" ref="BP259">INDEX(DataMaster!$C$71:$K$80,$R259,BP$242)</f>
        <v>0</v>
      </c>
      <c r="BQ259" s="112" t="b" cm="1">
        <f t="array" ref="BQ259">INDEX(DataMaster!$C$71:$K$80,$R259,BQ$242)</f>
        <v>0</v>
      </c>
      <c r="BR259" s="112" t="b" cm="1">
        <f t="array" ref="BR259">INDEX(DataMaster!$C$71:$K$80,$R259,BR$242)</f>
        <v>0</v>
      </c>
      <c r="BS259" s="112" t="b" cm="1">
        <f t="array" ref="BS259">INDEX(DataMaster!$C$71:$K$80,$R259,BS$242)</f>
        <v>0</v>
      </c>
      <c r="BT259" s="112" t="b" cm="1">
        <f t="array" ref="BT259">INDEX(DataMaster!$C$71:$K$80,$R259,BT$242)</f>
        <v>0</v>
      </c>
      <c r="BU259" s="112" t="b" cm="1">
        <f t="array" ref="BU259">INDEX(DataMaster!$C$71:$K$80,$R259,BU$242)</f>
        <v>0</v>
      </c>
      <c r="BV259" s="112" t="b" cm="1">
        <f t="array" ref="BV259">INDEX(DataMaster!$C$71:$K$80,$R259,BV$242)</f>
        <v>0</v>
      </c>
      <c r="BW259" s="112" t="b" cm="1">
        <f t="array" ref="BW259">INDEX(DataMaster!$C$71:$K$80,$R259,BW$242)</f>
        <v>0</v>
      </c>
      <c r="BX259" s="112" t="b" cm="1">
        <f t="array" ref="BX259">INDEX(DataMaster!$C$84:$K$93,$S259,BX$242)</f>
        <v>0</v>
      </c>
      <c r="BY259" s="112" t="b" cm="1">
        <f t="array" ref="BY259">INDEX(DataMaster!$C$84:$K$93,$S259,BY$242)</f>
        <v>0</v>
      </c>
      <c r="BZ259" s="112" t="b" cm="1">
        <f t="array" ref="BZ259">INDEX(DataMaster!$C$84:$K$93,$S259,BZ$242)</f>
        <v>0</v>
      </c>
      <c r="CA259" s="112" t="b" cm="1">
        <f t="array" ref="CA259">INDEX(DataMaster!$C$84:$K$93,$S259,CA$242)</f>
        <v>0</v>
      </c>
      <c r="CB259" s="112" t="b" cm="1">
        <f t="array" ref="CB259">INDEX(DataMaster!$C$84:$K$93,$S259,CB$242)</f>
        <v>0</v>
      </c>
      <c r="CC259" s="112" t="b" cm="1">
        <f t="array" ref="CC259">INDEX(DataMaster!$C$84:$K$93,$S259,CC$242)</f>
        <v>0</v>
      </c>
      <c r="CD259" s="112" t="b" cm="1">
        <f t="array" ref="CD259">INDEX(DataMaster!$C$84:$K$93,$S259,CD$242)</f>
        <v>0</v>
      </c>
      <c r="CE259" s="112" t="b" cm="1">
        <f t="array" ref="CE259">INDEX(DataMaster!$C$84:$K$93,$S259,CE$242)</f>
        <v>0</v>
      </c>
      <c r="CF259" s="112" t="b" cm="1">
        <f t="array" ref="CF259">INDEX(DataMaster!$C$84:$K$93,$S259,CF$242)</f>
        <v>0</v>
      </c>
      <c r="CG259" s="201" t="b">
        <v>0</v>
      </c>
      <c r="CH259" s="193">
        <v>0.3</v>
      </c>
      <c r="CI259" s="193" t="str">
        <f t="shared" ca="1" si="871"/>
        <v>-</v>
      </c>
      <c r="CJ259" s="193">
        <v>1</v>
      </c>
      <c r="CK259" s="112" t="b" cm="1">
        <f t="array" ref="CK259">INDEX(DataMaster!$C$97:$K$106,$T259,CK$242)</f>
        <v>1</v>
      </c>
      <c r="CL259" s="112" t="b" cm="1">
        <f t="array" ref="CL259">INDEX(DataMaster!$C$97:$K$106,$T259,CL$242)</f>
        <v>1</v>
      </c>
      <c r="CM259" s="112" t="b" cm="1">
        <f t="array" ref="CM259">INDEX(DataMaster!$C$97:$K$106,$T259,CM$242)</f>
        <v>1</v>
      </c>
      <c r="CN259" s="112" t="b" cm="1">
        <f t="array" ref="CN259">INDEX(DataMaster!$C$97:$K$106,$T259,CN$242)</f>
        <v>1</v>
      </c>
      <c r="CO259" s="112" t="b" cm="1">
        <f t="array" ref="CO259">INDEX(DataMaster!$C$97:$K$106,$T259,CO$242)</f>
        <v>1</v>
      </c>
      <c r="CP259" s="112" t="b" cm="1">
        <f t="array" ref="CP259">INDEX(DataMaster!$C$97:$K$106,$T259,CP$242)</f>
        <v>1</v>
      </c>
      <c r="CQ259" s="112" t="b" cm="1">
        <f t="array" ref="CQ259">INDEX(DataMaster!$C$97:$K$106,$T259,CQ$242)</f>
        <v>1</v>
      </c>
      <c r="CR259" s="112" t="b" cm="1">
        <f t="array" ref="CR259">INDEX(DataMaster!$C$97:$K$106,$T259,CR$242)</f>
        <v>1</v>
      </c>
      <c r="CS259" s="112" t="b" cm="1">
        <f t="array" ref="CS259">INDEX(DataMaster!$C$97:$K$106,$T259,CS$242)</f>
        <v>1</v>
      </c>
      <c r="CT259" s="112" t="b" cm="1">
        <f t="array" ref="CT259">INDEX(DataMaster!$C$110:$K$119,$U259,CT$242)</f>
        <v>1</v>
      </c>
      <c r="CU259" s="112" t="b" cm="1">
        <f t="array" ref="CU259">INDEX(DataMaster!$C$110:$K$119,$U259,CU$242)</f>
        <v>1</v>
      </c>
      <c r="CV259" s="112" t="b" cm="1">
        <f t="array" ref="CV259">INDEX(DataMaster!$C$110:$K$119,$U259,CV$242)</f>
        <v>1</v>
      </c>
      <c r="CW259" s="112" t="b" cm="1">
        <f t="array" ref="CW259">INDEX(DataMaster!$C$110:$K$119,$U259,CW$242)</f>
        <v>1</v>
      </c>
      <c r="CX259" s="112" t="b" cm="1">
        <f t="array" ref="CX259">INDEX(DataMaster!$C$110:$K$119,$U259,CX$242)</f>
        <v>1</v>
      </c>
      <c r="CY259" s="112" t="b" cm="1">
        <f t="array" ref="CY259">INDEX(DataMaster!$C$110:$K$119,$U259,CY$242)</f>
        <v>1</v>
      </c>
      <c r="CZ259" s="112" t="b" cm="1">
        <f t="array" ref="CZ259">INDEX(DataMaster!$C$110:$K$119,$U259,CZ$242)</f>
        <v>1</v>
      </c>
      <c r="DA259" s="112" t="b" cm="1">
        <f t="array" ref="DA259">INDEX(DataMaster!$C$110:$K$119,$U259,DA$242)</f>
        <v>1</v>
      </c>
      <c r="DB259" s="112" t="b" cm="1">
        <f t="array" ref="DB259">INDEX(DataMaster!$C$110:$K$119,$U259,DB$242)</f>
        <v>1</v>
      </c>
      <c r="DC259" s="112" t="b" cm="1">
        <f t="array" ref="DC259">INDEX(DataMaster!$C$123:$K$132,$V259,DC$242)</f>
        <v>1</v>
      </c>
      <c r="DD259" s="112" t="b" cm="1">
        <f t="array" ref="DD259">INDEX(DataMaster!$C$123:$K$132,$V259,DD$242)</f>
        <v>1</v>
      </c>
      <c r="DE259" s="112" t="b" cm="1">
        <f t="array" ref="DE259">INDEX(DataMaster!$C$123:$K$132,$V259,DE$242)</f>
        <v>1</v>
      </c>
      <c r="DF259" s="112" t="b" cm="1">
        <f t="array" ref="DF259">INDEX(DataMaster!$C$123:$K$132,$V259,DF$242)</f>
        <v>1</v>
      </c>
      <c r="DG259" s="112" t="b" cm="1">
        <f t="array" ref="DG259">INDEX(DataMaster!$C$123:$K$132,$V259,DG$242)</f>
        <v>1</v>
      </c>
      <c r="DH259" s="112" t="b" cm="1">
        <f t="array" ref="DH259">INDEX(DataMaster!$C$123:$K$132,$V259,DH$242)</f>
        <v>1</v>
      </c>
      <c r="DI259" s="112" t="b" cm="1">
        <f t="array" ref="DI259">INDEX(DataMaster!$C$123:$K$132,$V259,DI$242)</f>
        <v>1</v>
      </c>
      <c r="DJ259" s="112" t="b" cm="1">
        <f t="array" ref="DJ259">INDEX(DataMaster!$C$123:$K$132,$V259,DJ$242)</f>
        <v>1</v>
      </c>
      <c r="DK259" s="112" t="b" cm="1">
        <f t="array" ref="DK259">INDEX(DataMaster!$C$123:$K$132,$V259,DK$242)</f>
        <v>1</v>
      </c>
      <c r="DL259" s="10"/>
      <c r="DM259" s="163" t="str">
        <f t="shared" ca="1" si="919"/>
        <v>-</v>
      </c>
      <c r="DN259" s="163" t="str">
        <f t="shared" ca="1" si="919"/>
        <v>-</v>
      </c>
      <c r="DO259" s="163" t="str">
        <f t="shared" ca="1" si="919"/>
        <v>-</v>
      </c>
      <c r="DP259" s="163" t="str">
        <f t="shared" ca="1" si="919"/>
        <v>-</v>
      </c>
      <c r="DQ259" s="163" t="str">
        <f t="shared" ca="1" si="919"/>
        <v>-</v>
      </c>
      <c r="DR259" s="163" t="str">
        <f t="shared" ca="1" si="919"/>
        <v>-</v>
      </c>
      <c r="DS259" s="163" t="str">
        <f t="shared" ca="1" si="919"/>
        <v>-</v>
      </c>
      <c r="DT259" s="163" t="str">
        <f t="shared" ca="1" si="919"/>
        <v>-</v>
      </c>
      <c r="DU259" s="163" t="str">
        <f t="shared" ca="1" si="919"/>
        <v>-</v>
      </c>
      <c r="DV259" s="163" t="str">
        <f t="shared" ca="1" si="919"/>
        <v>-</v>
      </c>
      <c r="DW259" s="163" t="str">
        <f t="shared" ca="1" si="919"/>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953"/>
        <v>-</v>
      </c>
      <c r="EJ259" s="163" t="str">
        <f t="shared" ca="1" si="953"/>
        <v>-</v>
      </c>
      <c r="EK259" s="163" t="str">
        <f t="shared" ca="1" si="953"/>
        <v>-</v>
      </c>
      <c r="EL259" s="163" t="str">
        <f t="shared" ca="1" si="953"/>
        <v>-</v>
      </c>
      <c r="EM259" s="163" t="str">
        <f t="shared" ca="1" si="953"/>
        <v>-</v>
      </c>
      <c r="EN259" s="163" t="str">
        <f t="shared" ca="1" si="953"/>
        <v>-</v>
      </c>
      <c r="EO259" s="163" t="str">
        <f t="shared" ca="1" si="953"/>
        <v>-</v>
      </c>
      <c r="EP259" s="163" t="str">
        <f t="shared" ca="1" si="953"/>
        <v>-</v>
      </c>
      <c r="EQ259" s="162">
        <v>1</v>
      </c>
      <c r="ER259" s="162">
        <v>1</v>
      </c>
      <c r="ES259" s="163">
        <f t="shared" ca="1" si="953"/>
        <v>0</v>
      </c>
      <c r="ET259" s="162">
        <v>2</v>
      </c>
      <c r="EU259" s="162">
        <v>-2</v>
      </c>
      <c r="EV259" s="163" t="str">
        <f t="shared" ca="1" si="953"/>
        <v>-</v>
      </c>
      <c r="EW259" s="163" t="str">
        <f t="shared" ca="1" si="953"/>
        <v>-</v>
      </c>
      <c r="EX259" s="163" t="str">
        <f t="shared" ca="1" si="953"/>
        <v>-</v>
      </c>
      <c r="EY259" s="163" t="str">
        <f t="shared" ca="1" si="953"/>
        <v>-</v>
      </c>
      <c r="EZ259" s="163" t="str">
        <f t="shared" ca="1" si="953"/>
        <v>-</v>
      </c>
      <c r="FA259" s="163">
        <f t="shared" ca="1" si="953"/>
        <v>0</v>
      </c>
      <c r="FB259" s="163" t="str">
        <f t="shared" ca="1" si="960"/>
        <v>-</v>
      </c>
      <c r="FC259" s="162">
        <v>2</v>
      </c>
      <c r="FD259" s="162">
        <v>-2</v>
      </c>
      <c r="FE259" s="163" t="str">
        <f t="shared" ca="1" si="960"/>
        <v>-</v>
      </c>
      <c r="FF259" s="163" t="str">
        <f t="shared" ca="1" si="960"/>
        <v>-</v>
      </c>
      <c r="FG259" s="163">
        <f t="shared" ca="1" si="960"/>
        <v>0</v>
      </c>
      <c r="FH259" s="163">
        <f t="shared" ca="1" si="960"/>
        <v>0</v>
      </c>
      <c r="FI259" s="163">
        <f t="shared" ca="1" si="960"/>
        <v>0</v>
      </c>
      <c r="FJ259" s="163">
        <f t="shared" ca="1" si="960"/>
        <v>0</v>
      </c>
      <c r="FK259" s="163">
        <f t="shared" ca="1" si="960"/>
        <v>0</v>
      </c>
      <c r="FL259" s="163">
        <f t="shared" ca="1" si="960"/>
        <v>0</v>
      </c>
      <c r="FM259" s="163">
        <f t="shared" ca="1" si="960"/>
        <v>0</v>
      </c>
      <c r="FN259" s="163" t="str">
        <f t="shared" ca="1" si="960"/>
        <v>-</v>
      </c>
      <c r="FO259" s="163" t="str">
        <f t="shared" ca="1" si="960"/>
        <v>-</v>
      </c>
      <c r="FP259" s="163" t="str">
        <f t="shared" ca="1" si="960"/>
        <v>-</v>
      </c>
      <c r="FQ259" s="163" t="str">
        <f t="shared" ca="1" si="960"/>
        <v>-</v>
      </c>
      <c r="FR259" s="163" t="str">
        <f t="shared" ca="1" si="960"/>
        <v>-</v>
      </c>
      <c r="FS259" s="163" t="str">
        <f t="shared" ca="1" si="960"/>
        <v>-</v>
      </c>
      <c r="FT259" s="163" t="str">
        <f t="shared" ca="1" si="960"/>
        <v>-</v>
      </c>
      <c r="FU259" s="163" t="str">
        <f t="shared" ca="1" si="960"/>
        <v>-</v>
      </c>
      <c r="FV259" s="163" t="str">
        <f t="shared" ca="1" si="960"/>
        <v>-</v>
      </c>
      <c r="FW259" s="163" t="str">
        <f t="shared" ca="1" si="960"/>
        <v>-</v>
      </c>
      <c r="FX259" s="163" t="str">
        <f t="shared" ca="1" si="960"/>
        <v>-</v>
      </c>
      <c r="FY259" s="10"/>
      <c r="FZ259" s="163">
        <f t="shared" ca="1" si="960"/>
        <v>1</v>
      </c>
      <c r="GA259" s="163" t="str">
        <f t="shared" ca="1" si="960"/>
        <v>-</v>
      </c>
      <c r="GB259" s="163" t="str">
        <f t="shared" ca="1" si="960"/>
        <v>-</v>
      </c>
      <c r="GC259" s="163" t="str">
        <f t="shared" ca="1" si="960"/>
        <v>-</v>
      </c>
      <c r="GD259" s="163" t="str">
        <f t="shared" ca="1" si="875"/>
        <v>-</v>
      </c>
      <c r="GE259" s="163" t="b">
        <f t="shared" ca="1" si="875"/>
        <v>0</v>
      </c>
      <c r="GF259" s="163" t="str">
        <f t="shared" ca="1" si="875"/>
        <v>-</v>
      </c>
      <c r="GG259" s="163">
        <f t="shared" ca="1" si="875"/>
        <v>0</v>
      </c>
      <c r="GH259" s="163" t="str">
        <f t="shared" ca="1" si="875"/>
        <v>-</v>
      </c>
      <c r="GI259" s="161" cm="1">
        <f t="array" ref="GI259">INDEX(i.rev,$K259,GI$15)</f>
        <v>1</v>
      </c>
      <c r="GJ259" s="163">
        <f t="shared" ca="1" si="921"/>
        <v>0</v>
      </c>
      <c r="GK259" s="163">
        <f t="shared" ca="1" si="921"/>
        <v>1</v>
      </c>
      <c r="GL259" s="163">
        <f t="shared" ca="1" si="921"/>
        <v>0</v>
      </c>
      <c r="GM259" s="163">
        <f t="shared" ca="1" si="921"/>
        <v>1</v>
      </c>
      <c r="GN259" s="163">
        <f t="shared" ca="1" si="921"/>
        <v>1</v>
      </c>
      <c r="GO259" s="163">
        <f t="shared" ca="1" si="921"/>
        <v>1</v>
      </c>
      <c r="GP259" s="163">
        <f t="shared" ca="1" si="921"/>
        <v>0</v>
      </c>
      <c r="GQ259" s="163">
        <f t="shared" ca="1" si="921"/>
        <v>0</v>
      </c>
      <c r="GR259" s="163">
        <f t="shared" ca="1" si="921"/>
        <v>0</v>
      </c>
      <c r="GS259" s="163">
        <f t="shared" ca="1" si="921"/>
        <v>0</v>
      </c>
      <c r="GT259" s="163">
        <f t="shared" ca="1" si="921"/>
        <v>0</v>
      </c>
      <c r="GU259" s="163">
        <f t="shared" ca="1" si="921"/>
        <v>0</v>
      </c>
      <c r="GV259" s="163">
        <f t="shared" ca="1" si="921"/>
        <v>0</v>
      </c>
      <c r="GW259" s="163">
        <f t="shared" ca="1" si="921"/>
        <v>0</v>
      </c>
      <c r="GX259" s="163">
        <f t="shared" ca="1" si="921"/>
        <v>0</v>
      </c>
      <c r="GY259" s="163">
        <f t="shared" ca="1" si="921"/>
        <v>0</v>
      </c>
      <c r="GZ259" s="161" cm="1">
        <f t="array" ref="GZ259">INDEX(i.rev,$K259,GZ$15)</f>
        <v>0</v>
      </c>
      <c r="HA259" s="163">
        <f t="shared" ca="1" si="877"/>
        <v>0</v>
      </c>
      <c r="HB259" s="161" cm="1">
        <f t="array" ref="HB259">INDEX(i.rev,$K259,HB$15)</f>
        <v>1</v>
      </c>
      <c r="HC259" s="163">
        <f t="shared" ca="1" si="922"/>
        <v>0</v>
      </c>
      <c r="HD259" s="163">
        <f t="shared" ca="1" si="922"/>
        <v>0</v>
      </c>
      <c r="HE259" s="163">
        <f t="shared" ca="1" si="922"/>
        <v>0</v>
      </c>
      <c r="HF259" s="163">
        <f t="shared" ca="1" si="922"/>
        <v>0</v>
      </c>
      <c r="HG259" s="163">
        <f t="shared" ca="1" si="922"/>
        <v>0</v>
      </c>
      <c r="HH259" s="163">
        <f t="shared" ca="1" si="922"/>
        <v>0</v>
      </c>
      <c r="HI259" s="163">
        <f t="shared" ca="1" si="922"/>
        <v>0</v>
      </c>
      <c r="HJ259" s="10"/>
      <c r="HK259" s="163" t="str">
        <f t="shared" ca="1" si="922"/>
        <v>-</v>
      </c>
      <c r="HL259" s="163" t="str">
        <f t="shared" ca="1" si="922"/>
        <v>-</v>
      </c>
      <c r="HM259" s="163" t="str">
        <f t="shared" ca="1" si="922"/>
        <v>-</v>
      </c>
      <c r="HN259" s="163" t="str">
        <f t="shared" ca="1" si="922"/>
        <v>-</v>
      </c>
      <c r="HO259" s="163" t="str">
        <f t="shared" ca="1" si="922"/>
        <v>-</v>
      </c>
      <c r="HP259" s="161" t="b">
        <f t="shared" ca="1" si="879"/>
        <v>0</v>
      </c>
      <c r="HQ259" s="161" t="b">
        <f t="shared" ca="1" si="879"/>
        <v>0</v>
      </c>
      <c r="HR259" s="161" t="b">
        <f t="shared" ca="1" si="879"/>
        <v>1</v>
      </c>
      <c r="HS259" s="163">
        <f t="shared" ca="1" si="961"/>
        <v>0</v>
      </c>
      <c r="HT259" s="161">
        <f t="shared" ca="1" si="881"/>
        <v>1</v>
      </c>
      <c r="HU259" s="161">
        <f t="shared" ca="1" si="881"/>
        <v>1</v>
      </c>
      <c r="HV259" s="163" t="str">
        <f t="shared" ca="1" si="961"/>
        <v>-</v>
      </c>
      <c r="HW259" s="163" t="str">
        <f t="shared" ca="1" si="961"/>
        <v>-</v>
      </c>
      <c r="HX259" s="163" t="str">
        <f t="shared" ca="1" si="961"/>
        <v>-</v>
      </c>
      <c r="HY259" s="163" t="str">
        <f t="shared" ca="1" si="961"/>
        <v>-</v>
      </c>
      <c r="HZ259" s="163" t="str">
        <f t="shared" ca="1" si="961"/>
        <v>-</v>
      </c>
      <c r="IA259" s="163" t="str">
        <f t="shared" ca="1" si="961"/>
        <v>-</v>
      </c>
      <c r="IB259" s="163" t="str">
        <f t="shared" ca="1" si="961"/>
        <v>-</v>
      </c>
      <c r="IC259" s="163" t="str">
        <f t="shared" ca="1" si="961"/>
        <v>-</v>
      </c>
      <c r="ID259" s="163" t="str">
        <f t="shared" ca="1" si="961"/>
        <v>-</v>
      </c>
      <c r="IE259" s="163" t="b">
        <f t="shared" ca="1" si="961"/>
        <v>1</v>
      </c>
      <c r="IF259" s="163" t="str">
        <f t="shared" ca="1" si="961"/>
        <v>-</v>
      </c>
      <c r="IG259" s="163" t="str">
        <f t="shared" ca="1" si="961"/>
        <v>-</v>
      </c>
      <c r="IH259" s="163" t="str">
        <f t="shared" ca="1" si="961"/>
        <v>-</v>
      </c>
      <c r="II259" s="163" t="b">
        <f t="shared" ca="1" si="961"/>
        <v>1</v>
      </c>
      <c r="IJ259" s="163">
        <f t="shared" ca="1" si="961"/>
        <v>0</v>
      </c>
      <c r="IK259" s="163" t="str">
        <f t="shared" ca="1" si="961"/>
        <v>-</v>
      </c>
      <c r="IL259" s="163" t="str">
        <f t="shared" ca="1" si="961"/>
        <v>-</v>
      </c>
      <c r="IM259" s="163" t="str">
        <f t="shared" ca="1" si="961"/>
        <v>-</v>
      </c>
      <c r="IN259" s="163" t="str">
        <f t="shared" ca="1" si="961"/>
        <v>-</v>
      </c>
      <c r="IO259" s="163" t="str">
        <f t="shared" ca="1" si="961"/>
        <v>-</v>
      </c>
      <c r="IP259" s="163">
        <f t="shared" ca="1" si="961"/>
        <v>0</v>
      </c>
      <c r="IQ259" s="163" t="str">
        <f t="shared" ca="1" si="961"/>
        <v>-</v>
      </c>
      <c r="IR259" s="163" t="str">
        <f t="shared" ca="1" si="961"/>
        <v>-</v>
      </c>
      <c r="IS259" s="163" t="str">
        <f t="shared" ca="1" si="961"/>
        <v>-</v>
      </c>
      <c r="IT259" s="193">
        <v>0</v>
      </c>
      <c r="IU259" s="193">
        <v>0</v>
      </c>
      <c r="IV259" s="163" t="str">
        <f t="shared" ca="1" si="961"/>
        <v>-</v>
      </c>
      <c r="IW259" s="163" t="str">
        <f t="shared" ca="1" si="961"/>
        <v>-</v>
      </c>
      <c r="IX259" s="163" t="str">
        <f t="shared" ca="1" si="961"/>
        <v>-</v>
      </c>
      <c r="IY259" s="163" t="str">
        <f t="shared" ca="1" si="961"/>
        <v>-</v>
      </c>
      <c r="IZ259" s="163" t="str">
        <f t="shared" ca="1" si="961"/>
        <v>-</v>
      </c>
      <c r="JA259" s="163" t="str">
        <f t="shared" ca="1" si="961"/>
        <v>-</v>
      </c>
      <c r="JB259" s="163" t="str">
        <f t="shared" ca="1" si="961"/>
        <v>-</v>
      </c>
      <c r="JC259" s="163" t="str">
        <f t="shared" ca="1" si="961"/>
        <v>-</v>
      </c>
      <c r="JD259" s="163" t="str">
        <f t="shared" ca="1" si="961"/>
        <v>-</v>
      </c>
      <c r="JE259" s="163" t="str">
        <f t="shared" ca="1" si="961"/>
        <v>-</v>
      </c>
      <c r="JF259" s="163" t="str">
        <f t="shared" ca="1" si="961"/>
        <v>-</v>
      </c>
      <c r="JG259" s="163" t="str">
        <f t="shared" ca="1" si="961"/>
        <v>-</v>
      </c>
      <c r="JH259" s="163" t="str">
        <f t="shared" ca="1" si="961"/>
        <v>-</v>
      </c>
      <c r="JI259" s="163" t="str">
        <f t="shared" ca="1" si="961"/>
        <v>-</v>
      </c>
      <c r="JJ259" s="163" t="str">
        <f t="shared" ca="1" si="961"/>
        <v>-</v>
      </c>
      <c r="JK259" s="163" t="str">
        <f t="shared" ca="1" si="961"/>
        <v>-</v>
      </c>
      <c r="JL259" s="163" t="str">
        <f t="shared" ca="1" si="961"/>
        <v>-</v>
      </c>
      <c r="JM259" s="163" t="str">
        <f t="shared" ca="1" si="961"/>
        <v>-</v>
      </c>
      <c r="JN259" s="163" t="str">
        <f t="shared" ca="1" si="961"/>
        <v>-</v>
      </c>
      <c r="JO259" s="163" t="str">
        <f t="shared" ca="1" si="961"/>
        <v>-</v>
      </c>
      <c r="JP259" s="163" t="str">
        <f t="shared" ca="1" si="961"/>
        <v>-</v>
      </c>
      <c r="JQ259" s="163" t="str">
        <f t="shared" ca="1" si="961"/>
        <v>-</v>
      </c>
      <c r="JR259" s="163" t="str">
        <f t="shared" ca="1" si="961"/>
        <v>-</v>
      </c>
      <c r="JS259" s="163" t="str">
        <f t="shared" ca="1" si="961"/>
        <v>-</v>
      </c>
      <c r="JT259" s="163" t="str">
        <f t="shared" ca="1" si="961"/>
        <v>-</v>
      </c>
      <c r="JU259" s="163" t="str">
        <f t="shared" ca="1" si="961"/>
        <v>-</v>
      </c>
      <c r="JV259" s="163" t="str">
        <f t="shared" ca="1" si="961"/>
        <v>-</v>
      </c>
      <c r="JW259" s="163" t="str">
        <f t="shared" ca="1" si="961"/>
        <v>-</v>
      </c>
      <c r="JX259" s="163" t="str">
        <f t="shared" ca="1" si="961"/>
        <v>-</v>
      </c>
      <c r="JY259" s="163" t="str">
        <f t="shared" ca="1" si="961"/>
        <v>-</v>
      </c>
      <c r="JZ259" s="163" t="str">
        <f t="shared" ca="1" si="961"/>
        <v>-</v>
      </c>
      <c r="KA259" s="163" t="str">
        <f t="shared" ca="1" si="961"/>
        <v>-</v>
      </c>
      <c r="KB259" s="163" t="str">
        <f t="shared" ca="1" si="961"/>
        <v>-</v>
      </c>
      <c r="KC259" s="163" t="str">
        <f t="shared" ca="1" si="961"/>
        <v>-</v>
      </c>
      <c r="KD259" s="163" t="str">
        <f t="shared" ca="1" si="961"/>
        <v>-</v>
      </c>
      <c r="KE259" s="163" t="str">
        <f t="shared" ca="1" si="962"/>
        <v>-</v>
      </c>
      <c r="KF259" s="163" t="str">
        <f t="shared" ca="1" si="962"/>
        <v>-</v>
      </c>
      <c r="KG259" s="163" t="str">
        <f t="shared" ca="1" si="962"/>
        <v>-</v>
      </c>
      <c r="KH259" s="163" t="str">
        <f t="shared" ca="1" si="962"/>
        <v>-</v>
      </c>
      <c r="KI259" s="163" t="str">
        <f t="shared" ca="1" si="962"/>
        <v>-</v>
      </c>
      <c r="KJ259" s="163" t="str">
        <f t="shared" ca="1" si="962"/>
        <v>-</v>
      </c>
      <c r="KK259" s="163" t="str">
        <f t="shared" ca="1" si="962"/>
        <v>-</v>
      </c>
      <c r="KL259" s="163" t="str">
        <f t="shared" ca="1" si="962"/>
        <v>-</v>
      </c>
      <c r="KM259" s="163" t="str">
        <f t="shared" ca="1" si="962"/>
        <v>-</v>
      </c>
      <c r="KN259" s="163" t="str">
        <f t="shared" ca="1" si="962"/>
        <v>-</v>
      </c>
      <c r="KO259" s="163" t="str">
        <f t="shared" ca="1" si="962"/>
        <v>-</v>
      </c>
      <c r="KP259" s="163" t="str">
        <f t="shared" ca="1" si="962"/>
        <v>-</v>
      </c>
      <c r="KQ259" s="163" t="str">
        <f t="shared" ca="1" si="962"/>
        <v>-</v>
      </c>
      <c r="KR259" s="163" t="str">
        <f t="shared" ca="1" si="962"/>
        <v>-</v>
      </c>
      <c r="KS259" s="163" t="str">
        <f t="shared" ca="1" si="962"/>
        <v>-</v>
      </c>
      <c r="KT259" s="163" t="str">
        <f t="shared" ca="1" si="962"/>
        <v>-</v>
      </c>
      <c r="KU259" s="163" t="str">
        <f t="shared" ca="1" si="962"/>
        <v>-</v>
      </c>
      <c r="KV259" s="163" t="str">
        <f t="shared" ca="1" si="962"/>
        <v>-</v>
      </c>
      <c r="KW259" s="163" t="str">
        <f t="shared" ca="1" si="962"/>
        <v>-</v>
      </c>
      <c r="KX259" s="163" t="str">
        <f t="shared" ca="1" si="962"/>
        <v>-</v>
      </c>
      <c r="KY259" s="163" t="str">
        <f t="shared" ca="1" si="962"/>
        <v>-</v>
      </c>
      <c r="KZ259" s="163" t="str">
        <f t="shared" ca="1" si="962"/>
        <v>-</v>
      </c>
      <c r="LA259" s="163" t="str">
        <f t="shared" ca="1" si="962"/>
        <v>-</v>
      </c>
      <c r="LB259" s="163" t="str">
        <f t="shared" ca="1" si="962"/>
        <v>-</v>
      </c>
      <c r="LC259" s="163" t="str">
        <f t="shared" ca="1" si="962"/>
        <v>-</v>
      </c>
      <c r="LD259" s="163" t="str">
        <f t="shared" ca="1" si="962"/>
        <v>-</v>
      </c>
      <c r="LE259" s="163" t="str">
        <f t="shared" ca="1" si="962"/>
        <v>-</v>
      </c>
      <c r="LF259" s="163" t="str">
        <f t="shared" ca="1" si="962"/>
        <v>-</v>
      </c>
      <c r="LG259" s="163" t="str">
        <f t="shared" ca="1" si="962"/>
        <v>-</v>
      </c>
      <c r="LH259" s="163" t="str">
        <f t="shared" ca="1" si="962"/>
        <v>-</v>
      </c>
      <c r="LI259" s="163" t="str">
        <f t="shared" ca="1" si="962"/>
        <v>-</v>
      </c>
      <c r="LJ259" s="163" t="str">
        <f t="shared" ca="1" si="962"/>
        <v>-</v>
      </c>
      <c r="LK259" s="163" t="str">
        <f t="shared" ca="1" si="962"/>
        <v>-</v>
      </c>
      <c r="LL259" s="163" t="str">
        <f t="shared" ca="1" si="962"/>
        <v>-</v>
      </c>
      <c r="LM259" s="163" t="str">
        <f t="shared" ca="1" si="962"/>
        <v>-</v>
      </c>
      <c r="LN259" s="163" t="str">
        <f t="shared" ca="1" si="962"/>
        <v>-</v>
      </c>
      <c r="LO259" s="163" t="str">
        <f t="shared" ca="1" si="962"/>
        <v>-</v>
      </c>
      <c r="LP259" s="163" t="str">
        <f t="shared" ca="1" si="962"/>
        <v>-</v>
      </c>
      <c r="LQ259" s="163" t="str">
        <f t="shared" ca="1" si="962"/>
        <v>-</v>
      </c>
      <c r="LR259" s="163" t="str">
        <f t="shared" ca="1" si="962"/>
        <v>-</v>
      </c>
      <c r="LS259" s="163" t="str">
        <f t="shared" ca="1" si="962"/>
        <v>-</v>
      </c>
      <c r="LT259" s="163" t="str">
        <f t="shared" ca="1" si="962"/>
        <v>-</v>
      </c>
      <c r="LU259" s="163" t="str">
        <f t="shared" ca="1" si="962"/>
        <v>-</v>
      </c>
      <c r="LV259" s="163" t="str">
        <f t="shared" ca="1" si="962"/>
        <v>-</v>
      </c>
      <c r="LW259" s="163" t="str">
        <f t="shared" ca="1" si="962"/>
        <v>-</v>
      </c>
      <c r="LX259" s="163" t="str">
        <f t="shared" ca="1" si="962"/>
        <v>-</v>
      </c>
      <c r="LY259" s="10"/>
      <c r="LZ259" s="161">
        <f t="shared" si="889"/>
        <v>4.4999999999999998E-2</v>
      </c>
      <c r="MA259" s="161">
        <f t="shared" si="890"/>
        <v>4.4999999999999998E-2</v>
      </c>
      <c r="MB259" s="163">
        <f t="shared" ca="1" si="925"/>
        <v>1</v>
      </c>
      <c r="MC259" s="163">
        <f t="shared" ca="1" si="925"/>
        <v>0</v>
      </c>
      <c r="MD259" s="163">
        <f t="shared" ca="1" si="925"/>
        <v>1</v>
      </c>
      <c r="ME259" s="163">
        <f t="shared" ca="1" si="925"/>
        <v>1</v>
      </c>
      <c r="MF259" s="163">
        <f t="shared" ca="1" si="925"/>
        <v>0</v>
      </c>
      <c r="MG259" s="163">
        <f t="shared" ca="1" si="925"/>
        <v>70</v>
      </c>
      <c r="MH259" s="163">
        <f t="shared" ca="1" si="925"/>
        <v>50</v>
      </c>
      <c r="MI259" s="163">
        <f t="shared" ca="1" si="925"/>
        <v>85</v>
      </c>
      <c r="MJ259" s="163">
        <f t="shared" ca="1" si="925"/>
        <v>50</v>
      </c>
      <c r="MK259" s="161">
        <f t="shared" ca="1" si="892"/>
        <v>1</v>
      </c>
      <c r="ML259" s="161">
        <f t="shared" ca="1" si="893"/>
        <v>1</v>
      </c>
      <c r="MM259" s="161">
        <f t="shared" ca="1" si="894"/>
        <v>1</v>
      </c>
      <c r="MN259" s="161">
        <f t="shared" ca="1" si="895"/>
        <v>1</v>
      </c>
      <c r="MO259" s="161">
        <f t="shared" ca="1" si="895"/>
        <v>1</v>
      </c>
      <c r="MP259" s="163">
        <f t="shared" ca="1" si="925"/>
        <v>1</v>
      </c>
      <c r="MQ259" s="10"/>
      <c r="MR259" s="163">
        <f t="shared" ca="1" si="963"/>
        <v>1</v>
      </c>
      <c r="MS259" s="161">
        <f t="shared" ca="1" si="897"/>
        <v>1</v>
      </c>
      <c r="MT259" s="163">
        <f t="shared" ca="1" si="963"/>
        <v>0.75</v>
      </c>
      <c r="MU259" s="163">
        <f t="shared" ca="1" si="963"/>
        <v>0.8</v>
      </c>
      <c r="MV259" s="163">
        <f t="shared" ca="1" si="963"/>
        <v>0.82499999999999996</v>
      </c>
      <c r="MW259" s="163">
        <f t="shared" ca="1" si="963"/>
        <v>0.875</v>
      </c>
      <c r="MX259" s="163">
        <f t="shared" ca="1" si="963"/>
        <v>0.9</v>
      </c>
      <c r="MY259" s="163">
        <f t="shared" ca="1" si="963"/>
        <v>0.75</v>
      </c>
      <c r="MZ259" s="163">
        <f t="shared" ca="1" si="963"/>
        <v>0.78142857142857147</v>
      </c>
      <c r="NA259" s="163">
        <f t="shared" ca="1" si="963"/>
        <v>0.82499999999999996</v>
      </c>
      <c r="NB259" s="163">
        <f t="shared" ca="1" si="963"/>
        <v>0.875</v>
      </c>
      <c r="NC259" s="163">
        <f t="shared" ca="1" si="963"/>
        <v>0.9</v>
      </c>
      <c r="ND259" s="163">
        <f t="shared" ca="1" si="963"/>
        <v>0.9</v>
      </c>
      <c r="NE259" s="163">
        <f t="shared" ca="1" si="963"/>
        <v>0.75</v>
      </c>
      <c r="NF259" s="163">
        <f t="shared" ca="1" si="963"/>
        <v>0.78142857142857147</v>
      </c>
      <c r="NG259" s="163">
        <f t="shared" ca="1" si="963"/>
        <v>0.82499999999999996</v>
      </c>
      <c r="NH259" s="163">
        <f t="shared" ca="1" si="963"/>
        <v>0.875</v>
      </c>
      <c r="NI259" s="163">
        <f t="shared" ca="1" si="963"/>
        <v>0.9</v>
      </c>
      <c r="NJ259" s="163">
        <f t="shared" ca="1" si="963"/>
        <v>0.9</v>
      </c>
      <c r="NK259" s="163">
        <f t="shared" ca="1" si="963"/>
        <v>0.75</v>
      </c>
      <c r="NL259" s="163">
        <f t="shared" ca="1" si="963"/>
        <v>0.78142857142857147</v>
      </c>
      <c r="NM259" s="163">
        <f t="shared" ca="1" si="963"/>
        <v>0.82499999999999996</v>
      </c>
      <c r="NN259" s="163">
        <f t="shared" ca="1" si="963"/>
        <v>0.875</v>
      </c>
      <c r="NO259" s="163">
        <f t="shared" ca="1" si="963"/>
        <v>0.9</v>
      </c>
      <c r="NP259" s="163">
        <f t="shared" ca="1" si="963"/>
        <v>0.9</v>
      </c>
      <c r="NQ259" s="163">
        <f t="shared" ca="1" si="963"/>
        <v>0.75</v>
      </c>
      <c r="NR259" s="163">
        <f t="shared" ca="1" si="963"/>
        <v>0.78142857142857147</v>
      </c>
      <c r="NS259" s="163">
        <f t="shared" ca="1" si="963"/>
        <v>0.82499999999999996</v>
      </c>
      <c r="NT259" s="163">
        <f t="shared" ca="1" si="963"/>
        <v>0.875</v>
      </c>
      <c r="NU259" s="163">
        <f t="shared" ca="1" si="963"/>
        <v>0.9</v>
      </c>
      <c r="NV259" s="163">
        <f t="shared" ca="1" si="963"/>
        <v>0.9</v>
      </c>
      <c r="NW259" s="163">
        <f t="shared" ca="1" si="963"/>
        <v>0.75</v>
      </c>
      <c r="NX259" s="163">
        <f t="shared" ca="1" si="963"/>
        <v>0.78142857142857147</v>
      </c>
      <c r="NY259" s="163">
        <f t="shared" ca="1" si="963"/>
        <v>0.82499999999999996</v>
      </c>
      <c r="NZ259" s="163">
        <f t="shared" ca="1" si="963"/>
        <v>0.875</v>
      </c>
      <c r="OA259" s="163">
        <f t="shared" ca="1" si="963"/>
        <v>0.9</v>
      </c>
      <c r="OB259" s="163">
        <f t="shared" ca="1" si="963"/>
        <v>0.9</v>
      </c>
      <c r="OC259" s="163">
        <f t="shared" ca="1" si="963"/>
        <v>0.75</v>
      </c>
      <c r="OD259" s="163">
        <f t="shared" ca="1" si="963"/>
        <v>0.78142857142857147</v>
      </c>
      <c r="OE259" s="163">
        <f t="shared" ca="1" si="963"/>
        <v>0.82499999999999996</v>
      </c>
      <c r="OF259" s="163">
        <f t="shared" ca="1" si="963"/>
        <v>0.875</v>
      </c>
      <c r="OG259" s="163">
        <f t="shared" ca="1" si="963"/>
        <v>0.9</v>
      </c>
      <c r="OH259" s="163">
        <f t="shared" ca="1" si="963"/>
        <v>0.9</v>
      </c>
      <c r="OI259" s="163">
        <f t="shared" ca="1" si="963"/>
        <v>0.75</v>
      </c>
      <c r="OJ259" s="163">
        <f t="shared" ca="1" si="963"/>
        <v>0.76904761904761909</v>
      </c>
      <c r="OK259" s="163">
        <f t="shared" ca="1" si="963"/>
        <v>0.82000000000000006</v>
      </c>
      <c r="OL259" s="163">
        <f t="shared" ca="1" si="963"/>
        <v>0.875</v>
      </c>
      <c r="OM259" s="163">
        <f t="shared" ca="1" si="963"/>
        <v>0.9</v>
      </c>
      <c r="ON259" s="163">
        <f t="shared" ca="1" si="963"/>
        <v>0.90000000000000013</v>
      </c>
      <c r="OO259" s="163">
        <f t="shared" ca="1" si="963"/>
        <v>0.75</v>
      </c>
      <c r="OP259" s="163">
        <f t="shared" ca="1" si="963"/>
        <v>0.76904761904761909</v>
      </c>
      <c r="OQ259" s="163">
        <f t="shared" ca="1" si="963"/>
        <v>0.82000000000000006</v>
      </c>
      <c r="OR259" s="163">
        <f t="shared" ca="1" si="963"/>
        <v>0.875</v>
      </c>
      <c r="OS259" s="163">
        <f t="shared" ca="1" si="963"/>
        <v>0.9</v>
      </c>
      <c r="OT259" s="163">
        <f t="shared" ca="1" si="963"/>
        <v>0.9</v>
      </c>
      <c r="OU259" s="163">
        <f t="shared" ca="1" si="963"/>
        <v>0.875</v>
      </c>
      <c r="OV259" s="161">
        <f t="shared" ca="1" si="901"/>
        <v>1</v>
      </c>
      <c r="OW259" s="161">
        <f t="shared" si="902"/>
        <v>1</v>
      </c>
      <c r="OX259" s="161" t="str">
        <f t="shared" si="903"/>
        <v>-</v>
      </c>
      <c r="OY259" s="163" t="str">
        <f t="shared" ca="1" si="904"/>
        <v>-</v>
      </c>
      <c r="OZ259" s="161" t="str">
        <f t="shared" si="905"/>
        <v>-</v>
      </c>
      <c r="PA259" s="161" t="str">
        <f t="shared" si="906"/>
        <v>-</v>
      </c>
      <c r="PB259" s="163">
        <f t="shared" ca="1" si="963"/>
        <v>0</v>
      </c>
      <c r="PC259" s="27">
        <v>0</v>
      </c>
    </row>
    <row r="260" spans="1:419" s="143" customFormat="1" outlineLevel="1">
      <c r="A260" s="121">
        <f t="shared" si="861"/>
        <v>255</v>
      </c>
      <c r="B260" s="121">
        <f t="shared" si="862"/>
        <v>13</v>
      </c>
      <c r="C260" s="143">
        <v>104</v>
      </c>
      <c r="D260" s="143" t="s">
        <v>884</v>
      </c>
      <c r="E260" s="143" t="b">
        <v>0</v>
      </c>
      <c r="F260" s="143" t="b">
        <v>0</v>
      </c>
      <c r="G260" s="143" t="b">
        <f t="shared" si="949"/>
        <v>0</v>
      </c>
      <c r="H260" s="139">
        <f t="shared" ca="1" si="917"/>
        <v>3</v>
      </c>
      <c r="I260" s="139">
        <f t="shared" ca="1" si="917"/>
        <v>2</v>
      </c>
      <c r="J260" s="32">
        <v>1</v>
      </c>
      <c r="K260" s="32">
        <v>1</v>
      </c>
      <c r="L260" s="32">
        <v>1</v>
      </c>
      <c r="M260" s="32">
        <v>1</v>
      </c>
      <c r="N260" s="32">
        <v>1</v>
      </c>
      <c r="O260" s="32">
        <v>1</v>
      </c>
      <c r="P260" s="32">
        <v>1</v>
      </c>
      <c r="Q260" s="32">
        <v>1</v>
      </c>
      <c r="R260" s="32">
        <v>2</v>
      </c>
      <c r="S260" s="32">
        <v>2</v>
      </c>
      <c r="T260" s="32">
        <v>2</v>
      </c>
      <c r="U260" s="32">
        <v>2</v>
      </c>
      <c r="V260" s="32">
        <v>2</v>
      </c>
      <c r="W260" s="139">
        <f t="shared" ca="1" si="917"/>
        <v>1</v>
      </c>
      <c r="X260" s="139">
        <f t="shared" ca="1" si="917"/>
        <v>1</v>
      </c>
      <c r="Y260" s="139">
        <f t="shared" ca="1" si="917"/>
        <v>1</v>
      </c>
      <c r="Z260" s="139">
        <f t="shared" ca="1" si="917"/>
        <v>1</v>
      </c>
      <c r="AA260" s="139">
        <f t="shared" ca="1" si="917"/>
        <v>1</v>
      </c>
      <c r="AB260" s="139">
        <f t="shared" ca="1" si="909"/>
        <v>1</v>
      </c>
      <c r="AC260" s="139">
        <f t="shared" ca="1" si="909"/>
        <v>1</v>
      </c>
      <c r="AE260" s="202"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00018 tactics DSP suppas0.3 go_allZ rot_allZ stk_allZ noPOC_allZ nocropgraze_allZ (F33N11)</v>
      </c>
      <c r="AF260" s="10" t="str">
        <f ca="1">IF(COUNTIF(AE$5:AE260,AE260)=1,"-","Dup")</f>
        <v>-</v>
      </c>
      <c r="AG260" s="10"/>
      <c r="AH260" s="163" t="str">
        <f t="shared" ca="1" si="958"/>
        <v>-</v>
      </c>
      <c r="AI260" s="163" t="str">
        <f t="shared" ca="1" si="958"/>
        <v>-</v>
      </c>
      <c r="AJ260" s="163" t="str">
        <f t="shared" ca="1" si="958"/>
        <v>-</v>
      </c>
      <c r="AK260" s="163" t="str">
        <f t="shared" ca="1" si="958"/>
        <v>-</v>
      </c>
      <c r="AL260" s="163" t="str">
        <f t="shared" ca="1" si="958"/>
        <v>-</v>
      </c>
      <c r="AM260" s="163" t="b">
        <f t="shared" ca="1" si="958"/>
        <v>1</v>
      </c>
      <c r="AN260" s="10"/>
      <c r="AO260" s="161" t="b">
        <f t="shared" ca="1" si="959"/>
        <v>0</v>
      </c>
      <c r="AP260" s="161" t="str">
        <f t="shared" ca="1" si="959"/>
        <v>-</v>
      </c>
      <c r="AQ260" s="161" t="b">
        <f t="shared" ca="1" si="959"/>
        <v>0</v>
      </c>
      <c r="AR260" s="161" t="b">
        <f t="shared" ca="1" si="959"/>
        <v>1</v>
      </c>
      <c r="AS260" s="161" t="b">
        <f t="shared" ca="1" si="959"/>
        <v>1</v>
      </c>
      <c r="AT260" s="161" t="b">
        <f t="shared" ca="1" si="959"/>
        <v>0</v>
      </c>
      <c r="AU260" s="161">
        <f t="shared" si="866"/>
        <v>0</v>
      </c>
      <c r="AV260" s="161" t="b">
        <f t="shared" si="867"/>
        <v>0</v>
      </c>
      <c r="AW260" s="161" t="b">
        <f t="shared" si="867"/>
        <v>0</v>
      </c>
      <c r="AX260" s="161" t="str">
        <f t="shared" si="867"/>
        <v>-</v>
      </c>
      <c r="AY260" s="161" t="str">
        <f t="shared" si="867"/>
        <v>-</v>
      </c>
      <c r="AZ260" s="161" t="str">
        <f t="shared" si="867"/>
        <v>-</v>
      </c>
      <c r="BA260" s="10"/>
      <c r="BB260" s="161" t="b">
        <f t="shared" ca="1" si="868"/>
        <v>1</v>
      </c>
      <c r="BC260" s="161" t="b">
        <f t="shared" ca="1" si="869"/>
        <v>1</v>
      </c>
      <c r="BD260" s="163" t="b">
        <f t="shared" ca="1" si="869"/>
        <v>1</v>
      </c>
      <c r="BE260" s="162" cm="1">
        <f t="array" aca="1" ref="BE260" ca="1">VALUE($H260&amp;$I260&amp;_xlfn.MODE.SNGL($R260:$V260)&amp;IF(AND(R260:V260=2),"10","08"))</f>
        <v>32210</v>
      </c>
      <c r="BF260" s="163" t="str">
        <f t="shared" ca="1" si="918"/>
        <v>-</v>
      </c>
      <c r="BG260" s="163" t="str">
        <f t="shared" ca="1" si="918"/>
        <v>-</v>
      </c>
      <c r="BH260" s="163" t="str">
        <f t="shared" ca="1" si="918"/>
        <v>-</v>
      </c>
      <c r="BI260" s="163" t="str">
        <f t="shared" ca="1" si="918"/>
        <v>-</v>
      </c>
      <c r="BJ260" s="163" t="str">
        <f t="shared" ca="1" si="918"/>
        <v>-</v>
      </c>
      <c r="BK260" s="163">
        <f t="shared" ca="1" si="918"/>
        <v>1</v>
      </c>
      <c r="BL260" s="163">
        <f t="shared" ca="1" si="918"/>
        <v>1</v>
      </c>
      <c r="BM260" s="163" t="str">
        <f t="shared" ca="1" si="918"/>
        <v>-</v>
      </c>
      <c r="BN260" s="163" t="str">
        <f t="shared" ca="1" si="918"/>
        <v>-</v>
      </c>
      <c r="BO260" s="112" t="b" cm="1">
        <f t="array" ref="BO260">INDEX(DataMaster!$C$71:$K$80,$R260,BO$242)</f>
        <v>0</v>
      </c>
      <c r="BP260" s="112" t="b" cm="1">
        <f t="array" ref="BP260">INDEX(DataMaster!$C$71:$K$80,$R260,BP$242)</f>
        <v>0</v>
      </c>
      <c r="BQ260" s="112" t="b" cm="1">
        <f t="array" ref="BQ260">INDEX(DataMaster!$C$71:$K$80,$R260,BQ$242)</f>
        <v>0</v>
      </c>
      <c r="BR260" s="112" t="b" cm="1">
        <f t="array" ref="BR260">INDEX(DataMaster!$C$71:$K$80,$R260,BR$242)</f>
        <v>0</v>
      </c>
      <c r="BS260" s="112" t="b" cm="1">
        <f t="array" ref="BS260">INDEX(DataMaster!$C$71:$K$80,$R260,BS$242)</f>
        <v>0</v>
      </c>
      <c r="BT260" s="112" t="b" cm="1">
        <f t="array" ref="BT260">INDEX(DataMaster!$C$71:$K$80,$R260,BT$242)</f>
        <v>0</v>
      </c>
      <c r="BU260" s="112" t="b" cm="1">
        <f t="array" ref="BU260">INDEX(DataMaster!$C$71:$K$80,$R260,BU$242)</f>
        <v>0</v>
      </c>
      <c r="BV260" s="112" t="b" cm="1">
        <f t="array" ref="BV260">INDEX(DataMaster!$C$71:$K$80,$R260,BV$242)</f>
        <v>0</v>
      </c>
      <c r="BW260" s="112" t="b" cm="1">
        <f t="array" ref="BW260">INDEX(DataMaster!$C$71:$K$80,$R260,BW$242)</f>
        <v>0</v>
      </c>
      <c r="BX260" s="112" t="b" cm="1">
        <f t="array" ref="BX260">INDEX(DataMaster!$C$84:$K$93,$S260,BX$242)</f>
        <v>0</v>
      </c>
      <c r="BY260" s="112" t="b" cm="1">
        <f t="array" ref="BY260">INDEX(DataMaster!$C$84:$K$93,$S260,BY$242)</f>
        <v>0</v>
      </c>
      <c r="BZ260" s="112" t="b" cm="1">
        <f t="array" ref="BZ260">INDEX(DataMaster!$C$84:$K$93,$S260,BZ$242)</f>
        <v>0</v>
      </c>
      <c r="CA260" s="112" t="b" cm="1">
        <f t="array" ref="CA260">INDEX(DataMaster!$C$84:$K$93,$S260,CA$242)</f>
        <v>0</v>
      </c>
      <c r="CB260" s="112" t="b" cm="1">
        <f t="array" ref="CB260">INDEX(DataMaster!$C$84:$K$93,$S260,CB$242)</f>
        <v>0</v>
      </c>
      <c r="CC260" s="112" t="b" cm="1">
        <f t="array" ref="CC260">INDEX(DataMaster!$C$84:$K$93,$S260,CC$242)</f>
        <v>0</v>
      </c>
      <c r="CD260" s="112" t="b" cm="1">
        <f t="array" ref="CD260">INDEX(DataMaster!$C$84:$K$93,$S260,CD$242)</f>
        <v>0</v>
      </c>
      <c r="CE260" s="112" t="b" cm="1">
        <f t="array" ref="CE260">INDEX(DataMaster!$C$84:$K$93,$S260,CE$242)</f>
        <v>0</v>
      </c>
      <c r="CF260" s="112" t="b" cm="1">
        <f t="array" ref="CF260">INDEX(DataMaster!$C$84:$K$93,$S260,CF$242)</f>
        <v>0</v>
      </c>
      <c r="CG260" s="193" t="b">
        <f t="shared" ref="CG260" si="970">NOT(AND(BX260:CF260))</f>
        <v>1</v>
      </c>
      <c r="CH260" s="193">
        <v>0.3</v>
      </c>
      <c r="CI260" s="193" t="str">
        <f t="shared" ca="1" si="871"/>
        <v>-</v>
      </c>
      <c r="CJ260" s="193">
        <v>1</v>
      </c>
      <c r="CK260" s="112" t="b" cm="1">
        <f t="array" ref="CK260">INDEX(DataMaster!$C$97:$K$106,$T260,CK$242)</f>
        <v>1</v>
      </c>
      <c r="CL260" s="112" t="b" cm="1">
        <f t="array" ref="CL260">INDEX(DataMaster!$C$97:$K$106,$T260,CL$242)</f>
        <v>1</v>
      </c>
      <c r="CM260" s="112" t="b" cm="1">
        <f t="array" ref="CM260">INDEX(DataMaster!$C$97:$K$106,$T260,CM$242)</f>
        <v>1</v>
      </c>
      <c r="CN260" s="112" t="b" cm="1">
        <f t="array" ref="CN260">INDEX(DataMaster!$C$97:$K$106,$T260,CN$242)</f>
        <v>1</v>
      </c>
      <c r="CO260" s="112" t="b" cm="1">
        <f t="array" ref="CO260">INDEX(DataMaster!$C$97:$K$106,$T260,CO$242)</f>
        <v>1</v>
      </c>
      <c r="CP260" s="112" t="b" cm="1">
        <f t="array" ref="CP260">INDEX(DataMaster!$C$97:$K$106,$T260,CP$242)</f>
        <v>1</v>
      </c>
      <c r="CQ260" s="112" t="b" cm="1">
        <f t="array" ref="CQ260">INDEX(DataMaster!$C$97:$K$106,$T260,CQ$242)</f>
        <v>1</v>
      </c>
      <c r="CR260" s="112" t="b" cm="1">
        <f t="array" ref="CR260">INDEX(DataMaster!$C$97:$K$106,$T260,CR$242)</f>
        <v>1</v>
      </c>
      <c r="CS260" s="112" t="b" cm="1">
        <f t="array" ref="CS260">INDEX(DataMaster!$C$97:$K$106,$T260,CS$242)</f>
        <v>1</v>
      </c>
      <c r="CT260" s="112" t="b" cm="1">
        <f t="array" ref="CT260">INDEX(DataMaster!$C$110:$K$119,$U260,CT$242)</f>
        <v>1</v>
      </c>
      <c r="CU260" s="112" t="b" cm="1">
        <f t="array" ref="CU260">INDEX(DataMaster!$C$110:$K$119,$U260,CU$242)</f>
        <v>1</v>
      </c>
      <c r="CV260" s="112" t="b" cm="1">
        <f t="array" ref="CV260">INDEX(DataMaster!$C$110:$K$119,$U260,CV$242)</f>
        <v>1</v>
      </c>
      <c r="CW260" s="112" t="b" cm="1">
        <f t="array" ref="CW260">INDEX(DataMaster!$C$110:$K$119,$U260,CW$242)</f>
        <v>1</v>
      </c>
      <c r="CX260" s="112" t="b" cm="1">
        <f t="array" ref="CX260">INDEX(DataMaster!$C$110:$K$119,$U260,CX$242)</f>
        <v>1</v>
      </c>
      <c r="CY260" s="112" t="b" cm="1">
        <f t="array" ref="CY260">INDEX(DataMaster!$C$110:$K$119,$U260,CY$242)</f>
        <v>1</v>
      </c>
      <c r="CZ260" s="112" t="b" cm="1">
        <f t="array" ref="CZ260">INDEX(DataMaster!$C$110:$K$119,$U260,CZ$242)</f>
        <v>1</v>
      </c>
      <c r="DA260" s="112" t="b" cm="1">
        <f t="array" ref="DA260">INDEX(DataMaster!$C$110:$K$119,$U260,DA$242)</f>
        <v>1</v>
      </c>
      <c r="DB260" s="112" t="b" cm="1">
        <f t="array" ref="DB260">INDEX(DataMaster!$C$110:$K$119,$U260,DB$242)</f>
        <v>1</v>
      </c>
      <c r="DC260" s="112" t="b" cm="1">
        <f t="array" ref="DC260">INDEX(DataMaster!$C$123:$K$132,$V260,DC$242)</f>
        <v>1</v>
      </c>
      <c r="DD260" s="112" t="b" cm="1">
        <f t="array" ref="DD260">INDEX(DataMaster!$C$123:$K$132,$V260,DD$242)</f>
        <v>1</v>
      </c>
      <c r="DE260" s="112" t="b" cm="1">
        <f t="array" ref="DE260">INDEX(DataMaster!$C$123:$K$132,$V260,DE$242)</f>
        <v>1</v>
      </c>
      <c r="DF260" s="112" t="b" cm="1">
        <f t="array" ref="DF260">INDEX(DataMaster!$C$123:$K$132,$V260,DF$242)</f>
        <v>1</v>
      </c>
      <c r="DG260" s="112" t="b" cm="1">
        <f t="array" ref="DG260">INDEX(DataMaster!$C$123:$K$132,$V260,DG$242)</f>
        <v>1</v>
      </c>
      <c r="DH260" s="112" t="b" cm="1">
        <f t="array" ref="DH260">INDEX(DataMaster!$C$123:$K$132,$V260,DH$242)</f>
        <v>1</v>
      </c>
      <c r="DI260" s="112" t="b" cm="1">
        <f t="array" ref="DI260">INDEX(DataMaster!$C$123:$K$132,$V260,DI$242)</f>
        <v>1</v>
      </c>
      <c r="DJ260" s="112" t="b" cm="1">
        <f t="array" ref="DJ260">INDEX(DataMaster!$C$123:$K$132,$V260,DJ$242)</f>
        <v>1</v>
      </c>
      <c r="DK260" s="112" t="b" cm="1">
        <f t="array" ref="DK260">INDEX(DataMaster!$C$123:$K$132,$V260,DK$242)</f>
        <v>1</v>
      </c>
      <c r="DL260" s="10"/>
      <c r="DM260" s="163" t="str">
        <f t="shared" ca="1" si="919"/>
        <v>-</v>
      </c>
      <c r="DN260" s="163" t="str">
        <f t="shared" ca="1" si="919"/>
        <v>-</v>
      </c>
      <c r="DO260" s="163" t="str">
        <f t="shared" ca="1" si="919"/>
        <v>-</v>
      </c>
      <c r="DP260" s="163" t="str">
        <f t="shared" ca="1" si="919"/>
        <v>-</v>
      </c>
      <c r="DQ260" s="163" t="str">
        <f t="shared" ca="1" si="919"/>
        <v>-</v>
      </c>
      <c r="DR260" s="163" t="str">
        <f t="shared" ca="1" si="919"/>
        <v>-</v>
      </c>
      <c r="DS260" s="163" t="str">
        <f t="shared" ca="1" si="919"/>
        <v>-</v>
      </c>
      <c r="DT260" s="163" t="str">
        <f t="shared" ca="1" si="919"/>
        <v>-</v>
      </c>
      <c r="DU260" s="163" t="str">
        <f t="shared" ca="1" si="919"/>
        <v>-</v>
      </c>
      <c r="DV260" s="163" t="str">
        <f t="shared" ca="1" si="919"/>
        <v>-</v>
      </c>
      <c r="DW260" s="163" t="str">
        <f t="shared" ca="1" si="919"/>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953"/>
        <v>-</v>
      </c>
      <c r="EJ260" s="163" t="str">
        <f t="shared" ca="1" si="953"/>
        <v>-</v>
      </c>
      <c r="EK260" s="163" t="str">
        <f t="shared" ca="1" si="953"/>
        <v>-</v>
      </c>
      <c r="EL260" s="163" t="str">
        <f t="shared" ca="1" si="953"/>
        <v>-</v>
      </c>
      <c r="EM260" s="163" t="str">
        <f t="shared" ca="1" si="953"/>
        <v>-</v>
      </c>
      <c r="EN260" s="163" t="str">
        <f t="shared" ca="1" si="953"/>
        <v>-</v>
      </c>
      <c r="EO260" s="163" t="str">
        <f t="shared" ca="1" si="953"/>
        <v>-</v>
      </c>
      <c r="EP260" s="163" t="str">
        <f t="shared" ca="1" si="953"/>
        <v>-</v>
      </c>
      <c r="EQ260" s="162">
        <v>1</v>
      </c>
      <c r="ER260" s="162">
        <v>1</v>
      </c>
      <c r="ES260" s="163">
        <f t="shared" ca="1" si="953"/>
        <v>0</v>
      </c>
      <c r="ET260" s="162">
        <v>2</v>
      </c>
      <c r="EU260" s="162">
        <v>-2</v>
      </c>
      <c r="EV260" s="163" t="str">
        <f t="shared" ca="1" si="953"/>
        <v>-</v>
      </c>
      <c r="EW260" s="163" t="str">
        <f t="shared" ca="1" si="953"/>
        <v>-</v>
      </c>
      <c r="EX260" s="163" t="str">
        <f t="shared" ca="1" si="953"/>
        <v>-</v>
      </c>
      <c r="EY260" s="163" t="str">
        <f t="shared" ca="1" si="953"/>
        <v>-</v>
      </c>
      <c r="EZ260" s="163" t="str">
        <f t="shared" ca="1" si="953"/>
        <v>-</v>
      </c>
      <c r="FA260" s="163">
        <f t="shared" ca="1" si="953"/>
        <v>0</v>
      </c>
      <c r="FB260" s="163" t="str">
        <f t="shared" ca="1" si="960"/>
        <v>-</v>
      </c>
      <c r="FC260" s="162">
        <v>2</v>
      </c>
      <c r="FD260" s="162">
        <v>-2</v>
      </c>
      <c r="FE260" s="163" t="str">
        <f t="shared" ca="1" si="960"/>
        <v>-</v>
      </c>
      <c r="FF260" s="163" t="str">
        <f t="shared" ca="1" si="960"/>
        <v>-</v>
      </c>
      <c r="FG260" s="163">
        <f t="shared" ca="1" si="960"/>
        <v>0</v>
      </c>
      <c r="FH260" s="163">
        <f t="shared" ca="1" si="960"/>
        <v>0</v>
      </c>
      <c r="FI260" s="163">
        <f t="shared" ca="1" si="960"/>
        <v>0</v>
      </c>
      <c r="FJ260" s="163">
        <f t="shared" ca="1" si="960"/>
        <v>0</v>
      </c>
      <c r="FK260" s="163">
        <f t="shared" ca="1" si="960"/>
        <v>0</v>
      </c>
      <c r="FL260" s="163">
        <f t="shared" ca="1" si="960"/>
        <v>0</v>
      </c>
      <c r="FM260" s="163">
        <f t="shared" ca="1" si="960"/>
        <v>0</v>
      </c>
      <c r="FN260" s="163" t="str">
        <f t="shared" ca="1" si="960"/>
        <v>-</v>
      </c>
      <c r="FO260" s="163" t="str">
        <f t="shared" ca="1" si="960"/>
        <v>-</v>
      </c>
      <c r="FP260" s="163" t="str">
        <f t="shared" ca="1" si="960"/>
        <v>-</v>
      </c>
      <c r="FQ260" s="163" t="str">
        <f t="shared" ca="1" si="960"/>
        <v>-</v>
      </c>
      <c r="FR260" s="163" t="str">
        <f t="shared" ca="1" si="960"/>
        <v>-</v>
      </c>
      <c r="FS260" s="163" t="str">
        <f t="shared" ca="1" si="960"/>
        <v>-</v>
      </c>
      <c r="FT260" s="163" t="str">
        <f t="shared" ca="1" si="960"/>
        <v>-</v>
      </c>
      <c r="FU260" s="163" t="str">
        <f t="shared" ca="1" si="960"/>
        <v>-</v>
      </c>
      <c r="FV260" s="163" t="str">
        <f t="shared" ca="1" si="960"/>
        <v>-</v>
      </c>
      <c r="FW260" s="163" t="str">
        <f t="shared" ca="1" si="960"/>
        <v>-</v>
      </c>
      <c r="FX260" s="163" t="str">
        <f t="shared" ca="1" si="960"/>
        <v>-</v>
      </c>
      <c r="FY260" s="10"/>
      <c r="FZ260" s="163">
        <f t="shared" ca="1" si="960"/>
        <v>1</v>
      </c>
      <c r="GA260" s="163" t="str">
        <f t="shared" ca="1" si="960"/>
        <v>-</v>
      </c>
      <c r="GB260" s="163" t="str">
        <f t="shared" ca="1" si="960"/>
        <v>-</v>
      </c>
      <c r="GC260" s="163" t="str">
        <f t="shared" ca="1" si="960"/>
        <v>-</v>
      </c>
      <c r="GD260" s="163" t="str">
        <f t="shared" ca="1" si="875"/>
        <v>-</v>
      </c>
      <c r="GE260" s="163" t="b">
        <f t="shared" ca="1" si="875"/>
        <v>0</v>
      </c>
      <c r="GF260" s="163" t="str">
        <f t="shared" ca="1" si="875"/>
        <v>-</v>
      </c>
      <c r="GG260" s="163">
        <f t="shared" ca="1" si="875"/>
        <v>0</v>
      </c>
      <c r="GH260" s="163" t="str">
        <f t="shared" ca="1" si="875"/>
        <v>-</v>
      </c>
      <c r="GI260" s="161" cm="1">
        <f t="array" ref="GI260">INDEX(i.rev,$K260,GI$15)</f>
        <v>1</v>
      </c>
      <c r="GJ260" s="163">
        <f t="shared" ca="1" si="921"/>
        <v>0</v>
      </c>
      <c r="GK260" s="163">
        <f t="shared" ca="1" si="921"/>
        <v>1</v>
      </c>
      <c r="GL260" s="163">
        <f t="shared" ca="1" si="921"/>
        <v>0</v>
      </c>
      <c r="GM260" s="163">
        <f t="shared" ca="1" si="921"/>
        <v>1</v>
      </c>
      <c r="GN260" s="163">
        <f t="shared" ca="1" si="921"/>
        <v>1</v>
      </c>
      <c r="GO260" s="163">
        <f t="shared" ca="1" si="921"/>
        <v>1</v>
      </c>
      <c r="GP260" s="163">
        <f t="shared" ca="1" si="921"/>
        <v>0</v>
      </c>
      <c r="GQ260" s="163">
        <f t="shared" ca="1" si="921"/>
        <v>0</v>
      </c>
      <c r="GR260" s="163">
        <f t="shared" ca="1" si="921"/>
        <v>0</v>
      </c>
      <c r="GS260" s="163">
        <f t="shared" ca="1" si="921"/>
        <v>0</v>
      </c>
      <c r="GT260" s="163">
        <f t="shared" ca="1" si="921"/>
        <v>0</v>
      </c>
      <c r="GU260" s="163">
        <f t="shared" ca="1" si="921"/>
        <v>0</v>
      </c>
      <c r="GV260" s="163">
        <f t="shared" ca="1" si="921"/>
        <v>0</v>
      </c>
      <c r="GW260" s="163">
        <f t="shared" ca="1" si="921"/>
        <v>0</v>
      </c>
      <c r="GX260" s="163">
        <f t="shared" ca="1" si="921"/>
        <v>0</v>
      </c>
      <c r="GY260" s="163">
        <f t="shared" ca="1" si="921"/>
        <v>0</v>
      </c>
      <c r="GZ260" s="161" cm="1">
        <f t="array" ref="GZ260">INDEX(i.rev,$K260,GZ$15)</f>
        <v>0</v>
      </c>
      <c r="HA260" s="163">
        <f t="shared" ca="1" si="877"/>
        <v>0</v>
      </c>
      <c r="HB260" s="161" cm="1">
        <f t="array" ref="HB260">INDEX(i.rev,$K260,HB$15)</f>
        <v>1</v>
      </c>
      <c r="HC260" s="163">
        <f t="shared" ca="1" si="922"/>
        <v>0</v>
      </c>
      <c r="HD260" s="163">
        <f t="shared" ca="1" si="922"/>
        <v>0</v>
      </c>
      <c r="HE260" s="163">
        <f t="shared" ca="1" si="922"/>
        <v>0</v>
      </c>
      <c r="HF260" s="163">
        <f t="shared" ca="1" si="922"/>
        <v>0</v>
      </c>
      <c r="HG260" s="163">
        <f t="shared" ca="1" si="922"/>
        <v>0</v>
      </c>
      <c r="HH260" s="163">
        <f t="shared" ca="1" si="922"/>
        <v>0</v>
      </c>
      <c r="HI260" s="163">
        <f t="shared" ca="1" si="922"/>
        <v>0</v>
      </c>
      <c r="HJ260" s="10"/>
      <c r="HK260" s="163" t="str">
        <f t="shared" ca="1" si="922"/>
        <v>-</v>
      </c>
      <c r="HL260" s="163" t="str">
        <f t="shared" ca="1" si="922"/>
        <v>-</v>
      </c>
      <c r="HM260" s="163" t="str">
        <f t="shared" ca="1" si="922"/>
        <v>-</v>
      </c>
      <c r="HN260" s="163" t="str">
        <f t="shared" ca="1" si="922"/>
        <v>-</v>
      </c>
      <c r="HO260" s="163" t="str">
        <f t="shared" ca="1" si="922"/>
        <v>-</v>
      </c>
      <c r="HP260" s="161" t="b">
        <f t="shared" ca="1" si="879"/>
        <v>0</v>
      </c>
      <c r="HQ260" s="161" t="b">
        <f t="shared" ca="1" si="879"/>
        <v>0</v>
      </c>
      <c r="HR260" s="161" t="b">
        <f t="shared" ca="1" si="879"/>
        <v>1</v>
      </c>
      <c r="HS260" s="163">
        <f t="shared" ca="1" si="961"/>
        <v>0</v>
      </c>
      <c r="HT260" s="161">
        <f t="shared" ca="1" si="881"/>
        <v>1</v>
      </c>
      <c r="HU260" s="161">
        <f t="shared" ca="1" si="881"/>
        <v>1</v>
      </c>
      <c r="HV260" s="163" t="str">
        <f t="shared" ca="1" si="961"/>
        <v>-</v>
      </c>
      <c r="HW260" s="163" t="str">
        <f t="shared" ca="1" si="961"/>
        <v>-</v>
      </c>
      <c r="HX260" s="163" t="str">
        <f t="shared" ca="1" si="961"/>
        <v>-</v>
      </c>
      <c r="HY260" s="163" t="str">
        <f t="shared" ca="1" si="961"/>
        <v>-</v>
      </c>
      <c r="HZ260" s="163" t="str">
        <f t="shared" ca="1" si="961"/>
        <v>-</v>
      </c>
      <c r="IA260" s="163" t="str">
        <f t="shared" ca="1" si="961"/>
        <v>-</v>
      </c>
      <c r="IB260" s="163" t="str">
        <f t="shared" ca="1" si="961"/>
        <v>-</v>
      </c>
      <c r="IC260" s="163" t="str">
        <f t="shared" ca="1" si="961"/>
        <v>-</v>
      </c>
      <c r="ID260" s="163" t="str">
        <f t="shared" ca="1" si="961"/>
        <v>-</v>
      </c>
      <c r="IE260" s="163" t="b">
        <f t="shared" ca="1" si="961"/>
        <v>1</v>
      </c>
      <c r="IF260" s="163" t="str">
        <f t="shared" ca="1" si="961"/>
        <v>-</v>
      </c>
      <c r="IG260" s="163" t="str">
        <f t="shared" ca="1" si="961"/>
        <v>-</v>
      </c>
      <c r="IH260" s="163" t="str">
        <f t="shared" ca="1" si="961"/>
        <v>-</v>
      </c>
      <c r="II260" s="163" t="b">
        <f t="shared" ca="1" si="961"/>
        <v>1</v>
      </c>
      <c r="IJ260" s="163">
        <f t="shared" ref="IJ260:KU260" ca="1" si="971">OFFSET(IJ$5,$B260,0)</f>
        <v>0</v>
      </c>
      <c r="IK260" s="163" t="str">
        <f t="shared" ca="1" si="971"/>
        <v>-</v>
      </c>
      <c r="IL260" s="163" t="str">
        <f t="shared" ca="1" si="971"/>
        <v>-</v>
      </c>
      <c r="IM260" s="163" t="str">
        <f t="shared" ca="1" si="971"/>
        <v>-</v>
      </c>
      <c r="IN260" s="163" t="str">
        <f t="shared" ca="1" si="971"/>
        <v>-</v>
      </c>
      <c r="IO260" s="163" t="str">
        <f t="shared" ca="1" si="971"/>
        <v>-</v>
      </c>
      <c r="IP260" s="163">
        <f t="shared" ca="1" si="971"/>
        <v>0</v>
      </c>
      <c r="IQ260" s="163" t="str">
        <f t="shared" ca="1" si="971"/>
        <v>-</v>
      </c>
      <c r="IR260" s="163" t="str">
        <f t="shared" ca="1" si="971"/>
        <v>-</v>
      </c>
      <c r="IS260" s="163" t="str">
        <f t="shared" ca="1" si="971"/>
        <v>-</v>
      </c>
      <c r="IT260" s="193">
        <v>0</v>
      </c>
      <c r="IU260" s="193">
        <v>0</v>
      </c>
      <c r="IV260" s="163" t="str">
        <f t="shared" ca="1" si="971"/>
        <v>-</v>
      </c>
      <c r="IW260" s="163" t="str">
        <f t="shared" ca="1" si="971"/>
        <v>-</v>
      </c>
      <c r="IX260" s="163" t="str">
        <f t="shared" ca="1" si="971"/>
        <v>-</v>
      </c>
      <c r="IY260" s="163" t="str">
        <f t="shared" ca="1" si="971"/>
        <v>-</v>
      </c>
      <c r="IZ260" s="163" t="str">
        <f t="shared" ca="1" si="971"/>
        <v>-</v>
      </c>
      <c r="JA260" s="163" t="str">
        <f t="shared" ca="1" si="971"/>
        <v>-</v>
      </c>
      <c r="JB260" s="163" t="str">
        <f t="shared" ca="1" si="971"/>
        <v>-</v>
      </c>
      <c r="JC260" s="163" t="str">
        <f t="shared" ca="1" si="971"/>
        <v>-</v>
      </c>
      <c r="JD260" s="163" t="str">
        <f t="shared" ca="1" si="971"/>
        <v>-</v>
      </c>
      <c r="JE260" s="163" t="str">
        <f t="shared" ca="1" si="971"/>
        <v>-</v>
      </c>
      <c r="JF260" s="163" t="str">
        <f t="shared" ca="1" si="971"/>
        <v>-</v>
      </c>
      <c r="JG260" s="163" t="str">
        <f t="shared" ca="1" si="971"/>
        <v>-</v>
      </c>
      <c r="JH260" s="163" t="str">
        <f t="shared" ca="1" si="971"/>
        <v>-</v>
      </c>
      <c r="JI260" s="163" t="str">
        <f t="shared" ca="1" si="971"/>
        <v>-</v>
      </c>
      <c r="JJ260" s="163" t="str">
        <f t="shared" ca="1" si="971"/>
        <v>-</v>
      </c>
      <c r="JK260" s="163" t="str">
        <f t="shared" ca="1" si="971"/>
        <v>-</v>
      </c>
      <c r="JL260" s="163" t="str">
        <f t="shared" ca="1" si="971"/>
        <v>-</v>
      </c>
      <c r="JM260" s="163" t="str">
        <f t="shared" ca="1" si="971"/>
        <v>-</v>
      </c>
      <c r="JN260" s="163" t="str">
        <f t="shared" ca="1" si="971"/>
        <v>-</v>
      </c>
      <c r="JO260" s="163" t="str">
        <f t="shared" ca="1" si="971"/>
        <v>-</v>
      </c>
      <c r="JP260" s="163" t="str">
        <f t="shared" ca="1" si="971"/>
        <v>-</v>
      </c>
      <c r="JQ260" s="163" t="str">
        <f t="shared" ca="1" si="971"/>
        <v>-</v>
      </c>
      <c r="JR260" s="163" t="str">
        <f t="shared" ca="1" si="971"/>
        <v>-</v>
      </c>
      <c r="JS260" s="163" t="str">
        <f t="shared" ca="1" si="971"/>
        <v>-</v>
      </c>
      <c r="JT260" s="163" t="str">
        <f t="shared" ca="1" si="971"/>
        <v>-</v>
      </c>
      <c r="JU260" s="163" t="str">
        <f t="shared" ca="1" si="971"/>
        <v>-</v>
      </c>
      <c r="JV260" s="163" t="str">
        <f t="shared" ca="1" si="971"/>
        <v>-</v>
      </c>
      <c r="JW260" s="163" t="str">
        <f t="shared" ca="1" si="971"/>
        <v>-</v>
      </c>
      <c r="JX260" s="163" t="str">
        <f t="shared" ca="1" si="971"/>
        <v>-</v>
      </c>
      <c r="JY260" s="163" t="str">
        <f t="shared" ca="1" si="971"/>
        <v>-</v>
      </c>
      <c r="JZ260" s="163" t="str">
        <f t="shared" ca="1" si="971"/>
        <v>-</v>
      </c>
      <c r="KA260" s="163" t="str">
        <f t="shared" ca="1" si="971"/>
        <v>-</v>
      </c>
      <c r="KB260" s="163" t="str">
        <f t="shared" ca="1" si="971"/>
        <v>-</v>
      </c>
      <c r="KC260" s="163" t="str">
        <f t="shared" ca="1" si="971"/>
        <v>-</v>
      </c>
      <c r="KD260" s="163" t="str">
        <f t="shared" ca="1" si="971"/>
        <v>-</v>
      </c>
      <c r="KE260" s="163" t="str">
        <f t="shared" ca="1" si="962"/>
        <v>-</v>
      </c>
      <c r="KF260" s="163" t="str">
        <f t="shared" ca="1" si="962"/>
        <v>-</v>
      </c>
      <c r="KG260" s="163" t="str">
        <f t="shared" ca="1" si="962"/>
        <v>-</v>
      </c>
      <c r="KH260" s="163" t="str">
        <f t="shared" ca="1" si="962"/>
        <v>-</v>
      </c>
      <c r="KI260" s="163" t="str">
        <f t="shared" ca="1" si="962"/>
        <v>-</v>
      </c>
      <c r="KJ260" s="163" t="str">
        <f t="shared" ca="1" si="962"/>
        <v>-</v>
      </c>
      <c r="KK260" s="163" t="str">
        <f t="shared" ca="1" si="962"/>
        <v>-</v>
      </c>
      <c r="KL260" s="163" t="str">
        <f t="shared" ca="1" si="962"/>
        <v>-</v>
      </c>
      <c r="KM260" s="163" t="str">
        <f t="shared" ca="1" si="962"/>
        <v>-</v>
      </c>
      <c r="KN260" s="163" t="str">
        <f t="shared" ca="1" si="962"/>
        <v>-</v>
      </c>
      <c r="KO260" s="163" t="str">
        <f t="shared" ca="1" si="962"/>
        <v>-</v>
      </c>
      <c r="KP260" s="163" t="str">
        <f t="shared" ca="1" si="962"/>
        <v>-</v>
      </c>
      <c r="KQ260" s="163" t="str">
        <f t="shared" ca="1" si="962"/>
        <v>-</v>
      </c>
      <c r="KR260" s="163" t="str">
        <f t="shared" ca="1" si="962"/>
        <v>-</v>
      </c>
      <c r="KS260" s="163" t="str">
        <f t="shared" ca="1" si="962"/>
        <v>-</v>
      </c>
      <c r="KT260" s="163" t="str">
        <f t="shared" ca="1" si="962"/>
        <v>-</v>
      </c>
      <c r="KU260" s="163" t="str">
        <f t="shared" ca="1" si="962"/>
        <v>-</v>
      </c>
      <c r="KV260" s="163" t="str">
        <f t="shared" ca="1" si="962"/>
        <v>-</v>
      </c>
      <c r="KW260" s="163" t="str">
        <f t="shared" ca="1" si="962"/>
        <v>-</v>
      </c>
      <c r="KX260" s="163" t="str">
        <f t="shared" ca="1" si="962"/>
        <v>-</v>
      </c>
      <c r="KY260" s="163" t="str">
        <f t="shared" ca="1" si="962"/>
        <v>-</v>
      </c>
      <c r="KZ260" s="163" t="str">
        <f t="shared" ca="1" si="962"/>
        <v>-</v>
      </c>
      <c r="LA260" s="163" t="str">
        <f t="shared" ca="1" si="962"/>
        <v>-</v>
      </c>
      <c r="LB260" s="163" t="str">
        <f t="shared" ca="1" si="962"/>
        <v>-</v>
      </c>
      <c r="LC260" s="163" t="str">
        <f t="shared" ca="1" si="962"/>
        <v>-</v>
      </c>
      <c r="LD260" s="163" t="str">
        <f t="shared" ca="1" si="962"/>
        <v>-</v>
      </c>
      <c r="LE260" s="163" t="str">
        <f t="shared" ca="1" si="962"/>
        <v>-</v>
      </c>
      <c r="LF260" s="163" t="str">
        <f t="shared" ca="1" si="962"/>
        <v>-</v>
      </c>
      <c r="LG260" s="163" t="str">
        <f t="shared" ca="1" si="962"/>
        <v>-</v>
      </c>
      <c r="LH260" s="163" t="str">
        <f t="shared" ca="1" si="962"/>
        <v>-</v>
      </c>
      <c r="LI260" s="163" t="str">
        <f t="shared" ca="1" si="962"/>
        <v>-</v>
      </c>
      <c r="LJ260" s="163" t="str">
        <f t="shared" ca="1" si="962"/>
        <v>-</v>
      </c>
      <c r="LK260" s="163" t="str">
        <f t="shared" ca="1" si="962"/>
        <v>-</v>
      </c>
      <c r="LL260" s="163" t="str">
        <f t="shared" ca="1" si="962"/>
        <v>-</v>
      </c>
      <c r="LM260" s="163" t="str">
        <f t="shared" ca="1" si="962"/>
        <v>-</v>
      </c>
      <c r="LN260" s="163" t="str">
        <f t="shared" ca="1" si="962"/>
        <v>-</v>
      </c>
      <c r="LO260" s="163" t="str">
        <f t="shared" ca="1" si="962"/>
        <v>-</v>
      </c>
      <c r="LP260" s="163" t="str">
        <f t="shared" ca="1" si="962"/>
        <v>-</v>
      </c>
      <c r="LQ260" s="163" t="str">
        <f t="shared" ca="1" si="962"/>
        <v>-</v>
      </c>
      <c r="LR260" s="163" t="str">
        <f t="shared" ca="1" si="962"/>
        <v>-</v>
      </c>
      <c r="LS260" s="163" t="str">
        <f t="shared" ca="1" si="962"/>
        <v>-</v>
      </c>
      <c r="LT260" s="163" t="str">
        <f t="shared" ca="1" si="962"/>
        <v>-</v>
      </c>
      <c r="LU260" s="163" t="str">
        <f t="shared" ca="1" si="962"/>
        <v>-</v>
      </c>
      <c r="LV260" s="163" t="str">
        <f t="shared" ca="1" si="962"/>
        <v>-</v>
      </c>
      <c r="LW260" s="163" t="str">
        <f t="shared" ca="1" si="962"/>
        <v>-</v>
      </c>
      <c r="LX260" s="163" t="str">
        <f t="shared" ca="1" si="962"/>
        <v>-</v>
      </c>
      <c r="LY260" s="10"/>
      <c r="LZ260" s="161">
        <f t="shared" si="889"/>
        <v>4.4999999999999998E-2</v>
      </c>
      <c r="MA260" s="161">
        <f t="shared" si="890"/>
        <v>4.4999999999999998E-2</v>
      </c>
      <c r="MB260" s="163">
        <f t="shared" ca="1" si="925"/>
        <v>1</v>
      </c>
      <c r="MC260" s="163">
        <f t="shared" ca="1" si="925"/>
        <v>0</v>
      </c>
      <c r="MD260" s="163">
        <f t="shared" ca="1" si="925"/>
        <v>1</v>
      </c>
      <c r="ME260" s="163">
        <f t="shared" ca="1" si="925"/>
        <v>1</v>
      </c>
      <c r="MF260" s="163">
        <f t="shared" ca="1" si="925"/>
        <v>0</v>
      </c>
      <c r="MG260" s="163">
        <f t="shared" ca="1" si="925"/>
        <v>70</v>
      </c>
      <c r="MH260" s="163">
        <f t="shared" ca="1" si="925"/>
        <v>50</v>
      </c>
      <c r="MI260" s="163">
        <f t="shared" ca="1" si="925"/>
        <v>85</v>
      </c>
      <c r="MJ260" s="163">
        <f t="shared" ca="1" si="925"/>
        <v>50</v>
      </c>
      <c r="MK260" s="161">
        <f t="shared" ca="1" si="892"/>
        <v>1</v>
      </c>
      <c r="ML260" s="161">
        <f t="shared" ca="1" si="893"/>
        <v>1</v>
      </c>
      <c r="MM260" s="161">
        <f t="shared" ca="1" si="894"/>
        <v>1</v>
      </c>
      <c r="MN260" s="161">
        <f t="shared" ca="1" si="895"/>
        <v>1</v>
      </c>
      <c r="MO260" s="161">
        <f t="shared" ca="1" si="895"/>
        <v>1</v>
      </c>
      <c r="MP260" s="163">
        <f t="shared" ca="1" si="925"/>
        <v>1</v>
      </c>
      <c r="MQ260" s="10"/>
      <c r="MR260" s="163">
        <f t="shared" ca="1" si="963"/>
        <v>1</v>
      </c>
      <c r="MS260" s="161">
        <f t="shared" ca="1" si="897"/>
        <v>1</v>
      </c>
      <c r="MT260" s="163">
        <f t="shared" ca="1" si="963"/>
        <v>0.75</v>
      </c>
      <c r="MU260" s="163">
        <f t="shared" ca="1" si="963"/>
        <v>0.8</v>
      </c>
      <c r="MV260" s="163">
        <f t="shared" ca="1" si="963"/>
        <v>0.82499999999999996</v>
      </c>
      <c r="MW260" s="163">
        <f t="shared" ca="1" si="963"/>
        <v>0.875</v>
      </c>
      <c r="MX260" s="163">
        <f t="shared" ca="1" si="963"/>
        <v>0.9</v>
      </c>
      <c r="MY260" s="163">
        <f t="shared" ca="1" si="963"/>
        <v>0.75</v>
      </c>
      <c r="MZ260" s="163">
        <f t="shared" ca="1" si="963"/>
        <v>0.78142857142857147</v>
      </c>
      <c r="NA260" s="163">
        <f t="shared" ca="1" si="963"/>
        <v>0.82499999999999996</v>
      </c>
      <c r="NB260" s="163">
        <f t="shared" ca="1" si="963"/>
        <v>0.875</v>
      </c>
      <c r="NC260" s="163">
        <f t="shared" ca="1" si="963"/>
        <v>0.9</v>
      </c>
      <c r="ND260" s="163">
        <f t="shared" ca="1" si="963"/>
        <v>0.9</v>
      </c>
      <c r="NE260" s="163">
        <f t="shared" ca="1" si="963"/>
        <v>0.75</v>
      </c>
      <c r="NF260" s="163">
        <f t="shared" ca="1" si="963"/>
        <v>0.78142857142857147</v>
      </c>
      <c r="NG260" s="163">
        <f t="shared" ca="1" si="963"/>
        <v>0.82499999999999996</v>
      </c>
      <c r="NH260" s="163">
        <f t="shared" ca="1" si="963"/>
        <v>0.875</v>
      </c>
      <c r="NI260" s="163">
        <f t="shared" ca="1" si="963"/>
        <v>0.9</v>
      </c>
      <c r="NJ260" s="163">
        <f t="shared" ca="1" si="963"/>
        <v>0.9</v>
      </c>
      <c r="NK260" s="163">
        <f t="shared" ca="1" si="963"/>
        <v>0.75</v>
      </c>
      <c r="NL260" s="163">
        <f t="shared" ca="1" si="963"/>
        <v>0.78142857142857147</v>
      </c>
      <c r="NM260" s="163">
        <f t="shared" ca="1" si="963"/>
        <v>0.82499999999999996</v>
      </c>
      <c r="NN260" s="163">
        <f t="shared" ca="1" si="963"/>
        <v>0.875</v>
      </c>
      <c r="NO260" s="163">
        <f t="shared" ca="1" si="963"/>
        <v>0.9</v>
      </c>
      <c r="NP260" s="163">
        <f t="shared" ca="1" si="963"/>
        <v>0.9</v>
      </c>
      <c r="NQ260" s="163">
        <f t="shared" ca="1" si="963"/>
        <v>0.75</v>
      </c>
      <c r="NR260" s="163">
        <f t="shared" ca="1" si="963"/>
        <v>0.78142857142857147</v>
      </c>
      <c r="NS260" s="163">
        <f t="shared" ca="1" si="963"/>
        <v>0.82499999999999996</v>
      </c>
      <c r="NT260" s="163">
        <f t="shared" ca="1" si="963"/>
        <v>0.875</v>
      </c>
      <c r="NU260" s="163">
        <f t="shared" ca="1" si="963"/>
        <v>0.9</v>
      </c>
      <c r="NV260" s="163">
        <f t="shared" ca="1" si="963"/>
        <v>0.9</v>
      </c>
      <c r="NW260" s="163">
        <f t="shared" ca="1" si="963"/>
        <v>0.75</v>
      </c>
      <c r="NX260" s="163">
        <f t="shared" ref="NX260:QH260" ca="1" si="972">OFFSET(NX$5,$B260,0)</f>
        <v>0.78142857142857147</v>
      </c>
      <c r="NY260" s="163">
        <f t="shared" ca="1" si="972"/>
        <v>0.82499999999999996</v>
      </c>
      <c r="NZ260" s="163">
        <f t="shared" ca="1" si="972"/>
        <v>0.875</v>
      </c>
      <c r="OA260" s="163">
        <f t="shared" ca="1" si="972"/>
        <v>0.9</v>
      </c>
      <c r="OB260" s="163">
        <f t="shared" ca="1" si="972"/>
        <v>0.9</v>
      </c>
      <c r="OC260" s="163">
        <f t="shared" ca="1" si="972"/>
        <v>0.75</v>
      </c>
      <c r="OD260" s="163">
        <f t="shared" ca="1" si="972"/>
        <v>0.78142857142857147</v>
      </c>
      <c r="OE260" s="163">
        <f t="shared" ca="1" si="972"/>
        <v>0.82499999999999996</v>
      </c>
      <c r="OF260" s="163">
        <f t="shared" ca="1" si="972"/>
        <v>0.875</v>
      </c>
      <c r="OG260" s="163">
        <f t="shared" ca="1" si="972"/>
        <v>0.9</v>
      </c>
      <c r="OH260" s="163">
        <f t="shared" ca="1" si="972"/>
        <v>0.9</v>
      </c>
      <c r="OI260" s="163">
        <f t="shared" ca="1" si="972"/>
        <v>0.75</v>
      </c>
      <c r="OJ260" s="163">
        <f t="shared" ca="1" si="972"/>
        <v>0.76904761904761909</v>
      </c>
      <c r="OK260" s="163">
        <f t="shared" ca="1" si="972"/>
        <v>0.82000000000000006</v>
      </c>
      <c r="OL260" s="163">
        <f t="shared" ca="1" si="972"/>
        <v>0.875</v>
      </c>
      <c r="OM260" s="163">
        <f t="shared" ca="1" si="972"/>
        <v>0.9</v>
      </c>
      <c r="ON260" s="163">
        <f t="shared" ca="1" si="972"/>
        <v>0.90000000000000013</v>
      </c>
      <c r="OO260" s="163">
        <f t="shared" ca="1" si="972"/>
        <v>0.75</v>
      </c>
      <c r="OP260" s="163">
        <f t="shared" ca="1" si="972"/>
        <v>0.76904761904761909</v>
      </c>
      <c r="OQ260" s="163">
        <f t="shared" ca="1" si="972"/>
        <v>0.82000000000000006</v>
      </c>
      <c r="OR260" s="163">
        <f t="shared" ca="1" si="972"/>
        <v>0.875</v>
      </c>
      <c r="OS260" s="163">
        <f t="shared" ca="1" si="972"/>
        <v>0.9</v>
      </c>
      <c r="OT260" s="163">
        <f t="shared" ca="1" si="972"/>
        <v>0.9</v>
      </c>
      <c r="OU260" s="163">
        <f t="shared" ca="1" si="972"/>
        <v>0.875</v>
      </c>
      <c r="OV260" s="161">
        <f t="shared" ca="1" si="901"/>
        <v>1</v>
      </c>
      <c r="OW260" s="161">
        <f t="shared" si="902"/>
        <v>1</v>
      </c>
      <c r="OX260" s="161" t="str">
        <f t="shared" si="903"/>
        <v>-</v>
      </c>
      <c r="OY260" s="163" t="str">
        <f t="shared" ca="1" si="904"/>
        <v>-</v>
      </c>
      <c r="OZ260" s="161" t="str">
        <f t="shared" si="905"/>
        <v>-</v>
      </c>
      <c r="PA260" s="161" t="str">
        <f t="shared" si="906"/>
        <v>-</v>
      </c>
      <c r="PB260" s="163">
        <f t="shared" ca="1" si="972"/>
        <v>0</v>
      </c>
      <c r="PC260" s="27">
        <v>0</v>
      </c>
    </row>
    <row r="261" spans="1:419" s="143" customFormat="1" outlineLevel="1">
      <c r="A261" s="121">
        <f t="shared" si="861"/>
        <v>256</v>
      </c>
      <c r="B261" s="121">
        <f t="shared" si="862"/>
        <v>13</v>
      </c>
      <c r="C261" s="143">
        <v>104</v>
      </c>
      <c r="D261" s="143" t="s">
        <v>884</v>
      </c>
      <c r="E261" s="143" t="b">
        <v>0</v>
      </c>
      <c r="F261" s="143" t="b">
        <v>0</v>
      </c>
      <c r="G261" s="143" t="b">
        <f t="shared" ref="G261" si="973">E261</f>
        <v>0</v>
      </c>
      <c r="H261" s="139">
        <f t="shared" ca="1" si="917"/>
        <v>3</v>
      </c>
      <c r="I261" s="139">
        <f t="shared" ca="1" si="917"/>
        <v>2</v>
      </c>
      <c r="J261" s="32">
        <v>1</v>
      </c>
      <c r="K261" s="32">
        <v>1</v>
      </c>
      <c r="L261" s="32">
        <v>1</v>
      </c>
      <c r="M261" s="32">
        <v>1</v>
      </c>
      <c r="N261" s="32">
        <v>1</v>
      </c>
      <c r="O261" s="32">
        <v>1</v>
      </c>
      <c r="P261" s="32">
        <v>1</v>
      </c>
      <c r="Q261" s="32">
        <v>1</v>
      </c>
      <c r="R261" s="32">
        <v>2</v>
      </c>
      <c r="S261" s="32">
        <v>2</v>
      </c>
      <c r="T261" s="32">
        <v>2</v>
      </c>
      <c r="U261" s="32">
        <v>2</v>
      </c>
      <c r="V261" s="32">
        <v>2</v>
      </c>
      <c r="W261" s="139">
        <f t="shared" ca="1" si="917"/>
        <v>1</v>
      </c>
      <c r="X261" s="139">
        <f t="shared" ca="1" si="917"/>
        <v>1</v>
      </c>
      <c r="Y261" s="139">
        <f t="shared" ca="1" si="917"/>
        <v>1</v>
      </c>
      <c r="Z261" s="139">
        <f t="shared" ca="1" si="917"/>
        <v>1</v>
      </c>
      <c r="AA261" s="139">
        <f t="shared" ca="1" si="917"/>
        <v>1</v>
      </c>
      <c r="AB261" s="139">
        <f t="shared" ca="1" si="909"/>
        <v>1</v>
      </c>
      <c r="AC261" s="139">
        <f t="shared" ca="1" si="909"/>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00019 tactics DSP suppas0.3 go_allZ rot_allZ stk_allZ noPOC_allZ nocropgraze_allZ (F33N11)</v>
      </c>
      <c r="AF261" s="10" t="str">
        <f ca="1">IF(COUNTIF(AE$5:AE261,AE261)=1,"-","Dup")</f>
        <v>-</v>
      </c>
      <c r="AG261" s="10"/>
      <c r="AH261" s="163" t="str">
        <f t="shared" ca="1" si="958"/>
        <v>-</v>
      </c>
      <c r="AI261" s="163" t="str">
        <f t="shared" ca="1" si="958"/>
        <v>-</v>
      </c>
      <c r="AJ261" s="163" t="str">
        <f t="shared" ca="1" si="958"/>
        <v>-</v>
      </c>
      <c r="AK261" s="163" t="str">
        <f t="shared" ca="1" si="958"/>
        <v>-</v>
      </c>
      <c r="AL261" s="163" t="str">
        <f t="shared" ca="1" si="958"/>
        <v>-</v>
      </c>
      <c r="AM261" s="163" t="b">
        <f t="shared" ca="1" si="958"/>
        <v>1</v>
      </c>
      <c r="AN261" s="10"/>
      <c r="AO261" s="161" t="b">
        <f t="shared" ca="1" si="959"/>
        <v>0</v>
      </c>
      <c r="AP261" s="161" t="str">
        <f t="shared" ca="1" si="959"/>
        <v>-</v>
      </c>
      <c r="AQ261" s="161" t="b">
        <f t="shared" ca="1" si="959"/>
        <v>0</v>
      </c>
      <c r="AR261" s="161" t="b">
        <f t="shared" ca="1" si="959"/>
        <v>1</v>
      </c>
      <c r="AS261" s="161" t="b">
        <f t="shared" ca="1" si="959"/>
        <v>1</v>
      </c>
      <c r="AT261" s="161" t="b">
        <f t="shared" ca="1" si="959"/>
        <v>0</v>
      </c>
      <c r="AU261" s="161">
        <f t="shared" si="866"/>
        <v>0</v>
      </c>
      <c r="AV261" s="161" t="b">
        <f t="shared" si="867"/>
        <v>0</v>
      </c>
      <c r="AW261" s="161" t="b">
        <f t="shared" si="867"/>
        <v>0</v>
      </c>
      <c r="AX261" s="161" t="str">
        <f t="shared" si="867"/>
        <v>-</v>
      </c>
      <c r="AY261" s="161" t="str">
        <f t="shared" si="867"/>
        <v>-</v>
      </c>
      <c r="AZ261" s="161" t="str">
        <f t="shared" si="867"/>
        <v>-</v>
      </c>
      <c r="BA261" s="10"/>
      <c r="BB261" s="161" t="b">
        <f t="shared" ca="1" si="868"/>
        <v>1</v>
      </c>
      <c r="BC261" s="161" t="b">
        <f t="shared" ca="1" si="869"/>
        <v>1</v>
      </c>
      <c r="BD261" s="163" t="b">
        <f t="shared" ca="1" si="869"/>
        <v>1</v>
      </c>
      <c r="BE261" s="162" cm="1">
        <f t="array" aca="1" ref="BE261" ca="1">VALUE($H261&amp;$I261&amp;_xlfn.MODE.SNGL($R261:$V261)&amp;IF(AND(R261:V261=2),"10","08"))</f>
        <v>32210</v>
      </c>
      <c r="BF261" s="163" t="str">
        <f t="shared" ca="1" si="918"/>
        <v>-</v>
      </c>
      <c r="BG261" s="163" t="str">
        <f t="shared" ca="1" si="918"/>
        <v>-</v>
      </c>
      <c r="BH261" s="163" t="str">
        <f t="shared" ca="1" si="918"/>
        <v>-</v>
      </c>
      <c r="BI261" s="163" t="str">
        <f t="shared" ca="1" si="918"/>
        <v>-</v>
      </c>
      <c r="BJ261" s="163" t="str">
        <f t="shared" ca="1" si="918"/>
        <v>-</v>
      </c>
      <c r="BK261" s="163">
        <f t="shared" ca="1" si="918"/>
        <v>1</v>
      </c>
      <c r="BL261" s="163">
        <f t="shared" ca="1" si="918"/>
        <v>1</v>
      </c>
      <c r="BM261" s="163" t="str">
        <f t="shared" ca="1" si="918"/>
        <v>-</v>
      </c>
      <c r="BN261" s="163" t="str">
        <f t="shared" ca="1" si="918"/>
        <v>-</v>
      </c>
      <c r="BO261" s="112" t="b" cm="1">
        <f t="array" ref="BO261">INDEX(DataMaster!$C$71:$K$80,$R261,BO$242)</f>
        <v>0</v>
      </c>
      <c r="BP261" s="112" t="b" cm="1">
        <f t="array" ref="BP261">INDEX(DataMaster!$C$71:$K$80,$R261,BP$242)</f>
        <v>0</v>
      </c>
      <c r="BQ261" s="112" t="b" cm="1">
        <f t="array" ref="BQ261">INDEX(DataMaster!$C$71:$K$80,$R261,BQ$242)</f>
        <v>0</v>
      </c>
      <c r="BR261" s="112" t="b" cm="1">
        <f t="array" ref="BR261">INDEX(DataMaster!$C$71:$K$80,$R261,BR$242)</f>
        <v>0</v>
      </c>
      <c r="BS261" s="112" t="b" cm="1">
        <f t="array" ref="BS261">INDEX(DataMaster!$C$71:$K$80,$R261,BS$242)</f>
        <v>0</v>
      </c>
      <c r="BT261" s="112" t="b" cm="1">
        <f t="array" ref="BT261">INDEX(DataMaster!$C$71:$K$80,$R261,BT$242)</f>
        <v>0</v>
      </c>
      <c r="BU261" s="112" t="b" cm="1">
        <f t="array" ref="BU261">INDEX(DataMaster!$C$71:$K$80,$R261,BU$242)</f>
        <v>0</v>
      </c>
      <c r="BV261" s="112" t="b" cm="1">
        <f t="array" ref="BV261">INDEX(DataMaster!$C$71:$K$80,$R261,BV$242)</f>
        <v>0</v>
      </c>
      <c r="BW261" s="112" t="b" cm="1">
        <f t="array" ref="BW261">INDEX(DataMaster!$C$71:$K$80,$R261,BW$242)</f>
        <v>0</v>
      </c>
      <c r="BX261" s="112" t="b" cm="1">
        <f t="array" ref="BX261">INDEX(DataMaster!$C$84:$K$93,$S261,BX$242)</f>
        <v>0</v>
      </c>
      <c r="BY261" s="112" t="b" cm="1">
        <f t="array" ref="BY261">INDEX(DataMaster!$C$84:$K$93,$S261,BY$242)</f>
        <v>0</v>
      </c>
      <c r="BZ261" s="112" t="b" cm="1">
        <f t="array" ref="BZ261">INDEX(DataMaster!$C$84:$K$93,$S261,BZ$242)</f>
        <v>0</v>
      </c>
      <c r="CA261" s="112" t="b" cm="1">
        <f t="array" ref="CA261">INDEX(DataMaster!$C$84:$K$93,$S261,CA$242)</f>
        <v>0</v>
      </c>
      <c r="CB261" s="112" t="b" cm="1">
        <f t="array" ref="CB261">INDEX(DataMaster!$C$84:$K$93,$S261,CB$242)</f>
        <v>0</v>
      </c>
      <c r="CC261" s="112" t="b" cm="1">
        <f t="array" ref="CC261">INDEX(DataMaster!$C$84:$K$93,$S261,CC$242)</f>
        <v>0</v>
      </c>
      <c r="CD261" s="112" t="b" cm="1">
        <f t="array" ref="CD261">INDEX(DataMaster!$C$84:$K$93,$S261,CD$242)</f>
        <v>0</v>
      </c>
      <c r="CE261" s="112" t="b" cm="1">
        <f t="array" ref="CE261">INDEX(DataMaster!$C$84:$K$93,$S261,CE$242)</f>
        <v>0</v>
      </c>
      <c r="CF261" s="112" t="b" cm="1">
        <f t="array" ref="CF261">INDEX(DataMaster!$C$84:$K$93,$S261,CF$242)</f>
        <v>0</v>
      </c>
      <c r="CG261" s="193" t="b">
        <f t="shared" ref="CG261" si="974">NOT(AND(BX261:CF261))</f>
        <v>1</v>
      </c>
      <c r="CH261" s="193">
        <v>0.3</v>
      </c>
      <c r="CI261" s="193" t="str">
        <f t="shared" ca="1" si="871"/>
        <v>-</v>
      </c>
      <c r="CJ261" s="193">
        <v>1</v>
      </c>
      <c r="CK261" s="112" t="b" cm="1">
        <f t="array" ref="CK261">INDEX(DataMaster!$C$97:$K$106,$T261,CK$242)</f>
        <v>1</v>
      </c>
      <c r="CL261" s="112" t="b" cm="1">
        <f t="array" ref="CL261">INDEX(DataMaster!$C$97:$K$106,$T261,CL$242)</f>
        <v>1</v>
      </c>
      <c r="CM261" s="112" t="b" cm="1">
        <f t="array" ref="CM261">INDEX(DataMaster!$C$97:$K$106,$T261,CM$242)</f>
        <v>1</v>
      </c>
      <c r="CN261" s="112" t="b" cm="1">
        <f t="array" ref="CN261">INDEX(DataMaster!$C$97:$K$106,$T261,CN$242)</f>
        <v>1</v>
      </c>
      <c r="CO261" s="112" t="b" cm="1">
        <f t="array" ref="CO261">INDEX(DataMaster!$C$97:$K$106,$T261,CO$242)</f>
        <v>1</v>
      </c>
      <c r="CP261" s="112" t="b" cm="1">
        <f t="array" ref="CP261">INDEX(DataMaster!$C$97:$K$106,$T261,CP$242)</f>
        <v>1</v>
      </c>
      <c r="CQ261" s="112" t="b" cm="1">
        <f t="array" ref="CQ261">INDEX(DataMaster!$C$97:$K$106,$T261,CQ$242)</f>
        <v>1</v>
      </c>
      <c r="CR261" s="112" t="b" cm="1">
        <f t="array" ref="CR261">INDEX(DataMaster!$C$97:$K$106,$T261,CR$242)</f>
        <v>1</v>
      </c>
      <c r="CS261" s="112" t="b" cm="1">
        <f t="array" ref="CS261">INDEX(DataMaster!$C$97:$K$106,$T261,CS$242)</f>
        <v>1</v>
      </c>
      <c r="CT261" s="112" t="b" cm="1">
        <f t="array" ref="CT261">INDEX(DataMaster!$C$110:$K$119,$U261,CT$242)</f>
        <v>1</v>
      </c>
      <c r="CU261" s="112" t="b" cm="1">
        <f t="array" ref="CU261">INDEX(DataMaster!$C$110:$K$119,$U261,CU$242)</f>
        <v>1</v>
      </c>
      <c r="CV261" s="112" t="b" cm="1">
        <f t="array" ref="CV261">INDEX(DataMaster!$C$110:$K$119,$U261,CV$242)</f>
        <v>1</v>
      </c>
      <c r="CW261" s="112" t="b" cm="1">
        <f t="array" ref="CW261">INDEX(DataMaster!$C$110:$K$119,$U261,CW$242)</f>
        <v>1</v>
      </c>
      <c r="CX261" s="112" t="b" cm="1">
        <f t="array" ref="CX261">INDEX(DataMaster!$C$110:$K$119,$U261,CX$242)</f>
        <v>1</v>
      </c>
      <c r="CY261" s="112" t="b" cm="1">
        <f t="array" ref="CY261">INDEX(DataMaster!$C$110:$K$119,$U261,CY$242)</f>
        <v>1</v>
      </c>
      <c r="CZ261" s="112" t="b" cm="1">
        <f t="array" ref="CZ261">INDEX(DataMaster!$C$110:$K$119,$U261,CZ$242)</f>
        <v>1</v>
      </c>
      <c r="DA261" s="112" t="b" cm="1">
        <f t="array" ref="DA261">INDEX(DataMaster!$C$110:$K$119,$U261,DA$242)</f>
        <v>1</v>
      </c>
      <c r="DB261" s="112" t="b" cm="1">
        <f t="array" ref="DB261">INDEX(DataMaster!$C$110:$K$119,$U261,DB$242)</f>
        <v>1</v>
      </c>
      <c r="DC261" s="112" t="b" cm="1">
        <f t="array" ref="DC261">INDEX(DataMaster!$C$123:$K$132,$V261,DC$242)</f>
        <v>1</v>
      </c>
      <c r="DD261" s="112" t="b" cm="1">
        <f t="array" ref="DD261">INDEX(DataMaster!$C$123:$K$132,$V261,DD$242)</f>
        <v>1</v>
      </c>
      <c r="DE261" s="112" t="b" cm="1">
        <f t="array" ref="DE261">INDEX(DataMaster!$C$123:$K$132,$V261,DE$242)</f>
        <v>1</v>
      </c>
      <c r="DF261" s="112" t="b" cm="1">
        <f t="array" ref="DF261">INDEX(DataMaster!$C$123:$K$132,$V261,DF$242)</f>
        <v>1</v>
      </c>
      <c r="DG261" s="112" t="b" cm="1">
        <f t="array" ref="DG261">INDEX(DataMaster!$C$123:$K$132,$V261,DG$242)</f>
        <v>1</v>
      </c>
      <c r="DH261" s="112" t="b" cm="1">
        <f t="array" ref="DH261">INDEX(DataMaster!$C$123:$K$132,$V261,DH$242)</f>
        <v>1</v>
      </c>
      <c r="DI261" s="112" t="b" cm="1">
        <f t="array" ref="DI261">INDEX(DataMaster!$C$123:$K$132,$V261,DI$242)</f>
        <v>1</v>
      </c>
      <c r="DJ261" s="112" t="b" cm="1">
        <f t="array" ref="DJ261">INDEX(DataMaster!$C$123:$K$132,$V261,DJ$242)</f>
        <v>1</v>
      </c>
      <c r="DK261" s="112" t="b" cm="1">
        <f t="array" ref="DK261">INDEX(DataMaster!$C$123:$K$132,$V261,DK$242)</f>
        <v>1</v>
      </c>
      <c r="DL261" s="10"/>
      <c r="DM261" s="163" t="str">
        <f t="shared" ca="1" si="919"/>
        <v>-</v>
      </c>
      <c r="DN261" s="163" t="str">
        <f t="shared" ca="1" si="919"/>
        <v>-</v>
      </c>
      <c r="DO261" s="163" t="str">
        <f t="shared" ca="1" si="919"/>
        <v>-</v>
      </c>
      <c r="DP261" s="163" t="str">
        <f t="shared" ca="1" si="919"/>
        <v>-</v>
      </c>
      <c r="DQ261" s="163" t="str">
        <f t="shared" ca="1" si="919"/>
        <v>-</v>
      </c>
      <c r="DR261" s="163" t="str">
        <f t="shared" ca="1" si="919"/>
        <v>-</v>
      </c>
      <c r="DS261" s="163" t="str">
        <f t="shared" ca="1" si="919"/>
        <v>-</v>
      </c>
      <c r="DT261" s="163" t="str">
        <f t="shared" ca="1" si="919"/>
        <v>-</v>
      </c>
      <c r="DU261" s="163" t="str">
        <f t="shared" ca="1" si="919"/>
        <v>-</v>
      </c>
      <c r="DV261" s="163" t="str">
        <f t="shared" ca="1" si="919"/>
        <v>-</v>
      </c>
      <c r="DW261" s="163" t="str">
        <f t="shared" ca="1" si="919"/>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920"/>
        <v>-</v>
      </c>
      <c r="EJ261" s="163" t="str">
        <f t="shared" ca="1" si="920"/>
        <v>-</v>
      </c>
      <c r="EK261" s="163" t="str">
        <f t="shared" ca="1" si="920"/>
        <v>-</v>
      </c>
      <c r="EL261" s="163" t="str">
        <f t="shared" ca="1" si="920"/>
        <v>-</v>
      </c>
      <c r="EM261" s="163" t="str">
        <f t="shared" ca="1" si="920"/>
        <v>-</v>
      </c>
      <c r="EN261" s="163" t="str">
        <f t="shared" ca="1" si="920"/>
        <v>-</v>
      </c>
      <c r="EO261" s="163" t="str">
        <f t="shared" ca="1" si="920"/>
        <v>-</v>
      </c>
      <c r="EP261" s="163" t="str">
        <f t="shared" ca="1" si="920"/>
        <v>-</v>
      </c>
      <c r="EQ261" s="162">
        <v>1</v>
      </c>
      <c r="ER261" s="162">
        <v>1</v>
      </c>
      <c r="ES261" s="163">
        <f t="shared" ca="1" si="920"/>
        <v>0</v>
      </c>
      <c r="ET261" s="162">
        <v>2</v>
      </c>
      <c r="EU261" s="162">
        <v>-2</v>
      </c>
      <c r="EV261" s="163" t="str">
        <f t="shared" ca="1" si="920"/>
        <v>-</v>
      </c>
      <c r="EW261" s="163" t="str">
        <f t="shared" ca="1" si="920"/>
        <v>-</v>
      </c>
      <c r="EX261" s="163" t="str">
        <f t="shared" ca="1" si="920"/>
        <v>-</v>
      </c>
      <c r="EY261" s="163" t="str">
        <f t="shared" ca="1" si="920"/>
        <v>-</v>
      </c>
      <c r="EZ261" s="163" t="str">
        <f t="shared" ca="1" si="920"/>
        <v>-</v>
      </c>
      <c r="FA261" s="163">
        <f t="shared" ca="1" si="920"/>
        <v>0</v>
      </c>
      <c r="FB261" s="163" t="str">
        <f t="shared" ca="1" si="960"/>
        <v>-</v>
      </c>
      <c r="FC261" s="162">
        <v>2</v>
      </c>
      <c r="FD261" s="162">
        <v>-2</v>
      </c>
      <c r="FE261" s="163" t="str">
        <f t="shared" ca="1" si="960"/>
        <v>-</v>
      </c>
      <c r="FF261" s="163" t="str">
        <f t="shared" ca="1" si="960"/>
        <v>-</v>
      </c>
      <c r="FG261" s="163">
        <f t="shared" ca="1" si="960"/>
        <v>0</v>
      </c>
      <c r="FH261" s="163">
        <f t="shared" ca="1" si="960"/>
        <v>0</v>
      </c>
      <c r="FI261" s="163">
        <f t="shared" ca="1" si="960"/>
        <v>0</v>
      </c>
      <c r="FJ261" s="163">
        <f t="shared" ca="1" si="960"/>
        <v>0</v>
      </c>
      <c r="FK261" s="163">
        <f t="shared" ca="1" si="960"/>
        <v>0</v>
      </c>
      <c r="FL261" s="163">
        <f t="shared" ca="1" si="960"/>
        <v>0</v>
      </c>
      <c r="FM261" s="163">
        <f t="shared" ca="1" si="960"/>
        <v>0</v>
      </c>
      <c r="FN261" s="163" t="str">
        <f t="shared" ca="1" si="960"/>
        <v>-</v>
      </c>
      <c r="FO261" s="163" t="str">
        <f t="shared" ca="1" si="960"/>
        <v>-</v>
      </c>
      <c r="FP261" s="163" t="str">
        <f t="shared" ca="1" si="960"/>
        <v>-</v>
      </c>
      <c r="FQ261" s="163" t="str">
        <f t="shared" ca="1" si="960"/>
        <v>-</v>
      </c>
      <c r="FR261" s="163" t="str">
        <f t="shared" ca="1" si="960"/>
        <v>-</v>
      </c>
      <c r="FS261" s="163" t="str">
        <f t="shared" ca="1" si="960"/>
        <v>-</v>
      </c>
      <c r="FT261" s="163" t="str">
        <f t="shared" ca="1" si="960"/>
        <v>-</v>
      </c>
      <c r="FU261" s="163" t="str">
        <f t="shared" ca="1" si="960"/>
        <v>-</v>
      </c>
      <c r="FV261" s="163" t="str">
        <f t="shared" ca="1" si="960"/>
        <v>-</v>
      </c>
      <c r="FW261" s="163" t="str">
        <f t="shared" ca="1" si="960"/>
        <v>-</v>
      </c>
      <c r="FX261" s="163" t="str">
        <f t="shared" ca="1" si="960"/>
        <v>-</v>
      </c>
      <c r="FY261" s="10"/>
      <c r="FZ261" s="163">
        <f t="shared" ca="1" si="960"/>
        <v>1</v>
      </c>
      <c r="GA261" s="163" t="str">
        <f t="shared" ca="1" si="960"/>
        <v>-</v>
      </c>
      <c r="GB261" s="163" t="str">
        <f t="shared" ca="1" si="960"/>
        <v>-</v>
      </c>
      <c r="GC261" s="163" t="str">
        <f t="shared" ca="1" si="960"/>
        <v>-</v>
      </c>
      <c r="GD261" s="163" t="str">
        <f t="shared" ca="1" si="875"/>
        <v>-</v>
      </c>
      <c r="GE261" s="163" t="b">
        <f t="shared" ca="1" si="875"/>
        <v>0</v>
      </c>
      <c r="GF261" s="163" t="str">
        <f t="shared" ca="1" si="875"/>
        <v>-</v>
      </c>
      <c r="GG261" s="163">
        <f t="shared" ca="1" si="875"/>
        <v>0</v>
      </c>
      <c r="GH261" s="163" t="str">
        <f t="shared" ca="1" si="875"/>
        <v>-</v>
      </c>
      <c r="GI261" s="161" cm="1">
        <f t="array" ref="GI261">INDEX(i.rev,$K261,GI$15)</f>
        <v>1</v>
      </c>
      <c r="GJ261" s="163">
        <f t="shared" ca="1" si="921"/>
        <v>0</v>
      </c>
      <c r="GK261" s="163">
        <f t="shared" ca="1" si="921"/>
        <v>1</v>
      </c>
      <c r="GL261" s="163">
        <f t="shared" ca="1" si="921"/>
        <v>0</v>
      </c>
      <c r="GM261" s="163">
        <f t="shared" ca="1" si="921"/>
        <v>1</v>
      </c>
      <c r="GN261" s="163">
        <f t="shared" ca="1" si="921"/>
        <v>1</v>
      </c>
      <c r="GO261" s="163">
        <f t="shared" ca="1" si="921"/>
        <v>1</v>
      </c>
      <c r="GP261" s="163">
        <f t="shared" ca="1" si="921"/>
        <v>0</v>
      </c>
      <c r="GQ261" s="163">
        <f t="shared" ca="1" si="921"/>
        <v>0</v>
      </c>
      <c r="GR261" s="163">
        <f t="shared" ca="1" si="921"/>
        <v>0</v>
      </c>
      <c r="GS261" s="163">
        <f t="shared" ca="1" si="921"/>
        <v>0</v>
      </c>
      <c r="GT261" s="163">
        <f t="shared" ca="1" si="921"/>
        <v>0</v>
      </c>
      <c r="GU261" s="163">
        <f t="shared" ca="1" si="921"/>
        <v>0</v>
      </c>
      <c r="GV261" s="163">
        <f t="shared" ca="1" si="921"/>
        <v>0</v>
      </c>
      <c r="GW261" s="163">
        <f t="shared" ca="1" si="921"/>
        <v>0</v>
      </c>
      <c r="GX261" s="163">
        <f t="shared" ca="1" si="921"/>
        <v>0</v>
      </c>
      <c r="GY261" s="163">
        <f t="shared" ca="1" si="921"/>
        <v>0</v>
      </c>
      <c r="GZ261" s="161" cm="1">
        <f t="array" ref="GZ261">INDEX(i.rev,$K261,GZ$15)</f>
        <v>0</v>
      </c>
      <c r="HA261" s="163">
        <f t="shared" ca="1" si="877"/>
        <v>0</v>
      </c>
      <c r="HB261" s="161" cm="1">
        <f t="array" ref="HB261">INDEX(i.rev,$K261,HB$15)</f>
        <v>1</v>
      </c>
      <c r="HC261" s="163">
        <f t="shared" ca="1" si="922"/>
        <v>0</v>
      </c>
      <c r="HD261" s="163">
        <f t="shared" ca="1" si="922"/>
        <v>0</v>
      </c>
      <c r="HE261" s="163">
        <f t="shared" ca="1" si="922"/>
        <v>0</v>
      </c>
      <c r="HF261" s="163">
        <f t="shared" ca="1" si="922"/>
        <v>0</v>
      </c>
      <c r="HG261" s="163">
        <f t="shared" ca="1" si="922"/>
        <v>0</v>
      </c>
      <c r="HH261" s="163">
        <f t="shared" ca="1" si="922"/>
        <v>0</v>
      </c>
      <c r="HI261" s="163">
        <f t="shared" ca="1" si="922"/>
        <v>0</v>
      </c>
      <c r="HJ261" s="10"/>
      <c r="HK261" s="163" t="str">
        <f t="shared" ca="1" si="922"/>
        <v>-</v>
      </c>
      <c r="HL261" s="163" t="str">
        <f t="shared" ca="1" si="922"/>
        <v>-</v>
      </c>
      <c r="HM261" s="163" t="str">
        <f t="shared" ca="1" si="922"/>
        <v>-</v>
      </c>
      <c r="HN261" s="163" t="str">
        <f t="shared" ca="1" si="922"/>
        <v>-</v>
      </c>
      <c r="HO261" s="163" t="str">
        <f t="shared" ca="1" si="922"/>
        <v>-</v>
      </c>
      <c r="HP261" s="161" t="b">
        <f t="shared" ca="1" si="879"/>
        <v>0</v>
      </c>
      <c r="HQ261" s="161" t="b">
        <f t="shared" ca="1" si="879"/>
        <v>0</v>
      </c>
      <c r="HR261" s="161" t="b">
        <f t="shared" ca="1" si="879"/>
        <v>1</v>
      </c>
      <c r="HS261" s="163">
        <f t="shared" ca="1" si="961"/>
        <v>0</v>
      </c>
      <c r="HT261" s="161">
        <f t="shared" ca="1" si="881"/>
        <v>1</v>
      </c>
      <c r="HU261" s="161">
        <f t="shared" ca="1" si="881"/>
        <v>1</v>
      </c>
      <c r="HV261" s="163" t="str">
        <f t="shared" ca="1" si="961"/>
        <v>-</v>
      </c>
      <c r="HW261" s="163" t="str">
        <f t="shared" ca="1" si="961"/>
        <v>-</v>
      </c>
      <c r="HX261" s="163" t="str">
        <f t="shared" ca="1" si="961"/>
        <v>-</v>
      </c>
      <c r="HY261" s="163" t="str">
        <f t="shared" ca="1" si="961"/>
        <v>-</v>
      </c>
      <c r="HZ261" s="163" t="str">
        <f t="shared" ca="1" si="961"/>
        <v>-</v>
      </c>
      <c r="IA261" s="163" t="str">
        <f t="shared" ca="1" si="961"/>
        <v>-</v>
      </c>
      <c r="IB261" s="163" t="str">
        <f t="shared" ca="1" si="961"/>
        <v>-</v>
      </c>
      <c r="IC261" s="163" t="str">
        <f t="shared" ca="1" si="961"/>
        <v>-</v>
      </c>
      <c r="ID261" s="163" t="str">
        <f t="shared" ca="1" si="961"/>
        <v>-</v>
      </c>
      <c r="IE261" s="163" t="b">
        <f t="shared" ca="1" si="961"/>
        <v>1</v>
      </c>
      <c r="IF261" s="163" t="str">
        <f t="shared" ca="1" si="961"/>
        <v>-</v>
      </c>
      <c r="IG261" s="163" t="str">
        <f t="shared" ca="1" si="961"/>
        <v>-</v>
      </c>
      <c r="IH261" s="163" t="str">
        <f t="shared" ca="1" si="961"/>
        <v>-</v>
      </c>
      <c r="II261" s="163" t="b">
        <f t="shared" ca="1" si="961"/>
        <v>1</v>
      </c>
      <c r="IJ261" s="163">
        <f t="shared" ca="1" si="961"/>
        <v>0</v>
      </c>
      <c r="IK261" s="163" t="str">
        <f t="shared" ca="1" si="961"/>
        <v>-</v>
      </c>
      <c r="IL261" s="163" t="str">
        <f t="shared" ca="1" si="961"/>
        <v>-</v>
      </c>
      <c r="IM261" s="163" t="str">
        <f t="shared" ca="1" si="961"/>
        <v>-</v>
      </c>
      <c r="IN261" s="163" t="str">
        <f t="shared" ca="1" si="961"/>
        <v>-</v>
      </c>
      <c r="IO261" s="163" t="str">
        <f t="shared" ca="1" si="961"/>
        <v>-</v>
      </c>
      <c r="IP261" s="163">
        <f t="shared" ca="1" si="961"/>
        <v>0</v>
      </c>
      <c r="IQ261" s="163" t="str">
        <f t="shared" ca="1" si="961"/>
        <v>-</v>
      </c>
      <c r="IR261" s="163" t="str">
        <f t="shared" ca="1" si="961"/>
        <v>-</v>
      </c>
      <c r="IS261" s="163" t="str">
        <f t="shared" ca="1" si="961"/>
        <v>-</v>
      </c>
      <c r="IT261" s="193">
        <v>0</v>
      </c>
      <c r="IU261" s="193">
        <v>0</v>
      </c>
      <c r="IV261" s="163" t="str">
        <f t="shared" ca="1" si="961"/>
        <v>-</v>
      </c>
      <c r="IW261" s="163" t="str">
        <f t="shared" ca="1" si="961"/>
        <v>-</v>
      </c>
      <c r="IX261" s="163" t="str">
        <f t="shared" ca="1" si="961"/>
        <v>-</v>
      </c>
      <c r="IY261" s="163" t="str">
        <f t="shared" ca="1" si="961"/>
        <v>-</v>
      </c>
      <c r="IZ261" s="163" t="str">
        <f t="shared" ca="1" si="961"/>
        <v>-</v>
      </c>
      <c r="JA261" s="163" t="str">
        <f t="shared" ca="1" si="961"/>
        <v>-</v>
      </c>
      <c r="JB261" s="163" t="str">
        <f t="shared" ca="1" si="961"/>
        <v>-</v>
      </c>
      <c r="JC261" s="163" t="str">
        <f t="shared" ca="1" si="961"/>
        <v>-</v>
      </c>
      <c r="JD261" s="163" t="str">
        <f t="shared" ca="1" si="961"/>
        <v>-</v>
      </c>
      <c r="JE261" s="163" t="str">
        <f t="shared" ca="1" si="961"/>
        <v>-</v>
      </c>
      <c r="JF261" s="163" t="str">
        <f t="shared" ca="1" si="961"/>
        <v>-</v>
      </c>
      <c r="JG261" s="163" t="str">
        <f t="shared" ca="1" si="961"/>
        <v>-</v>
      </c>
      <c r="JH261" s="163" t="str">
        <f t="shared" ca="1" si="961"/>
        <v>-</v>
      </c>
      <c r="JI261" s="163" t="str">
        <f t="shared" ca="1" si="961"/>
        <v>-</v>
      </c>
      <c r="JJ261" s="163" t="str">
        <f t="shared" ca="1" si="961"/>
        <v>-</v>
      </c>
      <c r="JK261" s="163" t="str">
        <f t="shared" ca="1" si="961"/>
        <v>-</v>
      </c>
      <c r="JL261" s="163" t="str">
        <f t="shared" ca="1" si="961"/>
        <v>-</v>
      </c>
      <c r="JM261" s="163" t="str">
        <f t="shared" ca="1" si="961"/>
        <v>-</v>
      </c>
      <c r="JN261" s="163" t="str">
        <f t="shared" ca="1" si="961"/>
        <v>-</v>
      </c>
      <c r="JO261" s="163" t="str">
        <f t="shared" ca="1" si="961"/>
        <v>-</v>
      </c>
      <c r="JP261" s="163" t="str">
        <f t="shared" ca="1" si="961"/>
        <v>-</v>
      </c>
      <c r="JQ261" s="163" t="str">
        <f t="shared" ca="1" si="961"/>
        <v>-</v>
      </c>
      <c r="JR261" s="163" t="str">
        <f t="shared" ca="1" si="961"/>
        <v>-</v>
      </c>
      <c r="JS261" s="163" t="str">
        <f t="shared" ca="1" si="961"/>
        <v>-</v>
      </c>
      <c r="JT261" s="163" t="str">
        <f t="shared" ca="1" si="961"/>
        <v>-</v>
      </c>
      <c r="JU261" s="163" t="str">
        <f t="shared" ca="1" si="961"/>
        <v>-</v>
      </c>
      <c r="JV261" s="163" t="str">
        <f t="shared" ca="1" si="961"/>
        <v>-</v>
      </c>
      <c r="JW261" s="163" t="str">
        <f t="shared" ca="1" si="961"/>
        <v>-</v>
      </c>
      <c r="JX261" s="163" t="str">
        <f t="shared" ca="1" si="961"/>
        <v>-</v>
      </c>
      <c r="JY261" s="163" t="str">
        <f t="shared" ca="1" si="961"/>
        <v>-</v>
      </c>
      <c r="JZ261" s="163" t="str">
        <f t="shared" ca="1" si="961"/>
        <v>-</v>
      </c>
      <c r="KA261" s="163" t="str">
        <f t="shared" ca="1" si="961"/>
        <v>-</v>
      </c>
      <c r="KB261" s="163" t="str">
        <f t="shared" ca="1" si="961"/>
        <v>-</v>
      </c>
      <c r="KC261" s="163" t="str">
        <f t="shared" ca="1" si="961"/>
        <v>-</v>
      </c>
      <c r="KD261" s="163" t="str">
        <f t="shared" ca="1" si="961"/>
        <v>-</v>
      </c>
      <c r="KE261" s="163" t="str">
        <f t="shared" ca="1" si="962"/>
        <v>-</v>
      </c>
      <c r="KF261" s="163" t="str">
        <f t="shared" ca="1" si="962"/>
        <v>-</v>
      </c>
      <c r="KG261" s="163" t="str">
        <f t="shared" ca="1" si="962"/>
        <v>-</v>
      </c>
      <c r="KH261" s="163" t="str">
        <f t="shared" ca="1" si="962"/>
        <v>-</v>
      </c>
      <c r="KI261" s="163" t="str">
        <f t="shared" ca="1" si="962"/>
        <v>-</v>
      </c>
      <c r="KJ261" s="163" t="str">
        <f t="shared" ca="1" si="962"/>
        <v>-</v>
      </c>
      <c r="KK261" s="163" t="str">
        <f t="shared" ca="1" si="962"/>
        <v>-</v>
      </c>
      <c r="KL261" s="163" t="str">
        <f t="shared" ca="1" si="962"/>
        <v>-</v>
      </c>
      <c r="KM261" s="163" t="str">
        <f t="shared" ca="1" si="962"/>
        <v>-</v>
      </c>
      <c r="KN261" s="163" t="str">
        <f t="shared" ca="1" si="962"/>
        <v>-</v>
      </c>
      <c r="KO261" s="163" t="str">
        <f t="shared" ca="1" si="962"/>
        <v>-</v>
      </c>
      <c r="KP261" s="163" t="str">
        <f t="shared" ca="1" si="962"/>
        <v>-</v>
      </c>
      <c r="KQ261" s="163" t="str">
        <f t="shared" ca="1" si="962"/>
        <v>-</v>
      </c>
      <c r="KR261" s="163" t="str">
        <f t="shared" ca="1" si="962"/>
        <v>-</v>
      </c>
      <c r="KS261" s="163" t="str">
        <f t="shared" ca="1" si="962"/>
        <v>-</v>
      </c>
      <c r="KT261" s="163" t="str">
        <f t="shared" ca="1" si="962"/>
        <v>-</v>
      </c>
      <c r="KU261" s="163" t="str">
        <f t="shared" ca="1" si="962"/>
        <v>-</v>
      </c>
      <c r="KV261" s="163" t="str">
        <f t="shared" ca="1" si="962"/>
        <v>-</v>
      </c>
      <c r="KW261" s="163" t="str">
        <f t="shared" ca="1" si="962"/>
        <v>-</v>
      </c>
      <c r="KX261" s="163" t="str">
        <f t="shared" ca="1" si="962"/>
        <v>-</v>
      </c>
      <c r="KY261" s="163" t="str">
        <f t="shared" ca="1" si="962"/>
        <v>-</v>
      </c>
      <c r="KZ261" s="163" t="str">
        <f t="shared" ca="1" si="962"/>
        <v>-</v>
      </c>
      <c r="LA261" s="163" t="str">
        <f t="shared" ca="1" si="962"/>
        <v>-</v>
      </c>
      <c r="LB261" s="163" t="str">
        <f t="shared" ca="1" si="962"/>
        <v>-</v>
      </c>
      <c r="LC261" s="163" t="str">
        <f t="shared" ca="1" si="962"/>
        <v>-</v>
      </c>
      <c r="LD261" s="163" t="str">
        <f t="shared" ca="1" si="962"/>
        <v>-</v>
      </c>
      <c r="LE261" s="163" t="str">
        <f t="shared" ca="1" si="962"/>
        <v>-</v>
      </c>
      <c r="LF261" s="163" t="str">
        <f t="shared" ca="1" si="962"/>
        <v>-</v>
      </c>
      <c r="LG261" s="163" t="str">
        <f t="shared" ca="1" si="962"/>
        <v>-</v>
      </c>
      <c r="LH261" s="163" t="str">
        <f t="shared" ca="1" si="962"/>
        <v>-</v>
      </c>
      <c r="LI261" s="163" t="str">
        <f t="shared" ca="1" si="962"/>
        <v>-</v>
      </c>
      <c r="LJ261" s="163" t="str">
        <f t="shared" ca="1" si="962"/>
        <v>-</v>
      </c>
      <c r="LK261" s="163" t="str">
        <f t="shared" ca="1" si="962"/>
        <v>-</v>
      </c>
      <c r="LL261" s="163" t="str">
        <f t="shared" ca="1" si="962"/>
        <v>-</v>
      </c>
      <c r="LM261" s="163" t="str">
        <f t="shared" ca="1" si="962"/>
        <v>-</v>
      </c>
      <c r="LN261" s="163" t="str">
        <f t="shared" ca="1" si="962"/>
        <v>-</v>
      </c>
      <c r="LO261" s="163" t="str">
        <f t="shared" ca="1" si="962"/>
        <v>-</v>
      </c>
      <c r="LP261" s="163" t="str">
        <f t="shared" ca="1" si="962"/>
        <v>-</v>
      </c>
      <c r="LQ261" s="163" t="str">
        <f t="shared" ca="1" si="962"/>
        <v>-</v>
      </c>
      <c r="LR261" s="163" t="str">
        <f t="shared" ca="1" si="962"/>
        <v>-</v>
      </c>
      <c r="LS261" s="163" t="str">
        <f t="shared" ca="1" si="962"/>
        <v>-</v>
      </c>
      <c r="LT261" s="163" t="str">
        <f t="shared" ca="1" si="962"/>
        <v>-</v>
      </c>
      <c r="LU261" s="163" t="str">
        <f t="shared" ca="1" si="962"/>
        <v>-</v>
      </c>
      <c r="LV261" s="163" t="str">
        <f t="shared" ca="1" si="962"/>
        <v>-</v>
      </c>
      <c r="LW261" s="163" t="str">
        <f t="shared" ca="1" si="962"/>
        <v>-</v>
      </c>
      <c r="LX261" s="163" t="str">
        <f t="shared" ca="1" si="962"/>
        <v>-</v>
      </c>
      <c r="LY261" s="10"/>
      <c r="LZ261" s="161">
        <f t="shared" si="889"/>
        <v>4.4999999999999998E-2</v>
      </c>
      <c r="MA261" s="161">
        <f t="shared" si="890"/>
        <v>4.4999999999999998E-2</v>
      </c>
      <c r="MB261" s="163">
        <f t="shared" ca="1" si="925"/>
        <v>1</v>
      </c>
      <c r="MC261" s="163">
        <f t="shared" ca="1" si="925"/>
        <v>0</v>
      </c>
      <c r="MD261" s="163">
        <f t="shared" ca="1" si="925"/>
        <v>1</v>
      </c>
      <c r="ME261" s="163">
        <f t="shared" ca="1" si="925"/>
        <v>1</v>
      </c>
      <c r="MF261" s="163">
        <f t="shared" ca="1" si="925"/>
        <v>0</v>
      </c>
      <c r="MG261" s="163">
        <f t="shared" ca="1" si="925"/>
        <v>70</v>
      </c>
      <c r="MH261" s="163">
        <f t="shared" ca="1" si="925"/>
        <v>50</v>
      </c>
      <c r="MI261" s="163">
        <f t="shared" ca="1" si="925"/>
        <v>85</v>
      </c>
      <c r="MJ261" s="163">
        <f t="shared" ca="1" si="925"/>
        <v>50</v>
      </c>
      <c r="MK261" s="161">
        <f t="shared" ca="1" si="892"/>
        <v>1</v>
      </c>
      <c r="ML261" s="161">
        <f t="shared" ca="1" si="893"/>
        <v>1</v>
      </c>
      <c r="MM261" s="161">
        <f t="shared" ca="1" si="894"/>
        <v>1</v>
      </c>
      <c r="MN261" s="161">
        <f t="shared" ca="1" si="895"/>
        <v>1</v>
      </c>
      <c r="MO261" s="161">
        <f t="shared" ca="1" si="895"/>
        <v>1</v>
      </c>
      <c r="MP261" s="163">
        <f t="shared" ca="1" si="925"/>
        <v>1</v>
      </c>
      <c r="MQ261" s="10"/>
      <c r="MR261" s="163">
        <f t="shared" ca="1" si="963"/>
        <v>1</v>
      </c>
      <c r="MS261" s="161">
        <f t="shared" ca="1" si="897"/>
        <v>1</v>
      </c>
      <c r="MT261" s="163">
        <f t="shared" ca="1" si="963"/>
        <v>0.75</v>
      </c>
      <c r="MU261" s="163">
        <f t="shared" ca="1" si="963"/>
        <v>0.8</v>
      </c>
      <c r="MV261" s="163">
        <f t="shared" ca="1" si="963"/>
        <v>0.82499999999999996</v>
      </c>
      <c r="MW261" s="163">
        <f t="shared" ca="1" si="963"/>
        <v>0.875</v>
      </c>
      <c r="MX261" s="163">
        <f t="shared" ca="1" si="963"/>
        <v>0.9</v>
      </c>
      <c r="MY261" s="163">
        <f t="shared" ca="1" si="963"/>
        <v>0.75</v>
      </c>
      <c r="MZ261" s="163">
        <f t="shared" ca="1" si="963"/>
        <v>0.78142857142857147</v>
      </c>
      <c r="NA261" s="163">
        <f t="shared" ca="1" si="963"/>
        <v>0.82499999999999996</v>
      </c>
      <c r="NB261" s="163">
        <f t="shared" ca="1" si="963"/>
        <v>0.875</v>
      </c>
      <c r="NC261" s="163">
        <f t="shared" ca="1" si="963"/>
        <v>0.9</v>
      </c>
      <c r="ND261" s="163">
        <f t="shared" ca="1" si="963"/>
        <v>0.9</v>
      </c>
      <c r="NE261" s="163">
        <f t="shared" ca="1" si="963"/>
        <v>0.75</v>
      </c>
      <c r="NF261" s="163">
        <f t="shared" ca="1" si="963"/>
        <v>0.78142857142857147</v>
      </c>
      <c r="NG261" s="163">
        <f t="shared" ca="1" si="963"/>
        <v>0.82499999999999996</v>
      </c>
      <c r="NH261" s="163">
        <f t="shared" ca="1" si="963"/>
        <v>0.875</v>
      </c>
      <c r="NI261" s="163">
        <f t="shared" ca="1" si="963"/>
        <v>0.9</v>
      </c>
      <c r="NJ261" s="163">
        <f t="shared" ca="1" si="963"/>
        <v>0.9</v>
      </c>
      <c r="NK261" s="163">
        <f t="shared" ca="1" si="963"/>
        <v>0.75</v>
      </c>
      <c r="NL261" s="163">
        <f t="shared" ca="1" si="963"/>
        <v>0.78142857142857147</v>
      </c>
      <c r="NM261" s="163">
        <f t="shared" ca="1" si="963"/>
        <v>0.82499999999999996</v>
      </c>
      <c r="NN261" s="163">
        <f t="shared" ca="1" si="963"/>
        <v>0.875</v>
      </c>
      <c r="NO261" s="163">
        <f t="shared" ca="1" si="963"/>
        <v>0.9</v>
      </c>
      <c r="NP261" s="163">
        <f t="shared" ca="1" si="963"/>
        <v>0.9</v>
      </c>
      <c r="NQ261" s="163">
        <f t="shared" ca="1" si="963"/>
        <v>0.75</v>
      </c>
      <c r="NR261" s="163">
        <f t="shared" ca="1" si="963"/>
        <v>0.78142857142857147</v>
      </c>
      <c r="NS261" s="163">
        <f t="shared" ca="1" si="963"/>
        <v>0.82499999999999996</v>
      </c>
      <c r="NT261" s="163">
        <f t="shared" ca="1" si="963"/>
        <v>0.875</v>
      </c>
      <c r="NU261" s="163">
        <f t="shared" ca="1" si="963"/>
        <v>0.9</v>
      </c>
      <c r="NV261" s="163">
        <f t="shared" ca="1" si="963"/>
        <v>0.9</v>
      </c>
      <c r="NW261" s="163">
        <f t="shared" ca="1" si="963"/>
        <v>0.75</v>
      </c>
      <c r="NX261" s="163">
        <f t="shared" ca="1" si="963"/>
        <v>0.78142857142857147</v>
      </c>
      <c r="NY261" s="163">
        <f t="shared" ca="1" si="963"/>
        <v>0.82499999999999996</v>
      </c>
      <c r="NZ261" s="163">
        <f t="shared" ca="1" si="963"/>
        <v>0.875</v>
      </c>
      <c r="OA261" s="163">
        <f t="shared" ca="1" si="963"/>
        <v>0.9</v>
      </c>
      <c r="OB261" s="163">
        <f t="shared" ca="1" si="963"/>
        <v>0.9</v>
      </c>
      <c r="OC261" s="163">
        <f t="shared" ca="1" si="963"/>
        <v>0.75</v>
      </c>
      <c r="OD261" s="163">
        <f t="shared" ca="1" si="963"/>
        <v>0.78142857142857147</v>
      </c>
      <c r="OE261" s="163">
        <f t="shared" ca="1" si="963"/>
        <v>0.82499999999999996</v>
      </c>
      <c r="OF261" s="163">
        <f t="shared" ca="1" si="963"/>
        <v>0.875</v>
      </c>
      <c r="OG261" s="163">
        <f t="shared" ca="1" si="963"/>
        <v>0.9</v>
      </c>
      <c r="OH261" s="163">
        <f t="shared" ca="1" si="963"/>
        <v>0.9</v>
      </c>
      <c r="OI261" s="163">
        <f t="shared" ca="1" si="963"/>
        <v>0.75</v>
      </c>
      <c r="OJ261" s="163">
        <f t="shared" ca="1" si="963"/>
        <v>0.76904761904761909</v>
      </c>
      <c r="OK261" s="163">
        <f t="shared" ca="1" si="963"/>
        <v>0.82000000000000006</v>
      </c>
      <c r="OL261" s="163">
        <f t="shared" ca="1" si="963"/>
        <v>0.875</v>
      </c>
      <c r="OM261" s="163">
        <f t="shared" ca="1" si="963"/>
        <v>0.9</v>
      </c>
      <c r="ON261" s="163">
        <f t="shared" ca="1" si="963"/>
        <v>0.90000000000000013</v>
      </c>
      <c r="OO261" s="163">
        <f t="shared" ca="1" si="963"/>
        <v>0.75</v>
      </c>
      <c r="OP261" s="163">
        <f t="shared" ca="1" si="963"/>
        <v>0.76904761904761909</v>
      </c>
      <c r="OQ261" s="163">
        <f t="shared" ca="1" si="963"/>
        <v>0.82000000000000006</v>
      </c>
      <c r="OR261" s="163">
        <f t="shared" ca="1" si="963"/>
        <v>0.875</v>
      </c>
      <c r="OS261" s="163">
        <f t="shared" ca="1" si="963"/>
        <v>0.9</v>
      </c>
      <c r="OT261" s="163">
        <f t="shared" ca="1" si="963"/>
        <v>0.9</v>
      </c>
      <c r="OU261" s="163">
        <f t="shared" ca="1" si="963"/>
        <v>0.875</v>
      </c>
      <c r="OV261" s="161">
        <f t="shared" ca="1" si="901"/>
        <v>1</v>
      </c>
      <c r="OW261" s="161">
        <f t="shared" si="902"/>
        <v>1</v>
      </c>
      <c r="OX261" s="161" t="str">
        <f t="shared" si="903"/>
        <v>-</v>
      </c>
      <c r="OY261" s="163" t="str">
        <f t="shared" ca="1" si="904"/>
        <v>-</v>
      </c>
      <c r="OZ261" s="161" t="str">
        <f t="shared" si="905"/>
        <v>-</v>
      </c>
      <c r="PA261" s="161" t="str">
        <f t="shared" si="906"/>
        <v>-</v>
      </c>
      <c r="PB261" s="163">
        <f t="shared" ca="1" si="963"/>
        <v>0</v>
      </c>
      <c r="PC261" s="27">
        <v>0</v>
      </c>
    </row>
    <row r="262" spans="1:419" s="143" customFormat="1" outlineLevel="1">
      <c r="A262" s="121">
        <f t="shared" si="861"/>
        <v>257</v>
      </c>
      <c r="B262" s="121">
        <f t="shared" si="862"/>
        <v>13</v>
      </c>
      <c r="C262" s="143">
        <v>104</v>
      </c>
      <c r="D262" s="143" t="s">
        <v>884</v>
      </c>
      <c r="E262" s="143" t="b">
        <v>0</v>
      </c>
      <c r="F262" s="143" t="b">
        <v>0</v>
      </c>
      <c r="G262" s="143" t="b">
        <f t="shared" ref="G262" si="975">E262</f>
        <v>0</v>
      </c>
      <c r="H262" s="139">
        <f t="shared" ca="1" si="917"/>
        <v>3</v>
      </c>
      <c r="I262" s="139">
        <f t="shared" ca="1" si="917"/>
        <v>2</v>
      </c>
      <c r="J262" s="32">
        <v>1</v>
      </c>
      <c r="K262" s="32">
        <v>1</v>
      </c>
      <c r="L262" s="32">
        <v>1</v>
      </c>
      <c r="M262" s="32">
        <v>1</v>
      </c>
      <c r="N262" s="32">
        <v>1</v>
      </c>
      <c r="O262" s="32">
        <v>1</v>
      </c>
      <c r="P262" s="32">
        <v>1</v>
      </c>
      <c r="Q262" s="32">
        <v>1</v>
      </c>
      <c r="R262" s="32">
        <v>2</v>
      </c>
      <c r="S262" s="32">
        <v>2</v>
      </c>
      <c r="T262" s="32">
        <v>2</v>
      </c>
      <c r="U262" s="32">
        <v>2</v>
      </c>
      <c r="V262" s="32">
        <v>2</v>
      </c>
      <c r="W262" s="139">
        <f t="shared" ca="1" si="917"/>
        <v>1</v>
      </c>
      <c r="X262" s="139">
        <f t="shared" ca="1" si="917"/>
        <v>1</v>
      </c>
      <c r="Y262" s="139">
        <f t="shared" ca="1" si="917"/>
        <v>1</v>
      </c>
      <c r="Z262" s="139">
        <f t="shared" ca="1" si="917"/>
        <v>1</v>
      </c>
      <c r="AA262" s="139">
        <f t="shared" ca="1" si="917"/>
        <v>1</v>
      </c>
      <c r="AB262" s="139">
        <f t="shared" ca="1" si="909"/>
        <v>1</v>
      </c>
      <c r="AC262" s="139">
        <f t="shared" ca="1" si="909"/>
        <v>1</v>
      </c>
      <c r="AE262" s="202"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00020 tactics DSP go_allZ rot_allZ stk_allZ noPOC_allZ nocropgraze_allZ (F33N11)</v>
      </c>
      <c r="AF262" s="10" t="str">
        <f ca="1">IF(COUNTIF(AE$5:AE262,AE262)=1,"-","Dup")</f>
        <v>-</v>
      </c>
      <c r="AG262" s="10"/>
      <c r="AH262" s="163" t="str">
        <f t="shared" ca="1" si="958"/>
        <v>-</v>
      </c>
      <c r="AI262" s="163" t="str">
        <f t="shared" ca="1" si="958"/>
        <v>-</v>
      </c>
      <c r="AJ262" s="163" t="str">
        <f t="shared" ca="1" si="958"/>
        <v>-</v>
      </c>
      <c r="AK262" s="163" t="str">
        <f t="shared" ca="1" si="958"/>
        <v>-</v>
      </c>
      <c r="AL262" s="163" t="str">
        <f t="shared" ca="1" si="958"/>
        <v>-</v>
      </c>
      <c r="AM262" s="163" t="b">
        <f t="shared" ca="1" si="958"/>
        <v>1</v>
      </c>
      <c r="AN262" s="10"/>
      <c r="AO262" s="161" t="b">
        <f t="shared" ca="1" si="959"/>
        <v>0</v>
      </c>
      <c r="AP262" s="161" t="str">
        <f t="shared" ca="1" si="959"/>
        <v>-</v>
      </c>
      <c r="AQ262" s="161" t="b">
        <f t="shared" ca="1" si="959"/>
        <v>0</v>
      </c>
      <c r="AR262" s="161" t="b">
        <f t="shared" ca="1" si="959"/>
        <v>1</v>
      </c>
      <c r="AS262" s="161" t="b">
        <f t="shared" ca="1" si="959"/>
        <v>1</v>
      </c>
      <c r="AT262" s="161" t="b">
        <f t="shared" ca="1" si="959"/>
        <v>0</v>
      </c>
      <c r="AU262" s="161">
        <f t="shared" si="866"/>
        <v>0</v>
      </c>
      <c r="AV262" s="161" t="b">
        <f t="shared" si="867"/>
        <v>0</v>
      </c>
      <c r="AW262" s="161" t="b">
        <f t="shared" si="867"/>
        <v>0</v>
      </c>
      <c r="AX262" s="161" t="str">
        <f t="shared" si="867"/>
        <v>-</v>
      </c>
      <c r="AY262" s="161" t="str">
        <f t="shared" si="867"/>
        <v>-</v>
      </c>
      <c r="AZ262" s="161" t="str">
        <f t="shared" si="867"/>
        <v>-</v>
      </c>
      <c r="BA262" s="10"/>
      <c r="BB262" s="161" t="b">
        <f t="shared" ca="1" si="868"/>
        <v>1</v>
      </c>
      <c r="BC262" s="161" t="b">
        <f t="shared" ca="1" si="869"/>
        <v>1</v>
      </c>
      <c r="BD262" s="163" t="b">
        <f t="shared" ca="1" si="869"/>
        <v>1</v>
      </c>
      <c r="BE262" s="162" cm="1">
        <f t="array" aca="1" ref="BE262" ca="1">VALUE($H262&amp;$I262&amp;_xlfn.MODE.SNGL($R262:$V262)&amp;IF(AND(R262:V262=2),"10","08"))</f>
        <v>32210</v>
      </c>
      <c r="BF262" s="163" t="str">
        <f t="shared" ca="1" si="918"/>
        <v>-</v>
      </c>
      <c r="BG262" s="163" t="str">
        <f t="shared" ca="1" si="918"/>
        <v>-</v>
      </c>
      <c r="BH262" s="163" t="str">
        <f t="shared" ca="1" si="918"/>
        <v>-</v>
      </c>
      <c r="BI262" s="163" t="str">
        <f t="shared" ca="1" si="918"/>
        <v>-</v>
      </c>
      <c r="BJ262" s="163" t="str">
        <f t="shared" ca="1" si="918"/>
        <v>-</v>
      </c>
      <c r="BK262" s="163">
        <f t="shared" ca="1" si="918"/>
        <v>1</v>
      </c>
      <c r="BL262" s="163">
        <f t="shared" ca="1" si="918"/>
        <v>1</v>
      </c>
      <c r="BM262" s="163" t="str">
        <f t="shared" ca="1" si="918"/>
        <v>-</v>
      </c>
      <c r="BN262" s="163" t="str">
        <f t="shared" ca="1" si="918"/>
        <v>-</v>
      </c>
      <c r="BO262" s="112" t="b" cm="1">
        <f t="array" ref="BO262">INDEX(DataMaster!$C$71:$K$80,$R262,BO$242)</f>
        <v>0</v>
      </c>
      <c r="BP262" s="112" t="b" cm="1">
        <f t="array" ref="BP262">INDEX(DataMaster!$C$71:$K$80,$R262,BP$242)</f>
        <v>0</v>
      </c>
      <c r="BQ262" s="112" t="b" cm="1">
        <f t="array" ref="BQ262">INDEX(DataMaster!$C$71:$K$80,$R262,BQ$242)</f>
        <v>0</v>
      </c>
      <c r="BR262" s="112" t="b" cm="1">
        <f t="array" ref="BR262">INDEX(DataMaster!$C$71:$K$80,$R262,BR$242)</f>
        <v>0</v>
      </c>
      <c r="BS262" s="112" t="b" cm="1">
        <f t="array" ref="BS262">INDEX(DataMaster!$C$71:$K$80,$R262,BS$242)</f>
        <v>0</v>
      </c>
      <c r="BT262" s="112" t="b" cm="1">
        <f t="array" ref="BT262">INDEX(DataMaster!$C$71:$K$80,$R262,BT$242)</f>
        <v>0</v>
      </c>
      <c r="BU262" s="112" t="b" cm="1">
        <f t="array" ref="BU262">INDEX(DataMaster!$C$71:$K$80,$R262,BU$242)</f>
        <v>0</v>
      </c>
      <c r="BV262" s="112" t="b" cm="1">
        <f t="array" ref="BV262">INDEX(DataMaster!$C$71:$K$80,$R262,BV$242)</f>
        <v>0</v>
      </c>
      <c r="BW262" s="112" t="b" cm="1">
        <f t="array" ref="BW262">INDEX(DataMaster!$C$71:$K$80,$R262,BW$242)</f>
        <v>0</v>
      </c>
      <c r="BX262" s="112" t="b" cm="1">
        <f t="array" ref="BX262">INDEX(DataMaster!$C$84:$K$93,$S262,BX$242)</f>
        <v>0</v>
      </c>
      <c r="BY262" s="112" t="b" cm="1">
        <f t="array" ref="BY262">INDEX(DataMaster!$C$84:$K$93,$S262,BY$242)</f>
        <v>0</v>
      </c>
      <c r="BZ262" s="112" t="b" cm="1">
        <f t="array" ref="BZ262">INDEX(DataMaster!$C$84:$K$93,$S262,BZ$242)</f>
        <v>0</v>
      </c>
      <c r="CA262" s="112" t="b" cm="1">
        <f t="array" ref="CA262">INDEX(DataMaster!$C$84:$K$93,$S262,CA$242)</f>
        <v>0</v>
      </c>
      <c r="CB262" s="112" t="b" cm="1">
        <f t="array" ref="CB262">INDEX(DataMaster!$C$84:$K$93,$S262,CB$242)</f>
        <v>0</v>
      </c>
      <c r="CC262" s="112" t="b" cm="1">
        <f t="array" ref="CC262">INDEX(DataMaster!$C$84:$K$93,$S262,CC$242)</f>
        <v>0</v>
      </c>
      <c r="CD262" s="112" t="b" cm="1">
        <f t="array" ref="CD262">INDEX(DataMaster!$C$84:$K$93,$S262,CD$242)</f>
        <v>0</v>
      </c>
      <c r="CE262" s="112" t="b" cm="1">
        <f t="array" ref="CE262">INDEX(DataMaster!$C$84:$K$93,$S262,CE$242)</f>
        <v>0</v>
      </c>
      <c r="CF262" s="112" t="b" cm="1">
        <f t="array" ref="CF262">INDEX(DataMaster!$C$84:$K$93,$S262,CF$242)</f>
        <v>0</v>
      </c>
      <c r="CG262" s="201" t="b">
        <v>0</v>
      </c>
      <c r="CH262" s="193">
        <v>0.3</v>
      </c>
      <c r="CI262" s="193" t="str">
        <f t="shared" ca="1" si="871"/>
        <v>-</v>
      </c>
      <c r="CJ262" s="193">
        <v>1</v>
      </c>
      <c r="CK262" s="112" t="b" cm="1">
        <f t="array" ref="CK262">INDEX(DataMaster!$C$97:$K$106,$T262,CK$242)</f>
        <v>1</v>
      </c>
      <c r="CL262" s="112" t="b" cm="1">
        <f t="array" ref="CL262">INDEX(DataMaster!$C$97:$K$106,$T262,CL$242)</f>
        <v>1</v>
      </c>
      <c r="CM262" s="112" t="b" cm="1">
        <f t="array" ref="CM262">INDEX(DataMaster!$C$97:$K$106,$T262,CM$242)</f>
        <v>1</v>
      </c>
      <c r="CN262" s="112" t="b" cm="1">
        <f t="array" ref="CN262">INDEX(DataMaster!$C$97:$K$106,$T262,CN$242)</f>
        <v>1</v>
      </c>
      <c r="CO262" s="112" t="b" cm="1">
        <f t="array" ref="CO262">INDEX(DataMaster!$C$97:$K$106,$T262,CO$242)</f>
        <v>1</v>
      </c>
      <c r="CP262" s="112" t="b" cm="1">
        <f t="array" ref="CP262">INDEX(DataMaster!$C$97:$K$106,$T262,CP$242)</f>
        <v>1</v>
      </c>
      <c r="CQ262" s="112" t="b" cm="1">
        <f t="array" ref="CQ262">INDEX(DataMaster!$C$97:$K$106,$T262,CQ$242)</f>
        <v>1</v>
      </c>
      <c r="CR262" s="112" t="b" cm="1">
        <f t="array" ref="CR262">INDEX(DataMaster!$C$97:$K$106,$T262,CR$242)</f>
        <v>1</v>
      </c>
      <c r="CS262" s="112" t="b" cm="1">
        <f t="array" ref="CS262">INDEX(DataMaster!$C$97:$K$106,$T262,CS$242)</f>
        <v>1</v>
      </c>
      <c r="CT262" s="112" t="b" cm="1">
        <f t="array" ref="CT262">INDEX(DataMaster!$C$110:$K$119,$U262,CT$242)</f>
        <v>1</v>
      </c>
      <c r="CU262" s="112" t="b" cm="1">
        <f t="array" ref="CU262">INDEX(DataMaster!$C$110:$K$119,$U262,CU$242)</f>
        <v>1</v>
      </c>
      <c r="CV262" s="112" t="b" cm="1">
        <f t="array" ref="CV262">INDEX(DataMaster!$C$110:$K$119,$U262,CV$242)</f>
        <v>1</v>
      </c>
      <c r="CW262" s="112" t="b" cm="1">
        <f t="array" ref="CW262">INDEX(DataMaster!$C$110:$K$119,$U262,CW$242)</f>
        <v>1</v>
      </c>
      <c r="CX262" s="112" t="b" cm="1">
        <f t="array" ref="CX262">INDEX(DataMaster!$C$110:$K$119,$U262,CX$242)</f>
        <v>1</v>
      </c>
      <c r="CY262" s="112" t="b" cm="1">
        <f t="array" ref="CY262">INDEX(DataMaster!$C$110:$K$119,$U262,CY$242)</f>
        <v>1</v>
      </c>
      <c r="CZ262" s="112" t="b" cm="1">
        <f t="array" ref="CZ262">INDEX(DataMaster!$C$110:$K$119,$U262,CZ$242)</f>
        <v>1</v>
      </c>
      <c r="DA262" s="112" t="b" cm="1">
        <f t="array" ref="DA262">INDEX(DataMaster!$C$110:$K$119,$U262,DA$242)</f>
        <v>1</v>
      </c>
      <c r="DB262" s="112" t="b" cm="1">
        <f t="array" ref="DB262">INDEX(DataMaster!$C$110:$K$119,$U262,DB$242)</f>
        <v>1</v>
      </c>
      <c r="DC262" s="112" t="b" cm="1">
        <f t="array" ref="DC262">INDEX(DataMaster!$C$123:$K$132,$V262,DC$242)</f>
        <v>1</v>
      </c>
      <c r="DD262" s="112" t="b" cm="1">
        <f t="array" ref="DD262">INDEX(DataMaster!$C$123:$K$132,$V262,DD$242)</f>
        <v>1</v>
      </c>
      <c r="DE262" s="112" t="b" cm="1">
        <f t="array" ref="DE262">INDEX(DataMaster!$C$123:$K$132,$V262,DE$242)</f>
        <v>1</v>
      </c>
      <c r="DF262" s="112" t="b" cm="1">
        <f t="array" ref="DF262">INDEX(DataMaster!$C$123:$K$132,$V262,DF$242)</f>
        <v>1</v>
      </c>
      <c r="DG262" s="112" t="b" cm="1">
        <f t="array" ref="DG262">INDEX(DataMaster!$C$123:$K$132,$V262,DG$242)</f>
        <v>1</v>
      </c>
      <c r="DH262" s="112" t="b" cm="1">
        <f t="array" ref="DH262">INDEX(DataMaster!$C$123:$K$132,$V262,DH$242)</f>
        <v>1</v>
      </c>
      <c r="DI262" s="112" t="b" cm="1">
        <f t="array" ref="DI262">INDEX(DataMaster!$C$123:$K$132,$V262,DI$242)</f>
        <v>1</v>
      </c>
      <c r="DJ262" s="112" t="b" cm="1">
        <f t="array" ref="DJ262">INDEX(DataMaster!$C$123:$K$132,$V262,DJ$242)</f>
        <v>1</v>
      </c>
      <c r="DK262" s="112" t="b" cm="1">
        <f t="array" ref="DK262">INDEX(DataMaster!$C$123:$K$132,$V262,DK$242)</f>
        <v>1</v>
      </c>
      <c r="DL262" s="10"/>
      <c r="DM262" s="163" t="str">
        <f t="shared" ca="1" si="919"/>
        <v>-</v>
      </c>
      <c r="DN262" s="163" t="str">
        <f t="shared" ca="1" si="919"/>
        <v>-</v>
      </c>
      <c r="DO262" s="163" t="str">
        <f t="shared" ca="1" si="919"/>
        <v>-</v>
      </c>
      <c r="DP262" s="163" t="str">
        <f t="shared" ca="1" si="919"/>
        <v>-</v>
      </c>
      <c r="DQ262" s="163" t="str">
        <f t="shared" ca="1" si="919"/>
        <v>-</v>
      </c>
      <c r="DR262" s="163" t="str">
        <f t="shared" ca="1" si="919"/>
        <v>-</v>
      </c>
      <c r="DS262" s="163" t="str">
        <f t="shared" ca="1" si="919"/>
        <v>-</v>
      </c>
      <c r="DT262" s="163" t="str">
        <f t="shared" ca="1" si="919"/>
        <v>-</v>
      </c>
      <c r="DU262" s="163" t="str">
        <f t="shared" ca="1" si="919"/>
        <v>-</v>
      </c>
      <c r="DV262" s="163" t="str">
        <f t="shared" ca="1" si="919"/>
        <v>-</v>
      </c>
      <c r="DW262" s="163" t="str">
        <f t="shared" ca="1" si="919"/>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ref="EI262:FA262" ca="1" si="976">OFFSET(EI$5,$B262,0)</f>
        <v>-</v>
      </c>
      <c r="EJ262" s="163" t="str">
        <f t="shared" ca="1" si="976"/>
        <v>-</v>
      </c>
      <c r="EK262" s="163" t="str">
        <f t="shared" ca="1" si="976"/>
        <v>-</v>
      </c>
      <c r="EL262" s="163" t="str">
        <f t="shared" ca="1" si="976"/>
        <v>-</v>
      </c>
      <c r="EM262" s="163" t="str">
        <f t="shared" ca="1" si="976"/>
        <v>-</v>
      </c>
      <c r="EN262" s="163" t="str">
        <f t="shared" ca="1" si="976"/>
        <v>-</v>
      </c>
      <c r="EO262" s="163" t="str">
        <f t="shared" ca="1" si="976"/>
        <v>-</v>
      </c>
      <c r="EP262" s="163" t="str">
        <f t="shared" ca="1" si="976"/>
        <v>-</v>
      </c>
      <c r="EQ262" s="162">
        <v>1</v>
      </c>
      <c r="ER262" s="162">
        <v>1</v>
      </c>
      <c r="ES262" s="163">
        <f t="shared" ca="1" si="976"/>
        <v>0</v>
      </c>
      <c r="ET262" s="162">
        <v>2</v>
      </c>
      <c r="EU262" s="162">
        <v>-2</v>
      </c>
      <c r="EV262" s="163" t="str">
        <f t="shared" ca="1" si="976"/>
        <v>-</v>
      </c>
      <c r="EW262" s="163" t="str">
        <f t="shared" ca="1" si="976"/>
        <v>-</v>
      </c>
      <c r="EX262" s="163" t="str">
        <f t="shared" ca="1" si="976"/>
        <v>-</v>
      </c>
      <c r="EY262" s="163" t="str">
        <f t="shared" ca="1" si="976"/>
        <v>-</v>
      </c>
      <c r="EZ262" s="163" t="str">
        <f t="shared" ca="1" si="976"/>
        <v>-</v>
      </c>
      <c r="FA262" s="163">
        <f t="shared" ca="1" si="976"/>
        <v>0</v>
      </c>
      <c r="FB262" s="163" t="str">
        <f t="shared" ca="1" si="960"/>
        <v>-</v>
      </c>
      <c r="FC262" s="162">
        <v>2</v>
      </c>
      <c r="FD262" s="162">
        <v>-2</v>
      </c>
      <c r="FE262" s="163" t="str">
        <f t="shared" ca="1" si="960"/>
        <v>-</v>
      </c>
      <c r="FF262" s="163" t="str">
        <f t="shared" ca="1" si="960"/>
        <v>-</v>
      </c>
      <c r="FG262" s="163">
        <f t="shared" ca="1" si="960"/>
        <v>0</v>
      </c>
      <c r="FH262" s="163">
        <f t="shared" ca="1" si="960"/>
        <v>0</v>
      </c>
      <c r="FI262" s="163">
        <f t="shared" ca="1" si="960"/>
        <v>0</v>
      </c>
      <c r="FJ262" s="163">
        <f t="shared" ca="1" si="960"/>
        <v>0</v>
      </c>
      <c r="FK262" s="163">
        <f t="shared" ca="1" si="960"/>
        <v>0</v>
      </c>
      <c r="FL262" s="163">
        <f t="shared" ca="1" si="960"/>
        <v>0</v>
      </c>
      <c r="FM262" s="163">
        <f t="shared" ca="1" si="960"/>
        <v>0</v>
      </c>
      <c r="FN262" s="163" t="str">
        <f t="shared" ca="1" si="960"/>
        <v>-</v>
      </c>
      <c r="FO262" s="163" t="str">
        <f t="shared" ca="1" si="960"/>
        <v>-</v>
      </c>
      <c r="FP262" s="163" t="str">
        <f t="shared" ca="1" si="960"/>
        <v>-</v>
      </c>
      <c r="FQ262" s="163" t="str">
        <f t="shared" ca="1" si="960"/>
        <v>-</v>
      </c>
      <c r="FR262" s="163" t="str">
        <f t="shared" ca="1" si="960"/>
        <v>-</v>
      </c>
      <c r="FS262" s="163" t="str">
        <f t="shared" ca="1" si="960"/>
        <v>-</v>
      </c>
      <c r="FT262" s="163" t="str">
        <f t="shared" ca="1" si="960"/>
        <v>-</v>
      </c>
      <c r="FU262" s="163" t="str">
        <f t="shared" ca="1" si="960"/>
        <v>-</v>
      </c>
      <c r="FV262" s="163" t="str">
        <f t="shared" ca="1" si="960"/>
        <v>-</v>
      </c>
      <c r="FW262" s="163" t="str">
        <f t="shared" ca="1" si="960"/>
        <v>-</v>
      </c>
      <c r="FX262" s="163" t="str">
        <f t="shared" ca="1" si="960"/>
        <v>-</v>
      </c>
      <c r="FY262" s="10"/>
      <c r="FZ262" s="163">
        <f t="shared" ca="1" si="960"/>
        <v>1</v>
      </c>
      <c r="GA262" s="163" t="str">
        <f t="shared" ca="1" si="960"/>
        <v>-</v>
      </c>
      <c r="GB262" s="163" t="str">
        <f t="shared" ca="1" si="960"/>
        <v>-</v>
      </c>
      <c r="GC262" s="163" t="str">
        <f t="shared" ca="1" si="960"/>
        <v>-</v>
      </c>
      <c r="GD262" s="163" t="str">
        <f t="shared" ca="1" si="875"/>
        <v>-</v>
      </c>
      <c r="GE262" s="163" t="b">
        <f t="shared" ca="1" si="875"/>
        <v>0</v>
      </c>
      <c r="GF262" s="163" t="str">
        <f t="shared" ca="1" si="875"/>
        <v>-</v>
      </c>
      <c r="GG262" s="163">
        <f t="shared" ca="1" si="875"/>
        <v>0</v>
      </c>
      <c r="GH262" s="163" t="str">
        <f t="shared" ca="1" si="875"/>
        <v>-</v>
      </c>
      <c r="GI262" s="161" cm="1">
        <f t="array" ref="GI262">INDEX(i.rev,$K262,GI$15)</f>
        <v>1</v>
      </c>
      <c r="GJ262" s="163">
        <f t="shared" ca="1" si="921"/>
        <v>0</v>
      </c>
      <c r="GK262" s="163">
        <f t="shared" ca="1" si="921"/>
        <v>1</v>
      </c>
      <c r="GL262" s="163">
        <f t="shared" ca="1" si="921"/>
        <v>0</v>
      </c>
      <c r="GM262" s="163">
        <f t="shared" ca="1" si="921"/>
        <v>1</v>
      </c>
      <c r="GN262" s="163">
        <f t="shared" ca="1" si="921"/>
        <v>1</v>
      </c>
      <c r="GO262" s="163">
        <f t="shared" ca="1" si="921"/>
        <v>1</v>
      </c>
      <c r="GP262" s="163">
        <f t="shared" ca="1" si="921"/>
        <v>0</v>
      </c>
      <c r="GQ262" s="163">
        <f t="shared" ca="1" si="921"/>
        <v>0</v>
      </c>
      <c r="GR262" s="163">
        <f t="shared" ca="1" si="921"/>
        <v>0</v>
      </c>
      <c r="GS262" s="163">
        <f t="shared" ca="1" si="921"/>
        <v>0</v>
      </c>
      <c r="GT262" s="163">
        <f t="shared" ca="1" si="921"/>
        <v>0</v>
      </c>
      <c r="GU262" s="163">
        <f t="shared" ca="1" si="921"/>
        <v>0</v>
      </c>
      <c r="GV262" s="163">
        <f t="shared" ca="1" si="921"/>
        <v>0</v>
      </c>
      <c r="GW262" s="163">
        <f t="shared" ca="1" si="921"/>
        <v>0</v>
      </c>
      <c r="GX262" s="163">
        <f t="shared" ca="1" si="921"/>
        <v>0</v>
      </c>
      <c r="GY262" s="163">
        <f t="shared" ca="1" si="921"/>
        <v>0</v>
      </c>
      <c r="GZ262" s="161" cm="1">
        <f t="array" ref="GZ262">INDEX(i.rev,$K262,GZ$15)</f>
        <v>0</v>
      </c>
      <c r="HA262" s="163">
        <f t="shared" ca="1" si="877"/>
        <v>0</v>
      </c>
      <c r="HB262" s="161" cm="1">
        <f t="array" ref="HB262">INDEX(i.rev,$K262,HB$15)</f>
        <v>1</v>
      </c>
      <c r="HC262" s="163">
        <f t="shared" ca="1" si="922"/>
        <v>0</v>
      </c>
      <c r="HD262" s="163">
        <f t="shared" ca="1" si="922"/>
        <v>0</v>
      </c>
      <c r="HE262" s="163">
        <f t="shared" ca="1" si="922"/>
        <v>0</v>
      </c>
      <c r="HF262" s="163">
        <f t="shared" ca="1" si="922"/>
        <v>0</v>
      </c>
      <c r="HG262" s="163">
        <f t="shared" ca="1" si="922"/>
        <v>0</v>
      </c>
      <c r="HH262" s="163">
        <f t="shared" ca="1" si="922"/>
        <v>0</v>
      </c>
      <c r="HI262" s="163">
        <f t="shared" ca="1" si="922"/>
        <v>0</v>
      </c>
      <c r="HJ262" s="10"/>
      <c r="HK262" s="163" t="str">
        <f t="shared" ca="1" si="922"/>
        <v>-</v>
      </c>
      <c r="HL262" s="163" t="str">
        <f t="shared" ca="1" si="922"/>
        <v>-</v>
      </c>
      <c r="HM262" s="163" t="str">
        <f t="shared" ca="1" si="922"/>
        <v>-</v>
      </c>
      <c r="HN262" s="163" t="str">
        <f t="shared" ca="1" si="922"/>
        <v>-</v>
      </c>
      <c r="HO262" s="163" t="str">
        <f t="shared" ca="1" si="922"/>
        <v>-</v>
      </c>
      <c r="HP262" s="161" t="b">
        <f t="shared" ca="1" si="879"/>
        <v>0</v>
      </c>
      <c r="HQ262" s="161" t="b">
        <f t="shared" ca="1" si="879"/>
        <v>0</v>
      </c>
      <c r="HR262" s="161" t="b">
        <f t="shared" ca="1" si="879"/>
        <v>1</v>
      </c>
      <c r="HS262" s="163">
        <f t="shared" ca="1" si="961"/>
        <v>0</v>
      </c>
      <c r="HT262" s="161">
        <f t="shared" ca="1" si="881"/>
        <v>1</v>
      </c>
      <c r="HU262" s="161">
        <f t="shared" ca="1" si="881"/>
        <v>1</v>
      </c>
      <c r="HV262" s="163" t="str">
        <f t="shared" ca="1" si="961"/>
        <v>-</v>
      </c>
      <c r="HW262" s="163" t="str">
        <f t="shared" ca="1" si="961"/>
        <v>-</v>
      </c>
      <c r="HX262" s="163" t="str">
        <f t="shared" ca="1" si="961"/>
        <v>-</v>
      </c>
      <c r="HY262" s="163" t="str">
        <f t="shared" ca="1" si="961"/>
        <v>-</v>
      </c>
      <c r="HZ262" s="163" t="str">
        <f t="shared" ca="1" si="961"/>
        <v>-</v>
      </c>
      <c r="IA262" s="163" t="str">
        <f t="shared" ca="1" si="961"/>
        <v>-</v>
      </c>
      <c r="IB262" s="163" t="str">
        <f t="shared" ca="1" si="961"/>
        <v>-</v>
      </c>
      <c r="IC262" s="163" t="str">
        <f t="shared" ca="1" si="961"/>
        <v>-</v>
      </c>
      <c r="ID262" s="163" t="str">
        <f t="shared" ca="1" si="961"/>
        <v>-</v>
      </c>
      <c r="IE262" s="163" t="b">
        <f t="shared" ca="1" si="961"/>
        <v>1</v>
      </c>
      <c r="IF262" s="163" t="str">
        <f t="shared" ca="1" si="961"/>
        <v>-</v>
      </c>
      <c r="IG262" s="163" t="str">
        <f t="shared" ca="1" si="961"/>
        <v>-</v>
      </c>
      <c r="IH262" s="163" t="str">
        <f t="shared" ca="1" si="961"/>
        <v>-</v>
      </c>
      <c r="II262" s="163" t="b">
        <f t="shared" ca="1" si="961"/>
        <v>1</v>
      </c>
      <c r="IJ262" s="163">
        <f t="shared" ca="1" si="961"/>
        <v>0</v>
      </c>
      <c r="IK262" s="163" t="str">
        <f t="shared" ca="1" si="961"/>
        <v>-</v>
      </c>
      <c r="IL262" s="163" t="str">
        <f t="shared" ca="1" si="961"/>
        <v>-</v>
      </c>
      <c r="IM262" s="163" t="str">
        <f t="shared" ca="1" si="961"/>
        <v>-</v>
      </c>
      <c r="IN262" s="163" t="str">
        <f t="shared" ca="1" si="961"/>
        <v>-</v>
      </c>
      <c r="IO262" s="163" t="str">
        <f t="shared" ca="1" si="961"/>
        <v>-</v>
      </c>
      <c r="IP262" s="163">
        <f t="shared" ca="1" si="961"/>
        <v>0</v>
      </c>
      <c r="IQ262" s="163" t="str">
        <f t="shared" ca="1" si="961"/>
        <v>-</v>
      </c>
      <c r="IR262" s="163" t="str">
        <f t="shared" ca="1" si="961"/>
        <v>-</v>
      </c>
      <c r="IS262" s="163" t="str">
        <f t="shared" ca="1" si="961"/>
        <v>-</v>
      </c>
      <c r="IT262" s="193">
        <v>0</v>
      </c>
      <c r="IU262" s="193">
        <v>0</v>
      </c>
      <c r="IV262" s="163" t="str">
        <f t="shared" ca="1" si="961"/>
        <v>-</v>
      </c>
      <c r="IW262" s="163" t="str">
        <f t="shared" ca="1" si="961"/>
        <v>-</v>
      </c>
      <c r="IX262" s="163" t="str">
        <f t="shared" ca="1" si="961"/>
        <v>-</v>
      </c>
      <c r="IY262" s="163" t="str">
        <f t="shared" ca="1" si="961"/>
        <v>-</v>
      </c>
      <c r="IZ262" s="163" t="str">
        <f t="shared" ca="1" si="961"/>
        <v>-</v>
      </c>
      <c r="JA262" s="163" t="str">
        <f t="shared" ca="1" si="961"/>
        <v>-</v>
      </c>
      <c r="JB262" s="163" t="str">
        <f t="shared" ca="1" si="961"/>
        <v>-</v>
      </c>
      <c r="JC262" s="163" t="str">
        <f t="shared" ca="1" si="961"/>
        <v>-</v>
      </c>
      <c r="JD262" s="163" t="str">
        <f t="shared" ca="1" si="961"/>
        <v>-</v>
      </c>
      <c r="JE262" s="163" t="str">
        <f t="shared" ca="1" si="961"/>
        <v>-</v>
      </c>
      <c r="JF262" s="163" t="str">
        <f t="shared" ca="1" si="961"/>
        <v>-</v>
      </c>
      <c r="JG262" s="163" t="str">
        <f t="shared" ca="1" si="961"/>
        <v>-</v>
      </c>
      <c r="JH262" s="163" t="str">
        <f t="shared" ca="1" si="961"/>
        <v>-</v>
      </c>
      <c r="JI262" s="163" t="str">
        <f t="shared" ca="1" si="961"/>
        <v>-</v>
      </c>
      <c r="JJ262" s="163" t="str">
        <f t="shared" ca="1" si="961"/>
        <v>-</v>
      </c>
      <c r="JK262" s="163" t="str">
        <f t="shared" ca="1" si="961"/>
        <v>-</v>
      </c>
      <c r="JL262" s="163" t="str">
        <f t="shared" ca="1" si="961"/>
        <v>-</v>
      </c>
      <c r="JM262" s="163" t="str">
        <f t="shared" ca="1" si="961"/>
        <v>-</v>
      </c>
      <c r="JN262" s="163" t="str">
        <f t="shared" ca="1" si="961"/>
        <v>-</v>
      </c>
      <c r="JO262" s="163" t="str">
        <f t="shared" ca="1" si="961"/>
        <v>-</v>
      </c>
      <c r="JP262" s="163" t="str">
        <f t="shared" ca="1" si="961"/>
        <v>-</v>
      </c>
      <c r="JQ262" s="163" t="str">
        <f t="shared" ca="1" si="961"/>
        <v>-</v>
      </c>
      <c r="JR262" s="163" t="str">
        <f t="shared" ca="1" si="961"/>
        <v>-</v>
      </c>
      <c r="JS262" s="163" t="str">
        <f t="shared" ca="1" si="961"/>
        <v>-</v>
      </c>
      <c r="JT262" s="163" t="str">
        <f t="shared" ca="1" si="961"/>
        <v>-</v>
      </c>
      <c r="JU262" s="163" t="str">
        <f t="shared" ca="1" si="961"/>
        <v>-</v>
      </c>
      <c r="JV262" s="163" t="str">
        <f t="shared" ca="1" si="961"/>
        <v>-</v>
      </c>
      <c r="JW262" s="163" t="str">
        <f t="shared" ca="1" si="961"/>
        <v>-</v>
      </c>
      <c r="JX262" s="163" t="str">
        <f t="shared" ca="1" si="961"/>
        <v>-</v>
      </c>
      <c r="JY262" s="163" t="str">
        <f t="shared" ca="1" si="961"/>
        <v>-</v>
      </c>
      <c r="JZ262" s="163" t="str">
        <f t="shared" ca="1" si="961"/>
        <v>-</v>
      </c>
      <c r="KA262" s="163" t="str">
        <f t="shared" ca="1" si="961"/>
        <v>-</v>
      </c>
      <c r="KB262" s="163" t="str">
        <f t="shared" ca="1" si="961"/>
        <v>-</v>
      </c>
      <c r="KC262" s="163" t="str">
        <f t="shared" ca="1" si="961"/>
        <v>-</v>
      </c>
      <c r="KD262" s="163" t="str">
        <f t="shared" ca="1" si="961"/>
        <v>-</v>
      </c>
      <c r="KE262" s="163" t="str">
        <f t="shared" ca="1" si="962"/>
        <v>-</v>
      </c>
      <c r="KF262" s="163" t="str">
        <f t="shared" ca="1" si="962"/>
        <v>-</v>
      </c>
      <c r="KG262" s="163" t="str">
        <f t="shared" ca="1" si="962"/>
        <v>-</v>
      </c>
      <c r="KH262" s="163" t="str">
        <f t="shared" ca="1" si="962"/>
        <v>-</v>
      </c>
      <c r="KI262" s="163" t="str">
        <f t="shared" ca="1" si="962"/>
        <v>-</v>
      </c>
      <c r="KJ262" s="163" t="str">
        <f t="shared" ca="1" si="962"/>
        <v>-</v>
      </c>
      <c r="KK262" s="163" t="str">
        <f t="shared" ca="1" si="962"/>
        <v>-</v>
      </c>
      <c r="KL262" s="163" t="str">
        <f t="shared" ca="1" si="962"/>
        <v>-</v>
      </c>
      <c r="KM262" s="163" t="str">
        <f t="shared" ca="1" si="962"/>
        <v>-</v>
      </c>
      <c r="KN262" s="163" t="str">
        <f t="shared" ca="1" si="962"/>
        <v>-</v>
      </c>
      <c r="KO262" s="163" t="str">
        <f t="shared" ca="1" si="962"/>
        <v>-</v>
      </c>
      <c r="KP262" s="163" t="str">
        <f t="shared" ca="1" si="962"/>
        <v>-</v>
      </c>
      <c r="KQ262" s="163" t="str">
        <f t="shared" ca="1" si="962"/>
        <v>-</v>
      </c>
      <c r="KR262" s="163" t="str">
        <f t="shared" ca="1" si="962"/>
        <v>-</v>
      </c>
      <c r="KS262" s="163" t="str">
        <f t="shared" ca="1" si="962"/>
        <v>-</v>
      </c>
      <c r="KT262" s="163" t="str">
        <f t="shared" ca="1" si="962"/>
        <v>-</v>
      </c>
      <c r="KU262" s="163" t="str">
        <f t="shared" ca="1" si="962"/>
        <v>-</v>
      </c>
      <c r="KV262" s="163" t="str">
        <f t="shared" ca="1" si="962"/>
        <v>-</v>
      </c>
      <c r="KW262" s="163" t="str">
        <f t="shared" ca="1" si="962"/>
        <v>-</v>
      </c>
      <c r="KX262" s="163" t="str">
        <f t="shared" ca="1" si="962"/>
        <v>-</v>
      </c>
      <c r="KY262" s="163" t="str">
        <f t="shared" ca="1" si="962"/>
        <v>-</v>
      </c>
      <c r="KZ262" s="163" t="str">
        <f t="shared" ca="1" si="962"/>
        <v>-</v>
      </c>
      <c r="LA262" s="163" t="str">
        <f t="shared" ca="1" si="962"/>
        <v>-</v>
      </c>
      <c r="LB262" s="163" t="str">
        <f t="shared" ca="1" si="962"/>
        <v>-</v>
      </c>
      <c r="LC262" s="163" t="str">
        <f t="shared" ca="1" si="962"/>
        <v>-</v>
      </c>
      <c r="LD262" s="163" t="str">
        <f t="shared" ca="1" si="962"/>
        <v>-</v>
      </c>
      <c r="LE262" s="163" t="str">
        <f t="shared" ca="1" si="962"/>
        <v>-</v>
      </c>
      <c r="LF262" s="163" t="str">
        <f t="shared" ca="1" si="962"/>
        <v>-</v>
      </c>
      <c r="LG262" s="163" t="str">
        <f t="shared" ca="1" si="962"/>
        <v>-</v>
      </c>
      <c r="LH262" s="163" t="str">
        <f t="shared" ca="1" si="962"/>
        <v>-</v>
      </c>
      <c r="LI262" s="163" t="str">
        <f t="shared" ca="1" si="962"/>
        <v>-</v>
      </c>
      <c r="LJ262" s="163" t="str">
        <f t="shared" ca="1" si="962"/>
        <v>-</v>
      </c>
      <c r="LK262" s="163" t="str">
        <f t="shared" ca="1" si="962"/>
        <v>-</v>
      </c>
      <c r="LL262" s="163" t="str">
        <f t="shared" ca="1" si="962"/>
        <v>-</v>
      </c>
      <c r="LM262" s="163" t="str">
        <f t="shared" ca="1" si="962"/>
        <v>-</v>
      </c>
      <c r="LN262" s="163" t="str">
        <f t="shared" ca="1" si="962"/>
        <v>-</v>
      </c>
      <c r="LO262" s="163" t="str">
        <f t="shared" ca="1" si="962"/>
        <v>-</v>
      </c>
      <c r="LP262" s="163" t="str">
        <f t="shared" ca="1" si="962"/>
        <v>-</v>
      </c>
      <c r="LQ262" s="163" t="str">
        <f t="shared" ca="1" si="962"/>
        <v>-</v>
      </c>
      <c r="LR262" s="163" t="str">
        <f t="shared" ca="1" si="962"/>
        <v>-</v>
      </c>
      <c r="LS262" s="163" t="str">
        <f t="shared" ca="1" si="962"/>
        <v>-</v>
      </c>
      <c r="LT262" s="163" t="str">
        <f t="shared" ca="1" si="962"/>
        <v>-</v>
      </c>
      <c r="LU262" s="163" t="str">
        <f t="shared" ca="1" si="962"/>
        <v>-</v>
      </c>
      <c r="LV262" s="163" t="str">
        <f t="shared" ca="1" si="962"/>
        <v>-</v>
      </c>
      <c r="LW262" s="163" t="str">
        <f t="shared" ca="1" si="962"/>
        <v>-</v>
      </c>
      <c r="LX262" s="163" t="str">
        <f t="shared" ca="1" si="962"/>
        <v>-</v>
      </c>
      <c r="LY262" s="10"/>
      <c r="LZ262" s="161">
        <f t="shared" si="889"/>
        <v>4.4999999999999998E-2</v>
      </c>
      <c r="MA262" s="161">
        <f t="shared" si="890"/>
        <v>4.4999999999999998E-2</v>
      </c>
      <c r="MB262" s="163">
        <f t="shared" ca="1" si="925"/>
        <v>1</v>
      </c>
      <c r="MC262" s="163">
        <f t="shared" ca="1" si="925"/>
        <v>0</v>
      </c>
      <c r="MD262" s="163">
        <f t="shared" ca="1" si="925"/>
        <v>1</v>
      </c>
      <c r="ME262" s="163">
        <f t="shared" ca="1" si="925"/>
        <v>1</v>
      </c>
      <c r="MF262" s="163">
        <f t="shared" ca="1" si="925"/>
        <v>0</v>
      </c>
      <c r="MG262" s="163">
        <f t="shared" ca="1" si="925"/>
        <v>70</v>
      </c>
      <c r="MH262" s="163">
        <f t="shared" ca="1" si="925"/>
        <v>50</v>
      </c>
      <c r="MI262" s="163">
        <f t="shared" ca="1" si="925"/>
        <v>85</v>
      </c>
      <c r="MJ262" s="163">
        <f t="shared" ca="1" si="925"/>
        <v>50</v>
      </c>
      <c r="MK262" s="161">
        <f t="shared" ca="1" si="892"/>
        <v>1</v>
      </c>
      <c r="ML262" s="161">
        <f t="shared" ca="1" si="893"/>
        <v>1</v>
      </c>
      <c r="MM262" s="161">
        <f t="shared" ca="1" si="894"/>
        <v>1</v>
      </c>
      <c r="MN262" s="161">
        <f t="shared" ca="1" si="895"/>
        <v>1</v>
      </c>
      <c r="MO262" s="161">
        <f t="shared" ca="1" si="895"/>
        <v>1</v>
      </c>
      <c r="MP262" s="163">
        <f t="shared" ca="1" si="925"/>
        <v>1</v>
      </c>
      <c r="MQ262" s="10"/>
      <c r="MR262" s="163">
        <f t="shared" ca="1" si="963"/>
        <v>1</v>
      </c>
      <c r="MS262" s="161">
        <f t="shared" ca="1" si="897"/>
        <v>1</v>
      </c>
      <c r="MT262" s="163">
        <f t="shared" ca="1" si="963"/>
        <v>0.75</v>
      </c>
      <c r="MU262" s="163">
        <f t="shared" ca="1" si="963"/>
        <v>0.8</v>
      </c>
      <c r="MV262" s="163">
        <f t="shared" ca="1" si="963"/>
        <v>0.82499999999999996</v>
      </c>
      <c r="MW262" s="163">
        <f t="shared" ca="1" si="963"/>
        <v>0.875</v>
      </c>
      <c r="MX262" s="163">
        <f t="shared" ca="1" si="963"/>
        <v>0.9</v>
      </c>
      <c r="MY262" s="163">
        <f t="shared" ca="1" si="963"/>
        <v>0.75</v>
      </c>
      <c r="MZ262" s="163">
        <f t="shared" ca="1" si="963"/>
        <v>0.78142857142857147</v>
      </c>
      <c r="NA262" s="163">
        <f t="shared" ca="1" si="963"/>
        <v>0.82499999999999996</v>
      </c>
      <c r="NB262" s="163">
        <f t="shared" ca="1" si="963"/>
        <v>0.875</v>
      </c>
      <c r="NC262" s="163">
        <f t="shared" ca="1" si="963"/>
        <v>0.9</v>
      </c>
      <c r="ND262" s="163">
        <f t="shared" ca="1" si="963"/>
        <v>0.9</v>
      </c>
      <c r="NE262" s="163">
        <f t="shared" ca="1" si="963"/>
        <v>0.75</v>
      </c>
      <c r="NF262" s="163">
        <f t="shared" ca="1" si="963"/>
        <v>0.78142857142857147</v>
      </c>
      <c r="NG262" s="163">
        <f t="shared" ca="1" si="963"/>
        <v>0.82499999999999996</v>
      </c>
      <c r="NH262" s="163">
        <f t="shared" ca="1" si="963"/>
        <v>0.875</v>
      </c>
      <c r="NI262" s="163">
        <f t="shared" ca="1" si="963"/>
        <v>0.9</v>
      </c>
      <c r="NJ262" s="163">
        <f t="shared" ca="1" si="963"/>
        <v>0.9</v>
      </c>
      <c r="NK262" s="163">
        <f t="shared" ca="1" si="963"/>
        <v>0.75</v>
      </c>
      <c r="NL262" s="163">
        <f t="shared" ca="1" si="963"/>
        <v>0.78142857142857147</v>
      </c>
      <c r="NM262" s="163">
        <f t="shared" ca="1" si="963"/>
        <v>0.82499999999999996</v>
      </c>
      <c r="NN262" s="163">
        <f t="shared" ca="1" si="963"/>
        <v>0.875</v>
      </c>
      <c r="NO262" s="163">
        <f t="shared" ca="1" si="963"/>
        <v>0.9</v>
      </c>
      <c r="NP262" s="163">
        <f t="shared" ca="1" si="963"/>
        <v>0.9</v>
      </c>
      <c r="NQ262" s="163">
        <f t="shared" ca="1" si="963"/>
        <v>0.75</v>
      </c>
      <c r="NR262" s="163">
        <f t="shared" ca="1" si="963"/>
        <v>0.78142857142857147</v>
      </c>
      <c r="NS262" s="163">
        <f t="shared" ca="1" si="963"/>
        <v>0.82499999999999996</v>
      </c>
      <c r="NT262" s="163">
        <f t="shared" ca="1" si="963"/>
        <v>0.875</v>
      </c>
      <c r="NU262" s="163">
        <f t="shared" ca="1" si="963"/>
        <v>0.9</v>
      </c>
      <c r="NV262" s="163">
        <f t="shared" ca="1" si="963"/>
        <v>0.9</v>
      </c>
      <c r="NW262" s="163">
        <f t="shared" ca="1" si="963"/>
        <v>0.75</v>
      </c>
      <c r="NX262" s="163">
        <f t="shared" ca="1" si="963"/>
        <v>0.78142857142857147</v>
      </c>
      <c r="NY262" s="163">
        <f t="shared" ca="1" si="963"/>
        <v>0.82499999999999996</v>
      </c>
      <c r="NZ262" s="163">
        <f t="shared" ca="1" si="963"/>
        <v>0.875</v>
      </c>
      <c r="OA262" s="163">
        <f t="shared" ca="1" si="963"/>
        <v>0.9</v>
      </c>
      <c r="OB262" s="163">
        <f t="shared" ca="1" si="963"/>
        <v>0.9</v>
      </c>
      <c r="OC262" s="163">
        <f t="shared" ca="1" si="963"/>
        <v>0.75</v>
      </c>
      <c r="OD262" s="163">
        <f t="shared" ca="1" si="963"/>
        <v>0.78142857142857147</v>
      </c>
      <c r="OE262" s="163">
        <f t="shared" ca="1" si="963"/>
        <v>0.82499999999999996</v>
      </c>
      <c r="OF262" s="163">
        <f t="shared" ca="1" si="963"/>
        <v>0.875</v>
      </c>
      <c r="OG262" s="163">
        <f t="shared" ca="1" si="963"/>
        <v>0.9</v>
      </c>
      <c r="OH262" s="163">
        <f t="shared" ca="1" si="963"/>
        <v>0.9</v>
      </c>
      <c r="OI262" s="163">
        <f t="shared" ca="1" si="963"/>
        <v>0.75</v>
      </c>
      <c r="OJ262" s="163">
        <f t="shared" ca="1" si="963"/>
        <v>0.76904761904761909</v>
      </c>
      <c r="OK262" s="163">
        <f t="shared" ca="1" si="963"/>
        <v>0.82000000000000006</v>
      </c>
      <c r="OL262" s="163">
        <f t="shared" ca="1" si="963"/>
        <v>0.875</v>
      </c>
      <c r="OM262" s="163">
        <f t="shared" ca="1" si="963"/>
        <v>0.9</v>
      </c>
      <c r="ON262" s="163">
        <f t="shared" ca="1" si="963"/>
        <v>0.90000000000000013</v>
      </c>
      <c r="OO262" s="163">
        <f t="shared" ca="1" si="963"/>
        <v>0.75</v>
      </c>
      <c r="OP262" s="163">
        <f t="shared" ca="1" si="963"/>
        <v>0.76904761904761909</v>
      </c>
      <c r="OQ262" s="163">
        <f t="shared" ca="1" si="963"/>
        <v>0.82000000000000006</v>
      </c>
      <c r="OR262" s="163">
        <f t="shared" ca="1" si="963"/>
        <v>0.875</v>
      </c>
      <c r="OS262" s="163">
        <f t="shared" ca="1" si="963"/>
        <v>0.9</v>
      </c>
      <c r="OT262" s="163">
        <f t="shared" ca="1" si="963"/>
        <v>0.9</v>
      </c>
      <c r="OU262" s="163">
        <f t="shared" ca="1" si="963"/>
        <v>0.875</v>
      </c>
      <c r="OV262" s="161">
        <f t="shared" ca="1" si="901"/>
        <v>1</v>
      </c>
      <c r="OW262" s="161">
        <f t="shared" si="902"/>
        <v>1</v>
      </c>
      <c r="OX262" s="161" t="str">
        <f t="shared" si="903"/>
        <v>-</v>
      </c>
      <c r="OY262" s="163" t="str">
        <f t="shared" ca="1" si="904"/>
        <v>-</v>
      </c>
      <c r="OZ262" s="161" t="str">
        <f t="shared" si="905"/>
        <v>-</v>
      </c>
      <c r="PA262" s="161" t="str">
        <f t="shared" si="906"/>
        <v>-</v>
      </c>
      <c r="PB262" s="163">
        <f t="shared" ca="1" si="963"/>
        <v>0</v>
      </c>
      <c r="PC262" s="27">
        <v>0</v>
      </c>
    </row>
    <row r="263" spans="1:419" s="143" customFormat="1" outlineLevel="1">
      <c r="A263" s="121">
        <f t="shared" si="861"/>
        <v>258</v>
      </c>
      <c r="B263" s="121">
        <f t="shared" si="862"/>
        <v>13</v>
      </c>
      <c r="C263" s="143">
        <v>104</v>
      </c>
      <c r="D263" s="143" t="s">
        <v>884</v>
      </c>
      <c r="E263" s="143" t="b">
        <v>0</v>
      </c>
      <c r="F263" s="143" t="b">
        <v>0</v>
      </c>
      <c r="G263" s="143" t="b">
        <f t="shared" ref="G263:G273" si="977">E263</f>
        <v>0</v>
      </c>
      <c r="H263" s="139">
        <f t="shared" ca="1" si="908"/>
        <v>3</v>
      </c>
      <c r="I263" s="139">
        <f t="shared" ca="1" si="908"/>
        <v>2</v>
      </c>
      <c r="J263" s="32">
        <v>1</v>
      </c>
      <c r="K263" s="32">
        <v>1</v>
      </c>
      <c r="L263" s="32">
        <v>1</v>
      </c>
      <c r="M263" s="32">
        <v>1</v>
      </c>
      <c r="N263" s="32">
        <v>1</v>
      </c>
      <c r="O263" s="32">
        <v>1</v>
      </c>
      <c r="P263" s="32">
        <v>1</v>
      </c>
      <c r="Q263" s="32">
        <v>1</v>
      </c>
      <c r="R263" s="32">
        <v>1</v>
      </c>
      <c r="S263" s="32">
        <v>1</v>
      </c>
      <c r="T263" s="32">
        <v>1</v>
      </c>
      <c r="U263" s="32">
        <v>1</v>
      </c>
      <c r="V263" s="32">
        <v>3</v>
      </c>
      <c r="W263" s="139">
        <f t="shared" ca="1" si="908"/>
        <v>1</v>
      </c>
      <c r="X263" s="139">
        <f t="shared" ca="1" si="908"/>
        <v>1</v>
      </c>
      <c r="Y263" s="139">
        <f t="shared" ca="1" si="908"/>
        <v>1</v>
      </c>
      <c r="Z263" s="139">
        <f t="shared" ca="1" si="908"/>
        <v>1</v>
      </c>
      <c r="AA263" s="139">
        <f t="shared" ca="1" si="908"/>
        <v>1</v>
      </c>
      <c r="AB263" s="139">
        <f t="shared" ca="1" si="909"/>
        <v>1</v>
      </c>
      <c r="AC263" s="139">
        <f t="shared" ca="1" si="909"/>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00021 tactics DSP stk_z0 (F33N11)</v>
      </c>
      <c r="AF263" s="10" t="str">
        <f ca="1">IF(COUNTIF(AE$5:AE263,AE263)=1,"-","Dup")</f>
        <v>-</v>
      </c>
      <c r="AG263" s="10"/>
      <c r="AH263" s="163" t="str">
        <f t="shared" ca="1" si="864"/>
        <v>-</v>
      </c>
      <c r="AI263" s="163" t="str">
        <f t="shared" ca="1" si="864"/>
        <v>-</v>
      </c>
      <c r="AJ263" s="163" t="str">
        <f t="shared" ca="1" si="864"/>
        <v>-</v>
      </c>
      <c r="AK263" s="163" t="str">
        <f t="shared" ca="1" si="864"/>
        <v>-</v>
      </c>
      <c r="AL263" s="163" t="str">
        <f t="shared" ca="1" si="864"/>
        <v>-</v>
      </c>
      <c r="AM263" s="163" t="b">
        <f t="shared" ca="1" si="864"/>
        <v>1</v>
      </c>
      <c r="AN263" s="10"/>
      <c r="AO263" s="161" t="b">
        <f t="shared" ca="1" si="865"/>
        <v>0</v>
      </c>
      <c r="AP263" s="161" t="str">
        <f t="shared" ca="1" si="865"/>
        <v>-</v>
      </c>
      <c r="AQ263" s="161" t="b">
        <f t="shared" ca="1" si="865"/>
        <v>0</v>
      </c>
      <c r="AR263" s="161" t="b">
        <f t="shared" ca="1" si="865"/>
        <v>1</v>
      </c>
      <c r="AS263" s="161" t="b">
        <f t="shared" ca="1" si="865"/>
        <v>1</v>
      </c>
      <c r="AT263" s="161" t="b">
        <f t="shared" ca="1" si="865"/>
        <v>0</v>
      </c>
      <c r="AU263" s="161">
        <f t="shared" si="866"/>
        <v>0</v>
      </c>
      <c r="AV263" s="161" t="b">
        <f t="shared" si="867"/>
        <v>0</v>
      </c>
      <c r="AW263" s="161" t="b">
        <f t="shared" si="867"/>
        <v>0</v>
      </c>
      <c r="AX263" s="161" t="str">
        <f t="shared" si="867"/>
        <v>-</v>
      </c>
      <c r="AY263" s="161" t="str">
        <f t="shared" si="867"/>
        <v>-</v>
      </c>
      <c r="AZ263" s="161" t="str">
        <f t="shared" si="867"/>
        <v>-</v>
      </c>
      <c r="BA263" s="10"/>
      <c r="BB263" s="161" t="b">
        <f t="shared" ca="1" si="868"/>
        <v>1</v>
      </c>
      <c r="BC263" s="161" t="b">
        <f t="shared" ca="1" si="869"/>
        <v>1</v>
      </c>
      <c r="BD263" s="163" t="b">
        <f t="shared" ca="1" si="869"/>
        <v>1</v>
      </c>
      <c r="BE263" s="162" cm="1">
        <f t="array" aca="1" ref="BE263" ca="1">VALUE($H263&amp;$I263&amp;_xlfn.MODE.SNGL($R263:$V263)&amp;IF(AND(R263:V263=2),"10","08"))</f>
        <v>32108</v>
      </c>
      <c r="BF263" s="163" t="str">
        <f t="shared" ref="BF263:BN271" ca="1" si="978">OFFSET(BF$5,$B263,0)</f>
        <v>-</v>
      </c>
      <c r="BG263" s="163" t="str">
        <f t="shared" ca="1" si="978"/>
        <v>-</v>
      </c>
      <c r="BH263" s="163" t="str">
        <f t="shared" ca="1" si="978"/>
        <v>-</v>
      </c>
      <c r="BI263" s="163" t="str">
        <f t="shared" ca="1" si="978"/>
        <v>-</v>
      </c>
      <c r="BJ263" s="163" t="str">
        <f t="shared" ca="1" si="978"/>
        <v>-</v>
      </c>
      <c r="BK263" s="163">
        <f t="shared" ca="1" si="978"/>
        <v>1</v>
      </c>
      <c r="BL263" s="163">
        <f t="shared" ca="1" si="978"/>
        <v>1</v>
      </c>
      <c r="BM263" s="163" t="str">
        <f t="shared" ca="1" si="978"/>
        <v>-</v>
      </c>
      <c r="BN263" s="163" t="str">
        <f t="shared" ca="1" si="978"/>
        <v>-</v>
      </c>
      <c r="BO263" s="112" t="b" cm="1">
        <f t="array" ref="BO263">INDEX(DataMaster!$C$71:$K$80,$R263,BO$242)</f>
        <v>1</v>
      </c>
      <c r="BP263" s="112" t="b" cm="1">
        <f t="array" ref="BP263">INDEX(DataMaster!$C$71:$K$80,$R263,BP$242)</f>
        <v>1</v>
      </c>
      <c r="BQ263" s="112" t="b" cm="1">
        <f t="array" ref="BQ263">INDEX(DataMaster!$C$71:$K$80,$R263,BQ$242)</f>
        <v>1</v>
      </c>
      <c r="BR263" s="112" t="b" cm="1">
        <f t="array" ref="BR263">INDEX(DataMaster!$C$71:$K$80,$R263,BR$242)</f>
        <v>1</v>
      </c>
      <c r="BS263" s="112" t="b" cm="1">
        <f t="array" ref="BS263">INDEX(DataMaster!$C$71:$K$80,$R263,BS$242)</f>
        <v>1</v>
      </c>
      <c r="BT263" s="112" t="b" cm="1">
        <f t="array" ref="BT263">INDEX(DataMaster!$C$71:$K$80,$R263,BT$242)</f>
        <v>1</v>
      </c>
      <c r="BU263" s="112" t="b" cm="1">
        <f t="array" ref="BU263">INDEX(DataMaster!$C$71:$K$80,$R263,BU$242)</f>
        <v>1</v>
      </c>
      <c r="BV263" s="112" t="b" cm="1">
        <f t="array" ref="BV263">INDEX(DataMaster!$C$71:$K$80,$R263,BV$242)</f>
        <v>1</v>
      </c>
      <c r="BW263" s="112" t="b" cm="1">
        <f t="array" ref="BW263">INDEX(DataMaster!$C$71:$K$80,$R263,BW$242)</f>
        <v>1</v>
      </c>
      <c r="BX263" s="112" t="b" cm="1">
        <f t="array" ref="BX263">INDEX(DataMaster!$C$84:$K$93,$S263,BX$242)</f>
        <v>1</v>
      </c>
      <c r="BY263" s="112" t="b" cm="1">
        <f t="array" ref="BY263">INDEX(DataMaster!$C$84:$K$93,$S263,BY$242)</f>
        <v>1</v>
      </c>
      <c r="BZ263" s="112" t="b" cm="1">
        <f t="array" ref="BZ263">INDEX(DataMaster!$C$84:$K$93,$S263,BZ$242)</f>
        <v>1</v>
      </c>
      <c r="CA263" s="112" t="b" cm="1">
        <f t="array" ref="CA263">INDEX(DataMaster!$C$84:$K$93,$S263,CA$242)</f>
        <v>1</v>
      </c>
      <c r="CB263" s="112" t="b" cm="1">
        <f t="array" ref="CB263">INDEX(DataMaster!$C$84:$K$93,$S263,CB$242)</f>
        <v>1</v>
      </c>
      <c r="CC263" s="112" t="b" cm="1">
        <f t="array" ref="CC263">INDEX(DataMaster!$C$84:$K$93,$S263,CC$242)</f>
        <v>1</v>
      </c>
      <c r="CD263" s="112" t="b" cm="1">
        <f t="array" ref="CD263">INDEX(DataMaster!$C$84:$K$93,$S263,CD$242)</f>
        <v>1</v>
      </c>
      <c r="CE263" s="112" t="b" cm="1">
        <f t="array" ref="CE263">INDEX(DataMaster!$C$84:$K$93,$S263,CE$242)</f>
        <v>1</v>
      </c>
      <c r="CF263" s="112" t="b" cm="1">
        <f t="array" ref="CF263">INDEX(DataMaster!$C$84:$K$93,$S263,CF$242)</f>
        <v>1</v>
      </c>
      <c r="CG263" s="193" t="b">
        <f t="shared" si="910"/>
        <v>0</v>
      </c>
      <c r="CH263" s="193">
        <v>0.3</v>
      </c>
      <c r="CI263" s="193" t="str">
        <f t="shared" ca="1" si="871"/>
        <v>-</v>
      </c>
      <c r="CJ263" s="193">
        <v>1</v>
      </c>
      <c r="CK263" s="112" t="str" cm="1">
        <f t="array" ref="CK263">INDEX(DataMaster!$C$97:$K$106,$T263,CK$242)</f>
        <v>-</v>
      </c>
      <c r="CL263" s="112" t="str" cm="1">
        <f t="array" ref="CL263">INDEX(DataMaster!$C$97:$K$106,$T263,CL$242)</f>
        <v>-</v>
      </c>
      <c r="CM263" s="112" t="str" cm="1">
        <f t="array" ref="CM263">INDEX(DataMaster!$C$97:$K$106,$T263,CM$242)</f>
        <v>-</v>
      </c>
      <c r="CN263" s="112" t="str" cm="1">
        <f t="array" ref="CN263">INDEX(DataMaster!$C$97:$K$106,$T263,CN$242)</f>
        <v>-</v>
      </c>
      <c r="CO263" s="112" t="str" cm="1">
        <f t="array" ref="CO263">INDEX(DataMaster!$C$97:$K$106,$T263,CO$242)</f>
        <v>-</v>
      </c>
      <c r="CP263" s="112" t="str" cm="1">
        <f t="array" ref="CP263">INDEX(DataMaster!$C$97:$K$106,$T263,CP$242)</f>
        <v>-</v>
      </c>
      <c r="CQ263" s="112" t="str" cm="1">
        <f t="array" ref="CQ263">INDEX(DataMaster!$C$97:$K$106,$T263,CQ$242)</f>
        <v>-</v>
      </c>
      <c r="CR263" s="112" t="str" cm="1">
        <f t="array" ref="CR263">INDEX(DataMaster!$C$97:$K$106,$T263,CR$242)</f>
        <v>-</v>
      </c>
      <c r="CS263" s="112" t="str" cm="1">
        <f t="array" ref="CS263">INDEX(DataMaster!$C$97:$K$106,$T263,CS$242)</f>
        <v>-</v>
      </c>
      <c r="CT263" s="112" t="str" cm="1">
        <f t="array" ref="CT263">INDEX(DataMaster!$C$110:$K$119,$U263,CT$242)</f>
        <v>-</v>
      </c>
      <c r="CU263" s="112" t="str" cm="1">
        <f t="array" ref="CU263">INDEX(DataMaster!$C$110:$K$119,$U263,CU$242)</f>
        <v>-</v>
      </c>
      <c r="CV263" s="112" t="str" cm="1">
        <f t="array" ref="CV263">INDEX(DataMaster!$C$110:$K$119,$U263,CV$242)</f>
        <v>-</v>
      </c>
      <c r="CW263" s="112" t="str" cm="1">
        <f t="array" ref="CW263">INDEX(DataMaster!$C$110:$K$119,$U263,CW$242)</f>
        <v>-</v>
      </c>
      <c r="CX263" s="112" t="str" cm="1">
        <f t="array" ref="CX263">INDEX(DataMaster!$C$110:$K$119,$U263,CX$242)</f>
        <v>-</v>
      </c>
      <c r="CY263" s="112" t="str" cm="1">
        <f t="array" ref="CY263">INDEX(DataMaster!$C$110:$K$119,$U263,CY$242)</f>
        <v>-</v>
      </c>
      <c r="CZ263" s="112" t="str" cm="1">
        <f t="array" ref="CZ263">INDEX(DataMaster!$C$110:$K$119,$U263,CZ$242)</f>
        <v>-</v>
      </c>
      <c r="DA263" s="112" t="str" cm="1">
        <f t="array" ref="DA263">INDEX(DataMaster!$C$110:$K$119,$U263,DA$242)</f>
        <v>-</v>
      </c>
      <c r="DB263" s="112" t="str" cm="1">
        <f t="array" ref="DB263">INDEX(DataMaster!$C$110:$K$119,$U263,DB$242)</f>
        <v>-</v>
      </c>
      <c r="DC263" s="112" t="str" cm="1">
        <f t="array" ref="DC263">INDEX(DataMaster!$C$123:$K$132,$V263,DC$242)</f>
        <v>-</v>
      </c>
      <c r="DD263" s="112" t="b" cm="1">
        <f t="array" ref="DD263">INDEX(DataMaster!$C$123:$K$132,$V263,DD$242)</f>
        <v>1</v>
      </c>
      <c r="DE263" s="112" t="str" cm="1">
        <f t="array" ref="DE263">INDEX(DataMaster!$C$123:$K$132,$V263,DE$242)</f>
        <v>-</v>
      </c>
      <c r="DF263" s="112" t="str" cm="1">
        <f t="array" ref="DF263">INDEX(DataMaster!$C$123:$K$132,$V263,DF$242)</f>
        <v>-</v>
      </c>
      <c r="DG263" s="112" t="str" cm="1">
        <f t="array" ref="DG263">INDEX(DataMaster!$C$123:$K$132,$V263,DG$242)</f>
        <v>-</v>
      </c>
      <c r="DH263" s="112" t="str" cm="1">
        <f t="array" ref="DH263">INDEX(DataMaster!$C$123:$K$132,$V263,DH$242)</f>
        <v>-</v>
      </c>
      <c r="DI263" s="112" t="str" cm="1">
        <f t="array" ref="DI263">INDEX(DataMaster!$C$123:$K$132,$V263,DI$242)</f>
        <v>-</v>
      </c>
      <c r="DJ263" s="112" t="str" cm="1">
        <f t="array" ref="DJ263">INDEX(DataMaster!$C$123:$K$132,$V263,DJ$242)</f>
        <v>-</v>
      </c>
      <c r="DK263" s="112" t="str" cm="1">
        <f t="array" ref="DK263">INDEX(DataMaster!$C$123:$K$132,$V263,DK$242)</f>
        <v>-</v>
      </c>
      <c r="DL263" s="10"/>
      <c r="DM263" s="163" t="str">
        <f t="shared" ref="DM263:DW271" ca="1" si="979">OFFSET(DM$5,$B263,0)</f>
        <v>-</v>
      </c>
      <c r="DN263" s="163" t="str">
        <f t="shared" ca="1" si="979"/>
        <v>-</v>
      </c>
      <c r="DO263" s="163" t="str">
        <f t="shared" ca="1" si="979"/>
        <v>-</v>
      </c>
      <c r="DP263" s="163" t="str">
        <f t="shared" ca="1" si="979"/>
        <v>-</v>
      </c>
      <c r="DQ263" s="163" t="str">
        <f t="shared" ca="1" si="979"/>
        <v>-</v>
      </c>
      <c r="DR263" s="163" t="str">
        <f t="shared" ca="1" si="979"/>
        <v>-</v>
      </c>
      <c r="DS263" s="163" t="str">
        <f t="shared" ca="1" si="979"/>
        <v>-</v>
      </c>
      <c r="DT263" s="163" t="str">
        <f t="shared" ca="1" si="979"/>
        <v>-</v>
      </c>
      <c r="DU263" s="163" t="str">
        <f t="shared" ca="1" si="979"/>
        <v>-</v>
      </c>
      <c r="DV263" s="163" t="str">
        <f t="shared" ca="1" si="979"/>
        <v>-</v>
      </c>
      <c r="DW263" s="163" t="str">
        <f t="shared" ca="1" si="979"/>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ref="EI263:EX273" ca="1" si="980">OFFSET(EI$5,$B263,0)</f>
        <v>-</v>
      </c>
      <c r="EJ263" s="163" t="str">
        <f t="shared" ca="1" si="980"/>
        <v>-</v>
      </c>
      <c r="EK263" s="163" t="str">
        <f t="shared" ca="1" si="980"/>
        <v>-</v>
      </c>
      <c r="EL263" s="163" t="str">
        <f t="shared" ca="1" si="980"/>
        <v>-</v>
      </c>
      <c r="EM263" s="163" t="str">
        <f t="shared" ca="1" si="980"/>
        <v>-</v>
      </c>
      <c r="EN263" s="163" t="str">
        <f t="shared" ca="1" si="980"/>
        <v>-</v>
      </c>
      <c r="EO263" s="163" t="str">
        <f t="shared" ca="1" si="980"/>
        <v>-</v>
      </c>
      <c r="EP263" s="163" t="str">
        <f t="shared" ca="1" si="980"/>
        <v>-</v>
      </c>
      <c r="EQ263" s="162">
        <v>1</v>
      </c>
      <c r="ER263" s="162">
        <v>1</v>
      </c>
      <c r="ES263" s="163">
        <f t="shared" ca="1" si="980"/>
        <v>0</v>
      </c>
      <c r="ET263" s="162">
        <v>2</v>
      </c>
      <c r="EU263" s="162">
        <v>-2</v>
      </c>
      <c r="EV263" s="163" t="str">
        <f t="shared" ca="1" si="980"/>
        <v>-</v>
      </c>
      <c r="EW263" s="163" t="str">
        <f t="shared" ca="1" si="980"/>
        <v>-</v>
      </c>
      <c r="EX263" s="163" t="str">
        <f t="shared" ca="1" si="980"/>
        <v>-</v>
      </c>
      <c r="EY263" s="163" t="str">
        <f t="shared" ref="EY263:FN273" ca="1" si="981">OFFSET(EY$5,$B263,0)</f>
        <v>-</v>
      </c>
      <c r="EZ263" s="163" t="str">
        <f t="shared" ca="1" si="981"/>
        <v>-</v>
      </c>
      <c r="FA263" s="163">
        <f t="shared" ca="1" si="981"/>
        <v>0</v>
      </c>
      <c r="FB263" s="163" t="str">
        <f t="shared" ca="1" si="981"/>
        <v>-</v>
      </c>
      <c r="FC263" s="162">
        <v>2</v>
      </c>
      <c r="FD263" s="162">
        <v>-2</v>
      </c>
      <c r="FE263" s="163" t="str">
        <f t="shared" ca="1" si="981"/>
        <v>-</v>
      </c>
      <c r="FF263" s="163" t="str">
        <f t="shared" ca="1" si="981"/>
        <v>-</v>
      </c>
      <c r="FG263" s="163">
        <f t="shared" ca="1" si="981"/>
        <v>0</v>
      </c>
      <c r="FH263" s="163">
        <f t="shared" ca="1" si="981"/>
        <v>0</v>
      </c>
      <c r="FI263" s="163">
        <f t="shared" ca="1" si="981"/>
        <v>0</v>
      </c>
      <c r="FJ263" s="163">
        <f t="shared" ca="1" si="981"/>
        <v>0</v>
      </c>
      <c r="FK263" s="163">
        <f t="shared" ca="1" si="981"/>
        <v>0</v>
      </c>
      <c r="FL263" s="163">
        <f t="shared" ca="1" si="981"/>
        <v>0</v>
      </c>
      <c r="FM263" s="163">
        <f t="shared" ca="1" si="981"/>
        <v>0</v>
      </c>
      <c r="FN263" s="163" t="str">
        <f t="shared" ca="1" si="981"/>
        <v>-</v>
      </c>
      <c r="FO263" s="163" t="str">
        <f t="shared" ref="FO263:GC273" ca="1" si="982">OFFSET(FO$5,$B263,0)</f>
        <v>-</v>
      </c>
      <c r="FP263" s="163" t="str">
        <f t="shared" ca="1" si="982"/>
        <v>-</v>
      </c>
      <c r="FQ263" s="163" t="str">
        <f t="shared" ca="1" si="982"/>
        <v>-</v>
      </c>
      <c r="FR263" s="163" t="str">
        <f t="shared" ca="1" si="982"/>
        <v>-</v>
      </c>
      <c r="FS263" s="163" t="str">
        <f t="shared" ca="1" si="982"/>
        <v>-</v>
      </c>
      <c r="FT263" s="163" t="str">
        <f t="shared" ca="1" si="982"/>
        <v>-</v>
      </c>
      <c r="FU263" s="163" t="str">
        <f t="shared" ca="1" si="982"/>
        <v>-</v>
      </c>
      <c r="FV263" s="163" t="str">
        <f t="shared" ca="1" si="982"/>
        <v>-</v>
      </c>
      <c r="FW263" s="163" t="str">
        <f t="shared" ca="1" si="982"/>
        <v>-</v>
      </c>
      <c r="FX263" s="163" t="str">
        <f t="shared" ca="1" si="982"/>
        <v>-</v>
      </c>
      <c r="FY263" s="10"/>
      <c r="FZ263" s="163">
        <f t="shared" ca="1" si="982"/>
        <v>1</v>
      </c>
      <c r="GA263" s="163" t="str">
        <f t="shared" ca="1" si="982"/>
        <v>-</v>
      </c>
      <c r="GB263" s="163" t="str">
        <f t="shared" ca="1" si="982"/>
        <v>-</v>
      </c>
      <c r="GC263" s="163" t="str">
        <f t="shared" ca="1" si="982"/>
        <v>-</v>
      </c>
      <c r="GD263" s="163" t="str">
        <f t="shared" ca="1" si="875"/>
        <v>-</v>
      </c>
      <c r="GE263" s="163" t="b">
        <f t="shared" ca="1" si="875"/>
        <v>0</v>
      </c>
      <c r="GF263" s="163" t="str">
        <f t="shared" ca="1" si="875"/>
        <v>-</v>
      </c>
      <c r="GG263" s="163">
        <f t="shared" ca="1" si="875"/>
        <v>0</v>
      </c>
      <c r="GH263" s="163" t="str">
        <f t="shared" ca="1" si="875"/>
        <v>-</v>
      </c>
      <c r="GI263" s="161" cm="1">
        <f t="array" ref="GI263">INDEX(i.rev,$K263,GI$15)</f>
        <v>1</v>
      </c>
      <c r="GJ263" s="163">
        <f t="shared" ref="GJ263:GY271" ca="1" si="983">OFFSET(GJ$5,$B263,0)</f>
        <v>0</v>
      </c>
      <c r="GK263" s="163">
        <f t="shared" ca="1" si="983"/>
        <v>1</v>
      </c>
      <c r="GL263" s="163">
        <f t="shared" ca="1" si="983"/>
        <v>0</v>
      </c>
      <c r="GM263" s="163">
        <f t="shared" ca="1" si="983"/>
        <v>1</v>
      </c>
      <c r="GN263" s="163">
        <f t="shared" ca="1" si="983"/>
        <v>1</v>
      </c>
      <c r="GO263" s="163">
        <f t="shared" ca="1" si="983"/>
        <v>1</v>
      </c>
      <c r="GP263" s="163">
        <f t="shared" ca="1" si="983"/>
        <v>0</v>
      </c>
      <c r="GQ263" s="163">
        <f t="shared" ca="1" si="983"/>
        <v>0</v>
      </c>
      <c r="GR263" s="163">
        <f t="shared" ca="1" si="983"/>
        <v>0</v>
      </c>
      <c r="GS263" s="163">
        <f t="shared" ca="1" si="983"/>
        <v>0</v>
      </c>
      <c r="GT263" s="163">
        <f t="shared" ca="1" si="983"/>
        <v>0</v>
      </c>
      <c r="GU263" s="163">
        <f t="shared" ca="1" si="983"/>
        <v>0</v>
      </c>
      <c r="GV263" s="163">
        <f t="shared" ca="1" si="983"/>
        <v>0</v>
      </c>
      <c r="GW263" s="163">
        <f t="shared" ca="1" si="983"/>
        <v>0</v>
      </c>
      <c r="GX263" s="163">
        <f t="shared" ca="1" si="983"/>
        <v>0</v>
      </c>
      <c r="GY263" s="163">
        <f t="shared" ca="1" si="983"/>
        <v>0</v>
      </c>
      <c r="GZ263" s="161" cm="1">
        <f t="array" ref="GZ263">INDEX(i.rev,$K263,GZ$15)</f>
        <v>0</v>
      </c>
      <c r="HA263" s="163">
        <f t="shared" ca="1" si="877"/>
        <v>0</v>
      </c>
      <c r="HB263" s="161" cm="1">
        <f t="array" ref="HB263">INDEX(i.rev,$K263,HB$15)</f>
        <v>1</v>
      </c>
      <c r="HC263" s="163">
        <f t="shared" ref="HC263:HO273" ca="1" si="984">OFFSET(HC$5,$B263,0)</f>
        <v>0</v>
      </c>
      <c r="HD263" s="163">
        <f t="shared" ca="1" si="984"/>
        <v>0</v>
      </c>
      <c r="HE263" s="163">
        <f t="shared" ca="1" si="984"/>
        <v>0</v>
      </c>
      <c r="HF263" s="163">
        <f t="shared" ca="1" si="984"/>
        <v>0</v>
      </c>
      <c r="HG263" s="163">
        <f t="shared" ca="1" si="984"/>
        <v>0</v>
      </c>
      <c r="HH263" s="163">
        <f t="shared" ca="1" si="984"/>
        <v>0</v>
      </c>
      <c r="HI263" s="163">
        <f t="shared" ca="1" si="984"/>
        <v>0</v>
      </c>
      <c r="HJ263" s="10"/>
      <c r="HK263" s="163" t="str">
        <f t="shared" ca="1" si="984"/>
        <v>-</v>
      </c>
      <c r="HL263" s="163" t="str">
        <f t="shared" ca="1" si="984"/>
        <v>-</v>
      </c>
      <c r="HM263" s="163" t="str">
        <f t="shared" ca="1" si="984"/>
        <v>-</v>
      </c>
      <c r="HN263" s="163" t="str">
        <f t="shared" ca="1" si="984"/>
        <v>-</v>
      </c>
      <c r="HO263" s="163" t="str">
        <f t="shared" ca="1" si="984"/>
        <v>-</v>
      </c>
      <c r="HP263" s="161" t="b">
        <f t="shared" ca="1" si="879"/>
        <v>0</v>
      </c>
      <c r="HQ263" s="161" t="b">
        <f t="shared" ca="1" si="879"/>
        <v>0</v>
      </c>
      <c r="HR263" s="161" t="b">
        <f t="shared" ca="1" si="879"/>
        <v>1</v>
      </c>
      <c r="HS263" s="163">
        <f t="shared" ref="HS263:IH273" ca="1" si="985">OFFSET(HS$5,$B263,0)</f>
        <v>0</v>
      </c>
      <c r="HT263" s="161">
        <f t="shared" ca="1" si="881"/>
        <v>1</v>
      </c>
      <c r="HU263" s="161">
        <f t="shared" ca="1" si="881"/>
        <v>1</v>
      </c>
      <c r="HV263" s="163" t="str">
        <f t="shared" ca="1" si="985"/>
        <v>-</v>
      </c>
      <c r="HW263" s="163" t="str">
        <f t="shared" ca="1" si="985"/>
        <v>-</v>
      </c>
      <c r="HX263" s="163" t="str">
        <f t="shared" ca="1" si="985"/>
        <v>-</v>
      </c>
      <c r="HY263" s="163" t="str">
        <f t="shared" ca="1" si="985"/>
        <v>-</v>
      </c>
      <c r="HZ263" s="163" t="str">
        <f t="shared" ca="1" si="985"/>
        <v>-</v>
      </c>
      <c r="IA263" s="163" t="str">
        <f t="shared" ca="1" si="985"/>
        <v>-</v>
      </c>
      <c r="IB263" s="163" t="str">
        <f t="shared" ca="1" si="985"/>
        <v>-</v>
      </c>
      <c r="IC263" s="163" t="str">
        <f t="shared" ca="1" si="985"/>
        <v>-</v>
      </c>
      <c r="ID263" s="163" t="str">
        <f t="shared" ca="1" si="985"/>
        <v>-</v>
      </c>
      <c r="IE263" s="163" t="b">
        <f t="shared" ca="1" si="985"/>
        <v>1</v>
      </c>
      <c r="IF263" s="163" t="str">
        <f t="shared" ca="1" si="985"/>
        <v>-</v>
      </c>
      <c r="IG263" s="163" t="str">
        <f t="shared" ca="1" si="985"/>
        <v>-</v>
      </c>
      <c r="IH263" s="163" t="str">
        <f t="shared" ca="1" si="985"/>
        <v>-</v>
      </c>
      <c r="II263" s="163" t="b">
        <f t="shared" ref="II263:IX273" ca="1" si="986">OFFSET(II$5,$B263,0)</f>
        <v>1</v>
      </c>
      <c r="IJ263" s="163">
        <f t="shared" ca="1" si="986"/>
        <v>0</v>
      </c>
      <c r="IK263" s="163" t="str">
        <f t="shared" ca="1" si="986"/>
        <v>-</v>
      </c>
      <c r="IL263" s="163" t="str">
        <f t="shared" ca="1" si="986"/>
        <v>-</v>
      </c>
      <c r="IM263" s="163" t="str">
        <f t="shared" ca="1" si="986"/>
        <v>-</v>
      </c>
      <c r="IN263" s="163" t="str">
        <f t="shared" ca="1" si="986"/>
        <v>-</v>
      </c>
      <c r="IO263" s="163" t="str">
        <f t="shared" ca="1" si="986"/>
        <v>-</v>
      </c>
      <c r="IP263" s="163">
        <f t="shared" ca="1" si="986"/>
        <v>0</v>
      </c>
      <c r="IQ263" s="163" t="str">
        <f t="shared" ca="1" si="986"/>
        <v>-</v>
      </c>
      <c r="IR263" s="163" t="str">
        <f t="shared" ca="1" si="986"/>
        <v>-</v>
      </c>
      <c r="IS263" s="163" t="str">
        <f t="shared" ca="1" si="986"/>
        <v>-</v>
      </c>
      <c r="IT263" s="193">
        <v>0</v>
      </c>
      <c r="IU263" s="193">
        <v>0</v>
      </c>
      <c r="IV263" s="163" t="str">
        <f t="shared" ca="1" si="986"/>
        <v>-</v>
      </c>
      <c r="IW263" s="163" t="str">
        <f t="shared" ca="1" si="986"/>
        <v>-</v>
      </c>
      <c r="IX263" s="163" t="str">
        <f t="shared" ca="1" si="986"/>
        <v>-</v>
      </c>
      <c r="IY263" s="163" t="str">
        <f t="shared" ca="1" si="883"/>
        <v>-</v>
      </c>
      <c r="IZ263" s="163" t="str">
        <f t="shared" ca="1" si="883"/>
        <v>-</v>
      </c>
      <c r="JA263" s="163" t="str">
        <f t="shared" ca="1" si="883"/>
        <v>-</v>
      </c>
      <c r="JB263" s="163" t="str">
        <f t="shared" ca="1" si="883"/>
        <v>-</v>
      </c>
      <c r="JC263" s="163" t="str">
        <f t="shared" ca="1" si="883"/>
        <v>-</v>
      </c>
      <c r="JD263" s="163" t="str">
        <f t="shared" ca="1" si="883"/>
        <v>-</v>
      </c>
      <c r="JE263" s="163" t="str">
        <f t="shared" ca="1" si="883"/>
        <v>-</v>
      </c>
      <c r="JF263" s="163" t="str">
        <f t="shared" ca="1" si="883"/>
        <v>-</v>
      </c>
      <c r="JG263" s="163" t="str">
        <f t="shared" ca="1" si="883"/>
        <v>-</v>
      </c>
      <c r="JH263" s="163" t="str">
        <f t="shared" ca="1" si="883"/>
        <v>-</v>
      </c>
      <c r="JI263" s="163" t="str">
        <f t="shared" ca="1" si="883"/>
        <v>-</v>
      </c>
      <c r="JJ263" s="163" t="str">
        <f t="shared" ca="1" si="883"/>
        <v>-</v>
      </c>
      <c r="JK263" s="163" t="str">
        <f t="shared" ca="1" si="883"/>
        <v>-</v>
      </c>
      <c r="JL263" s="163" t="str">
        <f t="shared" ca="1" si="883"/>
        <v>-</v>
      </c>
      <c r="JM263" s="163" t="str">
        <f t="shared" ca="1" si="883"/>
        <v>-</v>
      </c>
      <c r="JN263" s="163" t="str">
        <f t="shared" ca="1" si="883"/>
        <v>-</v>
      </c>
      <c r="JO263" s="163" t="str">
        <f t="shared" ref="JO263:KD273" ca="1" si="987">OFFSET(JO$5,$B263,0)</f>
        <v>-</v>
      </c>
      <c r="JP263" s="163" t="str">
        <f t="shared" ca="1" si="987"/>
        <v>-</v>
      </c>
      <c r="JQ263" s="163" t="str">
        <f t="shared" ca="1" si="987"/>
        <v>-</v>
      </c>
      <c r="JR263" s="163" t="str">
        <f t="shared" ca="1" si="987"/>
        <v>-</v>
      </c>
      <c r="JS263" s="163" t="str">
        <f t="shared" ca="1" si="987"/>
        <v>-</v>
      </c>
      <c r="JT263" s="163" t="str">
        <f t="shared" ca="1" si="987"/>
        <v>-</v>
      </c>
      <c r="JU263" s="163" t="str">
        <f t="shared" ca="1" si="987"/>
        <v>-</v>
      </c>
      <c r="JV263" s="163" t="str">
        <f t="shared" ca="1" si="987"/>
        <v>-</v>
      </c>
      <c r="JW263" s="163" t="str">
        <f t="shared" ca="1" si="987"/>
        <v>-</v>
      </c>
      <c r="JX263" s="163" t="str">
        <f t="shared" ca="1" si="987"/>
        <v>-</v>
      </c>
      <c r="JY263" s="163" t="str">
        <f t="shared" ca="1" si="987"/>
        <v>-</v>
      </c>
      <c r="JZ263" s="163" t="str">
        <f t="shared" ca="1" si="987"/>
        <v>-</v>
      </c>
      <c r="KA263" s="163" t="str">
        <f t="shared" ca="1" si="987"/>
        <v>-</v>
      </c>
      <c r="KB263" s="163" t="str">
        <f t="shared" ca="1" si="987"/>
        <v>-</v>
      </c>
      <c r="KC263" s="163" t="str">
        <f t="shared" ca="1" si="987"/>
        <v>-</v>
      </c>
      <c r="KD263" s="163" t="str">
        <f t="shared" ca="1" si="987"/>
        <v>-</v>
      </c>
      <c r="KE263" s="163" t="str">
        <f t="shared" ref="KE263:KU273" ca="1" si="988">OFFSET(KE$5,$B263,0)</f>
        <v>-</v>
      </c>
      <c r="KF263" s="163" t="str">
        <f t="shared" ca="1" si="988"/>
        <v>-</v>
      </c>
      <c r="KG263" s="163" t="str">
        <f t="shared" ca="1" si="988"/>
        <v>-</v>
      </c>
      <c r="KH263" s="163" t="str">
        <f t="shared" ca="1" si="988"/>
        <v>-</v>
      </c>
      <c r="KI263" s="163" t="str">
        <f t="shared" ca="1" si="988"/>
        <v>-</v>
      </c>
      <c r="KJ263" s="163" t="str">
        <f t="shared" ca="1" si="988"/>
        <v>-</v>
      </c>
      <c r="KK263" s="163" t="str">
        <f t="shared" ca="1" si="988"/>
        <v>-</v>
      </c>
      <c r="KL263" s="163" t="str">
        <f t="shared" ca="1" si="988"/>
        <v>-</v>
      </c>
      <c r="KM263" s="163" t="str">
        <f t="shared" ca="1" si="988"/>
        <v>-</v>
      </c>
      <c r="KN263" s="163" t="str">
        <f t="shared" ca="1" si="988"/>
        <v>-</v>
      </c>
      <c r="KO263" s="163" t="str">
        <f t="shared" ca="1" si="988"/>
        <v>-</v>
      </c>
      <c r="KP263" s="163" t="str">
        <f t="shared" ca="1" si="988"/>
        <v>-</v>
      </c>
      <c r="KQ263" s="163" t="str">
        <f t="shared" ca="1" si="988"/>
        <v>-</v>
      </c>
      <c r="KR263" s="163" t="str">
        <f t="shared" ca="1" si="988"/>
        <v>-</v>
      </c>
      <c r="KS263" s="163" t="str">
        <f t="shared" ca="1" si="988"/>
        <v>-</v>
      </c>
      <c r="KT263" s="163" t="str">
        <f t="shared" ca="1" si="988"/>
        <v>-</v>
      </c>
      <c r="KU263" s="163" t="str">
        <f t="shared" ca="1" si="988"/>
        <v>-</v>
      </c>
      <c r="KV263" s="163" t="str">
        <f t="shared" ca="1" si="912"/>
        <v>-</v>
      </c>
      <c r="KW263" s="163" t="str">
        <f t="shared" ca="1" si="912"/>
        <v>-</v>
      </c>
      <c r="KX263" s="163" t="str">
        <f t="shared" ca="1" si="912"/>
        <v>-</v>
      </c>
      <c r="KY263" s="163" t="str">
        <f t="shared" ca="1" si="912"/>
        <v>-</v>
      </c>
      <c r="KZ263" s="163" t="str">
        <f t="shared" ca="1" si="912"/>
        <v>-</v>
      </c>
      <c r="LA263" s="163" t="str">
        <f t="shared" ca="1" si="912"/>
        <v>-</v>
      </c>
      <c r="LB263" s="163" t="str">
        <f t="shared" ca="1" si="912"/>
        <v>-</v>
      </c>
      <c r="LC263" s="163" t="str">
        <f t="shared" ca="1" si="912"/>
        <v>-</v>
      </c>
      <c r="LD263" s="163" t="str">
        <f t="shared" ca="1" si="912"/>
        <v>-</v>
      </c>
      <c r="LE263" s="163" t="str">
        <f t="shared" ca="1" si="912"/>
        <v>-</v>
      </c>
      <c r="LF263" s="163" t="str">
        <f t="shared" ca="1" si="912"/>
        <v>-</v>
      </c>
      <c r="LG263" s="163" t="str">
        <f t="shared" ca="1" si="912"/>
        <v>-</v>
      </c>
      <c r="LH263" s="163" t="str">
        <f t="shared" ca="1" si="912"/>
        <v>-</v>
      </c>
      <c r="LI263" s="163" t="str">
        <f t="shared" ca="1" si="912"/>
        <v>-</v>
      </c>
      <c r="LJ263" s="163" t="str">
        <f t="shared" ca="1" si="912"/>
        <v>-</v>
      </c>
      <c r="LK263" s="163" t="str">
        <f t="shared" ca="1" si="912"/>
        <v>-</v>
      </c>
      <c r="LL263" s="163" t="str">
        <f t="shared" ca="1" si="913"/>
        <v>-</v>
      </c>
      <c r="LM263" s="163" t="str">
        <f t="shared" ca="1" si="913"/>
        <v>-</v>
      </c>
      <c r="LN263" s="163" t="str">
        <f t="shared" ca="1" si="913"/>
        <v>-</v>
      </c>
      <c r="LO263" s="163" t="str">
        <f t="shared" ca="1" si="913"/>
        <v>-</v>
      </c>
      <c r="LP263" s="163" t="str">
        <f t="shared" ca="1" si="913"/>
        <v>-</v>
      </c>
      <c r="LQ263" s="163" t="str">
        <f t="shared" ca="1" si="913"/>
        <v>-</v>
      </c>
      <c r="LR263" s="163" t="str">
        <f t="shared" ca="1" si="913"/>
        <v>-</v>
      </c>
      <c r="LS263" s="163" t="str">
        <f t="shared" ca="1" si="913"/>
        <v>-</v>
      </c>
      <c r="LT263" s="163" t="str">
        <f t="shared" ca="1" si="913"/>
        <v>-</v>
      </c>
      <c r="LU263" s="163" t="str">
        <f t="shared" ca="1" si="913"/>
        <v>-</v>
      </c>
      <c r="LV263" s="163" t="str">
        <f t="shared" ca="1" si="913"/>
        <v>-</v>
      </c>
      <c r="LW263" s="163" t="str">
        <f t="shared" ca="1" si="913"/>
        <v>-</v>
      </c>
      <c r="LX263" s="163" t="str">
        <f t="shared" ca="1" si="913"/>
        <v>-</v>
      </c>
      <c r="LY263" s="10"/>
      <c r="LZ263" s="161">
        <f t="shared" si="889"/>
        <v>4.4999999999999998E-2</v>
      </c>
      <c r="MA263" s="161">
        <f t="shared" si="890"/>
        <v>4.4999999999999998E-2</v>
      </c>
      <c r="MB263" s="163">
        <f t="shared" ref="MB263:MP273" ca="1" si="989">OFFSET(MB$5,$B263,0)</f>
        <v>1</v>
      </c>
      <c r="MC263" s="163">
        <f t="shared" ca="1" si="989"/>
        <v>0</v>
      </c>
      <c r="MD263" s="163">
        <f t="shared" ca="1" si="989"/>
        <v>1</v>
      </c>
      <c r="ME263" s="163">
        <f t="shared" ca="1" si="989"/>
        <v>1</v>
      </c>
      <c r="MF263" s="163">
        <f t="shared" ca="1" si="989"/>
        <v>0</v>
      </c>
      <c r="MG263" s="163">
        <f t="shared" ca="1" si="989"/>
        <v>70</v>
      </c>
      <c r="MH263" s="163">
        <f t="shared" ca="1" si="989"/>
        <v>50</v>
      </c>
      <c r="MI263" s="163">
        <f t="shared" ca="1" si="989"/>
        <v>85</v>
      </c>
      <c r="MJ263" s="163">
        <f t="shared" ca="1" si="989"/>
        <v>50</v>
      </c>
      <c r="MK263" s="161">
        <f t="shared" ca="1" si="892"/>
        <v>1</v>
      </c>
      <c r="ML263" s="161">
        <f t="shared" ca="1" si="893"/>
        <v>1</v>
      </c>
      <c r="MM263" s="161">
        <f t="shared" ca="1" si="894"/>
        <v>1</v>
      </c>
      <c r="MN263" s="161">
        <f t="shared" ca="1" si="895"/>
        <v>1</v>
      </c>
      <c r="MO263" s="161">
        <f t="shared" ca="1" si="895"/>
        <v>1</v>
      </c>
      <c r="MP263" s="163">
        <f t="shared" ca="1" si="989"/>
        <v>1</v>
      </c>
      <c r="MQ263" s="10"/>
      <c r="MR263" s="163">
        <f t="shared" ref="MR263:NG273" ca="1" si="990">OFFSET(MR$5,$B263,0)</f>
        <v>1</v>
      </c>
      <c r="MS263" s="161">
        <f t="shared" ca="1" si="897"/>
        <v>1</v>
      </c>
      <c r="MT263" s="163">
        <f t="shared" ca="1" si="990"/>
        <v>0.75</v>
      </c>
      <c r="MU263" s="163">
        <f t="shared" ca="1" si="990"/>
        <v>0.8</v>
      </c>
      <c r="MV263" s="163">
        <f t="shared" ca="1" si="990"/>
        <v>0.82499999999999996</v>
      </c>
      <c r="MW263" s="163">
        <f t="shared" ca="1" si="990"/>
        <v>0.875</v>
      </c>
      <c r="MX263" s="163">
        <f t="shared" ca="1" si="990"/>
        <v>0.9</v>
      </c>
      <c r="MY263" s="163">
        <f t="shared" ca="1" si="990"/>
        <v>0.75</v>
      </c>
      <c r="MZ263" s="163">
        <f t="shared" ca="1" si="990"/>
        <v>0.78142857142857147</v>
      </c>
      <c r="NA263" s="163">
        <f t="shared" ca="1" si="990"/>
        <v>0.82499999999999996</v>
      </c>
      <c r="NB263" s="163">
        <f t="shared" ca="1" si="990"/>
        <v>0.875</v>
      </c>
      <c r="NC263" s="163">
        <f t="shared" ca="1" si="990"/>
        <v>0.9</v>
      </c>
      <c r="ND263" s="163">
        <f t="shared" ca="1" si="990"/>
        <v>0.9</v>
      </c>
      <c r="NE263" s="163">
        <f t="shared" ca="1" si="990"/>
        <v>0.75</v>
      </c>
      <c r="NF263" s="163">
        <f t="shared" ca="1" si="990"/>
        <v>0.78142857142857147</v>
      </c>
      <c r="NG263" s="163">
        <f t="shared" ca="1" si="990"/>
        <v>0.82499999999999996</v>
      </c>
      <c r="NH263" s="163">
        <f t="shared" ref="NH263:NW273" ca="1" si="991">OFFSET(NH$5,$B263,0)</f>
        <v>0.875</v>
      </c>
      <c r="NI263" s="163">
        <f t="shared" ca="1" si="991"/>
        <v>0.9</v>
      </c>
      <c r="NJ263" s="163">
        <f t="shared" ca="1" si="991"/>
        <v>0.9</v>
      </c>
      <c r="NK263" s="163">
        <f t="shared" ca="1" si="991"/>
        <v>0.75</v>
      </c>
      <c r="NL263" s="163">
        <f t="shared" ca="1" si="991"/>
        <v>0.78142857142857147</v>
      </c>
      <c r="NM263" s="163">
        <f t="shared" ca="1" si="991"/>
        <v>0.82499999999999996</v>
      </c>
      <c r="NN263" s="163">
        <f t="shared" ca="1" si="991"/>
        <v>0.875</v>
      </c>
      <c r="NO263" s="163">
        <f t="shared" ca="1" si="991"/>
        <v>0.9</v>
      </c>
      <c r="NP263" s="163">
        <f t="shared" ca="1" si="991"/>
        <v>0.9</v>
      </c>
      <c r="NQ263" s="163">
        <f t="shared" ca="1" si="991"/>
        <v>0.75</v>
      </c>
      <c r="NR263" s="163">
        <f t="shared" ca="1" si="991"/>
        <v>0.78142857142857147</v>
      </c>
      <c r="NS263" s="163">
        <f t="shared" ca="1" si="991"/>
        <v>0.82499999999999996</v>
      </c>
      <c r="NT263" s="163">
        <f t="shared" ca="1" si="991"/>
        <v>0.875</v>
      </c>
      <c r="NU263" s="163">
        <f t="shared" ca="1" si="991"/>
        <v>0.9</v>
      </c>
      <c r="NV263" s="163">
        <f t="shared" ca="1" si="991"/>
        <v>0.9</v>
      </c>
      <c r="NW263" s="163">
        <f t="shared" ca="1" si="991"/>
        <v>0.75</v>
      </c>
      <c r="NX263" s="163">
        <f t="shared" ref="NX263:OM273" ca="1" si="992">OFFSET(NX$5,$B263,0)</f>
        <v>0.78142857142857147</v>
      </c>
      <c r="NY263" s="163">
        <f t="shared" ca="1" si="992"/>
        <v>0.82499999999999996</v>
      </c>
      <c r="NZ263" s="163">
        <f t="shared" ca="1" si="992"/>
        <v>0.875</v>
      </c>
      <c r="OA263" s="163">
        <f t="shared" ca="1" si="992"/>
        <v>0.9</v>
      </c>
      <c r="OB263" s="163">
        <f t="shared" ca="1" si="992"/>
        <v>0.9</v>
      </c>
      <c r="OC263" s="163">
        <f t="shared" ca="1" si="992"/>
        <v>0.75</v>
      </c>
      <c r="OD263" s="163">
        <f t="shared" ca="1" si="992"/>
        <v>0.78142857142857147</v>
      </c>
      <c r="OE263" s="163">
        <f t="shared" ca="1" si="992"/>
        <v>0.82499999999999996</v>
      </c>
      <c r="OF263" s="163">
        <f t="shared" ca="1" si="992"/>
        <v>0.875</v>
      </c>
      <c r="OG263" s="163">
        <f t="shared" ca="1" si="992"/>
        <v>0.9</v>
      </c>
      <c r="OH263" s="163">
        <f t="shared" ca="1" si="992"/>
        <v>0.9</v>
      </c>
      <c r="OI263" s="163">
        <f t="shared" ca="1" si="992"/>
        <v>0.75</v>
      </c>
      <c r="OJ263" s="163">
        <f t="shared" ca="1" si="992"/>
        <v>0.76904761904761909</v>
      </c>
      <c r="OK263" s="163">
        <f t="shared" ca="1" si="992"/>
        <v>0.82000000000000006</v>
      </c>
      <c r="OL263" s="163">
        <f t="shared" ca="1" si="992"/>
        <v>0.875</v>
      </c>
      <c r="OM263" s="163">
        <f t="shared" ca="1" si="992"/>
        <v>0.9</v>
      </c>
      <c r="ON263" s="163">
        <f t="shared" ca="1" si="900"/>
        <v>0.90000000000000013</v>
      </c>
      <c r="OO263" s="163">
        <f t="shared" ca="1" si="900"/>
        <v>0.75</v>
      </c>
      <c r="OP263" s="163">
        <f t="shared" ca="1" si="900"/>
        <v>0.76904761904761909</v>
      </c>
      <c r="OQ263" s="163">
        <f t="shared" ca="1" si="900"/>
        <v>0.82000000000000006</v>
      </c>
      <c r="OR263" s="163">
        <f t="shared" ca="1" si="900"/>
        <v>0.875</v>
      </c>
      <c r="OS263" s="163">
        <f t="shared" ca="1" si="900"/>
        <v>0.9</v>
      </c>
      <c r="OT263" s="163">
        <f t="shared" ca="1" si="900"/>
        <v>0.9</v>
      </c>
      <c r="OU263" s="163">
        <f t="shared" ca="1" si="900"/>
        <v>0.875</v>
      </c>
      <c r="OV263" s="161">
        <f t="shared" ca="1" si="901"/>
        <v>1</v>
      </c>
      <c r="OW263" s="161">
        <f t="shared" si="902"/>
        <v>1</v>
      </c>
      <c r="OX263" s="161" t="str">
        <f t="shared" si="903"/>
        <v>-</v>
      </c>
      <c r="OY263" s="163" t="str">
        <f t="shared" ca="1" si="904"/>
        <v>-</v>
      </c>
      <c r="OZ263" s="161" t="str">
        <f t="shared" si="905"/>
        <v>-</v>
      </c>
      <c r="PA263" s="161" t="str">
        <f t="shared" si="906"/>
        <v>-</v>
      </c>
      <c r="PB263" s="163">
        <f t="shared" ca="1" si="900"/>
        <v>0</v>
      </c>
      <c r="PC263" s="27">
        <v>0</v>
      </c>
    </row>
    <row r="264" spans="1:419" s="143" customFormat="1" outlineLevel="1">
      <c r="A264" s="121">
        <f t="shared" si="861"/>
        <v>259</v>
      </c>
      <c r="B264" s="121">
        <f t="shared" si="862"/>
        <v>13</v>
      </c>
      <c r="C264" s="143">
        <v>104</v>
      </c>
      <c r="D264" s="143" t="s">
        <v>884</v>
      </c>
      <c r="E264" s="143" t="b">
        <v>0</v>
      </c>
      <c r="F264" s="143" t="b">
        <v>0</v>
      </c>
      <c r="G264" s="143" t="b">
        <f t="shared" si="977"/>
        <v>0</v>
      </c>
      <c r="H264" s="139">
        <f t="shared" ca="1" si="908"/>
        <v>3</v>
      </c>
      <c r="I264" s="139">
        <f t="shared" ca="1" si="908"/>
        <v>2</v>
      </c>
      <c r="J264" s="32">
        <v>1</v>
      </c>
      <c r="K264" s="32">
        <v>1</v>
      </c>
      <c r="L264" s="32">
        <v>1</v>
      </c>
      <c r="M264" s="32">
        <v>1</v>
      </c>
      <c r="N264" s="32">
        <v>1</v>
      </c>
      <c r="O264" s="32">
        <v>1</v>
      </c>
      <c r="P264" s="32">
        <v>1</v>
      </c>
      <c r="Q264" s="32">
        <v>1</v>
      </c>
      <c r="R264" s="32">
        <v>1</v>
      </c>
      <c r="S264" s="32">
        <v>1</v>
      </c>
      <c r="T264" s="32">
        <v>1</v>
      </c>
      <c r="U264" s="32">
        <v>1</v>
      </c>
      <c r="V264" s="32">
        <v>4</v>
      </c>
      <c r="W264" s="139">
        <f t="shared" ca="1" si="908"/>
        <v>1</v>
      </c>
      <c r="X264" s="139">
        <f t="shared" ca="1" si="908"/>
        <v>1</v>
      </c>
      <c r="Y264" s="139">
        <f t="shared" ca="1" si="908"/>
        <v>1</v>
      </c>
      <c r="Z264" s="139">
        <f t="shared" ca="1" si="908"/>
        <v>1</v>
      </c>
      <c r="AA264" s="139">
        <f t="shared" ca="1" si="908"/>
        <v>1</v>
      </c>
      <c r="AB264" s="139">
        <f t="shared" ca="1" si="909"/>
        <v>1</v>
      </c>
      <c r="AC264" s="139">
        <f t="shared" ca="1" si="909"/>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00022 tactics DSP stk_z1 (F33N11)</v>
      </c>
      <c r="AF264" s="10" t="str">
        <f ca="1">IF(COUNTIF(AE$5:AE264,AE264)=1,"-","Dup")</f>
        <v>-</v>
      </c>
      <c r="AG264" s="10"/>
      <c r="AH264" s="163" t="str">
        <f t="shared" ca="1" si="864"/>
        <v>-</v>
      </c>
      <c r="AI264" s="163" t="str">
        <f t="shared" ca="1" si="864"/>
        <v>-</v>
      </c>
      <c r="AJ264" s="163" t="str">
        <f t="shared" ca="1" si="864"/>
        <v>-</v>
      </c>
      <c r="AK264" s="163" t="str">
        <f t="shared" ca="1" si="864"/>
        <v>-</v>
      </c>
      <c r="AL264" s="163" t="str">
        <f t="shared" ca="1" si="864"/>
        <v>-</v>
      </c>
      <c r="AM264" s="163" t="b">
        <f t="shared" ca="1" si="864"/>
        <v>1</v>
      </c>
      <c r="AN264" s="10"/>
      <c r="AO264" s="161" t="b">
        <f t="shared" ca="1" si="865"/>
        <v>0</v>
      </c>
      <c r="AP264" s="161" t="str">
        <f t="shared" ca="1" si="865"/>
        <v>-</v>
      </c>
      <c r="AQ264" s="161" t="b">
        <f t="shared" ca="1" si="865"/>
        <v>0</v>
      </c>
      <c r="AR264" s="161" t="b">
        <f t="shared" ca="1" si="865"/>
        <v>1</v>
      </c>
      <c r="AS264" s="161" t="b">
        <f t="shared" ca="1" si="865"/>
        <v>1</v>
      </c>
      <c r="AT264" s="161" t="b">
        <f t="shared" ca="1" si="865"/>
        <v>0</v>
      </c>
      <c r="AU264" s="161">
        <f t="shared" si="866"/>
        <v>0</v>
      </c>
      <c r="AV264" s="161" t="b">
        <f t="shared" si="867"/>
        <v>0</v>
      </c>
      <c r="AW264" s="161" t="b">
        <f t="shared" si="867"/>
        <v>0</v>
      </c>
      <c r="AX264" s="161" t="str">
        <f t="shared" si="867"/>
        <v>-</v>
      </c>
      <c r="AY264" s="161" t="str">
        <f t="shared" si="867"/>
        <v>-</v>
      </c>
      <c r="AZ264" s="161" t="str">
        <f t="shared" si="867"/>
        <v>-</v>
      </c>
      <c r="BA264" s="10"/>
      <c r="BB264" s="161" t="b">
        <f t="shared" ca="1" si="868"/>
        <v>1</v>
      </c>
      <c r="BC264" s="161" t="b">
        <f t="shared" ca="1" si="869"/>
        <v>1</v>
      </c>
      <c r="BD264" s="163" t="b">
        <f t="shared" ca="1" si="869"/>
        <v>1</v>
      </c>
      <c r="BE264" s="162" cm="1">
        <f t="array" aca="1" ref="BE264" ca="1">VALUE($H264&amp;$I264&amp;_xlfn.MODE.SNGL($R264:$V264)&amp;IF(AND(R264:V264=2),"10","08"))</f>
        <v>32108</v>
      </c>
      <c r="BF264" s="163" t="str">
        <f t="shared" ca="1" si="978"/>
        <v>-</v>
      </c>
      <c r="BG264" s="163" t="str">
        <f t="shared" ca="1" si="978"/>
        <v>-</v>
      </c>
      <c r="BH264" s="163" t="str">
        <f t="shared" ca="1" si="978"/>
        <v>-</v>
      </c>
      <c r="BI264" s="163" t="str">
        <f t="shared" ca="1" si="978"/>
        <v>-</v>
      </c>
      <c r="BJ264" s="163" t="str">
        <f t="shared" ca="1" si="978"/>
        <v>-</v>
      </c>
      <c r="BK264" s="163">
        <f t="shared" ca="1" si="978"/>
        <v>1</v>
      </c>
      <c r="BL264" s="163">
        <f t="shared" ca="1" si="978"/>
        <v>1</v>
      </c>
      <c r="BM264" s="163" t="str">
        <f t="shared" ca="1" si="978"/>
        <v>-</v>
      </c>
      <c r="BN264" s="163" t="str">
        <f t="shared" ca="1" si="978"/>
        <v>-</v>
      </c>
      <c r="BO264" s="112" t="b" cm="1">
        <f t="array" ref="BO264">INDEX(DataMaster!$C$71:$K$80,$R264,BO$242)</f>
        <v>1</v>
      </c>
      <c r="BP264" s="112" t="b" cm="1">
        <f t="array" ref="BP264">INDEX(DataMaster!$C$71:$K$80,$R264,BP$242)</f>
        <v>1</v>
      </c>
      <c r="BQ264" s="112" t="b" cm="1">
        <f t="array" ref="BQ264">INDEX(DataMaster!$C$71:$K$80,$R264,BQ$242)</f>
        <v>1</v>
      </c>
      <c r="BR264" s="112" t="b" cm="1">
        <f t="array" ref="BR264">INDEX(DataMaster!$C$71:$K$80,$R264,BR$242)</f>
        <v>1</v>
      </c>
      <c r="BS264" s="112" t="b" cm="1">
        <f t="array" ref="BS264">INDEX(DataMaster!$C$71:$K$80,$R264,BS$242)</f>
        <v>1</v>
      </c>
      <c r="BT264" s="112" t="b" cm="1">
        <f t="array" ref="BT264">INDEX(DataMaster!$C$71:$K$80,$R264,BT$242)</f>
        <v>1</v>
      </c>
      <c r="BU264" s="112" t="b" cm="1">
        <f t="array" ref="BU264">INDEX(DataMaster!$C$71:$K$80,$R264,BU$242)</f>
        <v>1</v>
      </c>
      <c r="BV264" s="112" t="b" cm="1">
        <f t="array" ref="BV264">INDEX(DataMaster!$C$71:$K$80,$R264,BV$242)</f>
        <v>1</v>
      </c>
      <c r="BW264" s="112" t="b" cm="1">
        <f t="array" ref="BW264">INDEX(DataMaster!$C$71:$K$80,$R264,BW$242)</f>
        <v>1</v>
      </c>
      <c r="BX264" s="112" t="b" cm="1">
        <f t="array" ref="BX264">INDEX(DataMaster!$C$84:$K$93,$S264,BX$242)</f>
        <v>1</v>
      </c>
      <c r="BY264" s="112" t="b" cm="1">
        <f t="array" ref="BY264">INDEX(DataMaster!$C$84:$K$93,$S264,BY$242)</f>
        <v>1</v>
      </c>
      <c r="BZ264" s="112" t="b" cm="1">
        <f t="array" ref="BZ264">INDEX(DataMaster!$C$84:$K$93,$S264,BZ$242)</f>
        <v>1</v>
      </c>
      <c r="CA264" s="112" t="b" cm="1">
        <f t="array" ref="CA264">INDEX(DataMaster!$C$84:$K$93,$S264,CA$242)</f>
        <v>1</v>
      </c>
      <c r="CB264" s="112" t="b" cm="1">
        <f t="array" ref="CB264">INDEX(DataMaster!$C$84:$K$93,$S264,CB$242)</f>
        <v>1</v>
      </c>
      <c r="CC264" s="112" t="b" cm="1">
        <f t="array" ref="CC264">INDEX(DataMaster!$C$84:$K$93,$S264,CC$242)</f>
        <v>1</v>
      </c>
      <c r="CD264" s="112" t="b" cm="1">
        <f t="array" ref="CD264">INDEX(DataMaster!$C$84:$K$93,$S264,CD$242)</f>
        <v>1</v>
      </c>
      <c r="CE264" s="112" t="b" cm="1">
        <f t="array" ref="CE264">INDEX(DataMaster!$C$84:$K$93,$S264,CE$242)</f>
        <v>1</v>
      </c>
      <c r="CF264" s="112" t="b" cm="1">
        <f t="array" ref="CF264">INDEX(DataMaster!$C$84:$K$93,$S264,CF$242)</f>
        <v>1</v>
      </c>
      <c r="CG264" s="193" t="b">
        <f t="shared" si="910"/>
        <v>0</v>
      </c>
      <c r="CH264" s="193">
        <v>0.3</v>
      </c>
      <c r="CI264" s="193" t="str">
        <f t="shared" ca="1" si="871"/>
        <v>-</v>
      </c>
      <c r="CJ264" s="193">
        <v>1</v>
      </c>
      <c r="CK264" s="112" t="str" cm="1">
        <f t="array" ref="CK264">INDEX(DataMaster!$C$97:$K$106,$T264,CK$242)</f>
        <v>-</v>
      </c>
      <c r="CL264" s="112" t="str" cm="1">
        <f t="array" ref="CL264">INDEX(DataMaster!$C$97:$K$106,$T264,CL$242)</f>
        <v>-</v>
      </c>
      <c r="CM264" s="112" t="str" cm="1">
        <f t="array" ref="CM264">INDEX(DataMaster!$C$97:$K$106,$T264,CM$242)</f>
        <v>-</v>
      </c>
      <c r="CN264" s="112" t="str" cm="1">
        <f t="array" ref="CN264">INDEX(DataMaster!$C$97:$K$106,$T264,CN$242)</f>
        <v>-</v>
      </c>
      <c r="CO264" s="112" t="str" cm="1">
        <f t="array" ref="CO264">INDEX(DataMaster!$C$97:$K$106,$T264,CO$242)</f>
        <v>-</v>
      </c>
      <c r="CP264" s="112" t="str" cm="1">
        <f t="array" ref="CP264">INDEX(DataMaster!$C$97:$K$106,$T264,CP$242)</f>
        <v>-</v>
      </c>
      <c r="CQ264" s="112" t="str" cm="1">
        <f t="array" ref="CQ264">INDEX(DataMaster!$C$97:$K$106,$T264,CQ$242)</f>
        <v>-</v>
      </c>
      <c r="CR264" s="112" t="str" cm="1">
        <f t="array" ref="CR264">INDEX(DataMaster!$C$97:$K$106,$T264,CR$242)</f>
        <v>-</v>
      </c>
      <c r="CS264" s="112" t="str" cm="1">
        <f t="array" ref="CS264">INDEX(DataMaster!$C$97:$K$106,$T264,CS$242)</f>
        <v>-</v>
      </c>
      <c r="CT264" s="112" t="str" cm="1">
        <f t="array" ref="CT264">INDEX(DataMaster!$C$110:$K$119,$U264,CT$242)</f>
        <v>-</v>
      </c>
      <c r="CU264" s="112" t="str" cm="1">
        <f t="array" ref="CU264">INDEX(DataMaster!$C$110:$K$119,$U264,CU$242)</f>
        <v>-</v>
      </c>
      <c r="CV264" s="112" t="str" cm="1">
        <f t="array" ref="CV264">INDEX(DataMaster!$C$110:$K$119,$U264,CV$242)</f>
        <v>-</v>
      </c>
      <c r="CW264" s="112" t="str" cm="1">
        <f t="array" ref="CW264">INDEX(DataMaster!$C$110:$K$119,$U264,CW$242)</f>
        <v>-</v>
      </c>
      <c r="CX264" s="112" t="str" cm="1">
        <f t="array" ref="CX264">INDEX(DataMaster!$C$110:$K$119,$U264,CX$242)</f>
        <v>-</v>
      </c>
      <c r="CY264" s="112" t="str" cm="1">
        <f t="array" ref="CY264">INDEX(DataMaster!$C$110:$K$119,$U264,CY$242)</f>
        <v>-</v>
      </c>
      <c r="CZ264" s="112" t="str" cm="1">
        <f t="array" ref="CZ264">INDEX(DataMaster!$C$110:$K$119,$U264,CZ$242)</f>
        <v>-</v>
      </c>
      <c r="DA264" s="112" t="str" cm="1">
        <f t="array" ref="DA264">INDEX(DataMaster!$C$110:$K$119,$U264,DA$242)</f>
        <v>-</v>
      </c>
      <c r="DB264" s="112" t="str" cm="1">
        <f t="array" ref="DB264">INDEX(DataMaster!$C$110:$K$119,$U264,DB$242)</f>
        <v>-</v>
      </c>
      <c r="DC264" s="112" t="str" cm="1">
        <f t="array" ref="DC264">INDEX(DataMaster!$C$123:$K$132,$V264,DC$242)</f>
        <v>-</v>
      </c>
      <c r="DD264" s="112" t="str" cm="1">
        <f t="array" ref="DD264">INDEX(DataMaster!$C$123:$K$132,$V264,DD$242)</f>
        <v>-</v>
      </c>
      <c r="DE264" s="112" t="b" cm="1">
        <f t="array" ref="DE264">INDEX(DataMaster!$C$123:$K$132,$V264,DE$242)</f>
        <v>1</v>
      </c>
      <c r="DF264" s="112" t="str" cm="1">
        <f t="array" ref="DF264">INDEX(DataMaster!$C$123:$K$132,$V264,DF$242)</f>
        <v>-</v>
      </c>
      <c r="DG264" s="112" t="str" cm="1">
        <f t="array" ref="DG264">INDEX(DataMaster!$C$123:$K$132,$V264,DG$242)</f>
        <v>-</v>
      </c>
      <c r="DH264" s="112" t="str" cm="1">
        <f t="array" ref="DH264">INDEX(DataMaster!$C$123:$K$132,$V264,DH$242)</f>
        <v>-</v>
      </c>
      <c r="DI264" s="112" t="str" cm="1">
        <f t="array" ref="DI264">INDEX(DataMaster!$C$123:$K$132,$V264,DI$242)</f>
        <v>-</v>
      </c>
      <c r="DJ264" s="112" t="str" cm="1">
        <f t="array" ref="DJ264">INDEX(DataMaster!$C$123:$K$132,$V264,DJ$242)</f>
        <v>-</v>
      </c>
      <c r="DK264" s="112" t="str" cm="1">
        <f t="array" ref="DK264">INDEX(DataMaster!$C$123:$K$132,$V264,DK$242)</f>
        <v>-</v>
      </c>
      <c r="DL264" s="10"/>
      <c r="DM264" s="163" t="str">
        <f t="shared" ca="1" si="979"/>
        <v>-</v>
      </c>
      <c r="DN264" s="163" t="str">
        <f t="shared" ca="1" si="979"/>
        <v>-</v>
      </c>
      <c r="DO264" s="163" t="str">
        <f t="shared" ca="1" si="979"/>
        <v>-</v>
      </c>
      <c r="DP264" s="163" t="str">
        <f t="shared" ca="1" si="979"/>
        <v>-</v>
      </c>
      <c r="DQ264" s="163" t="str">
        <f t="shared" ca="1" si="979"/>
        <v>-</v>
      </c>
      <c r="DR264" s="163" t="str">
        <f t="shared" ca="1" si="979"/>
        <v>-</v>
      </c>
      <c r="DS264" s="163" t="str">
        <f t="shared" ca="1" si="979"/>
        <v>-</v>
      </c>
      <c r="DT264" s="163" t="str">
        <f t="shared" ca="1" si="979"/>
        <v>-</v>
      </c>
      <c r="DU264" s="163" t="str">
        <f t="shared" ca="1" si="979"/>
        <v>-</v>
      </c>
      <c r="DV264" s="163" t="str">
        <f t="shared" ca="1" si="979"/>
        <v>-</v>
      </c>
      <c r="DW264" s="163" t="str">
        <f t="shared" ca="1" si="979"/>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80"/>
        <v>-</v>
      </c>
      <c r="EJ264" s="163" t="str">
        <f t="shared" ca="1" si="980"/>
        <v>-</v>
      </c>
      <c r="EK264" s="163" t="str">
        <f t="shared" ca="1" si="980"/>
        <v>-</v>
      </c>
      <c r="EL264" s="163" t="str">
        <f t="shared" ca="1" si="980"/>
        <v>-</v>
      </c>
      <c r="EM264" s="163" t="str">
        <f t="shared" ca="1" si="980"/>
        <v>-</v>
      </c>
      <c r="EN264" s="163" t="str">
        <f t="shared" ca="1" si="980"/>
        <v>-</v>
      </c>
      <c r="EO264" s="163" t="str">
        <f t="shared" ca="1" si="980"/>
        <v>-</v>
      </c>
      <c r="EP264" s="163" t="str">
        <f t="shared" ca="1" si="980"/>
        <v>-</v>
      </c>
      <c r="EQ264" s="162">
        <v>1</v>
      </c>
      <c r="ER264" s="162">
        <v>1</v>
      </c>
      <c r="ES264" s="163">
        <f t="shared" ca="1" si="980"/>
        <v>0</v>
      </c>
      <c r="ET264" s="162">
        <v>2</v>
      </c>
      <c r="EU264" s="162">
        <v>-2</v>
      </c>
      <c r="EV264" s="163" t="str">
        <f t="shared" ca="1" si="980"/>
        <v>-</v>
      </c>
      <c r="EW264" s="163" t="str">
        <f t="shared" ca="1" si="980"/>
        <v>-</v>
      </c>
      <c r="EX264" s="163" t="str">
        <f t="shared" ca="1" si="980"/>
        <v>-</v>
      </c>
      <c r="EY264" s="163" t="str">
        <f t="shared" ca="1" si="981"/>
        <v>-</v>
      </c>
      <c r="EZ264" s="163" t="str">
        <f t="shared" ca="1" si="981"/>
        <v>-</v>
      </c>
      <c r="FA264" s="163">
        <f t="shared" ca="1" si="981"/>
        <v>0</v>
      </c>
      <c r="FB264" s="163" t="str">
        <f t="shared" ca="1" si="981"/>
        <v>-</v>
      </c>
      <c r="FC264" s="162">
        <v>2</v>
      </c>
      <c r="FD264" s="162">
        <v>-2</v>
      </c>
      <c r="FE264" s="163" t="str">
        <f t="shared" ca="1" si="981"/>
        <v>-</v>
      </c>
      <c r="FF264" s="163" t="str">
        <f t="shared" ca="1" si="981"/>
        <v>-</v>
      </c>
      <c r="FG264" s="163">
        <f t="shared" ca="1" si="981"/>
        <v>0</v>
      </c>
      <c r="FH264" s="163">
        <f t="shared" ca="1" si="981"/>
        <v>0</v>
      </c>
      <c r="FI264" s="163">
        <f t="shared" ca="1" si="981"/>
        <v>0</v>
      </c>
      <c r="FJ264" s="163">
        <f t="shared" ca="1" si="981"/>
        <v>0</v>
      </c>
      <c r="FK264" s="163">
        <f t="shared" ca="1" si="981"/>
        <v>0</v>
      </c>
      <c r="FL264" s="163">
        <f t="shared" ca="1" si="981"/>
        <v>0</v>
      </c>
      <c r="FM264" s="163">
        <f t="shared" ca="1" si="981"/>
        <v>0</v>
      </c>
      <c r="FN264" s="163" t="str">
        <f t="shared" ca="1" si="981"/>
        <v>-</v>
      </c>
      <c r="FO264" s="163" t="str">
        <f t="shared" ca="1" si="982"/>
        <v>-</v>
      </c>
      <c r="FP264" s="163" t="str">
        <f t="shared" ca="1" si="982"/>
        <v>-</v>
      </c>
      <c r="FQ264" s="163" t="str">
        <f t="shared" ca="1" si="982"/>
        <v>-</v>
      </c>
      <c r="FR264" s="163" t="str">
        <f t="shared" ca="1" si="982"/>
        <v>-</v>
      </c>
      <c r="FS264" s="163" t="str">
        <f t="shared" ca="1" si="982"/>
        <v>-</v>
      </c>
      <c r="FT264" s="163" t="str">
        <f t="shared" ca="1" si="982"/>
        <v>-</v>
      </c>
      <c r="FU264" s="163" t="str">
        <f t="shared" ca="1" si="982"/>
        <v>-</v>
      </c>
      <c r="FV264" s="163" t="str">
        <f t="shared" ca="1" si="982"/>
        <v>-</v>
      </c>
      <c r="FW264" s="163" t="str">
        <f t="shared" ca="1" si="982"/>
        <v>-</v>
      </c>
      <c r="FX264" s="163" t="str">
        <f t="shared" ca="1" si="982"/>
        <v>-</v>
      </c>
      <c r="FY264" s="10"/>
      <c r="FZ264" s="163">
        <f t="shared" ca="1" si="982"/>
        <v>1</v>
      </c>
      <c r="GA264" s="163" t="str">
        <f t="shared" ca="1" si="982"/>
        <v>-</v>
      </c>
      <c r="GB264" s="163" t="str">
        <f t="shared" ca="1" si="982"/>
        <v>-</v>
      </c>
      <c r="GC264" s="163" t="str">
        <f t="shared" ca="1" si="982"/>
        <v>-</v>
      </c>
      <c r="GD264" s="163" t="str">
        <f t="shared" ca="1" si="875"/>
        <v>-</v>
      </c>
      <c r="GE264" s="163" t="b">
        <f t="shared" ca="1" si="875"/>
        <v>0</v>
      </c>
      <c r="GF264" s="163" t="str">
        <f t="shared" ca="1" si="875"/>
        <v>-</v>
      </c>
      <c r="GG264" s="163">
        <f t="shared" ca="1" si="875"/>
        <v>0</v>
      </c>
      <c r="GH264" s="163" t="str">
        <f t="shared" ca="1" si="875"/>
        <v>-</v>
      </c>
      <c r="GI264" s="161" cm="1">
        <f t="array" ref="GI264">INDEX(i.rev,$K264,GI$15)</f>
        <v>1</v>
      </c>
      <c r="GJ264" s="163">
        <f t="shared" ca="1" si="983"/>
        <v>0</v>
      </c>
      <c r="GK264" s="163">
        <f t="shared" ca="1" si="983"/>
        <v>1</v>
      </c>
      <c r="GL264" s="163">
        <f t="shared" ca="1" si="983"/>
        <v>0</v>
      </c>
      <c r="GM264" s="163">
        <f t="shared" ca="1" si="983"/>
        <v>1</v>
      </c>
      <c r="GN264" s="163">
        <f t="shared" ca="1" si="983"/>
        <v>1</v>
      </c>
      <c r="GO264" s="163">
        <f t="shared" ca="1" si="983"/>
        <v>1</v>
      </c>
      <c r="GP264" s="163">
        <f t="shared" ca="1" si="983"/>
        <v>0</v>
      </c>
      <c r="GQ264" s="163">
        <f t="shared" ca="1" si="983"/>
        <v>0</v>
      </c>
      <c r="GR264" s="163">
        <f t="shared" ca="1" si="983"/>
        <v>0</v>
      </c>
      <c r="GS264" s="163">
        <f t="shared" ca="1" si="983"/>
        <v>0</v>
      </c>
      <c r="GT264" s="163">
        <f t="shared" ca="1" si="983"/>
        <v>0</v>
      </c>
      <c r="GU264" s="163">
        <f t="shared" ca="1" si="983"/>
        <v>0</v>
      </c>
      <c r="GV264" s="163">
        <f t="shared" ca="1" si="983"/>
        <v>0</v>
      </c>
      <c r="GW264" s="163">
        <f t="shared" ca="1" si="983"/>
        <v>0</v>
      </c>
      <c r="GX264" s="163">
        <f t="shared" ca="1" si="983"/>
        <v>0</v>
      </c>
      <c r="GY264" s="163">
        <f t="shared" ca="1" si="983"/>
        <v>0</v>
      </c>
      <c r="GZ264" s="161" cm="1">
        <f t="array" ref="GZ264">INDEX(i.rev,$K264,GZ$15)</f>
        <v>0</v>
      </c>
      <c r="HA264" s="163">
        <f t="shared" ca="1" si="877"/>
        <v>0</v>
      </c>
      <c r="HB264" s="161" cm="1">
        <f t="array" ref="HB264">INDEX(i.rev,$K264,HB$15)</f>
        <v>1</v>
      </c>
      <c r="HC264" s="163">
        <f t="shared" ca="1" si="984"/>
        <v>0</v>
      </c>
      <c r="HD264" s="163">
        <f t="shared" ca="1" si="984"/>
        <v>0</v>
      </c>
      <c r="HE264" s="163">
        <f t="shared" ca="1" si="984"/>
        <v>0</v>
      </c>
      <c r="HF264" s="163">
        <f t="shared" ca="1" si="984"/>
        <v>0</v>
      </c>
      <c r="HG264" s="163">
        <f t="shared" ca="1" si="984"/>
        <v>0</v>
      </c>
      <c r="HH264" s="163">
        <f t="shared" ca="1" si="984"/>
        <v>0</v>
      </c>
      <c r="HI264" s="163">
        <f t="shared" ca="1" si="984"/>
        <v>0</v>
      </c>
      <c r="HJ264" s="10"/>
      <c r="HK264" s="163" t="str">
        <f t="shared" ca="1" si="984"/>
        <v>-</v>
      </c>
      <c r="HL264" s="163" t="str">
        <f t="shared" ca="1" si="984"/>
        <v>-</v>
      </c>
      <c r="HM264" s="163" t="str">
        <f t="shared" ca="1" si="984"/>
        <v>-</v>
      </c>
      <c r="HN264" s="163" t="str">
        <f t="shared" ca="1" si="984"/>
        <v>-</v>
      </c>
      <c r="HO264" s="163" t="str">
        <f t="shared" ca="1" si="984"/>
        <v>-</v>
      </c>
      <c r="HP264" s="161" t="b">
        <f t="shared" ca="1" si="879"/>
        <v>0</v>
      </c>
      <c r="HQ264" s="161" t="b">
        <f t="shared" ca="1" si="879"/>
        <v>0</v>
      </c>
      <c r="HR264" s="161" t="b">
        <f t="shared" ca="1" si="879"/>
        <v>1</v>
      </c>
      <c r="HS264" s="163">
        <f t="shared" ca="1" si="985"/>
        <v>0</v>
      </c>
      <c r="HT264" s="161">
        <f t="shared" ca="1" si="881"/>
        <v>1</v>
      </c>
      <c r="HU264" s="161">
        <f t="shared" ca="1" si="881"/>
        <v>1</v>
      </c>
      <c r="HV264" s="163" t="str">
        <f t="shared" ca="1" si="985"/>
        <v>-</v>
      </c>
      <c r="HW264" s="163" t="str">
        <f t="shared" ca="1" si="985"/>
        <v>-</v>
      </c>
      <c r="HX264" s="163" t="str">
        <f t="shared" ca="1" si="985"/>
        <v>-</v>
      </c>
      <c r="HY264" s="163" t="str">
        <f t="shared" ca="1" si="985"/>
        <v>-</v>
      </c>
      <c r="HZ264" s="163" t="str">
        <f t="shared" ca="1" si="985"/>
        <v>-</v>
      </c>
      <c r="IA264" s="163" t="str">
        <f t="shared" ca="1" si="985"/>
        <v>-</v>
      </c>
      <c r="IB264" s="163" t="str">
        <f t="shared" ca="1" si="985"/>
        <v>-</v>
      </c>
      <c r="IC264" s="163" t="str">
        <f t="shared" ca="1" si="985"/>
        <v>-</v>
      </c>
      <c r="ID264" s="163" t="str">
        <f t="shared" ca="1" si="985"/>
        <v>-</v>
      </c>
      <c r="IE264" s="163" t="b">
        <f t="shared" ca="1" si="985"/>
        <v>1</v>
      </c>
      <c r="IF264" s="163" t="str">
        <f t="shared" ca="1" si="985"/>
        <v>-</v>
      </c>
      <c r="IG264" s="163" t="str">
        <f t="shared" ca="1" si="985"/>
        <v>-</v>
      </c>
      <c r="IH264" s="163" t="str">
        <f t="shared" ca="1" si="985"/>
        <v>-</v>
      </c>
      <c r="II264" s="163" t="b">
        <f t="shared" ca="1" si="986"/>
        <v>1</v>
      </c>
      <c r="IJ264" s="163">
        <f t="shared" ca="1" si="986"/>
        <v>0</v>
      </c>
      <c r="IK264" s="163" t="str">
        <f t="shared" ca="1" si="986"/>
        <v>-</v>
      </c>
      <c r="IL264" s="163" t="str">
        <f t="shared" ca="1" si="986"/>
        <v>-</v>
      </c>
      <c r="IM264" s="163" t="str">
        <f t="shared" ca="1" si="986"/>
        <v>-</v>
      </c>
      <c r="IN264" s="163" t="str">
        <f t="shared" ca="1" si="986"/>
        <v>-</v>
      </c>
      <c r="IO264" s="163" t="str">
        <f t="shared" ca="1" si="986"/>
        <v>-</v>
      </c>
      <c r="IP264" s="163">
        <f t="shared" ca="1" si="986"/>
        <v>0</v>
      </c>
      <c r="IQ264" s="163" t="str">
        <f t="shared" ca="1" si="986"/>
        <v>-</v>
      </c>
      <c r="IR264" s="163" t="str">
        <f t="shared" ca="1" si="986"/>
        <v>-</v>
      </c>
      <c r="IS264" s="163" t="str">
        <f t="shared" ca="1" si="986"/>
        <v>-</v>
      </c>
      <c r="IT264" s="193">
        <v>0</v>
      </c>
      <c r="IU264" s="193">
        <v>0</v>
      </c>
      <c r="IV264" s="163" t="str">
        <f t="shared" ca="1" si="986"/>
        <v>-</v>
      </c>
      <c r="IW264" s="163" t="str">
        <f t="shared" ca="1" si="986"/>
        <v>-</v>
      </c>
      <c r="IX264" s="163" t="str">
        <f t="shared" ca="1" si="986"/>
        <v>-</v>
      </c>
      <c r="IY264" s="163" t="str">
        <f t="shared" ca="1" si="883"/>
        <v>-</v>
      </c>
      <c r="IZ264" s="163" t="str">
        <f t="shared" ca="1" si="883"/>
        <v>-</v>
      </c>
      <c r="JA264" s="163" t="str">
        <f t="shared" ca="1" si="883"/>
        <v>-</v>
      </c>
      <c r="JB264" s="163" t="str">
        <f t="shared" ca="1" si="883"/>
        <v>-</v>
      </c>
      <c r="JC264" s="163" t="str">
        <f t="shared" ca="1" si="883"/>
        <v>-</v>
      </c>
      <c r="JD264" s="163" t="str">
        <f t="shared" ca="1" si="883"/>
        <v>-</v>
      </c>
      <c r="JE264" s="163" t="str">
        <f t="shared" ca="1" si="883"/>
        <v>-</v>
      </c>
      <c r="JF264" s="163" t="str">
        <f t="shared" ca="1" si="883"/>
        <v>-</v>
      </c>
      <c r="JG264" s="163" t="str">
        <f t="shared" ca="1" si="883"/>
        <v>-</v>
      </c>
      <c r="JH264" s="163" t="str">
        <f t="shared" ca="1" si="883"/>
        <v>-</v>
      </c>
      <c r="JI264" s="163" t="str">
        <f t="shared" ca="1" si="883"/>
        <v>-</v>
      </c>
      <c r="JJ264" s="163" t="str">
        <f t="shared" ca="1" si="883"/>
        <v>-</v>
      </c>
      <c r="JK264" s="163" t="str">
        <f t="shared" ca="1" si="883"/>
        <v>-</v>
      </c>
      <c r="JL264" s="163" t="str">
        <f t="shared" ca="1" si="883"/>
        <v>-</v>
      </c>
      <c r="JM264" s="163" t="str">
        <f t="shared" ca="1" si="883"/>
        <v>-</v>
      </c>
      <c r="JN264" s="163" t="str">
        <f t="shared" ca="1" si="883"/>
        <v>-</v>
      </c>
      <c r="JO264" s="163" t="str">
        <f t="shared" ca="1" si="987"/>
        <v>-</v>
      </c>
      <c r="JP264" s="163" t="str">
        <f t="shared" ca="1" si="987"/>
        <v>-</v>
      </c>
      <c r="JQ264" s="163" t="str">
        <f t="shared" ca="1" si="987"/>
        <v>-</v>
      </c>
      <c r="JR264" s="163" t="str">
        <f t="shared" ca="1" si="987"/>
        <v>-</v>
      </c>
      <c r="JS264" s="163" t="str">
        <f t="shared" ca="1" si="987"/>
        <v>-</v>
      </c>
      <c r="JT264" s="163" t="str">
        <f t="shared" ca="1" si="987"/>
        <v>-</v>
      </c>
      <c r="JU264" s="163" t="str">
        <f t="shared" ca="1" si="987"/>
        <v>-</v>
      </c>
      <c r="JV264" s="163" t="str">
        <f t="shared" ca="1" si="987"/>
        <v>-</v>
      </c>
      <c r="JW264" s="163" t="str">
        <f t="shared" ca="1" si="987"/>
        <v>-</v>
      </c>
      <c r="JX264" s="163" t="str">
        <f t="shared" ca="1" si="987"/>
        <v>-</v>
      </c>
      <c r="JY264" s="163" t="str">
        <f t="shared" ca="1" si="987"/>
        <v>-</v>
      </c>
      <c r="JZ264" s="163" t="str">
        <f t="shared" ca="1" si="987"/>
        <v>-</v>
      </c>
      <c r="KA264" s="163" t="str">
        <f t="shared" ca="1" si="987"/>
        <v>-</v>
      </c>
      <c r="KB264" s="163" t="str">
        <f t="shared" ca="1" si="987"/>
        <v>-</v>
      </c>
      <c r="KC264" s="163" t="str">
        <f t="shared" ca="1" si="987"/>
        <v>-</v>
      </c>
      <c r="KD264" s="163" t="str">
        <f t="shared" ca="1" si="987"/>
        <v>-</v>
      </c>
      <c r="KE264" s="163" t="str">
        <f t="shared" ca="1" si="988"/>
        <v>-</v>
      </c>
      <c r="KF264" s="163" t="str">
        <f t="shared" ca="1" si="988"/>
        <v>-</v>
      </c>
      <c r="KG264" s="163" t="str">
        <f t="shared" ca="1" si="988"/>
        <v>-</v>
      </c>
      <c r="KH264" s="163" t="str">
        <f t="shared" ca="1" si="988"/>
        <v>-</v>
      </c>
      <c r="KI264" s="163" t="str">
        <f t="shared" ca="1" si="988"/>
        <v>-</v>
      </c>
      <c r="KJ264" s="163" t="str">
        <f t="shared" ca="1" si="988"/>
        <v>-</v>
      </c>
      <c r="KK264" s="163" t="str">
        <f t="shared" ca="1" si="988"/>
        <v>-</v>
      </c>
      <c r="KL264" s="163" t="str">
        <f t="shared" ca="1" si="988"/>
        <v>-</v>
      </c>
      <c r="KM264" s="163" t="str">
        <f t="shared" ca="1" si="988"/>
        <v>-</v>
      </c>
      <c r="KN264" s="163" t="str">
        <f t="shared" ca="1" si="988"/>
        <v>-</v>
      </c>
      <c r="KO264" s="163" t="str">
        <f t="shared" ca="1" si="988"/>
        <v>-</v>
      </c>
      <c r="KP264" s="163" t="str">
        <f t="shared" ca="1" si="988"/>
        <v>-</v>
      </c>
      <c r="KQ264" s="163" t="str">
        <f t="shared" ca="1" si="988"/>
        <v>-</v>
      </c>
      <c r="KR264" s="163" t="str">
        <f t="shared" ca="1" si="988"/>
        <v>-</v>
      </c>
      <c r="KS264" s="163" t="str">
        <f t="shared" ca="1" si="988"/>
        <v>-</v>
      </c>
      <c r="KT264" s="163" t="str">
        <f t="shared" ca="1" si="988"/>
        <v>-</v>
      </c>
      <c r="KU264" s="163" t="str">
        <f t="shared" ca="1" si="988"/>
        <v>-</v>
      </c>
      <c r="KV264" s="163" t="str">
        <f t="shared" ca="1" si="912"/>
        <v>-</v>
      </c>
      <c r="KW264" s="163" t="str">
        <f t="shared" ca="1" si="912"/>
        <v>-</v>
      </c>
      <c r="KX264" s="163" t="str">
        <f t="shared" ca="1" si="912"/>
        <v>-</v>
      </c>
      <c r="KY264" s="163" t="str">
        <f t="shared" ca="1" si="912"/>
        <v>-</v>
      </c>
      <c r="KZ264" s="163" t="str">
        <f t="shared" ca="1" si="912"/>
        <v>-</v>
      </c>
      <c r="LA264" s="163" t="str">
        <f t="shared" ca="1" si="912"/>
        <v>-</v>
      </c>
      <c r="LB264" s="163" t="str">
        <f t="shared" ca="1" si="912"/>
        <v>-</v>
      </c>
      <c r="LC264" s="163" t="str">
        <f t="shared" ca="1" si="912"/>
        <v>-</v>
      </c>
      <c r="LD264" s="163" t="str">
        <f t="shared" ca="1" si="912"/>
        <v>-</v>
      </c>
      <c r="LE264" s="163" t="str">
        <f t="shared" ca="1" si="912"/>
        <v>-</v>
      </c>
      <c r="LF264" s="163" t="str">
        <f t="shared" ca="1" si="912"/>
        <v>-</v>
      </c>
      <c r="LG264" s="163" t="str">
        <f t="shared" ca="1" si="912"/>
        <v>-</v>
      </c>
      <c r="LH264" s="163" t="str">
        <f t="shared" ca="1" si="912"/>
        <v>-</v>
      </c>
      <c r="LI264" s="163" t="str">
        <f t="shared" ca="1" si="912"/>
        <v>-</v>
      </c>
      <c r="LJ264" s="163" t="str">
        <f t="shared" ca="1" si="912"/>
        <v>-</v>
      </c>
      <c r="LK264" s="163" t="str">
        <f t="shared" ca="1" si="912"/>
        <v>-</v>
      </c>
      <c r="LL264" s="163" t="str">
        <f t="shared" ca="1" si="913"/>
        <v>-</v>
      </c>
      <c r="LM264" s="163" t="str">
        <f t="shared" ca="1" si="913"/>
        <v>-</v>
      </c>
      <c r="LN264" s="163" t="str">
        <f t="shared" ca="1" si="913"/>
        <v>-</v>
      </c>
      <c r="LO264" s="163" t="str">
        <f t="shared" ca="1" si="913"/>
        <v>-</v>
      </c>
      <c r="LP264" s="163" t="str">
        <f t="shared" ca="1" si="913"/>
        <v>-</v>
      </c>
      <c r="LQ264" s="163" t="str">
        <f t="shared" ca="1" si="913"/>
        <v>-</v>
      </c>
      <c r="LR264" s="163" t="str">
        <f t="shared" ca="1" si="913"/>
        <v>-</v>
      </c>
      <c r="LS264" s="163" t="str">
        <f t="shared" ca="1" si="913"/>
        <v>-</v>
      </c>
      <c r="LT264" s="163" t="str">
        <f t="shared" ca="1" si="913"/>
        <v>-</v>
      </c>
      <c r="LU264" s="163" t="str">
        <f t="shared" ca="1" si="913"/>
        <v>-</v>
      </c>
      <c r="LV264" s="163" t="str">
        <f t="shared" ca="1" si="913"/>
        <v>-</v>
      </c>
      <c r="LW264" s="163" t="str">
        <f t="shared" ca="1" si="913"/>
        <v>-</v>
      </c>
      <c r="LX264" s="163" t="str">
        <f t="shared" ca="1" si="913"/>
        <v>-</v>
      </c>
      <c r="LY264" s="10"/>
      <c r="LZ264" s="161">
        <f t="shared" si="889"/>
        <v>4.4999999999999998E-2</v>
      </c>
      <c r="MA264" s="161">
        <f t="shared" si="890"/>
        <v>4.4999999999999998E-2</v>
      </c>
      <c r="MB264" s="163">
        <f t="shared" ca="1" si="989"/>
        <v>1</v>
      </c>
      <c r="MC264" s="163">
        <f t="shared" ca="1" si="989"/>
        <v>0</v>
      </c>
      <c r="MD264" s="163">
        <f t="shared" ca="1" si="989"/>
        <v>1</v>
      </c>
      <c r="ME264" s="163">
        <f t="shared" ca="1" si="989"/>
        <v>1</v>
      </c>
      <c r="MF264" s="163">
        <f t="shared" ca="1" si="989"/>
        <v>0</v>
      </c>
      <c r="MG264" s="163">
        <f t="shared" ca="1" si="989"/>
        <v>70</v>
      </c>
      <c r="MH264" s="163">
        <f t="shared" ca="1" si="989"/>
        <v>50</v>
      </c>
      <c r="MI264" s="163">
        <f t="shared" ca="1" si="989"/>
        <v>85</v>
      </c>
      <c r="MJ264" s="163">
        <f t="shared" ca="1" si="989"/>
        <v>50</v>
      </c>
      <c r="MK264" s="161">
        <f t="shared" ca="1" si="892"/>
        <v>1</v>
      </c>
      <c r="ML264" s="161">
        <f t="shared" ca="1" si="893"/>
        <v>1</v>
      </c>
      <c r="MM264" s="161">
        <f t="shared" ca="1" si="894"/>
        <v>1</v>
      </c>
      <c r="MN264" s="161">
        <f t="shared" ca="1" si="895"/>
        <v>1</v>
      </c>
      <c r="MO264" s="161">
        <f t="shared" ca="1" si="895"/>
        <v>1</v>
      </c>
      <c r="MP264" s="163">
        <f t="shared" ca="1" si="989"/>
        <v>1</v>
      </c>
      <c r="MQ264" s="10"/>
      <c r="MR264" s="163">
        <f t="shared" ca="1" si="990"/>
        <v>1</v>
      </c>
      <c r="MS264" s="161">
        <f t="shared" ca="1" si="897"/>
        <v>1</v>
      </c>
      <c r="MT264" s="163">
        <f t="shared" ca="1" si="990"/>
        <v>0.75</v>
      </c>
      <c r="MU264" s="163">
        <f t="shared" ca="1" si="990"/>
        <v>0.8</v>
      </c>
      <c r="MV264" s="163">
        <f t="shared" ca="1" si="990"/>
        <v>0.82499999999999996</v>
      </c>
      <c r="MW264" s="163">
        <f t="shared" ca="1" si="990"/>
        <v>0.875</v>
      </c>
      <c r="MX264" s="163">
        <f t="shared" ca="1" si="990"/>
        <v>0.9</v>
      </c>
      <c r="MY264" s="163">
        <f t="shared" ca="1" si="990"/>
        <v>0.75</v>
      </c>
      <c r="MZ264" s="163">
        <f t="shared" ca="1" si="990"/>
        <v>0.78142857142857147</v>
      </c>
      <c r="NA264" s="163">
        <f t="shared" ca="1" si="990"/>
        <v>0.82499999999999996</v>
      </c>
      <c r="NB264" s="163">
        <f t="shared" ca="1" si="990"/>
        <v>0.875</v>
      </c>
      <c r="NC264" s="163">
        <f t="shared" ca="1" si="990"/>
        <v>0.9</v>
      </c>
      <c r="ND264" s="163">
        <f t="shared" ca="1" si="990"/>
        <v>0.9</v>
      </c>
      <c r="NE264" s="163">
        <f t="shared" ca="1" si="990"/>
        <v>0.75</v>
      </c>
      <c r="NF264" s="163">
        <f t="shared" ca="1" si="990"/>
        <v>0.78142857142857147</v>
      </c>
      <c r="NG264" s="163">
        <f t="shared" ca="1" si="990"/>
        <v>0.82499999999999996</v>
      </c>
      <c r="NH264" s="163">
        <f t="shared" ca="1" si="991"/>
        <v>0.875</v>
      </c>
      <c r="NI264" s="163">
        <f t="shared" ca="1" si="991"/>
        <v>0.9</v>
      </c>
      <c r="NJ264" s="163">
        <f t="shared" ca="1" si="991"/>
        <v>0.9</v>
      </c>
      <c r="NK264" s="163">
        <f t="shared" ca="1" si="991"/>
        <v>0.75</v>
      </c>
      <c r="NL264" s="163">
        <f t="shared" ca="1" si="991"/>
        <v>0.78142857142857147</v>
      </c>
      <c r="NM264" s="163">
        <f t="shared" ca="1" si="991"/>
        <v>0.82499999999999996</v>
      </c>
      <c r="NN264" s="163">
        <f t="shared" ca="1" si="991"/>
        <v>0.875</v>
      </c>
      <c r="NO264" s="163">
        <f t="shared" ca="1" si="991"/>
        <v>0.9</v>
      </c>
      <c r="NP264" s="163">
        <f t="shared" ca="1" si="991"/>
        <v>0.9</v>
      </c>
      <c r="NQ264" s="163">
        <f t="shared" ca="1" si="991"/>
        <v>0.75</v>
      </c>
      <c r="NR264" s="163">
        <f t="shared" ca="1" si="991"/>
        <v>0.78142857142857147</v>
      </c>
      <c r="NS264" s="163">
        <f t="shared" ca="1" si="991"/>
        <v>0.82499999999999996</v>
      </c>
      <c r="NT264" s="163">
        <f t="shared" ca="1" si="991"/>
        <v>0.875</v>
      </c>
      <c r="NU264" s="163">
        <f t="shared" ca="1" si="991"/>
        <v>0.9</v>
      </c>
      <c r="NV264" s="163">
        <f t="shared" ca="1" si="991"/>
        <v>0.9</v>
      </c>
      <c r="NW264" s="163">
        <f t="shared" ca="1" si="991"/>
        <v>0.75</v>
      </c>
      <c r="NX264" s="163">
        <f t="shared" ca="1" si="992"/>
        <v>0.78142857142857147</v>
      </c>
      <c r="NY264" s="163">
        <f t="shared" ca="1" si="992"/>
        <v>0.82499999999999996</v>
      </c>
      <c r="NZ264" s="163">
        <f t="shared" ca="1" si="992"/>
        <v>0.875</v>
      </c>
      <c r="OA264" s="163">
        <f t="shared" ca="1" si="992"/>
        <v>0.9</v>
      </c>
      <c r="OB264" s="163">
        <f t="shared" ca="1" si="992"/>
        <v>0.9</v>
      </c>
      <c r="OC264" s="163">
        <f t="shared" ca="1" si="992"/>
        <v>0.75</v>
      </c>
      <c r="OD264" s="163">
        <f t="shared" ca="1" si="992"/>
        <v>0.78142857142857147</v>
      </c>
      <c r="OE264" s="163">
        <f t="shared" ca="1" si="992"/>
        <v>0.82499999999999996</v>
      </c>
      <c r="OF264" s="163">
        <f t="shared" ca="1" si="992"/>
        <v>0.875</v>
      </c>
      <c r="OG264" s="163">
        <f t="shared" ca="1" si="992"/>
        <v>0.9</v>
      </c>
      <c r="OH264" s="163">
        <f t="shared" ca="1" si="992"/>
        <v>0.9</v>
      </c>
      <c r="OI264" s="163">
        <f t="shared" ca="1" si="992"/>
        <v>0.75</v>
      </c>
      <c r="OJ264" s="163">
        <f t="shared" ca="1" si="992"/>
        <v>0.76904761904761909</v>
      </c>
      <c r="OK264" s="163">
        <f t="shared" ca="1" si="992"/>
        <v>0.82000000000000006</v>
      </c>
      <c r="OL264" s="163">
        <f t="shared" ca="1" si="992"/>
        <v>0.875</v>
      </c>
      <c r="OM264" s="163">
        <f t="shared" ca="1" si="992"/>
        <v>0.9</v>
      </c>
      <c r="ON264" s="163">
        <f t="shared" ca="1" si="900"/>
        <v>0.90000000000000013</v>
      </c>
      <c r="OO264" s="163">
        <f t="shared" ca="1" si="900"/>
        <v>0.75</v>
      </c>
      <c r="OP264" s="163">
        <f t="shared" ca="1" si="900"/>
        <v>0.76904761904761909</v>
      </c>
      <c r="OQ264" s="163">
        <f t="shared" ca="1" si="900"/>
        <v>0.82000000000000006</v>
      </c>
      <c r="OR264" s="163">
        <f t="shared" ca="1" si="900"/>
        <v>0.875</v>
      </c>
      <c r="OS264" s="163">
        <f t="shared" ca="1" si="900"/>
        <v>0.9</v>
      </c>
      <c r="OT264" s="163">
        <f t="shared" ca="1" si="900"/>
        <v>0.9</v>
      </c>
      <c r="OU264" s="163">
        <f t="shared" ca="1" si="900"/>
        <v>0.875</v>
      </c>
      <c r="OV264" s="161">
        <f t="shared" ca="1" si="901"/>
        <v>1</v>
      </c>
      <c r="OW264" s="161">
        <f t="shared" si="902"/>
        <v>1</v>
      </c>
      <c r="OX264" s="161" t="str">
        <f t="shared" si="903"/>
        <v>-</v>
      </c>
      <c r="OY264" s="163" t="str">
        <f t="shared" ca="1" si="904"/>
        <v>-</v>
      </c>
      <c r="OZ264" s="161" t="str">
        <f t="shared" si="905"/>
        <v>-</v>
      </c>
      <c r="PA264" s="161" t="str">
        <f t="shared" si="906"/>
        <v>-</v>
      </c>
      <c r="PB264" s="163">
        <f t="shared" ca="1" si="900"/>
        <v>0</v>
      </c>
      <c r="PC264" s="27">
        <v>0</v>
      </c>
    </row>
    <row r="265" spans="1:419" s="143" customFormat="1" outlineLevel="1">
      <c r="A265" s="121">
        <f t="shared" si="861"/>
        <v>260</v>
      </c>
      <c r="B265" s="121">
        <f t="shared" si="862"/>
        <v>13</v>
      </c>
      <c r="C265" s="143">
        <v>104</v>
      </c>
      <c r="D265" s="143" t="s">
        <v>884</v>
      </c>
      <c r="E265" s="143" t="b">
        <v>0</v>
      </c>
      <c r="F265" s="143" t="b">
        <v>0</v>
      </c>
      <c r="G265" s="143" t="b">
        <f t="shared" si="977"/>
        <v>0</v>
      </c>
      <c r="H265" s="139">
        <f t="shared" ca="1" si="908"/>
        <v>3</v>
      </c>
      <c r="I265" s="139">
        <f t="shared" ca="1" si="908"/>
        <v>2</v>
      </c>
      <c r="J265" s="32">
        <v>1</v>
      </c>
      <c r="K265" s="32">
        <v>1</v>
      </c>
      <c r="L265" s="32">
        <v>1</v>
      </c>
      <c r="M265" s="32">
        <v>1</v>
      </c>
      <c r="N265" s="32">
        <v>1</v>
      </c>
      <c r="O265" s="32">
        <v>1</v>
      </c>
      <c r="P265" s="32">
        <v>1</v>
      </c>
      <c r="Q265" s="32">
        <v>1</v>
      </c>
      <c r="R265" s="32">
        <v>1</v>
      </c>
      <c r="S265" s="32">
        <v>1</v>
      </c>
      <c r="T265" s="32">
        <v>1</v>
      </c>
      <c r="U265" s="32">
        <v>1</v>
      </c>
      <c r="V265" s="32">
        <v>5</v>
      </c>
      <c r="W265" s="139">
        <f t="shared" ca="1" si="908"/>
        <v>1</v>
      </c>
      <c r="X265" s="139">
        <f t="shared" ca="1" si="908"/>
        <v>1</v>
      </c>
      <c r="Y265" s="139">
        <f t="shared" ca="1" si="908"/>
        <v>1</v>
      </c>
      <c r="Z265" s="139">
        <f t="shared" ca="1" si="908"/>
        <v>1</v>
      </c>
      <c r="AA265" s="139">
        <f t="shared" ca="1" si="908"/>
        <v>1</v>
      </c>
      <c r="AB265" s="139">
        <f t="shared" ca="1" si="909"/>
        <v>1</v>
      </c>
      <c r="AC265" s="139">
        <f t="shared" ca="1" si="909"/>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00023 tactics DSP stk_z2 (F33N11)</v>
      </c>
      <c r="AF265" s="10" t="str">
        <f ca="1">IF(COUNTIF(AE$5:AE265,AE265)=1,"-","Dup")</f>
        <v>-</v>
      </c>
      <c r="AG265" s="10"/>
      <c r="AH265" s="163" t="str">
        <f t="shared" ca="1" si="864"/>
        <v>-</v>
      </c>
      <c r="AI265" s="163" t="str">
        <f t="shared" ca="1" si="864"/>
        <v>-</v>
      </c>
      <c r="AJ265" s="163" t="str">
        <f t="shared" ca="1" si="864"/>
        <v>-</v>
      </c>
      <c r="AK265" s="163" t="str">
        <f t="shared" ca="1" si="864"/>
        <v>-</v>
      </c>
      <c r="AL265" s="163" t="str">
        <f t="shared" ca="1" si="864"/>
        <v>-</v>
      </c>
      <c r="AM265" s="163" t="b">
        <f t="shared" ca="1" si="864"/>
        <v>1</v>
      </c>
      <c r="AN265" s="10"/>
      <c r="AO265" s="161" t="b">
        <f t="shared" ca="1" si="865"/>
        <v>0</v>
      </c>
      <c r="AP265" s="161" t="str">
        <f t="shared" ca="1" si="865"/>
        <v>-</v>
      </c>
      <c r="AQ265" s="161" t="b">
        <f t="shared" ca="1" si="865"/>
        <v>0</v>
      </c>
      <c r="AR265" s="161" t="b">
        <f t="shared" ca="1" si="865"/>
        <v>1</v>
      </c>
      <c r="AS265" s="161" t="b">
        <f t="shared" ca="1" si="865"/>
        <v>1</v>
      </c>
      <c r="AT265" s="161" t="b">
        <f t="shared" ca="1" si="865"/>
        <v>0</v>
      </c>
      <c r="AU265" s="161">
        <f t="shared" si="866"/>
        <v>0</v>
      </c>
      <c r="AV265" s="161" t="b">
        <f t="shared" si="867"/>
        <v>0</v>
      </c>
      <c r="AW265" s="161" t="b">
        <f t="shared" si="867"/>
        <v>0</v>
      </c>
      <c r="AX265" s="161" t="str">
        <f t="shared" si="867"/>
        <v>-</v>
      </c>
      <c r="AY265" s="161" t="str">
        <f t="shared" si="867"/>
        <v>-</v>
      </c>
      <c r="AZ265" s="161" t="str">
        <f t="shared" si="867"/>
        <v>-</v>
      </c>
      <c r="BA265" s="10"/>
      <c r="BB265" s="161" t="b">
        <f t="shared" ca="1" si="868"/>
        <v>1</v>
      </c>
      <c r="BC265" s="161" t="b">
        <f t="shared" ca="1" si="869"/>
        <v>1</v>
      </c>
      <c r="BD265" s="163" t="b">
        <f t="shared" ca="1" si="869"/>
        <v>1</v>
      </c>
      <c r="BE265" s="162" cm="1">
        <f t="array" aca="1" ref="BE265" ca="1">VALUE($H265&amp;$I265&amp;_xlfn.MODE.SNGL($R265:$V265)&amp;IF(AND(R265:V265=2),"10","08"))</f>
        <v>32108</v>
      </c>
      <c r="BF265" s="163" t="str">
        <f t="shared" ca="1" si="978"/>
        <v>-</v>
      </c>
      <c r="BG265" s="163" t="str">
        <f t="shared" ca="1" si="978"/>
        <v>-</v>
      </c>
      <c r="BH265" s="163" t="str">
        <f t="shared" ca="1" si="978"/>
        <v>-</v>
      </c>
      <c r="BI265" s="163" t="str">
        <f t="shared" ca="1" si="978"/>
        <v>-</v>
      </c>
      <c r="BJ265" s="163" t="str">
        <f t="shared" ca="1" si="978"/>
        <v>-</v>
      </c>
      <c r="BK265" s="163">
        <f t="shared" ca="1" si="978"/>
        <v>1</v>
      </c>
      <c r="BL265" s="163">
        <f t="shared" ca="1" si="978"/>
        <v>1</v>
      </c>
      <c r="BM265" s="163" t="str">
        <f t="shared" ca="1" si="978"/>
        <v>-</v>
      </c>
      <c r="BN265" s="163" t="str">
        <f t="shared" ca="1" si="978"/>
        <v>-</v>
      </c>
      <c r="BO265" s="112" t="b" cm="1">
        <f t="array" ref="BO265">INDEX(DataMaster!$C$71:$K$80,$R265,BO$242)</f>
        <v>1</v>
      </c>
      <c r="BP265" s="112" t="b" cm="1">
        <f t="array" ref="BP265">INDEX(DataMaster!$C$71:$K$80,$R265,BP$242)</f>
        <v>1</v>
      </c>
      <c r="BQ265" s="112" t="b" cm="1">
        <f t="array" ref="BQ265">INDEX(DataMaster!$C$71:$K$80,$R265,BQ$242)</f>
        <v>1</v>
      </c>
      <c r="BR265" s="112" t="b" cm="1">
        <f t="array" ref="BR265">INDEX(DataMaster!$C$71:$K$80,$R265,BR$242)</f>
        <v>1</v>
      </c>
      <c r="BS265" s="112" t="b" cm="1">
        <f t="array" ref="BS265">INDEX(DataMaster!$C$71:$K$80,$R265,BS$242)</f>
        <v>1</v>
      </c>
      <c r="BT265" s="112" t="b" cm="1">
        <f t="array" ref="BT265">INDEX(DataMaster!$C$71:$K$80,$R265,BT$242)</f>
        <v>1</v>
      </c>
      <c r="BU265" s="112" t="b" cm="1">
        <f t="array" ref="BU265">INDEX(DataMaster!$C$71:$K$80,$R265,BU$242)</f>
        <v>1</v>
      </c>
      <c r="BV265" s="112" t="b" cm="1">
        <f t="array" ref="BV265">INDEX(DataMaster!$C$71:$K$80,$R265,BV$242)</f>
        <v>1</v>
      </c>
      <c r="BW265" s="112" t="b" cm="1">
        <f t="array" ref="BW265">INDEX(DataMaster!$C$71:$K$80,$R265,BW$242)</f>
        <v>1</v>
      </c>
      <c r="BX265" s="112" t="b" cm="1">
        <f t="array" ref="BX265">INDEX(DataMaster!$C$84:$K$93,$S265,BX$242)</f>
        <v>1</v>
      </c>
      <c r="BY265" s="112" t="b" cm="1">
        <f t="array" ref="BY265">INDEX(DataMaster!$C$84:$K$93,$S265,BY$242)</f>
        <v>1</v>
      </c>
      <c r="BZ265" s="112" t="b" cm="1">
        <f t="array" ref="BZ265">INDEX(DataMaster!$C$84:$K$93,$S265,BZ$242)</f>
        <v>1</v>
      </c>
      <c r="CA265" s="112" t="b" cm="1">
        <f t="array" ref="CA265">INDEX(DataMaster!$C$84:$K$93,$S265,CA$242)</f>
        <v>1</v>
      </c>
      <c r="CB265" s="112" t="b" cm="1">
        <f t="array" ref="CB265">INDEX(DataMaster!$C$84:$K$93,$S265,CB$242)</f>
        <v>1</v>
      </c>
      <c r="CC265" s="112" t="b" cm="1">
        <f t="array" ref="CC265">INDEX(DataMaster!$C$84:$K$93,$S265,CC$242)</f>
        <v>1</v>
      </c>
      <c r="CD265" s="112" t="b" cm="1">
        <f t="array" ref="CD265">INDEX(DataMaster!$C$84:$K$93,$S265,CD$242)</f>
        <v>1</v>
      </c>
      <c r="CE265" s="112" t="b" cm="1">
        <f t="array" ref="CE265">INDEX(DataMaster!$C$84:$K$93,$S265,CE$242)</f>
        <v>1</v>
      </c>
      <c r="CF265" s="112" t="b" cm="1">
        <f t="array" ref="CF265">INDEX(DataMaster!$C$84:$K$93,$S265,CF$242)</f>
        <v>1</v>
      </c>
      <c r="CG265" s="193" t="b">
        <f t="shared" si="910"/>
        <v>0</v>
      </c>
      <c r="CH265" s="193">
        <v>0.3</v>
      </c>
      <c r="CI265" s="193" t="str">
        <f t="shared" ca="1" si="871"/>
        <v>-</v>
      </c>
      <c r="CJ265" s="193">
        <v>1</v>
      </c>
      <c r="CK265" s="112" t="str" cm="1">
        <f t="array" ref="CK265">INDEX(DataMaster!$C$97:$K$106,$T265,CK$242)</f>
        <v>-</v>
      </c>
      <c r="CL265" s="112" t="str" cm="1">
        <f t="array" ref="CL265">INDEX(DataMaster!$C$97:$K$106,$T265,CL$242)</f>
        <v>-</v>
      </c>
      <c r="CM265" s="112" t="str" cm="1">
        <f t="array" ref="CM265">INDEX(DataMaster!$C$97:$K$106,$T265,CM$242)</f>
        <v>-</v>
      </c>
      <c r="CN265" s="112" t="str" cm="1">
        <f t="array" ref="CN265">INDEX(DataMaster!$C$97:$K$106,$T265,CN$242)</f>
        <v>-</v>
      </c>
      <c r="CO265" s="112" t="str" cm="1">
        <f t="array" ref="CO265">INDEX(DataMaster!$C$97:$K$106,$T265,CO$242)</f>
        <v>-</v>
      </c>
      <c r="CP265" s="112" t="str" cm="1">
        <f t="array" ref="CP265">INDEX(DataMaster!$C$97:$K$106,$T265,CP$242)</f>
        <v>-</v>
      </c>
      <c r="CQ265" s="112" t="str" cm="1">
        <f t="array" ref="CQ265">INDEX(DataMaster!$C$97:$K$106,$T265,CQ$242)</f>
        <v>-</v>
      </c>
      <c r="CR265" s="112" t="str" cm="1">
        <f t="array" ref="CR265">INDEX(DataMaster!$C$97:$K$106,$T265,CR$242)</f>
        <v>-</v>
      </c>
      <c r="CS265" s="112" t="str" cm="1">
        <f t="array" ref="CS265">INDEX(DataMaster!$C$97:$K$106,$T265,CS$242)</f>
        <v>-</v>
      </c>
      <c r="CT265" s="112" t="str" cm="1">
        <f t="array" ref="CT265">INDEX(DataMaster!$C$110:$K$119,$U265,CT$242)</f>
        <v>-</v>
      </c>
      <c r="CU265" s="112" t="str" cm="1">
        <f t="array" ref="CU265">INDEX(DataMaster!$C$110:$K$119,$U265,CU$242)</f>
        <v>-</v>
      </c>
      <c r="CV265" s="112" t="str" cm="1">
        <f t="array" ref="CV265">INDEX(DataMaster!$C$110:$K$119,$U265,CV$242)</f>
        <v>-</v>
      </c>
      <c r="CW265" s="112" t="str" cm="1">
        <f t="array" ref="CW265">INDEX(DataMaster!$C$110:$K$119,$U265,CW$242)</f>
        <v>-</v>
      </c>
      <c r="CX265" s="112" t="str" cm="1">
        <f t="array" ref="CX265">INDEX(DataMaster!$C$110:$K$119,$U265,CX$242)</f>
        <v>-</v>
      </c>
      <c r="CY265" s="112" t="str" cm="1">
        <f t="array" ref="CY265">INDEX(DataMaster!$C$110:$K$119,$U265,CY$242)</f>
        <v>-</v>
      </c>
      <c r="CZ265" s="112" t="str" cm="1">
        <f t="array" ref="CZ265">INDEX(DataMaster!$C$110:$K$119,$U265,CZ$242)</f>
        <v>-</v>
      </c>
      <c r="DA265" s="112" t="str" cm="1">
        <f t="array" ref="DA265">INDEX(DataMaster!$C$110:$K$119,$U265,DA$242)</f>
        <v>-</v>
      </c>
      <c r="DB265" s="112" t="str" cm="1">
        <f t="array" ref="DB265">INDEX(DataMaster!$C$110:$K$119,$U265,DB$242)</f>
        <v>-</v>
      </c>
      <c r="DC265" s="112" t="str" cm="1">
        <f t="array" ref="DC265">INDEX(DataMaster!$C$123:$K$132,$V265,DC$242)</f>
        <v>-</v>
      </c>
      <c r="DD265" s="112" t="str" cm="1">
        <f t="array" ref="DD265">INDEX(DataMaster!$C$123:$K$132,$V265,DD$242)</f>
        <v>-</v>
      </c>
      <c r="DE265" s="112" t="str" cm="1">
        <f t="array" ref="DE265">INDEX(DataMaster!$C$123:$K$132,$V265,DE$242)</f>
        <v>-</v>
      </c>
      <c r="DF265" s="112" t="b" cm="1">
        <f t="array" ref="DF265">INDEX(DataMaster!$C$123:$K$132,$V265,DF$242)</f>
        <v>1</v>
      </c>
      <c r="DG265" s="112" t="str" cm="1">
        <f t="array" ref="DG265">INDEX(DataMaster!$C$123:$K$132,$V265,DG$242)</f>
        <v>-</v>
      </c>
      <c r="DH265" s="112" t="str" cm="1">
        <f t="array" ref="DH265">INDEX(DataMaster!$C$123:$K$132,$V265,DH$242)</f>
        <v>-</v>
      </c>
      <c r="DI265" s="112" t="str" cm="1">
        <f t="array" ref="DI265">INDEX(DataMaster!$C$123:$K$132,$V265,DI$242)</f>
        <v>-</v>
      </c>
      <c r="DJ265" s="112" t="str" cm="1">
        <f t="array" ref="DJ265">INDEX(DataMaster!$C$123:$K$132,$V265,DJ$242)</f>
        <v>-</v>
      </c>
      <c r="DK265" s="112" t="str" cm="1">
        <f t="array" ref="DK265">INDEX(DataMaster!$C$123:$K$132,$V265,DK$242)</f>
        <v>-</v>
      </c>
      <c r="DL265" s="10"/>
      <c r="DM265" s="163" t="str">
        <f t="shared" ca="1" si="979"/>
        <v>-</v>
      </c>
      <c r="DN265" s="163" t="str">
        <f t="shared" ca="1" si="979"/>
        <v>-</v>
      </c>
      <c r="DO265" s="163" t="str">
        <f t="shared" ca="1" si="979"/>
        <v>-</v>
      </c>
      <c r="DP265" s="163" t="str">
        <f t="shared" ca="1" si="979"/>
        <v>-</v>
      </c>
      <c r="DQ265" s="163" t="str">
        <f t="shared" ca="1" si="979"/>
        <v>-</v>
      </c>
      <c r="DR265" s="163" t="str">
        <f t="shared" ca="1" si="979"/>
        <v>-</v>
      </c>
      <c r="DS265" s="163" t="str">
        <f t="shared" ca="1" si="979"/>
        <v>-</v>
      </c>
      <c r="DT265" s="163" t="str">
        <f t="shared" ca="1" si="979"/>
        <v>-</v>
      </c>
      <c r="DU265" s="163" t="str">
        <f t="shared" ca="1" si="979"/>
        <v>-</v>
      </c>
      <c r="DV265" s="163" t="str">
        <f t="shared" ca="1" si="979"/>
        <v>-</v>
      </c>
      <c r="DW265" s="163" t="str">
        <f t="shared" ca="1" si="979"/>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80"/>
        <v>-</v>
      </c>
      <c r="EJ265" s="163" t="str">
        <f t="shared" ca="1" si="980"/>
        <v>-</v>
      </c>
      <c r="EK265" s="163" t="str">
        <f t="shared" ca="1" si="980"/>
        <v>-</v>
      </c>
      <c r="EL265" s="163" t="str">
        <f t="shared" ca="1" si="980"/>
        <v>-</v>
      </c>
      <c r="EM265" s="163" t="str">
        <f t="shared" ca="1" si="980"/>
        <v>-</v>
      </c>
      <c r="EN265" s="163" t="str">
        <f t="shared" ca="1" si="980"/>
        <v>-</v>
      </c>
      <c r="EO265" s="163" t="str">
        <f t="shared" ca="1" si="980"/>
        <v>-</v>
      </c>
      <c r="EP265" s="163" t="str">
        <f t="shared" ca="1" si="980"/>
        <v>-</v>
      </c>
      <c r="EQ265" s="162">
        <v>1</v>
      </c>
      <c r="ER265" s="162">
        <v>1</v>
      </c>
      <c r="ES265" s="163">
        <f t="shared" ca="1" si="980"/>
        <v>0</v>
      </c>
      <c r="ET265" s="162">
        <v>2</v>
      </c>
      <c r="EU265" s="162">
        <v>-2</v>
      </c>
      <c r="EV265" s="163" t="str">
        <f t="shared" ca="1" si="980"/>
        <v>-</v>
      </c>
      <c r="EW265" s="163" t="str">
        <f t="shared" ca="1" si="980"/>
        <v>-</v>
      </c>
      <c r="EX265" s="163" t="str">
        <f t="shared" ca="1" si="980"/>
        <v>-</v>
      </c>
      <c r="EY265" s="163" t="str">
        <f t="shared" ca="1" si="981"/>
        <v>-</v>
      </c>
      <c r="EZ265" s="163" t="str">
        <f t="shared" ca="1" si="981"/>
        <v>-</v>
      </c>
      <c r="FA265" s="163">
        <f t="shared" ca="1" si="981"/>
        <v>0</v>
      </c>
      <c r="FB265" s="163" t="str">
        <f t="shared" ca="1" si="981"/>
        <v>-</v>
      </c>
      <c r="FC265" s="162">
        <v>2</v>
      </c>
      <c r="FD265" s="162">
        <v>-2</v>
      </c>
      <c r="FE265" s="163" t="str">
        <f t="shared" ca="1" si="981"/>
        <v>-</v>
      </c>
      <c r="FF265" s="163" t="str">
        <f t="shared" ca="1" si="981"/>
        <v>-</v>
      </c>
      <c r="FG265" s="163">
        <f t="shared" ca="1" si="981"/>
        <v>0</v>
      </c>
      <c r="FH265" s="163">
        <f t="shared" ca="1" si="981"/>
        <v>0</v>
      </c>
      <c r="FI265" s="163">
        <f t="shared" ca="1" si="981"/>
        <v>0</v>
      </c>
      <c r="FJ265" s="163">
        <f t="shared" ca="1" si="981"/>
        <v>0</v>
      </c>
      <c r="FK265" s="163">
        <f t="shared" ca="1" si="981"/>
        <v>0</v>
      </c>
      <c r="FL265" s="163">
        <f t="shared" ca="1" si="981"/>
        <v>0</v>
      </c>
      <c r="FM265" s="163">
        <f t="shared" ca="1" si="981"/>
        <v>0</v>
      </c>
      <c r="FN265" s="163" t="str">
        <f t="shared" ca="1" si="981"/>
        <v>-</v>
      </c>
      <c r="FO265" s="163" t="str">
        <f t="shared" ca="1" si="982"/>
        <v>-</v>
      </c>
      <c r="FP265" s="163" t="str">
        <f t="shared" ca="1" si="982"/>
        <v>-</v>
      </c>
      <c r="FQ265" s="163" t="str">
        <f t="shared" ca="1" si="982"/>
        <v>-</v>
      </c>
      <c r="FR265" s="163" t="str">
        <f t="shared" ca="1" si="982"/>
        <v>-</v>
      </c>
      <c r="FS265" s="163" t="str">
        <f t="shared" ca="1" si="982"/>
        <v>-</v>
      </c>
      <c r="FT265" s="163" t="str">
        <f t="shared" ca="1" si="982"/>
        <v>-</v>
      </c>
      <c r="FU265" s="163" t="str">
        <f t="shared" ca="1" si="982"/>
        <v>-</v>
      </c>
      <c r="FV265" s="163" t="str">
        <f t="shared" ca="1" si="982"/>
        <v>-</v>
      </c>
      <c r="FW265" s="163" t="str">
        <f t="shared" ca="1" si="982"/>
        <v>-</v>
      </c>
      <c r="FX265" s="163" t="str">
        <f t="shared" ca="1" si="982"/>
        <v>-</v>
      </c>
      <c r="FY265" s="10"/>
      <c r="FZ265" s="163">
        <f t="shared" ca="1" si="982"/>
        <v>1</v>
      </c>
      <c r="GA265" s="163" t="str">
        <f t="shared" ca="1" si="982"/>
        <v>-</v>
      </c>
      <c r="GB265" s="163" t="str">
        <f t="shared" ca="1" si="982"/>
        <v>-</v>
      </c>
      <c r="GC265" s="163" t="str">
        <f t="shared" ca="1" si="982"/>
        <v>-</v>
      </c>
      <c r="GD265" s="163" t="str">
        <f t="shared" ca="1" si="875"/>
        <v>-</v>
      </c>
      <c r="GE265" s="163" t="b">
        <f t="shared" ca="1" si="875"/>
        <v>0</v>
      </c>
      <c r="GF265" s="163" t="str">
        <f t="shared" ca="1" si="875"/>
        <v>-</v>
      </c>
      <c r="GG265" s="163">
        <f t="shared" ca="1" si="875"/>
        <v>0</v>
      </c>
      <c r="GH265" s="163" t="str">
        <f t="shared" ca="1" si="875"/>
        <v>-</v>
      </c>
      <c r="GI265" s="161" cm="1">
        <f t="array" ref="GI265">INDEX(i.rev,$K265,GI$15)</f>
        <v>1</v>
      </c>
      <c r="GJ265" s="163">
        <f t="shared" ca="1" si="983"/>
        <v>0</v>
      </c>
      <c r="GK265" s="163">
        <f t="shared" ca="1" si="983"/>
        <v>1</v>
      </c>
      <c r="GL265" s="163">
        <f t="shared" ca="1" si="983"/>
        <v>0</v>
      </c>
      <c r="GM265" s="163">
        <f t="shared" ca="1" si="983"/>
        <v>1</v>
      </c>
      <c r="GN265" s="163">
        <f t="shared" ca="1" si="983"/>
        <v>1</v>
      </c>
      <c r="GO265" s="163">
        <f t="shared" ca="1" si="983"/>
        <v>1</v>
      </c>
      <c r="GP265" s="163">
        <f t="shared" ca="1" si="983"/>
        <v>0</v>
      </c>
      <c r="GQ265" s="163">
        <f t="shared" ca="1" si="983"/>
        <v>0</v>
      </c>
      <c r="GR265" s="163">
        <f t="shared" ca="1" si="983"/>
        <v>0</v>
      </c>
      <c r="GS265" s="163">
        <f t="shared" ca="1" si="983"/>
        <v>0</v>
      </c>
      <c r="GT265" s="163">
        <f t="shared" ca="1" si="983"/>
        <v>0</v>
      </c>
      <c r="GU265" s="163">
        <f t="shared" ca="1" si="983"/>
        <v>0</v>
      </c>
      <c r="GV265" s="163">
        <f t="shared" ca="1" si="983"/>
        <v>0</v>
      </c>
      <c r="GW265" s="163">
        <f t="shared" ca="1" si="983"/>
        <v>0</v>
      </c>
      <c r="GX265" s="163">
        <f t="shared" ca="1" si="983"/>
        <v>0</v>
      </c>
      <c r="GY265" s="163">
        <f t="shared" ca="1" si="983"/>
        <v>0</v>
      </c>
      <c r="GZ265" s="161" cm="1">
        <f t="array" ref="GZ265">INDEX(i.rev,$K265,GZ$15)</f>
        <v>0</v>
      </c>
      <c r="HA265" s="163">
        <f t="shared" ca="1" si="877"/>
        <v>0</v>
      </c>
      <c r="HB265" s="161" cm="1">
        <f t="array" ref="HB265">INDEX(i.rev,$K265,HB$15)</f>
        <v>1</v>
      </c>
      <c r="HC265" s="163">
        <f t="shared" ca="1" si="984"/>
        <v>0</v>
      </c>
      <c r="HD265" s="163">
        <f t="shared" ca="1" si="984"/>
        <v>0</v>
      </c>
      <c r="HE265" s="163">
        <f t="shared" ca="1" si="984"/>
        <v>0</v>
      </c>
      <c r="HF265" s="163">
        <f t="shared" ca="1" si="984"/>
        <v>0</v>
      </c>
      <c r="HG265" s="163">
        <f t="shared" ca="1" si="984"/>
        <v>0</v>
      </c>
      <c r="HH265" s="163">
        <f t="shared" ca="1" si="984"/>
        <v>0</v>
      </c>
      <c r="HI265" s="163">
        <f t="shared" ca="1" si="984"/>
        <v>0</v>
      </c>
      <c r="HJ265" s="10"/>
      <c r="HK265" s="163" t="str">
        <f t="shared" ca="1" si="984"/>
        <v>-</v>
      </c>
      <c r="HL265" s="163" t="str">
        <f t="shared" ca="1" si="984"/>
        <v>-</v>
      </c>
      <c r="HM265" s="163" t="str">
        <f t="shared" ca="1" si="984"/>
        <v>-</v>
      </c>
      <c r="HN265" s="163" t="str">
        <f t="shared" ca="1" si="984"/>
        <v>-</v>
      </c>
      <c r="HO265" s="163" t="str">
        <f t="shared" ca="1" si="984"/>
        <v>-</v>
      </c>
      <c r="HP265" s="161" t="b">
        <f t="shared" ca="1" si="879"/>
        <v>0</v>
      </c>
      <c r="HQ265" s="161" t="b">
        <f t="shared" ca="1" si="879"/>
        <v>0</v>
      </c>
      <c r="HR265" s="161" t="b">
        <f t="shared" ca="1" si="879"/>
        <v>1</v>
      </c>
      <c r="HS265" s="163">
        <f t="shared" ca="1" si="985"/>
        <v>0</v>
      </c>
      <c r="HT265" s="161">
        <f t="shared" ca="1" si="881"/>
        <v>1</v>
      </c>
      <c r="HU265" s="161">
        <f t="shared" ca="1" si="881"/>
        <v>1</v>
      </c>
      <c r="HV265" s="163" t="str">
        <f t="shared" ca="1" si="985"/>
        <v>-</v>
      </c>
      <c r="HW265" s="163" t="str">
        <f t="shared" ca="1" si="985"/>
        <v>-</v>
      </c>
      <c r="HX265" s="163" t="str">
        <f t="shared" ca="1" si="985"/>
        <v>-</v>
      </c>
      <c r="HY265" s="163" t="str">
        <f t="shared" ca="1" si="985"/>
        <v>-</v>
      </c>
      <c r="HZ265" s="163" t="str">
        <f t="shared" ca="1" si="985"/>
        <v>-</v>
      </c>
      <c r="IA265" s="163" t="str">
        <f t="shared" ca="1" si="985"/>
        <v>-</v>
      </c>
      <c r="IB265" s="163" t="str">
        <f t="shared" ca="1" si="985"/>
        <v>-</v>
      </c>
      <c r="IC265" s="163" t="str">
        <f t="shared" ca="1" si="985"/>
        <v>-</v>
      </c>
      <c r="ID265" s="163" t="str">
        <f t="shared" ca="1" si="985"/>
        <v>-</v>
      </c>
      <c r="IE265" s="163" t="b">
        <f t="shared" ca="1" si="985"/>
        <v>1</v>
      </c>
      <c r="IF265" s="163" t="str">
        <f t="shared" ca="1" si="985"/>
        <v>-</v>
      </c>
      <c r="IG265" s="163" t="str">
        <f t="shared" ca="1" si="985"/>
        <v>-</v>
      </c>
      <c r="IH265" s="163" t="str">
        <f t="shared" ca="1" si="985"/>
        <v>-</v>
      </c>
      <c r="II265" s="163" t="b">
        <f t="shared" ca="1" si="986"/>
        <v>1</v>
      </c>
      <c r="IJ265" s="163">
        <f t="shared" ca="1" si="986"/>
        <v>0</v>
      </c>
      <c r="IK265" s="163" t="str">
        <f t="shared" ca="1" si="986"/>
        <v>-</v>
      </c>
      <c r="IL265" s="163" t="str">
        <f t="shared" ca="1" si="986"/>
        <v>-</v>
      </c>
      <c r="IM265" s="163" t="str">
        <f t="shared" ca="1" si="986"/>
        <v>-</v>
      </c>
      <c r="IN265" s="163" t="str">
        <f t="shared" ca="1" si="986"/>
        <v>-</v>
      </c>
      <c r="IO265" s="163" t="str">
        <f t="shared" ca="1" si="986"/>
        <v>-</v>
      </c>
      <c r="IP265" s="163">
        <f t="shared" ca="1" si="986"/>
        <v>0</v>
      </c>
      <c r="IQ265" s="163" t="str">
        <f t="shared" ca="1" si="986"/>
        <v>-</v>
      </c>
      <c r="IR265" s="163" t="str">
        <f t="shared" ca="1" si="986"/>
        <v>-</v>
      </c>
      <c r="IS265" s="163" t="str">
        <f t="shared" ca="1" si="986"/>
        <v>-</v>
      </c>
      <c r="IT265" s="193">
        <v>0</v>
      </c>
      <c r="IU265" s="193">
        <v>0</v>
      </c>
      <c r="IV265" s="163" t="str">
        <f t="shared" ca="1" si="986"/>
        <v>-</v>
      </c>
      <c r="IW265" s="163" t="str">
        <f t="shared" ca="1" si="986"/>
        <v>-</v>
      </c>
      <c r="IX265" s="163" t="str">
        <f t="shared" ca="1" si="986"/>
        <v>-</v>
      </c>
      <c r="IY265" s="163" t="str">
        <f t="shared" ca="1" si="883"/>
        <v>-</v>
      </c>
      <c r="IZ265" s="163" t="str">
        <f t="shared" ca="1" si="883"/>
        <v>-</v>
      </c>
      <c r="JA265" s="163" t="str">
        <f t="shared" ca="1" si="883"/>
        <v>-</v>
      </c>
      <c r="JB265" s="163" t="str">
        <f t="shared" ca="1" si="883"/>
        <v>-</v>
      </c>
      <c r="JC265" s="163" t="str">
        <f t="shared" ca="1" si="883"/>
        <v>-</v>
      </c>
      <c r="JD265" s="163" t="str">
        <f t="shared" ca="1" si="883"/>
        <v>-</v>
      </c>
      <c r="JE265" s="163" t="str">
        <f t="shared" ca="1" si="883"/>
        <v>-</v>
      </c>
      <c r="JF265" s="163" t="str">
        <f t="shared" ca="1" si="883"/>
        <v>-</v>
      </c>
      <c r="JG265" s="163" t="str">
        <f t="shared" ca="1" si="883"/>
        <v>-</v>
      </c>
      <c r="JH265" s="163" t="str">
        <f t="shared" ca="1" si="883"/>
        <v>-</v>
      </c>
      <c r="JI265" s="163" t="str">
        <f t="shared" ca="1" si="883"/>
        <v>-</v>
      </c>
      <c r="JJ265" s="163" t="str">
        <f t="shared" ca="1" si="883"/>
        <v>-</v>
      </c>
      <c r="JK265" s="163" t="str">
        <f t="shared" ca="1" si="883"/>
        <v>-</v>
      </c>
      <c r="JL265" s="163" t="str">
        <f t="shared" ca="1" si="883"/>
        <v>-</v>
      </c>
      <c r="JM265" s="163" t="str">
        <f t="shared" ca="1" si="883"/>
        <v>-</v>
      </c>
      <c r="JN265" s="163" t="str">
        <f t="shared" ca="1" si="883"/>
        <v>-</v>
      </c>
      <c r="JO265" s="163" t="str">
        <f t="shared" ca="1" si="987"/>
        <v>-</v>
      </c>
      <c r="JP265" s="163" t="str">
        <f t="shared" ca="1" si="987"/>
        <v>-</v>
      </c>
      <c r="JQ265" s="163" t="str">
        <f t="shared" ca="1" si="987"/>
        <v>-</v>
      </c>
      <c r="JR265" s="163" t="str">
        <f t="shared" ca="1" si="987"/>
        <v>-</v>
      </c>
      <c r="JS265" s="163" t="str">
        <f t="shared" ca="1" si="987"/>
        <v>-</v>
      </c>
      <c r="JT265" s="163" t="str">
        <f t="shared" ca="1" si="987"/>
        <v>-</v>
      </c>
      <c r="JU265" s="163" t="str">
        <f t="shared" ca="1" si="987"/>
        <v>-</v>
      </c>
      <c r="JV265" s="163" t="str">
        <f t="shared" ca="1" si="987"/>
        <v>-</v>
      </c>
      <c r="JW265" s="163" t="str">
        <f t="shared" ca="1" si="987"/>
        <v>-</v>
      </c>
      <c r="JX265" s="163" t="str">
        <f t="shared" ca="1" si="987"/>
        <v>-</v>
      </c>
      <c r="JY265" s="163" t="str">
        <f t="shared" ca="1" si="987"/>
        <v>-</v>
      </c>
      <c r="JZ265" s="163" t="str">
        <f t="shared" ca="1" si="987"/>
        <v>-</v>
      </c>
      <c r="KA265" s="163" t="str">
        <f t="shared" ca="1" si="987"/>
        <v>-</v>
      </c>
      <c r="KB265" s="163" t="str">
        <f t="shared" ca="1" si="987"/>
        <v>-</v>
      </c>
      <c r="KC265" s="163" t="str">
        <f t="shared" ca="1" si="987"/>
        <v>-</v>
      </c>
      <c r="KD265" s="163" t="str">
        <f t="shared" ca="1" si="987"/>
        <v>-</v>
      </c>
      <c r="KE265" s="163" t="str">
        <f t="shared" ca="1" si="988"/>
        <v>-</v>
      </c>
      <c r="KF265" s="163" t="str">
        <f t="shared" ca="1" si="988"/>
        <v>-</v>
      </c>
      <c r="KG265" s="163" t="str">
        <f t="shared" ca="1" si="988"/>
        <v>-</v>
      </c>
      <c r="KH265" s="163" t="str">
        <f t="shared" ca="1" si="988"/>
        <v>-</v>
      </c>
      <c r="KI265" s="163" t="str">
        <f t="shared" ca="1" si="988"/>
        <v>-</v>
      </c>
      <c r="KJ265" s="163" t="str">
        <f t="shared" ca="1" si="988"/>
        <v>-</v>
      </c>
      <c r="KK265" s="163" t="str">
        <f t="shared" ca="1" si="988"/>
        <v>-</v>
      </c>
      <c r="KL265" s="163" t="str">
        <f t="shared" ca="1" si="988"/>
        <v>-</v>
      </c>
      <c r="KM265" s="163" t="str">
        <f t="shared" ca="1" si="988"/>
        <v>-</v>
      </c>
      <c r="KN265" s="163" t="str">
        <f t="shared" ca="1" si="988"/>
        <v>-</v>
      </c>
      <c r="KO265" s="163" t="str">
        <f t="shared" ca="1" si="988"/>
        <v>-</v>
      </c>
      <c r="KP265" s="163" t="str">
        <f t="shared" ca="1" si="988"/>
        <v>-</v>
      </c>
      <c r="KQ265" s="163" t="str">
        <f t="shared" ca="1" si="988"/>
        <v>-</v>
      </c>
      <c r="KR265" s="163" t="str">
        <f t="shared" ca="1" si="988"/>
        <v>-</v>
      </c>
      <c r="KS265" s="163" t="str">
        <f t="shared" ca="1" si="988"/>
        <v>-</v>
      </c>
      <c r="KT265" s="163" t="str">
        <f t="shared" ca="1" si="988"/>
        <v>-</v>
      </c>
      <c r="KU265" s="163" t="str">
        <f t="shared" ca="1" si="988"/>
        <v>-</v>
      </c>
      <c r="KV265" s="163" t="str">
        <f t="shared" ca="1" si="912"/>
        <v>-</v>
      </c>
      <c r="KW265" s="163" t="str">
        <f t="shared" ca="1" si="912"/>
        <v>-</v>
      </c>
      <c r="KX265" s="163" t="str">
        <f t="shared" ca="1" si="912"/>
        <v>-</v>
      </c>
      <c r="KY265" s="163" t="str">
        <f t="shared" ca="1" si="912"/>
        <v>-</v>
      </c>
      <c r="KZ265" s="163" t="str">
        <f t="shared" ca="1" si="912"/>
        <v>-</v>
      </c>
      <c r="LA265" s="163" t="str">
        <f t="shared" ca="1" si="912"/>
        <v>-</v>
      </c>
      <c r="LB265" s="163" t="str">
        <f t="shared" ca="1" si="912"/>
        <v>-</v>
      </c>
      <c r="LC265" s="163" t="str">
        <f t="shared" ca="1" si="912"/>
        <v>-</v>
      </c>
      <c r="LD265" s="163" t="str">
        <f t="shared" ca="1" si="912"/>
        <v>-</v>
      </c>
      <c r="LE265" s="163" t="str">
        <f t="shared" ca="1" si="912"/>
        <v>-</v>
      </c>
      <c r="LF265" s="163" t="str">
        <f t="shared" ca="1" si="912"/>
        <v>-</v>
      </c>
      <c r="LG265" s="163" t="str">
        <f t="shared" ca="1" si="912"/>
        <v>-</v>
      </c>
      <c r="LH265" s="163" t="str">
        <f t="shared" ca="1" si="912"/>
        <v>-</v>
      </c>
      <c r="LI265" s="163" t="str">
        <f t="shared" ca="1" si="912"/>
        <v>-</v>
      </c>
      <c r="LJ265" s="163" t="str">
        <f t="shared" ca="1" si="912"/>
        <v>-</v>
      </c>
      <c r="LK265" s="163" t="str">
        <f t="shared" ca="1" si="912"/>
        <v>-</v>
      </c>
      <c r="LL265" s="163" t="str">
        <f t="shared" ca="1" si="913"/>
        <v>-</v>
      </c>
      <c r="LM265" s="163" t="str">
        <f t="shared" ca="1" si="913"/>
        <v>-</v>
      </c>
      <c r="LN265" s="163" t="str">
        <f t="shared" ca="1" si="913"/>
        <v>-</v>
      </c>
      <c r="LO265" s="163" t="str">
        <f t="shared" ca="1" si="913"/>
        <v>-</v>
      </c>
      <c r="LP265" s="163" t="str">
        <f t="shared" ca="1" si="913"/>
        <v>-</v>
      </c>
      <c r="LQ265" s="163" t="str">
        <f t="shared" ca="1" si="913"/>
        <v>-</v>
      </c>
      <c r="LR265" s="163" t="str">
        <f t="shared" ca="1" si="913"/>
        <v>-</v>
      </c>
      <c r="LS265" s="163" t="str">
        <f t="shared" ca="1" si="913"/>
        <v>-</v>
      </c>
      <c r="LT265" s="163" t="str">
        <f t="shared" ca="1" si="913"/>
        <v>-</v>
      </c>
      <c r="LU265" s="163" t="str">
        <f t="shared" ca="1" si="913"/>
        <v>-</v>
      </c>
      <c r="LV265" s="163" t="str">
        <f t="shared" ca="1" si="913"/>
        <v>-</v>
      </c>
      <c r="LW265" s="163" t="str">
        <f t="shared" ca="1" si="913"/>
        <v>-</v>
      </c>
      <c r="LX265" s="163" t="str">
        <f t="shared" ca="1" si="913"/>
        <v>-</v>
      </c>
      <c r="LY265" s="10"/>
      <c r="LZ265" s="161">
        <f t="shared" si="889"/>
        <v>4.4999999999999998E-2</v>
      </c>
      <c r="MA265" s="161">
        <f t="shared" si="890"/>
        <v>4.4999999999999998E-2</v>
      </c>
      <c r="MB265" s="163">
        <f t="shared" ca="1" si="989"/>
        <v>1</v>
      </c>
      <c r="MC265" s="163">
        <f t="shared" ca="1" si="989"/>
        <v>0</v>
      </c>
      <c r="MD265" s="163">
        <f t="shared" ca="1" si="989"/>
        <v>1</v>
      </c>
      <c r="ME265" s="163">
        <f t="shared" ca="1" si="989"/>
        <v>1</v>
      </c>
      <c r="MF265" s="163">
        <f t="shared" ca="1" si="989"/>
        <v>0</v>
      </c>
      <c r="MG265" s="163">
        <f t="shared" ca="1" si="989"/>
        <v>70</v>
      </c>
      <c r="MH265" s="163">
        <f t="shared" ca="1" si="989"/>
        <v>50</v>
      </c>
      <c r="MI265" s="163">
        <f t="shared" ca="1" si="989"/>
        <v>85</v>
      </c>
      <c r="MJ265" s="163">
        <f t="shared" ca="1" si="989"/>
        <v>50</v>
      </c>
      <c r="MK265" s="161">
        <f t="shared" ca="1" si="892"/>
        <v>1</v>
      </c>
      <c r="ML265" s="161">
        <f t="shared" ca="1" si="893"/>
        <v>1</v>
      </c>
      <c r="MM265" s="161">
        <f t="shared" ca="1" si="894"/>
        <v>1</v>
      </c>
      <c r="MN265" s="161">
        <f t="shared" ca="1" si="895"/>
        <v>1</v>
      </c>
      <c r="MO265" s="161">
        <f t="shared" ca="1" si="895"/>
        <v>1</v>
      </c>
      <c r="MP265" s="163">
        <f t="shared" ca="1" si="989"/>
        <v>1</v>
      </c>
      <c r="MQ265" s="10"/>
      <c r="MR265" s="163">
        <f t="shared" ca="1" si="990"/>
        <v>1</v>
      </c>
      <c r="MS265" s="161">
        <f t="shared" ca="1" si="897"/>
        <v>1</v>
      </c>
      <c r="MT265" s="163">
        <f t="shared" ca="1" si="990"/>
        <v>0.75</v>
      </c>
      <c r="MU265" s="163">
        <f t="shared" ca="1" si="990"/>
        <v>0.8</v>
      </c>
      <c r="MV265" s="163">
        <f t="shared" ca="1" si="990"/>
        <v>0.82499999999999996</v>
      </c>
      <c r="MW265" s="163">
        <f t="shared" ca="1" si="990"/>
        <v>0.875</v>
      </c>
      <c r="MX265" s="163">
        <f t="shared" ca="1" si="990"/>
        <v>0.9</v>
      </c>
      <c r="MY265" s="163">
        <f t="shared" ca="1" si="990"/>
        <v>0.75</v>
      </c>
      <c r="MZ265" s="163">
        <f t="shared" ca="1" si="990"/>
        <v>0.78142857142857147</v>
      </c>
      <c r="NA265" s="163">
        <f t="shared" ca="1" si="990"/>
        <v>0.82499999999999996</v>
      </c>
      <c r="NB265" s="163">
        <f t="shared" ca="1" si="990"/>
        <v>0.875</v>
      </c>
      <c r="NC265" s="163">
        <f t="shared" ca="1" si="990"/>
        <v>0.9</v>
      </c>
      <c r="ND265" s="163">
        <f t="shared" ca="1" si="990"/>
        <v>0.9</v>
      </c>
      <c r="NE265" s="163">
        <f t="shared" ca="1" si="990"/>
        <v>0.75</v>
      </c>
      <c r="NF265" s="163">
        <f t="shared" ca="1" si="990"/>
        <v>0.78142857142857147</v>
      </c>
      <c r="NG265" s="163">
        <f t="shared" ca="1" si="990"/>
        <v>0.82499999999999996</v>
      </c>
      <c r="NH265" s="163">
        <f t="shared" ca="1" si="991"/>
        <v>0.875</v>
      </c>
      <c r="NI265" s="163">
        <f t="shared" ca="1" si="991"/>
        <v>0.9</v>
      </c>
      <c r="NJ265" s="163">
        <f t="shared" ca="1" si="991"/>
        <v>0.9</v>
      </c>
      <c r="NK265" s="163">
        <f t="shared" ca="1" si="991"/>
        <v>0.75</v>
      </c>
      <c r="NL265" s="163">
        <f t="shared" ca="1" si="991"/>
        <v>0.78142857142857147</v>
      </c>
      <c r="NM265" s="163">
        <f t="shared" ca="1" si="991"/>
        <v>0.82499999999999996</v>
      </c>
      <c r="NN265" s="163">
        <f t="shared" ca="1" si="991"/>
        <v>0.875</v>
      </c>
      <c r="NO265" s="163">
        <f t="shared" ca="1" si="991"/>
        <v>0.9</v>
      </c>
      <c r="NP265" s="163">
        <f t="shared" ca="1" si="991"/>
        <v>0.9</v>
      </c>
      <c r="NQ265" s="163">
        <f t="shared" ca="1" si="991"/>
        <v>0.75</v>
      </c>
      <c r="NR265" s="163">
        <f t="shared" ca="1" si="991"/>
        <v>0.78142857142857147</v>
      </c>
      <c r="NS265" s="163">
        <f t="shared" ca="1" si="991"/>
        <v>0.82499999999999996</v>
      </c>
      <c r="NT265" s="163">
        <f t="shared" ca="1" si="991"/>
        <v>0.875</v>
      </c>
      <c r="NU265" s="163">
        <f t="shared" ca="1" si="991"/>
        <v>0.9</v>
      </c>
      <c r="NV265" s="163">
        <f t="shared" ca="1" si="991"/>
        <v>0.9</v>
      </c>
      <c r="NW265" s="163">
        <f t="shared" ca="1" si="991"/>
        <v>0.75</v>
      </c>
      <c r="NX265" s="163">
        <f t="shared" ca="1" si="992"/>
        <v>0.78142857142857147</v>
      </c>
      <c r="NY265" s="163">
        <f t="shared" ca="1" si="992"/>
        <v>0.82499999999999996</v>
      </c>
      <c r="NZ265" s="163">
        <f t="shared" ca="1" si="992"/>
        <v>0.875</v>
      </c>
      <c r="OA265" s="163">
        <f t="shared" ca="1" si="992"/>
        <v>0.9</v>
      </c>
      <c r="OB265" s="163">
        <f t="shared" ca="1" si="992"/>
        <v>0.9</v>
      </c>
      <c r="OC265" s="163">
        <f t="shared" ca="1" si="992"/>
        <v>0.75</v>
      </c>
      <c r="OD265" s="163">
        <f t="shared" ca="1" si="992"/>
        <v>0.78142857142857147</v>
      </c>
      <c r="OE265" s="163">
        <f t="shared" ca="1" si="992"/>
        <v>0.82499999999999996</v>
      </c>
      <c r="OF265" s="163">
        <f t="shared" ca="1" si="992"/>
        <v>0.875</v>
      </c>
      <c r="OG265" s="163">
        <f t="shared" ca="1" si="992"/>
        <v>0.9</v>
      </c>
      <c r="OH265" s="163">
        <f t="shared" ca="1" si="992"/>
        <v>0.9</v>
      </c>
      <c r="OI265" s="163">
        <f t="shared" ca="1" si="992"/>
        <v>0.75</v>
      </c>
      <c r="OJ265" s="163">
        <f t="shared" ca="1" si="992"/>
        <v>0.76904761904761909</v>
      </c>
      <c r="OK265" s="163">
        <f t="shared" ca="1" si="992"/>
        <v>0.82000000000000006</v>
      </c>
      <c r="OL265" s="163">
        <f t="shared" ca="1" si="992"/>
        <v>0.875</v>
      </c>
      <c r="OM265" s="163">
        <f t="shared" ca="1" si="992"/>
        <v>0.9</v>
      </c>
      <c r="ON265" s="163">
        <f t="shared" ca="1" si="900"/>
        <v>0.90000000000000013</v>
      </c>
      <c r="OO265" s="163">
        <f t="shared" ca="1" si="900"/>
        <v>0.75</v>
      </c>
      <c r="OP265" s="163">
        <f t="shared" ca="1" si="900"/>
        <v>0.76904761904761909</v>
      </c>
      <c r="OQ265" s="163">
        <f t="shared" ca="1" si="900"/>
        <v>0.82000000000000006</v>
      </c>
      <c r="OR265" s="163">
        <f t="shared" ca="1" si="900"/>
        <v>0.875</v>
      </c>
      <c r="OS265" s="163">
        <f t="shared" ca="1" si="900"/>
        <v>0.9</v>
      </c>
      <c r="OT265" s="163">
        <f t="shared" ca="1" si="900"/>
        <v>0.9</v>
      </c>
      <c r="OU265" s="163">
        <f t="shared" ca="1" si="900"/>
        <v>0.875</v>
      </c>
      <c r="OV265" s="161">
        <f t="shared" ca="1" si="901"/>
        <v>1</v>
      </c>
      <c r="OW265" s="161">
        <f t="shared" si="902"/>
        <v>1</v>
      </c>
      <c r="OX265" s="161" t="str">
        <f t="shared" si="903"/>
        <v>-</v>
      </c>
      <c r="OY265" s="163" t="str">
        <f t="shared" ca="1" si="904"/>
        <v>-</v>
      </c>
      <c r="OZ265" s="161" t="str">
        <f t="shared" si="905"/>
        <v>-</v>
      </c>
      <c r="PA265" s="161" t="str">
        <f t="shared" si="906"/>
        <v>-</v>
      </c>
      <c r="PB265" s="163">
        <f t="shared" ca="1" si="900"/>
        <v>0</v>
      </c>
      <c r="PC265" s="27">
        <v>0</v>
      </c>
    </row>
    <row r="266" spans="1:419" s="143" customFormat="1" outlineLevel="1">
      <c r="A266" s="121">
        <f t="shared" si="861"/>
        <v>261</v>
      </c>
      <c r="B266" s="121">
        <f t="shared" si="862"/>
        <v>13</v>
      </c>
      <c r="C266" s="143">
        <v>104</v>
      </c>
      <c r="D266" s="143" t="s">
        <v>884</v>
      </c>
      <c r="E266" s="143" t="b">
        <v>0</v>
      </c>
      <c r="F266" s="143" t="b">
        <v>0</v>
      </c>
      <c r="G266" s="143" t="b">
        <f t="shared" si="977"/>
        <v>0</v>
      </c>
      <c r="H266" s="139">
        <f t="shared" ca="1" si="908"/>
        <v>3</v>
      </c>
      <c r="I266" s="139">
        <f t="shared" ref="I266:AA266" ca="1" si="993">OFFSET(I266,-1,0)</f>
        <v>2</v>
      </c>
      <c r="J266" s="32">
        <v>1</v>
      </c>
      <c r="K266" s="32">
        <v>1</v>
      </c>
      <c r="L266" s="32">
        <v>1</v>
      </c>
      <c r="M266" s="32">
        <v>1</v>
      </c>
      <c r="N266" s="32">
        <v>1</v>
      </c>
      <c r="O266" s="32">
        <v>1</v>
      </c>
      <c r="P266" s="32">
        <v>1</v>
      </c>
      <c r="Q266" s="32">
        <v>1</v>
      </c>
      <c r="R266" s="32">
        <v>1</v>
      </c>
      <c r="S266" s="32">
        <v>1</v>
      </c>
      <c r="T266" s="32">
        <v>1</v>
      </c>
      <c r="U266" s="32">
        <v>1</v>
      </c>
      <c r="V266" s="32">
        <v>6</v>
      </c>
      <c r="W266" s="139">
        <f t="shared" ca="1" si="993"/>
        <v>1</v>
      </c>
      <c r="X266" s="139">
        <f t="shared" ca="1" si="993"/>
        <v>1</v>
      </c>
      <c r="Y266" s="139">
        <f t="shared" ca="1" si="993"/>
        <v>1</v>
      </c>
      <c r="Z266" s="139">
        <f t="shared" ca="1" si="993"/>
        <v>1</v>
      </c>
      <c r="AA266" s="139">
        <f t="shared" ca="1" si="993"/>
        <v>1</v>
      </c>
      <c r="AB266" s="139">
        <f t="shared" ca="1" si="909"/>
        <v>1</v>
      </c>
      <c r="AC266" s="139">
        <f t="shared" ca="1" si="909"/>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00024 tactics DSP stk_z3 (F33N11)</v>
      </c>
      <c r="AF266" s="10" t="str">
        <f ca="1">IF(COUNTIF(AE$5:AE266,AE266)=1,"-","Dup")</f>
        <v>-</v>
      </c>
      <c r="AG266" s="10"/>
      <c r="AH266" s="163" t="str">
        <f t="shared" ca="1" si="864"/>
        <v>-</v>
      </c>
      <c r="AI266" s="163" t="str">
        <f t="shared" ca="1" si="864"/>
        <v>-</v>
      </c>
      <c r="AJ266" s="163" t="str">
        <f t="shared" ca="1" si="864"/>
        <v>-</v>
      </c>
      <c r="AK266" s="163" t="str">
        <f t="shared" ca="1" si="864"/>
        <v>-</v>
      </c>
      <c r="AL266" s="163" t="str">
        <f t="shared" ca="1" si="864"/>
        <v>-</v>
      </c>
      <c r="AM266" s="163" t="b">
        <f t="shared" ca="1" si="864"/>
        <v>1</v>
      </c>
      <c r="AN266" s="10"/>
      <c r="AO266" s="161" t="b">
        <f t="shared" ca="1" si="865"/>
        <v>0</v>
      </c>
      <c r="AP266" s="161" t="str">
        <f t="shared" ca="1" si="865"/>
        <v>-</v>
      </c>
      <c r="AQ266" s="161" t="b">
        <f t="shared" ca="1" si="865"/>
        <v>0</v>
      </c>
      <c r="AR266" s="161" t="b">
        <f t="shared" ca="1" si="865"/>
        <v>1</v>
      </c>
      <c r="AS266" s="161" t="b">
        <f t="shared" ca="1" si="865"/>
        <v>1</v>
      </c>
      <c r="AT266" s="161" t="b">
        <f t="shared" ca="1" si="865"/>
        <v>0</v>
      </c>
      <c r="AU266" s="161">
        <f t="shared" si="866"/>
        <v>0</v>
      </c>
      <c r="AV266" s="161" t="b">
        <f t="shared" si="867"/>
        <v>0</v>
      </c>
      <c r="AW266" s="161" t="b">
        <f t="shared" si="867"/>
        <v>0</v>
      </c>
      <c r="AX266" s="161" t="str">
        <f t="shared" si="867"/>
        <v>-</v>
      </c>
      <c r="AY266" s="161" t="str">
        <f t="shared" si="867"/>
        <v>-</v>
      </c>
      <c r="AZ266" s="161" t="str">
        <f t="shared" si="867"/>
        <v>-</v>
      </c>
      <c r="BA266" s="10"/>
      <c r="BB266" s="161" t="b">
        <f t="shared" ca="1" si="868"/>
        <v>1</v>
      </c>
      <c r="BC266" s="161" t="b">
        <f t="shared" ca="1" si="869"/>
        <v>1</v>
      </c>
      <c r="BD266" s="163" t="b">
        <f t="shared" ca="1" si="869"/>
        <v>1</v>
      </c>
      <c r="BE266" s="162" cm="1">
        <f t="array" aca="1" ref="BE266" ca="1">VALUE($H266&amp;$I266&amp;_xlfn.MODE.SNGL($R266:$V266)&amp;IF(AND(R266:V266=2),"10","08"))</f>
        <v>32108</v>
      </c>
      <c r="BF266" s="163" t="str">
        <f t="shared" ca="1" si="978"/>
        <v>-</v>
      </c>
      <c r="BG266" s="163" t="str">
        <f t="shared" ca="1" si="978"/>
        <v>-</v>
      </c>
      <c r="BH266" s="163" t="str">
        <f t="shared" ca="1" si="978"/>
        <v>-</v>
      </c>
      <c r="BI266" s="163" t="str">
        <f t="shared" ca="1" si="978"/>
        <v>-</v>
      </c>
      <c r="BJ266" s="163" t="str">
        <f t="shared" ca="1" si="978"/>
        <v>-</v>
      </c>
      <c r="BK266" s="163">
        <f t="shared" ca="1" si="978"/>
        <v>1</v>
      </c>
      <c r="BL266" s="163">
        <f t="shared" ca="1" si="978"/>
        <v>1</v>
      </c>
      <c r="BM266" s="163" t="str">
        <f t="shared" ca="1" si="978"/>
        <v>-</v>
      </c>
      <c r="BN266" s="163" t="str">
        <f t="shared" ca="1" si="978"/>
        <v>-</v>
      </c>
      <c r="BO266" s="112" t="b" cm="1">
        <f t="array" ref="BO266">INDEX(DataMaster!$C$71:$K$80,$R266,BO$242)</f>
        <v>1</v>
      </c>
      <c r="BP266" s="112" t="b" cm="1">
        <f t="array" ref="BP266">INDEX(DataMaster!$C$71:$K$80,$R266,BP$242)</f>
        <v>1</v>
      </c>
      <c r="BQ266" s="112" t="b" cm="1">
        <f t="array" ref="BQ266">INDEX(DataMaster!$C$71:$K$80,$R266,BQ$242)</f>
        <v>1</v>
      </c>
      <c r="BR266" s="112" t="b" cm="1">
        <f t="array" ref="BR266">INDEX(DataMaster!$C$71:$K$80,$R266,BR$242)</f>
        <v>1</v>
      </c>
      <c r="BS266" s="112" t="b" cm="1">
        <f t="array" ref="BS266">INDEX(DataMaster!$C$71:$K$80,$R266,BS$242)</f>
        <v>1</v>
      </c>
      <c r="BT266" s="112" t="b" cm="1">
        <f t="array" ref="BT266">INDEX(DataMaster!$C$71:$K$80,$R266,BT$242)</f>
        <v>1</v>
      </c>
      <c r="BU266" s="112" t="b" cm="1">
        <f t="array" ref="BU266">INDEX(DataMaster!$C$71:$K$80,$R266,BU$242)</f>
        <v>1</v>
      </c>
      <c r="BV266" s="112" t="b" cm="1">
        <f t="array" ref="BV266">INDEX(DataMaster!$C$71:$K$80,$R266,BV$242)</f>
        <v>1</v>
      </c>
      <c r="BW266" s="112" t="b" cm="1">
        <f t="array" ref="BW266">INDEX(DataMaster!$C$71:$K$80,$R266,BW$242)</f>
        <v>1</v>
      </c>
      <c r="BX266" s="112" t="b" cm="1">
        <f t="array" ref="BX266">INDEX(DataMaster!$C$84:$K$93,$S266,BX$242)</f>
        <v>1</v>
      </c>
      <c r="BY266" s="112" t="b" cm="1">
        <f t="array" ref="BY266">INDEX(DataMaster!$C$84:$K$93,$S266,BY$242)</f>
        <v>1</v>
      </c>
      <c r="BZ266" s="112" t="b" cm="1">
        <f t="array" ref="BZ266">INDEX(DataMaster!$C$84:$K$93,$S266,BZ$242)</f>
        <v>1</v>
      </c>
      <c r="CA266" s="112" t="b" cm="1">
        <f t="array" ref="CA266">INDEX(DataMaster!$C$84:$K$93,$S266,CA$242)</f>
        <v>1</v>
      </c>
      <c r="CB266" s="112" t="b" cm="1">
        <f t="array" ref="CB266">INDEX(DataMaster!$C$84:$K$93,$S266,CB$242)</f>
        <v>1</v>
      </c>
      <c r="CC266" s="112" t="b" cm="1">
        <f t="array" ref="CC266">INDEX(DataMaster!$C$84:$K$93,$S266,CC$242)</f>
        <v>1</v>
      </c>
      <c r="CD266" s="112" t="b" cm="1">
        <f t="array" ref="CD266">INDEX(DataMaster!$C$84:$K$93,$S266,CD$242)</f>
        <v>1</v>
      </c>
      <c r="CE266" s="112" t="b" cm="1">
        <f t="array" ref="CE266">INDEX(DataMaster!$C$84:$K$93,$S266,CE$242)</f>
        <v>1</v>
      </c>
      <c r="CF266" s="112" t="b" cm="1">
        <f t="array" ref="CF266">INDEX(DataMaster!$C$84:$K$93,$S266,CF$242)</f>
        <v>1</v>
      </c>
      <c r="CG266" s="193" t="b">
        <f t="shared" si="910"/>
        <v>0</v>
      </c>
      <c r="CH266" s="193">
        <v>0.3</v>
      </c>
      <c r="CI266" s="193" t="str">
        <f t="shared" ca="1" si="871"/>
        <v>-</v>
      </c>
      <c r="CJ266" s="193">
        <v>1</v>
      </c>
      <c r="CK266" s="112" t="str" cm="1">
        <f t="array" ref="CK266">INDEX(DataMaster!$C$97:$K$106,$T266,CK$242)</f>
        <v>-</v>
      </c>
      <c r="CL266" s="112" t="str" cm="1">
        <f t="array" ref="CL266">INDEX(DataMaster!$C$97:$K$106,$T266,CL$242)</f>
        <v>-</v>
      </c>
      <c r="CM266" s="112" t="str" cm="1">
        <f t="array" ref="CM266">INDEX(DataMaster!$C$97:$K$106,$T266,CM$242)</f>
        <v>-</v>
      </c>
      <c r="CN266" s="112" t="str" cm="1">
        <f t="array" ref="CN266">INDEX(DataMaster!$C$97:$K$106,$T266,CN$242)</f>
        <v>-</v>
      </c>
      <c r="CO266" s="112" t="str" cm="1">
        <f t="array" ref="CO266">INDEX(DataMaster!$C$97:$K$106,$T266,CO$242)</f>
        <v>-</v>
      </c>
      <c r="CP266" s="112" t="str" cm="1">
        <f t="array" ref="CP266">INDEX(DataMaster!$C$97:$K$106,$T266,CP$242)</f>
        <v>-</v>
      </c>
      <c r="CQ266" s="112" t="str" cm="1">
        <f t="array" ref="CQ266">INDEX(DataMaster!$C$97:$K$106,$T266,CQ$242)</f>
        <v>-</v>
      </c>
      <c r="CR266" s="112" t="str" cm="1">
        <f t="array" ref="CR266">INDEX(DataMaster!$C$97:$K$106,$T266,CR$242)</f>
        <v>-</v>
      </c>
      <c r="CS266" s="112" t="str" cm="1">
        <f t="array" ref="CS266">INDEX(DataMaster!$C$97:$K$106,$T266,CS$242)</f>
        <v>-</v>
      </c>
      <c r="CT266" s="112" t="str" cm="1">
        <f t="array" ref="CT266">INDEX(DataMaster!$C$110:$K$119,$U266,CT$242)</f>
        <v>-</v>
      </c>
      <c r="CU266" s="112" t="str" cm="1">
        <f t="array" ref="CU266">INDEX(DataMaster!$C$110:$K$119,$U266,CU$242)</f>
        <v>-</v>
      </c>
      <c r="CV266" s="112" t="str" cm="1">
        <f t="array" ref="CV266">INDEX(DataMaster!$C$110:$K$119,$U266,CV$242)</f>
        <v>-</v>
      </c>
      <c r="CW266" s="112" t="str" cm="1">
        <f t="array" ref="CW266">INDEX(DataMaster!$C$110:$K$119,$U266,CW$242)</f>
        <v>-</v>
      </c>
      <c r="CX266" s="112" t="str" cm="1">
        <f t="array" ref="CX266">INDEX(DataMaster!$C$110:$K$119,$U266,CX$242)</f>
        <v>-</v>
      </c>
      <c r="CY266" s="112" t="str" cm="1">
        <f t="array" ref="CY266">INDEX(DataMaster!$C$110:$K$119,$U266,CY$242)</f>
        <v>-</v>
      </c>
      <c r="CZ266" s="112" t="str" cm="1">
        <f t="array" ref="CZ266">INDEX(DataMaster!$C$110:$K$119,$U266,CZ$242)</f>
        <v>-</v>
      </c>
      <c r="DA266" s="112" t="str" cm="1">
        <f t="array" ref="DA266">INDEX(DataMaster!$C$110:$K$119,$U266,DA$242)</f>
        <v>-</v>
      </c>
      <c r="DB266" s="112" t="str" cm="1">
        <f t="array" ref="DB266">INDEX(DataMaster!$C$110:$K$119,$U266,DB$242)</f>
        <v>-</v>
      </c>
      <c r="DC266" s="112" t="str" cm="1">
        <f t="array" ref="DC266">INDEX(DataMaster!$C$123:$K$132,$V266,DC$242)</f>
        <v>-</v>
      </c>
      <c r="DD266" s="112" t="str" cm="1">
        <f t="array" ref="DD266">INDEX(DataMaster!$C$123:$K$132,$V266,DD$242)</f>
        <v>-</v>
      </c>
      <c r="DE266" s="112" t="str" cm="1">
        <f t="array" ref="DE266">INDEX(DataMaster!$C$123:$K$132,$V266,DE$242)</f>
        <v>-</v>
      </c>
      <c r="DF266" s="112" t="str" cm="1">
        <f t="array" ref="DF266">INDEX(DataMaster!$C$123:$K$132,$V266,DF$242)</f>
        <v>-</v>
      </c>
      <c r="DG266" s="112" t="b" cm="1">
        <f t="array" ref="DG266">INDEX(DataMaster!$C$123:$K$132,$V266,DG$242)</f>
        <v>1</v>
      </c>
      <c r="DH266" s="112" t="str" cm="1">
        <f t="array" ref="DH266">INDEX(DataMaster!$C$123:$K$132,$V266,DH$242)</f>
        <v>-</v>
      </c>
      <c r="DI266" s="112" t="str" cm="1">
        <f t="array" ref="DI266">INDEX(DataMaster!$C$123:$K$132,$V266,DI$242)</f>
        <v>-</v>
      </c>
      <c r="DJ266" s="112" t="str" cm="1">
        <f t="array" ref="DJ266">INDEX(DataMaster!$C$123:$K$132,$V266,DJ$242)</f>
        <v>-</v>
      </c>
      <c r="DK266" s="112" t="str" cm="1">
        <f t="array" ref="DK266">INDEX(DataMaster!$C$123:$K$132,$V266,DK$242)</f>
        <v>-</v>
      </c>
      <c r="DL266" s="10"/>
      <c r="DM266" s="163" t="str">
        <f t="shared" ca="1" si="979"/>
        <v>-</v>
      </c>
      <c r="DN266" s="163" t="str">
        <f t="shared" ca="1" si="979"/>
        <v>-</v>
      </c>
      <c r="DO266" s="163" t="str">
        <f t="shared" ca="1" si="979"/>
        <v>-</v>
      </c>
      <c r="DP266" s="163" t="str">
        <f t="shared" ca="1" si="979"/>
        <v>-</v>
      </c>
      <c r="DQ266" s="163" t="str">
        <f t="shared" ca="1" si="979"/>
        <v>-</v>
      </c>
      <c r="DR266" s="163" t="str">
        <f t="shared" ca="1" si="979"/>
        <v>-</v>
      </c>
      <c r="DS266" s="163" t="str">
        <f t="shared" ca="1" si="979"/>
        <v>-</v>
      </c>
      <c r="DT266" s="163" t="str">
        <f t="shared" ca="1" si="979"/>
        <v>-</v>
      </c>
      <c r="DU266" s="163" t="str">
        <f t="shared" ca="1" si="979"/>
        <v>-</v>
      </c>
      <c r="DV266" s="163" t="str">
        <f t="shared" ca="1" si="979"/>
        <v>-</v>
      </c>
      <c r="DW266" s="163" t="str">
        <f t="shared" ca="1" si="979"/>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80"/>
        <v>-</v>
      </c>
      <c r="EJ266" s="163" t="str">
        <f t="shared" ca="1" si="980"/>
        <v>-</v>
      </c>
      <c r="EK266" s="163" t="str">
        <f t="shared" ca="1" si="980"/>
        <v>-</v>
      </c>
      <c r="EL266" s="163" t="str">
        <f t="shared" ca="1" si="980"/>
        <v>-</v>
      </c>
      <c r="EM266" s="163" t="str">
        <f t="shared" ca="1" si="980"/>
        <v>-</v>
      </c>
      <c r="EN266" s="163" t="str">
        <f t="shared" ca="1" si="980"/>
        <v>-</v>
      </c>
      <c r="EO266" s="163" t="str">
        <f t="shared" ca="1" si="980"/>
        <v>-</v>
      </c>
      <c r="EP266" s="163" t="str">
        <f t="shared" ca="1" si="980"/>
        <v>-</v>
      </c>
      <c r="EQ266" s="162">
        <v>1</v>
      </c>
      <c r="ER266" s="162">
        <v>1</v>
      </c>
      <c r="ES266" s="163">
        <f t="shared" ca="1" si="980"/>
        <v>0</v>
      </c>
      <c r="ET266" s="162">
        <v>2</v>
      </c>
      <c r="EU266" s="162">
        <v>-2</v>
      </c>
      <c r="EV266" s="163" t="str">
        <f t="shared" ca="1" si="980"/>
        <v>-</v>
      </c>
      <c r="EW266" s="163" t="str">
        <f t="shared" ca="1" si="980"/>
        <v>-</v>
      </c>
      <c r="EX266" s="163" t="str">
        <f t="shared" ca="1" si="980"/>
        <v>-</v>
      </c>
      <c r="EY266" s="163" t="str">
        <f t="shared" ca="1" si="981"/>
        <v>-</v>
      </c>
      <c r="EZ266" s="163" t="str">
        <f t="shared" ca="1" si="981"/>
        <v>-</v>
      </c>
      <c r="FA266" s="163">
        <f t="shared" ca="1" si="981"/>
        <v>0</v>
      </c>
      <c r="FB266" s="163" t="str">
        <f t="shared" ca="1" si="981"/>
        <v>-</v>
      </c>
      <c r="FC266" s="162">
        <v>2</v>
      </c>
      <c r="FD266" s="162">
        <v>-2</v>
      </c>
      <c r="FE266" s="163" t="str">
        <f t="shared" ca="1" si="981"/>
        <v>-</v>
      </c>
      <c r="FF266" s="163" t="str">
        <f t="shared" ca="1" si="981"/>
        <v>-</v>
      </c>
      <c r="FG266" s="163">
        <f t="shared" ca="1" si="981"/>
        <v>0</v>
      </c>
      <c r="FH266" s="163">
        <f t="shared" ca="1" si="981"/>
        <v>0</v>
      </c>
      <c r="FI266" s="163">
        <f t="shared" ca="1" si="981"/>
        <v>0</v>
      </c>
      <c r="FJ266" s="163">
        <f t="shared" ca="1" si="981"/>
        <v>0</v>
      </c>
      <c r="FK266" s="163">
        <f t="shared" ca="1" si="981"/>
        <v>0</v>
      </c>
      <c r="FL266" s="163">
        <f t="shared" ca="1" si="981"/>
        <v>0</v>
      </c>
      <c r="FM266" s="163">
        <f t="shared" ca="1" si="981"/>
        <v>0</v>
      </c>
      <c r="FN266" s="163" t="str">
        <f t="shared" ca="1" si="981"/>
        <v>-</v>
      </c>
      <c r="FO266" s="163" t="str">
        <f t="shared" ca="1" si="982"/>
        <v>-</v>
      </c>
      <c r="FP266" s="163" t="str">
        <f t="shared" ca="1" si="982"/>
        <v>-</v>
      </c>
      <c r="FQ266" s="163" t="str">
        <f t="shared" ca="1" si="982"/>
        <v>-</v>
      </c>
      <c r="FR266" s="163" t="str">
        <f t="shared" ca="1" si="982"/>
        <v>-</v>
      </c>
      <c r="FS266" s="163" t="str">
        <f t="shared" ca="1" si="982"/>
        <v>-</v>
      </c>
      <c r="FT266" s="163" t="str">
        <f t="shared" ca="1" si="982"/>
        <v>-</v>
      </c>
      <c r="FU266" s="163" t="str">
        <f t="shared" ca="1" si="982"/>
        <v>-</v>
      </c>
      <c r="FV266" s="163" t="str">
        <f t="shared" ca="1" si="982"/>
        <v>-</v>
      </c>
      <c r="FW266" s="163" t="str">
        <f t="shared" ca="1" si="982"/>
        <v>-</v>
      </c>
      <c r="FX266" s="163" t="str">
        <f t="shared" ca="1" si="982"/>
        <v>-</v>
      </c>
      <c r="FY266" s="10"/>
      <c r="FZ266" s="163">
        <f t="shared" ca="1" si="982"/>
        <v>1</v>
      </c>
      <c r="GA266" s="163" t="str">
        <f t="shared" ca="1" si="982"/>
        <v>-</v>
      </c>
      <c r="GB266" s="163" t="str">
        <f t="shared" ca="1" si="982"/>
        <v>-</v>
      </c>
      <c r="GC266" s="163" t="str">
        <f t="shared" ca="1" si="982"/>
        <v>-</v>
      </c>
      <c r="GD266" s="163" t="str">
        <f t="shared" ca="1" si="875"/>
        <v>-</v>
      </c>
      <c r="GE266" s="163" t="b">
        <f t="shared" ca="1" si="875"/>
        <v>0</v>
      </c>
      <c r="GF266" s="163" t="str">
        <f t="shared" ca="1" si="875"/>
        <v>-</v>
      </c>
      <c r="GG266" s="163">
        <f t="shared" ca="1" si="875"/>
        <v>0</v>
      </c>
      <c r="GH266" s="163" t="str">
        <f t="shared" ca="1" si="875"/>
        <v>-</v>
      </c>
      <c r="GI266" s="161" cm="1">
        <f t="array" ref="GI266">INDEX(i.rev,$K266,GI$15)</f>
        <v>1</v>
      </c>
      <c r="GJ266" s="163">
        <f t="shared" ca="1" si="983"/>
        <v>0</v>
      </c>
      <c r="GK266" s="163">
        <f t="shared" ca="1" si="983"/>
        <v>1</v>
      </c>
      <c r="GL266" s="163">
        <f t="shared" ca="1" si="983"/>
        <v>0</v>
      </c>
      <c r="GM266" s="163">
        <f t="shared" ca="1" si="983"/>
        <v>1</v>
      </c>
      <c r="GN266" s="163">
        <f t="shared" ca="1" si="983"/>
        <v>1</v>
      </c>
      <c r="GO266" s="163">
        <f t="shared" ca="1" si="983"/>
        <v>1</v>
      </c>
      <c r="GP266" s="163">
        <f t="shared" ca="1" si="983"/>
        <v>0</v>
      </c>
      <c r="GQ266" s="163">
        <f t="shared" ca="1" si="983"/>
        <v>0</v>
      </c>
      <c r="GR266" s="163">
        <f t="shared" ca="1" si="983"/>
        <v>0</v>
      </c>
      <c r="GS266" s="163">
        <f t="shared" ca="1" si="983"/>
        <v>0</v>
      </c>
      <c r="GT266" s="163">
        <f t="shared" ca="1" si="983"/>
        <v>0</v>
      </c>
      <c r="GU266" s="163">
        <f t="shared" ca="1" si="983"/>
        <v>0</v>
      </c>
      <c r="GV266" s="163">
        <f t="shared" ca="1" si="983"/>
        <v>0</v>
      </c>
      <c r="GW266" s="163">
        <f t="shared" ca="1" si="983"/>
        <v>0</v>
      </c>
      <c r="GX266" s="163">
        <f t="shared" ca="1" si="983"/>
        <v>0</v>
      </c>
      <c r="GY266" s="163">
        <f t="shared" ca="1" si="983"/>
        <v>0</v>
      </c>
      <c r="GZ266" s="161" cm="1">
        <f t="array" ref="GZ266">INDEX(i.rev,$K266,GZ$15)</f>
        <v>0</v>
      </c>
      <c r="HA266" s="163">
        <f t="shared" ca="1" si="877"/>
        <v>0</v>
      </c>
      <c r="HB266" s="161" cm="1">
        <f t="array" ref="HB266">INDEX(i.rev,$K266,HB$15)</f>
        <v>1</v>
      </c>
      <c r="HC266" s="163">
        <f t="shared" ca="1" si="984"/>
        <v>0</v>
      </c>
      <c r="HD266" s="163">
        <f t="shared" ca="1" si="984"/>
        <v>0</v>
      </c>
      <c r="HE266" s="163">
        <f t="shared" ca="1" si="984"/>
        <v>0</v>
      </c>
      <c r="HF266" s="163">
        <f t="shared" ca="1" si="984"/>
        <v>0</v>
      </c>
      <c r="HG266" s="163">
        <f t="shared" ca="1" si="984"/>
        <v>0</v>
      </c>
      <c r="HH266" s="163">
        <f t="shared" ca="1" si="984"/>
        <v>0</v>
      </c>
      <c r="HI266" s="163">
        <f t="shared" ca="1" si="984"/>
        <v>0</v>
      </c>
      <c r="HJ266" s="10"/>
      <c r="HK266" s="163" t="str">
        <f t="shared" ca="1" si="984"/>
        <v>-</v>
      </c>
      <c r="HL266" s="163" t="str">
        <f t="shared" ca="1" si="984"/>
        <v>-</v>
      </c>
      <c r="HM266" s="163" t="str">
        <f t="shared" ca="1" si="984"/>
        <v>-</v>
      </c>
      <c r="HN266" s="163" t="str">
        <f t="shared" ca="1" si="984"/>
        <v>-</v>
      </c>
      <c r="HO266" s="163" t="str">
        <f t="shared" ca="1" si="984"/>
        <v>-</v>
      </c>
      <c r="HP266" s="161" t="b">
        <f t="shared" ca="1" si="879"/>
        <v>0</v>
      </c>
      <c r="HQ266" s="161" t="b">
        <f t="shared" ca="1" si="879"/>
        <v>0</v>
      </c>
      <c r="HR266" s="161" t="b">
        <f t="shared" ca="1" si="879"/>
        <v>1</v>
      </c>
      <c r="HS266" s="163">
        <f t="shared" ca="1" si="985"/>
        <v>0</v>
      </c>
      <c r="HT266" s="161">
        <f t="shared" ca="1" si="881"/>
        <v>1</v>
      </c>
      <c r="HU266" s="161">
        <f t="shared" ca="1" si="881"/>
        <v>1</v>
      </c>
      <c r="HV266" s="163" t="str">
        <f t="shared" ca="1" si="985"/>
        <v>-</v>
      </c>
      <c r="HW266" s="163" t="str">
        <f t="shared" ca="1" si="985"/>
        <v>-</v>
      </c>
      <c r="HX266" s="163" t="str">
        <f t="shared" ca="1" si="985"/>
        <v>-</v>
      </c>
      <c r="HY266" s="163" t="str">
        <f t="shared" ca="1" si="985"/>
        <v>-</v>
      </c>
      <c r="HZ266" s="163" t="str">
        <f t="shared" ca="1" si="985"/>
        <v>-</v>
      </c>
      <c r="IA266" s="163" t="str">
        <f t="shared" ca="1" si="985"/>
        <v>-</v>
      </c>
      <c r="IB266" s="163" t="str">
        <f t="shared" ca="1" si="985"/>
        <v>-</v>
      </c>
      <c r="IC266" s="163" t="str">
        <f t="shared" ca="1" si="985"/>
        <v>-</v>
      </c>
      <c r="ID266" s="163" t="str">
        <f t="shared" ca="1" si="985"/>
        <v>-</v>
      </c>
      <c r="IE266" s="163" t="b">
        <f t="shared" ca="1" si="985"/>
        <v>1</v>
      </c>
      <c r="IF266" s="163" t="str">
        <f t="shared" ca="1" si="985"/>
        <v>-</v>
      </c>
      <c r="IG266" s="163" t="str">
        <f t="shared" ca="1" si="985"/>
        <v>-</v>
      </c>
      <c r="IH266" s="163" t="str">
        <f t="shared" ca="1" si="985"/>
        <v>-</v>
      </c>
      <c r="II266" s="163" t="b">
        <f t="shared" ca="1" si="986"/>
        <v>1</v>
      </c>
      <c r="IJ266" s="163">
        <f t="shared" ca="1" si="986"/>
        <v>0</v>
      </c>
      <c r="IK266" s="163" t="str">
        <f t="shared" ca="1" si="986"/>
        <v>-</v>
      </c>
      <c r="IL266" s="163" t="str">
        <f t="shared" ca="1" si="986"/>
        <v>-</v>
      </c>
      <c r="IM266" s="163" t="str">
        <f t="shared" ca="1" si="986"/>
        <v>-</v>
      </c>
      <c r="IN266" s="163" t="str">
        <f t="shared" ca="1" si="986"/>
        <v>-</v>
      </c>
      <c r="IO266" s="163" t="str">
        <f t="shared" ca="1" si="986"/>
        <v>-</v>
      </c>
      <c r="IP266" s="163">
        <f t="shared" ca="1" si="986"/>
        <v>0</v>
      </c>
      <c r="IQ266" s="163" t="str">
        <f t="shared" ca="1" si="986"/>
        <v>-</v>
      </c>
      <c r="IR266" s="163" t="str">
        <f t="shared" ca="1" si="986"/>
        <v>-</v>
      </c>
      <c r="IS266" s="163" t="str">
        <f t="shared" ca="1" si="986"/>
        <v>-</v>
      </c>
      <c r="IT266" s="193">
        <v>0</v>
      </c>
      <c r="IU266" s="193">
        <v>0</v>
      </c>
      <c r="IV266" s="163" t="str">
        <f t="shared" ca="1" si="986"/>
        <v>-</v>
      </c>
      <c r="IW266" s="163" t="str">
        <f t="shared" ca="1" si="986"/>
        <v>-</v>
      </c>
      <c r="IX266" s="163" t="str">
        <f t="shared" ca="1" si="986"/>
        <v>-</v>
      </c>
      <c r="IY266" s="163" t="str">
        <f t="shared" ca="1" si="883"/>
        <v>-</v>
      </c>
      <c r="IZ266" s="163" t="str">
        <f t="shared" ca="1" si="883"/>
        <v>-</v>
      </c>
      <c r="JA266" s="163" t="str">
        <f t="shared" ca="1" si="883"/>
        <v>-</v>
      </c>
      <c r="JB266" s="163" t="str">
        <f t="shared" ca="1" si="883"/>
        <v>-</v>
      </c>
      <c r="JC266" s="163" t="str">
        <f t="shared" ca="1" si="883"/>
        <v>-</v>
      </c>
      <c r="JD266" s="163" t="str">
        <f t="shared" ca="1" si="883"/>
        <v>-</v>
      </c>
      <c r="JE266" s="163" t="str">
        <f t="shared" ca="1" si="883"/>
        <v>-</v>
      </c>
      <c r="JF266" s="163" t="str">
        <f t="shared" ca="1" si="883"/>
        <v>-</v>
      </c>
      <c r="JG266" s="163" t="str">
        <f t="shared" ca="1" si="883"/>
        <v>-</v>
      </c>
      <c r="JH266" s="163" t="str">
        <f t="shared" ca="1" si="883"/>
        <v>-</v>
      </c>
      <c r="JI266" s="163" t="str">
        <f t="shared" ca="1" si="883"/>
        <v>-</v>
      </c>
      <c r="JJ266" s="163" t="str">
        <f t="shared" ca="1" si="883"/>
        <v>-</v>
      </c>
      <c r="JK266" s="163" t="str">
        <f t="shared" ca="1" si="883"/>
        <v>-</v>
      </c>
      <c r="JL266" s="163" t="str">
        <f t="shared" ca="1" si="883"/>
        <v>-</v>
      </c>
      <c r="JM266" s="163" t="str">
        <f t="shared" ca="1" si="883"/>
        <v>-</v>
      </c>
      <c r="JN266" s="163" t="str">
        <f t="shared" ca="1" si="883"/>
        <v>-</v>
      </c>
      <c r="JO266" s="163" t="str">
        <f t="shared" ca="1" si="987"/>
        <v>-</v>
      </c>
      <c r="JP266" s="163" t="str">
        <f t="shared" ca="1" si="987"/>
        <v>-</v>
      </c>
      <c r="JQ266" s="163" t="str">
        <f t="shared" ca="1" si="987"/>
        <v>-</v>
      </c>
      <c r="JR266" s="163" t="str">
        <f t="shared" ca="1" si="987"/>
        <v>-</v>
      </c>
      <c r="JS266" s="163" t="str">
        <f t="shared" ca="1" si="987"/>
        <v>-</v>
      </c>
      <c r="JT266" s="163" t="str">
        <f t="shared" ca="1" si="987"/>
        <v>-</v>
      </c>
      <c r="JU266" s="163" t="str">
        <f t="shared" ca="1" si="987"/>
        <v>-</v>
      </c>
      <c r="JV266" s="163" t="str">
        <f t="shared" ca="1" si="987"/>
        <v>-</v>
      </c>
      <c r="JW266" s="163" t="str">
        <f t="shared" ca="1" si="987"/>
        <v>-</v>
      </c>
      <c r="JX266" s="163" t="str">
        <f t="shared" ca="1" si="987"/>
        <v>-</v>
      </c>
      <c r="JY266" s="163" t="str">
        <f t="shared" ca="1" si="987"/>
        <v>-</v>
      </c>
      <c r="JZ266" s="163" t="str">
        <f t="shared" ca="1" si="987"/>
        <v>-</v>
      </c>
      <c r="KA266" s="163" t="str">
        <f t="shared" ca="1" si="987"/>
        <v>-</v>
      </c>
      <c r="KB266" s="163" t="str">
        <f t="shared" ca="1" si="987"/>
        <v>-</v>
      </c>
      <c r="KC266" s="163" t="str">
        <f t="shared" ca="1" si="987"/>
        <v>-</v>
      </c>
      <c r="KD266" s="163" t="str">
        <f t="shared" ca="1" si="987"/>
        <v>-</v>
      </c>
      <c r="KE266" s="163" t="str">
        <f t="shared" ca="1" si="988"/>
        <v>-</v>
      </c>
      <c r="KF266" s="163" t="str">
        <f t="shared" ca="1" si="988"/>
        <v>-</v>
      </c>
      <c r="KG266" s="163" t="str">
        <f t="shared" ca="1" si="988"/>
        <v>-</v>
      </c>
      <c r="KH266" s="163" t="str">
        <f t="shared" ca="1" si="988"/>
        <v>-</v>
      </c>
      <c r="KI266" s="163" t="str">
        <f t="shared" ca="1" si="988"/>
        <v>-</v>
      </c>
      <c r="KJ266" s="163" t="str">
        <f t="shared" ca="1" si="988"/>
        <v>-</v>
      </c>
      <c r="KK266" s="163" t="str">
        <f t="shared" ca="1" si="988"/>
        <v>-</v>
      </c>
      <c r="KL266" s="163" t="str">
        <f t="shared" ca="1" si="988"/>
        <v>-</v>
      </c>
      <c r="KM266" s="163" t="str">
        <f t="shared" ca="1" si="988"/>
        <v>-</v>
      </c>
      <c r="KN266" s="163" t="str">
        <f t="shared" ca="1" si="988"/>
        <v>-</v>
      </c>
      <c r="KO266" s="163" t="str">
        <f t="shared" ca="1" si="988"/>
        <v>-</v>
      </c>
      <c r="KP266" s="163" t="str">
        <f t="shared" ca="1" si="988"/>
        <v>-</v>
      </c>
      <c r="KQ266" s="163" t="str">
        <f t="shared" ca="1" si="988"/>
        <v>-</v>
      </c>
      <c r="KR266" s="163" t="str">
        <f t="shared" ca="1" si="988"/>
        <v>-</v>
      </c>
      <c r="KS266" s="163" t="str">
        <f t="shared" ca="1" si="988"/>
        <v>-</v>
      </c>
      <c r="KT266" s="163" t="str">
        <f t="shared" ca="1" si="988"/>
        <v>-</v>
      </c>
      <c r="KU266" s="163" t="str">
        <f t="shared" ca="1" si="988"/>
        <v>-</v>
      </c>
      <c r="KV266" s="163" t="str">
        <f t="shared" ca="1" si="912"/>
        <v>-</v>
      </c>
      <c r="KW266" s="163" t="str">
        <f t="shared" ca="1" si="912"/>
        <v>-</v>
      </c>
      <c r="KX266" s="163" t="str">
        <f t="shared" ca="1" si="912"/>
        <v>-</v>
      </c>
      <c r="KY266" s="163" t="str">
        <f t="shared" ca="1" si="912"/>
        <v>-</v>
      </c>
      <c r="KZ266" s="163" t="str">
        <f t="shared" ca="1" si="912"/>
        <v>-</v>
      </c>
      <c r="LA266" s="163" t="str">
        <f t="shared" ca="1" si="912"/>
        <v>-</v>
      </c>
      <c r="LB266" s="163" t="str">
        <f t="shared" ca="1" si="912"/>
        <v>-</v>
      </c>
      <c r="LC266" s="163" t="str">
        <f t="shared" ca="1" si="912"/>
        <v>-</v>
      </c>
      <c r="LD266" s="163" t="str">
        <f t="shared" ca="1" si="912"/>
        <v>-</v>
      </c>
      <c r="LE266" s="163" t="str">
        <f t="shared" ca="1" si="912"/>
        <v>-</v>
      </c>
      <c r="LF266" s="163" t="str">
        <f t="shared" ca="1" si="912"/>
        <v>-</v>
      </c>
      <c r="LG266" s="163" t="str">
        <f t="shared" ca="1" si="912"/>
        <v>-</v>
      </c>
      <c r="LH266" s="163" t="str">
        <f t="shared" ca="1" si="912"/>
        <v>-</v>
      </c>
      <c r="LI266" s="163" t="str">
        <f t="shared" ca="1" si="912"/>
        <v>-</v>
      </c>
      <c r="LJ266" s="163" t="str">
        <f t="shared" ca="1" si="912"/>
        <v>-</v>
      </c>
      <c r="LK266" s="163" t="str">
        <f t="shared" ca="1" si="912"/>
        <v>-</v>
      </c>
      <c r="LL266" s="163" t="str">
        <f t="shared" ca="1" si="913"/>
        <v>-</v>
      </c>
      <c r="LM266" s="163" t="str">
        <f t="shared" ca="1" si="913"/>
        <v>-</v>
      </c>
      <c r="LN266" s="163" t="str">
        <f t="shared" ca="1" si="913"/>
        <v>-</v>
      </c>
      <c r="LO266" s="163" t="str">
        <f t="shared" ca="1" si="913"/>
        <v>-</v>
      </c>
      <c r="LP266" s="163" t="str">
        <f t="shared" ca="1" si="913"/>
        <v>-</v>
      </c>
      <c r="LQ266" s="163" t="str">
        <f t="shared" ca="1" si="913"/>
        <v>-</v>
      </c>
      <c r="LR266" s="163" t="str">
        <f t="shared" ca="1" si="913"/>
        <v>-</v>
      </c>
      <c r="LS266" s="163" t="str">
        <f t="shared" ca="1" si="913"/>
        <v>-</v>
      </c>
      <c r="LT266" s="163" t="str">
        <f t="shared" ca="1" si="913"/>
        <v>-</v>
      </c>
      <c r="LU266" s="163" t="str">
        <f t="shared" ca="1" si="913"/>
        <v>-</v>
      </c>
      <c r="LV266" s="163" t="str">
        <f t="shared" ca="1" si="913"/>
        <v>-</v>
      </c>
      <c r="LW266" s="163" t="str">
        <f t="shared" ca="1" si="913"/>
        <v>-</v>
      </c>
      <c r="LX266" s="163" t="str">
        <f t="shared" ca="1" si="913"/>
        <v>-</v>
      </c>
      <c r="LY266" s="10"/>
      <c r="LZ266" s="161">
        <f t="shared" si="889"/>
        <v>4.4999999999999998E-2</v>
      </c>
      <c r="MA266" s="161">
        <f t="shared" si="890"/>
        <v>4.4999999999999998E-2</v>
      </c>
      <c r="MB266" s="163">
        <f t="shared" ca="1" si="989"/>
        <v>1</v>
      </c>
      <c r="MC266" s="163">
        <f t="shared" ca="1" si="989"/>
        <v>0</v>
      </c>
      <c r="MD266" s="163">
        <f t="shared" ca="1" si="989"/>
        <v>1</v>
      </c>
      <c r="ME266" s="163">
        <f t="shared" ca="1" si="989"/>
        <v>1</v>
      </c>
      <c r="MF266" s="163">
        <f t="shared" ca="1" si="989"/>
        <v>0</v>
      </c>
      <c r="MG266" s="163">
        <f t="shared" ca="1" si="989"/>
        <v>70</v>
      </c>
      <c r="MH266" s="163">
        <f t="shared" ca="1" si="989"/>
        <v>50</v>
      </c>
      <c r="MI266" s="163">
        <f t="shared" ca="1" si="989"/>
        <v>85</v>
      </c>
      <c r="MJ266" s="163">
        <f t="shared" ca="1" si="989"/>
        <v>50</v>
      </c>
      <c r="MK266" s="161">
        <f t="shared" ca="1" si="892"/>
        <v>1</v>
      </c>
      <c r="ML266" s="161">
        <f t="shared" ca="1" si="893"/>
        <v>1</v>
      </c>
      <c r="MM266" s="161">
        <f t="shared" ca="1" si="894"/>
        <v>1</v>
      </c>
      <c r="MN266" s="161">
        <f t="shared" ca="1" si="895"/>
        <v>1</v>
      </c>
      <c r="MO266" s="161">
        <f t="shared" ca="1" si="895"/>
        <v>1</v>
      </c>
      <c r="MP266" s="163">
        <f t="shared" ca="1" si="989"/>
        <v>1</v>
      </c>
      <c r="MQ266" s="10"/>
      <c r="MR266" s="163">
        <f t="shared" ca="1" si="990"/>
        <v>1</v>
      </c>
      <c r="MS266" s="161">
        <f t="shared" ca="1" si="897"/>
        <v>1</v>
      </c>
      <c r="MT266" s="163">
        <f t="shared" ca="1" si="990"/>
        <v>0.75</v>
      </c>
      <c r="MU266" s="163">
        <f t="shared" ca="1" si="990"/>
        <v>0.8</v>
      </c>
      <c r="MV266" s="163">
        <f t="shared" ca="1" si="990"/>
        <v>0.82499999999999996</v>
      </c>
      <c r="MW266" s="163">
        <f t="shared" ca="1" si="990"/>
        <v>0.875</v>
      </c>
      <c r="MX266" s="163">
        <f t="shared" ca="1" si="990"/>
        <v>0.9</v>
      </c>
      <c r="MY266" s="163">
        <f t="shared" ca="1" si="990"/>
        <v>0.75</v>
      </c>
      <c r="MZ266" s="163">
        <f t="shared" ca="1" si="990"/>
        <v>0.78142857142857147</v>
      </c>
      <c r="NA266" s="163">
        <f t="shared" ca="1" si="990"/>
        <v>0.82499999999999996</v>
      </c>
      <c r="NB266" s="163">
        <f t="shared" ca="1" si="990"/>
        <v>0.875</v>
      </c>
      <c r="NC266" s="163">
        <f t="shared" ca="1" si="990"/>
        <v>0.9</v>
      </c>
      <c r="ND266" s="163">
        <f t="shared" ca="1" si="990"/>
        <v>0.9</v>
      </c>
      <c r="NE266" s="163">
        <f t="shared" ca="1" si="990"/>
        <v>0.75</v>
      </c>
      <c r="NF266" s="163">
        <f t="shared" ca="1" si="990"/>
        <v>0.78142857142857147</v>
      </c>
      <c r="NG266" s="163">
        <f t="shared" ca="1" si="990"/>
        <v>0.82499999999999996</v>
      </c>
      <c r="NH266" s="163">
        <f t="shared" ca="1" si="991"/>
        <v>0.875</v>
      </c>
      <c r="NI266" s="163">
        <f t="shared" ca="1" si="991"/>
        <v>0.9</v>
      </c>
      <c r="NJ266" s="163">
        <f t="shared" ca="1" si="991"/>
        <v>0.9</v>
      </c>
      <c r="NK266" s="163">
        <f t="shared" ca="1" si="991"/>
        <v>0.75</v>
      </c>
      <c r="NL266" s="163">
        <f t="shared" ca="1" si="991"/>
        <v>0.78142857142857147</v>
      </c>
      <c r="NM266" s="163">
        <f t="shared" ca="1" si="991"/>
        <v>0.82499999999999996</v>
      </c>
      <c r="NN266" s="163">
        <f t="shared" ca="1" si="991"/>
        <v>0.875</v>
      </c>
      <c r="NO266" s="163">
        <f t="shared" ca="1" si="991"/>
        <v>0.9</v>
      </c>
      <c r="NP266" s="163">
        <f t="shared" ca="1" si="991"/>
        <v>0.9</v>
      </c>
      <c r="NQ266" s="163">
        <f t="shared" ca="1" si="991"/>
        <v>0.75</v>
      </c>
      <c r="NR266" s="163">
        <f t="shared" ca="1" si="991"/>
        <v>0.78142857142857147</v>
      </c>
      <c r="NS266" s="163">
        <f t="shared" ca="1" si="991"/>
        <v>0.82499999999999996</v>
      </c>
      <c r="NT266" s="163">
        <f t="shared" ca="1" si="991"/>
        <v>0.875</v>
      </c>
      <c r="NU266" s="163">
        <f t="shared" ca="1" si="991"/>
        <v>0.9</v>
      </c>
      <c r="NV266" s="163">
        <f t="shared" ca="1" si="991"/>
        <v>0.9</v>
      </c>
      <c r="NW266" s="163">
        <f t="shared" ca="1" si="991"/>
        <v>0.75</v>
      </c>
      <c r="NX266" s="163">
        <f t="shared" ca="1" si="992"/>
        <v>0.78142857142857147</v>
      </c>
      <c r="NY266" s="163">
        <f t="shared" ca="1" si="992"/>
        <v>0.82499999999999996</v>
      </c>
      <c r="NZ266" s="163">
        <f t="shared" ca="1" si="992"/>
        <v>0.875</v>
      </c>
      <c r="OA266" s="163">
        <f t="shared" ca="1" si="992"/>
        <v>0.9</v>
      </c>
      <c r="OB266" s="163">
        <f t="shared" ca="1" si="992"/>
        <v>0.9</v>
      </c>
      <c r="OC266" s="163">
        <f t="shared" ca="1" si="992"/>
        <v>0.75</v>
      </c>
      <c r="OD266" s="163">
        <f t="shared" ca="1" si="992"/>
        <v>0.78142857142857147</v>
      </c>
      <c r="OE266" s="163">
        <f t="shared" ca="1" si="992"/>
        <v>0.82499999999999996</v>
      </c>
      <c r="OF266" s="163">
        <f t="shared" ca="1" si="992"/>
        <v>0.875</v>
      </c>
      <c r="OG266" s="163">
        <f t="shared" ca="1" si="992"/>
        <v>0.9</v>
      </c>
      <c r="OH266" s="163">
        <f t="shared" ca="1" si="992"/>
        <v>0.9</v>
      </c>
      <c r="OI266" s="163">
        <f t="shared" ca="1" si="992"/>
        <v>0.75</v>
      </c>
      <c r="OJ266" s="163">
        <f t="shared" ca="1" si="992"/>
        <v>0.76904761904761909</v>
      </c>
      <c r="OK266" s="163">
        <f t="shared" ca="1" si="992"/>
        <v>0.82000000000000006</v>
      </c>
      <c r="OL266" s="163">
        <f t="shared" ca="1" si="992"/>
        <v>0.875</v>
      </c>
      <c r="OM266" s="163">
        <f t="shared" ca="1" si="992"/>
        <v>0.9</v>
      </c>
      <c r="ON266" s="163">
        <f t="shared" ref="ON266:PB273" ca="1" si="994">OFFSET(ON$5,$B266,0)</f>
        <v>0.90000000000000013</v>
      </c>
      <c r="OO266" s="163">
        <f t="shared" ca="1" si="994"/>
        <v>0.75</v>
      </c>
      <c r="OP266" s="163">
        <f t="shared" ca="1" si="994"/>
        <v>0.76904761904761909</v>
      </c>
      <c r="OQ266" s="163">
        <f t="shared" ca="1" si="994"/>
        <v>0.82000000000000006</v>
      </c>
      <c r="OR266" s="163">
        <f t="shared" ca="1" si="994"/>
        <v>0.875</v>
      </c>
      <c r="OS266" s="163">
        <f t="shared" ca="1" si="994"/>
        <v>0.9</v>
      </c>
      <c r="OT266" s="163">
        <f t="shared" ca="1" si="994"/>
        <v>0.9</v>
      </c>
      <c r="OU266" s="163">
        <f t="shared" ca="1" si="994"/>
        <v>0.875</v>
      </c>
      <c r="OV266" s="161">
        <f t="shared" ca="1" si="901"/>
        <v>1</v>
      </c>
      <c r="OW266" s="161">
        <f t="shared" si="902"/>
        <v>1</v>
      </c>
      <c r="OX266" s="161" t="str">
        <f t="shared" si="903"/>
        <v>-</v>
      </c>
      <c r="OY266" s="163" t="str">
        <f t="shared" ca="1" si="904"/>
        <v>-</v>
      </c>
      <c r="OZ266" s="161" t="str">
        <f t="shared" si="905"/>
        <v>-</v>
      </c>
      <c r="PA266" s="161" t="str">
        <f t="shared" si="906"/>
        <v>-</v>
      </c>
      <c r="PB266" s="163">
        <f t="shared" ca="1" si="994"/>
        <v>0</v>
      </c>
      <c r="PC266" s="27">
        <v>0</v>
      </c>
    </row>
    <row r="267" spans="1:419" s="143" customFormat="1" outlineLevel="1">
      <c r="A267" s="121">
        <f t="shared" si="861"/>
        <v>262</v>
      </c>
      <c r="B267" s="121">
        <f t="shared" si="862"/>
        <v>13</v>
      </c>
      <c r="C267" s="143">
        <v>104</v>
      </c>
      <c r="D267" s="143" t="s">
        <v>884</v>
      </c>
      <c r="E267" s="143" t="b">
        <v>0</v>
      </c>
      <c r="F267" s="143" t="b">
        <v>0</v>
      </c>
      <c r="G267" s="143" t="b">
        <f t="shared" si="977"/>
        <v>0</v>
      </c>
      <c r="H267" s="139">
        <f t="shared" ref="H267:AA273" ca="1" si="995">OFFSET(H267,-1,0)</f>
        <v>3</v>
      </c>
      <c r="I267" s="139">
        <f t="shared" ca="1" si="995"/>
        <v>2</v>
      </c>
      <c r="J267" s="32">
        <v>1</v>
      </c>
      <c r="K267" s="32">
        <v>1</v>
      </c>
      <c r="L267" s="32">
        <v>1</v>
      </c>
      <c r="M267" s="32">
        <v>1</v>
      </c>
      <c r="N267" s="32">
        <v>1</v>
      </c>
      <c r="O267" s="32">
        <v>1</v>
      </c>
      <c r="P267" s="32">
        <v>1</v>
      </c>
      <c r="Q267" s="32">
        <v>1</v>
      </c>
      <c r="R267" s="32">
        <v>1</v>
      </c>
      <c r="S267" s="32">
        <v>1</v>
      </c>
      <c r="T267" s="32">
        <v>1</v>
      </c>
      <c r="U267" s="32">
        <v>1</v>
      </c>
      <c r="V267" s="32">
        <v>7</v>
      </c>
      <c r="W267" s="139">
        <f t="shared" ca="1" si="995"/>
        <v>1</v>
      </c>
      <c r="X267" s="139">
        <f t="shared" ca="1" si="995"/>
        <v>1</v>
      </c>
      <c r="Y267" s="139">
        <f t="shared" ca="1" si="995"/>
        <v>1</v>
      </c>
      <c r="Z267" s="139">
        <f t="shared" ca="1" si="995"/>
        <v>1</v>
      </c>
      <c r="AA267" s="139">
        <f t="shared" ca="1" si="995"/>
        <v>1</v>
      </c>
      <c r="AB267" s="139">
        <f t="shared" ca="1" si="909"/>
        <v>1</v>
      </c>
      <c r="AC267" s="139">
        <f t="shared" ca="1" si="909"/>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00025 tactics DSP stk_z4 (F33N11)</v>
      </c>
      <c r="AF267" s="10" t="str">
        <f ca="1">IF(COUNTIF(AE$5:AE267,AE267)=1,"-","Dup")</f>
        <v>-</v>
      </c>
      <c r="AG267" s="10"/>
      <c r="AH267" s="163" t="str">
        <f t="shared" ca="1" si="864"/>
        <v>-</v>
      </c>
      <c r="AI267" s="163" t="str">
        <f t="shared" ca="1" si="864"/>
        <v>-</v>
      </c>
      <c r="AJ267" s="163" t="str">
        <f t="shared" ca="1" si="864"/>
        <v>-</v>
      </c>
      <c r="AK267" s="163" t="str">
        <f t="shared" ca="1" si="864"/>
        <v>-</v>
      </c>
      <c r="AL267" s="163" t="str">
        <f t="shared" ca="1" si="864"/>
        <v>-</v>
      </c>
      <c r="AM267" s="163" t="b">
        <f t="shared" ca="1" si="864"/>
        <v>1</v>
      </c>
      <c r="AN267" s="10"/>
      <c r="AO267" s="161" t="b">
        <f t="shared" ca="1" si="865"/>
        <v>0</v>
      </c>
      <c r="AP267" s="161" t="str">
        <f t="shared" ca="1" si="865"/>
        <v>-</v>
      </c>
      <c r="AQ267" s="161" t="b">
        <f t="shared" ca="1" si="865"/>
        <v>0</v>
      </c>
      <c r="AR267" s="161" t="b">
        <f t="shared" ca="1" si="865"/>
        <v>1</v>
      </c>
      <c r="AS267" s="161" t="b">
        <f t="shared" ca="1" si="865"/>
        <v>1</v>
      </c>
      <c r="AT267" s="161" t="b">
        <f t="shared" ca="1" si="865"/>
        <v>0</v>
      </c>
      <c r="AU267" s="161">
        <f t="shared" si="866"/>
        <v>0</v>
      </c>
      <c r="AV267" s="161" t="b">
        <f t="shared" si="867"/>
        <v>0</v>
      </c>
      <c r="AW267" s="161" t="b">
        <f t="shared" si="867"/>
        <v>0</v>
      </c>
      <c r="AX267" s="161" t="str">
        <f t="shared" si="867"/>
        <v>-</v>
      </c>
      <c r="AY267" s="161" t="str">
        <f t="shared" si="867"/>
        <v>-</v>
      </c>
      <c r="AZ267" s="161" t="str">
        <f t="shared" si="867"/>
        <v>-</v>
      </c>
      <c r="BA267" s="10"/>
      <c r="BB267" s="161" t="b">
        <f t="shared" ca="1" si="868"/>
        <v>1</v>
      </c>
      <c r="BC267" s="161" t="b">
        <f t="shared" ca="1" si="869"/>
        <v>1</v>
      </c>
      <c r="BD267" s="163" t="b">
        <f t="shared" ca="1" si="869"/>
        <v>1</v>
      </c>
      <c r="BE267" s="162" cm="1">
        <f t="array" aca="1" ref="BE267" ca="1">VALUE($H267&amp;$I267&amp;_xlfn.MODE.SNGL($R267:$V267)&amp;IF(AND(R267:V267=2),"10","08"))</f>
        <v>32108</v>
      </c>
      <c r="BF267" s="163" t="str">
        <f t="shared" ca="1" si="978"/>
        <v>-</v>
      </c>
      <c r="BG267" s="163" t="str">
        <f t="shared" ca="1" si="978"/>
        <v>-</v>
      </c>
      <c r="BH267" s="163" t="str">
        <f t="shared" ca="1" si="978"/>
        <v>-</v>
      </c>
      <c r="BI267" s="163" t="str">
        <f t="shared" ca="1" si="978"/>
        <v>-</v>
      </c>
      <c r="BJ267" s="163" t="str">
        <f t="shared" ca="1" si="978"/>
        <v>-</v>
      </c>
      <c r="BK267" s="163">
        <f t="shared" ca="1" si="978"/>
        <v>1</v>
      </c>
      <c r="BL267" s="163">
        <f t="shared" ca="1" si="978"/>
        <v>1</v>
      </c>
      <c r="BM267" s="163" t="str">
        <f t="shared" ca="1" si="978"/>
        <v>-</v>
      </c>
      <c r="BN267" s="163" t="str">
        <f t="shared" ca="1" si="978"/>
        <v>-</v>
      </c>
      <c r="BO267" s="112" t="b" cm="1">
        <f t="array" ref="BO267">INDEX(DataMaster!$C$71:$K$80,$R267,BO$242)</f>
        <v>1</v>
      </c>
      <c r="BP267" s="112" t="b" cm="1">
        <f t="array" ref="BP267">INDEX(DataMaster!$C$71:$K$80,$R267,BP$242)</f>
        <v>1</v>
      </c>
      <c r="BQ267" s="112" t="b" cm="1">
        <f t="array" ref="BQ267">INDEX(DataMaster!$C$71:$K$80,$R267,BQ$242)</f>
        <v>1</v>
      </c>
      <c r="BR267" s="112" t="b" cm="1">
        <f t="array" ref="BR267">INDEX(DataMaster!$C$71:$K$80,$R267,BR$242)</f>
        <v>1</v>
      </c>
      <c r="BS267" s="112" t="b" cm="1">
        <f t="array" ref="BS267">INDEX(DataMaster!$C$71:$K$80,$R267,BS$242)</f>
        <v>1</v>
      </c>
      <c r="BT267" s="112" t="b" cm="1">
        <f t="array" ref="BT267">INDEX(DataMaster!$C$71:$K$80,$R267,BT$242)</f>
        <v>1</v>
      </c>
      <c r="BU267" s="112" t="b" cm="1">
        <f t="array" ref="BU267">INDEX(DataMaster!$C$71:$K$80,$R267,BU$242)</f>
        <v>1</v>
      </c>
      <c r="BV267" s="112" t="b" cm="1">
        <f t="array" ref="BV267">INDEX(DataMaster!$C$71:$K$80,$R267,BV$242)</f>
        <v>1</v>
      </c>
      <c r="BW267" s="112" t="b" cm="1">
        <f t="array" ref="BW267">INDEX(DataMaster!$C$71:$K$80,$R267,BW$242)</f>
        <v>1</v>
      </c>
      <c r="BX267" s="112" t="b" cm="1">
        <f t="array" ref="BX267">INDEX(DataMaster!$C$84:$K$93,$S267,BX$242)</f>
        <v>1</v>
      </c>
      <c r="BY267" s="112" t="b" cm="1">
        <f t="array" ref="BY267">INDEX(DataMaster!$C$84:$K$93,$S267,BY$242)</f>
        <v>1</v>
      </c>
      <c r="BZ267" s="112" t="b" cm="1">
        <f t="array" ref="BZ267">INDEX(DataMaster!$C$84:$K$93,$S267,BZ$242)</f>
        <v>1</v>
      </c>
      <c r="CA267" s="112" t="b" cm="1">
        <f t="array" ref="CA267">INDEX(DataMaster!$C$84:$K$93,$S267,CA$242)</f>
        <v>1</v>
      </c>
      <c r="CB267" s="112" t="b" cm="1">
        <f t="array" ref="CB267">INDEX(DataMaster!$C$84:$K$93,$S267,CB$242)</f>
        <v>1</v>
      </c>
      <c r="CC267" s="112" t="b" cm="1">
        <f t="array" ref="CC267">INDEX(DataMaster!$C$84:$K$93,$S267,CC$242)</f>
        <v>1</v>
      </c>
      <c r="CD267" s="112" t="b" cm="1">
        <f t="array" ref="CD267">INDEX(DataMaster!$C$84:$K$93,$S267,CD$242)</f>
        <v>1</v>
      </c>
      <c r="CE267" s="112" t="b" cm="1">
        <f t="array" ref="CE267">INDEX(DataMaster!$C$84:$K$93,$S267,CE$242)</f>
        <v>1</v>
      </c>
      <c r="CF267" s="112" t="b" cm="1">
        <f t="array" ref="CF267">INDEX(DataMaster!$C$84:$K$93,$S267,CF$242)</f>
        <v>1</v>
      </c>
      <c r="CG267" s="193" t="b">
        <f t="shared" si="910"/>
        <v>0</v>
      </c>
      <c r="CH267" s="193">
        <v>0.3</v>
      </c>
      <c r="CI267" s="193" t="str">
        <f t="shared" ca="1" si="871"/>
        <v>-</v>
      </c>
      <c r="CJ267" s="193">
        <v>1</v>
      </c>
      <c r="CK267" s="112" t="str" cm="1">
        <f t="array" ref="CK267">INDEX(DataMaster!$C$97:$K$106,$T267,CK$242)</f>
        <v>-</v>
      </c>
      <c r="CL267" s="112" t="str" cm="1">
        <f t="array" ref="CL267">INDEX(DataMaster!$C$97:$K$106,$T267,CL$242)</f>
        <v>-</v>
      </c>
      <c r="CM267" s="112" t="str" cm="1">
        <f t="array" ref="CM267">INDEX(DataMaster!$C$97:$K$106,$T267,CM$242)</f>
        <v>-</v>
      </c>
      <c r="CN267" s="112" t="str" cm="1">
        <f t="array" ref="CN267">INDEX(DataMaster!$C$97:$K$106,$T267,CN$242)</f>
        <v>-</v>
      </c>
      <c r="CO267" s="112" t="str" cm="1">
        <f t="array" ref="CO267">INDEX(DataMaster!$C$97:$K$106,$T267,CO$242)</f>
        <v>-</v>
      </c>
      <c r="CP267" s="112" t="str" cm="1">
        <f t="array" ref="CP267">INDEX(DataMaster!$C$97:$K$106,$T267,CP$242)</f>
        <v>-</v>
      </c>
      <c r="CQ267" s="112" t="str" cm="1">
        <f t="array" ref="CQ267">INDEX(DataMaster!$C$97:$K$106,$T267,CQ$242)</f>
        <v>-</v>
      </c>
      <c r="CR267" s="112" t="str" cm="1">
        <f t="array" ref="CR267">INDEX(DataMaster!$C$97:$K$106,$T267,CR$242)</f>
        <v>-</v>
      </c>
      <c r="CS267" s="112" t="str" cm="1">
        <f t="array" ref="CS267">INDEX(DataMaster!$C$97:$K$106,$T267,CS$242)</f>
        <v>-</v>
      </c>
      <c r="CT267" s="112" t="str" cm="1">
        <f t="array" ref="CT267">INDEX(DataMaster!$C$110:$K$119,$U267,CT$242)</f>
        <v>-</v>
      </c>
      <c r="CU267" s="112" t="str" cm="1">
        <f t="array" ref="CU267">INDEX(DataMaster!$C$110:$K$119,$U267,CU$242)</f>
        <v>-</v>
      </c>
      <c r="CV267" s="112" t="str" cm="1">
        <f t="array" ref="CV267">INDEX(DataMaster!$C$110:$K$119,$U267,CV$242)</f>
        <v>-</v>
      </c>
      <c r="CW267" s="112" t="str" cm="1">
        <f t="array" ref="CW267">INDEX(DataMaster!$C$110:$K$119,$U267,CW$242)</f>
        <v>-</v>
      </c>
      <c r="CX267" s="112" t="str" cm="1">
        <f t="array" ref="CX267">INDEX(DataMaster!$C$110:$K$119,$U267,CX$242)</f>
        <v>-</v>
      </c>
      <c r="CY267" s="112" t="str" cm="1">
        <f t="array" ref="CY267">INDEX(DataMaster!$C$110:$K$119,$U267,CY$242)</f>
        <v>-</v>
      </c>
      <c r="CZ267" s="112" t="str" cm="1">
        <f t="array" ref="CZ267">INDEX(DataMaster!$C$110:$K$119,$U267,CZ$242)</f>
        <v>-</v>
      </c>
      <c r="DA267" s="112" t="str" cm="1">
        <f t="array" ref="DA267">INDEX(DataMaster!$C$110:$K$119,$U267,DA$242)</f>
        <v>-</v>
      </c>
      <c r="DB267" s="112" t="str" cm="1">
        <f t="array" ref="DB267">INDEX(DataMaster!$C$110:$K$119,$U267,DB$242)</f>
        <v>-</v>
      </c>
      <c r="DC267" s="112" t="str" cm="1">
        <f t="array" ref="DC267">INDEX(DataMaster!$C$123:$K$132,$V267,DC$242)</f>
        <v>-</v>
      </c>
      <c r="DD267" s="112" t="str" cm="1">
        <f t="array" ref="DD267">INDEX(DataMaster!$C$123:$K$132,$V267,DD$242)</f>
        <v>-</v>
      </c>
      <c r="DE267" s="112" t="str" cm="1">
        <f t="array" ref="DE267">INDEX(DataMaster!$C$123:$K$132,$V267,DE$242)</f>
        <v>-</v>
      </c>
      <c r="DF267" s="112" t="str" cm="1">
        <f t="array" ref="DF267">INDEX(DataMaster!$C$123:$K$132,$V267,DF$242)</f>
        <v>-</v>
      </c>
      <c r="DG267" s="112" t="str" cm="1">
        <f t="array" ref="DG267">INDEX(DataMaster!$C$123:$K$132,$V267,DG$242)</f>
        <v>-</v>
      </c>
      <c r="DH267" s="112" t="b" cm="1">
        <f t="array" ref="DH267">INDEX(DataMaster!$C$123:$K$132,$V267,DH$242)</f>
        <v>1</v>
      </c>
      <c r="DI267" s="112" t="str" cm="1">
        <f t="array" ref="DI267">INDEX(DataMaster!$C$123:$K$132,$V267,DI$242)</f>
        <v>-</v>
      </c>
      <c r="DJ267" s="112" t="str" cm="1">
        <f t="array" ref="DJ267">INDEX(DataMaster!$C$123:$K$132,$V267,DJ$242)</f>
        <v>-</v>
      </c>
      <c r="DK267" s="112" t="str" cm="1">
        <f t="array" ref="DK267">INDEX(DataMaster!$C$123:$K$132,$V267,DK$242)</f>
        <v>-</v>
      </c>
      <c r="DL267" s="10"/>
      <c r="DM267" s="163" t="str">
        <f t="shared" ca="1" si="979"/>
        <v>-</v>
      </c>
      <c r="DN267" s="163" t="str">
        <f t="shared" ca="1" si="979"/>
        <v>-</v>
      </c>
      <c r="DO267" s="163" t="str">
        <f t="shared" ca="1" si="979"/>
        <v>-</v>
      </c>
      <c r="DP267" s="163" t="str">
        <f t="shared" ca="1" si="979"/>
        <v>-</v>
      </c>
      <c r="DQ267" s="163" t="str">
        <f t="shared" ca="1" si="979"/>
        <v>-</v>
      </c>
      <c r="DR267" s="163" t="str">
        <f t="shared" ca="1" si="979"/>
        <v>-</v>
      </c>
      <c r="DS267" s="163" t="str">
        <f t="shared" ca="1" si="979"/>
        <v>-</v>
      </c>
      <c r="DT267" s="163" t="str">
        <f t="shared" ca="1" si="979"/>
        <v>-</v>
      </c>
      <c r="DU267" s="163" t="str">
        <f t="shared" ca="1" si="979"/>
        <v>-</v>
      </c>
      <c r="DV267" s="163" t="str">
        <f t="shared" ca="1" si="979"/>
        <v>-</v>
      </c>
      <c r="DW267" s="163" t="str">
        <f t="shared" ca="1" si="979"/>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980"/>
        <v>-</v>
      </c>
      <c r="EJ267" s="163" t="str">
        <f t="shared" ca="1" si="980"/>
        <v>-</v>
      </c>
      <c r="EK267" s="163" t="str">
        <f t="shared" ca="1" si="980"/>
        <v>-</v>
      </c>
      <c r="EL267" s="163" t="str">
        <f t="shared" ca="1" si="980"/>
        <v>-</v>
      </c>
      <c r="EM267" s="163" t="str">
        <f t="shared" ca="1" si="980"/>
        <v>-</v>
      </c>
      <c r="EN267" s="163" t="str">
        <f t="shared" ca="1" si="980"/>
        <v>-</v>
      </c>
      <c r="EO267" s="163" t="str">
        <f t="shared" ca="1" si="980"/>
        <v>-</v>
      </c>
      <c r="EP267" s="163" t="str">
        <f t="shared" ca="1" si="980"/>
        <v>-</v>
      </c>
      <c r="EQ267" s="162">
        <v>1</v>
      </c>
      <c r="ER267" s="162">
        <v>1</v>
      </c>
      <c r="ES267" s="163">
        <f t="shared" ca="1" si="980"/>
        <v>0</v>
      </c>
      <c r="ET267" s="162">
        <v>2</v>
      </c>
      <c r="EU267" s="162">
        <v>-2</v>
      </c>
      <c r="EV267" s="163" t="str">
        <f t="shared" ca="1" si="980"/>
        <v>-</v>
      </c>
      <c r="EW267" s="163" t="str">
        <f t="shared" ca="1" si="980"/>
        <v>-</v>
      </c>
      <c r="EX267" s="163" t="str">
        <f t="shared" ca="1" si="980"/>
        <v>-</v>
      </c>
      <c r="EY267" s="163" t="str">
        <f t="shared" ca="1" si="981"/>
        <v>-</v>
      </c>
      <c r="EZ267" s="163" t="str">
        <f t="shared" ca="1" si="981"/>
        <v>-</v>
      </c>
      <c r="FA267" s="163">
        <f t="shared" ca="1" si="981"/>
        <v>0</v>
      </c>
      <c r="FB267" s="163" t="str">
        <f t="shared" ca="1" si="981"/>
        <v>-</v>
      </c>
      <c r="FC267" s="162">
        <v>2</v>
      </c>
      <c r="FD267" s="162">
        <v>-2</v>
      </c>
      <c r="FE267" s="163" t="str">
        <f t="shared" ca="1" si="981"/>
        <v>-</v>
      </c>
      <c r="FF267" s="163" t="str">
        <f t="shared" ca="1" si="981"/>
        <v>-</v>
      </c>
      <c r="FG267" s="163">
        <f t="shared" ca="1" si="981"/>
        <v>0</v>
      </c>
      <c r="FH267" s="163">
        <f t="shared" ca="1" si="981"/>
        <v>0</v>
      </c>
      <c r="FI267" s="163">
        <f t="shared" ca="1" si="981"/>
        <v>0</v>
      </c>
      <c r="FJ267" s="163">
        <f t="shared" ca="1" si="981"/>
        <v>0</v>
      </c>
      <c r="FK267" s="163">
        <f t="shared" ca="1" si="981"/>
        <v>0</v>
      </c>
      <c r="FL267" s="163">
        <f t="shared" ca="1" si="981"/>
        <v>0</v>
      </c>
      <c r="FM267" s="163">
        <f t="shared" ca="1" si="981"/>
        <v>0</v>
      </c>
      <c r="FN267" s="163" t="str">
        <f t="shared" ca="1" si="981"/>
        <v>-</v>
      </c>
      <c r="FO267" s="163" t="str">
        <f t="shared" ca="1" si="982"/>
        <v>-</v>
      </c>
      <c r="FP267" s="163" t="str">
        <f t="shared" ca="1" si="982"/>
        <v>-</v>
      </c>
      <c r="FQ267" s="163" t="str">
        <f t="shared" ca="1" si="982"/>
        <v>-</v>
      </c>
      <c r="FR267" s="163" t="str">
        <f t="shared" ca="1" si="982"/>
        <v>-</v>
      </c>
      <c r="FS267" s="163" t="str">
        <f t="shared" ca="1" si="982"/>
        <v>-</v>
      </c>
      <c r="FT267" s="163" t="str">
        <f t="shared" ca="1" si="982"/>
        <v>-</v>
      </c>
      <c r="FU267" s="163" t="str">
        <f t="shared" ca="1" si="982"/>
        <v>-</v>
      </c>
      <c r="FV267" s="163" t="str">
        <f t="shared" ca="1" si="982"/>
        <v>-</v>
      </c>
      <c r="FW267" s="163" t="str">
        <f t="shared" ca="1" si="982"/>
        <v>-</v>
      </c>
      <c r="FX267" s="163" t="str">
        <f t="shared" ca="1" si="982"/>
        <v>-</v>
      </c>
      <c r="FY267" s="10"/>
      <c r="FZ267" s="163">
        <f t="shared" ca="1" si="982"/>
        <v>1</v>
      </c>
      <c r="GA267" s="163" t="str">
        <f t="shared" ca="1" si="982"/>
        <v>-</v>
      </c>
      <c r="GB267" s="163" t="str">
        <f t="shared" ca="1" si="982"/>
        <v>-</v>
      </c>
      <c r="GC267" s="163" t="str">
        <f t="shared" ca="1" si="982"/>
        <v>-</v>
      </c>
      <c r="GD267" s="163" t="str">
        <f t="shared" ca="1" si="875"/>
        <v>-</v>
      </c>
      <c r="GE267" s="163" t="b">
        <f t="shared" ca="1" si="875"/>
        <v>0</v>
      </c>
      <c r="GF267" s="163" t="str">
        <f t="shared" ca="1" si="875"/>
        <v>-</v>
      </c>
      <c r="GG267" s="163">
        <f t="shared" ca="1" si="875"/>
        <v>0</v>
      </c>
      <c r="GH267" s="163" t="str">
        <f t="shared" ca="1" si="875"/>
        <v>-</v>
      </c>
      <c r="GI267" s="161" cm="1">
        <f t="array" ref="GI267">INDEX(i.rev,$K267,GI$15)</f>
        <v>1</v>
      </c>
      <c r="GJ267" s="163">
        <f t="shared" ca="1" si="983"/>
        <v>0</v>
      </c>
      <c r="GK267" s="163">
        <f t="shared" ca="1" si="983"/>
        <v>1</v>
      </c>
      <c r="GL267" s="163">
        <f t="shared" ca="1" si="983"/>
        <v>0</v>
      </c>
      <c r="GM267" s="163">
        <f t="shared" ca="1" si="983"/>
        <v>1</v>
      </c>
      <c r="GN267" s="163">
        <f t="shared" ca="1" si="983"/>
        <v>1</v>
      </c>
      <c r="GO267" s="163">
        <f t="shared" ca="1" si="983"/>
        <v>1</v>
      </c>
      <c r="GP267" s="163">
        <f t="shared" ca="1" si="983"/>
        <v>0</v>
      </c>
      <c r="GQ267" s="163">
        <f t="shared" ca="1" si="983"/>
        <v>0</v>
      </c>
      <c r="GR267" s="163">
        <f t="shared" ca="1" si="983"/>
        <v>0</v>
      </c>
      <c r="GS267" s="163">
        <f t="shared" ca="1" si="983"/>
        <v>0</v>
      </c>
      <c r="GT267" s="163">
        <f t="shared" ca="1" si="983"/>
        <v>0</v>
      </c>
      <c r="GU267" s="163">
        <f t="shared" ca="1" si="983"/>
        <v>0</v>
      </c>
      <c r="GV267" s="163">
        <f t="shared" ca="1" si="983"/>
        <v>0</v>
      </c>
      <c r="GW267" s="163">
        <f t="shared" ca="1" si="983"/>
        <v>0</v>
      </c>
      <c r="GX267" s="163">
        <f t="shared" ca="1" si="983"/>
        <v>0</v>
      </c>
      <c r="GY267" s="163">
        <f t="shared" ca="1" si="983"/>
        <v>0</v>
      </c>
      <c r="GZ267" s="161" cm="1">
        <f t="array" ref="GZ267">INDEX(i.rev,$K267,GZ$15)</f>
        <v>0</v>
      </c>
      <c r="HA267" s="163">
        <f t="shared" ca="1" si="877"/>
        <v>0</v>
      </c>
      <c r="HB267" s="161" cm="1">
        <f t="array" ref="HB267">INDEX(i.rev,$K267,HB$15)</f>
        <v>1</v>
      </c>
      <c r="HC267" s="163">
        <f t="shared" ca="1" si="984"/>
        <v>0</v>
      </c>
      <c r="HD267" s="163">
        <f t="shared" ca="1" si="984"/>
        <v>0</v>
      </c>
      <c r="HE267" s="163">
        <f t="shared" ca="1" si="984"/>
        <v>0</v>
      </c>
      <c r="HF267" s="163">
        <f t="shared" ca="1" si="984"/>
        <v>0</v>
      </c>
      <c r="HG267" s="163">
        <f t="shared" ca="1" si="984"/>
        <v>0</v>
      </c>
      <c r="HH267" s="163">
        <f t="shared" ca="1" si="984"/>
        <v>0</v>
      </c>
      <c r="HI267" s="163">
        <f t="shared" ca="1" si="984"/>
        <v>0</v>
      </c>
      <c r="HJ267" s="10"/>
      <c r="HK267" s="163" t="str">
        <f t="shared" ca="1" si="984"/>
        <v>-</v>
      </c>
      <c r="HL267" s="163" t="str">
        <f t="shared" ca="1" si="984"/>
        <v>-</v>
      </c>
      <c r="HM267" s="163" t="str">
        <f t="shared" ca="1" si="984"/>
        <v>-</v>
      </c>
      <c r="HN267" s="163" t="str">
        <f t="shared" ca="1" si="984"/>
        <v>-</v>
      </c>
      <c r="HO267" s="163" t="str">
        <f t="shared" ca="1" si="984"/>
        <v>-</v>
      </c>
      <c r="HP267" s="161" t="b">
        <f t="shared" ca="1" si="879"/>
        <v>0</v>
      </c>
      <c r="HQ267" s="161" t="b">
        <f t="shared" ca="1" si="879"/>
        <v>0</v>
      </c>
      <c r="HR267" s="161" t="b">
        <f t="shared" ca="1" si="879"/>
        <v>1</v>
      </c>
      <c r="HS267" s="163">
        <f t="shared" ca="1" si="985"/>
        <v>0</v>
      </c>
      <c r="HT267" s="161">
        <f t="shared" ca="1" si="881"/>
        <v>1</v>
      </c>
      <c r="HU267" s="161">
        <f t="shared" ca="1" si="881"/>
        <v>1</v>
      </c>
      <c r="HV267" s="163" t="str">
        <f t="shared" ca="1" si="985"/>
        <v>-</v>
      </c>
      <c r="HW267" s="163" t="str">
        <f t="shared" ca="1" si="985"/>
        <v>-</v>
      </c>
      <c r="HX267" s="163" t="str">
        <f t="shared" ca="1" si="985"/>
        <v>-</v>
      </c>
      <c r="HY267" s="163" t="str">
        <f t="shared" ca="1" si="985"/>
        <v>-</v>
      </c>
      <c r="HZ267" s="163" t="str">
        <f t="shared" ca="1" si="985"/>
        <v>-</v>
      </c>
      <c r="IA267" s="163" t="str">
        <f t="shared" ca="1" si="985"/>
        <v>-</v>
      </c>
      <c r="IB267" s="163" t="str">
        <f t="shared" ca="1" si="985"/>
        <v>-</v>
      </c>
      <c r="IC267" s="163" t="str">
        <f t="shared" ca="1" si="985"/>
        <v>-</v>
      </c>
      <c r="ID267" s="163" t="str">
        <f t="shared" ca="1" si="985"/>
        <v>-</v>
      </c>
      <c r="IE267" s="163" t="b">
        <f t="shared" ca="1" si="985"/>
        <v>1</v>
      </c>
      <c r="IF267" s="163" t="str">
        <f t="shared" ca="1" si="985"/>
        <v>-</v>
      </c>
      <c r="IG267" s="163" t="str">
        <f t="shared" ca="1" si="985"/>
        <v>-</v>
      </c>
      <c r="IH267" s="163" t="str">
        <f t="shared" ca="1" si="985"/>
        <v>-</v>
      </c>
      <c r="II267" s="163" t="b">
        <f t="shared" ca="1" si="986"/>
        <v>1</v>
      </c>
      <c r="IJ267" s="163">
        <f t="shared" ca="1" si="986"/>
        <v>0</v>
      </c>
      <c r="IK267" s="163" t="str">
        <f t="shared" ca="1" si="986"/>
        <v>-</v>
      </c>
      <c r="IL267" s="163" t="str">
        <f t="shared" ca="1" si="986"/>
        <v>-</v>
      </c>
      <c r="IM267" s="163" t="str">
        <f t="shared" ca="1" si="986"/>
        <v>-</v>
      </c>
      <c r="IN267" s="163" t="str">
        <f t="shared" ca="1" si="986"/>
        <v>-</v>
      </c>
      <c r="IO267" s="163" t="str">
        <f t="shared" ca="1" si="986"/>
        <v>-</v>
      </c>
      <c r="IP267" s="163">
        <f t="shared" ca="1" si="986"/>
        <v>0</v>
      </c>
      <c r="IQ267" s="163" t="str">
        <f t="shared" ca="1" si="986"/>
        <v>-</v>
      </c>
      <c r="IR267" s="163" t="str">
        <f t="shared" ca="1" si="986"/>
        <v>-</v>
      </c>
      <c r="IS267" s="163" t="str">
        <f t="shared" ca="1" si="986"/>
        <v>-</v>
      </c>
      <c r="IT267" s="193">
        <v>0</v>
      </c>
      <c r="IU267" s="193">
        <v>0</v>
      </c>
      <c r="IV267" s="163" t="str">
        <f t="shared" ca="1" si="986"/>
        <v>-</v>
      </c>
      <c r="IW267" s="163" t="str">
        <f t="shared" ca="1" si="986"/>
        <v>-</v>
      </c>
      <c r="IX267" s="163" t="str">
        <f t="shared" ca="1" si="986"/>
        <v>-</v>
      </c>
      <c r="IY267" s="163" t="str">
        <f t="shared" ca="1" si="883"/>
        <v>-</v>
      </c>
      <c r="IZ267" s="163" t="str">
        <f t="shared" ca="1" si="883"/>
        <v>-</v>
      </c>
      <c r="JA267" s="163" t="str">
        <f t="shared" ca="1" si="883"/>
        <v>-</v>
      </c>
      <c r="JB267" s="163" t="str">
        <f t="shared" ca="1" si="883"/>
        <v>-</v>
      </c>
      <c r="JC267" s="163" t="str">
        <f t="shared" ref="JC267:JN267" ca="1" si="996">OFFSET(JC$5,$B267,0)</f>
        <v>-</v>
      </c>
      <c r="JD267" s="163" t="str">
        <f t="shared" ca="1" si="996"/>
        <v>-</v>
      </c>
      <c r="JE267" s="163" t="str">
        <f t="shared" ca="1" si="996"/>
        <v>-</v>
      </c>
      <c r="JF267" s="163" t="str">
        <f t="shared" ca="1" si="996"/>
        <v>-</v>
      </c>
      <c r="JG267" s="163" t="str">
        <f t="shared" ca="1" si="996"/>
        <v>-</v>
      </c>
      <c r="JH267" s="163" t="str">
        <f t="shared" ca="1" si="996"/>
        <v>-</v>
      </c>
      <c r="JI267" s="163" t="str">
        <f t="shared" ca="1" si="996"/>
        <v>-</v>
      </c>
      <c r="JJ267" s="163" t="str">
        <f t="shared" ca="1" si="996"/>
        <v>-</v>
      </c>
      <c r="JK267" s="163" t="str">
        <f t="shared" ca="1" si="996"/>
        <v>-</v>
      </c>
      <c r="JL267" s="163" t="str">
        <f t="shared" ca="1" si="996"/>
        <v>-</v>
      </c>
      <c r="JM267" s="163" t="str">
        <f t="shared" ca="1" si="996"/>
        <v>-</v>
      </c>
      <c r="JN267" s="163" t="str">
        <f t="shared" ca="1" si="996"/>
        <v>-</v>
      </c>
      <c r="JO267" s="163" t="str">
        <f t="shared" ca="1" si="987"/>
        <v>-</v>
      </c>
      <c r="JP267" s="163" t="str">
        <f t="shared" ca="1" si="987"/>
        <v>-</v>
      </c>
      <c r="JQ267" s="163" t="str">
        <f t="shared" ca="1" si="987"/>
        <v>-</v>
      </c>
      <c r="JR267" s="163" t="str">
        <f t="shared" ca="1" si="987"/>
        <v>-</v>
      </c>
      <c r="JS267" s="163" t="str">
        <f t="shared" ca="1" si="987"/>
        <v>-</v>
      </c>
      <c r="JT267" s="163" t="str">
        <f t="shared" ca="1" si="987"/>
        <v>-</v>
      </c>
      <c r="JU267" s="163" t="str">
        <f t="shared" ca="1" si="987"/>
        <v>-</v>
      </c>
      <c r="JV267" s="163" t="str">
        <f t="shared" ca="1" si="987"/>
        <v>-</v>
      </c>
      <c r="JW267" s="163" t="str">
        <f t="shared" ca="1" si="987"/>
        <v>-</v>
      </c>
      <c r="JX267" s="163" t="str">
        <f t="shared" ca="1" si="987"/>
        <v>-</v>
      </c>
      <c r="JY267" s="163" t="str">
        <f t="shared" ca="1" si="987"/>
        <v>-</v>
      </c>
      <c r="JZ267" s="163" t="str">
        <f t="shared" ca="1" si="987"/>
        <v>-</v>
      </c>
      <c r="KA267" s="163" t="str">
        <f t="shared" ca="1" si="987"/>
        <v>-</v>
      </c>
      <c r="KB267" s="163" t="str">
        <f t="shared" ca="1" si="987"/>
        <v>-</v>
      </c>
      <c r="KC267" s="163" t="str">
        <f t="shared" ca="1" si="987"/>
        <v>-</v>
      </c>
      <c r="KD267" s="163" t="str">
        <f t="shared" ca="1" si="987"/>
        <v>-</v>
      </c>
      <c r="KE267" s="163" t="str">
        <f t="shared" ca="1" si="988"/>
        <v>-</v>
      </c>
      <c r="KF267" s="163" t="str">
        <f t="shared" ca="1" si="988"/>
        <v>-</v>
      </c>
      <c r="KG267" s="163" t="str">
        <f t="shared" ca="1" si="988"/>
        <v>-</v>
      </c>
      <c r="KH267" s="163" t="str">
        <f t="shared" ca="1" si="988"/>
        <v>-</v>
      </c>
      <c r="KI267" s="163" t="str">
        <f t="shared" ca="1" si="988"/>
        <v>-</v>
      </c>
      <c r="KJ267" s="163" t="str">
        <f t="shared" ca="1" si="988"/>
        <v>-</v>
      </c>
      <c r="KK267" s="163" t="str">
        <f t="shared" ca="1" si="988"/>
        <v>-</v>
      </c>
      <c r="KL267" s="163" t="str">
        <f t="shared" ca="1" si="988"/>
        <v>-</v>
      </c>
      <c r="KM267" s="163" t="str">
        <f t="shared" ca="1" si="988"/>
        <v>-</v>
      </c>
      <c r="KN267" s="163" t="str">
        <f t="shared" ca="1" si="988"/>
        <v>-</v>
      </c>
      <c r="KO267" s="163" t="str">
        <f t="shared" ca="1" si="988"/>
        <v>-</v>
      </c>
      <c r="KP267" s="163" t="str">
        <f t="shared" ca="1" si="988"/>
        <v>-</v>
      </c>
      <c r="KQ267" s="163" t="str">
        <f t="shared" ca="1" si="988"/>
        <v>-</v>
      </c>
      <c r="KR267" s="163" t="str">
        <f t="shared" ca="1" si="988"/>
        <v>-</v>
      </c>
      <c r="KS267" s="163" t="str">
        <f t="shared" ca="1" si="988"/>
        <v>-</v>
      </c>
      <c r="KT267" s="163" t="str">
        <f t="shared" ca="1" si="988"/>
        <v>-</v>
      </c>
      <c r="KU267" s="163" t="str">
        <f t="shared" ca="1" si="988"/>
        <v>-</v>
      </c>
      <c r="KV267" s="163" t="str">
        <f t="shared" ca="1" si="912"/>
        <v>-</v>
      </c>
      <c r="KW267" s="163" t="str">
        <f t="shared" ca="1" si="912"/>
        <v>-</v>
      </c>
      <c r="KX267" s="163" t="str">
        <f t="shared" ca="1" si="912"/>
        <v>-</v>
      </c>
      <c r="KY267" s="163" t="str">
        <f t="shared" ca="1" si="912"/>
        <v>-</v>
      </c>
      <c r="KZ267" s="163" t="str">
        <f t="shared" ca="1" si="912"/>
        <v>-</v>
      </c>
      <c r="LA267" s="163" t="str">
        <f t="shared" ca="1" si="912"/>
        <v>-</v>
      </c>
      <c r="LB267" s="163" t="str">
        <f t="shared" ca="1" si="912"/>
        <v>-</v>
      </c>
      <c r="LC267" s="163" t="str">
        <f t="shared" ca="1" si="912"/>
        <v>-</v>
      </c>
      <c r="LD267" s="163" t="str">
        <f t="shared" ca="1" si="912"/>
        <v>-</v>
      </c>
      <c r="LE267" s="163" t="str">
        <f t="shared" ca="1" si="912"/>
        <v>-</v>
      </c>
      <c r="LF267" s="163" t="str">
        <f t="shared" ca="1" si="912"/>
        <v>-</v>
      </c>
      <c r="LG267" s="163" t="str">
        <f t="shared" ca="1" si="912"/>
        <v>-</v>
      </c>
      <c r="LH267" s="163" t="str">
        <f t="shared" ca="1" si="912"/>
        <v>-</v>
      </c>
      <c r="LI267" s="163" t="str">
        <f t="shared" ca="1" si="912"/>
        <v>-</v>
      </c>
      <c r="LJ267" s="163" t="str">
        <f t="shared" ca="1" si="912"/>
        <v>-</v>
      </c>
      <c r="LK267" s="163" t="str">
        <f t="shared" ca="1" si="912"/>
        <v>-</v>
      </c>
      <c r="LL267" s="163" t="str">
        <f t="shared" ca="1" si="913"/>
        <v>-</v>
      </c>
      <c r="LM267" s="163" t="str">
        <f t="shared" ca="1" si="913"/>
        <v>-</v>
      </c>
      <c r="LN267" s="163" t="str">
        <f t="shared" ca="1" si="913"/>
        <v>-</v>
      </c>
      <c r="LO267" s="163" t="str">
        <f t="shared" ca="1" si="913"/>
        <v>-</v>
      </c>
      <c r="LP267" s="163" t="str">
        <f t="shared" ca="1" si="913"/>
        <v>-</v>
      </c>
      <c r="LQ267" s="163" t="str">
        <f t="shared" ca="1" si="913"/>
        <v>-</v>
      </c>
      <c r="LR267" s="163" t="str">
        <f t="shared" ca="1" si="913"/>
        <v>-</v>
      </c>
      <c r="LS267" s="163" t="str">
        <f t="shared" ca="1" si="913"/>
        <v>-</v>
      </c>
      <c r="LT267" s="163" t="str">
        <f t="shared" ca="1" si="913"/>
        <v>-</v>
      </c>
      <c r="LU267" s="163" t="str">
        <f t="shared" ca="1" si="913"/>
        <v>-</v>
      </c>
      <c r="LV267" s="163" t="str">
        <f t="shared" ca="1" si="913"/>
        <v>-</v>
      </c>
      <c r="LW267" s="163" t="str">
        <f t="shared" ca="1" si="913"/>
        <v>-</v>
      </c>
      <c r="LX267" s="163" t="str">
        <f t="shared" ca="1" si="913"/>
        <v>-</v>
      </c>
      <c r="LY267" s="10"/>
      <c r="LZ267" s="161">
        <f t="shared" si="889"/>
        <v>4.4999999999999998E-2</v>
      </c>
      <c r="MA267" s="161">
        <f t="shared" si="890"/>
        <v>4.4999999999999998E-2</v>
      </c>
      <c r="MB267" s="163">
        <f t="shared" ca="1" si="989"/>
        <v>1</v>
      </c>
      <c r="MC267" s="163">
        <f t="shared" ca="1" si="989"/>
        <v>0</v>
      </c>
      <c r="MD267" s="163">
        <f t="shared" ca="1" si="989"/>
        <v>1</v>
      </c>
      <c r="ME267" s="163">
        <f t="shared" ca="1" si="989"/>
        <v>1</v>
      </c>
      <c r="MF267" s="163">
        <f t="shared" ca="1" si="989"/>
        <v>0</v>
      </c>
      <c r="MG267" s="163">
        <f t="shared" ca="1" si="989"/>
        <v>70</v>
      </c>
      <c r="MH267" s="163">
        <f t="shared" ca="1" si="989"/>
        <v>50</v>
      </c>
      <c r="MI267" s="163">
        <f t="shared" ca="1" si="989"/>
        <v>85</v>
      </c>
      <c r="MJ267" s="163">
        <f t="shared" ca="1" si="989"/>
        <v>50</v>
      </c>
      <c r="MK267" s="161">
        <f t="shared" ca="1" si="892"/>
        <v>1</v>
      </c>
      <c r="ML267" s="161">
        <f t="shared" ca="1" si="893"/>
        <v>1</v>
      </c>
      <c r="MM267" s="161">
        <f t="shared" ca="1" si="894"/>
        <v>1</v>
      </c>
      <c r="MN267" s="161">
        <f t="shared" ca="1" si="895"/>
        <v>1</v>
      </c>
      <c r="MO267" s="161">
        <f t="shared" ca="1" si="895"/>
        <v>1</v>
      </c>
      <c r="MP267" s="163">
        <f t="shared" ca="1" si="989"/>
        <v>1</v>
      </c>
      <c r="MQ267" s="10"/>
      <c r="MR267" s="163">
        <f t="shared" ca="1" si="990"/>
        <v>1</v>
      </c>
      <c r="MS267" s="161">
        <f t="shared" ca="1" si="897"/>
        <v>1</v>
      </c>
      <c r="MT267" s="163">
        <f t="shared" ca="1" si="990"/>
        <v>0.75</v>
      </c>
      <c r="MU267" s="163">
        <f t="shared" ca="1" si="990"/>
        <v>0.8</v>
      </c>
      <c r="MV267" s="163">
        <f t="shared" ca="1" si="990"/>
        <v>0.82499999999999996</v>
      </c>
      <c r="MW267" s="163">
        <f t="shared" ca="1" si="990"/>
        <v>0.875</v>
      </c>
      <c r="MX267" s="163">
        <f t="shared" ca="1" si="990"/>
        <v>0.9</v>
      </c>
      <c r="MY267" s="163">
        <f t="shared" ca="1" si="990"/>
        <v>0.75</v>
      </c>
      <c r="MZ267" s="163">
        <f t="shared" ca="1" si="990"/>
        <v>0.78142857142857147</v>
      </c>
      <c r="NA267" s="163">
        <f t="shared" ca="1" si="990"/>
        <v>0.82499999999999996</v>
      </c>
      <c r="NB267" s="163">
        <f t="shared" ca="1" si="990"/>
        <v>0.875</v>
      </c>
      <c r="NC267" s="163">
        <f t="shared" ca="1" si="990"/>
        <v>0.9</v>
      </c>
      <c r="ND267" s="163">
        <f t="shared" ca="1" si="990"/>
        <v>0.9</v>
      </c>
      <c r="NE267" s="163">
        <f t="shared" ca="1" si="990"/>
        <v>0.75</v>
      </c>
      <c r="NF267" s="163">
        <f t="shared" ca="1" si="990"/>
        <v>0.78142857142857147</v>
      </c>
      <c r="NG267" s="163">
        <f t="shared" ca="1" si="990"/>
        <v>0.82499999999999996</v>
      </c>
      <c r="NH267" s="163">
        <f t="shared" ca="1" si="991"/>
        <v>0.875</v>
      </c>
      <c r="NI267" s="163">
        <f t="shared" ca="1" si="991"/>
        <v>0.9</v>
      </c>
      <c r="NJ267" s="163">
        <f t="shared" ca="1" si="991"/>
        <v>0.9</v>
      </c>
      <c r="NK267" s="163">
        <f t="shared" ca="1" si="991"/>
        <v>0.75</v>
      </c>
      <c r="NL267" s="163">
        <f t="shared" ca="1" si="991"/>
        <v>0.78142857142857147</v>
      </c>
      <c r="NM267" s="163">
        <f t="shared" ca="1" si="991"/>
        <v>0.82499999999999996</v>
      </c>
      <c r="NN267" s="163">
        <f t="shared" ca="1" si="991"/>
        <v>0.875</v>
      </c>
      <c r="NO267" s="163">
        <f t="shared" ca="1" si="991"/>
        <v>0.9</v>
      </c>
      <c r="NP267" s="163">
        <f t="shared" ca="1" si="991"/>
        <v>0.9</v>
      </c>
      <c r="NQ267" s="163">
        <f t="shared" ca="1" si="991"/>
        <v>0.75</v>
      </c>
      <c r="NR267" s="163">
        <f t="shared" ca="1" si="991"/>
        <v>0.78142857142857147</v>
      </c>
      <c r="NS267" s="163">
        <f t="shared" ca="1" si="991"/>
        <v>0.82499999999999996</v>
      </c>
      <c r="NT267" s="163">
        <f t="shared" ca="1" si="991"/>
        <v>0.875</v>
      </c>
      <c r="NU267" s="163">
        <f t="shared" ca="1" si="991"/>
        <v>0.9</v>
      </c>
      <c r="NV267" s="163">
        <f t="shared" ca="1" si="991"/>
        <v>0.9</v>
      </c>
      <c r="NW267" s="163">
        <f t="shared" ca="1" si="991"/>
        <v>0.75</v>
      </c>
      <c r="NX267" s="163">
        <f t="shared" ca="1" si="992"/>
        <v>0.78142857142857147</v>
      </c>
      <c r="NY267" s="163">
        <f t="shared" ca="1" si="992"/>
        <v>0.82499999999999996</v>
      </c>
      <c r="NZ267" s="163">
        <f t="shared" ca="1" si="992"/>
        <v>0.875</v>
      </c>
      <c r="OA267" s="163">
        <f t="shared" ca="1" si="992"/>
        <v>0.9</v>
      </c>
      <c r="OB267" s="163">
        <f t="shared" ca="1" si="992"/>
        <v>0.9</v>
      </c>
      <c r="OC267" s="163">
        <f t="shared" ca="1" si="992"/>
        <v>0.75</v>
      </c>
      <c r="OD267" s="163">
        <f t="shared" ca="1" si="992"/>
        <v>0.78142857142857147</v>
      </c>
      <c r="OE267" s="163">
        <f t="shared" ca="1" si="992"/>
        <v>0.82499999999999996</v>
      </c>
      <c r="OF267" s="163">
        <f t="shared" ca="1" si="992"/>
        <v>0.875</v>
      </c>
      <c r="OG267" s="163">
        <f t="shared" ca="1" si="992"/>
        <v>0.9</v>
      </c>
      <c r="OH267" s="163">
        <f t="shared" ca="1" si="992"/>
        <v>0.9</v>
      </c>
      <c r="OI267" s="163">
        <f t="shared" ca="1" si="992"/>
        <v>0.75</v>
      </c>
      <c r="OJ267" s="163">
        <f t="shared" ca="1" si="992"/>
        <v>0.76904761904761909</v>
      </c>
      <c r="OK267" s="163">
        <f t="shared" ca="1" si="992"/>
        <v>0.82000000000000006</v>
      </c>
      <c r="OL267" s="163">
        <f t="shared" ca="1" si="992"/>
        <v>0.875</v>
      </c>
      <c r="OM267" s="163">
        <f t="shared" ca="1" si="992"/>
        <v>0.9</v>
      </c>
      <c r="ON267" s="163">
        <f t="shared" ca="1" si="994"/>
        <v>0.90000000000000013</v>
      </c>
      <c r="OO267" s="163">
        <f t="shared" ca="1" si="994"/>
        <v>0.75</v>
      </c>
      <c r="OP267" s="163">
        <f t="shared" ca="1" si="994"/>
        <v>0.76904761904761909</v>
      </c>
      <c r="OQ267" s="163">
        <f t="shared" ca="1" si="994"/>
        <v>0.82000000000000006</v>
      </c>
      <c r="OR267" s="163">
        <f t="shared" ca="1" si="994"/>
        <v>0.875</v>
      </c>
      <c r="OS267" s="163">
        <f t="shared" ca="1" si="994"/>
        <v>0.9</v>
      </c>
      <c r="OT267" s="163">
        <f t="shared" ca="1" si="994"/>
        <v>0.9</v>
      </c>
      <c r="OU267" s="163">
        <f t="shared" ca="1" si="994"/>
        <v>0.875</v>
      </c>
      <c r="OV267" s="161">
        <f t="shared" ca="1" si="901"/>
        <v>1</v>
      </c>
      <c r="OW267" s="161">
        <f t="shared" si="902"/>
        <v>1</v>
      </c>
      <c r="OX267" s="161" t="str">
        <f t="shared" si="903"/>
        <v>-</v>
      </c>
      <c r="OY267" s="163" t="str">
        <f t="shared" ca="1" si="904"/>
        <v>-</v>
      </c>
      <c r="OZ267" s="161" t="str">
        <f t="shared" si="905"/>
        <v>-</v>
      </c>
      <c r="PA267" s="161" t="str">
        <f t="shared" si="906"/>
        <v>-</v>
      </c>
      <c r="PB267" s="163">
        <f t="shared" ca="1" si="994"/>
        <v>0</v>
      </c>
      <c r="PC267" s="27">
        <v>0</v>
      </c>
    </row>
    <row r="268" spans="1:419" s="143" customFormat="1" outlineLevel="1">
      <c r="A268" s="121">
        <f t="shared" si="861"/>
        <v>263</v>
      </c>
      <c r="B268" s="121">
        <f t="shared" si="862"/>
        <v>13</v>
      </c>
      <c r="C268" s="143">
        <v>104</v>
      </c>
      <c r="D268" s="143" t="s">
        <v>884</v>
      </c>
      <c r="E268" s="143" t="b">
        <v>0</v>
      </c>
      <c r="F268" s="143" t="b">
        <v>0</v>
      </c>
      <c r="G268" s="143" t="b">
        <f t="shared" si="977"/>
        <v>0</v>
      </c>
      <c r="H268" s="139">
        <f t="shared" ca="1" si="995"/>
        <v>3</v>
      </c>
      <c r="I268" s="139">
        <f t="shared" ca="1" si="995"/>
        <v>2</v>
      </c>
      <c r="J268" s="32">
        <v>1</v>
      </c>
      <c r="K268" s="32">
        <v>1</v>
      </c>
      <c r="L268" s="32">
        <v>1</v>
      </c>
      <c r="M268" s="32">
        <v>1</v>
      </c>
      <c r="N268" s="32">
        <v>1</v>
      </c>
      <c r="O268" s="32">
        <v>1</v>
      </c>
      <c r="P268" s="32">
        <v>1</v>
      </c>
      <c r="Q268" s="32">
        <v>1</v>
      </c>
      <c r="R268" s="32">
        <v>1</v>
      </c>
      <c r="S268" s="32">
        <v>1</v>
      </c>
      <c r="T268" s="32">
        <v>1</v>
      </c>
      <c r="U268" s="32">
        <v>1</v>
      </c>
      <c r="V268" s="32">
        <v>8</v>
      </c>
      <c r="W268" s="139">
        <f t="shared" ca="1" si="995"/>
        <v>1</v>
      </c>
      <c r="X268" s="139">
        <f t="shared" ca="1" si="995"/>
        <v>1</v>
      </c>
      <c r="Y268" s="139">
        <f t="shared" ca="1" si="995"/>
        <v>1</v>
      </c>
      <c r="Z268" s="139">
        <f t="shared" ca="1" si="995"/>
        <v>1</v>
      </c>
      <c r="AA268" s="139">
        <f t="shared" ca="1" si="995"/>
        <v>1</v>
      </c>
      <c r="AB268" s="139">
        <f t="shared" ca="1" si="909"/>
        <v>1</v>
      </c>
      <c r="AC268" s="139">
        <f t="shared" ca="1" si="909"/>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00026 tactics DSP stk_z5 (F33N11)</v>
      </c>
      <c r="AF268" s="10" t="str">
        <f ca="1">IF(COUNTIF(AE$5:AE268,AE268)=1,"-","Dup")</f>
        <v>-</v>
      </c>
      <c r="AG268" s="10"/>
      <c r="AH268" s="163" t="str">
        <f t="shared" ca="1" si="864"/>
        <v>-</v>
      </c>
      <c r="AI268" s="163" t="str">
        <f t="shared" ca="1" si="864"/>
        <v>-</v>
      </c>
      <c r="AJ268" s="163" t="str">
        <f t="shared" ca="1" si="864"/>
        <v>-</v>
      </c>
      <c r="AK268" s="163" t="str">
        <f t="shared" ca="1" si="864"/>
        <v>-</v>
      </c>
      <c r="AL268" s="163" t="str">
        <f t="shared" ca="1" si="864"/>
        <v>-</v>
      </c>
      <c r="AM268" s="163" t="b">
        <f t="shared" ca="1" si="864"/>
        <v>1</v>
      </c>
      <c r="AN268" s="10"/>
      <c r="AO268" s="161" t="b">
        <f t="shared" ca="1" si="865"/>
        <v>0</v>
      </c>
      <c r="AP268" s="161" t="str">
        <f t="shared" ca="1" si="865"/>
        <v>-</v>
      </c>
      <c r="AQ268" s="161" t="b">
        <f t="shared" ca="1" si="865"/>
        <v>0</v>
      </c>
      <c r="AR268" s="161" t="b">
        <f t="shared" ca="1" si="865"/>
        <v>1</v>
      </c>
      <c r="AS268" s="161" t="b">
        <f t="shared" ca="1" si="865"/>
        <v>1</v>
      </c>
      <c r="AT268" s="161" t="b">
        <f t="shared" ca="1" si="865"/>
        <v>0</v>
      </c>
      <c r="AU268" s="161">
        <f t="shared" si="866"/>
        <v>0</v>
      </c>
      <c r="AV268" s="161" t="b">
        <f t="shared" si="867"/>
        <v>0</v>
      </c>
      <c r="AW268" s="161" t="b">
        <f t="shared" si="867"/>
        <v>0</v>
      </c>
      <c r="AX268" s="161" t="str">
        <f t="shared" si="867"/>
        <v>-</v>
      </c>
      <c r="AY268" s="161" t="str">
        <f t="shared" si="867"/>
        <v>-</v>
      </c>
      <c r="AZ268" s="161" t="str">
        <f t="shared" si="867"/>
        <v>-</v>
      </c>
      <c r="BA268" s="10"/>
      <c r="BB268" s="161" t="b">
        <f t="shared" ca="1" si="868"/>
        <v>1</v>
      </c>
      <c r="BC268" s="161" t="b">
        <f t="shared" ca="1" si="869"/>
        <v>1</v>
      </c>
      <c r="BD268" s="163" t="b">
        <f t="shared" ca="1" si="869"/>
        <v>1</v>
      </c>
      <c r="BE268" s="162" cm="1">
        <f t="array" aca="1" ref="BE268" ca="1">VALUE($H268&amp;$I268&amp;_xlfn.MODE.SNGL($R268:$V268)&amp;IF(AND(R268:V268=2),"10","08"))</f>
        <v>32108</v>
      </c>
      <c r="BF268" s="163" t="str">
        <f t="shared" ca="1" si="978"/>
        <v>-</v>
      </c>
      <c r="BG268" s="163" t="str">
        <f t="shared" ca="1" si="978"/>
        <v>-</v>
      </c>
      <c r="BH268" s="163" t="str">
        <f t="shared" ca="1" si="978"/>
        <v>-</v>
      </c>
      <c r="BI268" s="163" t="str">
        <f t="shared" ca="1" si="978"/>
        <v>-</v>
      </c>
      <c r="BJ268" s="163" t="str">
        <f t="shared" ca="1" si="978"/>
        <v>-</v>
      </c>
      <c r="BK268" s="163">
        <f t="shared" ca="1" si="978"/>
        <v>1</v>
      </c>
      <c r="BL268" s="163">
        <f t="shared" ca="1" si="978"/>
        <v>1</v>
      </c>
      <c r="BM268" s="163" t="str">
        <f t="shared" ca="1" si="978"/>
        <v>-</v>
      </c>
      <c r="BN268" s="163" t="str">
        <f t="shared" ca="1" si="978"/>
        <v>-</v>
      </c>
      <c r="BO268" s="112" t="b" cm="1">
        <f t="array" ref="BO268">INDEX(DataMaster!$C$71:$K$80,$R268,BO$242)</f>
        <v>1</v>
      </c>
      <c r="BP268" s="112" t="b" cm="1">
        <f t="array" ref="BP268">INDEX(DataMaster!$C$71:$K$80,$R268,BP$242)</f>
        <v>1</v>
      </c>
      <c r="BQ268" s="112" t="b" cm="1">
        <f t="array" ref="BQ268">INDEX(DataMaster!$C$71:$K$80,$R268,BQ$242)</f>
        <v>1</v>
      </c>
      <c r="BR268" s="112" t="b" cm="1">
        <f t="array" ref="BR268">INDEX(DataMaster!$C$71:$K$80,$R268,BR$242)</f>
        <v>1</v>
      </c>
      <c r="BS268" s="112" t="b" cm="1">
        <f t="array" ref="BS268">INDEX(DataMaster!$C$71:$K$80,$R268,BS$242)</f>
        <v>1</v>
      </c>
      <c r="BT268" s="112" t="b" cm="1">
        <f t="array" ref="BT268">INDEX(DataMaster!$C$71:$K$80,$R268,BT$242)</f>
        <v>1</v>
      </c>
      <c r="BU268" s="112" t="b" cm="1">
        <f t="array" ref="BU268">INDEX(DataMaster!$C$71:$K$80,$R268,BU$242)</f>
        <v>1</v>
      </c>
      <c r="BV268" s="112" t="b" cm="1">
        <f t="array" ref="BV268">INDEX(DataMaster!$C$71:$K$80,$R268,BV$242)</f>
        <v>1</v>
      </c>
      <c r="BW268" s="112" t="b" cm="1">
        <f t="array" ref="BW268">INDEX(DataMaster!$C$71:$K$80,$R268,BW$242)</f>
        <v>1</v>
      </c>
      <c r="BX268" s="112" t="b" cm="1">
        <f t="array" ref="BX268">INDEX(DataMaster!$C$84:$K$93,$S268,BX$242)</f>
        <v>1</v>
      </c>
      <c r="BY268" s="112" t="b" cm="1">
        <f t="array" ref="BY268">INDEX(DataMaster!$C$84:$K$93,$S268,BY$242)</f>
        <v>1</v>
      </c>
      <c r="BZ268" s="112" t="b" cm="1">
        <f t="array" ref="BZ268">INDEX(DataMaster!$C$84:$K$93,$S268,BZ$242)</f>
        <v>1</v>
      </c>
      <c r="CA268" s="112" t="b" cm="1">
        <f t="array" ref="CA268">INDEX(DataMaster!$C$84:$K$93,$S268,CA$242)</f>
        <v>1</v>
      </c>
      <c r="CB268" s="112" t="b" cm="1">
        <f t="array" ref="CB268">INDEX(DataMaster!$C$84:$K$93,$S268,CB$242)</f>
        <v>1</v>
      </c>
      <c r="CC268" s="112" t="b" cm="1">
        <f t="array" ref="CC268">INDEX(DataMaster!$C$84:$K$93,$S268,CC$242)</f>
        <v>1</v>
      </c>
      <c r="CD268" s="112" t="b" cm="1">
        <f t="array" ref="CD268">INDEX(DataMaster!$C$84:$K$93,$S268,CD$242)</f>
        <v>1</v>
      </c>
      <c r="CE268" s="112" t="b" cm="1">
        <f t="array" ref="CE268">INDEX(DataMaster!$C$84:$K$93,$S268,CE$242)</f>
        <v>1</v>
      </c>
      <c r="CF268" s="112" t="b" cm="1">
        <f t="array" ref="CF268">INDEX(DataMaster!$C$84:$K$93,$S268,CF$242)</f>
        <v>1</v>
      </c>
      <c r="CG268" s="193" t="b">
        <f t="shared" si="910"/>
        <v>0</v>
      </c>
      <c r="CH268" s="193">
        <v>0.3</v>
      </c>
      <c r="CI268" s="193" t="str">
        <f t="shared" ca="1" si="871"/>
        <v>-</v>
      </c>
      <c r="CJ268" s="193">
        <v>1</v>
      </c>
      <c r="CK268" s="112" t="str" cm="1">
        <f t="array" ref="CK268">INDEX(DataMaster!$C$97:$K$106,$T268,CK$242)</f>
        <v>-</v>
      </c>
      <c r="CL268" s="112" t="str" cm="1">
        <f t="array" ref="CL268">INDEX(DataMaster!$C$97:$K$106,$T268,CL$242)</f>
        <v>-</v>
      </c>
      <c r="CM268" s="112" t="str" cm="1">
        <f t="array" ref="CM268">INDEX(DataMaster!$C$97:$K$106,$T268,CM$242)</f>
        <v>-</v>
      </c>
      <c r="CN268" s="112" t="str" cm="1">
        <f t="array" ref="CN268">INDEX(DataMaster!$C$97:$K$106,$T268,CN$242)</f>
        <v>-</v>
      </c>
      <c r="CO268" s="112" t="str" cm="1">
        <f t="array" ref="CO268">INDEX(DataMaster!$C$97:$K$106,$T268,CO$242)</f>
        <v>-</v>
      </c>
      <c r="CP268" s="112" t="str" cm="1">
        <f t="array" ref="CP268">INDEX(DataMaster!$C$97:$K$106,$T268,CP$242)</f>
        <v>-</v>
      </c>
      <c r="CQ268" s="112" t="str" cm="1">
        <f t="array" ref="CQ268">INDEX(DataMaster!$C$97:$K$106,$T268,CQ$242)</f>
        <v>-</v>
      </c>
      <c r="CR268" s="112" t="str" cm="1">
        <f t="array" ref="CR268">INDEX(DataMaster!$C$97:$K$106,$T268,CR$242)</f>
        <v>-</v>
      </c>
      <c r="CS268" s="112" t="str" cm="1">
        <f t="array" ref="CS268">INDEX(DataMaster!$C$97:$K$106,$T268,CS$242)</f>
        <v>-</v>
      </c>
      <c r="CT268" s="112" t="str" cm="1">
        <f t="array" ref="CT268">INDEX(DataMaster!$C$110:$K$119,$U268,CT$242)</f>
        <v>-</v>
      </c>
      <c r="CU268" s="112" t="str" cm="1">
        <f t="array" ref="CU268">INDEX(DataMaster!$C$110:$K$119,$U268,CU$242)</f>
        <v>-</v>
      </c>
      <c r="CV268" s="112" t="str" cm="1">
        <f t="array" ref="CV268">INDEX(DataMaster!$C$110:$K$119,$U268,CV$242)</f>
        <v>-</v>
      </c>
      <c r="CW268" s="112" t="str" cm="1">
        <f t="array" ref="CW268">INDEX(DataMaster!$C$110:$K$119,$U268,CW$242)</f>
        <v>-</v>
      </c>
      <c r="CX268" s="112" t="str" cm="1">
        <f t="array" ref="CX268">INDEX(DataMaster!$C$110:$K$119,$U268,CX$242)</f>
        <v>-</v>
      </c>
      <c r="CY268" s="112" t="str" cm="1">
        <f t="array" ref="CY268">INDEX(DataMaster!$C$110:$K$119,$U268,CY$242)</f>
        <v>-</v>
      </c>
      <c r="CZ268" s="112" t="str" cm="1">
        <f t="array" ref="CZ268">INDEX(DataMaster!$C$110:$K$119,$U268,CZ$242)</f>
        <v>-</v>
      </c>
      <c r="DA268" s="112" t="str" cm="1">
        <f t="array" ref="DA268">INDEX(DataMaster!$C$110:$K$119,$U268,DA$242)</f>
        <v>-</v>
      </c>
      <c r="DB268" s="112" t="str" cm="1">
        <f t="array" ref="DB268">INDEX(DataMaster!$C$110:$K$119,$U268,DB$242)</f>
        <v>-</v>
      </c>
      <c r="DC268" s="112" t="str" cm="1">
        <f t="array" ref="DC268">INDEX(DataMaster!$C$123:$K$132,$V268,DC$242)</f>
        <v>-</v>
      </c>
      <c r="DD268" s="112" t="str" cm="1">
        <f t="array" ref="DD268">INDEX(DataMaster!$C$123:$K$132,$V268,DD$242)</f>
        <v>-</v>
      </c>
      <c r="DE268" s="112" t="str" cm="1">
        <f t="array" ref="DE268">INDEX(DataMaster!$C$123:$K$132,$V268,DE$242)</f>
        <v>-</v>
      </c>
      <c r="DF268" s="112" t="str" cm="1">
        <f t="array" ref="DF268">INDEX(DataMaster!$C$123:$K$132,$V268,DF$242)</f>
        <v>-</v>
      </c>
      <c r="DG268" s="112" t="str" cm="1">
        <f t="array" ref="DG268">INDEX(DataMaster!$C$123:$K$132,$V268,DG$242)</f>
        <v>-</v>
      </c>
      <c r="DH268" s="112" t="str" cm="1">
        <f t="array" ref="DH268">INDEX(DataMaster!$C$123:$K$132,$V268,DH$242)</f>
        <v>-</v>
      </c>
      <c r="DI268" s="112" t="b" cm="1">
        <f t="array" ref="DI268">INDEX(DataMaster!$C$123:$K$132,$V268,DI$242)</f>
        <v>1</v>
      </c>
      <c r="DJ268" s="112" t="str" cm="1">
        <f t="array" ref="DJ268">INDEX(DataMaster!$C$123:$K$132,$V268,DJ$242)</f>
        <v>-</v>
      </c>
      <c r="DK268" s="112" t="str" cm="1">
        <f t="array" ref="DK268">INDEX(DataMaster!$C$123:$K$132,$V268,DK$242)</f>
        <v>-</v>
      </c>
      <c r="DL268" s="10"/>
      <c r="DM268" s="163" t="str">
        <f t="shared" ca="1" si="979"/>
        <v>-</v>
      </c>
      <c r="DN268" s="163" t="str">
        <f t="shared" ca="1" si="979"/>
        <v>-</v>
      </c>
      <c r="DO268" s="163" t="str">
        <f t="shared" ca="1" si="979"/>
        <v>-</v>
      </c>
      <c r="DP268" s="163" t="str">
        <f t="shared" ca="1" si="979"/>
        <v>-</v>
      </c>
      <c r="DQ268" s="163" t="str">
        <f t="shared" ca="1" si="979"/>
        <v>-</v>
      </c>
      <c r="DR268" s="163" t="str">
        <f t="shared" ca="1" si="979"/>
        <v>-</v>
      </c>
      <c r="DS268" s="163" t="str">
        <f t="shared" ca="1" si="979"/>
        <v>-</v>
      </c>
      <c r="DT268" s="163" t="str">
        <f t="shared" ca="1" si="979"/>
        <v>-</v>
      </c>
      <c r="DU268" s="163" t="str">
        <f t="shared" ca="1" si="979"/>
        <v>-</v>
      </c>
      <c r="DV268" s="163" t="str">
        <f t="shared" ca="1" si="979"/>
        <v>-</v>
      </c>
      <c r="DW268" s="163" t="str">
        <f t="shared" ca="1" si="979"/>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980"/>
        <v>-</v>
      </c>
      <c r="EJ268" s="163" t="str">
        <f t="shared" ca="1" si="980"/>
        <v>-</v>
      </c>
      <c r="EK268" s="163" t="str">
        <f t="shared" ca="1" si="980"/>
        <v>-</v>
      </c>
      <c r="EL268" s="163" t="str">
        <f t="shared" ca="1" si="980"/>
        <v>-</v>
      </c>
      <c r="EM268" s="163" t="str">
        <f t="shared" ca="1" si="980"/>
        <v>-</v>
      </c>
      <c r="EN268" s="163" t="str">
        <f t="shared" ca="1" si="980"/>
        <v>-</v>
      </c>
      <c r="EO268" s="163" t="str">
        <f t="shared" ca="1" si="980"/>
        <v>-</v>
      </c>
      <c r="EP268" s="163" t="str">
        <f t="shared" ca="1" si="980"/>
        <v>-</v>
      </c>
      <c r="EQ268" s="162">
        <v>1</v>
      </c>
      <c r="ER268" s="162">
        <v>1</v>
      </c>
      <c r="ES268" s="163">
        <f t="shared" ca="1" si="980"/>
        <v>0</v>
      </c>
      <c r="ET268" s="162">
        <v>2</v>
      </c>
      <c r="EU268" s="162">
        <v>-2</v>
      </c>
      <c r="EV268" s="163" t="str">
        <f t="shared" ca="1" si="980"/>
        <v>-</v>
      </c>
      <c r="EW268" s="163" t="str">
        <f t="shared" ca="1" si="980"/>
        <v>-</v>
      </c>
      <c r="EX268" s="163" t="str">
        <f t="shared" ca="1" si="980"/>
        <v>-</v>
      </c>
      <c r="EY268" s="163" t="str">
        <f t="shared" ca="1" si="981"/>
        <v>-</v>
      </c>
      <c r="EZ268" s="163" t="str">
        <f t="shared" ca="1" si="981"/>
        <v>-</v>
      </c>
      <c r="FA268" s="163">
        <f t="shared" ca="1" si="981"/>
        <v>0</v>
      </c>
      <c r="FB268" s="163" t="str">
        <f t="shared" ca="1" si="981"/>
        <v>-</v>
      </c>
      <c r="FC268" s="162">
        <v>2</v>
      </c>
      <c r="FD268" s="162">
        <v>-2</v>
      </c>
      <c r="FE268" s="163" t="str">
        <f t="shared" ca="1" si="981"/>
        <v>-</v>
      </c>
      <c r="FF268" s="163" t="str">
        <f t="shared" ca="1" si="981"/>
        <v>-</v>
      </c>
      <c r="FG268" s="163">
        <f t="shared" ca="1" si="981"/>
        <v>0</v>
      </c>
      <c r="FH268" s="163">
        <f t="shared" ca="1" si="981"/>
        <v>0</v>
      </c>
      <c r="FI268" s="163">
        <f t="shared" ca="1" si="981"/>
        <v>0</v>
      </c>
      <c r="FJ268" s="163">
        <f t="shared" ca="1" si="981"/>
        <v>0</v>
      </c>
      <c r="FK268" s="163">
        <f t="shared" ca="1" si="981"/>
        <v>0</v>
      </c>
      <c r="FL268" s="163">
        <f t="shared" ca="1" si="981"/>
        <v>0</v>
      </c>
      <c r="FM268" s="163">
        <f t="shared" ca="1" si="981"/>
        <v>0</v>
      </c>
      <c r="FN268" s="163" t="str">
        <f t="shared" ca="1" si="981"/>
        <v>-</v>
      </c>
      <c r="FO268" s="163" t="str">
        <f t="shared" ca="1" si="982"/>
        <v>-</v>
      </c>
      <c r="FP268" s="163" t="str">
        <f t="shared" ca="1" si="982"/>
        <v>-</v>
      </c>
      <c r="FQ268" s="163" t="str">
        <f t="shared" ca="1" si="982"/>
        <v>-</v>
      </c>
      <c r="FR268" s="163" t="str">
        <f t="shared" ca="1" si="982"/>
        <v>-</v>
      </c>
      <c r="FS268" s="163" t="str">
        <f t="shared" ca="1" si="982"/>
        <v>-</v>
      </c>
      <c r="FT268" s="163" t="str">
        <f t="shared" ca="1" si="982"/>
        <v>-</v>
      </c>
      <c r="FU268" s="163" t="str">
        <f t="shared" ca="1" si="982"/>
        <v>-</v>
      </c>
      <c r="FV268" s="163" t="str">
        <f t="shared" ca="1" si="982"/>
        <v>-</v>
      </c>
      <c r="FW268" s="163" t="str">
        <f t="shared" ca="1" si="982"/>
        <v>-</v>
      </c>
      <c r="FX268" s="163" t="str">
        <f t="shared" ca="1" si="982"/>
        <v>-</v>
      </c>
      <c r="FY268" s="10"/>
      <c r="FZ268" s="163">
        <f t="shared" ca="1" si="982"/>
        <v>1</v>
      </c>
      <c r="GA268" s="163" t="str">
        <f t="shared" ca="1" si="982"/>
        <v>-</v>
      </c>
      <c r="GB268" s="163" t="str">
        <f t="shared" ca="1" si="982"/>
        <v>-</v>
      </c>
      <c r="GC268" s="163" t="str">
        <f t="shared" ca="1" si="982"/>
        <v>-</v>
      </c>
      <c r="GD268" s="163" t="str">
        <f t="shared" ca="1" si="875"/>
        <v>-</v>
      </c>
      <c r="GE268" s="163" t="b">
        <f t="shared" ca="1" si="875"/>
        <v>0</v>
      </c>
      <c r="GF268" s="163" t="str">
        <f t="shared" ca="1" si="875"/>
        <v>-</v>
      </c>
      <c r="GG268" s="163">
        <f t="shared" ca="1" si="875"/>
        <v>0</v>
      </c>
      <c r="GH268" s="163" t="str">
        <f t="shared" ca="1" si="875"/>
        <v>-</v>
      </c>
      <c r="GI268" s="161" cm="1">
        <f t="array" ref="GI268">INDEX(i.rev,$K268,GI$15)</f>
        <v>1</v>
      </c>
      <c r="GJ268" s="163">
        <f t="shared" ca="1" si="983"/>
        <v>0</v>
      </c>
      <c r="GK268" s="163">
        <f t="shared" ca="1" si="983"/>
        <v>1</v>
      </c>
      <c r="GL268" s="163">
        <f t="shared" ca="1" si="983"/>
        <v>0</v>
      </c>
      <c r="GM268" s="163">
        <f t="shared" ca="1" si="983"/>
        <v>1</v>
      </c>
      <c r="GN268" s="163">
        <f t="shared" ca="1" si="983"/>
        <v>1</v>
      </c>
      <c r="GO268" s="163">
        <f t="shared" ca="1" si="983"/>
        <v>1</v>
      </c>
      <c r="GP268" s="163">
        <f t="shared" ca="1" si="983"/>
        <v>0</v>
      </c>
      <c r="GQ268" s="163">
        <f t="shared" ca="1" si="983"/>
        <v>0</v>
      </c>
      <c r="GR268" s="163">
        <f t="shared" ca="1" si="983"/>
        <v>0</v>
      </c>
      <c r="GS268" s="163">
        <f t="shared" ca="1" si="983"/>
        <v>0</v>
      </c>
      <c r="GT268" s="163">
        <f t="shared" ca="1" si="983"/>
        <v>0</v>
      </c>
      <c r="GU268" s="163">
        <f t="shared" ca="1" si="983"/>
        <v>0</v>
      </c>
      <c r="GV268" s="163">
        <f t="shared" ca="1" si="983"/>
        <v>0</v>
      </c>
      <c r="GW268" s="163">
        <f t="shared" ca="1" si="983"/>
        <v>0</v>
      </c>
      <c r="GX268" s="163">
        <f t="shared" ca="1" si="983"/>
        <v>0</v>
      </c>
      <c r="GY268" s="163">
        <f t="shared" ca="1" si="983"/>
        <v>0</v>
      </c>
      <c r="GZ268" s="161" cm="1">
        <f t="array" ref="GZ268">INDEX(i.rev,$K268,GZ$15)</f>
        <v>0</v>
      </c>
      <c r="HA268" s="163">
        <f t="shared" ca="1" si="877"/>
        <v>0</v>
      </c>
      <c r="HB268" s="161" cm="1">
        <f t="array" ref="HB268">INDEX(i.rev,$K268,HB$15)</f>
        <v>1</v>
      </c>
      <c r="HC268" s="163">
        <f t="shared" ca="1" si="984"/>
        <v>0</v>
      </c>
      <c r="HD268" s="163">
        <f t="shared" ca="1" si="984"/>
        <v>0</v>
      </c>
      <c r="HE268" s="163">
        <f t="shared" ca="1" si="984"/>
        <v>0</v>
      </c>
      <c r="HF268" s="163">
        <f t="shared" ca="1" si="984"/>
        <v>0</v>
      </c>
      <c r="HG268" s="163">
        <f t="shared" ca="1" si="984"/>
        <v>0</v>
      </c>
      <c r="HH268" s="163">
        <f t="shared" ca="1" si="984"/>
        <v>0</v>
      </c>
      <c r="HI268" s="163">
        <f t="shared" ca="1" si="984"/>
        <v>0</v>
      </c>
      <c r="HJ268" s="10"/>
      <c r="HK268" s="163" t="str">
        <f t="shared" ca="1" si="984"/>
        <v>-</v>
      </c>
      <c r="HL268" s="163" t="str">
        <f t="shared" ca="1" si="984"/>
        <v>-</v>
      </c>
      <c r="HM268" s="163" t="str">
        <f t="shared" ca="1" si="984"/>
        <v>-</v>
      </c>
      <c r="HN268" s="163" t="str">
        <f t="shared" ca="1" si="984"/>
        <v>-</v>
      </c>
      <c r="HO268" s="163" t="str">
        <f t="shared" ca="1" si="984"/>
        <v>-</v>
      </c>
      <c r="HP268" s="161" t="b">
        <f t="shared" ca="1" si="879"/>
        <v>0</v>
      </c>
      <c r="HQ268" s="161" t="b">
        <f t="shared" ca="1" si="879"/>
        <v>0</v>
      </c>
      <c r="HR268" s="161" t="b">
        <f t="shared" ca="1" si="879"/>
        <v>1</v>
      </c>
      <c r="HS268" s="163">
        <f t="shared" ca="1" si="985"/>
        <v>0</v>
      </c>
      <c r="HT268" s="161">
        <f t="shared" ca="1" si="881"/>
        <v>1</v>
      </c>
      <c r="HU268" s="161">
        <f t="shared" ca="1" si="881"/>
        <v>1</v>
      </c>
      <c r="HV268" s="163" t="str">
        <f t="shared" ca="1" si="985"/>
        <v>-</v>
      </c>
      <c r="HW268" s="163" t="str">
        <f t="shared" ca="1" si="985"/>
        <v>-</v>
      </c>
      <c r="HX268" s="163" t="str">
        <f t="shared" ca="1" si="985"/>
        <v>-</v>
      </c>
      <c r="HY268" s="163" t="str">
        <f t="shared" ca="1" si="985"/>
        <v>-</v>
      </c>
      <c r="HZ268" s="163" t="str">
        <f t="shared" ca="1" si="985"/>
        <v>-</v>
      </c>
      <c r="IA268" s="163" t="str">
        <f t="shared" ca="1" si="985"/>
        <v>-</v>
      </c>
      <c r="IB268" s="163" t="str">
        <f t="shared" ca="1" si="985"/>
        <v>-</v>
      </c>
      <c r="IC268" s="163" t="str">
        <f t="shared" ca="1" si="985"/>
        <v>-</v>
      </c>
      <c r="ID268" s="163" t="str">
        <f t="shared" ca="1" si="985"/>
        <v>-</v>
      </c>
      <c r="IE268" s="163" t="b">
        <f t="shared" ca="1" si="985"/>
        <v>1</v>
      </c>
      <c r="IF268" s="163" t="str">
        <f t="shared" ca="1" si="985"/>
        <v>-</v>
      </c>
      <c r="IG268" s="163" t="str">
        <f t="shared" ca="1" si="985"/>
        <v>-</v>
      </c>
      <c r="IH268" s="163" t="str">
        <f t="shared" ca="1" si="985"/>
        <v>-</v>
      </c>
      <c r="II268" s="163" t="b">
        <f t="shared" ca="1" si="986"/>
        <v>1</v>
      </c>
      <c r="IJ268" s="163">
        <f t="shared" ca="1" si="986"/>
        <v>0</v>
      </c>
      <c r="IK268" s="163" t="str">
        <f t="shared" ca="1" si="986"/>
        <v>-</v>
      </c>
      <c r="IL268" s="163" t="str">
        <f t="shared" ca="1" si="986"/>
        <v>-</v>
      </c>
      <c r="IM268" s="163" t="str">
        <f t="shared" ca="1" si="986"/>
        <v>-</v>
      </c>
      <c r="IN268" s="163" t="str">
        <f t="shared" ca="1" si="986"/>
        <v>-</v>
      </c>
      <c r="IO268" s="163" t="str">
        <f t="shared" ca="1" si="986"/>
        <v>-</v>
      </c>
      <c r="IP268" s="163">
        <f t="shared" ca="1" si="986"/>
        <v>0</v>
      </c>
      <c r="IQ268" s="163" t="str">
        <f t="shared" ca="1" si="986"/>
        <v>-</v>
      </c>
      <c r="IR268" s="163" t="str">
        <f t="shared" ca="1" si="986"/>
        <v>-</v>
      </c>
      <c r="IS268" s="163" t="str">
        <f t="shared" ca="1" si="986"/>
        <v>-</v>
      </c>
      <c r="IT268" s="193">
        <v>0</v>
      </c>
      <c r="IU268" s="193">
        <v>0</v>
      </c>
      <c r="IV268" s="163" t="str">
        <f t="shared" ca="1" si="986"/>
        <v>-</v>
      </c>
      <c r="IW268" s="163" t="str">
        <f t="shared" ca="1" si="986"/>
        <v>-</v>
      </c>
      <c r="IX268" s="163" t="str">
        <f t="shared" ca="1" si="986"/>
        <v>-</v>
      </c>
      <c r="IY268" s="163" t="str">
        <f t="shared" ref="IY268:JN273" ca="1" si="997">OFFSET(IY$5,$B268,0)</f>
        <v>-</v>
      </c>
      <c r="IZ268" s="163" t="str">
        <f t="shared" ca="1" si="997"/>
        <v>-</v>
      </c>
      <c r="JA268" s="163" t="str">
        <f t="shared" ca="1" si="997"/>
        <v>-</v>
      </c>
      <c r="JB268" s="163" t="str">
        <f t="shared" ca="1" si="997"/>
        <v>-</v>
      </c>
      <c r="JC268" s="163" t="str">
        <f t="shared" ca="1" si="997"/>
        <v>-</v>
      </c>
      <c r="JD268" s="163" t="str">
        <f t="shared" ca="1" si="997"/>
        <v>-</v>
      </c>
      <c r="JE268" s="163" t="str">
        <f t="shared" ca="1" si="997"/>
        <v>-</v>
      </c>
      <c r="JF268" s="163" t="str">
        <f t="shared" ca="1" si="997"/>
        <v>-</v>
      </c>
      <c r="JG268" s="163" t="str">
        <f t="shared" ca="1" si="997"/>
        <v>-</v>
      </c>
      <c r="JH268" s="163" t="str">
        <f t="shared" ca="1" si="997"/>
        <v>-</v>
      </c>
      <c r="JI268" s="163" t="str">
        <f t="shared" ca="1" si="997"/>
        <v>-</v>
      </c>
      <c r="JJ268" s="163" t="str">
        <f t="shared" ca="1" si="997"/>
        <v>-</v>
      </c>
      <c r="JK268" s="163" t="str">
        <f t="shared" ca="1" si="997"/>
        <v>-</v>
      </c>
      <c r="JL268" s="163" t="str">
        <f t="shared" ca="1" si="997"/>
        <v>-</v>
      </c>
      <c r="JM268" s="163" t="str">
        <f t="shared" ca="1" si="997"/>
        <v>-</v>
      </c>
      <c r="JN268" s="163" t="str">
        <f t="shared" ca="1" si="997"/>
        <v>-</v>
      </c>
      <c r="JO268" s="163" t="str">
        <f t="shared" ca="1" si="987"/>
        <v>-</v>
      </c>
      <c r="JP268" s="163" t="str">
        <f t="shared" ca="1" si="987"/>
        <v>-</v>
      </c>
      <c r="JQ268" s="163" t="str">
        <f t="shared" ca="1" si="987"/>
        <v>-</v>
      </c>
      <c r="JR268" s="163" t="str">
        <f t="shared" ca="1" si="987"/>
        <v>-</v>
      </c>
      <c r="JS268" s="163" t="str">
        <f t="shared" ca="1" si="987"/>
        <v>-</v>
      </c>
      <c r="JT268" s="163" t="str">
        <f t="shared" ca="1" si="987"/>
        <v>-</v>
      </c>
      <c r="JU268" s="163" t="str">
        <f t="shared" ca="1" si="987"/>
        <v>-</v>
      </c>
      <c r="JV268" s="163" t="str">
        <f t="shared" ca="1" si="987"/>
        <v>-</v>
      </c>
      <c r="JW268" s="163" t="str">
        <f t="shared" ca="1" si="987"/>
        <v>-</v>
      </c>
      <c r="JX268" s="163" t="str">
        <f t="shared" ca="1" si="987"/>
        <v>-</v>
      </c>
      <c r="JY268" s="163" t="str">
        <f t="shared" ca="1" si="987"/>
        <v>-</v>
      </c>
      <c r="JZ268" s="163" t="str">
        <f t="shared" ca="1" si="987"/>
        <v>-</v>
      </c>
      <c r="KA268" s="163" t="str">
        <f t="shared" ca="1" si="987"/>
        <v>-</v>
      </c>
      <c r="KB268" s="163" t="str">
        <f t="shared" ca="1" si="987"/>
        <v>-</v>
      </c>
      <c r="KC268" s="163" t="str">
        <f t="shared" ca="1" si="987"/>
        <v>-</v>
      </c>
      <c r="KD268" s="163" t="str">
        <f t="shared" ca="1" si="987"/>
        <v>-</v>
      </c>
      <c r="KE268" s="163" t="str">
        <f t="shared" ca="1" si="988"/>
        <v>-</v>
      </c>
      <c r="KF268" s="163" t="str">
        <f t="shared" ca="1" si="988"/>
        <v>-</v>
      </c>
      <c r="KG268" s="163" t="str">
        <f t="shared" ca="1" si="988"/>
        <v>-</v>
      </c>
      <c r="KH268" s="163" t="str">
        <f t="shared" ca="1" si="988"/>
        <v>-</v>
      </c>
      <c r="KI268" s="163" t="str">
        <f t="shared" ca="1" si="988"/>
        <v>-</v>
      </c>
      <c r="KJ268" s="163" t="str">
        <f t="shared" ca="1" si="988"/>
        <v>-</v>
      </c>
      <c r="KK268" s="163" t="str">
        <f t="shared" ca="1" si="988"/>
        <v>-</v>
      </c>
      <c r="KL268" s="163" t="str">
        <f t="shared" ca="1" si="988"/>
        <v>-</v>
      </c>
      <c r="KM268" s="163" t="str">
        <f t="shared" ca="1" si="988"/>
        <v>-</v>
      </c>
      <c r="KN268" s="163" t="str">
        <f t="shared" ca="1" si="988"/>
        <v>-</v>
      </c>
      <c r="KO268" s="163" t="str">
        <f t="shared" ca="1" si="988"/>
        <v>-</v>
      </c>
      <c r="KP268" s="163" t="str">
        <f t="shared" ca="1" si="988"/>
        <v>-</v>
      </c>
      <c r="KQ268" s="163" t="str">
        <f t="shared" ca="1" si="988"/>
        <v>-</v>
      </c>
      <c r="KR268" s="163" t="str">
        <f t="shared" ca="1" si="988"/>
        <v>-</v>
      </c>
      <c r="KS268" s="163" t="str">
        <f t="shared" ca="1" si="988"/>
        <v>-</v>
      </c>
      <c r="KT268" s="163" t="str">
        <f t="shared" ca="1" si="988"/>
        <v>-</v>
      </c>
      <c r="KU268" s="163" t="str">
        <f t="shared" ca="1" si="988"/>
        <v>-</v>
      </c>
      <c r="KV268" s="163" t="str">
        <f t="shared" ca="1" si="912"/>
        <v>-</v>
      </c>
      <c r="KW268" s="163" t="str">
        <f t="shared" ca="1" si="912"/>
        <v>-</v>
      </c>
      <c r="KX268" s="163" t="str">
        <f t="shared" ca="1" si="912"/>
        <v>-</v>
      </c>
      <c r="KY268" s="163" t="str">
        <f t="shared" ca="1" si="912"/>
        <v>-</v>
      </c>
      <c r="KZ268" s="163" t="str">
        <f t="shared" ca="1" si="912"/>
        <v>-</v>
      </c>
      <c r="LA268" s="163" t="str">
        <f t="shared" ca="1" si="912"/>
        <v>-</v>
      </c>
      <c r="LB268" s="163" t="str">
        <f t="shared" ca="1" si="912"/>
        <v>-</v>
      </c>
      <c r="LC268" s="163" t="str">
        <f t="shared" ca="1" si="912"/>
        <v>-</v>
      </c>
      <c r="LD268" s="163" t="str">
        <f t="shared" ca="1" si="912"/>
        <v>-</v>
      </c>
      <c r="LE268" s="163" t="str">
        <f t="shared" ca="1" si="912"/>
        <v>-</v>
      </c>
      <c r="LF268" s="163" t="str">
        <f t="shared" ca="1" si="912"/>
        <v>-</v>
      </c>
      <c r="LG268" s="163" t="str">
        <f t="shared" ca="1" si="912"/>
        <v>-</v>
      </c>
      <c r="LH268" s="163" t="str">
        <f t="shared" ca="1" si="912"/>
        <v>-</v>
      </c>
      <c r="LI268" s="163" t="str">
        <f t="shared" ca="1" si="912"/>
        <v>-</v>
      </c>
      <c r="LJ268" s="163" t="str">
        <f t="shared" ca="1" si="912"/>
        <v>-</v>
      </c>
      <c r="LK268" s="163" t="str">
        <f t="shared" ca="1" si="912"/>
        <v>-</v>
      </c>
      <c r="LL268" s="163" t="str">
        <f t="shared" ca="1" si="913"/>
        <v>-</v>
      </c>
      <c r="LM268" s="163" t="str">
        <f t="shared" ca="1" si="913"/>
        <v>-</v>
      </c>
      <c r="LN268" s="163" t="str">
        <f t="shared" ca="1" si="913"/>
        <v>-</v>
      </c>
      <c r="LO268" s="163" t="str">
        <f t="shared" ca="1" si="913"/>
        <v>-</v>
      </c>
      <c r="LP268" s="163" t="str">
        <f t="shared" ca="1" si="913"/>
        <v>-</v>
      </c>
      <c r="LQ268" s="163" t="str">
        <f t="shared" ca="1" si="913"/>
        <v>-</v>
      </c>
      <c r="LR268" s="163" t="str">
        <f t="shared" ca="1" si="913"/>
        <v>-</v>
      </c>
      <c r="LS268" s="163" t="str">
        <f t="shared" ca="1" si="913"/>
        <v>-</v>
      </c>
      <c r="LT268" s="163" t="str">
        <f t="shared" ca="1" si="913"/>
        <v>-</v>
      </c>
      <c r="LU268" s="163" t="str">
        <f t="shared" ca="1" si="913"/>
        <v>-</v>
      </c>
      <c r="LV268" s="163" t="str">
        <f t="shared" ca="1" si="913"/>
        <v>-</v>
      </c>
      <c r="LW268" s="163" t="str">
        <f t="shared" ca="1" si="913"/>
        <v>-</v>
      </c>
      <c r="LX268" s="163" t="str">
        <f t="shared" ca="1" si="913"/>
        <v>-</v>
      </c>
      <c r="LY268" s="10"/>
      <c r="LZ268" s="161">
        <f t="shared" si="889"/>
        <v>4.4999999999999998E-2</v>
      </c>
      <c r="MA268" s="161">
        <f t="shared" si="890"/>
        <v>4.4999999999999998E-2</v>
      </c>
      <c r="MB268" s="163">
        <f t="shared" ca="1" si="989"/>
        <v>1</v>
      </c>
      <c r="MC268" s="163">
        <f t="shared" ca="1" si="989"/>
        <v>0</v>
      </c>
      <c r="MD268" s="163">
        <f t="shared" ca="1" si="989"/>
        <v>1</v>
      </c>
      <c r="ME268" s="163">
        <f t="shared" ca="1" si="989"/>
        <v>1</v>
      </c>
      <c r="MF268" s="163">
        <f t="shared" ca="1" si="989"/>
        <v>0</v>
      </c>
      <c r="MG268" s="163">
        <f t="shared" ca="1" si="989"/>
        <v>70</v>
      </c>
      <c r="MH268" s="163">
        <f t="shared" ca="1" si="989"/>
        <v>50</v>
      </c>
      <c r="MI268" s="163">
        <f t="shared" ca="1" si="989"/>
        <v>85</v>
      </c>
      <c r="MJ268" s="163">
        <f t="shared" ca="1" si="989"/>
        <v>50</v>
      </c>
      <c r="MK268" s="161">
        <f t="shared" ca="1" si="892"/>
        <v>1</v>
      </c>
      <c r="ML268" s="161">
        <f t="shared" ca="1" si="893"/>
        <v>1</v>
      </c>
      <c r="MM268" s="161">
        <f t="shared" ca="1" si="894"/>
        <v>1</v>
      </c>
      <c r="MN268" s="161">
        <f t="shared" ca="1" si="895"/>
        <v>1</v>
      </c>
      <c r="MO268" s="161">
        <f t="shared" ca="1" si="895"/>
        <v>1</v>
      </c>
      <c r="MP268" s="163">
        <f t="shared" ca="1" si="989"/>
        <v>1</v>
      </c>
      <c r="MQ268" s="10"/>
      <c r="MR268" s="163">
        <f t="shared" ca="1" si="990"/>
        <v>1</v>
      </c>
      <c r="MS268" s="161">
        <f t="shared" ca="1" si="897"/>
        <v>1</v>
      </c>
      <c r="MT268" s="163">
        <f t="shared" ca="1" si="990"/>
        <v>0.75</v>
      </c>
      <c r="MU268" s="163">
        <f t="shared" ca="1" si="990"/>
        <v>0.8</v>
      </c>
      <c r="MV268" s="163">
        <f t="shared" ca="1" si="990"/>
        <v>0.82499999999999996</v>
      </c>
      <c r="MW268" s="163">
        <f t="shared" ca="1" si="990"/>
        <v>0.875</v>
      </c>
      <c r="MX268" s="163">
        <f t="shared" ca="1" si="990"/>
        <v>0.9</v>
      </c>
      <c r="MY268" s="163">
        <f t="shared" ca="1" si="990"/>
        <v>0.75</v>
      </c>
      <c r="MZ268" s="163">
        <f t="shared" ca="1" si="990"/>
        <v>0.78142857142857147</v>
      </c>
      <c r="NA268" s="163">
        <f t="shared" ca="1" si="990"/>
        <v>0.82499999999999996</v>
      </c>
      <c r="NB268" s="163">
        <f t="shared" ca="1" si="990"/>
        <v>0.875</v>
      </c>
      <c r="NC268" s="163">
        <f t="shared" ca="1" si="990"/>
        <v>0.9</v>
      </c>
      <c r="ND268" s="163">
        <f t="shared" ca="1" si="990"/>
        <v>0.9</v>
      </c>
      <c r="NE268" s="163">
        <f t="shared" ca="1" si="990"/>
        <v>0.75</v>
      </c>
      <c r="NF268" s="163">
        <f t="shared" ca="1" si="990"/>
        <v>0.78142857142857147</v>
      </c>
      <c r="NG268" s="163">
        <f t="shared" ca="1" si="990"/>
        <v>0.82499999999999996</v>
      </c>
      <c r="NH268" s="163">
        <f t="shared" ca="1" si="991"/>
        <v>0.875</v>
      </c>
      <c r="NI268" s="163">
        <f t="shared" ca="1" si="991"/>
        <v>0.9</v>
      </c>
      <c r="NJ268" s="163">
        <f t="shared" ca="1" si="991"/>
        <v>0.9</v>
      </c>
      <c r="NK268" s="163">
        <f t="shared" ca="1" si="991"/>
        <v>0.75</v>
      </c>
      <c r="NL268" s="163">
        <f t="shared" ca="1" si="991"/>
        <v>0.78142857142857147</v>
      </c>
      <c r="NM268" s="163">
        <f t="shared" ca="1" si="991"/>
        <v>0.82499999999999996</v>
      </c>
      <c r="NN268" s="163">
        <f t="shared" ca="1" si="991"/>
        <v>0.875</v>
      </c>
      <c r="NO268" s="163">
        <f t="shared" ca="1" si="991"/>
        <v>0.9</v>
      </c>
      <c r="NP268" s="163">
        <f t="shared" ca="1" si="991"/>
        <v>0.9</v>
      </c>
      <c r="NQ268" s="163">
        <f t="shared" ca="1" si="991"/>
        <v>0.75</v>
      </c>
      <c r="NR268" s="163">
        <f t="shared" ca="1" si="991"/>
        <v>0.78142857142857147</v>
      </c>
      <c r="NS268" s="163">
        <f t="shared" ca="1" si="991"/>
        <v>0.82499999999999996</v>
      </c>
      <c r="NT268" s="163">
        <f t="shared" ca="1" si="991"/>
        <v>0.875</v>
      </c>
      <c r="NU268" s="163">
        <f t="shared" ca="1" si="991"/>
        <v>0.9</v>
      </c>
      <c r="NV268" s="163">
        <f t="shared" ca="1" si="991"/>
        <v>0.9</v>
      </c>
      <c r="NW268" s="163">
        <f t="shared" ca="1" si="991"/>
        <v>0.75</v>
      </c>
      <c r="NX268" s="163">
        <f t="shared" ca="1" si="992"/>
        <v>0.78142857142857147</v>
      </c>
      <c r="NY268" s="163">
        <f t="shared" ca="1" si="992"/>
        <v>0.82499999999999996</v>
      </c>
      <c r="NZ268" s="163">
        <f t="shared" ca="1" si="992"/>
        <v>0.875</v>
      </c>
      <c r="OA268" s="163">
        <f t="shared" ca="1" si="992"/>
        <v>0.9</v>
      </c>
      <c r="OB268" s="163">
        <f t="shared" ca="1" si="992"/>
        <v>0.9</v>
      </c>
      <c r="OC268" s="163">
        <f t="shared" ca="1" si="992"/>
        <v>0.75</v>
      </c>
      <c r="OD268" s="163">
        <f t="shared" ca="1" si="992"/>
        <v>0.78142857142857147</v>
      </c>
      <c r="OE268" s="163">
        <f t="shared" ca="1" si="992"/>
        <v>0.82499999999999996</v>
      </c>
      <c r="OF268" s="163">
        <f t="shared" ca="1" si="992"/>
        <v>0.875</v>
      </c>
      <c r="OG268" s="163">
        <f t="shared" ca="1" si="992"/>
        <v>0.9</v>
      </c>
      <c r="OH268" s="163">
        <f t="shared" ca="1" si="992"/>
        <v>0.9</v>
      </c>
      <c r="OI268" s="163">
        <f t="shared" ca="1" si="992"/>
        <v>0.75</v>
      </c>
      <c r="OJ268" s="163">
        <f t="shared" ca="1" si="992"/>
        <v>0.76904761904761909</v>
      </c>
      <c r="OK268" s="163">
        <f t="shared" ca="1" si="992"/>
        <v>0.82000000000000006</v>
      </c>
      <c r="OL268" s="163">
        <f t="shared" ca="1" si="992"/>
        <v>0.875</v>
      </c>
      <c r="OM268" s="163">
        <f t="shared" ca="1" si="992"/>
        <v>0.9</v>
      </c>
      <c r="ON268" s="163">
        <f t="shared" ca="1" si="994"/>
        <v>0.90000000000000013</v>
      </c>
      <c r="OO268" s="163">
        <f t="shared" ca="1" si="994"/>
        <v>0.75</v>
      </c>
      <c r="OP268" s="163">
        <f t="shared" ca="1" si="994"/>
        <v>0.76904761904761909</v>
      </c>
      <c r="OQ268" s="163">
        <f t="shared" ca="1" si="994"/>
        <v>0.82000000000000006</v>
      </c>
      <c r="OR268" s="163">
        <f t="shared" ca="1" si="994"/>
        <v>0.875</v>
      </c>
      <c r="OS268" s="163">
        <f t="shared" ca="1" si="994"/>
        <v>0.9</v>
      </c>
      <c r="OT268" s="163">
        <f t="shared" ca="1" si="994"/>
        <v>0.9</v>
      </c>
      <c r="OU268" s="163">
        <f t="shared" ca="1" si="994"/>
        <v>0.875</v>
      </c>
      <c r="OV268" s="161">
        <f t="shared" ca="1" si="901"/>
        <v>1</v>
      </c>
      <c r="OW268" s="161">
        <f t="shared" si="902"/>
        <v>1</v>
      </c>
      <c r="OX268" s="161" t="str">
        <f t="shared" si="903"/>
        <v>-</v>
      </c>
      <c r="OY268" s="163" t="str">
        <f t="shared" ca="1" si="904"/>
        <v>-</v>
      </c>
      <c r="OZ268" s="161" t="str">
        <f t="shared" si="905"/>
        <v>-</v>
      </c>
      <c r="PA268" s="161" t="str">
        <f t="shared" si="906"/>
        <v>-</v>
      </c>
      <c r="PB268" s="163">
        <f t="shared" ca="1" si="994"/>
        <v>0</v>
      </c>
      <c r="PC268" s="27">
        <v>0</v>
      </c>
    </row>
    <row r="269" spans="1:419" s="143" customFormat="1" outlineLevel="1">
      <c r="A269" s="121">
        <f t="shared" si="861"/>
        <v>264</v>
      </c>
      <c r="B269" s="121">
        <f t="shared" si="862"/>
        <v>13</v>
      </c>
      <c r="C269" s="143">
        <v>104</v>
      </c>
      <c r="D269" s="143" t="s">
        <v>884</v>
      </c>
      <c r="E269" s="143" t="b">
        <v>0</v>
      </c>
      <c r="F269" s="143" t="b">
        <v>0</v>
      </c>
      <c r="G269" s="143" t="b">
        <f t="shared" si="977"/>
        <v>0</v>
      </c>
      <c r="H269" s="139">
        <f t="shared" ca="1" si="995"/>
        <v>3</v>
      </c>
      <c r="I269" s="139">
        <f t="shared" ca="1" si="995"/>
        <v>2</v>
      </c>
      <c r="J269" s="32">
        <v>1</v>
      </c>
      <c r="K269" s="32">
        <v>1</v>
      </c>
      <c r="L269" s="32">
        <v>1</v>
      </c>
      <c r="M269" s="32">
        <v>1</v>
      </c>
      <c r="N269" s="32">
        <v>1</v>
      </c>
      <c r="O269" s="32">
        <v>1</v>
      </c>
      <c r="P269" s="32">
        <v>1</v>
      </c>
      <c r="Q269" s="32">
        <v>1</v>
      </c>
      <c r="R269" s="32">
        <v>1</v>
      </c>
      <c r="S269" s="32">
        <v>1</v>
      </c>
      <c r="T269" s="32">
        <v>1</v>
      </c>
      <c r="U269" s="32">
        <v>1</v>
      </c>
      <c r="V269" s="32">
        <v>9</v>
      </c>
      <c r="W269" s="139">
        <f t="shared" ca="1" si="995"/>
        <v>1</v>
      </c>
      <c r="X269" s="139">
        <f t="shared" ca="1" si="995"/>
        <v>1</v>
      </c>
      <c r="Y269" s="139">
        <f t="shared" ca="1" si="995"/>
        <v>1</v>
      </c>
      <c r="Z269" s="139">
        <f t="shared" ca="1" si="995"/>
        <v>1</v>
      </c>
      <c r="AA269" s="139">
        <f t="shared" ca="1" si="995"/>
        <v>1</v>
      </c>
      <c r="AB269" s="139">
        <f t="shared" ca="1" si="909"/>
        <v>1</v>
      </c>
      <c r="AC269" s="139">
        <f t="shared" ca="1" si="909"/>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00027 tactics DSP stk_z6 (F33N11)</v>
      </c>
      <c r="AF269" s="10" t="str">
        <f ca="1">IF(COUNTIF(AE$5:AE269,AE269)=1,"-","Dup")</f>
        <v>-</v>
      </c>
      <c r="AG269" s="10"/>
      <c r="AH269" s="163" t="str">
        <f t="shared" ca="1" si="864"/>
        <v>-</v>
      </c>
      <c r="AI269" s="163" t="str">
        <f t="shared" ca="1" si="864"/>
        <v>-</v>
      </c>
      <c r="AJ269" s="163" t="str">
        <f t="shared" ca="1" si="864"/>
        <v>-</v>
      </c>
      <c r="AK269" s="163" t="str">
        <f t="shared" ca="1" si="864"/>
        <v>-</v>
      </c>
      <c r="AL269" s="163" t="str">
        <f t="shared" ca="1" si="864"/>
        <v>-</v>
      </c>
      <c r="AM269" s="163" t="b">
        <f t="shared" ca="1" si="864"/>
        <v>1</v>
      </c>
      <c r="AN269" s="10"/>
      <c r="AO269" s="161" t="b">
        <f t="shared" ca="1" si="865"/>
        <v>0</v>
      </c>
      <c r="AP269" s="161" t="str">
        <f t="shared" ca="1" si="865"/>
        <v>-</v>
      </c>
      <c r="AQ269" s="161" t="b">
        <f t="shared" ca="1" si="865"/>
        <v>0</v>
      </c>
      <c r="AR269" s="161" t="b">
        <f t="shared" ca="1" si="865"/>
        <v>1</v>
      </c>
      <c r="AS269" s="161" t="b">
        <f t="shared" ca="1" si="865"/>
        <v>1</v>
      </c>
      <c r="AT269" s="161" t="b">
        <f t="shared" ca="1" si="865"/>
        <v>0</v>
      </c>
      <c r="AU269" s="161">
        <f t="shared" si="866"/>
        <v>0</v>
      </c>
      <c r="AV269" s="161" t="b">
        <f t="shared" si="867"/>
        <v>0</v>
      </c>
      <c r="AW269" s="161" t="b">
        <f t="shared" si="867"/>
        <v>0</v>
      </c>
      <c r="AX269" s="161" t="str">
        <f t="shared" si="867"/>
        <v>-</v>
      </c>
      <c r="AY269" s="161" t="str">
        <f t="shared" si="867"/>
        <v>-</v>
      </c>
      <c r="AZ269" s="161" t="str">
        <f t="shared" si="867"/>
        <v>-</v>
      </c>
      <c r="BA269" s="10"/>
      <c r="BB269" s="161" t="b">
        <f t="shared" ca="1" si="868"/>
        <v>1</v>
      </c>
      <c r="BC269" s="161" t="b">
        <f t="shared" ca="1" si="869"/>
        <v>1</v>
      </c>
      <c r="BD269" s="163" t="b">
        <f t="shared" ca="1" si="869"/>
        <v>1</v>
      </c>
      <c r="BE269" s="162" cm="1">
        <f t="array" aca="1" ref="BE269" ca="1">VALUE($H269&amp;$I269&amp;_xlfn.MODE.SNGL($R269:$V269)&amp;IF(AND(R269:V269=2),"10","08"))</f>
        <v>32108</v>
      </c>
      <c r="BF269" s="163" t="str">
        <f t="shared" ca="1" si="978"/>
        <v>-</v>
      </c>
      <c r="BG269" s="163" t="str">
        <f t="shared" ca="1" si="978"/>
        <v>-</v>
      </c>
      <c r="BH269" s="163" t="str">
        <f t="shared" ca="1" si="978"/>
        <v>-</v>
      </c>
      <c r="BI269" s="163" t="str">
        <f t="shared" ca="1" si="978"/>
        <v>-</v>
      </c>
      <c r="BJ269" s="163" t="str">
        <f t="shared" ca="1" si="978"/>
        <v>-</v>
      </c>
      <c r="BK269" s="163">
        <f t="shared" ca="1" si="978"/>
        <v>1</v>
      </c>
      <c r="BL269" s="163">
        <f t="shared" ca="1" si="978"/>
        <v>1</v>
      </c>
      <c r="BM269" s="163" t="str">
        <f t="shared" ca="1" si="978"/>
        <v>-</v>
      </c>
      <c r="BN269" s="163" t="str">
        <f t="shared" ca="1" si="978"/>
        <v>-</v>
      </c>
      <c r="BO269" s="112" t="b" cm="1">
        <f t="array" ref="BO269">INDEX(DataMaster!$C$71:$K$80,$R269,BO$242)</f>
        <v>1</v>
      </c>
      <c r="BP269" s="112" t="b" cm="1">
        <f t="array" ref="BP269">INDEX(DataMaster!$C$71:$K$80,$R269,BP$242)</f>
        <v>1</v>
      </c>
      <c r="BQ269" s="112" t="b" cm="1">
        <f t="array" ref="BQ269">INDEX(DataMaster!$C$71:$K$80,$R269,BQ$242)</f>
        <v>1</v>
      </c>
      <c r="BR269" s="112" t="b" cm="1">
        <f t="array" ref="BR269">INDEX(DataMaster!$C$71:$K$80,$R269,BR$242)</f>
        <v>1</v>
      </c>
      <c r="BS269" s="112" t="b" cm="1">
        <f t="array" ref="BS269">INDEX(DataMaster!$C$71:$K$80,$R269,BS$242)</f>
        <v>1</v>
      </c>
      <c r="BT269" s="112" t="b" cm="1">
        <f t="array" ref="BT269">INDEX(DataMaster!$C$71:$K$80,$R269,BT$242)</f>
        <v>1</v>
      </c>
      <c r="BU269" s="112" t="b" cm="1">
        <f t="array" ref="BU269">INDEX(DataMaster!$C$71:$K$80,$R269,BU$242)</f>
        <v>1</v>
      </c>
      <c r="BV269" s="112" t="b" cm="1">
        <f t="array" ref="BV269">INDEX(DataMaster!$C$71:$K$80,$R269,BV$242)</f>
        <v>1</v>
      </c>
      <c r="BW269" s="112" t="b" cm="1">
        <f t="array" ref="BW269">INDEX(DataMaster!$C$71:$K$80,$R269,BW$242)</f>
        <v>1</v>
      </c>
      <c r="BX269" s="112" t="b" cm="1">
        <f t="array" ref="BX269">INDEX(DataMaster!$C$84:$K$93,$S269,BX$242)</f>
        <v>1</v>
      </c>
      <c r="BY269" s="112" t="b" cm="1">
        <f t="array" ref="BY269">INDEX(DataMaster!$C$84:$K$93,$S269,BY$242)</f>
        <v>1</v>
      </c>
      <c r="BZ269" s="112" t="b" cm="1">
        <f t="array" ref="BZ269">INDEX(DataMaster!$C$84:$K$93,$S269,BZ$242)</f>
        <v>1</v>
      </c>
      <c r="CA269" s="112" t="b" cm="1">
        <f t="array" ref="CA269">INDEX(DataMaster!$C$84:$K$93,$S269,CA$242)</f>
        <v>1</v>
      </c>
      <c r="CB269" s="112" t="b" cm="1">
        <f t="array" ref="CB269">INDEX(DataMaster!$C$84:$K$93,$S269,CB$242)</f>
        <v>1</v>
      </c>
      <c r="CC269" s="112" t="b" cm="1">
        <f t="array" ref="CC269">INDEX(DataMaster!$C$84:$K$93,$S269,CC$242)</f>
        <v>1</v>
      </c>
      <c r="CD269" s="112" t="b" cm="1">
        <f t="array" ref="CD269">INDEX(DataMaster!$C$84:$K$93,$S269,CD$242)</f>
        <v>1</v>
      </c>
      <c r="CE269" s="112" t="b" cm="1">
        <f t="array" ref="CE269">INDEX(DataMaster!$C$84:$K$93,$S269,CE$242)</f>
        <v>1</v>
      </c>
      <c r="CF269" s="112" t="b" cm="1">
        <f t="array" ref="CF269">INDEX(DataMaster!$C$84:$K$93,$S269,CF$242)</f>
        <v>1</v>
      </c>
      <c r="CG269" s="193" t="b">
        <f t="shared" si="910"/>
        <v>0</v>
      </c>
      <c r="CH269" s="193">
        <v>0.3</v>
      </c>
      <c r="CI269" s="193" t="str">
        <f t="shared" ca="1" si="871"/>
        <v>-</v>
      </c>
      <c r="CJ269" s="193">
        <v>1</v>
      </c>
      <c r="CK269" s="112" t="str" cm="1">
        <f t="array" ref="CK269">INDEX(DataMaster!$C$97:$K$106,$T269,CK$242)</f>
        <v>-</v>
      </c>
      <c r="CL269" s="112" t="str" cm="1">
        <f t="array" ref="CL269">INDEX(DataMaster!$C$97:$K$106,$T269,CL$242)</f>
        <v>-</v>
      </c>
      <c r="CM269" s="112" t="str" cm="1">
        <f t="array" ref="CM269">INDEX(DataMaster!$C$97:$K$106,$T269,CM$242)</f>
        <v>-</v>
      </c>
      <c r="CN269" s="112" t="str" cm="1">
        <f t="array" ref="CN269">INDEX(DataMaster!$C$97:$K$106,$T269,CN$242)</f>
        <v>-</v>
      </c>
      <c r="CO269" s="112" t="str" cm="1">
        <f t="array" ref="CO269">INDEX(DataMaster!$C$97:$K$106,$T269,CO$242)</f>
        <v>-</v>
      </c>
      <c r="CP269" s="112" t="str" cm="1">
        <f t="array" ref="CP269">INDEX(DataMaster!$C$97:$K$106,$T269,CP$242)</f>
        <v>-</v>
      </c>
      <c r="CQ269" s="112" t="str" cm="1">
        <f t="array" ref="CQ269">INDEX(DataMaster!$C$97:$K$106,$T269,CQ$242)</f>
        <v>-</v>
      </c>
      <c r="CR269" s="112" t="str" cm="1">
        <f t="array" ref="CR269">INDEX(DataMaster!$C$97:$K$106,$T269,CR$242)</f>
        <v>-</v>
      </c>
      <c r="CS269" s="112" t="str" cm="1">
        <f t="array" ref="CS269">INDEX(DataMaster!$C$97:$K$106,$T269,CS$242)</f>
        <v>-</v>
      </c>
      <c r="CT269" s="112" t="str" cm="1">
        <f t="array" ref="CT269">INDEX(DataMaster!$C$110:$K$119,$U269,CT$242)</f>
        <v>-</v>
      </c>
      <c r="CU269" s="112" t="str" cm="1">
        <f t="array" ref="CU269">INDEX(DataMaster!$C$110:$K$119,$U269,CU$242)</f>
        <v>-</v>
      </c>
      <c r="CV269" s="112" t="str" cm="1">
        <f t="array" ref="CV269">INDEX(DataMaster!$C$110:$K$119,$U269,CV$242)</f>
        <v>-</v>
      </c>
      <c r="CW269" s="112" t="str" cm="1">
        <f t="array" ref="CW269">INDEX(DataMaster!$C$110:$K$119,$U269,CW$242)</f>
        <v>-</v>
      </c>
      <c r="CX269" s="112" t="str" cm="1">
        <f t="array" ref="CX269">INDEX(DataMaster!$C$110:$K$119,$U269,CX$242)</f>
        <v>-</v>
      </c>
      <c r="CY269" s="112" t="str" cm="1">
        <f t="array" ref="CY269">INDEX(DataMaster!$C$110:$K$119,$U269,CY$242)</f>
        <v>-</v>
      </c>
      <c r="CZ269" s="112" t="str" cm="1">
        <f t="array" ref="CZ269">INDEX(DataMaster!$C$110:$K$119,$U269,CZ$242)</f>
        <v>-</v>
      </c>
      <c r="DA269" s="112" t="str" cm="1">
        <f t="array" ref="DA269">INDEX(DataMaster!$C$110:$K$119,$U269,DA$242)</f>
        <v>-</v>
      </c>
      <c r="DB269" s="112" t="str" cm="1">
        <f t="array" ref="DB269">INDEX(DataMaster!$C$110:$K$119,$U269,DB$242)</f>
        <v>-</v>
      </c>
      <c r="DC269" s="112" t="str" cm="1">
        <f t="array" ref="DC269">INDEX(DataMaster!$C$123:$K$132,$V269,DC$242)</f>
        <v>-</v>
      </c>
      <c r="DD269" s="112" t="str" cm="1">
        <f t="array" ref="DD269">INDEX(DataMaster!$C$123:$K$132,$V269,DD$242)</f>
        <v>-</v>
      </c>
      <c r="DE269" s="112" t="str" cm="1">
        <f t="array" ref="DE269">INDEX(DataMaster!$C$123:$K$132,$V269,DE$242)</f>
        <v>-</v>
      </c>
      <c r="DF269" s="112" t="str" cm="1">
        <f t="array" ref="DF269">INDEX(DataMaster!$C$123:$K$132,$V269,DF$242)</f>
        <v>-</v>
      </c>
      <c r="DG269" s="112" t="str" cm="1">
        <f t="array" ref="DG269">INDEX(DataMaster!$C$123:$K$132,$V269,DG$242)</f>
        <v>-</v>
      </c>
      <c r="DH269" s="112" t="str" cm="1">
        <f t="array" ref="DH269">INDEX(DataMaster!$C$123:$K$132,$V269,DH$242)</f>
        <v>-</v>
      </c>
      <c r="DI269" s="112" t="str" cm="1">
        <f t="array" ref="DI269">INDEX(DataMaster!$C$123:$K$132,$V269,DI$242)</f>
        <v>-</v>
      </c>
      <c r="DJ269" s="112" t="b" cm="1">
        <f t="array" ref="DJ269">INDEX(DataMaster!$C$123:$K$132,$V269,DJ$242)</f>
        <v>1</v>
      </c>
      <c r="DK269" s="112" t="str" cm="1">
        <f t="array" ref="DK269">INDEX(DataMaster!$C$123:$K$132,$V269,DK$242)</f>
        <v>-</v>
      </c>
      <c r="DL269" s="10"/>
      <c r="DM269" s="163" t="str">
        <f t="shared" ca="1" si="979"/>
        <v>-</v>
      </c>
      <c r="DN269" s="163" t="str">
        <f t="shared" ca="1" si="979"/>
        <v>-</v>
      </c>
      <c r="DO269" s="163" t="str">
        <f t="shared" ca="1" si="979"/>
        <v>-</v>
      </c>
      <c r="DP269" s="163" t="str">
        <f t="shared" ca="1" si="979"/>
        <v>-</v>
      </c>
      <c r="DQ269" s="163" t="str">
        <f t="shared" ca="1" si="979"/>
        <v>-</v>
      </c>
      <c r="DR269" s="163" t="str">
        <f t="shared" ca="1" si="979"/>
        <v>-</v>
      </c>
      <c r="DS269" s="163" t="str">
        <f t="shared" ca="1" si="979"/>
        <v>-</v>
      </c>
      <c r="DT269" s="163" t="str">
        <f t="shared" ca="1" si="979"/>
        <v>-</v>
      </c>
      <c r="DU269" s="163" t="str">
        <f t="shared" ca="1" si="979"/>
        <v>-</v>
      </c>
      <c r="DV269" s="163" t="str">
        <f t="shared" ca="1" si="979"/>
        <v>-</v>
      </c>
      <c r="DW269" s="163" t="str">
        <f t="shared" ca="1" si="979"/>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980"/>
        <v>-</v>
      </c>
      <c r="EJ269" s="163" t="str">
        <f t="shared" ca="1" si="980"/>
        <v>-</v>
      </c>
      <c r="EK269" s="163" t="str">
        <f t="shared" ca="1" si="980"/>
        <v>-</v>
      </c>
      <c r="EL269" s="163" t="str">
        <f t="shared" ca="1" si="980"/>
        <v>-</v>
      </c>
      <c r="EM269" s="163" t="str">
        <f t="shared" ca="1" si="980"/>
        <v>-</v>
      </c>
      <c r="EN269" s="163" t="str">
        <f t="shared" ca="1" si="980"/>
        <v>-</v>
      </c>
      <c r="EO269" s="163" t="str">
        <f t="shared" ca="1" si="980"/>
        <v>-</v>
      </c>
      <c r="EP269" s="163" t="str">
        <f t="shared" ca="1" si="980"/>
        <v>-</v>
      </c>
      <c r="EQ269" s="162">
        <v>1</v>
      </c>
      <c r="ER269" s="162">
        <v>1</v>
      </c>
      <c r="ES269" s="163">
        <f t="shared" ca="1" si="980"/>
        <v>0</v>
      </c>
      <c r="ET269" s="162">
        <v>2</v>
      </c>
      <c r="EU269" s="162">
        <v>-2</v>
      </c>
      <c r="EV269" s="163" t="str">
        <f t="shared" ca="1" si="980"/>
        <v>-</v>
      </c>
      <c r="EW269" s="163" t="str">
        <f t="shared" ca="1" si="980"/>
        <v>-</v>
      </c>
      <c r="EX269" s="163" t="str">
        <f t="shared" ca="1" si="980"/>
        <v>-</v>
      </c>
      <c r="EY269" s="163" t="str">
        <f t="shared" ca="1" si="981"/>
        <v>-</v>
      </c>
      <c r="EZ269" s="163" t="str">
        <f t="shared" ca="1" si="981"/>
        <v>-</v>
      </c>
      <c r="FA269" s="163">
        <f t="shared" ca="1" si="981"/>
        <v>0</v>
      </c>
      <c r="FB269" s="163" t="str">
        <f t="shared" ca="1" si="981"/>
        <v>-</v>
      </c>
      <c r="FC269" s="162">
        <v>2</v>
      </c>
      <c r="FD269" s="162">
        <v>-2</v>
      </c>
      <c r="FE269" s="163" t="str">
        <f t="shared" ca="1" si="981"/>
        <v>-</v>
      </c>
      <c r="FF269" s="163" t="str">
        <f t="shared" ca="1" si="981"/>
        <v>-</v>
      </c>
      <c r="FG269" s="163">
        <f t="shared" ca="1" si="981"/>
        <v>0</v>
      </c>
      <c r="FH269" s="163">
        <f t="shared" ca="1" si="981"/>
        <v>0</v>
      </c>
      <c r="FI269" s="163">
        <f t="shared" ca="1" si="981"/>
        <v>0</v>
      </c>
      <c r="FJ269" s="163">
        <f t="shared" ca="1" si="981"/>
        <v>0</v>
      </c>
      <c r="FK269" s="163">
        <f t="shared" ca="1" si="981"/>
        <v>0</v>
      </c>
      <c r="FL269" s="163">
        <f t="shared" ca="1" si="981"/>
        <v>0</v>
      </c>
      <c r="FM269" s="163">
        <f t="shared" ca="1" si="981"/>
        <v>0</v>
      </c>
      <c r="FN269" s="163" t="str">
        <f t="shared" ca="1" si="981"/>
        <v>-</v>
      </c>
      <c r="FO269" s="163" t="str">
        <f t="shared" ca="1" si="982"/>
        <v>-</v>
      </c>
      <c r="FP269" s="163" t="str">
        <f t="shared" ca="1" si="982"/>
        <v>-</v>
      </c>
      <c r="FQ269" s="163" t="str">
        <f t="shared" ca="1" si="982"/>
        <v>-</v>
      </c>
      <c r="FR269" s="163" t="str">
        <f t="shared" ca="1" si="982"/>
        <v>-</v>
      </c>
      <c r="FS269" s="163" t="str">
        <f t="shared" ca="1" si="982"/>
        <v>-</v>
      </c>
      <c r="FT269" s="163" t="str">
        <f t="shared" ca="1" si="982"/>
        <v>-</v>
      </c>
      <c r="FU269" s="163" t="str">
        <f t="shared" ca="1" si="982"/>
        <v>-</v>
      </c>
      <c r="FV269" s="163" t="str">
        <f t="shared" ca="1" si="982"/>
        <v>-</v>
      </c>
      <c r="FW269" s="163" t="str">
        <f t="shared" ca="1" si="982"/>
        <v>-</v>
      </c>
      <c r="FX269" s="163" t="str">
        <f t="shared" ca="1" si="982"/>
        <v>-</v>
      </c>
      <c r="FY269" s="10"/>
      <c r="FZ269" s="163">
        <f t="shared" ca="1" si="982"/>
        <v>1</v>
      </c>
      <c r="GA269" s="163" t="str">
        <f t="shared" ca="1" si="982"/>
        <v>-</v>
      </c>
      <c r="GB269" s="163" t="str">
        <f t="shared" ca="1" si="982"/>
        <v>-</v>
      </c>
      <c r="GC269" s="163" t="str">
        <f t="shared" ca="1" si="982"/>
        <v>-</v>
      </c>
      <c r="GD269" s="163" t="str">
        <f t="shared" ca="1" si="875"/>
        <v>-</v>
      </c>
      <c r="GE269" s="163" t="b">
        <f t="shared" ca="1" si="875"/>
        <v>0</v>
      </c>
      <c r="GF269" s="163" t="str">
        <f t="shared" ca="1" si="875"/>
        <v>-</v>
      </c>
      <c r="GG269" s="163">
        <f t="shared" ca="1" si="875"/>
        <v>0</v>
      </c>
      <c r="GH269" s="163" t="str">
        <f t="shared" ca="1" si="875"/>
        <v>-</v>
      </c>
      <c r="GI269" s="161" cm="1">
        <f t="array" ref="GI269">INDEX(i.rev,$K269,GI$15)</f>
        <v>1</v>
      </c>
      <c r="GJ269" s="163">
        <f t="shared" ca="1" si="983"/>
        <v>0</v>
      </c>
      <c r="GK269" s="163">
        <f t="shared" ca="1" si="983"/>
        <v>1</v>
      </c>
      <c r="GL269" s="163">
        <f t="shared" ca="1" si="983"/>
        <v>0</v>
      </c>
      <c r="GM269" s="163">
        <f t="shared" ca="1" si="983"/>
        <v>1</v>
      </c>
      <c r="GN269" s="163">
        <f t="shared" ca="1" si="983"/>
        <v>1</v>
      </c>
      <c r="GO269" s="163">
        <f t="shared" ca="1" si="983"/>
        <v>1</v>
      </c>
      <c r="GP269" s="163">
        <f t="shared" ca="1" si="983"/>
        <v>0</v>
      </c>
      <c r="GQ269" s="163">
        <f t="shared" ca="1" si="983"/>
        <v>0</v>
      </c>
      <c r="GR269" s="163">
        <f t="shared" ca="1" si="983"/>
        <v>0</v>
      </c>
      <c r="GS269" s="163">
        <f t="shared" ca="1" si="983"/>
        <v>0</v>
      </c>
      <c r="GT269" s="163">
        <f t="shared" ca="1" si="983"/>
        <v>0</v>
      </c>
      <c r="GU269" s="163">
        <f t="shared" ca="1" si="983"/>
        <v>0</v>
      </c>
      <c r="GV269" s="163">
        <f t="shared" ca="1" si="983"/>
        <v>0</v>
      </c>
      <c r="GW269" s="163">
        <f t="shared" ca="1" si="983"/>
        <v>0</v>
      </c>
      <c r="GX269" s="163">
        <f t="shared" ca="1" si="983"/>
        <v>0</v>
      </c>
      <c r="GY269" s="163">
        <f t="shared" ca="1" si="983"/>
        <v>0</v>
      </c>
      <c r="GZ269" s="161" cm="1">
        <f t="array" ref="GZ269">INDEX(i.rev,$K269,GZ$15)</f>
        <v>0</v>
      </c>
      <c r="HA269" s="163">
        <f t="shared" ca="1" si="877"/>
        <v>0</v>
      </c>
      <c r="HB269" s="161" cm="1">
        <f t="array" ref="HB269">INDEX(i.rev,$K269,HB$15)</f>
        <v>1</v>
      </c>
      <c r="HC269" s="163">
        <f t="shared" ca="1" si="984"/>
        <v>0</v>
      </c>
      <c r="HD269" s="163">
        <f t="shared" ca="1" si="984"/>
        <v>0</v>
      </c>
      <c r="HE269" s="163">
        <f t="shared" ca="1" si="984"/>
        <v>0</v>
      </c>
      <c r="HF269" s="163">
        <f t="shared" ca="1" si="984"/>
        <v>0</v>
      </c>
      <c r="HG269" s="163">
        <f t="shared" ca="1" si="984"/>
        <v>0</v>
      </c>
      <c r="HH269" s="163">
        <f t="shared" ca="1" si="984"/>
        <v>0</v>
      </c>
      <c r="HI269" s="163">
        <f t="shared" ca="1" si="984"/>
        <v>0</v>
      </c>
      <c r="HJ269" s="10"/>
      <c r="HK269" s="163" t="str">
        <f t="shared" ca="1" si="984"/>
        <v>-</v>
      </c>
      <c r="HL269" s="163" t="str">
        <f t="shared" ca="1" si="984"/>
        <v>-</v>
      </c>
      <c r="HM269" s="163" t="str">
        <f t="shared" ca="1" si="984"/>
        <v>-</v>
      </c>
      <c r="HN269" s="163" t="str">
        <f t="shared" ca="1" si="984"/>
        <v>-</v>
      </c>
      <c r="HO269" s="163" t="str">
        <f t="shared" ca="1" si="984"/>
        <v>-</v>
      </c>
      <c r="HP269" s="161" t="b">
        <f t="shared" ca="1" si="879"/>
        <v>0</v>
      </c>
      <c r="HQ269" s="161" t="b">
        <f t="shared" ca="1" si="879"/>
        <v>0</v>
      </c>
      <c r="HR269" s="161" t="b">
        <f t="shared" ca="1" si="879"/>
        <v>1</v>
      </c>
      <c r="HS269" s="163">
        <f t="shared" ca="1" si="985"/>
        <v>0</v>
      </c>
      <c r="HT269" s="161">
        <f t="shared" ca="1" si="881"/>
        <v>1</v>
      </c>
      <c r="HU269" s="161">
        <f t="shared" ca="1" si="881"/>
        <v>1</v>
      </c>
      <c r="HV269" s="163" t="str">
        <f t="shared" ca="1" si="985"/>
        <v>-</v>
      </c>
      <c r="HW269" s="163" t="str">
        <f t="shared" ca="1" si="985"/>
        <v>-</v>
      </c>
      <c r="HX269" s="163" t="str">
        <f t="shared" ca="1" si="985"/>
        <v>-</v>
      </c>
      <c r="HY269" s="163" t="str">
        <f t="shared" ca="1" si="985"/>
        <v>-</v>
      </c>
      <c r="HZ269" s="163" t="str">
        <f t="shared" ca="1" si="985"/>
        <v>-</v>
      </c>
      <c r="IA269" s="163" t="str">
        <f t="shared" ca="1" si="985"/>
        <v>-</v>
      </c>
      <c r="IB269" s="163" t="str">
        <f t="shared" ca="1" si="985"/>
        <v>-</v>
      </c>
      <c r="IC269" s="163" t="str">
        <f t="shared" ca="1" si="985"/>
        <v>-</v>
      </c>
      <c r="ID269" s="163" t="str">
        <f t="shared" ca="1" si="985"/>
        <v>-</v>
      </c>
      <c r="IE269" s="163" t="b">
        <f t="shared" ca="1" si="985"/>
        <v>1</v>
      </c>
      <c r="IF269" s="163" t="str">
        <f t="shared" ca="1" si="985"/>
        <v>-</v>
      </c>
      <c r="IG269" s="163" t="str">
        <f t="shared" ca="1" si="985"/>
        <v>-</v>
      </c>
      <c r="IH269" s="163" t="str">
        <f t="shared" ca="1" si="985"/>
        <v>-</v>
      </c>
      <c r="II269" s="163" t="b">
        <f t="shared" ca="1" si="986"/>
        <v>1</v>
      </c>
      <c r="IJ269" s="163">
        <f t="shared" ca="1" si="986"/>
        <v>0</v>
      </c>
      <c r="IK269" s="163" t="str">
        <f t="shared" ca="1" si="986"/>
        <v>-</v>
      </c>
      <c r="IL269" s="163" t="str">
        <f t="shared" ca="1" si="986"/>
        <v>-</v>
      </c>
      <c r="IM269" s="163" t="str">
        <f t="shared" ca="1" si="986"/>
        <v>-</v>
      </c>
      <c r="IN269" s="163" t="str">
        <f t="shared" ca="1" si="986"/>
        <v>-</v>
      </c>
      <c r="IO269" s="163" t="str">
        <f t="shared" ca="1" si="986"/>
        <v>-</v>
      </c>
      <c r="IP269" s="163">
        <f t="shared" ca="1" si="986"/>
        <v>0</v>
      </c>
      <c r="IQ269" s="163" t="str">
        <f t="shared" ca="1" si="986"/>
        <v>-</v>
      </c>
      <c r="IR269" s="163" t="str">
        <f t="shared" ca="1" si="986"/>
        <v>-</v>
      </c>
      <c r="IS269" s="163" t="str">
        <f t="shared" ca="1" si="986"/>
        <v>-</v>
      </c>
      <c r="IT269" s="193">
        <v>0</v>
      </c>
      <c r="IU269" s="193">
        <v>0</v>
      </c>
      <c r="IV269" s="163" t="str">
        <f t="shared" ca="1" si="986"/>
        <v>-</v>
      </c>
      <c r="IW269" s="163" t="str">
        <f t="shared" ca="1" si="986"/>
        <v>-</v>
      </c>
      <c r="IX269" s="163" t="str">
        <f t="shared" ca="1" si="986"/>
        <v>-</v>
      </c>
      <c r="IY269" s="163" t="str">
        <f t="shared" ca="1" si="997"/>
        <v>-</v>
      </c>
      <c r="IZ269" s="163" t="str">
        <f t="shared" ca="1" si="997"/>
        <v>-</v>
      </c>
      <c r="JA269" s="163" t="str">
        <f t="shared" ca="1" si="997"/>
        <v>-</v>
      </c>
      <c r="JB269" s="163" t="str">
        <f t="shared" ca="1" si="997"/>
        <v>-</v>
      </c>
      <c r="JC269" s="163" t="str">
        <f t="shared" ca="1" si="997"/>
        <v>-</v>
      </c>
      <c r="JD269" s="163" t="str">
        <f t="shared" ca="1" si="997"/>
        <v>-</v>
      </c>
      <c r="JE269" s="163" t="str">
        <f t="shared" ca="1" si="997"/>
        <v>-</v>
      </c>
      <c r="JF269" s="163" t="str">
        <f t="shared" ca="1" si="997"/>
        <v>-</v>
      </c>
      <c r="JG269" s="163" t="str">
        <f t="shared" ca="1" si="997"/>
        <v>-</v>
      </c>
      <c r="JH269" s="163" t="str">
        <f t="shared" ca="1" si="997"/>
        <v>-</v>
      </c>
      <c r="JI269" s="163" t="str">
        <f t="shared" ca="1" si="997"/>
        <v>-</v>
      </c>
      <c r="JJ269" s="163" t="str">
        <f t="shared" ca="1" si="997"/>
        <v>-</v>
      </c>
      <c r="JK269" s="163" t="str">
        <f t="shared" ca="1" si="997"/>
        <v>-</v>
      </c>
      <c r="JL269" s="163" t="str">
        <f t="shared" ca="1" si="997"/>
        <v>-</v>
      </c>
      <c r="JM269" s="163" t="str">
        <f t="shared" ca="1" si="997"/>
        <v>-</v>
      </c>
      <c r="JN269" s="163" t="str">
        <f t="shared" ca="1" si="997"/>
        <v>-</v>
      </c>
      <c r="JO269" s="163" t="str">
        <f t="shared" ca="1" si="987"/>
        <v>-</v>
      </c>
      <c r="JP269" s="163" t="str">
        <f t="shared" ca="1" si="987"/>
        <v>-</v>
      </c>
      <c r="JQ269" s="163" t="str">
        <f t="shared" ca="1" si="987"/>
        <v>-</v>
      </c>
      <c r="JR269" s="163" t="str">
        <f t="shared" ca="1" si="987"/>
        <v>-</v>
      </c>
      <c r="JS269" s="163" t="str">
        <f t="shared" ca="1" si="987"/>
        <v>-</v>
      </c>
      <c r="JT269" s="163" t="str">
        <f t="shared" ca="1" si="987"/>
        <v>-</v>
      </c>
      <c r="JU269" s="163" t="str">
        <f t="shared" ca="1" si="987"/>
        <v>-</v>
      </c>
      <c r="JV269" s="163" t="str">
        <f t="shared" ca="1" si="987"/>
        <v>-</v>
      </c>
      <c r="JW269" s="163" t="str">
        <f t="shared" ca="1" si="987"/>
        <v>-</v>
      </c>
      <c r="JX269" s="163" t="str">
        <f t="shared" ca="1" si="987"/>
        <v>-</v>
      </c>
      <c r="JY269" s="163" t="str">
        <f t="shared" ca="1" si="987"/>
        <v>-</v>
      </c>
      <c r="JZ269" s="163" t="str">
        <f t="shared" ca="1" si="987"/>
        <v>-</v>
      </c>
      <c r="KA269" s="163" t="str">
        <f t="shared" ca="1" si="987"/>
        <v>-</v>
      </c>
      <c r="KB269" s="163" t="str">
        <f t="shared" ca="1" si="987"/>
        <v>-</v>
      </c>
      <c r="KC269" s="163" t="str">
        <f t="shared" ca="1" si="987"/>
        <v>-</v>
      </c>
      <c r="KD269" s="163" t="str">
        <f t="shared" ca="1" si="987"/>
        <v>-</v>
      </c>
      <c r="KE269" s="163" t="str">
        <f t="shared" ca="1" si="988"/>
        <v>-</v>
      </c>
      <c r="KF269" s="163" t="str">
        <f t="shared" ca="1" si="988"/>
        <v>-</v>
      </c>
      <c r="KG269" s="163" t="str">
        <f t="shared" ca="1" si="988"/>
        <v>-</v>
      </c>
      <c r="KH269" s="163" t="str">
        <f t="shared" ca="1" si="988"/>
        <v>-</v>
      </c>
      <c r="KI269" s="163" t="str">
        <f t="shared" ca="1" si="988"/>
        <v>-</v>
      </c>
      <c r="KJ269" s="163" t="str">
        <f t="shared" ca="1" si="988"/>
        <v>-</v>
      </c>
      <c r="KK269" s="163" t="str">
        <f t="shared" ca="1" si="988"/>
        <v>-</v>
      </c>
      <c r="KL269" s="163" t="str">
        <f t="shared" ca="1" si="988"/>
        <v>-</v>
      </c>
      <c r="KM269" s="163" t="str">
        <f t="shared" ca="1" si="988"/>
        <v>-</v>
      </c>
      <c r="KN269" s="163" t="str">
        <f t="shared" ca="1" si="988"/>
        <v>-</v>
      </c>
      <c r="KO269" s="163" t="str">
        <f t="shared" ca="1" si="988"/>
        <v>-</v>
      </c>
      <c r="KP269" s="163" t="str">
        <f t="shared" ca="1" si="988"/>
        <v>-</v>
      </c>
      <c r="KQ269" s="163" t="str">
        <f t="shared" ca="1" si="988"/>
        <v>-</v>
      </c>
      <c r="KR269" s="163" t="str">
        <f t="shared" ca="1" si="988"/>
        <v>-</v>
      </c>
      <c r="KS269" s="163" t="str">
        <f t="shared" ca="1" si="988"/>
        <v>-</v>
      </c>
      <c r="KT269" s="163" t="str">
        <f t="shared" ca="1" si="988"/>
        <v>-</v>
      </c>
      <c r="KU269" s="163" t="str">
        <f t="shared" ca="1" si="988"/>
        <v>-</v>
      </c>
      <c r="KV269" s="163" t="str">
        <f t="shared" ca="1" si="912"/>
        <v>-</v>
      </c>
      <c r="KW269" s="163" t="str">
        <f t="shared" ca="1" si="912"/>
        <v>-</v>
      </c>
      <c r="KX269" s="163" t="str">
        <f t="shared" ca="1" si="912"/>
        <v>-</v>
      </c>
      <c r="KY269" s="163" t="str">
        <f t="shared" ca="1" si="912"/>
        <v>-</v>
      </c>
      <c r="KZ269" s="163" t="str">
        <f t="shared" ca="1" si="912"/>
        <v>-</v>
      </c>
      <c r="LA269" s="163" t="str">
        <f t="shared" ca="1" si="912"/>
        <v>-</v>
      </c>
      <c r="LB269" s="163" t="str">
        <f t="shared" ca="1" si="912"/>
        <v>-</v>
      </c>
      <c r="LC269" s="163" t="str">
        <f t="shared" ca="1" si="912"/>
        <v>-</v>
      </c>
      <c r="LD269" s="163" t="str">
        <f t="shared" ca="1" si="912"/>
        <v>-</v>
      </c>
      <c r="LE269" s="163" t="str">
        <f t="shared" ca="1" si="912"/>
        <v>-</v>
      </c>
      <c r="LF269" s="163" t="str">
        <f t="shared" ca="1" si="912"/>
        <v>-</v>
      </c>
      <c r="LG269" s="163" t="str">
        <f t="shared" ca="1" si="912"/>
        <v>-</v>
      </c>
      <c r="LH269" s="163" t="str">
        <f t="shared" ca="1" si="912"/>
        <v>-</v>
      </c>
      <c r="LI269" s="163" t="str">
        <f t="shared" ca="1" si="912"/>
        <v>-</v>
      </c>
      <c r="LJ269" s="163" t="str">
        <f t="shared" ca="1" si="912"/>
        <v>-</v>
      </c>
      <c r="LK269" s="163" t="str">
        <f t="shared" ca="1" si="912"/>
        <v>-</v>
      </c>
      <c r="LL269" s="163" t="str">
        <f t="shared" ca="1" si="913"/>
        <v>-</v>
      </c>
      <c r="LM269" s="163" t="str">
        <f t="shared" ca="1" si="913"/>
        <v>-</v>
      </c>
      <c r="LN269" s="163" t="str">
        <f t="shared" ca="1" si="913"/>
        <v>-</v>
      </c>
      <c r="LO269" s="163" t="str">
        <f t="shared" ca="1" si="913"/>
        <v>-</v>
      </c>
      <c r="LP269" s="163" t="str">
        <f t="shared" ca="1" si="913"/>
        <v>-</v>
      </c>
      <c r="LQ269" s="163" t="str">
        <f t="shared" ca="1" si="913"/>
        <v>-</v>
      </c>
      <c r="LR269" s="163" t="str">
        <f t="shared" ca="1" si="913"/>
        <v>-</v>
      </c>
      <c r="LS269" s="163" t="str">
        <f t="shared" ca="1" si="913"/>
        <v>-</v>
      </c>
      <c r="LT269" s="163" t="str">
        <f t="shared" ca="1" si="913"/>
        <v>-</v>
      </c>
      <c r="LU269" s="163" t="str">
        <f t="shared" ca="1" si="913"/>
        <v>-</v>
      </c>
      <c r="LV269" s="163" t="str">
        <f t="shared" ca="1" si="913"/>
        <v>-</v>
      </c>
      <c r="LW269" s="163" t="str">
        <f t="shared" ca="1" si="913"/>
        <v>-</v>
      </c>
      <c r="LX269" s="163" t="str">
        <f t="shared" ca="1" si="913"/>
        <v>-</v>
      </c>
      <c r="LY269" s="10"/>
      <c r="LZ269" s="161">
        <f t="shared" si="889"/>
        <v>4.4999999999999998E-2</v>
      </c>
      <c r="MA269" s="161">
        <f t="shared" si="890"/>
        <v>4.4999999999999998E-2</v>
      </c>
      <c r="MB269" s="163">
        <f t="shared" ca="1" si="989"/>
        <v>1</v>
      </c>
      <c r="MC269" s="163">
        <f t="shared" ca="1" si="989"/>
        <v>0</v>
      </c>
      <c r="MD269" s="163">
        <f t="shared" ca="1" si="989"/>
        <v>1</v>
      </c>
      <c r="ME269" s="163">
        <f t="shared" ca="1" si="989"/>
        <v>1</v>
      </c>
      <c r="MF269" s="163">
        <f t="shared" ca="1" si="989"/>
        <v>0</v>
      </c>
      <c r="MG269" s="163">
        <f t="shared" ca="1" si="989"/>
        <v>70</v>
      </c>
      <c r="MH269" s="163">
        <f t="shared" ca="1" si="989"/>
        <v>50</v>
      </c>
      <c r="MI269" s="163">
        <f t="shared" ca="1" si="989"/>
        <v>85</v>
      </c>
      <c r="MJ269" s="163">
        <f t="shared" ca="1" si="989"/>
        <v>50</v>
      </c>
      <c r="MK269" s="161">
        <f t="shared" ca="1" si="892"/>
        <v>1</v>
      </c>
      <c r="ML269" s="161">
        <f t="shared" ca="1" si="893"/>
        <v>1</v>
      </c>
      <c r="MM269" s="161">
        <f t="shared" ca="1" si="894"/>
        <v>1</v>
      </c>
      <c r="MN269" s="161">
        <f t="shared" ca="1" si="895"/>
        <v>1</v>
      </c>
      <c r="MO269" s="161">
        <f t="shared" ca="1" si="895"/>
        <v>1</v>
      </c>
      <c r="MP269" s="163">
        <f t="shared" ca="1" si="989"/>
        <v>1</v>
      </c>
      <c r="MQ269" s="10"/>
      <c r="MR269" s="163">
        <f t="shared" ca="1" si="990"/>
        <v>1</v>
      </c>
      <c r="MS269" s="161">
        <f t="shared" ca="1" si="897"/>
        <v>1</v>
      </c>
      <c r="MT269" s="163">
        <f t="shared" ca="1" si="990"/>
        <v>0.75</v>
      </c>
      <c r="MU269" s="163">
        <f t="shared" ca="1" si="990"/>
        <v>0.8</v>
      </c>
      <c r="MV269" s="163">
        <f t="shared" ca="1" si="990"/>
        <v>0.82499999999999996</v>
      </c>
      <c r="MW269" s="163">
        <f t="shared" ca="1" si="990"/>
        <v>0.875</v>
      </c>
      <c r="MX269" s="163">
        <f t="shared" ca="1" si="990"/>
        <v>0.9</v>
      </c>
      <c r="MY269" s="163">
        <f t="shared" ca="1" si="990"/>
        <v>0.75</v>
      </c>
      <c r="MZ269" s="163">
        <f t="shared" ca="1" si="990"/>
        <v>0.78142857142857147</v>
      </c>
      <c r="NA269" s="163">
        <f t="shared" ca="1" si="990"/>
        <v>0.82499999999999996</v>
      </c>
      <c r="NB269" s="163">
        <f t="shared" ca="1" si="990"/>
        <v>0.875</v>
      </c>
      <c r="NC269" s="163">
        <f t="shared" ca="1" si="990"/>
        <v>0.9</v>
      </c>
      <c r="ND269" s="163">
        <f t="shared" ca="1" si="990"/>
        <v>0.9</v>
      </c>
      <c r="NE269" s="163">
        <f t="shared" ca="1" si="990"/>
        <v>0.75</v>
      </c>
      <c r="NF269" s="163">
        <f t="shared" ca="1" si="990"/>
        <v>0.78142857142857147</v>
      </c>
      <c r="NG269" s="163">
        <f t="shared" ca="1" si="990"/>
        <v>0.82499999999999996</v>
      </c>
      <c r="NH269" s="163">
        <f t="shared" ca="1" si="991"/>
        <v>0.875</v>
      </c>
      <c r="NI269" s="163">
        <f t="shared" ca="1" si="991"/>
        <v>0.9</v>
      </c>
      <c r="NJ269" s="163">
        <f t="shared" ca="1" si="991"/>
        <v>0.9</v>
      </c>
      <c r="NK269" s="163">
        <f t="shared" ca="1" si="991"/>
        <v>0.75</v>
      </c>
      <c r="NL269" s="163">
        <f t="shared" ca="1" si="991"/>
        <v>0.78142857142857147</v>
      </c>
      <c r="NM269" s="163">
        <f t="shared" ca="1" si="991"/>
        <v>0.82499999999999996</v>
      </c>
      <c r="NN269" s="163">
        <f t="shared" ca="1" si="991"/>
        <v>0.875</v>
      </c>
      <c r="NO269" s="163">
        <f t="shared" ca="1" si="991"/>
        <v>0.9</v>
      </c>
      <c r="NP269" s="163">
        <f t="shared" ca="1" si="991"/>
        <v>0.9</v>
      </c>
      <c r="NQ269" s="163">
        <f t="shared" ca="1" si="991"/>
        <v>0.75</v>
      </c>
      <c r="NR269" s="163">
        <f t="shared" ca="1" si="991"/>
        <v>0.78142857142857147</v>
      </c>
      <c r="NS269" s="163">
        <f t="shared" ca="1" si="991"/>
        <v>0.82499999999999996</v>
      </c>
      <c r="NT269" s="163">
        <f t="shared" ca="1" si="991"/>
        <v>0.875</v>
      </c>
      <c r="NU269" s="163">
        <f t="shared" ca="1" si="991"/>
        <v>0.9</v>
      </c>
      <c r="NV269" s="163">
        <f t="shared" ca="1" si="991"/>
        <v>0.9</v>
      </c>
      <c r="NW269" s="163">
        <f t="shared" ca="1" si="991"/>
        <v>0.75</v>
      </c>
      <c r="NX269" s="163">
        <f t="shared" ca="1" si="992"/>
        <v>0.78142857142857147</v>
      </c>
      <c r="NY269" s="163">
        <f t="shared" ca="1" si="992"/>
        <v>0.82499999999999996</v>
      </c>
      <c r="NZ269" s="163">
        <f t="shared" ca="1" si="992"/>
        <v>0.875</v>
      </c>
      <c r="OA269" s="163">
        <f t="shared" ca="1" si="992"/>
        <v>0.9</v>
      </c>
      <c r="OB269" s="163">
        <f t="shared" ca="1" si="992"/>
        <v>0.9</v>
      </c>
      <c r="OC269" s="163">
        <f t="shared" ca="1" si="992"/>
        <v>0.75</v>
      </c>
      <c r="OD269" s="163">
        <f t="shared" ca="1" si="992"/>
        <v>0.78142857142857147</v>
      </c>
      <c r="OE269" s="163">
        <f t="shared" ca="1" si="992"/>
        <v>0.82499999999999996</v>
      </c>
      <c r="OF269" s="163">
        <f t="shared" ca="1" si="992"/>
        <v>0.875</v>
      </c>
      <c r="OG269" s="163">
        <f t="shared" ca="1" si="992"/>
        <v>0.9</v>
      </c>
      <c r="OH269" s="163">
        <f t="shared" ca="1" si="992"/>
        <v>0.9</v>
      </c>
      <c r="OI269" s="163">
        <f t="shared" ca="1" si="992"/>
        <v>0.75</v>
      </c>
      <c r="OJ269" s="163">
        <f t="shared" ca="1" si="992"/>
        <v>0.76904761904761909</v>
      </c>
      <c r="OK269" s="163">
        <f t="shared" ca="1" si="992"/>
        <v>0.82000000000000006</v>
      </c>
      <c r="OL269" s="163">
        <f t="shared" ca="1" si="992"/>
        <v>0.875</v>
      </c>
      <c r="OM269" s="163">
        <f t="shared" ca="1" si="992"/>
        <v>0.9</v>
      </c>
      <c r="ON269" s="163">
        <f t="shared" ca="1" si="994"/>
        <v>0.90000000000000013</v>
      </c>
      <c r="OO269" s="163">
        <f t="shared" ca="1" si="994"/>
        <v>0.75</v>
      </c>
      <c r="OP269" s="163">
        <f t="shared" ca="1" si="994"/>
        <v>0.76904761904761909</v>
      </c>
      <c r="OQ269" s="163">
        <f t="shared" ca="1" si="994"/>
        <v>0.82000000000000006</v>
      </c>
      <c r="OR269" s="163">
        <f t="shared" ca="1" si="994"/>
        <v>0.875</v>
      </c>
      <c r="OS269" s="163">
        <f t="shared" ca="1" si="994"/>
        <v>0.9</v>
      </c>
      <c r="OT269" s="163">
        <f t="shared" ca="1" si="994"/>
        <v>0.9</v>
      </c>
      <c r="OU269" s="163">
        <f t="shared" ca="1" si="994"/>
        <v>0.875</v>
      </c>
      <c r="OV269" s="161">
        <f t="shared" ca="1" si="901"/>
        <v>1</v>
      </c>
      <c r="OW269" s="161">
        <f t="shared" si="902"/>
        <v>1</v>
      </c>
      <c r="OX269" s="161" t="str">
        <f t="shared" si="903"/>
        <v>-</v>
      </c>
      <c r="OY269" s="163" t="str">
        <f t="shared" ca="1" si="904"/>
        <v>-</v>
      </c>
      <c r="OZ269" s="161" t="str">
        <f t="shared" si="905"/>
        <v>-</v>
      </c>
      <c r="PA269" s="161" t="str">
        <f t="shared" si="906"/>
        <v>-</v>
      </c>
      <c r="PB269" s="163">
        <f t="shared" ca="1" si="994"/>
        <v>0</v>
      </c>
      <c r="PC269" s="27">
        <v>0</v>
      </c>
    </row>
    <row r="270" spans="1:419" s="143" customFormat="1" outlineLevel="1">
      <c r="A270" s="121">
        <f t="shared" si="861"/>
        <v>265</v>
      </c>
      <c r="B270" s="121">
        <f t="shared" si="862"/>
        <v>13</v>
      </c>
      <c r="C270" s="143">
        <v>104</v>
      </c>
      <c r="D270" s="143" t="s">
        <v>884</v>
      </c>
      <c r="E270" s="143" t="b">
        <v>0</v>
      </c>
      <c r="F270" s="143" t="b">
        <v>0</v>
      </c>
      <c r="G270" s="143" t="b">
        <f t="shared" si="977"/>
        <v>0</v>
      </c>
      <c r="H270" s="139">
        <f t="shared" ca="1" si="995"/>
        <v>3</v>
      </c>
      <c r="I270" s="139">
        <f t="shared" ca="1" si="995"/>
        <v>2</v>
      </c>
      <c r="J270" s="32">
        <v>1</v>
      </c>
      <c r="K270" s="32">
        <v>1</v>
      </c>
      <c r="L270" s="32">
        <v>1</v>
      </c>
      <c r="M270" s="32">
        <v>1</v>
      </c>
      <c r="N270" s="32">
        <v>1</v>
      </c>
      <c r="O270" s="32">
        <v>1</v>
      </c>
      <c r="P270" s="32">
        <v>1</v>
      </c>
      <c r="Q270" s="32">
        <v>1</v>
      </c>
      <c r="R270" s="32">
        <v>1</v>
      </c>
      <c r="S270" s="32">
        <v>1</v>
      </c>
      <c r="T270" s="32">
        <v>1</v>
      </c>
      <c r="U270" s="32">
        <v>1</v>
      </c>
      <c r="V270" s="32">
        <v>10</v>
      </c>
      <c r="W270" s="139">
        <f t="shared" ca="1" si="995"/>
        <v>1</v>
      </c>
      <c r="X270" s="139">
        <f t="shared" ca="1" si="995"/>
        <v>1</v>
      </c>
      <c r="Y270" s="139">
        <f t="shared" ca="1" si="995"/>
        <v>1</v>
      </c>
      <c r="Z270" s="139">
        <f t="shared" ca="1" si="995"/>
        <v>1</v>
      </c>
      <c r="AA270" s="139">
        <f t="shared" ca="1" si="995"/>
        <v>1</v>
      </c>
      <c r="AB270" s="139">
        <f t="shared" ca="1" si="909"/>
        <v>1</v>
      </c>
      <c r="AC270" s="139">
        <f t="shared" ca="1" si="909"/>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00028 tactics DSP stk_z7 (F33N11)</v>
      </c>
      <c r="AF270" s="10" t="str">
        <f ca="1">IF(COUNTIF(AE$5:AE270,AE270)=1,"-","Dup")</f>
        <v>-</v>
      </c>
      <c r="AG270" s="10"/>
      <c r="AH270" s="163" t="str">
        <f t="shared" ca="1" si="864"/>
        <v>-</v>
      </c>
      <c r="AI270" s="163" t="str">
        <f t="shared" ca="1" si="864"/>
        <v>-</v>
      </c>
      <c r="AJ270" s="163" t="str">
        <f t="shared" ca="1" si="864"/>
        <v>-</v>
      </c>
      <c r="AK270" s="163" t="str">
        <f t="shared" ca="1" si="864"/>
        <v>-</v>
      </c>
      <c r="AL270" s="163" t="str">
        <f t="shared" ca="1" si="864"/>
        <v>-</v>
      </c>
      <c r="AM270" s="163" t="b">
        <f t="shared" ca="1" si="864"/>
        <v>1</v>
      </c>
      <c r="AN270" s="10"/>
      <c r="AO270" s="161" t="b">
        <f t="shared" ca="1" si="865"/>
        <v>0</v>
      </c>
      <c r="AP270" s="161" t="str">
        <f t="shared" ca="1" si="865"/>
        <v>-</v>
      </c>
      <c r="AQ270" s="161" t="b">
        <f t="shared" ca="1" si="865"/>
        <v>0</v>
      </c>
      <c r="AR270" s="161" t="b">
        <f t="shared" ca="1" si="865"/>
        <v>1</v>
      </c>
      <c r="AS270" s="161" t="b">
        <f t="shared" ca="1" si="865"/>
        <v>1</v>
      </c>
      <c r="AT270" s="161" t="b">
        <f t="shared" ca="1" si="865"/>
        <v>0</v>
      </c>
      <c r="AU270" s="161">
        <f t="shared" si="866"/>
        <v>0</v>
      </c>
      <c r="AV270" s="161" t="b">
        <f t="shared" si="867"/>
        <v>0</v>
      </c>
      <c r="AW270" s="161" t="b">
        <f t="shared" si="867"/>
        <v>0</v>
      </c>
      <c r="AX270" s="161" t="str">
        <f t="shared" si="867"/>
        <v>-</v>
      </c>
      <c r="AY270" s="161" t="str">
        <f t="shared" si="867"/>
        <v>-</v>
      </c>
      <c r="AZ270" s="161" t="str">
        <f t="shared" si="867"/>
        <v>-</v>
      </c>
      <c r="BA270" s="10"/>
      <c r="BB270" s="161" t="b">
        <f t="shared" ca="1" si="868"/>
        <v>1</v>
      </c>
      <c r="BC270" s="161" t="b">
        <f t="shared" ca="1" si="869"/>
        <v>1</v>
      </c>
      <c r="BD270" s="163" t="b">
        <f t="shared" ca="1" si="869"/>
        <v>1</v>
      </c>
      <c r="BE270" s="162" cm="1">
        <f t="array" aca="1" ref="BE270" ca="1">VALUE($H270&amp;$I270&amp;_xlfn.MODE.SNGL($R270:$V270)&amp;IF(AND(R270:V270=2),"10","08"))</f>
        <v>32108</v>
      </c>
      <c r="BF270" s="163" t="str">
        <f t="shared" ca="1" si="978"/>
        <v>-</v>
      </c>
      <c r="BG270" s="163" t="str">
        <f t="shared" ca="1" si="978"/>
        <v>-</v>
      </c>
      <c r="BH270" s="163" t="str">
        <f t="shared" ca="1" si="978"/>
        <v>-</v>
      </c>
      <c r="BI270" s="163" t="str">
        <f t="shared" ca="1" si="978"/>
        <v>-</v>
      </c>
      <c r="BJ270" s="163" t="str">
        <f t="shared" ca="1" si="978"/>
        <v>-</v>
      </c>
      <c r="BK270" s="163">
        <f t="shared" ca="1" si="978"/>
        <v>1</v>
      </c>
      <c r="BL270" s="163">
        <f t="shared" ca="1" si="978"/>
        <v>1</v>
      </c>
      <c r="BM270" s="163" t="str">
        <f t="shared" ca="1" si="978"/>
        <v>-</v>
      </c>
      <c r="BN270" s="163" t="str">
        <f t="shared" ca="1" si="978"/>
        <v>-</v>
      </c>
      <c r="BO270" s="112" t="b" cm="1">
        <f t="array" ref="BO270">INDEX(DataMaster!$C$71:$K$80,$R270,BO$242)</f>
        <v>1</v>
      </c>
      <c r="BP270" s="112" t="b" cm="1">
        <f t="array" ref="BP270">INDEX(DataMaster!$C$71:$K$80,$R270,BP$242)</f>
        <v>1</v>
      </c>
      <c r="BQ270" s="112" t="b" cm="1">
        <f t="array" ref="BQ270">INDEX(DataMaster!$C$71:$K$80,$R270,BQ$242)</f>
        <v>1</v>
      </c>
      <c r="BR270" s="112" t="b" cm="1">
        <f t="array" ref="BR270">INDEX(DataMaster!$C$71:$K$80,$R270,BR$242)</f>
        <v>1</v>
      </c>
      <c r="BS270" s="112" t="b" cm="1">
        <f t="array" ref="BS270">INDEX(DataMaster!$C$71:$K$80,$R270,BS$242)</f>
        <v>1</v>
      </c>
      <c r="BT270" s="112" t="b" cm="1">
        <f t="array" ref="BT270">INDEX(DataMaster!$C$71:$K$80,$R270,BT$242)</f>
        <v>1</v>
      </c>
      <c r="BU270" s="112" t="b" cm="1">
        <f t="array" ref="BU270">INDEX(DataMaster!$C$71:$K$80,$R270,BU$242)</f>
        <v>1</v>
      </c>
      <c r="BV270" s="112" t="b" cm="1">
        <f t="array" ref="BV270">INDEX(DataMaster!$C$71:$K$80,$R270,BV$242)</f>
        <v>1</v>
      </c>
      <c r="BW270" s="112" t="b" cm="1">
        <f t="array" ref="BW270">INDEX(DataMaster!$C$71:$K$80,$R270,BW$242)</f>
        <v>1</v>
      </c>
      <c r="BX270" s="112" t="b" cm="1">
        <f t="array" ref="BX270">INDEX(DataMaster!$C$84:$K$93,$S270,BX$242)</f>
        <v>1</v>
      </c>
      <c r="BY270" s="112" t="b" cm="1">
        <f t="array" ref="BY270">INDEX(DataMaster!$C$84:$K$93,$S270,BY$242)</f>
        <v>1</v>
      </c>
      <c r="BZ270" s="112" t="b" cm="1">
        <f t="array" ref="BZ270">INDEX(DataMaster!$C$84:$K$93,$S270,BZ$242)</f>
        <v>1</v>
      </c>
      <c r="CA270" s="112" t="b" cm="1">
        <f t="array" ref="CA270">INDEX(DataMaster!$C$84:$K$93,$S270,CA$242)</f>
        <v>1</v>
      </c>
      <c r="CB270" s="112" t="b" cm="1">
        <f t="array" ref="CB270">INDEX(DataMaster!$C$84:$K$93,$S270,CB$242)</f>
        <v>1</v>
      </c>
      <c r="CC270" s="112" t="b" cm="1">
        <f t="array" ref="CC270">INDEX(DataMaster!$C$84:$K$93,$S270,CC$242)</f>
        <v>1</v>
      </c>
      <c r="CD270" s="112" t="b" cm="1">
        <f t="array" ref="CD270">INDEX(DataMaster!$C$84:$K$93,$S270,CD$242)</f>
        <v>1</v>
      </c>
      <c r="CE270" s="112" t="b" cm="1">
        <f t="array" ref="CE270">INDEX(DataMaster!$C$84:$K$93,$S270,CE$242)</f>
        <v>1</v>
      </c>
      <c r="CF270" s="112" t="b" cm="1">
        <f t="array" ref="CF270">INDEX(DataMaster!$C$84:$K$93,$S270,CF$242)</f>
        <v>1</v>
      </c>
      <c r="CG270" s="193" t="b">
        <f t="shared" si="910"/>
        <v>0</v>
      </c>
      <c r="CH270" s="193">
        <v>0.3</v>
      </c>
      <c r="CI270" s="193" t="str">
        <f t="shared" ca="1" si="871"/>
        <v>-</v>
      </c>
      <c r="CJ270" s="193">
        <v>1</v>
      </c>
      <c r="CK270" s="112" t="str" cm="1">
        <f t="array" ref="CK270">INDEX(DataMaster!$C$97:$K$106,$T270,CK$242)</f>
        <v>-</v>
      </c>
      <c r="CL270" s="112" t="str" cm="1">
        <f t="array" ref="CL270">INDEX(DataMaster!$C$97:$K$106,$T270,CL$242)</f>
        <v>-</v>
      </c>
      <c r="CM270" s="112" t="str" cm="1">
        <f t="array" ref="CM270">INDEX(DataMaster!$C$97:$K$106,$T270,CM$242)</f>
        <v>-</v>
      </c>
      <c r="CN270" s="112" t="str" cm="1">
        <f t="array" ref="CN270">INDEX(DataMaster!$C$97:$K$106,$T270,CN$242)</f>
        <v>-</v>
      </c>
      <c r="CO270" s="112" t="str" cm="1">
        <f t="array" ref="CO270">INDEX(DataMaster!$C$97:$K$106,$T270,CO$242)</f>
        <v>-</v>
      </c>
      <c r="CP270" s="112" t="str" cm="1">
        <f t="array" ref="CP270">INDEX(DataMaster!$C$97:$K$106,$T270,CP$242)</f>
        <v>-</v>
      </c>
      <c r="CQ270" s="112" t="str" cm="1">
        <f t="array" ref="CQ270">INDEX(DataMaster!$C$97:$K$106,$T270,CQ$242)</f>
        <v>-</v>
      </c>
      <c r="CR270" s="112" t="str" cm="1">
        <f t="array" ref="CR270">INDEX(DataMaster!$C$97:$K$106,$T270,CR$242)</f>
        <v>-</v>
      </c>
      <c r="CS270" s="112" t="str" cm="1">
        <f t="array" ref="CS270">INDEX(DataMaster!$C$97:$K$106,$T270,CS$242)</f>
        <v>-</v>
      </c>
      <c r="CT270" s="112" t="str" cm="1">
        <f t="array" ref="CT270">INDEX(DataMaster!$C$110:$K$119,$U270,CT$242)</f>
        <v>-</v>
      </c>
      <c r="CU270" s="112" t="str" cm="1">
        <f t="array" ref="CU270">INDEX(DataMaster!$C$110:$K$119,$U270,CU$242)</f>
        <v>-</v>
      </c>
      <c r="CV270" s="112" t="str" cm="1">
        <f t="array" ref="CV270">INDEX(DataMaster!$C$110:$K$119,$U270,CV$242)</f>
        <v>-</v>
      </c>
      <c r="CW270" s="112" t="str" cm="1">
        <f t="array" ref="CW270">INDEX(DataMaster!$C$110:$K$119,$U270,CW$242)</f>
        <v>-</v>
      </c>
      <c r="CX270" s="112" t="str" cm="1">
        <f t="array" ref="CX270">INDEX(DataMaster!$C$110:$K$119,$U270,CX$242)</f>
        <v>-</v>
      </c>
      <c r="CY270" s="112" t="str" cm="1">
        <f t="array" ref="CY270">INDEX(DataMaster!$C$110:$K$119,$U270,CY$242)</f>
        <v>-</v>
      </c>
      <c r="CZ270" s="112" t="str" cm="1">
        <f t="array" ref="CZ270">INDEX(DataMaster!$C$110:$K$119,$U270,CZ$242)</f>
        <v>-</v>
      </c>
      <c r="DA270" s="112" t="str" cm="1">
        <f t="array" ref="DA270">INDEX(DataMaster!$C$110:$K$119,$U270,DA$242)</f>
        <v>-</v>
      </c>
      <c r="DB270" s="112" t="str" cm="1">
        <f t="array" ref="DB270">INDEX(DataMaster!$C$110:$K$119,$U270,DB$242)</f>
        <v>-</v>
      </c>
      <c r="DC270" s="112" t="str" cm="1">
        <f t="array" ref="DC270">INDEX(DataMaster!$C$123:$K$132,$V270,DC$242)</f>
        <v>-</v>
      </c>
      <c r="DD270" s="112" t="str" cm="1">
        <f t="array" ref="DD270">INDEX(DataMaster!$C$123:$K$132,$V270,DD$242)</f>
        <v>-</v>
      </c>
      <c r="DE270" s="112" t="str" cm="1">
        <f t="array" ref="DE270">INDEX(DataMaster!$C$123:$K$132,$V270,DE$242)</f>
        <v>-</v>
      </c>
      <c r="DF270" s="112" t="str" cm="1">
        <f t="array" ref="DF270">INDEX(DataMaster!$C$123:$K$132,$V270,DF$242)</f>
        <v>-</v>
      </c>
      <c r="DG270" s="112" t="str" cm="1">
        <f t="array" ref="DG270">INDEX(DataMaster!$C$123:$K$132,$V270,DG$242)</f>
        <v>-</v>
      </c>
      <c r="DH270" s="112" t="str" cm="1">
        <f t="array" ref="DH270">INDEX(DataMaster!$C$123:$K$132,$V270,DH$242)</f>
        <v>-</v>
      </c>
      <c r="DI270" s="112" t="str" cm="1">
        <f t="array" ref="DI270">INDEX(DataMaster!$C$123:$K$132,$V270,DI$242)</f>
        <v>-</v>
      </c>
      <c r="DJ270" s="112" t="str" cm="1">
        <f t="array" ref="DJ270">INDEX(DataMaster!$C$123:$K$132,$V270,DJ$242)</f>
        <v>-</v>
      </c>
      <c r="DK270" s="112" t="b" cm="1">
        <f t="array" ref="DK270">INDEX(DataMaster!$C$123:$K$132,$V270,DK$242)</f>
        <v>1</v>
      </c>
      <c r="DL270" s="10"/>
      <c r="DM270" s="163" t="str">
        <f t="shared" ca="1" si="979"/>
        <v>-</v>
      </c>
      <c r="DN270" s="163" t="str">
        <f t="shared" ca="1" si="979"/>
        <v>-</v>
      </c>
      <c r="DO270" s="163" t="str">
        <f t="shared" ca="1" si="979"/>
        <v>-</v>
      </c>
      <c r="DP270" s="163" t="str">
        <f t="shared" ca="1" si="979"/>
        <v>-</v>
      </c>
      <c r="DQ270" s="163" t="str">
        <f t="shared" ca="1" si="979"/>
        <v>-</v>
      </c>
      <c r="DR270" s="163" t="str">
        <f t="shared" ca="1" si="979"/>
        <v>-</v>
      </c>
      <c r="DS270" s="163" t="str">
        <f t="shared" ca="1" si="979"/>
        <v>-</v>
      </c>
      <c r="DT270" s="163" t="str">
        <f t="shared" ca="1" si="979"/>
        <v>-</v>
      </c>
      <c r="DU270" s="163" t="str">
        <f t="shared" ca="1" si="979"/>
        <v>-</v>
      </c>
      <c r="DV270" s="163" t="str">
        <f t="shared" ca="1" si="979"/>
        <v>-</v>
      </c>
      <c r="DW270" s="163" t="str">
        <f t="shared" ca="1" si="979"/>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980"/>
        <v>-</v>
      </c>
      <c r="EJ270" s="163" t="str">
        <f t="shared" ca="1" si="980"/>
        <v>-</v>
      </c>
      <c r="EK270" s="163" t="str">
        <f t="shared" ca="1" si="980"/>
        <v>-</v>
      </c>
      <c r="EL270" s="163" t="str">
        <f t="shared" ca="1" si="980"/>
        <v>-</v>
      </c>
      <c r="EM270" s="163" t="str">
        <f t="shared" ca="1" si="980"/>
        <v>-</v>
      </c>
      <c r="EN270" s="163" t="str">
        <f t="shared" ca="1" si="980"/>
        <v>-</v>
      </c>
      <c r="EO270" s="163" t="str">
        <f t="shared" ca="1" si="980"/>
        <v>-</v>
      </c>
      <c r="EP270" s="163" t="str">
        <f t="shared" ca="1" si="980"/>
        <v>-</v>
      </c>
      <c r="EQ270" s="162">
        <v>1</v>
      </c>
      <c r="ER270" s="162">
        <v>1</v>
      </c>
      <c r="ES270" s="163">
        <f t="shared" ca="1" si="980"/>
        <v>0</v>
      </c>
      <c r="ET270" s="162">
        <v>2</v>
      </c>
      <c r="EU270" s="162">
        <v>-2</v>
      </c>
      <c r="EV270" s="163" t="str">
        <f t="shared" ca="1" si="980"/>
        <v>-</v>
      </c>
      <c r="EW270" s="163" t="str">
        <f t="shared" ca="1" si="980"/>
        <v>-</v>
      </c>
      <c r="EX270" s="163" t="str">
        <f t="shared" ca="1" si="980"/>
        <v>-</v>
      </c>
      <c r="EY270" s="163" t="str">
        <f t="shared" ca="1" si="981"/>
        <v>-</v>
      </c>
      <c r="EZ270" s="163" t="str">
        <f t="shared" ca="1" si="981"/>
        <v>-</v>
      </c>
      <c r="FA270" s="163">
        <f t="shared" ca="1" si="981"/>
        <v>0</v>
      </c>
      <c r="FB270" s="163" t="str">
        <f t="shared" ca="1" si="981"/>
        <v>-</v>
      </c>
      <c r="FC270" s="162">
        <v>2</v>
      </c>
      <c r="FD270" s="162">
        <v>-2</v>
      </c>
      <c r="FE270" s="163" t="str">
        <f t="shared" ca="1" si="981"/>
        <v>-</v>
      </c>
      <c r="FF270" s="163" t="str">
        <f t="shared" ca="1" si="981"/>
        <v>-</v>
      </c>
      <c r="FG270" s="163">
        <f t="shared" ca="1" si="981"/>
        <v>0</v>
      </c>
      <c r="FH270" s="163">
        <f t="shared" ca="1" si="981"/>
        <v>0</v>
      </c>
      <c r="FI270" s="163">
        <f t="shared" ca="1" si="981"/>
        <v>0</v>
      </c>
      <c r="FJ270" s="163">
        <f t="shared" ca="1" si="981"/>
        <v>0</v>
      </c>
      <c r="FK270" s="163">
        <f t="shared" ca="1" si="981"/>
        <v>0</v>
      </c>
      <c r="FL270" s="163">
        <f t="shared" ca="1" si="981"/>
        <v>0</v>
      </c>
      <c r="FM270" s="163">
        <f t="shared" ca="1" si="981"/>
        <v>0</v>
      </c>
      <c r="FN270" s="163" t="str">
        <f t="shared" ca="1" si="981"/>
        <v>-</v>
      </c>
      <c r="FO270" s="163" t="str">
        <f t="shared" ca="1" si="982"/>
        <v>-</v>
      </c>
      <c r="FP270" s="163" t="str">
        <f t="shared" ca="1" si="982"/>
        <v>-</v>
      </c>
      <c r="FQ270" s="163" t="str">
        <f t="shared" ca="1" si="982"/>
        <v>-</v>
      </c>
      <c r="FR270" s="163" t="str">
        <f t="shared" ca="1" si="982"/>
        <v>-</v>
      </c>
      <c r="FS270" s="163" t="str">
        <f t="shared" ca="1" si="982"/>
        <v>-</v>
      </c>
      <c r="FT270" s="163" t="str">
        <f t="shared" ca="1" si="982"/>
        <v>-</v>
      </c>
      <c r="FU270" s="163" t="str">
        <f t="shared" ca="1" si="982"/>
        <v>-</v>
      </c>
      <c r="FV270" s="163" t="str">
        <f t="shared" ca="1" si="982"/>
        <v>-</v>
      </c>
      <c r="FW270" s="163" t="str">
        <f t="shared" ca="1" si="982"/>
        <v>-</v>
      </c>
      <c r="FX270" s="163" t="str">
        <f t="shared" ca="1" si="982"/>
        <v>-</v>
      </c>
      <c r="FY270" s="10"/>
      <c r="FZ270" s="163">
        <f t="shared" ca="1" si="982"/>
        <v>1</v>
      </c>
      <c r="GA270" s="163" t="str">
        <f t="shared" ca="1" si="982"/>
        <v>-</v>
      </c>
      <c r="GB270" s="163" t="str">
        <f t="shared" ca="1" si="982"/>
        <v>-</v>
      </c>
      <c r="GC270" s="163" t="str">
        <f t="shared" ca="1" si="982"/>
        <v>-</v>
      </c>
      <c r="GD270" s="163" t="str">
        <f t="shared" ca="1" si="875"/>
        <v>-</v>
      </c>
      <c r="GE270" s="163" t="b">
        <f t="shared" ca="1" si="875"/>
        <v>0</v>
      </c>
      <c r="GF270" s="163" t="str">
        <f t="shared" ca="1" si="875"/>
        <v>-</v>
      </c>
      <c r="GG270" s="163">
        <f t="shared" ca="1" si="875"/>
        <v>0</v>
      </c>
      <c r="GH270" s="163" t="str">
        <f t="shared" ca="1" si="875"/>
        <v>-</v>
      </c>
      <c r="GI270" s="161" cm="1">
        <f t="array" ref="GI270">INDEX(i.rev,$K270,GI$15)</f>
        <v>1</v>
      </c>
      <c r="GJ270" s="163">
        <f t="shared" ca="1" si="983"/>
        <v>0</v>
      </c>
      <c r="GK270" s="163">
        <f t="shared" ca="1" si="983"/>
        <v>1</v>
      </c>
      <c r="GL270" s="163">
        <f t="shared" ca="1" si="983"/>
        <v>0</v>
      </c>
      <c r="GM270" s="163">
        <f t="shared" ca="1" si="983"/>
        <v>1</v>
      </c>
      <c r="GN270" s="163">
        <f t="shared" ca="1" si="983"/>
        <v>1</v>
      </c>
      <c r="GO270" s="163">
        <f t="shared" ca="1" si="983"/>
        <v>1</v>
      </c>
      <c r="GP270" s="163">
        <f t="shared" ca="1" si="983"/>
        <v>0</v>
      </c>
      <c r="GQ270" s="163">
        <f t="shared" ca="1" si="983"/>
        <v>0</v>
      </c>
      <c r="GR270" s="163">
        <f t="shared" ca="1" si="983"/>
        <v>0</v>
      </c>
      <c r="GS270" s="163">
        <f t="shared" ca="1" si="983"/>
        <v>0</v>
      </c>
      <c r="GT270" s="163">
        <f t="shared" ca="1" si="983"/>
        <v>0</v>
      </c>
      <c r="GU270" s="163">
        <f t="shared" ca="1" si="983"/>
        <v>0</v>
      </c>
      <c r="GV270" s="163">
        <f t="shared" ca="1" si="983"/>
        <v>0</v>
      </c>
      <c r="GW270" s="163">
        <f t="shared" ca="1" si="983"/>
        <v>0</v>
      </c>
      <c r="GX270" s="163">
        <f t="shared" ca="1" si="983"/>
        <v>0</v>
      </c>
      <c r="GY270" s="163">
        <f t="shared" ca="1" si="983"/>
        <v>0</v>
      </c>
      <c r="GZ270" s="161" cm="1">
        <f t="array" ref="GZ270">INDEX(i.rev,$K270,GZ$15)</f>
        <v>0</v>
      </c>
      <c r="HA270" s="163">
        <f t="shared" ca="1" si="877"/>
        <v>0</v>
      </c>
      <c r="HB270" s="161" cm="1">
        <f t="array" ref="HB270">INDEX(i.rev,$K270,HB$15)</f>
        <v>1</v>
      </c>
      <c r="HC270" s="163">
        <f t="shared" ca="1" si="984"/>
        <v>0</v>
      </c>
      <c r="HD270" s="163">
        <f t="shared" ca="1" si="984"/>
        <v>0</v>
      </c>
      <c r="HE270" s="163">
        <f t="shared" ca="1" si="984"/>
        <v>0</v>
      </c>
      <c r="HF270" s="163">
        <f t="shared" ca="1" si="984"/>
        <v>0</v>
      </c>
      <c r="HG270" s="163">
        <f t="shared" ca="1" si="984"/>
        <v>0</v>
      </c>
      <c r="HH270" s="163">
        <f t="shared" ca="1" si="984"/>
        <v>0</v>
      </c>
      <c r="HI270" s="163">
        <f t="shared" ca="1" si="984"/>
        <v>0</v>
      </c>
      <c r="HJ270" s="10"/>
      <c r="HK270" s="163" t="str">
        <f t="shared" ca="1" si="984"/>
        <v>-</v>
      </c>
      <c r="HL270" s="163" t="str">
        <f t="shared" ca="1" si="984"/>
        <v>-</v>
      </c>
      <c r="HM270" s="163" t="str">
        <f t="shared" ca="1" si="984"/>
        <v>-</v>
      </c>
      <c r="HN270" s="163" t="str">
        <f t="shared" ca="1" si="984"/>
        <v>-</v>
      </c>
      <c r="HO270" s="163" t="str">
        <f t="shared" ca="1" si="984"/>
        <v>-</v>
      </c>
      <c r="HP270" s="161" t="b">
        <f t="shared" ca="1" si="879"/>
        <v>0</v>
      </c>
      <c r="HQ270" s="161" t="b">
        <f t="shared" ca="1" si="879"/>
        <v>0</v>
      </c>
      <c r="HR270" s="161" t="b">
        <f t="shared" ca="1" si="879"/>
        <v>1</v>
      </c>
      <c r="HS270" s="163">
        <f t="shared" ca="1" si="985"/>
        <v>0</v>
      </c>
      <c r="HT270" s="161">
        <f t="shared" ca="1" si="881"/>
        <v>1</v>
      </c>
      <c r="HU270" s="161">
        <f t="shared" ca="1" si="881"/>
        <v>1</v>
      </c>
      <c r="HV270" s="163" t="str">
        <f t="shared" ca="1" si="985"/>
        <v>-</v>
      </c>
      <c r="HW270" s="163" t="str">
        <f t="shared" ca="1" si="985"/>
        <v>-</v>
      </c>
      <c r="HX270" s="163" t="str">
        <f t="shared" ca="1" si="985"/>
        <v>-</v>
      </c>
      <c r="HY270" s="163" t="str">
        <f t="shared" ca="1" si="985"/>
        <v>-</v>
      </c>
      <c r="HZ270" s="163" t="str">
        <f t="shared" ca="1" si="985"/>
        <v>-</v>
      </c>
      <c r="IA270" s="163" t="str">
        <f t="shared" ca="1" si="985"/>
        <v>-</v>
      </c>
      <c r="IB270" s="163" t="str">
        <f t="shared" ca="1" si="985"/>
        <v>-</v>
      </c>
      <c r="IC270" s="163" t="str">
        <f t="shared" ca="1" si="985"/>
        <v>-</v>
      </c>
      <c r="ID270" s="163" t="str">
        <f t="shared" ca="1" si="985"/>
        <v>-</v>
      </c>
      <c r="IE270" s="163" t="b">
        <f t="shared" ca="1" si="985"/>
        <v>1</v>
      </c>
      <c r="IF270" s="163" t="str">
        <f t="shared" ca="1" si="985"/>
        <v>-</v>
      </c>
      <c r="IG270" s="163" t="str">
        <f t="shared" ca="1" si="985"/>
        <v>-</v>
      </c>
      <c r="IH270" s="163" t="str">
        <f t="shared" ca="1" si="985"/>
        <v>-</v>
      </c>
      <c r="II270" s="163" t="b">
        <f t="shared" ca="1" si="986"/>
        <v>1</v>
      </c>
      <c r="IJ270" s="163">
        <f t="shared" ca="1" si="986"/>
        <v>0</v>
      </c>
      <c r="IK270" s="163" t="str">
        <f t="shared" ca="1" si="986"/>
        <v>-</v>
      </c>
      <c r="IL270" s="163" t="str">
        <f t="shared" ca="1" si="986"/>
        <v>-</v>
      </c>
      <c r="IM270" s="163" t="str">
        <f t="shared" ca="1" si="986"/>
        <v>-</v>
      </c>
      <c r="IN270" s="163" t="str">
        <f t="shared" ca="1" si="986"/>
        <v>-</v>
      </c>
      <c r="IO270" s="163" t="str">
        <f t="shared" ca="1" si="986"/>
        <v>-</v>
      </c>
      <c r="IP270" s="163">
        <f t="shared" ca="1" si="986"/>
        <v>0</v>
      </c>
      <c r="IQ270" s="163" t="str">
        <f t="shared" ca="1" si="986"/>
        <v>-</v>
      </c>
      <c r="IR270" s="163" t="str">
        <f t="shared" ca="1" si="986"/>
        <v>-</v>
      </c>
      <c r="IS270" s="163" t="str">
        <f t="shared" ca="1" si="986"/>
        <v>-</v>
      </c>
      <c r="IT270" s="193">
        <v>0</v>
      </c>
      <c r="IU270" s="193">
        <v>0</v>
      </c>
      <c r="IV270" s="163" t="str">
        <f t="shared" ca="1" si="986"/>
        <v>-</v>
      </c>
      <c r="IW270" s="163" t="str">
        <f t="shared" ca="1" si="986"/>
        <v>-</v>
      </c>
      <c r="IX270" s="163" t="str">
        <f t="shared" ca="1" si="986"/>
        <v>-</v>
      </c>
      <c r="IY270" s="163" t="str">
        <f t="shared" ca="1" si="997"/>
        <v>-</v>
      </c>
      <c r="IZ270" s="163" t="str">
        <f t="shared" ca="1" si="997"/>
        <v>-</v>
      </c>
      <c r="JA270" s="163" t="str">
        <f t="shared" ca="1" si="997"/>
        <v>-</v>
      </c>
      <c r="JB270" s="163" t="str">
        <f t="shared" ca="1" si="997"/>
        <v>-</v>
      </c>
      <c r="JC270" s="163" t="str">
        <f t="shared" ca="1" si="997"/>
        <v>-</v>
      </c>
      <c r="JD270" s="163" t="str">
        <f t="shared" ca="1" si="997"/>
        <v>-</v>
      </c>
      <c r="JE270" s="163" t="str">
        <f t="shared" ca="1" si="997"/>
        <v>-</v>
      </c>
      <c r="JF270" s="163" t="str">
        <f t="shared" ca="1" si="997"/>
        <v>-</v>
      </c>
      <c r="JG270" s="163" t="str">
        <f t="shared" ca="1" si="997"/>
        <v>-</v>
      </c>
      <c r="JH270" s="163" t="str">
        <f t="shared" ca="1" si="997"/>
        <v>-</v>
      </c>
      <c r="JI270" s="163" t="str">
        <f t="shared" ca="1" si="997"/>
        <v>-</v>
      </c>
      <c r="JJ270" s="163" t="str">
        <f t="shared" ca="1" si="997"/>
        <v>-</v>
      </c>
      <c r="JK270" s="163" t="str">
        <f t="shared" ca="1" si="997"/>
        <v>-</v>
      </c>
      <c r="JL270" s="163" t="str">
        <f t="shared" ca="1" si="997"/>
        <v>-</v>
      </c>
      <c r="JM270" s="163" t="str">
        <f t="shared" ca="1" si="997"/>
        <v>-</v>
      </c>
      <c r="JN270" s="163" t="str">
        <f t="shared" ca="1" si="997"/>
        <v>-</v>
      </c>
      <c r="JO270" s="163" t="str">
        <f t="shared" ca="1" si="987"/>
        <v>-</v>
      </c>
      <c r="JP270" s="163" t="str">
        <f t="shared" ca="1" si="987"/>
        <v>-</v>
      </c>
      <c r="JQ270" s="163" t="str">
        <f t="shared" ca="1" si="987"/>
        <v>-</v>
      </c>
      <c r="JR270" s="163" t="str">
        <f t="shared" ca="1" si="987"/>
        <v>-</v>
      </c>
      <c r="JS270" s="163" t="str">
        <f t="shared" ca="1" si="987"/>
        <v>-</v>
      </c>
      <c r="JT270" s="163" t="str">
        <f t="shared" ca="1" si="987"/>
        <v>-</v>
      </c>
      <c r="JU270" s="163" t="str">
        <f t="shared" ca="1" si="987"/>
        <v>-</v>
      </c>
      <c r="JV270" s="163" t="str">
        <f t="shared" ca="1" si="987"/>
        <v>-</v>
      </c>
      <c r="JW270" s="163" t="str">
        <f t="shared" ca="1" si="987"/>
        <v>-</v>
      </c>
      <c r="JX270" s="163" t="str">
        <f t="shared" ca="1" si="987"/>
        <v>-</v>
      </c>
      <c r="JY270" s="163" t="str">
        <f t="shared" ca="1" si="987"/>
        <v>-</v>
      </c>
      <c r="JZ270" s="163" t="str">
        <f t="shared" ca="1" si="987"/>
        <v>-</v>
      </c>
      <c r="KA270" s="163" t="str">
        <f t="shared" ca="1" si="987"/>
        <v>-</v>
      </c>
      <c r="KB270" s="163" t="str">
        <f t="shared" ca="1" si="987"/>
        <v>-</v>
      </c>
      <c r="KC270" s="163" t="str">
        <f t="shared" ca="1" si="987"/>
        <v>-</v>
      </c>
      <c r="KD270" s="163" t="str">
        <f t="shared" ca="1" si="987"/>
        <v>-</v>
      </c>
      <c r="KE270" s="163" t="str">
        <f t="shared" ca="1" si="988"/>
        <v>-</v>
      </c>
      <c r="KF270" s="163" t="str">
        <f t="shared" ca="1" si="988"/>
        <v>-</v>
      </c>
      <c r="KG270" s="163" t="str">
        <f t="shared" ca="1" si="988"/>
        <v>-</v>
      </c>
      <c r="KH270" s="163" t="str">
        <f t="shared" ca="1" si="988"/>
        <v>-</v>
      </c>
      <c r="KI270" s="163" t="str">
        <f t="shared" ca="1" si="988"/>
        <v>-</v>
      </c>
      <c r="KJ270" s="163" t="str">
        <f t="shared" ca="1" si="988"/>
        <v>-</v>
      </c>
      <c r="KK270" s="163" t="str">
        <f t="shared" ca="1" si="988"/>
        <v>-</v>
      </c>
      <c r="KL270" s="163" t="str">
        <f t="shared" ca="1" si="988"/>
        <v>-</v>
      </c>
      <c r="KM270" s="163" t="str">
        <f t="shared" ca="1" si="988"/>
        <v>-</v>
      </c>
      <c r="KN270" s="163" t="str">
        <f t="shared" ca="1" si="988"/>
        <v>-</v>
      </c>
      <c r="KO270" s="163" t="str">
        <f t="shared" ca="1" si="988"/>
        <v>-</v>
      </c>
      <c r="KP270" s="163" t="str">
        <f t="shared" ca="1" si="988"/>
        <v>-</v>
      </c>
      <c r="KQ270" s="163" t="str">
        <f t="shared" ca="1" si="988"/>
        <v>-</v>
      </c>
      <c r="KR270" s="163" t="str">
        <f t="shared" ca="1" si="988"/>
        <v>-</v>
      </c>
      <c r="KS270" s="163" t="str">
        <f t="shared" ca="1" si="988"/>
        <v>-</v>
      </c>
      <c r="KT270" s="163" t="str">
        <f t="shared" ca="1" si="988"/>
        <v>-</v>
      </c>
      <c r="KU270" s="163" t="str">
        <f t="shared" ca="1" si="988"/>
        <v>-</v>
      </c>
      <c r="KV270" s="163" t="str">
        <f t="shared" ca="1" si="912"/>
        <v>-</v>
      </c>
      <c r="KW270" s="163" t="str">
        <f t="shared" ca="1" si="912"/>
        <v>-</v>
      </c>
      <c r="KX270" s="163" t="str">
        <f t="shared" ca="1" si="912"/>
        <v>-</v>
      </c>
      <c r="KY270" s="163" t="str">
        <f t="shared" ca="1" si="912"/>
        <v>-</v>
      </c>
      <c r="KZ270" s="163" t="str">
        <f t="shared" ca="1" si="912"/>
        <v>-</v>
      </c>
      <c r="LA270" s="163" t="str">
        <f t="shared" ca="1" si="912"/>
        <v>-</v>
      </c>
      <c r="LB270" s="163" t="str">
        <f t="shared" ca="1" si="912"/>
        <v>-</v>
      </c>
      <c r="LC270" s="163" t="str">
        <f t="shared" ca="1" si="912"/>
        <v>-</v>
      </c>
      <c r="LD270" s="163" t="str">
        <f t="shared" ca="1" si="912"/>
        <v>-</v>
      </c>
      <c r="LE270" s="163" t="str">
        <f t="shared" ca="1" si="912"/>
        <v>-</v>
      </c>
      <c r="LF270" s="163" t="str">
        <f t="shared" ca="1" si="912"/>
        <v>-</v>
      </c>
      <c r="LG270" s="163" t="str">
        <f t="shared" ca="1" si="912"/>
        <v>-</v>
      </c>
      <c r="LH270" s="163" t="str">
        <f t="shared" ca="1" si="912"/>
        <v>-</v>
      </c>
      <c r="LI270" s="163" t="str">
        <f t="shared" ca="1" si="912"/>
        <v>-</v>
      </c>
      <c r="LJ270" s="163" t="str">
        <f t="shared" ca="1" si="912"/>
        <v>-</v>
      </c>
      <c r="LK270" s="163" t="str">
        <f t="shared" ref="LK270" ca="1" si="998">OFFSET(LK$5,$B270,0)</f>
        <v>-</v>
      </c>
      <c r="LL270" s="163" t="str">
        <f t="shared" ca="1" si="913"/>
        <v>-</v>
      </c>
      <c r="LM270" s="163" t="str">
        <f t="shared" ca="1" si="913"/>
        <v>-</v>
      </c>
      <c r="LN270" s="163" t="str">
        <f t="shared" ca="1" si="913"/>
        <v>-</v>
      </c>
      <c r="LO270" s="163" t="str">
        <f t="shared" ca="1" si="913"/>
        <v>-</v>
      </c>
      <c r="LP270" s="163" t="str">
        <f t="shared" ca="1" si="913"/>
        <v>-</v>
      </c>
      <c r="LQ270" s="163" t="str">
        <f t="shared" ca="1" si="913"/>
        <v>-</v>
      </c>
      <c r="LR270" s="163" t="str">
        <f t="shared" ca="1" si="913"/>
        <v>-</v>
      </c>
      <c r="LS270" s="163" t="str">
        <f t="shared" ca="1" si="913"/>
        <v>-</v>
      </c>
      <c r="LT270" s="163" t="str">
        <f t="shared" ca="1" si="913"/>
        <v>-</v>
      </c>
      <c r="LU270" s="163" t="str">
        <f t="shared" ca="1" si="913"/>
        <v>-</v>
      </c>
      <c r="LV270" s="163" t="str">
        <f t="shared" ca="1" si="913"/>
        <v>-</v>
      </c>
      <c r="LW270" s="163" t="str">
        <f t="shared" ca="1" si="913"/>
        <v>-</v>
      </c>
      <c r="LX270" s="163" t="str">
        <f t="shared" ca="1" si="913"/>
        <v>-</v>
      </c>
      <c r="LY270" s="10"/>
      <c r="LZ270" s="161">
        <f t="shared" si="889"/>
        <v>4.4999999999999998E-2</v>
      </c>
      <c r="MA270" s="161">
        <f t="shared" si="890"/>
        <v>4.4999999999999998E-2</v>
      </c>
      <c r="MB270" s="163">
        <f t="shared" ca="1" si="989"/>
        <v>1</v>
      </c>
      <c r="MC270" s="163">
        <f t="shared" ca="1" si="989"/>
        <v>0</v>
      </c>
      <c r="MD270" s="163">
        <f t="shared" ca="1" si="989"/>
        <v>1</v>
      </c>
      <c r="ME270" s="163">
        <f t="shared" ca="1" si="989"/>
        <v>1</v>
      </c>
      <c r="MF270" s="163">
        <f t="shared" ca="1" si="989"/>
        <v>0</v>
      </c>
      <c r="MG270" s="163">
        <f t="shared" ca="1" si="989"/>
        <v>70</v>
      </c>
      <c r="MH270" s="163">
        <f t="shared" ca="1" si="989"/>
        <v>50</v>
      </c>
      <c r="MI270" s="163">
        <f t="shared" ca="1" si="989"/>
        <v>85</v>
      </c>
      <c r="MJ270" s="163">
        <f t="shared" ca="1" si="989"/>
        <v>50</v>
      </c>
      <c r="MK270" s="161">
        <f t="shared" ca="1" si="892"/>
        <v>1</v>
      </c>
      <c r="ML270" s="161">
        <f t="shared" ca="1" si="893"/>
        <v>1</v>
      </c>
      <c r="MM270" s="161">
        <f t="shared" ca="1" si="894"/>
        <v>1</v>
      </c>
      <c r="MN270" s="161">
        <f t="shared" ca="1" si="895"/>
        <v>1</v>
      </c>
      <c r="MO270" s="161">
        <f t="shared" ca="1" si="895"/>
        <v>1</v>
      </c>
      <c r="MP270" s="163">
        <f t="shared" ca="1" si="989"/>
        <v>1</v>
      </c>
      <c r="MQ270" s="10"/>
      <c r="MR270" s="163">
        <f t="shared" ca="1" si="990"/>
        <v>1</v>
      </c>
      <c r="MS270" s="161">
        <f t="shared" ca="1" si="897"/>
        <v>1</v>
      </c>
      <c r="MT270" s="163">
        <f t="shared" ca="1" si="990"/>
        <v>0.75</v>
      </c>
      <c r="MU270" s="163">
        <f t="shared" ca="1" si="990"/>
        <v>0.8</v>
      </c>
      <c r="MV270" s="163">
        <f t="shared" ca="1" si="990"/>
        <v>0.82499999999999996</v>
      </c>
      <c r="MW270" s="163">
        <f t="shared" ca="1" si="990"/>
        <v>0.875</v>
      </c>
      <c r="MX270" s="163">
        <f t="shared" ca="1" si="990"/>
        <v>0.9</v>
      </c>
      <c r="MY270" s="163">
        <f t="shared" ca="1" si="990"/>
        <v>0.75</v>
      </c>
      <c r="MZ270" s="163">
        <f t="shared" ca="1" si="990"/>
        <v>0.78142857142857147</v>
      </c>
      <c r="NA270" s="163">
        <f t="shared" ca="1" si="990"/>
        <v>0.82499999999999996</v>
      </c>
      <c r="NB270" s="163">
        <f t="shared" ca="1" si="990"/>
        <v>0.875</v>
      </c>
      <c r="NC270" s="163">
        <f t="shared" ca="1" si="990"/>
        <v>0.9</v>
      </c>
      <c r="ND270" s="163">
        <f t="shared" ca="1" si="990"/>
        <v>0.9</v>
      </c>
      <c r="NE270" s="163">
        <f t="shared" ca="1" si="990"/>
        <v>0.75</v>
      </c>
      <c r="NF270" s="163">
        <f t="shared" ca="1" si="990"/>
        <v>0.78142857142857147</v>
      </c>
      <c r="NG270" s="163">
        <f t="shared" ca="1" si="990"/>
        <v>0.82499999999999996</v>
      </c>
      <c r="NH270" s="163">
        <f t="shared" ca="1" si="991"/>
        <v>0.875</v>
      </c>
      <c r="NI270" s="163">
        <f t="shared" ca="1" si="991"/>
        <v>0.9</v>
      </c>
      <c r="NJ270" s="163">
        <f t="shared" ca="1" si="991"/>
        <v>0.9</v>
      </c>
      <c r="NK270" s="163">
        <f t="shared" ca="1" si="991"/>
        <v>0.75</v>
      </c>
      <c r="NL270" s="163">
        <f t="shared" ca="1" si="991"/>
        <v>0.78142857142857147</v>
      </c>
      <c r="NM270" s="163">
        <f t="shared" ca="1" si="991"/>
        <v>0.82499999999999996</v>
      </c>
      <c r="NN270" s="163">
        <f t="shared" ca="1" si="991"/>
        <v>0.875</v>
      </c>
      <c r="NO270" s="163">
        <f t="shared" ca="1" si="991"/>
        <v>0.9</v>
      </c>
      <c r="NP270" s="163">
        <f t="shared" ca="1" si="991"/>
        <v>0.9</v>
      </c>
      <c r="NQ270" s="163">
        <f t="shared" ca="1" si="991"/>
        <v>0.75</v>
      </c>
      <c r="NR270" s="163">
        <f t="shared" ca="1" si="991"/>
        <v>0.78142857142857147</v>
      </c>
      <c r="NS270" s="163">
        <f t="shared" ca="1" si="991"/>
        <v>0.82499999999999996</v>
      </c>
      <c r="NT270" s="163">
        <f t="shared" ca="1" si="991"/>
        <v>0.875</v>
      </c>
      <c r="NU270" s="163">
        <f t="shared" ca="1" si="991"/>
        <v>0.9</v>
      </c>
      <c r="NV270" s="163">
        <f t="shared" ca="1" si="991"/>
        <v>0.9</v>
      </c>
      <c r="NW270" s="163">
        <f t="shared" ca="1" si="991"/>
        <v>0.75</v>
      </c>
      <c r="NX270" s="163">
        <f t="shared" ca="1" si="992"/>
        <v>0.78142857142857147</v>
      </c>
      <c r="NY270" s="163">
        <f t="shared" ca="1" si="992"/>
        <v>0.82499999999999996</v>
      </c>
      <c r="NZ270" s="163">
        <f t="shared" ca="1" si="992"/>
        <v>0.875</v>
      </c>
      <c r="OA270" s="163">
        <f t="shared" ca="1" si="992"/>
        <v>0.9</v>
      </c>
      <c r="OB270" s="163">
        <f t="shared" ca="1" si="992"/>
        <v>0.9</v>
      </c>
      <c r="OC270" s="163">
        <f t="shared" ca="1" si="992"/>
        <v>0.75</v>
      </c>
      <c r="OD270" s="163">
        <f t="shared" ca="1" si="992"/>
        <v>0.78142857142857147</v>
      </c>
      <c r="OE270" s="163">
        <f t="shared" ca="1" si="992"/>
        <v>0.82499999999999996</v>
      </c>
      <c r="OF270" s="163">
        <f t="shared" ca="1" si="992"/>
        <v>0.875</v>
      </c>
      <c r="OG270" s="163">
        <f t="shared" ca="1" si="992"/>
        <v>0.9</v>
      </c>
      <c r="OH270" s="163">
        <f t="shared" ca="1" si="992"/>
        <v>0.9</v>
      </c>
      <c r="OI270" s="163">
        <f t="shared" ca="1" si="992"/>
        <v>0.75</v>
      </c>
      <c r="OJ270" s="163">
        <f t="shared" ca="1" si="992"/>
        <v>0.76904761904761909</v>
      </c>
      <c r="OK270" s="163">
        <f t="shared" ca="1" si="992"/>
        <v>0.82000000000000006</v>
      </c>
      <c r="OL270" s="163">
        <f t="shared" ca="1" si="992"/>
        <v>0.875</v>
      </c>
      <c r="OM270" s="163">
        <f t="shared" ca="1" si="992"/>
        <v>0.9</v>
      </c>
      <c r="ON270" s="163">
        <f t="shared" ca="1" si="994"/>
        <v>0.90000000000000013</v>
      </c>
      <c r="OO270" s="163">
        <f t="shared" ca="1" si="994"/>
        <v>0.75</v>
      </c>
      <c r="OP270" s="163">
        <f t="shared" ca="1" si="994"/>
        <v>0.76904761904761909</v>
      </c>
      <c r="OQ270" s="163">
        <f t="shared" ca="1" si="994"/>
        <v>0.82000000000000006</v>
      </c>
      <c r="OR270" s="163">
        <f t="shared" ca="1" si="994"/>
        <v>0.875</v>
      </c>
      <c r="OS270" s="163">
        <f t="shared" ca="1" si="994"/>
        <v>0.9</v>
      </c>
      <c r="OT270" s="163">
        <f t="shared" ca="1" si="994"/>
        <v>0.9</v>
      </c>
      <c r="OU270" s="163">
        <f t="shared" ca="1" si="994"/>
        <v>0.875</v>
      </c>
      <c r="OV270" s="161">
        <f t="shared" ca="1" si="901"/>
        <v>1</v>
      </c>
      <c r="OW270" s="161">
        <f t="shared" si="902"/>
        <v>1</v>
      </c>
      <c r="OX270" s="161" t="str">
        <f t="shared" si="903"/>
        <v>-</v>
      </c>
      <c r="OY270" s="163" t="str">
        <f t="shared" ca="1" si="904"/>
        <v>-</v>
      </c>
      <c r="OZ270" s="161" t="str">
        <f t="shared" si="905"/>
        <v>-</v>
      </c>
      <c r="PA270" s="161" t="str">
        <f t="shared" si="906"/>
        <v>-</v>
      </c>
      <c r="PB270" s="163">
        <f t="shared" ca="1" si="994"/>
        <v>0</v>
      </c>
      <c r="PC270" s="27">
        <v>0</v>
      </c>
    </row>
    <row r="271" spans="1:419" s="143" customFormat="1" outlineLevel="1">
      <c r="A271" s="121">
        <f t="shared" si="861"/>
        <v>266</v>
      </c>
      <c r="B271" s="121">
        <f t="shared" si="862"/>
        <v>13</v>
      </c>
      <c r="C271" s="143">
        <v>104</v>
      </c>
      <c r="D271" s="143" t="s">
        <v>884</v>
      </c>
      <c r="E271" s="143" t="b">
        <v>0</v>
      </c>
      <c r="F271" s="143" t="b">
        <v>0</v>
      </c>
      <c r="G271" s="143" t="b">
        <f t="shared" si="977"/>
        <v>0</v>
      </c>
      <c r="H271" s="139">
        <f t="shared" ca="1" si="995"/>
        <v>3</v>
      </c>
      <c r="I271" s="139">
        <f t="shared" ca="1" si="995"/>
        <v>2</v>
      </c>
      <c r="J271" s="32">
        <v>1</v>
      </c>
      <c r="K271" s="32">
        <v>1</v>
      </c>
      <c r="L271" s="32">
        <v>1</v>
      </c>
      <c r="M271" s="32">
        <v>1</v>
      </c>
      <c r="N271" s="32">
        <v>1</v>
      </c>
      <c r="O271" s="32">
        <v>1</v>
      </c>
      <c r="P271" s="32">
        <v>1</v>
      </c>
      <c r="Q271" s="32">
        <v>1</v>
      </c>
      <c r="R271" s="32">
        <v>1</v>
      </c>
      <c r="S271" s="32">
        <v>1</v>
      </c>
      <c r="T271" s="32">
        <v>1</v>
      </c>
      <c r="U271" s="32">
        <v>3</v>
      </c>
      <c r="V271" s="32">
        <v>1</v>
      </c>
      <c r="W271" s="139">
        <f t="shared" ca="1" si="995"/>
        <v>1</v>
      </c>
      <c r="X271" s="139">
        <f t="shared" ca="1" si="995"/>
        <v>1</v>
      </c>
      <c r="Y271" s="139">
        <f t="shared" ca="1" si="995"/>
        <v>1</v>
      </c>
      <c r="Z271" s="139">
        <f t="shared" ca="1" si="995"/>
        <v>1</v>
      </c>
      <c r="AA271" s="139">
        <f t="shared" ca="1" si="995"/>
        <v>1</v>
      </c>
      <c r="AB271" s="139">
        <f t="shared" ca="1" si="909"/>
        <v>1</v>
      </c>
      <c r="AC271" s="139">
        <f t="shared" ca="1" si="909"/>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00029 tactics DSP rot_z0 (F33N11)</v>
      </c>
      <c r="AF271" s="10" t="str">
        <f ca="1">IF(COUNTIF(AE$5:AE271,AE271)=1,"-","Dup")</f>
        <v>-</v>
      </c>
      <c r="AG271" s="10"/>
      <c r="AH271" s="163" t="str">
        <f t="shared" ca="1" si="864"/>
        <v>-</v>
      </c>
      <c r="AI271" s="163" t="str">
        <f t="shared" ca="1" si="864"/>
        <v>-</v>
      </c>
      <c r="AJ271" s="163" t="str">
        <f t="shared" ca="1" si="864"/>
        <v>-</v>
      </c>
      <c r="AK271" s="163" t="str">
        <f t="shared" ca="1" si="864"/>
        <v>-</v>
      </c>
      <c r="AL271" s="163" t="str">
        <f t="shared" ca="1" si="864"/>
        <v>-</v>
      </c>
      <c r="AM271" s="163" t="b">
        <f t="shared" ca="1" si="864"/>
        <v>1</v>
      </c>
      <c r="AN271" s="10"/>
      <c r="AO271" s="161" t="b">
        <f t="shared" ca="1" si="865"/>
        <v>0</v>
      </c>
      <c r="AP271" s="161" t="str">
        <f t="shared" ca="1" si="865"/>
        <v>-</v>
      </c>
      <c r="AQ271" s="161" t="b">
        <f t="shared" ca="1" si="865"/>
        <v>0</v>
      </c>
      <c r="AR271" s="161" t="b">
        <f t="shared" ca="1" si="865"/>
        <v>1</v>
      </c>
      <c r="AS271" s="161" t="b">
        <f t="shared" ca="1" si="865"/>
        <v>1</v>
      </c>
      <c r="AT271" s="161" t="b">
        <f t="shared" ca="1" si="865"/>
        <v>0</v>
      </c>
      <c r="AU271" s="161">
        <f t="shared" si="866"/>
        <v>0</v>
      </c>
      <c r="AV271" s="161" t="b">
        <f t="shared" si="867"/>
        <v>0</v>
      </c>
      <c r="AW271" s="161" t="b">
        <f t="shared" si="867"/>
        <v>0</v>
      </c>
      <c r="AX271" s="161" t="str">
        <f t="shared" si="867"/>
        <v>-</v>
      </c>
      <c r="AY271" s="161" t="str">
        <f t="shared" si="867"/>
        <v>-</v>
      </c>
      <c r="AZ271" s="161" t="str">
        <f t="shared" si="867"/>
        <v>-</v>
      </c>
      <c r="BA271" s="10"/>
      <c r="BB271" s="161" t="b">
        <f t="shared" ca="1" si="868"/>
        <v>1</v>
      </c>
      <c r="BC271" s="161" t="b">
        <f t="shared" ca="1" si="869"/>
        <v>1</v>
      </c>
      <c r="BD271" s="163" t="b">
        <f t="shared" ca="1" si="869"/>
        <v>1</v>
      </c>
      <c r="BE271" s="162" cm="1">
        <f t="array" aca="1" ref="BE271" ca="1">VALUE($H271&amp;$I271&amp;_xlfn.MODE.SNGL($R271:$V271)&amp;IF(AND(R271:V271=2),"10","08"))</f>
        <v>32108</v>
      </c>
      <c r="BF271" s="163" t="str">
        <f t="shared" ca="1" si="978"/>
        <v>-</v>
      </c>
      <c r="BG271" s="163" t="str">
        <f t="shared" ca="1" si="978"/>
        <v>-</v>
      </c>
      <c r="BH271" s="163" t="str">
        <f t="shared" ca="1" si="978"/>
        <v>-</v>
      </c>
      <c r="BI271" s="163" t="str">
        <f t="shared" ca="1" si="978"/>
        <v>-</v>
      </c>
      <c r="BJ271" s="163" t="str">
        <f t="shared" ca="1" si="978"/>
        <v>-</v>
      </c>
      <c r="BK271" s="163">
        <f t="shared" ca="1" si="978"/>
        <v>1</v>
      </c>
      <c r="BL271" s="163">
        <f t="shared" ca="1" si="978"/>
        <v>1</v>
      </c>
      <c r="BM271" s="163" t="str">
        <f t="shared" ca="1" si="978"/>
        <v>-</v>
      </c>
      <c r="BN271" s="163" t="str">
        <f t="shared" ca="1" si="978"/>
        <v>-</v>
      </c>
      <c r="BO271" s="112" t="b" cm="1">
        <f t="array" ref="BO271">INDEX(DataMaster!$C$71:$K$80,$R271,BO$242)</f>
        <v>1</v>
      </c>
      <c r="BP271" s="112" t="b" cm="1">
        <f t="array" ref="BP271">INDEX(DataMaster!$C$71:$K$80,$R271,BP$242)</f>
        <v>1</v>
      </c>
      <c r="BQ271" s="112" t="b" cm="1">
        <f t="array" ref="BQ271">INDEX(DataMaster!$C$71:$K$80,$R271,BQ$242)</f>
        <v>1</v>
      </c>
      <c r="BR271" s="112" t="b" cm="1">
        <f t="array" ref="BR271">INDEX(DataMaster!$C$71:$K$80,$R271,BR$242)</f>
        <v>1</v>
      </c>
      <c r="BS271" s="112" t="b" cm="1">
        <f t="array" ref="BS271">INDEX(DataMaster!$C$71:$K$80,$R271,BS$242)</f>
        <v>1</v>
      </c>
      <c r="BT271" s="112" t="b" cm="1">
        <f t="array" ref="BT271">INDEX(DataMaster!$C$71:$K$80,$R271,BT$242)</f>
        <v>1</v>
      </c>
      <c r="BU271" s="112" t="b" cm="1">
        <f t="array" ref="BU271">INDEX(DataMaster!$C$71:$K$80,$R271,BU$242)</f>
        <v>1</v>
      </c>
      <c r="BV271" s="112" t="b" cm="1">
        <f t="array" ref="BV271">INDEX(DataMaster!$C$71:$K$80,$R271,BV$242)</f>
        <v>1</v>
      </c>
      <c r="BW271" s="112" t="b" cm="1">
        <f t="array" ref="BW271">INDEX(DataMaster!$C$71:$K$80,$R271,BW$242)</f>
        <v>1</v>
      </c>
      <c r="BX271" s="112" t="b" cm="1">
        <f t="array" ref="BX271">INDEX(DataMaster!$C$84:$K$93,$S271,BX$242)</f>
        <v>1</v>
      </c>
      <c r="BY271" s="112" t="b" cm="1">
        <f t="array" ref="BY271">INDEX(DataMaster!$C$84:$K$93,$S271,BY$242)</f>
        <v>1</v>
      </c>
      <c r="BZ271" s="112" t="b" cm="1">
        <f t="array" ref="BZ271">INDEX(DataMaster!$C$84:$K$93,$S271,BZ$242)</f>
        <v>1</v>
      </c>
      <c r="CA271" s="112" t="b" cm="1">
        <f t="array" ref="CA271">INDEX(DataMaster!$C$84:$K$93,$S271,CA$242)</f>
        <v>1</v>
      </c>
      <c r="CB271" s="112" t="b" cm="1">
        <f t="array" ref="CB271">INDEX(DataMaster!$C$84:$K$93,$S271,CB$242)</f>
        <v>1</v>
      </c>
      <c r="CC271" s="112" t="b" cm="1">
        <f t="array" ref="CC271">INDEX(DataMaster!$C$84:$K$93,$S271,CC$242)</f>
        <v>1</v>
      </c>
      <c r="CD271" s="112" t="b" cm="1">
        <f t="array" ref="CD271">INDEX(DataMaster!$C$84:$K$93,$S271,CD$242)</f>
        <v>1</v>
      </c>
      <c r="CE271" s="112" t="b" cm="1">
        <f t="array" ref="CE271">INDEX(DataMaster!$C$84:$K$93,$S271,CE$242)</f>
        <v>1</v>
      </c>
      <c r="CF271" s="112" t="b" cm="1">
        <f t="array" ref="CF271">INDEX(DataMaster!$C$84:$K$93,$S271,CF$242)</f>
        <v>1</v>
      </c>
      <c r="CG271" s="193" t="b">
        <f t="shared" si="910"/>
        <v>0</v>
      </c>
      <c r="CH271" s="193">
        <v>0.3</v>
      </c>
      <c r="CI271" s="193" t="str">
        <f t="shared" ca="1" si="871"/>
        <v>-</v>
      </c>
      <c r="CJ271" s="193">
        <v>1</v>
      </c>
      <c r="CK271" s="112" t="str" cm="1">
        <f t="array" ref="CK271">INDEX(DataMaster!$C$97:$K$106,$T271,CK$242)</f>
        <v>-</v>
      </c>
      <c r="CL271" s="112" t="str" cm="1">
        <f t="array" ref="CL271">INDEX(DataMaster!$C$97:$K$106,$T271,CL$242)</f>
        <v>-</v>
      </c>
      <c r="CM271" s="112" t="str" cm="1">
        <f t="array" ref="CM271">INDEX(DataMaster!$C$97:$K$106,$T271,CM$242)</f>
        <v>-</v>
      </c>
      <c r="CN271" s="112" t="str" cm="1">
        <f t="array" ref="CN271">INDEX(DataMaster!$C$97:$K$106,$T271,CN$242)</f>
        <v>-</v>
      </c>
      <c r="CO271" s="112" t="str" cm="1">
        <f t="array" ref="CO271">INDEX(DataMaster!$C$97:$K$106,$T271,CO$242)</f>
        <v>-</v>
      </c>
      <c r="CP271" s="112" t="str" cm="1">
        <f t="array" ref="CP271">INDEX(DataMaster!$C$97:$K$106,$T271,CP$242)</f>
        <v>-</v>
      </c>
      <c r="CQ271" s="112" t="str" cm="1">
        <f t="array" ref="CQ271">INDEX(DataMaster!$C$97:$K$106,$T271,CQ$242)</f>
        <v>-</v>
      </c>
      <c r="CR271" s="112" t="str" cm="1">
        <f t="array" ref="CR271">INDEX(DataMaster!$C$97:$K$106,$T271,CR$242)</f>
        <v>-</v>
      </c>
      <c r="CS271" s="112" t="str" cm="1">
        <f t="array" ref="CS271">INDEX(DataMaster!$C$97:$K$106,$T271,CS$242)</f>
        <v>-</v>
      </c>
      <c r="CT271" s="112" t="str" cm="1">
        <f t="array" ref="CT271">INDEX(DataMaster!$C$110:$K$119,$U271,CT$242)</f>
        <v>-</v>
      </c>
      <c r="CU271" s="112" t="b" cm="1">
        <f t="array" ref="CU271">INDEX(DataMaster!$C$110:$K$119,$U271,CU$242)</f>
        <v>1</v>
      </c>
      <c r="CV271" s="112" t="str" cm="1">
        <f t="array" ref="CV271">INDEX(DataMaster!$C$110:$K$119,$U271,CV$242)</f>
        <v>-</v>
      </c>
      <c r="CW271" s="112" t="str" cm="1">
        <f t="array" ref="CW271">INDEX(DataMaster!$C$110:$K$119,$U271,CW$242)</f>
        <v>-</v>
      </c>
      <c r="CX271" s="112" t="str" cm="1">
        <f t="array" ref="CX271">INDEX(DataMaster!$C$110:$K$119,$U271,CX$242)</f>
        <v>-</v>
      </c>
      <c r="CY271" s="112" t="str" cm="1">
        <f t="array" ref="CY271">INDEX(DataMaster!$C$110:$K$119,$U271,CY$242)</f>
        <v>-</v>
      </c>
      <c r="CZ271" s="112" t="str" cm="1">
        <f t="array" ref="CZ271">INDEX(DataMaster!$C$110:$K$119,$U271,CZ$242)</f>
        <v>-</v>
      </c>
      <c r="DA271" s="112" t="str" cm="1">
        <f t="array" ref="DA271">INDEX(DataMaster!$C$110:$K$119,$U271,DA$242)</f>
        <v>-</v>
      </c>
      <c r="DB271" s="112" t="str" cm="1">
        <f t="array" ref="DB271">INDEX(DataMaster!$C$110:$K$119,$U271,DB$242)</f>
        <v>-</v>
      </c>
      <c r="DC271" s="112" t="str" cm="1">
        <f t="array" ref="DC271">INDEX(DataMaster!$C$123:$K$132,$V271,DC$242)</f>
        <v>-</v>
      </c>
      <c r="DD271" s="112" t="str" cm="1">
        <f t="array" ref="DD271">INDEX(DataMaster!$C$123:$K$132,$V271,DD$242)</f>
        <v>-</v>
      </c>
      <c r="DE271" s="112" t="str" cm="1">
        <f t="array" ref="DE271">INDEX(DataMaster!$C$123:$K$132,$V271,DE$242)</f>
        <v>-</v>
      </c>
      <c r="DF271" s="112" t="str" cm="1">
        <f t="array" ref="DF271">INDEX(DataMaster!$C$123:$K$132,$V271,DF$242)</f>
        <v>-</v>
      </c>
      <c r="DG271" s="112" t="str" cm="1">
        <f t="array" ref="DG271">INDEX(DataMaster!$C$123:$K$132,$V271,DG$242)</f>
        <v>-</v>
      </c>
      <c r="DH271" s="112" t="str" cm="1">
        <f t="array" ref="DH271">INDEX(DataMaster!$C$123:$K$132,$V271,DH$242)</f>
        <v>-</v>
      </c>
      <c r="DI271" s="112" t="str" cm="1">
        <f t="array" ref="DI271">INDEX(DataMaster!$C$123:$K$132,$V271,DI$242)</f>
        <v>-</v>
      </c>
      <c r="DJ271" s="112" t="str" cm="1">
        <f t="array" ref="DJ271">INDEX(DataMaster!$C$123:$K$132,$V271,DJ$242)</f>
        <v>-</v>
      </c>
      <c r="DK271" s="112" t="str" cm="1">
        <f t="array" ref="DK271">INDEX(DataMaster!$C$123:$K$132,$V271,DK$242)</f>
        <v>-</v>
      </c>
      <c r="DL271" s="10"/>
      <c r="DM271" s="163" t="str">
        <f t="shared" ca="1" si="979"/>
        <v>-</v>
      </c>
      <c r="DN271" s="163" t="str">
        <f t="shared" ca="1" si="979"/>
        <v>-</v>
      </c>
      <c r="DO271" s="163" t="str">
        <f t="shared" ca="1" si="979"/>
        <v>-</v>
      </c>
      <c r="DP271" s="163" t="str">
        <f t="shared" ca="1" si="979"/>
        <v>-</v>
      </c>
      <c r="DQ271" s="163" t="str">
        <f t="shared" ca="1" si="979"/>
        <v>-</v>
      </c>
      <c r="DR271" s="163" t="str">
        <f t="shared" ca="1" si="979"/>
        <v>-</v>
      </c>
      <c r="DS271" s="163" t="str">
        <f t="shared" ca="1" si="979"/>
        <v>-</v>
      </c>
      <c r="DT271" s="163" t="str">
        <f t="shared" ca="1" si="979"/>
        <v>-</v>
      </c>
      <c r="DU271" s="163" t="str">
        <f t="shared" ca="1" si="979"/>
        <v>-</v>
      </c>
      <c r="DV271" s="163" t="str">
        <f t="shared" ca="1" si="979"/>
        <v>-</v>
      </c>
      <c r="DW271" s="163" t="str">
        <f t="shared" ca="1" si="979"/>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980"/>
        <v>-</v>
      </c>
      <c r="EJ271" s="163" t="str">
        <f t="shared" ca="1" si="980"/>
        <v>-</v>
      </c>
      <c r="EK271" s="163" t="str">
        <f t="shared" ca="1" si="980"/>
        <v>-</v>
      </c>
      <c r="EL271" s="163" t="str">
        <f t="shared" ca="1" si="980"/>
        <v>-</v>
      </c>
      <c r="EM271" s="163" t="str">
        <f t="shared" ca="1" si="980"/>
        <v>-</v>
      </c>
      <c r="EN271" s="163" t="str">
        <f t="shared" ca="1" si="980"/>
        <v>-</v>
      </c>
      <c r="EO271" s="163" t="str">
        <f t="shared" ca="1" si="980"/>
        <v>-</v>
      </c>
      <c r="EP271" s="163" t="str">
        <f t="shared" ca="1" si="980"/>
        <v>-</v>
      </c>
      <c r="EQ271" s="162">
        <v>1</v>
      </c>
      <c r="ER271" s="162">
        <v>1</v>
      </c>
      <c r="ES271" s="163">
        <f t="shared" ca="1" si="980"/>
        <v>0</v>
      </c>
      <c r="ET271" s="162">
        <v>2</v>
      </c>
      <c r="EU271" s="162">
        <v>-2</v>
      </c>
      <c r="EV271" s="163" t="str">
        <f t="shared" ca="1" si="980"/>
        <v>-</v>
      </c>
      <c r="EW271" s="163" t="str">
        <f t="shared" ca="1" si="980"/>
        <v>-</v>
      </c>
      <c r="EX271" s="163" t="str">
        <f t="shared" ca="1" si="980"/>
        <v>-</v>
      </c>
      <c r="EY271" s="163" t="str">
        <f t="shared" ca="1" si="981"/>
        <v>-</v>
      </c>
      <c r="EZ271" s="163" t="str">
        <f t="shared" ca="1" si="981"/>
        <v>-</v>
      </c>
      <c r="FA271" s="163">
        <f t="shared" ca="1" si="981"/>
        <v>0</v>
      </c>
      <c r="FB271" s="163" t="str">
        <f t="shared" ca="1" si="981"/>
        <v>-</v>
      </c>
      <c r="FC271" s="162">
        <v>2</v>
      </c>
      <c r="FD271" s="162">
        <v>-2</v>
      </c>
      <c r="FE271" s="163" t="str">
        <f t="shared" ca="1" si="981"/>
        <v>-</v>
      </c>
      <c r="FF271" s="163" t="str">
        <f t="shared" ca="1" si="981"/>
        <v>-</v>
      </c>
      <c r="FG271" s="163">
        <f t="shared" ca="1" si="981"/>
        <v>0</v>
      </c>
      <c r="FH271" s="163">
        <f t="shared" ca="1" si="981"/>
        <v>0</v>
      </c>
      <c r="FI271" s="163">
        <f t="shared" ca="1" si="981"/>
        <v>0</v>
      </c>
      <c r="FJ271" s="163">
        <f t="shared" ca="1" si="981"/>
        <v>0</v>
      </c>
      <c r="FK271" s="163">
        <f t="shared" ca="1" si="981"/>
        <v>0</v>
      </c>
      <c r="FL271" s="163">
        <f t="shared" ca="1" si="981"/>
        <v>0</v>
      </c>
      <c r="FM271" s="163">
        <f t="shared" ca="1" si="981"/>
        <v>0</v>
      </c>
      <c r="FN271" s="163" t="str">
        <f t="shared" ca="1" si="981"/>
        <v>-</v>
      </c>
      <c r="FO271" s="163" t="str">
        <f t="shared" ca="1" si="982"/>
        <v>-</v>
      </c>
      <c r="FP271" s="163" t="str">
        <f t="shared" ca="1" si="982"/>
        <v>-</v>
      </c>
      <c r="FQ271" s="163" t="str">
        <f t="shared" ca="1" si="982"/>
        <v>-</v>
      </c>
      <c r="FR271" s="163" t="str">
        <f t="shared" ca="1" si="982"/>
        <v>-</v>
      </c>
      <c r="FS271" s="163" t="str">
        <f t="shared" ca="1" si="982"/>
        <v>-</v>
      </c>
      <c r="FT271" s="163" t="str">
        <f t="shared" ca="1" si="982"/>
        <v>-</v>
      </c>
      <c r="FU271" s="163" t="str">
        <f t="shared" ca="1" si="982"/>
        <v>-</v>
      </c>
      <c r="FV271" s="163" t="str">
        <f t="shared" ca="1" si="982"/>
        <v>-</v>
      </c>
      <c r="FW271" s="163" t="str">
        <f t="shared" ca="1" si="982"/>
        <v>-</v>
      </c>
      <c r="FX271" s="163" t="str">
        <f t="shared" ca="1" si="982"/>
        <v>-</v>
      </c>
      <c r="FY271" s="10"/>
      <c r="FZ271" s="163">
        <f t="shared" ca="1" si="982"/>
        <v>1</v>
      </c>
      <c r="GA271" s="163" t="str">
        <f t="shared" ca="1" si="982"/>
        <v>-</v>
      </c>
      <c r="GB271" s="163" t="str">
        <f t="shared" ca="1" si="982"/>
        <v>-</v>
      </c>
      <c r="GC271" s="163" t="str">
        <f t="shared" ca="1" si="982"/>
        <v>-</v>
      </c>
      <c r="GD271" s="163" t="str">
        <f t="shared" ca="1" si="875"/>
        <v>-</v>
      </c>
      <c r="GE271" s="163" t="b">
        <f t="shared" ca="1" si="875"/>
        <v>0</v>
      </c>
      <c r="GF271" s="163" t="str">
        <f t="shared" ca="1" si="875"/>
        <v>-</v>
      </c>
      <c r="GG271" s="163">
        <f t="shared" ca="1" si="875"/>
        <v>0</v>
      </c>
      <c r="GH271" s="163" t="str">
        <f t="shared" ca="1" si="875"/>
        <v>-</v>
      </c>
      <c r="GI271" s="161" cm="1">
        <f t="array" ref="GI271">INDEX(i.rev,$K271,GI$15)</f>
        <v>1</v>
      </c>
      <c r="GJ271" s="163">
        <f t="shared" ca="1" si="983"/>
        <v>0</v>
      </c>
      <c r="GK271" s="163">
        <f t="shared" ca="1" si="983"/>
        <v>1</v>
      </c>
      <c r="GL271" s="163">
        <f t="shared" ca="1" si="983"/>
        <v>0</v>
      </c>
      <c r="GM271" s="163">
        <f t="shared" ca="1" si="983"/>
        <v>1</v>
      </c>
      <c r="GN271" s="163">
        <f t="shared" ca="1" si="983"/>
        <v>1</v>
      </c>
      <c r="GO271" s="163">
        <f t="shared" ca="1" si="983"/>
        <v>1</v>
      </c>
      <c r="GP271" s="163">
        <f t="shared" ca="1" si="983"/>
        <v>0</v>
      </c>
      <c r="GQ271" s="163">
        <f t="shared" ca="1" si="983"/>
        <v>0</v>
      </c>
      <c r="GR271" s="163">
        <f t="shared" ca="1" si="983"/>
        <v>0</v>
      </c>
      <c r="GS271" s="163">
        <f t="shared" ca="1" si="983"/>
        <v>0</v>
      </c>
      <c r="GT271" s="163">
        <f t="shared" ca="1" si="983"/>
        <v>0</v>
      </c>
      <c r="GU271" s="163">
        <f t="shared" ca="1" si="983"/>
        <v>0</v>
      </c>
      <c r="GV271" s="163">
        <f t="shared" ca="1" si="983"/>
        <v>0</v>
      </c>
      <c r="GW271" s="163">
        <f t="shared" ca="1" si="983"/>
        <v>0</v>
      </c>
      <c r="GX271" s="163">
        <f t="shared" ca="1" si="983"/>
        <v>0</v>
      </c>
      <c r="GY271" s="163">
        <f t="shared" ca="1" si="983"/>
        <v>0</v>
      </c>
      <c r="GZ271" s="161" cm="1">
        <f t="array" ref="GZ271">INDEX(i.rev,$K271,GZ$15)</f>
        <v>0</v>
      </c>
      <c r="HA271" s="163">
        <f t="shared" ca="1" si="877"/>
        <v>0</v>
      </c>
      <c r="HB271" s="161" cm="1">
        <f t="array" ref="HB271">INDEX(i.rev,$K271,HB$15)</f>
        <v>1</v>
      </c>
      <c r="HC271" s="163">
        <f t="shared" ca="1" si="984"/>
        <v>0</v>
      </c>
      <c r="HD271" s="163">
        <f t="shared" ca="1" si="984"/>
        <v>0</v>
      </c>
      <c r="HE271" s="163">
        <f t="shared" ca="1" si="984"/>
        <v>0</v>
      </c>
      <c r="HF271" s="163">
        <f t="shared" ca="1" si="984"/>
        <v>0</v>
      </c>
      <c r="HG271" s="163">
        <f t="shared" ca="1" si="984"/>
        <v>0</v>
      </c>
      <c r="HH271" s="163">
        <f t="shared" ca="1" si="984"/>
        <v>0</v>
      </c>
      <c r="HI271" s="163">
        <f t="shared" ca="1" si="984"/>
        <v>0</v>
      </c>
      <c r="HJ271" s="10"/>
      <c r="HK271" s="163" t="str">
        <f t="shared" ca="1" si="984"/>
        <v>-</v>
      </c>
      <c r="HL271" s="163" t="str">
        <f t="shared" ca="1" si="984"/>
        <v>-</v>
      </c>
      <c r="HM271" s="163" t="str">
        <f t="shared" ca="1" si="984"/>
        <v>-</v>
      </c>
      <c r="HN271" s="163" t="str">
        <f t="shared" ca="1" si="984"/>
        <v>-</v>
      </c>
      <c r="HO271" s="163" t="str">
        <f t="shared" ca="1" si="984"/>
        <v>-</v>
      </c>
      <c r="HP271" s="161" t="b">
        <f t="shared" ca="1" si="879"/>
        <v>0</v>
      </c>
      <c r="HQ271" s="161" t="b">
        <f t="shared" ca="1" si="879"/>
        <v>0</v>
      </c>
      <c r="HR271" s="161" t="b">
        <f t="shared" ca="1" si="879"/>
        <v>1</v>
      </c>
      <c r="HS271" s="163">
        <f t="shared" ca="1" si="985"/>
        <v>0</v>
      </c>
      <c r="HT271" s="161">
        <f t="shared" ca="1" si="881"/>
        <v>1</v>
      </c>
      <c r="HU271" s="161">
        <f t="shared" ca="1" si="881"/>
        <v>1</v>
      </c>
      <c r="HV271" s="163" t="str">
        <f t="shared" ca="1" si="985"/>
        <v>-</v>
      </c>
      <c r="HW271" s="163" t="str">
        <f t="shared" ca="1" si="985"/>
        <v>-</v>
      </c>
      <c r="HX271" s="163" t="str">
        <f t="shared" ca="1" si="985"/>
        <v>-</v>
      </c>
      <c r="HY271" s="163" t="str">
        <f t="shared" ca="1" si="985"/>
        <v>-</v>
      </c>
      <c r="HZ271" s="163" t="str">
        <f t="shared" ca="1" si="985"/>
        <v>-</v>
      </c>
      <c r="IA271" s="163" t="str">
        <f t="shared" ca="1" si="985"/>
        <v>-</v>
      </c>
      <c r="IB271" s="163" t="str">
        <f t="shared" ca="1" si="985"/>
        <v>-</v>
      </c>
      <c r="IC271" s="163" t="str">
        <f t="shared" ca="1" si="985"/>
        <v>-</v>
      </c>
      <c r="ID271" s="163" t="str">
        <f t="shared" ca="1" si="985"/>
        <v>-</v>
      </c>
      <c r="IE271" s="163" t="b">
        <f t="shared" ca="1" si="985"/>
        <v>1</v>
      </c>
      <c r="IF271" s="163" t="str">
        <f t="shared" ca="1" si="985"/>
        <v>-</v>
      </c>
      <c r="IG271" s="163" t="str">
        <f t="shared" ca="1" si="985"/>
        <v>-</v>
      </c>
      <c r="IH271" s="163" t="str">
        <f t="shared" ca="1" si="985"/>
        <v>-</v>
      </c>
      <c r="II271" s="163" t="b">
        <f t="shared" ca="1" si="986"/>
        <v>1</v>
      </c>
      <c r="IJ271" s="163">
        <f t="shared" ca="1" si="986"/>
        <v>0</v>
      </c>
      <c r="IK271" s="163" t="str">
        <f t="shared" ca="1" si="986"/>
        <v>-</v>
      </c>
      <c r="IL271" s="163" t="str">
        <f t="shared" ca="1" si="986"/>
        <v>-</v>
      </c>
      <c r="IM271" s="163" t="str">
        <f t="shared" ca="1" si="986"/>
        <v>-</v>
      </c>
      <c r="IN271" s="163" t="str">
        <f t="shared" ca="1" si="986"/>
        <v>-</v>
      </c>
      <c r="IO271" s="163" t="str">
        <f t="shared" ca="1" si="986"/>
        <v>-</v>
      </c>
      <c r="IP271" s="163">
        <f t="shared" ca="1" si="986"/>
        <v>0</v>
      </c>
      <c r="IQ271" s="163" t="str">
        <f t="shared" ca="1" si="986"/>
        <v>-</v>
      </c>
      <c r="IR271" s="163" t="str">
        <f t="shared" ca="1" si="986"/>
        <v>-</v>
      </c>
      <c r="IS271" s="163" t="str">
        <f t="shared" ca="1" si="986"/>
        <v>-</v>
      </c>
      <c r="IT271" s="193">
        <v>0</v>
      </c>
      <c r="IU271" s="193">
        <v>0</v>
      </c>
      <c r="IV271" s="163" t="str">
        <f t="shared" ca="1" si="986"/>
        <v>-</v>
      </c>
      <c r="IW271" s="163" t="str">
        <f t="shared" ca="1" si="986"/>
        <v>-</v>
      </c>
      <c r="IX271" s="163" t="str">
        <f t="shared" ca="1" si="986"/>
        <v>-</v>
      </c>
      <c r="IY271" s="163" t="str">
        <f t="shared" ca="1" si="997"/>
        <v>-</v>
      </c>
      <c r="IZ271" s="163" t="str">
        <f t="shared" ca="1" si="997"/>
        <v>-</v>
      </c>
      <c r="JA271" s="163" t="str">
        <f t="shared" ca="1" si="997"/>
        <v>-</v>
      </c>
      <c r="JB271" s="163" t="str">
        <f t="shared" ca="1" si="997"/>
        <v>-</v>
      </c>
      <c r="JC271" s="163" t="str">
        <f t="shared" ca="1" si="997"/>
        <v>-</v>
      </c>
      <c r="JD271" s="163" t="str">
        <f t="shared" ca="1" si="997"/>
        <v>-</v>
      </c>
      <c r="JE271" s="163" t="str">
        <f t="shared" ca="1" si="997"/>
        <v>-</v>
      </c>
      <c r="JF271" s="163" t="str">
        <f t="shared" ca="1" si="997"/>
        <v>-</v>
      </c>
      <c r="JG271" s="163" t="str">
        <f t="shared" ca="1" si="997"/>
        <v>-</v>
      </c>
      <c r="JH271" s="163" t="str">
        <f t="shared" ca="1" si="997"/>
        <v>-</v>
      </c>
      <c r="JI271" s="163" t="str">
        <f t="shared" ca="1" si="997"/>
        <v>-</v>
      </c>
      <c r="JJ271" s="163" t="str">
        <f t="shared" ca="1" si="997"/>
        <v>-</v>
      </c>
      <c r="JK271" s="163" t="str">
        <f t="shared" ca="1" si="997"/>
        <v>-</v>
      </c>
      <c r="JL271" s="163" t="str">
        <f t="shared" ca="1" si="997"/>
        <v>-</v>
      </c>
      <c r="JM271" s="163" t="str">
        <f t="shared" ca="1" si="997"/>
        <v>-</v>
      </c>
      <c r="JN271" s="163" t="str">
        <f t="shared" ca="1" si="997"/>
        <v>-</v>
      </c>
      <c r="JO271" s="163" t="str">
        <f t="shared" ca="1" si="987"/>
        <v>-</v>
      </c>
      <c r="JP271" s="163" t="str">
        <f t="shared" ca="1" si="987"/>
        <v>-</v>
      </c>
      <c r="JQ271" s="163" t="str">
        <f t="shared" ca="1" si="987"/>
        <v>-</v>
      </c>
      <c r="JR271" s="163" t="str">
        <f t="shared" ca="1" si="987"/>
        <v>-</v>
      </c>
      <c r="JS271" s="163" t="str">
        <f t="shared" ca="1" si="987"/>
        <v>-</v>
      </c>
      <c r="JT271" s="163" t="str">
        <f t="shared" ca="1" si="987"/>
        <v>-</v>
      </c>
      <c r="JU271" s="163" t="str">
        <f t="shared" ca="1" si="987"/>
        <v>-</v>
      </c>
      <c r="JV271" s="163" t="str">
        <f t="shared" ca="1" si="987"/>
        <v>-</v>
      </c>
      <c r="JW271" s="163" t="str">
        <f t="shared" ca="1" si="987"/>
        <v>-</v>
      </c>
      <c r="JX271" s="163" t="str">
        <f t="shared" ca="1" si="987"/>
        <v>-</v>
      </c>
      <c r="JY271" s="163" t="str">
        <f t="shared" ca="1" si="987"/>
        <v>-</v>
      </c>
      <c r="JZ271" s="163" t="str">
        <f t="shared" ca="1" si="987"/>
        <v>-</v>
      </c>
      <c r="KA271" s="163" t="str">
        <f t="shared" ca="1" si="987"/>
        <v>-</v>
      </c>
      <c r="KB271" s="163" t="str">
        <f t="shared" ca="1" si="987"/>
        <v>-</v>
      </c>
      <c r="KC271" s="163" t="str">
        <f t="shared" ca="1" si="987"/>
        <v>-</v>
      </c>
      <c r="KD271" s="163" t="str">
        <f t="shared" ca="1" si="987"/>
        <v>-</v>
      </c>
      <c r="KE271" s="163" t="str">
        <f t="shared" ca="1" si="988"/>
        <v>-</v>
      </c>
      <c r="KF271" s="163" t="str">
        <f t="shared" ca="1" si="988"/>
        <v>-</v>
      </c>
      <c r="KG271" s="163" t="str">
        <f t="shared" ca="1" si="988"/>
        <v>-</v>
      </c>
      <c r="KH271" s="163" t="str">
        <f t="shared" ca="1" si="988"/>
        <v>-</v>
      </c>
      <c r="KI271" s="163" t="str">
        <f t="shared" ca="1" si="988"/>
        <v>-</v>
      </c>
      <c r="KJ271" s="163" t="str">
        <f t="shared" ca="1" si="988"/>
        <v>-</v>
      </c>
      <c r="KK271" s="163" t="str">
        <f t="shared" ca="1" si="988"/>
        <v>-</v>
      </c>
      <c r="KL271" s="163" t="str">
        <f t="shared" ca="1" si="988"/>
        <v>-</v>
      </c>
      <c r="KM271" s="163" t="str">
        <f t="shared" ca="1" si="988"/>
        <v>-</v>
      </c>
      <c r="KN271" s="163" t="str">
        <f t="shared" ca="1" si="988"/>
        <v>-</v>
      </c>
      <c r="KO271" s="163" t="str">
        <f t="shared" ca="1" si="988"/>
        <v>-</v>
      </c>
      <c r="KP271" s="163" t="str">
        <f t="shared" ca="1" si="988"/>
        <v>-</v>
      </c>
      <c r="KQ271" s="163" t="str">
        <f t="shared" ca="1" si="988"/>
        <v>-</v>
      </c>
      <c r="KR271" s="163" t="str">
        <f t="shared" ca="1" si="988"/>
        <v>-</v>
      </c>
      <c r="KS271" s="163" t="str">
        <f t="shared" ca="1" si="988"/>
        <v>-</v>
      </c>
      <c r="KT271" s="163" t="str">
        <f t="shared" ca="1" si="988"/>
        <v>-</v>
      </c>
      <c r="KU271" s="163" t="str">
        <f t="shared" ca="1" si="988"/>
        <v>-</v>
      </c>
      <c r="KV271" s="163" t="str">
        <f t="shared" ref="KV271:LK273" ca="1" si="999">OFFSET(KV$5,$B271,0)</f>
        <v>-</v>
      </c>
      <c r="KW271" s="163" t="str">
        <f t="shared" ca="1" si="999"/>
        <v>-</v>
      </c>
      <c r="KX271" s="163" t="str">
        <f t="shared" ca="1" si="999"/>
        <v>-</v>
      </c>
      <c r="KY271" s="163" t="str">
        <f t="shared" ca="1" si="999"/>
        <v>-</v>
      </c>
      <c r="KZ271" s="163" t="str">
        <f t="shared" ca="1" si="999"/>
        <v>-</v>
      </c>
      <c r="LA271" s="163" t="str">
        <f t="shared" ca="1" si="999"/>
        <v>-</v>
      </c>
      <c r="LB271" s="163" t="str">
        <f t="shared" ca="1" si="999"/>
        <v>-</v>
      </c>
      <c r="LC271" s="163" t="str">
        <f t="shared" ca="1" si="999"/>
        <v>-</v>
      </c>
      <c r="LD271" s="163" t="str">
        <f t="shared" ca="1" si="999"/>
        <v>-</v>
      </c>
      <c r="LE271" s="163" t="str">
        <f t="shared" ca="1" si="999"/>
        <v>-</v>
      </c>
      <c r="LF271" s="163" t="str">
        <f t="shared" ca="1" si="999"/>
        <v>-</v>
      </c>
      <c r="LG271" s="163" t="str">
        <f t="shared" ca="1" si="999"/>
        <v>-</v>
      </c>
      <c r="LH271" s="163" t="str">
        <f t="shared" ca="1" si="999"/>
        <v>-</v>
      </c>
      <c r="LI271" s="163" t="str">
        <f t="shared" ca="1" si="999"/>
        <v>-</v>
      </c>
      <c r="LJ271" s="163" t="str">
        <f t="shared" ca="1" si="999"/>
        <v>-</v>
      </c>
      <c r="LK271" s="163" t="str">
        <f t="shared" ca="1" si="999"/>
        <v>-</v>
      </c>
      <c r="LL271" s="163" t="str">
        <f t="shared" ca="1" si="913"/>
        <v>-</v>
      </c>
      <c r="LM271" s="163" t="str">
        <f t="shared" ca="1" si="913"/>
        <v>-</v>
      </c>
      <c r="LN271" s="163" t="str">
        <f t="shared" ca="1" si="913"/>
        <v>-</v>
      </c>
      <c r="LO271" s="163" t="str">
        <f t="shared" ca="1" si="913"/>
        <v>-</v>
      </c>
      <c r="LP271" s="163" t="str">
        <f t="shared" ca="1" si="913"/>
        <v>-</v>
      </c>
      <c r="LQ271" s="163" t="str">
        <f t="shared" ca="1" si="913"/>
        <v>-</v>
      </c>
      <c r="LR271" s="163" t="str">
        <f t="shared" ca="1" si="913"/>
        <v>-</v>
      </c>
      <c r="LS271" s="163" t="str">
        <f t="shared" ca="1" si="913"/>
        <v>-</v>
      </c>
      <c r="LT271" s="163" t="str">
        <f t="shared" ca="1" si="913"/>
        <v>-</v>
      </c>
      <c r="LU271" s="163" t="str">
        <f t="shared" ca="1" si="913"/>
        <v>-</v>
      </c>
      <c r="LV271" s="163" t="str">
        <f t="shared" ca="1" si="913"/>
        <v>-</v>
      </c>
      <c r="LW271" s="163" t="str">
        <f t="shared" ca="1" si="913"/>
        <v>-</v>
      </c>
      <c r="LX271" s="163" t="str">
        <f t="shared" ca="1" si="913"/>
        <v>-</v>
      </c>
      <c r="LY271" s="10"/>
      <c r="LZ271" s="161">
        <f t="shared" si="889"/>
        <v>4.4999999999999998E-2</v>
      </c>
      <c r="MA271" s="161">
        <f t="shared" si="890"/>
        <v>4.4999999999999998E-2</v>
      </c>
      <c r="MB271" s="163">
        <f t="shared" ca="1" si="989"/>
        <v>1</v>
      </c>
      <c r="MC271" s="163">
        <f t="shared" ca="1" si="989"/>
        <v>0</v>
      </c>
      <c r="MD271" s="163">
        <f t="shared" ca="1" si="989"/>
        <v>1</v>
      </c>
      <c r="ME271" s="163">
        <f t="shared" ca="1" si="989"/>
        <v>1</v>
      </c>
      <c r="MF271" s="163">
        <f t="shared" ca="1" si="989"/>
        <v>0</v>
      </c>
      <c r="MG271" s="163">
        <f t="shared" ca="1" si="989"/>
        <v>70</v>
      </c>
      <c r="MH271" s="163">
        <f t="shared" ca="1" si="989"/>
        <v>50</v>
      </c>
      <c r="MI271" s="163">
        <f t="shared" ca="1" si="989"/>
        <v>85</v>
      </c>
      <c r="MJ271" s="163">
        <f t="shared" ca="1" si="989"/>
        <v>50</v>
      </c>
      <c r="MK271" s="161">
        <f t="shared" ca="1" si="892"/>
        <v>1</v>
      </c>
      <c r="ML271" s="161">
        <f t="shared" ca="1" si="893"/>
        <v>1</v>
      </c>
      <c r="MM271" s="161">
        <f t="shared" ca="1" si="894"/>
        <v>1</v>
      </c>
      <c r="MN271" s="161">
        <f t="shared" ca="1" si="895"/>
        <v>1</v>
      </c>
      <c r="MO271" s="161">
        <f t="shared" ca="1" si="895"/>
        <v>1</v>
      </c>
      <c r="MP271" s="163">
        <f t="shared" ca="1" si="989"/>
        <v>1</v>
      </c>
      <c r="MQ271" s="10"/>
      <c r="MR271" s="163">
        <f t="shared" ca="1" si="990"/>
        <v>1</v>
      </c>
      <c r="MS271" s="161">
        <f t="shared" ca="1" si="897"/>
        <v>1</v>
      </c>
      <c r="MT271" s="163">
        <f t="shared" ca="1" si="990"/>
        <v>0.75</v>
      </c>
      <c r="MU271" s="163">
        <f t="shared" ca="1" si="990"/>
        <v>0.8</v>
      </c>
      <c r="MV271" s="163">
        <f t="shared" ca="1" si="990"/>
        <v>0.82499999999999996</v>
      </c>
      <c r="MW271" s="163">
        <f t="shared" ca="1" si="990"/>
        <v>0.875</v>
      </c>
      <c r="MX271" s="163">
        <f t="shared" ca="1" si="990"/>
        <v>0.9</v>
      </c>
      <c r="MY271" s="163">
        <f t="shared" ca="1" si="990"/>
        <v>0.75</v>
      </c>
      <c r="MZ271" s="163">
        <f t="shared" ca="1" si="990"/>
        <v>0.78142857142857147</v>
      </c>
      <c r="NA271" s="163">
        <f t="shared" ca="1" si="990"/>
        <v>0.82499999999999996</v>
      </c>
      <c r="NB271" s="163">
        <f t="shared" ca="1" si="990"/>
        <v>0.875</v>
      </c>
      <c r="NC271" s="163">
        <f t="shared" ca="1" si="990"/>
        <v>0.9</v>
      </c>
      <c r="ND271" s="163">
        <f t="shared" ca="1" si="990"/>
        <v>0.9</v>
      </c>
      <c r="NE271" s="163">
        <f t="shared" ca="1" si="990"/>
        <v>0.75</v>
      </c>
      <c r="NF271" s="163">
        <f t="shared" ca="1" si="990"/>
        <v>0.78142857142857147</v>
      </c>
      <c r="NG271" s="163">
        <f t="shared" ca="1" si="990"/>
        <v>0.82499999999999996</v>
      </c>
      <c r="NH271" s="163">
        <f t="shared" ca="1" si="991"/>
        <v>0.875</v>
      </c>
      <c r="NI271" s="163">
        <f t="shared" ca="1" si="991"/>
        <v>0.9</v>
      </c>
      <c r="NJ271" s="163">
        <f t="shared" ca="1" si="991"/>
        <v>0.9</v>
      </c>
      <c r="NK271" s="163">
        <f t="shared" ca="1" si="991"/>
        <v>0.75</v>
      </c>
      <c r="NL271" s="163">
        <f t="shared" ca="1" si="991"/>
        <v>0.78142857142857147</v>
      </c>
      <c r="NM271" s="163">
        <f t="shared" ca="1" si="991"/>
        <v>0.82499999999999996</v>
      </c>
      <c r="NN271" s="163">
        <f t="shared" ca="1" si="991"/>
        <v>0.875</v>
      </c>
      <c r="NO271" s="163">
        <f t="shared" ca="1" si="991"/>
        <v>0.9</v>
      </c>
      <c r="NP271" s="163">
        <f t="shared" ca="1" si="991"/>
        <v>0.9</v>
      </c>
      <c r="NQ271" s="163">
        <f t="shared" ca="1" si="991"/>
        <v>0.75</v>
      </c>
      <c r="NR271" s="163">
        <f t="shared" ca="1" si="991"/>
        <v>0.78142857142857147</v>
      </c>
      <c r="NS271" s="163">
        <f t="shared" ca="1" si="991"/>
        <v>0.82499999999999996</v>
      </c>
      <c r="NT271" s="163">
        <f t="shared" ca="1" si="991"/>
        <v>0.875</v>
      </c>
      <c r="NU271" s="163">
        <f t="shared" ca="1" si="991"/>
        <v>0.9</v>
      </c>
      <c r="NV271" s="163">
        <f t="shared" ca="1" si="991"/>
        <v>0.9</v>
      </c>
      <c r="NW271" s="163">
        <f t="shared" ca="1" si="991"/>
        <v>0.75</v>
      </c>
      <c r="NX271" s="163">
        <f t="shared" ca="1" si="992"/>
        <v>0.78142857142857147</v>
      </c>
      <c r="NY271" s="163">
        <f t="shared" ca="1" si="992"/>
        <v>0.82499999999999996</v>
      </c>
      <c r="NZ271" s="163">
        <f t="shared" ca="1" si="992"/>
        <v>0.875</v>
      </c>
      <c r="OA271" s="163">
        <f t="shared" ca="1" si="992"/>
        <v>0.9</v>
      </c>
      <c r="OB271" s="163">
        <f t="shared" ca="1" si="992"/>
        <v>0.9</v>
      </c>
      <c r="OC271" s="163">
        <f t="shared" ca="1" si="992"/>
        <v>0.75</v>
      </c>
      <c r="OD271" s="163">
        <f t="shared" ca="1" si="992"/>
        <v>0.78142857142857147</v>
      </c>
      <c r="OE271" s="163">
        <f t="shared" ca="1" si="992"/>
        <v>0.82499999999999996</v>
      </c>
      <c r="OF271" s="163">
        <f t="shared" ca="1" si="992"/>
        <v>0.875</v>
      </c>
      <c r="OG271" s="163">
        <f t="shared" ca="1" si="992"/>
        <v>0.9</v>
      </c>
      <c r="OH271" s="163">
        <f t="shared" ca="1" si="992"/>
        <v>0.9</v>
      </c>
      <c r="OI271" s="163">
        <f t="shared" ca="1" si="992"/>
        <v>0.75</v>
      </c>
      <c r="OJ271" s="163">
        <f t="shared" ca="1" si="992"/>
        <v>0.76904761904761909</v>
      </c>
      <c r="OK271" s="163">
        <f t="shared" ca="1" si="992"/>
        <v>0.82000000000000006</v>
      </c>
      <c r="OL271" s="163">
        <f t="shared" ca="1" si="992"/>
        <v>0.875</v>
      </c>
      <c r="OM271" s="163">
        <f t="shared" ca="1" si="992"/>
        <v>0.9</v>
      </c>
      <c r="ON271" s="163">
        <f t="shared" ca="1" si="994"/>
        <v>0.90000000000000013</v>
      </c>
      <c r="OO271" s="163">
        <f t="shared" ca="1" si="994"/>
        <v>0.75</v>
      </c>
      <c r="OP271" s="163">
        <f t="shared" ca="1" si="994"/>
        <v>0.76904761904761909</v>
      </c>
      <c r="OQ271" s="163">
        <f t="shared" ca="1" si="994"/>
        <v>0.82000000000000006</v>
      </c>
      <c r="OR271" s="163">
        <f t="shared" ca="1" si="994"/>
        <v>0.875</v>
      </c>
      <c r="OS271" s="163">
        <f t="shared" ca="1" si="994"/>
        <v>0.9</v>
      </c>
      <c r="OT271" s="163">
        <f t="shared" ca="1" si="994"/>
        <v>0.9</v>
      </c>
      <c r="OU271" s="163">
        <f t="shared" ca="1" si="994"/>
        <v>0.875</v>
      </c>
      <c r="OV271" s="161">
        <f t="shared" ca="1" si="901"/>
        <v>1</v>
      </c>
      <c r="OW271" s="161">
        <f t="shared" si="902"/>
        <v>1</v>
      </c>
      <c r="OX271" s="161" t="str">
        <f t="shared" si="903"/>
        <v>-</v>
      </c>
      <c r="OY271" s="163" t="str">
        <f t="shared" ca="1" si="904"/>
        <v>-</v>
      </c>
      <c r="OZ271" s="161" t="str">
        <f t="shared" si="905"/>
        <v>-</v>
      </c>
      <c r="PA271" s="161" t="str">
        <f t="shared" si="906"/>
        <v>-</v>
      </c>
      <c r="PB271" s="163">
        <f t="shared" ca="1" si="994"/>
        <v>0</v>
      </c>
      <c r="PC271" s="27">
        <v>0</v>
      </c>
    </row>
    <row r="272" spans="1:419" s="143" customFormat="1" outlineLevel="1">
      <c r="A272" s="121">
        <f t="shared" si="861"/>
        <v>267</v>
      </c>
      <c r="B272" s="121">
        <f t="shared" si="862"/>
        <v>13</v>
      </c>
      <c r="C272" s="143">
        <v>104</v>
      </c>
      <c r="D272" s="143" t="s">
        <v>884</v>
      </c>
      <c r="E272" s="143" t="b">
        <v>0</v>
      </c>
      <c r="F272" s="143" t="b">
        <v>0</v>
      </c>
      <c r="G272" s="143" t="b">
        <f t="shared" si="977"/>
        <v>0</v>
      </c>
      <c r="H272" s="139">
        <f t="shared" ca="1" si="995"/>
        <v>3</v>
      </c>
      <c r="I272" s="139">
        <f t="shared" ca="1" si="995"/>
        <v>2</v>
      </c>
      <c r="J272" s="32">
        <v>1</v>
      </c>
      <c r="K272" s="32">
        <v>1</v>
      </c>
      <c r="L272" s="32">
        <v>1</v>
      </c>
      <c r="M272" s="32">
        <v>1</v>
      </c>
      <c r="N272" s="32">
        <v>1</v>
      </c>
      <c r="O272" s="32">
        <v>1</v>
      </c>
      <c r="P272" s="32">
        <v>1</v>
      </c>
      <c r="Q272" s="32">
        <v>1</v>
      </c>
      <c r="R272" s="32">
        <v>1</v>
      </c>
      <c r="S272" s="32">
        <v>1</v>
      </c>
      <c r="T272" s="32">
        <v>1</v>
      </c>
      <c r="U272" s="32">
        <v>4</v>
      </c>
      <c r="V272" s="32">
        <v>1</v>
      </c>
      <c r="W272" s="139">
        <f t="shared" ca="1" si="995"/>
        <v>1</v>
      </c>
      <c r="X272" s="139">
        <f t="shared" ca="1" si="995"/>
        <v>1</v>
      </c>
      <c r="Y272" s="139">
        <f t="shared" ca="1" si="995"/>
        <v>1</v>
      </c>
      <c r="Z272" s="139">
        <f t="shared" ca="1" si="995"/>
        <v>1</v>
      </c>
      <c r="AA272" s="139">
        <f t="shared" ca="1" si="995"/>
        <v>1</v>
      </c>
      <c r="AB272" s="139">
        <f t="shared" ca="1" si="909"/>
        <v>1</v>
      </c>
      <c r="AC272" s="139">
        <f t="shared" ca="1" si="909"/>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00030 tactics DSP rot_z1 (F33N11)</v>
      </c>
      <c r="AF272" s="10" t="str">
        <f ca="1">IF(COUNTIF(AE$5:AE272,AE272)=1,"-","Dup")</f>
        <v>-</v>
      </c>
      <c r="AG272" s="10"/>
      <c r="AH272" s="163" t="str">
        <f t="shared" ca="1" si="864"/>
        <v>-</v>
      </c>
      <c r="AI272" s="163" t="str">
        <f t="shared" ca="1" si="864"/>
        <v>-</v>
      </c>
      <c r="AJ272" s="163" t="str">
        <f t="shared" ca="1" si="864"/>
        <v>-</v>
      </c>
      <c r="AK272" s="163" t="str">
        <f t="shared" ca="1" si="864"/>
        <v>-</v>
      </c>
      <c r="AL272" s="163" t="str">
        <f t="shared" ca="1" si="864"/>
        <v>-</v>
      </c>
      <c r="AM272" s="163" t="b">
        <f t="shared" ca="1" si="864"/>
        <v>1</v>
      </c>
      <c r="AN272" s="10"/>
      <c r="AO272" s="161" t="b">
        <f t="shared" ca="1" si="865"/>
        <v>0</v>
      </c>
      <c r="AP272" s="161" t="str">
        <f t="shared" ca="1" si="865"/>
        <v>-</v>
      </c>
      <c r="AQ272" s="161" t="b">
        <f t="shared" ca="1" si="865"/>
        <v>0</v>
      </c>
      <c r="AR272" s="161" t="b">
        <f t="shared" ca="1" si="865"/>
        <v>1</v>
      </c>
      <c r="AS272" s="161" t="b">
        <f t="shared" ca="1" si="865"/>
        <v>1</v>
      </c>
      <c r="AT272" s="161" t="b">
        <f t="shared" ca="1" si="865"/>
        <v>0</v>
      </c>
      <c r="AU272" s="161">
        <f t="shared" si="866"/>
        <v>0</v>
      </c>
      <c r="AV272" s="161" t="b">
        <f t="shared" si="867"/>
        <v>0</v>
      </c>
      <c r="AW272" s="161" t="b">
        <f t="shared" si="867"/>
        <v>0</v>
      </c>
      <c r="AX272" s="161" t="str">
        <f t="shared" si="867"/>
        <v>-</v>
      </c>
      <c r="AY272" s="161" t="str">
        <f t="shared" si="867"/>
        <v>-</v>
      </c>
      <c r="AZ272" s="161" t="str">
        <f t="shared" si="867"/>
        <v>-</v>
      </c>
      <c r="BA272" s="10"/>
      <c r="BB272" s="161" t="b">
        <f t="shared" ca="1" si="868"/>
        <v>1</v>
      </c>
      <c r="BC272" s="161" t="b">
        <f t="shared" ca="1" si="869"/>
        <v>1</v>
      </c>
      <c r="BD272" s="163" t="b">
        <f t="shared" ca="1" si="869"/>
        <v>1</v>
      </c>
      <c r="BE272" s="162" cm="1">
        <f t="array" aca="1" ref="BE272" ca="1">VALUE($H272&amp;$I272&amp;_xlfn.MODE.SNGL($R272:$V272)&amp;IF(AND(R272:V272=2),"10","08"))</f>
        <v>32108</v>
      </c>
      <c r="BF272" s="163" t="str">
        <f t="shared" ref="BF272:BN283" ca="1" si="1000">OFFSET(BF$5,$B272,0)</f>
        <v>-</v>
      </c>
      <c r="BG272" s="163" t="str">
        <f t="shared" ca="1" si="1000"/>
        <v>-</v>
      </c>
      <c r="BH272" s="163" t="str">
        <f t="shared" ca="1" si="1000"/>
        <v>-</v>
      </c>
      <c r="BI272" s="163" t="str">
        <f t="shared" ca="1" si="1000"/>
        <v>-</v>
      </c>
      <c r="BJ272" s="163" t="str">
        <f t="shared" ca="1" si="1000"/>
        <v>-</v>
      </c>
      <c r="BK272" s="163">
        <f t="shared" ca="1" si="1000"/>
        <v>1</v>
      </c>
      <c r="BL272" s="163">
        <f t="shared" ca="1" si="1000"/>
        <v>1</v>
      </c>
      <c r="BM272" s="163" t="str">
        <f t="shared" ca="1" si="1000"/>
        <v>-</v>
      </c>
      <c r="BN272" s="163" t="str">
        <f t="shared" ca="1" si="1000"/>
        <v>-</v>
      </c>
      <c r="BO272" s="112" t="b" cm="1">
        <f t="array" ref="BO272">INDEX(DataMaster!$C$71:$K$80,$R272,BO$242)</f>
        <v>1</v>
      </c>
      <c r="BP272" s="112" t="b" cm="1">
        <f t="array" ref="BP272">INDEX(DataMaster!$C$71:$K$80,$R272,BP$242)</f>
        <v>1</v>
      </c>
      <c r="BQ272" s="112" t="b" cm="1">
        <f t="array" ref="BQ272">INDEX(DataMaster!$C$71:$K$80,$R272,BQ$242)</f>
        <v>1</v>
      </c>
      <c r="BR272" s="112" t="b" cm="1">
        <f t="array" ref="BR272">INDEX(DataMaster!$C$71:$K$80,$R272,BR$242)</f>
        <v>1</v>
      </c>
      <c r="BS272" s="112" t="b" cm="1">
        <f t="array" ref="BS272">INDEX(DataMaster!$C$71:$K$80,$R272,BS$242)</f>
        <v>1</v>
      </c>
      <c r="BT272" s="112" t="b" cm="1">
        <f t="array" ref="BT272">INDEX(DataMaster!$C$71:$K$80,$R272,BT$242)</f>
        <v>1</v>
      </c>
      <c r="BU272" s="112" t="b" cm="1">
        <f t="array" ref="BU272">INDEX(DataMaster!$C$71:$K$80,$R272,BU$242)</f>
        <v>1</v>
      </c>
      <c r="BV272" s="112" t="b" cm="1">
        <f t="array" ref="BV272">INDEX(DataMaster!$C$71:$K$80,$R272,BV$242)</f>
        <v>1</v>
      </c>
      <c r="BW272" s="112" t="b" cm="1">
        <f t="array" ref="BW272">INDEX(DataMaster!$C$71:$K$80,$R272,BW$242)</f>
        <v>1</v>
      </c>
      <c r="BX272" s="112" t="b" cm="1">
        <f t="array" ref="BX272">INDEX(DataMaster!$C$84:$K$93,$S272,BX$242)</f>
        <v>1</v>
      </c>
      <c r="BY272" s="112" t="b" cm="1">
        <f t="array" ref="BY272">INDEX(DataMaster!$C$84:$K$93,$S272,BY$242)</f>
        <v>1</v>
      </c>
      <c r="BZ272" s="112" t="b" cm="1">
        <f t="array" ref="BZ272">INDEX(DataMaster!$C$84:$K$93,$S272,BZ$242)</f>
        <v>1</v>
      </c>
      <c r="CA272" s="112" t="b" cm="1">
        <f t="array" ref="CA272">INDEX(DataMaster!$C$84:$K$93,$S272,CA$242)</f>
        <v>1</v>
      </c>
      <c r="CB272" s="112" t="b" cm="1">
        <f t="array" ref="CB272">INDEX(DataMaster!$C$84:$K$93,$S272,CB$242)</f>
        <v>1</v>
      </c>
      <c r="CC272" s="112" t="b" cm="1">
        <f t="array" ref="CC272">INDEX(DataMaster!$C$84:$K$93,$S272,CC$242)</f>
        <v>1</v>
      </c>
      <c r="CD272" s="112" t="b" cm="1">
        <f t="array" ref="CD272">INDEX(DataMaster!$C$84:$K$93,$S272,CD$242)</f>
        <v>1</v>
      </c>
      <c r="CE272" s="112" t="b" cm="1">
        <f t="array" ref="CE272">INDEX(DataMaster!$C$84:$K$93,$S272,CE$242)</f>
        <v>1</v>
      </c>
      <c r="CF272" s="112" t="b" cm="1">
        <f t="array" ref="CF272">INDEX(DataMaster!$C$84:$K$93,$S272,CF$242)</f>
        <v>1</v>
      </c>
      <c r="CG272" s="193" t="b">
        <f t="shared" si="910"/>
        <v>0</v>
      </c>
      <c r="CH272" s="193">
        <v>0.3</v>
      </c>
      <c r="CI272" s="193" t="str">
        <f t="shared" ca="1" si="871"/>
        <v>-</v>
      </c>
      <c r="CJ272" s="193">
        <v>1</v>
      </c>
      <c r="CK272" s="112" t="str" cm="1">
        <f t="array" ref="CK272">INDEX(DataMaster!$C$97:$K$106,$T272,CK$242)</f>
        <v>-</v>
      </c>
      <c r="CL272" s="112" t="str" cm="1">
        <f t="array" ref="CL272">INDEX(DataMaster!$C$97:$K$106,$T272,CL$242)</f>
        <v>-</v>
      </c>
      <c r="CM272" s="112" t="str" cm="1">
        <f t="array" ref="CM272">INDEX(DataMaster!$C$97:$K$106,$T272,CM$242)</f>
        <v>-</v>
      </c>
      <c r="CN272" s="112" t="str" cm="1">
        <f t="array" ref="CN272">INDEX(DataMaster!$C$97:$K$106,$T272,CN$242)</f>
        <v>-</v>
      </c>
      <c r="CO272" s="112" t="str" cm="1">
        <f t="array" ref="CO272">INDEX(DataMaster!$C$97:$K$106,$T272,CO$242)</f>
        <v>-</v>
      </c>
      <c r="CP272" s="112" t="str" cm="1">
        <f t="array" ref="CP272">INDEX(DataMaster!$C$97:$K$106,$T272,CP$242)</f>
        <v>-</v>
      </c>
      <c r="CQ272" s="112" t="str" cm="1">
        <f t="array" ref="CQ272">INDEX(DataMaster!$C$97:$K$106,$T272,CQ$242)</f>
        <v>-</v>
      </c>
      <c r="CR272" s="112" t="str" cm="1">
        <f t="array" ref="CR272">INDEX(DataMaster!$C$97:$K$106,$T272,CR$242)</f>
        <v>-</v>
      </c>
      <c r="CS272" s="112" t="str" cm="1">
        <f t="array" ref="CS272">INDEX(DataMaster!$C$97:$K$106,$T272,CS$242)</f>
        <v>-</v>
      </c>
      <c r="CT272" s="112" t="str" cm="1">
        <f t="array" ref="CT272">INDEX(DataMaster!$C$110:$K$119,$U272,CT$242)</f>
        <v>-</v>
      </c>
      <c r="CU272" s="112" t="str" cm="1">
        <f t="array" ref="CU272">INDEX(DataMaster!$C$110:$K$119,$U272,CU$242)</f>
        <v>-</v>
      </c>
      <c r="CV272" s="112" t="b" cm="1">
        <f t="array" ref="CV272">INDEX(DataMaster!$C$110:$K$119,$U272,CV$242)</f>
        <v>1</v>
      </c>
      <c r="CW272" s="112" t="str" cm="1">
        <f t="array" ref="CW272">INDEX(DataMaster!$C$110:$K$119,$U272,CW$242)</f>
        <v>-</v>
      </c>
      <c r="CX272" s="112" t="str" cm="1">
        <f t="array" ref="CX272">INDEX(DataMaster!$C$110:$K$119,$U272,CX$242)</f>
        <v>-</v>
      </c>
      <c r="CY272" s="112" t="str" cm="1">
        <f t="array" ref="CY272">INDEX(DataMaster!$C$110:$K$119,$U272,CY$242)</f>
        <v>-</v>
      </c>
      <c r="CZ272" s="112" t="str" cm="1">
        <f t="array" ref="CZ272">INDEX(DataMaster!$C$110:$K$119,$U272,CZ$242)</f>
        <v>-</v>
      </c>
      <c r="DA272" s="112" t="str" cm="1">
        <f t="array" ref="DA272">INDEX(DataMaster!$C$110:$K$119,$U272,DA$242)</f>
        <v>-</v>
      </c>
      <c r="DB272" s="112" t="str" cm="1">
        <f t="array" ref="DB272">INDEX(DataMaster!$C$110:$K$119,$U272,DB$242)</f>
        <v>-</v>
      </c>
      <c r="DC272" s="112" t="str" cm="1">
        <f t="array" ref="DC272">INDEX(DataMaster!$C$123:$K$132,$V272,DC$242)</f>
        <v>-</v>
      </c>
      <c r="DD272" s="112" t="str" cm="1">
        <f t="array" ref="DD272">INDEX(DataMaster!$C$123:$K$132,$V272,DD$242)</f>
        <v>-</v>
      </c>
      <c r="DE272" s="112" t="str" cm="1">
        <f t="array" ref="DE272">INDEX(DataMaster!$C$123:$K$132,$V272,DE$242)</f>
        <v>-</v>
      </c>
      <c r="DF272" s="112" t="str" cm="1">
        <f t="array" ref="DF272">INDEX(DataMaster!$C$123:$K$132,$V272,DF$242)</f>
        <v>-</v>
      </c>
      <c r="DG272" s="112" t="str" cm="1">
        <f t="array" ref="DG272">INDEX(DataMaster!$C$123:$K$132,$V272,DG$242)</f>
        <v>-</v>
      </c>
      <c r="DH272" s="112" t="str" cm="1">
        <f t="array" ref="DH272">INDEX(DataMaster!$C$123:$K$132,$V272,DH$242)</f>
        <v>-</v>
      </c>
      <c r="DI272" s="112" t="str" cm="1">
        <f t="array" ref="DI272">INDEX(DataMaster!$C$123:$K$132,$V272,DI$242)</f>
        <v>-</v>
      </c>
      <c r="DJ272" s="112" t="str" cm="1">
        <f t="array" ref="DJ272">INDEX(DataMaster!$C$123:$K$132,$V272,DJ$242)</f>
        <v>-</v>
      </c>
      <c r="DK272" s="112" t="str" cm="1">
        <f t="array" ref="DK272">INDEX(DataMaster!$C$123:$K$132,$V272,DK$242)</f>
        <v>-</v>
      </c>
      <c r="DL272" s="10"/>
      <c r="DM272" s="163" t="str">
        <f t="shared" ref="DM272:DW283" ca="1" si="1001">OFFSET(DM$5,$B272,0)</f>
        <v>-</v>
      </c>
      <c r="DN272" s="163" t="str">
        <f t="shared" ca="1" si="1001"/>
        <v>-</v>
      </c>
      <c r="DO272" s="163" t="str">
        <f t="shared" ca="1" si="1001"/>
        <v>-</v>
      </c>
      <c r="DP272" s="163" t="str">
        <f t="shared" ca="1" si="1001"/>
        <v>-</v>
      </c>
      <c r="DQ272" s="163" t="str">
        <f t="shared" ca="1" si="1001"/>
        <v>-</v>
      </c>
      <c r="DR272" s="163" t="str">
        <f t="shared" ca="1" si="1001"/>
        <v>-</v>
      </c>
      <c r="DS272" s="163" t="str">
        <f t="shared" ca="1" si="1001"/>
        <v>-</v>
      </c>
      <c r="DT272" s="163" t="str">
        <f t="shared" ca="1" si="1001"/>
        <v>-</v>
      </c>
      <c r="DU272" s="163" t="str">
        <f t="shared" ca="1" si="1001"/>
        <v>-</v>
      </c>
      <c r="DV272" s="163" t="str">
        <f t="shared" ca="1" si="1001"/>
        <v>-</v>
      </c>
      <c r="DW272" s="163" t="str">
        <f t="shared" ca="1" si="1001"/>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980"/>
        <v>-</v>
      </c>
      <c r="EJ272" s="163" t="str">
        <f t="shared" ca="1" si="980"/>
        <v>-</v>
      </c>
      <c r="EK272" s="163" t="str">
        <f t="shared" ca="1" si="980"/>
        <v>-</v>
      </c>
      <c r="EL272" s="163" t="str">
        <f t="shared" ca="1" si="980"/>
        <v>-</v>
      </c>
      <c r="EM272" s="163" t="str">
        <f t="shared" ca="1" si="980"/>
        <v>-</v>
      </c>
      <c r="EN272" s="163" t="str">
        <f t="shared" ca="1" si="980"/>
        <v>-</v>
      </c>
      <c r="EO272" s="163" t="str">
        <f t="shared" ca="1" si="980"/>
        <v>-</v>
      </c>
      <c r="EP272" s="163" t="str">
        <f t="shared" ca="1" si="980"/>
        <v>-</v>
      </c>
      <c r="EQ272" s="162">
        <v>1</v>
      </c>
      <c r="ER272" s="162">
        <v>1</v>
      </c>
      <c r="ES272" s="163">
        <f t="shared" ca="1" si="980"/>
        <v>0</v>
      </c>
      <c r="ET272" s="162">
        <v>2</v>
      </c>
      <c r="EU272" s="162">
        <v>-2</v>
      </c>
      <c r="EV272" s="163" t="str">
        <f t="shared" ca="1" si="980"/>
        <v>-</v>
      </c>
      <c r="EW272" s="163" t="str">
        <f t="shared" ca="1" si="980"/>
        <v>-</v>
      </c>
      <c r="EX272" s="163" t="str">
        <f t="shared" ca="1" si="980"/>
        <v>-</v>
      </c>
      <c r="EY272" s="163" t="str">
        <f t="shared" ca="1" si="981"/>
        <v>-</v>
      </c>
      <c r="EZ272" s="163" t="str">
        <f t="shared" ca="1" si="981"/>
        <v>-</v>
      </c>
      <c r="FA272" s="163">
        <f t="shared" ca="1" si="981"/>
        <v>0</v>
      </c>
      <c r="FB272" s="163" t="str">
        <f t="shared" ca="1" si="981"/>
        <v>-</v>
      </c>
      <c r="FC272" s="162">
        <v>2</v>
      </c>
      <c r="FD272" s="162">
        <v>-2</v>
      </c>
      <c r="FE272" s="163" t="str">
        <f t="shared" ca="1" si="981"/>
        <v>-</v>
      </c>
      <c r="FF272" s="163" t="str">
        <f t="shared" ca="1" si="981"/>
        <v>-</v>
      </c>
      <c r="FG272" s="163">
        <f t="shared" ca="1" si="981"/>
        <v>0</v>
      </c>
      <c r="FH272" s="163">
        <f t="shared" ca="1" si="981"/>
        <v>0</v>
      </c>
      <c r="FI272" s="163">
        <f t="shared" ca="1" si="981"/>
        <v>0</v>
      </c>
      <c r="FJ272" s="163">
        <f t="shared" ca="1" si="981"/>
        <v>0</v>
      </c>
      <c r="FK272" s="163">
        <f t="shared" ca="1" si="981"/>
        <v>0</v>
      </c>
      <c r="FL272" s="163">
        <f t="shared" ca="1" si="981"/>
        <v>0</v>
      </c>
      <c r="FM272" s="163">
        <f t="shared" ca="1" si="981"/>
        <v>0</v>
      </c>
      <c r="FN272" s="163" t="str">
        <f t="shared" ca="1" si="981"/>
        <v>-</v>
      </c>
      <c r="FO272" s="163" t="str">
        <f t="shared" ca="1" si="982"/>
        <v>-</v>
      </c>
      <c r="FP272" s="163" t="str">
        <f t="shared" ca="1" si="982"/>
        <v>-</v>
      </c>
      <c r="FQ272" s="163" t="str">
        <f t="shared" ca="1" si="982"/>
        <v>-</v>
      </c>
      <c r="FR272" s="163" t="str">
        <f t="shared" ca="1" si="982"/>
        <v>-</v>
      </c>
      <c r="FS272" s="163" t="str">
        <f t="shared" ca="1" si="982"/>
        <v>-</v>
      </c>
      <c r="FT272" s="163" t="str">
        <f t="shared" ca="1" si="982"/>
        <v>-</v>
      </c>
      <c r="FU272" s="163" t="str">
        <f t="shared" ca="1" si="982"/>
        <v>-</v>
      </c>
      <c r="FV272" s="163" t="str">
        <f t="shared" ca="1" si="982"/>
        <v>-</v>
      </c>
      <c r="FW272" s="163" t="str">
        <f t="shared" ca="1" si="982"/>
        <v>-</v>
      </c>
      <c r="FX272" s="163" t="str">
        <f t="shared" ca="1" si="982"/>
        <v>-</v>
      </c>
      <c r="FY272" s="10"/>
      <c r="FZ272" s="163">
        <f t="shared" ca="1" si="982"/>
        <v>1</v>
      </c>
      <c r="GA272" s="163" t="str">
        <f t="shared" ca="1" si="982"/>
        <v>-</v>
      </c>
      <c r="GB272" s="163" t="str">
        <f t="shared" ca="1" si="982"/>
        <v>-</v>
      </c>
      <c r="GC272" s="163" t="str">
        <f t="shared" ca="1" si="982"/>
        <v>-</v>
      </c>
      <c r="GD272" s="163" t="str">
        <f t="shared" ca="1" si="875"/>
        <v>-</v>
      </c>
      <c r="GE272" s="163" t="b">
        <f t="shared" ca="1" si="875"/>
        <v>0</v>
      </c>
      <c r="GF272" s="163" t="str">
        <f t="shared" ca="1" si="875"/>
        <v>-</v>
      </c>
      <c r="GG272" s="163">
        <f t="shared" ca="1" si="875"/>
        <v>0</v>
      </c>
      <c r="GH272" s="163" t="str">
        <f t="shared" ca="1" si="875"/>
        <v>-</v>
      </c>
      <c r="GI272" s="161" cm="1">
        <f t="array" ref="GI272">INDEX(i.rev,$K272,GI$15)</f>
        <v>1</v>
      </c>
      <c r="GJ272" s="163">
        <f t="shared" ref="GJ272:GY283" ca="1" si="1002">OFFSET(GJ$5,$B272,0)</f>
        <v>0</v>
      </c>
      <c r="GK272" s="163">
        <f t="shared" ca="1" si="1002"/>
        <v>1</v>
      </c>
      <c r="GL272" s="163">
        <f t="shared" ca="1" si="1002"/>
        <v>0</v>
      </c>
      <c r="GM272" s="163">
        <f t="shared" ca="1" si="1002"/>
        <v>1</v>
      </c>
      <c r="GN272" s="163">
        <f t="shared" ca="1" si="1002"/>
        <v>1</v>
      </c>
      <c r="GO272" s="163">
        <f t="shared" ca="1" si="1002"/>
        <v>1</v>
      </c>
      <c r="GP272" s="163">
        <f t="shared" ca="1" si="1002"/>
        <v>0</v>
      </c>
      <c r="GQ272" s="163">
        <f t="shared" ca="1" si="1002"/>
        <v>0</v>
      </c>
      <c r="GR272" s="163">
        <f t="shared" ca="1" si="1002"/>
        <v>0</v>
      </c>
      <c r="GS272" s="163">
        <f t="shared" ca="1" si="1002"/>
        <v>0</v>
      </c>
      <c r="GT272" s="163">
        <f t="shared" ca="1" si="1002"/>
        <v>0</v>
      </c>
      <c r="GU272" s="163">
        <f t="shared" ca="1" si="1002"/>
        <v>0</v>
      </c>
      <c r="GV272" s="163">
        <f t="shared" ca="1" si="1002"/>
        <v>0</v>
      </c>
      <c r="GW272" s="163">
        <f t="shared" ca="1" si="1002"/>
        <v>0</v>
      </c>
      <c r="GX272" s="163">
        <f t="shared" ca="1" si="1002"/>
        <v>0</v>
      </c>
      <c r="GY272" s="163">
        <f t="shared" ca="1" si="1002"/>
        <v>0</v>
      </c>
      <c r="GZ272" s="161" cm="1">
        <f t="array" ref="GZ272">INDEX(i.rev,$K272,GZ$15)</f>
        <v>0</v>
      </c>
      <c r="HA272" s="163">
        <f t="shared" ca="1" si="877"/>
        <v>0</v>
      </c>
      <c r="HB272" s="161" cm="1">
        <f t="array" ref="HB272">INDEX(i.rev,$K272,HB$15)</f>
        <v>1</v>
      </c>
      <c r="HC272" s="163">
        <f t="shared" ca="1" si="984"/>
        <v>0</v>
      </c>
      <c r="HD272" s="163">
        <f t="shared" ca="1" si="984"/>
        <v>0</v>
      </c>
      <c r="HE272" s="163">
        <f t="shared" ca="1" si="984"/>
        <v>0</v>
      </c>
      <c r="HF272" s="163">
        <f t="shared" ca="1" si="984"/>
        <v>0</v>
      </c>
      <c r="HG272" s="163">
        <f t="shared" ca="1" si="984"/>
        <v>0</v>
      </c>
      <c r="HH272" s="163">
        <f t="shared" ca="1" si="984"/>
        <v>0</v>
      </c>
      <c r="HI272" s="163">
        <f t="shared" ca="1" si="984"/>
        <v>0</v>
      </c>
      <c r="HJ272" s="10"/>
      <c r="HK272" s="163" t="str">
        <f t="shared" ca="1" si="984"/>
        <v>-</v>
      </c>
      <c r="HL272" s="163" t="str">
        <f t="shared" ca="1" si="984"/>
        <v>-</v>
      </c>
      <c r="HM272" s="163" t="str">
        <f t="shared" ca="1" si="984"/>
        <v>-</v>
      </c>
      <c r="HN272" s="163" t="str">
        <f t="shared" ca="1" si="984"/>
        <v>-</v>
      </c>
      <c r="HO272" s="163" t="str">
        <f t="shared" ca="1" si="984"/>
        <v>-</v>
      </c>
      <c r="HP272" s="161" t="b">
        <f t="shared" ca="1" si="879"/>
        <v>0</v>
      </c>
      <c r="HQ272" s="161" t="b">
        <f t="shared" ca="1" si="879"/>
        <v>0</v>
      </c>
      <c r="HR272" s="161" t="b">
        <f t="shared" ca="1" si="879"/>
        <v>1</v>
      </c>
      <c r="HS272" s="163">
        <f t="shared" ca="1" si="985"/>
        <v>0</v>
      </c>
      <c r="HT272" s="161">
        <f t="shared" ca="1" si="881"/>
        <v>1</v>
      </c>
      <c r="HU272" s="161">
        <f t="shared" ca="1" si="881"/>
        <v>1</v>
      </c>
      <c r="HV272" s="163" t="str">
        <f t="shared" ca="1" si="985"/>
        <v>-</v>
      </c>
      <c r="HW272" s="163" t="str">
        <f t="shared" ca="1" si="985"/>
        <v>-</v>
      </c>
      <c r="HX272" s="163" t="str">
        <f t="shared" ca="1" si="985"/>
        <v>-</v>
      </c>
      <c r="HY272" s="163" t="str">
        <f t="shared" ca="1" si="985"/>
        <v>-</v>
      </c>
      <c r="HZ272" s="163" t="str">
        <f t="shared" ca="1" si="985"/>
        <v>-</v>
      </c>
      <c r="IA272" s="163" t="str">
        <f t="shared" ca="1" si="985"/>
        <v>-</v>
      </c>
      <c r="IB272" s="163" t="str">
        <f t="shared" ca="1" si="985"/>
        <v>-</v>
      </c>
      <c r="IC272" s="163" t="str">
        <f t="shared" ca="1" si="985"/>
        <v>-</v>
      </c>
      <c r="ID272" s="163" t="str">
        <f t="shared" ca="1" si="985"/>
        <v>-</v>
      </c>
      <c r="IE272" s="163" t="b">
        <f t="shared" ca="1" si="985"/>
        <v>1</v>
      </c>
      <c r="IF272" s="163" t="str">
        <f t="shared" ca="1" si="985"/>
        <v>-</v>
      </c>
      <c r="IG272" s="163" t="str">
        <f t="shared" ca="1" si="985"/>
        <v>-</v>
      </c>
      <c r="IH272" s="163" t="str">
        <f t="shared" ca="1" si="985"/>
        <v>-</v>
      </c>
      <c r="II272" s="163" t="b">
        <f t="shared" ca="1" si="986"/>
        <v>1</v>
      </c>
      <c r="IJ272" s="163">
        <f t="shared" ca="1" si="986"/>
        <v>0</v>
      </c>
      <c r="IK272" s="163" t="str">
        <f t="shared" ca="1" si="986"/>
        <v>-</v>
      </c>
      <c r="IL272" s="163" t="str">
        <f t="shared" ca="1" si="986"/>
        <v>-</v>
      </c>
      <c r="IM272" s="163" t="str">
        <f t="shared" ca="1" si="986"/>
        <v>-</v>
      </c>
      <c r="IN272" s="163" t="str">
        <f t="shared" ca="1" si="986"/>
        <v>-</v>
      </c>
      <c r="IO272" s="163" t="str">
        <f t="shared" ca="1" si="986"/>
        <v>-</v>
      </c>
      <c r="IP272" s="163">
        <f t="shared" ca="1" si="986"/>
        <v>0</v>
      </c>
      <c r="IQ272" s="163" t="str">
        <f t="shared" ca="1" si="986"/>
        <v>-</v>
      </c>
      <c r="IR272" s="163" t="str">
        <f t="shared" ca="1" si="986"/>
        <v>-</v>
      </c>
      <c r="IS272" s="163" t="str">
        <f t="shared" ca="1" si="986"/>
        <v>-</v>
      </c>
      <c r="IT272" s="193">
        <v>0</v>
      </c>
      <c r="IU272" s="193">
        <v>0</v>
      </c>
      <c r="IV272" s="163" t="str">
        <f t="shared" ca="1" si="986"/>
        <v>-</v>
      </c>
      <c r="IW272" s="163" t="str">
        <f t="shared" ca="1" si="986"/>
        <v>-</v>
      </c>
      <c r="IX272" s="163" t="str">
        <f t="shared" ca="1" si="986"/>
        <v>-</v>
      </c>
      <c r="IY272" s="163" t="str">
        <f t="shared" ca="1" si="997"/>
        <v>-</v>
      </c>
      <c r="IZ272" s="163" t="str">
        <f t="shared" ca="1" si="997"/>
        <v>-</v>
      </c>
      <c r="JA272" s="163" t="str">
        <f t="shared" ca="1" si="997"/>
        <v>-</v>
      </c>
      <c r="JB272" s="163" t="str">
        <f t="shared" ca="1" si="997"/>
        <v>-</v>
      </c>
      <c r="JC272" s="163" t="str">
        <f t="shared" ca="1" si="997"/>
        <v>-</v>
      </c>
      <c r="JD272" s="163" t="str">
        <f t="shared" ca="1" si="997"/>
        <v>-</v>
      </c>
      <c r="JE272" s="163" t="str">
        <f t="shared" ca="1" si="997"/>
        <v>-</v>
      </c>
      <c r="JF272" s="163" t="str">
        <f t="shared" ca="1" si="997"/>
        <v>-</v>
      </c>
      <c r="JG272" s="163" t="str">
        <f t="shared" ca="1" si="997"/>
        <v>-</v>
      </c>
      <c r="JH272" s="163" t="str">
        <f t="shared" ca="1" si="997"/>
        <v>-</v>
      </c>
      <c r="JI272" s="163" t="str">
        <f t="shared" ca="1" si="997"/>
        <v>-</v>
      </c>
      <c r="JJ272" s="163" t="str">
        <f t="shared" ca="1" si="997"/>
        <v>-</v>
      </c>
      <c r="JK272" s="163" t="str">
        <f t="shared" ca="1" si="997"/>
        <v>-</v>
      </c>
      <c r="JL272" s="163" t="str">
        <f t="shared" ca="1" si="997"/>
        <v>-</v>
      </c>
      <c r="JM272" s="163" t="str">
        <f t="shared" ca="1" si="997"/>
        <v>-</v>
      </c>
      <c r="JN272" s="163" t="str">
        <f t="shared" ca="1" si="997"/>
        <v>-</v>
      </c>
      <c r="JO272" s="163" t="str">
        <f t="shared" ref="JI272:JX283" ca="1" si="1003">OFFSET(JO$5,$B272,0)</f>
        <v>-</v>
      </c>
      <c r="JP272" s="163" t="str">
        <f t="shared" ca="1" si="1003"/>
        <v>-</v>
      </c>
      <c r="JQ272" s="163" t="str">
        <f t="shared" ca="1" si="1003"/>
        <v>-</v>
      </c>
      <c r="JR272" s="163" t="str">
        <f t="shared" ca="1" si="1003"/>
        <v>-</v>
      </c>
      <c r="JS272" s="163" t="str">
        <f t="shared" ca="1" si="1003"/>
        <v>-</v>
      </c>
      <c r="JT272" s="163" t="str">
        <f t="shared" ca="1" si="1003"/>
        <v>-</v>
      </c>
      <c r="JU272" s="163" t="str">
        <f t="shared" ca="1" si="1003"/>
        <v>-</v>
      </c>
      <c r="JV272" s="163" t="str">
        <f t="shared" ca="1" si="1003"/>
        <v>-</v>
      </c>
      <c r="JW272" s="163" t="str">
        <f t="shared" ca="1" si="1003"/>
        <v>-</v>
      </c>
      <c r="JX272" s="163" t="str">
        <f t="shared" ca="1" si="1003"/>
        <v>-</v>
      </c>
      <c r="JY272" s="163" t="str">
        <f t="shared" ca="1" si="987"/>
        <v>-</v>
      </c>
      <c r="JZ272" s="163" t="str">
        <f t="shared" ca="1" si="987"/>
        <v>-</v>
      </c>
      <c r="KA272" s="163" t="str">
        <f t="shared" ca="1" si="987"/>
        <v>-</v>
      </c>
      <c r="KB272" s="163" t="str">
        <f t="shared" ca="1" si="987"/>
        <v>-</v>
      </c>
      <c r="KC272" s="163" t="str">
        <f t="shared" ca="1" si="987"/>
        <v>-</v>
      </c>
      <c r="KD272" s="163" t="str">
        <f t="shared" ca="1" si="987"/>
        <v>-</v>
      </c>
      <c r="KE272" s="163" t="str">
        <f t="shared" ca="1" si="988"/>
        <v>-</v>
      </c>
      <c r="KF272" s="163" t="str">
        <f t="shared" ca="1" si="988"/>
        <v>-</v>
      </c>
      <c r="KG272" s="163" t="str">
        <f t="shared" ca="1" si="988"/>
        <v>-</v>
      </c>
      <c r="KH272" s="163" t="str">
        <f t="shared" ca="1" si="988"/>
        <v>-</v>
      </c>
      <c r="KI272" s="163" t="str">
        <f t="shared" ca="1" si="988"/>
        <v>-</v>
      </c>
      <c r="KJ272" s="163" t="str">
        <f t="shared" ca="1" si="988"/>
        <v>-</v>
      </c>
      <c r="KK272" s="163" t="str">
        <f t="shared" ca="1" si="988"/>
        <v>-</v>
      </c>
      <c r="KL272" s="163" t="str">
        <f t="shared" ca="1" si="988"/>
        <v>-</v>
      </c>
      <c r="KM272" s="163" t="str">
        <f t="shared" ca="1" si="988"/>
        <v>-</v>
      </c>
      <c r="KN272" s="163" t="str">
        <f t="shared" ca="1" si="988"/>
        <v>-</v>
      </c>
      <c r="KO272" s="163" t="str">
        <f t="shared" ca="1" si="988"/>
        <v>-</v>
      </c>
      <c r="KP272" s="163" t="str">
        <f t="shared" ca="1" si="988"/>
        <v>-</v>
      </c>
      <c r="KQ272" s="163" t="str">
        <f t="shared" ca="1" si="988"/>
        <v>-</v>
      </c>
      <c r="KR272" s="163" t="str">
        <f t="shared" ca="1" si="988"/>
        <v>-</v>
      </c>
      <c r="KS272" s="163" t="str">
        <f t="shared" ca="1" si="988"/>
        <v>-</v>
      </c>
      <c r="KT272" s="163" t="str">
        <f t="shared" ca="1" si="988"/>
        <v>-</v>
      </c>
      <c r="KU272" s="163" t="str">
        <f t="shared" ca="1" si="988"/>
        <v>-</v>
      </c>
      <c r="KV272" s="163" t="str">
        <f t="shared" ca="1" si="999"/>
        <v>-</v>
      </c>
      <c r="KW272" s="163" t="str">
        <f t="shared" ca="1" si="999"/>
        <v>-</v>
      </c>
      <c r="KX272" s="163" t="str">
        <f t="shared" ca="1" si="999"/>
        <v>-</v>
      </c>
      <c r="KY272" s="163" t="str">
        <f t="shared" ca="1" si="999"/>
        <v>-</v>
      </c>
      <c r="KZ272" s="163" t="str">
        <f t="shared" ca="1" si="999"/>
        <v>-</v>
      </c>
      <c r="LA272" s="163" t="str">
        <f t="shared" ca="1" si="999"/>
        <v>-</v>
      </c>
      <c r="LB272" s="163" t="str">
        <f t="shared" ca="1" si="999"/>
        <v>-</v>
      </c>
      <c r="LC272" s="163" t="str">
        <f t="shared" ca="1" si="999"/>
        <v>-</v>
      </c>
      <c r="LD272" s="163" t="str">
        <f t="shared" ca="1" si="999"/>
        <v>-</v>
      </c>
      <c r="LE272" s="163" t="str">
        <f t="shared" ca="1" si="999"/>
        <v>-</v>
      </c>
      <c r="LF272" s="163" t="str">
        <f t="shared" ca="1" si="999"/>
        <v>-</v>
      </c>
      <c r="LG272" s="163" t="str">
        <f t="shared" ca="1" si="999"/>
        <v>-</v>
      </c>
      <c r="LH272" s="163" t="str">
        <f t="shared" ca="1" si="999"/>
        <v>-</v>
      </c>
      <c r="LI272" s="163" t="str">
        <f t="shared" ca="1" si="999"/>
        <v>-</v>
      </c>
      <c r="LJ272" s="163" t="str">
        <f t="shared" ca="1" si="999"/>
        <v>-</v>
      </c>
      <c r="LK272" s="163" t="str">
        <f t="shared" ca="1" si="999"/>
        <v>-</v>
      </c>
      <c r="LL272" s="163" t="str">
        <f t="shared" ca="1" si="913"/>
        <v>-</v>
      </c>
      <c r="LM272" s="163" t="str">
        <f t="shared" ca="1" si="913"/>
        <v>-</v>
      </c>
      <c r="LN272" s="163" t="str">
        <f t="shared" ca="1" si="913"/>
        <v>-</v>
      </c>
      <c r="LO272" s="163" t="str">
        <f t="shared" ca="1" si="913"/>
        <v>-</v>
      </c>
      <c r="LP272" s="163" t="str">
        <f t="shared" ca="1" si="913"/>
        <v>-</v>
      </c>
      <c r="LQ272" s="163" t="str">
        <f t="shared" ca="1" si="913"/>
        <v>-</v>
      </c>
      <c r="LR272" s="163" t="str">
        <f t="shared" ca="1" si="913"/>
        <v>-</v>
      </c>
      <c r="LS272" s="163" t="str">
        <f t="shared" ca="1" si="913"/>
        <v>-</v>
      </c>
      <c r="LT272" s="163" t="str">
        <f t="shared" ca="1" si="913"/>
        <v>-</v>
      </c>
      <c r="LU272" s="163" t="str">
        <f t="shared" ca="1" si="913"/>
        <v>-</v>
      </c>
      <c r="LV272" s="163" t="str">
        <f t="shared" ca="1" si="913"/>
        <v>-</v>
      </c>
      <c r="LW272" s="163" t="str">
        <f t="shared" ca="1" si="913"/>
        <v>-</v>
      </c>
      <c r="LX272" s="163" t="str">
        <f t="shared" ca="1" si="913"/>
        <v>-</v>
      </c>
      <c r="LY272" s="10"/>
      <c r="LZ272" s="161">
        <f t="shared" si="889"/>
        <v>4.4999999999999998E-2</v>
      </c>
      <c r="MA272" s="161">
        <f t="shared" si="890"/>
        <v>4.4999999999999998E-2</v>
      </c>
      <c r="MB272" s="163">
        <f t="shared" ca="1" si="989"/>
        <v>1</v>
      </c>
      <c r="MC272" s="163">
        <f t="shared" ca="1" si="989"/>
        <v>0</v>
      </c>
      <c r="MD272" s="163">
        <f t="shared" ca="1" si="989"/>
        <v>1</v>
      </c>
      <c r="ME272" s="163">
        <f t="shared" ca="1" si="989"/>
        <v>1</v>
      </c>
      <c r="MF272" s="163">
        <f t="shared" ca="1" si="989"/>
        <v>0</v>
      </c>
      <c r="MG272" s="163">
        <f t="shared" ca="1" si="989"/>
        <v>70</v>
      </c>
      <c r="MH272" s="163">
        <f t="shared" ca="1" si="989"/>
        <v>50</v>
      </c>
      <c r="MI272" s="163">
        <f t="shared" ca="1" si="989"/>
        <v>85</v>
      </c>
      <c r="MJ272" s="163">
        <f t="shared" ca="1" si="989"/>
        <v>50</v>
      </c>
      <c r="MK272" s="161">
        <f t="shared" ca="1" si="892"/>
        <v>1</v>
      </c>
      <c r="ML272" s="161">
        <f t="shared" ca="1" si="893"/>
        <v>1</v>
      </c>
      <c r="MM272" s="161">
        <f t="shared" ca="1" si="894"/>
        <v>1</v>
      </c>
      <c r="MN272" s="161">
        <f t="shared" ca="1" si="895"/>
        <v>1</v>
      </c>
      <c r="MO272" s="161">
        <f t="shared" ca="1" si="895"/>
        <v>1</v>
      </c>
      <c r="MP272" s="163">
        <f t="shared" ca="1" si="989"/>
        <v>1</v>
      </c>
      <c r="MQ272" s="10"/>
      <c r="MR272" s="163">
        <f t="shared" ca="1" si="990"/>
        <v>1</v>
      </c>
      <c r="MS272" s="161">
        <f t="shared" ca="1" si="897"/>
        <v>1</v>
      </c>
      <c r="MT272" s="163">
        <f t="shared" ca="1" si="990"/>
        <v>0.75</v>
      </c>
      <c r="MU272" s="163">
        <f t="shared" ca="1" si="990"/>
        <v>0.8</v>
      </c>
      <c r="MV272" s="163">
        <f t="shared" ca="1" si="990"/>
        <v>0.82499999999999996</v>
      </c>
      <c r="MW272" s="163">
        <f t="shared" ca="1" si="990"/>
        <v>0.875</v>
      </c>
      <c r="MX272" s="163">
        <f t="shared" ca="1" si="990"/>
        <v>0.9</v>
      </c>
      <c r="MY272" s="163">
        <f t="shared" ca="1" si="990"/>
        <v>0.75</v>
      </c>
      <c r="MZ272" s="163">
        <f t="shared" ca="1" si="990"/>
        <v>0.78142857142857147</v>
      </c>
      <c r="NA272" s="163">
        <f t="shared" ca="1" si="990"/>
        <v>0.82499999999999996</v>
      </c>
      <c r="NB272" s="163">
        <f t="shared" ca="1" si="990"/>
        <v>0.875</v>
      </c>
      <c r="NC272" s="163">
        <f t="shared" ca="1" si="990"/>
        <v>0.9</v>
      </c>
      <c r="ND272" s="163">
        <f t="shared" ca="1" si="990"/>
        <v>0.9</v>
      </c>
      <c r="NE272" s="163">
        <f t="shared" ca="1" si="990"/>
        <v>0.75</v>
      </c>
      <c r="NF272" s="163">
        <f t="shared" ca="1" si="990"/>
        <v>0.78142857142857147</v>
      </c>
      <c r="NG272" s="163">
        <f t="shared" ca="1" si="990"/>
        <v>0.82499999999999996</v>
      </c>
      <c r="NH272" s="163">
        <f t="shared" ca="1" si="991"/>
        <v>0.875</v>
      </c>
      <c r="NI272" s="163">
        <f t="shared" ca="1" si="991"/>
        <v>0.9</v>
      </c>
      <c r="NJ272" s="163">
        <f t="shared" ca="1" si="991"/>
        <v>0.9</v>
      </c>
      <c r="NK272" s="163">
        <f t="shared" ca="1" si="991"/>
        <v>0.75</v>
      </c>
      <c r="NL272" s="163">
        <f t="shared" ca="1" si="991"/>
        <v>0.78142857142857147</v>
      </c>
      <c r="NM272" s="163">
        <f t="shared" ca="1" si="991"/>
        <v>0.82499999999999996</v>
      </c>
      <c r="NN272" s="163">
        <f t="shared" ca="1" si="991"/>
        <v>0.875</v>
      </c>
      <c r="NO272" s="163">
        <f t="shared" ca="1" si="991"/>
        <v>0.9</v>
      </c>
      <c r="NP272" s="163">
        <f t="shared" ca="1" si="991"/>
        <v>0.9</v>
      </c>
      <c r="NQ272" s="163">
        <f t="shared" ca="1" si="991"/>
        <v>0.75</v>
      </c>
      <c r="NR272" s="163">
        <f t="shared" ca="1" si="991"/>
        <v>0.78142857142857147</v>
      </c>
      <c r="NS272" s="163">
        <f t="shared" ca="1" si="991"/>
        <v>0.82499999999999996</v>
      </c>
      <c r="NT272" s="163">
        <f t="shared" ca="1" si="991"/>
        <v>0.875</v>
      </c>
      <c r="NU272" s="163">
        <f t="shared" ca="1" si="991"/>
        <v>0.9</v>
      </c>
      <c r="NV272" s="163">
        <f t="shared" ca="1" si="991"/>
        <v>0.9</v>
      </c>
      <c r="NW272" s="163">
        <f t="shared" ca="1" si="991"/>
        <v>0.75</v>
      </c>
      <c r="NX272" s="163">
        <f t="shared" ca="1" si="992"/>
        <v>0.78142857142857147</v>
      </c>
      <c r="NY272" s="163">
        <f t="shared" ca="1" si="992"/>
        <v>0.82499999999999996</v>
      </c>
      <c r="NZ272" s="163">
        <f t="shared" ca="1" si="992"/>
        <v>0.875</v>
      </c>
      <c r="OA272" s="163">
        <f t="shared" ca="1" si="992"/>
        <v>0.9</v>
      </c>
      <c r="OB272" s="163">
        <f t="shared" ca="1" si="992"/>
        <v>0.9</v>
      </c>
      <c r="OC272" s="163">
        <f t="shared" ca="1" si="992"/>
        <v>0.75</v>
      </c>
      <c r="OD272" s="163">
        <f t="shared" ca="1" si="992"/>
        <v>0.78142857142857147</v>
      </c>
      <c r="OE272" s="163">
        <f t="shared" ca="1" si="992"/>
        <v>0.82499999999999996</v>
      </c>
      <c r="OF272" s="163">
        <f t="shared" ca="1" si="992"/>
        <v>0.875</v>
      </c>
      <c r="OG272" s="163">
        <f t="shared" ca="1" si="992"/>
        <v>0.9</v>
      </c>
      <c r="OH272" s="163">
        <f t="shared" ca="1" si="992"/>
        <v>0.9</v>
      </c>
      <c r="OI272" s="163">
        <f t="shared" ca="1" si="992"/>
        <v>0.75</v>
      </c>
      <c r="OJ272" s="163">
        <f t="shared" ca="1" si="992"/>
        <v>0.76904761904761909</v>
      </c>
      <c r="OK272" s="163">
        <f t="shared" ca="1" si="992"/>
        <v>0.82000000000000006</v>
      </c>
      <c r="OL272" s="163">
        <f t="shared" ca="1" si="992"/>
        <v>0.875</v>
      </c>
      <c r="OM272" s="163">
        <f t="shared" ca="1" si="992"/>
        <v>0.9</v>
      </c>
      <c r="ON272" s="163">
        <f t="shared" ca="1" si="994"/>
        <v>0.90000000000000013</v>
      </c>
      <c r="OO272" s="163">
        <f t="shared" ca="1" si="994"/>
        <v>0.75</v>
      </c>
      <c r="OP272" s="163">
        <f t="shared" ca="1" si="994"/>
        <v>0.76904761904761909</v>
      </c>
      <c r="OQ272" s="163">
        <f t="shared" ca="1" si="994"/>
        <v>0.82000000000000006</v>
      </c>
      <c r="OR272" s="163">
        <f t="shared" ca="1" si="994"/>
        <v>0.875</v>
      </c>
      <c r="OS272" s="163">
        <f t="shared" ca="1" si="994"/>
        <v>0.9</v>
      </c>
      <c r="OT272" s="163">
        <f t="shared" ca="1" si="994"/>
        <v>0.9</v>
      </c>
      <c r="OU272" s="163">
        <f t="shared" ca="1" si="994"/>
        <v>0.875</v>
      </c>
      <c r="OV272" s="161">
        <f t="shared" ca="1" si="901"/>
        <v>1</v>
      </c>
      <c r="OW272" s="161">
        <f t="shared" si="902"/>
        <v>1</v>
      </c>
      <c r="OX272" s="161" t="str">
        <f t="shared" si="903"/>
        <v>-</v>
      </c>
      <c r="OY272" s="163" t="str">
        <f t="shared" ca="1" si="904"/>
        <v>-</v>
      </c>
      <c r="OZ272" s="161" t="str">
        <f t="shared" si="905"/>
        <v>-</v>
      </c>
      <c r="PA272" s="161" t="str">
        <f t="shared" si="906"/>
        <v>-</v>
      </c>
      <c r="PB272" s="163">
        <f t="shared" ca="1" si="994"/>
        <v>0</v>
      </c>
      <c r="PC272" s="27">
        <v>0</v>
      </c>
    </row>
    <row r="273" spans="1:419" s="143" customFormat="1" outlineLevel="1">
      <c r="A273" s="121">
        <f t="shared" si="861"/>
        <v>268</v>
      </c>
      <c r="B273" s="121">
        <f t="shared" si="862"/>
        <v>13</v>
      </c>
      <c r="C273" s="143">
        <v>104</v>
      </c>
      <c r="D273" s="143" t="s">
        <v>884</v>
      </c>
      <c r="E273" s="143" t="b">
        <v>0</v>
      </c>
      <c r="F273" s="143" t="b">
        <v>0</v>
      </c>
      <c r="G273" s="143" t="b">
        <f t="shared" si="977"/>
        <v>0</v>
      </c>
      <c r="H273" s="139">
        <f t="shared" ca="1" si="995"/>
        <v>3</v>
      </c>
      <c r="I273" s="139">
        <f t="shared" ca="1" si="995"/>
        <v>2</v>
      </c>
      <c r="J273" s="32">
        <v>1</v>
      </c>
      <c r="K273" s="32">
        <v>1</v>
      </c>
      <c r="L273" s="32">
        <v>1</v>
      </c>
      <c r="M273" s="32">
        <v>1</v>
      </c>
      <c r="N273" s="32">
        <v>1</v>
      </c>
      <c r="O273" s="32">
        <v>1</v>
      </c>
      <c r="P273" s="32">
        <v>1</v>
      </c>
      <c r="Q273" s="32">
        <v>1</v>
      </c>
      <c r="R273" s="32">
        <v>1</v>
      </c>
      <c r="S273" s="32">
        <v>1</v>
      </c>
      <c r="T273" s="32">
        <v>1</v>
      </c>
      <c r="U273" s="32">
        <v>5</v>
      </c>
      <c r="V273" s="32">
        <v>1</v>
      </c>
      <c r="W273" s="139">
        <f t="shared" ca="1" si="995"/>
        <v>1</v>
      </c>
      <c r="X273" s="139">
        <f t="shared" ca="1" si="995"/>
        <v>1</v>
      </c>
      <c r="Y273" s="139">
        <f t="shared" ca="1" si="995"/>
        <v>1</v>
      </c>
      <c r="Z273" s="139">
        <f t="shared" ca="1" si="995"/>
        <v>1</v>
      </c>
      <c r="AA273" s="139">
        <f t="shared" ca="1" si="995"/>
        <v>1</v>
      </c>
      <c r="AB273" s="139">
        <f t="shared" ca="1" si="909"/>
        <v>1</v>
      </c>
      <c r="AC273" s="139">
        <f t="shared" ca="1" si="909"/>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00031 tactics DSP rot_z2 (F33N11)</v>
      </c>
      <c r="AF273" s="10" t="str">
        <f ca="1">IF(COUNTIF(AE$5:AE273,AE273)=1,"-","Dup")</f>
        <v>-</v>
      </c>
      <c r="AG273" s="10"/>
      <c r="AH273" s="163" t="str">
        <f t="shared" ca="1" si="864"/>
        <v>-</v>
      </c>
      <c r="AI273" s="163" t="str">
        <f t="shared" ca="1" si="864"/>
        <v>-</v>
      </c>
      <c r="AJ273" s="163" t="str">
        <f t="shared" ca="1" si="864"/>
        <v>-</v>
      </c>
      <c r="AK273" s="163" t="str">
        <f t="shared" ca="1" si="864"/>
        <v>-</v>
      </c>
      <c r="AL273" s="163" t="str">
        <f t="shared" ca="1" si="864"/>
        <v>-</v>
      </c>
      <c r="AM273" s="163" t="b">
        <f t="shared" ca="1" si="864"/>
        <v>1</v>
      </c>
      <c r="AN273" s="10"/>
      <c r="AO273" s="161" t="b">
        <f t="shared" ca="1" si="865"/>
        <v>0</v>
      </c>
      <c r="AP273" s="161" t="str">
        <f t="shared" ca="1" si="865"/>
        <v>-</v>
      </c>
      <c r="AQ273" s="161" t="b">
        <f t="shared" ca="1" si="865"/>
        <v>0</v>
      </c>
      <c r="AR273" s="161" t="b">
        <f t="shared" ca="1" si="865"/>
        <v>1</v>
      </c>
      <c r="AS273" s="161" t="b">
        <f t="shared" ca="1" si="865"/>
        <v>1</v>
      </c>
      <c r="AT273" s="161" t="b">
        <f t="shared" ca="1" si="865"/>
        <v>0</v>
      </c>
      <c r="AU273" s="161">
        <f t="shared" si="866"/>
        <v>0</v>
      </c>
      <c r="AV273" s="161" t="b">
        <f t="shared" si="867"/>
        <v>0</v>
      </c>
      <c r="AW273" s="161" t="b">
        <f t="shared" si="867"/>
        <v>0</v>
      </c>
      <c r="AX273" s="161" t="str">
        <f t="shared" si="867"/>
        <v>-</v>
      </c>
      <c r="AY273" s="161" t="str">
        <f t="shared" si="867"/>
        <v>-</v>
      </c>
      <c r="AZ273" s="161" t="str">
        <f t="shared" si="867"/>
        <v>-</v>
      </c>
      <c r="BA273" s="10"/>
      <c r="BB273" s="161" t="b">
        <f t="shared" ca="1" si="868"/>
        <v>1</v>
      </c>
      <c r="BC273" s="161" t="b">
        <f t="shared" ca="1" si="869"/>
        <v>1</v>
      </c>
      <c r="BD273" s="163" t="b">
        <f t="shared" ca="1" si="869"/>
        <v>1</v>
      </c>
      <c r="BE273" s="162" cm="1">
        <f t="array" aca="1" ref="BE273" ca="1">VALUE($H273&amp;$I273&amp;_xlfn.MODE.SNGL($R273:$V273)&amp;IF(AND(R273:V273=2),"10","08"))</f>
        <v>32108</v>
      </c>
      <c r="BF273" s="163" t="str">
        <f t="shared" ca="1" si="1000"/>
        <v>-</v>
      </c>
      <c r="BG273" s="163" t="str">
        <f t="shared" ca="1" si="1000"/>
        <v>-</v>
      </c>
      <c r="BH273" s="163" t="str">
        <f t="shared" ca="1" si="1000"/>
        <v>-</v>
      </c>
      <c r="BI273" s="163" t="str">
        <f t="shared" ca="1" si="1000"/>
        <v>-</v>
      </c>
      <c r="BJ273" s="163" t="str">
        <f t="shared" ca="1" si="1000"/>
        <v>-</v>
      </c>
      <c r="BK273" s="163">
        <f t="shared" ca="1" si="1000"/>
        <v>1</v>
      </c>
      <c r="BL273" s="163">
        <f t="shared" ca="1" si="1000"/>
        <v>1</v>
      </c>
      <c r="BM273" s="163" t="str">
        <f t="shared" ca="1" si="1000"/>
        <v>-</v>
      </c>
      <c r="BN273" s="163" t="str">
        <f t="shared" ca="1" si="1000"/>
        <v>-</v>
      </c>
      <c r="BO273" s="112" t="b" cm="1">
        <f t="array" ref="BO273">INDEX(DataMaster!$C$71:$K$80,$R273,BO$242)</f>
        <v>1</v>
      </c>
      <c r="BP273" s="112" t="b" cm="1">
        <f t="array" ref="BP273">INDEX(DataMaster!$C$71:$K$80,$R273,BP$242)</f>
        <v>1</v>
      </c>
      <c r="BQ273" s="112" t="b" cm="1">
        <f t="array" ref="BQ273">INDEX(DataMaster!$C$71:$K$80,$R273,BQ$242)</f>
        <v>1</v>
      </c>
      <c r="BR273" s="112" t="b" cm="1">
        <f t="array" ref="BR273">INDEX(DataMaster!$C$71:$K$80,$R273,BR$242)</f>
        <v>1</v>
      </c>
      <c r="BS273" s="112" t="b" cm="1">
        <f t="array" ref="BS273">INDEX(DataMaster!$C$71:$K$80,$R273,BS$242)</f>
        <v>1</v>
      </c>
      <c r="BT273" s="112" t="b" cm="1">
        <f t="array" ref="BT273">INDEX(DataMaster!$C$71:$K$80,$R273,BT$242)</f>
        <v>1</v>
      </c>
      <c r="BU273" s="112" t="b" cm="1">
        <f t="array" ref="BU273">INDEX(DataMaster!$C$71:$K$80,$R273,BU$242)</f>
        <v>1</v>
      </c>
      <c r="BV273" s="112" t="b" cm="1">
        <f t="array" ref="BV273">INDEX(DataMaster!$C$71:$K$80,$R273,BV$242)</f>
        <v>1</v>
      </c>
      <c r="BW273" s="112" t="b" cm="1">
        <f t="array" ref="BW273">INDEX(DataMaster!$C$71:$K$80,$R273,BW$242)</f>
        <v>1</v>
      </c>
      <c r="BX273" s="112" t="b" cm="1">
        <f t="array" ref="BX273">INDEX(DataMaster!$C$84:$K$93,$S273,BX$242)</f>
        <v>1</v>
      </c>
      <c r="BY273" s="112" t="b" cm="1">
        <f t="array" ref="BY273">INDEX(DataMaster!$C$84:$K$93,$S273,BY$242)</f>
        <v>1</v>
      </c>
      <c r="BZ273" s="112" t="b" cm="1">
        <f t="array" ref="BZ273">INDEX(DataMaster!$C$84:$K$93,$S273,BZ$242)</f>
        <v>1</v>
      </c>
      <c r="CA273" s="112" t="b" cm="1">
        <f t="array" ref="CA273">INDEX(DataMaster!$C$84:$K$93,$S273,CA$242)</f>
        <v>1</v>
      </c>
      <c r="CB273" s="112" t="b" cm="1">
        <f t="array" ref="CB273">INDEX(DataMaster!$C$84:$K$93,$S273,CB$242)</f>
        <v>1</v>
      </c>
      <c r="CC273" s="112" t="b" cm="1">
        <f t="array" ref="CC273">INDEX(DataMaster!$C$84:$K$93,$S273,CC$242)</f>
        <v>1</v>
      </c>
      <c r="CD273" s="112" t="b" cm="1">
        <f t="array" ref="CD273">INDEX(DataMaster!$C$84:$K$93,$S273,CD$242)</f>
        <v>1</v>
      </c>
      <c r="CE273" s="112" t="b" cm="1">
        <f t="array" ref="CE273">INDEX(DataMaster!$C$84:$K$93,$S273,CE$242)</f>
        <v>1</v>
      </c>
      <c r="CF273" s="112" t="b" cm="1">
        <f t="array" ref="CF273">INDEX(DataMaster!$C$84:$K$93,$S273,CF$242)</f>
        <v>1</v>
      </c>
      <c r="CG273" s="193" t="b">
        <f t="shared" si="910"/>
        <v>0</v>
      </c>
      <c r="CH273" s="193">
        <v>0.3</v>
      </c>
      <c r="CI273" s="193" t="str">
        <f t="shared" ca="1" si="871"/>
        <v>-</v>
      </c>
      <c r="CJ273" s="193">
        <v>1</v>
      </c>
      <c r="CK273" s="112" t="str" cm="1">
        <f t="array" ref="CK273">INDEX(DataMaster!$C$97:$K$106,$T273,CK$242)</f>
        <v>-</v>
      </c>
      <c r="CL273" s="112" t="str" cm="1">
        <f t="array" ref="CL273">INDEX(DataMaster!$C$97:$K$106,$T273,CL$242)</f>
        <v>-</v>
      </c>
      <c r="CM273" s="112" t="str" cm="1">
        <f t="array" ref="CM273">INDEX(DataMaster!$C$97:$K$106,$T273,CM$242)</f>
        <v>-</v>
      </c>
      <c r="CN273" s="112" t="str" cm="1">
        <f t="array" ref="CN273">INDEX(DataMaster!$C$97:$K$106,$T273,CN$242)</f>
        <v>-</v>
      </c>
      <c r="CO273" s="112" t="str" cm="1">
        <f t="array" ref="CO273">INDEX(DataMaster!$C$97:$K$106,$T273,CO$242)</f>
        <v>-</v>
      </c>
      <c r="CP273" s="112" t="str" cm="1">
        <f t="array" ref="CP273">INDEX(DataMaster!$C$97:$K$106,$T273,CP$242)</f>
        <v>-</v>
      </c>
      <c r="CQ273" s="112" t="str" cm="1">
        <f t="array" ref="CQ273">INDEX(DataMaster!$C$97:$K$106,$T273,CQ$242)</f>
        <v>-</v>
      </c>
      <c r="CR273" s="112" t="str" cm="1">
        <f t="array" ref="CR273">INDEX(DataMaster!$C$97:$K$106,$T273,CR$242)</f>
        <v>-</v>
      </c>
      <c r="CS273" s="112" t="str" cm="1">
        <f t="array" ref="CS273">INDEX(DataMaster!$C$97:$K$106,$T273,CS$242)</f>
        <v>-</v>
      </c>
      <c r="CT273" s="112" t="str" cm="1">
        <f t="array" ref="CT273">INDEX(DataMaster!$C$110:$K$119,$U273,CT$242)</f>
        <v>-</v>
      </c>
      <c r="CU273" s="112" t="str" cm="1">
        <f t="array" ref="CU273">INDEX(DataMaster!$C$110:$K$119,$U273,CU$242)</f>
        <v>-</v>
      </c>
      <c r="CV273" s="112" t="str" cm="1">
        <f t="array" ref="CV273">INDEX(DataMaster!$C$110:$K$119,$U273,CV$242)</f>
        <v>-</v>
      </c>
      <c r="CW273" s="112" t="b" cm="1">
        <f t="array" ref="CW273">INDEX(DataMaster!$C$110:$K$119,$U273,CW$242)</f>
        <v>1</v>
      </c>
      <c r="CX273" s="112" t="str" cm="1">
        <f t="array" ref="CX273">INDEX(DataMaster!$C$110:$K$119,$U273,CX$242)</f>
        <v>-</v>
      </c>
      <c r="CY273" s="112" t="str" cm="1">
        <f t="array" ref="CY273">INDEX(DataMaster!$C$110:$K$119,$U273,CY$242)</f>
        <v>-</v>
      </c>
      <c r="CZ273" s="112" t="str" cm="1">
        <f t="array" ref="CZ273">INDEX(DataMaster!$C$110:$K$119,$U273,CZ$242)</f>
        <v>-</v>
      </c>
      <c r="DA273" s="112" t="str" cm="1">
        <f t="array" ref="DA273">INDEX(DataMaster!$C$110:$K$119,$U273,DA$242)</f>
        <v>-</v>
      </c>
      <c r="DB273" s="112" t="str" cm="1">
        <f t="array" ref="DB273">INDEX(DataMaster!$C$110:$K$119,$U273,DB$242)</f>
        <v>-</v>
      </c>
      <c r="DC273" s="112" t="str" cm="1">
        <f t="array" ref="DC273">INDEX(DataMaster!$C$123:$K$132,$V273,DC$242)</f>
        <v>-</v>
      </c>
      <c r="DD273" s="112" t="str" cm="1">
        <f t="array" ref="DD273">INDEX(DataMaster!$C$123:$K$132,$V273,DD$242)</f>
        <v>-</v>
      </c>
      <c r="DE273" s="112" t="str" cm="1">
        <f t="array" ref="DE273">INDEX(DataMaster!$C$123:$K$132,$V273,DE$242)</f>
        <v>-</v>
      </c>
      <c r="DF273" s="112" t="str" cm="1">
        <f t="array" ref="DF273">INDEX(DataMaster!$C$123:$K$132,$V273,DF$242)</f>
        <v>-</v>
      </c>
      <c r="DG273" s="112" t="str" cm="1">
        <f t="array" ref="DG273">INDEX(DataMaster!$C$123:$K$132,$V273,DG$242)</f>
        <v>-</v>
      </c>
      <c r="DH273" s="112" t="str" cm="1">
        <f t="array" ref="DH273">INDEX(DataMaster!$C$123:$K$132,$V273,DH$242)</f>
        <v>-</v>
      </c>
      <c r="DI273" s="112" t="str" cm="1">
        <f t="array" ref="DI273">INDEX(DataMaster!$C$123:$K$132,$V273,DI$242)</f>
        <v>-</v>
      </c>
      <c r="DJ273" s="112" t="str" cm="1">
        <f t="array" ref="DJ273">INDEX(DataMaster!$C$123:$K$132,$V273,DJ$242)</f>
        <v>-</v>
      </c>
      <c r="DK273" s="112" t="str" cm="1">
        <f t="array" ref="DK273">INDEX(DataMaster!$C$123:$K$132,$V273,DK$242)</f>
        <v>-</v>
      </c>
      <c r="DL273" s="10"/>
      <c r="DM273" s="163" t="str">
        <f t="shared" ca="1" si="1001"/>
        <v>-</v>
      </c>
      <c r="DN273" s="163" t="str">
        <f t="shared" ca="1" si="1001"/>
        <v>-</v>
      </c>
      <c r="DO273" s="163" t="str">
        <f t="shared" ca="1" si="1001"/>
        <v>-</v>
      </c>
      <c r="DP273" s="163" t="str">
        <f t="shared" ca="1" si="1001"/>
        <v>-</v>
      </c>
      <c r="DQ273" s="163" t="str">
        <f t="shared" ca="1" si="1001"/>
        <v>-</v>
      </c>
      <c r="DR273" s="163" t="str">
        <f t="shared" ca="1" si="1001"/>
        <v>-</v>
      </c>
      <c r="DS273" s="163" t="str">
        <f t="shared" ca="1" si="1001"/>
        <v>-</v>
      </c>
      <c r="DT273" s="163" t="str">
        <f t="shared" ca="1" si="1001"/>
        <v>-</v>
      </c>
      <c r="DU273" s="163" t="str">
        <f t="shared" ca="1" si="1001"/>
        <v>-</v>
      </c>
      <c r="DV273" s="163" t="str">
        <f t="shared" ca="1" si="1001"/>
        <v>-</v>
      </c>
      <c r="DW273" s="163" t="str">
        <f t="shared" ca="1" si="1001"/>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980"/>
        <v>-</v>
      </c>
      <c r="EJ273" s="163" t="str">
        <f t="shared" ca="1" si="980"/>
        <v>-</v>
      </c>
      <c r="EK273" s="163" t="str">
        <f t="shared" ca="1" si="980"/>
        <v>-</v>
      </c>
      <c r="EL273" s="163" t="str">
        <f t="shared" ca="1" si="980"/>
        <v>-</v>
      </c>
      <c r="EM273" s="163" t="str">
        <f t="shared" ca="1" si="980"/>
        <v>-</v>
      </c>
      <c r="EN273" s="163" t="str">
        <f t="shared" ca="1" si="980"/>
        <v>-</v>
      </c>
      <c r="EO273" s="163" t="str">
        <f t="shared" ca="1" si="980"/>
        <v>-</v>
      </c>
      <c r="EP273" s="163" t="str">
        <f t="shared" ca="1" si="980"/>
        <v>-</v>
      </c>
      <c r="EQ273" s="162">
        <v>1</v>
      </c>
      <c r="ER273" s="162">
        <v>1</v>
      </c>
      <c r="ES273" s="163">
        <f t="shared" ca="1" si="980"/>
        <v>0</v>
      </c>
      <c r="ET273" s="162">
        <v>2</v>
      </c>
      <c r="EU273" s="162">
        <v>-2</v>
      </c>
      <c r="EV273" s="163" t="str">
        <f t="shared" ca="1" si="980"/>
        <v>-</v>
      </c>
      <c r="EW273" s="163" t="str">
        <f t="shared" ca="1" si="980"/>
        <v>-</v>
      </c>
      <c r="EX273" s="163" t="str">
        <f t="shared" ca="1" si="980"/>
        <v>-</v>
      </c>
      <c r="EY273" s="163" t="str">
        <f t="shared" ca="1" si="981"/>
        <v>-</v>
      </c>
      <c r="EZ273" s="163" t="str">
        <f t="shared" ca="1" si="981"/>
        <v>-</v>
      </c>
      <c r="FA273" s="163">
        <f t="shared" ca="1" si="981"/>
        <v>0</v>
      </c>
      <c r="FB273" s="163" t="str">
        <f t="shared" ca="1" si="981"/>
        <v>-</v>
      </c>
      <c r="FC273" s="162">
        <v>2</v>
      </c>
      <c r="FD273" s="162">
        <v>-2</v>
      </c>
      <c r="FE273" s="163" t="str">
        <f t="shared" ca="1" si="981"/>
        <v>-</v>
      </c>
      <c r="FF273" s="163" t="str">
        <f t="shared" ca="1" si="981"/>
        <v>-</v>
      </c>
      <c r="FG273" s="163">
        <f t="shared" ca="1" si="981"/>
        <v>0</v>
      </c>
      <c r="FH273" s="163">
        <f t="shared" ca="1" si="981"/>
        <v>0</v>
      </c>
      <c r="FI273" s="163">
        <f t="shared" ca="1" si="981"/>
        <v>0</v>
      </c>
      <c r="FJ273" s="163">
        <f t="shared" ca="1" si="981"/>
        <v>0</v>
      </c>
      <c r="FK273" s="163">
        <f t="shared" ca="1" si="981"/>
        <v>0</v>
      </c>
      <c r="FL273" s="163">
        <f t="shared" ca="1" si="981"/>
        <v>0</v>
      </c>
      <c r="FM273" s="163">
        <f t="shared" ca="1" si="981"/>
        <v>0</v>
      </c>
      <c r="FN273" s="163" t="str">
        <f t="shared" ca="1" si="981"/>
        <v>-</v>
      </c>
      <c r="FO273" s="163" t="str">
        <f t="shared" ca="1" si="982"/>
        <v>-</v>
      </c>
      <c r="FP273" s="163" t="str">
        <f t="shared" ca="1" si="982"/>
        <v>-</v>
      </c>
      <c r="FQ273" s="163" t="str">
        <f t="shared" ca="1" si="982"/>
        <v>-</v>
      </c>
      <c r="FR273" s="163" t="str">
        <f t="shared" ca="1" si="982"/>
        <v>-</v>
      </c>
      <c r="FS273" s="163" t="str">
        <f t="shared" ca="1" si="982"/>
        <v>-</v>
      </c>
      <c r="FT273" s="163" t="str">
        <f t="shared" ca="1" si="982"/>
        <v>-</v>
      </c>
      <c r="FU273" s="163" t="str">
        <f t="shared" ca="1" si="982"/>
        <v>-</v>
      </c>
      <c r="FV273" s="163" t="str">
        <f t="shared" ca="1" si="982"/>
        <v>-</v>
      </c>
      <c r="FW273" s="163" t="str">
        <f t="shared" ca="1" si="982"/>
        <v>-</v>
      </c>
      <c r="FX273" s="163" t="str">
        <f t="shared" ca="1" si="982"/>
        <v>-</v>
      </c>
      <c r="FY273" s="10"/>
      <c r="FZ273" s="163">
        <f t="shared" ca="1" si="982"/>
        <v>1</v>
      </c>
      <c r="GA273" s="163" t="str">
        <f t="shared" ca="1" si="982"/>
        <v>-</v>
      </c>
      <c r="GB273" s="163" t="str">
        <f t="shared" ca="1" si="982"/>
        <v>-</v>
      </c>
      <c r="GC273" s="163" t="str">
        <f t="shared" ca="1" si="982"/>
        <v>-</v>
      </c>
      <c r="GD273" s="163" t="str">
        <f t="shared" ca="1" si="875"/>
        <v>-</v>
      </c>
      <c r="GE273" s="163" t="b">
        <f t="shared" ca="1" si="875"/>
        <v>0</v>
      </c>
      <c r="GF273" s="163" t="str">
        <f t="shared" ca="1" si="875"/>
        <v>-</v>
      </c>
      <c r="GG273" s="163">
        <f t="shared" ca="1" si="875"/>
        <v>0</v>
      </c>
      <c r="GH273" s="163" t="str">
        <f t="shared" ca="1" si="875"/>
        <v>-</v>
      </c>
      <c r="GI273" s="161" cm="1">
        <f t="array" ref="GI273">INDEX(i.rev,$K273,GI$15)</f>
        <v>1</v>
      </c>
      <c r="GJ273" s="163">
        <f t="shared" ca="1" si="1002"/>
        <v>0</v>
      </c>
      <c r="GK273" s="163">
        <f t="shared" ca="1" si="1002"/>
        <v>1</v>
      </c>
      <c r="GL273" s="163">
        <f t="shared" ca="1" si="1002"/>
        <v>0</v>
      </c>
      <c r="GM273" s="163">
        <f t="shared" ca="1" si="1002"/>
        <v>1</v>
      </c>
      <c r="GN273" s="163">
        <f t="shared" ca="1" si="1002"/>
        <v>1</v>
      </c>
      <c r="GO273" s="163">
        <f t="shared" ca="1" si="1002"/>
        <v>1</v>
      </c>
      <c r="GP273" s="163">
        <f t="shared" ca="1" si="1002"/>
        <v>0</v>
      </c>
      <c r="GQ273" s="163">
        <f t="shared" ca="1" si="1002"/>
        <v>0</v>
      </c>
      <c r="GR273" s="163">
        <f t="shared" ca="1" si="1002"/>
        <v>0</v>
      </c>
      <c r="GS273" s="163">
        <f t="shared" ca="1" si="1002"/>
        <v>0</v>
      </c>
      <c r="GT273" s="163">
        <f t="shared" ca="1" si="1002"/>
        <v>0</v>
      </c>
      <c r="GU273" s="163">
        <f t="shared" ca="1" si="1002"/>
        <v>0</v>
      </c>
      <c r="GV273" s="163">
        <f t="shared" ca="1" si="1002"/>
        <v>0</v>
      </c>
      <c r="GW273" s="163">
        <f t="shared" ca="1" si="1002"/>
        <v>0</v>
      </c>
      <c r="GX273" s="163">
        <f t="shared" ca="1" si="1002"/>
        <v>0</v>
      </c>
      <c r="GY273" s="163">
        <f t="shared" ca="1" si="1002"/>
        <v>0</v>
      </c>
      <c r="GZ273" s="161" cm="1">
        <f t="array" ref="GZ273">INDEX(i.rev,$K273,GZ$15)</f>
        <v>0</v>
      </c>
      <c r="HA273" s="163">
        <f t="shared" ca="1" si="877"/>
        <v>0</v>
      </c>
      <c r="HB273" s="161" cm="1">
        <f t="array" ref="HB273">INDEX(i.rev,$K273,HB$15)</f>
        <v>1</v>
      </c>
      <c r="HC273" s="163">
        <f t="shared" ca="1" si="984"/>
        <v>0</v>
      </c>
      <c r="HD273" s="163">
        <f t="shared" ca="1" si="984"/>
        <v>0</v>
      </c>
      <c r="HE273" s="163">
        <f t="shared" ca="1" si="984"/>
        <v>0</v>
      </c>
      <c r="HF273" s="163">
        <f t="shared" ca="1" si="984"/>
        <v>0</v>
      </c>
      <c r="HG273" s="163">
        <f t="shared" ca="1" si="984"/>
        <v>0</v>
      </c>
      <c r="HH273" s="163">
        <f t="shared" ca="1" si="984"/>
        <v>0</v>
      </c>
      <c r="HI273" s="163">
        <f t="shared" ca="1" si="984"/>
        <v>0</v>
      </c>
      <c r="HJ273" s="10"/>
      <c r="HK273" s="163" t="str">
        <f t="shared" ca="1" si="984"/>
        <v>-</v>
      </c>
      <c r="HL273" s="163" t="str">
        <f t="shared" ca="1" si="984"/>
        <v>-</v>
      </c>
      <c r="HM273" s="163" t="str">
        <f t="shared" ca="1" si="984"/>
        <v>-</v>
      </c>
      <c r="HN273" s="163" t="str">
        <f t="shared" ca="1" si="984"/>
        <v>-</v>
      </c>
      <c r="HO273" s="163" t="str">
        <f t="shared" ca="1" si="984"/>
        <v>-</v>
      </c>
      <c r="HP273" s="161" t="b">
        <f t="shared" ca="1" si="879"/>
        <v>0</v>
      </c>
      <c r="HQ273" s="161" t="b">
        <f t="shared" ca="1" si="879"/>
        <v>0</v>
      </c>
      <c r="HR273" s="161" t="b">
        <f t="shared" ca="1" si="879"/>
        <v>1</v>
      </c>
      <c r="HS273" s="163">
        <f t="shared" ca="1" si="985"/>
        <v>0</v>
      </c>
      <c r="HT273" s="161">
        <f t="shared" ca="1" si="881"/>
        <v>1</v>
      </c>
      <c r="HU273" s="161">
        <f t="shared" ca="1" si="881"/>
        <v>1</v>
      </c>
      <c r="HV273" s="163" t="str">
        <f t="shared" ca="1" si="985"/>
        <v>-</v>
      </c>
      <c r="HW273" s="163" t="str">
        <f t="shared" ca="1" si="985"/>
        <v>-</v>
      </c>
      <c r="HX273" s="163" t="str">
        <f t="shared" ca="1" si="985"/>
        <v>-</v>
      </c>
      <c r="HY273" s="163" t="str">
        <f t="shared" ca="1" si="985"/>
        <v>-</v>
      </c>
      <c r="HZ273" s="163" t="str">
        <f t="shared" ca="1" si="985"/>
        <v>-</v>
      </c>
      <c r="IA273" s="163" t="str">
        <f t="shared" ca="1" si="985"/>
        <v>-</v>
      </c>
      <c r="IB273" s="163" t="str">
        <f t="shared" ca="1" si="985"/>
        <v>-</v>
      </c>
      <c r="IC273" s="163" t="str">
        <f t="shared" ca="1" si="985"/>
        <v>-</v>
      </c>
      <c r="ID273" s="163" t="str">
        <f t="shared" ca="1" si="985"/>
        <v>-</v>
      </c>
      <c r="IE273" s="163" t="b">
        <f t="shared" ca="1" si="985"/>
        <v>1</v>
      </c>
      <c r="IF273" s="163" t="str">
        <f t="shared" ca="1" si="985"/>
        <v>-</v>
      </c>
      <c r="IG273" s="163" t="str">
        <f t="shared" ca="1" si="985"/>
        <v>-</v>
      </c>
      <c r="IH273" s="163" t="str">
        <f t="shared" ca="1" si="985"/>
        <v>-</v>
      </c>
      <c r="II273" s="163" t="b">
        <f t="shared" ca="1" si="986"/>
        <v>1</v>
      </c>
      <c r="IJ273" s="163">
        <f t="shared" ca="1" si="986"/>
        <v>0</v>
      </c>
      <c r="IK273" s="163" t="str">
        <f t="shared" ca="1" si="986"/>
        <v>-</v>
      </c>
      <c r="IL273" s="163" t="str">
        <f t="shared" ca="1" si="986"/>
        <v>-</v>
      </c>
      <c r="IM273" s="163" t="str">
        <f t="shared" ca="1" si="986"/>
        <v>-</v>
      </c>
      <c r="IN273" s="163" t="str">
        <f t="shared" ca="1" si="986"/>
        <v>-</v>
      </c>
      <c r="IO273" s="163" t="str">
        <f t="shared" ca="1" si="986"/>
        <v>-</v>
      </c>
      <c r="IP273" s="163">
        <f t="shared" ca="1" si="986"/>
        <v>0</v>
      </c>
      <c r="IQ273" s="163" t="str">
        <f t="shared" ca="1" si="986"/>
        <v>-</v>
      </c>
      <c r="IR273" s="163" t="str">
        <f t="shared" ca="1" si="986"/>
        <v>-</v>
      </c>
      <c r="IS273" s="163" t="str">
        <f t="shared" ca="1" si="986"/>
        <v>-</v>
      </c>
      <c r="IT273" s="193">
        <v>0</v>
      </c>
      <c r="IU273" s="193">
        <v>0</v>
      </c>
      <c r="IV273" s="163" t="str">
        <f t="shared" ca="1" si="986"/>
        <v>-</v>
      </c>
      <c r="IW273" s="163" t="str">
        <f t="shared" ca="1" si="986"/>
        <v>-</v>
      </c>
      <c r="IX273" s="163" t="str">
        <f t="shared" ca="1" si="986"/>
        <v>-</v>
      </c>
      <c r="IY273" s="163" t="str">
        <f t="shared" ca="1" si="997"/>
        <v>-</v>
      </c>
      <c r="IZ273" s="163" t="str">
        <f t="shared" ca="1" si="997"/>
        <v>-</v>
      </c>
      <c r="JA273" s="163" t="str">
        <f t="shared" ca="1" si="997"/>
        <v>-</v>
      </c>
      <c r="JB273" s="163" t="str">
        <f t="shared" ca="1" si="997"/>
        <v>-</v>
      </c>
      <c r="JC273" s="163" t="str">
        <f t="shared" ca="1" si="997"/>
        <v>-</v>
      </c>
      <c r="JD273" s="163" t="str">
        <f t="shared" ca="1" si="997"/>
        <v>-</v>
      </c>
      <c r="JE273" s="163" t="str">
        <f t="shared" ca="1" si="997"/>
        <v>-</v>
      </c>
      <c r="JF273" s="163" t="str">
        <f t="shared" ca="1" si="997"/>
        <v>-</v>
      </c>
      <c r="JG273" s="163" t="str">
        <f t="shared" ca="1" si="997"/>
        <v>-</v>
      </c>
      <c r="JH273" s="163" t="str">
        <f t="shared" ca="1" si="997"/>
        <v>-</v>
      </c>
      <c r="JI273" s="163" t="str">
        <f t="shared" ca="1" si="997"/>
        <v>-</v>
      </c>
      <c r="JJ273" s="163" t="str">
        <f t="shared" ca="1" si="997"/>
        <v>-</v>
      </c>
      <c r="JK273" s="163" t="str">
        <f t="shared" ca="1" si="997"/>
        <v>-</v>
      </c>
      <c r="JL273" s="163" t="str">
        <f t="shared" ca="1" si="997"/>
        <v>-</v>
      </c>
      <c r="JM273" s="163" t="str">
        <f t="shared" ca="1" si="997"/>
        <v>-</v>
      </c>
      <c r="JN273" s="163" t="str">
        <f t="shared" ca="1" si="997"/>
        <v>-</v>
      </c>
      <c r="JO273" s="163" t="str">
        <f t="shared" ca="1" si="1003"/>
        <v>-</v>
      </c>
      <c r="JP273" s="163" t="str">
        <f t="shared" ca="1" si="1003"/>
        <v>-</v>
      </c>
      <c r="JQ273" s="163" t="str">
        <f t="shared" ca="1" si="1003"/>
        <v>-</v>
      </c>
      <c r="JR273" s="163" t="str">
        <f t="shared" ca="1" si="1003"/>
        <v>-</v>
      </c>
      <c r="JS273" s="163" t="str">
        <f t="shared" ca="1" si="1003"/>
        <v>-</v>
      </c>
      <c r="JT273" s="163" t="str">
        <f t="shared" ca="1" si="1003"/>
        <v>-</v>
      </c>
      <c r="JU273" s="163" t="str">
        <f t="shared" ca="1" si="1003"/>
        <v>-</v>
      </c>
      <c r="JV273" s="163" t="str">
        <f t="shared" ca="1" si="1003"/>
        <v>-</v>
      </c>
      <c r="JW273" s="163" t="str">
        <f t="shared" ca="1" si="1003"/>
        <v>-</v>
      </c>
      <c r="JX273" s="163" t="str">
        <f t="shared" ca="1" si="1003"/>
        <v>-</v>
      </c>
      <c r="JY273" s="163" t="str">
        <f t="shared" ca="1" si="987"/>
        <v>-</v>
      </c>
      <c r="JZ273" s="163" t="str">
        <f t="shared" ca="1" si="987"/>
        <v>-</v>
      </c>
      <c r="KA273" s="163" t="str">
        <f t="shared" ca="1" si="987"/>
        <v>-</v>
      </c>
      <c r="KB273" s="163" t="str">
        <f t="shared" ca="1" si="987"/>
        <v>-</v>
      </c>
      <c r="KC273" s="163" t="str">
        <f t="shared" ca="1" si="987"/>
        <v>-</v>
      </c>
      <c r="KD273" s="163" t="str">
        <f t="shared" ca="1" si="987"/>
        <v>-</v>
      </c>
      <c r="KE273" s="163" t="str">
        <f t="shared" ca="1" si="988"/>
        <v>-</v>
      </c>
      <c r="KF273" s="163" t="str">
        <f t="shared" ca="1" si="988"/>
        <v>-</v>
      </c>
      <c r="KG273" s="163" t="str">
        <f t="shared" ca="1" si="988"/>
        <v>-</v>
      </c>
      <c r="KH273" s="163" t="str">
        <f t="shared" ca="1" si="988"/>
        <v>-</v>
      </c>
      <c r="KI273" s="163" t="str">
        <f t="shared" ca="1" si="988"/>
        <v>-</v>
      </c>
      <c r="KJ273" s="163" t="str">
        <f t="shared" ca="1" si="988"/>
        <v>-</v>
      </c>
      <c r="KK273" s="163" t="str">
        <f t="shared" ca="1" si="988"/>
        <v>-</v>
      </c>
      <c r="KL273" s="163" t="str">
        <f t="shared" ca="1" si="988"/>
        <v>-</v>
      </c>
      <c r="KM273" s="163" t="str">
        <f t="shared" ca="1" si="988"/>
        <v>-</v>
      </c>
      <c r="KN273" s="163" t="str">
        <f t="shared" ca="1" si="988"/>
        <v>-</v>
      </c>
      <c r="KO273" s="163" t="str">
        <f t="shared" ca="1" si="988"/>
        <v>-</v>
      </c>
      <c r="KP273" s="163" t="str">
        <f t="shared" ca="1" si="988"/>
        <v>-</v>
      </c>
      <c r="KQ273" s="163" t="str">
        <f t="shared" ca="1" si="988"/>
        <v>-</v>
      </c>
      <c r="KR273" s="163" t="str">
        <f t="shared" ca="1" si="988"/>
        <v>-</v>
      </c>
      <c r="KS273" s="163" t="str">
        <f t="shared" ca="1" si="988"/>
        <v>-</v>
      </c>
      <c r="KT273" s="163" t="str">
        <f t="shared" ca="1" si="988"/>
        <v>-</v>
      </c>
      <c r="KU273" s="163" t="str">
        <f t="shared" ca="1" si="988"/>
        <v>-</v>
      </c>
      <c r="KV273" s="163" t="str">
        <f t="shared" ca="1" si="999"/>
        <v>-</v>
      </c>
      <c r="KW273" s="163" t="str">
        <f t="shared" ca="1" si="999"/>
        <v>-</v>
      </c>
      <c r="KX273" s="163" t="str">
        <f t="shared" ca="1" si="999"/>
        <v>-</v>
      </c>
      <c r="KY273" s="163" t="str">
        <f t="shared" ca="1" si="999"/>
        <v>-</v>
      </c>
      <c r="KZ273" s="163" t="str">
        <f t="shared" ca="1" si="999"/>
        <v>-</v>
      </c>
      <c r="LA273" s="163" t="str">
        <f t="shared" ca="1" si="999"/>
        <v>-</v>
      </c>
      <c r="LB273" s="163" t="str">
        <f t="shared" ca="1" si="999"/>
        <v>-</v>
      </c>
      <c r="LC273" s="163" t="str">
        <f t="shared" ca="1" si="999"/>
        <v>-</v>
      </c>
      <c r="LD273" s="163" t="str">
        <f t="shared" ca="1" si="999"/>
        <v>-</v>
      </c>
      <c r="LE273" s="163" t="str">
        <f t="shared" ca="1" si="999"/>
        <v>-</v>
      </c>
      <c r="LF273" s="163" t="str">
        <f t="shared" ca="1" si="999"/>
        <v>-</v>
      </c>
      <c r="LG273" s="163" t="str">
        <f t="shared" ca="1" si="999"/>
        <v>-</v>
      </c>
      <c r="LH273" s="163" t="str">
        <f t="shared" ca="1" si="999"/>
        <v>-</v>
      </c>
      <c r="LI273" s="163" t="str">
        <f t="shared" ca="1" si="999"/>
        <v>-</v>
      </c>
      <c r="LJ273" s="163" t="str">
        <f t="shared" ca="1" si="999"/>
        <v>-</v>
      </c>
      <c r="LK273" s="163" t="str">
        <f t="shared" ca="1" si="999"/>
        <v>-</v>
      </c>
      <c r="LL273" s="163" t="str">
        <f t="shared" ca="1" si="913"/>
        <v>-</v>
      </c>
      <c r="LM273" s="163" t="str">
        <f t="shared" ca="1" si="913"/>
        <v>-</v>
      </c>
      <c r="LN273" s="163" t="str">
        <f t="shared" ca="1" si="913"/>
        <v>-</v>
      </c>
      <c r="LO273" s="163" t="str">
        <f t="shared" ca="1" si="913"/>
        <v>-</v>
      </c>
      <c r="LP273" s="163" t="str">
        <f t="shared" ca="1" si="913"/>
        <v>-</v>
      </c>
      <c r="LQ273" s="163" t="str">
        <f t="shared" ca="1" si="913"/>
        <v>-</v>
      </c>
      <c r="LR273" s="163" t="str">
        <f t="shared" ca="1" si="913"/>
        <v>-</v>
      </c>
      <c r="LS273" s="163" t="str">
        <f t="shared" ca="1" si="913"/>
        <v>-</v>
      </c>
      <c r="LT273" s="163" t="str">
        <f t="shared" ca="1" si="913"/>
        <v>-</v>
      </c>
      <c r="LU273" s="163" t="str">
        <f t="shared" ca="1" si="913"/>
        <v>-</v>
      </c>
      <c r="LV273" s="163" t="str">
        <f t="shared" ca="1" si="913"/>
        <v>-</v>
      </c>
      <c r="LW273" s="163" t="str">
        <f t="shared" ca="1" si="913"/>
        <v>-</v>
      </c>
      <c r="LX273" s="163" t="str">
        <f t="shared" ca="1" si="913"/>
        <v>-</v>
      </c>
      <c r="LY273" s="10"/>
      <c r="LZ273" s="161">
        <f t="shared" si="889"/>
        <v>4.4999999999999998E-2</v>
      </c>
      <c r="MA273" s="161">
        <f t="shared" si="890"/>
        <v>4.4999999999999998E-2</v>
      </c>
      <c r="MB273" s="163">
        <f t="shared" ca="1" si="989"/>
        <v>1</v>
      </c>
      <c r="MC273" s="163">
        <f t="shared" ca="1" si="989"/>
        <v>0</v>
      </c>
      <c r="MD273" s="163">
        <f t="shared" ca="1" si="989"/>
        <v>1</v>
      </c>
      <c r="ME273" s="163">
        <f t="shared" ca="1" si="989"/>
        <v>1</v>
      </c>
      <c r="MF273" s="163">
        <f t="shared" ca="1" si="989"/>
        <v>0</v>
      </c>
      <c r="MG273" s="163">
        <f t="shared" ca="1" si="989"/>
        <v>70</v>
      </c>
      <c r="MH273" s="163">
        <f t="shared" ca="1" si="989"/>
        <v>50</v>
      </c>
      <c r="MI273" s="163">
        <f t="shared" ca="1" si="989"/>
        <v>85</v>
      </c>
      <c r="MJ273" s="163">
        <f t="shared" ca="1" si="989"/>
        <v>50</v>
      </c>
      <c r="MK273" s="161">
        <f t="shared" ca="1" si="892"/>
        <v>1</v>
      </c>
      <c r="ML273" s="161">
        <f t="shared" ca="1" si="893"/>
        <v>1</v>
      </c>
      <c r="MM273" s="161">
        <f t="shared" ca="1" si="894"/>
        <v>1</v>
      </c>
      <c r="MN273" s="161">
        <f t="shared" ca="1" si="895"/>
        <v>1</v>
      </c>
      <c r="MO273" s="161">
        <f t="shared" ca="1" si="895"/>
        <v>1</v>
      </c>
      <c r="MP273" s="163">
        <f t="shared" ca="1" si="989"/>
        <v>1</v>
      </c>
      <c r="MQ273" s="10"/>
      <c r="MR273" s="163">
        <f t="shared" ca="1" si="990"/>
        <v>1</v>
      </c>
      <c r="MS273" s="161">
        <f t="shared" ca="1" si="897"/>
        <v>1</v>
      </c>
      <c r="MT273" s="163">
        <f t="shared" ca="1" si="990"/>
        <v>0.75</v>
      </c>
      <c r="MU273" s="163">
        <f t="shared" ca="1" si="990"/>
        <v>0.8</v>
      </c>
      <c r="MV273" s="163">
        <f t="shared" ca="1" si="990"/>
        <v>0.82499999999999996</v>
      </c>
      <c r="MW273" s="163">
        <f t="shared" ca="1" si="990"/>
        <v>0.875</v>
      </c>
      <c r="MX273" s="163">
        <f t="shared" ca="1" si="990"/>
        <v>0.9</v>
      </c>
      <c r="MY273" s="163">
        <f t="shared" ca="1" si="990"/>
        <v>0.75</v>
      </c>
      <c r="MZ273" s="163">
        <f t="shared" ca="1" si="990"/>
        <v>0.78142857142857147</v>
      </c>
      <c r="NA273" s="163">
        <f t="shared" ca="1" si="990"/>
        <v>0.82499999999999996</v>
      </c>
      <c r="NB273" s="163">
        <f t="shared" ca="1" si="990"/>
        <v>0.875</v>
      </c>
      <c r="NC273" s="163">
        <f t="shared" ca="1" si="990"/>
        <v>0.9</v>
      </c>
      <c r="ND273" s="163">
        <f t="shared" ca="1" si="990"/>
        <v>0.9</v>
      </c>
      <c r="NE273" s="163">
        <f t="shared" ca="1" si="990"/>
        <v>0.75</v>
      </c>
      <c r="NF273" s="163">
        <f t="shared" ca="1" si="990"/>
        <v>0.78142857142857147</v>
      </c>
      <c r="NG273" s="163">
        <f t="shared" ca="1" si="990"/>
        <v>0.82499999999999996</v>
      </c>
      <c r="NH273" s="163">
        <f t="shared" ca="1" si="991"/>
        <v>0.875</v>
      </c>
      <c r="NI273" s="163">
        <f t="shared" ca="1" si="991"/>
        <v>0.9</v>
      </c>
      <c r="NJ273" s="163">
        <f t="shared" ca="1" si="991"/>
        <v>0.9</v>
      </c>
      <c r="NK273" s="163">
        <f t="shared" ca="1" si="991"/>
        <v>0.75</v>
      </c>
      <c r="NL273" s="163">
        <f t="shared" ca="1" si="991"/>
        <v>0.78142857142857147</v>
      </c>
      <c r="NM273" s="163">
        <f t="shared" ca="1" si="991"/>
        <v>0.82499999999999996</v>
      </c>
      <c r="NN273" s="163">
        <f t="shared" ca="1" si="991"/>
        <v>0.875</v>
      </c>
      <c r="NO273" s="163">
        <f t="shared" ca="1" si="991"/>
        <v>0.9</v>
      </c>
      <c r="NP273" s="163">
        <f t="shared" ca="1" si="991"/>
        <v>0.9</v>
      </c>
      <c r="NQ273" s="163">
        <f t="shared" ca="1" si="991"/>
        <v>0.75</v>
      </c>
      <c r="NR273" s="163">
        <f t="shared" ca="1" si="991"/>
        <v>0.78142857142857147</v>
      </c>
      <c r="NS273" s="163">
        <f t="shared" ca="1" si="991"/>
        <v>0.82499999999999996</v>
      </c>
      <c r="NT273" s="163">
        <f t="shared" ca="1" si="991"/>
        <v>0.875</v>
      </c>
      <c r="NU273" s="163">
        <f t="shared" ca="1" si="991"/>
        <v>0.9</v>
      </c>
      <c r="NV273" s="163">
        <f t="shared" ca="1" si="991"/>
        <v>0.9</v>
      </c>
      <c r="NW273" s="163">
        <f t="shared" ca="1" si="991"/>
        <v>0.75</v>
      </c>
      <c r="NX273" s="163">
        <f t="shared" ca="1" si="992"/>
        <v>0.78142857142857147</v>
      </c>
      <c r="NY273" s="163">
        <f t="shared" ca="1" si="992"/>
        <v>0.82499999999999996</v>
      </c>
      <c r="NZ273" s="163">
        <f t="shared" ca="1" si="992"/>
        <v>0.875</v>
      </c>
      <c r="OA273" s="163">
        <f t="shared" ca="1" si="992"/>
        <v>0.9</v>
      </c>
      <c r="OB273" s="163">
        <f t="shared" ca="1" si="992"/>
        <v>0.9</v>
      </c>
      <c r="OC273" s="163">
        <f t="shared" ca="1" si="992"/>
        <v>0.75</v>
      </c>
      <c r="OD273" s="163">
        <f t="shared" ca="1" si="992"/>
        <v>0.78142857142857147</v>
      </c>
      <c r="OE273" s="163">
        <f t="shared" ca="1" si="992"/>
        <v>0.82499999999999996</v>
      </c>
      <c r="OF273" s="163">
        <f t="shared" ca="1" si="992"/>
        <v>0.875</v>
      </c>
      <c r="OG273" s="163">
        <f t="shared" ca="1" si="992"/>
        <v>0.9</v>
      </c>
      <c r="OH273" s="163">
        <f t="shared" ca="1" si="992"/>
        <v>0.9</v>
      </c>
      <c r="OI273" s="163">
        <f t="shared" ca="1" si="992"/>
        <v>0.75</v>
      </c>
      <c r="OJ273" s="163">
        <f t="shared" ca="1" si="992"/>
        <v>0.76904761904761909</v>
      </c>
      <c r="OK273" s="163">
        <f t="shared" ca="1" si="992"/>
        <v>0.82000000000000006</v>
      </c>
      <c r="OL273" s="163">
        <f t="shared" ca="1" si="992"/>
        <v>0.875</v>
      </c>
      <c r="OM273" s="163">
        <f t="shared" ca="1" si="992"/>
        <v>0.9</v>
      </c>
      <c r="ON273" s="163">
        <f t="shared" ca="1" si="994"/>
        <v>0.90000000000000013</v>
      </c>
      <c r="OO273" s="163">
        <f t="shared" ca="1" si="994"/>
        <v>0.75</v>
      </c>
      <c r="OP273" s="163">
        <f t="shared" ca="1" si="994"/>
        <v>0.76904761904761909</v>
      </c>
      <c r="OQ273" s="163">
        <f t="shared" ca="1" si="994"/>
        <v>0.82000000000000006</v>
      </c>
      <c r="OR273" s="163">
        <f t="shared" ca="1" si="994"/>
        <v>0.875</v>
      </c>
      <c r="OS273" s="163">
        <f t="shared" ca="1" si="994"/>
        <v>0.9</v>
      </c>
      <c r="OT273" s="163">
        <f t="shared" ca="1" si="994"/>
        <v>0.9</v>
      </c>
      <c r="OU273" s="163">
        <f t="shared" ca="1" si="994"/>
        <v>0.875</v>
      </c>
      <c r="OV273" s="161">
        <f t="shared" ca="1" si="901"/>
        <v>1</v>
      </c>
      <c r="OW273" s="161">
        <f t="shared" si="902"/>
        <v>1</v>
      </c>
      <c r="OX273" s="161" t="str">
        <f t="shared" si="903"/>
        <v>-</v>
      </c>
      <c r="OY273" s="163" t="str">
        <f t="shared" ca="1" si="904"/>
        <v>-</v>
      </c>
      <c r="OZ273" s="161" t="str">
        <f t="shared" si="905"/>
        <v>-</v>
      </c>
      <c r="PA273" s="161" t="str">
        <f t="shared" si="906"/>
        <v>-</v>
      </c>
      <c r="PB273" s="163">
        <f t="shared" ca="1" si="994"/>
        <v>0</v>
      </c>
      <c r="PC273" s="27">
        <v>0</v>
      </c>
    </row>
    <row r="274" spans="1:419" s="143" customFormat="1" outlineLevel="1">
      <c r="A274" s="121">
        <f t="shared" si="861"/>
        <v>269</v>
      </c>
      <c r="B274" s="121">
        <f t="shared" si="862"/>
        <v>13</v>
      </c>
      <c r="C274" s="143">
        <v>104</v>
      </c>
      <c r="D274" s="143" t="s">
        <v>884</v>
      </c>
      <c r="E274" s="143" t="b">
        <v>0</v>
      </c>
      <c r="F274" s="143" t="b">
        <v>0</v>
      </c>
      <c r="G274" s="143" t="b">
        <f t="shared" ref="G274:G283" si="1004">E274</f>
        <v>0</v>
      </c>
      <c r="H274" s="139">
        <f t="shared" ca="1" si="908"/>
        <v>3</v>
      </c>
      <c r="I274" s="139">
        <f t="shared" ca="1" si="908"/>
        <v>2</v>
      </c>
      <c r="J274" s="32">
        <v>1</v>
      </c>
      <c r="K274" s="32">
        <v>1</v>
      </c>
      <c r="L274" s="32">
        <v>1</v>
      </c>
      <c r="M274" s="32">
        <v>1</v>
      </c>
      <c r="N274" s="32">
        <v>1</v>
      </c>
      <c r="O274" s="32">
        <v>1</v>
      </c>
      <c r="P274" s="32">
        <v>1</v>
      </c>
      <c r="Q274" s="32">
        <v>1</v>
      </c>
      <c r="R274" s="32">
        <v>1</v>
      </c>
      <c r="S274" s="32">
        <v>1</v>
      </c>
      <c r="T274" s="32">
        <v>1</v>
      </c>
      <c r="U274" s="32">
        <v>6</v>
      </c>
      <c r="V274" s="32">
        <v>1</v>
      </c>
      <c r="W274" s="139">
        <f t="shared" ca="1" si="908"/>
        <v>1</v>
      </c>
      <c r="X274" s="139">
        <f t="shared" ca="1" si="908"/>
        <v>1</v>
      </c>
      <c r="Y274" s="139">
        <f t="shared" ca="1" si="908"/>
        <v>1</v>
      </c>
      <c r="Z274" s="139">
        <f t="shared" ca="1" si="908"/>
        <v>1</v>
      </c>
      <c r="AA274" s="139">
        <f t="shared" ca="1" si="908"/>
        <v>1</v>
      </c>
      <c r="AB274" s="139">
        <f t="shared" ca="1" si="909"/>
        <v>1</v>
      </c>
      <c r="AC274" s="139">
        <f t="shared" ca="1" si="909"/>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00032 tactics DSP rot_z3 (F33N11)</v>
      </c>
      <c r="AF274" s="10" t="str">
        <f ca="1">IF(COUNTIF(AE$5:AE274,AE274)=1,"-","Dup")</f>
        <v>-</v>
      </c>
      <c r="AG274" s="10"/>
      <c r="AH274" s="163" t="str">
        <f t="shared" ca="1" si="864"/>
        <v>-</v>
      </c>
      <c r="AI274" s="163" t="str">
        <f t="shared" ca="1" si="864"/>
        <v>-</v>
      </c>
      <c r="AJ274" s="163" t="str">
        <f t="shared" ca="1" si="864"/>
        <v>-</v>
      </c>
      <c r="AK274" s="163" t="str">
        <f t="shared" ca="1" si="864"/>
        <v>-</v>
      </c>
      <c r="AL274" s="163" t="str">
        <f t="shared" ca="1" si="864"/>
        <v>-</v>
      </c>
      <c r="AM274" s="163" t="b">
        <f t="shared" ca="1" si="864"/>
        <v>1</v>
      </c>
      <c r="AN274" s="10"/>
      <c r="AO274" s="161" t="b">
        <f t="shared" ca="1" si="865"/>
        <v>0</v>
      </c>
      <c r="AP274" s="161" t="str">
        <f t="shared" ca="1" si="865"/>
        <v>-</v>
      </c>
      <c r="AQ274" s="161" t="b">
        <f t="shared" ca="1" si="865"/>
        <v>0</v>
      </c>
      <c r="AR274" s="161" t="b">
        <f t="shared" ca="1" si="865"/>
        <v>1</v>
      </c>
      <c r="AS274" s="161" t="b">
        <f t="shared" ca="1" si="865"/>
        <v>1</v>
      </c>
      <c r="AT274" s="161" t="b">
        <f t="shared" ca="1" si="865"/>
        <v>0</v>
      </c>
      <c r="AU274" s="161">
        <f t="shared" si="866"/>
        <v>0</v>
      </c>
      <c r="AV274" s="161" t="b">
        <f t="shared" si="867"/>
        <v>0</v>
      </c>
      <c r="AW274" s="161" t="b">
        <f t="shared" si="867"/>
        <v>0</v>
      </c>
      <c r="AX274" s="161" t="str">
        <f t="shared" si="867"/>
        <v>-</v>
      </c>
      <c r="AY274" s="161" t="str">
        <f t="shared" si="867"/>
        <v>-</v>
      </c>
      <c r="AZ274" s="161" t="str">
        <f t="shared" si="867"/>
        <v>-</v>
      </c>
      <c r="BA274" s="10"/>
      <c r="BB274" s="161" t="b">
        <f t="shared" ca="1" si="868"/>
        <v>1</v>
      </c>
      <c r="BC274" s="161" t="b">
        <f t="shared" ca="1" si="869"/>
        <v>1</v>
      </c>
      <c r="BD274" s="163" t="b">
        <f t="shared" ca="1" si="869"/>
        <v>1</v>
      </c>
      <c r="BE274" s="162" cm="1">
        <f t="array" aca="1" ref="BE274" ca="1">VALUE($H274&amp;$I274&amp;_xlfn.MODE.SNGL($R274:$V274)&amp;IF(AND(R274:V274=2),"10","08"))</f>
        <v>32108</v>
      </c>
      <c r="BF274" s="163" t="str">
        <f t="shared" ca="1" si="1000"/>
        <v>-</v>
      </c>
      <c r="BG274" s="163" t="str">
        <f t="shared" ca="1" si="1000"/>
        <v>-</v>
      </c>
      <c r="BH274" s="163" t="str">
        <f t="shared" ca="1" si="1000"/>
        <v>-</v>
      </c>
      <c r="BI274" s="163" t="str">
        <f t="shared" ca="1" si="1000"/>
        <v>-</v>
      </c>
      <c r="BJ274" s="163" t="str">
        <f t="shared" ca="1" si="1000"/>
        <v>-</v>
      </c>
      <c r="BK274" s="163">
        <f t="shared" ca="1" si="1000"/>
        <v>1</v>
      </c>
      <c r="BL274" s="163">
        <f t="shared" ca="1" si="1000"/>
        <v>1</v>
      </c>
      <c r="BM274" s="163" t="str">
        <f t="shared" ca="1" si="1000"/>
        <v>-</v>
      </c>
      <c r="BN274" s="163" t="str">
        <f t="shared" ca="1" si="1000"/>
        <v>-</v>
      </c>
      <c r="BO274" s="112" t="b" cm="1">
        <f t="array" ref="BO274">INDEX(DataMaster!$C$71:$K$80,$R274,BO$242)</f>
        <v>1</v>
      </c>
      <c r="BP274" s="112" t="b" cm="1">
        <f t="array" ref="BP274">INDEX(DataMaster!$C$71:$K$80,$R274,BP$242)</f>
        <v>1</v>
      </c>
      <c r="BQ274" s="112" t="b" cm="1">
        <f t="array" ref="BQ274">INDEX(DataMaster!$C$71:$K$80,$R274,BQ$242)</f>
        <v>1</v>
      </c>
      <c r="BR274" s="112" t="b" cm="1">
        <f t="array" ref="BR274">INDEX(DataMaster!$C$71:$K$80,$R274,BR$242)</f>
        <v>1</v>
      </c>
      <c r="BS274" s="112" t="b" cm="1">
        <f t="array" ref="BS274">INDEX(DataMaster!$C$71:$K$80,$R274,BS$242)</f>
        <v>1</v>
      </c>
      <c r="BT274" s="112" t="b" cm="1">
        <f t="array" ref="BT274">INDEX(DataMaster!$C$71:$K$80,$R274,BT$242)</f>
        <v>1</v>
      </c>
      <c r="BU274" s="112" t="b" cm="1">
        <f t="array" ref="BU274">INDEX(DataMaster!$C$71:$K$80,$R274,BU$242)</f>
        <v>1</v>
      </c>
      <c r="BV274" s="112" t="b" cm="1">
        <f t="array" ref="BV274">INDEX(DataMaster!$C$71:$K$80,$R274,BV$242)</f>
        <v>1</v>
      </c>
      <c r="BW274" s="112" t="b" cm="1">
        <f t="array" ref="BW274">INDEX(DataMaster!$C$71:$K$80,$R274,BW$242)</f>
        <v>1</v>
      </c>
      <c r="BX274" s="112" t="b" cm="1">
        <f t="array" ref="BX274">INDEX(DataMaster!$C$84:$K$93,$S274,BX$242)</f>
        <v>1</v>
      </c>
      <c r="BY274" s="112" t="b" cm="1">
        <f t="array" ref="BY274">INDEX(DataMaster!$C$84:$K$93,$S274,BY$242)</f>
        <v>1</v>
      </c>
      <c r="BZ274" s="112" t="b" cm="1">
        <f t="array" ref="BZ274">INDEX(DataMaster!$C$84:$K$93,$S274,BZ$242)</f>
        <v>1</v>
      </c>
      <c r="CA274" s="112" t="b" cm="1">
        <f t="array" ref="CA274">INDEX(DataMaster!$C$84:$K$93,$S274,CA$242)</f>
        <v>1</v>
      </c>
      <c r="CB274" s="112" t="b" cm="1">
        <f t="array" ref="CB274">INDEX(DataMaster!$C$84:$K$93,$S274,CB$242)</f>
        <v>1</v>
      </c>
      <c r="CC274" s="112" t="b" cm="1">
        <f t="array" ref="CC274">INDEX(DataMaster!$C$84:$K$93,$S274,CC$242)</f>
        <v>1</v>
      </c>
      <c r="CD274" s="112" t="b" cm="1">
        <f t="array" ref="CD274">INDEX(DataMaster!$C$84:$K$93,$S274,CD$242)</f>
        <v>1</v>
      </c>
      <c r="CE274" s="112" t="b" cm="1">
        <f t="array" ref="CE274">INDEX(DataMaster!$C$84:$K$93,$S274,CE$242)</f>
        <v>1</v>
      </c>
      <c r="CF274" s="112" t="b" cm="1">
        <f t="array" ref="CF274">INDEX(DataMaster!$C$84:$K$93,$S274,CF$242)</f>
        <v>1</v>
      </c>
      <c r="CG274" s="193" t="b">
        <f t="shared" si="910"/>
        <v>0</v>
      </c>
      <c r="CH274" s="193">
        <v>0.3</v>
      </c>
      <c r="CI274" s="193" t="str">
        <f t="shared" ca="1" si="871"/>
        <v>-</v>
      </c>
      <c r="CJ274" s="193">
        <v>1</v>
      </c>
      <c r="CK274" s="112" t="str" cm="1">
        <f t="array" ref="CK274">INDEX(DataMaster!$C$97:$K$106,$T274,CK$242)</f>
        <v>-</v>
      </c>
      <c r="CL274" s="112" t="str" cm="1">
        <f t="array" ref="CL274">INDEX(DataMaster!$C$97:$K$106,$T274,CL$242)</f>
        <v>-</v>
      </c>
      <c r="CM274" s="112" t="str" cm="1">
        <f t="array" ref="CM274">INDEX(DataMaster!$C$97:$K$106,$T274,CM$242)</f>
        <v>-</v>
      </c>
      <c r="CN274" s="112" t="str" cm="1">
        <f t="array" ref="CN274">INDEX(DataMaster!$C$97:$K$106,$T274,CN$242)</f>
        <v>-</v>
      </c>
      <c r="CO274" s="112" t="str" cm="1">
        <f t="array" ref="CO274">INDEX(DataMaster!$C$97:$K$106,$T274,CO$242)</f>
        <v>-</v>
      </c>
      <c r="CP274" s="112" t="str" cm="1">
        <f t="array" ref="CP274">INDEX(DataMaster!$C$97:$K$106,$T274,CP$242)</f>
        <v>-</v>
      </c>
      <c r="CQ274" s="112" t="str" cm="1">
        <f t="array" ref="CQ274">INDEX(DataMaster!$C$97:$K$106,$T274,CQ$242)</f>
        <v>-</v>
      </c>
      <c r="CR274" s="112" t="str" cm="1">
        <f t="array" ref="CR274">INDEX(DataMaster!$C$97:$K$106,$T274,CR$242)</f>
        <v>-</v>
      </c>
      <c r="CS274" s="112" t="str" cm="1">
        <f t="array" ref="CS274">INDEX(DataMaster!$C$97:$K$106,$T274,CS$242)</f>
        <v>-</v>
      </c>
      <c r="CT274" s="112" t="str" cm="1">
        <f t="array" ref="CT274">INDEX(DataMaster!$C$110:$K$119,$U274,CT$242)</f>
        <v>-</v>
      </c>
      <c r="CU274" s="112" t="str" cm="1">
        <f t="array" ref="CU274">INDEX(DataMaster!$C$110:$K$119,$U274,CU$242)</f>
        <v>-</v>
      </c>
      <c r="CV274" s="112" t="str" cm="1">
        <f t="array" ref="CV274">INDEX(DataMaster!$C$110:$K$119,$U274,CV$242)</f>
        <v>-</v>
      </c>
      <c r="CW274" s="112" t="str" cm="1">
        <f t="array" ref="CW274">INDEX(DataMaster!$C$110:$K$119,$U274,CW$242)</f>
        <v>-</v>
      </c>
      <c r="CX274" s="112" t="b" cm="1">
        <f t="array" ref="CX274">INDEX(DataMaster!$C$110:$K$119,$U274,CX$242)</f>
        <v>1</v>
      </c>
      <c r="CY274" s="112" t="str" cm="1">
        <f t="array" ref="CY274">INDEX(DataMaster!$C$110:$K$119,$U274,CY$242)</f>
        <v>-</v>
      </c>
      <c r="CZ274" s="112" t="str" cm="1">
        <f t="array" ref="CZ274">INDEX(DataMaster!$C$110:$K$119,$U274,CZ$242)</f>
        <v>-</v>
      </c>
      <c r="DA274" s="112" t="str" cm="1">
        <f t="array" ref="DA274">INDEX(DataMaster!$C$110:$K$119,$U274,DA$242)</f>
        <v>-</v>
      </c>
      <c r="DB274" s="112" t="str" cm="1">
        <f t="array" ref="DB274">INDEX(DataMaster!$C$110:$K$119,$U274,DB$242)</f>
        <v>-</v>
      </c>
      <c r="DC274" s="112" t="str" cm="1">
        <f t="array" ref="DC274">INDEX(DataMaster!$C$123:$K$132,$V274,DC$242)</f>
        <v>-</v>
      </c>
      <c r="DD274" s="112" t="str" cm="1">
        <f t="array" ref="DD274">INDEX(DataMaster!$C$123:$K$132,$V274,DD$242)</f>
        <v>-</v>
      </c>
      <c r="DE274" s="112" t="str" cm="1">
        <f t="array" ref="DE274">INDEX(DataMaster!$C$123:$K$132,$V274,DE$242)</f>
        <v>-</v>
      </c>
      <c r="DF274" s="112" t="str" cm="1">
        <f t="array" ref="DF274">INDEX(DataMaster!$C$123:$K$132,$V274,DF$242)</f>
        <v>-</v>
      </c>
      <c r="DG274" s="112" t="str" cm="1">
        <f t="array" ref="DG274">INDEX(DataMaster!$C$123:$K$132,$V274,DG$242)</f>
        <v>-</v>
      </c>
      <c r="DH274" s="112" t="str" cm="1">
        <f t="array" ref="DH274">INDEX(DataMaster!$C$123:$K$132,$V274,DH$242)</f>
        <v>-</v>
      </c>
      <c r="DI274" s="112" t="str" cm="1">
        <f t="array" ref="DI274">INDEX(DataMaster!$C$123:$K$132,$V274,DI$242)</f>
        <v>-</v>
      </c>
      <c r="DJ274" s="112" t="str" cm="1">
        <f t="array" ref="DJ274">INDEX(DataMaster!$C$123:$K$132,$V274,DJ$242)</f>
        <v>-</v>
      </c>
      <c r="DK274" s="112" t="str" cm="1">
        <f t="array" ref="DK274">INDEX(DataMaster!$C$123:$K$132,$V274,DK$242)</f>
        <v>-</v>
      </c>
      <c r="DL274" s="10"/>
      <c r="DM274" s="163" t="str">
        <f t="shared" ca="1" si="1001"/>
        <v>-</v>
      </c>
      <c r="DN274" s="163" t="str">
        <f t="shared" ca="1" si="1001"/>
        <v>-</v>
      </c>
      <c r="DO274" s="163" t="str">
        <f t="shared" ca="1" si="1001"/>
        <v>-</v>
      </c>
      <c r="DP274" s="163" t="str">
        <f t="shared" ca="1" si="1001"/>
        <v>-</v>
      </c>
      <c r="DQ274" s="163" t="str">
        <f t="shared" ca="1" si="1001"/>
        <v>-</v>
      </c>
      <c r="DR274" s="163" t="str">
        <f t="shared" ca="1" si="1001"/>
        <v>-</v>
      </c>
      <c r="DS274" s="163" t="str">
        <f t="shared" ca="1" si="1001"/>
        <v>-</v>
      </c>
      <c r="DT274" s="163" t="str">
        <f t="shared" ca="1" si="1001"/>
        <v>-</v>
      </c>
      <c r="DU274" s="163" t="str">
        <f t="shared" ca="1" si="1001"/>
        <v>-</v>
      </c>
      <c r="DV274" s="163" t="str">
        <f t="shared" ca="1" si="1001"/>
        <v>-</v>
      </c>
      <c r="DW274" s="163" t="str">
        <f t="shared" ca="1" si="1001"/>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872"/>
        <v>-</v>
      </c>
      <c r="EJ274" s="163" t="str">
        <f t="shared" ca="1" si="872"/>
        <v>-</v>
      </c>
      <c r="EK274" s="163" t="str">
        <f t="shared" ca="1" si="872"/>
        <v>-</v>
      </c>
      <c r="EL274" s="163" t="str">
        <f t="shared" ca="1" si="872"/>
        <v>-</v>
      </c>
      <c r="EM274" s="163" t="str">
        <f t="shared" ca="1" si="872"/>
        <v>-</v>
      </c>
      <c r="EN274" s="163" t="str">
        <f t="shared" ca="1" si="872"/>
        <v>-</v>
      </c>
      <c r="EO274" s="163" t="str">
        <f t="shared" ca="1" si="872"/>
        <v>-</v>
      </c>
      <c r="EP274" s="163" t="str">
        <f t="shared" ca="1" si="872"/>
        <v>-</v>
      </c>
      <c r="EQ274" s="162">
        <v>1</v>
      </c>
      <c r="ER274" s="162">
        <v>1</v>
      </c>
      <c r="ES274" s="163">
        <f t="shared" ca="1" si="872"/>
        <v>0</v>
      </c>
      <c r="ET274" s="162">
        <v>2</v>
      </c>
      <c r="EU274" s="162">
        <v>-2</v>
      </c>
      <c r="EV274" s="163" t="str">
        <f t="shared" ca="1" si="872"/>
        <v>-</v>
      </c>
      <c r="EW274" s="163" t="str">
        <f t="shared" ca="1" si="872"/>
        <v>-</v>
      </c>
      <c r="EX274" s="163" t="str">
        <f t="shared" ca="1" si="872"/>
        <v>-</v>
      </c>
      <c r="EY274" s="163" t="str">
        <f t="shared" ca="1" si="873"/>
        <v>-</v>
      </c>
      <c r="EZ274" s="163" t="str">
        <f t="shared" ca="1" si="873"/>
        <v>-</v>
      </c>
      <c r="FA274" s="163">
        <f t="shared" ca="1" si="873"/>
        <v>0</v>
      </c>
      <c r="FB274" s="163" t="str">
        <f t="shared" ca="1" si="873"/>
        <v>-</v>
      </c>
      <c r="FC274" s="162">
        <v>2</v>
      </c>
      <c r="FD274" s="162">
        <v>-2</v>
      </c>
      <c r="FE274" s="163" t="str">
        <f t="shared" ca="1" si="873"/>
        <v>-</v>
      </c>
      <c r="FF274" s="163" t="str">
        <f t="shared" ca="1" si="873"/>
        <v>-</v>
      </c>
      <c r="FG274" s="163">
        <f t="shared" ca="1" si="873"/>
        <v>0</v>
      </c>
      <c r="FH274" s="163">
        <f t="shared" ca="1" si="873"/>
        <v>0</v>
      </c>
      <c r="FI274" s="163">
        <f t="shared" ca="1" si="873"/>
        <v>0</v>
      </c>
      <c r="FJ274" s="163">
        <f t="shared" ca="1" si="873"/>
        <v>0</v>
      </c>
      <c r="FK274" s="163">
        <f t="shared" ca="1" si="873"/>
        <v>0</v>
      </c>
      <c r="FL274" s="163">
        <f t="shared" ca="1" si="873"/>
        <v>0</v>
      </c>
      <c r="FM274" s="163">
        <f t="shared" ca="1" si="873"/>
        <v>0</v>
      </c>
      <c r="FN274" s="163" t="str">
        <f t="shared" ca="1" si="873"/>
        <v>-</v>
      </c>
      <c r="FO274" s="163" t="str">
        <f t="shared" ca="1" si="874"/>
        <v>-</v>
      </c>
      <c r="FP274" s="163" t="str">
        <f t="shared" ca="1" si="874"/>
        <v>-</v>
      </c>
      <c r="FQ274" s="163" t="str">
        <f t="shared" ca="1" si="874"/>
        <v>-</v>
      </c>
      <c r="FR274" s="163" t="str">
        <f t="shared" ca="1" si="874"/>
        <v>-</v>
      </c>
      <c r="FS274" s="163" t="str">
        <f t="shared" ca="1" si="874"/>
        <v>-</v>
      </c>
      <c r="FT274" s="163" t="str">
        <f t="shared" ca="1" si="874"/>
        <v>-</v>
      </c>
      <c r="FU274" s="163" t="str">
        <f t="shared" ca="1" si="874"/>
        <v>-</v>
      </c>
      <c r="FV274" s="163" t="str">
        <f t="shared" ca="1" si="874"/>
        <v>-</v>
      </c>
      <c r="FW274" s="163" t="str">
        <f t="shared" ca="1" si="874"/>
        <v>-</v>
      </c>
      <c r="FX274" s="163" t="str">
        <f t="shared" ca="1" si="874"/>
        <v>-</v>
      </c>
      <c r="FY274" s="10"/>
      <c r="FZ274" s="163">
        <f t="shared" ca="1" si="874"/>
        <v>1</v>
      </c>
      <c r="GA274" s="163" t="str">
        <f t="shared" ca="1" si="874"/>
        <v>-</v>
      </c>
      <c r="GB274" s="163" t="str">
        <f t="shared" ca="1" si="874"/>
        <v>-</v>
      </c>
      <c r="GC274" s="163" t="str">
        <f t="shared" ca="1" si="874"/>
        <v>-</v>
      </c>
      <c r="GD274" s="163" t="str">
        <f t="shared" ca="1" si="875"/>
        <v>-</v>
      </c>
      <c r="GE274" s="163" t="b">
        <f t="shared" ca="1" si="875"/>
        <v>0</v>
      </c>
      <c r="GF274" s="163" t="str">
        <f t="shared" ca="1" si="875"/>
        <v>-</v>
      </c>
      <c r="GG274" s="163">
        <f t="shared" ca="1" si="875"/>
        <v>0</v>
      </c>
      <c r="GH274" s="163" t="str">
        <f t="shared" ca="1" si="875"/>
        <v>-</v>
      </c>
      <c r="GI274" s="161" cm="1">
        <f t="array" ref="GI274">INDEX(i.rev,$K274,GI$15)</f>
        <v>1</v>
      </c>
      <c r="GJ274" s="163">
        <f t="shared" ca="1" si="1002"/>
        <v>0</v>
      </c>
      <c r="GK274" s="163">
        <f t="shared" ca="1" si="1002"/>
        <v>1</v>
      </c>
      <c r="GL274" s="163">
        <f t="shared" ca="1" si="1002"/>
        <v>0</v>
      </c>
      <c r="GM274" s="163">
        <f t="shared" ca="1" si="1002"/>
        <v>1</v>
      </c>
      <c r="GN274" s="163">
        <f t="shared" ca="1" si="1002"/>
        <v>1</v>
      </c>
      <c r="GO274" s="163">
        <f t="shared" ca="1" si="1002"/>
        <v>1</v>
      </c>
      <c r="GP274" s="163">
        <f t="shared" ca="1" si="1002"/>
        <v>0</v>
      </c>
      <c r="GQ274" s="163">
        <f t="shared" ca="1" si="1002"/>
        <v>0</v>
      </c>
      <c r="GR274" s="163">
        <f t="shared" ca="1" si="1002"/>
        <v>0</v>
      </c>
      <c r="GS274" s="163">
        <f t="shared" ca="1" si="1002"/>
        <v>0</v>
      </c>
      <c r="GT274" s="163">
        <f t="shared" ca="1" si="1002"/>
        <v>0</v>
      </c>
      <c r="GU274" s="163">
        <f t="shared" ca="1" si="1002"/>
        <v>0</v>
      </c>
      <c r="GV274" s="163">
        <f t="shared" ca="1" si="1002"/>
        <v>0</v>
      </c>
      <c r="GW274" s="163">
        <f t="shared" ca="1" si="1002"/>
        <v>0</v>
      </c>
      <c r="GX274" s="163">
        <f t="shared" ca="1" si="1002"/>
        <v>0</v>
      </c>
      <c r="GY274" s="163">
        <f t="shared" ca="1" si="1002"/>
        <v>0</v>
      </c>
      <c r="GZ274" s="161" cm="1">
        <f t="array" ref="GZ274">INDEX(i.rev,$K274,GZ$15)</f>
        <v>0</v>
      </c>
      <c r="HA274" s="163">
        <f t="shared" ca="1" si="877"/>
        <v>0</v>
      </c>
      <c r="HB274" s="161" cm="1">
        <f t="array" ref="HB274">INDEX(i.rev,$K274,HB$15)</f>
        <v>1</v>
      </c>
      <c r="HC274" s="163">
        <f t="shared" ca="1" si="878"/>
        <v>0</v>
      </c>
      <c r="HD274" s="163">
        <f t="shared" ca="1" si="878"/>
        <v>0</v>
      </c>
      <c r="HE274" s="163">
        <f t="shared" ca="1" si="878"/>
        <v>0</v>
      </c>
      <c r="HF274" s="163">
        <f t="shared" ca="1" si="878"/>
        <v>0</v>
      </c>
      <c r="HG274" s="163">
        <f t="shared" ca="1" si="878"/>
        <v>0</v>
      </c>
      <c r="HH274" s="163">
        <f t="shared" ca="1" si="878"/>
        <v>0</v>
      </c>
      <c r="HI274" s="163">
        <f t="shared" ca="1" si="878"/>
        <v>0</v>
      </c>
      <c r="HJ274" s="10"/>
      <c r="HK274" s="163" t="str">
        <f t="shared" ca="1" si="878"/>
        <v>-</v>
      </c>
      <c r="HL274" s="163" t="str">
        <f t="shared" ca="1" si="878"/>
        <v>-</v>
      </c>
      <c r="HM274" s="163" t="str">
        <f t="shared" ca="1" si="878"/>
        <v>-</v>
      </c>
      <c r="HN274" s="163" t="str">
        <f t="shared" ca="1" si="878"/>
        <v>-</v>
      </c>
      <c r="HO274" s="163" t="str">
        <f t="shared" ca="1" si="878"/>
        <v>-</v>
      </c>
      <c r="HP274" s="161" t="b">
        <f t="shared" ca="1" si="879"/>
        <v>0</v>
      </c>
      <c r="HQ274" s="161" t="b">
        <f t="shared" ca="1" si="879"/>
        <v>0</v>
      </c>
      <c r="HR274" s="161" t="b">
        <f t="shared" ca="1" si="879"/>
        <v>1</v>
      </c>
      <c r="HS274" s="163">
        <f t="shared" ca="1" si="880"/>
        <v>0</v>
      </c>
      <c r="HT274" s="161">
        <f t="shared" ca="1" si="881"/>
        <v>1</v>
      </c>
      <c r="HU274" s="161">
        <f t="shared" ca="1" si="881"/>
        <v>1</v>
      </c>
      <c r="HV274" s="163" t="str">
        <f t="shared" ca="1" si="880"/>
        <v>-</v>
      </c>
      <c r="HW274" s="163" t="str">
        <f t="shared" ca="1" si="880"/>
        <v>-</v>
      </c>
      <c r="HX274" s="163" t="str">
        <f t="shared" ca="1" si="880"/>
        <v>-</v>
      </c>
      <c r="HY274" s="163" t="str">
        <f t="shared" ca="1" si="880"/>
        <v>-</v>
      </c>
      <c r="HZ274" s="163" t="str">
        <f t="shared" ca="1" si="880"/>
        <v>-</v>
      </c>
      <c r="IA274" s="163" t="str">
        <f t="shared" ca="1" si="880"/>
        <v>-</v>
      </c>
      <c r="IB274" s="163" t="str">
        <f t="shared" ca="1" si="880"/>
        <v>-</v>
      </c>
      <c r="IC274" s="163" t="str">
        <f t="shared" ca="1" si="880"/>
        <v>-</v>
      </c>
      <c r="ID274" s="163" t="str">
        <f t="shared" ca="1" si="880"/>
        <v>-</v>
      </c>
      <c r="IE274" s="163" t="b">
        <f t="shared" ca="1" si="880"/>
        <v>1</v>
      </c>
      <c r="IF274" s="163" t="str">
        <f t="shared" ca="1" si="880"/>
        <v>-</v>
      </c>
      <c r="IG274" s="163" t="str">
        <f t="shared" ca="1" si="880"/>
        <v>-</v>
      </c>
      <c r="IH274" s="163" t="str">
        <f t="shared" ca="1" si="880"/>
        <v>-</v>
      </c>
      <c r="II274" s="163" t="b">
        <f t="shared" ca="1" si="911"/>
        <v>1</v>
      </c>
      <c r="IJ274" s="163">
        <f t="shared" ca="1" si="911"/>
        <v>0</v>
      </c>
      <c r="IK274" s="163" t="str">
        <f t="shared" ca="1" si="911"/>
        <v>-</v>
      </c>
      <c r="IL274" s="163" t="str">
        <f t="shared" ca="1" si="911"/>
        <v>-</v>
      </c>
      <c r="IM274" s="163" t="str">
        <f t="shared" ca="1" si="911"/>
        <v>-</v>
      </c>
      <c r="IN274" s="163" t="str">
        <f t="shared" ca="1" si="911"/>
        <v>-</v>
      </c>
      <c r="IO274" s="163" t="str">
        <f t="shared" ca="1" si="911"/>
        <v>-</v>
      </c>
      <c r="IP274" s="163">
        <f t="shared" ca="1" si="911"/>
        <v>0</v>
      </c>
      <c r="IQ274" s="163" t="str">
        <f t="shared" ca="1" si="911"/>
        <v>-</v>
      </c>
      <c r="IR274" s="163" t="str">
        <f t="shared" ca="1" si="911"/>
        <v>-</v>
      </c>
      <c r="IS274" s="163" t="str">
        <f t="shared" ca="1" si="911"/>
        <v>-</v>
      </c>
      <c r="IT274" s="193">
        <v>0</v>
      </c>
      <c r="IU274" s="193">
        <v>0</v>
      </c>
      <c r="IV274" s="163" t="str">
        <f t="shared" ca="1" si="911"/>
        <v>-</v>
      </c>
      <c r="IW274" s="163" t="str">
        <f t="shared" ca="1" si="911"/>
        <v>-</v>
      </c>
      <c r="IX274" s="163" t="str">
        <f t="shared" ca="1" si="911"/>
        <v>-</v>
      </c>
      <c r="IY274" s="163" t="str">
        <f t="shared" ca="1" si="883"/>
        <v>-</v>
      </c>
      <c r="IZ274" s="163" t="str">
        <f t="shared" ca="1" si="883"/>
        <v>-</v>
      </c>
      <c r="JA274" s="163" t="str">
        <f t="shared" ca="1" si="884"/>
        <v>-</v>
      </c>
      <c r="JB274" s="163" t="str">
        <f t="shared" ca="1" si="884"/>
        <v>-</v>
      </c>
      <c r="JC274" s="163" t="str">
        <f t="shared" ca="1" si="884"/>
        <v>-</v>
      </c>
      <c r="JD274" s="163" t="str">
        <f t="shared" ca="1" si="884"/>
        <v>-</v>
      </c>
      <c r="JE274" s="163" t="str">
        <f t="shared" ca="1" si="884"/>
        <v>-</v>
      </c>
      <c r="JF274" s="163" t="str">
        <f t="shared" ca="1" si="884"/>
        <v>-</v>
      </c>
      <c r="JG274" s="163" t="str">
        <f t="shared" ca="1" si="884"/>
        <v>-</v>
      </c>
      <c r="JH274" s="163" t="str">
        <f t="shared" ca="1" si="884"/>
        <v>-</v>
      </c>
      <c r="JI274" s="163" t="str">
        <f t="shared" ca="1" si="1003"/>
        <v>-</v>
      </c>
      <c r="JJ274" s="163" t="str">
        <f t="shared" ca="1" si="1003"/>
        <v>-</v>
      </c>
      <c r="JK274" s="163" t="str">
        <f t="shared" ca="1" si="1003"/>
        <v>-</v>
      </c>
      <c r="JL274" s="163" t="str">
        <f t="shared" ca="1" si="1003"/>
        <v>-</v>
      </c>
      <c r="JM274" s="163" t="str">
        <f t="shared" ca="1" si="1003"/>
        <v>-</v>
      </c>
      <c r="JN274" s="163" t="str">
        <f t="shared" ca="1" si="1003"/>
        <v>-</v>
      </c>
      <c r="JO274" s="163" t="str">
        <f t="shared" ca="1" si="1003"/>
        <v>-</v>
      </c>
      <c r="JP274" s="163" t="str">
        <f t="shared" ca="1" si="1003"/>
        <v>-</v>
      </c>
      <c r="JQ274" s="163" t="str">
        <f t="shared" ca="1" si="885"/>
        <v>-</v>
      </c>
      <c r="JR274" s="163" t="str">
        <f t="shared" ca="1" si="885"/>
        <v>-</v>
      </c>
      <c r="JS274" s="163" t="str">
        <f t="shared" ca="1" si="885"/>
        <v>-</v>
      </c>
      <c r="JT274" s="163" t="str">
        <f t="shared" ca="1" si="885"/>
        <v>-</v>
      </c>
      <c r="JU274" s="163" t="str">
        <f t="shared" ca="1" si="885"/>
        <v>-</v>
      </c>
      <c r="JV274" s="163" t="str">
        <f t="shared" ca="1" si="885"/>
        <v>-</v>
      </c>
      <c r="JW274" s="163" t="str">
        <f t="shared" ca="1" si="885"/>
        <v>-</v>
      </c>
      <c r="JX274" s="163" t="str">
        <f t="shared" ca="1" si="885"/>
        <v>-</v>
      </c>
      <c r="JY274" s="163" t="str">
        <f t="shared" ca="1" si="885"/>
        <v>-</v>
      </c>
      <c r="JZ274" s="163" t="str">
        <f t="shared" ref="JZ274:KF274" ca="1" si="1005">OFFSET(JZ$5,$B274,0)</f>
        <v>-</v>
      </c>
      <c r="KA274" s="163" t="str">
        <f t="shared" ca="1" si="1005"/>
        <v>-</v>
      </c>
      <c r="KB274" s="163" t="str">
        <f t="shared" ca="1" si="1005"/>
        <v>-</v>
      </c>
      <c r="KC274" s="163" t="str">
        <f t="shared" ca="1" si="1005"/>
        <v>-</v>
      </c>
      <c r="KD274" s="163" t="str">
        <f t="shared" ca="1" si="1005"/>
        <v>-</v>
      </c>
      <c r="KE274" s="163" t="str">
        <f t="shared" ca="1" si="1005"/>
        <v>-</v>
      </c>
      <c r="KF274" s="163" t="str">
        <f t="shared" ca="1" si="1005"/>
        <v>-</v>
      </c>
      <c r="KG274" s="163" t="str">
        <f t="shared" ca="1" si="886"/>
        <v>-</v>
      </c>
      <c r="KH274" s="163" t="str">
        <f t="shared" ca="1" si="886"/>
        <v>-</v>
      </c>
      <c r="KI274" s="163" t="str">
        <f t="shared" ca="1" si="886"/>
        <v>-</v>
      </c>
      <c r="KJ274" s="163" t="str">
        <f t="shared" ca="1" si="886"/>
        <v>-</v>
      </c>
      <c r="KK274" s="163" t="str">
        <f t="shared" ca="1" si="886"/>
        <v>-</v>
      </c>
      <c r="KL274" s="163" t="str">
        <f t="shared" ca="1" si="886"/>
        <v>-</v>
      </c>
      <c r="KM274" s="163" t="str">
        <f t="shared" ca="1" si="886"/>
        <v>-</v>
      </c>
      <c r="KN274" s="163" t="str">
        <f t="shared" ca="1" si="886"/>
        <v>-</v>
      </c>
      <c r="KO274" s="163" t="str">
        <f t="shared" ca="1" si="886"/>
        <v>-</v>
      </c>
      <c r="KP274" s="163" t="str">
        <f t="shared" ca="1" si="886"/>
        <v>-</v>
      </c>
      <c r="KQ274" s="163" t="str">
        <f t="shared" ca="1" si="886"/>
        <v>-</v>
      </c>
      <c r="KR274" s="163" t="str">
        <f t="shared" ca="1" si="886"/>
        <v>-</v>
      </c>
      <c r="KS274" s="163" t="str">
        <f t="shared" ca="1" si="886"/>
        <v>-</v>
      </c>
      <c r="KT274" s="163" t="str">
        <f t="shared" ca="1" si="886"/>
        <v>-</v>
      </c>
      <c r="KU274" s="163" t="str">
        <f t="shared" ca="1" si="886"/>
        <v>-</v>
      </c>
      <c r="KV274" s="163" t="str">
        <f t="shared" ca="1" si="912"/>
        <v>-</v>
      </c>
      <c r="KW274" s="163" t="str">
        <f t="shared" ca="1" si="887"/>
        <v>-</v>
      </c>
      <c r="KX274" s="163" t="str">
        <f t="shared" ca="1" si="887"/>
        <v>-</v>
      </c>
      <c r="KY274" s="163" t="str">
        <f t="shared" ca="1" si="887"/>
        <v>-</v>
      </c>
      <c r="KZ274" s="163" t="str">
        <f t="shared" ca="1" si="887"/>
        <v>-</v>
      </c>
      <c r="LA274" s="163" t="str">
        <f t="shared" ca="1" si="887"/>
        <v>-</v>
      </c>
      <c r="LB274" s="163" t="str">
        <f t="shared" ca="1" si="887"/>
        <v>-</v>
      </c>
      <c r="LC274" s="163" t="str">
        <f t="shared" ca="1" si="887"/>
        <v>-</v>
      </c>
      <c r="LD274" s="163" t="str">
        <f t="shared" ca="1" si="887"/>
        <v>-</v>
      </c>
      <c r="LE274" s="163" t="str">
        <f t="shared" ca="1" si="887"/>
        <v>-</v>
      </c>
      <c r="LF274" s="163" t="str">
        <f t="shared" ca="1" si="887"/>
        <v>-</v>
      </c>
      <c r="LG274" s="163" t="str">
        <f t="shared" ca="1" si="887"/>
        <v>-</v>
      </c>
      <c r="LH274" s="163" t="str">
        <f t="shared" ca="1" si="887"/>
        <v>-</v>
      </c>
      <c r="LI274" s="163" t="str">
        <f t="shared" ca="1" si="887"/>
        <v>-</v>
      </c>
      <c r="LJ274" s="163" t="str">
        <f t="shared" ca="1" si="887"/>
        <v>-</v>
      </c>
      <c r="LK274" s="163" t="str">
        <f t="shared" ca="1" si="887"/>
        <v>-</v>
      </c>
      <c r="LL274" s="163" t="str">
        <f t="shared" ca="1" si="913"/>
        <v>-</v>
      </c>
      <c r="LM274" s="163" t="str">
        <f t="shared" ca="1" si="888"/>
        <v>-</v>
      </c>
      <c r="LN274" s="163" t="str">
        <f t="shared" ca="1" si="888"/>
        <v>-</v>
      </c>
      <c r="LO274" s="163" t="str">
        <f t="shared" ca="1" si="888"/>
        <v>-</v>
      </c>
      <c r="LP274" s="163" t="str">
        <f t="shared" ca="1" si="888"/>
        <v>-</v>
      </c>
      <c r="LQ274" s="163" t="str">
        <f t="shared" ca="1" si="888"/>
        <v>-</v>
      </c>
      <c r="LR274" s="163" t="str">
        <f t="shared" ca="1" si="888"/>
        <v>-</v>
      </c>
      <c r="LS274" s="163" t="str">
        <f t="shared" ca="1" si="888"/>
        <v>-</v>
      </c>
      <c r="LT274" s="163" t="str">
        <f t="shared" ca="1" si="888"/>
        <v>-</v>
      </c>
      <c r="LU274" s="163" t="str">
        <f t="shared" ca="1" si="888"/>
        <v>-</v>
      </c>
      <c r="LV274" s="163" t="str">
        <f t="shared" ca="1" si="888"/>
        <v>-</v>
      </c>
      <c r="LW274" s="163" t="str">
        <f t="shared" ca="1" si="888"/>
        <v>-</v>
      </c>
      <c r="LX274" s="163" t="str">
        <f t="shared" ca="1" si="888"/>
        <v>-</v>
      </c>
      <c r="LY274" s="10"/>
      <c r="LZ274" s="161">
        <f t="shared" si="889"/>
        <v>4.4999999999999998E-2</v>
      </c>
      <c r="MA274" s="161">
        <f t="shared" si="890"/>
        <v>4.4999999999999998E-2</v>
      </c>
      <c r="MB274" s="163">
        <f t="shared" ca="1" si="891"/>
        <v>1</v>
      </c>
      <c r="MC274" s="163">
        <f t="shared" ca="1" si="891"/>
        <v>0</v>
      </c>
      <c r="MD274" s="163">
        <f t="shared" ca="1" si="891"/>
        <v>1</v>
      </c>
      <c r="ME274" s="163">
        <f t="shared" ca="1" si="891"/>
        <v>1</v>
      </c>
      <c r="MF274" s="163">
        <f t="shared" ca="1" si="891"/>
        <v>0</v>
      </c>
      <c r="MG274" s="163">
        <f t="shared" ca="1" si="891"/>
        <v>70</v>
      </c>
      <c r="MH274" s="163">
        <f t="shared" ca="1" si="891"/>
        <v>50</v>
      </c>
      <c r="MI274" s="163">
        <f t="shared" ca="1" si="891"/>
        <v>85</v>
      </c>
      <c r="MJ274" s="163">
        <f t="shared" ca="1" si="891"/>
        <v>50</v>
      </c>
      <c r="MK274" s="161">
        <f t="shared" ca="1" si="892"/>
        <v>1</v>
      </c>
      <c r="ML274" s="161">
        <f t="shared" ca="1" si="893"/>
        <v>1</v>
      </c>
      <c r="MM274" s="161">
        <f t="shared" ca="1" si="894"/>
        <v>1</v>
      </c>
      <c r="MN274" s="161">
        <f t="shared" ca="1" si="895"/>
        <v>1</v>
      </c>
      <c r="MO274" s="161">
        <f t="shared" ca="1" si="895"/>
        <v>1</v>
      </c>
      <c r="MP274" s="163">
        <f t="shared" ca="1" si="891"/>
        <v>1</v>
      </c>
      <c r="MQ274" s="10"/>
      <c r="MR274" s="163">
        <f t="shared" ca="1" si="896"/>
        <v>1</v>
      </c>
      <c r="MS274" s="161">
        <f t="shared" ca="1" si="897"/>
        <v>1</v>
      </c>
      <c r="MT274" s="163">
        <f t="shared" ca="1" si="896"/>
        <v>0.75</v>
      </c>
      <c r="MU274" s="163">
        <f t="shared" ca="1" si="896"/>
        <v>0.8</v>
      </c>
      <c r="MV274" s="163">
        <f t="shared" ca="1" si="896"/>
        <v>0.82499999999999996</v>
      </c>
      <c r="MW274" s="163">
        <f t="shared" ca="1" si="896"/>
        <v>0.875</v>
      </c>
      <c r="MX274" s="163">
        <f t="shared" ca="1" si="896"/>
        <v>0.9</v>
      </c>
      <c r="MY274" s="163">
        <f t="shared" ca="1" si="896"/>
        <v>0.75</v>
      </c>
      <c r="MZ274" s="163">
        <f t="shared" ca="1" si="896"/>
        <v>0.78142857142857147</v>
      </c>
      <c r="NA274" s="163">
        <f t="shared" ca="1" si="896"/>
        <v>0.82499999999999996</v>
      </c>
      <c r="NB274" s="163">
        <f t="shared" ca="1" si="896"/>
        <v>0.875</v>
      </c>
      <c r="NC274" s="163">
        <f t="shared" ca="1" si="896"/>
        <v>0.9</v>
      </c>
      <c r="ND274" s="163">
        <f t="shared" ca="1" si="896"/>
        <v>0.9</v>
      </c>
      <c r="NE274" s="163">
        <f t="shared" ca="1" si="896"/>
        <v>0.75</v>
      </c>
      <c r="NF274" s="163">
        <f t="shared" ca="1" si="896"/>
        <v>0.78142857142857147</v>
      </c>
      <c r="NG274" s="163">
        <f t="shared" ca="1" si="896"/>
        <v>0.82499999999999996</v>
      </c>
      <c r="NH274" s="163">
        <f t="shared" ca="1" si="898"/>
        <v>0.875</v>
      </c>
      <c r="NI274" s="163">
        <f t="shared" ca="1" si="898"/>
        <v>0.9</v>
      </c>
      <c r="NJ274" s="163">
        <f t="shared" ca="1" si="898"/>
        <v>0.9</v>
      </c>
      <c r="NK274" s="163">
        <f t="shared" ca="1" si="898"/>
        <v>0.75</v>
      </c>
      <c r="NL274" s="163">
        <f t="shared" ca="1" si="898"/>
        <v>0.78142857142857147</v>
      </c>
      <c r="NM274" s="163">
        <f t="shared" ca="1" si="898"/>
        <v>0.82499999999999996</v>
      </c>
      <c r="NN274" s="163">
        <f t="shared" ca="1" si="898"/>
        <v>0.875</v>
      </c>
      <c r="NO274" s="163">
        <f t="shared" ca="1" si="898"/>
        <v>0.9</v>
      </c>
      <c r="NP274" s="163">
        <f t="shared" ca="1" si="898"/>
        <v>0.9</v>
      </c>
      <c r="NQ274" s="163">
        <f t="shared" ca="1" si="898"/>
        <v>0.75</v>
      </c>
      <c r="NR274" s="163">
        <f t="shared" ca="1" si="898"/>
        <v>0.78142857142857147</v>
      </c>
      <c r="NS274" s="163">
        <f t="shared" ca="1" si="898"/>
        <v>0.82499999999999996</v>
      </c>
      <c r="NT274" s="163">
        <f t="shared" ca="1" si="898"/>
        <v>0.875</v>
      </c>
      <c r="NU274" s="163">
        <f t="shared" ca="1" si="898"/>
        <v>0.9</v>
      </c>
      <c r="NV274" s="163">
        <f t="shared" ca="1" si="898"/>
        <v>0.9</v>
      </c>
      <c r="NW274" s="163">
        <f t="shared" ca="1" si="898"/>
        <v>0.75</v>
      </c>
      <c r="NX274" s="163">
        <f t="shared" ca="1" si="899"/>
        <v>0.78142857142857147</v>
      </c>
      <c r="NY274" s="163">
        <f t="shared" ca="1" si="899"/>
        <v>0.82499999999999996</v>
      </c>
      <c r="NZ274" s="163">
        <f t="shared" ca="1" si="899"/>
        <v>0.875</v>
      </c>
      <c r="OA274" s="163">
        <f t="shared" ca="1" si="899"/>
        <v>0.9</v>
      </c>
      <c r="OB274" s="163">
        <f t="shared" ca="1" si="899"/>
        <v>0.9</v>
      </c>
      <c r="OC274" s="163">
        <f t="shared" ca="1" si="899"/>
        <v>0.75</v>
      </c>
      <c r="OD274" s="163">
        <f t="shared" ca="1" si="899"/>
        <v>0.78142857142857147</v>
      </c>
      <c r="OE274" s="163">
        <f t="shared" ca="1" si="899"/>
        <v>0.82499999999999996</v>
      </c>
      <c r="OF274" s="163">
        <f t="shared" ca="1" si="899"/>
        <v>0.875</v>
      </c>
      <c r="OG274" s="163">
        <f t="shared" ca="1" si="899"/>
        <v>0.9</v>
      </c>
      <c r="OH274" s="163">
        <f t="shared" ca="1" si="899"/>
        <v>0.9</v>
      </c>
      <c r="OI274" s="163">
        <f t="shared" ca="1" si="899"/>
        <v>0.75</v>
      </c>
      <c r="OJ274" s="163">
        <f t="shared" ca="1" si="899"/>
        <v>0.76904761904761909</v>
      </c>
      <c r="OK274" s="163">
        <f t="shared" ca="1" si="899"/>
        <v>0.82000000000000006</v>
      </c>
      <c r="OL274" s="163">
        <f t="shared" ca="1" si="899"/>
        <v>0.875</v>
      </c>
      <c r="OM274" s="163">
        <f t="shared" ca="1" si="899"/>
        <v>0.9</v>
      </c>
      <c r="ON274" s="163">
        <f t="shared" ca="1" si="900"/>
        <v>0.90000000000000013</v>
      </c>
      <c r="OO274" s="163">
        <f t="shared" ca="1" si="900"/>
        <v>0.75</v>
      </c>
      <c r="OP274" s="163">
        <f t="shared" ca="1" si="900"/>
        <v>0.76904761904761909</v>
      </c>
      <c r="OQ274" s="163">
        <f t="shared" ca="1" si="900"/>
        <v>0.82000000000000006</v>
      </c>
      <c r="OR274" s="163">
        <f t="shared" ca="1" si="900"/>
        <v>0.875</v>
      </c>
      <c r="OS274" s="163">
        <f t="shared" ca="1" si="900"/>
        <v>0.9</v>
      </c>
      <c r="OT274" s="163">
        <f t="shared" ca="1" si="900"/>
        <v>0.9</v>
      </c>
      <c r="OU274" s="163">
        <f t="shared" ca="1" si="900"/>
        <v>0.875</v>
      </c>
      <c r="OV274" s="161">
        <f t="shared" ca="1" si="901"/>
        <v>1</v>
      </c>
      <c r="OW274" s="161">
        <f t="shared" si="902"/>
        <v>1</v>
      </c>
      <c r="OX274" s="161" t="str">
        <f t="shared" si="903"/>
        <v>-</v>
      </c>
      <c r="OY274" s="163" t="str">
        <f t="shared" ca="1" si="904"/>
        <v>-</v>
      </c>
      <c r="OZ274" s="161" t="str">
        <f t="shared" si="905"/>
        <v>-</v>
      </c>
      <c r="PA274" s="161" t="str">
        <f t="shared" si="906"/>
        <v>-</v>
      </c>
      <c r="PB274" s="163">
        <f t="shared" ca="1" si="900"/>
        <v>0</v>
      </c>
      <c r="PC274" s="27">
        <v>0</v>
      </c>
    </row>
    <row r="275" spans="1:419" s="143" customFormat="1" outlineLevel="1">
      <c r="A275" s="121">
        <f t="shared" si="861"/>
        <v>270</v>
      </c>
      <c r="B275" s="121">
        <f t="shared" si="862"/>
        <v>13</v>
      </c>
      <c r="C275" s="143">
        <v>104</v>
      </c>
      <c r="D275" s="143" t="s">
        <v>884</v>
      </c>
      <c r="E275" s="143" t="b">
        <v>0</v>
      </c>
      <c r="F275" s="143" t="b">
        <v>0</v>
      </c>
      <c r="G275" s="143" t="b">
        <f t="shared" si="1004"/>
        <v>0</v>
      </c>
      <c r="H275" s="139">
        <f t="shared" ca="1" si="908"/>
        <v>3</v>
      </c>
      <c r="I275" s="139">
        <f t="shared" ca="1" si="908"/>
        <v>2</v>
      </c>
      <c r="J275" s="32">
        <v>1</v>
      </c>
      <c r="K275" s="32">
        <v>1</v>
      </c>
      <c r="L275" s="32">
        <v>1</v>
      </c>
      <c r="M275" s="32">
        <v>1</v>
      </c>
      <c r="N275" s="32">
        <v>1</v>
      </c>
      <c r="O275" s="32">
        <v>1</v>
      </c>
      <c r="P275" s="32">
        <v>1</v>
      </c>
      <c r="Q275" s="32">
        <v>1</v>
      </c>
      <c r="R275" s="32">
        <v>1</v>
      </c>
      <c r="S275" s="32">
        <v>1</v>
      </c>
      <c r="T275" s="32">
        <v>1</v>
      </c>
      <c r="U275" s="32">
        <v>7</v>
      </c>
      <c r="V275" s="32">
        <v>1</v>
      </c>
      <c r="W275" s="139">
        <f t="shared" ca="1" si="908"/>
        <v>1</v>
      </c>
      <c r="X275" s="139">
        <f t="shared" ca="1" si="908"/>
        <v>1</v>
      </c>
      <c r="Y275" s="139">
        <f t="shared" ca="1" si="908"/>
        <v>1</v>
      </c>
      <c r="Z275" s="139">
        <f t="shared" ca="1" si="908"/>
        <v>1</v>
      </c>
      <c r="AA275" s="139">
        <f t="shared" ca="1" si="908"/>
        <v>1</v>
      </c>
      <c r="AB275" s="139">
        <f t="shared" ca="1" si="909"/>
        <v>1</v>
      </c>
      <c r="AC275" s="139">
        <f t="shared" ca="1" si="909"/>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00033 tactics DSP rot_z4 (F33N11)</v>
      </c>
      <c r="AF275" s="10" t="str">
        <f ca="1">IF(COUNTIF(AE$5:AE275,AE275)=1,"-","Dup")</f>
        <v>-</v>
      </c>
      <c r="AG275" s="10"/>
      <c r="AH275" s="163" t="str">
        <f t="shared" ca="1" si="864"/>
        <v>-</v>
      </c>
      <c r="AI275" s="163" t="str">
        <f t="shared" ca="1" si="864"/>
        <v>-</v>
      </c>
      <c r="AJ275" s="163" t="str">
        <f t="shared" ca="1" si="864"/>
        <v>-</v>
      </c>
      <c r="AK275" s="163" t="str">
        <f t="shared" ca="1" si="864"/>
        <v>-</v>
      </c>
      <c r="AL275" s="163" t="str">
        <f t="shared" ca="1" si="864"/>
        <v>-</v>
      </c>
      <c r="AM275" s="163" t="b">
        <f t="shared" ca="1" si="864"/>
        <v>1</v>
      </c>
      <c r="AN275" s="10"/>
      <c r="AO275" s="161" t="b">
        <f t="shared" ca="1" si="865"/>
        <v>0</v>
      </c>
      <c r="AP275" s="161" t="str">
        <f t="shared" ca="1" si="865"/>
        <v>-</v>
      </c>
      <c r="AQ275" s="161" t="b">
        <f t="shared" ca="1" si="865"/>
        <v>0</v>
      </c>
      <c r="AR275" s="161" t="b">
        <f t="shared" ca="1" si="865"/>
        <v>1</v>
      </c>
      <c r="AS275" s="161" t="b">
        <f t="shared" ca="1" si="865"/>
        <v>1</v>
      </c>
      <c r="AT275" s="161" t="b">
        <f t="shared" ca="1" si="865"/>
        <v>0</v>
      </c>
      <c r="AU275" s="161">
        <f t="shared" si="866"/>
        <v>0</v>
      </c>
      <c r="AV275" s="161" t="b">
        <f t="shared" si="867"/>
        <v>0</v>
      </c>
      <c r="AW275" s="161" t="b">
        <f t="shared" si="867"/>
        <v>0</v>
      </c>
      <c r="AX275" s="161" t="str">
        <f t="shared" si="867"/>
        <v>-</v>
      </c>
      <c r="AY275" s="161" t="str">
        <f t="shared" si="867"/>
        <v>-</v>
      </c>
      <c r="AZ275" s="161" t="str">
        <f t="shared" si="867"/>
        <v>-</v>
      </c>
      <c r="BA275" s="10"/>
      <c r="BB275" s="161" t="b">
        <f t="shared" ca="1" si="868"/>
        <v>1</v>
      </c>
      <c r="BC275" s="161" t="b">
        <f t="shared" ca="1" si="869"/>
        <v>1</v>
      </c>
      <c r="BD275" s="163" t="b">
        <f t="shared" ca="1" si="869"/>
        <v>1</v>
      </c>
      <c r="BE275" s="162" cm="1">
        <f t="array" aca="1" ref="BE275" ca="1">VALUE($H275&amp;$I275&amp;_xlfn.MODE.SNGL($R275:$V275)&amp;IF(AND(R275:V275=2),"10","08"))</f>
        <v>32108</v>
      </c>
      <c r="BF275" s="163" t="str">
        <f t="shared" ca="1" si="1000"/>
        <v>-</v>
      </c>
      <c r="BG275" s="163" t="str">
        <f t="shared" ca="1" si="1000"/>
        <v>-</v>
      </c>
      <c r="BH275" s="163" t="str">
        <f t="shared" ca="1" si="1000"/>
        <v>-</v>
      </c>
      <c r="BI275" s="163" t="str">
        <f t="shared" ca="1" si="1000"/>
        <v>-</v>
      </c>
      <c r="BJ275" s="163" t="str">
        <f t="shared" ca="1" si="1000"/>
        <v>-</v>
      </c>
      <c r="BK275" s="163">
        <f t="shared" ca="1" si="1000"/>
        <v>1</v>
      </c>
      <c r="BL275" s="163">
        <f t="shared" ca="1" si="1000"/>
        <v>1</v>
      </c>
      <c r="BM275" s="163" t="str">
        <f t="shared" ca="1" si="1000"/>
        <v>-</v>
      </c>
      <c r="BN275" s="163" t="str">
        <f t="shared" ca="1" si="1000"/>
        <v>-</v>
      </c>
      <c r="BO275" s="112" t="b" cm="1">
        <f t="array" ref="BO275">INDEX(DataMaster!$C$71:$K$80,$R275,BO$242)</f>
        <v>1</v>
      </c>
      <c r="BP275" s="112" t="b" cm="1">
        <f t="array" ref="BP275">INDEX(DataMaster!$C$71:$K$80,$R275,BP$242)</f>
        <v>1</v>
      </c>
      <c r="BQ275" s="112" t="b" cm="1">
        <f t="array" ref="BQ275">INDEX(DataMaster!$C$71:$K$80,$R275,BQ$242)</f>
        <v>1</v>
      </c>
      <c r="BR275" s="112" t="b" cm="1">
        <f t="array" ref="BR275">INDEX(DataMaster!$C$71:$K$80,$R275,BR$242)</f>
        <v>1</v>
      </c>
      <c r="BS275" s="112" t="b" cm="1">
        <f t="array" ref="BS275">INDEX(DataMaster!$C$71:$K$80,$R275,BS$242)</f>
        <v>1</v>
      </c>
      <c r="BT275" s="112" t="b" cm="1">
        <f t="array" ref="BT275">INDEX(DataMaster!$C$71:$K$80,$R275,BT$242)</f>
        <v>1</v>
      </c>
      <c r="BU275" s="112" t="b" cm="1">
        <f t="array" ref="BU275">INDEX(DataMaster!$C$71:$K$80,$R275,BU$242)</f>
        <v>1</v>
      </c>
      <c r="BV275" s="112" t="b" cm="1">
        <f t="array" ref="BV275">INDEX(DataMaster!$C$71:$K$80,$R275,BV$242)</f>
        <v>1</v>
      </c>
      <c r="BW275" s="112" t="b" cm="1">
        <f t="array" ref="BW275">INDEX(DataMaster!$C$71:$K$80,$R275,BW$242)</f>
        <v>1</v>
      </c>
      <c r="BX275" s="112" t="b" cm="1">
        <f t="array" ref="BX275">INDEX(DataMaster!$C$84:$K$93,$S275,BX$242)</f>
        <v>1</v>
      </c>
      <c r="BY275" s="112" t="b" cm="1">
        <f t="array" ref="BY275">INDEX(DataMaster!$C$84:$K$93,$S275,BY$242)</f>
        <v>1</v>
      </c>
      <c r="BZ275" s="112" t="b" cm="1">
        <f t="array" ref="BZ275">INDEX(DataMaster!$C$84:$K$93,$S275,BZ$242)</f>
        <v>1</v>
      </c>
      <c r="CA275" s="112" t="b" cm="1">
        <f t="array" ref="CA275">INDEX(DataMaster!$C$84:$K$93,$S275,CA$242)</f>
        <v>1</v>
      </c>
      <c r="CB275" s="112" t="b" cm="1">
        <f t="array" ref="CB275">INDEX(DataMaster!$C$84:$K$93,$S275,CB$242)</f>
        <v>1</v>
      </c>
      <c r="CC275" s="112" t="b" cm="1">
        <f t="array" ref="CC275">INDEX(DataMaster!$C$84:$K$93,$S275,CC$242)</f>
        <v>1</v>
      </c>
      <c r="CD275" s="112" t="b" cm="1">
        <f t="array" ref="CD275">INDEX(DataMaster!$C$84:$K$93,$S275,CD$242)</f>
        <v>1</v>
      </c>
      <c r="CE275" s="112" t="b" cm="1">
        <f t="array" ref="CE275">INDEX(DataMaster!$C$84:$K$93,$S275,CE$242)</f>
        <v>1</v>
      </c>
      <c r="CF275" s="112" t="b" cm="1">
        <f t="array" ref="CF275">INDEX(DataMaster!$C$84:$K$93,$S275,CF$242)</f>
        <v>1</v>
      </c>
      <c r="CG275" s="193" t="b">
        <f t="shared" si="910"/>
        <v>0</v>
      </c>
      <c r="CH275" s="193">
        <v>0.3</v>
      </c>
      <c r="CI275" s="193" t="str">
        <f t="shared" ca="1" si="871"/>
        <v>-</v>
      </c>
      <c r="CJ275" s="193">
        <v>1</v>
      </c>
      <c r="CK275" s="112" t="str" cm="1">
        <f t="array" ref="CK275">INDEX(DataMaster!$C$97:$K$106,$T275,CK$242)</f>
        <v>-</v>
      </c>
      <c r="CL275" s="112" t="str" cm="1">
        <f t="array" ref="CL275">INDEX(DataMaster!$C$97:$K$106,$T275,CL$242)</f>
        <v>-</v>
      </c>
      <c r="CM275" s="112" t="str" cm="1">
        <f t="array" ref="CM275">INDEX(DataMaster!$C$97:$K$106,$T275,CM$242)</f>
        <v>-</v>
      </c>
      <c r="CN275" s="112" t="str" cm="1">
        <f t="array" ref="CN275">INDEX(DataMaster!$C$97:$K$106,$T275,CN$242)</f>
        <v>-</v>
      </c>
      <c r="CO275" s="112" t="str" cm="1">
        <f t="array" ref="CO275">INDEX(DataMaster!$C$97:$K$106,$T275,CO$242)</f>
        <v>-</v>
      </c>
      <c r="CP275" s="112" t="str" cm="1">
        <f t="array" ref="CP275">INDEX(DataMaster!$C$97:$K$106,$T275,CP$242)</f>
        <v>-</v>
      </c>
      <c r="CQ275" s="112" t="str" cm="1">
        <f t="array" ref="CQ275">INDEX(DataMaster!$C$97:$K$106,$T275,CQ$242)</f>
        <v>-</v>
      </c>
      <c r="CR275" s="112" t="str" cm="1">
        <f t="array" ref="CR275">INDEX(DataMaster!$C$97:$K$106,$T275,CR$242)</f>
        <v>-</v>
      </c>
      <c r="CS275" s="112" t="str" cm="1">
        <f t="array" ref="CS275">INDEX(DataMaster!$C$97:$K$106,$T275,CS$242)</f>
        <v>-</v>
      </c>
      <c r="CT275" s="112" t="str" cm="1">
        <f t="array" ref="CT275">INDEX(DataMaster!$C$110:$K$119,$U275,CT$242)</f>
        <v>-</v>
      </c>
      <c r="CU275" s="112" t="str" cm="1">
        <f t="array" ref="CU275">INDEX(DataMaster!$C$110:$K$119,$U275,CU$242)</f>
        <v>-</v>
      </c>
      <c r="CV275" s="112" t="str" cm="1">
        <f t="array" ref="CV275">INDEX(DataMaster!$C$110:$K$119,$U275,CV$242)</f>
        <v>-</v>
      </c>
      <c r="CW275" s="112" t="str" cm="1">
        <f t="array" ref="CW275">INDEX(DataMaster!$C$110:$K$119,$U275,CW$242)</f>
        <v>-</v>
      </c>
      <c r="CX275" s="112" t="str" cm="1">
        <f t="array" ref="CX275">INDEX(DataMaster!$C$110:$K$119,$U275,CX$242)</f>
        <v>-</v>
      </c>
      <c r="CY275" s="112" t="b" cm="1">
        <f t="array" ref="CY275">INDEX(DataMaster!$C$110:$K$119,$U275,CY$242)</f>
        <v>1</v>
      </c>
      <c r="CZ275" s="112" t="str" cm="1">
        <f t="array" ref="CZ275">INDEX(DataMaster!$C$110:$K$119,$U275,CZ$242)</f>
        <v>-</v>
      </c>
      <c r="DA275" s="112" t="str" cm="1">
        <f t="array" ref="DA275">INDEX(DataMaster!$C$110:$K$119,$U275,DA$242)</f>
        <v>-</v>
      </c>
      <c r="DB275" s="112" t="str" cm="1">
        <f t="array" ref="DB275">INDEX(DataMaster!$C$110:$K$119,$U275,DB$242)</f>
        <v>-</v>
      </c>
      <c r="DC275" s="112" t="str" cm="1">
        <f t="array" ref="DC275">INDEX(DataMaster!$C$123:$K$132,$V275,DC$242)</f>
        <v>-</v>
      </c>
      <c r="DD275" s="112" t="str" cm="1">
        <f t="array" ref="DD275">INDEX(DataMaster!$C$123:$K$132,$V275,DD$242)</f>
        <v>-</v>
      </c>
      <c r="DE275" s="112" t="str" cm="1">
        <f t="array" ref="DE275">INDEX(DataMaster!$C$123:$K$132,$V275,DE$242)</f>
        <v>-</v>
      </c>
      <c r="DF275" s="112" t="str" cm="1">
        <f t="array" ref="DF275">INDEX(DataMaster!$C$123:$K$132,$V275,DF$242)</f>
        <v>-</v>
      </c>
      <c r="DG275" s="112" t="str" cm="1">
        <f t="array" ref="DG275">INDEX(DataMaster!$C$123:$K$132,$V275,DG$242)</f>
        <v>-</v>
      </c>
      <c r="DH275" s="112" t="str" cm="1">
        <f t="array" ref="DH275">INDEX(DataMaster!$C$123:$K$132,$V275,DH$242)</f>
        <v>-</v>
      </c>
      <c r="DI275" s="112" t="str" cm="1">
        <f t="array" ref="DI275">INDEX(DataMaster!$C$123:$K$132,$V275,DI$242)</f>
        <v>-</v>
      </c>
      <c r="DJ275" s="112" t="str" cm="1">
        <f t="array" ref="DJ275">INDEX(DataMaster!$C$123:$K$132,$V275,DJ$242)</f>
        <v>-</v>
      </c>
      <c r="DK275" s="112" t="str" cm="1">
        <f t="array" ref="DK275">INDEX(DataMaster!$C$123:$K$132,$V275,DK$242)</f>
        <v>-</v>
      </c>
      <c r="DL275" s="10"/>
      <c r="DM275" s="163" t="str">
        <f t="shared" ca="1" si="1001"/>
        <v>-</v>
      </c>
      <c r="DN275" s="163" t="str">
        <f t="shared" ca="1" si="1001"/>
        <v>-</v>
      </c>
      <c r="DO275" s="163" t="str">
        <f t="shared" ca="1" si="1001"/>
        <v>-</v>
      </c>
      <c r="DP275" s="163" t="str">
        <f t="shared" ca="1" si="1001"/>
        <v>-</v>
      </c>
      <c r="DQ275" s="163" t="str">
        <f t="shared" ca="1" si="1001"/>
        <v>-</v>
      </c>
      <c r="DR275" s="163" t="str">
        <f t="shared" ca="1" si="1001"/>
        <v>-</v>
      </c>
      <c r="DS275" s="163" t="str">
        <f t="shared" ca="1" si="1001"/>
        <v>-</v>
      </c>
      <c r="DT275" s="163" t="str">
        <f t="shared" ca="1" si="1001"/>
        <v>-</v>
      </c>
      <c r="DU275" s="163" t="str">
        <f t="shared" ca="1" si="1001"/>
        <v>-</v>
      </c>
      <c r="DV275" s="163" t="str">
        <f t="shared" ca="1" si="1001"/>
        <v>-</v>
      </c>
      <c r="DW275" s="163" t="str">
        <f t="shared" ca="1" si="1001"/>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72"/>
        <v>-</v>
      </c>
      <c r="EJ275" s="163" t="str">
        <f t="shared" ca="1" si="872"/>
        <v>-</v>
      </c>
      <c r="EK275" s="163" t="str">
        <f t="shared" ca="1" si="872"/>
        <v>-</v>
      </c>
      <c r="EL275" s="163" t="str">
        <f t="shared" ca="1" si="872"/>
        <v>-</v>
      </c>
      <c r="EM275" s="163" t="str">
        <f t="shared" ca="1" si="872"/>
        <v>-</v>
      </c>
      <c r="EN275" s="163" t="str">
        <f t="shared" ca="1" si="872"/>
        <v>-</v>
      </c>
      <c r="EO275" s="163" t="str">
        <f t="shared" ca="1" si="872"/>
        <v>-</v>
      </c>
      <c r="EP275" s="163" t="str">
        <f t="shared" ca="1" si="872"/>
        <v>-</v>
      </c>
      <c r="EQ275" s="162">
        <v>1</v>
      </c>
      <c r="ER275" s="162">
        <v>1</v>
      </c>
      <c r="ES275" s="163">
        <f t="shared" ca="1" si="872"/>
        <v>0</v>
      </c>
      <c r="ET275" s="162">
        <v>2</v>
      </c>
      <c r="EU275" s="162">
        <v>-2</v>
      </c>
      <c r="EV275" s="163" t="str">
        <f t="shared" ca="1" si="872"/>
        <v>-</v>
      </c>
      <c r="EW275" s="163" t="str">
        <f t="shared" ca="1" si="872"/>
        <v>-</v>
      </c>
      <c r="EX275" s="163" t="str">
        <f t="shared" ca="1" si="872"/>
        <v>-</v>
      </c>
      <c r="EY275" s="163" t="str">
        <f t="shared" ca="1" si="873"/>
        <v>-</v>
      </c>
      <c r="EZ275" s="163" t="str">
        <f t="shared" ca="1" si="873"/>
        <v>-</v>
      </c>
      <c r="FA275" s="163">
        <f t="shared" ca="1" si="873"/>
        <v>0</v>
      </c>
      <c r="FB275" s="163" t="str">
        <f t="shared" ca="1" si="873"/>
        <v>-</v>
      </c>
      <c r="FC275" s="162">
        <v>2</v>
      </c>
      <c r="FD275" s="162">
        <v>-2</v>
      </c>
      <c r="FE275" s="163" t="str">
        <f t="shared" ca="1" si="873"/>
        <v>-</v>
      </c>
      <c r="FF275" s="163" t="str">
        <f t="shared" ca="1" si="873"/>
        <v>-</v>
      </c>
      <c r="FG275" s="163">
        <f t="shared" ca="1" si="873"/>
        <v>0</v>
      </c>
      <c r="FH275" s="163">
        <f t="shared" ca="1" si="873"/>
        <v>0</v>
      </c>
      <c r="FI275" s="163">
        <f t="shared" ca="1" si="873"/>
        <v>0</v>
      </c>
      <c r="FJ275" s="163">
        <f t="shared" ca="1" si="873"/>
        <v>0</v>
      </c>
      <c r="FK275" s="163">
        <f t="shared" ca="1" si="873"/>
        <v>0</v>
      </c>
      <c r="FL275" s="163">
        <f t="shared" ca="1" si="873"/>
        <v>0</v>
      </c>
      <c r="FM275" s="163">
        <f t="shared" ca="1" si="873"/>
        <v>0</v>
      </c>
      <c r="FN275" s="163" t="str">
        <f t="shared" ca="1" si="873"/>
        <v>-</v>
      </c>
      <c r="FO275" s="163" t="str">
        <f t="shared" ca="1" si="874"/>
        <v>-</v>
      </c>
      <c r="FP275" s="163" t="str">
        <f t="shared" ca="1" si="874"/>
        <v>-</v>
      </c>
      <c r="FQ275" s="163" t="str">
        <f t="shared" ca="1" si="874"/>
        <v>-</v>
      </c>
      <c r="FR275" s="163" t="str">
        <f t="shared" ca="1" si="874"/>
        <v>-</v>
      </c>
      <c r="FS275" s="163" t="str">
        <f t="shared" ca="1" si="874"/>
        <v>-</v>
      </c>
      <c r="FT275" s="163" t="str">
        <f t="shared" ca="1" si="874"/>
        <v>-</v>
      </c>
      <c r="FU275" s="163" t="str">
        <f t="shared" ca="1" si="874"/>
        <v>-</v>
      </c>
      <c r="FV275" s="163" t="str">
        <f t="shared" ca="1" si="874"/>
        <v>-</v>
      </c>
      <c r="FW275" s="163" t="str">
        <f t="shared" ca="1" si="874"/>
        <v>-</v>
      </c>
      <c r="FX275" s="163" t="str">
        <f t="shared" ca="1" si="874"/>
        <v>-</v>
      </c>
      <c r="FY275" s="10"/>
      <c r="FZ275" s="163">
        <f t="shared" ca="1" si="874"/>
        <v>1</v>
      </c>
      <c r="GA275" s="163" t="str">
        <f t="shared" ca="1" si="874"/>
        <v>-</v>
      </c>
      <c r="GB275" s="163" t="str">
        <f t="shared" ca="1" si="874"/>
        <v>-</v>
      </c>
      <c r="GC275" s="163" t="str">
        <f t="shared" ca="1" si="874"/>
        <v>-</v>
      </c>
      <c r="GD275" s="163" t="str">
        <f t="shared" ca="1" si="875"/>
        <v>-</v>
      </c>
      <c r="GE275" s="163" t="b">
        <f t="shared" ca="1" si="875"/>
        <v>0</v>
      </c>
      <c r="GF275" s="163" t="str">
        <f t="shared" ca="1" si="875"/>
        <v>-</v>
      </c>
      <c r="GG275" s="163">
        <f t="shared" ca="1" si="875"/>
        <v>0</v>
      </c>
      <c r="GH275" s="163" t="str">
        <f t="shared" ca="1" si="875"/>
        <v>-</v>
      </c>
      <c r="GI275" s="161" cm="1">
        <f t="array" ref="GI275">INDEX(i.rev,$K275,GI$15)</f>
        <v>1</v>
      </c>
      <c r="GJ275" s="163">
        <f t="shared" ca="1" si="1002"/>
        <v>0</v>
      </c>
      <c r="GK275" s="163">
        <f t="shared" ca="1" si="1002"/>
        <v>1</v>
      </c>
      <c r="GL275" s="163">
        <f t="shared" ca="1" si="1002"/>
        <v>0</v>
      </c>
      <c r="GM275" s="163">
        <f t="shared" ca="1" si="1002"/>
        <v>1</v>
      </c>
      <c r="GN275" s="163">
        <f t="shared" ca="1" si="1002"/>
        <v>1</v>
      </c>
      <c r="GO275" s="163">
        <f t="shared" ca="1" si="1002"/>
        <v>1</v>
      </c>
      <c r="GP275" s="163">
        <f t="shared" ca="1" si="1002"/>
        <v>0</v>
      </c>
      <c r="GQ275" s="163">
        <f t="shared" ca="1" si="1002"/>
        <v>0</v>
      </c>
      <c r="GR275" s="163">
        <f t="shared" ca="1" si="1002"/>
        <v>0</v>
      </c>
      <c r="GS275" s="163">
        <f t="shared" ca="1" si="1002"/>
        <v>0</v>
      </c>
      <c r="GT275" s="163">
        <f t="shared" ca="1" si="1002"/>
        <v>0</v>
      </c>
      <c r="GU275" s="163">
        <f t="shared" ca="1" si="1002"/>
        <v>0</v>
      </c>
      <c r="GV275" s="163">
        <f t="shared" ca="1" si="1002"/>
        <v>0</v>
      </c>
      <c r="GW275" s="163">
        <f t="shared" ca="1" si="1002"/>
        <v>0</v>
      </c>
      <c r="GX275" s="163">
        <f t="shared" ca="1" si="1002"/>
        <v>0</v>
      </c>
      <c r="GY275" s="163">
        <f t="shared" ca="1" si="1002"/>
        <v>0</v>
      </c>
      <c r="GZ275" s="161" cm="1">
        <f t="array" ref="GZ275">INDEX(i.rev,$K275,GZ$15)</f>
        <v>0</v>
      </c>
      <c r="HA275" s="163">
        <f t="shared" ca="1" si="877"/>
        <v>0</v>
      </c>
      <c r="HB275" s="161" cm="1">
        <f t="array" ref="HB275">INDEX(i.rev,$K275,HB$15)</f>
        <v>1</v>
      </c>
      <c r="HC275" s="163">
        <f t="shared" ca="1" si="878"/>
        <v>0</v>
      </c>
      <c r="HD275" s="163">
        <f t="shared" ca="1" si="878"/>
        <v>0</v>
      </c>
      <c r="HE275" s="163">
        <f t="shared" ca="1" si="878"/>
        <v>0</v>
      </c>
      <c r="HF275" s="163">
        <f t="shared" ca="1" si="878"/>
        <v>0</v>
      </c>
      <c r="HG275" s="163">
        <f t="shared" ca="1" si="878"/>
        <v>0</v>
      </c>
      <c r="HH275" s="163">
        <f t="shared" ca="1" si="878"/>
        <v>0</v>
      </c>
      <c r="HI275" s="163">
        <f t="shared" ca="1" si="878"/>
        <v>0</v>
      </c>
      <c r="HJ275" s="10"/>
      <c r="HK275" s="163" t="str">
        <f t="shared" ca="1" si="878"/>
        <v>-</v>
      </c>
      <c r="HL275" s="163" t="str">
        <f t="shared" ca="1" si="878"/>
        <v>-</v>
      </c>
      <c r="HM275" s="163" t="str">
        <f t="shared" ca="1" si="878"/>
        <v>-</v>
      </c>
      <c r="HN275" s="163" t="str">
        <f t="shared" ca="1" si="878"/>
        <v>-</v>
      </c>
      <c r="HO275" s="163" t="str">
        <f t="shared" ca="1" si="878"/>
        <v>-</v>
      </c>
      <c r="HP275" s="161" t="b">
        <f t="shared" ca="1" si="879"/>
        <v>0</v>
      </c>
      <c r="HQ275" s="161" t="b">
        <f t="shared" ca="1" si="879"/>
        <v>0</v>
      </c>
      <c r="HR275" s="161" t="b">
        <f t="shared" ca="1" si="879"/>
        <v>1</v>
      </c>
      <c r="HS275" s="163">
        <f t="shared" ca="1" si="880"/>
        <v>0</v>
      </c>
      <c r="HT275" s="161">
        <f t="shared" ca="1" si="881"/>
        <v>1</v>
      </c>
      <c r="HU275" s="161">
        <f t="shared" ca="1" si="881"/>
        <v>1</v>
      </c>
      <c r="HV275" s="163" t="str">
        <f t="shared" ca="1" si="880"/>
        <v>-</v>
      </c>
      <c r="HW275" s="163" t="str">
        <f t="shared" ca="1" si="880"/>
        <v>-</v>
      </c>
      <c r="HX275" s="163" t="str">
        <f t="shared" ca="1" si="880"/>
        <v>-</v>
      </c>
      <c r="HY275" s="163" t="str">
        <f t="shared" ca="1" si="880"/>
        <v>-</v>
      </c>
      <c r="HZ275" s="163" t="str">
        <f t="shared" ca="1" si="880"/>
        <v>-</v>
      </c>
      <c r="IA275" s="163" t="str">
        <f t="shared" ca="1" si="880"/>
        <v>-</v>
      </c>
      <c r="IB275" s="163" t="str">
        <f t="shared" ca="1" si="880"/>
        <v>-</v>
      </c>
      <c r="IC275" s="163" t="str">
        <f t="shared" ca="1" si="880"/>
        <v>-</v>
      </c>
      <c r="ID275" s="163" t="str">
        <f t="shared" ca="1" si="880"/>
        <v>-</v>
      </c>
      <c r="IE275" s="163" t="b">
        <f t="shared" ca="1" si="880"/>
        <v>1</v>
      </c>
      <c r="IF275" s="163" t="str">
        <f t="shared" ca="1" si="880"/>
        <v>-</v>
      </c>
      <c r="IG275" s="163" t="str">
        <f t="shared" ca="1" si="880"/>
        <v>-</v>
      </c>
      <c r="IH275" s="163" t="str">
        <f t="shared" ca="1" si="880"/>
        <v>-</v>
      </c>
      <c r="II275" s="163" t="b">
        <f t="shared" ca="1" si="911"/>
        <v>1</v>
      </c>
      <c r="IJ275" s="163">
        <f t="shared" ca="1" si="911"/>
        <v>0</v>
      </c>
      <c r="IK275" s="163" t="str">
        <f t="shared" ca="1" si="911"/>
        <v>-</v>
      </c>
      <c r="IL275" s="163" t="str">
        <f t="shared" ca="1" si="911"/>
        <v>-</v>
      </c>
      <c r="IM275" s="163" t="str">
        <f t="shared" ca="1" si="911"/>
        <v>-</v>
      </c>
      <c r="IN275" s="163" t="str">
        <f t="shared" ca="1" si="911"/>
        <v>-</v>
      </c>
      <c r="IO275" s="163" t="str">
        <f t="shared" ca="1" si="911"/>
        <v>-</v>
      </c>
      <c r="IP275" s="163">
        <f t="shared" ca="1" si="911"/>
        <v>0</v>
      </c>
      <c r="IQ275" s="163" t="str">
        <f t="shared" ca="1" si="911"/>
        <v>-</v>
      </c>
      <c r="IR275" s="163" t="str">
        <f t="shared" ca="1" si="911"/>
        <v>-</v>
      </c>
      <c r="IS275" s="163" t="str">
        <f t="shared" ca="1" si="911"/>
        <v>-</v>
      </c>
      <c r="IT275" s="193">
        <v>0</v>
      </c>
      <c r="IU275" s="193">
        <v>0</v>
      </c>
      <c r="IV275" s="163" t="str">
        <f t="shared" ca="1" si="911"/>
        <v>-</v>
      </c>
      <c r="IW275" s="163" t="str">
        <f t="shared" ca="1" si="911"/>
        <v>-</v>
      </c>
      <c r="IX275" s="163" t="str">
        <f t="shared" ca="1" si="911"/>
        <v>-</v>
      </c>
      <c r="IY275" s="163" t="str">
        <f t="shared" ca="1" si="883"/>
        <v>-</v>
      </c>
      <c r="IZ275" s="163" t="str">
        <f t="shared" ca="1" si="883"/>
        <v>-</v>
      </c>
      <c r="JA275" s="163" t="str">
        <f t="shared" ca="1" si="883"/>
        <v>-</v>
      </c>
      <c r="JB275" s="163" t="str">
        <f t="shared" ca="1" si="883"/>
        <v>-</v>
      </c>
      <c r="JC275" s="163" t="str">
        <f t="shared" ca="1" si="883"/>
        <v>-</v>
      </c>
      <c r="JD275" s="163" t="str">
        <f t="shared" ca="1" si="883"/>
        <v>-</v>
      </c>
      <c r="JE275" s="163" t="str">
        <f t="shared" ca="1" si="883"/>
        <v>-</v>
      </c>
      <c r="JF275" s="163" t="str">
        <f t="shared" ca="1" si="883"/>
        <v>-</v>
      </c>
      <c r="JG275" s="163" t="str">
        <f t="shared" ca="1" si="883"/>
        <v>-</v>
      </c>
      <c r="JH275" s="163" t="str">
        <f t="shared" ca="1" si="883"/>
        <v>-</v>
      </c>
      <c r="JI275" s="163" t="str">
        <f t="shared" ca="1" si="883"/>
        <v>-</v>
      </c>
      <c r="JJ275" s="163" t="str">
        <f t="shared" ca="1" si="883"/>
        <v>-</v>
      </c>
      <c r="JK275" s="163" t="str">
        <f t="shared" ca="1" si="883"/>
        <v>-</v>
      </c>
      <c r="JL275" s="163" t="str">
        <f t="shared" ca="1" si="883"/>
        <v>-</v>
      </c>
      <c r="JM275" s="163" t="str">
        <f t="shared" ca="1" si="883"/>
        <v>-</v>
      </c>
      <c r="JN275" s="163" t="str">
        <f t="shared" ca="1" si="883"/>
        <v>-</v>
      </c>
      <c r="JO275" s="163" t="str">
        <f t="shared" ca="1" si="1003"/>
        <v>-</v>
      </c>
      <c r="JP275" s="163" t="str">
        <f t="shared" ca="1" si="1003"/>
        <v>-</v>
      </c>
      <c r="JQ275" s="163" t="str">
        <f t="shared" ca="1" si="1003"/>
        <v>-</v>
      </c>
      <c r="JR275" s="163" t="str">
        <f t="shared" ca="1" si="1003"/>
        <v>-</v>
      </c>
      <c r="JS275" s="163" t="str">
        <f t="shared" ca="1" si="1003"/>
        <v>-</v>
      </c>
      <c r="JT275" s="163" t="str">
        <f t="shared" ca="1" si="1003"/>
        <v>-</v>
      </c>
      <c r="JU275" s="163" t="str">
        <f t="shared" ca="1" si="1003"/>
        <v>-</v>
      </c>
      <c r="JV275" s="163" t="str">
        <f t="shared" ca="1" si="1003"/>
        <v>-</v>
      </c>
      <c r="JW275" s="163" t="str">
        <f t="shared" ca="1" si="1003"/>
        <v>-</v>
      </c>
      <c r="JX275" s="163" t="str">
        <f t="shared" ca="1" si="1003"/>
        <v>-</v>
      </c>
      <c r="JY275" s="163" t="str">
        <f t="shared" ref="JY275:KN283" ca="1" si="1006">OFFSET(JY$5,$B275,0)</f>
        <v>-</v>
      </c>
      <c r="JZ275" s="163" t="str">
        <f t="shared" ca="1" si="1006"/>
        <v>-</v>
      </c>
      <c r="KA275" s="163" t="str">
        <f t="shared" ca="1" si="1006"/>
        <v>-</v>
      </c>
      <c r="KB275" s="163" t="str">
        <f t="shared" ca="1" si="1006"/>
        <v>-</v>
      </c>
      <c r="KC275" s="163" t="str">
        <f t="shared" ca="1" si="1006"/>
        <v>-</v>
      </c>
      <c r="KD275" s="163" t="str">
        <f t="shared" ca="1" si="1006"/>
        <v>-</v>
      </c>
      <c r="KE275" s="163" t="str">
        <f t="shared" ca="1" si="1006"/>
        <v>-</v>
      </c>
      <c r="KF275" s="163" t="str">
        <f t="shared" ca="1" si="1006"/>
        <v>-</v>
      </c>
      <c r="KG275" s="163" t="str">
        <f t="shared" ca="1" si="886"/>
        <v>-</v>
      </c>
      <c r="KH275" s="163" t="str">
        <f t="shared" ca="1" si="886"/>
        <v>-</v>
      </c>
      <c r="KI275" s="163" t="str">
        <f t="shared" ca="1" si="886"/>
        <v>-</v>
      </c>
      <c r="KJ275" s="163" t="str">
        <f t="shared" ca="1" si="886"/>
        <v>-</v>
      </c>
      <c r="KK275" s="163" t="str">
        <f t="shared" ca="1" si="886"/>
        <v>-</v>
      </c>
      <c r="KL275" s="163" t="str">
        <f t="shared" ca="1" si="886"/>
        <v>-</v>
      </c>
      <c r="KM275" s="163" t="str">
        <f t="shared" ca="1" si="886"/>
        <v>-</v>
      </c>
      <c r="KN275" s="163" t="str">
        <f t="shared" ca="1" si="886"/>
        <v>-</v>
      </c>
      <c r="KO275" s="163" t="str">
        <f t="shared" ca="1" si="886"/>
        <v>-</v>
      </c>
      <c r="KP275" s="163" t="str">
        <f t="shared" ca="1" si="886"/>
        <v>-</v>
      </c>
      <c r="KQ275" s="163" t="str">
        <f t="shared" ca="1" si="886"/>
        <v>-</v>
      </c>
      <c r="KR275" s="163" t="str">
        <f t="shared" ca="1" si="886"/>
        <v>-</v>
      </c>
      <c r="KS275" s="163" t="str">
        <f t="shared" ca="1" si="886"/>
        <v>-</v>
      </c>
      <c r="KT275" s="163" t="str">
        <f t="shared" ca="1" si="886"/>
        <v>-</v>
      </c>
      <c r="KU275" s="163" t="str">
        <f t="shared" ca="1" si="886"/>
        <v>-</v>
      </c>
      <c r="KV275" s="163" t="str">
        <f t="shared" ca="1" si="912"/>
        <v>-</v>
      </c>
      <c r="KW275" s="163" t="str">
        <f t="shared" ca="1" si="887"/>
        <v>-</v>
      </c>
      <c r="KX275" s="163" t="str">
        <f t="shared" ca="1" si="887"/>
        <v>-</v>
      </c>
      <c r="KY275" s="163" t="str">
        <f t="shared" ca="1" si="887"/>
        <v>-</v>
      </c>
      <c r="KZ275" s="163" t="str">
        <f t="shared" ca="1" si="887"/>
        <v>-</v>
      </c>
      <c r="LA275" s="163" t="str">
        <f t="shared" ca="1" si="887"/>
        <v>-</v>
      </c>
      <c r="LB275" s="163" t="str">
        <f t="shared" ca="1" si="887"/>
        <v>-</v>
      </c>
      <c r="LC275" s="163" t="str">
        <f t="shared" ca="1" si="887"/>
        <v>-</v>
      </c>
      <c r="LD275" s="163" t="str">
        <f t="shared" ca="1" si="887"/>
        <v>-</v>
      </c>
      <c r="LE275" s="163" t="str">
        <f t="shared" ca="1" si="887"/>
        <v>-</v>
      </c>
      <c r="LF275" s="163" t="str">
        <f t="shared" ca="1" si="887"/>
        <v>-</v>
      </c>
      <c r="LG275" s="163" t="str">
        <f t="shared" ca="1" si="887"/>
        <v>-</v>
      </c>
      <c r="LH275" s="163" t="str">
        <f t="shared" ca="1" si="887"/>
        <v>-</v>
      </c>
      <c r="LI275" s="163" t="str">
        <f t="shared" ca="1" si="887"/>
        <v>-</v>
      </c>
      <c r="LJ275" s="163" t="str">
        <f t="shared" ca="1" si="887"/>
        <v>-</v>
      </c>
      <c r="LK275" s="163" t="str">
        <f t="shared" ca="1" si="887"/>
        <v>-</v>
      </c>
      <c r="LL275" s="163" t="str">
        <f t="shared" ca="1" si="913"/>
        <v>-</v>
      </c>
      <c r="LM275" s="163" t="str">
        <f t="shared" ca="1" si="888"/>
        <v>-</v>
      </c>
      <c r="LN275" s="163" t="str">
        <f t="shared" ca="1" si="888"/>
        <v>-</v>
      </c>
      <c r="LO275" s="163" t="str">
        <f t="shared" ca="1" si="888"/>
        <v>-</v>
      </c>
      <c r="LP275" s="163" t="str">
        <f t="shared" ca="1" si="888"/>
        <v>-</v>
      </c>
      <c r="LQ275" s="163" t="str">
        <f t="shared" ca="1" si="888"/>
        <v>-</v>
      </c>
      <c r="LR275" s="163" t="str">
        <f t="shared" ca="1" si="888"/>
        <v>-</v>
      </c>
      <c r="LS275" s="163" t="str">
        <f t="shared" ca="1" si="888"/>
        <v>-</v>
      </c>
      <c r="LT275" s="163" t="str">
        <f t="shared" ca="1" si="888"/>
        <v>-</v>
      </c>
      <c r="LU275" s="163" t="str">
        <f t="shared" ca="1" si="888"/>
        <v>-</v>
      </c>
      <c r="LV275" s="163" t="str">
        <f t="shared" ca="1" si="888"/>
        <v>-</v>
      </c>
      <c r="LW275" s="163" t="str">
        <f t="shared" ca="1" si="888"/>
        <v>-</v>
      </c>
      <c r="LX275" s="163" t="str">
        <f t="shared" ca="1" si="888"/>
        <v>-</v>
      </c>
      <c r="LY275" s="10"/>
      <c r="LZ275" s="161">
        <f t="shared" si="889"/>
        <v>4.4999999999999998E-2</v>
      </c>
      <c r="MA275" s="161">
        <f t="shared" si="890"/>
        <v>4.4999999999999998E-2</v>
      </c>
      <c r="MB275" s="163">
        <f t="shared" ca="1" si="891"/>
        <v>1</v>
      </c>
      <c r="MC275" s="163">
        <f t="shared" ca="1" si="891"/>
        <v>0</v>
      </c>
      <c r="MD275" s="163">
        <f t="shared" ca="1" si="891"/>
        <v>1</v>
      </c>
      <c r="ME275" s="163">
        <f t="shared" ca="1" si="891"/>
        <v>1</v>
      </c>
      <c r="MF275" s="163">
        <f t="shared" ca="1" si="891"/>
        <v>0</v>
      </c>
      <c r="MG275" s="163">
        <f t="shared" ca="1" si="891"/>
        <v>70</v>
      </c>
      <c r="MH275" s="163">
        <f t="shared" ca="1" si="891"/>
        <v>50</v>
      </c>
      <c r="MI275" s="163">
        <f t="shared" ca="1" si="891"/>
        <v>85</v>
      </c>
      <c r="MJ275" s="163">
        <f t="shared" ca="1" si="891"/>
        <v>50</v>
      </c>
      <c r="MK275" s="161">
        <f t="shared" ca="1" si="892"/>
        <v>1</v>
      </c>
      <c r="ML275" s="161">
        <f t="shared" ca="1" si="893"/>
        <v>1</v>
      </c>
      <c r="MM275" s="161">
        <f t="shared" ca="1" si="894"/>
        <v>1</v>
      </c>
      <c r="MN275" s="161">
        <f t="shared" ca="1" si="895"/>
        <v>1</v>
      </c>
      <c r="MO275" s="161">
        <f t="shared" ca="1" si="895"/>
        <v>1</v>
      </c>
      <c r="MP275" s="163">
        <f t="shared" ca="1" si="891"/>
        <v>1</v>
      </c>
      <c r="MQ275" s="10"/>
      <c r="MR275" s="163">
        <f t="shared" ref="MR275:NG283" ca="1" si="1007">OFFSET(MR$5,$B275,0)</f>
        <v>1</v>
      </c>
      <c r="MS275" s="161">
        <f t="shared" ca="1" si="897"/>
        <v>1</v>
      </c>
      <c r="MT275" s="163">
        <f t="shared" ca="1" si="1007"/>
        <v>0.75</v>
      </c>
      <c r="MU275" s="163">
        <f t="shared" ca="1" si="1007"/>
        <v>0.8</v>
      </c>
      <c r="MV275" s="163">
        <f t="shared" ca="1" si="1007"/>
        <v>0.82499999999999996</v>
      </c>
      <c r="MW275" s="163">
        <f t="shared" ca="1" si="1007"/>
        <v>0.875</v>
      </c>
      <c r="MX275" s="163">
        <f t="shared" ca="1" si="1007"/>
        <v>0.9</v>
      </c>
      <c r="MY275" s="163">
        <f t="shared" ca="1" si="1007"/>
        <v>0.75</v>
      </c>
      <c r="MZ275" s="163">
        <f t="shared" ca="1" si="1007"/>
        <v>0.78142857142857147</v>
      </c>
      <c r="NA275" s="163">
        <f t="shared" ca="1" si="1007"/>
        <v>0.82499999999999996</v>
      </c>
      <c r="NB275" s="163">
        <f t="shared" ca="1" si="1007"/>
        <v>0.875</v>
      </c>
      <c r="NC275" s="163">
        <f t="shared" ca="1" si="1007"/>
        <v>0.9</v>
      </c>
      <c r="ND275" s="163">
        <f t="shared" ca="1" si="1007"/>
        <v>0.9</v>
      </c>
      <c r="NE275" s="163">
        <f t="shared" ca="1" si="1007"/>
        <v>0.75</v>
      </c>
      <c r="NF275" s="163">
        <f t="shared" ca="1" si="1007"/>
        <v>0.78142857142857147</v>
      </c>
      <c r="NG275" s="163">
        <f t="shared" ca="1" si="1007"/>
        <v>0.82499999999999996</v>
      </c>
      <c r="NH275" s="163">
        <f t="shared" ref="NH275:NW283" ca="1" si="1008">OFFSET(NH$5,$B275,0)</f>
        <v>0.875</v>
      </c>
      <c r="NI275" s="163">
        <f t="shared" ca="1" si="1008"/>
        <v>0.9</v>
      </c>
      <c r="NJ275" s="163">
        <f t="shared" ca="1" si="1008"/>
        <v>0.9</v>
      </c>
      <c r="NK275" s="163">
        <f t="shared" ca="1" si="1008"/>
        <v>0.75</v>
      </c>
      <c r="NL275" s="163">
        <f t="shared" ca="1" si="1008"/>
        <v>0.78142857142857147</v>
      </c>
      <c r="NM275" s="163">
        <f t="shared" ca="1" si="1008"/>
        <v>0.82499999999999996</v>
      </c>
      <c r="NN275" s="163">
        <f t="shared" ca="1" si="1008"/>
        <v>0.875</v>
      </c>
      <c r="NO275" s="163">
        <f t="shared" ca="1" si="1008"/>
        <v>0.9</v>
      </c>
      <c r="NP275" s="163">
        <f t="shared" ca="1" si="1008"/>
        <v>0.9</v>
      </c>
      <c r="NQ275" s="163">
        <f t="shared" ca="1" si="1008"/>
        <v>0.75</v>
      </c>
      <c r="NR275" s="163">
        <f t="shared" ca="1" si="1008"/>
        <v>0.78142857142857147</v>
      </c>
      <c r="NS275" s="163">
        <f t="shared" ca="1" si="1008"/>
        <v>0.82499999999999996</v>
      </c>
      <c r="NT275" s="163">
        <f t="shared" ca="1" si="1008"/>
        <v>0.875</v>
      </c>
      <c r="NU275" s="163">
        <f t="shared" ca="1" si="1008"/>
        <v>0.9</v>
      </c>
      <c r="NV275" s="163">
        <f t="shared" ca="1" si="1008"/>
        <v>0.9</v>
      </c>
      <c r="NW275" s="163">
        <f t="shared" ca="1" si="1008"/>
        <v>0.75</v>
      </c>
      <c r="NX275" s="163">
        <f t="shared" ref="NX275:OM283" ca="1" si="1009">OFFSET(NX$5,$B275,0)</f>
        <v>0.78142857142857147</v>
      </c>
      <c r="NY275" s="163">
        <f t="shared" ca="1" si="1009"/>
        <v>0.82499999999999996</v>
      </c>
      <c r="NZ275" s="163">
        <f t="shared" ca="1" si="1009"/>
        <v>0.875</v>
      </c>
      <c r="OA275" s="163">
        <f t="shared" ca="1" si="1009"/>
        <v>0.9</v>
      </c>
      <c r="OB275" s="163">
        <f t="shared" ca="1" si="1009"/>
        <v>0.9</v>
      </c>
      <c r="OC275" s="163">
        <f t="shared" ca="1" si="1009"/>
        <v>0.75</v>
      </c>
      <c r="OD275" s="163">
        <f t="shared" ca="1" si="1009"/>
        <v>0.78142857142857147</v>
      </c>
      <c r="OE275" s="163">
        <f t="shared" ca="1" si="1009"/>
        <v>0.82499999999999996</v>
      </c>
      <c r="OF275" s="163">
        <f t="shared" ca="1" si="1009"/>
        <v>0.875</v>
      </c>
      <c r="OG275" s="163">
        <f t="shared" ca="1" si="1009"/>
        <v>0.9</v>
      </c>
      <c r="OH275" s="163">
        <f t="shared" ca="1" si="1009"/>
        <v>0.9</v>
      </c>
      <c r="OI275" s="163">
        <f t="shared" ca="1" si="1009"/>
        <v>0.75</v>
      </c>
      <c r="OJ275" s="163">
        <f t="shared" ca="1" si="1009"/>
        <v>0.76904761904761909</v>
      </c>
      <c r="OK275" s="163">
        <f t="shared" ca="1" si="1009"/>
        <v>0.82000000000000006</v>
      </c>
      <c r="OL275" s="163">
        <f t="shared" ca="1" si="1009"/>
        <v>0.875</v>
      </c>
      <c r="OM275" s="163">
        <f t="shared" ca="1" si="1009"/>
        <v>0.9</v>
      </c>
      <c r="ON275" s="163">
        <f t="shared" ca="1" si="900"/>
        <v>0.90000000000000013</v>
      </c>
      <c r="OO275" s="163">
        <f t="shared" ca="1" si="900"/>
        <v>0.75</v>
      </c>
      <c r="OP275" s="163">
        <f t="shared" ca="1" si="900"/>
        <v>0.76904761904761909</v>
      </c>
      <c r="OQ275" s="163">
        <f t="shared" ca="1" si="900"/>
        <v>0.82000000000000006</v>
      </c>
      <c r="OR275" s="163">
        <f t="shared" ca="1" si="900"/>
        <v>0.875</v>
      </c>
      <c r="OS275" s="163">
        <f t="shared" ca="1" si="900"/>
        <v>0.9</v>
      </c>
      <c r="OT275" s="163">
        <f t="shared" ca="1" si="900"/>
        <v>0.9</v>
      </c>
      <c r="OU275" s="163">
        <f t="shared" ca="1" si="900"/>
        <v>0.875</v>
      </c>
      <c r="OV275" s="161">
        <f t="shared" ca="1" si="901"/>
        <v>1</v>
      </c>
      <c r="OW275" s="161">
        <f t="shared" si="902"/>
        <v>1</v>
      </c>
      <c r="OX275" s="161" t="str">
        <f t="shared" si="903"/>
        <v>-</v>
      </c>
      <c r="OY275" s="163" t="str">
        <f t="shared" ca="1" si="904"/>
        <v>-</v>
      </c>
      <c r="OZ275" s="161" t="str">
        <f t="shared" si="905"/>
        <v>-</v>
      </c>
      <c r="PA275" s="161" t="str">
        <f t="shared" si="906"/>
        <v>-</v>
      </c>
      <c r="PB275" s="163">
        <f t="shared" ca="1" si="900"/>
        <v>0</v>
      </c>
      <c r="PC275" s="27">
        <v>0</v>
      </c>
    </row>
    <row r="276" spans="1:419" s="143" customFormat="1" outlineLevel="1">
      <c r="A276" s="121">
        <f t="shared" si="861"/>
        <v>271</v>
      </c>
      <c r="B276" s="121">
        <f t="shared" si="862"/>
        <v>13</v>
      </c>
      <c r="C276" s="143">
        <v>104</v>
      </c>
      <c r="D276" s="143" t="s">
        <v>884</v>
      </c>
      <c r="E276" s="143" t="b">
        <v>0</v>
      </c>
      <c r="F276" s="143" t="b">
        <v>0</v>
      </c>
      <c r="G276" s="143" t="b">
        <f t="shared" si="1004"/>
        <v>0</v>
      </c>
      <c r="H276" s="139">
        <f t="shared" ca="1" si="908"/>
        <v>3</v>
      </c>
      <c r="I276" s="139">
        <f t="shared" ca="1" si="908"/>
        <v>2</v>
      </c>
      <c r="J276" s="32">
        <v>1</v>
      </c>
      <c r="K276" s="32">
        <v>1</v>
      </c>
      <c r="L276" s="32">
        <v>1</v>
      </c>
      <c r="M276" s="32">
        <v>1</v>
      </c>
      <c r="N276" s="32">
        <v>1</v>
      </c>
      <c r="O276" s="32">
        <v>1</v>
      </c>
      <c r="P276" s="32">
        <v>1</v>
      </c>
      <c r="Q276" s="32">
        <v>1</v>
      </c>
      <c r="R276" s="32">
        <v>1</v>
      </c>
      <c r="S276" s="32">
        <v>1</v>
      </c>
      <c r="T276" s="32">
        <v>1</v>
      </c>
      <c r="U276" s="32">
        <v>8</v>
      </c>
      <c r="V276" s="32">
        <v>1</v>
      </c>
      <c r="W276" s="139">
        <f t="shared" ca="1" si="908"/>
        <v>1</v>
      </c>
      <c r="X276" s="139">
        <f t="shared" ca="1" si="908"/>
        <v>1</v>
      </c>
      <c r="Y276" s="139">
        <f t="shared" ca="1" si="908"/>
        <v>1</v>
      </c>
      <c r="Z276" s="139">
        <f t="shared" ca="1" si="908"/>
        <v>1</v>
      </c>
      <c r="AA276" s="139">
        <f t="shared" ca="1" si="908"/>
        <v>1</v>
      </c>
      <c r="AB276" s="139">
        <f t="shared" ca="1" si="909"/>
        <v>1</v>
      </c>
      <c r="AC276" s="139">
        <f t="shared" ca="1" si="909"/>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Can"&amp;TEXT($MN276*100,"000p"))&amp;IF(CG276," suppas"&amp;CH276,"")&amp;IF($T276&lt;&gt;1," go_"&amp;VLOOKUP($T276,DataMaster!$A$97:$B$106,2,FALSE),"")&amp;IF($U276&lt;&gt;1," rot_"&amp;VLOOKUP($U276,DataMaster!$A$97:$B$106,2,FALSE),"")&amp;IF($V276&lt;&gt;1," stk_"&amp;VLOOKUP($V276,DataMaster!$A$97:$B$106,2,FALSE),"")&amp;IF($S276&lt;&gt;1," noPOC_"&amp;VLOOKUP($S276,DataMaster!$A$97:$B$106,2,FALSE),"")&amp;IF($R276&lt;&gt;1," nocropgraze_"&amp;VLOOKUP($R276,DataMaster!$A$97:$B$106,2,FALSE),"")
&amp;" (F"&amp;3+IFERROR(1*$EI276,0)+IFERROR(1*$EJ276,0)&amp;3-IFERROR(1*NOT($EL276),0)&amp;"N"&amp;$EQ276&amp;$ER276&amp;")"</f>
        <v>00034 tactics DSP rot_z5 (F33N11)</v>
      </c>
      <c r="AF276" s="10" t="str">
        <f ca="1">IF(COUNTIF(AE$5:AE276,AE276)=1,"-","Dup")</f>
        <v>-</v>
      </c>
      <c r="AG276" s="10"/>
      <c r="AH276" s="163" t="str">
        <f t="shared" ca="1" si="864"/>
        <v>-</v>
      </c>
      <c r="AI276" s="163" t="str">
        <f t="shared" ca="1" si="864"/>
        <v>-</v>
      </c>
      <c r="AJ276" s="163" t="str">
        <f t="shared" ca="1" si="864"/>
        <v>-</v>
      </c>
      <c r="AK276" s="163" t="str">
        <f t="shared" ca="1" si="864"/>
        <v>-</v>
      </c>
      <c r="AL276" s="163" t="str">
        <f t="shared" ca="1" si="864"/>
        <v>-</v>
      </c>
      <c r="AM276" s="163" t="b">
        <f t="shared" ca="1" si="864"/>
        <v>1</v>
      </c>
      <c r="AN276" s="10"/>
      <c r="AO276" s="161" t="b">
        <f t="shared" ca="1" si="865"/>
        <v>0</v>
      </c>
      <c r="AP276" s="161" t="str">
        <f t="shared" ca="1" si="865"/>
        <v>-</v>
      </c>
      <c r="AQ276" s="161" t="b">
        <f t="shared" ca="1" si="865"/>
        <v>0</v>
      </c>
      <c r="AR276" s="161" t="b">
        <f t="shared" ca="1" si="865"/>
        <v>1</v>
      </c>
      <c r="AS276" s="161" t="b">
        <f t="shared" ca="1" si="865"/>
        <v>1</v>
      </c>
      <c r="AT276" s="161" t="b">
        <f t="shared" ca="1" si="865"/>
        <v>0</v>
      </c>
      <c r="AU276" s="161">
        <f t="shared" si="866"/>
        <v>0</v>
      </c>
      <c r="AV276" s="161" t="b">
        <f t="shared" si="867"/>
        <v>0</v>
      </c>
      <c r="AW276" s="161" t="b">
        <f t="shared" si="867"/>
        <v>0</v>
      </c>
      <c r="AX276" s="161" t="str">
        <f t="shared" si="867"/>
        <v>-</v>
      </c>
      <c r="AY276" s="161" t="str">
        <f t="shared" si="867"/>
        <v>-</v>
      </c>
      <c r="AZ276" s="161" t="str">
        <f t="shared" si="867"/>
        <v>-</v>
      </c>
      <c r="BA276" s="10"/>
      <c r="BB276" s="161" t="b">
        <f t="shared" ca="1" si="868"/>
        <v>1</v>
      </c>
      <c r="BC276" s="161" t="b">
        <f t="shared" ca="1" si="869"/>
        <v>1</v>
      </c>
      <c r="BD276" s="163" t="b">
        <f t="shared" ca="1" si="869"/>
        <v>1</v>
      </c>
      <c r="BE276" s="162" cm="1">
        <f t="array" aca="1" ref="BE276" ca="1">VALUE($H276&amp;$I276&amp;_xlfn.MODE.SNGL($R276:$V276)&amp;IF(AND(R276:V276=2),"10","08"))</f>
        <v>32108</v>
      </c>
      <c r="BF276" s="163" t="str">
        <f t="shared" ca="1" si="1000"/>
        <v>-</v>
      </c>
      <c r="BG276" s="163" t="str">
        <f t="shared" ca="1" si="1000"/>
        <v>-</v>
      </c>
      <c r="BH276" s="163" t="str">
        <f t="shared" ca="1" si="1000"/>
        <v>-</v>
      </c>
      <c r="BI276" s="163" t="str">
        <f t="shared" ca="1" si="1000"/>
        <v>-</v>
      </c>
      <c r="BJ276" s="163" t="str">
        <f t="shared" ca="1" si="1000"/>
        <v>-</v>
      </c>
      <c r="BK276" s="163">
        <f t="shared" ca="1" si="1000"/>
        <v>1</v>
      </c>
      <c r="BL276" s="163">
        <f t="shared" ca="1" si="1000"/>
        <v>1</v>
      </c>
      <c r="BM276" s="163" t="str">
        <f t="shared" ca="1" si="1000"/>
        <v>-</v>
      </c>
      <c r="BN276" s="163" t="str">
        <f t="shared" ca="1" si="1000"/>
        <v>-</v>
      </c>
      <c r="BO276" s="112" t="b" cm="1">
        <f t="array" ref="BO276">INDEX(DataMaster!$C$71:$K$80,$R276,BO$242)</f>
        <v>1</v>
      </c>
      <c r="BP276" s="112" t="b" cm="1">
        <f t="array" ref="BP276">INDEX(DataMaster!$C$71:$K$80,$R276,BP$242)</f>
        <v>1</v>
      </c>
      <c r="BQ276" s="112" t="b" cm="1">
        <f t="array" ref="BQ276">INDEX(DataMaster!$C$71:$K$80,$R276,BQ$242)</f>
        <v>1</v>
      </c>
      <c r="BR276" s="112" t="b" cm="1">
        <f t="array" ref="BR276">INDEX(DataMaster!$C$71:$K$80,$R276,BR$242)</f>
        <v>1</v>
      </c>
      <c r="BS276" s="112" t="b" cm="1">
        <f t="array" ref="BS276">INDEX(DataMaster!$C$71:$K$80,$R276,BS$242)</f>
        <v>1</v>
      </c>
      <c r="BT276" s="112" t="b" cm="1">
        <f t="array" ref="BT276">INDEX(DataMaster!$C$71:$K$80,$R276,BT$242)</f>
        <v>1</v>
      </c>
      <c r="BU276" s="112" t="b" cm="1">
        <f t="array" ref="BU276">INDEX(DataMaster!$C$71:$K$80,$R276,BU$242)</f>
        <v>1</v>
      </c>
      <c r="BV276" s="112" t="b" cm="1">
        <f t="array" ref="BV276">INDEX(DataMaster!$C$71:$K$80,$R276,BV$242)</f>
        <v>1</v>
      </c>
      <c r="BW276" s="112" t="b" cm="1">
        <f t="array" ref="BW276">INDEX(DataMaster!$C$71:$K$80,$R276,BW$242)</f>
        <v>1</v>
      </c>
      <c r="BX276" s="112" t="b" cm="1">
        <f t="array" ref="BX276">INDEX(DataMaster!$C$84:$K$93,$S276,BX$242)</f>
        <v>1</v>
      </c>
      <c r="BY276" s="112" t="b" cm="1">
        <f t="array" ref="BY276">INDEX(DataMaster!$C$84:$K$93,$S276,BY$242)</f>
        <v>1</v>
      </c>
      <c r="BZ276" s="112" t="b" cm="1">
        <f t="array" ref="BZ276">INDEX(DataMaster!$C$84:$K$93,$S276,BZ$242)</f>
        <v>1</v>
      </c>
      <c r="CA276" s="112" t="b" cm="1">
        <f t="array" ref="CA276">INDEX(DataMaster!$C$84:$K$93,$S276,CA$242)</f>
        <v>1</v>
      </c>
      <c r="CB276" s="112" t="b" cm="1">
        <f t="array" ref="CB276">INDEX(DataMaster!$C$84:$K$93,$S276,CB$242)</f>
        <v>1</v>
      </c>
      <c r="CC276" s="112" t="b" cm="1">
        <f t="array" ref="CC276">INDEX(DataMaster!$C$84:$K$93,$S276,CC$242)</f>
        <v>1</v>
      </c>
      <c r="CD276" s="112" t="b" cm="1">
        <f t="array" ref="CD276">INDEX(DataMaster!$C$84:$K$93,$S276,CD$242)</f>
        <v>1</v>
      </c>
      <c r="CE276" s="112" t="b" cm="1">
        <f t="array" ref="CE276">INDEX(DataMaster!$C$84:$K$93,$S276,CE$242)</f>
        <v>1</v>
      </c>
      <c r="CF276" s="112" t="b" cm="1">
        <f t="array" ref="CF276">INDEX(DataMaster!$C$84:$K$93,$S276,CF$242)</f>
        <v>1</v>
      </c>
      <c r="CG276" s="193" t="b">
        <f t="shared" si="910"/>
        <v>0</v>
      </c>
      <c r="CH276" s="193">
        <v>0.3</v>
      </c>
      <c r="CI276" s="193" t="str">
        <f t="shared" ca="1" si="871"/>
        <v>-</v>
      </c>
      <c r="CJ276" s="193">
        <v>1</v>
      </c>
      <c r="CK276" s="112" t="str" cm="1">
        <f t="array" ref="CK276">INDEX(DataMaster!$C$97:$K$106,$T276,CK$242)</f>
        <v>-</v>
      </c>
      <c r="CL276" s="112" t="str" cm="1">
        <f t="array" ref="CL276">INDEX(DataMaster!$C$97:$K$106,$T276,CL$242)</f>
        <v>-</v>
      </c>
      <c r="CM276" s="112" t="str" cm="1">
        <f t="array" ref="CM276">INDEX(DataMaster!$C$97:$K$106,$T276,CM$242)</f>
        <v>-</v>
      </c>
      <c r="CN276" s="112" t="str" cm="1">
        <f t="array" ref="CN276">INDEX(DataMaster!$C$97:$K$106,$T276,CN$242)</f>
        <v>-</v>
      </c>
      <c r="CO276" s="112" t="str" cm="1">
        <f t="array" ref="CO276">INDEX(DataMaster!$C$97:$K$106,$T276,CO$242)</f>
        <v>-</v>
      </c>
      <c r="CP276" s="112" t="str" cm="1">
        <f t="array" ref="CP276">INDEX(DataMaster!$C$97:$K$106,$T276,CP$242)</f>
        <v>-</v>
      </c>
      <c r="CQ276" s="112" t="str" cm="1">
        <f t="array" ref="CQ276">INDEX(DataMaster!$C$97:$K$106,$T276,CQ$242)</f>
        <v>-</v>
      </c>
      <c r="CR276" s="112" t="str" cm="1">
        <f t="array" ref="CR276">INDEX(DataMaster!$C$97:$K$106,$T276,CR$242)</f>
        <v>-</v>
      </c>
      <c r="CS276" s="112" t="str" cm="1">
        <f t="array" ref="CS276">INDEX(DataMaster!$C$97:$K$106,$T276,CS$242)</f>
        <v>-</v>
      </c>
      <c r="CT276" s="112" t="str" cm="1">
        <f t="array" ref="CT276">INDEX(DataMaster!$C$110:$K$119,$U276,CT$242)</f>
        <v>-</v>
      </c>
      <c r="CU276" s="112" t="str" cm="1">
        <f t="array" ref="CU276">INDEX(DataMaster!$C$110:$K$119,$U276,CU$242)</f>
        <v>-</v>
      </c>
      <c r="CV276" s="112" t="str" cm="1">
        <f t="array" ref="CV276">INDEX(DataMaster!$C$110:$K$119,$U276,CV$242)</f>
        <v>-</v>
      </c>
      <c r="CW276" s="112" t="str" cm="1">
        <f t="array" ref="CW276">INDEX(DataMaster!$C$110:$K$119,$U276,CW$242)</f>
        <v>-</v>
      </c>
      <c r="CX276" s="112" t="str" cm="1">
        <f t="array" ref="CX276">INDEX(DataMaster!$C$110:$K$119,$U276,CX$242)</f>
        <v>-</v>
      </c>
      <c r="CY276" s="112" t="str" cm="1">
        <f t="array" ref="CY276">INDEX(DataMaster!$C$110:$K$119,$U276,CY$242)</f>
        <v>-</v>
      </c>
      <c r="CZ276" s="112" t="b" cm="1">
        <f t="array" ref="CZ276">INDEX(DataMaster!$C$110:$K$119,$U276,CZ$242)</f>
        <v>1</v>
      </c>
      <c r="DA276" s="112" t="str" cm="1">
        <f t="array" ref="DA276">INDEX(DataMaster!$C$110:$K$119,$U276,DA$242)</f>
        <v>-</v>
      </c>
      <c r="DB276" s="112" t="str" cm="1">
        <f t="array" ref="DB276">INDEX(DataMaster!$C$110:$K$119,$U276,DB$242)</f>
        <v>-</v>
      </c>
      <c r="DC276" s="112" t="str" cm="1">
        <f t="array" ref="DC276">INDEX(DataMaster!$C$123:$K$132,$V276,DC$242)</f>
        <v>-</v>
      </c>
      <c r="DD276" s="112" t="str" cm="1">
        <f t="array" ref="DD276">INDEX(DataMaster!$C$123:$K$132,$V276,DD$242)</f>
        <v>-</v>
      </c>
      <c r="DE276" s="112" t="str" cm="1">
        <f t="array" ref="DE276">INDEX(DataMaster!$C$123:$K$132,$V276,DE$242)</f>
        <v>-</v>
      </c>
      <c r="DF276" s="112" t="str" cm="1">
        <f t="array" ref="DF276">INDEX(DataMaster!$C$123:$K$132,$V276,DF$242)</f>
        <v>-</v>
      </c>
      <c r="DG276" s="112" t="str" cm="1">
        <f t="array" ref="DG276">INDEX(DataMaster!$C$123:$K$132,$V276,DG$242)</f>
        <v>-</v>
      </c>
      <c r="DH276" s="112" t="str" cm="1">
        <f t="array" ref="DH276">INDEX(DataMaster!$C$123:$K$132,$V276,DH$242)</f>
        <v>-</v>
      </c>
      <c r="DI276" s="112" t="str" cm="1">
        <f t="array" ref="DI276">INDEX(DataMaster!$C$123:$K$132,$V276,DI$242)</f>
        <v>-</v>
      </c>
      <c r="DJ276" s="112" t="str" cm="1">
        <f t="array" ref="DJ276">INDEX(DataMaster!$C$123:$K$132,$V276,DJ$242)</f>
        <v>-</v>
      </c>
      <c r="DK276" s="112" t="str" cm="1">
        <f t="array" ref="DK276">INDEX(DataMaster!$C$123:$K$132,$V276,DK$242)</f>
        <v>-</v>
      </c>
      <c r="DL276" s="10"/>
      <c r="DM276" s="163" t="str">
        <f t="shared" ca="1" si="1001"/>
        <v>-</v>
      </c>
      <c r="DN276" s="163" t="str">
        <f t="shared" ca="1" si="1001"/>
        <v>-</v>
      </c>
      <c r="DO276" s="163" t="str">
        <f t="shared" ca="1" si="1001"/>
        <v>-</v>
      </c>
      <c r="DP276" s="163" t="str">
        <f t="shared" ca="1" si="1001"/>
        <v>-</v>
      </c>
      <c r="DQ276" s="163" t="str">
        <f t="shared" ca="1" si="1001"/>
        <v>-</v>
      </c>
      <c r="DR276" s="163" t="str">
        <f t="shared" ca="1" si="1001"/>
        <v>-</v>
      </c>
      <c r="DS276" s="163" t="str">
        <f t="shared" ca="1" si="1001"/>
        <v>-</v>
      </c>
      <c r="DT276" s="163" t="str">
        <f t="shared" ca="1" si="1001"/>
        <v>-</v>
      </c>
      <c r="DU276" s="163" t="str">
        <f t="shared" ca="1" si="1001"/>
        <v>-</v>
      </c>
      <c r="DV276" s="163" t="str">
        <f t="shared" ca="1" si="1001"/>
        <v>-</v>
      </c>
      <c r="DW276" s="163" t="str">
        <f t="shared" ca="1" si="1001"/>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ca="1" si="872"/>
        <v>-</v>
      </c>
      <c r="EJ276" s="163" t="str">
        <f t="shared" ca="1" si="872"/>
        <v>-</v>
      </c>
      <c r="EK276" s="163" t="str">
        <f t="shared" ca="1" si="872"/>
        <v>-</v>
      </c>
      <c r="EL276" s="163" t="str">
        <f t="shared" ca="1" si="872"/>
        <v>-</v>
      </c>
      <c r="EM276" s="163" t="str">
        <f t="shared" ca="1" si="872"/>
        <v>-</v>
      </c>
      <c r="EN276" s="163" t="str">
        <f t="shared" ca="1" si="872"/>
        <v>-</v>
      </c>
      <c r="EO276" s="163" t="str">
        <f t="shared" ca="1" si="872"/>
        <v>-</v>
      </c>
      <c r="EP276" s="163" t="str">
        <f t="shared" ca="1" si="872"/>
        <v>-</v>
      </c>
      <c r="EQ276" s="162">
        <v>1</v>
      </c>
      <c r="ER276" s="162">
        <v>1</v>
      </c>
      <c r="ES276" s="163">
        <f t="shared" ca="1" si="872"/>
        <v>0</v>
      </c>
      <c r="ET276" s="162">
        <v>2</v>
      </c>
      <c r="EU276" s="162">
        <v>-2</v>
      </c>
      <c r="EV276" s="163" t="str">
        <f t="shared" ca="1" si="872"/>
        <v>-</v>
      </c>
      <c r="EW276" s="163" t="str">
        <f t="shared" ca="1" si="872"/>
        <v>-</v>
      </c>
      <c r="EX276" s="163" t="str">
        <f t="shared" ca="1" si="872"/>
        <v>-</v>
      </c>
      <c r="EY276" s="163" t="str">
        <f t="shared" ref="EY276:FN283" ca="1" si="1010">OFFSET(EY$5,$B276,0)</f>
        <v>-</v>
      </c>
      <c r="EZ276" s="163" t="str">
        <f t="shared" ca="1" si="1010"/>
        <v>-</v>
      </c>
      <c r="FA276" s="163">
        <f t="shared" ca="1" si="1010"/>
        <v>0</v>
      </c>
      <c r="FB276" s="163" t="str">
        <f t="shared" ca="1" si="1010"/>
        <v>-</v>
      </c>
      <c r="FC276" s="162">
        <v>2</v>
      </c>
      <c r="FD276" s="162">
        <v>-2</v>
      </c>
      <c r="FE276" s="163" t="str">
        <f t="shared" ca="1" si="1010"/>
        <v>-</v>
      </c>
      <c r="FF276" s="163" t="str">
        <f t="shared" ca="1" si="1010"/>
        <v>-</v>
      </c>
      <c r="FG276" s="163">
        <f t="shared" ca="1" si="1010"/>
        <v>0</v>
      </c>
      <c r="FH276" s="163">
        <f t="shared" ca="1" si="1010"/>
        <v>0</v>
      </c>
      <c r="FI276" s="163">
        <f t="shared" ca="1" si="1010"/>
        <v>0</v>
      </c>
      <c r="FJ276" s="163">
        <f t="shared" ca="1" si="1010"/>
        <v>0</v>
      </c>
      <c r="FK276" s="163">
        <f t="shared" ca="1" si="1010"/>
        <v>0</v>
      </c>
      <c r="FL276" s="163">
        <f t="shared" ca="1" si="1010"/>
        <v>0</v>
      </c>
      <c r="FM276" s="163">
        <f t="shared" ca="1" si="1010"/>
        <v>0</v>
      </c>
      <c r="FN276" s="163" t="str">
        <f t="shared" ca="1" si="1010"/>
        <v>-</v>
      </c>
      <c r="FO276" s="163" t="str">
        <f t="shared" ref="FO276:GC283" ca="1" si="1011">OFFSET(FO$5,$B276,0)</f>
        <v>-</v>
      </c>
      <c r="FP276" s="163" t="str">
        <f t="shared" ca="1" si="1011"/>
        <v>-</v>
      </c>
      <c r="FQ276" s="163" t="str">
        <f t="shared" ca="1" si="1011"/>
        <v>-</v>
      </c>
      <c r="FR276" s="163" t="str">
        <f t="shared" ca="1" si="1011"/>
        <v>-</v>
      </c>
      <c r="FS276" s="163" t="str">
        <f t="shared" ca="1" si="1011"/>
        <v>-</v>
      </c>
      <c r="FT276" s="163" t="str">
        <f t="shared" ca="1" si="1011"/>
        <v>-</v>
      </c>
      <c r="FU276" s="163" t="str">
        <f t="shared" ca="1" si="1011"/>
        <v>-</v>
      </c>
      <c r="FV276" s="163" t="str">
        <f t="shared" ca="1" si="1011"/>
        <v>-</v>
      </c>
      <c r="FW276" s="163" t="str">
        <f t="shared" ca="1" si="1011"/>
        <v>-</v>
      </c>
      <c r="FX276" s="163" t="str">
        <f t="shared" ca="1" si="1011"/>
        <v>-</v>
      </c>
      <c r="FY276" s="10"/>
      <c r="FZ276" s="163">
        <f t="shared" ca="1" si="1011"/>
        <v>1</v>
      </c>
      <c r="GA276" s="163" t="str">
        <f t="shared" ca="1" si="1011"/>
        <v>-</v>
      </c>
      <c r="GB276" s="163" t="str">
        <f t="shared" ca="1" si="1011"/>
        <v>-</v>
      </c>
      <c r="GC276" s="163" t="str">
        <f t="shared" ca="1" si="1011"/>
        <v>-</v>
      </c>
      <c r="GD276" s="163" t="str">
        <f t="shared" ca="1" si="875"/>
        <v>-</v>
      </c>
      <c r="GE276" s="163" t="b">
        <f t="shared" ca="1" si="875"/>
        <v>0</v>
      </c>
      <c r="GF276" s="163" t="str">
        <f t="shared" ca="1" si="875"/>
        <v>-</v>
      </c>
      <c r="GG276" s="163">
        <f t="shared" ca="1" si="875"/>
        <v>0</v>
      </c>
      <c r="GH276" s="163" t="str">
        <f t="shared" ca="1" si="875"/>
        <v>-</v>
      </c>
      <c r="GI276" s="161" cm="1">
        <f t="array" ref="GI276">INDEX(i.rev,$K276,GI$15)</f>
        <v>1</v>
      </c>
      <c r="GJ276" s="163">
        <f t="shared" ca="1" si="1002"/>
        <v>0</v>
      </c>
      <c r="GK276" s="163">
        <f t="shared" ca="1" si="1002"/>
        <v>1</v>
      </c>
      <c r="GL276" s="163">
        <f t="shared" ca="1" si="1002"/>
        <v>0</v>
      </c>
      <c r="GM276" s="163">
        <f t="shared" ca="1" si="1002"/>
        <v>1</v>
      </c>
      <c r="GN276" s="163">
        <f t="shared" ca="1" si="1002"/>
        <v>1</v>
      </c>
      <c r="GO276" s="163">
        <f t="shared" ca="1" si="1002"/>
        <v>1</v>
      </c>
      <c r="GP276" s="163">
        <f t="shared" ca="1" si="1002"/>
        <v>0</v>
      </c>
      <c r="GQ276" s="163">
        <f t="shared" ca="1" si="1002"/>
        <v>0</v>
      </c>
      <c r="GR276" s="163">
        <f t="shared" ca="1" si="1002"/>
        <v>0</v>
      </c>
      <c r="GS276" s="163">
        <f t="shared" ca="1" si="1002"/>
        <v>0</v>
      </c>
      <c r="GT276" s="163">
        <f t="shared" ca="1" si="1002"/>
        <v>0</v>
      </c>
      <c r="GU276" s="163">
        <f t="shared" ca="1" si="1002"/>
        <v>0</v>
      </c>
      <c r="GV276" s="163">
        <f t="shared" ca="1" si="1002"/>
        <v>0</v>
      </c>
      <c r="GW276" s="163">
        <f t="shared" ca="1" si="1002"/>
        <v>0</v>
      </c>
      <c r="GX276" s="163">
        <f t="shared" ca="1" si="1002"/>
        <v>0</v>
      </c>
      <c r="GY276" s="163">
        <f t="shared" ca="1" si="1002"/>
        <v>0</v>
      </c>
      <c r="GZ276" s="161" cm="1">
        <f t="array" ref="GZ276">INDEX(i.rev,$K276,GZ$15)</f>
        <v>0</v>
      </c>
      <c r="HA276" s="163">
        <f t="shared" ca="1" si="877"/>
        <v>0</v>
      </c>
      <c r="HB276" s="161" cm="1">
        <f t="array" ref="HB276">INDEX(i.rev,$K276,HB$15)</f>
        <v>1</v>
      </c>
      <c r="HC276" s="163">
        <f t="shared" ca="1" si="878"/>
        <v>0</v>
      </c>
      <c r="HD276" s="163">
        <f t="shared" ca="1" si="878"/>
        <v>0</v>
      </c>
      <c r="HE276" s="163">
        <f t="shared" ca="1" si="878"/>
        <v>0</v>
      </c>
      <c r="HF276" s="163">
        <f t="shared" ca="1" si="878"/>
        <v>0</v>
      </c>
      <c r="HG276" s="163">
        <f t="shared" ca="1" si="878"/>
        <v>0</v>
      </c>
      <c r="HH276" s="163">
        <f t="shared" ca="1" si="878"/>
        <v>0</v>
      </c>
      <c r="HI276" s="163">
        <f t="shared" ca="1" si="878"/>
        <v>0</v>
      </c>
      <c r="HJ276" s="10"/>
      <c r="HK276" s="163" t="str">
        <f t="shared" ca="1" si="878"/>
        <v>-</v>
      </c>
      <c r="HL276" s="163" t="str">
        <f t="shared" ca="1" si="878"/>
        <v>-</v>
      </c>
      <c r="HM276" s="163" t="str">
        <f t="shared" ca="1" si="878"/>
        <v>-</v>
      </c>
      <c r="HN276" s="163" t="str">
        <f t="shared" ca="1" si="878"/>
        <v>-</v>
      </c>
      <c r="HO276" s="163" t="str">
        <f t="shared" ca="1" si="878"/>
        <v>-</v>
      </c>
      <c r="HP276" s="161" t="b">
        <f t="shared" ca="1" si="879"/>
        <v>0</v>
      </c>
      <c r="HQ276" s="161" t="b">
        <f t="shared" ca="1" si="879"/>
        <v>0</v>
      </c>
      <c r="HR276" s="161" t="b">
        <f t="shared" ca="1" si="879"/>
        <v>1</v>
      </c>
      <c r="HS276" s="163">
        <f t="shared" ref="HS276:IH283" ca="1" si="1012">OFFSET(HS$5,$B276,0)</f>
        <v>0</v>
      </c>
      <c r="HT276" s="161">
        <f t="shared" ca="1" si="881"/>
        <v>1</v>
      </c>
      <c r="HU276" s="161">
        <f t="shared" ca="1" si="881"/>
        <v>1</v>
      </c>
      <c r="HV276" s="163" t="str">
        <f t="shared" ca="1" si="1012"/>
        <v>-</v>
      </c>
      <c r="HW276" s="163" t="str">
        <f t="shared" ca="1" si="1012"/>
        <v>-</v>
      </c>
      <c r="HX276" s="163" t="str">
        <f t="shared" ca="1" si="1012"/>
        <v>-</v>
      </c>
      <c r="HY276" s="163" t="str">
        <f t="shared" ca="1" si="1012"/>
        <v>-</v>
      </c>
      <c r="HZ276" s="163" t="str">
        <f t="shared" ca="1" si="1012"/>
        <v>-</v>
      </c>
      <c r="IA276" s="163" t="str">
        <f t="shared" ca="1" si="1012"/>
        <v>-</v>
      </c>
      <c r="IB276" s="163" t="str">
        <f t="shared" ca="1" si="1012"/>
        <v>-</v>
      </c>
      <c r="IC276" s="163" t="str">
        <f t="shared" ca="1" si="1012"/>
        <v>-</v>
      </c>
      <c r="ID276" s="163" t="str">
        <f t="shared" ca="1" si="1012"/>
        <v>-</v>
      </c>
      <c r="IE276" s="163" t="b">
        <f t="shared" ca="1" si="1012"/>
        <v>1</v>
      </c>
      <c r="IF276" s="163" t="str">
        <f t="shared" ca="1" si="1012"/>
        <v>-</v>
      </c>
      <c r="IG276" s="163" t="str">
        <f t="shared" ca="1" si="1012"/>
        <v>-</v>
      </c>
      <c r="IH276" s="163" t="str">
        <f t="shared" ca="1" si="1012"/>
        <v>-</v>
      </c>
      <c r="II276" s="163" t="b">
        <f t="shared" ca="1" si="911"/>
        <v>1</v>
      </c>
      <c r="IJ276" s="163">
        <f t="shared" ca="1" si="911"/>
        <v>0</v>
      </c>
      <c r="IK276" s="163" t="str">
        <f t="shared" ca="1" si="911"/>
        <v>-</v>
      </c>
      <c r="IL276" s="163" t="str">
        <f t="shared" ref="IL276:IX276" ca="1" si="1013">OFFSET(IL$5,$B276,0)</f>
        <v>-</v>
      </c>
      <c r="IM276" s="163" t="str">
        <f t="shared" ca="1" si="1013"/>
        <v>-</v>
      </c>
      <c r="IN276" s="163" t="str">
        <f t="shared" ca="1" si="1013"/>
        <v>-</v>
      </c>
      <c r="IO276" s="163" t="str">
        <f t="shared" ca="1" si="1013"/>
        <v>-</v>
      </c>
      <c r="IP276" s="163">
        <f t="shared" ca="1" si="1013"/>
        <v>0</v>
      </c>
      <c r="IQ276" s="163" t="str">
        <f t="shared" ca="1" si="1013"/>
        <v>-</v>
      </c>
      <c r="IR276" s="163" t="str">
        <f t="shared" ca="1" si="1013"/>
        <v>-</v>
      </c>
      <c r="IS276" s="163" t="str">
        <f t="shared" ca="1" si="1013"/>
        <v>-</v>
      </c>
      <c r="IT276" s="193">
        <v>0</v>
      </c>
      <c r="IU276" s="193">
        <v>0</v>
      </c>
      <c r="IV276" s="163" t="str">
        <f t="shared" ca="1" si="1013"/>
        <v>-</v>
      </c>
      <c r="IW276" s="163" t="str">
        <f t="shared" ca="1" si="1013"/>
        <v>-</v>
      </c>
      <c r="IX276" s="163" t="str">
        <f t="shared" ca="1" si="1013"/>
        <v>-</v>
      </c>
      <c r="IY276" s="163" t="str">
        <f t="shared" ca="1" si="883"/>
        <v>-</v>
      </c>
      <c r="IZ276" s="163" t="str">
        <f t="shared" ca="1" si="883"/>
        <v>-</v>
      </c>
      <c r="JA276" s="163" t="str">
        <f t="shared" ca="1" si="883"/>
        <v>-</v>
      </c>
      <c r="JB276" s="163" t="str">
        <f t="shared" ca="1" si="883"/>
        <v>-</v>
      </c>
      <c r="JC276" s="163" t="str">
        <f t="shared" ca="1" si="883"/>
        <v>-</v>
      </c>
      <c r="JD276" s="163" t="str">
        <f t="shared" ca="1" si="883"/>
        <v>-</v>
      </c>
      <c r="JE276" s="163" t="str">
        <f t="shared" ca="1" si="883"/>
        <v>-</v>
      </c>
      <c r="JF276" s="163" t="str">
        <f t="shared" ca="1" si="883"/>
        <v>-</v>
      </c>
      <c r="JG276" s="163" t="str">
        <f t="shared" ca="1" si="883"/>
        <v>-</v>
      </c>
      <c r="JH276" s="163" t="str">
        <f t="shared" ca="1" si="883"/>
        <v>-</v>
      </c>
      <c r="JI276" s="163" t="str">
        <f t="shared" ca="1" si="883"/>
        <v>-</v>
      </c>
      <c r="JJ276" s="163" t="str">
        <f t="shared" ca="1" si="883"/>
        <v>-</v>
      </c>
      <c r="JK276" s="163" t="str">
        <f t="shared" ca="1" si="883"/>
        <v>-</v>
      </c>
      <c r="JL276" s="163" t="str">
        <f t="shared" ca="1" si="883"/>
        <v>-</v>
      </c>
      <c r="JM276" s="163" t="str">
        <f t="shared" ca="1" si="883"/>
        <v>-</v>
      </c>
      <c r="JN276" s="163" t="str">
        <f t="shared" ca="1" si="883"/>
        <v>-</v>
      </c>
      <c r="JO276" s="163" t="str">
        <f t="shared" ca="1" si="1003"/>
        <v>-</v>
      </c>
      <c r="JP276" s="163" t="str">
        <f t="shared" ca="1" si="1003"/>
        <v>-</v>
      </c>
      <c r="JQ276" s="163" t="str">
        <f t="shared" ca="1" si="1003"/>
        <v>-</v>
      </c>
      <c r="JR276" s="163" t="str">
        <f t="shared" ca="1" si="1003"/>
        <v>-</v>
      </c>
      <c r="JS276" s="163" t="str">
        <f t="shared" ca="1" si="1003"/>
        <v>-</v>
      </c>
      <c r="JT276" s="163" t="str">
        <f t="shared" ca="1" si="1003"/>
        <v>-</v>
      </c>
      <c r="JU276" s="163" t="str">
        <f t="shared" ca="1" si="1003"/>
        <v>-</v>
      </c>
      <c r="JV276" s="163" t="str">
        <f t="shared" ca="1" si="1003"/>
        <v>-</v>
      </c>
      <c r="JW276" s="163" t="str">
        <f t="shared" ca="1" si="1003"/>
        <v>-</v>
      </c>
      <c r="JX276" s="163" t="str">
        <f t="shared" ca="1" si="1003"/>
        <v>-</v>
      </c>
      <c r="JY276" s="163" t="str">
        <f t="shared" ca="1" si="1006"/>
        <v>-</v>
      </c>
      <c r="JZ276" s="163" t="str">
        <f t="shared" ca="1" si="1006"/>
        <v>-</v>
      </c>
      <c r="KA276" s="163" t="str">
        <f t="shared" ca="1" si="1006"/>
        <v>-</v>
      </c>
      <c r="KB276" s="163" t="str">
        <f t="shared" ca="1" si="1006"/>
        <v>-</v>
      </c>
      <c r="KC276" s="163" t="str">
        <f t="shared" ca="1" si="1006"/>
        <v>-</v>
      </c>
      <c r="KD276" s="163" t="str">
        <f t="shared" ca="1" si="1006"/>
        <v>-</v>
      </c>
      <c r="KE276" s="163" t="str">
        <f t="shared" ca="1" si="1006"/>
        <v>-</v>
      </c>
      <c r="KF276" s="163" t="str">
        <f t="shared" ca="1" si="1006"/>
        <v>-</v>
      </c>
      <c r="KG276" s="163" t="str">
        <f t="shared" ca="1" si="886"/>
        <v>-</v>
      </c>
      <c r="KH276" s="163" t="str">
        <f t="shared" ca="1" si="886"/>
        <v>-</v>
      </c>
      <c r="KI276" s="163" t="str">
        <f t="shared" ca="1" si="886"/>
        <v>-</v>
      </c>
      <c r="KJ276" s="163" t="str">
        <f t="shared" ca="1" si="886"/>
        <v>-</v>
      </c>
      <c r="KK276" s="163" t="str">
        <f t="shared" ca="1" si="886"/>
        <v>-</v>
      </c>
      <c r="KL276" s="163" t="str">
        <f t="shared" ca="1" si="886"/>
        <v>-</v>
      </c>
      <c r="KM276" s="163" t="str">
        <f t="shared" ca="1" si="886"/>
        <v>-</v>
      </c>
      <c r="KN276" s="163" t="str">
        <f t="shared" ca="1" si="886"/>
        <v>-</v>
      </c>
      <c r="KO276" s="163" t="str">
        <f t="shared" ca="1" si="886"/>
        <v>-</v>
      </c>
      <c r="KP276" s="163" t="str">
        <f t="shared" ca="1" si="886"/>
        <v>-</v>
      </c>
      <c r="KQ276" s="163" t="str">
        <f t="shared" ca="1" si="886"/>
        <v>-</v>
      </c>
      <c r="KR276" s="163" t="str">
        <f t="shared" ca="1" si="886"/>
        <v>-</v>
      </c>
      <c r="KS276" s="163" t="str">
        <f t="shared" ca="1" si="886"/>
        <v>-</v>
      </c>
      <c r="KT276" s="163" t="str">
        <f t="shared" ca="1" si="886"/>
        <v>-</v>
      </c>
      <c r="KU276" s="163" t="str">
        <f t="shared" ref="KU276" ca="1" si="1014">OFFSET(KU$5,$B276,0)</f>
        <v>-</v>
      </c>
      <c r="KV276" s="163" t="str">
        <f t="shared" ca="1" si="912"/>
        <v>-</v>
      </c>
      <c r="KW276" s="163" t="str">
        <f t="shared" ca="1" si="887"/>
        <v>-</v>
      </c>
      <c r="KX276" s="163" t="str">
        <f t="shared" ca="1" si="887"/>
        <v>-</v>
      </c>
      <c r="KY276" s="163" t="str">
        <f t="shared" ca="1" si="887"/>
        <v>-</v>
      </c>
      <c r="KZ276" s="163" t="str">
        <f t="shared" ca="1" si="887"/>
        <v>-</v>
      </c>
      <c r="LA276" s="163" t="str">
        <f t="shared" ca="1" si="887"/>
        <v>-</v>
      </c>
      <c r="LB276" s="163" t="str">
        <f t="shared" ca="1" si="887"/>
        <v>-</v>
      </c>
      <c r="LC276" s="163" t="str">
        <f t="shared" ca="1" si="887"/>
        <v>-</v>
      </c>
      <c r="LD276" s="163" t="str">
        <f t="shared" ca="1" si="887"/>
        <v>-</v>
      </c>
      <c r="LE276" s="163" t="str">
        <f t="shared" ca="1" si="887"/>
        <v>-</v>
      </c>
      <c r="LF276" s="163" t="str">
        <f t="shared" ca="1" si="887"/>
        <v>-</v>
      </c>
      <c r="LG276" s="163" t="str">
        <f t="shared" ca="1" si="887"/>
        <v>-</v>
      </c>
      <c r="LH276" s="163" t="str">
        <f t="shared" ca="1" si="887"/>
        <v>-</v>
      </c>
      <c r="LI276" s="163" t="str">
        <f t="shared" ca="1" si="887"/>
        <v>-</v>
      </c>
      <c r="LJ276" s="163" t="str">
        <f t="shared" ca="1" si="887"/>
        <v>-</v>
      </c>
      <c r="LK276" s="163" t="str">
        <f t="shared" ref="LK276" ca="1" si="1015">OFFSET(LK$5,$B276,0)</f>
        <v>-</v>
      </c>
      <c r="LL276" s="163" t="str">
        <f t="shared" ca="1" si="913"/>
        <v>-</v>
      </c>
      <c r="LM276" s="163" t="str">
        <f t="shared" ca="1" si="888"/>
        <v>-</v>
      </c>
      <c r="LN276" s="163" t="str">
        <f t="shared" ca="1" si="888"/>
        <v>-</v>
      </c>
      <c r="LO276" s="163" t="str">
        <f t="shared" ca="1" si="888"/>
        <v>-</v>
      </c>
      <c r="LP276" s="163" t="str">
        <f t="shared" ca="1" si="888"/>
        <v>-</v>
      </c>
      <c r="LQ276" s="163" t="str">
        <f t="shared" ca="1" si="888"/>
        <v>-</v>
      </c>
      <c r="LR276" s="163" t="str">
        <f t="shared" ca="1" si="888"/>
        <v>-</v>
      </c>
      <c r="LS276" s="163" t="str">
        <f t="shared" ca="1" si="888"/>
        <v>-</v>
      </c>
      <c r="LT276" s="163" t="str">
        <f t="shared" ca="1" si="888"/>
        <v>-</v>
      </c>
      <c r="LU276" s="163" t="str">
        <f t="shared" ca="1" si="888"/>
        <v>-</v>
      </c>
      <c r="LV276" s="163" t="str">
        <f t="shared" ca="1" si="888"/>
        <v>-</v>
      </c>
      <c r="LW276" s="163" t="str">
        <f t="shared" ca="1" si="888"/>
        <v>-</v>
      </c>
      <c r="LX276" s="163" t="str">
        <f t="shared" ca="1" si="888"/>
        <v>-</v>
      </c>
      <c r="LY276" s="10"/>
      <c r="LZ276" s="161">
        <f t="shared" si="889"/>
        <v>4.4999999999999998E-2</v>
      </c>
      <c r="MA276" s="161">
        <f t="shared" si="890"/>
        <v>4.4999999999999998E-2</v>
      </c>
      <c r="MB276" s="163">
        <f t="shared" ca="1" si="891"/>
        <v>1</v>
      </c>
      <c r="MC276" s="163">
        <f t="shared" ca="1" si="891"/>
        <v>0</v>
      </c>
      <c r="MD276" s="163">
        <f t="shared" ca="1" si="891"/>
        <v>1</v>
      </c>
      <c r="ME276" s="163">
        <f t="shared" ca="1" si="891"/>
        <v>1</v>
      </c>
      <c r="MF276" s="163">
        <f t="shared" ca="1" si="891"/>
        <v>0</v>
      </c>
      <c r="MG276" s="163">
        <f t="shared" ca="1" si="891"/>
        <v>70</v>
      </c>
      <c r="MH276" s="163">
        <f t="shared" ca="1" si="891"/>
        <v>50</v>
      </c>
      <c r="MI276" s="163">
        <f t="shared" ca="1" si="891"/>
        <v>85</v>
      </c>
      <c r="MJ276" s="163">
        <f t="shared" ca="1" si="891"/>
        <v>50</v>
      </c>
      <c r="MK276" s="161">
        <f t="shared" ca="1" si="892"/>
        <v>1</v>
      </c>
      <c r="ML276" s="161">
        <f t="shared" ca="1" si="893"/>
        <v>1</v>
      </c>
      <c r="MM276" s="161">
        <f t="shared" ca="1" si="894"/>
        <v>1</v>
      </c>
      <c r="MN276" s="161">
        <f t="shared" ca="1" si="895"/>
        <v>1</v>
      </c>
      <c r="MO276" s="161">
        <f t="shared" ca="1" si="895"/>
        <v>1</v>
      </c>
      <c r="MP276" s="163">
        <f t="shared" ca="1" si="891"/>
        <v>1</v>
      </c>
      <c r="MQ276" s="10"/>
      <c r="MR276" s="163">
        <f t="shared" ca="1" si="1007"/>
        <v>1</v>
      </c>
      <c r="MS276" s="161">
        <f t="shared" ca="1" si="897"/>
        <v>1</v>
      </c>
      <c r="MT276" s="163">
        <f t="shared" ca="1" si="1007"/>
        <v>0.75</v>
      </c>
      <c r="MU276" s="163">
        <f t="shared" ca="1" si="1007"/>
        <v>0.8</v>
      </c>
      <c r="MV276" s="163">
        <f t="shared" ca="1" si="1007"/>
        <v>0.82499999999999996</v>
      </c>
      <c r="MW276" s="163">
        <f t="shared" ca="1" si="1007"/>
        <v>0.875</v>
      </c>
      <c r="MX276" s="163">
        <f t="shared" ca="1" si="1007"/>
        <v>0.9</v>
      </c>
      <c r="MY276" s="163">
        <f t="shared" ca="1" si="1007"/>
        <v>0.75</v>
      </c>
      <c r="MZ276" s="163">
        <f t="shared" ca="1" si="1007"/>
        <v>0.78142857142857147</v>
      </c>
      <c r="NA276" s="163">
        <f t="shared" ca="1" si="1007"/>
        <v>0.82499999999999996</v>
      </c>
      <c r="NB276" s="163">
        <f t="shared" ca="1" si="1007"/>
        <v>0.875</v>
      </c>
      <c r="NC276" s="163">
        <f t="shared" ca="1" si="1007"/>
        <v>0.9</v>
      </c>
      <c r="ND276" s="163">
        <f t="shared" ca="1" si="1007"/>
        <v>0.9</v>
      </c>
      <c r="NE276" s="163">
        <f t="shared" ca="1" si="1007"/>
        <v>0.75</v>
      </c>
      <c r="NF276" s="163">
        <f t="shared" ca="1" si="1007"/>
        <v>0.78142857142857147</v>
      </c>
      <c r="NG276" s="163">
        <f t="shared" ca="1" si="1007"/>
        <v>0.82499999999999996</v>
      </c>
      <c r="NH276" s="163">
        <f t="shared" ca="1" si="1008"/>
        <v>0.875</v>
      </c>
      <c r="NI276" s="163">
        <f t="shared" ca="1" si="1008"/>
        <v>0.9</v>
      </c>
      <c r="NJ276" s="163">
        <f t="shared" ca="1" si="1008"/>
        <v>0.9</v>
      </c>
      <c r="NK276" s="163">
        <f t="shared" ca="1" si="1008"/>
        <v>0.75</v>
      </c>
      <c r="NL276" s="163">
        <f t="shared" ca="1" si="1008"/>
        <v>0.78142857142857147</v>
      </c>
      <c r="NM276" s="163">
        <f t="shared" ca="1" si="1008"/>
        <v>0.82499999999999996</v>
      </c>
      <c r="NN276" s="163">
        <f t="shared" ca="1" si="1008"/>
        <v>0.875</v>
      </c>
      <c r="NO276" s="163">
        <f t="shared" ca="1" si="1008"/>
        <v>0.9</v>
      </c>
      <c r="NP276" s="163">
        <f t="shared" ca="1" si="1008"/>
        <v>0.9</v>
      </c>
      <c r="NQ276" s="163">
        <f t="shared" ca="1" si="1008"/>
        <v>0.75</v>
      </c>
      <c r="NR276" s="163">
        <f t="shared" ca="1" si="1008"/>
        <v>0.78142857142857147</v>
      </c>
      <c r="NS276" s="163">
        <f t="shared" ca="1" si="1008"/>
        <v>0.82499999999999996</v>
      </c>
      <c r="NT276" s="163">
        <f t="shared" ca="1" si="1008"/>
        <v>0.875</v>
      </c>
      <c r="NU276" s="163">
        <f t="shared" ca="1" si="1008"/>
        <v>0.9</v>
      </c>
      <c r="NV276" s="163">
        <f t="shared" ca="1" si="1008"/>
        <v>0.9</v>
      </c>
      <c r="NW276" s="163">
        <f t="shared" ca="1" si="1008"/>
        <v>0.75</v>
      </c>
      <c r="NX276" s="163">
        <f t="shared" ca="1" si="1009"/>
        <v>0.78142857142857147</v>
      </c>
      <c r="NY276" s="163">
        <f t="shared" ca="1" si="1009"/>
        <v>0.82499999999999996</v>
      </c>
      <c r="NZ276" s="163">
        <f t="shared" ca="1" si="1009"/>
        <v>0.875</v>
      </c>
      <c r="OA276" s="163">
        <f t="shared" ca="1" si="1009"/>
        <v>0.9</v>
      </c>
      <c r="OB276" s="163">
        <f t="shared" ca="1" si="1009"/>
        <v>0.9</v>
      </c>
      <c r="OC276" s="163">
        <f t="shared" ca="1" si="1009"/>
        <v>0.75</v>
      </c>
      <c r="OD276" s="163">
        <f t="shared" ca="1" si="1009"/>
        <v>0.78142857142857147</v>
      </c>
      <c r="OE276" s="163">
        <f t="shared" ca="1" si="1009"/>
        <v>0.82499999999999996</v>
      </c>
      <c r="OF276" s="163">
        <f t="shared" ca="1" si="1009"/>
        <v>0.875</v>
      </c>
      <c r="OG276" s="163">
        <f t="shared" ca="1" si="1009"/>
        <v>0.9</v>
      </c>
      <c r="OH276" s="163">
        <f t="shared" ca="1" si="1009"/>
        <v>0.9</v>
      </c>
      <c r="OI276" s="163">
        <f t="shared" ca="1" si="1009"/>
        <v>0.75</v>
      </c>
      <c r="OJ276" s="163">
        <f t="shared" ca="1" si="1009"/>
        <v>0.76904761904761909</v>
      </c>
      <c r="OK276" s="163">
        <f t="shared" ca="1" si="1009"/>
        <v>0.82000000000000006</v>
      </c>
      <c r="OL276" s="163">
        <f t="shared" ca="1" si="1009"/>
        <v>0.875</v>
      </c>
      <c r="OM276" s="163">
        <f t="shared" ca="1" si="1009"/>
        <v>0.9</v>
      </c>
      <c r="ON276" s="163">
        <f t="shared" ca="1" si="900"/>
        <v>0.90000000000000013</v>
      </c>
      <c r="OO276" s="163">
        <f t="shared" ca="1" si="900"/>
        <v>0.75</v>
      </c>
      <c r="OP276" s="163">
        <f t="shared" ca="1" si="900"/>
        <v>0.76904761904761909</v>
      </c>
      <c r="OQ276" s="163">
        <f t="shared" ca="1" si="900"/>
        <v>0.82000000000000006</v>
      </c>
      <c r="OR276" s="163">
        <f t="shared" ca="1" si="900"/>
        <v>0.875</v>
      </c>
      <c r="OS276" s="163">
        <f t="shared" ca="1" si="900"/>
        <v>0.9</v>
      </c>
      <c r="OT276" s="163">
        <f t="shared" ca="1" si="900"/>
        <v>0.9</v>
      </c>
      <c r="OU276" s="163">
        <f t="shared" ca="1" si="900"/>
        <v>0.875</v>
      </c>
      <c r="OV276" s="161">
        <f t="shared" ca="1" si="901"/>
        <v>1</v>
      </c>
      <c r="OW276" s="161">
        <f t="shared" si="902"/>
        <v>1</v>
      </c>
      <c r="OX276" s="161" t="str">
        <f t="shared" si="903"/>
        <v>-</v>
      </c>
      <c r="OY276" s="163" t="str">
        <f t="shared" ca="1" si="904"/>
        <v>-</v>
      </c>
      <c r="OZ276" s="161" t="str">
        <f t="shared" si="905"/>
        <v>-</v>
      </c>
      <c r="PA276" s="161" t="str">
        <f t="shared" si="906"/>
        <v>-</v>
      </c>
      <c r="PB276" s="163">
        <f t="shared" ca="1" si="900"/>
        <v>0</v>
      </c>
      <c r="PC276" s="27">
        <v>0</v>
      </c>
    </row>
    <row r="277" spans="1:419" s="143" customFormat="1" outlineLevel="1">
      <c r="A277" s="121">
        <f t="shared" si="861"/>
        <v>272</v>
      </c>
      <c r="B277" s="121">
        <f t="shared" si="862"/>
        <v>13</v>
      </c>
      <c r="C277" s="143">
        <v>104</v>
      </c>
      <c r="D277" s="143" t="s">
        <v>884</v>
      </c>
      <c r="E277" s="143" t="b">
        <v>0</v>
      </c>
      <c r="F277" s="143" t="b">
        <v>0</v>
      </c>
      <c r="G277" s="143" t="b">
        <f t="shared" si="1004"/>
        <v>0</v>
      </c>
      <c r="H277" s="139">
        <f t="shared" ca="1" si="908"/>
        <v>3</v>
      </c>
      <c r="I277" s="139">
        <f t="shared" ca="1" si="908"/>
        <v>2</v>
      </c>
      <c r="J277" s="32">
        <v>1</v>
      </c>
      <c r="K277" s="32">
        <v>1</v>
      </c>
      <c r="L277" s="32">
        <v>1</v>
      </c>
      <c r="M277" s="32">
        <v>1</v>
      </c>
      <c r="N277" s="32">
        <v>1</v>
      </c>
      <c r="O277" s="32">
        <v>1</v>
      </c>
      <c r="P277" s="32">
        <v>1</v>
      </c>
      <c r="Q277" s="32">
        <v>1</v>
      </c>
      <c r="R277" s="32">
        <v>1</v>
      </c>
      <c r="S277" s="32">
        <v>1</v>
      </c>
      <c r="T277" s="32">
        <v>1</v>
      </c>
      <c r="U277" s="32">
        <v>9</v>
      </c>
      <c r="V277" s="32">
        <v>1</v>
      </c>
      <c r="W277" s="139">
        <f t="shared" ca="1" si="908"/>
        <v>1</v>
      </c>
      <c r="X277" s="139">
        <f t="shared" ca="1" si="908"/>
        <v>1</v>
      </c>
      <c r="Y277" s="139">
        <f t="shared" ca="1" si="908"/>
        <v>1</v>
      </c>
      <c r="Z277" s="139">
        <f t="shared" ca="1" si="908"/>
        <v>1</v>
      </c>
      <c r="AA277" s="139">
        <f t="shared" ca="1" si="908"/>
        <v>1</v>
      </c>
      <c r="AB277" s="139">
        <f t="shared" ca="1" si="909"/>
        <v>1</v>
      </c>
      <c r="AC277" s="139">
        <f t="shared" ca="1" si="909"/>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Can"&amp;TEXT($MN277*100,"000p"))&amp;IF(CG277," suppas"&amp;CH277,"")&amp;IF($T277&lt;&gt;1," go_"&amp;VLOOKUP($T277,DataMaster!$A$97:$B$106,2,FALSE),"")&amp;IF($U277&lt;&gt;1," rot_"&amp;VLOOKUP($U277,DataMaster!$A$97:$B$106,2,FALSE),"")&amp;IF($V277&lt;&gt;1," stk_"&amp;VLOOKUP($V277,DataMaster!$A$97:$B$106,2,FALSE),"")&amp;IF($S277&lt;&gt;1," noPOC_"&amp;VLOOKUP($S277,DataMaster!$A$97:$B$106,2,FALSE),"")&amp;IF($R277&lt;&gt;1," nocropgraze_"&amp;VLOOKUP($R277,DataMaster!$A$97:$B$106,2,FALSE),"")
&amp;" (F"&amp;3+IFERROR(1*$EI277,0)+IFERROR(1*$EJ277,0)&amp;3-IFERROR(1*NOT($EL277),0)&amp;"N"&amp;$EQ277&amp;$ER277&amp;")"</f>
        <v>00035 tactics DSP rot_z6 (F33N11)</v>
      </c>
      <c r="AF277" s="10" t="str">
        <f ca="1">IF(COUNTIF(AE$5:AE277,AE277)=1,"-","Dup")</f>
        <v>-</v>
      </c>
      <c r="AG277" s="10"/>
      <c r="AH277" s="163" t="str">
        <f t="shared" ca="1" si="864"/>
        <v>-</v>
      </c>
      <c r="AI277" s="163" t="str">
        <f t="shared" ca="1" si="864"/>
        <v>-</v>
      </c>
      <c r="AJ277" s="163" t="str">
        <f t="shared" ca="1" si="864"/>
        <v>-</v>
      </c>
      <c r="AK277" s="163" t="str">
        <f t="shared" ca="1" si="864"/>
        <v>-</v>
      </c>
      <c r="AL277" s="163" t="str">
        <f t="shared" ca="1" si="864"/>
        <v>-</v>
      </c>
      <c r="AM277" s="163" t="b">
        <f t="shared" ca="1" si="864"/>
        <v>1</v>
      </c>
      <c r="AN277" s="10"/>
      <c r="AO277" s="161" t="b">
        <f t="shared" ca="1" si="865"/>
        <v>0</v>
      </c>
      <c r="AP277" s="161" t="str">
        <f t="shared" ca="1" si="865"/>
        <v>-</v>
      </c>
      <c r="AQ277" s="161" t="b">
        <f t="shared" ca="1" si="865"/>
        <v>0</v>
      </c>
      <c r="AR277" s="161" t="b">
        <f t="shared" ca="1" si="865"/>
        <v>1</v>
      </c>
      <c r="AS277" s="161" t="b">
        <f t="shared" ca="1" si="865"/>
        <v>1</v>
      </c>
      <c r="AT277" s="161" t="b">
        <f t="shared" ca="1" si="865"/>
        <v>0</v>
      </c>
      <c r="AU277" s="161">
        <f t="shared" si="866"/>
        <v>0</v>
      </c>
      <c r="AV277" s="161" t="b">
        <f t="shared" si="867"/>
        <v>0</v>
      </c>
      <c r="AW277" s="161" t="b">
        <f t="shared" si="867"/>
        <v>0</v>
      </c>
      <c r="AX277" s="161" t="str">
        <f t="shared" si="867"/>
        <v>-</v>
      </c>
      <c r="AY277" s="161" t="str">
        <f t="shared" si="867"/>
        <v>-</v>
      </c>
      <c r="AZ277" s="161" t="str">
        <f t="shared" si="867"/>
        <v>-</v>
      </c>
      <c r="BA277" s="10"/>
      <c r="BB277" s="161" t="b">
        <f t="shared" ca="1" si="868"/>
        <v>1</v>
      </c>
      <c r="BC277" s="161" t="b">
        <f t="shared" ca="1" si="869"/>
        <v>1</v>
      </c>
      <c r="BD277" s="163" t="b">
        <f t="shared" ca="1" si="869"/>
        <v>1</v>
      </c>
      <c r="BE277" s="162" cm="1">
        <f t="array" aca="1" ref="BE277" ca="1">VALUE($H277&amp;$I277&amp;_xlfn.MODE.SNGL($R277:$V277)&amp;IF(AND(R277:V277=2),"10","08"))</f>
        <v>32108</v>
      </c>
      <c r="BF277" s="163" t="str">
        <f t="shared" ca="1" si="1000"/>
        <v>-</v>
      </c>
      <c r="BG277" s="163" t="str">
        <f t="shared" ca="1" si="1000"/>
        <v>-</v>
      </c>
      <c r="BH277" s="163" t="str">
        <f t="shared" ca="1" si="1000"/>
        <v>-</v>
      </c>
      <c r="BI277" s="163" t="str">
        <f t="shared" ca="1" si="1000"/>
        <v>-</v>
      </c>
      <c r="BJ277" s="163" t="str">
        <f t="shared" ca="1" si="1000"/>
        <v>-</v>
      </c>
      <c r="BK277" s="163">
        <f t="shared" ca="1" si="1000"/>
        <v>1</v>
      </c>
      <c r="BL277" s="163">
        <f t="shared" ca="1" si="1000"/>
        <v>1</v>
      </c>
      <c r="BM277" s="163" t="str">
        <f t="shared" ca="1" si="1000"/>
        <v>-</v>
      </c>
      <c r="BN277" s="163" t="str">
        <f t="shared" ca="1" si="1000"/>
        <v>-</v>
      </c>
      <c r="BO277" s="112" t="b" cm="1">
        <f t="array" ref="BO277">INDEX(DataMaster!$C$71:$K$80,$R277,BO$242)</f>
        <v>1</v>
      </c>
      <c r="BP277" s="112" t="b" cm="1">
        <f t="array" ref="BP277">INDEX(DataMaster!$C$71:$K$80,$R277,BP$242)</f>
        <v>1</v>
      </c>
      <c r="BQ277" s="112" t="b" cm="1">
        <f t="array" ref="BQ277">INDEX(DataMaster!$C$71:$K$80,$R277,BQ$242)</f>
        <v>1</v>
      </c>
      <c r="BR277" s="112" t="b" cm="1">
        <f t="array" ref="BR277">INDEX(DataMaster!$C$71:$K$80,$R277,BR$242)</f>
        <v>1</v>
      </c>
      <c r="BS277" s="112" t="b" cm="1">
        <f t="array" ref="BS277">INDEX(DataMaster!$C$71:$K$80,$R277,BS$242)</f>
        <v>1</v>
      </c>
      <c r="BT277" s="112" t="b" cm="1">
        <f t="array" ref="BT277">INDEX(DataMaster!$C$71:$K$80,$R277,BT$242)</f>
        <v>1</v>
      </c>
      <c r="BU277" s="112" t="b" cm="1">
        <f t="array" ref="BU277">INDEX(DataMaster!$C$71:$K$80,$R277,BU$242)</f>
        <v>1</v>
      </c>
      <c r="BV277" s="112" t="b" cm="1">
        <f t="array" ref="BV277">INDEX(DataMaster!$C$71:$K$80,$R277,BV$242)</f>
        <v>1</v>
      </c>
      <c r="BW277" s="112" t="b" cm="1">
        <f t="array" ref="BW277">INDEX(DataMaster!$C$71:$K$80,$R277,BW$242)</f>
        <v>1</v>
      </c>
      <c r="BX277" s="112" t="b" cm="1">
        <f t="array" ref="BX277">INDEX(DataMaster!$C$84:$K$93,$S277,BX$242)</f>
        <v>1</v>
      </c>
      <c r="BY277" s="112" t="b" cm="1">
        <f t="array" ref="BY277">INDEX(DataMaster!$C$84:$K$93,$S277,BY$242)</f>
        <v>1</v>
      </c>
      <c r="BZ277" s="112" t="b" cm="1">
        <f t="array" ref="BZ277">INDEX(DataMaster!$C$84:$K$93,$S277,BZ$242)</f>
        <v>1</v>
      </c>
      <c r="CA277" s="112" t="b" cm="1">
        <f t="array" ref="CA277">INDEX(DataMaster!$C$84:$K$93,$S277,CA$242)</f>
        <v>1</v>
      </c>
      <c r="CB277" s="112" t="b" cm="1">
        <f t="array" ref="CB277">INDEX(DataMaster!$C$84:$K$93,$S277,CB$242)</f>
        <v>1</v>
      </c>
      <c r="CC277" s="112" t="b" cm="1">
        <f t="array" ref="CC277">INDEX(DataMaster!$C$84:$K$93,$S277,CC$242)</f>
        <v>1</v>
      </c>
      <c r="CD277" s="112" t="b" cm="1">
        <f t="array" ref="CD277">INDEX(DataMaster!$C$84:$K$93,$S277,CD$242)</f>
        <v>1</v>
      </c>
      <c r="CE277" s="112" t="b" cm="1">
        <f t="array" ref="CE277">INDEX(DataMaster!$C$84:$K$93,$S277,CE$242)</f>
        <v>1</v>
      </c>
      <c r="CF277" s="112" t="b" cm="1">
        <f t="array" ref="CF277">INDEX(DataMaster!$C$84:$K$93,$S277,CF$242)</f>
        <v>1</v>
      </c>
      <c r="CG277" s="193" t="b">
        <f t="shared" si="910"/>
        <v>0</v>
      </c>
      <c r="CH277" s="193">
        <v>0.3</v>
      </c>
      <c r="CI277" s="193" t="str">
        <f t="shared" ca="1" si="871"/>
        <v>-</v>
      </c>
      <c r="CJ277" s="193">
        <v>1</v>
      </c>
      <c r="CK277" s="112" t="str" cm="1">
        <f t="array" ref="CK277">INDEX(DataMaster!$C$97:$K$106,$T277,CK$242)</f>
        <v>-</v>
      </c>
      <c r="CL277" s="112" t="str" cm="1">
        <f t="array" ref="CL277">INDEX(DataMaster!$C$97:$K$106,$T277,CL$242)</f>
        <v>-</v>
      </c>
      <c r="CM277" s="112" t="str" cm="1">
        <f t="array" ref="CM277">INDEX(DataMaster!$C$97:$K$106,$T277,CM$242)</f>
        <v>-</v>
      </c>
      <c r="CN277" s="112" t="str" cm="1">
        <f t="array" ref="CN277">INDEX(DataMaster!$C$97:$K$106,$T277,CN$242)</f>
        <v>-</v>
      </c>
      <c r="CO277" s="112" t="str" cm="1">
        <f t="array" ref="CO277">INDEX(DataMaster!$C$97:$K$106,$T277,CO$242)</f>
        <v>-</v>
      </c>
      <c r="CP277" s="112" t="str" cm="1">
        <f t="array" ref="CP277">INDEX(DataMaster!$C$97:$K$106,$T277,CP$242)</f>
        <v>-</v>
      </c>
      <c r="CQ277" s="112" t="str" cm="1">
        <f t="array" ref="CQ277">INDEX(DataMaster!$C$97:$K$106,$T277,CQ$242)</f>
        <v>-</v>
      </c>
      <c r="CR277" s="112" t="str" cm="1">
        <f t="array" ref="CR277">INDEX(DataMaster!$C$97:$K$106,$T277,CR$242)</f>
        <v>-</v>
      </c>
      <c r="CS277" s="112" t="str" cm="1">
        <f t="array" ref="CS277">INDEX(DataMaster!$C$97:$K$106,$T277,CS$242)</f>
        <v>-</v>
      </c>
      <c r="CT277" s="112" t="str" cm="1">
        <f t="array" ref="CT277">INDEX(DataMaster!$C$110:$K$119,$U277,CT$242)</f>
        <v>-</v>
      </c>
      <c r="CU277" s="112" t="str" cm="1">
        <f t="array" ref="CU277">INDEX(DataMaster!$C$110:$K$119,$U277,CU$242)</f>
        <v>-</v>
      </c>
      <c r="CV277" s="112" t="str" cm="1">
        <f t="array" ref="CV277">INDEX(DataMaster!$C$110:$K$119,$U277,CV$242)</f>
        <v>-</v>
      </c>
      <c r="CW277" s="112" t="str" cm="1">
        <f t="array" ref="CW277">INDEX(DataMaster!$C$110:$K$119,$U277,CW$242)</f>
        <v>-</v>
      </c>
      <c r="CX277" s="112" t="str" cm="1">
        <f t="array" ref="CX277">INDEX(DataMaster!$C$110:$K$119,$U277,CX$242)</f>
        <v>-</v>
      </c>
      <c r="CY277" s="112" t="str" cm="1">
        <f t="array" ref="CY277">INDEX(DataMaster!$C$110:$K$119,$U277,CY$242)</f>
        <v>-</v>
      </c>
      <c r="CZ277" s="112" t="str" cm="1">
        <f t="array" ref="CZ277">INDEX(DataMaster!$C$110:$K$119,$U277,CZ$242)</f>
        <v>-</v>
      </c>
      <c r="DA277" s="112" t="b" cm="1">
        <f t="array" ref="DA277">INDEX(DataMaster!$C$110:$K$119,$U277,DA$242)</f>
        <v>1</v>
      </c>
      <c r="DB277" s="112" t="str" cm="1">
        <f t="array" ref="DB277">INDEX(DataMaster!$C$110:$K$119,$U277,DB$242)</f>
        <v>-</v>
      </c>
      <c r="DC277" s="112" t="str" cm="1">
        <f t="array" ref="DC277">INDEX(DataMaster!$C$123:$K$132,$V277,DC$242)</f>
        <v>-</v>
      </c>
      <c r="DD277" s="112" t="str" cm="1">
        <f t="array" ref="DD277">INDEX(DataMaster!$C$123:$K$132,$V277,DD$242)</f>
        <v>-</v>
      </c>
      <c r="DE277" s="112" t="str" cm="1">
        <f t="array" ref="DE277">INDEX(DataMaster!$C$123:$K$132,$V277,DE$242)</f>
        <v>-</v>
      </c>
      <c r="DF277" s="112" t="str" cm="1">
        <f t="array" ref="DF277">INDEX(DataMaster!$C$123:$K$132,$V277,DF$242)</f>
        <v>-</v>
      </c>
      <c r="DG277" s="112" t="str" cm="1">
        <f t="array" ref="DG277">INDEX(DataMaster!$C$123:$K$132,$V277,DG$242)</f>
        <v>-</v>
      </c>
      <c r="DH277" s="112" t="str" cm="1">
        <f t="array" ref="DH277">INDEX(DataMaster!$C$123:$K$132,$V277,DH$242)</f>
        <v>-</v>
      </c>
      <c r="DI277" s="112" t="str" cm="1">
        <f t="array" ref="DI277">INDEX(DataMaster!$C$123:$K$132,$V277,DI$242)</f>
        <v>-</v>
      </c>
      <c r="DJ277" s="112" t="str" cm="1">
        <f t="array" ref="DJ277">INDEX(DataMaster!$C$123:$K$132,$V277,DJ$242)</f>
        <v>-</v>
      </c>
      <c r="DK277" s="112" t="str" cm="1">
        <f t="array" ref="DK277">INDEX(DataMaster!$C$123:$K$132,$V277,DK$242)</f>
        <v>-</v>
      </c>
      <c r="DL277" s="10"/>
      <c r="DM277" s="163" t="str">
        <f t="shared" ca="1" si="1001"/>
        <v>-</v>
      </c>
      <c r="DN277" s="163" t="str">
        <f t="shared" ca="1" si="1001"/>
        <v>-</v>
      </c>
      <c r="DO277" s="163" t="str">
        <f t="shared" ca="1" si="1001"/>
        <v>-</v>
      </c>
      <c r="DP277" s="163" t="str">
        <f t="shared" ca="1" si="1001"/>
        <v>-</v>
      </c>
      <c r="DQ277" s="163" t="str">
        <f t="shared" ca="1" si="1001"/>
        <v>-</v>
      </c>
      <c r="DR277" s="163" t="str">
        <f t="shared" ca="1" si="1001"/>
        <v>-</v>
      </c>
      <c r="DS277" s="163" t="str">
        <f t="shared" ca="1" si="1001"/>
        <v>-</v>
      </c>
      <c r="DT277" s="163" t="str">
        <f t="shared" ca="1" si="1001"/>
        <v>-</v>
      </c>
      <c r="DU277" s="163" t="str">
        <f t="shared" ca="1" si="1001"/>
        <v>-</v>
      </c>
      <c r="DV277" s="163" t="str">
        <f t="shared" ca="1" si="1001"/>
        <v>-</v>
      </c>
      <c r="DW277" s="163" t="str">
        <f t="shared" ca="1" si="1001"/>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872"/>
        <v>-</v>
      </c>
      <c r="EJ277" s="163" t="str">
        <f t="shared" ca="1" si="872"/>
        <v>-</v>
      </c>
      <c r="EK277" s="163" t="str">
        <f t="shared" ca="1" si="872"/>
        <v>-</v>
      </c>
      <c r="EL277" s="163" t="str">
        <f t="shared" ca="1" si="872"/>
        <v>-</v>
      </c>
      <c r="EM277" s="163" t="str">
        <f t="shared" ca="1" si="872"/>
        <v>-</v>
      </c>
      <c r="EN277" s="163" t="str">
        <f t="shared" ca="1" si="872"/>
        <v>-</v>
      </c>
      <c r="EO277" s="163" t="str">
        <f t="shared" ca="1" si="872"/>
        <v>-</v>
      </c>
      <c r="EP277" s="163" t="str">
        <f t="shared" ca="1" si="872"/>
        <v>-</v>
      </c>
      <c r="EQ277" s="162">
        <v>1</v>
      </c>
      <c r="ER277" s="162">
        <v>1</v>
      </c>
      <c r="ES277" s="163">
        <f t="shared" ca="1" si="872"/>
        <v>0</v>
      </c>
      <c r="ET277" s="162">
        <v>2</v>
      </c>
      <c r="EU277" s="162">
        <v>-2</v>
      </c>
      <c r="EV277" s="163" t="str">
        <f t="shared" ca="1" si="872"/>
        <v>-</v>
      </c>
      <c r="EW277" s="163" t="str">
        <f t="shared" ca="1" si="872"/>
        <v>-</v>
      </c>
      <c r="EX277" s="163" t="str">
        <f t="shared" ca="1" si="872"/>
        <v>-</v>
      </c>
      <c r="EY277" s="163" t="str">
        <f t="shared" ca="1" si="1010"/>
        <v>-</v>
      </c>
      <c r="EZ277" s="163" t="str">
        <f t="shared" ca="1" si="1010"/>
        <v>-</v>
      </c>
      <c r="FA277" s="163">
        <f t="shared" ca="1" si="1010"/>
        <v>0</v>
      </c>
      <c r="FB277" s="163" t="str">
        <f t="shared" ca="1" si="1010"/>
        <v>-</v>
      </c>
      <c r="FC277" s="162">
        <v>2</v>
      </c>
      <c r="FD277" s="162">
        <v>-2</v>
      </c>
      <c r="FE277" s="163" t="str">
        <f t="shared" ca="1" si="1010"/>
        <v>-</v>
      </c>
      <c r="FF277" s="163" t="str">
        <f t="shared" ca="1" si="1010"/>
        <v>-</v>
      </c>
      <c r="FG277" s="163">
        <f t="shared" ca="1" si="1010"/>
        <v>0</v>
      </c>
      <c r="FH277" s="163">
        <f t="shared" ca="1" si="1010"/>
        <v>0</v>
      </c>
      <c r="FI277" s="163">
        <f t="shared" ca="1" si="1010"/>
        <v>0</v>
      </c>
      <c r="FJ277" s="163">
        <f t="shared" ca="1" si="1010"/>
        <v>0</v>
      </c>
      <c r="FK277" s="163">
        <f t="shared" ca="1" si="1010"/>
        <v>0</v>
      </c>
      <c r="FL277" s="163">
        <f t="shared" ca="1" si="1010"/>
        <v>0</v>
      </c>
      <c r="FM277" s="163">
        <f t="shared" ca="1" si="1010"/>
        <v>0</v>
      </c>
      <c r="FN277" s="163" t="str">
        <f t="shared" ca="1" si="1010"/>
        <v>-</v>
      </c>
      <c r="FO277" s="163" t="str">
        <f t="shared" ca="1" si="1011"/>
        <v>-</v>
      </c>
      <c r="FP277" s="163" t="str">
        <f t="shared" ca="1" si="1011"/>
        <v>-</v>
      </c>
      <c r="FQ277" s="163" t="str">
        <f t="shared" ca="1" si="1011"/>
        <v>-</v>
      </c>
      <c r="FR277" s="163" t="str">
        <f t="shared" ca="1" si="1011"/>
        <v>-</v>
      </c>
      <c r="FS277" s="163" t="str">
        <f t="shared" ca="1" si="1011"/>
        <v>-</v>
      </c>
      <c r="FT277" s="163" t="str">
        <f t="shared" ca="1" si="1011"/>
        <v>-</v>
      </c>
      <c r="FU277" s="163" t="str">
        <f t="shared" ca="1" si="1011"/>
        <v>-</v>
      </c>
      <c r="FV277" s="163" t="str">
        <f t="shared" ca="1" si="1011"/>
        <v>-</v>
      </c>
      <c r="FW277" s="163" t="str">
        <f t="shared" ca="1" si="1011"/>
        <v>-</v>
      </c>
      <c r="FX277" s="163" t="str">
        <f t="shared" ca="1" si="1011"/>
        <v>-</v>
      </c>
      <c r="FY277" s="10"/>
      <c r="FZ277" s="163">
        <f t="shared" ca="1" si="1011"/>
        <v>1</v>
      </c>
      <c r="GA277" s="163" t="str">
        <f t="shared" ca="1" si="1011"/>
        <v>-</v>
      </c>
      <c r="GB277" s="163" t="str">
        <f t="shared" ca="1" si="1011"/>
        <v>-</v>
      </c>
      <c r="GC277" s="163" t="str">
        <f t="shared" ca="1" si="1011"/>
        <v>-</v>
      </c>
      <c r="GD277" s="163" t="str">
        <f t="shared" ca="1" si="875"/>
        <v>-</v>
      </c>
      <c r="GE277" s="163" t="b">
        <f t="shared" ca="1" si="875"/>
        <v>0</v>
      </c>
      <c r="GF277" s="163" t="str">
        <f t="shared" ca="1" si="875"/>
        <v>-</v>
      </c>
      <c r="GG277" s="163">
        <f t="shared" ca="1" si="875"/>
        <v>0</v>
      </c>
      <c r="GH277" s="163" t="str">
        <f t="shared" ca="1" si="875"/>
        <v>-</v>
      </c>
      <c r="GI277" s="161" cm="1">
        <f t="array" ref="GI277">INDEX(i.rev,$K277,GI$15)</f>
        <v>1</v>
      </c>
      <c r="GJ277" s="163">
        <f t="shared" ca="1" si="1002"/>
        <v>0</v>
      </c>
      <c r="GK277" s="163">
        <f t="shared" ca="1" si="1002"/>
        <v>1</v>
      </c>
      <c r="GL277" s="163">
        <f t="shared" ca="1" si="1002"/>
        <v>0</v>
      </c>
      <c r="GM277" s="163">
        <f t="shared" ca="1" si="1002"/>
        <v>1</v>
      </c>
      <c r="GN277" s="163">
        <f t="shared" ca="1" si="1002"/>
        <v>1</v>
      </c>
      <c r="GO277" s="163">
        <f t="shared" ca="1" si="1002"/>
        <v>1</v>
      </c>
      <c r="GP277" s="163">
        <f t="shared" ca="1" si="1002"/>
        <v>0</v>
      </c>
      <c r="GQ277" s="163">
        <f t="shared" ca="1" si="1002"/>
        <v>0</v>
      </c>
      <c r="GR277" s="163">
        <f t="shared" ca="1" si="1002"/>
        <v>0</v>
      </c>
      <c r="GS277" s="163">
        <f t="shared" ca="1" si="1002"/>
        <v>0</v>
      </c>
      <c r="GT277" s="163">
        <f t="shared" ca="1" si="1002"/>
        <v>0</v>
      </c>
      <c r="GU277" s="163">
        <f t="shared" ca="1" si="1002"/>
        <v>0</v>
      </c>
      <c r="GV277" s="163">
        <f t="shared" ca="1" si="1002"/>
        <v>0</v>
      </c>
      <c r="GW277" s="163">
        <f t="shared" ca="1" si="1002"/>
        <v>0</v>
      </c>
      <c r="GX277" s="163">
        <f t="shared" ca="1" si="1002"/>
        <v>0</v>
      </c>
      <c r="GY277" s="163">
        <f t="shared" ca="1" si="1002"/>
        <v>0</v>
      </c>
      <c r="GZ277" s="161" cm="1">
        <f t="array" ref="GZ277">INDEX(i.rev,$K277,GZ$15)</f>
        <v>0</v>
      </c>
      <c r="HA277" s="163">
        <f t="shared" ca="1" si="877"/>
        <v>0</v>
      </c>
      <c r="HB277" s="161" cm="1">
        <f t="array" ref="HB277">INDEX(i.rev,$K277,HB$15)</f>
        <v>1</v>
      </c>
      <c r="HC277" s="163">
        <f t="shared" ca="1" si="878"/>
        <v>0</v>
      </c>
      <c r="HD277" s="163">
        <f t="shared" ca="1" si="878"/>
        <v>0</v>
      </c>
      <c r="HE277" s="163">
        <f t="shared" ca="1" si="878"/>
        <v>0</v>
      </c>
      <c r="HF277" s="163">
        <f t="shared" ca="1" si="878"/>
        <v>0</v>
      </c>
      <c r="HG277" s="163">
        <f t="shared" ca="1" si="878"/>
        <v>0</v>
      </c>
      <c r="HH277" s="163">
        <f t="shared" ca="1" si="878"/>
        <v>0</v>
      </c>
      <c r="HI277" s="163">
        <f t="shared" ca="1" si="878"/>
        <v>0</v>
      </c>
      <c r="HJ277" s="10"/>
      <c r="HK277" s="163" t="str">
        <f t="shared" ca="1" si="878"/>
        <v>-</v>
      </c>
      <c r="HL277" s="163" t="str">
        <f t="shared" ca="1" si="878"/>
        <v>-</v>
      </c>
      <c r="HM277" s="163" t="str">
        <f t="shared" ca="1" si="878"/>
        <v>-</v>
      </c>
      <c r="HN277" s="163" t="str">
        <f t="shared" ca="1" si="878"/>
        <v>-</v>
      </c>
      <c r="HO277" s="163" t="str">
        <f t="shared" ca="1" si="878"/>
        <v>-</v>
      </c>
      <c r="HP277" s="161" t="b">
        <f t="shared" ca="1" si="879"/>
        <v>0</v>
      </c>
      <c r="HQ277" s="161" t="b">
        <f t="shared" ca="1" si="879"/>
        <v>0</v>
      </c>
      <c r="HR277" s="161" t="b">
        <f t="shared" ca="1" si="879"/>
        <v>1</v>
      </c>
      <c r="HS277" s="163">
        <f t="shared" ca="1" si="1012"/>
        <v>0</v>
      </c>
      <c r="HT277" s="161">
        <f t="shared" ca="1" si="881"/>
        <v>1</v>
      </c>
      <c r="HU277" s="161">
        <f t="shared" ca="1" si="881"/>
        <v>1</v>
      </c>
      <c r="HV277" s="163" t="str">
        <f t="shared" ca="1" si="1012"/>
        <v>-</v>
      </c>
      <c r="HW277" s="163" t="str">
        <f t="shared" ca="1" si="1012"/>
        <v>-</v>
      </c>
      <c r="HX277" s="163" t="str">
        <f t="shared" ca="1" si="1012"/>
        <v>-</v>
      </c>
      <c r="HY277" s="163" t="str">
        <f t="shared" ca="1" si="1012"/>
        <v>-</v>
      </c>
      <c r="HZ277" s="163" t="str">
        <f t="shared" ca="1" si="1012"/>
        <v>-</v>
      </c>
      <c r="IA277" s="163" t="str">
        <f t="shared" ca="1" si="1012"/>
        <v>-</v>
      </c>
      <c r="IB277" s="163" t="str">
        <f t="shared" ca="1" si="1012"/>
        <v>-</v>
      </c>
      <c r="IC277" s="163" t="str">
        <f t="shared" ca="1" si="1012"/>
        <v>-</v>
      </c>
      <c r="ID277" s="163" t="str">
        <f t="shared" ca="1" si="1012"/>
        <v>-</v>
      </c>
      <c r="IE277" s="163" t="b">
        <f t="shared" ca="1" si="1012"/>
        <v>1</v>
      </c>
      <c r="IF277" s="163" t="str">
        <f t="shared" ca="1" si="1012"/>
        <v>-</v>
      </c>
      <c r="IG277" s="163" t="str">
        <f t="shared" ca="1" si="1012"/>
        <v>-</v>
      </c>
      <c r="IH277" s="163" t="str">
        <f t="shared" ca="1" si="1012"/>
        <v>-</v>
      </c>
      <c r="II277" s="163" t="b">
        <f t="shared" ref="II277:IX283" ca="1" si="1016">OFFSET(II$5,$B277,0)</f>
        <v>1</v>
      </c>
      <c r="IJ277" s="163">
        <f t="shared" ca="1" si="1016"/>
        <v>0</v>
      </c>
      <c r="IK277" s="163" t="str">
        <f t="shared" ca="1" si="1016"/>
        <v>-</v>
      </c>
      <c r="IL277" s="163" t="str">
        <f t="shared" ca="1" si="1016"/>
        <v>-</v>
      </c>
      <c r="IM277" s="163" t="str">
        <f t="shared" ca="1" si="1016"/>
        <v>-</v>
      </c>
      <c r="IN277" s="163" t="str">
        <f t="shared" ca="1" si="1016"/>
        <v>-</v>
      </c>
      <c r="IO277" s="163" t="str">
        <f t="shared" ca="1" si="1016"/>
        <v>-</v>
      </c>
      <c r="IP277" s="163">
        <f t="shared" ca="1" si="1016"/>
        <v>0</v>
      </c>
      <c r="IQ277" s="163" t="str">
        <f t="shared" ca="1" si="1016"/>
        <v>-</v>
      </c>
      <c r="IR277" s="163" t="str">
        <f t="shared" ca="1" si="1016"/>
        <v>-</v>
      </c>
      <c r="IS277" s="163" t="str">
        <f t="shared" ca="1" si="1016"/>
        <v>-</v>
      </c>
      <c r="IT277" s="193">
        <v>0</v>
      </c>
      <c r="IU277" s="193">
        <v>0</v>
      </c>
      <c r="IV277" s="163" t="str">
        <f t="shared" ca="1" si="1016"/>
        <v>-</v>
      </c>
      <c r="IW277" s="163" t="str">
        <f t="shared" ca="1" si="1016"/>
        <v>-</v>
      </c>
      <c r="IX277" s="163" t="str">
        <f t="shared" ca="1" si="1016"/>
        <v>-</v>
      </c>
      <c r="IY277" s="163" t="str">
        <f t="shared" ca="1" si="883"/>
        <v>-</v>
      </c>
      <c r="IZ277" s="163" t="str">
        <f t="shared" ca="1" si="883"/>
        <v>-</v>
      </c>
      <c r="JA277" s="163" t="str">
        <f t="shared" ca="1" si="883"/>
        <v>-</v>
      </c>
      <c r="JB277" s="163" t="str">
        <f t="shared" ca="1" si="883"/>
        <v>-</v>
      </c>
      <c r="JC277" s="163" t="str">
        <f t="shared" ca="1" si="883"/>
        <v>-</v>
      </c>
      <c r="JD277" s="163" t="str">
        <f t="shared" ca="1" si="883"/>
        <v>-</v>
      </c>
      <c r="JE277" s="163" t="str">
        <f t="shared" ca="1" si="883"/>
        <v>-</v>
      </c>
      <c r="JF277" s="163" t="str">
        <f t="shared" ca="1" si="883"/>
        <v>-</v>
      </c>
      <c r="JG277" s="163" t="str">
        <f t="shared" ca="1" si="883"/>
        <v>-</v>
      </c>
      <c r="JH277" s="163" t="str">
        <f t="shared" ca="1" si="883"/>
        <v>-</v>
      </c>
      <c r="JI277" s="163" t="str">
        <f t="shared" ca="1" si="883"/>
        <v>-</v>
      </c>
      <c r="JJ277" s="163" t="str">
        <f t="shared" ca="1" si="883"/>
        <v>-</v>
      </c>
      <c r="JK277" s="163" t="str">
        <f t="shared" ca="1" si="883"/>
        <v>-</v>
      </c>
      <c r="JL277" s="163" t="str">
        <f t="shared" ca="1" si="883"/>
        <v>-</v>
      </c>
      <c r="JM277" s="163" t="str">
        <f t="shared" ca="1" si="883"/>
        <v>-</v>
      </c>
      <c r="JN277" s="163" t="str">
        <f t="shared" ca="1" si="883"/>
        <v>-</v>
      </c>
      <c r="JO277" s="163" t="str">
        <f t="shared" ca="1" si="1003"/>
        <v>-</v>
      </c>
      <c r="JP277" s="163" t="str">
        <f t="shared" ca="1" si="1003"/>
        <v>-</v>
      </c>
      <c r="JQ277" s="163" t="str">
        <f t="shared" ca="1" si="1003"/>
        <v>-</v>
      </c>
      <c r="JR277" s="163" t="str">
        <f t="shared" ca="1" si="1003"/>
        <v>-</v>
      </c>
      <c r="JS277" s="163" t="str">
        <f t="shared" ca="1" si="1003"/>
        <v>-</v>
      </c>
      <c r="JT277" s="163" t="str">
        <f t="shared" ca="1" si="1003"/>
        <v>-</v>
      </c>
      <c r="JU277" s="163" t="str">
        <f t="shared" ca="1" si="1003"/>
        <v>-</v>
      </c>
      <c r="JV277" s="163" t="str">
        <f t="shared" ca="1" si="1003"/>
        <v>-</v>
      </c>
      <c r="JW277" s="163" t="str">
        <f t="shared" ca="1" si="1003"/>
        <v>-</v>
      </c>
      <c r="JX277" s="163" t="str">
        <f t="shared" ca="1" si="1003"/>
        <v>-</v>
      </c>
      <c r="JY277" s="163" t="str">
        <f t="shared" ca="1" si="1006"/>
        <v>-</v>
      </c>
      <c r="JZ277" s="163" t="str">
        <f t="shared" ca="1" si="1006"/>
        <v>-</v>
      </c>
      <c r="KA277" s="163" t="str">
        <f t="shared" ca="1" si="1006"/>
        <v>-</v>
      </c>
      <c r="KB277" s="163" t="str">
        <f t="shared" ca="1" si="1006"/>
        <v>-</v>
      </c>
      <c r="KC277" s="163" t="str">
        <f t="shared" ca="1" si="1006"/>
        <v>-</v>
      </c>
      <c r="KD277" s="163" t="str">
        <f t="shared" ca="1" si="1006"/>
        <v>-</v>
      </c>
      <c r="KE277" s="163" t="str">
        <f t="shared" ca="1" si="1006"/>
        <v>-</v>
      </c>
      <c r="KF277" s="163" t="str">
        <f t="shared" ca="1" si="1006"/>
        <v>-</v>
      </c>
      <c r="KG277" s="163" t="str">
        <f t="shared" ca="1" si="1006"/>
        <v>-</v>
      </c>
      <c r="KH277" s="163" t="str">
        <f t="shared" ca="1" si="1006"/>
        <v>-</v>
      </c>
      <c r="KI277" s="163" t="str">
        <f t="shared" ca="1" si="1006"/>
        <v>-</v>
      </c>
      <c r="KJ277" s="163" t="str">
        <f t="shared" ca="1" si="1006"/>
        <v>-</v>
      </c>
      <c r="KK277" s="163" t="str">
        <f t="shared" ca="1" si="1006"/>
        <v>-</v>
      </c>
      <c r="KL277" s="163" t="str">
        <f t="shared" ca="1" si="1006"/>
        <v>-</v>
      </c>
      <c r="KM277" s="163" t="str">
        <f t="shared" ca="1" si="1006"/>
        <v>-</v>
      </c>
      <c r="KN277" s="163" t="str">
        <f t="shared" ca="1" si="1006"/>
        <v>-</v>
      </c>
      <c r="KO277" s="163" t="str">
        <f t="shared" ref="KO277:KU283" ca="1" si="1017">OFFSET(KO$5,$B277,0)</f>
        <v>-</v>
      </c>
      <c r="KP277" s="163" t="str">
        <f t="shared" ca="1" si="1017"/>
        <v>-</v>
      </c>
      <c r="KQ277" s="163" t="str">
        <f t="shared" ca="1" si="1017"/>
        <v>-</v>
      </c>
      <c r="KR277" s="163" t="str">
        <f t="shared" ca="1" si="1017"/>
        <v>-</v>
      </c>
      <c r="KS277" s="163" t="str">
        <f t="shared" ca="1" si="1017"/>
        <v>-</v>
      </c>
      <c r="KT277" s="163" t="str">
        <f t="shared" ca="1" si="1017"/>
        <v>-</v>
      </c>
      <c r="KU277" s="163" t="str">
        <f t="shared" ca="1" si="1017"/>
        <v>-</v>
      </c>
      <c r="KV277" s="163" t="str">
        <f t="shared" ca="1" si="912"/>
        <v>-</v>
      </c>
      <c r="KW277" s="163" t="str">
        <f t="shared" ca="1" si="912"/>
        <v>-</v>
      </c>
      <c r="KX277" s="163" t="str">
        <f t="shared" ca="1" si="912"/>
        <v>-</v>
      </c>
      <c r="KY277" s="163" t="str">
        <f t="shared" ca="1" si="912"/>
        <v>-</v>
      </c>
      <c r="KZ277" s="163" t="str">
        <f t="shared" ca="1" si="912"/>
        <v>-</v>
      </c>
      <c r="LA277" s="163" t="str">
        <f t="shared" ca="1" si="912"/>
        <v>-</v>
      </c>
      <c r="LB277" s="163" t="str">
        <f t="shared" ca="1" si="912"/>
        <v>-</v>
      </c>
      <c r="LC277" s="163" t="str">
        <f t="shared" ca="1" si="912"/>
        <v>-</v>
      </c>
      <c r="LD277" s="163" t="str">
        <f t="shared" ca="1" si="912"/>
        <v>-</v>
      </c>
      <c r="LE277" s="163" t="str">
        <f t="shared" ca="1" si="912"/>
        <v>-</v>
      </c>
      <c r="LF277" s="163" t="str">
        <f t="shared" ca="1" si="912"/>
        <v>-</v>
      </c>
      <c r="LG277" s="163" t="str">
        <f t="shared" ca="1" si="912"/>
        <v>-</v>
      </c>
      <c r="LH277" s="163" t="str">
        <f t="shared" ca="1" si="912"/>
        <v>-</v>
      </c>
      <c r="LI277" s="163" t="str">
        <f t="shared" ca="1" si="912"/>
        <v>-</v>
      </c>
      <c r="LJ277" s="163" t="str">
        <f t="shared" ca="1" si="912"/>
        <v>-</v>
      </c>
      <c r="LK277" s="163" t="str">
        <f t="shared" ca="1" si="912"/>
        <v>-</v>
      </c>
      <c r="LL277" s="163" t="str">
        <f t="shared" ca="1" si="913"/>
        <v>-</v>
      </c>
      <c r="LM277" s="163" t="str">
        <f t="shared" ca="1" si="888"/>
        <v>-</v>
      </c>
      <c r="LN277" s="163" t="str">
        <f t="shared" ca="1" si="888"/>
        <v>-</v>
      </c>
      <c r="LO277" s="163" t="str">
        <f t="shared" ca="1" si="888"/>
        <v>-</v>
      </c>
      <c r="LP277" s="163" t="str">
        <f t="shared" ca="1" si="888"/>
        <v>-</v>
      </c>
      <c r="LQ277" s="163" t="str">
        <f t="shared" ca="1" si="888"/>
        <v>-</v>
      </c>
      <c r="LR277" s="163" t="str">
        <f t="shared" ca="1" si="888"/>
        <v>-</v>
      </c>
      <c r="LS277" s="163" t="str">
        <f t="shared" ca="1" si="888"/>
        <v>-</v>
      </c>
      <c r="LT277" s="163" t="str">
        <f t="shared" ca="1" si="888"/>
        <v>-</v>
      </c>
      <c r="LU277" s="163" t="str">
        <f t="shared" ca="1" si="888"/>
        <v>-</v>
      </c>
      <c r="LV277" s="163" t="str">
        <f t="shared" ca="1" si="888"/>
        <v>-</v>
      </c>
      <c r="LW277" s="163" t="str">
        <f t="shared" ca="1" si="888"/>
        <v>-</v>
      </c>
      <c r="LX277" s="163" t="str">
        <f t="shared" ca="1" si="888"/>
        <v>-</v>
      </c>
      <c r="LY277" s="10"/>
      <c r="LZ277" s="161">
        <f t="shared" si="889"/>
        <v>4.4999999999999998E-2</v>
      </c>
      <c r="MA277" s="161">
        <f t="shared" si="890"/>
        <v>4.4999999999999998E-2</v>
      </c>
      <c r="MB277" s="163">
        <f t="shared" ca="1" si="891"/>
        <v>1</v>
      </c>
      <c r="MC277" s="163">
        <f t="shared" ca="1" si="891"/>
        <v>0</v>
      </c>
      <c r="MD277" s="163">
        <f t="shared" ca="1" si="891"/>
        <v>1</v>
      </c>
      <c r="ME277" s="163">
        <f t="shared" ca="1" si="891"/>
        <v>1</v>
      </c>
      <c r="MF277" s="163">
        <f t="shared" ca="1" si="891"/>
        <v>0</v>
      </c>
      <c r="MG277" s="163">
        <f t="shared" ca="1" si="891"/>
        <v>70</v>
      </c>
      <c r="MH277" s="163">
        <f t="shared" ca="1" si="891"/>
        <v>50</v>
      </c>
      <c r="MI277" s="163">
        <f t="shared" ca="1" si="891"/>
        <v>85</v>
      </c>
      <c r="MJ277" s="163">
        <f t="shared" ca="1" si="891"/>
        <v>50</v>
      </c>
      <c r="MK277" s="161">
        <f t="shared" ca="1" si="892"/>
        <v>1</v>
      </c>
      <c r="ML277" s="161">
        <f t="shared" ca="1" si="893"/>
        <v>1</v>
      </c>
      <c r="MM277" s="161">
        <f t="shared" ca="1" si="894"/>
        <v>1</v>
      </c>
      <c r="MN277" s="161">
        <f t="shared" ca="1" si="895"/>
        <v>1</v>
      </c>
      <c r="MO277" s="161">
        <f t="shared" ca="1" si="895"/>
        <v>1</v>
      </c>
      <c r="MP277" s="163">
        <f t="shared" ca="1" si="891"/>
        <v>1</v>
      </c>
      <c r="MQ277" s="10"/>
      <c r="MR277" s="163">
        <f t="shared" ca="1" si="1007"/>
        <v>1</v>
      </c>
      <c r="MS277" s="161">
        <f t="shared" ca="1" si="897"/>
        <v>1</v>
      </c>
      <c r="MT277" s="163">
        <f t="shared" ca="1" si="1007"/>
        <v>0.75</v>
      </c>
      <c r="MU277" s="163">
        <f t="shared" ca="1" si="1007"/>
        <v>0.8</v>
      </c>
      <c r="MV277" s="163">
        <f t="shared" ca="1" si="1007"/>
        <v>0.82499999999999996</v>
      </c>
      <c r="MW277" s="163">
        <f t="shared" ca="1" si="1007"/>
        <v>0.875</v>
      </c>
      <c r="MX277" s="163">
        <f t="shared" ca="1" si="1007"/>
        <v>0.9</v>
      </c>
      <c r="MY277" s="163">
        <f t="shared" ca="1" si="1007"/>
        <v>0.75</v>
      </c>
      <c r="MZ277" s="163">
        <f t="shared" ca="1" si="1007"/>
        <v>0.78142857142857147</v>
      </c>
      <c r="NA277" s="163">
        <f t="shared" ca="1" si="1007"/>
        <v>0.82499999999999996</v>
      </c>
      <c r="NB277" s="163">
        <f t="shared" ca="1" si="1007"/>
        <v>0.875</v>
      </c>
      <c r="NC277" s="163">
        <f t="shared" ca="1" si="1007"/>
        <v>0.9</v>
      </c>
      <c r="ND277" s="163">
        <f t="shared" ca="1" si="1007"/>
        <v>0.9</v>
      </c>
      <c r="NE277" s="163">
        <f t="shared" ca="1" si="1007"/>
        <v>0.75</v>
      </c>
      <c r="NF277" s="163">
        <f t="shared" ca="1" si="1007"/>
        <v>0.78142857142857147</v>
      </c>
      <c r="NG277" s="163">
        <f t="shared" ca="1" si="1007"/>
        <v>0.82499999999999996</v>
      </c>
      <c r="NH277" s="163">
        <f t="shared" ca="1" si="1008"/>
        <v>0.875</v>
      </c>
      <c r="NI277" s="163">
        <f t="shared" ca="1" si="1008"/>
        <v>0.9</v>
      </c>
      <c r="NJ277" s="163">
        <f t="shared" ca="1" si="1008"/>
        <v>0.9</v>
      </c>
      <c r="NK277" s="163">
        <f t="shared" ca="1" si="1008"/>
        <v>0.75</v>
      </c>
      <c r="NL277" s="163">
        <f t="shared" ca="1" si="1008"/>
        <v>0.78142857142857147</v>
      </c>
      <c r="NM277" s="163">
        <f t="shared" ca="1" si="1008"/>
        <v>0.82499999999999996</v>
      </c>
      <c r="NN277" s="163">
        <f t="shared" ca="1" si="1008"/>
        <v>0.875</v>
      </c>
      <c r="NO277" s="163">
        <f t="shared" ca="1" si="1008"/>
        <v>0.9</v>
      </c>
      <c r="NP277" s="163">
        <f t="shared" ca="1" si="1008"/>
        <v>0.9</v>
      </c>
      <c r="NQ277" s="163">
        <f t="shared" ca="1" si="1008"/>
        <v>0.75</v>
      </c>
      <c r="NR277" s="163">
        <f t="shared" ca="1" si="1008"/>
        <v>0.78142857142857147</v>
      </c>
      <c r="NS277" s="163">
        <f t="shared" ca="1" si="1008"/>
        <v>0.82499999999999996</v>
      </c>
      <c r="NT277" s="163">
        <f t="shared" ca="1" si="1008"/>
        <v>0.875</v>
      </c>
      <c r="NU277" s="163">
        <f t="shared" ca="1" si="1008"/>
        <v>0.9</v>
      </c>
      <c r="NV277" s="163">
        <f t="shared" ca="1" si="1008"/>
        <v>0.9</v>
      </c>
      <c r="NW277" s="163">
        <f t="shared" ca="1" si="1008"/>
        <v>0.75</v>
      </c>
      <c r="NX277" s="163">
        <f t="shared" ca="1" si="1009"/>
        <v>0.78142857142857147</v>
      </c>
      <c r="NY277" s="163">
        <f t="shared" ca="1" si="1009"/>
        <v>0.82499999999999996</v>
      </c>
      <c r="NZ277" s="163">
        <f t="shared" ca="1" si="1009"/>
        <v>0.875</v>
      </c>
      <c r="OA277" s="163">
        <f t="shared" ca="1" si="1009"/>
        <v>0.9</v>
      </c>
      <c r="OB277" s="163">
        <f t="shared" ca="1" si="1009"/>
        <v>0.9</v>
      </c>
      <c r="OC277" s="163">
        <f t="shared" ca="1" si="1009"/>
        <v>0.75</v>
      </c>
      <c r="OD277" s="163">
        <f t="shared" ca="1" si="1009"/>
        <v>0.78142857142857147</v>
      </c>
      <c r="OE277" s="163">
        <f t="shared" ca="1" si="1009"/>
        <v>0.82499999999999996</v>
      </c>
      <c r="OF277" s="163">
        <f t="shared" ca="1" si="1009"/>
        <v>0.875</v>
      </c>
      <c r="OG277" s="163">
        <f t="shared" ca="1" si="1009"/>
        <v>0.9</v>
      </c>
      <c r="OH277" s="163">
        <f t="shared" ca="1" si="1009"/>
        <v>0.9</v>
      </c>
      <c r="OI277" s="163">
        <f t="shared" ca="1" si="1009"/>
        <v>0.75</v>
      </c>
      <c r="OJ277" s="163">
        <f t="shared" ca="1" si="1009"/>
        <v>0.76904761904761909</v>
      </c>
      <c r="OK277" s="163">
        <f t="shared" ca="1" si="1009"/>
        <v>0.82000000000000006</v>
      </c>
      <c r="OL277" s="163">
        <f t="shared" ca="1" si="1009"/>
        <v>0.875</v>
      </c>
      <c r="OM277" s="163">
        <f t="shared" ca="1" si="1009"/>
        <v>0.9</v>
      </c>
      <c r="ON277" s="163">
        <f t="shared" ca="1" si="900"/>
        <v>0.90000000000000013</v>
      </c>
      <c r="OO277" s="163">
        <f t="shared" ca="1" si="900"/>
        <v>0.75</v>
      </c>
      <c r="OP277" s="163">
        <f t="shared" ca="1" si="900"/>
        <v>0.76904761904761909</v>
      </c>
      <c r="OQ277" s="163">
        <f t="shared" ca="1" si="900"/>
        <v>0.82000000000000006</v>
      </c>
      <c r="OR277" s="163">
        <f t="shared" ca="1" si="900"/>
        <v>0.875</v>
      </c>
      <c r="OS277" s="163">
        <f t="shared" ca="1" si="900"/>
        <v>0.9</v>
      </c>
      <c r="OT277" s="163">
        <f t="shared" ca="1" si="900"/>
        <v>0.9</v>
      </c>
      <c r="OU277" s="163">
        <f t="shared" ca="1" si="900"/>
        <v>0.875</v>
      </c>
      <c r="OV277" s="161">
        <f t="shared" ca="1" si="901"/>
        <v>1</v>
      </c>
      <c r="OW277" s="161">
        <f t="shared" si="902"/>
        <v>1</v>
      </c>
      <c r="OX277" s="161" t="str">
        <f t="shared" si="903"/>
        <v>-</v>
      </c>
      <c r="OY277" s="163" t="str">
        <f t="shared" ca="1" si="904"/>
        <v>-</v>
      </c>
      <c r="OZ277" s="161" t="str">
        <f t="shared" si="905"/>
        <v>-</v>
      </c>
      <c r="PA277" s="161" t="str">
        <f t="shared" si="906"/>
        <v>-</v>
      </c>
      <c r="PB277" s="163">
        <f t="shared" ca="1" si="900"/>
        <v>0</v>
      </c>
      <c r="PC277" s="27">
        <v>0</v>
      </c>
    </row>
    <row r="278" spans="1:419" s="143" customFormat="1" outlineLevel="1">
      <c r="A278" s="121">
        <f t="shared" si="861"/>
        <v>273</v>
      </c>
      <c r="B278" s="121">
        <f t="shared" si="862"/>
        <v>13</v>
      </c>
      <c r="C278" s="143">
        <v>104</v>
      </c>
      <c r="D278" s="143" t="s">
        <v>884</v>
      </c>
      <c r="E278" s="143" t="b">
        <v>0</v>
      </c>
      <c r="F278" s="143" t="b">
        <v>0</v>
      </c>
      <c r="G278" s="143" t="b">
        <f t="shared" si="1004"/>
        <v>0</v>
      </c>
      <c r="H278" s="139">
        <f t="shared" ca="1" si="908"/>
        <v>3</v>
      </c>
      <c r="I278" s="139">
        <f t="shared" ca="1" si="908"/>
        <v>2</v>
      </c>
      <c r="J278" s="32">
        <v>1</v>
      </c>
      <c r="K278" s="32">
        <v>1</v>
      </c>
      <c r="L278" s="32">
        <v>1</v>
      </c>
      <c r="M278" s="32">
        <v>1</v>
      </c>
      <c r="N278" s="32">
        <v>1</v>
      </c>
      <c r="O278" s="32">
        <v>1</v>
      </c>
      <c r="P278" s="32">
        <v>1</v>
      </c>
      <c r="Q278" s="32">
        <v>1</v>
      </c>
      <c r="R278" s="32">
        <v>1</v>
      </c>
      <c r="S278" s="32">
        <v>1</v>
      </c>
      <c r="T278" s="32">
        <v>1</v>
      </c>
      <c r="U278" s="32">
        <v>10</v>
      </c>
      <c r="V278" s="32">
        <v>1</v>
      </c>
      <c r="W278" s="139">
        <f t="shared" ca="1" si="908"/>
        <v>1</v>
      </c>
      <c r="X278" s="139">
        <f t="shared" ca="1" si="908"/>
        <v>1</v>
      </c>
      <c r="Y278" s="139">
        <f t="shared" ca="1" si="908"/>
        <v>1</v>
      </c>
      <c r="Z278" s="139">
        <f t="shared" ca="1" si="908"/>
        <v>1</v>
      </c>
      <c r="AA278" s="139">
        <f t="shared" ca="1" si="908"/>
        <v>1</v>
      </c>
      <c r="AB278" s="139">
        <f t="shared" ca="1" si="909"/>
        <v>1</v>
      </c>
      <c r="AC278" s="139">
        <f t="shared" ca="1" si="909"/>
        <v>1</v>
      </c>
      <c r="AE278" s="157"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Can"&amp;TEXT($MN278*100,"000p"))&amp;IF(CG278," suppas"&amp;CH278,"")&amp;IF($T278&lt;&gt;1," go_"&amp;VLOOKUP($T278,DataMaster!$A$97:$B$106,2,FALSE),"")&amp;IF($U278&lt;&gt;1," rot_"&amp;VLOOKUP($U278,DataMaster!$A$97:$B$106,2,FALSE),"")&amp;IF($V278&lt;&gt;1," stk_"&amp;VLOOKUP($V278,DataMaster!$A$97:$B$106,2,FALSE),"")&amp;IF($S278&lt;&gt;1," noPOC_"&amp;VLOOKUP($S278,DataMaster!$A$97:$B$106,2,FALSE),"")&amp;IF($R278&lt;&gt;1," nocropgraze_"&amp;VLOOKUP($R278,DataMaster!$A$97:$B$106,2,FALSE),"")
&amp;" (F"&amp;3+IFERROR(1*$EI278,0)+IFERROR(1*$EJ278,0)&amp;3-IFERROR(1*NOT($EL278),0)&amp;"N"&amp;$EQ278&amp;$ER278&amp;")"</f>
        <v>00036 tactics DSP rot_z7 (F33N11)</v>
      </c>
      <c r="AF278" s="10" t="str">
        <f ca="1">IF(COUNTIF(AE$5:AE278,AE278)=1,"-","Dup")</f>
        <v>-</v>
      </c>
      <c r="AG278" s="10"/>
      <c r="AH278" s="163" t="str">
        <f t="shared" ca="1" si="864"/>
        <v>-</v>
      </c>
      <c r="AI278" s="163" t="str">
        <f t="shared" ca="1" si="864"/>
        <v>-</v>
      </c>
      <c r="AJ278" s="163" t="str">
        <f t="shared" ca="1" si="864"/>
        <v>-</v>
      </c>
      <c r="AK278" s="163" t="str">
        <f t="shared" ca="1" si="864"/>
        <v>-</v>
      </c>
      <c r="AL278" s="163" t="str">
        <f t="shared" ca="1" si="864"/>
        <v>-</v>
      </c>
      <c r="AM278" s="163" t="b">
        <f t="shared" ca="1" si="864"/>
        <v>1</v>
      </c>
      <c r="AN278" s="10"/>
      <c r="AO278" s="161" t="b">
        <f t="shared" ca="1" si="865"/>
        <v>0</v>
      </c>
      <c r="AP278" s="161" t="str">
        <f t="shared" ca="1" si="865"/>
        <v>-</v>
      </c>
      <c r="AQ278" s="161" t="b">
        <f t="shared" ca="1" si="865"/>
        <v>0</v>
      </c>
      <c r="AR278" s="161" t="b">
        <f t="shared" ca="1" si="865"/>
        <v>1</v>
      </c>
      <c r="AS278" s="161" t="b">
        <f t="shared" ca="1" si="865"/>
        <v>1</v>
      </c>
      <c r="AT278" s="161" t="b">
        <f t="shared" ca="1" si="865"/>
        <v>0</v>
      </c>
      <c r="AU278" s="161">
        <f t="shared" si="866"/>
        <v>0</v>
      </c>
      <c r="AV278" s="161" t="b">
        <f t="shared" si="867"/>
        <v>0</v>
      </c>
      <c r="AW278" s="161" t="b">
        <f t="shared" si="867"/>
        <v>0</v>
      </c>
      <c r="AX278" s="161" t="str">
        <f t="shared" si="867"/>
        <v>-</v>
      </c>
      <c r="AY278" s="161" t="str">
        <f t="shared" si="867"/>
        <v>-</v>
      </c>
      <c r="AZ278" s="161" t="str">
        <f t="shared" si="867"/>
        <v>-</v>
      </c>
      <c r="BA278" s="10"/>
      <c r="BB278" s="161" t="b">
        <f t="shared" ca="1" si="868"/>
        <v>1</v>
      </c>
      <c r="BC278" s="161" t="b">
        <f t="shared" ca="1" si="869"/>
        <v>1</v>
      </c>
      <c r="BD278" s="163" t="b">
        <f t="shared" ca="1" si="869"/>
        <v>1</v>
      </c>
      <c r="BE278" s="162" cm="1">
        <f t="array" aca="1" ref="BE278" ca="1">VALUE($H278&amp;$I278&amp;_xlfn.MODE.SNGL($R278:$V278)&amp;IF(AND(R278:V278=2),"10","08"))</f>
        <v>32108</v>
      </c>
      <c r="BF278" s="163" t="str">
        <f t="shared" ca="1" si="1000"/>
        <v>-</v>
      </c>
      <c r="BG278" s="163" t="str">
        <f t="shared" ca="1" si="1000"/>
        <v>-</v>
      </c>
      <c r="BH278" s="163" t="str">
        <f t="shared" ca="1" si="1000"/>
        <v>-</v>
      </c>
      <c r="BI278" s="163" t="str">
        <f t="shared" ca="1" si="1000"/>
        <v>-</v>
      </c>
      <c r="BJ278" s="163" t="str">
        <f t="shared" ca="1" si="1000"/>
        <v>-</v>
      </c>
      <c r="BK278" s="163">
        <f t="shared" ca="1" si="1000"/>
        <v>1</v>
      </c>
      <c r="BL278" s="163">
        <f t="shared" ca="1" si="1000"/>
        <v>1</v>
      </c>
      <c r="BM278" s="163" t="str">
        <f t="shared" ca="1" si="1000"/>
        <v>-</v>
      </c>
      <c r="BN278" s="163" t="str">
        <f t="shared" ca="1" si="1000"/>
        <v>-</v>
      </c>
      <c r="BO278" s="112" t="b" cm="1">
        <f t="array" ref="BO278">INDEX(DataMaster!$C$71:$K$80,$R278,BO$242)</f>
        <v>1</v>
      </c>
      <c r="BP278" s="112" t="b" cm="1">
        <f t="array" ref="BP278">INDEX(DataMaster!$C$71:$K$80,$R278,BP$242)</f>
        <v>1</v>
      </c>
      <c r="BQ278" s="112" t="b" cm="1">
        <f t="array" ref="BQ278">INDEX(DataMaster!$C$71:$K$80,$R278,BQ$242)</f>
        <v>1</v>
      </c>
      <c r="BR278" s="112" t="b" cm="1">
        <f t="array" ref="BR278">INDEX(DataMaster!$C$71:$K$80,$R278,BR$242)</f>
        <v>1</v>
      </c>
      <c r="BS278" s="112" t="b" cm="1">
        <f t="array" ref="BS278">INDEX(DataMaster!$C$71:$K$80,$R278,BS$242)</f>
        <v>1</v>
      </c>
      <c r="BT278" s="112" t="b" cm="1">
        <f t="array" ref="BT278">INDEX(DataMaster!$C$71:$K$80,$R278,BT$242)</f>
        <v>1</v>
      </c>
      <c r="BU278" s="112" t="b" cm="1">
        <f t="array" ref="BU278">INDEX(DataMaster!$C$71:$K$80,$R278,BU$242)</f>
        <v>1</v>
      </c>
      <c r="BV278" s="112" t="b" cm="1">
        <f t="array" ref="BV278">INDEX(DataMaster!$C$71:$K$80,$R278,BV$242)</f>
        <v>1</v>
      </c>
      <c r="BW278" s="112" t="b" cm="1">
        <f t="array" ref="BW278">INDEX(DataMaster!$C$71:$K$80,$R278,BW$242)</f>
        <v>1</v>
      </c>
      <c r="BX278" s="112" t="b" cm="1">
        <f t="array" ref="BX278">INDEX(DataMaster!$C$84:$K$93,$S278,BX$242)</f>
        <v>1</v>
      </c>
      <c r="BY278" s="112" t="b" cm="1">
        <f t="array" ref="BY278">INDEX(DataMaster!$C$84:$K$93,$S278,BY$242)</f>
        <v>1</v>
      </c>
      <c r="BZ278" s="112" t="b" cm="1">
        <f t="array" ref="BZ278">INDEX(DataMaster!$C$84:$K$93,$S278,BZ$242)</f>
        <v>1</v>
      </c>
      <c r="CA278" s="112" t="b" cm="1">
        <f t="array" ref="CA278">INDEX(DataMaster!$C$84:$K$93,$S278,CA$242)</f>
        <v>1</v>
      </c>
      <c r="CB278" s="112" t="b" cm="1">
        <f t="array" ref="CB278">INDEX(DataMaster!$C$84:$K$93,$S278,CB$242)</f>
        <v>1</v>
      </c>
      <c r="CC278" s="112" t="b" cm="1">
        <f t="array" ref="CC278">INDEX(DataMaster!$C$84:$K$93,$S278,CC$242)</f>
        <v>1</v>
      </c>
      <c r="CD278" s="112" t="b" cm="1">
        <f t="array" ref="CD278">INDEX(DataMaster!$C$84:$K$93,$S278,CD$242)</f>
        <v>1</v>
      </c>
      <c r="CE278" s="112" t="b" cm="1">
        <f t="array" ref="CE278">INDEX(DataMaster!$C$84:$K$93,$S278,CE$242)</f>
        <v>1</v>
      </c>
      <c r="CF278" s="112" t="b" cm="1">
        <f t="array" ref="CF278">INDEX(DataMaster!$C$84:$K$93,$S278,CF$242)</f>
        <v>1</v>
      </c>
      <c r="CG278" s="193" t="b">
        <f t="shared" si="910"/>
        <v>0</v>
      </c>
      <c r="CH278" s="193">
        <v>0.3</v>
      </c>
      <c r="CI278" s="193" t="str">
        <f t="shared" ca="1" si="871"/>
        <v>-</v>
      </c>
      <c r="CJ278" s="193">
        <v>1</v>
      </c>
      <c r="CK278" s="112" t="str" cm="1">
        <f t="array" ref="CK278">INDEX(DataMaster!$C$97:$K$106,$T278,CK$242)</f>
        <v>-</v>
      </c>
      <c r="CL278" s="112" t="str" cm="1">
        <f t="array" ref="CL278">INDEX(DataMaster!$C$97:$K$106,$T278,CL$242)</f>
        <v>-</v>
      </c>
      <c r="CM278" s="112" t="str" cm="1">
        <f t="array" ref="CM278">INDEX(DataMaster!$C$97:$K$106,$T278,CM$242)</f>
        <v>-</v>
      </c>
      <c r="CN278" s="112" t="str" cm="1">
        <f t="array" ref="CN278">INDEX(DataMaster!$C$97:$K$106,$T278,CN$242)</f>
        <v>-</v>
      </c>
      <c r="CO278" s="112" t="str" cm="1">
        <f t="array" ref="CO278">INDEX(DataMaster!$C$97:$K$106,$T278,CO$242)</f>
        <v>-</v>
      </c>
      <c r="CP278" s="112" t="str" cm="1">
        <f t="array" ref="CP278">INDEX(DataMaster!$C$97:$K$106,$T278,CP$242)</f>
        <v>-</v>
      </c>
      <c r="CQ278" s="112" t="str" cm="1">
        <f t="array" ref="CQ278">INDEX(DataMaster!$C$97:$K$106,$T278,CQ$242)</f>
        <v>-</v>
      </c>
      <c r="CR278" s="112" t="str" cm="1">
        <f t="array" ref="CR278">INDEX(DataMaster!$C$97:$K$106,$T278,CR$242)</f>
        <v>-</v>
      </c>
      <c r="CS278" s="112" t="str" cm="1">
        <f t="array" ref="CS278">INDEX(DataMaster!$C$97:$K$106,$T278,CS$242)</f>
        <v>-</v>
      </c>
      <c r="CT278" s="112" t="str" cm="1">
        <f t="array" ref="CT278">INDEX(DataMaster!$C$110:$K$119,$U278,CT$242)</f>
        <v>-</v>
      </c>
      <c r="CU278" s="112" t="str" cm="1">
        <f t="array" ref="CU278">INDEX(DataMaster!$C$110:$K$119,$U278,CU$242)</f>
        <v>-</v>
      </c>
      <c r="CV278" s="112" t="str" cm="1">
        <f t="array" ref="CV278">INDEX(DataMaster!$C$110:$K$119,$U278,CV$242)</f>
        <v>-</v>
      </c>
      <c r="CW278" s="112" t="str" cm="1">
        <f t="array" ref="CW278">INDEX(DataMaster!$C$110:$K$119,$U278,CW$242)</f>
        <v>-</v>
      </c>
      <c r="CX278" s="112" t="str" cm="1">
        <f t="array" ref="CX278">INDEX(DataMaster!$C$110:$K$119,$U278,CX$242)</f>
        <v>-</v>
      </c>
      <c r="CY278" s="112" t="str" cm="1">
        <f t="array" ref="CY278">INDEX(DataMaster!$C$110:$K$119,$U278,CY$242)</f>
        <v>-</v>
      </c>
      <c r="CZ278" s="112" t="str" cm="1">
        <f t="array" ref="CZ278">INDEX(DataMaster!$C$110:$K$119,$U278,CZ$242)</f>
        <v>-</v>
      </c>
      <c r="DA278" s="112" t="str" cm="1">
        <f t="array" ref="DA278">INDEX(DataMaster!$C$110:$K$119,$U278,DA$242)</f>
        <v>-</v>
      </c>
      <c r="DB278" s="112" t="b" cm="1">
        <f t="array" ref="DB278">INDEX(DataMaster!$C$110:$K$119,$U278,DB$242)</f>
        <v>1</v>
      </c>
      <c r="DC278" s="112" t="str" cm="1">
        <f t="array" ref="DC278">INDEX(DataMaster!$C$123:$K$132,$V278,DC$242)</f>
        <v>-</v>
      </c>
      <c r="DD278" s="112" t="str" cm="1">
        <f t="array" ref="DD278">INDEX(DataMaster!$C$123:$K$132,$V278,DD$242)</f>
        <v>-</v>
      </c>
      <c r="DE278" s="112" t="str" cm="1">
        <f t="array" ref="DE278">INDEX(DataMaster!$C$123:$K$132,$V278,DE$242)</f>
        <v>-</v>
      </c>
      <c r="DF278" s="112" t="str" cm="1">
        <f t="array" ref="DF278">INDEX(DataMaster!$C$123:$K$132,$V278,DF$242)</f>
        <v>-</v>
      </c>
      <c r="DG278" s="112" t="str" cm="1">
        <f t="array" ref="DG278">INDEX(DataMaster!$C$123:$K$132,$V278,DG$242)</f>
        <v>-</v>
      </c>
      <c r="DH278" s="112" t="str" cm="1">
        <f t="array" ref="DH278">INDEX(DataMaster!$C$123:$K$132,$V278,DH$242)</f>
        <v>-</v>
      </c>
      <c r="DI278" s="112" t="str" cm="1">
        <f t="array" ref="DI278">INDEX(DataMaster!$C$123:$K$132,$V278,DI$242)</f>
        <v>-</v>
      </c>
      <c r="DJ278" s="112" t="str" cm="1">
        <f t="array" ref="DJ278">INDEX(DataMaster!$C$123:$K$132,$V278,DJ$242)</f>
        <v>-</v>
      </c>
      <c r="DK278" s="112" t="str" cm="1">
        <f t="array" ref="DK278">INDEX(DataMaster!$C$123:$K$132,$V278,DK$242)</f>
        <v>-</v>
      </c>
      <c r="DL278" s="10"/>
      <c r="DM278" s="163" t="str">
        <f t="shared" ca="1" si="1001"/>
        <v>-</v>
      </c>
      <c r="DN278" s="163" t="str">
        <f t="shared" ca="1" si="1001"/>
        <v>-</v>
      </c>
      <c r="DO278" s="163" t="str">
        <f t="shared" ca="1" si="1001"/>
        <v>-</v>
      </c>
      <c r="DP278" s="163" t="str">
        <f t="shared" ca="1" si="1001"/>
        <v>-</v>
      </c>
      <c r="DQ278" s="163" t="str">
        <f t="shared" ca="1" si="1001"/>
        <v>-</v>
      </c>
      <c r="DR278" s="163" t="str">
        <f t="shared" ca="1" si="1001"/>
        <v>-</v>
      </c>
      <c r="DS278" s="163" t="str">
        <f t="shared" ca="1" si="1001"/>
        <v>-</v>
      </c>
      <c r="DT278" s="163" t="str">
        <f t="shared" ca="1" si="1001"/>
        <v>-</v>
      </c>
      <c r="DU278" s="163" t="str">
        <f t="shared" ca="1" si="1001"/>
        <v>-</v>
      </c>
      <c r="DV278" s="163" t="str">
        <f t="shared" ca="1" si="1001"/>
        <v>-</v>
      </c>
      <c r="DW278" s="163" t="str">
        <f t="shared" ca="1" si="1001"/>
        <v>-</v>
      </c>
      <c r="DX278" s="161" t="str" cm="1">
        <f t="array" ref="DX278">INDEX(i.rev,$K278,DX$15)</f>
        <v>-</v>
      </c>
      <c r="DY278" s="161" t="str" cm="1">
        <f t="array" ref="DY278">INDEX(i.rev,$K278,DY$15)</f>
        <v>-</v>
      </c>
      <c r="DZ278" s="161" t="str" cm="1">
        <f t="array" ref="DZ278">INDEX(i.rev,$K278,DZ$15)</f>
        <v>-</v>
      </c>
      <c r="EA278" s="161" t="str" cm="1">
        <f t="array" ref="EA278">INDEX(i.rev,$K278,EA$15)</f>
        <v>-</v>
      </c>
      <c r="EB278" s="161" t="str" cm="1">
        <f t="array" ref="EB278">INDEX(i.rev,$K278,EB$15)</f>
        <v>-</v>
      </c>
      <c r="EC278" s="161" t="str" cm="1">
        <f t="array" ref="EC278">INDEX(i.rev,$K278,EC$15)</f>
        <v>-</v>
      </c>
      <c r="ED278" s="161" t="str" cm="1">
        <f t="array" ref="ED278">INDEX(i.rev,$K278,ED$15)</f>
        <v>-</v>
      </c>
      <c r="EE278" s="161" t="str" cm="1">
        <f t="array" ref="EE278">INDEX(i.rev,$K278,EE$15)</f>
        <v>-</v>
      </c>
      <c r="EF278" s="161" t="str" cm="1">
        <f t="array" ref="EF278">INDEX(i.rev,$K278,EF$15)</f>
        <v>-</v>
      </c>
      <c r="EG278" s="161" t="str" cm="1">
        <f t="array" ref="EG278">INDEX(i.rev,$K278,EG$15)</f>
        <v>-</v>
      </c>
      <c r="EH278" s="10"/>
      <c r="EI278" s="163" t="str">
        <f t="shared" ca="1" si="872"/>
        <v>-</v>
      </c>
      <c r="EJ278" s="163" t="str">
        <f t="shared" ca="1" si="872"/>
        <v>-</v>
      </c>
      <c r="EK278" s="163" t="str">
        <f t="shared" ca="1" si="872"/>
        <v>-</v>
      </c>
      <c r="EL278" s="163" t="str">
        <f t="shared" ref="EL278:EX278" ca="1" si="1018">OFFSET(EL$5,$B278,0)</f>
        <v>-</v>
      </c>
      <c r="EM278" s="163" t="str">
        <f t="shared" ca="1" si="1018"/>
        <v>-</v>
      </c>
      <c r="EN278" s="163" t="str">
        <f t="shared" ca="1" si="1018"/>
        <v>-</v>
      </c>
      <c r="EO278" s="163" t="str">
        <f t="shared" ca="1" si="1018"/>
        <v>-</v>
      </c>
      <c r="EP278" s="163" t="str">
        <f t="shared" ca="1" si="1018"/>
        <v>-</v>
      </c>
      <c r="EQ278" s="162">
        <v>1</v>
      </c>
      <c r="ER278" s="162">
        <v>1</v>
      </c>
      <c r="ES278" s="163">
        <f t="shared" ca="1" si="1018"/>
        <v>0</v>
      </c>
      <c r="ET278" s="162">
        <v>2</v>
      </c>
      <c r="EU278" s="162">
        <v>-2</v>
      </c>
      <c r="EV278" s="163" t="str">
        <f t="shared" ca="1" si="1018"/>
        <v>-</v>
      </c>
      <c r="EW278" s="163" t="str">
        <f t="shared" ca="1" si="1018"/>
        <v>-</v>
      </c>
      <c r="EX278" s="163" t="str">
        <f t="shared" ca="1" si="1018"/>
        <v>-</v>
      </c>
      <c r="EY278" s="163" t="str">
        <f t="shared" ca="1" si="1010"/>
        <v>-</v>
      </c>
      <c r="EZ278" s="163" t="str">
        <f t="shared" ca="1" si="1010"/>
        <v>-</v>
      </c>
      <c r="FA278" s="163">
        <f t="shared" ca="1" si="1010"/>
        <v>0</v>
      </c>
      <c r="FB278" s="163" t="str">
        <f t="shared" ca="1" si="1010"/>
        <v>-</v>
      </c>
      <c r="FC278" s="162">
        <v>2</v>
      </c>
      <c r="FD278" s="162">
        <v>-2</v>
      </c>
      <c r="FE278" s="163" t="str">
        <f t="shared" ca="1" si="1010"/>
        <v>-</v>
      </c>
      <c r="FF278" s="163" t="str">
        <f t="shared" ca="1" si="1010"/>
        <v>-</v>
      </c>
      <c r="FG278" s="163">
        <f t="shared" ca="1" si="1010"/>
        <v>0</v>
      </c>
      <c r="FH278" s="163">
        <f t="shared" ca="1" si="1010"/>
        <v>0</v>
      </c>
      <c r="FI278" s="163">
        <f t="shared" ca="1" si="1010"/>
        <v>0</v>
      </c>
      <c r="FJ278" s="163">
        <f t="shared" ca="1" si="1010"/>
        <v>0</v>
      </c>
      <c r="FK278" s="163">
        <f t="shared" ca="1" si="1010"/>
        <v>0</v>
      </c>
      <c r="FL278" s="163">
        <f t="shared" ca="1" si="1010"/>
        <v>0</v>
      </c>
      <c r="FM278" s="163">
        <f t="shared" ca="1" si="1010"/>
        <v>0</v>
      </c>
      <c r="FN278" s="163" t="str">
        <f t="shared" ca="1" si="1010"/>
        <v>-</v>
      </c>
      <c r="FO278" s="163" t="str">
        <f t="shared" ca="1" si="1011"/>
        <v>-</v>
      </c>
      <c r="FP278" s="163" t="str">
        <f t="shared" ca="1" si="1011"/>
        <v>-</v>
      </c>
      <c r="FQ278" s="163" t="str">
        <f t="shared" ca="1" si="1011"/>
        <v>-</v>
      </c>
      <c r="FR278" s="163" t="str">
        <f t="shared" ca="1" si="1011"/>
        <v>-</v>
      </c>
      <c r="FS278" s="163" t="str">
        <f t="shared" ca="1" si="1011"/>
        <v>-</v>
      </c>
      <c r="FT278" s="163" t="str">
        <f t="shared" ca="1" si="1011"/>
        <v>-</v>
      </c>
      <c r="FU278" s="163" t="str">
        <f t="shared" ca="1" si="1011"/>
        <v>-</v>
      </c>
      <c r="FV278" s="163" t="str">
        <f t="shared" ca="1" si="1011"/>
        <v>-</v>
      </c>
      <c r="FW278" s="163" t="str">
        <f t="shared" ca="1" si="1011"/>
        <v>-</v>
      </c>
      <c r="FX278" s="163" t="str">
        <f t="shared" ca="1" si="1011"/>
        <v>-</v>
      </c>
      <c r="FY278" s="10"/>
      <c r="FZ278" s="163">
        <f t="shared" ca="1" si="1011"/>
        <v>1</v>
      </c>
      <c r="GA278" s="163" t="str">
        <f t="shared" ca="1" si="1011"/>
        <v>-</v>
      </c>
      <c r="GB278" s="163" t="str">
        <f t="shared" ca="1" si="1011"/>
        <v>-</v>
      </c>
      <c r="GC278" s="163" t="str">
        <f t="shared" ca="1" si="1011"/>
        <v>-</v>
      </c>
      <c r="GD278" s="163" t="str">
        <f t="shared" ca="1" si="875"/>
        <v>-</v>
      </c>
      <c r="GE278" s="163" t="b">
        <f t="shared" ca="1" si="875"/>
        <v>0</v>
      </c>
      <c r="GF278" s="163" t="str">
        <f t="shared" ca="1" si="875"/>
        <v>-</v>
      </c>
      <c r="GG278" s="163">
        <f t="shared" ca="1" si="875"/>
        <v>0</v>
      </c>
      <c r="GH278" s="163" t="str">
        <f t="shared" ca="1" si="875"/>
        <v>-</v>
      </c>
      <c r="GI278" s="161" cm="1">
        <f t="array" ref="GI278">INDEX(i.rev,$K278,GI$15)</f>
        <v>1</v>
      </c>
      <c r="GJ278" s="163">
        <f t="shared" ca="1" si="1002"/>
        <v>0</v>
      </c>
      <c r="GK278" s="163">
        <f t="shared" ca="1" si="1002"/>
        <v>1</v>
      </c>
      <c r="GL278" s="163">
        <f t="shared" ca="1" si="1002"/>
        <v>0</v>
      </c>
      <c r="GM278" s="163">
        <f t="shared" ca="1" si="1002"/>
        <v>1</v>
      </c>
      <c r="GN278" s="163">
        <f t="shared" ca="1" si="1002"/>
        <v>1</v>
      </c>
      <c r="GO278" s="163">
        <f t="shared" ca="1" si="1002"/>
        <v>1</v>
      </c>
      <c r="GP278" s="163">
        <f t="shared" ca="1" si="1002"/>
        <v>0</v>
      </c>
      <c r="GQ278" s="163">
        <f t="shared" ca="1" si="1002"/>
        <v>0</v>
      </c>
      <c r="GR278" s="163">
        <f t="shared" ca="1" si="1002"/>
        <v>0</v>
      </c>
      <c r="GS278" s="163">
        <f t="shared" ca="1" si="1002"/>
        <v>0</v>
      </c>
      <c r="GT278" s="163">
        <f t="shared" ca="1" si="1002"/>
        <v>0</v>
      </c>
      <c r="GU278" s="163">
        <f t="shared" ca="1" si="1002"/>
        <v>0</v>
      </c>
      <c r="GV278" s="163">
        <f t="shared" ca="1" si="1002"/>
        <v>0</v>
      </c>
      <c r="GW278" s="163">
        <f t="shared" ca="1" si="1002"/>
        <v>0</v>
      </c>
      <c r="GX278" s="163">
        <f t="shared" ca="1" si="1002"/>
        <v>0</v>
      </c>
      <c r="GY278" s="163">
        <f t="shared" ca="1" si="1002"/>
        <v>0</v>
      </c>
      <c r="GZ278" s="161" cm="1">
        <f t="array" ref="GZ278">INDEX(i.rev,$K278,GZ$15)</f>
        <v>0</v>
      </c>
      <c r="HA278" s="163">
        <f t="shared" ca="1" si="877"/>
        <v>0</v>
      </c>
      <c r="HB278" s="161" cm="1">
        <f t="array" ref="HB278">INDEX(i.rev,$K278,HB$15)</f>
        <v>1</v>
      </c>
      <c r="HC278" s="163">
        <f t="shared" ca="1" si="878"/>
        <v>0</v>
      </c>
      <c r="HD278" s="163">
        <f t="shared" ca="1" si="878"/>
        <v>0</v>
      </c>
      <c r="HE278" s="163">
        <f t="shared" ca="1" si="878"/>
        <v>0</v>
      </c>
      <c r="HF278" s="163">
        <f t="shared" ref="HF278:HO278" ca="1" si="1019">OFFSET(HF$5,$B278,0)</f>
        <v>0</v>
      </c>
      <c r="HG278" s="163">
        <f t="shared" ca="1" si="1019"/>
        <v>0</v>
      </c>
      <c r="HH278" s="163">
        <f t="shared" ca="1" si="1019"/>
        <v>0</v>
      </c>
      <c r="HI278" s="163">
        <f t="shared" ca="1" si="1019"/>
        <v>0</v>
      </c>
      <c r="HJ278" s="10"/>
      <c r="HK278" s="163" t="str">
        <f t="shared" ca="1" si="1019"/>
        <v>-</v>
      </c>
      <c r="HL278" s="163" t="str">
        <f t="shared" ca="1" si="1019"/>
        <v>-</v>
      </c>
      <c r="HM278" s="163" t="str">
        <f t="shared" ca="1" si="1019"/>
        <v>-</v>
      </c>
      <c r="HN278" s="163" t="str">
        <f t="shared" ca="1" si="1019"/>
        <v>-</v>
      </c>
      <c r="HO278" s="163" t="str">
        <f t="shared" ca="1" si="1019"/>
        <v>-</v>
      </c>
      <c r="HP278" s="161" t="b">
        <f t="shared" ca="1" si="879"/>
        <v>0</v>
      </c>
      <c r="HQ278" s="161" t="b">
        <f t="shared" ca="1" si="879"/>
        <v>0</v>
      </c>
      <c r="HR278" s="161" t="b">
        <f t="shared" ca="1" si="879"/>
        <v>1</v>
      </c>
      <c r="HS278" s="163">
        <f t="shared" ca="1" si="1012"/>
        <v>0</v>
      </c>
      <c r="HT278" s="161">
        <f t="shared" ca="1" si="881"/>
        <v>1</v>
      </c>
      <c r="HU278" s="161">
        <f t="shared" ca="1" si="881"/>
        <v>1</v>
      </c>
      <c r="HV278" s="163" t="str">
        <f t="shared" ca="1" si="1012"/>
        <v>-</v>
      </c>
      <c r="HW278" s="163" t="str">
        <f t="shared" ca="1" si="1012"/>
        <v>-</v>
      </c>
      <c r="HX278" s="163" t="str">
        <f t="shared" ca="1" si="1012"/>
        <v>-</v>
      </c>
      <c r="HY278" s="163" t="str">
        <f t="shared" ca="1" si="1012"/>
        <v>-</v>
      </c>
      <c r="HZ278" s="163" t="str">
        <f t="shared" ca="1" si="1012"/>
        <v>-</v>
      </c>
      <c r="IA278" s="163" t="str">
        <f t="shared" ca="1" si="1012"/>
        <v>-</v>
      </c>
      <c r="IB278" s="163" t="str">
        <f t="shared" ca="1" si="1012"/>
        <v>-</v>
      </c>
      <c r="IC278" s="163" t="str">
        <f t="shared" ca="1" si="1012"/>
        <v>-</v>
      </c>
      <c r="ID278" s="163" t="str">
        <f t="shared" ca="1" si="1012"/>
        <v>-</v>
      </c>
      <c r="IE278" s="163" t="b">
        <f t="shared" ca="1" si="1012"/>
        <v>1</v>
      </c>
      <c r="IF278" s="163" t="str">
        <f t="shared" ca="1" si="1012"/>
        <v>-</v>
      </c>
      <c r="IG278" s="163" t="str">
        <f t="shared" ca="1" si="1012"/>
        <v>-</v>
      </c>
      <c r="IH278" s="163" t="str">
        <f t="shared" ca="1" si="1012"/>
        <v>-</v>
      </c>
      <c r="II278" s="163" t="b">
        <f t="shared" ca="1" si="1016"/>
        <v>1</v>
      </c>
      <c r="IJ278" s="163">
        <f t="shared" ca="1" si="1016"/>
        <v>0</v>
      </c>
      <c r="IK278" s="163" t="str">
        <f t="shared" ca="1" si="1016"/>
        <v>-</v>
      </c>
      <c r="IL278" s="163" t="str">
        <f t="shared" ca="1" si="1016"/>
        <v>-</v>
      </c>
      <c r="IM278" s="163" t="str">
        <f t="shared" ca="1" si="1016"/>
        <v>-</v>
      </c>
      <c r="IN278" s="163" t="str">
        <f t="shared" ca="1" si="1016"/>
        <v>-</v>
      </c>
      <c r="IO278" s="163" t="str">
        <f t="shared" ca="1" si="1016"/>
        <v>-</v>
      </c>
      <c r="IP278" s="163">
        <f t="shared" ca="1" si="1016"/>
        <v>0</v>
      </c>
      <c r="IQ278" s="163" t="str">
        <f t="shared" ca="1" si="1016"/>
        <v>-</v>
      </c>
      <c r="IR278" s="163" t="str">
        <f t="shared" ca="1" si="1016"/>
        <v>-</v>
      </c>
      <c r="IS278" s="163" t="str">
        <f t="shared" ca="1" si="1016"/>
        <v>-</v>
      </c>
      <c r="IT278" s="193">
        <v>0</v>
      </c>
      <c r="IU278" s="193">
        <v>0</v>
      </c>
      <c r="IV278" s="163" t="str">
        <f t="shared" ca="1" si="1016"/>
        <v>-</v>
      </c>
      <c r="IW278" s="163" t="str">
        <f t="shared" ca="1" si="1016"/>
        <v>-</v>
      </c>
      <c r="IX278" s="163" t="str">
        <f t="shared" ca="1" si="1016"/>
        <v>-</v>
      </c>
      <c r="IY278" s="163" t="str">
        <f t="shared" ca="1" si="883"/>
        <v>-</v>
      </c>
      <c r="IZ278" s="163" t="str">
        <f t="shared" ca="1" si="883"/>
        <v>-</v>
      </c>
      <c r="JA278" s="163" t="str">
        <f t="shared" ca="1" si="883"/>
        <v>-</v>
      </c>
      <c r="JB278" s="163" t="str">
        <f t="shared" ca="1" si="883"/>
        <v>-</v>
      </c>
      <c r="JC278" s="163" t="str">
        <f t="shared" ca="1" si="883"/>
        <v>-</v>
      </c>
      <c r="JD278" s="163" t="str">
        <f t="shared" ca="1" si="883"/>
        <v>-</v>
      </c>
      <c r="JE278" s="163" t="str">
        <f t="shared" ca="1" si="883"/>
        <v>-</v>
      </c>
      <c r="JF278" s="163" t="str">
        <f t="shared" ca="1" si="883"/>
        <v>-</v>
      </c>
      <c r="JG278" s="163" t="str">
        <f t="shared" ca="1" si="883"/>
        <v>-</v>
      </c>
      <c r="JH278" s="163" t="str">
        <f t="shared" ca="1" si="883"/>
        <v>-</v>
      </c>
      <c r="JI278" s="163" t="str">
        <f t="shared" ca="1" si="883"/>
        <v>-</v>
      </c>
      <c r="JJ278" s="163" t="str">
        <f t="shared" ca="1" si="883"/>
        <v>-</v>
      </c>
      <c r="JK278" s="163" t="str">
        <f t="shared" ca="1" si="883"/>
        <v>-</v>
      </c>
      <c r="JL278" s="163" t="str">
        <f t="shared" ca="1" si="883"/>
        <v>-</v>
      </c>
      <c r="JM278" s="163" t="str">
        <f t="shared" ca="1" si="883"/>
        <v>-</v>
      </c>
      <c r="JN278" s="163" t="str">
        <f t="shared" ca="1" si="883"/>
        <v>-</v>
      </c>
      <c r="JO278" s="163" t="str">
        <f t="shared" ca="1" si="1003"/>
        <v>-</v>
      </c>
      <c r="JP278" s="163" t="str">
        <f t="shared" ca="1" si="1003"/>
        <v>-</v>
      </c>
      <c r="JQ278" s="163" t="str">
        <f t="shared" ca="1" si="1003"/>
        <v>-</v>
      </c>
      <c r="JR278" s="163" t="str">
        <f t="shared" ca="1" si="1003"/>
        <v>-</v>
      </c>
      <c r="JS278" s="163" t="str">
        <f t="shared" ca="1" si="1003"/>
        <v>-</v>
      </c>
      <c r="JT278" s="163" t="str">
        <f t="shared" ca="1" si="1003"/>
        <v>-</v>
      </c>
      <c r="JU278" s="163" t="str">
        <f t="shared" ca="1" si="1003"/>
        <v>-</v>
      </c>
      <c r="JV278" s="163" t="str">
        <f t="shared" ca="1" si="1003"/>
        <v>-</v>
      </c>
      <c r="JW278" s="163" t="str">
        <f t="shared" ca="1" si="1003"/>
        <v>-</v>
      </c>
      <c r="JX278" s="163" t="str">
        <f t="shared" ca="1" si="1003"/>
        <v>-</v>
      </c>
      <c r="JY278" s="163" t="str">
        <f t="shared" ca="1" si="1006"/>
        <v>-</v>
      </c>
      <c r="JZ278" s="163" t="str">
        <f t="shared" ca="1" si="1006"/>
        <v>-</v>
      </c>
      <c r="KA278" s="163" t="str">
        <f t="shared" ca="1" si="1006"/>
        <v>-</v>
      </c>
      <c r="KB278" s="163" t="str">
        <f t="shared" ca="1" si="1006"/>
        <v>-</v>
      </c>
      <c r="KC278" s="163" t="str">
        <f t="shared" ca="1" si="1006"/>
        <v>-</v>
      </c>
      <c r="KD278" s="163" t="str">
        <f t="shared" ca="1" si="1006"/>
        <v>-</v>
      </c>
      <c r="KE278" s="163" t="str">
        <f t="shared" ca="1" si="1006"/>
        <v>-</v>
      </c>
      <c r="KF278" s="163" t="str">
        <f t="shared" ca="1" si="1006"/>
        <v>-</v>
      </c>
      <c r="KG278" s="163" t="str">
        <f t="shared" ca="1" si="1006"/>
        <v>-</v>
      </c>
      <c r="KH278" s="163" t="str">
        <f t="shared" ca="1" si="1006"/>
        <v>-</v>
      </c>
      <c r="KI278" s="163" t="str">
        <f t="shared" ca="1" si="1006"/>
        <v>-</v>
      </c>
      <c r="KJ278" s="163" t="str">
        <f t="shared" ca="1" si="1006"/>
        <v>-</v>
      </c>
      <c r="KK278" s="163" t="str">
        <f t="shared" ca="1" si="1006"/>
        <v>-</v>
      </c>
      <c r="KL278" s="163" t="str">
        <f t="shared" ca="1" si="1006"/>
        <v>-</v>
      </c>
      <c r="KM278" s="163" t="str">
        <f t="shared" ca="1" si="1006"/>
        <v>-</v>
      </c>
      <c r="KN278" s="163" t="str">
        <f t="shared" ca="1" si="1006"/>
        <v>-</v>
      </c>
      <c r="KO278" s="163" t="str">
        <f t="shared" ca="1" si="1017"/>
        <v>-</v>
      </c>
      <c r="KP278" s="163" t="str">
        <f t="shared" ca="1" si="1017"/>
        <v>-</v>
      </c>
      <c r="KQ278" s="163" t="str">
        <f t="shared" ca="1" si="1017"/>
        <v>-</v>
      </c>
      <c r="KR278" s="163" t="str">
        <f t="shared" ca="1" si="1017"/>
        <v>-</v>
      </c>
      <c r="KS278" s="163" t="str">
        <f t="shared" ca="1" si="1017"/>
        <v>-</v>
      </c>
      <c r="KT278" s="163" t="str">
        <f t="shared" ca="1" si="1017"/>
        <v>-</v>
      </c>
      <c r="KU278" s="163" t="str">
        <f t="shared" ca="1" si="1017"/>
        <v>-</v>
      </c>
      <c r="KV278" s="163" t="str">
        <f t="shared" ca="1" si="912"/>
        <v>-</v>
      </c>
      <c r="KW278" s="163" t="str">
        <f t="shared" ca="1" si="912"/>
        <v>-</v>
      </c>
      <c r="KX278" s="163" t="str">
        <f t="shared" ca="1" si="912"/>
        <v>-</v>
      </c>
      <c r="KY278" s="163" t="str">
        <f t="shared" ca="1" si="912"/>
        <v>-</v>
      </c>
      <c r="KZ278" s="163" t="str">
        <f t="shared" ca="1" si="912"/>
        <v>-</v>
      </c>
      <c r="LA278" s="163" t="str">
        <f t="shared" ca="1" si="912"/>
        <v>-</v>
      </c>
      <c r="LB278" s="163" t="str">
        <f t="shared" ca="1" si="912"/>
        <v>-</v>
      </c>
      <c r="LC278" s="163" t="str">
        <f t="shared" ca="1" si="912"/>
        <v>-</v>
      </c>
      <c r="LD278" s="163" t="str">
        <f t="shared" ca="1" si="912"/>
        <v>-</v>
      </c>
      <c r="LE278" s="163" t="str">
        <f t="shared" ca="1" si="912"/>
        <v>-</v>
      </c>
      <c r="LF278" s="163" t="str">
        <f t="shared" ca="1" si="912"/>
        <v>-</v>
      </c>
      <c r="LG278" s="163" t="str">
        <f t="shared" ca="1" si="912"/>
        <v>-</v>
      </c>
      <c r="LH278" s="163" t="str">
        <f t="shared" ca="1" si="912"/>
        <v>-</v>
      </c>
      <c r="LI278" s="163" t="str">
        <f t="shared" ca="1" si="912"/>
        <v>-</v>
      </c>
      <c r="LJ278" s="163" t="str">
        <f t="shared" ca="1" si="912"/>
        <v>-</v>
      </c>
      <c r="LK278" s="163" t="str">
        <f t="shared" ca="1" si="912"/>
        <v>-</v>
      </c>
      <c r="LL278" s="163" t="str">
        <f t="shared" ca="1" si="913"/>
        <v>-</v>
      </c>
      <c r="LM278" s="163" t="str">
        <f t="shared" ca="1" si="888"/>
        <v>-</v>
      </c>
      <c r="LN278" s="163" t="str">
        <f t="shared" ca="1" si="888"/>
        <v>-</v>
      </c>
      <c r="LO278" s="163" t="str">
        <f t="shared" ca="1" si="888"/>
        <v>-</v>
      </c>
      <c r="LP278" s="163" t="str">
        <f t="shared" ref="LP278:LX278" ca="1" si="1020">OFFSET(LP$5,$B278,0)</f>
        <v>-</v>
      </c>
      <c r="LQ278" s="163" t="str">
        <f t="shared" ca="1" si="1020"/>
        <v>-</v>
      </c>
      <c r="LR278" s="163" t="str">
        <f t="shared" ca="1" si="1020"/>
        <v>-</v>
      </c>
      <c r="LS278" s="163" t="str">
        <f t="shared" ca="1" si="1020"/>
        <v>-</v>
      </c>
      <c r="LT278" s="163" t="str">
        <f t="shared" ca="1" si="1020"/>
        <v>-</v>
      </c>
      <c r="LU278" s="163" t="str">
        <f t="shared" ca="1" si="1020"/>
        <v>-</v>
      </c>
      <c r="LV278" s="163" t="str">
        <f t="shared" ca="1" si="1020"/>
        <v>-</v>
      </c>
      <c r="LW278" s="163" t="str">
        <f t="shared" ca="1" si="1020"/>
        <v>-</v>
      </c>
      <c r="LX278" s="163" t="str">
        <f t="shared" ca="1" si="1020"/>
        <v>-</v>
      </c>
      <c r="LY278" s="10"/>
      <c r="LZ278" s="161">
        <f t="shared" si="889"/>
        <v>4.4999999999999998E-2</v>
      </c>
      <c r="MA278" s="161">
        <f t="shared" si="890"/>
        <v>4.4999999999999998E-2</v>
      </c>
      <c r="MB278" s="163">
        <f t="shared" ca="1" si="891"/>
        <v>1</v>
      </c>
      <c r="MC278" s="163">
        <f t="shared" ca="1" si="891"/>
        <v>0</v>
      </c>
      <c r="MD278" s="163">
        <f t="shared" ca="1" si="891"/>
        <v>1</v>
      </c>
      <c r="ME278" s="163">
        <f t="shared" ca="1" si="891"/>
        <v>1</v>
      </c>
      <c r="MF278" s="163">
        <f t="shared" ca="1" si="891"/>
        <v>0</v>
      </c>
      <c r="MG278" s="163">
        <f t="shared" ca="1" si="891"/>
        <v>70</v>
      </c>
      <c r="MH278" s="163">
        <f t="shared" ca="1" si="891"/>
        <v>50</v>
      </c>
      <c r="MI278" s="163">
        <f t="shared" ca="1" si="891"/>
        <v>85</v>
      </c>
      <c r="MJ278" s="163">
        <f t="shared" ca="1" si="891"/>
        <v>50</v>
      </c>
      <c r="MK278" s="161">
        <f t="shared" ca="1" si="892"/>
        <v>1</v>
      </c>
      <c r="ML278" s="161">
        <f t="shared" ca="1" si="893"/>
        <v>1</v>
      </c>
      <c r="MM278" s="161">
        <f t="shared" ca="1" si="894"/>
        <v>1</v>
      </c>
      <c r="MN278" s="161">
        <f t="shared" ca="1" si="895"/>
        <v>1</v>
      </c>
      <c r="MO278" s="161">
        <f t="shared" ca="1" si="895"/>
        <v>1</v>
      </c>
      <c r="MP278" s="163">
        <f t="shared" ca="1" si="891"/>
        <v>1</v>
      </c>
      <c r="MQ278" s="10"/>
      <c r="MR278" s="163">
        <f t="shared" ca="1" si="1007"/>
        <v>1</v>
      </c>
      <c r="MS278" s="161">
        <f t="shared" ca="1" si="897"/>
        <v>1</v>
      </c>
      <c r="MT278" s="163">
        <f t="shared" ca="1" si="1007"/>
        <v>0.75</v>
      </c>
      <c r="MU278" s="163">
        <f t="shared" ca="1" si="1007"/>
        <v>0.8</v>
      </c>
      <c r="MV278" s="163">
        <f t="shared" ca="1" si="1007"/>
        <v>0.82499999999999996</v>
      </c>
      <c r="MW278" s="163">
        <f t="shared" ca="1" si="1007"/>
        <v>0.875</v>
      </c>
      <c r="MX278" s="163">
        <f t="shared" ca="1" si="1007"/>
        <v>0.9</v>
      </c>
      <c r="MY278" s="163">
        <f t="shared" ca="1" si="1007"/>
        <v>0.75</v>
      </c>
      <c r="MZ278" s="163">
        <f t="shared" ca="1" si="1007"/>
        <v>0.78142857142857147</v>
      </c>
      <c r="NA278" s="163">
        <f t="shared" ca="1" si="1007"/>
        <v>0.82499999999999996</v>
      </c>
      <c r="NB278" s="163">
        <f t="shared" ca="1" si="1007"/>
        <v>0.875</v>
      </c>
      <c r="NC278" s="163">
        <f t="shared" ca="1" si="1007"/>
        <v>0.9</v>
      </c>
      <c r="ND278" s="163">
        <f t="shared" ca="1" si="1007"/>
        <v>0.9</v>
      </c>
      <c r="NE278" s="163">
        <f t="shared" ca="1" si="1007"/>
        <v>0.75</v>
      </c>
      <c r="NF278" s="163">
        <f t="shared" ca="1" si="1007"/>
        <v>0.78142857142857147</v>
      </c>
      <c r="NG278" s="163">
        <f t="shared" ca="1" si="1007"/>
        <v>0.82499999999999996</v>
      </c>
      <c r="NH278" s="163">
        <f t="shared" ca="1" si="1008"/>
        <v>0.875</v>
      </c>
      <c r="NI278" s="163">
        <f t="shared" ca="1" si="1008"/>
        <v>0.9</v>
      </c>
      <c r="NJ278" s="163">
        <f t="shared" ca="1" si="1008"/>
        <v>0.9</v>
      </c>
      <c r="NK278" s="163">
        <f t="shared" ca="1" si="1008"/>
        <v>0.75</v>
      </c>
      <c r="NL278" s="163">
        <f t="shared" ca="1" si="1008"/>
        <v>0.78142857142857147</v>
      </c>
      <c r="NM278" s="163">
        <f t="shared" ca="1" si="1008"/>
        <v>0.82499999999999996</v>
      </c>
      <c r="NN278" s="163">
        <f t="shared" ca="1" si="1008"/>
        <v>0.875</v>
      </c>
      <c r="NO278" s="163">
        <f t="shared" ca="1" si="1008"/>
        <v>0.9</v>
      </c>
      <c r="NP278" s="163">
        <f t="shared" ca="1" si="1008"/>
        <v>0.9</v>
      </c>
      <c r="NQ278" s="163">
        <f t="shared" ca="1" si="1008"/>
        <v>0.75</v>
      </c>
      <c r="NR278" s="163">
        <f t="shared" ca="1" si="1008"/>
        <v>0.78142857142857147</v>
      </c>
      <c r="NS278" s="163">
        <f t="shared" ca="1" si="1008"/>
        <v>0.82499999999999996</v>
      </c>
      <c r="NT278" s="163">
        <f t="shared" ca="1" si="1008"/>
        <v>0.875</v>
      </c>
      <c r="NU278" s="163">
        <f t="shared" ca="1" si="1008"/>
        <v>0.9</v>
      </c>
      <c r="NV278" s="163">
        <f t="shared" ca="1" si="1008"/>
        <v>0.9</v>
      </c>
      <c r="NW278" s="163">
        <f t="shared" ca="1" si="1008"/>
        <v>0.75</v>
      </c>
      <c r="NX278" s="163">
        <f t="shared" ca="1" si="1009"/>
        <v>0.78142857142857147</v>
      </c>
      <c r="NY278" s="163">
        <f t="shared" ca="1" si="1009"/>
        <v>0.82499999999999996</v>
      </c>
      <c r="NZ278" s="163">
        <f t="shared" ca="1" si="1009"/>
        <v>0.875</v>
      </c>
      <c r="OA278" s="163">
        <f t="shared" ca="1" si="1009"/>
        <v>0.9</v>
      </c>
      <c r="OB278" s="163">
        <f t="shared" ca="1" si="1009"/>
        <v>0.9</v>
      </c>
      <c r="OC278" s="163">
        <f t="shared" ca="1" si="1009"/>
        <v>0.75</v>
      </c>
      <c r="OD278" s="163">
        <f t="shared" ca="1" si="1009"/>
        <v>0.78142857142857147</v>
      </c>
      <c r="OE278" s="163">
        <f t="shared" ca="1" si="1009"/>
        <v>0.82499999999999996</v>
      </c>
      <c r="OF278" s="163">
        <f t="shared" ca="1" si="1009"/>
        <v>0.875</v>
      </c>
      <c r="OG278" s="163">
        <f t="shared" ca="1" si="1009"/>
        <v>0.9</v>
      </c>
      <c r="OH278" s="163">
        <f t="shared" ca="1" si="1009"/>
        <v>0.9</v>
      </c>
      <c r="OI278" s="163">
        <f t="shared" ca="1" si="1009"/>
        <v>0.75</v>
      </c>
      <c r="OJ278" s="163">
        <f t="shared" ca="1" si="1009"/>
        <v>0.76904761904761909</v>
      </c>
      <c r="OK278" s="163">
        <f t="shared" ca="1" si="1009"/>
        <v>0.82000000000000006</v>
      </c>
      <c r="OL278" s="163">
        <f t="shared" ca="1" si="1009"/>
        <v>0.875</v>
      </c>
      <c r="OM278" s="163">
        <f t="shared" ca="1" si="1009"/>
        <v>0.9</v>
      </c>
      <c r="ON278" s="163">
        <f t="shared" ca="1" si="900"/>
        <v>0.90000000000000013</v>
      </c>
      <c r="OO278" s="163">
        <f t="shared" ca="1" si="900"/>
        <v>0.75</v>
      </c>
      <c r="OP278" s="163">
        <f t="shared" ca="1" si="900"/>
        <v>0.76904761904761909</v>
      </c>
      <c r="OQ278" s="163">
        <f t="shared" ca="1" si="900"/>
        <v>0.82000000000000006</v>
      </c>
      <c r="OR278" s="163">
        <f t="shared" ca="1" si="900"/>
        <v>0.875</v>
      </c>
      <c r="OS278" s="163">
        <f t="shared" ca="1" si="900"/>
        <v>0.9</v>
      </c>
      <c r="OT278" s="163">
        <f t="shared" ca="1" si="900"/>
        <v>0.9</v>
      </c>
      <c r="OU278" s="163">
        <f t="shared" ca="1" si="900"/>
        <v>0.875</v>
      </c>
      <c r="OV278" s="161">
        <f t="shared" ca="1" si="901"/>
        <v>1</v>
      </c>
      <c r="OW278" s="161">
        <f t="shared" si="902"/>
        <v>1</v>
      </c>
      <c r="OX278" s="161" t="str">
        <f t="shared" si="903"/>
        <v>-</v>
      </c>
      <c r="OY278" s="163" t="str">
        <f t="shared" ca="1" si="904"/>
        <v>-</v>
      </c>
      <c r="OZ278" s="161" t="str">
        <f t="shared" si="905"/>
        <v>-</v>
      </c>
      <c r="PA278" s="161" t="str">
        <f t="shared" si="906"/>
        <v>-</v>
      </c>
      <c r="PB278" s="163">
        <f t="shared" ca="1" si="900"/>
        <v>0</v>
      </c>
      <c r="PC278" s="27">
        <v>0</v>
      </c>
    </row>
    <row r="279" spans="1:419" s="143" customFormat="1" outlineLevel="1">
      <c r="A279" s="121">
        <f t="shared" si="861"/>
        <v>274</v>
      </c>
      <c r="B279" s="121">
        <f t="shared" si="862"/>
        <v>13</v>
      </c>
      <c r="C279" s="143">
        <v>104</v>
      </c>
      <c r="D279" s="143" t="s">
        <v>884</v>
      </c>
      <c r="E279" s="143" t="b">
        <v>0</v>
      </c>
      <c r="F279" s="143" t="b">
        <v>0</v>
      </c>
      <c r="G279" s="143" t="b">
        <f t="shared" si="1004"/>
        <v>0</v>
      </c>
      <c r="H279" s="139">
        <f t="shared" ca="1" si="908"/>
        <v>3</v>
      </c>
      <c r="I279" s="139">
        <f t="shared" ca="1" si="908"/>
        <v>2</v>
      </c>
      <c r="J279" s="32">
        <v>1</v>
      </c>
      <c r="K279" s="32">
        <v>1</v>
      </c>
      <c r="L279" s="32">
        <v>1</v>
      </c>
      <c r="M279" s="32">
        <v>1</v>
      </c>
      <c r="N279" s="32">
        <v>1</v>
      </c>
      <c r="O279" s="32">
        <v>1</v>
      </c>
      <c r="P279" s="32">
        <v>1</v>
      </c>
      <c r="Q279" s="32">
        <v>1</v>
      </c>
      <c r="R279" s="32">
        <v>1</v>
      </c>
      <c r="S279" s="32">
        <v>3</v>
      </c>
      <c r="T279" s="32">
        <v>3</v>
      </c>
      <c r="U279" s="32">
        <v>1</v>
      </c>
      <c r="V279" s="32">
        <v>1</v>
      </c>
      <c r="W279" s="139">
        <f t="shared" ca="1" si="908"/>
        <v>1</v>
      </c>
      <c r="X279" s="139">
        <f t="shared" ca="1" si="908"/>
        <v>1</v>
      </c>
      <c r="Y279" s="139">
        <f t="shared" ca="1" si="908"/>
        <v>1</v>
      </c>
      <c r="Z279" s="139">
        <f t="shared" ca="1" si="908"/>
        <v>1</v>
      </c>
      <c r="AA279" s="139">
        <f t="shared" ca="1" si="908"/>
        <v>1</v>
      </c>
      <c r="AB279" s="139">
        <f t="shared" ca="1" si="909"/>
        <v>1</v>
      </c>
      <c r="AC279" s="139">
        <f t="shared" ca="1" si="909"/>
        <v>1</v>
      </c>
      <c r="AE279" s="157" t="str" cm="1">
        <f t="array" aca="1" ref="AE279" ca="1">TEXT(LEFT(OFFSET(AE279,-1,0),5)+1,"00000")&amp;MID(OFFSET(AE279,-1,0),6,FIND(" ",OFFSET(AE279,-1,0),7)-5)
&amp;INDEX(DataMaster!$B$10:$B$12,$I279)&amp;IF($J279=1,""," Risk"&amp;INDEX(i.risk_aversion,$J279,1))&amp;IF($K279=1,""," REV"&amp;INDEX(DataMaster!$B$54:$B$58,$K279))&amp;IF($L279=1,""," Minroe"&amp;INDEX(minroe,$L279))&amp;IF($M279=1,""," Overdraw"&amp;INDEX(overdraw,$M279))
&amp;IF($N279=1,""," Mach"&amp;INDEX(i.mach_option,$N279))
&amp;IF($O279=1,""," Interest"&amp;INDEX(i.interest_rate,$O279))&amp;IF($P279=1,""," Opp cost"&amp;INDEX(i.opp_cost_capital,$P279))&amp;IF($Q279=1,""," Casual_ub"&amp;INDEX(i.casual_ub,$Q279))
&amp;IF($W279=1,""," Yield"&amp;INDEX(i.all_rot_yield,$W279))&amp;IF($X279=1,""," Pasture"&amp;INDEX(i.pasture_prod,$X279))&amp;IF($Y279=1,""," Scan"&amp;INDEX(i.scan,$Y279))
&amp;IF($MK279=1,""," WP"&amp;TEXT($MK279*100,"000p"))&amp;IF($ML279=1,""," MP"&amp;TEXT($ML279*100,"000p"))&amp;IF($MM279=1,""," GP"&amp;TEXT($MM279*100,"000p"))&amp;IF($MN279=1,""," Can"&amp;TEXT($MN279*100,"000p"))&amp;IF(CG279," suppas"&amp;CH279,"")&amp;IF($T279&lt;&gt;1," go_"&amp;VLOOKUP($T279,DataMaster!$A$97:$B$106,2,FALSE),"")&amp;IF($U279&lt;&gt;1," rot_"&amp;VLOOKUP($U279,DataMaster!$A$97:$B$106,2,FALSE),"")&amp;IF($V279&lt;&gt;1," stk_"&amp;VLOOKUP($V279,DataMaster!$A$97:$B$106,2,FALSE),"")&amp;IF($S279&lt;&gt;1," noPOC_"&amp;VLOOKUP($S279,DataMaster!$A$97:$B$106,2,FALSE),"")&amp;IF($R279&lt;&gt;1," nocropgraze_"&amp;VLOOKUP($R279,DataMaster!$A$97:$B$106,2,FALSE),"")
&amp;" (F"&amp;3+IFERROR(1*$EI279,0)+IFERROR(1*$EJ279,0)&amp;3-IFERROR(1*NOT($EL279),0)&amp;"N"&amp;$EQ279&amp;$ER279&amp;")"</f>
        <v>00037 tactics DSP suppas0.3 go_z0 noPOC_z0 (F33N11)</v>
      </c>
      <c r="AF279" s="10" t="str">
        <f ca="1">IF(COUNTIF(AE$5:AE279,AE279)=1,"-","Dup")</f>
        <v>-</v>
      </c>
      <c r="AG279" s="10"/>
      <c r="AH279" s="163" t="str">
        <f t="shared" ca="1" si="864"/>
        <v>-</v>
      </c>
      <c r="AI279" s="163" t="str">
        <f t="shared" ca="1" si="864"/>
        <v>-</v>
      </c>
      <c r="AJ279" s="163" t="str">
        <f t="shared" ca="1" si="864"/>
        <v>-</v>
      </c>
      <c r="AK279" s="163" t="str">
        <f t="shared" ca="1" si="864"/>
        <v>-</v>
      </c>
      <c r="AL279" s="163" t="str">
        <f t="shared" ca="1" si="864"/>
        <v>-</v>
      </c>
      <c r="AM279" s="163" t="b">
        <f t="shared" ca="1" si="864"/>
        <v>1</v>
      </c>
      <c r="AN279" s="10"/>
      <c r="AO279" s="161" t="b">
        <f t="shared" ca="1" si="865"/>
        <v>0</v>
      </c>
      <c r="AP279" s="161" t="str">
        <f t="shared" ca="1" si="865"/>
        <v>-</v>
      </c>
      <c r="AQ279" s="161" t="b">
        <f t="shared" ca="1" si="865"/>
        <v>0</v>
      </c>
      <c r="AR279" s="161" t="b">
        <f t="shared" ca="1" si="865"/>
        <v>1</v>
      </c>
      <c r="AS279" s="161" t="b">
        <f t="shared" ca="1" si="865"/>
        <v>1</v>
      </c>
      <c r="AT279" s="161" t="b">
        <f t="shared" ca="1" si="865"/>
        <v>0</v>
      </c>
      <c r="AU279" s="161">
        <f t="shared" si="866"/>
        <v>0</v>
      </c>
      <c r="AV279" s="161" t="b">
        <f t="shared" si="867"/>
        <v>0</v>
      </c>
      <c r="AW279" s="161" t="b">
        <f t="shared" si="867"/>
        <v>0</v>
      </c>
      <c r="AX279" s="161" t="str">
        <f t="shared" si="867"/>
        <v>-</v>
      </c>
      <c r="AY279" s="161" t="str">
        <f t="shared" si="867"/>
        <v>-</v>
      </c>
      <c r="AZ279" s="161" t="str">
        <f t="shared" si="867"/>
        <v>-</v>
      </c>
      <c r="BA279" s="10"/>
      <c r="BB279" s="161" t="b">
        <f t="shared" ca="1" si="868"/>
        <v>1</v>
      </c>
      <c r="BC279" s="161" t="b">
        <f t="shared" ca="1" si="869"/>
        <v>1</v>
      </c>
      <c r="BD279" s="163" t="b">
        <f t="shared" ca="1" si="869"/>
        <v>1</v>
      </c>
      <c r="BE279" s="162" cm="1">
        <f t="array" aca="1" ref="BE279" ca="1">VALUE($H279&amp;$I279&amp;_xlfn.MODE.SNGL($R279:$V279)&amp;IF(AND(R279:V279=2),"10","08"))</f>
        <v>32108</v>
      </c>
      <c r="BF279" s="163" t="str">
        <f t="shared" ca="1" si="1000"/>
        <v>-</v>
      </c>
      <c r="BG279" s="163" t="str">
        <f t="shared" ca="1" si="1000"/>
        <v>-</v>
      </c>
      <c r="BH279" s="163" t="str">
        <f t="shared" ca="1" si="1000"/>
        <v>-</v>
      </c>
      <c r="BI279" s="163" t="str">
        <f t="shared" ca="1" si="1000"/>
        <v>-</v>
      </c>
      <c r="BJ279" s="163" t="str">
        <f t="shared" ca="1" si="1000"/>
        <v>-</v>
      </c>
      <c r="BK279" s="163">
        <f t="shared" ca="1" si="1000"/>
        <v>1</v>
      </c>
      <c r="BL279" s="163">
        <f t="shared" ca="1" si="1000"/>
        <v>1</v>
      </c>
      <c r="BM279" s="163" t="str">
        <f t="shared" ca="1" si="1000"/>
        <v>-</v>
      </c>
      <c r="BN279" s="163" t="str">
        <f t="shared" ca="1" si="1000"/>
        <v>-</v>
      </c>
      <c r="BO279" s="112" t="b" cm="1">
        <f t="array" ref="BO279">INDEX(DataMaster!$C$71:$K$80,$R279,BO$242)</f>
        <v>1</v>
      </c>
      <c r="BP279" s="112" t="b" cm="1">
        <f t="array" ref="BP279">INDEX(DataMaster!$C$71:$K$80,$R279,BP$242)</f>
        <v>1</v>
      </c>
      <c r="BQ279" s="112" t="b" cm="1">
        <f t="array" ref="BQ279">INDEX(DataMaster!$C$71:$K$80,$R279,BQ$242)</f>
        <v>1</v>
      </c>
      <c r="BR279" s="112" t="b" cm="1">
        <f t="array" ref="BR279">INDEX(DataMaster!$C$71:$K$80,$R279,BR$242)</f>
        <v>1</v>
      </c>
      <c r="BS279" s="112" t="b" cm="1">
        <f t="array" ref="BS279">INDEX(DataMaster!$C$71:$K$80,$R279,BS$242)</f>
        <v>1</v>
      </c>
      <c r="BT279" s="112" t="b" cm="1">
        <f t="array" ref="BT279">INDEX(DataMaster!$C$71:$K$80,$R279,BT$242)</f>
        <v>1</v>
      </c>
      <c r="BU279" s="112" t="b" cm="1">
        <f t="array" ref="BU279">INDEX(DataMaster!$C$71:$K$80,$R279,BU$242)</f>
        <v>1</v>
      </c>
      <c r="BV279" s="112" t="b" cm="1">
        <f t="array" ref="BV279">INDEX(DataMaster!$C$71:$K$80,$R279,BV$242)</f>
        <v>1</v>
      </c>
      <c r="BW279" s="112" t="b" cm="1">
        <f t="array" ref="BW279">INDEX(DataMaster!$C$71:$K$80,$R279,BW$242)</f>
        <v>1</v>
      </c>
      <c r="BX279" s="112" t="b" cm="1">
        <f t="array" ref="BX279">INDEX(DataMaster!$C$84:$K$93,$S279,BX$242)</f>
        <v>1</v>
      </c>
      <c r="BY279" s="112" t="b" cm="1">
        <f t="array" ref="BY279">INDEX(DataMaster!$C$84:$K$93,$S279,BY$242)</f>
        <v>0</v>
      </c>
      <c r="BZ279" s="112" t="b" cm="1">
        <f t="array" ref="BZ279">INDEX(DataMaster!$C$84:$K$93,$S279,BZ$242)</f>
        <v>1</v>
      </c>
      <c r="CA279" s="112" t="b" cm="1">
        <f t="array" ref="CA279">INDEX(DataMaster!$C$84:$K$93,$S279,CA$242)</f>
        <v>1</v>
      </c>
      <c r="CB279" s="112" t="b" cm="1">
        <f t="array" ref="CB279">INDEX(DataMaster!$C$84:$K$93,$S279,CB$242)</f>
        <v>1</v>
      </c>
      <c r="CC279" s="112" t="b" cm="1">
        <f t="array" ref="CC279">INDEX(DataMaster!$C$84:$K$93,$S279,CC$242)</f>
        <v>1</v>
      </c>
      <c r="CD279" s="112" t="b" cm="1">
        <f t="array" ref="CD279">INDEX(DataMaster!$C$84:$K$93,$S279,CD$242)</f>
        <v>1</v>
      </c>
      <c r="CE279" s="112" t="b" cm="1">
        <f t="array" ref="CE279">INDEX(DataMaster!$C$84:$K$93,$S279,CE$242)</f>
        <v>1</v>
      </c>
      <c r="CF279" s="112" t="b" cm="1">
        <f t="array" ref="CF279">INDEX(DataMaster!$C$84:$K$93,$S279,CF$242)</f>
        <v>1</v>
      </c>
      <c r="CG279" s="193" t="b">
        <f t="shared" si="910"/>
        <v>1</v>
      </c>
      <c r="CH279" s="193">
        <v>0.3</v>
      </c>
      <c r="CI279" s="193" t="str">
        <f t="shared" ca="1" si="871"/>
        <v>-</v>
      </c>
      <c r="CJ279" s="193">
        <v>1</v>
      </c>
      <c r="CK279" s="112" t="str" cm="1">
        <f t="array" ref="CK279">INDEX(DataMaster!$C$97:$K$106,$T279,CK$242)</f>
        <v>-</v>
      </c>
      <c r="CL279" s="112" t="b" cm="1">
        <f t="array" ref="CL279">INDEX(DataMaster!$C$97:$K$106,$T279,CL$242)</f>
        <v>1</v>
      </c>
      <c r="CM279" s="112" t="str" cm="1">
        <f t="array" ref="CM279">INDEX(DataMaster!$C$97:$K$106,$T279,CM$242)</f>
        <v>-</v>
      </c>
      <c r="CN279" s="112" t="str" cm="1">
        <f t="array" ref="CN279">INDEX(DataMaster!$C$97:$K$106,$T279,CN$242)</f>
        <v>-</v>
      </c>
      <c r="CO279" s="112" t="str" cm="1">
        <f t="array" ref="CO279">INDEX(DataMaster!$C$97:$K$106,$T279,CO$242)</f>
        <v>-</v>
      </c>
      <c r="CP279" s="112" t="str" cm="1">
        <f t="array" ref="CP279">INDEX(DataMaster!$C$97:$K$106,$T279,CP$242)</f>
        <v>-</v>
      </c>
      <c r="CQ279" s="112" t="str" cm="1">
        <f t="array" ref="CQ279">INDEX(DataMaster!$C$97:$K$106,$T279,CQ$242)</f>
        <v>-</v>
      </c>
      <c r="CR279" s="112" t="str" cm="1">
        <f t="array" ref="CR279">INDEX(DataMaster!$C$97:$K$106,$T279,CR$242)</f>
        <v>-</v>
      </c>
      <c r="CS279" s="112" t="str" cm="1">
        <f t="array" ref="CS279">INDEX(DataMaster!$C$97:$K$106,$T279,CS$242)</f>
        <v>-</v>
      </c>
      <c r="CT279" s="112" t="str" cm="1">
        <f t="array" ref="CT279">INDEX(DataMaster!$C$110:$K$119,$U279,CT$242)</f>
        <v>-</v>
      </c>
      <c r="CU279" s="112" t="str" cm="1">
        <f t="array" ref="CU279">INDEX(DataMaster!$C$110:$K$119,$U279,CU$242)</f>
        <v>-</v>
      </c>
      <c r="CV279" s="112" t="str" cm="1">
        <f t="array" ref="CV279">INDEX(DataMaster!$C$110:$K$119,$U279,CV$242)</f>
        <v>-</v>
      </c>
      <c r="CW279" s="112" t="str" cm="1">
        <f t="array" ref="CW279">INDEX(DataMaster!$C$110:$K$119,$U279,CW$242)</f>
        <v>-</v>
      </c>
      <c r="CX279" s="112" t="str" cm="1">
        <f t="array" ref="CX279">INDEX(DataMaster!$C$110:$K$119,$U279,CX$242)</f>
        <v>-</v>
      </c>
      <c r="CY279" s="112" t="str" cm="1">
        <f t="array" ref="CY279">INDEX(DataMaster!$C$110:$K$119,$U279,CY$242)</f>
        <v>-</v>
      </c>
      <c r="CZ279" s="112" t="str" cm="1">
        <f t="array" ref="CZ279">INDEX(DataMaster!$C$110:$K$119,$U279,CZ$242)</f>
        <v>-</v>
      </c>
      <c r="DA279" s="112" t="str" cm="1">
        <f t="array" ref="DA279">INDEX(DataMaster!$C$110:$K$119,$U279,DA$242)</f>
        <v>-</v>
      </c>
      <c r="DB279" s="112" t="str" cm="1">
        <f t="array" ref="DB279">INDEX(DataMaster!$C$110:$K$119,$U279,DB$242)</f>
        <v>-</v>
      </c>
      <c r="DC279" s="112" t="str" cm="1">
        <f t="array" ref="DC279">INDEX(DataMaster!$C$123:$K$132,$V279,DC$242)</f>
        <v>-</v>
      </c>
      <c r="DD279" s="112" t="str" cm="1">
        <f t="array" ref="DD279">INDEX(DataMaster!$C$123:$K$132,$V279,DD$242)</f>
        <v>-</v>
      </c>
      <c r="DE279" s="112" t="str" cm="1">
        <f t="array" ref="DE279">INDEX(DataMaster!$C$123:$K$132,$V279,DE$242)</f>
        <v>-</v>
      </c>
      <c r="DF279" s="112" t="str" cm="1">
        <f t="array" ref="DF279">INDEX(DataMaster!$C$123:$K$132,$V279,DF$242)</f>
        <v>-</v>
      </c>
      <c r="DG279" s="112" t="str" cm="1">
        <f t="array" ref="DG279">INDEX(DataMaster!$C$123:$K$132,$V279,DG$242)</f>
        <v>-</v>
      </c>
      <c r="DH279" s="112" t="str" cm="1">
        <f t="array" ref="DH279">INDEX(DataMaster!$C$123:$K$132,$V279,DH$242)</f>
        <v>-</v>
      </c>
      <c r="DI279" s="112" t="str" cm="1">
        <f t="array" ref="DI279">INDEX(DataMaster!$C$123:$K$132,$V279,DI$242)</f>
        <v>-</v>
      </c>
      <c r="DJ279" s="112" t="str" cm="1">
        <f t="array" ref="DJ279">INDEX(DataMaster!$C$123:$K$132,$V279,DJ$242)</f>
        <v>-</v>
      </c>
      <c r="DK279" s="112" t="str" cm="1">
        <f t="array" ref="DK279">INDEX(DataMaster!$C$123:$K$132,$V279,DK$242)</f>
        <v>-</v>
      </c>
      <c r="DL279" s="10"/>
      <c r="DM279" s="163" t="str">
        <f t="shared" ca="1" si="1001"/>
        <v>-</v>
      </c>
      <c r="DN279" s="163" t="str">
        <f t="shared" ca="1" si="1001"/>
        <v>-</v>
      </c>
      <c r="DO279" s="163" t="str">
        <f t="shared" ca="1" si="1001"/>
        <v>-</v>
      </c>
      <c r="DP279" s="163" t="str">
        <f t="shared" ca="1" si="1001"/>
        <v>-</v>
      </c>
      <c r="DQ279" s="163" t="str">
        <f t="shared" ca="1" si="1001"/>
        <v>-</v>
      </c>
      <c r="DR279" s="163" t="str">
        <f t="shared" ca="1" si="1001"/>
        <v>-</v>
      </c>
      <c r="DS279" s="163" t="str">
        <f t="shared" ca="1" si="1001"/>
        <v>-</v>
      </c>
      <c r="DT279" s="163" t="str">
        <f t="shared" ca="1" si="1001"/>
        <v>-</v>
      </c>
      <c r="DU279" s="163" t="str">
        <f t="shared" ca="1" si="1001"/>
        <v>-</v>
      </c>
      <c r="DV279" s="163" t="str">
        <f t="shared" ca="1" si="1001"/>
        <v>-</v>
      </c>
      <c r="DW279" s="163" t="str">
        <f t="shared" ca="1" si="1001"/>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ref="EI279:EX283" ca="1" si="1021">OFFSET(EI$5,$B279,0)</f>
        <v>-</v>
      </c>
      <c r="EJ279" s="163" t="str">
        <f t="shared" ca="1" si="1021"/>
        <v>-</v>
      </c>
      <c r="EK279" s="163" t="str">
        <f t="shared" ca="1" si="1021"/>
        <v>-</v>
      </c>
      <c r="EL279" s="163" t="str">
        <f t="shared" ca="1" si="1021"/>
        <v>-</v>
      </c>
      <c r="EM279" s="163" t="str">
        <f t="shared" ca="1" si="1021"/>
        <v>-</v>
      </c>
      <c r="EN279" s="163" t="str">
        <f t="shared" ca="1" si="1021"/>
        <v>-</v>
      </c>
      <c r="EO279" s="163" t="str">
        <f t="shared" ca="1" si="1021"/>
        <v>-</v>
      </c>
      <c r="EP279" s="163" t="str">
        <f t="shared" ca="1" si="1021"/>
        <v>-</v>
      </c>
      <c r="EQ279" s="162">
        <v>1</v>
      </c>
      <c r="ER279" s="162">
        <v>1</v>
      </c>
      <c r="ES279" s="163">
        <f t="shared" ca="1" si="1021"/>
        <v>0</v>
      </c>
      <c r="ET279" s="162">
        <v>2</v>
      </c>
      <c r="EU279" s="162">
        <v>-2</v>
      </c>
      <c r="EV279" s="163" t="str">
        <f t="shared" ca="1" si="1021"/>
        <v>-</v>
      </c>
      <c r="EW279" s="163" t="str">
        <f t="shared" ca="1" si="1021"/>
        <v>-</v>
      </c>
      <c r="EX279" s="163" t="str">
        <f t="shared" ca="1" si="1021"/>
        <v>-</v>
      </c>
      <c r="EY279" s="163" t="str">
        <f t="shared" ca="1" si="1010"/>
        <v>-</v>
      </c>
      <c r="EZ279" s="163" t="str">
        <f t="shared" ca="1" si="1010"/>
        <v>-</v>
      </c>
      <c r="FA279" s="163">
        <f t="shared" ca="1" si="1010"/>
        <v>0</v>
      </c>
      <c r="FB279" s="163" t="str">
        <f t="shared" ca="1" si="1010"/>
        <v>-</v>
      </c>
      <c r="FC279" s="162">
        <v>2</v>
      </c>
      <c r="FD279" s="162">
        <v>-2</v>
      </c>
      <c r="FE279" s="163" t="str">
        <f t="shared" ca="1" si="1010"/>
        <v>-</v>
      </c>
      <c r="FF279" s="163" t="str">
        <f t="shared" ca="1" si="1010"/>
        <v>-</v>
      </c>
      <c r="FG279" s="163">
        <f t="shared" ca="1" si="1010"/>
        <v>0</v>
      </c>
      <c r="FH279" s="163">
        <f t="shared" ca="1" si="1010"/>
        <v>0</v>
      </c>
      <c r="FI279" s="163">
        <f t="shared" ca="1" si="1010"/>
        <v>0</v>
      </c>
      <c r="FJ279" s="163">
        <f t="shared" ca="1" si="1010"/>
        <v>0</v>
      </c>
      <c r="FK279" s="163">
        <f t="shared" ca="1" si="1010"/>
        <v>0</v>
      </c>
      <c r="FL279" s="163">
        <f t="shared" ca="1" si="1010"/>
        <v>0</v>
      </c>
      <c r="FM279" s="163">
        <f t="shared" ca="1" si="1010"/>
        <v>0</v>
      </c>
      <c r="FN279" s="163" t="str">
        <f t="shared" ca="1" si="1010"/>
        <v>-</v>
      </c>
      <c r="FO279" s="163" t="str">
        <f t="shared" ca="1" si="1011"/>
        <v>-</v>
      </c>
      <c r="FP279" s="163" t="str">
        <f t="shared" ca="1" si="1011"/>
        <v>-</v>
      </c>
      <c r="FQ279" s="163" t="str">
        <f t="shared" ca="1" si="1011"/>
        <v>-</v>
      </c>
      <c r="FR279" s="163" t="str">
        <f t="shared" ca="1" si="1011"/>
        <v>-</v>
      </c>
      <c r="FS279" s="163" t="str">
        <f t="shared" ca="1" si="1011"/>
        <v>-</v>
      </c>
      <c r="FT279" s="163" t="str">
        <f t="shared" ca="1" si="1011"/>
        <v>-</v>
      </c>
      <c r="FU279" s="163" t="str">
        <f t="shared" ca="1" si="1011"/>
        <v>-</v>
      </c>
      <c r="FV279" s="163" t="str">
        <f t="shared" ca="1" si="1011"/>
        <v>-</v>
      </c>
      <c r="FW279" s="163" t="str">
        <f t="shared" ca="1" si="1011"/>
        <v>-</v>
      </c>
      <c r="FX279" s="163" t="str">
        <f t="shared" ca="1" si="1011"/>
        <v>-</v>
      </c>
      <c r="FY279" s="10"/>
      <c r="FZ279" s="163">
        <f t="shared" ca="1" si="1011"/>
        <v>1</v>
      </c>
      <c r="GA279" s="163" t="str">
        <f t="shared" ca="1" si="1011"/>
        <v>-</v>
      </c>
      <c r="GB279" s="163" t="str">
        <f t="shared" ca="1" si="1011"/>
        <v>-</v>
      </c>
      <c r="GC279" s="163" t="str">
        <f t="shared" ca="1" si="1011"/>
        <v>-</v>
      </c>
      <c r="GD279" s="163" t="str">
        <f t="shared" ca="1" si="875"/>
        <v>-</v>
      </c>
      <c r="GE279" s="163" t="b">
        <f t="shared" ca="1" si="875"/>
        <v>0</v>
      </c>
      <c r="GF279" s="163" t="str">
        <f t="shared" ca="1" si="875"/>
        <v>-</v>
      </c>
      <c r="GG279" s="163">
        <f t="shared" ca="1" si="875"/>
        <v>0</v>
      </c>
      <c r="GH279" s="163" t="str">
        <f t="shared" ca="1" si="875"/>
        <v>-</v>
      </c>
      <c r="GI279" s="161" cm="1">
        <f t="array" ref="GI279">INDEX(i.rev,$K279,GI$15)</f>
        <v>1</v>
      </c>
      <c r="GJ279" s="163">
        <f t="shared" ca="1" si="1002"/>
        <v>0</v>
      </c>
      <c r="GK279" s="163">
        <f t="shared" ca="1" si="1002"/>
        <v>1</v>
      </c>
      <c r="GL279" s="163">
        <f t="shared" ca="1" si="1002"/>
        <v>0</v>
      </c>
      <c r="GM279" s="163">
        <f t="shared" ca="1" si="1002"/>
        <v>1</v>
      </c>
      <c r="GN279" s="163">
        <f t="shared" ca="1" si="1002"/>
        <v>1</v>
      </c>
      <c r="GO279" s="163">
        <f t="shared" ca="1" si="1002"/>
        <v>1</v>
      </c>
      <c r="GP279" s="163">
        <f t="shared" ca="1" si="1002"/>
        <v>0</v>
      </c>
      <c r="GQ279" s="163">
        <f t="shared" ca="1" si="1002"/>
        <v>0</v>
      </c>
      <c r="GR279" s="163">
        <f t="shared" ca="1" si="1002"/>
        <v>0</v>
      </c>
      <c r="GS279" s="163">
        <f t="shared" ca="1" si="1002"/>
        <v>0</v>
      </c>
      <c r="GT279" s="163">
        <f t="shared" ca="1" si="1002"/>
        <v>0</v>
      </c>
      <c r="GU279" s="163">
        <f t="shared" ca="1" si="1002"/>
        <v>0</v>
      </c>
      <c r="GV279" s="163">
        <f t="shared" ca="1" si="1002"/>
        <v>0</v>
      </c>
      <c r="GW279" s="163">
        <f t="shared" ca="1" si="1002"/>
        <v>0</v>
      </c>
      <c r="GX279" s="163">
        <f t="shared" ca="1" si="1002"/>
        <v>0</v>
      </c>
      <c r="GY279" s="163">
        <f t="shared" ca="1" si="1002"/>
        <v>0</v>
      </c>
      <c r="GZ279" s="161" cm="1">
        <f t="array" ref="GZ279">INDEX(i.rev,$K279,GZ$15)</f>
        <v>0</v>
      </c>
      <c r="HA279" s="163">
        <f t="shared" ca="1" si="877"/>
        <v>0</v>
      </c>
      <c r="HB279" s="161" cm="1">
        <f t="array" ref="HB279">INDEX(i.rev,$K279,HB$15)</f>
        <v>1</v>
      </c>
      <c r="HC279" s="163">
        <f t="shared" ref="HC279:HO283" ca="1" si="1022">OFFSET(HC$5,$B279,0)</f>
        <v>0</v>
      </c>
      <c r="HD279" s="163">
        <f t="shared" ca="1" si="1022"/>
        <v>0</v>
      </c>
      <c r="HE279" s="163">
        <f t="shared" ca="1" si="1022"/>
        <v>0</v>
      </c>
      <c r="HF279" s="163">
        <f t="shared" ca="1" si="1022"/>
        <v>0</v>
      </c>
      <c r="HG279" s="163">
        <f t="shared" ca="1" si="1022"/>
        <v>0</v>
      </c>
      <c r="HH279" s="163">
        <f t="shared" ca="1" si="1022"/>
        <v>0</v>
      </c>
      <c r="HI279" s="163">
        <f t="shared" ca="1" si="1022"/>
        <v>0</v>
      </c>
      <c r="HJ279" s="10"/>
      <c r="HK279" s="163" t="str">
        <f t="shared" ca="1" si="1022"/>
        <v>-</v>
      </c>
      <c r="HL279" s="163" t="str">
        <f t="shared" ca="1" si="1022"/>
        <v>-</v>
      </c>
      <c r="HM279" s="163" t="str">
        <f t="shared" ca="1" si="1022"/>
        <v>-</v>
      </c>
      <c r="HN279" s="163" t="str">
        <f t="shared" ca="1" si="1022"/>
        <v>-</v>
      </c>
      <c r="HO279" s="163" t="str">
        <f t="shared" ca="1" si="1022"/>
        <v>-</v>
      </c>
      <c r="HP279" s="161" t="b">
        <f t="shared" ca="1" si="879"/>
        <v>0</v>
      </c>
      <c r="HQ279" s="161" t="b">
        <f t="shared" ca="1" si="879"/>
        <v>0</v>
      </c>
      <c r="HR279" s="161" t="b">
        <f t="shared" ca="1" si="879"/>
        <v>1</v>
      </c>
      <c r="HS279" s="163">
        <f t="shared" ca="1" si="1012"/>
        <v>0</v>
      </c>
      <c r="HT279" s="161">
        <f t="shared" ca="1" si="881"/>
        <v>1</v>
      </c>
      <c r="HU279" s="161">
        <f t="shared" ca="1" si="881"/>
        <v>1</v>
      </c>
      <c r="HV279" s="163" t="str">
        <f t="shared" ca="1" si="1012"/>
        <v>-</v>
      </c>
      <c r="HW279" s="163" t="str">
        <f t="shared" ca="1" si="1012"/>
        <v>-</v>
      </c>
      <c r="HX279" s="163" t="str">
        <f t="shared" ca="1" si="1012"/>
        <v>-</v>
      </c>
      <c r="HY279" s="163" t="str">
        <f t="shared" ca="1" si="1012"/>
        <v>-</v>
      </c>
      <c r="HZ279" s="163" t="str">
        <f t="shared" ca="1" si="1012"/>
        <v>-</v>
      </c>
      <c r="IA279" s="163" t="str">
        <f t="shared" ca="1" si="1012"/>
        <v>-</v>
      </c>
      <c r="IB279" s="163" t="str">
        <f t="shared" ca="1" si="1012"/>
        <v>-</v>
      </c>
      <c r="IC279" s="163" t="str">
        <f t="shared" ca="1" si="1012"/>
        <v>-</v>
      </c>
      <c r="ID279" s="163" t="str">
        <f t="shared" ca="1" si="1012"/>
        <v>-</v>
      </c>
      <c r="IE279" s="163" t="b">
        <f t="shared" ca="1" si="1012"/>
        <v>1</v>
      </c>
      <c r="IF279" s="163" t="str">
        <f t="shared" ca="1" si="1012"/>
        <v>-</v>
      </c>
      <c r="IG279" s="163" t="str">
        <f t="shared" ca="1" si="1012"/>
        <v>-</v>
      </c>
      <c r="IH279" s="163" t="str">
        <f t="shared" ca="1" si="1012"/>
        <v>-</v>
      </c>
      <c r="II279" s="163" t="b">
        <f t="shared" ca="1" si="1016"/>
        <v>1</v>
      </c>
      <c r="IJ279" s="163">
        <f t="shared" ca="1" si="1016"/>
        <v>0</v>
      </c>
      <c r="IK279" s="163" t="str">
        <f t="shared" ca="1" si="1016"/>
        <v>-</v>
      </c>
      <c r="IL279" s="163" t="str">
        <f t="shared" ca="1" si="1016"/>
        <v>-</v>
      </c>
      <c r="IM279" s="163" t="str">
        <f t="shared" ca="1" si="1016"/>
        <v>-</v>
      </c>
      <c r="IN279" s="163" t="str">
        <f t="shared" ca="1" si="1016"/>
        <v>-</v>
      </c>
      <c r="IO279" s="163" t="str">
        <f t="shared" ca="1" si="1016"/>
        <v>-</v>
      </c>
      <c r="IP279" s="163">
        <f t="shared" ca="1" si="1016"/>
        <v>0</v>
      </c>
      <c r="IQ279" s="163" t="str">
        <f t="shared" ca="1" si="1016"/>
        <v>-</v>
      </c>
      <c r="IR279" s="163" t="str">
        <f t="shared" ca="1" si="1016"/>
        <v>-</v>
      </c>
      <c r="IS279" s="163" t="str">
        <f t="shared" ca="1" si="1016"/>
        <v>-</v>
      </c>
      <c r="IT279" s="193">
        <v>0</v>
      </c>
      <c r="IU279" s="193">
        <v>0</v>
      </c>
      <c r="IV279" s="163" t="str">
        <f t="shared" ca="1" si="1016"/>
        <v>-</v>
      </c>
      <c r="IW279" s="163" t="str">
        <f t="shared" ca="1" si="1016"/>
        <v>-</v>
      </c>
      <c r="IX279" s="163" t="str">
        <f t="shared" ca="1" si="1016"/>
        <v>-</v>
      </c>
      <c r="IY279" s="163" t="str">
        <f t="shared" ca="1" si="883"/>
        <v>-</v>
      </c>
      <c r="IZ279" s="163" t="str">
        <f t="shared" ca="1" si="883"/>
        <v>-</v>
      </c>
      <c r="JA279" s="163" t="str">
        <f t="shared" ca="1" si="883"/>
        <v>-</v>
      </c>
      <c r="JB279" s="163" t="str">
        <f t="shared" ca="1" si="883"/>
        <v>-</v>
      </c>
      <c r="JC279" s="163" t="str">
        <f t="shared" ca="1" si="883"/>
        <v>-</v>
      </c>
      <c r="JD279" s="163" t="str">
        <f t="shared" ca="1" si="883"/>
        <v>-</v>
      </c>
      <c r="JE279" s="163" t="str">
        <f t="shared" ca="1" si="883"/>
        <v>-</v>
      </c>
      <c r="JF279" s="163" t="str">
        <f t="shared" ca="1" si="883"/>
        <v>-</v>
      </c>
      <c r="JG279" s="163" t="str">
        <f t="shared" ca="1" si="883"/>
        <v>-</v>
      </c>
      <c r="JH279" s="163" t="str">
        <f t="shared" ca="1" si="883"/>
        <v>-</v>
      </c>
      <c r="JI279" s="163" t="str">
        <f t="shared" ca="1" si="883"/>
        <v>-</v>
      </c>
      <c r="JJ279" s="163" t="str">
        <f t="shared" ca="1" si="883"/>
        <v>-</v>
      </c>
      <c r="JK279" s="163" t="str">
        <f t="shared" ca="1" si="883"/>
        <v>-</v>
      </c>
      <c r="JL279" s="163" t="str">
        <f t="shared" ca="1" si="883"/>
        <v>-</v>
      </c>
      <c r="JM279" s="163" t="str">
        <f t="shared" ca="1" si="883"/>
        <v>-</v>
      </c>
      <c r="JN279" s="163" t="str">
        <f t="shared" ca="1" si="883"/>
        <v>-</v>
      </c>
      <c r="JO279" s="163" t="str">
        <f t="shared" ca="1" si="1003"/>
        <v>-</v>
      </c>
      <c r="JP279" s="163" t="str">
        <f t="shared" ca="1" si="1003"/>
        <v>-</v>
      </c>
      <c r="JQ279" s="163" t="str">
        <f t="shared" ca="1" si="1003"/>
        <v>-</v>
      </c>
      <c r="JR279" s="163" t="str">
        <f t="shared" ca="1" si="1003"/>
        <v>-</v>
      </c>
      <c r="JS279" s="163" t="str">
        <f t="shared" ca="1" si="1003"/>
        <v>-</v>
      </c>
      <c r="JT279" s="163" t="str">
        <f t="shared" ca="1" si="1003"/>
        <v>-</v>
      </c>
      <c r="JU279" s="163" t="str">
        <f t="shared" ca="1" si="1003"/>
        <v>-</v>
      </c>
      <c r="JV279" s="163" t="str">
        <f t="shared" ca="1" si="1003"/>
        <v>-</v>
      </c>
      <c r="JW279" s="163" t="str">
        <f t="shared" ca="1" si="1003"/>
        <v>-</v>
      </c>
      <c r="JX279" s="163" t="str">
        <f t="shared" ca="1" si="1003"/>
        <v>-</v>
      </c>
      <c r="JY279" s="163" t="str">
        <f t="shared" ca="1" si="1006"/>
        <v>-</v>
      </c>
      <c r="JZ279" s="163" t="str">
        <f t="shared" ca="1" si="1006"/>
        <v>-</v>
      </c>
      <c r="KA279" s="163" t="str">
        <f t="shared" ca="1" si="1006"/>
        <v>-</v>
      </c>
      <c r="KB279" s="163" t="str">
        <f t="shared" ca="1" si="1006"/>
        <v>-</v>
      </c>
      <c r="KC279" s="163" t="str">
        <f t="shared" ca="1" si="1006"/>
        <v>-</v>
      </c>
      <c r="KD279" s="163" t="str">
        <f t="shared" ca="1" si="1006"/>
        <v>-</v>
      </c>
      <c r="KE279" s="163" t="str">
        <f t="shared" ca="1" si="1006"/>
        <v>-</v>
      </c>
      <c r="KF279" s="163" t="str">
        <f t="shared" ca="1" si="1006"/>
        <v>-</v>
      </c>
      <c r="KG279" s="163" t="str">
        <f t="shared" ca="1" si="1006"/>
        <v>-</v>
      </c>
      <c r="KH279" s="163" t="str">
        <f t="shared" ca="1" si="1006"/>
        <v>-</v>
      </c>
      <c r="KI279" s="163" t="str">
        <f t="shared" ca="1" si="1006"/>
        <v>-</v>
      </c>
      <c r="KJ279" s="163" t="str">
        <f t="shared" ca="1" si="1006"/>
        <v>-</v>
      </c>
      <c r="KK279" s="163" t="str">
        <f t="shared" ca="1" si="1006"/>
        <v>-</v>
      </c>
      <c r="KL279" s="163" t="str">
        <f t="shared" ca="1" si="1006"/>
        <v>-</v>
      </c>
      <c r="KM279" s="163" t="str">
        <f t="shared" ca="1" si="1006"/>
        <v>-</v>
      </c>
      <c r="KN279" s="163" t="str">
        <f t="shared" ca="1" si="1006"/>
        <v>-</v>
      </c>
      <c r="KO279" s="163" t="str">
        <f t="shared" ca="1" si="1017"/>
        <v>-</v>
      </c>
      <c r="KP279" s="163" t="str">
        <f t="shared" ca="1" si="1017"/>
        <v>-</v>
      </c>
      <c r="KQ279" s="163" t="str">
        <f t="shared" ca="1" si="1017"/>
        <v>-</v>
      </c>
      <c r="KR279" s="163" t="str">
        <f t="shared" ca="1" si="1017"/>
        <v>-</v>
      </c>
      <c r="KS279" s="163" t="str">
        <f t="shared" ca="1" si="1017"/>
        <v>-</v>
      </c>
      <c r="KT279" s="163" t="str">
        <f t="shared" ca="1" si="1017"/>
        <v>-</v>
      </c>
      <c r="KU279" s="163" t="str">
        <f t="shared" ca="1" si="1017"/>
        <v>-</v>
      </c>
      <c r="KV279" s="163" t="str">
        <f t="shared" ca="1" si="912"/>
        <v>-</v>
      </c>
      <c r="KW279" s="163" t="str">
        <f t="shared" ca="1" si="912"/>
        <v>-</v>
      </c>
      <c r="KX279" s="163" t="str">
        <f t="shared" ca="1" si="912"/>
        <v>-</v>
      </c>
      <c r="KY279" s="163" t="str">
        <f t="shared" ca="1" si="912"/>
        <v>-</v>
      </c>
      <c r="KZ279" s="163" t="str">
        <f t="shared" ca="1" si="912"/>
        <v>-</v>
      </c>
      <c r="LA279" s="163" t="str">
        <f t="shared" ca="1" si="912"/>
        <v>-</v>
      </c>
      <c r="LB279" s="163" t="str">
        <f t="shared" ca="1" si="912"/>
        <v>-</v>
      </c>
      <c r="LC279" s="163" t="str">
        <f t="shared" ca="1" si="912"/>
        <v>-</v>
      </c>
      <c r="LD279" s="163" t="str">
        <f t="shared" ca="1" si="912"/>
        <v>-</v>
      </c>
      <c r="LE279" s="163" t="str">
        <f t="shared" ca="1" si="912"/>
        <v>-</v>
      </c>
      <c r="LF279" s="163" t="str">
        <f t="shared" ca="1" si="912"/>
        <v>-</v>
      </c>
      <c r="LG279" s="163" t="str">
        <f t="shared" ca="1" si="912"/>
        <v>-</v>
      </c>
      <c r="LH279" s="163" t="str">
        <f t="shared" ca="1" si="912"/>
        <v>-</v>
      </c>
      <c r="LI279" s="163" t="str">
        <f t="shared" ca="1" si="912"/>
        <v>-</v>
      </c>
      <c r="LJ279" s="163" t="str">
        <f t="shared" ca="1" si="912"/>
        <v>-</v>
      </c>
      <c r="LK279" s="163" t="str">
        <f t="shared" ca="1" si="912"/>
        <v>-</v>
      </c>
      <c r="LL279" s="163" t="str">
        <f t="shared" ca="1" si="913"/>
        <v>-</v>
      </c>
      <c r="LM279" s="163" t="str">
        <f t="shared" ca="1" si="913"/>
        <v>-</v>
      </c>
      <c r="LN279" s="163" t="str">
        <f t="shared" ca="1" si="913"/>
        <v>-</v>
      </c>
      <c r="LO279" s="163" t="str">
        <f t="shared" ca="1" si="913"/>
        <v>-</v>
      </c>
      <c r="LP279" s="163" t="str">
        <f t="shared" ca="1" si="913"/>
        <v>-</v>
      </c>
      <c r="LQ279" s="163" t="str">
        <f t="shared" ca="1" si="913"/>
        <v>-</v>
      </c>
      <c r="LR279" s="163" t="str">
        <f t="shared" ca="1" si="913"/>
        <v>-</v>
      </c>
      <c r="LS279" s="163" t="str">
        <f t="shared" ca="1" si="913"/>
        <v>-</v>
      </c>
      <c r="LT279" s="163" t="str">
        <f t="shared" ca="1" si="913"/>
        <v>-</v>
      </c>
      <c r="LU279" s="163" t="str">
        <f t="shared" ca="1" si="913"/>
        <v>-</v>
      </c>
      <c r="LV279" s="163" t="str">
        <f t="shared" ca="1" si="913"/>
        <v>-</v>
      </c>
      <c r="LW279" s="163" t="str">
        <f t="shared" ca="1" si="913"/>
        <v>-</v>
      </c>
      <c r="LX279" s="163" t="str">
        <f t="shared" ca="1" si="913"/>
        <v>-</v>
      </c>
      <c r="LY279" s="10"/>
      <c r="LZ279" s="161">
        <f t="shared" si="889"/>
        <v>4.4999999999999998E-2</v>
      </c>
      <c r="MA279" s="161">
        <f t="shared" si="890"/>
        <v>4.4999999999999998E-2</v>
      </c>
      <c r="MB279" s="163">
        <f t="shared" ca="1" si="891"/>
        <v>1</v>
      </c>
      <c r="MC279" s="163">
        <f t="shared" ca="1" si="891"/>
        <v>0</v>
      </c>
      <c r="MD279" s="163">
        <f t="shared" ca="1" si="891"/>
        <v>1</v>
      </c>
      <c r="ME279" s="163">
        <f t="shared" ca="1" si="891"/>
        <v>1</v>
      </c>
      <c r="MF279" s="163">
        <f t="shared" ca="1" si="891"/>
        <v>0</v>
      </c>
      <c r="MG279" s="163">
        <f t="shared" ca="1" si="891"/>
        <v>70</v>
      </c>
      <c r="MH279" s="163">
        <f t="shared" ca="1" si="891"/>
        <v>50</v>
      </c>
      <c r="MI279" s="163">
        <f t="shared" ca="1" si="891"/>
        <v>85</v>
      </c>
      <c r="MJ279" s="163">
        <f t="shared" ca="1" si="891"/>
        <v>50</v>
      </c>
      <c r="MK279" s="161">
        <f t="shared" ca="1" si="892"/>
        <v>1</v>
      </c>
      <c r="ML279" s="161">
        <f t="shared" ca="1" si="893"/>
        <v>1</v>
      </c>
      <c r="MM279" s="161">
        <f t="shared" ca="1" si="894"/>
        <v>1</v>
      </c>
      <c r="MN279" s="161">
        <f t="shared" ca="1" si="895"/>
        <v>1</v>
      </c>
      <c r="MO279" s="161">
        <f t="shared" ca="1" si="895"/>
        <v>1</v>
      </c>
      <c r="MP279" s="163">
        <f t="shared" ca="1" si="891"/>
        <v>1</v>
      </c>
      <c r="MQ279" s="10"/>
      <c r="MR279" s="163">
        <f t="shared" ca="1" si="1007"/>
        <v>1</v>
      </c>
      <c r="MS279" s="161">
        <f t="shared" ca="1" si="897"/>
        <v>1</v>
      </c>
      <c r="MT279" s="163">
        <f t="shared" ca="1" si="1007"/>
        <v>0.75</v>
      </c>
      <c r="MU279" s="163">
        <f t="shared" ca="1" si="1007"/>
        <v>0.8</v>
      </c>
      <c r="MV279" s="163">
        <f t="shared" ca="1" si="1007"/>
        <v>0.82499999999999996</v>
      </c>
      <c r="MW279" s="163">
        <f t="shared" ca="1" si="1007"/>
        <v>0.875</v>
      </c>
      <c r="MX279" s="163">
        <f t="shared" ca="1" si="1007"/>
        <v>0.9</v>
      </c>
      <c r="MY279" s="163">
        <f t="shared" ca="1" si="1007"/>
        <v>0.75</v>
      </c>
      <c r="MZ279" s="163">
        <f t="shared" ca="1" si="1007"/>
        <v>0.78142857142857147</v>
      </c>
      <c r="NA279" s="163">
        <f t="shared" ca="1" si="1007"/>
        <v>0.82499999999999996</v>
      </c>
      <c r="NB279" s="163">
        <f t="shared" ca="1" si="1007"/>
        <v>0.875</v>
      </c>
      <c r="NC279" s="163">
        <f t="shared" ca="1" si="1007"/>
        <v>0.9</v>
      </c>
      <c r="ND279" s="163">
        <f t="shared" ca="1" si="1007"/>
        <v>0.9</v>
      </c>
      <c r="NE279" s="163">
        <f t="shared" ca="1" si="1007"/>
        <v>0.75</v>
      </c>
      <c r="NF279" s="163">
        <f t="shared" ca="1" si="1007"/>
        <v>0.78142857142857147</v>
      </c>
      <c r="NG279" s="163">
        <f t="shared" ca="1" si="1007"/>
        <v>0.82499999999999996</v>
      </c>
      <c r="NH279" s="163">
        <f t="shared" ca="1" si="1008"/>
        <v>0.875</v>
      </c>
      <c r="NI279" s="163">
        <f t="shared" ca="1" si="1008"/>
        <v>0.9</v>
      </c>
      <c r="NJ279" s="163">
        <f t="shared" ca="1" si="1008"/>
        <v>0.9</v>
      </c>
      <c r="NK279" s="163">
        <f t="shared" ca="1" si="1008"/>
        <v>0.75</v>
      </c>
      <c r="NL279" s="163">
        <f t="shared" ca="1" si="1008"/>
        <v>0.78142857142857147</v>
      </c>
      <c r="NM279" s="163">
        <f t="shared" ca="1" si="1008"/>
        <v>0.82499999999999996</v>
      </c>
      <c r="NN279" s="163">
        <f t="shared" ca="1" si="1008"/>
        <v>0.875</v>
      </c>
      <c r="NO279" s="163">
        <f t="shared" ca="1" si="1008"/>
        <v>0.9</v>
      </c>
      <c r="NP279" s="163">
        <f t="shared" ca="1" si="1008"/>
        <v>0.9</v>
      </c>
      <c r="NQ279" s="163">
        <f t="shared" ca="1" si="1008"/>
        <v>0.75</v>
      </c>
      <c r="NR279" s="163">
        <f t="shared" ca="1" si="1008"/>
        <v>0.78142857142857147</v>
      </c>
      <c r="NS279" s="163">
        <f t="shared" ca="1" si="1008"/>
        <v>0.82499999999999996</v>
      </c>
      <c r="NT279" s="163">
        <f t="shared" ca="1" si="1008"/>
        <v>0.875</v>
      </c>
      <c r="NU279" s="163">
        <f t="shared" ca="1" si="1008"/>
        <v>0.9</v>
      </c>
      <c r="NV279" s="163">
        <f t="shared" ca="1" si="1008"/>
        <v>0.9</v>
      </c>
      <c r="NW279" s="163">
        <f t="shared" ca="1" si="1008"/>
        <v>0.75</v>
      </c>
      <c r="NX279" s="163">
        <f t="shared" ca="1" si="1009"/>
        <v>0.78142857142857147</v>
      </c>
      <c r="NY279" s="163">
        <f t="shared" ca="1" si="1009"/>
        <v>0.82499999999999996</v>
      </c>
      <c r="NZ279" s="163">
        <f t="shared" ca="1" si="1009"/>
        <v>0.875</v>
      </c>
      <c r="OA279" s="163">
        <f t="shared" ca="1" si="1009"/>
        <v>0.9</v>
      </c>
      <c r="OB279" s="163">
        <f t="shared" ca="1" si="1009"/>
        <v>0.9</v>
      </c>
      <c r="OC279" s="163">
        <f t="shared" ca="1" si="1009"/>
        <v>0.75</v>
      </c>
      <c r="OD279" s="163">
        <f t="shared" ca="1" si="1009"/>
        <v>0.78142857142857147</v>
      </c>
      <c r="OE279" s="163">
        <f t="shared" ca="1" si="1009"/>
        <v>0.82499999999999996</v>
      </c>
      <c r="OF279" s="163">
        <f t="shared" ca="1" si="1009"/>
        <v>0.875</v>
      </c>
      <c r="OG279" s="163">
        <f t="shared" ca="1" si="1009"/>
        <v>0.9</v>
      </c>
      <c r="OH279" s="163">
        <f t="shared" ca="1" si="1009"/>
        <v>0.9</v>
      </c>
      <c r="OI279" s="163">
        <f t="shared" ca="1" si="1009"/>
        <v>0.75</v>
      </c>
      <c r="OJ279" s="163">
        <f t="shared" ca="1" si="1009"/>
        <v>0.76904761904761909</v>
      </c>
      <c r="OK279" s="163">
        <f t="shared" ca="1" si="1009"/>
        <v>0.82000000000000006</v>
      </c>
      <c r="OL279" s="163">
        <f t="shared" ca="1" si="1009"/>
        <v>0.875</v>
      </c>
      <c r="OM279" s="163">
        <f t="shared" ca="1" si="1009"/>
        <v>0.9</v>
      </c>
      <c r="ON279" s="163">
        <f t="shared" ca="1" si="900"/>
        <v>0.90000000000000013</v>
      </c>
      <c r="OO279" s="163">
        <f t="shared" ca="1" si="900"/>
        <v>0.75</v>
      </c>
      <c r="OP279" s="163">
        <f t="shared" ca="1" si="900"/>
        <v>0.76904761904761909</v>
      </c>
      <c r="OQ279" s="163">
        <f t="shared" ca="1" si="900"/>
        <v>0.82000000000000006</v>
      </c>
      <c r="OR279" s="163">
        <f t="shared" ca="1" si="900"/>
        <v>0.875</v>
      </c>
      <c r="OS279" s="163">
        <f t="shared" ca="1" si="900"/>
        <v>0.9</v>
      </c>
      <c r="OT279" s="163">
        <f t="shared" ca="1" si="900"/>
        <v>0.9</v>
      </c>
      <c r="OU279" s="163">
        <f t="shared" ca="1" si="900"/>
        <v>0.875</v>
      </c>
      <c r="OV279" s="161">
        <f t="shared" ca="1" si="901"/>
        <v>1</v>
      </c>
      <c r="OW279" s="161">
        <f t="shared" si="902"/>
        <v>1</v>
      </c>
      <c r="OX279" s="161" t="str">
        <f t="shared" si="903"/>
        <v>-</v>
      </c>
      <c r="OY279" s="163" t="str">
        <f t="shared" ca="1" si="904"/>
        <v>-</v>
      </c>
      <c r="OZ279" s="161" t="str">
        <f t="shared" si="905"/>
        <v>-</v>
      </c>
      <c r="PA279" s="161" t="str">
        <f t="shared" si="906"/>
        <v>-</v>
      </c>
      <c r="PB279" s="163">
        <f t="shared" ca="1" si="900"/>
        <v>0</v>
      </c>
      <c r="PC279" s="27">
        <v>0</v>
      </c>
    </row>
    <row r="280" spans="1:419" s="143" customFormat="1" outlineLevel="1">
      <c r="A280" s="121">
        <f t="shared" si="861"/>
        <v>275</v>
      </c>
      <c r="B280" s="121">
        <f t="shared" si="862"/>
        <v>13</v>
      </c>
      <c r="C280" s="143">
        <v>104</v>
      </c>
      <c r="D280" s="143" t="s">
        <v>884</v>
      </c>
      <c r="E280" s="143" t="b">
        <v>0</v>
      </c>
      <c r="F280" s="143" t="b">
        <v>0</v>
      </c>
      <c r="G280" s="143" t="b">
        <f t="shared" si="1004"/>
        <v>0</v>
      </c>
      <c r="H280" s="139">
        <f t="shared" ca="1" si="908"/>
        <v>3</v>
      </c>
      <c r="I280" s="139">
        <f t="shared" ca="1" si="908"/>
        <v>2</v>
      </c>
      <c r="J280" s="32">
        <v>1</v>
      </c>
      <c r="K280" s="32">
        <v>1</v>
      </c>
      <c r="L280" s="32">
        <v>1</v>
      </c>
      <c r="M280" s="32">
        <v>1</v>
      </c>
      <c r="N280" s="32">
        <v>1</v>
      </c>
      <c r="O280" s="32">
        <v>1</v>
      </c>
      <c r="P280" s="32">
        <v>1</v>
      </c>
      <c r="Q280" s="32">
        <v>1</v>
      </c>
      <c r="R280" s="32">
        <v>1</v>
      </c>
      <c r="S280" s="32">
        <v>4</v>
      </c>
      <c r="T280" s="32">
        <v>4</v>
      </c>
      <c r="U280" s="32">
        <v>1</v>
      </c>
      <c r="V280" s="32">
        <v>1</v>
      </c>
      <c r="W280" s="139">
        <f t="shared" ca="1" si="908"/>
        <v>1</v>
      </c>
      <c r="X280" s="139">
        <f t="shared" ca="1" si="908"/>
        <v>1</v>
      </c>
      <c r="Y280" s="139">
        <f t="shared" ca="1" si="908"/>
        <v>1</v>
      </c>
      <c r="Z280" s="139">
        <f t="shared" ca="1" si="908"/>
        <v>1</v>
      </c>
      <c r="AA280" s="139">
        <f t="shared" ca="1" si="908"/>
        <v>1</v>
      </c>
      <c r="AB280" s="139">
        <f t="shared" ca="1" si="909"/>
        <v>1</v>
      </c>
      <c r="AC280" s="139">
        <f t="shared" ca="1" si="909"/>
        <v>1</v>
      </c>
      <c r="AE280" s="157" t="str" cm="1">
        <f t="array" aca="1" ref="AE280" ca="1">TEXT(LEFT(OFFSET(AE280,-1,0),5)+1,"00000")&amp;MID(OFFSET(AE280,-1,0),6,FIND(" ",OFFSET(AE280,-1,0),7)-5)
&amp;INDEX(DataMaster!$B$10:$B$12,$I280)&amp;IF($J280=1,""," Risk"&amp;INDEX(i.risk_aversion,$J280,1))&amp;IF($K280=1,""," REV"&amp;INDEX(DataMaster!$B$54:$B$58,$K280))&amp;IF($L280=1,""," Minroe"&amp;INDEX(minroe,$L280))&amp;IF($M280=1,""," Overdraw"&amp;INDEX(overdraw,$M280))
&amp;IF($N280=1,""," Mach"&amp;INDEX(i.mach_option,$N280))
&amp;IF($O280=1,""," Interest"&amp;INDEX(i.interest_rate,$O280))&amp;IF($P280=1,""," Opp cost"&amp;INDEX(i.opp_cost_capital,$P280))&amp;IF($Q280=1,""," Casual_ub"&amp;INDEX(i.casual_ub,$Q280))
&amp;IF($W280=1,""," Yield"&amp;INDEX(i.all_rot_yield,$W280))&amp;IF($X280=1,""," Pasture"&amp;INDEX(i.pasture_prod,$X280))&amp;IF($Y280=1,""," Scan"&amp;INDEX(i.scan,$Y280))
&amp;IF($MK280=1,""," WP"&amp;TEXT($MK280*100,"000p"))&amp;IF($ML280=1,""," MP"&amp;TEXT($ML280*100,"000p"))&amp;IF($MM280=1,""," GP"&amp;TEXT($MM280*100,"000p"))&amp;IF($MN280=1,""," Can"&amp;TEXT($MN280*100,"000p"))&amp;IF(CG280," suppas"&amp;CH280,"")&amp;IF($T280&lt;&gt;1," go_"&amp;VLOOKUP($T280,DataMaster!$A$97:$B$106,2,FALSE),"")&amp;IF($U280&lt;&gt;1," rot_"&amp;VLOOKUP($U280,DataMaster!$A$97:$B$106,2,FALSE),"")&amp;IF($V280&lt;&gt;1," stk_"&amp;VLOOKUP($V280,DataMaster!$A$97:$B$106,2,FALSE),"")&amp;IF($S280&lt;&gt;1," noPOC_"&amp;VLOOKUP($S280,DataMaster!$A$97:$B$106,2,FALSE),"")&amp;IF($R280&lt;&gt;1," nocropgraze_"&amp;VLOOKUP($R280,DataMaster!$A$97:$B$106,2,FALSE),"")
&amp;" (F"&amp;3+IFERROR(1*$EI280,0)+IFERROR(1*$EJ280,0)&amp;3-IFERROR(1*NOT($EL280),0)&amp;"N"&amp;$EQ280&amp;$ER280&amp;")"</f>
        <v>00038 tactics DSP suppas0.3 go_z1 noPOC_z1 (F33N11)</v>
      </c>
      <c r="AF280" s="10" t="str">
        <f ca="1">IF(COUNTIF(AE$5:AE280,AE280)=1,"-","Dup")</f>
        <v>-</v>
      </c>
      <c r="AG280" s="10"/>
      <c r="AH280" s="163" t="str">
        <f t="shared" ca="1" si="864"/>
        <v>-</v>
      </c>
      <c r="AI280" s="163" t="str">
        <f t="shared" ca="1" si="864"/>
        <v>-</v>
      </c>
      <c r="AJ280" s="163" t="str">
        <f t="shared" ca="1" si="864"/>
        <v>-</v>
      </c>
      <c r="AK280" s="163" t="str">
        <f t="shared" ca="1" si="864"/>
        <v>-</v>
      </c>
      <c r="AL280" s="163" t="str">
        <f t="shared" ca="1" si="864"/>
        <v>-</v>
      </c>
      <c r="AM280" s="163" t="b">
        <f t="shared" ca="1" si="864"/>
        <v>1</v>
      </c>
      <c r="AN280" s="10"/>
      <c r="AO280" s="161" t="b">
        <f t="shared" ca="1" si="865"/>
        <v>0</v>
      </c>
      <c r="AP280" s="161" t="str">
        <f t="shared" ca="1" si="865"/>
        <v>-</v>
      </c>
      <c r="AQ280" s="161" t="b">
        <f t="shared" ca="1" si="865"/>
        <v>0</v>
      </c>
      <c r="AR280" s="161" t="b">
        <f t="shared" ca="1" si="865"/>
        <v>1</v>
      </c>
      <c r="AS280" s="161" t="b">
        <f t="shared" ca="1" si="865"/>
        <v>1</v>
      </c>
      <c r="AT280" s="161" t="b">
        <f t="shared" ca="1" si="865"/>
        <v>0</v>
      </c>
      <c r="AU280" s="161">
        <f t="shared" si="866"/>
        <v>0</v>
      </c>
      <c r="AV280" s="161" t="b">
        <f t="shared" si="867"/>
        <v>0</v>
      </c>
      <c r="AW280" s="161" t="b">
        <f t="shared" si="867"/>
        <v>0</v>
      </c>
      <c r="AX280" s="161" t="str">
        <f t="shared" si="867"/>
        <v>-</v>
      </c>
      <c r="AY280" s="161" t="str">
        <f t="shared" si="867"/>
        <v>-</v>
      </c>
      <c r="AZ280" s="161" t="str">
        <f t="shared" si="867"/>
        <v>-</v>
      </c>
      <c r="BA280" s="10"/>
      <c r="BB280" s="161" t="b">
        <f t="shared" ca="1" si="868"/>
        <v>1</v>
      </c>
      <c r="BC280" s="161" t="b">
        <f t="shared" ca="1" si="869"/>
        <v>1</v>
      </c>
      <c r="BD280" s="163" t="b">
        <f t="shared" ca="1" si="869"/>
        <v>1</v>
      </c>
      <c r="BE280" s="162" cm="1">
        <f t="array" aca="1" ref="BE280" ca="1">VALUE($H280&amp;$I280&amp;_xlfn.MODE.SNGL($R280:$V280)&amp;IF(AND(R280:V280=2),"10","08"))</f>
        <v>32108</v>
      </c>
      <c r="BF280" s="163" t="str">
        <f t="shared" ca="1" si="1000"/>
        <v>-</v>
      </c>
      <c r="BG280" s="163" t="str">
        <f t="shared" ca="1" si="1000"/>
        <v>-</v>
      </c>
      <c r="BH280" s="163" t="str">
        <f t="shared" ca="1" si="1000"/>
        <v>-</v>
      </c>
      <c r="BI280" s="163" t="str">
        <f t="shared" ca="1" si="1000"/>
        <v>-</v>
      </c>
      <c r="BJ280" s="163" t="str">
        <f t="shared" ca="1" si="1000"/>
        <v>-</v>
      </c>
      <c r="BK280" s="163">
        <f t="shared" ca="1" si="1000"/>
        <v>1</v>
      </c>
      <c r="BL280" s="163">
        <f t="shared" ca="1" si="1000"/>
        <v>1</v>
      </c>
      <c r="BM280" s="163" t="str">
        <f t="shared" ca="1" si="1000"/>
        <v>-</v>
      </c>
      <c r="BN280" s="163" t="str">
        <f t="shared" ca="1" si="1000"/>
        <v>-</v>
      </c>
      <c r="BO280" s="112" t="b" cm="1">
        <f t="array" ref="BO280">INDEX(DataMaster!$C$71:$K$80,$R280,BO$242)</f>
        <v>1</v>
      </c>
      <c r="BP280" s="112" t="b" cm="1">
        <f t="array" ref="BP280">INDEX(DataMaster!$C$71:$K$80,$R280,BP$242)</f>
        <v>1</v>
      </c>
      <c r="BQ280" s="112" t="b" cm="1">
        <f t="array" ref="BQ280">INDEX(DataMaster!$C$71:$K$80,$R280,BQ$242)</f>
        <v>1</v>
      </c>
      <c r="BR280" s="112" t="b" cm="1">
        <f t="array" ref="BR280">INDEX(DataMaster!$C$71:$K$80,$R280,BR$242)</f>
        <v>1</v>
      </c>
      <c r="BS280" s="112" t="b" cm="1">
        <f t="array" ref="BS280">INDEX(DataMaster!$C$71:$K$80,$R280,BS$242)</f>
        <v>1</v>
      </c>
      <c r="BT280" s="112" t="b" cm="1">
        <f t="array" ref="BT280">INDEX(DataMaster!$C$71:$K$80,$R280,BT$242)</f>
        <v>1</v>
      </c>
      <c r="BU280" s="112" t="b" cm="1">
        <f t="array" ref="BU280">INDEX(DataMaster!$C$71:$K$80,$R280,BU$242)</f>
        <v>1</v>
      </c>
      <c r="BV280" s="112" t="b" cm="1">
        <f t="array" ref="BV280">INDEX(DataMaster!$C$71:$K$80,$R280,BV$242)</f>
        <v>1</v>
      </c>
      <c r="BW280" s="112" t="b" cm="1">
        <f t="array" ref="BW280">INDEX(DataMaster!$C$71:$K$80,$R280,BW$242)</f>
        <v>1</v>
      </c>
      <c r="BX280" s="112" t="b" cm="1">
        <f t="array" ref="BX280">INDEX(DataMaster!$C$84:$K$93,$S280,BX$242)</f>
        <v>1</v>
      </c>
      <c r="BY280" s="112" t="b" cm="1">
        <f t="array" ref="BY280">INDEX(DataMaster!$C$84:$K$93,$S280,BY$242)</f>
        <v>1</v>
      </c>
      <c r="BZ280" s="112" t="b" cm="1">
        <f t="array" ref="BZ280">INDEX(DataMaster!$C$84:$K$93,$S280,BZ$242)</f>
        <v>0</v>
      </c>
      <c r="CA280" s="112" t="b" cm="1">
        <f t="array" ref="CA280">INDEX(DataMaster!$C$84:$K$93,$S280,CA$242)</f>
        <v>1</v>
      </c>
      <c r="CB280" s="112" t="b" cm="1">
        <f t="array" ref="CB280">INDEX(DataMaster!$C$84:$K$93,$S280,CB$242)</f>
        <v>1</v>
      </c>
      <c r="CC280" s="112" t="b" cm="1">
        <f t="array" ref="CC280">INDEX(DataMaster!$C$84:$K$93,$S280,CC$242)</f>
        <v>1</v>
      </c>
      <c r="CD280" s="112" t="b" cm="1">
        <f t="array" ref="CD280">INDEX(DataMaster!$C$84:$K$93,$S280,CD$242)</f>
        <v>1</v>
      </c>
      <c r="CE280" s="112" t="b" cm="1">
        <f t="array" ref="CE280">INDEX(DataMaster!$C$84:$K$93,$S280,CE$242)</f>
        <v>1</v>
      </c>
      <c r="CF280" s="112" t="b" cm="1">
        <f t="array" ref="CF280">INDEX(DataMaster!$C$84:$K$93,$S280,CF$242)</f>
        <v>1</v>
      </c>
      <c r="CG280" s="193" t="b">
        <f t="shared" si="910"/>
        <v>1</v>
      </c>
      <c r="CH280" s="193">
        <v>0.3</v>
      </c>
      <c r="CI280" s="193" t="str">
        <f t="shared" ca="1" si="871"/>
        <v>-</v>
      </c>
      <c r="CJ280" s="193">
        <v>1</v>
      </c>
      <c r="CK280" s="112" t="str" cm="1">
        <f t="array" ref="CK280">INDEX(DataMaster!$C$97:$K$106,$T280,CK$242)</f>
        <v>-</v>
      </c>
      <c r="CL280" s="112" t="str" cm="1">
        <f t="array" ref="CL280">INDEX(DataMaster!$C$97:$K$106,$T280,CL$242)</f>
        <v>-</v>
      </c>
      <c r="CM280" s="112" t="b" cm="1">
        <f t="array" ref="CM280">INDEX(DataMaster!$C$97:$K$106,$T280,CM$242)</f>
        <v>1</v>
      </c>
      <c r="CN280" s="112" t="str" cm="1">
        <f t="array" ref="CN280">INDEX(DataMaster!$C$97:$K$106,$T280,CN$242)</f>
        <v>-</v>
      </c>
      <c r="CO280" s="112" t="str" cm="1">
        <f t="array" ref="CO280">INDEX(DataMaster!$C$97:$K$106,$T280,CO$242)</f>
        <v>-</v>
      </c>
      <c r="CP280" s="112" t="str" cm="1">
        <f t="array" ref="CP280">INDEX(DataMaster!$C$97:$K$106,$T280,CP$242)</f>
        <v>-</v>
      </c>
      <c r="CQ280" s="112" t="str" cm="1">
        <f t="array" ref="CQ280">INDEX(DataMaster!$C$97:$K$106,$T280,CQ$242)</f>
        <v>-</v>
      </c>
      <c r="CR280" s="112" t="str" cm="1">
        <f t="array" ref="CR280">INDEX(DataMaster!$C$97:$K$106,$T280,CR$242)</f>
        <v>-</v>
      </c>
      <c r="CS280" s="112" t="str" cm="1">
        <f t="array" ref="CS280">INDEX(DataMaster!$C$97:$K$106,$T280,CS$242)</f>
        <v>-</v>
      </c>
      <c r="CT280" s="112" t="str" cm="1">
        <f t="array" ref="CT280">INDEX(DataMaster!$C$110:$K$119,$U280,CT$242)</f>
        <v>-</v>
      </c>
      <c r="CU280" s="112" t="str" cm="1">
        <f t="array" ref="CU280">INDEX(DataMaster!$C$110:$K$119,$U280,CU$242)</f>
        <v>-</v>
      </c>
      <c r="CV280" s="112" t="str" cm="1">
        <f t="array" ref="CV280">INDEX(DataMaster!$C$110:$K$119,$U280,CV$242)</f>
        <v>-</v>
      </c>
      <c r="CW280" s="112" t="str" cm="1">
        <f t="array" ref="CW280">INDEX(DataMaster!$C$110:$K$119,$U280,CW$242)</f>
        <v>-</v>
      </c>
      <c r="CX280" s="112" t="str" cm="1">
        <f t="array" ref="CX280">INDEX(DataMaster!$C$110:$K$119,$U280,CX$242)</f>
        <v>-</v>
      </c>
      <c r="CY280" s="112" t="str" cm="1">
        <f t="array" ref="CY280">INDEX(DataMaster!$C$110:$K$119,$U280,CY$242)</f>
        <v>-</v>
      </c>
      <c r="CZ280" s="112" t="str" cm="1">
        <f t="array" ref="CZ280">INDEX(DataMaster!$C$110:$K$119,$U280,CZ$242)</f>
        <v>-</v>
      </c>
      <c r="DA280" s="112" t="str" cm="1">
        <f t="array" ref="DA280">INDEX(DataMaster!$C$110:$K$119,$U280,DA$242)</f>
        <v>-</v>
      </c>
      <c r="DB280" s="112" t="str" cm="1">
        <f t="array" ref="DB280">INDEX(DataMaster!$C$110:$K$119,$U280,DB$242)</f>
        <v>-</v>
      </c>
      <c r="DC280" s="112" t="str" cm="1">
        <f t="array" ref="DC280">INDEX(DataMaster!$C$123:$K$132,$V280,DC$242)</f>
        <v>-</v>
      </c>
      <c r="DD280" s="112" t="str" cm="1">
        <f t="array" ref="DD280">INDEX(DataMaster!$C$123:$K$132,$V280,DD$242)</f>
        <v>-</v>
      </c>
      <c r="DE280" s="112" t="str" cm="1">
        <f t="array" ref="DE280">INDEX(DataMaster!$C$123:$K$132,$V280,DE$242)</f>
        <v>-</v>
      </c>
      <c r="DF280" s="112" t="str" cm="1">
        <f t="array" ref="DF280">INDEX(DataMaster!$C$123:$K$132,$V280,DF$242)</f>
        <v>-</v>
      </c>
      <c r="DG280" s="112" t="str" cm="1">
        <f t="array" ref="DG280">INDEX(DataMaster!$C$123:$K$132,$V280,DG$242)</f>
        <v>-</v>
      </c>
      <c r="DH280" s="112" t="str" cm="1">
        <f t="array" ref="DH280">INDEX(DataMaster!$C$123:$K$132,$V280,DH$242)</f>
        <v>-</v>
      </c>
      <c r="DI280" s="112" t="str" cm="1">
        <f t="array" ref="DI280">INDEX(DataMaster!$C$123:$K$132,$V280,DI$242)</f>
        <v>-</v>
      </c>
      <c r="DJ280" s="112" t="str" cm="1">
        <f t="array" ref="DJ280">INDEX(DataMaster!$C$123:$K$132,$V280,DJ$242)</f>
        <v>-</v>
      </c>
      <c r="DK280" s="112" t="str" cm="1">
        <f t="array" ref="DK280">INDEX(DataMaster!$C$123:$K$132,$V280,DK$242)</f>
        <v>-</v>
      </c>
      <c r="DL280" s="10"/>
      <c r="DM280" s="163" t="str">
        <f t="shared" ca="1" si="1001"/>
        <v>-</v>
      </c>
      <c r="DN280" s="163" t="str">
        <f t="shared" ca="1" si="1001"/>
        <v>-</v>
      </c>
      <c r="DO280" s="163" t="str">
        <f t="shared" ca="1" si="1001"/>
        <v>-</v>
      </c>
      <c r="DP280" s="163" t="str">
        <f t="shared" ca="1" si="1001"/>
        <v>-</v>
      </c>
      <c r="DQ280" s="163" t="str">
        <f t="shared" ca="1" si="1001"/>
        <v>-</v>
      </c>
      <c r="DR280" s="163" t="str">
        <f t="shared" ca="1" si="1001"/>
        <v>-</v>
      </c>
      <c r="DS280" s="163" t="str">
        <f t="shared" ca="1" si="1001"/>
        <v>-</v>
      </c>
      <c r="DT280" s="163" t="str">
        <f t="shared" ca="1" si="1001"/>
        <v>-</v>
      </c>
      <c r="DU280" s="163" t="str">
        <f t="shared" ca="1" si="1001"/>
        <v>-</v>
      </c>
      <c r="DV280" s="163" t="str">
        <f t="shared" ca="1" si="1001"/>
        <v>-</v>
      </c>
      <c r="DW280" s="163" t="str">
        <f t="shared" ca="1" si="1001"/>
        <v>-</v>
      </c>
      <c r="DX280" s="161" t="str" cm="1">
        <f t="array" ref="DX280">INDEX(i.rev,$K280,DX$15)</f>
        <v>-</v>
      </c>
      <c r="DY280" s="161" t="str" cm="1">
        <f t="array" ref="DY280">INDEX(i.rev,$K280,DY$15)</f>
        <v>-</v>
      </c>
      <c r="DZ280" s="161" t="str" cm="1">
        <f t="array" ref="DZ280">INDEX(i.rev,$K280,DZ$15)</f>
        <v>-</v>
      </c>
      <c r="EA280" s="161" t="str" cm="1">
        <f t="array" ref="EA280">INDEX(i.rev,$K280,EA$15)</f>
        <v>-</v>
      </c>
      <c r="EB280" s="161" t="str" cm="1">
        <f t="array" ref="EB280">INDEX(i.rev,$K280,EB$15)</f>
        <v>-</v>
      </c>
      <c r="EC280" s="161" t="str" cm="1">
        <f t="array" ref="EC280">INDEX(i.rev,$K280,EC$15)</f>
        <v>-</v>
      </c>
      <c r="ED280" s="161" t="str" cm="1">
        <f t="array" ref="ED280">INDEX(i.rev,$K280,ED$15)</f>
        <v>-</v>
      </c>
      <c r="EE280" s="161" t="str" cm="1">
        <f t="array" ref="EE280">INDEX(i.rev,$K280,EE$15)</f>
        <v>-</v>
      </c>
      <c r="EF280" s="161" t="str" cm="1">
        <f t="array" ref="EF280">INDEX(i.rev,$K280,EF$15)</f>
        <v>-</v>
      </c>
      <c r="EG280" s="161" t="str" cm="1">
        <f t="array" ref="EG280">INDEX(i.rev,$K280,EG$15)</f>
        <v>-</v>
      </c>
      <c r="EH280" s="10"/>
      <c r="EI280" s="163" t="str">
        <f t="shared" ca="1" si="1021"/>
        <v>-</v>
      </c>
      <c r="EJ280" s="163" t="str">
        <f t="shared" ca="1" si="1021"/>
        <v>-</v>
      </c>
      <c r="EK280" s="163" t="str">
        <f t="shared" ca="1" si="1021"/>
        <v>-</v>
      </c>
      <c r="EL280" s="163" t="str">
        <f t="shared" ca="1" si="1021"/>
        <v>-</v>
      </c>
      <c r="EM280" s="163" t="str">
        <f t="shared" ca="1" si="1021"/>
        <v>-</v>
      </c>
      <c r="EN280" s="163" t="str">
        <f t="shared" ca="1" si="1021"/>
        <v>-</v>
      </c>
      <c r="EO280" s="163" t="str">
        <f t="shared" ca="1" si="1021"/>
        <v>-</v>
      </c>
      <c r="EP280" s="163" t="str">
        <f t="shared" ca="1" si="1021"/>
        <v>-</v>
      </c>
      <c r="EQ280" s="162">
        <v>1</v>
      </c>
      <c r="ER280" s="162">
        <v>1</v>
      </c>
      <c r="ES280" s="163">
        <f t="shared" ca="1" si="1021"/>
        <v>0</v>
      </c>
      <c r="ET280" s="162">
        <v>2</v>
      </c>
      <c r="EU280" s="162">
        <v>-2</v>
      </c>
      <c r="EV280" s="163" t="str">
        <f t="shared" ca="1" si="1021"/>
        <v>-</v>
      </c>
      <c r="EW280" s="163" t="str">
        <f t="shared" ca="1" si="1021"/>
        <v>-</v>
      </c>
      <c r="EX280" s="163" t="str">
        <f t="shared" ca="1" si="1021"/>
        <v>-</v>
      </c>
      <c r="EY280" s="163" t="str">
        <f t="shared" ca="1" si="1010"/>
        <v>-</v>
      </c>
      <c r="EZ280" s="163" t="str">
        <f t="shared" ca="1" si="1010"/>
        <v>-</v>
      </c>
      <c r="FA280" s="163">
        <f t="shared" ca="1" si="1010"/>
        <v>0</v>
      </c>
      <c r="FB280" s="163" t="str">
        <f t="shared" ca="1" si="1010"/>
        <v>-</v>
      </c>
      <c r="FC280" s="162">
        <v>2</v>
      </c>
      <c r="FD280" s="162">
        <v>-2</v>
      </c>
      <c r="FE280" s="163" t="str">
        <f t="shared" ca="1" si="1010"/>
        <v>-</v>
      </c>
      <c r="FF280" s="163" t="str">
        <f t="shared" ca="1" si="1010"/>
        <v>-</v>
      </c>
      <c r="FG280" s="163">
        <f t="shared" ca="1" si="1010"/>
        <v>0</v>
      </c>
      <c r="FH280" s="163">
        <f t="shared" ca="1" si="1010"/>
        <v>0</v>
      </c>
      <c r="FI280" s="163">
        <f t="shared" ca="1" si="1010"/>
        <v>0</v>
      </c>
      <c r="FJ280" s="163">
        <f t="shared" ca="1" si="1010"/>
        <v>0</v>
      </c>
      <c r="FK280" s="163">
        <f t="shared" ca="1" si="1010"/>
        <v>0</v>
      </c>
      <c r="FL280" s="163">
        <f t="shared" ca="1" si="1010"/>
        <v>0</v>
      </c>
      <c r="FM280" s="163">
        <f t="shared" ca="1" si="1010"/>
        <v>0</v>
      </c>
      <c r="FN280" s="163" t="str">
        <f t="shared" ca="1" si="1010"/>
        <v>-</v>
      </c>
      <c r="FO280" s="163" t="str">
        <f t="shared" ca="1" si="1011"/>
        <v>-</v>
      </c>
      <c r="FP280" s="163" t="str">
        <f t="shared" ca="1" si="1011"/>
        <v>-</v>
      </c>
      <c r="FQ280" s="163" t="str">
        <f t="shared" ca="1" si="1011"/>
        <v>-</v>
      </c>
      <c r="FR280" s="163" t="str">
        <f t="shared" ca="1" si="1011"/>
        <v>-</v>
      </c>
      <c r="FS280" s="163" t="str">
        <f t="shared" ca="1" si="1011"/>
        <v>-</v>
      </c>
      <c r="FT280" s="163" t="str">
        <f t="shared" ca="1" si="1011"/>
        <v>-</v>
      </c>
      <c r="FU280" s="163" t="str">
        <f t="shared" ca="1" si="1011"/>
        <v>-</v>
      </c>
      <c r="FV280" s="163" t="str">
        <f t="shared" ca="1" si="1011"/>
        <v>-</v>
      </c>
      <c r="FW280" s="163" t="str">
        <f t="shared" ca="1" si="1011"/>
        <v>-</v>
      </c>
      <c r="FX280" s="163" t="str">
        <f t="shared" ca="1" si="1011"/>
        <v>-</v>
      </c>
      <c r="FY280" s="10"/>
      <c r="FZ280" s="163">
        <f t="shared" ca="1" si="1011"/>
        <v>1</v>
      </c>
      <c r="GA280" s="163" t="str">
        <f t="shared" ca="1" si="1011"/>
        <v>-</v>
      </c>
      <c r="GB280" s="163" t="str">
        <f t="shared" ca="1" si="1011"/>
        <v>-</v>
      </c>
      <c r="GC280" s="163" t="str">
        <f t="shared" ca="1" si="1011"/>
        <v>-</v>
      </c>
      <c r="GD280" s="163" t="str">
        <f t="shared" ca="1" si="875"/>
        <v>-</v>
      </c>
      <c r="GE280" s="163" t="b">
        <f t="shared" ca="1" si="875"/>
        <v>0</v>
      </c>
      <c r="GF280" s="163" t="str">
        <f t="shared" ca="1" si="875"/>
        <v>-</v>
      </c>
      <c r="GG280" s="163">
        <f t="shared" ca="1" si="875"/>
        <v>0</v>
      </c>
      <c r="GH280" s="163" t="str">
        <f t="shared" ca="1" si="875"/>
        <v>-</v>
      </c>
      <c r="GI280" s="161" cm="1">
        <f t="array" ref="GI280">INDEX(i.rev,$K280,GI$15)</f>
        <v>1</v>
      </c>
      <c r="GJ280" s="163">
        <f t="shared" ca="1" si="1002"/>
        <v>0</v>
      </c>
      <c r="GK280" s="163">
        <f t="shared" ca="1" si="1002"/>
        <v>1</v>
      </c>
      <c r="GL280" s="163">
        <f t="shared" ca="1" si="1002"/>
        <v>0</v>
      </c>
      <c r="GM280" s="163">
        <f t="shared" ca="1" si="1002"/>
        <v>1</v>
      </c>
      <c r="GN280" s="163">
        <f t="shared" ca="1" si="1002"/>
        <v>1</v>
      </c>
      <c r="GO280" s="163">
        <f t="shared" ca="1" si="1002"/>
        <v>1</v>
      </c>
      <c r="GP280" s="163">
        <f t="shared" ca="1" si="1002"/>
        <v>0</v>
      </c>
      <c r="GQ280" s="163">
        <f t="shared" ca="1" si="1002"/>
        <v>0</v>
      </c>
      <c r="GR280" s="163">
        <f t="shared" ca="1" si="1002"/>
        <v>0</v>
      </c>
      <c r="GS280" s="163">
        <f t="shared" ca="1" si="1002"/>
        <v>0</v>
      </c>
      <c r="GT280" s="163">
        <f t="shared" ca="1" si="1002"/>
        <v>0</v>
      </c>
      <c r="GU280" s="163">
        <f t="shared" ca="1" si="1002"/>
        <v>0</v>
      </c>
      <c r="GV280" s="163">
        <f t="shared" ca="1" si="1002"/>
        <v>0</v>
      </c>
      <c r="GW280" s="163">
        <f t="shared" ca="1" si="1002"/>
        <v>0</v>
      </c>
      <c r="GX280" s="163">
        <f t="shared" ca="1" si="1002"/>
        <v>0</v>
      </c>
      <c r="GY280" s="163">
        <f t="shared" ca="1" si="1002"/>
        <v>0</v>
      </c>
      <c r="GZ280" s="161" cm="1">
        <f t="array" ref="GZ280">INDEX(i.rev,$K280,GZ$15)</f>
        <v>0</v>
      </c>
      <c r="HA280" s="163">
        <f t="shared" ca="1" si="877"/>
        <v>0</v>
      </c>
      <c r="HB280" s="161" cm="1">
        <f t="array" ref="HB280">INDEX(i.rev,$K280,HB$15)</f>
        <v>1</v>
      </c>
      <c r="HC280" s="163">
        <f t="shared" ca="1" si="1022"/>
        <v>0</v>
      </c>
      <c r="HD280" s="163">
        <f t="shared" ca="1" si="1022"/>
        <v>0</v>
      </c>
      <c r="HE280" s="163">
        <f t="shared" ca="1" si="1022"/>
        <v>0</v>
      </c>
      <c r="HF280" s="163">
        <f t="shared" ca="1" si="1022"/>
        <v>0</v>
      </c>
      <c r="HG280" s="163">
        <f t="shared" ca="1" si="1022"/>
        <v>0</v>
      </c>
      <c r="HH280" s="163">
        <f t="shared" ca="1" si="1022"/>
        <v>0</v>
      </c>
      <c r="HI280" s="163">
        <f t="shared" ca="1" si="1022"/>
        <v>0</v>
      </c>
      <c r="HJ280" s="10"/>
      <c r="HK280" s="163" t="str">
        <f t="shared" ca="1" si="1022"/>
        <v>-</v>
      </c>
      <c r="HL280" s="163" t="str">
        <f t="shared" ca="1" si="1022"/>
        <v>-</v>
      </c>
      <c r="HM280" s="163" t="str">
        <f t="shared" ca="1" si="1022"/>
        <v>-</v>
      </c>
      <c r="HN280" s="163" t="str">
        <f t="shared" ca="1" si="1022"/>
        <v>-</v>
      </c>
      <c r="HO280" s="163" t="str">
        <f t="shared" ca="1" si="1022"/>
        <v>-</v>
      </c>
      <c r="HP280" s="161" t="b">
        <f t="shared" ca="1" si="879"/>
        <v>0</v>
      </c>
      <c r="HQ280" s="161" t="b">
        <f t="shared" ca="1" si="879"/>
        <v>0</v>
      </c>
      <c r="HR280" s="161" t="b">
        <f t="shared" ca="1" si="879"/>
        <v>1</v>
      </c>
      <c r="HS280" s="163">
        <f t="shared" ca="1" si="1012"/>
        <v>0</v>
      </c>
      <c r="HT280" s="161">
        <f t="shared" ca="1" si="881"/>
        <v>1</v>
      </c>
      <c r="HU280" s="161">
        <f t="shared" ca="1" si="881"/>
        <v>1</v>
      </c>
      <c r="HV280" s="163" t="str">
        <f t="shared" ca="1" si="1012"/>
        <v>-</v>
      </c>
      <c r="HW280" s="163" t="str">
        <f t="shared" ca="1" si="1012"/>
        <v>-</v>
      </c>
      <c r="HX280" s="163" t="str">
        <f t="shared" ca="1" si="1012"/>
        <v>-</v>
      </c>
      <c r="HY280" s="163" t="str">
        <f t="shared" ca="1" si="1012"/>
        <v>-</v>
      </c>
      <c r="HZ280" s="163" t="str">
        <f t="shared" ca="1" si="1012"/>
        <v>-</v>
      </c>
      <c r="IA280" s="163" t="str">
        <f t="shared" ca="1" si="1012"/>
        <v>-</v>
      </c>
      <c r="IB280" s="163" t="str">
        <f t="shared" ca="1" si="1012"/>
        <v>-</v>
      </c>
      <c r="IC280" s="163" t="str">
        <f t="shared" ca="1" si="1012"/>
        <v>-</v>
      </c>
      <c r="ID280" s="163" t="str">
        <f t="shared" ca="1" si="1012"/>
        <v>-</v>
      </c>
      <c r="IE280" s="163" t="b">
        <f t="shared" ca="1" si="1012"/>
        <v>1</v>
      </c>
      <c r="IF280" s="163" t="str">
        <f t="shared" ca="1" si="1012"/>
        <v>-</v>
      </c>
      <c r="IG280" s="163" t="str">
        <f t="shared" ca="1" si="1012"/>
        <v>-</v>
      </c>
      <c r="IH280" s="163" t="str">
        <f t="shared" ca="1" si="1012"/>
        <v>-</v>
      </c>
      <c r="II280" s="163" t="b">
        <f t="shared" ca="1" si="1016"/>
        <v>1</v>
      </c>
      <c r="IJ280" s="163">
        <f t="shared" ca="1" si="1016"/>
        <v>0</v>
      </c>
      <c r="IK280" s="163" t="str">
        <f t="shared" ca="1" si="1016"/>
        <v>-</v>
      </c>
      <c r="IL280" s="163" t="str">
        <f t="shared" ca="1" si="1016"/>
        <v>-</v>
      </c>
      <c r="IM280" s="163" t="str">
        <f t="shared" ca="1" si="1016"/>
        <v>-</v>
      </c>
      <c r="IN280" s="163" t="str">
        <f t="shared" ca="1" si="1016"/>
        <v>-</v>
      </c>
      <c r="IO280" s="163" t="str">
        <f t="shared" ca="1" si="1016"/>
        <v>-</v>
      </c>
      <c r="IP280" s="163">
        <f t="shared" ca="1" si="1016"/>
        <v>0</v>
      </c>
      <c r="IQ280" s="163" t="str">
        <f t="shared" ca="1" si="1016"/>
        <v>-</v>
      </c>
      <c r="IR280" s="163" t="str">
        <f t="shared" ca="1" si="1016"/>
        <v>-</v>
      </c>
      <c r="IS280" s="163" t="str">
        <f t="shared" ca="1" si="1016"/>
        <v>-</v>
      </c>
      <c r="IT280" s="193">
        <v>0</v>
      </c>
      <c r="IU280" s="193">
        <v>0</v>
      </c>
      <c r="IV280" s="163" t="str">
        <f t="shared" ca="1" si="1016"/>
        <v>-</v>
      </c>
      <c r="IW280" s="163" t="str">
        <f t="shared" ca="1" si="1016"/>
        <v>-</v>
      </c>
      <c r="IX280" s="163" t="str">
        <f t="shared" ca="1" si="1016"/>
        <v>-</v>
      </c>
      <c r="IY280" s="163" t="str">
        <f t="shared" ca="1" si="883"/>
        <v>-</v>
      </c>
      <c r="IZ280" s="163" t="str">
        <f t="shared" ca="1" si="883"/>
        <v>-</v>
      </c>
      <c r="JA280" s="163" t="str">
        <f t="shared" ca="1" si="883"/>
        <v>-</v>
      </c>
      <c r="JB280" s="163" t="str">
        <f t="shared" ca="1" si="883"/>
        <v>-</v>
      </c>
      <c r="JC280" s="163" t="str">
        <f t="shared" ca="1" si="883"/>
        <v>-</v>
      </c>
      <c r="JD280" s="163" t="str">
        <f t="shared" ca="1" si="883"/>
        <v>-</v>
      </c>
      <c r="JE280" s="163" t="str">
        <f t="shared" ca="1" si="883"/>
        <v>-</v>
      </c>
      <c r="JF280" s="163" t="str">
        <f t="shared" ca="1" si="883"/>
        <v>-</v>
      </c>
      <c r="JG280" s="163" t="str">
        <f t="shared" ca="1" si="883"/>
        <v>-</v>
      </c>
      <c r="JH280" s="163" t="str">
        <f t="shared" ca="1" si="883"/>
        <v>-</v>
      </c>
      <c r="JI280" s="163" t="str">
        <f t="shared" ca="1" si="883"/>
        <v>-</v>
      </c>
      <c r="JJ280" s="163" t="str">
        <f t="shared" ca="1" si="883"/>
        <v>-</v>
      </c>
      <c r="JK280" s="163" t="str">
        <f t="shared" ca="1" si="883"/>
        <v>-</v>
      </c>
      <c r="JL280" s="163" t="str">
        <f t="shared" ca="1" si="883"/>
        <v>-</v>
      </c>
      <c r="JM280" s="163" t="str">
        <f t="shared" ca="1" si="883"/>
        <v>-</v>
      </c>
      <c r="JN280" s="163" t="str">
        <f t="shared" ca="1" si="883"/>
        <v>-</v>
      </c>
      <c r="JO280" s="163" t="str">
        <f t="shared" ca="1" si="1003"/>
        <v>-</v>
      </c>
      <c r="JP280" s="163" t="str">
        <f t="shared" ca="1" si="1003"/>
        <v>-</v>
      </c>
      <c r="JQ280" s="163" t="str">
        <f t="shared" ca="1" si="1003"/>
        <v>-</v>
      </c>
      <c r="JR280" s="163" t="str">
        <f t="shared" ca="1" si="1003"/>
        <v>-</v>
      </c>
      <c r="JS280" s="163" t="str">
        <f t="shared" ca="1" si="1003"/>
        <v>-</v>
      </c>
      <c r="JT280" s="163" t="str">
        <f t="shared" ca="1" si="1003"/>
        <v>-</v>
      </c>
      <c r="JU280" s="163" t="str">
        <f t="shared" ca="1" si="1003"/>
        <v>-</v>
      </c>
      <c r="JV280" s="163" t="str">
        <f t="shared" ca="1" si="1003"/>
        <v>-</v>
      </c>
      <c r="JW280" s="163" t="str">
        <f t="shared" ca="1" si="1003"/>
        <v>-</v>
      </c>
      <c r="JX280" s="163" t="str">
        <f t="shared" ca="1" si="1003"/>
        <v>-</v>
      </c>
      <c r="JY280" s="163" t="str">
        <f t="shared" ca="1" si="1006"/>
        <v>-</v>
      </c>
      <c r="JZ280" s="163" t="str">
        <f t="shared" ca="1" si="1006"/>
        <v>-</v>
      </c>
      <c r="KA280" s="163" t="str">
        <f t="shared" ca="1" si="1006"/>
        <v>-</v>
      </c>
      <c r="KB280" s="163" t="str">
        <f t="shared" ca="1" si="1006"/>
        <v>-</v>
      </c>
      <c r="KC280" s="163" t="str">
        <f t="shared" ca="1" si="1006"/>
        <v>-</v>
      </c>
      <c r="KD280" s="163" t="str">
        <f t="shared" ca="1" si="1006"/>
        <v>-</v>
      </c>
      <c r="KE280" s="163" t="str">
        <f t="shared" ca="1" si="1006"/>
        <v>-</v>
      </c>
      <c r="KF280" s="163" t="str">
        <f t="shared" ca="1" si="1006"/>
        <v>-</v>
      </c>
      <c r="KG280" s="163" t="str">
        <f t="shared" ca="1" si="1006"/>
        <v>-</v>
      </c>
      <c r="KH280" s="163" t="str">
        <f t="shared" ca="1" si="1006"/>
        <v>-</v>
      </c>
      <c r="KI280" s="163" t="str">
        <f t="shared" ca="1" si="1006"/>
        <v>-</v>
      </c>
      <c r="KJ280" s="163" t="str">
        <f t="shared" ca="1" si="1006"/>
        <v>-</v>
      </c>
      <c r="KK280" s="163" t="str">
        <f t="shared" ca="1" si="1006"/>
        <v>-</v>
      </c>
      <c r="KL280" s="163" t="str">
        <f t="shared" ca="1" si="1006"/>
        <v>-</v>
      </c>
      <c r="KM280" s="163" t="str">
        <f t="shared" ca="1" si="1006"/>
        <v>-</v>
      </c>
      <c r="KN280" s="163" t="str">
        <f t="shared" ca="1" si="1006"/>
        <v>-</v>
      </c>
      <c r="KO280" s="163" t="str">
        <f t="shared" ca="1" si="1017"/>
        <v>-</v>
      </c>
      <c r="KP280" s="163" t="str">
        <f t="shared" ca="1" si="1017"/>
        <v>-</v>
      </c>
      <c r="KQ280" s="163" t="str">
        <f t="shared" ca="1" si="1017"/>
        <v>-</v>
      </c>
      <c r="KR280" s="163" t="str">
        <f t="shared" ca="1" si="1017"/>
        <v>-</v>
      </c>
      <c r="KS280" s="163" t="str">
        <f t="shared" ca="1" si="1017"/>
        <v>-</v>
      </c>
      <c r="KT280" s="163" t="str">
        <f t="shared" ca="1" si="1017"/>
        <v>-</v>
      </c>
      <c r="KU280" s="163" t="str">
        <f t="shared" ca="1" si="1017"/>
        <v>-</v>
      </c>
      <c r="KV280" s="163" t="str">
        <f t="shared" ca="1" si="912"/>
        <v>-</v>
      </c>
      <c r="KW280" s="163" t="str">
        <f t="shared" ca="1" si="912"/>
        <v>-</v>
      </c>
      <c r="KX280" s="163" t="str">
        <f t="shared" ca="1" si="912"/>
        <v>-</v>
      </c>
      <c r="KY280" s="163" t="str">
        <f t="shared" ca="1" si="912"/>
        <v>-</v>
      </c>
      <c r="KZ280" s="163" t="str">
        <f t="shared" ca="1" si="912"/>
        <v>-</v>
      </c>
      <c r="LA280" s="163" t="str">
        <f t="shared" ca="1" si="912"/>
        <v>-</v>
      </c>
      <c r="LB280" s="163" t="str">
        <f t="shared" ca="1" si="912"/>
        <v>-</v>
      </c>
      <c r="LC280" s="163" t="str">
        <f t="shared" ca="1" si="912"/>
        <v>-</v>
      </c>
      <c r="LD280" s="163" t="str">
        <f t="shared" ca="1" si="912"/>
        <v>-</v>
      </c>
      <c r="LE280" s="163" t="str">
        <f t="shared" ca="1" si="912"/>
        <v>-</v>
      </c>
      <c r="LF280" s="163" t="str">
        <f t="shared" ca="1" si="912"/>
        <v>-</v>
      </c>
      <c r="LG280" s="163" t="str">
        <f t="shared" ca="1" si="912"/>
        <v>-</v>
      </c>
      <c r="LH280" s="163" t="str">
        <f t="shared" ca="1" si="912"/>
        <v>-</v>
      </c>
      <c r="LI280" s="163" t="str">
        <f t="shared" ca="1" si="912"/>
        <v>-</v>
      </c>
      <c r="LJ280" s="163" t="str">
        <f t="shared" ca="1" si="912"/>
        <v>-</v>
      </c>
      <c r="LK280" s="163" t="str">
        <f t="shared" ca="1" si="912"/>
        <v>-</v>
      </c>
      <c r="LL280" s="163" t="str">
        <f t="shared" ca="1" si="913"/>
        <v>-</v>
      </c>
      <c r="LM280" s="163" t="str">
        <f t="shared" ca="1" si="913"/>
        <v>-</v>
      </c>
      <c r="LN280" s="163" t="str">
        <f t="shared" ca="1" si="913"/>
        <v>-</v>
      </c>
      <c r="LO280" s="163" t="str">
        <f t="shared" ca="1" si="913"/>
        <v>-</v>
      </c>
      <c r="LP280" s="163" t="str">
        <f t="shared" ca="1" si="913"/>
        <v>-</v>
      </c>
      <c r="LQ280" s="163" t="str">
        <f t="shared" ca="1" si="913"/>
        <v>-</v>
      </c>
      <c r="LR280" s="163" t="str">
        <f t="shared" ca="1" si="913"/>
        <v>-</v>
      </c>
      <c r="LS280" s="163" t="str">
        <f t="shared" ca="1" si="913"/>
        <v>-</v>
      </c>
      <c r="LT280" s="163" t="str">
        <f t="shared" ca="1" si="913"/>
        <v>-</v>
      </c>
      <c r="LU280" s="163" t="str">
        <f t="shared" ca="1" si="913"/>
        <v>-</v>
      </c>
      <c r="LV280" s="163" t="str">
        <f t="shared" ca="1" si="913"/>
        <v>-</v>
      </c>
      <c r="LW280" s="163" t="str">
        <f t="shared" ca="1" si="913"/>
        <v>-</v>
      </c>
      <c r="LX280" s="163" t="str">
        <f t="shared" ca="1" si="913"/>
        <v>-</v>
      </c>
      <c r="LY280" s="10"/>
      <c r="LZ280" s="161">
        <f t="shared" si="889"/>
        <v>4.4999999999999998E-2</v>
      </c>
      <c r="MA280" s="161">
        <f t="shared" si="890"/>
        <v>4.4999999999999998E-2</v>
      </c>
      <c r="MB280" s="163">
        <f t="shared" ca="1" si="891"/>
        <v>1</v>
      </c>
      <c r="MC280" s="163">
        <f t="shared" ca="1" si="891"/>
        <v>0</v>
      </c>
      <c r="MD280" s="163">
        <f t="shared" ca="1" si="891"/>
        <v>1</v>
      </c>
      <c r="ME280" s="163">
        <f t="shared" ca="1" si="891"/>
        <v>1</v>
      </c>
      <c r="MF280" s="163">
        <f t="shared" ca="1" si="891"/>
        <v>0</v>
      </c>
      <c r="MG280" s="163">
        <f t="shared" ca="1" si="891"/>
        <v>70</v>
      </c>
      <c r="MH280" s="163">
        <f t="shared" ca="1" si="891"/>
        <v>50</v>
      </c>
      <c r="MI280" s="163">
        <f t="shared" ca="1" si="891"/>
        <v>85</v>
      </c>
      <c r="MJ280" s="163">
        <f t="shared" ca="1" si="891"/>
        <v>50</v>
      </c>
      <c r="MK280" s="161">
        <f t="shared" ca="1" si="892"/>
        <v>1</v>
      </c>
      <c r="ML280" s="161">
        <f t="shared" ca="1" si="893"/>
        <v>1</v>
      </c>
      <c r="MM280" s="161">
        <f t="shared" ca="1" si="894"/>
        <v>1</v>
      </c>
      <c r="MN280" s="161">
        <f t="shared" ca="1" si="895"/>
        <v>1</v>
      </c>
      <c r="MO280" s="161">
        <f t="shared" ca="1" si="895"/>
        <v>1</v>
      </c>
      <c r="MP280" s="163">
        <f t="shared" ca="1" si="891"/>
        <v>1</v>
      </c>
      <c r="MQ280" s="10"/>
      <c r="MR280" s="163">
        <f t="shared" ca="1" si="1007"/>
        <v>1</v>
      </c>
      <c r="MS280" s="161">
        <f t="shared" ca="1" si="897"/>
        <v>1</v>
      </c>
      <c r="MT280" s="163">
        <f t="shared" ca="1" si="1007"/>
        <v>0.75</v>
      </c>
      <c r="MU280" s="163">
        <f t="shared" ca="1" si="1007"/>
        <v>0.8</v>
      </c>
      <c r="MV280" s="163">
        <f t="shared" ca="1" si="1007"/>
        <v>0.82499999999999996</v>
      </c>
      <c r="MW280" s="163">
        <f t="shared" ca="1" si="1007"/>
        <v>0.875</v>
      </c>
      <c r="MX280" s="163">
        <f t="shared" ca="1" si="1007"/>
        <v>0.9</v>
      </c>
      <c r="MY280" s="163">
        <f t="shared" ca="1" si="1007"/>
        <v>0.75</v>
      </c>
      <c r="MZ280" s="163">
        <f t="shared" ca="1" si="1007"/>
        <v>0.78142857142857147</v>
      </c>
      <c r="NA280" s="163">
        <f t="shared" ca="1" si="1007"/>
        <v>0.82499999999999996</v>
      </c>
      <c r="NB280" s="163">
        <f t="shared" ca="1" si="1007"/>
        <v>0.875</v>
      </c>
      <c r="NC280" s="163">
        <f t="shared" ca="1" si="1007"/>
        <v>0.9</v>
      </c>
      <c r="ND280" s="163">
        <f t="shared" ca="1" si="1007"/>
        <v>0.9</v>
      </c>
      <c r="NE280" s="163">
        <f t="shared" ca="1" si="1007"/>
        <v>0.75</v>
      </c>
      <c r="NF280" s="163">
        <f t="shared" ca="1" si="1007"/>
        <v>0.78142857142857147</v>
      </c>
      <c r="NG280" s="163">
        <f t="shared" ca="1" si="1007"/>
        <v>0.82499999999999996</v>
      </c>
      <c r="NH280" s="163">
        <f t="shared" ca="1" si="1008"/>
        <v>0.875</v>
      </c>
      <c r="NI280" s="163">
        <f t="shared" ca="1" si="1008"/>
        <v>0.9</v>
      </c>
      <c r="NJ280" s="163">
        <f t="shared" ca="1" si="1008"/>
        <v>0.9</v>
      </c>
      <c r="NK280" s="163">
        <f t="shared" ca="1" si="1008"/>
        <v>0.75</v>
      </c>
      <c r="NL280" s="163">
        <f t="shared" ca="1" si="1008"/>
        <v>0.78142857142857147</v>
      </c>
      <c r="NM280" s="163">
        <f t="shared" ca="1" si="1008"/>
        <v>0.82499999999999996</v>
      </c>
      <c r="NN280" s="163">
        <f t="shared" ca="1" si="1008"/>
        <v>0.875</v>
      </c>
      <c r="NO280" s="163">
        <f t="shared" ca="1" si="1008"/>
        <v>0.9</v>
      </c>
      <c r="NP280" s="163">
        <f t="shared" ca="1" si="1008"/>
        <v>0.9</v>
      </c>
      <c r="NQ280" s="163">
        <f t="shared" ca="1" si="1008"/>
        <v>0.75</v>
      </c>
      <c r="NR280" s="163">
        <f t="shared" ca="1" si="1008"/>
        <v>0.78142857142857147</v>
      </c>
      <c r="NS280" s="163">
        <f t="shared" ca="1" si="1008"/>
        <v>0.82499999999999996</v>
      </c>
      <c r="NT280" s="163">
        <f t="shared" ca="1" si="1008"/>
        <v>0.875</v>
      </c>
      <c r="NU280" s="163">
        <f t="shared" ca="1" si="1008"/>
        <v>0.9</v>
      </c>
      <c r="NV280" s="163">
        <f t="shared" ca="1" si="1008"/>
        <v>0.9</v>
      </c>
      <c r="NW280" s="163">
        <f t="shared" ca="1" si="1008"/>
        <v>0.75</v>
      </c>
      <c r="NX280" s="163">
        <f t="shared" ca="1" si="1009"/>
        <v>0.78142857142857147</v>
      </c>
      <c r="NY280" s="163">
        <f t="shared" ca="1" si="1009"/>
        <v>0.82499999999999996</v>
      </c>
      <c r="NZ280" s="163">
        <f t="shared" ca="1" si="1009"/>
        <v>0.875</v>
      </c>
      <c r="OA280" s="163">
        <f t="shared" ca="1" si="1009"/>
        <v>0.9</v>
      </c>
      <c r="OB280" s="163">
        <f t="shared" ca="1" si="1009"/>
        <v>0.9</v>
      </c>
      <c r="OC280" s="163">
        <f t="shared" ca="1" si="1009"/>
        <v>0.75</v>
      </c>
      <c r="OD280" s="163">
        <f t="shared" ca="1" si="1009"/>
        <v>0.78142857142857147</v>
      </c>
      <c r="OE280" s="163">
        <f t="shared" ca="1" si="1009"/>
        <v>0.82499999999999996</v>
      </c>
      <c r="OF280" s="163">
        <f t="shared" ca="1" si="1009"/>
        <v>0.875</v>
      </c>
      <c r="OG280" s="163">
        <f t="shared" ca="1" si="1009"/>
        <v>0.9</v>
      </c>
      <c r="OH280" s="163">
        <f t="shared" ca="1" si="1009"/>
        <v>0.9</v>
      </c>
      <c r="OI280" s="163">
        <f t="shared" ca="1" si="1009"/>
        <v>0.75</v>
      </c>
      <c r="OJ280" s="163">
        <f t="shared" ca="1" si="1009"/>
        <v>0.76904761904761909</v>
      </c>
      <c r="OK280" s="163">
        <f t="shared" ca="1" si="1009"/>
        <v>0.82000000000000006</v>
      </c>
      <c r="OL280" s="163">
        <f t="shared" ca="1" si="1009"/>
        <v>0.875</v>
      </c>
      <c r="OM280" s="163">
        <f t="shared" ca="1" si="1009"/>
        <v>0.9</v>
      </c>
      <c r="ON280" s="163">
        <f t="shared" ca="1" si="900"/>
        <v>0.90000000000000013</v>
      </c>
      <c r="OO280" s="163">
        <f t="shared" ca="1" si="900"/>
        <v>0.75</v>
      </c>
      <c r="OP280" s="163">
        <f t="shared" ca="1" si="900"/>
        <v>0.76904761904761909</v>
      </c>
      <c r="OQ280" s="163">
        <f t="shared" ca="1" si="900"/>
        <v>0.82000000000000006</v>
      </c>
      <c r="OR280" s="163">
        <f t="shared" ca="1" si="900"/>
        <v>0.875</v>
      </c>
      <c r="OS280" s="163">
        <f t="shared" ca="1" si="900"/>
        <v>0.9</v>
      </c>
      <c r="OT280" s="163">
        <f t="shared" ca="1" si="900"/>
        <v>0.9</v>
      </c>
      <c r="OU280" s="163">
        <f t="shared" ca="1" si="900"/>
        <v>0.875</v>
      </c>
      <c r="OV280" s="161">
        <f t="shared" ca="1" si="901"/>
        <v>1</v>
      </c>
      <c r="OW280" s="161">
        <f t="shared" si="902"/>
        <v>1</v>
      </c>
      <c r="OX280" s="161" t="str">
        <f t="shared" si="903"/>
        <v>-</v>
      </c>
      <c r="OY280" s="163" t="str">
        <f t="shared" ca="1" si="904"/>
        <v>-</v>
      </c>
      <c r="OZ280" s="161" t="str">
        <f t="shared" si="905"/>
        <v>-</v>
      </c>
      <c r="PA280" s="161" t="str">
        <f t="shared" si="906"/>
        <v>-</v>
      </c>
      <c r="PB280" s="163">
        <f t="shared" ca="1" si="900"/>
        <v>0</v>
      </c>
      <c r="PC280" s="27">
        <v>0</v>
      </c>
    </row>
    <row r="281" spans="1:419" s="143" customFormat="1" outlineLevel="1">
      <c r="A281" s="121">
        <f t="shared" si="861"/>
        <v>276</v>
      </c>
      <c r="B281" s="121">
        <f t="shared" si="862"/>
        <v>13</v>
      </c>
      <c r="C281" s="143">
        <v>104</v>
      </c>
      <c r="D281" s="143" t="s">
        <v>884</v>
      </c>
      <c r="E281" s="143" t="b">
        <v>0</v>
      </c>
      <c r="F281" s="143" t="b">
        <v>0</v>
      </c>
      <c r="G281" s="143" t="b">
        <f t="shared" si="1004"/>
        <v>0</v>
      </c>
      <c r="H281" s="139">
        <f t="shared" ca="1" si="908"/>
        <v>3</v>
      </c>
      <c r="I281" s="139">
        <f t="shared" ca="1" si="908"/>
        <v>2</v>
      </c>
      <c r="J281" s="32">
        <v>1</v>
      </c>
      <c r="K281" s="32">
        <v>1</v>
      </c>
      <c r="L281" s="32">
        <v>1</v>
      </c>
      <c r="M281" s="32">
        <v>1</v>
      </c>
      <c r="N281" s="32">
        <v>1</v>
      </c>
      <c r="O281" s="32">
        <v>1</v>
      </c>
      <c r="P281" s="32">
        <v>1</v>
      </c>
      <c r="Q281" s="32">
        <v>1</v>
      </c>
      <c r="R281" s="32">
        <v>1</v>
      </c>
      <c r="S281" s="32">
        <v>5</v>
      </c>
      <c r="T281" s="32">
        <v>5</v>
      </c>
      <c r="U281" s="32">
        <v>1</v>
      </c>
      <c r="V281" s="32">
        <v>1</v>
      </c>
      <c r="W281" s="139">
        <f t="shared" ca="1" si="908"/>
        <v>1</v>
      </c>
      <c r="X281" s="139">
        <f t="shared" ca="1" si="908"/>
        <v>1</v>
      </c>
      <c r="Y281" s="139">
        <f t="shared" ca="1" si="908"/>
        <v>1</v>
      </c>
      <c r="Z281" s="139">
        <f t="shared" ca="1" si="908"/>
        <v>1</v>
      </c>
      <c r="AA281" s="139">
        <f t="shared" ca="1" si="908"/>
        <v>1</v>
      </c>
      <c r="AB281" s="139">
        <f t="shared" ca="1" si="909"/>
        <v>1</v>
      </c>
      <c r="AC281" s="139">
        <f t="shared" ca="1" si="909"/>
        <v>1</v>
      </c>
      <c r="AE281" s="157" t="str" cm="1">
        <f t="array" aca="1" ref="AE281" ca="1">TEXT(LEFT(OFFSET(AE281,-1,0),5)+1,"00000")&amp;MID(OFFSET(AE281,-1,0),6,FIND(" ",OFFSET(AE281,-1,0),7)-5)
&amp;INDEX(DataMaster!$B$10:$B$12,$I281)&amp;IF($J281=1,""," Risk"&amp;INDEX(i.risk_aversion,$J281,1))&amp;IF($K281=1,""," REV"&amp;INDEX(DataMaster!$B$54:$B$58,$K281))&amp;IF($L281=1,""," Minroe"&amp;INDEX(minroe,$L281))&amp;IF($M281=1,""," Overdraw"&amp;INDEX(overdraw,$M281))
&amp;IF($N281=1,""," Mach"&amp;INDEX(i.mach_option,$N281))
&amp;IF($O281=1,""," Interest"&amp;INDEX(i.interest_rate,$O281))&amp;IF($P281=1,""," Opp cost"&amp;INDEX(i.opp_cost_capital,$P281))&amp;IF($Q281=1,""," Casual_ub"&amp;INDEX(i.casual_ub,$Q281))
&amp;IF($W281=1,""," Yield"&amp;INDEX(i.all_rot_yield,$W281))&amp;IF($X281=1,""," Pasture"&amp;INDEX(i.pasture_prod,$X281))&amp;IF($Y281=1,""," Scan"&amp;INDEX(i.scan,$Y281))
&amp;IF($MK281=1,""," WP"&amp;TEXT($MK281*100,"000p"))&amp;IF($ML281=1,""," MP"&amp;TEXT($ML281*100,"000p"))&amp;IF($MM281=1,""," GP"&amp;TEXT($MM281*100,"000p"))&amp;IF($MN281=1,""," Can"&amp;TEXT($MN281*100,"000p"))&amp;IF(CG281," suppas"&amp;CH281,"")&amp;IF($T281&lt;&gt;1," go_"&amp;VLOOKUP($T281,DataMaster!$A$97:$B$106,2,FALSE),"")&amp;IF($U281&lt;&gt;1," rot_"&amp;VLOOKUP($U281,DataMaster!$A$97:$B$106,2,FALSE),"")&amp;IF($V281&lt;&gt;1," stk_"&amp;VLOOKUP($V281,DataMaster!$A$97:$B$106,2,FALSE),"")&amp;IF($S281&lt;&gt;1," noPOC_"&amp;VLOOKUP($S281,DataMaster!$A$97:$B$106,2,FALSE),"")&amp;IF($R281&lt;&gt;1," nocropgraze_"&amp;VLOOKUP($R281,DataMaster!$A$97:$B$106,2,FALSE),"")
&amp;" (F"&amp;3+IFERROR(1*$EI281,0)+IFERROR(1*$EJ281,0)&amp;3-IFERROR(1*NOT($EL281),0)&amp;"N"&amp;$EQ281&amp;$ER281&amp;")"</f>
        <v>00039 tactics DSP suppas0.3 go_z2 noPOC_z2 (F33N11)</v>
      </c>
      <c r="AF281" s="10" t="str">
        <f ca="1">IF(COUNTIF(AE$5:AE281,AE281)=1,"-","Dup")</f>
        <v>-</v>
      </c>
      <c r="AG281" s="10"/>
      <c r="AH281" s="163" t="str">
        <f t="shared" ca="1" si="864"/>
        <v>-</v>
      </c>
      <c r="AI281" s="163" t="str">
        <f t="shared" ca="1" si="864"/>
        <v>-</v>
      </c>
      <c r="AJ281" s="163" t="str">
        <f t="shared" ca="1" si="864"/>
        <v>-</v>
      </c>
      <c r="AK281" s="163" t="str">
        <f t="shared" ca="1" si="864"/>
        <v>-</v>
      </c>
      <c r="AL281" s="163" t="str">
        <f t="shared" ca="1" si="864"/>
        <v>-</v>
      </c>
      <c r="AM281" s="163" t="b">
        <f t="shared" ca="1" si="864"/>
        <v>1</v>
      </c>
      <c r="AN281" s="10"/>
      <c r="AO281" s="161" t="b">
        <f t="shared" ca="1" si="865"/>
        <v>0</v>
      </c>
      <c r="AP281" s="161" t="str">
        <f t="shared" ca="1" si="865"/>
        <v>-</v>
      </c>
      <c r="AQ281" s="161" t="b">
        <f t="shared" ca="1" si="865"/>
        <v>0</v>
      </c>
      <c r="AR281" s="161" t="b">
        <f t="shared" ca="1" si="865"/>
        <v>1</v>
      </c>
      <c r="AS281" s="161" t="b">
        <f t="shared" ca="1" si="865"/>
        <v>1</v>
      </c>
      <c r="AT281" s="161" t="b">
        <f t="shared" ca="1" si="865"/>
        <v>0</v>
      </c>
      <c r="AU281" s="161">
        <f t="shared" si="866"/>
        <v>0</v>
      </c>
      <c r="AV281" s="161" t="b">
        <f t="shared" si="867"/>
        <v>0</v>
      </c>
      <c r="AW281" s="161" t="b">
        <f t="shared" si="867"/>
        <v>0</v>
      </c>
      <c r="AX281" s="161" t="str">
        <f t="shared" si="867"/>
        <v>-</v>
      </c>
      <c r="AY281" s="161" t="str">
        <f t="shared" si="867"/>
        <v>-</v>
      </c>
      <c r="AZ281" s="161" t="str">
        <f t="shared" si="867"/>
        <v>-</v>
      </c>
      <c r="BA281" s="10"/>
      <c r="BB281" s="161" t="b">
        <f t="shared" ca="1" si="868"/>
        <v>1</v>
      </c>
      <c r="BC281" s="161" t="b">
        <f t="shared" ca="1" si="869"/>
        <v>1</v>
      </c>
      <c r="BD281" s="163" t="b">
        <f t="shared" ca="1" si="869"/>
        <v>1</v>
      </c>
      <c r="BE281" s="162" cm="1">
        <f t="array" aca="1" ref="BE281" ca="1">VALUE($H281&amp;$I281&amp;_xlfn.MODE.SNGL($R281:$V281)&amp;IF(AND(R281:V281=2),"10","08"))</f>
        <v>32108</v>
      </c>
      <c r="BF281" s="163" t="str">
        <f t="shared" ca="1" si="1000"/>
        <v>-</v>
      </c>
      <c r="BG281" s="163" t="str">
        <f t="shared" ca="1" si="1000"/>
        <v>-</v>
      </c>
      <c r="BH281" s="163" t="str">
        <f t="shared" ca="1" si="1000"/>
        <v>-</v>
      </c>
      <c r="BI281" s="163" t="str">
        <f t="shared" ca="1" si="1000"/>
        <v>-</v>
      </c>
      <c r="BJ281" s="163" t="str">
        <f t="shared" ca="1" si="1000"/>
        <v>-</v>
      </c>
      <c r="BK281" s="163">
        <f t="shared" ca="1" si="1000"/>
        <v>1</v>
      </c>
      <c r="BL281" s="163">
        <f t="shared" ca="1" si="1000"/>
        <v>1</v>
      </c>
      <c r="BM281" s="163" t="str">
        <f t="shared" ca="1" si="1000"/>
        <v>-</v>
      </c>
      <c r="BN281" s="163" t="str">
        <f t="shared" ca="1" si="1000"/>
        <v>-</v>
      </c>
      <c r="BO281" s="112" t="b" cm="1">
        <f t="array" ref="BO281">INDEX(DataMaster!$C$71:$K$80,$R281,BO$242)</f>
        <v>1</v>
      </c>
      <c r="BP281" s="112" t="b" cm="1">
        <f t="array" ref="BP281">INDEX(DataMaster!$C$71:$K$80,$R281,BP$242)</f>
        <v>1</v>
      </c>
      <c r="BQ281" s="112" t="b" cm="1">
        <f t="array" ref="BQ281">INDEX(DataMaster!$C$71:$K$80,$R281,BQ$242)</f>
        <v>1</v>
      </c>
      <c r="BR281" s="112" t="b" cm="1">
        <f t="array" ref="BR281">INDEX(DataMaster!$C$71:$K$80,$R281,BR$242)</f>
        <v>1</v>
      </c>
      <c r="BS281" s="112" t="b" cm="1">
        <f t="array" ref="BS281">INDEX(DataMaster!$C$71:$K$80,$R281,BS$242)</f>
        <v>1</v>
      </c>
      <c r="BT281" s="112" t="b" cm="1">
        <f t="array" ref="BT281">INDEX(DataMaster!$C$71:$K$80,$R281,BT$242)</f>
        <v>1</v>
      </c>
      <c r="BU281" s="112" t="b" cm="1">
        <f t="array" ref="BU281">INDEX(DataMaster!$C$71:$K$80,$R281,BU$242)</f>
        <v>1</v>
      </c>
      <c r="BV281" s="112" t="b" cm="1">
        <f t="array" ref="BV281">INDEX(DataMaster!$C$71:$K$80,$R281,BV$242)</f>
        <v>1</v>
      </c>
      <c r="BW281" s="112" t="b" cm="1">
        <f t="array" ref="BW281">INDEX(DataMaster!$C$71:$K$80,$R281,BW$242)</f>
        <v>1</v>
      </c>
      <c r="BX281" s="112" t="b" cm="1">
        <f t="array" ref="BX281">INDEX(DataMaster!$C$84:$K$93,$S281,BX$242)</f>
        <v>1</v>
      </c>
      <c r="BY281" s="112" t="b" cm="1">
        <f t="array" ref="BY281">INDEX(DataMaster!$C$84:$K$93,$S281,BY$242)</f>
        <v>1</v>
      </c>
      <c r="BZ281" s="112" t="b" cm="1">
        <f t="array" ref="BZ281">INDEX(DataMaster!$C$84:$K$93,$S281,BZ$242)</f>
        <v>1</v>
      </c>
      <c r="CA281" s="112" t="b" cm="1">
        <f t="array" ref="CA281">INDEX(DataMaster!$C$84:$K$93,$S281,CA$242)</f>
        <v>0</v>
      </c>
      <c r="CB281" s="112" t="b" cm="1">
        <f t="array" ref="CB281">INDEX(DataMaster!$C$84:$K$93,$S281,CB$242)</f>
        <v>1</v>
      </c>
      <c r="CC281" s="112" t="b" cm="1">
        <f t="array" ref="CC281">INDEX(DataMaster!$C$84:$K$93,$S281,CC$242)</f>
        <v>1</v>
      </c>
      <c r="CD281" s="112" t="b" cm="1">
        <f t="array" ref="CD281">INDEX(DataMaster!$C$84:$K$93,$S281,CD$242)</f>
        <v>1</v>
      </c>
      <c r="CE281" s="112" t="b" cm="1">
        <f t="array" ref="CE281">INDEX(DataMaster!$C$84:$K$93,$S281,CE$242)</f>
        <v>1</v>
      </c>
      <c r="CF281" s="112" t="b" cm="1">
        <f t="array" ref="CF281">INDEX(DataMaster!$C$84:$K$93,$S281,CF$242)</f>
        <v>1</v>
      </c>
      <c r="CG281" s="193" t="b">
        <f t="shared" si="910"/>
        <v>1</v>
      </c>
      <c r="CH281" s="193">
        <v>0.3</v>
      </c>
      <c r="CI281" s="193" t="str">
        <f t="shared" ca="1" si="871"/>
        <v>-</v>
      </c>
      <c r="CJ281" s="193">
        <v>1</v>
      </c>
      <c r="CK281" s="112" t="str" cm="1">
        <f t="array" ref="CK281">INDEX(DataMaster!$C$97:$K$106,$T281,CK$242)</f>
        <v>-</v>
      </c>
      <c r="CL281" s="112" t="str" cm="1">
        <f t="array" ref="CL281">INDEX(DataMaster!$C$97:$K$106,$T281,CL$242)</f>
        <v>-</v>
      </c>
      <c r="CM281" s="112" t="str" cm="1">
        <f t="array" ref="CM281">INDEX(DataMaster!$C$97:$K$106,$T281,CM$242)</f>
        <v>-</v>
      </c>
      <c r="CN281" s="112" t="b" cm="1">
        <f t="array" ref="CN281">INDEX(DataMaster!$C$97:$K$106,$T281,CN$242)</f>
        <v>1</v>
      </c>
      <c r="CO281" s="112" t="str" cm="1">
        <f t="array" ref="CO281">INDEX(DataMaster!$C$97:$K$106,$T281,CO$242)</f>
        <v>-</v>
      </c>
      <c r="CP281" s="112" t="str" cm="1">
        <f t="array" ref="CP281">INDEX(DataMaster!$C$97:$K$106,$T281,CP$242)</f>
        <v>-</v>
      </c>
      <c r="CQ281" s="112" t="str" cm="1">
        <f t="array" ref="CQ281">INDEX(DataMaster!$C$97:$K$106,$T281,CQ$242)</f>
        <v>-</v>
      </c>
      <c r="CR281" s="112" t="str" cm="1">
        <f t="array" ref="CR281">INDEX(DataMaster!$C$97:$K$106,$T281,CR$242)</f>
        <v>-</v>
      </c>
      <c r="CS281" s="112" t="str" cm="1">
        <f t="array" ref="CS281">INDEX(DataMaster!$C$97:$K$106,$T281,CS$242)</f>
        <v>-</v>
      </c>
      <c r="CT281" s="112" t="str" cm="1">
        <f t="array" ref="CT281">INDEX(DataMaster!$C$110:$K$119,$U281,CT$242)</f>
        <v>-</v>
      </c>
      <c r="CU281" s="112" t="str" cm="1">
        <f t="array" ref="CU281">INDEX(DataMaster!$C$110:$K$119,$U281,CU$242)</f>
        <v>-</v>
      </c>
      <c r="CV281" s="112" t="str" cm="1">
        <f t="array" ref="CV281">INDEX(DataMaster!$C$110:$K$119,$U281,CV$242)</f>
        <v>-</v>
      </c>
      <c r="CW281" s="112" t="str" cm="1">
        <f t="array" ref="CW281">INDEX(DataMaster!$C$110:$K$119,$U281,CW$242)</f>
        <v>-</v>
      </c>
      <c r="CX281" s="112" t="str" cm="1">
        <f t="array" ref="CX281">INDEX(DataMaster!$C$110:$K$119,$U281,CX$242)</f>
        <v>-</v>
      </c>
      <c r="CY281" s="112" t="str" cm="1">
        <f t="array" ref="CY281">INDEX(DataMaster!$C$110:$K$119,$U281,CY$242)</f>
        <v>-</v>
      </c>
      <c r="CZ281" s="112" t="str" cm="1">
        <f t="array" ref="CZ281">INDEX(DataMaster!$C$110:$K$119,$U281,CZ$242)</f>
        <v>-</v>
      </c>
      <c r="DA281" s="112" t="str" cm="1">
        <f t="array" ref="DA281">INDEX(DataMaster!$C$110:$K$119,$U281,DA$242)</f>
        <v>-</v>
      </c>
      <c r="DB281" s="112" t="str" cm="1">
        <f t="array" ref="DB281">INDEX(DataMaster!$C$110:$K$119,$U281,DB$242)</f>
        <v>-</v>
      </c>
      <c r="DC281" s="112" t="str" cm="1">
        <f t="array" ref="DC281">INDEX(DataMaster!$C$123:$K$132,$V281,DC$242)</f>
        <v>-</v>
      </c>
      <c r="DD281" s="112" t="str" cm="1">
        <f t="array" ref="DD281">INDEX(DataMaster!$C$123:$K$132,$V281,DD$242)</f>
        <v>-</v>
      </c>
      <c r="DE281" s="112" t="str" cm="1">
        <f t="array" ref="DE281">INDEX(DataMaster!$C$123:$K$132,$V281,DE$242)</f>
        <v>-</v>
      </c>
      <c r="DF281" s="112" t="str" cm="1">
        <f t="array" ref="DF281">INDEX(DataMaster!$C$123:$K$132,$V281,DF$242)</f>
        <v>-</v>
      </c>
      <c r="DG281" s="112" t="str" cm="1">
        <f t="array" ref="DG281">INDEX(DataMaster!$C$123:$K$132,$V281,DG$242)</f>
        <v>-</v>
      </c>
      <c r="DH281" s="112" t="str" cm="1">
        <f t="array" ref="DH281">INDEX(DataMaster!$C$123:$K$132,$V281,DH$242)</f>
        <v>-</v>
      </c>
      <c r="DI281" s="112" t="str" cm="1">
        <f t="array" ref="DI281">INDEX(DataMaster!$C$123:$K$132,$V281,DI$242)</f>
        <v>-</v>
      </c>
      <c r="DJ281" s="112" t="str" cm="1">
        <f t="array" ref="DJ281">INDEX(DataMaster!$C$123:$K$132,$V281,DJ$242)</f>
        <v>-</v>
      </c>
      <c r="DK281" s="112" t="str" cm="1">
        <f t="array" ref="DK281">INDEX(DataMaster!$C$123:$K$132,$V281,DK$242)</f>
        <v>-</v>
      </c>
      <c r="DL281" s="10"/>
      <c r="DM281" s="163" t="str">
        <f t="shared" ca="1" si="1001"/>
        <v>-</v>
      </c>
      <c r="DN281" s="163" t="str">
        <f t="shared" ca="1" si="1001"/>
        <v>-</v>
      </c>
      <c r="DO281" s="163" t="str">
        <f t="shared" ca="1" si="1001"/>
        <v>-</v>
      </c>
      <c r="DP281" s="163" t="str">
        <f t="shared" ca="1" si="1001"/>
        <v>-</v>
      </c>
      <c r="DQ281" s="163" t="str">
        <f t="shared" ca="1" si="1001"/>
        <v>-</v>
      </c>
      <c r="DR281" s="163" t="str">
        <f t="shared" ca="1" si="1001"/>
        <v>-</v>
      </c>
      <c r="DS281" s="163" t="str">
        <f t="shared" ca="1" si="1001"/>
        <v>-</v>
      </c>
      <c r="DT281" s="163" t="str">
        <f t="shared" ca="1" si="1001"/>
        <v>-</v>
      </c>
      <c r="DU281" s="163" t="str">
        <f t="shared" ca="1" si="1001"/>
        <v>-</v>
      </c>
      <c r="DV281" s="163" t="str">
        <f t="shared" ca="1" si="1001"/>
        <v>-</v>
      </c>
      <c r="DW281" s="163" t="str">
        <f t="shared" ca="1" si="1001"/>
        <v>-</v>
      </c>
      <c r="DX281" s="161" t="str" cm="1">
        <f t="array" ref="DX281">INDEX(i.rev,$K281,DX$15)</f>
        <v>-</v>
      </c>
      <c r="DY281" s="161" t="str" cm="1">
        <f t="array" ref="DY281">INDEX(i.rev,$K281,DY$15)</f>
        <v>-</v>
      </c>
      <c r="DZ281" s="161" t="str" cm="1">
        <f t="array" ref="DZ281">INDEX(i.rev,$K281,DZ$15)</f>
        <v>-</v>
      </c>
      <c r="EA281" s="161" t="str" cm="1">
        <f t="array" ref="EA281">INDEX(i.rev,$K281,EA$15)</f>
        <v>-</v>
      </c>
      <c r="EB281" s="161" t="str" cm="1">
        <f t="array" ref="EB281">INDEX(i.rev,$K281,EB$15)</f>
        <v>-</v>
      </c>
      <c r="EC281" s="161" t="str" cm="1">
        <f t="array" ref="EC281">INDEX(i.rev,$K281,EC$15)</f>
        <v>-</v>
      </c>
      <c r="ED281" s="161" t="str" cm="1">
        <f t="array" ref="ED281">INDEX(i.rev,$K281,ED$15)</f>
        <v>-</v>
      </c>
      <c r="EE281" s="161" t="str" cm="1">
        <f t="array" ref="EE281">INDEX(i.rev,$K281,EE$15)</f>
        <v>-</v>
      </c>
      <c r="EF281" s="161" t="str" cm="1">
        <f t="array" ref="EF281">INDEX(i.rev,$K281,EF$15)</f>
        <v>-</v>
      </c>
      <c r="EG281" s="161" t="str" cm="1">
        <f t="array" ref="EG281">INDEX(i.rev,$K281,EG$15)</f>
        <v>-</v>
      </c>
      <c r="EH281" s="10"/>
      <c r="EI281" s="163" t="str">
        <f t="shared" ca="1" si="1021"/>
        <v>-</v>
      </c>
      <c r="EJ281" s="163" t="str">
        <f t="shared" ca="1" si="1021"/>
        <v>-</v>
      </c>
      <c r="EK281" s="163" t="str">
        <f t="shared" ca="1" si="1021"/>
        <v>-</v>
      </c>
      <c r="EL281" s="163" t="str">
        <f t="shared" ca="1" si="1021"/>
        <v>-</v>
      </c>
      <c r="EM281" s="163" t="str">
        <f t="shared" ca="1" si="1021"/>
        <v>-</v>
      </c>
      <c r="EN281" s="163" t="str">
        <f t="shared" ca="1" si="1021"/>
        <v>-</v>
      </c>
      <c r="EO281" s="163" t="str">
        <f t="shared" ca="1" si="1021"/>
        <v>-</v>
      </c>
      <c r="EP281" s="163" t="str">
        <f t="shared" ca="1" si="1021"/>
        <v>-</v>
      </c>
      <c r="EQ281" s="162">
        <v>1</v>
      </c>
      <c r="ER281" s="162">
        <v>1</v>
      </c>
      <c r="ES281" s="163">
        <f t="shared" ca="1" si="1021"/>
        <v>0</v>
      </c>
      <c r="ET281" s="162">
        <v>2</v>
      </c>
      <c r="EU281" s="162">
        <v>-2</v>
      </c>
      <c r="EV281" s="163" t="str">
        <f t="shared" ca="1" si="1021"/>
        <v>-</v>
      </c>
      <c r="EW281" s="163" t="str">
        <f t="shared" ca="1" si="1021"/>
        <v>-</v>
      </c>
      <c r="EX281" s="163" t="str">
        <f t="shared" ca="1" si="1021"/>
        <v>-</v>
      </c>
      <c r="EY281" s="163" t="str">
        <f t="shared" ca="1" si="1010"/>
        <v>-</v>
      </c>
      <c r="EZ281" s="163" t="str">
        <f t="shared" ca="1" si="1010"/>
        <v>-</v>
      </c>
      <c r="FA281" s="163">
        <f t="shared" ca="1" si="1010"/>
        <v>0</v>
      </c>
      <c r="FB281" s="163" t="str">
        <f t="shared" ca="1" si="1010"/>
        <v>-</v>
      </c>
      <c r="FC281" s="162">
        <v>2</v>
      </c>
      <c r="FD281" s="162">
        <v>-2</v>
      </c>
      <c r="FE281" s="163" t="str">
        <f t="shared" ca="1" si="1010"/>
        <v>-</v>
      </c>
      <c r="FF281" s="163" t="str">
        <f t="shared" ca="1" si="1010"/>
        <v>-</v>
      </c>
      <c r="FG281" s="163">
        <f t="shared" ca="1" si="1010"/>
        <v>0</v>
      </c>
      <c r="FH281" s="163">
        <f t="shared" ca="1" si="1010"/>
        <v>0</v>
      </c>
      <c r="FI281" s="163">
        <f t="shared" ca="1" si="1010"/>
        <v>0</v>
      </c>
      <c r="FJ281" s="163">
        <f t="shared" ca="1" si="1010"/>
        <v>0</v>
      </c>
      <c r="FK281" s="163">
        <f t="shared" ca="1" si="1010"/>
        <v>0</v>
      </c>
      <c r="FL281" s="163">
        <f t="shared" ca="1" si="1010"/>
        <v>0</v>
      </c>
      <c r="FM281" s="163">
        <f t="shared" ca="1" si="1010"/>
        <v>0</v>
      </c>
      <c r="FN281" s="163" t="str">
        <f t="shared" ca="1" si="1010"/>
        <v>-</v>
      </c>
      <c r="FO281" s="163" t="str">
        <f t="shared" ca="1" si="1011"/>
        <v>-</v>
      </c>
      <c r="FP281" s="163" t="str">
        <f t="shared" ca="1" si="1011"/>
        <v>-</v>
      </c>
      <c r="FQ281" s="163" t="str">
        <f t="shared" ca="1" si="1011"/>
        <v>-</v>
      </c>
      <c r="FR281" s="163" t="str">
        <f t="shared" ca="1" si="1011"/>
        <v>-</v>
      </c>
      <c r="FS281" s="163" t="str">
        <f t="shared" ca="1" si="1011"/>
        <v>-</v>
      </c>
      <c r="FT281" s="163" t="str">
        <f t="shared" ca="1" si="1011"/>
        <v>-</v>
      </c>
      <c r="FU281" s="163" t="str">
        <f t="shared" ca="1" si="1011"/>
        <v>-</v>
      </c>
      <c r="FV281" s="163" t="str">
        <f t="shared" ca="1" si="1011"/>
        <v>-</v>
      </c>
      <c r="FW281" s="163" t="str">
        <f t="shared" ca="1" si="1011"/>
        <v>-</v>
      </c>
      <c r="FX281" s="163" t="str">
        <f t="shared" ca="1" si="1011"/>
        <v>-</v>
      </c>
      <c r="FY281" s="10"/>
      <c r="FZ281" s="163">
        <f t="shared" ca="1" si="1011"/>
        <v>1</v>
      </c>
      <c r="GA281" s="163" t="str">
        <f t="shared" ca="1" si="1011"/>
        <v>-</v>
      </c>
      <c r="GB281" s="163" t="str">
        <f t="shared" ca="1" si="1011"/>
        <v>-</v>
      </c>
      <c r="GC281" s="163" t="str">
        <f t="shared" ca="1" si="1011"/>
        <v>-</v>
      </c>
      <c r="GD281" s="163" t="str">
        <f t="shared" ca="1" si="875"/>
        <v>-</v>
      </c>
      <c r="GE281" s="163" t="b">
        <f t="shared" ca="1" si="875"/>
        <v>0</v>
      </c>
      <c r="GF281" s="163" t="str">
        <f t="shared" ca="1" si="875"/>
        <v>-</v>
      </c>
      <c r="GG281" s="163">
        <f t="shared" ca="1" si="875"/>
        <v>0</v>
      </c>
      <c r="GH281" s="163" t="str">
        <f t="shared" ca="1" si="875"/>
        <v>-</v>
      </c>
      <c r="GI281" s="161" cm="1">
        <f t="array" ref="GI281">INDEX(i.rev,$K281,GI$15)</f>
        <v>1</v>
      </c>
      <c r="GJ281" s="163">
        <f t="shared" ca="1" si="1002"/>
        <v>0</v>
      </c>
      <c r="GK281" s="163">
        <f t="shared" ca="1" si="1002"/>
        <v>1</v>
      </c>
      <c r="GL281" s="163">
        <f t="shared" ca="1" si="1002"/>
        <v>0</v>
      </c>
      <c r="GM281" s="163">
        <f t="shared" ca="1" si="1002"/>
        <v>1</v>
      </c>
      <c r="GN281" s="163">
        <f t="shared" ca="1" si="1002"/>
        <v>1</v>
      </c>
      <c r="GO281" s="163">
        <f t="shared" ca="1" si="1002"/>
        <v>1</v>
      </c>
      <c r="GP281" s="163">
        <f t="shared" ca="1" si="1002"/>
        <v>0</v>
      </c>
      <c r="GQ281" s="163">
        <f t="shared" ca="1" si="1002"/>
        <v>0</v>
      </c>
      <c r="GR281" s="163">
        <f t="shared" ca="1" si="1002"/>
        <v>0</v>
      </c>
      <c r="GS281" s="163">
        <f t="shared" ca="1" si="1002"/>
        <v>0</v>
      </c>
      <c r="GT281" s="163">
        <f t="shared" ca="1" si="1002"/>
        <v>0</v>
      </c>
      <c r="GU281" s="163">
        <f t="shared" ca="1" si="1002"/>
        <v>0</v>
      </c>
      <c r="GV281" s="163">
        <f t="shared" ca="1" si="1002"/>
        <v>0</v>
      </c>
      <c r="GW281" s="163">
        <f t="shared" ca="1" si="1002"/>
        <v>0</v>
      </c>
      <c r="GX281" s="163">
        <f t="shared" ca="1" si="1002"/>
        <v>0</v>
      </c>
      <c r="GY281" s="163">
        <f t="shared" ca="1" si="1002"/>
        <v>0</v>
      </c>
      <c r="GZ281" s="161" cm="1">
        <f t="array" ref="GZ281">INDEX(i.rev,$K281,GZ$15)</f>
        <v>0</v>
      </c>
      <c r="HA281" s="163">
        <f t="shared" ca="1" si="877"/>
        <v>0</v>
      </c>
      <c r="HB281" s="161" cm="1">
        <f t="array" ref="HB281">INDEX(i.rev,$K281,HB$15)</f>
        <v>1</v>
      </c>
      <c r="HC281" s="163">
        <f t="shared" ca="1" si="1022"/>
        <v>0</v>
      </c>
      <c r="HD281" s="163">
        <f t="shared" ca="1" si="1022"/>
        <v>0</v>
      </c>
      <c r="HE281" s="163">
        <f t="shared" ca="1" si="1022"/>
        <v>0</v>
      </c>
      <c r="HF281" s="163">
        <f t="shared" ca="1" si="1022"/>
        <v>0</v>
      </c>
      <c r="HG281" s="163">
        <f t="shared" ca="1" si="1022"/>
        <v>0</v>
      </c>
      <c r="HH281" s="163">
        <f t="shared" ca="1" si="1022"/>
        <v>0</v>
      </c>
      <c r="HI281" s="163">
        <f t="shared" ca="1" si="1022"/>
        <v>0</v>
      </c>
      <c r="HJ281" s="10"/>
      <c r="HK281" s="163" t="str">
        <f t="shared" ca="1" si="1022"/>
        <v>-</v>
      </c>
      <c r="HL281" s="163" t="str">
        <f t="shared" ca="1" si="1022"/>
        <v>-</v>
      </c>
      <c r="HM281" s="163" t="str">
        <f t="shared" ca="1" si="1022"/>
        <v>-</v>
      </c>
      <c r="HN281" s="163" t="str">
        <f t="shared" ca="1" si="1022"/>
        <v>-</v>
      </c>
      <c r="HO281" s="163" t="str">
        <f t="shared" ca="1" si="1022"/>
        <v>-</v>
      </c>
      <c r="HP281" s="161" t="b">
        <f t="shared" ca="1" si="879"/>
        <v>0</v>
      </c>
      <c r="HQ281" s="161" t="b">
        <f t="shared" ca="1" si="879"/>
        <v>0</v>
      </c>
      <c r="HR281" s="161" t="b">
        <f t="shared" ca="1" si="879"/>
        <v>1</v>
      </c>
      <c r="HS281" s="163">
        <f t="shared" ca="1" si="1012"/>
        <v>0</v>
      </c>
      <c r="HT281" s="161">
        <f t="shared" ca="1" si="881"/>
        <v>1</v>
      </c>
      <c r="HU281" s="161">
        <f t="shared" ca="1" si="881"/>
        <v>1</v>
      </c>
      <c r="HV281" s="163" t="str">
        <f t="shared" ca="1" si="1012"/>
        <v>-</v>
      </c>
      <c r="HW281" s="163" t="str">
        <f t="shared" ca="1" si="1012"/>
        <v>-</v>
      </c>
      <c r="HX281" s="163" t="str">
        <f t="shared" ca="1" si="1012"/>
        <v>-</v>
      </c>
      <c r="HY281" s="163" t="str">
        <f t="shared" ca="1" si="1012"/>
        <v>-</v>
      </c>
      <c r="HZ281" s="163" t="str">
        <f t="shared" ca="1" si="1012"/>
        <v>-</v>
      </c>
      <c r="IA281" s="163" t="str">
        <f t="shared" ca="1" si="1012"/>
        <v>-</v>
      </c>
      <c r="IB281" s="163" t="str">
        <f t="shared" ca="1" si="1012"/>
        <v>-</v>
      </c>
      <c r="IC281" s="163" t="str">
        <f t="shared" ca="1" si="1012"/>
        <v>-</v>
      </c>
      <c r="ID281" s="163" t="str">
        <f t="shared" ca="1" si="1012"/>
        <v>-</v>
      </c>
      <c r="IE281" s="163" t="b">
        <f t="shared" ca="1" si="1012"/>
        <v>1</v>
      </c>
      <c r="IF281" s="163" t="str">
        <f t="shared" ca="1" si="1012"/>
        <v>-</v>
      </c>
      <c r="IG281" s="163" t="str">
        <f t="shared" ca="1" si="1012"/>
        <v>-</v>
      </c>
      <c r="IH281" s="163" t="str">
        <f t="shared" ca="1" si="1012"/>
        <v>-</v>
      </c>
      <c r="II281" s="163" t="b">
        <f t="shared" ca="1" si="1016"/>
        <v>1</v>
      </c>
      <c r="IJ281" s="163">
        <f t="shared" ca="1" si="1016"/>
        <v>0</v>
      </c>
      <c r="IK281" s="163" t="str">
        <f t="shared" ca="1" si="1016"/>
        <v>-</v>
      </c>
      <c r="IL281" s="163" t="str">
        <f t="shared" ca="1" si="1016"/>
        <v>-</v>
      </c>
      <c r="IM281" s="163" t="str">
        <f t="shared" ca="1" si="1016"/>
        <v>-</v>
      </c>
      <c r="IN281" s="163" t="str">
        <f t="shared" ca="1" si="1016"/>
        <v>-</v>
      </c>
      <c r="IO281" s="163" t="str">
        <f t="shared" ca="1" si="1016"/>
        <v>-</v>
      </c>
      <c r="IP281" s="163">
        <f t="shared" ca="1" si="1016"/>
        <v>0</v>
      </c>
      <c r="IQ281" s="163" t="str">
        <f t="shared" ca="1" si="1016"/>
        <v>-</v>
      </c>
      <c r="IR281" s="163" t="str">
        <f t="shared" ca="1" si="1016"/>
        <v>-</v>
      </c>
      <c r="IS281" s="163" t="str">
        <f t="shared" ca="1" si="1016"/>
        <v>-</v>
      </c>
      <c r="IT281" s="193">
        <v>0</v>
      </c>
      <c r="IU281" s="193">
        <v>0</v>
      </c>
      <c r="IV281" s="163" t="str">
        <f t="shared" ca="1" si="1016"/>
        <v>-</v>
      </c>
      <c r="IW281" s="163" t="str">
        <f t="shared" ca="1" si="1016"/>
        <v>-</v>
      </c>
      <c r="IX281" s="163" t="str">
        <f t="shared" ca="1" si="1016"/>
        <v>-</v>
      </c>
      <c r="IY281" s="163" t="str">
        <f t="shared" ca="1" si="883"/>
        <v>-</v>
      </c>
      <c r="IZ281" s="163" t="str">
        <f t="shared" ca="1" si="883"/>
        <v>-</v>
      </c>
      <c r="JA281" s="163" t="str">
        <f t="shared" ca="1" si="883"/>
        <v>-</v>
      </c>
      <c r="JB281" s="163" t="str">
        <f t="shared" ca="1" si="883"/>
        <v>-</v>
      </c>
      <c r="JC281" s="163" t="str">
        <f t="shared" ca="1" si="883"/>
        <v>-</v>
      </c>
      <c r="JD281" s="163" t="str">
        <f t="shared" ca="1" si="883"/>
        <v>-</v>
      </c>
      <c r="JE281" s="163" t="str">
        <f t="shared" ca="1" si="883"/>
        <v>-</v>
      </c>
      <c r="JF281" s="163" t="str">
        <f t="shared" ca="1" si="883"/>
        <v>-</v>
      </c>
      <c r="JG281" s="163" t="str">
        <f t="shared" ca="1" si="883"/>
        <v>-</v>
      </c>
      <c r="JH281" s="163" t="str">
        <f t="shared" ca="1" si="883"/>
        <v>-</v>
      </c>
      <c r="JI281" s="163" t="str">
        <f t="shared" ca="1" si="883"/>
        <v>-</v>
      </c>
      <c r="JJ281" s="163" t="str">
        <f t="shared" ca="1" si="883"/>
        <v>-</v>
      </c>
      <c r="JK281" s="163" t="str">
        <f t="shared" ca="1" si="883"/>
        <v>-</v>
      </c>
      <c r="JL281" s="163" t="str">
        <f t="shared" ca="1" si="883"/>
        <v>-</v>
      </c>
      <c r="JM281" s="163" t="str">
        <f t="shared" ca="1" si="883"/>
        <v>-</v>
      </c>
      <c r="JN281" s="163" t="str">
        <f t="shared" ca="1" si="883"/>
        <v>-</v>
      </c>
      <c r="JO281" s="163" t="str">
        <f t="shared" ca="1" si="1003"/>
        <v>-</v>
      </c>
      <c r="JP281" s="163" t="str">
        <f t="shared" ca="1" si="1003"/>
        <v>-</v>
      </c>
      <c r="JQ281" s="163" t="str">
        <f t="shared" ca="1" si="1003"/>
        <v>-</v>
      </c>
      <c r="JR281" s="163" t="str">
        <f t="shared" ca="1" si="1003"/>
        <v>-</v>
      </c>
      <c r="JS281" s="163" t="str">
        <f t="shared" ca="1" si="1003"/>
        <v>-</v>
      </c>
      <c r="JT281" s="163" t="str">
        <f t="shared" ca="1" si="1003"/>
        <v>-</v>
      </c>
      <c r="JU281" s="163" t="str">
        <f t="shared" ca="1" si="1003"/>
        <v>-</v>
      </c>
      <c r="JV281" s="163" t="str">
        <f t="shared" ca="1" si="1003"/>
        <v>-</v>
      </c>
      <c r="JW281" s="163" t="str">
        <f t="shared" ca="1" si="1003"/>
        <v>-</v>
      </c>
      <c r="JX281" s="163" t="str">
        <f t="shared" ca="1" si="1003"/>
        <v>-</v>
      </c>
      <c r="JY281" s="163" t="str">
        <f t="shared" ca="1" si="1006"/>
        <v>-</v>
      </c>
      <c r="JZ281" s="163" t="str">
        <f t="shared" ca="1" si="1006"/>
        <v>-</v>
      </c>
      <c r="KA281" s="163" t="str">
        <f t="shared" ca="1" si="1006"/>
        <v>-</v>
      </c>
      <c r="KB281" s="163" t="str">
        <f t="shared" ca="1" si="1006"/>
        <v>-</v>
      </c>
      <c r="KC281" s="163" t="str">
        <f t="shared" ca="1" si="1006"/>
        <v>-</v>
      </c>
      <c r="KD281" s="163" t="str">
        <f t="shared" ca="1" si="1006"/>
        <v>-</v>
      </c>
      <c r="KE281" s="163" t="str">
        <f t="shared" ca="1" si="1006"/>
        <v>-</v>
      </c>
      <c r="KF281" s="163" t="str">
        <f t="shared" ca="1" si="1006"/>
        <v>-</v>
      </c>
      <c r="KG281" s="163" t="str">
        <f t="shared" ca="1" si="1006"/>
        <v>-</v>
      </c>
      <c r="KH281" s="163" t="str">
        <f t="shared" ca="1" si="1006"/>
        <v>-</v>
      </c>
      <c r="KI281" s="163" t="str">
        <f t="shared" ca="1" si="1006"/>
        <v>-</v>
      </c>
      <c r="KJ281" s="163" t="str">
        <f t="shared" ca="1" si="1006"/>
        <v>-</v>
      </c>
      <c r="KK281" s="163" t="str">
        <f t="shared" ca="1" si="1006"/>
        <v>-</v>
      </c>
      <c r="KL281" s="163" t="str">
        <f t="shared" ca="1" si="1006"/>
        <v>-</v>
      </c>
      <c r="KM281" s="163" t="str">
        <f t="shared" ca="1" si="1006"/>
        <v>-</v>
      </c>
      <c r="KN281" s="163" t="str">
        <f t="shared" ca="1" si="1006"/>
        <v>-</v>
      </c>
      <c r="KO281" s="163" t="str">
        <f t="shared" ca="1" si="1017"/>
        <v>-</v>
      </c>
      <c r="KP281" s="163" t="str">
        <f t="shared" ca="1" si="1017"/>
        <v>-</v>
      </c>
      <c r="KQ281" s="163" t="str">
        <f t="shared" ca="1" si="1017"/>
        <v>-</v>
      </c>
      <c r="KR281" s="163" t="str">
        <f t="shared" ca="1" si="1017"/>
        <v>-</v>
      </c>
      <c r="KS281" s="163" t="str">
        <f t="shared" ca="1" si="1017"/>
        <v>-</v>
      </c>
      <c r="KT281" s="163" t="str">
        <f t="shared" ca="1" si="1017"/>
        <v>-</v>
      </c>
      <c r="KU281" s="163" t="str">
        <f t="shared" ca="1" si="1017"/>
        <v>-</v>
      </c>
      <c r="KV281" s="163" t="str">
        <f t="shared" ca="1" si="912"/>
        <v>-</v>
      </c>
      <c r="KW281" s="163" t="str">
        <f t="shared" ca="1" si="912"/>
        <v>-</v>
      </c>
      <c r="KX281" s="163" t="str">
        <f t="shared" ca="1" si="912"/>
        <v>-</v>
      </c>
      <c r="KY281" s="163" t="str">
        <f t="shared" ca="1" si="912"/>
        <v>-</v>
      </c>
      <c r="KZ281" s="163" t="str">
        <f t="shared" ca="1" si="912"/>
        <v>-</v>
      </c>
      <c r="LA281" s="163" t="str">
        <f t="shared" ca="1" si="912"/>
        <v>-</v>
      </c>
      <c r="LB281" s="163" t="str">
        <f t="shared" ca="1" si="912"/>
        <v>-</v>
      </c>
      <c r="LC281" s="163" t="str">
        <f t="shared" ca="1" si="912"/>
        <v>-</v>
      </c>
      <c r="LD281" s="163" t="str">
        <f t="shared" ca="1" si="912"/>
        <v>-</v>
      </c>
      <c r="LE281" s="163" t="str">
        <f t="shared" ca="1" si="912"/>
        <v>-</v>
      </c>
      <c r="LF281" s="163" t="str">
        <f t="shared" ca="1" si="912"/>
        <v>-</v>
      </c>
      <c r="LG281" s="163" t="str">
        <f t="shared" ca="1" si="912"/>
        <v>-</v>
      </c>
      <c r="LH281" s="163" t="str">
        <f t="shared" ca="1" si="912"/>
        <v>-</v>
      </c>
      <c r="LI281" s="163" t="str">
        <f t="shared" ca="1" si="912"/>
        <v>-</v>
      </c>
      <c r="LJ281" s="163" t="str">
        <f t="shared" ca="1" si="912"/>
        <v>-</v>
      </c>
      <c r="LK281" s="163" t="str">
        <f t="shared" ca="1" si="912"/>
        <v>-</v>
      </c>
      <c r="LL281" s="163" t="str">
        <f t="shared" ca="1" si="913"/>
        <v>-</v>
      </c>
      <c r="LM281" s="163" t="str">
        <f t="shared" ca="1" si="913"/>
        <v>-</v>
      </c>
      <c r="LN281" s="163" t="str">
        <f t="shared" ca="1" si="913"/>
        <v>-</v>
      </c>
      <c r="LO281" s="163" t="str">
        <f t="shared" ca="1" si="913"/>
        <v>-</v>
      </c>
      <c r="LP281" s="163" t="str">
        <f t="shared" ca="1" si="913"/>
        <v>-</v>
      </c>
      <c r="LQ281" s="163" t="str">
        <f t="shared" ca="1" si="913"/>
        <v>-</v>
      </c>
      <c r="LR281" s="163" t="str">
        <f t="shared" ca="1" si="913"/>
        <v>-</v>
      </c>
      <c r="LS281" s="163" t="str">
        <f t="shared" ca="1" si="913"/>
        <v>-</v>
      </c>
      <c r="LT281" s="163" t="str">
        <f t="shared" ca="1" si="913"/>
        <v>-</v>
      </c>
      <c r="LU281" s="163" t="str">
        <f t="shared" ca="1" si="913"/>
        <v>-</v>
      </c>
      <c r="LV281" s="163" t="str">
        <f t="shared" ca="1" si="913"/>
        <v>-</v>
      </c>
      <c r="LW281" s="163" t="str">
        <f t="shared" ca="1" si="913"/>
        <v>-</v>
      </c>
      <c r="LX281" s="163" t="str">
        <f t="shared" ca="1" si="913"/>
        <v>-</v>
      </c>
      <c r="LY281" s="10"/>
      <c r="LZ281" s="161">
        <f t="shared" si="889"/>
        <v>4.4999999999999998E-2</v>
      </c>
      <c r="MA281" s="161">
        <f t="shared" si="890"/>
        <v>4.4999999999999998E-2</v>
      </c>
      <c r="MB281" s="163">
        <f t="shared" ca="1" si="891"/>
        <v>1</v>
      </c>
      <c r="MC281" s="163">
        <f t="shared" ca="1" si="891"/>
        <v>0</v>
      </c>
      <c r="MD281" s="163">
        <f t="shared" ca="1" si="891"/>
        <v>1</v>
      </c>
      <c r="ME281" s="163">
        <f t="shared" ca="1" si="891"/>
        <v>1</v>
      </c>
      <c r="MF281" s="163">
        <f t="shared" ca="1" si="891"/>
        <v>0</v>
      </c>
      <c r="MG281" s="163">
        <f t="shared" ca="1" si="891"/>
        <v>70</v>
      </c>
      <c r="MH281" s="163">
        <f t="shared" ca="1" si="891"/>
        <v>50</v>
      </c>
      <c r="MI281" s="163">
        <f t="shared" ca="1" si="891"/>
        <v>85</v>
      </c>
      <c r="MJ281" s="163">
        <f t="shared" ca="1" si="891"/>
        <v>50</v>
      </c>
      <c r="MK281" s="161">
        <f t="shared" ca="1" si="892"/>
        <v>1</v>
      </c>
      <c r="ML281" s="161">
        <f t="shared" ca="1" si="893"/>
        <v>1</v>
      </c>
      <c r="MM281" s="161">
        <f t="shared" ca="1" si="894"/>
        <v>1</v>
      </c>
      <c r="MN281" s="161">
        <f t="shared" ca="1" si="895"/>
        <v>1</v>
      </c>
      <c r="MO281" s="161">
        <f t="shared" ca="1" si="895"/>
        <v>1</v>
      </c>
      <c r="MP281" s="163">
        <f t="shared" ca="1" si="891"/>
        <v>1</v>
      </c>
      <c r="MQ281" s="10"/>
      <c r="MR281" s="163">
        <f t="shared" ca="1" si="1007"/>
        <v>1</v>
      </c>
      <c r="MS281" s="161">
        <f t="shared" ca="1" si="897"/>
        <v>1</v>
      </c>
      <c r="MT281" s="163">
        <f t="shared" ca="1" si="1007"/>
        <v>0.75</v>
      </c>
      <c r="MU281" s="163">
        <f t="shared" ca="1" si="1007"/>
        <v>0.8</v>
      </c>
      <c r="MV281" s="163">
        <f t="shared" ca="1" si="1007"/>
        <v>0.82499999999999996</v>
      </c>
      <c r="MW281" s="163">
        <f t="shared" ca="1" si="1007"/>
        <v>0.875</v>
      </c>
      <c r="MX281" s="163">
        <f t="shared" ca="1" si="1007"/>
        <v>0.9</v>
      </c>
      <c r="MY281" s="163">
        <f t="shared" ca="1" si="1007"/>
        <v>0.75</v>
      </c>
      <c r="MZ281" s="163">
        <f t="shared" ca="1" si="1007"/>
        <v>0.78142857142857147</v>
      </c>
      <c r="NA281" s="163">
        <f t="shared" ca="1" si="1007"/>
        <v>0.82499999999999996</v>
      </c>
      <c r="NB281" s="163">
        <f t="shared" ca="1" si="1007"/>
        <v>0.875</v>
      </c>
      <c r="NC281" s="163">
        <f t="shared" ca="1" si="1007"/>
        <v>0.9</v>
      </c>
      <c r="ND281" s="163">
        <f t="shared" ca="1" si="1007"/>
        <v>0.9</v>
      </c>
      <c r="NE281" s="163">
        <f t="shared" ca="1" si="1007"/>
        <v>0.75</v>
      </c>
      <c r="NF281" s="163">
        <f t="shared" ca="1" si="1007"/>
        <v>0.78142857142857147</v>
      </c>
      <c r="NG281" s="163">
        <f t="shared" ca="1" si="1007"/>
        <v>0.82499999999999996</v>
      </c>
      <c r="NH281" s="163">
        <f t="shared" ca="1" si="1008"/>
        <v>0.875</v>
      </c>
      <c r="NI281" s="163">
        <f t="shared" ca="1" si="1008"/>
        <v>0.9</v>
      </c>
      <c r="NJ281" s="163">
        <f t="shared" ca="1" si="1008"/>
        <v>0.9</v>
      </c>
      <c r="NK281" s="163">
        <f t="shared" ca="1" si="1008"/>
        <v>0.75</v>
      </c>
      <c r="NL281" s="163">
        <f t="shared" ca="1" si="1008"/>
        <v>0.78142857142857147</v>
      </c>
      <c r="NM281" s="163">
        <f t="shared" ca="1" si="1008"/>
        <v>0.82499999999999996</v>
      </c>
      <c r="NN281" s="163">
        <f t="shared" ca="1" si="1008"/>
        <v>0.875</v>
      </c>
      <c r="NO281" s="163">
        <f t="shared" ca="1" si="1008"/>
        <v>0.9</v>
      </c>
      <c r="NP281" s="163">
        <f t="shared" ca="1" si="1008"/>
        <v>0.9</v>
      </c>
      <c r="NQ281" s="163">
        <f t="shared" ca="1" si="1008"/>
        <v>0.75</v>
      </c>
      <c r="NR281" s="163">
        <f t="shared" ca="1" si="1008"/>
        <v>0.78142857142857147</v>
      </c>
      <c r="NS281" s="163">
        <f t="shared" ca="1" si="1008"/>
        <v>0.82499999999999996</v>
      </c>
      <c r="NT281" s="163">
        <f t="shared" ca="1" si="1008"/>
        <v>0.875</v>
      </c>
      <c r="NU281" s="163">
        <f t="shared" ca="1" si="1008"/>
        <v>0.9</v>
      </c>
      <c r="NV281" s="163">
        <f t="shared" ca="1" si="1008"/>
        <v>0.9</v>
      </c>
      <c r="NW281" s="163">
        <f t="shared" ca="1" si="1008"/>
        <v>0.75</v>
      </c>
      <c r="NX281" s="163">
        <f t="shared" ca="1" si="1009"/>
        <v>0.78142857142857147</v>
      </c>
      <c r="NY281" s="163">
        <f t="shared" ca="1" si="1009"/>
        <v>0.82499999999999996</v>
      </c>
      <c r="NZ281" s="163">
        <f t="shared" ca="1" si="1009"/>
        <v>0.875</v>
      </c>
      <c r="OA281" s="163">
        <f t="shared" ca="1" si="1009"/>
        <v>0.9</v>
      </c>
      <c r="OB281" s="163">
        <f t="shared" ca="1" si="1009"/>
        <v>0.9</v>
      </c>
      <c r="OC281" s="163">
        <f t="shared" ca="1" si="1009"/>
        <v>0.75</v>
      </c>
      <c r="OD281" s="163">
        <f t="shared" ca="1" si="1009"/>
        <v>0.78142857142857147</v>
      </c>
      <c r="OE281" s="163">
        <f t="shared" ca="1" si="1009"/>
        <v>0.82499999999999996</v>
      </c>
      <c r="OF281" s="163">
        <f t="shared" ca="1" si="1009"/>
        <v>0.875</v>
      </c>
      <c r="OG281" s="163">
        <f t="shared" ca="1" si="1009"/>
        <v>0.9</v>
      </c>
      <c r="OH281" s="163">
        <f t="shared" ca="1" si="1009"/>
        <v>0.9</v>
      </c>
      <c r="OI281" s="163">
        <f t="shared" ca="1" si="1009"/>
        <v>0.75</v>
      </c>
      <c r="OJ281" s="163">
        <f t="shared" ca="1" si="1009"/>
        <v>0.76904761904761909</v>
      </c>
      <c r="OK281" s="163">
        <f t="shared" ca="1" si="1009"/>
        <v>0.82000000000000006</v>
      </c>
      <c r="OL281" s="163">
        <f t="shared" ca="1" si="1009"/>
        <v>0.875</v>
      </c>
      <c r="OM281" s="163">
        <f t="shared" ca="1" si="1009"/>
        <v>0.9</v>
      </c>
      <c r="ON281" s="163">
        <f t="shared" ca="1" si="900"/>
        <v>0.90000000000000013</v>
      </c>
      <c r="OO281" s="163">
        <f t="shared" ca="1" si="900"/>
        <v>0.75</v>
      </c>
      <c r="OP281" s="163">
        <f t="shared" ca="1" si="900"/>
        <v>0.76904761904761909</v>
      </c>
      <c r="OQ281" s="163">
        <f t="shared" ca="1" si="900"/>
        <v>0.82000000000000006</v>
      </c>
      <c r="OR281" s="163">
        <f t="shared" ca="1" si="900"/>
        <v>0.875</v>
      </c>
      <c r="OS281" s="163">
        <f t="shared" ca="1" si="900"/>
        <v>0.9</v>
      </c>
      <c r="OT281" s="163">
        <f t="shared" ca="1" si="900"/>
        <v>0.9</v>
      </c>
      <c r="OU281" s="163">
        <f t="shared" ca="1" si="900"/>
        <v>0.875</v>
      </c>
      <c r="OV281" s="161">
        <f t="shared" ca="1" si="901"/>
        <v>1</v>
      </c>
      <c r="OW281" s="161">
        <f t="shared" si="902"/>
        <v>1</v>
      </c>
      <c r="OX281" s="161" t="str">
        <f t="shared" si="903"/>
        <v>-</v>
      </c>
      <c r="OY281" s="163" t="str">
        <f t="shared" ca="1" si="904"/>
        <v>-</v>
      </c>
      <c r="OZ281" s="161" t="str">
        <f t="shared" si="905"/>
        <v>-</v>
      </c>
      <c r="PA281" s="161" t="str">
        <f t="shared" si="906"/>
        <v>-</v>
      </c>
      <c r="PB281" s="163">
        <f t="shared" ca="1" si="900"/>
        <v>0</v>
      </c>
      <c r="PC281" s="27">
        <v>0</v>
      </c>
    </row>
    <row r="282" spans="1:419" s="143" customFormat="1" outlineLevel="1">
      <c r="A282" s="121">
        <f t="shared" si="861"/>
        <v>277</v>
      </c>
      <c r="B282" s="121">
        <f t="shared" si="862"/>
        <v>13</v>
      </c>
      <c r="C282" s="143">
        <v>104</v>
      </c>
      <c r="D282" s="143" t="s">
        <v>884</v>
      </c>
      <c r="E282" s="143" t="b">
        <v>0</v>
      </c>
      <c r="F282" s="143" t="b">
        <v>0</v>
      </c>
      <c r="G282" s="143" t="b">
        <f t="shared" si="1004"/>
        <v>0</v>
      </c>
      <c r="H282" s="139">
        <f t="shared" ca="1" si="908"/>
        <v>3</v>
      </c>
      <c r="I282" s="139">
        <f t="shared" ca="1" si="908"/>
        <v>2</v>
      </c>
      <c r="J282" s="32">
        <v>1</v>
      </c>
      <c r="K282" s="32">
        <v>1</v>
      </c>
      <c r="L282" s="32">
        <v>1</v>
      </c>
      <c r="M282" s="32">
        <v>1</v>
      </c>
      <c r="N282" s="32">
        <v>1</v>
      </c>
      <c r="O282" s="32">
        <v>1</v>
      </c>
      <c r="P282" s="32">
        <v>1</v>
      </c>
      <c r="Q282" s="32">
        <v>1</v>
      </c>
      <c r="R282" s="32">
        <v>1</v>
      </c>
      <c r="S282" s="32">
        <v>6</v>
      </c>
      <c r="T282" s="32">
        <v>6</v>
      </c>
      <c r="U282" s="32">
        <v>1</v>
      </c>
      <c r="V282" s="32">
        <v>1</v>
      </c>
      <c r="W282" s="139">
        <f t="shared" ca="1" si="908"/>
        <v>1</v>
      </c>
      <c r="X282" s="139">
        <f t="shared" ca="1" si="908"/>
        <v>1</v>
      </c>
      <c r="Y282" s="139">
        <f t="shared" ca="1" si="908"/>
        <v>1</v>
      </c>
      <c r="Z282" s="139">
        <f t="shared" ca="1" si="908"/>
        <v>1</v>
      </c>
      <c r="AA282" s="139">
        <f t="shared" ca="1" si="908"/>
        <v>1</v>
      </c>
      <c r="AB282" s="139">
        <f t="shared" ca="1" si="909"/>
        <v>1</v>
      </c>
      <c r="AC282" s="139">
        <f t="shared" ca="1" si="909"/>
        <v>1</v>
      </c>
      <c r="AE282" s="157" t="str" cm="1">
        <f t="array" aca="1" ref="AE282" ca="1">TEXT(LEFT(OFFSET(AE282,-1,0),5)+1,"00000")&amp;MID(OFFSET(AE282,-1,0),6,FIND(" ",OFFSET(AE282,-1,0),7)-5)
&amp;INDEX(DataMaster!$B$10:$B$12,$I282)&amp;IF($J282=1,""," Risk"&amp;INDEX(i.risk_aversion,$J282,1))&amp;IF($K282=1,""," REV"&amp;INDEX(DataMaster!$B$54:$B$58,$K282))&amp;IF($L282=1,""," Minroe"&amp;INDEX(minroe,$L282))&amp;IF($M282=1,""," Overdraw"&amp;INDEX(overdraw,$M282))
&amp;IF($N282=1,""," Mach"&amp;INDEX(i.mach_option,$N282))
&amp;IF($O282=1,""," Interest"&amp;INDEX(i.interest_rate,$O282))&amp;IF($P282=1,""," Opp cost"&amp;INDEX(i.opp_cost_capital,$P282))&amp;IF($Q282=1,""," Casual_ub"&amp;INDEX(i.casual_ub,$Q282))
&amp;IF($W282=1,""," Yield"&amp;INDEX(i.all_rot_yield,$W282))&amp;IF($X282=1,""," Pasture"&amp;INDEX(i.pasture_prod,$X282))&amp;IF($Y282=1,""," Scan"&amp;INDEX(i.scan,$Y282))
&amp;IF($MK282=1,""," WP"&amp;TEXT($MK282*100,"000p"))&amp;IF($ML282=1,""," MP"&amp;TEXT($ML282*100,"000p"))&amp;IF($MM282=1,""," GP"&amp;TEXT($MM282*100,"000p"))&amp;IF($MN282=1,""," Can"&amp;TEXT($MN282*100,"000p"))&amp;IF(CG282," suppas"&amp;CH282,"")&amp;IF($T282&lt;&gt;1," go_"&amp;VLOOKUP($T282,DataMaster!$A$97:$B$106,2,FALSE),"")&amp;IF($U282&lt;&gt;1," rot_"&amp;VLOOKUP($U282,DataMaster!$A$97:$B$106,2,FALSE),"")&amp;IF($V282&lt;&gt;1," stk_"&amp;VLOOKUP($V282,DataMaster!$A$97:$B$106,2,FALSE),"")&amp;IF($S282&lt;&gt;1," noPOC_"&amp;VLOOKUP($S282,DataMaster!$A$97:$B$106,2,FALSE),"")&amp;IF($R282&lt;&gt;1," nocropgraze_"&amp;VLOOKUP($R282,DataMaster!$A$97:$B$106,2,FALSE),"")
&amp;" (F"&amp;3+IFERROR(1*$EI282,0)+IFERROR(1*$EJ282,0)&amp;3-IFERROR(1*NOT($EL282),0)&amp;"N"&amp;$EQ282&amp;$ER282&amp;")"</f>
        <v>00040 tactics DSP suppas0.3 go_z3 noPOC_z3 (F33N11)</v>
      </c>
      <c r="AF282" s="10" t="str">
        <f ca="1">IF(COUNTIF(AE$5:AE282,AE282)=1,"-","Dup")</f>
        <v>-</v>
      </c>
      <c r="AG282" s="10"/>
      <c r="AH282" s="163" t="str">
        <f t="shared" ca="1" si="864"/>
        <v>-</v>
      </c>
      <c r="AI282" s="163" t="str">
        <f t="shared" ca="1" si="864"/>
        <v>-</v>
      </c>
      <c r="AJ282" s="163" t="str">
        <f t="shared" ca="1" si="864"/>
        <v>-</v>
      </c>
      <c r="AK282" s="163" t="str">
        <f t="shared" ca="1" si="864"/>
        <v>-</v>
      </c>
      <c r="AL282" s="163" t="str">
        <f t="shared" ca="1" si="864"/>
        <v>-</v>
      </c>
      <c r="AM282" s="163" t="b">
        <f t="shared" ca="1" si="864"/>
        <v>1</v>
      </c>
      <c r="AN282" s="10"/>
      <c r="AO282" s="161" t="b">
        <f t="shared" ca="1" si="865"/>
        <v>0</v>
      </c>
      <c r="AP282" s="161" t="str">
        <f t="shared" ca="1" si="865"/>
        <v>-</v>
      </c>
      <c r="AQ282" s="161" t="b">
        <f t="shared" ca="1" si="865"/>
        <v>0</v>
      </c>
      <c r="AR282" s="161" t="b">
        <f t="shared" ca="1" si="865"/>
        <v>1</v>
      </c>
      <c r="AS282" s="161" t="b">
        <f t="shared" ca="1" si="865"/>
        <v>1</v>
      </c>
      <c r="AT282" s="161" t="b">
        <f t="shared" ca="1" si="865"/>
        <v>0</v>
      </c>
      <c r="AU282" s="161">
        <f t="shared" si="866"/>
        <v>0</v>
      </c>
      <c r="AV282" s="161" t="b">
        <f t="shared" si="867"/>
        <v>0</v>
      </c>
      <c r="AW282" s="161" t="b">
        <f t="shared" si="867"/>
        <v>0</v>
      </c>
      <c r="AX282" s="161" t="str">
        <f t="shared" si="867"/>
        <v>-</v>
      </c>
      <c r="AY282" s="161" t="str">
        <f t="shared" si="867"/>
        <v>-</v>
      </c>
      <c r="AZ282" s="161" t="str">
        <f t="shared" si="867"/>
        <v>-</v>
      </c>
      <c r="BA282" s="10"/>
      <c r="BB282" s="161" t="b">
        <f t="shared" ca="1" si="868"/>
        <v>1</v>
      </c>
      <c r="BC282" s="161" t="b">
        <f t="shared" ca="1" si="869"/>
        <v>1</v>
      </c>
      <c r="BD282" s="163" t="b">
        <f t="shared" ca="1" si="869"/>
        <v>1</v>
      </c>
      <c r="BE282" s="162" cm="1">
        <f t="array" aca="1" ref="BE282" ca="1">VALUE($H282&amp;$I282&amp;_xlfn.MODE.SNGL($R282:$V282)&amp;IF(AND(R282:V282=2),"10","08"))</f>
        <v>32108</v>
      </c>
      <c r="BF282" s="163" t="str">
        <f t="shared" ca="1" si="1000"/>
        <v>-</v>
      </c>
      <c r="BG282" s="163" t="str">
        <f t="shared" ca="1" si="1000"/>
        <v>-</v>
      </c>
      <c r="BH282" s="163" t="str">
        <f t="shared" ca="1" si="1000"/>
        <v>-</v>
      </c>
      <c r="BI282" s="163" t="str">
        <f t="shared" ca="1" si="1000"/>
        <v>-</v>
      </c>
      <c r="BJ282" s="163" t="str">
        <f t="shared" ca="1" si="1000"/>
        <v>-</v>
      </c>
      <c r="BK282" s="163">
        <f t="shared" ca="1" si="1000"/>
        <v>1</v>
      </c>
      <c r="BL282" s="163">
        <f t="shared" ca="1" si="1000"/>
        <v>1</v>
      </c>
      <c r="BM282" s="163" t="str">
        <f t="shared" ca="1" si="1000"/>
        <v>-</v>
      </c>
      <c r="BN282" s="163" t="str">
        <f t="shared" ca="1" si="1000"/>
        <v>-</v>
      </c>
      <c r="BO282" s="112" t="b" cm="1">
        <f t="array" ref="BO282">INDEX(DataMaster!$C$71:$K$80,$R282,BO$242)</f>
        <v>1</v>
      </c>
      <c r="BP282" s="112" t="b" cm="1">
        <f t="array" ref="BP282">INDEX(DataMaster!$C$71:$K$80,$R282,BP$242)</f>
        <v>1</v>
      </c>
      <c r="BQ282" s="112" t="b" cm="1">
        <f t="array" ref="BQ282">INDEX(DataMaster!$C$71:$K$80,$R282,BQ$242)</f>
        <v>1</v>
      </c>
      <c r="BR282" s="112" t="b" cm="1">
        <f t="array" ref="BR282">INDEX(DataMaster!$C$71:$K$80,$R282,BR$242)</f>
        <v>1</v>
      </c>
      <c r="BS282" s="112" t="b" cm="1">
        <f t="array" ref="BS282">INDEX(DataMaster!$C$71:$K$80,$R282,BS$242)</f>
        <v>1</v>
      </c>
      <c r="BT282" s="112" t="b" cm="1">
        <f t="array" ref="BT282">INDEX(DataMaster!$C$71:$K$80,$R282,BT$242)</f>
        <v>1</v>
      </c>
      <c r="BU282" s="112" t="b" cm="1">
        <f t="array" ref="BU282">INDEX(DataMaster!$C$71:$K$80,$R282,BU$242)</f>
        <v>1</v>
      </c>
      <c r="BV282" s="112" t="b" cm="1">
        <f t="array" ref="BV282">INDEX(DataMaster!$C$71:$K$80,$R282,BV$242)</f>
        <v>1</v>
      </c>
      <c r="BW282" s="112" t="b" cm="1">
        <f t="array" ref="BW282">INDEX(DataMaster!$C$71:$K$80,$R282,BW$242)</f>
        <v>1</v>
      </c>
      <c r="BX282" s="112" t="b" cm="1">
        <f t="array" ref="BX282">INDEX(DataMaster!$C$84:$K$93,$S282,BX$242)</f>
        <v>1</v>
      </c>
      <c r="BY282" s="112" t="b" cm="1">
        <f t="array" ref="BY282">INDEX(DataMaster!$C$84:$K$93,$S282,BY$242)</f>
        <v>1</v>
      </c>
      <c r="BZ282" s="112" t="b" cm="1">
        <f t="array" ref="BZ282">INDEX(DataMaster!$C$84:$K$93,$S282,BZ$242)</f>
        <v>1</v>
      </c>
      <c r="CA282" s="112" t="b" cm="1">
        <f t="array" ref="CA282">INDEX(DataMaster!$C$84:$K$93,$S282,CA$242)</f>
        <v>1</v>
      </c>
      <c r="CB282" s="112" t="b" cm="1">
        <f t="array" ref="CB282">INDEX(DataMaster!$C$84:$K$93,$S282,CB$242)</f>
        <v>0</v>
      </c>
      <c r="CC282" s="112" t="b" cm="1">
        <f t="array" ref="CC282">INDEX(DataMaster!$C$84:$K$93,$S282,CC$242)</f>
        <v>1</v>
      </c>
      <c r="CD282" s="112" t="b" cm="1">
        <f t="array" ref="CD282">INDEX(DataMaster!$C$84:$K$93,$S282,CD$242)</f>
        <v>1</v>
      </c>
      <c r="CE282" s="112" t="b" cm="1">
        <f t="array" ref="CE282">INDEX(DataMaster!$C$84:$K$93,$S282,CE$242)</f>
        <v>1</v>
      </c>
      <c r="CF282" s="112" t="b" cm="1">
        <f t="array" ref="CF282">INDEX(DataMaster!$C$84:$K$93,$S282,CF$242)</f>
        <v>1</v>
      </c>
      <c r="CG282" s="193" t="b">
        <f t="shared" si="910"/>
        <v>1</v>
      </c>
      <c r="CH282" s="193">
        <v>0.3</v>
      </c>
      <c r="CI282" s="193" t="str">
        <f t="shared" ca="1" si="871"/>
        <v>-</v>
      </c>
      <c r="CJ282" s="193">
        <v>1</v>
      </c>
      <c r="CK282" s="112" t="str" cm="1">
        <f t="array" ref="CK282">INDEX(DataMaster!$C$97:$K$106,$T282,CK$242)</f>
        <v>-</v>
      </c>
      <c r="CL282" s="112" t="str" cm="1">
        <f t="array" ref="CL282">INDEX(DataMaster!$C$97:$K$106,$T282,CL$242)</f>
        <v>-</v>
      </c>
      <c r="CM282" s="112" t="str" cm="1">
        <f t="array" ref="CM282">INDEX(DataMaster!$C$97:$K$106,$T282,CM$242)</f>
        <v>-</v>
      </c>
      <c r="CN282" s="112" t="str" cm="1">
        <f t="array" ref="CN282">INDEX(DataMaster!$C$97:$K$106,$T282,CN$242)</f>
        <v>-</v>
      </c>
      <c r="CO282" s="112" t="b" cm="1">
        <f t="array" ref="CO282">INDEX(DataMaster!$C$97:$K$106,$T282,CO$242)</f>
        <v>1</v>
      </c>
      <c r="CP282" s="112" t="str" cm="1">
        <f t="array" ref="CP282">INDEX(DataMaster!$C$97:$K$106,$T282,CP$242)</f>
        <v>-</v>
      </c>
      <c r="CQ282" s="112" t="str" cm="1">
        <f t="array" ref="CQ282">INDEX(DataMaster!$C$97:$K$106,$T282,CQ$242)</f>
        <v>-</v>
      </c>
      <c r="CR282" s="112" t="str" cm="1">
        <f t="array" ref="CR282">INDEX(DataMaster!$C$97:$K$106,$T282,CR$242)</f>
        <v>-</v>
      </c>
      <c r="CS282" s="112" t="str" cm="1">
        <f t="array" ref="CS282">INDEX(DataMaster!$C$97:$K$106,$T282,CS$242)</f>
        <v>-</v>
      </c>
      <c r="CT282" s="112" t="str" cm="1">
        <f t="array" ref="CT282">INDEX(DataMaster!$C$110:$K$119,$U282,CT$242)</f>
        <v>-</v>
      </c>
      <c r="CU282" s="112" t="str" cm="1">
        <f t="array" ref="CU282">INDEX(DataMaster!$C$110:$K$119,$U282,CU$242)</f>
        <v>-</v>
      </c>
      <c r="CV282" s="112" t="str" cm="1">
        <f t="array" ref="CV282">INDEX(DataMaster!$C$110:$K$119,$U282,CV$242)</f>
        <v>-</v>
      </c>
      <c r="CW282" s="112" t="str" cm="1">
        <f t="array" ref="CW282">INDEX(DataMaster!$C$110:$K$119,$U282,CW$242)</f>
        <v>-</v>
      </c>
      <c r="CX282" s="112" t="str" cm="1">
        <f t="array" ref="CX282">INDEX(DataMaster!$C$110:$K$119,$U282,CX$242)</f>
        <v>-</v>
      </c>
      <c r="CY282" s="112" t="str" cm="1">
        <f t="array" ref="CY282">INDEX(DataMaster!$C$110:$K$119,$U282,CY$242)</f>
        <v>-</v>
      </c>
      <c r="CZ282" s="112" t="str" cm="1">
        <f t="array" ref="CZ282">INDEX(DataMaster!$C$110:$K$119,$U282,CZ$242)</f>
        <v>-</v>
      </c>
      <c r="DA282" s="112" t="str" cm="1">
        <f t="array" ref="DA282">INDEX(DataMaster!$C$110:$K$119,$U282,DA$242)</f>
        <v>-</v>
      </c>
      <c r="DB282" s="112" t="str" cm="1">
        <f t="array" ref="DB282">INDEX(DataMaster!$C$110:$K$119,$U282,DB$242)</f>
        <v>-</v>
      </c>
      <c r="DC282" s="112" t="str" cm="1">
        <f t="array" ref="DC282">INDEX(DataMaster!$C$123:$K$132,$V282,DC$242)</f>
        <v>-</v>
      </c>
      <c r="DD282" s="112" t="str" cm="1">
        <f t="array" ref="DD282">INDEX(DataMaster!$C$123:$K$132,$V282,DD$242)</f>
        <v>-</v>
      </c>
      <c r="DE282" s="112" t="str" cm="1">
        <f t="array" ref="DE282">INDEX(DataMaster!$C$123:$K$132,$V282,DE$242)</f>
        <v>-</v>
      </c>
      <c r="DF282" s="112" t="str" cm="1">
        <f t="array" ref="DF282">INDEX(DataMaster!$C$123:$K$132,$V282,DF$242)</f>
        <v>-</v>
      </c>
      <c r="DG282" s="112" t="str" cm="1">
        <f t="array" ref="DG282">INDEX(DataMaster!$C$123:$K$132,$V282,DG$242)</f>
        <v>-</v>
      </c>
      <c r="DH282" s="112" t="str" cm="1">
        <f t="array" ref="DH282">INDEX(DataMaster!$C$123:$K$132,$V282,DH$242)</f>
        <v>-</v>
      </c>
      <c r="DI282" s="112" t="str" cm="1">
        <f t="array" ref="DI282">INDEX(DataMaster!$C$123:$K$132,$V282,DI$242)</f>
        <v>-</v>
      </c>
      <c r="DJ282" s="112" t="str" cm="1">
        <f t="array" ref="DJ282">INDEX(DataMaster!$C$123:$K$132,$V282,DJ$242)</f>
        <v>-</v>
      </c>
      <c r="DK282" s="112" t="str" cm="1">
        <f t="array" ref="DK282">INDEX(DataMaster!$C$123:$K$132,$V282,DK$242)</f>
        <v>-</v>
      </c>
      <c r="DL282" s="10"/>
      <c r="DM282" s="163" t="str">
        <f t="shared" ca="1" si="1001"/>
        <v>-</v>
      </c>
      <c r="DN282" s="163" t="str">
        <f t="shared" ca="1" si="1001"/>
        <v>-</v>
      </c>
      <c r="DO282" s="163" t="str">
        <f t="shared" ca="1" si="1001"/>
        <v>-</v>
      </c>
      <c r="DP282" s="163" t="str">
        <f t="shared" ca="1" si="1001"/>
        <v>-</v>
      </c>
      <c r="DQ282" s="163" t="str">
        <f t="shared" ca="1" si="1001"/>
        <v>-</v>
      </c>
      <c r="DR282" s="163" t="str">
        <f t="shared" ca="1" si="1001"/>
        <v>-</v>
      </c>
      <c r="DS282" s="163" t="str">
        <f t="shared" ca="1" si="1001"/>
        <v>-</v>
      </c>
      <c r="DT282" s="163" t="str">
        <f t="shared" ca="1" si="1001"/>
        <v>-</v>
      </c>
      <c r="DU282" s="163" t="str">
        <f t="shared" ca="1" si="1001"/>
        <v>-</v>
      </c>
      <c r="DV282" s="163" t="str">
        <f t="shared" ca="1" si="1001"/>
        <v>-</v>
      </c>
      <c r="DW282" s="163" t="str">
        <f t="shared" ca="1" si="1001"/>
        <v>-</v>
      </c>
      <c r="DX282" s="161" t="str" cm="1">
        <f t="array" ref="DX282">INDEX(i.rev,$K282,DX$15)</f>
        <v>-</v>
      </c>
      <c r="DY282" s="161" t="str" cm="1">
        <f t="array" ref="DY282">INDEX(i.rev,$K282,DY$15)</f>
        <v>-</v>
      </c>
      <c r="DZ282" s="161" t="str" cm="1">
        <f t="array" ref="DZ282">INDEX(i.rev,$K282,DZ$15)</f>
        <v>-</v>
      </c>
      <c r="EA282" s="161" t="str" cm="1">
        <f t="array" ref="EA282">INDEX(i.rev,$K282,EA$15)</f>
        <v>-</v>
      </c>
      <c r="EB282" s="161" t="str" cm="1">
        <f t="array" ref="EB282">INDEX(i.rev,$K282,EB$15)</f>
        <v>-</v>
      </c>
      <c r="EC282" s="161" t="str" cm="1">
        <f t="array" ref="EC282">INDEX(i.rev,$K282,EC$15)</f>
        <v>-</v>
      </c>
      <c r="ED282" s="161" t="str" cm="1">
        <f t="array" ref="ED282">INDEX(i.rev,$K282,ED$15)</f>
        <v>-</v>
      </c>
      <c r="EE282" s="161" t="str" cm="1">
        <f t="array" ref="EE282">INDEX(i.rev,$K282,EE$15)</f>
        <v>-</v>
      </c>
      <c r="EF282" s="161" t="str" cm="1">
        <f t="array" ref="EF282">INDEX(i.rev,$K282,EF$15)</f>
        <v>-</v>
      </c>
      <c r="EG282" s="161" t="str" cm="1">
        <f t="array" ref="EG282">INDEX(i.rev,$K282,EG$15)</f>
        <v>-</v>
      </c>
      <c r="EH282" s="10"/>
      <c r="EI282" s="163" t="str">
        <f t="shared" ca="1" si="1021"/>
        <v>-</v>
      </c>
      <c r="EJ282" s="163" t="str">
        <f t="shared" ca="1" si="1021"/>
        <v>-</v>
      </c>
      <c r="EK282" s="163" t="str">
        <f t="shared" ca="1" si="1021"/>
        <v>-</v>
      </c>
      <c r="EL282" s="163" t="str">
        <f t="shared" ca="1" si="1021"/>
        <v>-</v>
      </c>
      <c r="EM282" s="163" t="str">
        <f t="shared" ca="1" si="1021"/>
        <v>-</v>
      </c>
      <c r="EN282" s="163" t="str">
        <f t="shared" ca="1" si="1021"/>
        <v>-</v>
      </c>
      <c r="EO282" s="163" t="str">
        <f t="shared" ca="1" si="1021"/>
        <v>-</v>
      </c>
      <c r="EP282" s="163" t="str">
        <f t="shared" ca="1" si="1021"/>
        <v>-</v>
      </c>
      <c r="EQ282" s="162">
        <v>1</v>
      </c>
      <c r="ER282" s="162">
        <v>1</v>
      </c>
      <c r="ES282" s="163">
        <f t="shared" ca="1" si="1021"/>
        <v>0</v>
      </c>
      <c r="ET282" s="162">
        <v>2</v>
      </c>
      <c r="EU282" s="162">
        <v>-2</v>
      </c>
      <c r="EV282" s="163" t="str">
        <f t="shared" ca="1" si="1021"/>
        <v>-</v>
      </c>
      <c r="EW282" s="163" t="str">
        <f t="shared" ca="1" si="1021"/>
        <v>-</v>
      </c>
      <c r="EX282" s="163" t="str">
        <f t="shared" ca="1" si="1021"/>
        <v>-</v>
      </c>
      <c r="EY282" s="163" t="str">
        <f t="shared" ca="1" si="1010"/>
        <v>-</v>
      </c>
      <c r="EZ282" s="163" t="str">
        <f t="shared" ca="1" si="1010"/>
        <v>-</v>
      </c>
      <c r="FA282" s="163">
        <f t="shared" ca="1" si="1010"/>
        <v>0</v>
      </c>
      <c r="FB282" s="163" t="str">
        <f t="shared" ca="1" si="1010"/>
        <v>-</v>
      </c>
      <c r="FC282" s="162">
        <v>2</v>
      </c>
      <c r="FD282" s="162">
        <v>-2</v>
      </c>
      <c r="FE282" s="163" t="str">
        <f t="shared" ca="1" si="1010"/>
        <v>-</v>
      </c>
      <c r="FF282" s="163" t="str">
        <f t="shared" ca="1" si="1010"/>
        <v>-</v>
      </c>
      <c r="FG282" s="163">
        <f t="shared" ca="1" si="1010"/>
        <v>0</v>
      </c>
      <c r="FH282" s="163">
        <f t="shared" ca="1" si="1010"/>
        <v>0</v>
      </c>
      <c r="FI282" s="163">
        <f t="shared" ca="1" si="1010"/>
        <v>0</v>
      </c>
      <c r="FJ282" s="163">
        <f t="shared" ca="1" si="1010"/>
        <v>0</v>
      </c>
      <c r="FK282" s="163">
        <f t="shared" ca="1" si="1010"/>
        <v>0</v>
      </c>
      <c r="FL282" s="163">
        <f t="shared" ca="1" si="1010"/>
        <v>0</v>
      </c>
      <c r="FM282" s="163">
        <f t="shared" ca="1" si="1010"/>
        <v>0</v>
      </c>
      <c r="FN282" s="163" t="str">
        <f t="shared" ca="1" si="1010"/>
        <v>-</v>
      </c>
      <c r="FO282" s="163" t="str">
        <f t="shared" ca="1" si="1011"/>
        <v>-</v>
      </c>
      <c r="FP282" s="163" t="str">
        <f t="shared" ca="1" si="1011"/>
        <v>-</v>
      </c>
      <c r="FQ282" s="163" t="str">
        <f t="shared" ca="1" si="1011"/>
        <v>-</v>
      </c>
      <c r="FR282" s="163" t="str">
        <f t="shared" ca="1" si="1011"/>
        <v>-</v>
      </c>
      <c r="FS282" s="163" t="str">
        <f t="shared" ca="1" si="1011"/>
        <v>-</v>
      </c>
      <c r="FT282" s="163" t="str">
        <f t="shared" ca="1" si="1011"/>
        <v>-</v>
      </c>
      <c r="FU282" s="163" t="str">
        <f t="shared" ca="1" si="1011"/>
        <v>-</v>
      </c>
      <c r="FV282" s="163" t="str">
        <f t="shared" ca="1" si="1011"/>
        <v>-</v>
      </c>
      <c r="FW282" s="163" t="str">
        <f t="shared" ca="1" si="1011"/>
        <v>-</v>
      </c>
      <c r="FX282" s="163" t="str">
        <f t="shared" ca="1" si="1011"/>
        <v>-</v>
      </c>
      <c r="FY282" s="10"/>
      <c r="FZ282" s="163">
        <f t="shared" ca="1" si="1011"/>
        <v>1</v>
      </c>
      <c r="GA282" s="163" t="str">
        <f t="shared" ca="1" si="1011"/>
        <v>-</v>
      </c>
      <c r="GB282" s="163" t="str">
        <f t="shared" ca="1" si="1011"/>
        <v>-</v>
      </c>
      <c r="GC282" s="163" t="str">
        <f t="shared" ca="1" si="1011"/>
        <v>-</v>
      </c>
      <c r="GD282" s="163" t="str">
        <f t="shared" ca="1" si="875"/>
        <v>-</v>
      </c>
      <c r="GE282" s="163" t="b">
        <f t="shared" ca="1" si="875"/>
        <v>0</v>
      </c>
      <c r="GF282" s="163" t="str">
        <f t="shared" ca="1" si="875"/>
        <v>-</v>
      </c>
      <c r="GG282" s="163">
        <f t="shared" ca="1" si="875"/>
        <v>0</v>
      </c>
      <c r="GH282" s="163" t="str">
        <f t="shared" ca="1" si="875"/>
        <v>-</v>
      </c>
      <c r="GI282" s="161" cm="1">
        <f t="array" ref="GI282">INDEX(i.rev,$K282,GI$15)</f>
        <v>1</v>
      </c>
      <c r="GJ282" s="163">
        <f t="shared" ca="1" si="1002"/>
        <v>0</v>
      </c>
      <c r="GK282" s="163">
        <f t="shared" ca="1" si="1002"/>
        <v>1</v>
      </c>
      <c r="GL282" s="163">
        <f t="shared" ca="1" si="1002"/>
        <v>0</v>
      </c>
      <c r="GM282" s="163">
        <f t="shared" ca="1" si="1002"/>
        <v>1</v>
      </c>
      <c r="GN282" s="163">
        <f t="shared" ca="1" si="1002"/>
        <v>1</v>
      </c>
      <c r="GO282" s="163">
        <f t="shared" ca="1" si="1002"/>
        <v>1</v>
      </c>
      <c r="GP282" s="163">
        <f t="shared" ca="1" si="1002"/>
        <v>0</v>
      </c>
      <c r="GQ282" s="163">
        <f t="shared" ca="1" si="1002"/>
        <v>0</v>
      </c>
      <c r="GR282" s="163">
        <f t="shared" ca="1" si="1002"/>
        <v>0</v>
      </c>
      <c r="GS282" s="163">
        <f t="shared" ca="1" si="1002"/>
        <v>0</v>
      </c>
      <c r="GT282" s="163">
        <f t="shared" ca="1" si="1002"/>
        <v>0</v>
      </c>
      <c r="GU282" s="163">
        <f t="shared" ca="1" si="1002"/>
        <v>0</v>
      </c>
      <c r="GV282" s="163">
        <f t="shared" ca="1" si="1002"/>
        <v>0</v>
      </c>
      <c r="GW282" s="163">
        <f t="shared" ca="1" si="1002"/>
        <v>0</v>
      </c>
      <c r="GX282" s="163">
        <f t="shared" ca="1" si="1002"/>
        <v>0</v>
      </c>
      <c r="GY282" s="163">
        <f t="shared" ca="1" si="1002"/>
        <v>0</v>
      </c>
      <c r="GZ282" s="161" cm="1">
        <f t="array" ref="GZ282">INDEX(i.rev,$K282,GZ$15)</f>
        <v>0</v>
      </c>
      <c r="HA282" s="163">
        <f t="shared" ca="1" si="877"/>
        <v>0</v>
      </c>
      <c r="HB282" s="161" cm="1">
        <f t="array" ref="HB282">INDEX(i.rev,$K282,HB$15)</f>
        <v>1</v>
      </c>
      <c r="HC282" s="163">
        <f t="shared" ca="1" si="1022"/>
        <v>0</v>
      </c>
      <c r="HD282" s="163">
        <f t="shared" ca="1" si="1022"/>
        <v>0</v>
      </c>
      <c r="HE282" s="163">
        <f t="shared" ca="1" si="1022"/>
        <v>0</v>
      </c>
      <c r="HF282" s="163">
        <f t="shared" ca="1" si="1022"/>
        <v>0</v>
      </c>
      <c r="HG282" s="163">
        <f t="shared" ca="1" si="1022"/>
        <v>0</v>
      </c>
      <c r="HH282" s="163">
        <f t="shared" ca="1" si="1022"/>
        <v>0</v>
      </c>
      <c r="HI282" s="163">
        <f t="shared" ca="1" si="1022"/>
        <v>0</v>
      </c>
      <c r="HJ282" s="10"/>
      <c r="HK282" s="163" t="str">
        <f t="shared" ca="1" si="1022"/>
        <v>-</v>
      </c>
      <c r="HL282" s="163" t="str">
        <f t="shared" ca="1" si="1022"/>
        <v>-</v>
      </c>
      <c r="HM282" s="163" t="str">
        <f t="shared" ca="1" si="1022"/>
        <v>-</v>
      </c>
      <c r="HN282" s="163" t="str">
        <f t="shared" ca="1" si="1022"/>
        <v>-</v>
      </c>
      <c r="HO282" s="163" t="str">
        <f t="shared" ca="1" si="1022"/>
        <v>-</v>
      </c>
      <c r="HP282" s="161" t="b">
        <f t="shared" ca="1" si="879"/>
        <v>0</v>
      </c>
      <c r="HQ282" s="161" t="b">
        <f t="shared" ca="1" si="879"/>
        <v>0</v>
      </c>
      <c r="HR282" s="161" t="b">
        <f t="shared" ca="1" si="879"/>
        <v>1</v>
      </c>
      <c r="HS282" s="163">
        <f t="shared" ca="1" si="1012"/>
        <v>0</v>
      </c>
      <c r="HT282" s="161">
        <f t="shared" ca="1" si="881"/>
        <v>1</v>
      </c>
      <c r="HU282" s="161">
        <f t="shared" ca="1" si="881"/>
        <v>1</v>
      </c>
      <c r="HV282" s="163" t="str">
        <f t="shared" ca="1" si="1012"/>
        <v>-</v>
      </c>
      <c r="HW282" s="163" t="str">
        <f t="shared" ca="1" si="1012"/>
        <v>-</v>
      </c>
      <c r="HX282" s="163" t="str">
        <f t="shared" ca="1" si="1012"/>
        <v>-</v>
      </c>
      <c r="HY282" s="163" t="str">
        <f t="shared" ca="1" si="1012"/>
        <v>-</v>
      </c>
      <c r="HZ282" s="163" t="str">
        <f t="shared" ca="1" si="1012"/>
        <v>-</v>
      </c>
      <c r="IA282" s="163" t="str">
        <f t="shared" ca="1" si="1012"/>
        <v>-</v>
      </c>
      <c r="IB282" s="163" t="str">
        <f t="shared" ca="1" si="1012"/>
        <v>-</v>
      </c>
      <c r="IC282" s="163" t="str">
        <f t="shared" ca="1" si="1012"/>
        <v>-</v>
      </c>
      <c r="ID282" s="163" t="str">
        <f t="shared" ca="1" si="1012"/>
        <v>-</v>
      </c>
      <c r="IE282" s="163" t="b">
        <f t="shared" ca="1" si="1012"/>
        <v>1</v>
      </c>
      <c r="IF282" s="163" t="str">
        <f t="shared" ca="1" si="1012"/>
        <v>-</v>
      </c>
      <c r="IG282" s="163" t="str">
        <f t="shared" ca="1" si="1012"/>
        <v>-</v>
      </c>
      <c r="IH282" s="163" t="str">
        <f t="shared" ca="1" si="1012"/>
        <v>-</v>
      </c>
      <c r="II282" s="163" t="b">
        <f t="shared" ca="1" si="1016"/>
        <v>1</v>
      </c>
      <c r="IJ282" s="163">
        <f t="shared" ca="1" si="1016"/>
        <v>0</v>
      </c>
      <c r="IK282" s="163" t="str">
        <f t="shared" ca="1" si="1016"/>
        <v>-</v>
      </c>
      <c r="IL282" s="163" t="str">
        <f t="shared" ca="1" si="1016"/>
        <v>-</v>
      </c>
      <c r="IM282" s="163" t="str">
        <f t="shared" ca="1" si="1016"/>
        <v>-</v>
      </c>
      <c r="IN282" s="163" t="str">
        <f t="shared" ca="1" si="1016"/>
        <v>-</v>
      </c>
      <c r="IO282" s="163" t="str">
        <f t="shared" ca="1" si="1016"/>
        <v>-</v>
      </c>
      <c r="IP282" s="163">
        <f t="shared" ca="1" si="1016"/>
        <v>0</v>
      </c>
      <c r="IQ282" s="163" t="str">
        <f t="shared" ca="1" si="1016"/>
        <v>-</v>
      </c>
      <c r="IR282" s="163" t="str">
        <f t="shared" ca="1" si="1016"/>
        <v>-</v>
      </c>
      <c r="IS282" s="163" t="str">
        <f t="shared" ca="1" si="1016"/>
        <v>-</v>
      </c>
      <c r="IT282" s="193">
        <v>0</v>
      </c>
      <c r="IU282" s="193">
        <v>0</v>
      </c>
      <c r="IV282" s="163" t="str">
        <f t="shared" ca="1" si="1016"/>
        <v>-</v>
      </c>
      <c r="IW282" s="163" t="str">
        <f t="shared" ca="1" si="1016"/>
        <v>-</v>
      </c>
      <c r="IX282" s="163" t="str">
        <f t="shared" ca="1" si="1016"/>
        <v>-</v>
      </c>
      <c r="IY282" s="163" t="str">
        <f t="shared" ca="1" si="883"/>
        <v>-</v>
      </c>
      <c r="IZ282" s="163" t="str">
        <f t="shared" ca="1" si="883"/>
        <v>-</v>
      </c>
      <c r="JA282" s="163" t="str">
        <f t="shared" ca="1" si="883"/>
        <v>-</v>
      </c>
      <c r="JB282" s="163" t="str">
        <f t="shared" ca="1" si="883"/>
        <v>-</v>
      </c>
      <c r="JC282" s="163" t="str">
        <f t="shared" ca="1" si="883"/>
        <v>-</v>
      </c>
      <c r="JD282" s="163" t="str">
        <f t="shared" ca="1" si="883"/>
        <v>-</v>
      </c>
      <c r="JE282" s="163" t="str">
        <f t="shared" ca="1" si="883"/>
        <v>-</v>
      </c>
      <c r="JF282" s="163" t="str">
        <f t="shared" ca="1" si="883"/>
        <v>-</v>
      </c>
      <c r="JG282" s="163" t="str">
        <f t="shared" ca="1" si="883"/>
        <v>-</v>
      </c>
      <c r="JH282" s="163" t="str">
        <f t="shared" ca="1" si="883"/>
        <v>-</v>
      </c>
      <c r="JI282" s="163" t="str">
        <f t="shared" ca="1" si="883"/>
        <v>-</v>
      </c>
      <c r="JJ282" s="163" t="str">
        <f t="shared" ca="1" si="883"/>
        <v>-</v>
      </c>
      <c r="JK282" s="163" t="str">
        <f t="shared" ca="1" si="883"/>
        <v>-</v>
      </c>
      <c r="JL282" s="163" t="str">
        <f t="shared" ca="1" si="883"/>
        <v>-</v>
      </c>
      <c r="JM282" s="163" t="str">
        <f t="shared" ca="1" si="883"/>
        <v>-</v>
      </c>
      <c r="JN282" s="163" t="str">
        <f t="shared" ca="1" si="883"/>
        <v>-</v>
      </c>
      <c r="JO282" s="163" t="str">
        <f t="shared" ca="1" si="1003"/>
        <v>-</v>
      </c>
      <c r="JP282" s="163" t="str">
        <f t="shared" ca="1" si="1003"/>
        <v>-</v>
      </c>
      <c r="JQ282" s="163" t="str">
        <f t="shared" ca="1" si="1003"/>
        <v>-</v>
      </c>
      <c r="JR282" s="163" t="str">
        <f t="shared" ca="1" si="1003"/>
        <v>-</v>
      </c>
      <c r="JS282" s="163" t="str">
        <f t="shared" ca="1" si="1003"/>
        <v>-</v>
      </c>
      <c r="JT282" s="163" t="str">
        <f t="shared" ca="1" si="1003"/>
        <v>-</v>
      </c>
      <c r="JU282" s="163" t="str">
        <f t="shared" ca="1" si="1003"/>
        <v>-</v>
      </c>
      <c r="JV282" s="163" t="str">
        <f t="shared" ca="1" si="1003"/>
        <v>-</v>
      </c>
      <c r="JW282" s="163" t="str">
        <f t="shared" ca="1" si="1003"/>
        <v>-</v>
      </c>
      <c r="JX282" s="163" t="str">
        <f t="shared" ca="1" si="1003"/>
        <v>-</v>
      </c>
      <c r="JY282" s="163" t="str">
        <f t="shared" ca="1" si="1006"/>
        <v>-</v>
      </c>
      <c r="JZ282" s="163" t="str">
        <f t="shared" ca="1" si="1006"/>
        <v>-</v>
      </c>
      <c r="KA282" s="163" t="str">
        <f t="shared" ca="1" si="1006"/>
        <v>-</v>
      </c>
      <c r="KB282" s="163" t="str">
        <f t="shared" ca="1" si="1006"/>
        <v>-</v>
      </c>
      <c r="KC282" s="163" t="str">
        <f t="shared" ca="1" si="1006"/>
        <v>-</v>
      </c>
      <c r="KD282" s="163" t="str">
        <f t="shared" ca="1" si="1006"/>
        <v>-</v>
      </c>
      <c r="KE282" s="163" t="str">
        <f t="shared" ca="1" si="1006"/>
        <v>-</v>
      </c>
      <c r="KF282" s="163" t="str">
        <f t="shared" ca="1" si="1006"/>
        <v>-</v>
      </c>
      <c r="KG282" s="163" t="str">
        <f t="shared" ca="1" si="1006"/>
        <v>-</v>
      </c>
      <c r="KH282" s="163" t="str">
        <f t="shared" ca="1" si="1006"/>
        <v>-</v>
      </c>
      <c r="KI282" s="163" t="str">
        <f t="shared" ca="1" si="1006"/>
        <v>-</v>
      </c>
      <c r="KJ282" s="163" t="str">
        <f t="shared" ca="1" si="1006"/>
        <v>-</v>
      </c>
      <c r="KK282" s="163" t="str">
        <f t="shared" ca="1" si="1006"/>
        <v>-</v>
      </c>
      <c r="KL282" s="163" t="str">
        <f t="shared" ca="1" si="1006"/>
        <v>-</v>
      </c>
      <c r="KM282" s="163" t="str">
        <f t="shared" ca="1" si="1006"/>
        <v>-</v>
      </c>
      <c r="KN282" s="163" t="str">
        <f t="shared" ca="1" si="1006"/>
        <v>-</v>
      </c>
      <c r="KO282" s="163" t="str">
        <f t="shared" ca="1" si="1017"/>
        <v>-</v>
      </c>
      <c r="KP282" s="163" t="str">
        <f t="shared" ca="1" si="1017"/>
        <v>-</v>
      </c>
      <c r="KQ282" s="163" t="str">
        <f t="shared" ca="1" si="1017"/>
        <v>-</v>
      </c>
      <c r="KR282" s="163" t="str">
        <f t="shared" ca="1" si="1017"/>
        <v>-</v>
      </c>
      <c r="KS282" s="163" t="str">
        <f t="shared" ca="1" si="1017"/>
        <v>-</v>
      </c>
      <c r="KT282" s="163" t="str">
        <f t="shared" ca="1" si="1017"/>
        <v>-</v>
      </c>
      <c r="KU282" s="163" t="str">
        <f t="shared" ca="1" si="1017"/>
        <v>-</v>
      </c>
      <c r="KV282" s="163" t="str">
        <f t="shared" ca="1" si="912"/>
        <v>-</v>
      </c>
      <c r="KW282" s="163" t="str">
        <f t="shared" ca="1" si="912"/>
        <v>-</v>
      </c>
      <c r="KX282" s="163" t="str">
        <f t="shared" ca="1" si="912"/>
        <v>-</v>
      </c>
      <c r="KY282" s="163" t="str">
        <f t="shared" ca="1" si="912"/>
        <v>-</v>
      </c>
      <c r="KZ282" s="163" t="str">
        <f t="shared" ca="1" si="912"/>
        <v>-</v>
      </c>
      <c r="LA282" s="163" t="str">
        <f t="shared" ca="1" si="912"/>
        <v>-</v>
      </c>
      <c r="LB282" s="163" t="str">
        <f t="shared" ca="1" si="912"/>
        <v>-</v>
      </c>
      <c r="LC282" s="163" t="str">
        <f t="shared" ca="1" si="912"/>
        <v>-</v>
      </c>
      <c r="LD282" s="163" t="str">
        <f t="shared" ca="1" si="912"/>
        <v>-</v>
      </c>
      <c r="LE282" s="163" t="str">
        <f t="shared" ca="1" si="912"/>
        <v>-</v>
      </c>
      <c r="LF282" s="163" t="str">
        <f t="shared" ca="1" si="912"/>
        <v>-</v>
      </c>
      <c r="LG282" s="163" t="str">
        <f t="shared" ca="1" si="912"/>
        <v>-</v>
      </c>
      <c r="LH282" s="163" t="str">
        <f t="shared" ca="1" si="912"/>
        <v>-</v>
      </c>
      <c r="LI282" s="163" t="str">
        <f t="shared" ca="1" si="912"/>
        <v>-</v>
      </c>
      <c r="LJ282" s="163" t="str">
        <f t="shared" ca="1" si="912"/>
        <v>-</v>
      </c>
      <c r="LK282" s="163" t="str">
        <f t="shared" ca="1" si="912"/>
        <v>-</v>
      </c>
      <c r="LL282" s="163" t="str">
        <f t="shared" ca="1" si="913"/>
        <v>-</v>
      </c>
      <c r="LM282" s="163" t="str">
        <f t="shared" ca="1" si="913"/>
        <v>-</v>
      </c>
      <c r="LN282" s="163" t="str">
        <f t="shared" ca="1" si="913"/>
        <v>-</v>
      </c>
      <c r="LO282" s="163" t="str">
        <f t="shared" ca="1" si="913"/>
        <v>-</v>
      </c>
      <c r="LP282" s="163" t="str">
        <f t="shared" ca="1" si="913"/>
        <v>-</v>
      </c>
      <c r="LQ282" s="163" t="str">
        <f t="shared" ca="1" si="913"/>
        <v>-</v>
      </c>
      <c r="LR282" s="163" t="str">
        <f t="shared" ca="1" si="913"/>
        <v>-</v>
      </c>
      <c r="LS282" s="163" t="str">
        <f t="shared" ca="1" si="913"/>
        <v>-</v>
      </c>
      <c r="LT282" s="163" t="str">
        <f t="shared" ca="1" si="913"/>
        <v>-</v>
      </c>
      <c r="LU282" s="163" t="str">
        <f t="shared" ca="1" si="913"/>
        <v>-</v>
      </c>
      <c r="LV282" s="163" t="str">
        <f t="shared" ca="1" si="913"/>
        <v>-</v>
      </c>
      <c r="LW282" s="163" t="str">
        <f t="shared" ca="1" si="913"/>
        <v>-</v>
      </c>
      <c r="LX282" s="163" t="str">
        <f t="shared" ca="1" si="913"/>
        <v>-</v>
      </c>
      <c r="LY282" s="10"/>
      <c r="LZ282" s="161">
        <f t="shared" si="889"/>
        <v>4.4999999999999998E-2</v>
      </c>
      <c r="MA282" s="161">
        <f t="shared" si="890"/>
        <v>4.4999999999999998E-2</v>
      </c>
      <c r="MB282" s="163">
        <f t="shared" ca="1" si="891"/>
        <v>1</v>
      </c>
      <c r="MC282" s="163">
        <f t="shared" ca="1" si="891"/>
        <v>0</v>
      </c>
      <c r="MD282" s="163">
        <f t="shared" ca="1" si="891"/>
        <v>1</v>
      </c>
      <c r="ME282" s="163">
        <f t="shared" ca="1" si="891"/>
        <v>1</v>
      </c>
      <c r="MF282" s="163">
        <f t="shared" ca="1" si="891"/>
        <v>0</v>
      </c>
      <c r="MG282" s="163">
        <f t="shared" ref="MG282:MP282" ca="1" si="1023">OFFSET(MG$5,$B282,0)</f>
        <v>70</v>
      </c>
      <c r="MH282" s="163">
        <f t="shared" ca="1" si="1023"/>
        <v>50</v>
      </c>
      <c r="MI282" s="163">
        <f t="shared" ca="1" si="1023"/>
        <v>85</v>
      </c>
      <c r="MJ282" s="163">
        <f t="shared" ca="1" si="1023"/>
        <v>50</v>
      </c>
      <c r="MK282" s="161">
        <f t="shared" ca="1" si="892"/>
        <v>1</v>
      </c>
      <c r="ML282" s="161">
        <f t="shared" ca="1" si="893"/>
        <v>1</v>
      </c>
      <c r="MM282" s="161">
        <f t="shared" ca="1" si="894"/>
        <v>1</v>
      </c>
      <c r="MN282" s="161">
        <f t="shared" ca="1" si="895"/>
        <v>1</v>
      </c>
      <c r="MO282" s="161">
        <f t="shared" ca="1" si="895"/>
        <v>1</v>
      </c>
      <c r="MP282" s="163">
        <f t="shared" ca="1" si="1023"/>
        <v>1</v>
      </c>
      <c r="MQ282" s="10"/>
      <c r="MR282" s="163">
        <f t="shared" ca="1" si="1007"/>
        <v>1</v>
      </c>
      <c r="MS282" s="161">
        <f t="shared" ca="1" si="897"/>
        <v>1</v>
      </c>
      <c r="MT282" s="163">
        <f t="shared" ca="1" si="1007"/>
        <v>0.75</v>
      </c>
      <c r="MU282" s="163">
        <f t="shared" ca="1" si="1007"/>
        <v>0.8</v>
      </c>
      <c r="MV282" s="163">
        <f t="shared" ca="1" si="1007"/>
        <v>0.82499999999999996</v>
      </c>
      <c r="MW282" s="163">
        <f t="shared" ca="1" si="1007"/>
        <v>0.875</v>
      </c>
      <c r="MX282" s="163">
        <f t="shared" ca="1" si="1007"/>
        <v>0.9</v>
      </c>
      <c r="MY282" s="163">
        <f t="shared" ca="1" si="1007"/>
        <v>0.75</v>
      </c>
      <c r="MZ282" s="163">
        <f t="shared" ca="1" si="1007"/>
        <v>0.78142857142857147</v>
      </c>
      <c r="NA282" s="163">
        <f t="shared" ca="1" si="1007"/>
        <v>0.82499999999999996</v>
      </c>
      <c r="NB282" s="163">
        <f t="shared" ca="1" si="1007"/>
        <v>0.875</v>
      </c>
      <c r="NC282" s="163">
        <f t="shared" ca="1" si="1007"/>
        <v>0.9</v>
      </c>
      <c r="ND282" s="163">
        <f t="shared" ca="1" si="1007"/>
        <v>0.9</v>
      </c>
      <c r="NE282" s="163">
        <f t="shared" ca="1" si="1007"/>
        <v>0.75</v>
      </c>
      <c r="NF282" s="163">
        <f t="shared" ca="1" si="1007"/>
        <v>0.78142857142857147</v>
      </c>
      <c r="NG282" s="163">
        <f t="shared" ca="1" si="1007"/>
        <v>0.82499999999999996</v>
      </c>
      <c r="NH282" s="163">
        <f t="shared" ca="1" si="1008"/>
        <v>0.875</v>
      </c>
      <c r="NI282" s="163">
        <f t="shared" ca="1" si="1008"/>
        <v>0.9</v>
      </c>
      <c r="NJ282" s="163">
        <f t="shared" ca="1" si="1008"/>
        <v>0.9</v>
      </c>
      <c r="NK282" s="163">
        <f t="shared" ca="1" si="1008"/>
        <v>0.75</v>
      </c>
      <c r="NL282" s="163">
        <f t="shared" ca="1" si="1008"/>
        <v>0.78142857142857147</v>
      </c>
      <c r="NM282" s="163">
        <f t="shared" ca="1" si="1008"/>
        <v>0.82499999999999996</v>
      </c>
      <c r="NN282" s="163">
        <f t="shared" ca="1" si="1008"/>
        <v>0.875</v>
      </c>
      <c r="NO282" s="163">
        <f t="shared" ca="1" si="1008"/>
        <v>0.9</v>
      </c>
      <c r="NP282" s="163">
        <f t="shared" ca="1" si="1008"/>
        <v>0.9</v>
      </c>
      <c r="NQ282" s="163">
        <f t="shared" ca="1" si="1008"/>
        <v>0.75</v>
      </c>
      <c r="NR282" s="163">
        <f t="shared" ca="1" si="1008"/>
        <v>0.78142857142857147</v>
      </c>
      <c r="NS282" s="163">
        <f t="shared" ca="1" si="1008"/>
        <v>0.82499999999999996</v>
      </c>
      <c r="NT282" s="163">
        <f t="shared" ca="1" si="1008"/>
        <v>0.875</v>
      </c>
      <c r="NU282" s="163">
        <f t="shared" ca="1" si="1008"/>
        <v>0.9</v>
      </c>
      <c r="NV282" s="163">
        <f t="shared" ca="1" si="1008"/>
        <v>0.9</v>
      </c>
      <c r="NW282" s="163">
        <f t="shared" ca="1" si="1008"/>
        <v>0.75</v>
      </c>
      <c r="NX282" s="163">
        <f t="shared" ca="1" si="1009"/>
        <v>0.78142857142857147</v>
      </c>
      <c r="NY282" s="163">
        <f t="shared" ca="1" si="1009"/>
        <v>0.82499999999999996</v>
      </c>
      <c r="NZ282" s="163">
        <f t="shared" ca="1" si="1009"/>
        <v>0.875</v>
      </c>
      <c r="OA282" s="163">
        <f t="shared" ca="1" si="1009"/>
        <v>0.9</v>
      </c>
      <c r="OB282" s="163">
        <f t="shared" ca="1" si="1009"/>
        <v>0.9</v>
      </c>
      <c r="OC282" s="163">
        <f t="shared" ca="1" si="1009"/>
        <v>0.75</v>
      </c>
      <c r="OD282" s="163">
        <f t="shared" ca="1" si="1009"/>
        <v>0.78142857142857147</v>
      </c>
      <c r="OE282" s="163">
        <f t="shared" ca="1" si="1009"/>
        <v>0.82499999999999996</v>
      </c>
      <c r="OF282" s="163">
        <f t="shared" ca="1" si="1009"/>
        <v>0.875</v>
      </c>
      <c r="OG282" s="163">
        <f t="shared" ca="1" si="1009"/>
        <v>0.9</v>
      </c>
      <c r="OH282" s="163">
        <f t="shared" ca="1" si="1009"/>
        <v>0.9</v>
      </c>
      <c r="OI282" s="163">
        <f t="shared" ca="1" si="1009"/>
        <v>0.75</v>
      </c>
      <c r="OJ282" s="163">
        <f t="shared" ca="1" si="1009"/>
        <v>0.76904761904761909</v>
      </c>
      <c r="OK282" s="163">
        <f t="shared" ca="1" si="1009"/>
        <v>0.82000000000000006</v>
      </c>
      <c r="OL282" s="163">
        <f t="shared" ca="1" si="1009"/>
        <v>0.875</v>
      </c>
      <c r="OM282" s="163">
        <f t="shared" ca="1" si="1009"/>
        <v>0.9</v>
      </c>
      <c r="ON282" s="163">
        <f t="shared" ca="1" si="900"/>
        <v>0.90000000000000013</v>
      </c>
      <c r="OO282" s="163">
        <f t="shared" ca="1" si="900"/>
        <v>0.75</v>
      </c>
      <c r="OP282" s="163">
        <f t="shared" ca="1" si="900"/>
        <v>0.76904761904761909</v>
      </c>
      <c r="OQ282" s="163">
        <f t="shared" ca="1" si="900"/>
        <v>0.82000000000000006</v>
      </c>
      <c r="OR282" s="163">
        <f t="shared" ca="1" si="900"/>
        <v>0.875</v>
      </c>
      <c r="OS282" s="163">
        <f t="shared" ca="1" si="900"/>
        <v>0.9</v>
      </c>
      <c r="OT282" s="163">
        <f t="shared" ca="1" si="900"/>
        <v>0.9</v>
      </c>
      <c r="OU282" s="163">
        <f t="shared" ca="1" si="900"/>
        <v>0.875</v>
      </c>
      <c r="OV282" s="161">
        <f t="shared" ca="1" si="901"/>
        <v>1</v>
      </c>
      <c r="OW282" s="161">
        <f t="shared" si="902"/>
        <v>1</v>
      </c>
      <c r="OX282" s="161" t="str">
        <f t="shared" si="903"/>
        <v>-</v>
      </c>
      <c r="OY282" s="163" t="str">
        <f t="shared" ca="1" si="904"/>
        <v>-</v>
      </c>
      <c r="OZ282" s="161" t="str">
        <f t="shared" si="905"/>
        <v>-</v>
      </c>
      <c r="PA282" s="161" t="str">
        <f t="shared" si="906"/>
        <v>-</v>
      </c>
      <c r="PB282" s="163">
        <f t="shared" ca="1" si="900"/>
        <v>0</v>
      </c>
      <c r="PC282" s="27">
        <v>0</v>
      </c>
    </row>
    <row r="283" spans="1:419" s="143" customFormat="1" outlineLevel="1">
      <c r="A283" s="121">
        <f t="shared" si="861"/>
        <v>278</v>
      </c>
      <c r="B283" s="121">
        <f t="shared" si="862"/>
        <v>13</v>
      </c>
      <c r="C283" s="143">
        <v>104</v>
      </c>
      <c r="D283" s="143" t="s">
        <v>884</v>
      </c>
      <c r="E283" s="143" t="b">
        <v>0</v>
      </c>
      <c r="F283" s="143" t="b">
        <v>0</v>
      </c>
      <c r="G283" s="143" t="b">
        <f t="shared" si="1004"/>
        <v>0</v>
      </c>
      <c r="H283" s="139">
        <f t="shared" ca="1" si="908"/>
        <v>3</v>
      </c>
      <c r="I283" s="139">
        <f t="shared" ca="1" si="908"/>
        <v>2</v>
      </c>
      <c r="J283" s="32">
        <v>1</v>
      </c>
      <c r="K283" s="32">
        <v>1</v>
      </c>
      <c r="L283" s="32">
        <v>1</v>
      </c>
      <c r="M283" s="32">
        <v>1</v>
      </c>
      <c r="N283" s="32">
        <v>1</v>
      </c>
      <c r="O283" s="32">
        <v>1</v>
      </c>
      <c r="P283" s="32">
        <v>1</v>
      </c>
      <c r="Q283" s="32">
        <v>1</v>
      </c>
      <c r="R283" s="32">
        <v>1</v>
      </c>
      <c r="S283" s="32">
        <v>7</v>
      </c>
      <c r="T283" s="32">
        <v>7</v>
      </c>
      <c r="U283" s="32">
        <v>1</v>
      </c>
      <c r="V283" s="32">
        <v>1</v>
      </c>
      <c r="W283" s="139">
        <f t="shared" ca="1" si="908"/>
        <v>1</v>
      </c>
      <c r="X283" s="139">
        <f t="shared" ca="1" si="908"/>
        <v>1</v>
      </c>
      <c r="Y283" s="139">
        <f t="shared" ca="1" si="908"/>
        <v>1</v>
      </c>
      <c r="Z283" s="139">
        <f t="shared" ca="1" si="908"/>
        <v>1</v>
      </c>
      <c r="AA283" s="139">
        <f t="shared" ca="1" si="908"/>
        <v>1</v>
      </c>
      <c r="AB283" s="139">
        <f t="shared" ca="1" si="909"/>
        <v>1</v>
      </c>
      <c r="AC283" s="139">
        <f t="shared" ca="1" si="909"/>
        <v>1</v>
      </c>
      <c r="AE283" s="157" t="str" cm="1">
        <f t="array" aca="1" ref="AE283" ca="1">TEXT(LEFT(OFFSET(AE283,-1,0),5)+1,"00000")&amp;MID(OFFSET(AE283,-1,0),6,FIND(" ",OFFSET(AE283,-1,0),7)-5)
&amp;INDEX(DataMaster!$B$10:$B$12,$I283)&amp;IF($J283=1,""," Risk"&amp;INDEX(i.risk_aversion,$J283,1))&amp;IF($K283=1,""," REV"&amp;INDEX(DataMaster!$B$54:$B$58,$K283))&amp;IF($L283=1,""," Minroe"&amp;INDEX(minroe,$L283))&amp;IF($M283=1,""," Overdraw"&amp;INDEX(overdraw,$M283))
&amp;IF($N283=1,""," Mach"&amp;INDEX(i.mach_option,$N283))
&amp;IF($O283=1,""," Interest"&amp;INDEX(i.interest_rate,$O283))&amp;IF($P283=1,""," Opp cost"&amp;INDEX(i.opp_cost_capital,$P283))&amp;IF($Q283=1,""," Casual_ub"&amp;INDEX(i.casual_ub,$Q283))
&amp;IF($W283=1,""," Yield"&amp;INDEX(i.all_rot_yield,$W283))&amp;IF($X283=1,""," Pasture"&amp;INDEX(i.pasture_prod,$X283))&amp;IF($Y283=1,""," Scan"&amp;INDEX(i.scan,$Y283))
&amp;IF($MK283=1,""," WP"&amp;TEXT($MK283*100,"000p"))&amp;IF($ML283=1,""," MP"&amp;TEXT($ML283*100,"000p"))&amp;IF($MM283=1,""," GP"&amp;TEXT($MM283*100,"000p"))&amp;IF($MN283=1,""," Can"&amp;TEXT($MN283*100,"000p"))&amp;IF(CG283," suppas"&amp;CH283,"")&amp;IF($T283&lt;&gt;1," go_"&amp;VLOOKUP($T283,DataMaster!$A$97:$B$106,2,FALSE),"")&amp;IF($U283&lt;&gt;1," rot_"&amp;VLOOKUP($U283,DataMaster!$A$97:$B$106,2,FALSE),"")&amp;IF($V283&lt;&gt;1," stk_"&amp;VLOOKUP($V283,DataMaster!$A$97:$B$106,2,FALSE),"")&amp;IF($S283&lt;&gt;1," noPOC_"&amp;VLOOKUP($S283,DataMaster!$A$97:$B$106,2,FALSE),"")&amp;IF($R283&lt;&gt;1," nocropgraze_"&amp;VLOOKUP($R283,DataMaster!$A$97:$B$106,2,FALSE),"")
&amp;" (F"&amp;3+IFERROR(1*$EI283,0)+IFERROR(1*$EJ283,0)&amp;3-IFERROR(1*NOT($EL283),0)&amp;"N"&amp;$EQ283&amp;$ER283&amp;")"</f>
        <v>00041 tactics DSP suppas0.3 go_z4 noPOC_z4 (F33N11)</v>
      </c>
      <c r="AF283" s="10" t="str">
        <f ca="1">IF(COUNTIF(AE$5:AE283,AE283)=1,"-","Dup")</f>
        <v>-</v>
      </c>
      <c r="AG283" s="10"/>
      <c r="AH283" s="163" t="str">
        <f t="shared" ca="1" si="864"/>
        <v>-</v>
      </c>
      <c r="AI283" s="163" t="str">
        <f t="shared" ca="1" si="864"/>
        <v>-</v>
      </c>
      <c r="AJ283" s="163" t="str">
        <f t="shared" ca="1" si="864"/>
        <v>-</v>
      </c>
      <c r="AK283" s="163" t="str">
        <f t="shared" ca="1" si="864"/>
        <v>-</v>
      </c>
      <c r="AL283" s="163" t="str">
        <f t="shared" ca="1" si="864"/>
        <v>-</v>
      </c>
      <c r="AM283" s="163" t="b">
        <f t="shared" ca="1" si="864"/>
        <v>1</v>
      </c>
      <c r="AN283" s="10"/>
      <c r="AO283" s="161" t="b">
        <f t="shared" ca="1" si="865"/>
        <v>0</v>
      </c>
      <c r="AP283" s="161" t="str">
        <f t="shared" ca="1" si="865"/>
        <v>-</v>
      </c>
      <c r="AQ283" s="161" t="b">
        <f t="shared" ca="1" si="865"/>
        <v>0</v>
      </c>
      <c r="AR283" s="161" t="b">
        <f t="shared" ca="1" si="865"/>
        <v>1</v>
      </c>
      <c r="AS283" s="161" t="b">
        <f t="shared" ca="1" si="865"/>
        <v>1</v>
      </c>
      <c r="AT283" s="161" t="b">
        <f t="shared" ca="1" si="865"/>
        <v>0</v>
      </c>
      <c r="AU283" s="161">
        <f t="shared" si="866"/>
        <v>0</v>
      </c>
      <c r="AV283" s="161" t="b">
        <f t="shared" si="867"/>
        <v>0</v>
      </c>
      <c r="AW283" s="161" t="b">
        <f t="shared" si="867"/>
        <v>0</v>
      </c>
      <c r="AX283" s="161" t="str">
        <f t="shared" si="867"/>
        <v>-</v>
      </c>
      <c r="AY283" s="161" t="str">
        <f t="shared" si="867"/>
        <v>-</v>
      </c>
      <c r="AZ283" s="161" t="str">
        <f t="shared" si="867"/>
        <v>-</v>
      </c>
      <c r="BA283" s="10"/>
      <c r="BB283" s="161" t="b">
        <f t="shared" ca="1" si="868"/>
        <v>1</v>
      </c>
      <c r="BC283" s="161" t="b">
        <f t="shared" ca="1" si="869"/>
        <v>1</v>
      </c>
      <c r="BD283" s="163" t="b">
        <f t="shared" ca="1" si="869"/>
        <v>1</v>
      </c>
      <c r="BE283" s="162" cm="1">
        <f t="array" aca="1" ref="BE283" ca="1">VALUE($H283&amp;$I283&amp;_xlfn.MODE.SNGL($R283:$V283)&amp;IF(AND(R283:V283=2),"10","08"))</f>
        <v>32108</v>
      </c>
      <c r="BF283" s="163" t="str">
        <f t="shared" ca="1" si="1000"/>
        <v>-</v>
      </c>
      <c r="BG283" s="163" t="str">
        <f t="shared" ca="1" si="1000"/>
        <v>-</v>
      </c>
      <c r="BH283" s="163" t="str">
        <f t="shared" ca="1" si="1000"/>
        <v>-</v>
      </c>
      <c r="BI283" s="163" t="str">
        <f t="shared" ca="1" si="1000"/>
        <v>-</v>
      </c>
      <c r="BJ283" s="163" t="str">
        <f t="shared" ca="1" si="1000"/>
        <v>-</v>
      </c>
      <c r="BK283" s="163">
        <f t="shared" ca="1" si="1000"/>
        <v>1</v>
      </c>
      <c r="BL283" s="163">
        <f t="shared" ca="1" si="1000"/>
        <v>1</v>
      </c>
      <c r="BM283" s="163" t="str">
        <f t="shared" ca="1" si="1000"/>
        <v>-</v>
      </c>
      <c r="BN283" s="163" t="str">
        <f t="shared" ca="1" si="1000"/>
        <v>-</v>
      </c>
      <c r="BO283" s="112" t="b" cm="1">
        <f t="array" ref="BO283">INDEX(DataMaster!$C$71:$K$80,$R283,BO$242)</f>
        <v>1</v>
      </c>
      <c r="BP283" s="112" t="b" cm="1">
        <f t="array" ref="BP283">INDEX(DataMaster!$C$71:$K$80,$R283,BP$242)</f>
        <v>1</v>
      </c>
      <c r="BQ283" s="112" t="b" cm="1">
        <f t="array" ref="BQ283">INDEX(DataMaster!$C$71:$K$80,$R283,BQ$242)</f>
        <v>1</v>
      </c>
      <c r="BR283" s="112" t="b" cm="1">
        <f t="array" ref="BR283">INDEX(DataMaster!$C$71:$K$80,$R283,BR$242)</f>
        <v>1</v>
      </c>
      <c r="BS283" s="112" t="b" cm="1">
        <f t="array" ref="BS283">INDEX(DataMaster!$C$71:$K$80,$R283,BS$242)</f>
        <v>1</v>
      </c>
      <c r="BT283" s="112" t="b" cm="1">
        <f t="array" ref="BT283">INDEX(DataMaster!$C$71:$K$80,$R283,BT$242)</f>
        <v>1</v>
      </c>
      <c r="BU283" s="112" t="b" cm="1">
        <f t="array" ref="BU283">INDEX(DataMaster!$C$71:$K$80,$R283,BU$242)</f>
        <v>1</v>
      </c>
      <c r="BV283" s="112" t="b" cm="1">
        <f t="array" ref="BV283">INDEX(DataMaster!$C$71:$K$80,$R283,BV$242)</f>
        <v>1</v>
      </c>
      <c r="BW283" s="112" t="b" cm="1">
        <f t="array" ref="BW283">INDEX(DataMaster!$C$71:$K$80,$R283,BW$242)</f>
        <v>1</v>
      </c>
      <c r="BX283" s="112" t="b" cm="1">
        <f t="array" ref="BX283">INDEX(DataMaster!$C$84:$K$93,$S283,BX$242)</f>
        <v>1</v>
      </c>
      <c r="BY283" s="112" t="b" cm="1">
        <f t="array" ref="BY283">INDEX(DataMaster!$C$84:$K$93,$S283,BY$242)</f>
        <v>1</v>
      </c>
      <c r="BZ283" s="112" t="b" cm="1">
        <f t="array" ref="BZ283">INDEX(DataMaster!$C$84:$K$93,$S283,BZ$242)</f>
        <v>1</v>
      </c>
      <c r="CA283" s="112" t="b" cm="1">
        <f t="array" ref="CA283">INDEX(DataMaster!$C$84:$K$93,$S283,CA$242)</f>
        <v>1</v>
      </c>
      <c r="CB283" s="112" t="b" cm="1">
        <f t="array" ref="CB283">INDEX(DataMaster!$C$84:$K$93,$S283,CB$242)</f>
        <v>1</v>
      </c>
      <c r="CC283" s="112" t="b" cm="1">
        <f t="array" ref="CC283">INDEX(DataMaster!$C$84:$K$93,$S283,CC$242)</f>
        <v>0</v>
      </c>
      <c r="CD283" s="112" t="b" cm="1">
        <f t="array" ref="CD283">INDEX(DataMaster!$C$84:$K$93,$S283,CD$242)</f>
        <v>1</v>
      </c>
      <c r="CE283" s="112" t="b" cm="1">
        <f t="array" ref="CE283">INDEX(DataMaster!$C$84:$K$93,$S283,CE$242)</f>
        <v>1</v>
      </c>
      <c r="CF283" s="112" t="b" cm="1">
        <f t="array" ref="CF283">INDEX(DataMaster!$C$84:$K$93,$S283,CF$242)</f>
        <v>1</v>
      </c>
      <c r="CG283" s="193" t="b">
        <f t="shared" si="910"/>
        <v>1</v>
      </c>
      <c r="CH283" s="193">
        <v>0.3</v>
      </c>
      <c r="CI283" s="193" t="str">
        <f t="shared" ca="1" si="871"/>
        <v>-</v>
      </c>
      <c r="CJ283" s="193">
        <v>1</v>
      </c>
      <c r="CK283" s="112" t="str" cm="1">
        <f t="array" ref="CK283">INDEX(DataMaster!$C$97:$K$106,$T283,CK$242)</f>
        <v>-</v>
      </c>
      <c r="CL283" s="112" t="str" cm="1">
        <f t="array" ref="CL283">INDEX(DataMaster!$C$97:$K$106,$T283,CL$242)</f>
        <v>-</v>
      </c>
      <c r="CM283" s="112" t="str" cm="1">
        <f t="array" ref="CM283">INDEX(DataMaster!$C$97:$K$106,$T283,CM$242)</f>
        <v>-</v>
      </c>
      <c r="CN283" s="112" t="str" cm="1">
        <f t="array" ref="CN283">INDEX(DataMaster!$C$97:$K$106,$T283,CN$242)</f>
        <v>-</v>
      </c>
      <c r="CO283" s="112" t="str" cm="1">
        <f t="array" ref="CO283">INDEX(DataMaster!$C$97:$K$106,$T283,CO$242)</f>
        <v>-</v>
      </c>
      <c r="CP283" s="112" t="b" cm="1">
        <f t="array" ref="CP283">INDEX(DataMaster!$C$97:$K$106,$T283,CP$242)</f>
        <v>1</v>
      </c>
      <c r="CQ283" s="112" t="str" cm="1">
        <f t="array" ref="CQ283">INDEX(DataMaster!$C$97:$K$106,$T283,CQ$242)</f>
        <v>-</v>
      </c>
      <c r="CR283" s="112" t="str" cm="1">
        <f t="array" ref="CR283">INDEX(DataMaster!$C$97:$K$106,$T283,CR$242)</f>
        <v>-</v>
      </c>
      <c r="CS283" s="112" t="str" cm="1">
        <f t="array" ref="CS283">INDEX(DataMaster!$C$97:$K$106,$T283,CS$242)</f>
        <v>-</v>
      </c>
      <c r="CT283" s="112" t="str" cm="1">
        <f t="array" ref="CT283">INDEX(DataMaster!$C$110:$K$119,$U283,CT$242)</f>
        <v>-</v>
      </c>
      <c r="CU283" s="112" t="str" cm="1">
        <f t="array" ref="CU283">INDEX(DataMaster!$C$110:$K$119,$U283,CU$242)</f>
        <v>-</v>
      </c>
      <c r="CV283" s="112" t="str" cm="1">
        <f t="array" ref="CV283">INDEX(DataMaster!$C$110:$K$119,$U283,CV$242)</f>
        <v>-</v>
      </c>
      <c r="CW283" s="112" t="str" cm="1">
        <f t="array" ref="CW283">INDEX(DataMaster!$C$110:$K$119,$U283,CW$242)</f>
        <v>-</v>
      </c>
      <c r="CX283" s="112" t="str" cm="1">
        <f t="array" ref="CX283">INDEX(DataMaster!$C$110:$K$119,$U283,CX$242)</f>
        <v>-</v>
      </c>
      <c r="CY283" s="112" t="str" cm="1">
        <f t="array" ref="CY283">INDEX(DataMaster!$C$110:$K$119,$U283,CY$242)</f>
        <v>-</v>
      </c>
      <c r="CZ283" s="112" t="str" cm="1">
        <f t="array" ref="CZ283">INDEX(DataMaster!$C$110:$K$119,$U283,CZ$242)</f>
        <v>-</v>
      </c>
      <c r="DA283" s="112" t="str" cm="1">
        <f t="array" ref="DA283">INDEX(DataMaster!$C$110:$K$119,$U283,DA$242)</f>
        <v>-</v>
      </c>
      <c r="DB283" s="112" t="str" cm="1">
        <f t="array" ref="DB283">INDEX(DataMaster!$C$110:$K$119,$U283,DB$242)</f>
        <v>-</v>
      </c>
      <c r="DC283" s="112" t="str" cm="1">
        <f t="array" ref="DC283">INDEX(DataMaster!$C$123:$K$132,$V283,DC$242)</f>
        <v>-</v>
      </c>
      <c r="DD283" s="112" t="str" cm="1">
        <f t="array" ref="DD283">INDEX(DataMaster!$C$123:$K$132,$V283,DD$242)</f>
        <v>-</v>
      </c>
      <c r="DE283" s="112" t="str" cm="1">
        <f t="array" ref="DE283">INDEX(DataMaster!$C$123:$K$132,$V283,DE$242)</f>
        <v>-</v>
      </c>
      <c r="DF283" s="112" t="str" cm="1">
        <f t="array" ref="DF283">INDEX(DataMaster!$C$123:$K$132,$V283,DF$242)</f>
        <v>-</v>
      </c>
      <c r="DG283" s="112" t="str" cm="1">
        <f t="array" ref="DG283">INDEX(DataMaster!$C$123:$K$132,$V283,DG$242)</f>
        <v>-</v>
      </c>
      <c r="DH283" s="112" t="str" cm="1">
        <f t="array" ref="DH283">INDEX(DataMaster!$C$123:$K$132,$V283,DH$242)</f>
        <v>-</v>
      </c>
      <c r="DI283" s="112" t="str" cm="1">
        <f t="array" ref="DI283">INDEX(DataMaster!$C$123:$K$132,$V283,DI$242)</f>
        <v>-</v>
      </c>
      <c r="DJ283" s="112" t="str" cm="1">
        <f t="array" ref="DJ283">INDEX(DataMaster!$C$123:$K$132,$V283,DJ$242)</f>
        <v>-</v>
      </c>
      <c r="DK283" s="112" t="str" cm="1">
        <f t="array" ref="DK283">INDEX(DataMaster!$C$123:$K$132,$V283,DK$242)</f>
        <v>-</v>
      </c>
      <c r="DL283" s="10"/>
      <c r="DM283" s="163" t="str">
        <f t="shared" ca="1" si="1001"/>
        <v>-</v>
      </c>
      <c r="DN283" s="163" t="str">
        <f t="shared" ca="1" si="1001"/>
        <v>-</v>
      </c>
      <c r="DO283" s="163" t="str">
        <f t="shared" ca="1" si="1001"/>
        <v>-</v>
      </c>
      <c r="DP283" s="163" t="str">
        <f t="shared" ca="1" si="1001"/>
        <v>-</v>
      </c>
      <c r="DQ283" s="163" t="str">
        <f t="shared" ca="1" si="1001"/>
        <v>-</v>
      </c>
      <c r="DR283" s="163" t="str">
        <f t="shared" ca="1" si="1001"/>
        <v>-</v>
      </c>
      <c r="DS283" s="163" t="str">
        <f t="shared" ca="1" si="1001"/>
        <v>-</v>
      </c>
      <c r="DT283" s="163" t="str">
        <f t="shared" ca="1" si="1001"/>
        <v>-</v>
      </c>
      <c r="DU283" s="163" t="str">
        <f t="shared" ca="1" si="1001"/>
        <v>-</v>
      </c>
      <c r="DV283" s="163" t="str">
        <f t="shared" ca="1" si="1001"/>
        <v>-</v>
      </c>
      <c r="DW283" s="163" t="str">
        <f t="shared" ca="1" si="1001"/>
        <v>-</v>
      </c>
      <c r="DX283" s="161" t="str" cm="1">
        <f t="array" ref="DX283">INDEX(i.rev,$K283,DX$15)</f>
        <v>-</v>
      </c>
      <c r="DY283" s="161" t="str" cm="1">
        <f t="array" ref="DY283">INDEX(i.rev,$K283,DY$15)</f>
        <v>-</v>
      </c>
      <c r="DZ283" s="161" t="str" cm="1">
        <f t="array" ref="DZ283">INDEX(i.rev,$K283,DZ$15)</f>
        <v>-</v>
      </c>
      <c r="EA283" s="161" t="str" cm="1">
        <f t="array" ref="EA283">INDEX(i.rev,$K283,EA$15)</f>
        <v>-</v>
      </c>
      <c r="EB283" s="161" t="str" cm="1">
        <f t="array" ref="EB283">INDEX(i.rev,$K283,EB$15)</f>
        <v>-</v>
      </c>
      <c r="EC283" s="161" t="str" cm="1">
        <f t="array" ref="EC283">INDEX(i.rev,$K283,EC$15)</f>
        <v>-</v>
      </c>
      <c r="ED283" s="161" t="str" cm="1">
        <f t="array" ref="ED283">INDEX(i.rev,$K283,ED$15)</f>
        <v>-</v>
      </c>
      <c r="EE283" s="161" t="str" cm="1">
        <f t="array" ref="EE283">INDEX(i.rev,$K283,EE$15)</f>
        <v>-</v>
      </c>
      <c r="EF283" s="161" t="str" cm="1">
        <f t="array" ref="EF283">INDEX(i.rev,$K283,EF$15)</f>
        <v>-</v>
      </c>
      <c r="EG283" s="161" t="str" cm="1">
        <f t="array" ref="EG283">INDEX(i.rev,$K283,EG$15)</f>
        <v>-</v>
      </c>
      <c r="EH283" s="10"/>
      <c r="EI283" s="163" t="str">
        <f t="shared" ca="1" si="1021"/>
        <v>-</v>
      </c>
      <c r="EJ283" s="163" t="str">
        <f t="shared" ca="1" si="1021"/>
        <v>-</v>
      </c>
      <c r="EK283" s="163" t="str">
        <f t="shared" ca="1" si="1021"/>
        <v>-</v>
      </c>
      <c r="EL283" s="163" t="str">
        <f t="shared" ca="1" si="1021"/>
        <v>-</v>
      </c>
      <c r="EM283" s="163" t="str">
        <f t="shared" ca="1" si="1021"/>
        <v>-</v>
      </c>
      <c r="EN283" s="163" t="str">
        <f t="shared" ca="1" si="1021"/>
        <v>-</v>
      </c>
      <c r="EO283" s="163" t="str">
        <f t="shared" ca="1" si="1021"/>
        <v>-</v>
      </c>
      <c r="EP283" s="163" t="str">
        <f t="shared" ca="1" si="1021"/>
        <v>-</v>
      </c>
      <c r="EQ283" s="162">
        <v>1</v>
      </c>
      <c r="ER283" s="162">
        <v>1</v>
      </c>
      <c r="ES283" s="163">
        <f t="shared" ca="1" si="1021"/>
        <v>0</v>
      </c>
      <c r="ET283" s="162">
        <v>2</v>
      </c>
      <c r="EU283" s="162">
        <v>-2</v>
      </c>
      <c r="EV283" s="163" t="str">
        <f t="shared" ca="1" si="1021"/>
        <v>-</v>
      </c>
      <c r="EW283" s="163" t="str">
        <f t="shared" ca="1" si="1021"/>
        <v>-</v>
      </c>
      <c r="EX283" s="163" t="str">
        <f t="shared" ca="1" si="1021"/>
        <v>-</v>
      </c>
      <c r="EY283" s="163" t="str">
        <f t="shared" ca="1" si="1010"/>
        <v>-</v>
      </c>
      <c r="EZ283" s="163" t="str">
        <f t="shared" ca="1" si="1010"/>
        <v>-</v>
      </c>
      <c r="FA283" s="163">
        <f t="shared" ca="1" si="1010"/>
        <v>0</v>
      </c>
      <c r="FB283" s="163" t="str">
        <f t="shared" ca="1" si="1010"/>
        <v>-</v>
      </c>
      <c r="FC283" s="162">
        <v>2</v>
      </c>
      <c r="FD283" s="162">
        <v>-2</v>
      </c>
      <c r="FE283" s="163" t="str">
        <f t="shared" ca="1" si="1010"/>
        <v>-</v>
      </c>
      <c r="FF283" s="163" t="str">
        <f t="shared" ca="1" si="1010"/>
        <v>-</v>
      </c>
      <c r="FG283" s="163">
        <f t="shared" ca="1" si="1010"/>
        <v>0</v>
      </c>
      <c r="FH283" s="163">
        <f t="shared" ca="1" si="1010"/>
        <v>0</v>
      </c>
      <c r="FI283" s="163">
        <f t="shared" ca="1" si="1010"/>
        <v>0</v>
      </c>
      <c r="FJ283" s="163">
        <f t="shared" ca="1" si="1010"/>
        <v>0</v>
      </c>
      <c r="FK283" s="163">
        <f t="shared" ca="1" si="1010"/>
        <v>0</v>
      </c>
      <c r="FL283" s="163">
        <f t="shared" ca="1" si="1010"/>
        <v>0</v>
      </c>
      <c r="FM283" s="163">
        <f t="shared" ca="1" si="1010"/>
        <v>0</v>
      </c>
      <c r="FN283" s="163" t="str">
        <f t="shared" ca="1" si="1010"/>
        <v>-</v>
      </c>
      <c r="FO283" s="163" t="str">
        <f t="shared" ca="1" si="1011"/>
        <v>-</v>
      </c>
      <c r="FP283" s="163" t="str">
        <f t="shared" ca="1" si="1011"/>
        <v>-</v>
      </c>
      <c r="FQ283" s="163" t="str">
        <f t="shared" ca="1" si="1011"/>
        <v>-</v>
      </c>
      <c r="FR283" s="163" t="str">
        <f t="shared" ca="1" si="1011"/>
        <v>-</v>
      </c>
      <c r="FS283" s="163" t="str">
        <f t="shared" ca="1" si="1011"/>
        <v>-</v>
      </c>
      <c r="FT283" s="163" t="str">
        <f t="shared" ca="1" si="1011"/>
        <v>-</v>
      </c>
      <c r="FU283" s="163" t="str">
        <f t="shared" ca="1" si="1011"/>
        <v>-</v>
      </c>
      <c r="FV283" s="163" t="str">
        <f t="shared" ca="1" si="1011"/>
        <v>-</v>
      </c>
      <c r="FW283" s="163" t="str">
        <f t="shared" ca="1" si="1011"/>
        <v>-</v>
      </c>
      <c r="FX283" s="163" t="str">
        <f t="shared" ca="1" si="1011"/>
        <v>-</v>
      </c>
      <c r="FY283" s="10"/>
      <c r="FZ283" s="163">
        <f t="shared" ca="1" si="1011"/>
        <v>1</v>
      </c>
      <c r="GA283" s="163" t="str">
        <f t="shared" ca="1" si="1011"/>
        <v>-</v>
      </c>
      <c r="GB283" s="163" t="str">
        <f t="shared" ca="1" si="1011"/>
        <v>-</v>
      </c>
      <c r="GC283" s="163" t="str">
        <f t="shared" ca="1" si="1011"/>
        <v>-</v>
      </c>
      <c r="GD283" s="163" t="str">
        <f t="shared" ca="1" si="875"/>
        <v>-</v>
      </c>
      <c r="GE283" s="163" t="b">
        <f t="shared" ca="1" si="875"/>
        <v>0</v>
      </c>
      <c r="GF283" s="163" t="str">
        <f t="shared" ca="1" si="875"/>
        <v>-</v>
      </c>
      <c r="GG283" s="163">
        <f t="shared" ca="1" si="875"/>
        <v>0</v>
      </c>
      <c r="GH283" s="163" t="str">
        <f t="shared" ca="1" si="875"/>
        <v>-</v>
      </c>
      <c r="GI283" s="161" cm="1">
        <f t="array" ref="GI283">INDEX(i.rev,$K283,GI$15)</f>
        <v>1</v>
      </c>
      <c r="GJ283" s="163">
        <f t="shared" ca="1" si="1002"/>
        <v>0</v>
      </c>
      <c r="GK283" s="163">
        <f t="shared" ca="1" si="1002"/>
        <v>1</v>
      </c>
      <c r="GL283" s="163">
        <f t="shared" ca="1" si="1002"/>
        <v>0</v>
      </c>
      <c r="GM283" s="163">
        <f t="shared" ca="1" si="1002"/>
        <v>1</v>
      </c>
      <c r="GN283" s="163">
        <f t="shared" ca="1" si="1002"/>
        <v>1</v>
      </c>
      <c r="GO283" s="163">
        <f t="shared" ca="1" si="1002"/>
        <v>1</v>
      </c>
      <c r="GP283" s="163">
        <f t="shared" ca="1" si="1002"/>
        <v>0</v>
      </c>
      <c r="GQ283" s="163">
        <f t="shared" ca="1" si="1002"/>
        <v>0</v>
      </c>
      <c r="GR283" s="163">
        <f t="shared" ca="1" si="1002"/>
        <v>0</v>
      </c>
      <c r="GS283" s="163">
        <f t="shared" ca="1" si="1002"/>
        <v>0</v>
      </c>
      <c r="GT283" s="163">
        <f t="shared" ca="1" si="1002"/>
        <v>0</v>
      </c>
      <c r="GU283" s="163">
        <f t="shared" ca="1" si="1002"/>
        <v>0</v>
      </c>
      <c r="GV283" s="163">
        <f t="shared" ca="1" si="1002"/>
        <v>0</v>
      </c>
      <c r="GW283" s="163">
        <f t="shared" ca="1" si="1002"/>
        <v>0</v>
      </c>
      <c r="GX283" s="163">
        <f t="shared" ca="1" si="1002"/>
        <v>0</v>
      </c>
      <c r="GY283" s="163">
        <f t="shared" ca="1" si="1002"/>
        <v>0</v>
      </c>
      <c r="GZ283" s="161" cm="1">
        <f t="array" ref="GZ283">INDEX(i.rev,$K283,GZ$15)</f>
        <v>0</v>
      </c>
      <c r="HA283" s="163">
        <f t="shared" ca="1" si="877"/>
        <v>0</v>
      </c>
      <c r="HB283" s="161" cm="1">
        <f t="array" ref="HB283">INDEX(i.rev,$K283,HB$15)</f>
        <v>1</v>
      </c>
      <c r="HC283" s="163">
        <f t="shared" ca="1" si="1022"/>
        <v>0</v>
      </c>
      <c r="HD283" s="163">
        <f t="shared" ca="1" si="1022"/>
        <v>0</v>
      </c>
      <c r="HE283" s="163">
        <f t="shared" ca="1" si="1022"/>
        <v>0</v>
      </c>
      <c r="HF283" s="163">
        <f t="shared" ca="1" si="1022"/>
        <v>0</v>
      </c>
      <c r="HG283" s="163">
        <f t="shared" ca="1" si="1022"/>
        <v>0</v>
      </c>
      <c r="HH283" s="163">
        <f t="shared" ca="1" si="1022"/>
        <v>0</v>
      </c>
      <c r="HI283" s="163">
        <f t="shared" ca="1" si="1022"/>
        <v>0</v>
      </c>
      <c r="HJ283" s="10"/>
      <c r="HK283" s="163" t="str">
        <f t="shared" ca="1" si="1022"/>
        <v>-</v>
      </c>
      <c r="HL283" s="163" t="str">
        <f t="shared" ca="1" si="1022"/>
        <v>-</v>
      </c>
      <c r="HM283" s="163" t="str">
        <f t="shared" ca="1" si="1022"/>
        <v>-</v>
      </c>
      <c r="HN283" s="163" t="str">
        <f t="shared" ca="1" si="1022"/>
        <v>-</v>
      </c>
      <c r="HO283" s="163" t="str">
        <f t="shared" ca="1" si="1022"/>
        <v>-</v>
      </c>
      <c r="HP283" s="161" t="b">
        <f t="shared" ca="1" si="879"/>
        <v>0</v>
      </c>
      <c r="HQ283" s="161" t="b">
        <f t="shared" ca="1" si="879"/>
        <v>0</v>
      </c>
      <c r="HR283" s="161" t="b">
        <f t="shared" ca="1" si="879"/>
        <v>1</v>
      </c>
      <c r="HS283" s="163">
        <f t="shared" ca="1" si="1012"/>
        <v>0</v>
      </c>
      <c r="HT283" s="161">
        <f t="shared" ca="1" si="881"/>
        <v>1</v>
      </c>
      <c r="HU283" s="161">
        <f t="shared" ca="1" si="881"/>
        <v>1</v>
      </c>
      <c r="HV283" s="163" t="str">
        <f t="shared" ca="1" si="1012"/>
        <v>-</v>
      </c>
      <c r="HW283" s="163" t="str">
        <f t="shared" ca="1" si="1012"/>
        <v>-</v>
      </c>
      <c r="HX283" s="163" t="str">
        <f t="shared" ca="1" si="1012"/>
        <v>-</v>
      </c>
      <c r="HY283" s="163" t="str">
        <f t="shared" ca="1" si="1012"/>
        <v>-</v>
      </c>
      <c r="HZ283" s="163" t="str">
        <f t="shared" ca="1" si="1012"/>
        <v>-</v>
      </c>
      <c r="IA283" s="163" t="str">
        <f t="shared" ca="1" si="1012"/>
        <v>-</v>
      </c>
      <c r="IB283" s="163" t="str">
        <f t="shared" ca="1" si="1012"/>
        <v>-</v>
      </c>
      <c r="IC283" s="163" t="str">
        <f t="shared" ca="1" si="1012"/>
        <v>-</v>
      </c>
      <c r="ID283" s="163" t="str">
        <f t="shared" ca="1" si="1012"/>
        <v>-</v>
      </c>
      <c r="IE283" s="163" t="b">
        <f t="shared" ca="1" si="1012"/>
        <v>1</v>
      </c>
      <c r="IF283" s="163" t="str">
        <f t="shared" ca="1" si="1012"/>
        <v>-</v>
      </c>
      <c r="IG283" s="163" t="str">
        <f t="shared" ca="1" si="1012"/>
        <v>-</v>
      </c>
      <c r="IH283" s="163" t="str">
        <f t="shared" ca="1" si="1012"/>
        <v>-</v>
      </c>
      <c r="II283" s="163" t="b">
        <f t="shared" ca="1" si="1016"/>
        <v>1</v>
      </c>
      <c r="IJ283" s="163">
        <f t="shared" ca="1" si="1016"/>
        <v>0</v>
      </c>
      <c r="IK283" s="163" t="str">
        <f t="shared" ca="1" si="1016"/>
        <v>-</v>
      </c>
      <c r="IL283" s="163" t="str">
        <f t="shared" ca="1" si="1016"/>
        <v>-</v>
      </c>
      <c r="IM283" s="163" t="str">
        <f t="shared" ca="1" si="1016"/>
        <v>-</v>
      </c>
      <c r="IN283" s="163" t="str">
        <f t="shared" ca="1" si="1016"/>
        <v>-</v>
      </c>
      <c r="IO283" s="163" t="str">
        <f t="shared" ca="1" si="1016"/>
        <v>-</v>
      </c>
      <c r="IP283" s="163">
        <f t="shared" ca="1" si="1016"/>
        <v>0</v>
      </c>
      <c r="IQ283" s="163" t="str">
        <f t="shared" ca="1" si="1016"/>
        <v>-</v>
      </c>
      <c r="IR283" s="163" t="str">
        <f t="shared" ca="1" si="1016"/>
        <v>-</v>
      </c>
      <c r="IS283" s="163" t="str">
        <f t="shared" ca="1" si="1016"/>
        <v>-</v>
      </c>
      <c r="IT283" s="193">
        <v>0</v>
      </c>
      <c r="IU283" s="193">
        <v>0</v>
      </c>
      <c r="IV283" s="163" t="str">
        <f t="shared" ca="1" si="1016"/>
        <v>-</v>
      </c>
      <c r="IW283" s="163" t="str">
        <f t="shared" ca="1" si="1016"/>
        <v>-</v>
      </c>
      <c r="IX283" s="163" t="str">
        <f t="shared" ca="1" si="1016"/>
        <v>-</v>
      </c>
      <c r="IY283" s="163" t="str">
        <f t="shared" ca="1" si="883"/>
        <v>-</v>
      </c>
      <c r="IZ283" s="163" t="str">
        <f t="shared" ca="1" si="883"/>
        <v>-</v>
      </c>
      <c r="JA283" s="163" t="str">
        <f t="shared" ca="1" si="883"/>
        <v>-</v>
      </c>
      <c r="JB283" s="163" t="str">
        <f t="shared" ca="1" si="883"/>
        <v>-</v>
      </c>
      <c r="JC283" s="163" t="str">
        <f t="shared" ca="1" si="883"/>
        <v>-</v>
      </c>
      <c r="JD283" s="163" t="str">
        <f t="shared" ca="1" si="883"/>
        <v>-</v>
      </c>
      <c r="JE283" s="163" t="str">
        <f t="shared" ca="1" si="883"/>
        <v>-</v>
      </c>
      <c r="JF283" s="163" t="str">
        <f t="shared" ca="1" si="883"/>
        <v>-</v>
      </c>
      <c r="JG283" s="163" t="str">
        <f t="shared" ca="1" si="883"/>
        <v>-</v>
      </c>
      <c r="JH283" s="163" t="str">
        <f t="shared" ca="1" si="883"/>
        <v>-</v>
      </c>
      <c r="JI283" s="163" t="str">
        <f t="shared" ca="1" si="883"/>
        <v>-</v>
      </c>
      <c r="JJ283" s="163" t="str">
        <f t="shared" ca="1" si="883"/>
        <v>-</v>
      </c>
      <c r="JK283" s="163" t="str">
        <f t="shared" ca="1" si="883"/>
        <v>-</v>
      </c>
      <c r="JL283" s="163" t="str">
        <f t="shared" ca="1" si="883"/>
        <v>-</v>
      </c>
      <c r="JM283" s="163" t="str">
        <f t="shared" ca="1" si="883"/>
        <v>-</v>
      </c>
      <c r="JN283" s="163" t="str">
        <f t="shared" ca="1" si="883"/>
        <v>-</v>
      </c>
      <c r="JO283" s="163" t="str">
        <f t="shared" ca="1" si="1003"/>
        <v>-</v>
      </c>
      <c r="JP283" s="163" t="str">
        <f t="shared" ca="1" si="1003"/>
        <v>-</v>
      </c>
      <c r="JQ283" s="163" t="str">
        <f t="shared" ca="1" si="1003"/>
        <v>-</v>
      </c>
      <c r="JR283" s="163" t="str">
        <f t="shared" ca="1" si="1003"/>
        <v>-</v>
      </c>
      <c r="JS283" s="163" t="str">
        <f t="shared" ca="1" si="1003"/>
        <v>-</v>
      </c>
      <c r="JT283" s="163" t="str">
        <f t="shared" ca="1" si="1003"/>
        <v>-</v>
      </c>
      <c r="JU283" s="163" t="str">
        <f t="shared" ca="1" si="1003"/>
        <v>-</v>
      </c>
      <c r="JV283" s="163" t="str">
        <f t="shared" ca="1" si="1003"/>
        <v>-</v>
      </c>
      <c r="JW283" s="163" t="str">
        <f t="shared" ca="1" si="1003"/>
        <v>-</v>
      </c>
      <c r="JX283" s="163" t="str">
        <f t="shared" ca="1" si="1003"/>
        <v>-</v>
      </c>
      <c r="JY283" s="163" t="str">
        <f t="shared" ca="1" si="1006"/>
        <v>-</v>
      </c>
      <c r="JZ283" s="163" t="str">
        <f t="shared" ca="1" si="1006"/>
        <v>-</v>
      </c>
      <c r="KA283" s="163" t="str">
        <f t="shared" ca="1" si="1006"/>
        <v>-</v>
      </c>
      <c r="KB283" s="163" t="str">
        <f t="shared" ca="1" si="1006"/>
        <v>-</v>
      </c>
      <c r="KC283" s="163" t="str">
        <f t="shared" ca="1" si="1006"/>
        <v>-</v>
      </c>
      <c r="KD283" s="163" t="str">
        <f t="shared" ca="1" si="1006"/>
        <v>-</v>
      </c>
      <c r="KE283" s="163" t="str">
        <f t="shared" ca="1" si="1006"/>
        <v>-</v>
      </c>
      <c r="KF283" s="163" t="str">
        <f t="shared" ca="1" si="1006"/>
        <v>-</v>
      </c>
      <c r="KG283" s="163" t="str">
        <f t="shared" ca="1" si="1006"/>
        <v>-</v>
      </c>
      <c r="KH283" s="163" t="str">
        <f t="shared" ca="1" si="1006"/>
        <v>-</v>
      </c>
      <c r="KI283" s="163" t="str">
        <f t="shared" ca="1" si="1006"/>
        <v>-</v>
      </c>
      <c r="KJ283" s="163" t="str">
        <f t="shared" ca="1" si="1006"/>
        <v>-</v>
      </c>
      <c r="KK283" s="163" t="str">
        <f t="shared" ca="1" si="1006"/>
        <v>-</v>
      </c>
      <c r="KL283" s="163" t="str">
        <f t="shared" ca="1" si="1006"/>
        <v>-</v>
      </c>
      <c r="KM283" s="163" t="str">
        <f t="shared" ca="1" si="1006"/>
        <v>-</v>
      </c>
      <c r="KN283" s="163" t="str">
        <f t="shared" ca="1" si="1006"/>
        <v>-</v>
      </c>
      <c r="KO283" s="163" t="str">
        <f t="shared" ca="1" si="1017"/>
        <v>-</v>
      </c>
      <c r="KP283" s="163" t="str">
        <f t="shared" ca="1" si="1017"/>
        <v>-</v>
      </c>
      <c r="KQ283" s="163" t="str">
        <f t="shared" ca="1" si="1017"/>
        <v>-</v>
      </c>
      <c r="KR283" s="163" t="str">
        <f t="shared" ca="1" si="1017"/>
        <v>-</v>
      </c>
      <c r="KS283" s="163" t="str">
        <f t="shared" ca="1" si="1017"/>
        <v>-</v>
      </c>
      <c r="KT283" s="163" t="str">
        <f t="shared" ca="1" si="1017"/>
        <v>-</v>
      </c>
      <c r="KU283" s="163" t="str">
        <f t="shared" ca="1" si="1017"/>
        <v>-</v>
      </c>
      <c r="KV283" s="163" t="str">
        <f t="shared" ca="1" si="912"/>
        <v>-</v>
      </c>
      <c r="KW283" s="163" t="str">
        <f t="shared" ca="1" si="912"/>
        <v>-</v>
      </c>
      <c r="KX283" s="163" t="str">
        <f t="shared" ca="1" si="912"/>
        <v>-</v>
      </c>
      <c r="KY283" s="163" t="str">
        <f t="shared" ca="1" si="912"/>
        <v>-</v>
      </c>
      <c r="KZ283" s="163" t="str">
        <f t="shared" ca="1" si="912"/>
        <v>-</v>
      </c>
      <c r="LA283" s="163" t="str">
        <f t="shared" ca="1" si="912"/>
        <v>-</v>
      </c>
      <c r="LB283" s="163" t="str">
        <f t="shared" ca="1" si="912"/>
        <v>-</v>
      </c>
      <c r="LC283" s="163" t="str">
        <f t="shared" ca="1" si="912"/>
        <v>-</v>
      </c>
      <c r="LD283" s="163" t="str">
        <f t="shared" ca="1" si="912"/>
        <v>-</v>
      </c>
      <c r="LE283" s="163" t="str">
        <f t="shared" ca="1" si="912"/>
        <v>-</v>
      </c>
      <c r="LF283" s="163" t="str">
        <f t="shared" ca="1" si="912"/>
        <v>-</v>
      </c>
      <c r="LG283" s="163" t="str">
        <f t="shared" ca="1" si="912"/>
        <v>-</v>
      </c>
      <c r="LH283" s="163" t="str">
        <f t="shared" ca="1" si="912"/>
        <v>-</v>
      </c>
      <c r="LI283" s="163" t="str">
        <f t="shared" ca="1" si="912"/>
        <v>-</v>
      </c>
      <c r="LJ283" s="163" t="str">
        <f t="shared" ca="1" si="912"/>
        <v>-</v>
      </c>
      <c r="LK283" s="163" t="str">
        <f t="shared" ca="1" si="912"/>
        <v>-</v>
      </c>
      <c r="LL283" s="163" t="str">
        <f t="shared" ca="1" si="913"/>
        <v>-</v>
      </c>
      <c r="LM283" s="163" t="str">
        <f t="shared" ca="1" si="913"/>
        <v>-</v>
      </c>
      <c r="LN283" s="163" t="str">
        <f t="shared" ca="1" si="913"/>
        <v>-</v>
      </c>
      <c r="LO283" s="163" t="str">
        <f t="shared" ca="1" si="913"/>
        <v>-</v>
      </c>
      <c r="LP283" s="163" t="str">
        <f t="shared" ca="1" si="913"/>
        <v>-</v>
      </c>
      <c r="LQ283" s="163" t="str">
        <f t="shared" ca="1" si="913"/>
        <v>-</v>
      </c>
      <c r="LR283" s="163" t="str">
        <f t="shared" ca="1" si="913"/>
        <v>-</v>
      </c>
      <c r="LS283" s="163" t="str">
        <f t="shared" ca="1" si="913"/>
        <v>-</v>
      </c>
      <c r="LT283" s="163" t="str">
        <f t="shared" ca="1" si="913"/>
        <v>-</v>
      </c>
      <c r="LU283" s="163" t="str">
        <f t="shared" ca="1" si="913"/>
        <v>-</v>
      </c>
      <c r="LV283" s="163" t="str">
        <f t="shared" ca="1" si="913"/>
        <v>-</v>
      </c>
      <c r="LW283" s="163" t="str">
        <f t="shared" ca="1" si="913"/>
        <v>-</v>
      </c>
      <c r="LX283" s="163" t="str">
        <f t="shared" ca="1" si="913"/>
        <v>-</v>
      </c>
      <c r="LY283" s="10"/>
      <c r="LZ283" s="161">
        <f t="shared" si="889"/>
        <v>4.4999999999999998E-2</v>
      </c>
      <c r="MA283" s="161">
        <f t="shared" si="890"/>
        <v>4.4999999999999998E-2</v>
      </c>
      <c r="MB283" s="163">
        <f t="shared" ref="MB283:MP283" ca="1" si="1024">OFFSET(MB$5,$B283,0)</f>
        <v>1</v>
      </c>
      <c r="MC283" s="163">
        <f t="shared" ca="1" si="1024"/>
        <v>0</v>
      </c>
      <c r="MD283" s="163">
        <f t="shared" ca="1" si="1024"/>
        <v>1</v>
      </c>
      <c r="ME283" s="163">
        <f t="shared" ca="1" si="1024"/>
        <v>1</v>
      </c>
      <c r="MF283" s="163">
        <f t="shared" ca="1" si="1024"/>
        <v>0</v>
      </c>
      <c r="MG283" s="163">
        <f t="shared" ca="1" si="1024"/>
        <v>70</v>
      </c>
      <c r="MH283" s="163">
        <f t="shared" ca="1" si="1024"/>
        <v>50</v>
      </c>
      <c r="MI283" s="163">
        <f t="shared" ca="1" si="1024"/>
        <v>85</v>
      </c>
      <c r="MJ283" s="163">
        <f t="shared" ca="1" si="1024"/>
        <v>50</v>
      </c>
      <c r="MK283" s="161">
        <f t="shared" ca="1" si="892"/>
        <v>1</v>
      </c>
      <c r="ML283" s="161">
        <f t="shared" ca="1" si="893"/>
        <v>1</v>
      </c>
      <c r="MM283" s="161">
        <f t="shared" ca="1" si="894"/>
        <v>1</v>
      </c>
      <c r="MN283" s="161">
        <f t="shared" ca="1" si="895"/>
        <v>1</v>
      </c>
      <c r="MO283" s="161">
        <f t="shared" ca="1" si="895"/>
        <v>1</v>
      </c>
      <c r="MP283" s="163">
        <f t="shared" ca="1" si="1024"/>
        <v>1</v>
      </c>
      <c r="MQ283" s="10"/>
      <c r="MR283" s="163">
        <f t="shared" ca="1" si="1007"/>
        <v>1</v>
      </c>
      <c r="MS283" s="161">
        <f t="shared" ca="1" si="897"/>
        <v>1</v>
      </c>
      <c r="MT283" s="163">
        <f t="shared" ca="1" si="1007"/>
        <v>0.75</v>
      </c>
      <c r="MU283" s="163">
        <f t="shared" ca="1" si="1007"/>
        <v>0.8</v>
      </c>
      <c r="MV283" s="163">
        <f t="shared" ca="1" si="1007"/>
        <v>0.82499999999999996</v>
      </c>
      <c r="MW283" s="163">
        <f t="shared" ca="1" si="1007"/>
        <v>0.875</v>
      </c>
      <c r="MX283" s="163">
        <f t="shared" ca="1" si="1007"/>
        <v>0.9</v>
      </c>
      <c r="MY283" s="163">
        <f t="shared" ca="1" si="1007"/>
        <v>0.75</v>
      </c>
      <c r="MZ283" s="163">
        <f t="shared" ca="1" si="1007"/>
        <v>0.78142857142857147</v>
      </c>
      <c r="NA283" s="163">
        <f t="shared" ca="1" si="1007"/>
        <v>0.82499999999999996</v>
      </c>
      <c r="NB283" s="163">
        <f t="shared" ca="1" si="1007"/>
        <v>0.875</v>
      </c>
      <c r="NC283" s="163">
        <f t="shared" ca="1" si="1007"/>
        <v>0.9</v>
      </c>
      <c r="ND283" s="163">
        <f t="shared" ca="1" si="1007"/>
        <v>0.9</v>
      </c>
      <c r="NE283" s="163">
        <f t="shared" ca="1" si="1007"/>
        <v>0.75</v>
      </c>
      <c r="NF283" s="163">
        <f t="shared" ca="1" si="1007"/>
        <v>0.78142857142857147</v>
      </c>
      <c r="NG283" s="163">
        <f t="shared" ca="1" si="1007"/>
        <v>0.82499999999999996</v>
      </c>
      <c r="NH283" s="163">
        <f t="shared" ca="1" si="1008"/>
        <v>0.875</v>
      </c>
      <c r="NI283" s="163">
        <f t="shared" ca="1" si="1008"/>
        <v>0.9</v>
      </c>
      <c r="NJ283" s="163">
        <f t="shared" ca="1" si="1008"/>
        <v>0.9</v>
      </c>
      <c r="NK283" s="163">
        <f t="shared" ca="1" si="1008"/>
        <v>0.75</v>
      </c>
      <c r="NL283" s="163">
        <f t="shared" ca="1" si="1008"/>
        <v>0.78142857142857147</v>
      </c>
      <c r="NM283" s="163">
        <f t="shared" ca="1" si="1008"/>
        <v>0.82499999999999996</v>
      </c>
      <c r="NN283" s="163">
        <f t="shared" ca="1" si="1008"/>
        <v>0.875</v>
      </c>
      <c r="NO283" s="163">
        <f t="shared" ca="1" si="1008"/>
        <v>0.9</v>
      </c>
      <c r="NP283" s="163">
        <f t="shared" ca="1" si="1008"/>
        <v>0.9</v>
      </c>
      <c r="NQ283" s="163">
        <f t="shared" ca="1" si="1008"/>
        <v>0.75</v>
      </c>
      <c r="NR283" s="163">
        <f t="shared" ca="1" si="1008"/>
        <v>0.78142857142857147</v>
      </c>
      <c r="NS283" s="163">
        <f t="shared" ca="1" si="1008"/>
        <v>0.82499999999999996</v>
      </c>
      <c r="NT283" s="163">
        <f t="shared" ca="1" si="1008"/>
        <v>0.875</v>
      </c>
      <c r="NU283" s="163">
        <f t="shared" ca="1" si="1008"/>
        <v>0.9</v>
      </c>
      <c r="NV283" s="163">
        <f t="shared" ca="1" si="1008"/>
        <v>0.9</v>
      </c>
      <c r="NW283" s="163">
        <f t="shared" ca="1" si="1008"/>
        <v>0.75</v>
      </c>
      <c r="NX283" s="163">
        <f t="shared" ca="1" si="1009"/>
        <v>0.78142857142857147</v>
      </c>
      <c r="NY283" s="163">
        <f t="shared" ca="1" si="1009"/>
        <v>0.82499999999999996</v>
      </c>
      <c r="NZ283" s="163">
        <f t="shared" ca="1" si="1009"/>
        <v>0.875</v>
      </c>
      <c r="OA283" s="163">
        <f t="shared" ca="1" si="1009"/>
        <v>0.9</v>
      </c>
      <c r="OB283" s="163">
        <f t="shared" ca="1" si="1009"/>
        <v>0.9</v>
      </c>
      <c r="OC283" s="163">
        <f t="shared" ca="1" si="1009"/>
        <v>0.75</v>
      </c>
      <c r="OD283" s="163">
        <f t="shared" ca="1" si="1009"/>
        <v>0.78142857142857147</v>
      </c>
      <c r="OE283" s="163">
        <f t="shared" ca="1" si="1009"/>
        <v>0.82499999999999996</v>
      </c>
      <c r="OF283" s="163">
        <f t="shared" ca="1" si="1009"/>
        <v>0.875</v>
      </c>
      <c r="OG283" s="163">
        <f t="shared" ca="1" si="1009"/>
        <v>0.9</v>
      </c>
      <c r="OH283" s="163">
        <f t="shared" ca="1" si="1009"/>
        <v>0.9</v>
      </c>
      <c r="OI283" s="163">
        <f t="shared" ca="1" si="1009"/>
        <v>0.75</v>
      </c>
      <c r="OJ283" s="163">
        <f t="shared" ca="1" si="1009"/>
        <v>0.76904761904761909</v>
      </c>
      <c r="OK283" s="163">
        <f t="shared" ca="1" si="1009"/>
        <v>0.82000000000000006</v>
      </c>
      <c r="OL283" s="163">
        <f t="shared" ca="1" si="1009"/>
        <v>0.875</v>
      </c>
      <c r="OM283" s="163">
        <f t="shared" ca="1" si="1009"/>
        <v>0.9</v>
      </c>
      <c r="ON283" s="163">
        <f t="shared" ca="1" si="900"/>
        <v>0.90000000000000013</v>
      </c>
      <c r="OO283" s="163">
        <f t="shared" ca="1" si="900"/>
        <v>0.75</v>
      </c>
      <c r="OP283" s="163">
        <f t="shared" ca="1" si="900"/>
        <v>0.76904761904761909</v>
      </c>
      <c r="OQ283" s="163">
        <f t="shared" ca="1" si="900"/>
        <v>0.82000000000000006</v>
      </c>
      <c r="OR283" s="163">
        <f t="shared" ca="1" si="900"/>
        <v>0.875</v>
      </c>
      <c r="OS283" s="163">
        <f t="shared" ca="1" si="900"/>
        <v>0.9</v>
      </c>
      <c r="OT283" s="163">
        <f t="shared" ca="1" si="900"/>
        <v>0.9</v>
      </c>
      <c r="OU283" s="163">
        <f t="shared" ca="1" si="900"/>
        <v>0.875</v>
      </c>
      <c r="OV283" s="161">
        <f t="shared" ca="1" si="901"/>
        <v>1</v>
      </c>
      <c r="OW283" s="161">
        <f t="shared" si="902"/>
        <v>1</v>
      </c>
      <c r="OX283" s="161" t="str">
        <f t="shared" si="903"/>
        <v>-</v>
      </c>
      <c r="OY283" s="163" t="str">
        <f t="shared" ca="1" si="904"/>
        <v>-</v>
      </c>
      <c r="OZ283" s="161" t="str">
        <f t="shared" si="905"/>
        <v>-</v>
      </c>
      <c r="PA283" s="161" t="str">
        <f t="shared" si="906"/>
        <v>-</v>
      </c>
      <c r="PB283" s="163">
        <f t="shared" ca="1" si="900"/>
        <v>0</v>
      </c>
      <c r="PC283" s="27">
        <v>0</v>
      </c>
    </row>
    <row r="284" spans="1:419" s="143" customFormat="1" outlineLevel="1">
      <c r="A284" s="121">
        <f t="shared" si="861"/>
        <v>279</v>
      </c>
      <c r="B284" s="121">
        <f t="shared" si="862"/>
        <v>13</v>
      </c>
      <c r="C284" s="143">
        <v>104</v>
      </c>
      <c r="D284" s="143" t="s">
        <v>884</v>
      </c>
      <c r="E284" s="143" t="b">
        <v>0</v>
      </c>
      <c r="F284" s="143" t="b">
        <v>0</v>
      </c>
      <c r="G284" s="143" t="b">
        <f t="shared" ref="G284:G294" si="1025">E284</f>
        <v>0</v>
      </c>
      <c r="H284" s="139">
        <f t="shared" ca="1" si="908"/>
        <v>3</v>
      </c>
      <c r="I284" s="139">
        <f t="shared" ca="1" si="908"/>
        <v>2</v>
      </c>
      <c r="J284" s="32">
        <v>1</v>
      </c>
      <c r="K284" s="32">
        <v>1</v>
      </c>
      <c r="L284" s="32">
        <v>1</v>
      </c>
      <c r="M284" s="32">
        <v>1</v>
      </c>
      <c r="N284" s="32">
        <v>1</v>
      </c>
      <c r="O284" s="32">
        <v>1</v>
      </c>
      <c r="P284" s="32">
        <v>1</v>
      </c>
      <c r="Q284" s="32">
        <v>1</v>
      </c>
      <c r="R284" s="32">
        <v>1</v>
      </c>
      <c r="S284" s="32">
        <v>8</v>
      </c>
      <c r="T284" s="32">
        <v>8</v>
      </c>
      <c r="U284" s="32">
        <v>1</v>
      </c>
      <c r="V284" s="32">
        <v>1</v>
      </c>
      <c r="W284" s="139">
        <f t="shared" ca="1" si="908"/>
        <v>1</v>
      </c>
      <c r="X284" s="139">
        <f t="shared" ca="1" si="908"/>
        <v>1</v>
      </c>
      <c r="Y284" s="139">
        <f t="shared" ca="1" si="908"/>
        <v>1</v>
      </c>
      <c r="Z284" s="139">
        <f t="shared" ca="1" si="908"/>
        <v>1</v>
      </c>
      <c r="AA284" s="139">
        <f t="shared" ca="1" si="908"/>
        <v>1</v>
      </c>
      <c r="AB284" s="139">
        <f t="shared" ca="1" si="909"/>
        <v>1</v>
      </c>
      <c r="AC284" s="139">
        <f t="shared" ca="1" si="909"/>
        <v>1</v>
      </c>
      <c r="AE284" s="157" t="str" cm="1">
        <f t="array" aca="1" ref="AE284" ca="1">TEXT(LEFT(OFFSET(AE284,-1,0),5)+1,"00000")&amp;MID(OFFSET(AE284,-1,0),6,FIND(" ",OFFSET(AE284,-1,0),7)-5)
&amp;INDEX(DataMaster!$B$10:$B$12,$I284)&amp;IF($J284=1,""," Risk"&amp;INDEX(i.risk_aversion,$J284,1))&amp;IF($K284=1,""," REV"&amp;INDEX(DataMaster!$B$54:$B$58,$K284))&amp;IF($L284=1,""," Minroe"&amp;INDEX(minroe,$L284))&amp;IF($M284=1,""," Overdraw"&amp;INDEX(overdraw,$M284))
&amp;IF($N284=1,""," Mach"&amp;INDEX(i.mach_option,$N284))
&amp;IF($O284=1,""," Interest"&amp;INDEX(i.interest_rate,$O284))&amp;IF($P284=1,""," Opp cost"&amp;INDEX(i.opp_cost_capital,$P284))&amp;IF($Q284=1,""," Casual_ub"&amp;INDEX(i.casual_ub,$Q284))
&amp;IF($W284=1,""," Yield"&amp;INDEX(i.all_rot_yield,$W284))&amp;IF($X284=1,""," Pasture"&amp;INDEX(i.pasture_prod,$X284))&amp;IF($Y284=1,""," Scan"&amp;INDEX(i.scan,$Y284))
&amp;IF($MK284=1,""," WP"&amp;TEXT($MK284*100,"000p"))&amp;IF($ML284=1,""," MP"&amp;TEXT($ML284*100,"000p"))&amp;IF($MM284=1,""," GP"&amp;TEXT($MM284*100,"000p"))&amp;IF($MN284=1,""," Can"&amp;TEXT($MN284*100,"000p"))&amp;IF(CG284," suppas"&amp;CH284,"")&amp;IF($T284&lt;&gt;1," go_"&amp;VLOOKUP($T284,DataMaster!$A$97:$B$106,2,FALSE),"")&amp;IF($U284&lt;&gt;1," rot_"&amp;VLOOKUP($U284,DataMaster!$A$97:$B$106,2,FALSE),"")&amp;IF($V284&lt;&gt;1," stk_"&amp;VLOOKUP($V284,DataMaster!$A$97:$B$106,2,FALSE),"")&amp;IF($S284&lt;&gt;1," noPOC_"&amp;VLOOKUP($S284,DataMaster!$A$97:$B$106,2,FALSE),"")&amp;IF($R284&lt;&gt;1," nocropgraze_"&amp;VLOOKUP($R284,DataMaster!$A$97:$B$106,2,FALSE),"")
&amp;" (F"&amp;3+IFERROR(1*$EI284,0)+IFERROR(1*$EJ284,0)&amp;3-IFERROR(1*NOT($EL284),0)&amp;"N"&amp;$EQ284&amp;$ER284&amp;")"</f>
        <v>00042 tactics DSP suppas0.3 go_z5 noPOC_z5 (F33N11)</v>
      </c>
      <c r="AF284" s="10" t="str">
        <f ca="1">IF(COUNTIF(AE$5:AE284,AE284)=1,"-","Dup")</f>
        <v>-</v>
      </c>
      <c r="AG284" s="10"/>
      <c r="AH284" s="163" t="str">
        <f t="shared" ca="1" si="864"/>
        <v>-</v>
      </c>
      <c r="AI284" s="163" t="str">
        <f t="shared" ca="1" si="864"/>
        <v>-</v>
      </c>
      <c r="AJ284" s="163" t="str">
        <f t="shared" ca="1" si="864"/>
        <v>-</v>
      </c>
      <c r="AK284" s="163" t="str">
        <f t="shared" ca="1" si="864"/>
        <v>-</v>
      </c>
      <c r="AL284" s="163" t="str">
        <f t="shared" ca="1" si="864"/>
        <v>-</v>
      </c>
      <c r="AM284" s="163" t="b">
        <f t="shared" ca="1" si="864"/>
        <v>1</v>
      </c>
      <c r="AN284" s="10"/>
      <c r="AO284" s="161" t="b">
        <f t="shared" ca="1" si="865"/>
        <v>0</v>
      </c>
      <c r="AP284" s="161" t="str">
        <f t="shared" ca="1" si="865"/>
        <v>-</v>
      </c>
      <c r="AQ284" s="161" t="b">
        <f t="shared" ca="1" si="865"/>
        <v>0</v>
      </c>
      <c r="AR284" s="161" t="b">
        <f t="shared" ca="1" si="865"/>
        <v>1</v>
      </c>
      <c r="AS284" s="161" t="b">
        <f t="shared" ca="1" si="865"/>
        <v>1</v>
      </c>
      <c r="AT284" s="161" t="b">
        <f t="shared" ca="1" si="865"/>
        <v>0</v>
      </c>
      <c r="AU284" s="161">
        <f t="shared" si="866"/>
        <v>0</v>
      </c>
      <c r="AV284" s="161" t="b">
        <f t="shared" si="867"/>
        <v>0</v>
      </c>
      <c r="AW284" s="161" t="b">
        <f t="shared" si="867"/>
        <v>0</v>
      </c>
      <c r="AX284" s="161" t="str">
        <f t="shared" si="867"/>
        <v>-</v>
      </c>
      <c r="AY284" s="161" t="str">
        <f t="shared" si="867"/>
        <v>-</v>
      </c>
      <c r="AZ284" s="161" t="str">
        <f t="shared" si="867"/>
        <v>-</v>
      </c>
      <c r="BA284" s="10"/>
      <c r="BB284" s="161" t="b">
        <f t="shared" ca="1" si="868"/>
        <v>1</v>
      </c>
      <c r="BC284" s="161" t="b">
        <f t="shared" ca="1" si="869"/>
        <v>1</v>
      </c>
      <c r="BD284" s="163" t="b">
        <f t="shared" ca="1" si="869"/>
        <v>1</v>
      </c>
      <c r="BE284" s="162" cm="1">
        <f t="array" aca="1" ref="BE284" ca="1">VALUE($H284&amp;$I284&amp;_xlfn.MODE.SNGL($R284:$V284)&amp;IF(AND(R284:V284=2),"10","08"))</f>
        <v>32108</v>
      </c>
      <c r="BF284" s="163" t="str">
        <f t="shared" ca="1" si="870"/>
        <v>-</v>
      </c>
      <c r="BG284" s="163" t="str">
        <f t="shared" ca="1" si="870"/>
        <v>-</v>
      </c>
      <c r="BH284" s="163" t="str">
        <f t="shared" ca="1" si="870"/>
        <v>-</v>
      </c>
      <c r="BI284" s="163" t="str">
        <f t="shared" ca="1" si="870"/>
        <v>-</v>
      </c>
      <c r="BJ284" s="163" t="str">
        <f t="shared" ca="1" si="870"/>
        <v>-</v>
      </c>
      <c r="BK284" s="163">
        <f t="shared" ca="1" si="870"/>
        <v>1</v>
      </c>
      <c r="BL284" s="163">
        <f t="shared" ca="1" si="870"/>
        <v>1</v>
      </c>
      <c r="BM284" s="163" t="str">
        <f t="shared" ca="1" si="870"/>
        <v>-</v>
      </c>
      <c r="BN284" s="163" t="str">
        <f t="shared" ca="1" si="870"/>
        <v>-</v>
      </c>
      <c r="BO284" s="112" t="b" cm="1">
        <f t="array" ref="BO284">INDEX(DataMaster!$C$71:$K$80,$R284,BO$242)</f>
        <v>1</v>
      </c>
      <c r="BP284" s="112" t="b" cm="1">
        <f t="array" ref="BP284">INDEX(DataMaster!$C$71:$K$80,$R284,BP$242)</f>
        <v>1</v>
      </c>
      <c r="BQ284" s="112" t="b" cm="1">
        <f t="array" ref="BQ284">INDEX(DataMaster!$C$71:$K$80,$R284,BQ$242)</f>
        <v>1</v>
      </c>
      <c r="BR284" s="112" t="b" cm="1">
        <f t="array" ref="BR284">INDEX(DataMaster!$C$71:$K$80,$R284,BR$242)</f>
        <v>1</v>
      </c>
      <c r="BS284" s="112" t="b" cm="1">
        <f t="array" ref="BS284">INDEX(DataMaster!$C$71:$K$80,$R284,BS$242)</f>
        <v>1</v>
      </c>
      <c r="BT284" s="112" t="b" cm="1">
        <f t="array" ref="BT284">INDEX(DataMaster!$C$71:$K$80,$R284,BT$242)</f>
        <v>1</v>
      </c>
      <c r="BU284" s="112" t="b" cm="1">
        <f t="array" ref="BU284">INDEX(DataMaster!$C$71:$K$80,$R284,BU$242)</f>
        <v>1</v>
      </c>
      <c r="BV284" s="112" t="b" cm="1">
        <f t="array" ref="BV284">INDEX(DataMaster!$C$71:$K$80,$R284,BV$242)</f>
        <v>1</v>
      </c>
      <c r="BW284" s="112" t="b" cm="1">
        <f t="array" ref="BW284">INDEX(DataMaster!$C$71:$K$80,$R284,BW$242)</f>
        <v>1</v>
      </c>
      <c r="BX284" s="112" t="b" cm="1">
        <f t="array" ref="BX284">INDEX(DataMaster!$C$84:$K$93,$S284,BX$242)</f>
        <v>1</v>
      </c>
      <c r="BY284" s="112" t="b" cm="1">
        <f t="array" ref="BY284">INDEX(DataMaster!$C$84:$K$93,$S284,BY$242)</f>
        <v>1</v>
      </c>
      <c r="BZ284" s="112" t="b" cm="1">
        <f t="array" ref="BZ284">INDEX(DataMaster!$C$84:$K$93,$S284,BZ$242)</f>
        <v>1</v>
      </c>
      <c r="CA284" s="112" t="b" cm="1">
        <f t="array" ref="CA284">INDEX(DataMaster!$C$84:$K$93,$S284,CA$242)</f>
        <v>1</v>
      </c>
      <c r="CB284" s="112" t="b" cm="1">
        <f t="array" ref="CB284">INDEX(DataMaster!$C$84:$K$93,$S284,CB$242)</f>
        <v>1</v>
      </c>
      <c r="CC284" s="112" t="b" cm="1">
        <f t="array" ref="CC284">INDEX(DataMaster!$C$84:$K$93,$S284,CC$242)</f>
        <v>1</v>
      </c>
      <c r="CD284" s="112" t="b" cm="1">
        <f t="array" ref="CD284">INDEX(DataMaster!$C$84:$K$93,$S284,CD$242)</f>
        <v>0</v>
      </c>
      <c r="CE284" s="112" t="b" cm="1">
        <f t="array" ref="CE284">INDEX(DataMaster!$C$84:$K$93,$S284,CE$242)</f>
        <v>1</v>
      </c>
      <c r="CF284" s="112" t="b" cm="1">
        <f t="array" ref="CF284">INDEX(DataMaster!$C$84:$K$93,$S284,CF$242)</f>
        <v>1</v>
      </c>
      <c r="CG284" s="193" t="b">
        <f t="shared" si="910"/>
        <v>1</v>
      </c>
      <c r="CH284" s="193">
        <v>0.3</v>
      </c>
      <c r="CI284" s="193" t="str">
        <f t="shared" ca="1" si="871"/>
        <v>-</v>
      </c>
      <c r="CJ284" s="193">
        <v>1</v>
      </c>
      <c r="CK284" s="112" t="str" cm="1">
        <f t="array" ref="CK284">INDEX(DataMaster!$C$97:$K$106,$T284,CK$242)</f>
        <v>-</v>
      </c>
      <c r="CL284" s="112" t="str" cm="1">
        <f t="array" ref="CL284">INDEX(DataMaster!$C$97:$K$106,$T284,CL$242)</f>
        <v>-</v>
      </c>
      <c r="CM284" s="112" t="str" cm="1">
        <f t="array" ref="CM284">INDEX(DataMaster!$C$97:$K$106,$T284,CM$242)</f>
        <v>-</v>
      </c>
      <c r="CN284" s="112" t="str" cm="1">
        <f t="array" ref="CN284">INDEX(DataMaster!$C$97:$K$106,$T284,CN$242)</f>
        <v>-</v>
      </c>
      <c r="CO284" s="112" t="str" cm="1">
        <f t="array" ref="CO284">INDEX(DataMaster!$C$97:$K$106,$T284,CO$242)</f>
        <v>-</v>
      </c>
      <c r="CP284" s="112" t="str" cm="1">
        <f t="array" ref="CP284">INDEX(DataMaster!$C$97:$K$106,$T284,CP$242)</f>
        <v>-</v>
      </c>
      <c r="CQ284" s="112" t="b" cm="1">
        <f t="array" ref="CQ284">INDEX(DataMaster!$C$97:$K$106,$T284,CQ$242)</f>
        <v>1</v>
      </c>
      <c r="CR284" s="112" t="str" cm="1">
        <f t="array" ref="CR284">INDEX(DataMaster!$C$97:$K$106,$T284,CR$242)</f>
        <v>-</v>
      </c>
      <c r="CS284" s="112" t="str" cm="1">
        <f t="array" ref="CS284">INDEX(DataMaster!$C$97:$K$106,$T284,CS$242)</f>
        <v>-</v>
      </c>
      <c r="CT284" s="112" t="str" cm="1">
        <f t="array" ref="CT284">INDEX(DataMaster!$C$110:$K$119,$U284,CT$242)</f>
        <v>-</v>
      </c>
      <c r="CU284" s="112" t="str" cm="1">
        <f t="array" ref="CU284">INDEX(DataMaster!$C$110:$K$119,$U284,CU$242)</f>
        <v>-</v>
      </c>
      <c r="CV284" s="112" t="str" cm="1">
        <f t="array" ref="CV284">INDEX(DataMaster!$C$110:$K$119,$U284,CV$242)</f>
        <v>-</v>
      </c>
      <c r="CW284" s="112" t="str" cm="1">
        <f t="array" ref="CW284">INDEX(DataMaster!$C$110:$K$119,$U284,CW$242)</f>
        <v>-</v>
      </c>
      <c r="CX284" s="112" t="str" cm="1">
        <f t="array" ref="CX284">INDEX(DataMaster!$C$110:$K$119,$U284,CX$242)</f>
        <v>-</v>
      </c>
      <c r="CY284" s="112" t="str" cm="1">
        <f t="array" ref="CY284">INDEX(DataMaster!$C$110:$K$119,$U284,CY$242)</f>
        <v>-</v>
      </c>
      <c r="CZ284" s="112" t="str" cm="1">
        <f t="array" ref="CZ284">INDEX(DataMaster!$C$110:$K$119,$U284,CZ$242)</f>
        <v>-</v>
      </c>
      <c r="DA284" s="112" t="str" cm="1">
        <f t="array" ref="DA284">INDEX(DataMaster!$C$110:$K$119,$U284,DA$242)</f>
        <v>-</v>
      </c>
      <c r="DB284" s="112" t="str" cm="1">
        <f t="array" ref="DB284">INDEX(DataMaster!$C$110:$K$119,$U284,DB$242)</f>
        <v>-</v>
      </c>
      <c r="DC284" s="112" t="str" cm="1">
        <f t="array" ref="DC284">INDEX(DataMaster!$C$123:$K$132,$V284,DC$242)</f>
        <v>-</v>
      </c>
      <c r="DD284" s="112" t="str" cm="1">
        <f t="array" ref="DD284">INDEX(DataMaster!$C$123:$K$132,$V284,DD$242)</f>
        <v>-</v>
      </c>
      <c r="DE284" s="112" t="str" cm="1">
        <f t="array" ref="DE284">INDEX(DataMaster!$C$123:$K$132,$V284,DE$242)</f>
        <v>-</v>
      </c>
      <c r="DF284" s="112" t="str" cm="1">
        <f t="array" ref="DF284">INDEX(DataMaster!$C$123:$K$132,$V284,DF$242)</f>
        <v>-</v>
      </c>
      <c r="DG284" s="112" t="str" cm="1">
        <f t="array" ref="DG284">INDEX(DataMaster!$C$123:$K$132,$V284,DG$242)</f>
        <v>-</v>
      </c>
      <c r="DH284" s="112" t="str" cm="1">
        <f t="array" ref="DH284">INDEX(DataMaster!$C$123:$K$132,$V284,DH$242)</f>
        <v>-</v>
      </c>
      <c r="DI284" s="112" t="str" cm="1">
        <f t="array" ref="DI284">INDEX(DataMaster!$C$123:$K$132,$V284,DI$242)</f>
        <v>-</v>
      </c>
      <c r="DJ284" s="112" t="str" cm="1">
        <f t="array" ref="DJ284">INDEX(DataMaster!$C$123:$K$132,$V284,DJ$242)</f>
        <v>-</v>
      </c>
      <c r="DK284" s="112" t="str" cm="1">
        <f t="array" ref="DK284">INDEX(DataMaster!$C$123:$K$132,$V284,DK$242)</f>
        <v>-</v>
      </c>
      <c r="DL284" s="10"/>
      <c r="DM284" s="163" t="str">
        <f t="shared" ca="1" si="870"/>
        <v>-</v>
      </c>
      <c r="DN284" s="163" t="str">
        <f t="shared" ca="1" si="870"/>
        <v>-</v>
      </c>
      <c r="DO284" s="163" t="str">
        <f t="shared" ca="1" si="870"/>
        <v>-</v>
      </c>
      <c r="DP284" s="163" t="str">
        <f t="shared" ca="1" si="870"/>
        <v>-</v>
      </c>
      <c r="DQ284" s="163" t="str">
        <f t="shared" ca="1" si="870"/>
        <v>-</v>
      </c>
      <c r="DR284" s="163" t="str">
        <f t="shared" ca="1" si="870"/>
        <v>-</v>
      </c>
      <c r="DS284" s="163" t="str">
        <f t="shared" ca="1" si="870"/>
        <v>-</v>
      </c>
      <c r="DT284" s="163" t="str">
        <f t="shared" ca="1" si="870"/>
        <v>-</v>
      </c>
      <c r="DU284" s="163" t="str">
        <f t="shared" ca="1" si="870"/>
        <v>-</v>
      </c>
      <c r="DV284" s="163" t="str">
        <f t="shared" ca="1" si="870"/>
        <v>-</v>
      </c>
      <c r="DW284" s="163" t="str">
        <f t="shared" ca="1" si="870"/>
        <v>-</v>
      </c>
      <c r="DX284" s="161" t="str" cm="1">
        <f t="array" ref="DX284">INDEX(i.rev,$K284,DX$15)</f>
        <v>-</v>
      </c>
      <c r="DY284" s="161" t="str" cm="1">
        <f t="array" ref="DY284">INDEX(i.rev,$K284,DY$15)</f>
        <v>-</v>
      </c>
      <c r="DZ284" s="161" t="str" cm="1">
        <f t="array" ref="DZ284">INDEX(i.rev,$K284,DZ$15)</f>
        <v>-</v>
      </c>
      <c r="EA284" s="161" t="str" cm="1">
        <f t="array" ref="EA284">INDEX(i.rev,$K284,EA$15)</f>
        <v>-</v>
      </c>
      <c r="EB284" s="161" t="str" cm="1">
        <f t="array" ref="EB284">INDEX(i.rev,$K284,EB$15)</f>
        <v>-</v>
      </c>
      <c r="EC284" s="161" t="str" cm="1">
        <f t="array" ref="EC284">INDEX(i.rev,$K284,EC$15)</f>
        <v>-</v>
      </c>
      <c r="ED284" s="161" t="str" cm="1">
        <f t="array" ref="ED284">INDEX(i.rev,$K284,ED$15)</f>
        <v>-</v>
      </c>
      <c r="EE284" s="161" t="str" cm="1">
        <f t="array" ref="EE284">INDEX(i.rev,$K284,EE$15)</f>
        <v>-</v>
      </c>
      <c r="EF284" s="161" t="str" cm="1">
        <f t="array" ref="EF284">INDEX(i.rev,$K284,EF$15)</f>
        <v>-</v>
      </c>
      <c r="EG284" s="161" t="str" cm="1">
        <f t="array" ref="EG284">INDEX(i.rev,$K284,EG$15)</f>
        <v>-</v>
      </c>
      <c r="EH284" s="10"/>
      <c r="EI284" s="163" t="str">
        <f t="shared" ca="1" si="872"/>
        <v>-</v>
      </c>
      <c r="EJ284" s="163" t="str">
        <f t="shared" ca="1" si="872"/>
        <v>-</v>
      </c>
      <c r="EK284" s="163" t="str">
        <f t="shared" ca="1" si="872"/>
        <v>-</v>
      </c>
      <c r="EL284" s="163" t="str">
        <f t="shared" ca="1" si="872"/>
        <v>-</v>
      </c>
      <c r="EM284" s="163" t="str">
        <f t="shared" ca="1" si="872"/>
        <v>-</v>
      </c>
      <c r="EN284" s="163" t="str">
        <f t="shared" ca="1" si="872"/>
        <v>-</v>
      </c>
      <c r="EO284" s="163" t="str">
        <f t="shared" ca="1" si="872"/>
        <v>-</v>
      </c>
      <c r="EP284" s="163" t="str">
        <f t="shared" ca="1" si="872"/>
        <v>-</v>
      </c>
      <c r="EQ284" s="162">
        <v>1</v>
      </c>
      <c r="ER284" s="162">
        <v>1</v>
      </c>
      <c r="ES284" s="163">
        <f t="shared" ca="1" si="872"/>
        <v>0</v>
      </c>
      <c r="ET284" s="162">
        <v>2</v>
      </c>
      <c r="EU284" s="162">
        <v>-2</v>
      </c>
      <c r="EV284" s="163" t="str">
        <f t="shared" ca="1" si="872"/>
        <v>-</v>
      </c>
      <c r="EW284" s="163" t="str">
        <f t="shared" ca="1" si="872"/>
        <v>-</v>
      </c>
      <c r="EX284" s="163" t="str">
        <f t="shared" ca="1" si="872"/>
        <v>-</v>
      </c>
      <c r="EY284" s="163" t="str">
        <f t="shared" ca="1" si="873"/>
        <v>-</v>
      </c>
      <c r="EZ284" s="163" t="str">
        <f t="shared" ca="1" si="873"/>
        <v>-</v>
      </c>
      <c r="FA284" s="163">
        <f t="shared" ca="1" si="873"/>
        <v>0</v>
      </c>
      <c r="FB284" s="163" t="str">
        <f t="shared" ca="1" si="873"/>
        <v>-</v>
      </c>
      <c r="FC284" s="162">
        <v>2</v>
      </c>
      <c r="FD284" s="162">
        <v>-2</v>
      </c>
      <c r="FE284" s="163" t="str">
        <f t="shared" ca="1" si="873"/>
        <v>-</v>
      </c>
      <c r="FF284" s="163" t="str">
        <f t="shared" ca="1" si="873"/>
        <v>-</v>
      </c>
      <c r="FG284" s="163">
        <f t="shared" ca="1" si="873"/>
        <v>0</v>
      </c>
      <c r="FH284" s="163">
        <f t="shared" ca="1" si="873"/>
        <v>0</v>
      </c>
      <c r="FI284" s="163">
        <f t="shared" ca="1" si="873"/>
        <v>0</v>
      </c>
      <c r="FJ284" s="163">
        <f t="shared" ca="1" si="873"/>
        <v>0</v>
      </c>
      <c r="FK284" s="163">
        <f t="shared" ca="1" si="873"/>
        <v>0</v>
      </c>
      <c r="FL284" s="163">
        <f t="shared" ca="1" si="873"/>
        <v>0</v>
      </c>
      <c r="FM284" s="163">
        <f t="shared" ca="1" si="873"/>
        <v>0</v>
      </c>
      <c r="FN284" s="163" t="str">
        <f t="shared" ca="1" si="873"/>
        <v>-</v>
      </c>
      <c r="FO284" s="163" t="str">
        <f t="shared" ca="1" si="874"/>
        <v>-</v>
      </c>
      <c r="FP284" s="163" t="str">
        <f t="shared" ca="1" si="874"/>
        <v>-</v>
      </c>
      <c r="FQ284" s="163" t="str">
        <f t="shared" ca="1" si="874"/>
        <v>-</v>
      </c>
      <c r="FR284" s="163" t="str">
        <f t="shared" ca="1" si="874"/>
        <v>-</v>
      </c>
      <c r="FS284" s="163" t="str">
        <f t="shared" ca="1" si="874"/>
        <v>-</v>
      </c>
      <c r="FT284" s="163" t="str">
        <f t="shared" ca="1" si="874"/>
        <v>-</v>
      </c>
      <c r="FU284" s="163" t="str">
        <f t="shared" ca="1" si="874"/>
        <v>-</v>
      </c>
      <c r="FV284" s="163" t="str">
        <f t="shared" ca="1" si="874"/>
        <v>-</v>
      </c>
      <c r="FW284" s="163" t="str">
        <f t="shared" ca="1" si="874"/>
        <v>-</v>
      </c>
      <c r="FX284" s="163" t="str">
        <f t="shared" ca="1" si="874"/>
        <v>-</v>
      </c>
      <c r="FY284" s="10"/>
      <c r="FZ284" s="163">
        <f t="shared" ca="1" si="874"/>
        <v>1</v>
      </c>
      <c r="GA284" s="163" t="str">
        <f t="shared" ca="1" si="874"/>
        <v>-</v>
      </c>
      <c r="GB284" s="163" t="str">
        <f t="shared" ca="1" si="874"/>
        <v>-</v>
      </c>
      <c r="GC284" s="163" t="str">
        <f t="shared" ca="1" si="874"/>
        <v>-</v>
      </c>
      <c r="GD284" s="163" t="str">
        <f t="shared" ca="1" si="875"/>
        <v>-</v>
      </c>
      <c r="GE284" s="163" t="b">
        <f t="shared" ca="1" si="875"/>
        <v>0</v>
      </c>
      <c r="GF284" s="163" t="str">
        <f t="shared" ca="1" si="875"/>
        <v>-</v>
      </c>
      <c r="GG284" s="163">
        <f t="shared" ca="1" si="875"/>
        <v>0</v>
      </c>
      <c r="GH284" s="163" t="str">
        <f t="shared" ca="1" si="875"/>
        <v>-</v>
      </c>
      <c r="GI284" s="161" cm="1">
        <f t="array" ref="GI284">INDEX(i.rev,$K284,GI$15)</f>
        <v>1</v>
      </c>
      <c r="GJ284" s="163">
        <f t="shared" ca="1" si="876"/>
        <v>0</v>
      </c>
      <c r="GK284" s="163">
        <f t="shared" ca="1" si="876"/>
        <v>1</v>
      </c>
      <c r="GL284" s="163">
        <f t="shared" ca="1" si="876"/>
        <v>0</v>
      </c>
      <c r="GM284" s="163">
        <f t="shared" ca="1" si="876"/>
        <v>1</v>
      </c>
      <c r="GN284" s="163">
        <f t="shared" ca="1" si="876"/>
        <v>1</v>
      </c>
      <c r="GO284" s="163">
        <f t="shared" ca="1" si="876"/>
        <v>1</v>
      </c>
      <c r="GP284" s="163">
        <f t="shared" ca="1" si="876"/>
        <v>0</v>
      </c>
      <c r="GQ284" s="163">
        <f t="shared" ca="1" si="876"/>
        <v>0</v>
      </c>
      <c r="GR284" s="163">
        <f t="shared" ca="1" si="876"/>
        <v>0</v>
      </c>
      <c r="GS284" s="163">
        <f t="shared" ca="1" si="876"/>
        <v>0</v>
      </c>
      <c r="GT284" s="163">
        <f t="shared" ca="1" si="876"/>
        <v>0</v>
      </c>
      <c r="GU284" s="163">
        <f t="shared" ca="1" si="876"/>
        <v>0</v>
      </c>
      <c r="GV284" s="163">
        <f t="shared" ca="1" si="876"/>
        <v>0</v>
      </c>
      <c r="GW284" s="163">
        <f t="shared" ca="1" si="876"/>
        <v>0</v>
      </c>
      <c r="GX284" s="163">
        <f t="shared" ca="1" si="876"/>
        <v>0</v>
      </c>
      <c r="GY284" s="163">
        <f t="shared" ca="1" si="876"/>
        <v>0</v>
      </c>
      <c r="GZ284" s="161" cm="1">
        <f t="array" ref="GZ284">INDEX(i.rev,$K284,GZ$15)</f>
        <v>0</v>
      </c>
      <c r="HA284" s="163">
        <f t="shared" ca="1" si="877"/>
        <v>0</v>
      </c>
      <c r="HB284" s="161" cm="1">
        <f t="array" ref="HB284">INDEX(i.rev,$K284,HB$15)</f>
        <v>1</v>
      </c>
      <c r="HC284" s="163">
        <f t="shared" ca="1" si="878"/>
        <v>0</v>
      </c>
      <c r="HD284" s="163">
        <f t="shared" ca="1" si="878"/>
        <v>0</v>
      </c>
      <c r="HE284" s="163">
        <f t="shared" ca="1" si="878"/>
        <v>0</v>
      </c>
      <c r="HF284" s="163">
        <f t="shared" ca="1" si="878"/>
        <v>0</v>
      </c>
      <c r="HG284" s="163">
        <f t="shared" ca="1" si="878"/>
        <v>0</v>
      </c>
      <c r="HH284" s="163">
        <f t="shared" ca="1" si="878"/>
        <v>0</v>
      </c>
      <c r="HI284" s="163">
        <f t="shared" ca="1" si="878"/>
        <v>0</v>
      </c>
      <c r="HJ284" s="10"/>
      <c r="HK284" s="163" t="str">
        <f t="shared" ca="1" si="878"/>
        <v>-</v>
      </c>
      <c r="HL284" s="163" t="str">
        <f t="shared" ca="1" si="878"/>
        <v>-</v>
      </c>
      <c r="HM284" s="163" t="str">
        <f t="shared" ca="1" si="878"/>
        <v>-</v>
      </c>
      <c r="HN284" s="163" t="str">
        <f t="shared" ca="1" si="878"/>
        <v>-</v>
      </c>
      <c r="HO284" s="163" t="str">
        <f t="shared" ca="1" si="878"/>
        <v>-</v>
      </c>
      <c r="HP284" s="161" t="b">
        <f t="shared" ca="1" si="879"/>
        <v>0</v>
      </c>
      <c r="HQ284" s="161" t="b">
        <f t="shared" ca="1" si="879"/>
        <v>0</v>
      </c>
      <c r="HR284" s="161" t="b">
        <f t="shared" ca="1" si="879"/>
        <v>1</v>
      </c>
      <c r="HS284" s="163">
        <f t="shared" ca="1" si="880"/>
        <v>0</v>
      </c>
      <c r="HT284" s="161">
        <f t="shared" ca="1" si="881"/>
        <v>1</v>
      </c>
      <c r="HU284" s="161">
        <f t="shared" ca="1" si="881"/>
        <v>1</v>
      </c>
      <c r="HV284" s="163" t="str">
        <f t="shared" ca="1" si="880"/>
        <v>-</v>
      </c>
      <c r="HW284" s="163" t="str">
        <f t="shared" ca="1" si="880"/>
        <v>-</v>
      </c>
      <c r="HX284" s="163" t="str">
        <f t="shared" ca="1" si="880"/>
        <v>-</v>
      </c>
      <c r="HY284" s="163" t="str">
        <f t="shared" ca="1" si="880"/>
        <v>-</v>
      </c>
      <c r="HZ284" s="163" t="str">
        <f t="shared" ca="1" si="880"/>
        <v>-</v>
      </c>
      <c r="IA284" s="163" t="str">
        <f t="shared" ca="1" si="880"/>
        <v>-</v>
      </c>
      <c r="IB284" s="163" t="str">
        <f t="shared" ca="1" si="880"/>
        <v>-</v>
      </c>
      <c r="IC284" s="163" t="str">
        <f t="shared" ca="1" si="880"/>
        <v>-</v>
      </c>
      <c r="ID284" s="163" t="str">
        <f t="shared" ca="1" si="880"/>
        <v>-</v>
      </c>
      <c r="IE284" s="163" t="b">
        <f t="shared" ca="1" si="880"/>
        <v>1</v>
      </c>
      <c r="IF284" s="163" t="str">
        <f t="shared" ca="1" si="880"/>
        <v>-</v>
      </c>
      <c r="IG284" s="163" t="str">
        <f t="shared" ca="1" si="880"/>
        <v>-</v>
      </c>
      <c r="IH284" s="163" t="str">
        <f t="shared" ca="1" si="880"/>
        <v>-</v>
      </c>
      <c r="II284" s="163" t="b">
        <f t="shared" ca="1" si="911"/>
        <v>1</v>
      </c>
      <c r="IJ284" s="163">
        <f t="shared" ca="1" si="911"/>
        <v>0</v>
      </c>
      <c r="IK284" s="163" t="str">
        <f t="shared" ca="1" si="911"/>
        <v>-</v>
      </c>
      <c r="IL284" s="163" t="str">
        <f t="shared" ca="1" si="911"/>
        <v>-</v>
      </c>
      <c r="IM284" s="163" t="str">
        <f t="shared" ca="1" si="911"/>
        <v>-</v>
      </c>
      <c r="IN284" s="163" t="str">
        <f t="shared" ca="1" si="911"/>
        <v>-</v>
      </c>
      <c r="IO284" s="163" t="str">
        <f t="shared" ca="1" si="911"/>
        <v>-</v>
      </c>
      <c r="IP284" s="163">
        <f t="shared" ca="1" si="911"/>
        <v>0</v>
      </c>
      <c r="IQ284" s="163" t="str">
        <f t="shared" ca="1" si="911"/>
        <v>-</v>
      </c>
      <c r="IR284" s="163" t="str">
        <f t="shared" ca="1" si="911"/>
        <v>-</v>
      </c>
      <c r="IS284" s="163" t="str">
        <f t="shared" ca="1" si="911"/>
        <v>-</v>
      </c>
      <c r="IT284" s="193">
        <v>0</v>
      </c>
      <c r="IU284" s="193">
        <v>0</v>
      </c>
      <c r="IV284" s="163" t="str">
        <f t="shared" ca="1" si="911"/>
        <v>-</v>
      </c>
      <c r="IW284" s="163" t="str">
        <f t="shared" ca="1" si="911"/>
        <v>-</v>
      </c>
      <c r="IX284" s="163" t="str">
        <f t="shared" ca="1" si="911"/>
        <v>-</v>
      </c>
      <c r="IY284" s="163" t="str">
        <f t="shared" ca="1" si="883"/>
        <v>-</v>
      </c>
      <c r="IZ284" s="163" t="str">
        <f t="shared" ca="1" si="883"/>
        <v>-</v>
      </c>
      <c r="JA284" s="163" t="str">
        <f t="shared" ca="1" si="884"/>
        <v>-</v>
      </c>
      <c r="JB284" s="163" t="str">
        <f t="shared" ca="1" si="884"/>
        <v>-</v>
      </c>
      <c r="JC284" s="163" t="str">
        <f t="shared" ca="1" si="884"/>
        <v>-</v>
      </c>
      <c r="JD284" s="163" t="str">
        <f t="shared" ca="1" si="884"/>
        <v>-</v>
      </c>
      <c r="JE284" s="163" t="str">
        <f t="shared" ca="1" si="884"/>
        <v>-</v>
      </c>
      <c r="JF284" s="163" t="str">
        <f t="shared" ca="1" si="884"/>
        <v>-</v>
      </c>
      <c r="JG284" s="163" t="str">
        <f t="shared" ca="1" si="884"/>
        <v>-</v>
      </c>
      <c r="JH284" s="163" t="str">
        <f t="shared" ca="1" si="884"/>
        <v>-</v>
      </c>
      <c r="JI284" s="163" t="str">
        <f t="shared" ca="1" si="884"/>
        <v>-</v>
      </c>
      <c r="JJ284" s="163" t="str">
        <f t="shared" ca="1" si="884"/>
        <v>-</v>
      </c>
      <c r="JK284" s="163" t="str">
        <f t="shared" ca="1" si="884"/>
        <v>-</v>
      </c>
      <c r="JL284" s="163" t="str">
        <f t="shared" ca="1" si="884"/>
        <v>-</v>
      </c>
      <c r="JM284" s="163" t="str">
        <f t="shared" ca="1" si="884"/>
        <v>-</v>
      </c>
      <c r="JN284" s="163" t="str">
        <f t="shared" ca="1" si="884"/>
        <v>-</v>
      </c>
      <c r="JO284" s="163" t="str">
        <f t="shared" ca="1" si="884"/>
        <v>-</v>
      </c>
      <c r="JP284" s="163" t="str">
        <f t="shared" ca="1" si="884"/>
        <v>-</v>
      </c>
      <c r="JQ284" s="163" t="str">
        <f t="shared" ca="1" si="885"/>
        <v>-</v>
      </c>
      <c r="JR284" s="163" t="str">
        <f t="shared" ca="1" si="885"/>
        <v>-</v>
      </c>
      <c r="JS284" s="163" t="str">
        <f t="shared" ca="1" si="885"/>
        <v>-</v>
      </c>
      <c r="JT284" s="163" t="str">
        <f t="shared" ca="1" si="885"/>
        <v>-</v>
      </c>
      <c r="JU284" s="163" t="str">
        <f t="shared" ca="1" si="885"/>
        <v>-</v>
      </c>
      <c r="JV284" s="163" t="str">
        <f t="shared" ca="1" si="885"/>
        <v>-</v>
      </c>
      <c r="JW284" s="163" t="str">
        <f t="shared" ca="1" si="885"/>
        <v>-</v>
      </c>
      <c r="JX284" s="163" t="str">
        <f t="shared" ca="1" si="885"/>
        <v>-</v>
      </c>
      <c r="JY284" s="163" t="str">
        <f t="shared" ca="1" si="885"/>
        <v>-</v>
      </c>
      <c r="JZ284" s="163" t="str">
        <f t="shared" ca="1" si="885"/>
        <v>-</v>
      </c>
      <c r="KA284" s="163" t="str">
        <f t="shared" ca="1" si="885"/>
        <v>-</v>
      </c>
      <c r="KB284" s="163" t="str">
        <f t="shared" ca="1" si="885"/>
        <v>-</v>
      </c>
      <c r="KC284" s="163" t="str">
        <f t="shared" ca="1" si="885"/>
        <v>-</v>
      </c>
      <c r="KD284" s="163" t="str">
        <f t="shared" ca="1" si="885"/>
        <v>-</v>
      </c>
      <c r="KE284" s="163" t="str">
        <f t="shared" ca="1" si="885"/>
        <v>-</v>
      </c>
      <c r="KF284" s="163" t="str">
        <f t="shared" ca="1" si="885"/>
        <v>-</v>
      </c>
      <c r="KG284" s="163" t="str">
        <f t="shared" ca="1" si="886"/>
        <v>-</v>
      </c>
      <c r="KH284" s="163" t="str">
        <f t="shared" ca="1" si="886"/>
        <v>-</v>
      </c>
      <c r="KI284" s="163" t="str">
        <f t="shared" ca="1" si="886"/>
        <v>-</v>
      </c>
      <c r="KJ284" s="163" t="str">
        <f t="shared" ca="1" si="886"/>
        <v>-</v>
      </c>
      <c r="KK284" s="163" t="str">
        <f t="shared" ca="1" si="886"/>
        <v>-</v>
      </c>
      <c r="KL284" s="163" t="str">
        <f t="shared" ca="1" si="886"/>
        <v>-</v>
      </c>
      <c r="KM284" s="163" t="str">
        <f t="shared" ca="1" si="886"/>
        <v>-</v>
      </c>
      <c r="KN284" s="163" t="str">
        <f t="shared" ca="1" si="886"/>
        <v>-</v>
      </c>
      <c r="KO284" s="163" t="str">
        <f t="shared" ca="1" si="886"/>
        <v>-</v>
      </c>
      <c r="KP284" s="163" t="str">
        <f t="shared" ca="1" si="886"/>
        <v>-</v>
      </c>
      <c r="KQ284" s="163" t="str">
        <f t="shared" ca="1" si="886"/>
        <v>-</v>
      </c>
      <c r="KR284" s="163" t="str">
        <f t="shared" ca="1" si="886"/>
        <v>-</v>
      </c>
      <c r="KS284" s="163" t="str">
        <f t="shared" ca="1" si="886"/>
        <v>-</v>
      </c>
      <c r="KT284" s="163" t="str">
        <f t="shared" ca="1" si="886"/>
        <v>-</v>
      </c>
      <c r="KU284" s="163" t="str">
        <f t="shared" ca="1" si="886"/>
        <v>-</v>
      </c>
      <c r="KV284" s="163" t="str">
        <f t="shared" ca="1" si="912"/>
        <v>-</v>
      </c>
      <c r="KW284" s="163" t="str">
        <f t="shared" ca="1" si="887"/>
        <v>-</v>
      </c>
      <c r="KX284" s="163" t="str">
        <f t="shared" ca="1" si="887"/>
        <v>-</v>
      </c>
      <c r="KY284" s="163" t="str">
        <f t="shared" ca="1" si="887"/>
        <v>-</v>
      </c>
      <c r="KZ284" s="163" t="str">
        <f t="shared" ca="1" si="887"/>
        <v>-</v>
      </c>
      <c r="LA284" s="163" t="str">
        <f t="shared" ca="1" si="887"/>
        <v>-</v>
      </c>
      <c r="LB284" s="163" t="str">
        <f t="shared" ca="1" si="887"/>
        <v>-</v>
      </c>
      <c r="LC284" s="163" t="str">
        <f t="shared" ca="1" si="887"/>
        <v>-</v>
      </c>
      <c r="LD284" s="163" t="str">
        <f t="shared" ca="1" si="887"/>
        <v>-</v>
      </c>
      <c r="LE284" s="163" t="str">
        <f t="shared" ca="1" si="887"/>
        <v>-</v>
      </c>
      <c r="LF284" s="163" t="str">
        <f t="shared" ca="1" si="887"/>
        <v>-</v>
      </c>
      <c r="LG284" s="163" t="str">
        <f t="shared" ca="1" si="887"/>
        <v>-</v>
      </c>
      <c r="LH284" s="163" t="str">
        <f t="shared" ca="1" si="887"/>
        <v>-</v>
      </c>
      <c r="LI284" s="163" t="str">
        <f t="shared" ca="1" si="887"/>
        <v>-</v>
      </c>
      <c r="LJ284" s="163" t="str">
        <f t="shared" ca="1" si="887"/>
        <v>-</v>
      </c>
      <c r="LK284" s="163" t="str">
        <f t="shared" ca="1" si="887"/>
        <v>-</v>
      </c>
      <c r="LL284" s="163" t="str">
        <f t="shared" ca="1" si="913"/>
        <v>-</v>
      </c>
      <c r="LM284" s="163" t="str">
        <f t="shared" ca="1" si="888"/>
        <v>-</v>
      </c>
      <c r="LN284" s="163" t="str">
        <f t="shared" ca="1" si="888"/>
        <v>-</v>
      </c>
      <c r="LO284" s="163" t="str">
        <f t="shared" ca="1" si="888"/>
        <v>-</v>
      </c>
      <c r="LP284" s="163" t="str">
        <f t="shared" ca="1" si="888"/>
        <v>-</v>
      </c>
      <c r="LQ284" s="163" t="str">
        <f t="shared" ca="1" si="888"/>
        <v>-</v>
      </c>
      <c r="LR284" s="163" t="str">
        <f t="shared" ca="1" si="888"/>
        <v>-</v>
      </c>
      <c r="LS284" s="163" t="str">
        <f t="shared" ca="1" si="888"/>
        <v>-</v>
      </c>
      <c r="LT284" s="163" t="str">
        <f t="shared" ca="1" si="888"/>
        <v>-</v>
      </c>
      <c r="LU284" s="163" t="str">
        <f t="shared" ca="1" si="888"/>
        <v>-</v>
      </c>
      <c r="LV284" s="163" t="str">
        <f t="shared" ca="1" si="888"/>
        <v>-</v>
      </c>
      <c r="LW284" s="163" t="str">
        <f t="shared" ca="1" si="888"/>
        <v>-</v>
      </c>
      <c r="LX284" s="163" t="str">
        <f t="shared" ca="1" si="888"/>
        <v>-</v>
      </c>
      <c r="LY284" s="10"/>
      <c r="LZ284" s="161">
        <f t="shared" si="889"/>
        <v>4.4999999999999998E-2</v>
      </c>
      <c r="MA284" s="161">
        <f t="shared" si="890"/>
        <v>4.4999999999999998E-2</v>
      </c>
      <c r="MB284" s="163">
        <f t="shared" ca="1" si="891"/>
        <v>1</v>
      </c>
      <c r="MC284" s="163">
        <f t="shared" ca="1" si="891"/>
        <v>0</v>
      </c>
      <c r="MD284" s="163">
        <f t="shared" ca="1" si="891"/>
        <v>1</v>
      </c>
      <c r="ME284" s="163">
        <f t="shared" ca="1" si="891"/>
        <v>1</v>
      </c>
      <c r="MF284" s="163">
        <f t="shared" ca="1" si="891"/>
        <v>0</v>
      </c>
      <c r="MG284" s="163">
        <f t="shared" ca="1" si="891"/>
        <v>70</v>
      </c>
      <c r="MH284" s="163">
        <f t="shared" ca="1" si="891"/>
        <v>50</v>
      </c>
      <c r="MI284" s="163">
        <f t="shared" ca="1" si="891"/>
        <v>85</v>
      </c>
      <c r="MJ284" s="163">
        <f t="shared" ca="1" si="891"/>
        <v>50</v>
      </c>
      <c r="MK284" s="161">
        <f t="shared" ca="1" si="892"/>
        <v>1</v>
      </c>
      <c r="ML284" s="161">
        <f t="shared" ca="1" si="893"/>
        <v>1</v>
      </c>
      <c r="MM284" s="161">
        <f t="shared" ca="1" si="894"/>
        <v>1</v>
      </c>
      <c r="MN284" s="161">
        <f t="shared" ca="1" si="895"/>
        <v>1</v>
      </c>
      <c r="MO284" s="161">
        <f t="shared" ca="1" si="895"/>
        <v>1</v>
      </c>
      <c r="MP284" s="163">
        <f t="shared" ca="1" si="891"/>
        <v>1</v>
      </c>
      <c r="MQ284" s="10"/>
      <c r="MR284" s="163">
        <f t="shared" ca="1" si="896"/>
        <v>1</v>
      </c>
      <c r="MS284" s="161">
        <f t="shared" ca="1" si="897"/>
        <v>1</v>
      </c>
      <c r="MT284" s="163">
        <f t="shared" ca="1" si="896"/>
        <v>0.75</v>
      </c>
      <c r="MU284" s="163">
        <f t="shared" ca="1" si="896"/>
        <v>0.8</v>
      </c>
      <c r="MV284" s="163">
        <f t="shared" ca="1" si="896"/>
        <v>0.82499999999999996</v>
      </c>
      <c r="MW284" s="163">
        <f t="shared" ca="1" si="896"/>
        <v>0.875</v>
      </c>
      <c r="MX284" s="163">
        <f t="shared" ca="1" si="896"/>
        <v>0.9</v>
      </c>
      <c r="MY284" s="163">
        <f t="shared" ca="1" si="896"/>
        <v>0.75</v>
      </c>
      <c r="MZ284" s="163">
        <f t="shared" ca="1" si="896"/>
        <v>0.78142857142857147</v>
      </c>
      <c r="NA284" s="163">
        <f t="shared" ca="1" si="896"/>
        <v>0.82499999999999996</v>
      </c>
      <c r="NB284" s="163">
        <f t="shared" ca="1" si="896"/>
        <v>0.875</v>
      </c>
      <c r="NC284" s="163">
        <f t="shared" ca="1" si="896"/>
        <v>0.9</v>
      </c>
      <c r="ND284" s="163">
        <f t="shared" ca="1" si="896"/>
        <v>0.9</v>
      </c>
      <c r="NE284" s="163">
        <f t="shared" ca="1" si="896"/>
        <v>0.75</v>
      </c>
      <c r="NF284" s="163">
        <f t="shared" ca="1" si="896"/>
        <v>0.78142857142857147</v>
      </c>
      <c r="NG284" s="163">
        <f t="shared" ca="1" si="896"/>
        <v>0.82499999999999996</v>
      </c>
      <c r="NH284" s="163">
        <f t="shared" ca="1" si="898"/>
        <v>0.875</v>
      </c>
      <c r="NI284" s="163">
        <f t="shared" ca="1" si="898"/>
        <v>0.9</v>
      </c>
      <c r="NJ284" s="163">
        <f t="shared" ca="1" si="898"/>
        <v>0.9</v>
      </c>
      <c r="NK284" s="163">
        <f t="shared" ca="1" si="898"/>
        <v>0.75</v>
      </c>
      <c r="NL284" s="163">
        <f t="shared" ca="1" si="898"/>
        <v>0.78142857142857147</v>
      </c>
      <c r="NM284" s="163">
        <f t="shared" ca="1" si="898"/>
        <v>0.82499999999999996</v>
      </c>
      <c r="NN284" s="163">
        <f t="shared" ca="1" si="898"/>
        <v>0.875</v>
      </c>
      <c r="NO284" s="163">
        <f t="shared" ca="1" si="898"/>
        <v>0.9</v>
      </c>
      <c r="NP284" s="163">
        <f t="shared" ca="1" si="898"/>
        <v>0.9</v>
      </c>
      <c r="NQ284" s="163">
        <f t="shared" ca="1" si="898"/>
        <v>0.75</v>
      </c>
      <c r="NR284" s="163">
        <f t="shared" ca="1" si="898"/>
        <v>0.78142857142857147</v>
      </c>
      <c r="NS284" s="163">
        <f t="shared" ca="1" si="898"/>
        <v>0.82499999999999996</v>
      </c>
      <c r="NT284" s="163">
        <f t="shared" ca="1" si="898"/>
        <v>0.875</v>
      </c>
      <c r="NU284" s="163">
        <f t="shared" ca="1" si="898"/>
        <v>0.9</v>
      </c>
      <c r="NV284" s="163">
        <f t="shared" ca="1" si="898"/>
        <v>0.9</v>
      </c>
      <c r="NW284" s="163">
        <f t="shared" ca="1" si="898"/>
        <v>0.75</v>
      </c>
      <c r="NX284" s="163">
        <f t="shared" ca="1" si="899"/>
        <v>0.78142857142857147</v>
      </c>
      <c r="NY284" s="163">
        <f t="shared" ca="1" si="899"/>
        <v>0.82499999999999996</v>
      </c>
      <c r="NZ284" s="163">
        <f t="shared" ca="1" si="899"/>
        <v>0.875</v>
      </c>
      <c r="OA284" s="163">
        <f t="shared" ca="1" si="899"/>
        <v>0.9</v>
      </c>
      <c r="OB284" s="163">
        <f t="shared" ca="1" si="899"/>
        <v>0.9</v>
      </c>
      <c r="OC284" s="163">
        <f t="shared" ca="1" si="899"/>
        <v>0.75</v>
      </c>
      <c r="OD284" s="163">
        <f t="shared" ca="1" si="899"/>
        <v>0.78142857142857147</v>
      </c>
      <c r="OE284" s="163">
        <f t="shared" ca="1" si="899"/>
        <v>0.82499999999999996</v>
      </c>
      <c r="OF284" s="163">
        <f t="shared" ca="1" si="899"/>
        <v>0.875</v>
      </c>
      <c r="OG284" s="163">
        <f t="shared" ca="1" si="899"/>
        <v>0.9</v>
      </c>
      <c r="OH284" s="163">
        <f t="shared" ca="1" si="899"/>
        <v>0.9</v>
      </c>
      <c r="OI284" s="163">
        <f t="shared" ca="1" si="899"/>
        <v>0.75</v>
      </c>
      <c r="OJ284" s="163">
        <f t="shared" ca="1" si="899"/>
        <v>0.76904761904761909</v>
      </c>
      <c r="OK284" s="163">
        <f t="shared" ca="1" si="899"/>
        <v>0.82000000000000006</v>
      </c>
      <c r="OL284" s="163">
        <f t="shared" ca="1" si="899"/>
        <v>0.875</v>
      </c>
      <c r="OM284" s="163">
        <f t="shared" ca="1" si="899"/>
        <v>0.9</v>
      </c>
      <c r="ON284" s="163">
        <f t="shared" ca="1" si="900"/>
        <v>0.90000000000000013</v>
      </c>
      <c r="OO284" s="163">
        <f t="shared" ca="1" si="900"/>
        <v>0.75</v>
      </c>
      <c r="OP284" s="163">
        <f t="shared" ca="1" si="900"/>
        <v>0.76904761904761909</v>
      </c>
      <c r="OQ284" s="163">
        <f t="shared" ca="1" si="900"/>
        <v>0.82000000000000006</v>
      </c>
      <c r="OR284" s="163">
        <f t="shared" ca="1" si="900"/>
        <v>0.875</v>
      </c>
      <c r="OS284" s="163">
        <f t="shared" ca="1" si="900"/>
        <v>0.9</v>
      </c>
      <c r="OT284" s="163">
        <f t="shared" ca="1" si="900"/>
        <v>0.9</v>
      </c>
      <c r="OU284" s="163">
        <f t="shared" ca="1" si="900"/>
        <v>0.875</v>
      </c>
      <c r="OV284" s="161">
        <f t="shared" ca="1" si="901"/>
        <v>1</v>
      </c>
      <c r="OW284" s="161">
        <f t="shared" si="902"/>
        <v>1</v>
      </c>
      <c r="OX284" s="161" t="str">
        <f t="shared" si="903"/>
        <v>-</v>
      </c>
      <c r="OY284" s="163" t="str">
        <f t="shared" ca="1" si="904"/>
        <v>-</v>
      </c>
      <c r="OZ284" s="161" t="str">
        <f t="shared" si="905"/>
        <v>-</v>
      </c>
      <c r="PA284" s="161" t="str">
        <f t="shared" si="906"/>
        <v>-</v>
      </c>
      <c r="PB284" s="163">
        <f t="shared" ca="1" si="900"/>
        <v>0</v>
      </c>
      <c r="PC284" s="27">
        <v>0</v>
      </c>
    </row>
    <row r="285" spans="1:419" s="143" customFormat="1" outlineLevel="1">
      <c r="A285" s="121">
        <f t="shared" si="861"/>
        <v>280</v>
      </c>
      <c r="B285" s="121">
        <f t="shared" si="862"/>
        <v>13</v>
      </c>
      <c r="C285" s="143">
        <v>104</v>
      </c>
      <c r="D285" s="143" t="s">
        <v>884</v>
      </c>
      <c r="E285" s="143" t="b">
        <v>0</v>
      </c>
      <c r="F285" s="143" t="b">
        <v>0</v>
      </c>
      <c r="G285" s="143" t="b">
        <f t="shared" si="1025"/>
        <v>0</v>
      </c>
      <c r="H285" s="139">
        <f t="shared" ca="1" si="908"/>
        <v>3</v>
      </c>
      <c r="I285" s="139">
        <f t="shared" ca="1" si="908"/>
        <v>2</v>
      </c>
      <c r="J285" s="32">
        <v>1</v>
      </c>
      <c r="K285" s="32">
        <v>1</v>
      </c>
      <c r="L285" s="32">
        <v>1</v>
      </c>
      <c r="M285" s="32">
        <v>1</v>
      </c>
      <c r="N285" s="32">
        <v>1</v>
      </c>
      <c r="O285" s="32">
        <v>1</v>
      </c>
      <c r="P285" s="32">
        <v>1</v>
      </c>
      <c r="Q285" s="32">
        <v>1</v>
      </c>
      <c r="R285" s="32">
        <v>1</v>
      </c>
      <c r="S285" s="32">
        <v>9</v>
      </c>
      <c r="T285" s="32">
        <v>9</v>
      </c>
      <c r="U285" s="32">
        <v>1</v>
      </c>
      <c r="V285" s="32">
        <v>1</v>
      </c>
      <c r="W285" s="139">
        <f t="shared" ca="1" si="908"/>
        <v>1</v>
      </c>
      <c r="X285" s="139">
        <f t="shared" ca="1" si="908"/>
        <v>1</v>
      </c>
      <c r="Y285" s="139">
        <f t="shared" ca="1" si="908"/>
        <v>1</v>
      </c>
      <c r="Z285" s="139">
        <f t="shared" ca="1" si="908"/>
        <v>1</v>
      </c>
      <c r="AA285" s="139">
        <f t="shared" ca="1" si="908"/>
        <v>1</v>
      </c>
      <c r="AB285" s="139">
        <f t="shared" ca="1" si="909"/>
        <v>1</v>
      </c>
      <c r="AC285" s="139">
        <f t="shared" ca="1" si="909"/>
        <v>1</v>
      </c>
      <c r="AE285" s="157" t="str" cm="1">
        <f t="array" aca="1" ref="AE285" ca="1">TEXT(LEFT(OFFSET(AE285,-1,0),5)+1,"00000")&amp;MID(OFFSET(AE285,-1,0),6,FIND(" ",OFFSET(AE285,-1,0),7)-5)
&amp;INDEX(DataMaster!$B$10:$B$12,$I285)&amp;IF($J285=1,""," Risk"&amp;INDEX(i.risk_aversion,$J285,1))&amp;IF($K285=1,""," REV"&amp;INDEX(DataMaster!$B$54:$B$58,$K285))&amp;IF($L285=1,""," Minroe"&amp;INDEX(minroe,$L285))&amp;IF($M285=1,""," Overdraw"&amp;INDEX(overdraw,$M285))
&amp;IF($N285=1,""," Mach"&amp;INDEX(i.mach_option,$N285))
&amp;IF($O285=1,""," Interest"&amp;INDEX(i.interest_rate,$O285))&amp;IF($P285=1,""," Opp cost"&amp;INDEX(i.opp_cost_capital,$P285))&amp;IF($Q285=1,""," Casual_ub"&amp;INDEX(i.casual_ub,$Q285))
&amp;IF($W285=1,""," Yield"&amp;INDEX(i.all_rot_yield,$W285))&amp;IF($X285=1,""," Pasture"&amp;INDEX(i.pasture_prod,$X285))&amp;IF($Y285=1,""," Scan"&amp;INDEX(i.scan,$Y285))
&amp;IF($MK285=1,""," WP"&amp;TEXT($MK285*100,"000p"))&amp;IF($ML285=1,""," MP"&amp;TEXT($ML285*100,"000p"))&amp;IF($MM285=1,""," GP"&amp;TEXT($MM285*100,"000p"))&amp;IF($MN285=1,""," Can"&amp;TEXT($MN285*100,"000p"))&amp;IF(CG285," suppas"&amp;CH285,"")&amp;IF($T285&lt;&gt;1," go_"&amp;VLOOKUP($T285,DataMaster!$A$97:$B$106,2,FALSE),"")&amp;IF($U285&lt;&gt;1," rot_"&amp;VLOOKUP($U285,DataMaster!$A$97:$B$106,2,FALSE),"")&amp;IF($V285&lt;&gt;1," stk_"&amp;VLOOKUP($V285,DataMaster!$A$97:$B$106,2,FALSE),"")&amp;IF($S285&lt;&gt;1," noPOC_"&amp;VLOOKUP($S285,DataMaster!$A$97:$B$106,2,FALSE),"")&amp;IF($R285&lt;&gt;1," nocropgraze_"&amp;VLOOKUP($R285,DataMaster!$A$97:$B$106,2,FALSE),"")
&amp;" (F"&amp;3+IFERROR(1*$EI285,0)+IFERROR(1*$EJ285,0)&amp;3-IFERROR(1*NOT($EL285),0)&amp;"N"&amp;$EQ285&amp;$ER285&amp;")"</f>
        <v>00043 tactics DSP suppas0.3 go_z6 noPOC_z6 (F33N11)</v>
      </c>
      <c r="AF285" s="10" t="str">
        <f ca="1">IF(COUNTIF(AE$5:AE285,AE285)=1,"-","Dup")</f>
        <v>-</v>
      </c>
      <c r="AG285" s="10"/>
      <c r="AH285" s="163" t="str">
        <f t="shared" ca="1" si="864"/>
        <v>-</v>
      </c>
      <c r="AI285" s="163" t="str">
        <f t="shared" ca="1" si="864"/>
        <v>-</v>
      </c>
      <c r="AJ285" s="163" t="str">
        <f t="shared" ca="1" si="864"/>
        <v>-</v>
      </c>
      <c r="AK285" s="163" t="str">
        <f t="shared" ca="1" si="864"/>
        <v>-</v>
      </c>
      <c r="AL285" s="163" t="str">
        <f t="shared" ca="1" si="864"/>
        <v>-</v>
      </c>
      <c r="AM285" s="163" t="b">
        <f t="shared" ca="1" si="864"/>
        <v>1</v>
      </c>
      <c r="AN285" s="10"/>
      <c r="AO285" s="161" t="b">
        <f t="shared" ca="1" si="865"/>
        <v>0</v>
      </c>
      <c r="AP285" s="161" t="str">
        <f t="shared" ca="1" si="865"/>
        <v>-</v>
      </c>
      <c r="AQ285" s="161" t="b">
        <f t="shared" ca="1" si="865"/>
        <v>0</v>
      </c>
      <c r="AR285" s="161" t="b">
        <f t="shared" ca="1" si="865"/>
        <v>1</v>
      </c>
      <c r="AS285" s="161" t="b">
        <f t="shared" ca="1" si="865"/>
        <v>1</v>
      </c>
      <c r="AT285" s="161" t="b">
        <f t="shared" ca="1" si="865"/>
        <v>0</v>
      </c>
      <c r="AU285" s="161">
        <f t="shared" si="866"/>
        <v>0</v>
      </c>
      <c r="AV285" s="161" t="b">
        <f t="shared" si="867"/>
        <v>0</v>
      </c>
      <c r="AW285" s="161" t="b">
        <f t="shared" si="867"/>
        <v>0</v>
      </c>
      <c r="AX285" s="161" t="str">
        <f t="shared" si="867"/>
        <v>-</v>
      </c>
      <c r="AY285" s="161" t="str">
        <f t="shared" si="867"/>
        <v>-</v>
      </c>
      <c r="AZ285" s="161" t="str">
        <f t="shared" si="867"/>
        <v>-</v>
      </c>
      <c r="BA285" s="10"/>
      <c r="BB285" s="161" t="b">
        <f t="shared" ca="1" si="868"/>
        <v>1</v>
      </c>
      <c r="BC285" s="161" t="b">
        <f t="shared" ca="1" si="869"/>
        <v>1</v>
      </c>
      <c r="BD285" s="163" t="b">
        <f t="shared" ca="1" si="869"/>
        <v>1</v>
      </c>
      <c r="BE285" s="162" cm="1">
        <f t="array" aca="1" ref="BE285" ca="1">VALUE($H285&amp;$I285&amp;_xlfn.MODE.SNGL($R285:$V285)&amp;IF(AND(R285:V285=2),"10","08"))</f>
        <v>32108</v>
      </c>
      <c r="BF285" s="163" t="str">
        <f t="shared" ca="1" si="870"/>
        <v>-</v>
      </c>
      <c r="BG285" s="163" t="str">
        <f t="shared" ca="1" si="870"/>
        <v>-</v>
      </c>
      <c r="BH285" s="163" t="str">
        <f t="shared" ca="1" si="870"/>
        <v>-</v>
      </c>
      <c r="BI285" s="163" t="str">
        <f t="shared" ca="1" si="870"/>
        <v>-</v>
      </c>
      <c r="BJ285" s="163" t="str">
        <f t="shared" ca="1" si="870"/>
        <v>-</v>
      </c>
      <c r="BK285" s="163">
        <f t="shared" ca="1" si="870"/>
        <v>1</v>
      </c>
      <c r="BL285" s="163">
        <f t="shared" ca="1" si="870"/>
        <v>1</v>
      </c>
      <c r="BM285" s="163" t="str">
        <f t="shared" ca="1" si="870"/>
        <v>-</v>
      </c>
      <c r="BN285" s="163" t="str">
        <f t="shared" ca="1" si="870"/>
        <v>-</v>
      </c>
      <c r="BO285" s="112" t="b" cm="1">
        <f t="array" ref="BO285">INDEX(DataMaster!$C$71:$K$80,$R285,BO$242)</f>
        <v>1</v>
      </c>
      <c r="BP285" s="112" t="b" cm="1">
        <f t="array" ref="BP285">INDEX(DataMaster!$C$71:$K$80,$R285,BP$242)</f>
        <v>1</v>
      </c>
      <c r="BQ285" s="112" t="b" cm="1">
        <f t="array" ref="BQ285">INDEX(DataMaster!$C$71:$K$80,$R285,BQ$242)</f>
        <v>1</v>
      </c>
      <c r="BR285" s="112" t="b" cm="1">
        <f t="array" ref="BR285">INDEX(DataMaster!$C$71:$K$80,$R285,BR$242)</f>
        <v>1</v>
      </c>
      <c r="BS285" s="112" t="b" cm="1">
        <f t="array" ref="BS285">INDEX(DataMaster!$C$71:$K$80,$R285,BS$242)</f>
        <v>1</v>
      </c>
      <c r="BT285" s="112" t="b" cm="1">
        <f t="array" ref="BT285">INDEX(DataMaster!$C$71:$K$80,$R285,BT$242)</f>
        <v>1</v>
      </c>
      <c r="BU285" s="112" t="b" cm="1">
        <f t="array" ref="BU285">INDEX(DataMaster!$C$71:$K$80,$R285,BU$242)</f>
        <v>1</v>
      </c>
      <c r="BV285" s="112" t="b" cm="1">
        <f t="array" ref="BV285">INDEX(DataMaster!$C$71:$K$80,$R285,BV$242)</f>
        <v>1</v>
      </c>
      <c r="BW285" s="112" t="b" cm="1">
        <f t="array" ref="BW285">INDEX(DataMaster!$C$71:$K$80,$R285,BW$242)</f>
        <v>1</v>
      </c>
      <c r="BX285" s="112" t="b" cm="1">
        <f t="array" ref="BX285">INDEX(DataMaster!$C$84:$K$93,$S285,BX$242)</f>
        <v>1</v>
      </c>
      <c r="BY285" s="112" t="b" cm="1">
        <f t="array" ref="BY285">INDEX(DataMaster!$C$84:$K$93,$S285,BY$242)</f>
        <v>1</v>
      </c>
      <c r="BZ285" s="112" t="b" cm="1">
        <f t="array" ref="BZ285">INDEX(DataMaster!$C$84:$K$93,$S285,BZ$242)</f>
        <v>1</v>
      </c>
      <c r="CA285" s="112" t="b" cm="1">
        <f t="array" ref="CA285">INDEX(DataMaster!$C$84:$K$93,$S285,CA$242)</f>
        <v>1</v>
      </c>
      <c r="CB285" s="112" t="b" cm="1">
        <f t="array" ref="CB285">INDEX(DataMaster!$C$84:$K$93,$S285,CB$242)</f>
        <v>1</v>
      </c>
      <c r="CC285" s="112" t="b" cm="1">
        <f t="array" ref="CC285">INDEX(DataMaster!$C$84:$K$93,$S285,CC$242)</f>
        <v>1</v>
      </c>
      <c r="CD285" s="112" t="b" cm="1">
        <f t="array" ref="CD285">INDEX(DataMaster!$C$84:$K$93,$S285,CD$242)</f>
        <v>1</v>
      </c>
      <c r="CE285" s="112" t="b" cm="1">
        <f t="array" ref="CE285">INDEX(DataMaster!$C$84:$K$93,$S285,CE$242)</f>
        <v>0</v>
      </c>
      <c r="CF285" s="112" t="b" cm="1">
        <f t="array" ref="CF285">INDEX(DataMaster!$C$84:$K$93,$S285,CF$242)</f>
        <v>1</v>
      </c>
      <c r="CG285" s="193" t="b">
        <f t="shared" si="910"/>
        <v>1</v>
      </c>
      <c r="CH285" s="193">
        <v>0.3</v>
      </c>
      <c r="CI285" s="193" t="str">
        <f t="shared" ca="1" si="871"/>
        <v>-</v>
      </c>
      <c r="CJ285" s="193">
        <v>1</v>
      </c>
      <c r="CK285" s="112" t="str" cm="1">
        <f t="array" ref="CK285">INDEX(DataMaster!$C$97:$K$106,$T285,CK$242)</f>
        <v>-</v>
      </c>
      <c r="CL285" s="112" t="str" cm="1">
        <f t="array" ref="CL285">INDEX(DataMaster!$C$97:$K$106,$T285,CL$242)</f>
        <v>-</v>
      </c>
      <c r="CM285" s="112" t="str" cm="1">
        <f t="array" ref="CM285">INDEX(DataMaster!$C$97:$K$106,$T285,CM$242)</f>
        <v>-</v>
      </c>
      <c r="CN285" s="112" t="str" cm="1">
        <f t="array" ref="CN285">INDEX(DataMaster!$C$97:$K$106,$T285,CN$242)</f>
        <v>-</v>
      </c>
      <c r="CO285" s="112" t="str" cm="1">
        <f t="array" ref="CO285">INDEX(DataMaster!$C$97:$K$106,$T285,CO$242)</f>
        <v>-</v>
      </c>
      <c r="CP285" s="112" t="str" cm="1">
        <f t="array" ref="CP285">INDEX(DataMaster!$C$97:$K$106,$T285,CP$242)</f>
        <v>-</v>
      </c>
      <c r="CQ285" s="112" t="str" cm="1">
        <f t="array" ref="CQ285">INDEX(DataMaster!$C$97:$K$106,$T285,CQ$242)</f>
        <v>-</v>
      </c>
      <c r="CR285" s="112" t="b" cm="1">
        <f t="array" ref="CR285">INDEX(DataMaster!$C$97:$K$106,$T285,CR$242)</f>
        <v>1</v>
      </c>
      <c r="CS285" s="112" t="str" cm="1">
        <f t="array" ref="CS285">INDEX(DataMaster!$C$97:$K$106,$T285,CS$242)</f>
        <v>-</v>
      </c>
      <c r="CT285" s="112" t="str" cm="1">
        <f t="array" ref="CT285">INDEX(DataMaster!$C$110:$K$119,$U285,CT$242)</f>
        <v>-</v>
      </c>
      <c r="CU285" s="112" t="str" cm="1">
        <f t="array" ref="CU285">INDEX(DataMaster!$C$110:$K$119,$U285,CU$242)</f>
        <v>-</v>
      </c>
      <c r="CV285" s="112" t="str" cm="1">
        <f t="array" ref="CV285">INDEX(DataMaster!$C$110:$K$119,$U285,CV$242)</f>
        <v>-</v>
      </c>
      <c r="CW285" s="112" t="str" cm="1">
        <f t="array" ref="CW285">INDEX(DataMaster!$C$110:$K$119,$U285,CW$242)</f>
        <v>-</v>
      </c>
      <c r="CX285" s="112" t="str" cm="1">
        <f t="array" ref="CX285">INDEX(DataMaster!$C$110:$K$119,$U285,CX$242)</f>
        <v>-</v>
      </c>
      <c r="CY285" s="112" t="str" cm="1">
        <f t="array" ref="CY285">INDEX(DataMaster!$C$110:$K$119,$U285,CY$242)</f>
        <v>-</v>
      </c>
      <c r="CZ285" s="112" t="str" cm="1">
        <f t="array" ref="CZ285">INDEX(DataMaster!$C$110:$K$119,$U285,CZ$242)</f>
        <v>-</v>
      </c>
      <c r="DA285" s="112" t="str" cm="1">
        <f t="array" ref="DA285">INDEX(DataMaster!$C$110:$K$119,$U285,DA$242)</f>
        <v>-</v>
      </c>
      <c r="DB285" s="112" t="str" cm="1">
        <f t="array" ref="DB285">INDEX(DataMaster!$C$110:$K$119,$U285,DB$242)</f>
        <v>-</v>
      </c>
      <c r="DC285" s="112" t="str" cm="1">
        <f t="array" ref="DC285">INDEX(DataMaster!$C$123:$K$132,$V285,DC$242)</f>
        <v>-</v>
      </c>
      <c r="DD285" s="112" t="str" cm="1">
        <f t="array" ref="DD285">INDEX(DataMaster!$C$123:$K$132,$V285,DD$242)</f>
        <v>-</v>
      </c>
      <c r="DE285" s="112" t="str" cm="1">
        <f t="array" ref="DE285">INDEX(DataMaster!$C$123:$K$132,$V285,DE$242)</f>
        <v>-</v>
      </c>
      <c r="DF285" s="112" t="str" cm="1">
        <f t="array" ref="DF285">INDEX(DataMaster!$C$123:$K$132,$V285,DF$242)</f>
        <v>-</v>
      </c>
      <c r="DG285" s="112" t="str" cm="1">
        <f t="array" ref="DG285">INDEX(DataMaster!$C$123:$K$132,$V285,DG$242)</f>
        <v>-</v>
      </c>
      <c r="DH285" s="112" t="str" cm="1">
        <f t="array" ref="DH285">INDEX(DataMaster!$C$123:$K$132,$V285,DH$242)</f>
        <v>-</v>
      </c>
      <c r="DI285" s="112" t="str" cm="1">
        <f t="array" ref="DI285">INDEX(DataMaster!$C$123:$K$132,$V285,DI$242)</f>
        <v>-</v>
      </c>
      <c r="DJ285" s="112" t="str" cm="1">
        <f t="array" ref="DJ285">INDEX(DataMaster!$C$123:$K$132,$V285,DJ$242)</f>
        <v>-</v>
      </c>
      <c r="DK285" s="112" t="str" cm="1">
        <f t="array" ref="DK285">INDEX(DataMaster!$C$123:$K$132,$V285,DK$242)</f>
        <v>-</v>
      </c>
      <c r="DL285" s="10"/>
      <c r="DM285" s="163" t="str">
        <f t="shared" ca="1" si="870"/>
        <v>-</v>
      </c>
      <c r="DN285" s="163" t="str">
        <f t="shared" ca="1" si="870"/>
        <v>-</v>
      </c>
      <c r="DO285" s="163" t="str">
        <f t="shared" ca="1" si="870"/>
        <v>-</v>
      </c>
      <c r="DP285" s="163" t="str">
        <f t="shared" ca="1" si="870"/>
        <v>-</v>
      </c>
      <c r="DQ285" s="163" t="str">
        <f t="shared" ca="1" si="870"/>
        <v>-</v>
      </c>
      <c r="DR285" s="163" t="str">
        <f t="shared" ca="1" si="870"/>
        <v>-</v>
      </c>
      <c r="DS285" s="163" t="str">
        <f t="shared" ca="1" si="870"/>
        <v>-</v>
      </c>
      <c r="DT285" s="163" t="str">
        <f t="shared" ca="1" si="870"/>
        <v>-</v>
      </c>
      <c r="DU285" s="163" t="str">
        <f t="shared" ca="1" si="870"/>
        <v>-</v>
      </c>
      <c r="DV285" s="163" t="str">
        <f t="shared" ca="1" si="870"/>
        <v>-</v>
      </c>
      <c r="DW285" s="163" t="str">
        <f t="shared" ca="1" si="870"/>
        <v>-</v>
      </c>
      <c r="DX285" s="161" t="str" cm="1">
        <f t="array" ref="DX285">INDEX(i.rev,$K285,DX$15)</f>
        <v>-</v>
      </c>
      <c r="DY285" s="161" t="str" cm="1">
        <f t="array" ref="DY285">INDEX(i.rev,$K285,DY$15)</f>
        <v>-</v>
      </c>
      <c r="DZ285" s="161" t="str" cm="1">
        <f t="array" ref="DZ285">INDEX(i.rev,$K285,DZ$15)</f>
        <v>-</v>
      </c>
      <c r="EA285" s="161" t="str" cm="1">
        <f t="array" ref="EA285">INDEX(i.rev,$K285,EA$15)</f>
        <v>-</v>
      </c>
      <c r="EB285" s="161" t="str" cm="1">
        <f t="array" ref="EB285">INDEX(i.rev,$K285,EB$15)</f>
        <v>-</v>
      </c>
      <c r="EC285" s="161" t="str" cm="1">
        <f t="array" ref="EC285">INDEX(i.rev,$K285,EC$15)</f>
        <v>-</v>
      </c>
      <c r="ED285" s="161" t="str" cm="1">
        <f t="array" ref="ED285">INDEX(i.rev,$K285,ED$15)</f>
        <v>-</v>
      </c>
      <c r="EE285" s="161" t="str" cm="1">
        <f t="array" ref="EE285">INDEX(i.rev,$K285,EE$15)</f>
        <v>-</v>
      </c>
      <c r="EF285" s="161" t="str" cm="1">
        <f t="array" ref="EF285">INDEX(i.rev,$K285,EF$15)</f>
        <v>-</v>
      </c>
      <c r="EG285" s="161" t="str" cm="1">
        <f t="array" ref="EG285">INDEX(i.rev,$K285,EG$15)</f>
        <v>-</v>
      </c>
      <c r="EH285" s="10"/>
      <c r="EI285" s="163" t="str">
        <f t="shared" ca="1" si="872"/>
        <v>-</v>
      </c>
      <c r="EJ285" s="163" t="str">
        <f t="shared" ca="1" si="872"/>
        <v>-</v>
      </c>
      <c r="EK285" s="163" t="str">
        <f t="shared" ca="1" si="872"/>
        <v>-</v>
      </c>
      <c r="EL285" s="163" t="str">
        <f t="shared" ca="1" si="872"/>
        <v>-</v>
      </c>
      <c r="EM285" s="163" t="str">
        <f t="shared" ca="1" si="872"/>
        <v>-</v>
      </c>
      <c r="EN285" s="163" t="str">
        <f t="shared" ca="1" si="872"/>
        <v>-</v>
      </c>
      <c r="EO285" s="163" t="str">
        <f t="shared" ca="1" si="872"/>
        <v>-</v>
      </c>
      <c r="EP285" s="163" t="str">
        <f t="shared" ca="1" si="872"/>
        <v>-</v>
      </c>
      <c r="EQ285" s="162">
        <v>1</v>
      </c>
      <c r="ER285" s="162">
        <v>1</v>
      </c>
      <c r="ES285" s="163">
        <f t="shared" ca="1" si="872"/>
        <v>0</v>
      </c>
      <c r="ET285" s="162">
        <v>2</v>
      </c>
      <c r="EU285" s="162">
        <v>-2</v>
      </c>
      <c r="EV285" s="163" t="str">
        <f t="shared" ca="1" si="872"/>
        <v>-</v>
      </c>
      <c r="EW285" s="163" t="str">
        <f t="shared" ca="1" si="872"/>
        <v>-</v>
      </c>
      <c r="EX285" s="163" t="str">
        <f t="shared" ca="1" si="872"/>
        <v>-</v>
      </c>
      <c r="EY285" s="163" t="str">
        <f t="shared" ca="1" si="873"/>
        <v>-</v>
      </c>
      <c r="EZ285" s="163" t="str">
        <f t="shared" ca="1" si="873"/>
        <v>-</v>
      </c>
      <c r="FA285" s="163">
        <f t="shared" ca="1" si="873"/>
        <v>0</v>
      </c>
      <c r="FB285" s="163" t="str">
        <f t="shared" ca="1" si="873"/>
        <v>-</v>
      </c>
      <c r="FC285" s="162">
        <v>2</v>
      </c>
      <c r="FD285" s="162">
        <v>-2</v>
      </c>
      <c r="FE285" s="163" t="str">
        <f t="shared" ca="1" si="873"/>
        <v>-</v>
      </c>
      <c r="FF285" s="163" t="str">
        <f t="shared" ca="1" si="873"/>
        <v>-</v>
      </c>
      <c r="FG285" s="163">
        <f t="shared" ca="1" si="873"/>
        <v>0</v>
      </c>
      <c r="FH285" s="163">
        <f t="shared" ca="1" si="873"/>
        <v>0</v>
      </c>
      <c r="FI285" s="163">
        <f t="shared" ca="1" si="873"/>
        <v>0</v>
      </c>
      <c r="FJ285" s="163">
        <f t="shared" ca="1" si="873"/>
        <v>0</v>
      </c>
      <c r="FK285" s="163">
        <f t="shared" ca="1" si="873"/>
        <v>0</v>
      </c>
      <c r="FL285" s="163">
        <f t="shared" ca="1" si="873"/>
        <v>0</v>
      </c>
      <c r="FM285" s="163">
        <f t="shared" ca="1" si="873"/>
        <v>0</v>
      </c>
      <c r="FN285" s="163" t="str">
        <f t="shared" ca="1" si="873"/>
        <v>-</v>
      </c>
      <c r="FO285" s="163" t="str">
        <f t="shared" ca="1" si="874"/>
        <v>-</v>
      </c>
      <c r="FP285" s="163" t="str">
        <f t="shared" ca="1" si="874"/>
        <v>-</v>
      </c>
      <c r="FQ285" s="163" t="str">
        <f t="shared" ca="1" si="874"/>
        <v>-</v>
      </c>
      <c r="FR285" s="163" t="str">
        <f t="shared" ca="1" si="874"/>
        <v>-</v>
      </c>
      <c r="FS285" s="163" t="str">
        <f t="shared" ca="1" si="874"/>
        <v>-</v>
      </c>
      <c r="FT285" s="163" t="str">
        <f t="shared" ca="1" si="874"/>
        <v>-</v>
      </c>
      <c r="FU285" s="163" t="str">
        <f t="shared" ca="1" si="874"/>
        <v>-</v>
      </c>
      <c r="FV285" s="163" t="str">
        <f t="shared" ca="1" si="874"/>
        <v>-</v>
      </c>
      <c r="FW285" s="163" t="str">
        <f t="shared" ca="1" si="874"/>
        <v>-</v>
      </c>
      <c r="FX285" s="163" t="str">
        <f t="shared" ca="1" si="874"/>
        <v>-</v>
      </c>
      <c r="FY285" s="10"/>
      <c r="FZ285" s="163">
        <f t="shared" ca="1" si="874"/>
        <v>1</v>
      </c>
      <c r="GA285" s="163" t="str">
        <f t="shared" ca="1" si="874"/>
        <v>-</v>
      </c>
      <c r="GB285" s="163" t="str">
        <f t="shared" ca="1" si="874"/>
        <v>-</v>
      </c>
      <c r="GC285" s="163" t="str">
        <f t="shared" ca="1" si="874"/>
        <v>-</v>
      </c>
      <c r="GD285" s="163" t="str">
        <f t="shared" ca="1" si="875"/>
        <v>-</v>
      </c>
      <c r="GE285" s="163" t="b">
        <f t="shared" ca="1" si="875"/>
        <v>0</v>
      </c>
      <c r="GF285" s="163" t="str">
        <f t="shared" ca="1" si="875"/>
        <v>-</v>
      </c>
      <c r="GG285" s="163">
        <f t="shared" ca="1" si="875"/>
        <v>0</v>
      </c>
      <c r="GH285" s="163" t="str">
        <f t="shared" ca="1" si="875"/>
        <v>-</v>
      </c>
      <c r="GI285" s="161" cm="1">
        <f t="array" ref="GI285">INDEX(i.rev,$K285,GI$15)</f>
        <v>1</v>
      </c>
      <c r="GJ285" s="163">
        <f t="shared" ca="1" si="876"/>
        <v>0</v>
      </c>
      <c r="GK285" s="163">
        <f t="shared" ca="1" si="876"/>
        <v>1</v>
      </c>
      <c r="GL285" s="163">
        <f t="shared" ca="1" si="876"/>
        <v>0</v>
      </c>
      <c r="GM285" s="163">
        <f t="shared" ca="1" si="876"/>
        <v>1</v>
      </c>
      <c r="GN285" s="163">
        <f t="shared" ca="1" si="876"/>
        <v>1</v>
      </c>
      <c r="GO285" s="163">
        <f t="shared" ca="1" si="876"/>
        <v>1</v>
      </c>
      <c r="GP285" s="163">
        <f t="shared" ca="1" si="876"/>
        <v>0</v>
      </c>
      <c r="GQ285" s="163">
        <f t="shared" ca="1" si="876"/>
        <v>0</v>
      </c>
      <c r="GR285" s="163">
        <f t="shared" ca="1" si="876"/>
        <v>0</v>
      </c>
      <c r="GS285" s="163">
        <f t="shared" ca="1" si="876"/>
        <v>0</v>
      </c>
      <c r="GT285" s="163">
        <f t="shared" ca="1" si="876"/>
        <v>0</v>
      </c>
      <c r="GU285" s="163">
        <f t="shared" ca="1" si="876"/>
        <v>0</v>
      </c>
      <c r="GV285" s="163">
        <f t="shared" ca="1" si="876"/>
        <v>0</v>
      </c>
      <c r="GW285" s="163">
        <f t="shared" ca="1" si="876"/>
        <v>0</v>
      </c>
      <c r="GX285" s="163">
        <f t="shared" ca="1" si="876"/>
        <v>0</v>
      </c>
      <c r="GY285" s="163">
        <f t="shared" ca="1" si="876"/>
        <v>0</v>
      </c>
      <c r="GZ285" s="161" cm="1">
        <f t="array" ref="GZ285">INDEX(i.rev,$K285,GZ$15)</f>
        <v>0</v>
      </c>
      <c r="HA285" s="163">
        <f t="shared" ca="1" si="877"/>
        <v>0</v>
      </c>
      <c r="HB285" s="161" cm="1">
        <f t="array" ref="HB285">INDEX(i.rev,$K285,HB$15)</f>
        <v>1</v>
      </c>
      <c r="HC285" s="163">
        <f t="shared" ca="1" si="878"/>
        <v>0</v>
      </c>
      <c r="HD285" s="163">
        <f t="shared" ca="1" si="878"/>
        <v>0</v>
      </c>
      <c r="HE285" s="163">
        <f t="shared" ca="1" si="878"/>
        <v>0</v>
      </c>
      <c r="HF285" s="163">
        <f t="shared" ca="1" si="878"/>
        <v>0</v>
      </c>
      <c r="HG285" s="163">
        <f t="shared" ca="1" si="878"/>
        <v>0</v>
      </c>
      <c r="HH285" s="163">
        <f t="shared" ca="1" si="878"/>
        <v>0</v>
      </c>
      <c r="HI285" s="163">
        <f t="shared" ca="1" si="878"/>
        <v>0</v>
      </c>
      <c r="HJ285" s="10"/>
      <c r="HK285" s="163" t="str">
        <f t="shared" ca="1" si="878"/>
        <v>-</v>
      </c>
      <c r="HL285" s="163" t="str">
        <f t="shared" ca="1" si="878"/>
        <v>-</v>
      </c>
      <c r="HM285" s="163" t="str">
        <f t="shared" ca="1" si="878"/>
        <v>-</v>
      </c>
      <c r="HN285" s="163" t="str">
        <f t="shared" ca="1" si="878"/>
        <v>-</v>
      </c>
      <c r="HO285" s="163" t="str">
        <f t="shared" ca="1" si="878"/>
        <v>-</v>
      </c>
      <c r="HP285" s="161" t="b">
        <f t="shared" ca="1" si="879"/>
        <v>0</v>
      </c>
      <c r="HQ285" s="161" t="b">
        <f t="shared" ca="1" si="879"/>
        <v>0</v>
      </c>
      <c r="HR285" s="161" t="b">
        <f t="shared" ca="1" si="879"/>
        <v>1</v>
      </c>
      <c r="HS285" s="163">
        <f t="shared" ca="1" si="880"/>
        <v>0</v>
      </c>
      <c r="HT285" s="161">
        <f t="shared" ca="1" si="881"/>
        <v>1</v>
      </c>
      <c r="HU285" s="161">
        <f t="shared" ca="1" si="881"/>
        <v>1</v>
      </c>
      <c r="HV285" s="163" t="str">
        <f t="shared" ca="1" si="880"/>
        <v>-</v>
      </c>
      <c r="HW285" s="163" t="str">
        <f t="shared" ca="1" si="880"/>
        <v>-</v>
      </c>
      <c r="HX285" s="163" t="str">
        <f t="shared" ca="1" si="880"/>
        <v>-</v>
      </c>
      <c r="HY285" s="163" t="str">
        <f t="shared" ca="1" si="880"/>
        <v>-</v>
      </c>
      <c r="HZ285" s="163" t="str">
        <f t="shared" ca="1" si="880"/>
        <v>-</v>
      </c>
      <c r="IA285" s="163" t="str">
        <f t="shared" ca="1" si="880"/>
        <v>-</v>
      </c>
      <c r="IB285" s="163" t="str">
        <f t="shared" ca="1" si="880"/>
        <v>-</v>
      </c>
      <c r="IC285" s="163" t="str">
        <f t="shared" ca="1" si="880"/>
        <v>-</v>
      </c>
      <c r="ID285" s="163" t="str">
        <f t="shared" ca="1" si="880"/>
        <v>-</v>
      </c>
      <c r="IE285" s="163" t="b">
        <f t="shared" ca="1" si="880"/>
        <v>1</v>
      </c>
      <c r="IF285" s="163" t="str">
        <f t="shared" ca="1" si="880"/>
        <v>-</v>
      </c>
      <c r="IG285" s="163" t="str">
        <f t="shared" ca="1" si="880"/>
        <v>-</v>
      </c>
      <c r="IH285" s="163" t="str">
        <f t="shared" ca="1" si="880"/>
        <v>-</v>
      </c>
      <c r="II285" s="163" t="b">
        <f t="shared" ca="1" si="911"/>
        <v>1</v>
      </c>
      <c r="IJ285" s="163">
        <f t="shared" ca="1" si="911"/>
        <v>0</v>
      </c>
      <c r="IK285" s="163" t="str">
        <f t="shared" ca="1" si="911"/>
        <v>-</v>
      </c>
      <c r="IL285" s="163" t="str">
        <f t="shared" ca="1" si="911"/>
        <v>-</v>
      </c>
      <c r="IM285" s="163" t="str">
        <f t="shared" ca="1" si="911"/>
        <v>-</v>
      </c>
      <c r="IN285" s="163" t="str">
        <f t="shared" ca="1" si="911"/>
        <v>-</v>
      </c>
      <c r="IO285" s="163" t="str">
        <f t="shared" ca="1" si="911"/>
        <v>-</v>
      </c>
      <c r="IP285" s="163">
        <f t="shared" ca="1" si="911"/>
        <v>0</v>
      </c>
      <c r="IQ285" s="163" t="str">
        <f t="shared" ca="1" si="911"/>
        <v>-</v>
      </c>
      <c r="IR285" s="163" t="str">
        <f t="shared" ca="1" si="911"/>
        <v>-</v>
      </c>
      <c r="IS285" s="163" t="str">
        <f t="shared" ca="1" si="911"/>
        <v>-</v>
      </c>
      <c r="IT285" s="193">
        <v>0</v>
      </c>
      <c r="IU285" s="193">
        <v>0</v>
      </c>
      <c r="IV285" s="163" t="str">
        <f t="shared" ca="1" si="911"/>
        <v>-</v>
      </c>
      <c r="IW285" s="163" t="str">
        <f t="shared" ca="1" si="911"/>
        <v>-</v>
      </c>
      <c r="IX285" s="163" t="str">
        <f t="shared" ca="1" si="911"/>
        <v>-</v>
      </c>
      <c r="IY285" s="163" t="str">
        <f t="shared" ca="1" si="883"/>
        <v>-</v>
      </c>
      <c r="IZ285" s="163" t="str">
        <f t="shared" ca="1" si="883"/>
        <v>-</v>
      </c>
      <c r="JA285" s="163" t="str">
        <f t="shared" ca="1" si="884"/>
        <v>-</v>
      </c>
      <c r="JB285" s="163" t="str">
        <f t="shared" ca="1" si="884"/>
        <v>-</v>
      </c>
      <c r="JC285" s="163" t="str">
        <f t="shared" ca="1" si="884"/>
        <v>-</v>
      </c>
      <c r="JD285" s="163" t="str">
        <f t="shared" ca="1" si="884"/>
        <v>-</v>
      </c>
      <c r="JE285" s="163" t="str">
        <f t="shared" ca="1" si="884"/>
        <v>-</v>
      </c>
      <c r="JF285" s="163" t="str">
        <f t="shared" ca="1" si="884"/>
        <v>-</v>
      </c>
      <c r="JG285" s="163" t="str">
        <f t="shared" ca="1" si="884"/>
        <v>-</v>
      </c>
      <c r="JH285" s="163" t="str">
        <f t="shared" ca="1" si="884"/>
        <v>-</v>
      </c>
      <c r="JI285" s="163" t="str">
        <f t="shared" ca="1" si="884"/>
        <v>-</v>
      </c>
      <c r="JJ285" s="163" t="str">
        <f t="shared" ca="1" si="884"/>
        <v>-</v>
      </c>
      <c r="JK285" s="163" t="str">
        <f t="shared" ca="1" si="884"/>
        <v>-</v>
      </c>
      <c r="JL285" s="163" t="str">
        <f t="shared" ca="1" si="884"/>
        <v>-</v>
      </c>
      <c r="JM285" s="163" t="str">
        <f t="shared" ca="1" si="884"/>
        <v>-</v>
      </c>
      <c r="JN285" s="163" t="str">
        <f t="shared" ca="1" si="884"/>
        <v>-</v>
      </c>
      <c r="JO285" s="163" t="str">
        <f t="shared" ca="1" si="884"/>
        <v>-</v>
      </c>
      <c r="JP285" s="163" t="str">
        <f t="shared" ca="1" si="884"/>
        <v>-</v>
      </c>
      <c r="JQ285" s="163" t="str">
        <f t="shared" ca="1" si="885"/>
        <v>-</v>
      </c>
      <c r="JR285" s="163" t="str">
        <f t="shared" ca="1" si="885"/>
        <v>-</v>
      </c>
      <c r="JS285" s="163" t="str">
        <f t="shared" ca="1" si="885"/>
        <v>-</v>
      </c>
      <c r="JT285" s="163" t="str">
        <f t="shared" ca="1" si="885"/>
        <v>-</v>
      </c>
      <c r="JU285" s="163" t="str">
        <f t="shared" ca="1" si="885"/>
        <v>-</v>
      </c>
      <c r="JV285" s="163" t="str">
        <f t="shared" ca="1" si="885"/>
        <v>-</v>
      </c>
      <c r="JW285" s="163" t="str">
        <f t="shared" ca="1" si="885"/>
        <v>-</v>
      </c>
      <c r="JX285" s="163" t="str">
        <f t="shared" ca="1" si="885"/>
        <v>-</v>
      </c>
      <c r="JY285" s="163" t="str">
        <f t="shared" ca="1" si="885"/>
        <v>-</v>
      </c>
      <c r="JZ285" s="163" t="str">
        <f t="shared" ca="1" si="885"/>
        <v>-</v>
      </c>
      <c r="KA285" s="163" t="str">
        <f t="shared" ca="1" si="885"/>
        <v>-</v>
      </c>
      <c r="KB285" s="163" t="str">
        <f t="shared" ca="1" si="885"/>
        <v>-</v>
      </c>
      <c r="KC285" s="163" t="str">
        <f t="shared" ca="1" si="885"/>
        <v>-</v>
      </c>
      <c r="KD285" s="163" t="str">
        <f t="shared" ca="1" si="885"/>
        <v>-</v>
      </c>
      <c r="KE285" s="163" t="str">
        <f t="shared" ca="1" si="885"/>
        <v>-</v>
      </c>
      <c r="KF285" s="163" t="str">
        <f t="shared" ca="1" si="885"/>
        <v>-</v>
      </c>
      <c r="KG285" s="163" t="str">
        <f t="shared" ca="1" si="886"/>
        <v>-</v>
      </c>
      <c r="KH285" s="163" t="str">
        <f t="shared" ca="1" si="886"/>
        <v>-</v>
      </c>
      <c r="KI285" s="163" t="str">
        <f t="shared" ca="1" si="886"/>
        <v>-</v>
      </c>
      <c r="KJ285" s="163" t="str">
        <f t="shared" ca="1" si="886"/>
        <v>-</v>
      </c>
      <c r="KK285" s="163" t="str">
        <f t="shared" ca="1" si="886"/>
        <v>-</v>
      </c>
      <c r="KL285" s="163" t="str">
        <f t="shared" ca="1" si="886"/>
        <v>-</v>
      </c>
      <c r="KM285" s="163" t="str">
        <f t="shared" ca="1" si="886"/>
        <v>-</v>
      </c>
      <c r="KN285" s="163" t="str">
        <f t="shared" ca="1" si="886"/>
        <v>-</v>
      </c>
      <c r="KO285" s="163" t="str">
        <f t="shared" ca="1" si="886"/>
        <v>-</v>
      </c>
      <c r="KP285" s="163" t="str">
        <f t="shared" ca="1" si="886"/>
        <v>-</v>
      </c>
      <c r="KQ285" s="163" t="str">
        <f t="shared" ca="1" si="886"/>
        <v>-</v>
      </c>
      <c r="KR285" s="163" t="str">
        <f t="shared" ca="1" si="886"/>
        <v>-</v>
      </c>
      <c r="KS285" s="163" t="str">
        <f t="shared" ca="1" si="886"/>
        <v>-</v>
      </c>
      <c r="KT285" s="163" t="str">
        <f t="shared" ca="1" si="886"/>
        <v>-</v>
      </c>
      <c r="KU285" s="163" t="str">
        <f t="shared" ca="1" si="886"/>
        <v>-</v>
      </c>
      <c r="KV285" s="163" t="str">
        <f t="shared" ca="1" si="912"/>
        <v>-</v>
      </c>
      <c r="KW285" s="163" t="str">
        <f t="shared" ca="1" si="887"/>
        <v>-</v>
      </c>
      <c r="KX285" s="163" t="str">
        <f t="shared" ca="1" si="887"/>
        <v>-</v>
      </c>
      <c r="KY285" s="163" t="str">
        <f t="shared" ca="1" si="887"/>
        <v>-</v>
      </c>
      <c r="KZ285" s="163" t="str">
        <f t="shared" ca="1" si="887"/>
        <v>-</v>
      </c>
      <c r="LA285" s="163" t="str">
        <f t="shared" ca="1" si="887"/>
        <v>-</v>
      </c>
      <c r="LB285" s="163" t="str">
        <f t="shared" ca="1" si="887"/>
        <v>-</v>
      </c>
      <c r="LC285" s="163" t="str">
        <f t="shared" ca="1" si="887"/>
        <v>-</v>
      </c>
      <c r="LD285" s="163" t="str">
        <f t="shared" ca="1" si="887"/>
        <v>-</v>
      </c>
      <c r="LE285" s="163" t="str">
        <f t="shared" ca="1" si="887"/>
        <v>-</v>
      </c>
      <c r="LF285" s="163" t="str">
        <f t="shared" ca="1" si="887"/>
        <v>-</v>
      </c>
      <c r="LG285" s="163" t="str">
        <f t="shared" ca="1" si="887"/>
        <v>-</v>
      </c>
      <c r="LH285" s="163" t="str">
        <f t="shared" ca="1" si="887"/>
        <v>-</v>
      </c>
      <c r="LI285" s="163" t="str">
        <f t="shared" ca="1" si="887"/>
        <v>-</v>
      </c>
      <c r="LJ285" s="163" t="str">
        <f t="shared" ca="1" si="887"/>
        <v>-</v>
      </c>
      <c r="LK285" s="163" t="str">
        <f t="shared" ca="1" si="887"/>
        <v>-</v>
      </c>
      <c r="LL285" s="163" t="str">
        <f t="shared" ca="1" si="913"/>
        <v>-</v>
      </c>
      <c r="LM285" s="163" t="str">
        <f t="shared" ca="1" si="888"/>
        <v>-</v>
      </c>
      <c r="LN285" s="163" t="str">
        <f t="shared" ca="1" si="888"/>
        <v>-</v>
      </c>
      <c r="LO285" s="163" t="str">
        <f t="shared" ca="1" si="888"/>
        <v>-</v>
      </c>
      <c r="LP285" s="163" t="str">
        <f t="shared" ca="1" si="888"/>
        <v>-</v>
      </c>
      <c r="LQ285" s="163" t="str">
        <f t="shared" ca="1" si="888"/>
        <v>-</v>
      </c>
      <c r="LR285" s="163" t="str">
        <f t="shared" ca="1" si="888"/>
        <v>-</v>
      </c>
      <c r="LS285" s="163" t="str">
        <f t="shared" ca="1" si="888"/>
        <v>-</v>
      </c>
      <c r="LT285" s="163" t="str">
        <f t="shared" ca="1" si="888"/>
        <v>-</v>
      </c>
      <c r="LU285" s="163" t="str">
        <f t="shared" ca="1" si="888"/>
        <v>-</v>
      </c>
      <c r="LV285" s="163" t="str">
        <f t="shared" ca="1" si="888"/>
        <v>-</v>
      </c>
      <c r="LW285" s="163" t="str">
        <f t="shared" ca="1" si="888"/>
        <v>-</v>
      </c>
      <c r="LX285" s="163" t="str">
        <f t="shared" ca="1" si="888"/>
        <v>-</v>
      </c>
      <c r="LY285" s="10"/>
      <c r="LZ285" s="161">
        <f t="shared" si="889"/>
        <v>4.4999999999999998E-2</v>
      </c>
      <c r="MA285" s="161">
        <f t="shared" si="890"/>
        <v>4.4999999999999998E-2</v>
      </c>
      <c r="MB285" s="163">
        <f t="shared" ca="1" si="891"/>
        <v>1</v>
      </c>
      <c r="MC285" s="163">
        <f t="shared" ca="1" si="891"/>
        <v>0</v>
      </c>
      <c r="MD285" s="163">
        <f t="shared" ca="1" si="891"/>
        <v>1</v>
      </c>
      <c r="ME285" s="163">
        <f t="shared" ca="1" si="891"/>
        <v>1</v>
      </c>
      <c r="MF285" s="163">
        <f t="shared" ca="1" si="891"/>
        <v>0</v>
      </c>
      <c r="MG285" s="163">
        <f t="shared" ca="1" si="891"/>
        <v>70</v>
      </c>
      <c r="MH285" s="163">
        <f t="shared" ca="1" si="891"/>
        <v>50</v>
      </c>
      <c r="MI285" s="163">
        <f t="shared" ca="1" si="891"/>
        <v>85</v>
      </c>
      <c r="MJ285" s="163">
        <f t="shared" ca="1" si="891"/>
        <v>50</v>
      </c>
      <c r="MK285" s="161">
        <f t="shared" ca="1" si="892"/>
        <v>1</v>
      </c>
      <c r="ML285" s="161">
        <f t="shared" ca="1" si="893"/>
        <v>1</v>
      </c>
      <c r="MM285" s="161">
        <f t="shared" ca="1" si="894"/>
        <v>1</v>
      </c>
      <c r="MN285" s="161">
        <f t="shared" ca="1" si="895"/>
        <v>1</v>
      </c>
      <c r="MO285" s="161">
        <f t="shared" ca="1" si="895"/>
        <v>1</v>
      </c>
      <c r="MP285" s="163">
        <f t="shared" ca="1" si="891"/>
        <v>1</v>
      </c>
      <c r="MQ285" s="10"/>
      <c r="MR285" s="163">
        <f t="shared" ca="1" si="896"/>
        <v>1</v>
      </c>
      <c r="MS285" s="161">
        <f t="shared" ca="1" si="897"/>
        <v>1</v>
      </c>
      <c r="MT285" s="163">
        <f t="shared" ca="1" si="896"/>
        <v>0.75</v>
      </c>
      <c r="MU285" s="163">
        <f t="shared" ca="1" si="896"/>
        <v>0.8</v>
      </c>
      <c r="MV285" s="163">
        <f t="shared" ca="1" si="896"/>
        <v>0.82499999999999996</v>
      </c>
      <c r="MW285" s="163">
        <f t="shared" ca="1" si="896"/>
        <v>0.875</v>
      </c>
      <c r="MX285" s="163">
        <f t="shared" ca="1" si="896"/>
        <v>0.9</v>
      </c>
      <c r="MY285" s="163">
        <f t="shared" ca="1" si="896"/>
        <v>0.75</v>
      </c>
      <c r="MZ285" s="163">
        <f t="shared" ca="1" si="896"/>
        <v>0.78142857142857147</v>
      </c>
      <c r="NA285" s="163">
        <f t="shared" ca="1" si="896"/>
        <v>0.82499999999999996</v>
      </c>
      <c r="NB285" s="163">
        <f t="shared" ca="1" si="896"/>
        <v>0.875</v>
      </c>
      <c r="NC285" s="163">
        <f t="shared" ca="1" si="896"/>
        <v>0.9</v>
      </c>
      <c r="ND285" s="163">
        <f t="shared" ca="1" si="896"/>
        <v>0.9</v>
      </c>
      <c r="NE285" s="163">
        <f t="shared" ca="1" si="896"/>
        <v>0.75</v>
      </c>
      <c r="NF285" s="163">
        <f t="shared" ca="1" si="896"/>
        <v>0.78142857142857147</v>
      </c>
      <c r="NG285" s="163">
        <f t="shared" ca="1" si="896"/>
        <v>0.82499999999999996</v>
      </c>
      <c r="NH285" s="163">
        <f t="shared" ca="1" si="898"/>
        <v>0.875</v>
      </c>
      <c r="NI285" s="163">
        <f t="shared" ca="1" si="898"/>
        <v>0.9</v>
      </c>
      <c r="NJ285" s="163">
        <f t="shared" ca="1" si="898"/>
        <v>0.9</v>
      </c>
      <c r="NK285" s="163">
        <f t="shared" ca="1" si="898"/>
        <v>0.75</v>
      </c>
      <c r="NL285" s="163">
        <f t="shared" ca="1" si="898"/>
        <v>0.78142857142857147</v>
      </c>
      <c r="NM285" s="163">
        <f t="shared" ca="1" si="898"/>
        <v>0.82499999999999996</v>
      </c>
      <c r="NN285" s="163">
        <f t="shared" ca="1" si="898"/>
        <v>0.875</v>
      </c>
      <c r="NO285" s="163">
        <f t="shared" ca="1" si="898"/>
        <v>0.9</v>
      </c>
      <c r="NP285" s="163">
        <f t="shared" ca="1" si="898"/>
        <v>0.9</v>
      </c>
      <c r="NQ285" s="163">
        <f t="shared" ca="1" si="898"/>
        <v>0.75</v>
      </c>
      <c r="NR285" s="163">
        <f t="shared" ca="1" si="898"/>
        <v>0.78142857142857147</v>
      </c>
      <c r="NS285" s="163">
        <f t="shared" ca="1" si="898"/>
        <v>0.82499999999999996</v>
      </c>
      <c r="NT285" s="163">
        <f t="shared" ca="1" si="898"/>
        <v>0.875</v>
      </c>
      <c r="NU285" s="163">
        <f t="shared" ca="1" si="898"/>
        <v>0.9</v>
      </c>
      <c r="NV285" s="163">
        <f t="shared" ca="1" si="898"/>
        <v>0.9</v>
      </c>
      <c r="NW285" s="163">
        <f t="shared" ca="1" si="898"/>
        <v>0.75</v>
      </c>
      <c r="NX285" s="163">
        <f t="shared" ca="1" si="899"/>
        <v>0.78142857142857147</v>
      </c>
      <c r="NY285" s="163">
        <f t="shared" ca="1" si="899"/>
        <v>0.82499999999999996</v>
      </c>
      <c r="NZ285" s="163">
        <f t="shared" ca="1" si="899"/>
        <v>0.875</v>
      </c>
      <c r="OA285" s="163">
        <f t="shared" ca="1" si="899"/>
        <v>0.9</v>
      </c>
      <c r="OB285" s="163">
        <f t="shared" ca="1" si="899"/>
        <v>0.9</v>
      </c>
      <c r="OC285" s="163">
        <f t="shared" ca="1" si="899"/>
        <v>0.75</v>
      </c>
      <c r="OD285" s="163">
        <f t="shared" ca="1" si="899"/>
        <v>0.78142857142857147</v>
      </c>
      <c r="OE285" s="163">
        <f t="shared" ca="1" si="899"/>
        <v>0.82499999999999996</v>
      </c>
      <c r="OF285" s="163">
        <f t="shared" ca="1" si="899"/>
        <v>0.875</v>
      </c>
      <c r="OG285" s="163">
        <f t="shared" ca="1" si="899"/>
        <v>0.9</v>
      </c>
      <c r="OH285" s="163">
        <f t="shared" ca="1" si="899"/>
        <v>0.9</v>
      </c>
      <c r="OI285" s="163">
        <f t="shared" ca="1" si="899"/>
        <v>0.75</v>
      </c>
      <c r="OJ285" s="163">
        <f t="shared" ca="1" si="899"/>
        <v>0.76904761904761909</v>
      </c>
      <c r="OK285" s="163">
        <f t="shared" ca="1" si="899"/>
        <v>0.82000000000000006</v>
      </c>
      <c r="OL285" s="163">
        <f t="shared" ca="1" si="899"/>
        <v>0.875</v>
      </c>
      <c r="OM285" s="163">
        <f t="shared" ca="1" si="899"/>
        <v>0.9</v>
      </c>
      <c r="ON285" s="163">
        <f t="shared" ca="1" si="900"/>
        <v>0.90000000000000013</v>
      </c>
      <c r="OO285" s="163">
        <f t="shared" ca="1" si="900"/>
        <v>0.75</v>
      </c>
      <c r="OP285" s="163">
        <f t="shared" ca="1" si="900"/>
        <v>0.76904761904761909</v>
      </c>
      <c r="OQ285" s="163">
        <f t="shared" ca="1" si="900"/>
        <v>0.82000000000000006</v>
      </c>
      <c r="OR285" s="163">
        <f t="shared" ca="1" si="900"/>
        <v>0.875</v>
      </c>
      <c r="OS285" s="163">
        <f t="shared" ca="1" si="900"/>
        <v>0.9</v>
      </c>
      <c r="OT285" s="163">
        <f t="shared" ca="1" si="900"/>
        <v>0.9</v>
      </c>
      <c r="OU285" s="163">
        <f t="shared" ca="1" si="900"/>
        <v>0.875</v>
      </c>
      <c r="OV285" s="161">
        <f t="shared" ca="1" si="901"/>
        <v>1</v>
      </c>
      <c r="OW285" s="161">
        <f t="shared" si="902"/>
        <v>1</v>
      </c>
      <c r="OX285" s="161" t="str">
        <f t="shared" si="903"/>
        <v>-</v>
      </c>
      <c r="OY285" s="163" t="str">
        <f t="shared" ca="1" si="904"/>
        <v>-</v>
      </c>
      <c r="OZ285" s="161" t="str">
        <f t="shared" si="905"/>
        <v>-</v>
      </c>
      <c r="PA285" s="161" t="str">
        <f t="shared" si="906"/>
        <v>-</v>
      </c>
      <c r="PB285" s="163">
        <f t="shared" ca="1" si="900"/>
        <v>0</v>
      </c>
      <c r="PC285" s="27">
        <v>0</v>
      </c>
    </row>
    <row r="286" spans="1:419" s="143" customFormat="1" outlineLevel="1">
      <c r="A286" s="121">
        <f t="shared" si="861"/>
        <v>281</v>
      </c>
      <c r="B286" s="121">
        <f t="shared" si="862"/>
        <v>13</v>
      </c>
      <c r="C286" s="143">
        <v>104</v>
      </c>
      <c r="D286" s="143" t="s">
        <v>884</v>
      </c>
      <c r="E286" s="143" t="b">
        <v>0</v>
      </c>
      <c r="F286" s="143" t="b">
        <v>0</v>
      </c>
      <c r="G286" s="143" t="b">
        <f t="shared" si="1025"/>
        <v>0</v>
      </c>
      <c r="H286" s="139">
        <f t="shared" ca="1" si="908"/>
        <v>3</v>
      </c>
      <c r="I286" s="139">
        <f t="shared" ca="1" si="908"/>
        <v>2</v>
      </c>
      <c r="J286" s="32">
        <v>1</v>
      </c>
      <c r="K286" s="32">
        <v>1</v>
      </c>
      <c r="L286" s="32">
        <v>1</v>
      </c>
      <c r="M286" s="32">
        <v>1</v>
      </c>
      <c r="N286" s="32">
        <v>1</v>
      </c>
      <c r="O286" s="32">
        <v>1</v>
      </c>
      <c r="P286" s="32">
        <v>1</v>
      </c>
      <c r="Q286" s="32">
        <v>1</v>
      </c>
      <c r="R286" s="32">
        <v>1</v>
      </c>
      <c r="S286" s="32">
        <v>10</v>
      </c>
      <c r="T286" s="32">
        <v>10</v>
      </c>
      <c r="U286" s="32">
        <v>1</v>
      </c>
      <c r="V286" s="32">
        <v>1</v>
      </c>
      <c r="W286" s="139">
        <f t="shared" ca="1" si="908"/>
        <v>1</v>
      </c>
      <c r="X286" s="139">
        <f t="shared" ca="1" si="908"/>
        <v>1</v>
      </c>
      <c r="Y286" s="139">
        <f t="shared" ca="1" si="908"/>
        <v>1</v>
      </c>
      <c r="Z286" s="139">
        <f t="shared" ca="1" si="908"/>
        <v>1</v>
      </c>
      <c r="AA286" s="139">
        <f t="shared" ca="1" si="908"/>
        <v>1</v>
      </c>
      <c r="AB286" s="139">
        <f t="shared" ca="1" si="909"/>
        <v>1</v>
      </c>
      <c r="AC286" s="139">
        <f t="shared" ca="1" si="909"/>
        <v>1</v>
      </c>
      <c r="AE286" s="157" t="str" cm="1">
        <f t="array" aca="1" ref="AE286" ca="1">TEXT(LEFT(OFFSET(AE286,-1,0),5)+1,"00000")&amp;MID(OFFSET(AE286,-1,0),6,FIND(" ",OFFSET(AE286,-1,0),7)-5)
&amp;INDEX(DataMaster!$B$10:$B$12,$I286)&amp;IF($J286=1,""," Risk"&amp;INDEX(i.risk_aversion,$J286,1))&amp;IF($K286=1,""," REV"&amp;INDEX(DataMaster!$B$54:$B$58,$K286))&amp;IF($L286=1,""," Minroe"&amp;INDEX(minroe,$L286))&amp;IF($M286=1,""," Overdraw"&amp;INDEX(overdraw,$M286))
&amp;IF($N286=1,""," Mach"&amp;INDEX(i.mach_option,$N286))
&amp;IF($O286=1,""," Interest"&amp;INDEX(i.interest_rate,$O286))&amp;IF($P286=1,""," Opp cost"&amp;INDEX(i.opp_cost_capital,$P286))&amp;IF($Q286=1,""," Casual_ub"&amp;INDEX(i.casual_ub,$Q286))
&amp;IF($W286=1,""," Yield"&amp;INDEX(i.all_rot_yield,$W286))&amp;IF($X286=1,""," Pasture"&amp;INDEX(i.pasture_prod,$X286))&amp;IF($Y286=1,""," Scan"&amp;INDEX(i.scan,$Y286))
&amp;IF($MK286=1,""," WP"&amp;TEXT($MK286*100,"000p"))&amp;IF($ML286=1,""," MP"&amp;TEXT($ML286*100,"000p"))&amp;IF($MM286=1,""," GP"&amp;TEXT($MM286*100,"000p"))&amp;IF($MN286=1,""," Can"&amp;TEXT($MN286*100,"000p"))&amp;IF(CG286," suppas"&amp;CH286,"")&amp;IF($T286&lt;&gt;1," go_"&amp;VLOOKUP($T286,DataMaster!$A$97:$B$106,2,FALSE),"")&amp;IF($U286&lt;&gt;1," rot_"&amp;VLOOKUP($U286,DataMaster!$A$97:$B$106,2,FALSE),"")&amp;IF($V286&lt;&gt;1," stk_"&amp;VLOOKUP($V286,DataMaster!$A$97:$B$106,2,FALSE),"")&amp;IF($S286&lt;&gt;1," noPOC_"&amp;VLOOKUP($S286,DataMaster!$A$97:$B$106,2,FALSE),"")&amp;IF($R286&lt;&gt;1," nocropgraze_"&amp;VLOOKUP($R286,DataMaster!$A$97:$B$106,2,FALSE),"")
&amp;" (F"&amp;3+IFERROR(1*$EI286,0)+IFERROR(1*$EJ286,0)&amp;3-IFERROR(1*NOT($EL286),0)&amp;"N"&amp;$EQ286&amp;$ER286&amp;")"</f>
        <v>00044 tactics DSP suppas0.3 go_z7 noPOC_z7 (F33N11)</v>
      </c>
      <c r="AF286" s="10" t="str">
        <f ca="1">IF(COUNTIF(AE$5:AE286,AE286)=1,"-","Dup")</f>
        <v>-</v>
      </c>
      <c r="AG286" s="10"/>
      <c r="AH286" s="163" t="str">
        <f t="shared" ca="1" si="864"/>
        <v>-</v>
      </c>
      <c r="AI286" s="163" t="str">
        <f t="shared" ca="1" si="864"/>
        <v>-</v>
      </c>
      <c r="AJ286" s="163" t="str">
        <f t="shared" ca="1" si="864"/>
        <v>-</v>
      </c>
      <c r="AK286" s="163" t="str">
        <f t="shared" ca="1" si="864"/>
        <v>-</v>
      </c>
      <c r="AL286" s="163" t="str">
        <f t="shared" ca="1" si="864"/>
        <v>-</v>
      </c>
      <c r="AM286" s="163" t="b">
        <f t="shared" ca="1" si="864"/>
        <v>1</v>
      </c>
      <c r="AN286" s="10"/>
      <c r="AO286" s="161" t="b">
        <f t="shared" ca="1" si="865"/>
        <v>0</v>
      </c>
      <c r="AP286" s="161" t="str">
        <f t="shared" ca="1" si="865"/>
        <v>-</v>
      </c>
      <c r="AQ286" s="161" t="b">
        <f t="shared" ca="1" si="865"/>
        <v>0</v>
      </c>
      <c r="AR286" s="161" t="b">
        <f t="shared" ca="1" si="865"/>
        <v>1</v>
      </c>
      <c r="AS286" s="161" t="b">
        <f t="shared" ca="1" si="865"/>
        <v>1</v>
      </c>
      <c r="AT286" s="161" t="b">
        <f t="shared" ca="1" si="865"/>
        <v>0</v>
      </c>
      <c r="AU286" s="161">
        <f t="shared" si="866"/>
        <v>0</v>
      </c>
      <c r="AV286" s="161" t="b">
        <f t="shared" si="867"/>
        <v>0</v>
      </c>
      <c r="AW286" s="161" t="b">
        <f t="shared" si="867"/>
        <v>0</v>
      </c>
      <c r="AX286" s="161" t="str">
        <f t="shared" si="867"/>
        <v>-</v>
      </c>
      <c r="AY286" s="161" t="str">
        <f t="shared" si="867"/>
        <v>-</v>
      </c>
      <c r="AZ286" s="161" t="str">
        <f t="shared" si="867"/>
        <v>-</v>
      </c>
      <c r="BA286" s="10"/>
      <c r="BB286" s="161" t="b">
        <f t="shared" ca="1" si="868"/>
        <v>1</v>
      </c>
      <c r="BC286" s="161" t="b">
        <f t="shared" ca="1" si="869"/>
        <v>1</v>
      </c>
      <c r="BD286" s="163" t="b">
        <f t="shared" ca="1" si="869"/>
        <v>1</v>
      </c>
      <c r="BE286" s="162" cm="1">
        <f t="array" aca="1" ref="BE286" ca="1">VALUE($H286&amp;$I286&amp;_xlfn.MODE.SNGL($R286:$V286)&amp;IF(AND(R286:V286=2),"10","08"))</f>
        <v>32108</v>
      </c>
      <c r="BF286" s="163" t="str">
        <f t="shared" ca="1" si="870"/>
        <v>-</v>
      </c>
      <c r="BG286" s="163" t="str">
        <f t="shared" ca="1" si="870"/>
        <v>-</v>
      </c>
      <c r="BH286" s="163" t="str">
        <f t="shared" ca="1" si="870"/>
        <v>-</v>
      </c>
      <c r="BI286" s="163" t="str">
        <f t="shared" ca="1" si="870"/>
        <v>-</v>
      </c>
      <c r="BJ286" s="163" t="str">
        <f t="shared" ca="1" si="870"/>
        <v>-</v>
      </c>
      <c r="BK286" s="163">
        <f t="shared" ca="1" si="870"/>
        <v>1</v>
      </c>
      <c r="BL286" s="163">
        <f t="shared" ca="1" si="870"/>
        <v>1</v>
      </c>
      <c r="BM286" s="163" t="str">
        <f t="shared" ca="1" si="870"/>
        <v>-</v>
      </c>
      <c r="BN286" s="163" t="str">
        <f t="shared" ca="1" si="870"/>
        <v>-</v>
      </c>
      <c r="BO286" s="112" t="b" cm="1">
        <f t="array" ref="BO286">INDEX(DataMaster!$C$71:$K$80,$R286,BO$242)</f>
        <v>1</v>
      </c>
      <c r="BP286" s="112" t="b" cm="1">
        <f t="array" ref="BP286">INDEX(DataMaster!$C$71:$K$80,$R286,BP$242)</f>
        <v>1</v>
      </c>
      <c r="BQ286" s="112" t="b" cm="1">
        <f t="array" ref="BQ286">INDEX(DataMaster!$C$71:$K$80,$R286,BQ$242)</f>
        <v>1</v>
      </c>
      <c r="BR286" s="112" t="b" cm="1">
        <f t="array" ref="BR286">INDEX(DataMaster!$C$71:$K$80,$R286,BR$242)</f>
        <v>1</v>
      </c>
      <c r="BS286" s="112" t="b" cm="1">
        <f t="array" ref="BS286">INDEX(DataMaster!$C$71:$K$80,$R286,BS$242)</f>
        <v>1</v>
      </c>
      <c r="BT286" s="112" t="b" cm="1">
        <f t="array" ref="BT286">INDEX(DataMaster!$C$71:$K$80,$R286,BT$242)</f>
        <v>1</v>
      </c>
      <c r="BU286" s="112" t="b" cm="1">
        <f t="array" ref="BU286">INDEX(DataMaster!$C$71:$K$80,$R286,BU$242)</f>
        <v>1</v>
      </c>
      <c r="BV286" s="112" t="b" cm="1">
        <f t="array" ref="BV286">INDEX(DataMaster!$C$71:$K$80,$R286,BV$242)</f>
        <v>1</v>
      </c>
      <c r="BW286" s="112" t="b" cm="1">
        <f t="array" ref="BW286">INDEX(DataMaster!$C$71:$K$80,$R286,BW$242)</f>
        <v>1</v>
      </c>
      <c r="BX286" s="112" t="b" cm="1">
        <f t="array" ref="BX286">INDEX(DataMaster!$C$84:$K$93,$S286,BX$242)</f>
        <v>1</v>
      </c>
      <c r="BY286" s="112" t="b" cm="1">
        <f t="array" ref="BY286">INDEX(DataMaster!$C$84:$K$93,$S286,BY$242)</f>
        <v>1</v>
      </c>
      <c r="BZ286" s="112" t="b" cm="1">
        <f t="array" ref="BZ286">INDEX(DataMaster!$C$84:$K$93,$S286,BZ$242)</f>
        <v>1</v>
      </c>
      <c r="CA286" s="112" t="b" cm="1">
        <f t="array" ref="CA286">INDEX(DataMaster!$C$84:$K$93,$S286,CA$242)</f>
        <v>1</v>
      </c>
      <c r="CB286" s="112" t="b" cm="1">
        <f t="array" ref="CB286">INDEX(DataMaster!$C$84:$K$93,$S286,CB$242)</f>
        <v>1</v>
      </c>
      <c r="CC286" s="112" t="b" cm="1">
        <f t="array" ref="CC286">INDEX(DataMaster!$C$84:$K$93,$S286,CC$242)</f>
        <v>1</v>
      </c>
      <c r="CD286" s="112" t="b" cm="1">
        <f t="array" ref="CD286">INDEX(DataMaster!$C$84:$K$93,$S286,CD$242)</f>
        <v>1</v>
      </c>
      <c r="CE286" s="112" t="b" cm="1">
        <f t="array" ref="CE286">INDEX(DataMaster!$C$84:$K$93,$S286,CE$242)</f>
        <v>1</v>
      </c>
      <c r="CF286" s="112" t="b" cm="1">
        <f t="array" ref="CF286">INDEX(DataMaster!$C$84:$K$93,$S286,CF$242)</f>
        <v>0</v>
      </c>
      <c r="CG286" s="193" t="b">
        <f t="shared" si="910"/>
        <v>1</v>
      </c>
      <c r="CH286" s="193">
        <v>0.3</v>
      </c>
      <c r="CI286" s="193" t="str">
        <f t="shared" ca="1" si="871"/>
        <v>-</v>
      </c>
      <c r="CJ286" s="193">
        <v>1</v>
      </c>
      <c r="CK286" s="112" t="str" cm="1">
        <f t="array" ref="CK286">INDEX(DataMaster!$C$97:$K$106,$T286,CK$242)</f>
        <v>-</v>
      </c>
      <c r="CL286" s="112" t="str" cm="1">
        <f t="array" ref="CL286">INDEX(DataMaster!$C$97:$K$106,$T286,CL$242)</f>
        <v>-</v>
      </c>
      <c r="CM286" s="112" t="str" cm="1">
        <f t="array" ref="CM286">INDEX(DataMaster!$C$97:$K$106,$T286,CM$242)</f>
        <v>-</v>
      </c>
      <c r="CN286" s="112" t="str" cm="1">
        <f t="array" ref="CN286">INDEX(DataMaster!$C$97:$K$106,$T286,CN$242)</f>
        <v>-</v>
      </c>
      <c r="CO286" s="112" t="str" cm="1">
        <f t="array" ref="CO286">INDEX(DataMaster!$C$97:$K$106,$T286,CO$242)</f>
        <v>-</v>
      </c>
      <c r="CP286" s="112" t="str" cm="1">
        <f t="array" ref="CP286">INDEX(DataMaster!$C$97:$K$106,$T286,CP$242)</f>
        <v>-</v>
      </c>
      <c r="CQ286" s="112" t="str" cm="1">
        <f t="array" ref="CQ286">INDEX(DataMaster!$C$97:$K$106,$T286,CQ$242)</f>
        <v>-</v>
      </c>
      <c r="CR286" s="112" t="str" cm="1">
        <f t="array" ref="CR286">INDEX(DataMaster!$C$97:$K$106,$T286,CR$242)</f>
        <v>-</v>
      </c>
      <c r="CS286" s="112" t="b" cm="1">
        <f t="array" ref="CS286">INDEX(DataMaster!$C$97:$K$106,$T286,CS$242)</f>
        <v>1</v>
      </c>
      <c r="CT286" s="112" t="str" cm="1">
        <f t="array" ref="CT286">INDEX(DataMaster!$C$110:$K$119,$U286,CT$242)</f>
        <v>-</v>
      </c>
      <c r="CU286" s="112" t="str" cm="1">
        <f t="array" ref="CU286">INDEX(DataMaster!$C$110:$K$119,$U286,CU$242)</f>
        <v>-</v>
      </c>
      <c r="CV286" s="112" t="str" cm="1">
        <f t="array" ref="CV286">INDEX(DataMaster!$C$110:$K$119,$U286,CV$242)</f>
        <v>-</v>
      </c>
      <c r="CW286" s="112" t="str" cm="1">
        <f t="array" ref="CW286">INDEX(DataMaster!$C$110:$K$119,$U286,CW$242)</f>
        <v>-</v>
      </c>
      <c r="CX286" s="112" t="str" cm="1">
        <f t="array" ref="CX286">INDEX(DataMaster!$C$110:$K$119,$U286,CX$242)</f>
        <v>-</v>
      </c>
      <c r="CY286" s="112" t="str" cm="1">
        <f t="array" ref="CY286">INDEX(DataMaster!$C$110:$K$119,$U286,CY$242)</f>
        <v>-</v>
      </c>
      <c r="CZ286" s="112" t="str" cm="1">
        <f t="array" ref="CZ286">INDEX(DataMaster!$C$110:$K$119,$U286,CZ$242)</f>
        <v>-</v>
      </c>
      <c r="DA286" s="112" t="str" cm="1">
        <f t="array" ref="DA286">INDEX(DataMaster!$C$110:$K$119,$U286,DA$242)</f>
        <v>-</v>
      </c>
      <c r="DB286" s="112" t="str" cm="1">
        <f t="array" ref="DB286">INDEX(DataMaster!$C$110:$K$119,$U286,DB$242)</f>
        <v>-</v>
      </c>
      <c r="DC286" s="112" t="str" cm="1">
        <f t="array" ref="DC286">INDEX(DataMaster!$C$123:$K$132,$V286,DC$242)</f>
        <v>-</v>
      </c>
      <c r="DD286" s="112" t="str" cm="1">
        <f t="array" ref="DD286">INDEX(DataMaster!$C$123:$K$132,$V286,DD$242)</f>
        <v>-</v>
      </c>
      <c r="DE286" s="112" t="str" cm="1">
        <f t="array" ref="DE286">INDEX(DataMaster!$C$123:$K$132,$V286,DE$242)</f>
        <v>-</v>
      </c>
      <c r="DF286" s="112" t="str" cm="1">
        <f t="array" ref="DF286">INDEX(DataMaster!$C$123:$K$132,$V286,DF$242)</f>
        <v>-</v>
      </c>
      <c r="DG286" s="112" t="str" cm="1">
        <f t="array" ref="DG286">INDEX(DataMaster!$C$123:$K$132,$V286,DG$242)</f>
        <v>-</v>
      </c>
      <c r="DH286" s="112" t="str" cm="1">
        <f t="array" ref="DH286">INDEX(DataMaster!$C$123:$K$132,$V286,DH$242)</f>
        <v>-</v>
      </c>
      <c r="DI286" s="112" t="str" cm="1">
        <f t="array" ref="DI286">INDEX(DataMaster!$C$123:$K$132,$V286,DI$242)</f>
        <v>-</v>
      </c>
      <c r="DJ286" s="112" t="str" cm="1">
        <f t="array" ref="DJ286">INDEX(DataMaster!$C$123:$K$132,$V286,DJ$242)</f>
        <v>-</v>
      </c>
      <c r="DK286" s="112" t="str" cm="1">
        <f t="array" ref="DK286">INDEX(DataMaster!$C$123:$K$132,$V286,DK$242)</f>
        <v>-</v>
      </c>
      <c r="DL286" s="10"/>
      <c r="DM286" s="163" t="str">
        <f t="shared" ca="1" si="870"/>
        <v>-</v>
      </c>
      <c r="DN286" s="163" t="str">
        <f t="shared" ca="1" si="870"/>
        <v>-</v>
      </c>
      <c r="DO286" s="163" t="str">
        <f t="shared" ca="1" si="870"/>
        <v>-</v>
      </c>
      <c r="DP286" s="163" t="str">
        <f t="shared" ca="1" si="870"/>
        <v>-</v>
      </c>
      <c r="DQ286" s="163" t="str">
        <f t="shared" ca="1" si="870"/>
        <v>-</v>
      </c>
      <c r="DR286" s="163" t="str">
        <f t="shared" ca="1" si="870"/>
        <v>-</v>
      </c>
      <c r="DS286" s="163" t="str">
        <f t="shared" ca="1" si="870"/>
        <v>-</v>
      </c>
      <c r="DT286" s="163" t="str">
        <f t="shared" ca="1" si="870"/>
        <v>-</v>
      </c>
      <c r="DU286" s="163" t="str">
        <f t="shared" ca="1" si="870"/>
        <v>-</v>
      </c>
      <c r="DV286" s="163" t="str">
        <f t="shared" ca="1" si="870"/>
        <v>-</v>
      </c>
      <c r="DW286" s="163" t="str">
        <f t="shared" ca="1" si="870"/>
        <v>-</v>
      </c>
      <c r="DX286" s="161" t="str" cm="1">
        <f t="array" ref="DX286">INDEX(i.rev,$K286,DX$15)</f>
        <v>-</v>
      </c>
      <c r="DY286" s="161" t="str" cm="1">
        <f t="array" ref="DY286">INDEX(i.rev,$K286,DY$15)</f>
        <v>-</v>
      </c>
      <c r="DZ286" s="161" t="str" cm="1">
        <f t="array" ref="DZ286">INDEX(i.rev,$K286,DZ$15)</f>
        <v>-</v>
      </c>
      <c r="EA286" s="161" t="str" cm="1">
        <f t="array" ref="EA286">INDEX(i.rev,$K286,EA$15)</f>
        <v>-</v>
      </c>
      <c r="EB286" s="161" t="str" cm="1">
        <f t="array" ref="EB286">INDEX(i.rev,$K286,EB$15)</f>
        <v>-</v>
      </c>
      <c r="EC286" s="161" t="str" cm="1">
        <f t="array" ref="EC286">INDEX(i.rev,$K286,EC$15)</f>
        <v>-</v>
      </c>
      <c r="ED286" s="161" t="str" cm="1">
        <f t="array" ref="ED286">INDEX(i.rev,$K286,ED$15)</f>
        <v>-</v>
      </c>
      <c r="EE286" s="161" t="str" cm="1">
        <f t="array" ref="EE286">INDEX(i.rev,$K286,EE$15)</f>
        <v>-</v>
      </c>
      <c r="EF286" s="161" t="str" cm="1">
        <f t="array" ref="EF286">INDEX(i.rev,$K286,EF$15)</f>
        <v>-</v>
      </c>
      <c r="EG286" s="161" t="str" cm="1">
        <f t="array" ref="EG286">INDEX(i.rev,$K286,EG$15)</f>
        <v>-</v>
      </c>
      <c r="EH286" s="10"/>
      <c r="EI286" s="163" t="str">
        <f t="shared" ca="1" si="872"/>
        <v>-</v>
      </c>
      <c r="EJ286" s="163" t="str">
        <f t="shared" ca="1" si="872"/>
        <v>-</v>
      </c>
      <c r="EK286" s="163" t="str">
        <f t="shared" ca="1" si="872"/>
        <v>-</v>
      </c>
      <c r="EL286" s="163" t="str">
        <f t="shared" ca="1" si="872"/>
        <v>-</v>
      </c>
      <c r="EM286" s="163" t="str">
        <f t="shared" ca="1" si="872"/>
        <v>-</v>
      </c>
      <c r="EN286" s="163" t="str">
        <f t="shared" ca="1" si="872"/>
        <v>-</v>
      </c>
      <c r="EO286" s="163" t="str">
        <f t="shared" ca="1" si="872"/>
        <v>-</v>
      </c>
      <c r="EP286" s="163" t="str">
        <f t="shared" ca="1" si="872"/>
        <v>-</v>
      </c>
      <c r="EQ286" s="162">
        <v>1</v>
      </c>
      <c r="ER286" s="162">
        <v>1</v>
      </c>
      <c r="ES286" s="163">
        <f t="shared" ca="1" si="872"/>
        <v>0</v>
      </c>
      <c r="ET286" s="162">
        <v>2</v>
      </c>
      <c r="EU286" s="162">
        <v>-2</v>
      </c>
      <c r="EV286" s="163" t="str">
        <f t="shared" ca="1" si="872"/>
        <v>-</v>
      </c>
      <c r="EW286" s="163" t="str">
        <f t="shared" ca="1" si="872"/>
        <v>-</v>
      </c>
      <c r="EX286" s="163" t="str">
        <f t="shared" ca="1" si="872"/>
        <v>-</v>
      </c>
      <c r="EY286" s="163" t="str">
        <f t="shared" ca="1" si="873"/>
        <v>-</v>
      </c>
      <c r="EZ286" s="163" t="str">
        <f t="shared" ca="1" si="873"/>
        <v>-</v>
      </c>
      <c r="FA286" s="163">
        <f t="shared" ca="1" si="873"/>
        <v>0</v>
      </c>
      <c r="FB286" s="163" t="str">
        <f t="shared" ca="1" si="873"/>
        <v>-</v>
      </c>
      <c r="FC286" s="162">
        <v>2</v>
      </c>
      <c r="FD286" s="162">
        <v>-2</v>
      </c>
      <c r="FE286" s="163" t="str">
        <f t="shared" ca="1" si="873"/>
        <v>-</v>
      </c>
      <c r="FF286" s="163" t="str">
        <f t="shared" ca="1" si="873"/>
        <v>-</v>
      </c>
      <c r="FG286" s="163">
        <f t="shared" ca="1" si="873"/>
        <v>0</v>
      </c>
      <c r="FH286" s="163">
        <f t="shared" ca="1" si="873"/>
        <v>0</v>
      </c>
      <c r="FI286" s="163">
        <f t="shared" ca="1" si="873"/>
        <v>0</v>
      </c>
      <c r="FJ286" s="163">
        <f t="shared" ca="1" si="873"/>
        <v>0</v>
      </c>
      <c r="FK286" s="163">
        <f t="shared" ca="1" si="873"/>
        <v>0</v>
      </c>
      <c r="FL286" s="163">
        <f t="shared" ca="1" si="873"/>
        <v>0</v>
      </c>
      <c r="FM286" s="163">
        <f t="shared" ca="1" si="873"/>
        <v>0</v>
      </c>
      <c r="FN286" s="163" t="str">
        <f t="shared" ca="1" si="873"/>
        <v>-</v>
      </c>
      <c r="FO286" s="163" t="str">
        <f t="shared" ca="1" si="874"/>
        <v>-</v>
      </c>
      <c r="FP286" s="163" t="str">
        <f t="shared" ca="1" si="874"/>
        <v>-</v>
      </c>
      <c r="FQ286" s="163" t="str">
        <f t="shared" ca="1" si="874"/>
        <v>-</v>
      </c>
      <c r="FR286" s="163" t="str">
        <f t="shared" ca="1" si="874"/>
        <v>-</v>
      </c>
      <c r="FS286" s="163" t="str">
        <f t="shared" ca="1" si="874"/>
        <v>-</v>
      </c>
      <c r="FT286" s="163" t="str">
        <f t="shared" ca="1" si="874"/>
        <v>-</v>
      </c>
      <c r="FU286" s="163" t="str">
        <f t="shared" ca="1" si="874"/>
        <v>-</v>
      </c>
      <c r="FV286" s="163" t="str">
        <f t="shared" ca="1" si="874"/>
        <v>-</v>
      </c>
      <c r="FW286" s="163" t="str">
        <f t="shared" ca="1" si="874"/>
        <v>-</v>
      </c>
      <c r="FX286" s="163" t="str">
        <f t="shared" ca="1" si="874"/>
        <v>-</v>
      </c>
      <c r="FY286" s="10"/>
      <c r="FZ286" s="163">
        <f t="shared" ca="1" si="874"/>
        <v>1</v>
      </c>
      <c r="GA286" s="163" t="str">
        <f t="shared" ca="1" si="874"/>
        <v>-</v>
      </c>
      <c r="GB286" s="163" t="str">
        <f t="shared" ca="1" si="874"/>
        <v>-</v>
      </c>
      <c r="GC286" s="163" t="str">
        <f t="shared" ca="1" si="874"/>
        <v>-</v>
      </c>
      <c r="GD286" s="163" t="str">
        <f t="shared" ca="1" si="875"/>
        <v>-</v>
      </c>
      <c r="GE286" s="163" t="b">
        <f t="shared" ca="1" si="875"/>
        <v>0</v>
      </c>
      <c r="GF286" s="163" t="str">
        <f t="shared" ca="1" si="875"/>
        <v>-</v>
      </c>
      <c r="GG286" s="163">
        <f t="shared" ca="1" si="875"/>
        <v>0</v>
      </c>
      <c r="GH286" s="163" t="str">
        <f t="shared" ca="1" si="875"/>
        <v>-</v>
      </c>
      <c r="GI286" s="161" cm="1">
        <f t="array" ref="GI286">INDEX(i.rev,$K286,GI$15)</f>
        <v>1</v>
      </c>
      <c r="GJ286" s="163">
        <f t="shared" ca="1" si="876"/>
        <v>0</v>
      </c>
      <c r="GK286" s="163">
        <f t="shared" ca="1" si="876"/>
        <v>1</v>
      </c>
      <c r="GL286" s="163">
        <f t="shared" ca="1" si="876"/>
        <v>0</v>
      </c>
      <c r="GM286" s="163">
        <f t="shared" ca="1" si="876"/>
        <v>1</v>
      </c>
      <c r="GN286" s="163">
        <f t="shared" ca="1" si="876"/>
        <v>1</v>
      </c>
      <c r="GO286" s="163">
        <f t="shared" ca="1" si="876"/>
        <v>1</v>
      </c>
      <c r="GP286" s="163">
        <f t="shared" ca="1" si="876"/>
        <v>0</v>
      </c>
      <c r="GQ286" s="163">
        <f t="shared" ca="1" si="876"/>
        <v>0</v>
      </c>
      <c r="GR286" s="163">
        <f t="shared" ca="1" si="876"/>
        <v>0</v>
      </c>
      <c r="GS286" s="163">
        <f t="shared" ca="1" si="876"/>
        <v>0</v>
      </c>
      <c r="GT286" s="163">
        <f t="shared" ca="1" si="876"/>
        <v>0</v>
      </c>
      <c r="GU286" s="163">
        <f t="shared" ca="1" si="876"/>
        <v>0</v>
      </c>
      <c r="GV286" s="163">
        <f t="shared" ca="1" si="876"/>
        <v>0</v>
      </c>
      <c r="GW286" s="163">
        <f t="shared" ca="1" si="876"/>
        <v>0</v>
      </c>
      <c r="GX286" s="163">
        <f t="shared" ca="1" si="876"/>
        <v>0</v>
      </c>
      <c r="GY286" s="163">
        <f t="shared" ca="1" si="876"/>
        <v>0</v>
      </c>
      <c r="GZ286" s="161" cm="1">
        <f t="array" ref="GZ286">INDEX(i.rev,$K286,GZ$15)</f>
        <v>0</v>
      </c>
      <c r="HA286" s="163">
        <f t="shared" ca="1" si="877"/>
        <v>0</v>
      </c>
      <c r="HB286" s="161" cm="1">
        <f t="array" ref="HB286">INDEX(i.rev,$K286,HB$15)</f>
        <v>1</v>
      </c>
      <c r="HC286" s="163">
        <f t="shared" ca="1" si="878"/>
        <v>0</v>
      </c>
      <c r="HD286" s="163">
        <f t="shared" ca="1" si="878"/>
        <v>0</v>
      </c>
      <c r="HE286" s="163">
        <f t="shared" ca="1" si="878"/>
        <v>0</v>
      </c>
      <c r="HF286" s="163">
        <f t="shared" ca="1" si="878"/>
        <v>0</v>
      </c>
      <c r="HG286" s="163">
        <f t="shared" ca="1" si="878"/>
        <v>0</v>
      </c>
      <c r="HH286" s="163">
        <f t="shared" ca="1" si="878"/>
        <v>0</v>
      </c>
      <c r="HI286" s="163">
        <f t="shared" ca="1" si="878"/>
        <v>0</v>
      </c>
      <c r="HJ286" s="10"/>
      <c r="HK286" s="163" t="str">
        <f t="shared" ca="1" si="878"/>
        <v>-</v>
      </c>
      <c r="HL286" s="163" t="str">
        <f t="shared" ca="1" si="878"/>
        <v>-</v>
      </c>
      <c r="HM286" s="163" t="str">
        <f t="shared" ca="1" si="878"/>
        <v>-</v>
      </c>
      <c r="HN286" s="163" t="str">
        <f t="shared" ca="1" si="878"/>
        <v>-</v>
      </c>
      <c r="HO286" s="163" t="str">
        <f t="shared" ca="1" si="878"/>
        <v>-</v>
      </c>
      <c r="HP286" s="161" t="b">
        <f t="shared" ca="1" si="879"/>
        <v>0</v>
      </c>
      <c r="HQ286" s="161" t="b">
        <f t="shared" ca="1" si="879"/>
        <v>0</v>
      </c>
      <c r="HR286" s="161" t="b">
        <f t="shared" ca="1" si="879"/>
        <v>1</v>
      </c>
      <c r="HS286" s="163">
        <f t="shared" ca="1" si="880"/>
        <v>0</v>
      </c>
      <c r="HT286" s="161">
        <f t="shared" ca="1" si="881"/>
        <v>1</v>
      </c>
      <c r="HU286" s="161">
        <f t="shared" ca="1" si="881"/>
        <v>1</v>
      </c>
      <c r="HV286" s="163" t="str">
        <f t="shared" ca="1" si="880"/>
        <v>-</v>
      </c>
      <c r="HW286" s="163" t="str">
        <f t="shared" ca="1" si="880"/>
        <v>-</v>
      </c>
      <c r="HX286" s="163" t="str">
        <f t="shared" ca="1" si="880"/>
        <v>-</v>
      </c>
      <c r="HY286" s="163" t="str">
        <f t="shared" ca="1" si="880"/>
        <v>-</v>
      </c>
      <c r="HZ286" s="163" t="str">
        <f t="shared" ca="1" si="880"/>
        <v>-</v>
      </c>
      <c r="IA286" s="163" t="str">
        <f t="shared" ca="1" si="880"/>
        <v>-</v>
      </c>
      <c r="IB286" s="163" t="str">
        <f t="shared" ca="1" si="880"/>
        <v>-</v>
      </c>
      <c r="IC286" s="163" t="str">
        <f t="shared" ca="1" si="880"/>
        <v>-</v>
      </c>
      <c r="ID286" s="163" t="str">
        <f t="shared" ca="1" si="880"/>
        <v>-</v>
      </c>
      <c r="IE286" s="163" t="b">
        <f t="shared" ca="1" si="880"/>
        <v>1</v>
      </c>
      <c r="IF286" s="163" t="str">
        <f t="shared" ca="1" si="880"/>
        <v>-</v>
      </c>
      <c r="IG286" s="163" t="str">
        <f t="shared" ca="1" si="880"/>
        <v>-</v>
      </c>
      <c r="IH286" s="163" t="str">
        <f t="shared" ca="1" si="880"/>
        <v>-</v>
      </c>
      <c r="II286" s="163" t="b">
        <f t="shared" ca="1" si="911"/>
        <v>1</v>
      </c>
      <c r="IJ286" s="163">
        <f t="shared" ca="1" si="911"/>
        <v>0</v>
      </c>
      <c r="IK286" s="163" t="str">
        <f t="shared" ca="1" si="911"/>
        <v>-</v>
      </c>
      <c r="IL286" s="163" t="str">
        <f t="shared" ca="1" si="911"/>
        <v>-</v>
      </c>
      <c r="IM286" s="163" t="str">
        <f t="shared" ca="1" si="911"/>
        <v>-</v>
      </c>
      <c r="IN286" s="163" t="str">
        <f t="shared" ca="1" si="911"/>
        <v>-</v>
      </c>
      <c r="IO286" s="163" t="str">
        <f t="shared" ca="1" si="911"/>
        <v>-</v>
      </c>
      <c r="IP286" s="163">
        <f t="shared" ca="1" si="911"/>
        <v>0</v>
      </c>
      <c r="IQ286" s="163" t="str">
        <f t="shared" ca="1" si="911"/>
        <v>-</v>
      </c>
      <c r="IR286" s="163" t="str">
        <f t="shared" ca="1" si="911"/>
        <v>-</v>
      </c>
      <c r="IS286" s="163" t="str">
        <f t="shared" ca="1" si="911"/>
        <v>-</v>
      </c>
      <c r="IT286" s="193">
        <v>0</v>
      </c>
      <c r="IU286" s="193">
        <v>0</v>
      </c>
      <c r="IV286" s="163" t="str">
        <f t="shared" ca="1" si="911"/>
        <v>-</v>
      </c>
      <c r="IW286" s="163" t="str">
        <f t="shared" ca="1" si="911"/>
        <v>-</v>
      </c>
      <c r="IX286" s="163" t="str">
        <f t="shared" ca="1" si="911"/>
        <v>-</v>
      </c>
      <c r="IY286" s="163" t="str">
        <f t="shared" ca="1" si="883"/>
        <v>-</v>
      </c>
      <c r="IZ286" s="163" t="str">
        <f t="shared" ca="1" si="883"/>
        <v>-</v>
      </c>
      <c r="JA286" s="163" t="str">
        <f t="shared" ca="1" si="884"/>
        <v>-</v>
      </c>
      <c r="JB286" s="163" t="str">
        <f t="shared" ca="1" si="884"/>
        <v>-</v>
      </c>
      <c r="JC286" s="163" t="str">
        <f t="shared" ca="1" si="884"/>
        <v>-</v>
      </c>
      <c r="JD286" s="163" t="str">
        <f t="shared" ca="1" si="884"/>
        <v>-</v>
      </c>
      <c r="JE286" s="163" t="str">
        <f t="shared" ca="1" si="884"/>
        <v>-</v>
      </c>
      <c r="JF286" s="163" t="str">
        <f t="shared" ca="1" si="884"/>
        <v>-</v>
      </c>
      <c r="JG286" s="163" t="str">
        <f t="shared" ca="1" si="884"/>
        <v>-</v>
      </c>
      <c r="JH286" s="163" t="str">
        <f t="shared" ca="1" si="884"/>
        <v>-</v>
      </c>
      <c r="JI286" s="163" t="str">
        <f t="shared" ca="1" si="884"/>
        <v>-</v>
      </c>
      <c r="JJ286" s="163" t="str">
        <f t="shared" ca="1" si="884"/>
        <v>-</v>
      </c>
      <c r="JK286" s="163" t="str">
        <f t="shared" ca="1" si="884"/>
        <v>-</v>
      </c>
      <c r="JL286" s="163" t="str">
        <f t="shared" ca="1" si="884"/>
        <v>-</v>
      </c>
      <c r="JM286" s="163" t="str">
        <f t="shared" ca="1" si="884"/>
        <v>-</v>
      </c>
      <c r="JN286" s="163" t="str">
        <f t="shared" ca="1" si="884"/>
        <v>-</v>
      </c>
      <c r="JO286" s="163" t="str">
        <f t="shared" ca="1" si="884"/>
        <v>-</v>
      </c>
      <c r="JP286" s="163" t="str">
        <f t="shared" ca="1" si="884"/>
        <v>-</v>
      </c>
      <c r="JQ286" s="163" t="str">
        <f t="shared" ca="1" si="885"/>
        <v>-</v>
      </c>
      <c r="JR286" s="163" t="str">
        <f t="shared" ca="1" si="885"/>
        <v>-</v>
      </c>
      <c r="JS286" s="163" t="str">
        <f t="shared" ca="1" si="885"/>
        <v>-</v>
      </c>
      <c r="JT286" s="163" t="str">
        <f t="shared" ca="1" si="885"/>
        <v>-</v>
      </c>
      <c r="JU286" s="163" t="str">
        <f t="shared" ca="1" si="885"/>
        <v>-</v>
      </c>
      <c r="JV286" s="163" t="str">
        <f t="shared" ca="1" si="885"/>
        <v>-</v>
      </c>
      <c r="JW286" s="163" t="str">
        <f t="shared" ca="1" si="885"/>
        <v>-</v>
      </c>
      <c r="JX286" s="163" t="str">
        <f t="shared" ca="1" si="885"/>
        <v>-</v>
      </c>
      <c r="JY286" s="163" t="str">
        <f t="shared" ca="1" si="885"/>
        <v>-</v>
      </c>
      <c r="JZ286" s="163" t="str">
        <f t="shared" ca="1" si="885"/>
        <v>-</v>
      </c>
      <c r="KA286" s="163" t="str">
        <f t="shared" ca="1" si="885"/>
        <v>-</v>
      </c>
      <c r="KB286" s="163" t="str">
        <f t="shared" ca="1" si="885"/>
        <v>-</v>
      </c>
      <c r="KC286" s="163" t="str">
        <f t="shared" ca="1" si="885"/>
        <v>-</v>
      </c>
      <c r="KD286" s="163" t="str">
        <f t="shared" ca="1" si="885"/>
        <v>-</v>
      </c>
      <c r="KE286" s="163" t="str">
        <f t="shared" ca="1" si="885"/>
        <v>-</v>
      </c>
      <c r="KF286" s="163" t="str">
        <f t="shared" ca="1" si="885"/>
        <v>-</v>
      </c>
      <c r="KG286" s="163" t="str">
        <f t="shared" ca="1" si="886"/>
        <v>-</v>
      </c>
      <c r="KH286" s="163" t="str">
        <f t="shared" ca="1" si="886"/>
        <v>-</v>
      </c>
      <c r="KI286" s="163" t="str">
        <f t="shared" ca="1" si="886"/>
        <v>-</v>
      </c>
      <c r="KJ286" s="163" t="str">
        <f t="shared" ca="1" si="886"/>
        <v>-</v>
      </c>
      <c r="KK286" s="163" t="str">
        <f t="shared" ca="1" si="886"/>
        <v>-</v>
      </c>
      <c r="KL286" s="163" t="str">
        <f t="shared" ca="1" si="886"/>
        <v>-</v>
      </c>
      <c r="KM286" s="163" t="str">
        <f t="shared" ca="1" si="886"/>
        <v>-</v>
      </c>
      <c r="KN286" s="163" t="str">
        <f t="shared" ca="1" si="886"/>
        <v>-</v>
      </c>
      <c r="KO286" s="163" t="str">
        <f t="shared" ca="1" si="886"/>
        <v>-</v>
      </c>
      <c r="KP286" s="163" t="str">
        <f t="shared" ca="1" si="886"/>
        <v>-</v>
      </c>
      <c r="KQ286" s="163" t="str">
        <f t="shared" ca="1" si="886"/>
        <v>-</v>
      </c>
      <c r="KR286" s="163" t="str">
        <f t="shared" ca="1" si="886"/>
        <v>-</v>
      </c>
      <c r="KS286" s="163" t="str">
        <f t="shared" ca="1" si="886"/>
        <v>-</v>
      </c>
      <c r="KT286" s="163" t="str">
        <f t="shared" ca="1" si="886"/>
        <v>-</v>
      </c>
      <c r="KU286" s="163" t="str">
        <f t="shared" ca="1" si="886"/>
        <v>-</v>
      </c>
      <c r="KV286" s="163" t="str">
        <f t="shared" ca="1" si="912"/>
        <v>-</v>
      </c>
      <c r="KW286" s="163" t="str">
        <f t="shared" ca="1" si="887"/>
        <v>-</v>
      </c>
      <c r="KX286" s="163" t="str">
        <f t="shared" ca="1" si="887"/>
        <v>-</v>
      </c>
      <c r="KY286" s="163" t="str">
        <f t="shared" ca="1" si="887"/>
        <v>-</v>
      </c>
      <c r="KZ286" s="163" t="str">
        <f t="shared" ca="1" si="887"/>
        <v>-</v>
      </c>
      <c r="LA286" s="163" t="str">
        <f t="shared" ca="1" si="887"/>
        <v>-</v>
      </c>
      <c r="LB286" s="163" t="str">
        <f t="shared" ca="1" si="887"/>
        <v>-</v>
      </c>
      <c r="LC286" s="163" t="str">
        <f t="shared" ca="1" si="887"/>
        <v>-</v>
      </c>
      <c r="LD286" s="163" t="str">
        <f t="shared" ca="1" si="887"/>
        <v>-</v>
      </c>
      <c r="LE286" s="163" t="str">
        <f t="shared" ca="1" si="887"/>
        <v>-</v>
      </c>
      <c r="LF286" s="163" t="str">
        <f t="shared" ca="1" si="887"/>
        <v>-</v>
      </c>
      <c r="LG286" s="163" t="str">
        <f t="shared" ca="1" si="887"/>
        <v>-</v>
      </c>
      <c r="LH286" s="163" t="str">
        <f t="shared" ca="1" si="887"/>
        <v>-</v>
      </c>
      <c r="LI286" s="163" t="str">
        <f t="shared" ca="1" si="887"/>
        <v>-</v>
      </c>
      <c r="LJ286" s="163" t="str">
        <f t="shared" ca="1" si="887"/>
        <v>-</v>
      </c>
      <c r="LK286" s="163" t="str">
        <f t="shared" ca="1" si="887"/>
        <v>-</v>
      </c>
      <c r="LL286" s="163" t="str">
        <f t="shared" ca="1" si="913"/>
        <v>-</v>
      </c>
      <c r="LM286" s="163" t="str">
        <f t="shared" ca="1" si="888"/>
        <v>-</v>
      </c>
      <c r="LN286" s="163" t="str">
        <f t="shared" ca="1" si="888"/>
        <v>-</v>
      </c>
      <c r="LO286" s="163" t="str">
        <f t="shared" ca="1" si="888"/>
        <v>-</v>
      </c>
      <c r="LP286" s="163" t="str">
        <f t="shared" ca="1" si="888"/>
        <v>-</v>
      </c>
      <c r="LQ286" s="163" t="str">
        <f t="shared" ca="1" si="888"/>
        <v>-</v>
      </c>
      <c r="LR286" s="163" t="str">
        <f t="shared" ca="1" si="888"/>
        <v>-</v>
      </c>
      <c r="LS286" s="163" t="str">
        <f t="shared" ca="1" si="888"/>
        <v>-</v>
      </c>
      <c r="LT286" s="163" t="str">
        <f t="shared" ca="1" si="888"/>
        <v>-</v>
      </c>
      <c r="LU286" s="163" t="str">
        <f t="shared" ca="1" si="888"/>
        <v>-</v>
      </c>
      <c r="LV286" s="163" t="str">
        <f t="shared" ca="1" si="888"/>
        <v>-</v>
      </c>
      <c r="LW286" s="163" t="str">
        <f t="shared" ca="1" si="888"/>
        <v>-</v>
      </c>
      <c r="LX286" s="163" t="str">
        <f t="shared" ca="1" si="888"/>
        <v>-</v>
      </c>
      <c r="LY286" s="10"/>
      <c r="LZ286" s="161">
        <f t="shared" si="889"/>
        <v>4.4999999999999998E-2</v>
      </c>
      <c r="MA286" s="161">
        <f t="shared" si="890"/>
        <v>4.4999999999999998E-2</v>
      </c>
      <c r="MB286" s="163">
        <f t="shared" ca="1" si="891"/>
        <v>1</v>
      </c>
      <c r="MC286" s="163">
        <f t="shared" ca="1" si="891"/>
        <v>0</v>
      </c>
      <c r="MD286" s="163">
        <f t="shared" ca="1" si="891"/>
        <v>1</v>
      </c>
      <c r="ME286" s="163">
        <f t="shared" ca="1" si="891"/>
        <v>1</v>
      </c>
      <c r="MF286" s="163">
        <f t="shared" ca="1" si="891"/>
        <v>0</v>
      </c>
      <c r="MG286" s="163">
        <f t="shared" ca="1" si="891"/>
        <v>70</v>
      </c>
      <c r="MH286" s="163">
        <f t="shared" ca="1" si="891"/>
        <v>50</v>
      </c>
      <c r="MI286" s="163">
        <f t="shared" ca="1" si="891"/>
        <v>85</v>
      </c>
      <c r="MJ286" s="163">
        <f t="shared" ca="1" si="891"/>
        <v>50</v>
      </c>
      <c r="MK286" s="161">
        <f t="shared" ca="1" si="892"/>
        <v>1</v>
      </c>
      <c r="ML286" s="161">
        <f t="shared" ca="1" si="893"/>
        <v>1</v>
      </c>
      <c r="MM286" s="161">
        <f t="shared" ca="1" si="894"/>
        <v>1</v>
      </c>
      <c r="MN286" s="161">
        <f t="shared" ca="1" si="895"/>
        <v>1</v>
      </c>
      <c r="MO286" s="161">
        <f t="shared" ca="1" si="895"/>
        <v>1</v>
      </c>
      <c r="MP286" s="163">
        <f t="shared" ca="1" si="891"/>
        <v>1</v>
      </c>
      <c r="MQ286" s="10"/>
      <c r="MR286" s="163">
        <f t="shared" ca="1" si="896"/>
        <v>1</v>
      </c>
      <c r="MS286" s="161">
        <f t="shared" ca="1" si="897"/>
        <v>1</v>
      </c>
      <c r="MT286" s="163">
        <f t="shared" ca="1" si="896"/>
        <v>0.75</v>
      </c>
      <c r="MU286" s="163">
        <f t="shared" ca="1" si="896"/>
        <v>0.8</v>
      </c>
      <c r="MV286" s="163">
        <f t="shared" ca="1" si="896"/>
        <v>0.82499999999999996</v>
      </c>
      <c r="MW286" s="163">
        <f t="shared" ca="1" si="896"/>
        <v>0.875</v>
      </c>
      <c r="MX286" s="163">
        <f t="shared" ca="1" si="896"/>
        <v>0.9</v>
      </c>
      <c r="MY286" s="163">
        <f t="shared" ca="1" si="896"/>
        <v>0.75</v>
      </c>
      <c r="MZ286" s="163">
        <f t="shared" ca="1" si="896"/>
        <v>0.78142857142857147</v>
      </c>
      <c r="NA286" s="163">
        <f t="shared" ca="1" si="896"/>
        <v>0.82499999999999996</v>
      </c>
      <c r="NB286" s="163">
        <f t="shared" ca="1" si="896"/>
        <v>0.875</v>
      </c>
      <c r="NC286" s="163">
        <f t="shared" ca="1" si="896"/>
        <v>0.9</v>
      </c>
      <c r="ND286" s="163">
        <f t="shared" ca="1" si="896"/>
        <v>0.9</v>
      </c>
      <c r="NE286" s="163">
        <f t="shared" ca="1" si="896"/>
        <v>0.75</v>
      </c>
      <c r="NF286" s="163">
        <f t="shared" ca="1" si="896"/>
        <v>0.78142857142857147</v>
      </c>
      <c r="NG286" s="163">
        <f t="shared" ca="1" si="896"/>
        <v>0.82499999999999996</v>
      </c>
      <c r="NH286" s="163">
        <f t="shared" ca="1" si="898"/>
        <v>0.875</v>
      </c>
      <c r="NI286" s="163">
        <f t="shared" ca="1" si="898"/>
        <v>0.9</v>
      </c>
      <c r="NJ286" s="163">
        <f t="shared" ca="1" si="898"/>
        <v>0.9</v>
      </c>
      <c r="NK286" s="163">
        <f t="shared" ca="1" si="898"/>
        <v>0.75</v>
      </c>
      <c r="NL286" s="163">
        <f t="shared" ca="1" si="898"/>
        <v>0.78142857142857147</v>
      </c>
      <c r="NM286" s="163">
        <f t="shared" ca="1" si="898"/>
        <v>0.82499999999999996</v>
      </c>
      <c r="NN286" s="163">
        <f t="shared" ca="1" si="898"/>
        <v>0.875</v>
      </c>
      <c r="NO286" s="163">
        <f t="shared" ca="1" si="898"/>
        <v>0.9</v>
      </c>
      <c r="NP286" s="163">
        <f t="shared" ca="1" si="898"/>
        <v>0.9</v>
      </c>
      <c r="NQ286" s="163">
        <f t="shared" ca="1" si="898"/>
        <v>0.75</v>
      </c>
      <c r="NR286" s="163">
        <f t="shared" ca="1" si="898"/>
        <v>0.78142857142857147</v>
      </c>
      <c r="NS286" s="163">
        <f t="shared" ca="1" si="898"/>
        <v>0.82499999999999996</v>
      </c>
      <c r="NT286" s="163">
        <f t="shared" ca="1" si="898"/>
        <v>0.875</v>
      </c>
      <c r="NU286" s="163">
        <f t="shared" ca="1" si="898"/>
        <v>0.9</v>
      </c>
      <c r="NV286" s="163">
        <f t="shared" ca="1" si="898"/>
        <v>0.9</v>
      </c>
      <c r="NW286" s="163">
        <f t="shared" ca="1" si="898"/>
        <v>0.75</v>
      </c>
      <c r="NX286" s="163">
        <f t="shared" ca="1" si="899"/>
        <v>0.78142857142857147</v>
      </c>
      <c r="NY286" s="163">
        <f t="shared" ca="1" si="899"/>
        <v>0.82499999999999996</v>
      </c>
      <c r="NZ286" s="163">
        <f t="shared" ca="1" si="899"/>
        <v>0.875</v>
      </c>
      <c r="OA286" s="163">
        <f t="shared" ca="1" si="899"/>
        <v>0.9</v>
      </c>
      <c r="OB286" s="163">
        <f t="shared" ca="1" si="899"/>
        <v>0.9</v>
      </c>
      <c r="OC286" s="163">
        <f t="shared" ca="1" si="899"/>
        <v>0.75</v>
      </c>
      <c r="OD286" s="163">
        <f t="shared" ca="1" si="899"/>
        <v>0.78142857142857147</v>
      </c>
      <c r="OE286" s="163">
        <f t="shared" ca="1" si="899"/>
        <v>0.82499999999999996</v>
      </c>
      <c r="OF286" s="163">
        <f t="shared" ca="1" si="899"/>
        <v>0.875</v>
      </c>
      <c r="OG286" s="163">
        <f t="shared" ca="1" si="899"/>
        <v>0.9</v>
      </c>
      <c r="OH286" s="163">
        <f t="shared" ca="1" si="899"/>
        <v>0.9</v>
      </c>
      <c r="OI286" s="163">
        <f t="shared" ca="1" si="899"/>
        <v>0.75</v>
      </c>
      <c r="OJ286" s="163">
        <f t="shared" ca="1" si="899"/>
        <v>0.76904761904761909</v>
      </c>
      <c r="OK286" s="163">
        <f t="shared" ca="1" si="899"/>
        <v>0.82000000000000006</v>
      </c>
      <c r="OL286" s="163">
        <f t="shared" ca="1" si="899"/>
        <v>0.875</v>
      </c>
      <c r="OM286" s="163">
        <f t="shared" ca="1" si="899"/>
        <v>0.9</v>
      </c>
      <c r="ON286" s="163">
        <f t="shared" ca="1" si="900"/>
        <v>0.90000000000000013</v>
      </c>
      <c r="OO286" s="163">
        <f t="shared" ca="1" si="900"/>
        <v>0.75</v>
      </c>
      <c r="OP286" s="163">
        <f t="shared" ca="1" si="900"/>
        <v>0.76904761904761909</v>
      </c>
      <c r="OQ286" s="163">
        <f t="shared" ca="1" si="900"/>
        <v>0.82000000000000006</v>
      </c>
      <c r="OR286" s="163">
        <f t="shared" ca="1" si="900"/>
        <v>0.875</v>
      </c>
      <c r="OS286" s="163">
        <f t="shared" ca="1" si="900"/>
        <v>0.9</v>
      </c>
      <c r="OT286" s="163">
        <f t="shared" ca="1" si="900"/>
        <v>0.9</v>
      </c>
      <c r="OU286" s="163">
        <f t="shared" ca="1" si="900"/>
        <v>0.875</v>
      </c>
      <c r="OV286" s="161">
        <f t="shared" ca="1" si="901"/>
        <v>1</v>
      </c>
      <c r="OW286" s="161">
        <f t="shared" si="902"/>
        <v>1</v>
      </c>
      <c r="OX286" s="161" t="str">
        <f t="shared" si="903"/>
        <v>-</v>
      </c>
      <c r="OY286" s="163" t="str">
        <f t="shared" ca="1" si="904"/>
        <v>-</v>
      </c>
      <c r="OZ286" s="161" t="str">
        <f t="shared" si="905"/>
        <v>-</v>
      </c>
      <c r="PA286" s="161" t="str">
        <f t="shared" si="906"/>
        <v>-</v>
      </c>
      <c r="PB286" s="163">
        <f t="shared" ca="1" si="900"/>
        <v>0</v>
      </c>
      <c r="PC286" s="27">
        <v>0</v>
      </c>
    </row>
    <row r="287" spans="1:419" s="143" customFormat="1" outlineLevel="1">
      <c r="A287" s="121">
        <f t="shared" si="861"/>
        <v>282</v>
      </c>
      <c r="B287" s="121">
        <f t="shared" si="862"/>
        <v>13</v>
      </c>
      <c r="C287" s="143">
        <v>104</v>
      </c>
      <c r="D287" s="143" t="s">
        <v>884</v>
      </c>
      <c r="E287" s="143" t="b">
        <v>0</v>
      </c>
      <c r="F287" s="143" t="b">
        <v>0</v>
      </c>
      <c r="G287" s="143" t="b">
        <f t="shared" si="1025"/>
        <v>0</v>
      </c>
      <c r="H287" s="139">
        <f t="shared" ca="1" si="908"/>
        <v>3</v>
      </c>
      <c r="I287" s="139">
        <f t="shared" ca="1" si="908"/>
        <v>2</v>
      </c>
      <c r="J287" s="32">
        <v>1</v>
      </c>
      <c r="K287" s="32">
        <v>1</v>
      </c>
      <c r="L287" s="32">
        <v>1</v>
      </c>
      <c r="M287" s="32">
        <v>1</v>
      </c>
      <c r="N287" s="32">
        <v>1</v>
      </c>
      <c r="O287" s="32">
        <v>1</v>
      </c>
      <c r="P287" s="32">
        <v>1</v>
      </c>
      <c r="Q287" s="32">
        <v>1</v>
      </c>
      <c r="R287" s="32">
        <v>3</v>
      </c>
      <c r="S287" s="32">
        <v>1</v>
      </c>
      <c r="T287" s="32">
        <v>1</v>
      </c>
      <c r="U287" s="32">
        <v>1</v>
      </c>
      <c r="V287" s="32">
        <v>1</v>
      </c>
      <c r="W287" s="139">
        <f t="shared" ca="1" si="908"/>
        <v>1</v>
      </c>
      <c r="X287" s="139">
        <f t="shared" ca="1" si="908"/>
        <v>1</v>
      </c>
      <c r="Y287" s="139">
        <f t="shared" ca="1" si="908"/>
        <v>1</v>
      </c>
      <c r="Z287" s="139">
        <f t="shared" ca="1" si="908"/>
        <v>1</v>
      </c>
      <c r="AA287" s="139">
        <f t="shared" ca="1" si="908"/>
        <v>1</v>
      </c>
      <c r="AB287" s="139">
        <f t="shared" ca="1" si="909"/>
        <v>1</v>
      </c>
      <c r="AC287" s="139">
        <f t="shared" ca="1" si="909"/>
        <v>1</v>
      </c>
      <c r="AE287" s="157" t="str" cm="1">
        <f t="array" aca="1" ref="AE287" ca="1">TEXT(LEFT(OFFSET(AE287,-1,0),5)+1,"00000")&amp;MID(OFFSET(AE287,-1,0),6,FIND(" ",OFFSET(AE287,-1,0),7)-5)
&amp;INDEX(DataMaster!$B$10:$B$12,$I287)&amp;IF($J287=1,""," Risk"&amp;INDEX(i.risk_aversion,$J287,1))&amp;IF($K287=1,""," REV"&amp;INDEX(DataMaster!$B$54:$B$58,$K287))&amp;IF($L287=1,""," Minroe"&amp;INDEX(minroe,$L287))&amp;IF($M287=1,""," Overdraw"&amp;INDEX(overdraw,$M287))
&amp;IF($N287=1,""," Mach"&amp;INDEX(i.mach_option,$N287))
&amp;IF($O287=1,""," Interest"&amp;INDEX(i.interest_rate,$O287))&amp;IF($P287=1,""," Opp cost"&amp;INDEX(i.opp_cost_capital,$P287))&amp;IF($Q287=1,""," Casual_ub"&amp;INDEX(i.casual_ub,$Q287))
&amp;IF($W287=1,""," Yield"&amp;INDEX(i.all_rot_yield,$W287))&amp;IF($X287=1,""," Pasture"&amp;INDEX(i.pasture_prod,$X287))&amp;IF($Y287=1,""," Scan"&amp;INDEX(i.scan,$Y287))
&amp;IF($MK287=1,""," WP"&amp;TEXT($MK287*100,"000p"))&amp;IF($ML287=1,""," MP"&amp;TEXT($ML287*100,"000p"))&amp;IF($MM287=1,""," GP"&amp;TEXT($MM287*100,"000p"))&amp;IF($MN287=1,""," Can"&amp;TEXT($MN287*100,"000p"))&amp;IF(CG287," suppas"&amp;CH287,"")&amp;IF($T287&lt;&gt;1," go_"&amp;VLOOKUP($T287,DataMaster!$A$97:$B$106,2,FALSE),"")&amp;IF($U287&lt;&gt;1," rot_"&amp;VLOOKUP($U287,DataMaster!$A$97:$B$106,2,FALSE),"")&amp;IF($V287&lt;&gt;1," stk_"&amp;VLOOKUP($V287,DataMaster!$A$97:$B$106,2,FALSE),"")&amp;IF($S287&lt;&gt;1," noPOC_"&amp;VLOOKUP($S287,DataMaster!$A$97:$B$106,2,FALSE),"")&amp;IF($R287&lt;&gt;1," nocropgraze_"&amp;VLOOKUP($R287,DataMaster!$A$97:$B$106,2,FALSE),"")
&amp;" (F"&amp;3+IFERROR(1*$EI287,0)+IFERROR(1*$EJ287,0)&amp;3-IFERROR(1*NOT($EL287),0)&amp;"N"&amp;$EQ287&amp;$ER287&amp;")"</f>
        <v>00045 tactics DSP nocropgraze_z0 (F33N11)</v>
      </c>
      <c r="AF287" s="10" t="str">
        <f ca="1">IF(COUNTIF(AE$5:AE287,AE287)=1,"-","Dup")</f>
        <v>-</v>
      </c>
      <c r="AG287" s="10"/>
      <c r="AH287" s="163" t="str">
        <f t="shared" ca="1" si="864"/>
        <v>-</v>
      </c>
      <c r="AI287" s="163" t="str">
        <f t="shared" ca="1" si="864"/>
        <v>-</v>
      </c>
      <c r="AJ287" s="163" t="str">
        <f t="shared" ca="1" si="864"/>
        <v>-</v>
      </c>
      <c r="AK287" s="163" t="str">
        <f t="shared" ca="1" si="864"/>
        <v>-</v>
      </c>
      <c r="AL287" s="163" t="str">
        <f t="shared" ca="1" si="864"/>
        <v>-</v>
      </c>
      <c r="AM287" s="163" t="b">
        <f t="shared" ca="1" si="864"/>
        <v>1</v>
      </c>
      <c r="AN287" s="10"/>
      <c r="AO287" s="161" t="b">
        <f t="shared" ca="1" si="865"/>
        <v>0</v>
      </c>
      <c r="AP287" s="161" t="str">
        <f t="shared" ca="1" si="865"/>
        <v>-</v>
      </c>
      <c r="AQ287" s="161" t="b">
        <f t="shared" ca="1" si="865"/>
        <v>0</v>
      </c>
      <c r="AR287" s="161" t="b">
        <f t="shared" ca="1" si="865"/>
        <v>1</v>
      </c>
      <c r="AS287" s="161" t="b">
        <f t="shared" ca="1" si="865"/>
        <v>1</v>
      </c>
      <c r="AT287" s="161" t="b">
        <f t="shared" ca="1" si="865"/>
        <v>0</v>
      </c>
      <c r="AU287" s="161">
        <f t="shared" si="866"/>
        <v>0</v>
      </c>
      <c r="AV287" s="161" t="b">
        <f t="shared" si="867"/>
        <v>0</v>
      </c>
      <c r="AW287" s="161" t="b">
        <f t="shared" si="867"/>
        <v>0</v>
      </c>
      <c r="AX287" s="161" t="str">
        <f t="shared" si="867"/>
        <v>-</v>
      </c>
      <c r="AY287" s="161" t="str">
        <f t="shared" si="867"/>
        <v>-</v>
      </c>
      <c r="AZ287" s="161" t="str">
        <f t="shared" si="867"/>
        <v>-</v>
      </c>
      <c r="BA287" s="10"/>
      <c r="BB287" s="161" t="b">
        <f t="shared" ca="1" si="868"/>
        <v>1</v>
      </c>
      <c r="BC287" s="161" t="b">
        <f t="shared" ca="1" si="869"/>
        <v>1</v>
      </c>
      <c r="BD287" s="163" t="b">
        <f t="shared" ca="1" si="869"/>
        <v>1</v>
      </c>
      <c r="BE287" s="162" cm="1">
        <f t="array" aca="1" ref="BE287" ca="1">VALUE($H287&amp;$I287&amp;_xlfn.MODE.SNGL($R287:$V287)&amp;IF(AND(R287:V287=2),"10","08"))</f>
        <v>32108</v>
      </c>
      <c r="BF287" s="163" t="str">
        <f t="shared" ca="1" si="870"/>
        <v>-</v>
      </c>
      <c r="BG287" s="163" t="str">
        <f t="shared" ca="1" si="870"/>
        <v>-</v>
      </c>
      <c r="BH287" s="163" t="str">
        <f t="shared" ca="1" si="870"/>
        <v>-</v>
      </c>
      <c r="BI287" s="163" t="str">
        <f t="shared" ca="1" si="870"/>
        <v>-</v>
      </c>
      <c r="BJ287" s="163" t="str">
        <f t="shared" ca="1" si="870"/>
        <v>-</v>
      </c>
      <c r="BK287" s="163">
        <f t="shared" ca="1" si="870"/>
        <v>1</v>
      </c>
      <c r="BL287" s="163">
        <f t="shared" ca="1" si="870"/>
        <v>1</v>
      </c>
      <c r="BM287" s="163" t="str">
        <f t="shared" ca="1" si="870"/>
        <v>-</v>
      </c>
      <c r="BN287" s="163" t="str">
        <f t="shared" ca="1" si="870"/>
        <v>-</v>
      </c>
      <c r="BO287" s="112" t="b" cm="1">
        <f t="array" ref="BO287">INDEX(DataMaster!$C$71:$K$80,$R287,BO$242)</f>
        <v>1</v>
      </c>
      <c r="BP287" s="112" t="b" cm="1">
        <f t="array" ref="BP287">INDEX(DataMaster!$C$71:$K$80,$R287,BP$242)</f>
        <v>0</v>
      </c>
      <c r="BQ287" s="112" t="b" cm="1">
        <f t="array" ref="BQ287">INDEX(DataMaster!$C$71:$K$80,$R287,BQ$242)</f>
        <v>1</v>
      </c>
      <c r="BR287" s="112" t="b" cm="1">
        <f t="array" ref="BR287">INDEX(DataMaster!$C$71:$K$80,$R287,BR$242)</f>
        <v>1</v>
      </c>
      <c r="BS287" s="112" t="b" cm="1">
        <f t="array" ref="BS287">INDEX(DataMaster!$C$71:$K$80,$R287,BS$242)</f>
        <v>1</v>
      </c>
      <c r="BT287" s="112" t="b" cm="1">
        <f t="array" ref="BT287">INDEX(DataMaster!$C$71:$K$80,$R287,BT$242)</f>
        <v>1</v>
      </c>
      <c r="BU287" s="112" t="b" cm="1">
        <f t="array" ref="BU287">INDEX(DataMaster!$C$71:$K$80,$R287,BU$242)</f>
        <v>1</v>
      </c>
      <c r="BV287" s="112" t="b" cm="1">
        <f t="array" ref="BV287">INDEX(DataMaster!$C$71:$K$80,$R287,BV$242)</f>
        <v>1</v>
      </c>
      <c r="BW287" s="112" t="b" cm="1">
        <f t="array" ref="BW287">INDEX(DataMaster!$C$71:$K$80,$R287,BW$242)</f>
        <v>1</v>
      </c>
      <c r="BX287" s="112" t="b" cm="1">
        <f t="array" ref="BX287">INDEX(DataMaster!$C$84:$K$93,$S287,BX$242)</f>
        <v>1</v>
      </c>
      <c r="BY287" s="112" t="b" cm="1">
        <f t="array" ref="BY287">INDEX(DataMaster!$C$84:$K$93,$S287,BY$242)</f>
        <v>1</v>
      </c>
      <c r="BZ287" s="112" t="b" cm="1">
        <f t="array" ref="BZ287">INDEX(DataMaster!$C$84:$K$93,$S287,BZ$242)</f>
        <v>1</v>
      </c>
      <c r="CA287" s="112" t="b" cm="1">
        <f t="array" ref="CA287">INDEX(DataMaster!$C$84:$K$93,$S287,CA$242)</f>
        <v>1</v>
      </c>
      <c r="CB287" s="112" t="b" cm="1">
        <f t="array" ref="CB287">INDEX(DataMaster!$C$84:$K$93,$S287,CB$242)</f>
        <v>1</v>
      </c>
      <c r="CC287" s="112" t="b" cm="1">
        <f t="array" ref="CC287">INDEX(DataMaster!$C$84:$K$93,$S287,CC$242)</f>
        <v>1</v>
      </c>
      <c r="CD287" s="112" t="b" cm="1">
        <f t="array" ref="CD287">INDEX(DataMaster!$C$84:$K$93,$S287,CD$242)</f>
        <v>1</v>
      </c>
      <c r="CE287" s="112" t="b" cm="1">
        <f t="array" ref="CE287">INDEX(DataMaster!$C$84:$K$93,$S287,CE$242)</f>
        <v>1</v>
      </c>
      <c r="CF287" s="112" t="b" cm="1">
        <f t="array" ref="CF287">INDEX(DataMaster!$C$84:$K$93,$S287,CF$242)</f>
        <v>1</v>
      </c>
      <c r="CG287" s="193" t="b">
        <f t="shared" si="910"/>
        <v>0</v>
      </c>
      <c r="CH287" s="193">
        <v>0.3</v>
      </c>
      <c r="CI287" s="193" t="str">
        <f t="shared" ca="1" si="871"/>
        <v>-</v>
      </c>
      <c r="CJ287" s="193">
        <v>1</v>
      </c>
      <c r="CK287" s="112" t="str" cm="1">
        <f t="array" ref="CK287">INDEX(DataMaster!$C$97:$K$106,$T287,CK$242)</f>
        <v>-</v>
      </c>
      <c r="CL287" s="112" t="str" cm="1">
        <f t="array" ref="CL287">INDEX(DataMaster!$C$97:$K$106,$T287,CL$242)</f>
        <v>-</v>
      </c>
      <c r="CM287" s="112" t="str" cm="1">
        <f t="array" ref="CM287">INDEX(DataMaster!$C$97:$K$106,$T287,CM$242)</f>
        <v>-</v>
      </c>
      <c r="CN287" s="112" t="str" cm="1">
        <f t="array" ref="CN287">INDEX(DataMaster!$C$97:$K$106,$T287,CN$242)</f>
        <v>-</v>
      </c>
      <c r="CO287" s="112" t="str" cm="1">
        <f t="array" ref="CO287">INDEX(DataMaster!$C$97:$K$106,$T287,CO$242)</f>
        <v>-</v>
      </c>
      <c r="CP287" s="112" t="str" cm="1">
        <f t="array" ref="CP287">INDEX(DataMaster!$C$97:$K$106,$T287,CP$242)</f>
        <v>-</v>
      </c>
      <c r="CQ287" s="112" t="str" cm="1">
        <f t="array" ref="CQ287">INDEX(DataMaster!$C$97:$K$106,$T287,CQ$242)</f>
        <v>-</v>
      </c>
      <c r="CR287" s="112" t="str" cm="1">
        <f t="array" ref="CR287">INDEX(DataMaster!$C$97:$K$106,$T287,CR$242)</f>
        <v>-</v>
      </c>
      <c r="CS287" s="112" t="str" cm="1">
        <f t="array" ref="CS287">INDEX(DataMaster!$C$97:$K$106,$T287,CS$242)</f>
        <v>-</v>
      </c>
      <c r="CT287" s="112" t="str" cm="1">
        <f t="array" ref="CT287">INDEX(DataMaster!$C$110:$K$119,$U287,CT$242)</f>
        <v>-</v>
      </c>
      <c r="CU287" s="112" t="str" cm="1">
        <f t="array" ref="CU287">INDEX(DataMaster!$C$110:$K$119,$U287,CU$242)</f>
        <v>-</v>
      </c>
      <c r="CV287" s="112" t="str" cm="1">
        <f t="array" ref="CV287">INDEX(DataMaster!$C$110:$K$119,$U287,CV$242)</f>
        <v>-</v>
      </c>
      <c r="CW287" s="112" t="str" cm="1">
        <f t="array" ref="CW287">INDEX(DataMaster!$C$110:$K$119,$U287,CW$242)</f>
        <v>-</v>
      </c>
      <c r="CX287" s="112" t="str" cm="1">
        <f t="array" ref="CX287">INDEX(DataMaster!$C$110:$K$119,$U287,CX$242)</f>
        <v>-</v>
      </c>
      <c r="CY287" s="112" t="str" cm="1">
        <f t="array" ref="CY287">INDEX(DataMaster!$C$110:$K$119,$U287,CY$242)</f>
        <v>-</v>
      </c>
      <c r="CZ287" s="112" t="str" cm="1">
        <f t="array" ref="CZ287">INDEX(DataMaster!$C$110:$K$119,$U287,CZ$242)</f>
        <v>-</v>
      </c>
      <c r="DA287" s="112" t="str" cm="1">
        <f t="array" ref="DA287">INDEX(DataMaster!$C$110:$K$119,$U287,DA$242)</f>
        <v>-</v>
      </c>
      <c r="DB287" s="112" t="str" cm="1">
        <f t="array" ref="DB287">INDEX(DataMaster!$C$110:$K$119,$U287,DB$242)</f>
        <v>-</v>
      </c>
      <c r="DC287" s="112" t="str" cm="1">
        <f t="array" ref="DC287">INDEX(DataMaster!$C$123:$K$132,$V287,DC$242)</f>
        <v>-</v>
      </c>
      <c r="DD287" s="112" t="str" cm="1">
        <f t="array" ref="DD287">INDEX(DataMaster!$C$123:$K$132,$V287,DD$242)</f>
        <v>-</v>
      </c>
      <c r="DE287" s="112" t="str" cm="1">
        <f t="array" ref="DE287">INDEX(DataMaster!$C$123:$K$132,$V287,DE$242)</f>
        <v>-</v>
      </c>
      <c r="DF287" s="112" t="str" cm="1">
        <f t="array" ref="DF287">INDEX(DataMaster!$C$123:$K$132,$V287,DF$242)</f>
        <v>-</v>
      </c>
      <c r="DG287" s="112" t="str" cm="1">
        <f t="array" ref="DG287">INDEX(DataMaster!$C$123:$K$132,$V287,DG$242)</f>
        <v>-</v>
      </c>
      <c r="DH287" s="112" t="str" cm="1">
        <f t="array" ref="DH287">INDEX(DataMaster!$C$123:$K$132,$V287,DH$242)</f>
        <v>-</v>
      </c>
      <c r="DI287" s="112" t="str" cm="1">
        <f t="array" ref="DI287">INDEX(DataMaster!$C$123:$K$132,$V287,DI$242)</f>
        <v>-</v>
      </c>
      <c r="DJ287" s="112" t="str" cm="1">
        <f t="array" ref="DJ287">INDEX(DataMaster!$C$123:$K$132,$V287,DJ$242)</f>
        <v>-</v>
      </c>
      <c r="DK287" s="112" t="str" cm="1">
        <f t="array" ref="DK287">INDEX(DataMaster!$C$123:$K$132,$V287,DK$242)</f>
        <v>-</v>
      </c>
      <c r="DL287" s="10"/>
      <c r="DM287" s="163" t="str">
        <f t="shared" ca="1" si="870"/>
        <v>-</v>
      </c>
      <c r="DN287" s="163" t="str">
        <f t="shared" ca="1" si="870"/>
        <v>-</v>
      </c>
      <c r="DO287" s="163" t="str">
        <f t="shared" ca="1" si="870"/>
        <v>-</v>
      </c>
      <c r="DP287" s="163" t="str">
        <f t="shared" ca="1" si="870"/>
        <v>-</v>
      </c>
      <c r="DQ287" s="163" t="str">
        <f t="shared" ca="1" si="870"/>
        <v>-</v>
      </c>
      <c r="DR287" s="163" t="str">
        <f t="shared" ca="1" si="870"/>
        <v>-</v>
      </c>
      <c r="DS287" s="163" t="str">
        <f t="shared" ca="1" si="870"/>
        <v>-</v>
      </c>
      <c r="DT287" s="163" t="str">
        <f t="shared" ca="1" si="870"/>
        <v>-</v>
      </c>
      <c r="DU287" s="163" t="str">
        <f t="shared" ca="1" si="870"/>
        <v>-</v>
      </c>
      <c r="DV287" s="163" t="str">
        <f t="shared" ca="1" si="870"/>
        <v>-</v>
      </c>
      <c r="DW287" s="163" t="str">
        <f t="shared" ca="1" si="870"/>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ca="1" si="872"/>
        <v>-</v>
      </c>
      <c r="EJ287" s="163" t="str">
        <f t="shared" ca="1" si="872"/>
        <v>-</v>
      </c>
      <c r="EK287" s="163" t="str">
        <f t="shared" ca="1" si="872"/>
        <v>-</v>
      </c>
      <c r="EL287" s="163" t="str">
        <f t="shared" ca="1" si="872"/>
        <v>-</v>
      </c>
      <c r="EM287" s="163" t="str">
        <f t="shared" ca="1" si="872"/>
        <v>-</v>
      </c>
      <c r="EN287" s="163" t="str">
        <f t="shared" ca="1" si="872"/>
        <v>-</v>
      </c>
      <c r="EO287" s="163" t="str">
        <f t="shared" ca="1" si="872"/>
        <v>-</v>
      </c>
      <c r="EP287" s="163" t="str">
        <f t="shared" ca="1" si="872"/>
        <v>-</v>
      </c>
      <c r="EQ287" s="162">
        <v>1</v>
      </c>
      <c r="ER287" s="162">
        <v>1</v>
      </c>
      <c r="ES287" s="163">
        <f t="shared" ca="1" si="872"/>
        <v>0</v>
      </c>
      <c r="ET287" s="162">
        <v>2</v>
      </c>
      <c r="EU287" s="162">
        <v>-2</v>
      </c>
      <c r="EV287" s="163" t="str">
        <f t="shared" ca="1" si="872"/>
        <v>-</v>
      </c>
      <c r="EW287" s="163" t="str">
        <f t="shared" ca="1" si="872"/>
        <v>-</v>
      </c>
      <c r="EX287" s="163" t="str">
        <f t="shared" ca="1" si="872"/>
        <v>-</v>
      </c>
      <c r="EY287" s="163" t="str">
        <f t="shared" ca="1" si="873"/>
        <v>-</v>
      </c>
      <c r="EZ287" s="163" t="str">
        <f t="shared" ca="1" si="873"/>
        <v>-</v>
      </c>
      <c r="FA287" s="163">
        <f t="shared" ca="1" si="873"/>
        <v>0</v>
      </c>
      <c r="FB287" s="163" t="str">
        <f t="shared" ca="1" si="873"/>
        <v>-</v>
      </c>
      <c r="FC287" s="162">
        <v>2</v>
      </c>
      <c r="FD287" s="162">
        <v>-2</v>
      </c>
      <c r="FE287" s="163" t="str">
        <f t="shared" ca="1" si="873"/>
        <v>-</v>
      </c>
      <c r="FF287" s="163" t="str">
        <f t="shared" ca="1" si="873"/>
        <v>-</v>
      </c>
      <c r="FG287" s="163">
        <f t="shared" ca="1" si="873"/>
        <v>0</v>
      </c>
      <c r="FH287" s="163">
        <f t="shared" ca="1" si="873"/>
        <v>0</v>
      </c>
      <c r="FI287" s="163">
        <f t="shared" ca="1" si="873"/>
        <v>0</v>
      </c>
      <c r="FJ287" s="163">
        <f t="shared" ca="1" si="873"/>
        <v>0</v>
      </c>
      <c r="FK287" s="163">
        <f t="shared" ca="1" si="873"/>
        <v>0</v>
      </c>
      <c r="FL287" s="163">
        <f t="shared" ca="1" si="873"/>
        <v>0</v>
      </c>
      <c r="FM287" s="163">
        <f t="shared" ca="1" si="873"/>
        <v>0</v>
      </c>
      <c r="FN287" s="163" t="str">
        <f t="shared" ca="1" si="873"/>
        <v>-</v>
      </c>
      <c r="FO287" s="163" t="str">
        <f t="shared" ca="1" si="874"/>
        <v>-</v>
      </c>
      <c r="FP287" s="163" t="str">
        <f t="shared" ca="1" si="874"/>
        <v>-</v>
      </c>
      <c r="FQ287" s="163" t="str">
        <f t="shared" ca="1" si="874"/>
        <v>-</v>
      </c>
      <c r="FR287" s="163" t="str">
        <f t="shared" ca="1" si="874"/>
        <v>-</v>
      </c>
      <c r="FS287" s="163" t="str">
        <f t="shared" ca="1" si="874"/>
        <v>-</v>
      </c>
      <c r="FT287" s="163" t="str">
        <f t="shared" ca="1" si="874"/>
        <v>-</v>
      </c>
      <c r="FU287" s="163" t="str">
        <f t="shared" ca="1" si="874"/>
        <v>-</v>
      </c>
      <c r="FV287" s="163" t="str">
        <f t="shared" ca="1" si="874"/>
        <v>-</v>
      </c>
      <c r="FW287" s="163" t="str">
        <f t="shared" ca="1" si="874"/>
        <v>-</v>
      </c>
      <c r="FX287" s="163" t="str">
        <f t="shared" ca="1" si="874"/>
        <v>-</v>
      </c>
      <c r="FY287" s="10"/>
      <c r="FZ287" s="163">
        <f t="shared" ca="1" si="874"/>
        <v>1</v>
      </c>
      <c r="GA287" s="163" t="str">
        <f t="shared" ca="1" si="874"/>
        <v>-</v>
      </c>
      <c r="GB287" s="163" t="str">
        <f t="shared" ca="1" si="874"/>
        <v>-</v>
      </c>
      <c r="GC287" s="163" t="str">
        <f t="shared" ca="1" si="874"/>
        <v>-</v>
      </c>
      <c r="GD287" s="163" t="str">
        <f t="shared" ca="1" si="875"/>
        <v>-</v>
      </c>
      <c r="GE287" s="163" t="b">
        <f t="shared" ca="1" si="875"/>
        <v>0</v>
      </c>
      <c r="GF287" s="163" t="str">
        <f t="shared" ca="1" si="875"/>
        <v>-</v>
      </c>
      <c r="GG287" s="163">
        <f t="shared" ca="1" si="875"/>
        <v>0</v>
      </c>
      <c r="GH287" s="163" t="str">
        <f t="shared" ca="1" si="875"/>
        <v>-</v>
      </c>
      <c r="GI287" s="161" cm="1">
        <f t="array" ref="GI287">INDEX(i.rev,$K287,GI$15)</f>
        <v>1</v>
      </c>
      <c r="GJ287" s="163">
        <f t="shared" ca="1" si="876"/>
        <v>0</v>
      </c>
      <c r="GK287" s="163">
        <f t="shared" ca="1" si="876"/>
        <v>1</v>
      </c>
      <c r="GL287" s="163">
        <f t="shared" ca="1" si="876"/>
        <v>0</v>
      </c>
      <c r="GM287" s="163">
        <f t="shared" ca="1" si="876"/>
        <v>1</v>
      </c>
      <c r="GN287" s="163">
        <f t="shared" ca="1" si="876"/>
        <v>1</v>
      </c>
      <c r="GO287" s="163">
        <f t="shared" ca="1" si="876"/>
        <v>1</v>
      </c>
      <c r="GP287" s="163">
        <f t="shared" ca="1" si="876"/>
        <v>0</v>
      </c>
      <c r="GQ287" s="163">
        <f t="shared" ca="1" si="876"/>
        <v>0</v>
      </c>
      <c r="GR287" s="163">
        <f t="shared" ca="1" si="876"/>
        <v>0</v>
      </c>
      <c r="GS287" s="163">
        <f t="shared" ca="1" si="876"/>
        <v>0</v>
      </c>
      <c r="GT287" s="163">
        <f t="shared" ca="1" si="876"/>
        <v>0</v>
      </c>
      <c r="GU287" s="163">
        <f t="shared" ca="1" si="876"/>
        <v>0</v>
      </c>
      <c r="GV287" s="163">
        <f t="shared" ca="1" si="876"/>
        <v>0</v>
      </c>
      <c r="GW287" s="163">
        <f t="shared" ca="1" si="876"/>
        <v>0</v>
      </c>
      <c r="GX287" s="163">
        <f t="shared" ca="1" si="876"/>
        <v>0</v>
      </c>
      <c r="GY287" s="163">
        <f t="shared" ca="1" si="876"/>
        <v>0</v>
      </c>
      <c r="GZ287" s="161" cm="1">
        <f t="array" ref="GZ287">INDEX(i.rev,$K287,GZ$15)</f>
        <v>0</v>
      </c>
      <c r="HA287" s="163">
        <f t="shared" ca="1" si="877"/>
        <v>0</v>
      </c>
      <c r="HB287" s="161" cm="1">
        <f t="array" ref="HB287">INDEX(i.rev,$K287,HB$15)</f>
        <v>1</v>
      </c>
      <c r="HC287" s="163">
        <f t="shared" ca="1" si="878"/>
        <v>0</v>
      </c>
      <c r="HD287" s="163">
        <f t="shared" ca="1" si="878"/>
        <v>0</v>
      </c>
      <c r="HE287" s="163">
        <f t="shared" ca="1" si="878"/>
        <v>0</v>
      </c>
      <c r="HF287" s="163">
        <f t="shared" ca="1" si="878"/>
        <v>0</v>
      </c>
      <c r="HG287" s="163">
        <f t="shared" ca="1" si="878"/>
        <v>0</v>
      </c>
      <c r="HH287" s="163">
        <f t="shared" ca="1" si="878"/>
        <v>0</v>
      </c>
      <c r="HI287" s="163">
        <f t="shared" ca="1" si="878"/>
        <v>0</v>
      </c>
      <c r="HJ287" s="10"/>
      <c r="HK287" s="163" t="str">
        <f t="shared" ca="1" si="878"/>
        <v>-</v>
      </c>
      <c r="HL287" s="163" t="str">
        <f t="shared" ca="1" si="878"/>
        <v>-</v>
      </c>
      <c r="HM287" s="163" t="str">
        <f t="shared" ca="1" si="878"/>
        <v>-</v>
      </c>
      <c r="HN287" s="163" t="str">
        <f t="shared" ca="1" si="878"/>
        <v>-</v>
      </c>
      <c r="HO287" s="163" t="str">
        <f t="shared" ca="1" si="878"/>
        <v>-</v>
      </c>
      <c r="HP287" s="161" t="b">
        <f t="shared" ca="1" si="879"/>
        <v>0</v>
      </c>
      <c r="HQ287" s="161" t="b">
        <f t="shared" ca="1" si="879"/>
        <v>0</v>
      </c>
      <c r="HR287" s="161" t="b">
        <f t="shared" ca="1" si="879"/>
        <v>1</v>
      </c>
      <c r="HS287" s="163">
        <f t="shared" ca="1" si="880"/>
        <v>0</v>
      </c>
      <c r="HT287" s="161">
        <f t="shared" ca="1" si="881"/>
        <v>1</v>
      </c>
      <c r="HU287" s="161">
        <f t="shared" ca="1" si="881"/>
        <v>1</v>
      </c>
      <c r="HV287" s="163" t="str">
        <f t="shared" ca="1" si="880"/>
        <v>-</v>
      </c>
      <c r="HW287" s="163" t="str">
        <f t="shared" ca="1" si="880"/>
        <v>-</v>
      </c>
      <c r="HX287" s="163" t="str">
        <f t="shared" ca="1" si="880"/>
        <v>-</v>
      </c>
      <c r="HY287" s="163" t="str">
        <f t="shared" ca="1" si="880"/>
        <v>-</v>
      </c>
      <c r="HZ287" s="163" t="str">
        <f t="shared" ca="1" si="880"/>
        <v>-</v>
      </c>
      <c r="IA287" s="163" t="str">
        <f t="shared" ca="1" si="880"/>
        <v>-</v>
      </c>
      <c r="IB287" s="163" t="str">
        <f t="shared" ca="1" si="880"/>
        <v>-</v>
      </c>
      <c r="IC287" s="163" t="str">
        <f t="shared" ca="1" si="880"/>
        <v>-</v>
      </c>
      <c r="ID287" s="163" t="str">
        <f t="shared" ca="1" si="880"/>
        <v>-</v>
      </c>
      <c r="IE287" s="163" t="b">
        <f t="shared" ca="1" si="880"/>
        <v>1</v>
      </c>
      <c r="IF287" s="163" t="str">
        <f t="shared" ca="1" si="880"/>
        <v>-</v>
      </c>
      <c r="IG287" s="163" t="str">
        <f t="shared" ca="1" si="880"/>
        <v>-</v>
      </c>
      <c r="IH287" s="163" t="str">
        <f t="shared" ca="1" si="880"/>
        <v>-</v>
      </c>
      <c r="II287" s="163" t="b">
        <f t="shared" ca="1" si="911"/>
        <v>1</v>
      </c>
      <c r="IJ287" s="163">
        <f t="shared" ca="1" si="911"/>
        <v>0</v>
      </c>
      <c r="IK287" s="163" t="str">
        <f t="shared" ca="1" si="911"/>
        <v>-</v>
      </c>
      <c r="IL287" s="163" t="str">
        <f t="shared" ca="1" si="911"/>
        <v>-</v>
      </c>
      <c r="IM287" s="163" t="str">
        <f t="shared" ca="1" si="911"/>
        <v>-</v>
      </c>
      <c r="IN287" s="163" t="str">
        <f t="shared" ca="1" si="911"/>
        <v>-</v>
      </c>
      <c r="IO287" s="163" t="str">
        <f t="shared" ca="1" si="911"/>
        <v>-</v>
      </c>
      <c r="IP287" s="163">
        <f t="shared" ca="1" si="911"/>
        <v>0</v>
      </c>
      <c r="IQ287" s="163" t="str">
        <f t="shared" ca="1" si="911"/>
        <v>-</v>
      </c>
      <c r="IR287" s="163" t="str">
        <f t="shared" ca="1" si="911"/>
        <v>-</v>
      </c>
      <c r="IS287" s="163" t="str">
        <f t="shared" ca="1" si="911"/>
        <v>-</v>
      </c>
      <c r="IT287" s="193">
        <v>0</v>
      </c>
      <c r="IU287" s="193">
        <v>0</v>
      </c>
      <c r="IV287" s="163" t="str">
        <f t="shared" ca="1" si="911"/>
        <v>-</v>
      </c>
      <c r="IW287" s="163" t="str">
        <f t="shared" ca="1" si="911"/>
        <v>-</v>
      </c>
      <c r="IX287" s="163" t="str">
        <f t="shared" ca="1" si="911"/>
        <v>-</v>
      </c>
      <c r="IY287" s="163" t="str">
        <f t="shared" ca="1" si="883"/>
        <v>-</v>
      </c>
      <c r="IZ287" s="163" t="str">
        <f t="shared" ca="1" si="883"/>
        <v>-</v>
      </c>
      <c r="JA287" s="163" t="str">
        <f t="shared" ca="1" si="884"/>
        <v>-</v>
      </c>
      <c r="JB287" s="163" t="str">
        <f t="shared" ca="1" si="884"/>
        <v>-</v>
      </c>
      <c r="JC287" s="163" t="str">
        <f t="shared" ca="1" si="884"/>
        <v>-</v>
      </c>
      <c r="JD287" s="163" t="str">
        <f t="shared" ca="1" si="884"/>
        <v>-</v>
      </c>
      <c r="JE287" s="163" t="str">
        <f t="shared" ca="1" si="884"/>
        <v>-</v>
      </c>
      <c r="JF287" s="163" t="str">
        <f t="shared" ca="1" si="884"/>
        <v>-</v>
      </c>
      <c r="JG287" s="163" t="str">
        <f t="shared" ca="1" si="884"/>
        <v>-</v>
      </c>
      <c r="JH287" s="163" t="str">
        <f t="shared" ca="1" si="884"/>
        <v>-</v>
      </c>
      <c r="JI287" s="163" t="str">
        <f t="shared" ca="1" si="884"/>
        <v>-</v>
      </c>
      <c r="JJ287" s="163" t="str">
        <f t="shared" ca="1" si="884"/>
        <v>-</v>
      </c>
      <c r="JK287" s="163" t="str">
        <f t="shared" ca="1" si="884"/>
        <v>-</v>
      </c>
      <c r="JL287" s="163" t="str">
        <f t="shared" ca="1" si="884"/>
        <v>-</v>
      </c>
      <c r="JM287" s="163" t="str">
        <f t="shared" ca="1" si="884"/>
        <v>-</v>
      </c>
      <c r="JN287" s="163" t="str">
        <f t="shared" ca="1" si="884"/>
        <v>-</v>
      </c>
      <c r="JO287" s="163" t="str">
        <f t="shared" ca="1" si="884"/>
        <v>-</v>
      </c>
      <c r="JP287" s="163" t="str">
        <f t="shared" ca="1" si="884"/>
        <v>-</v>
      </c>
      <c r="JQ287" s="163" t="str">
        <f t="shared" ca="1" si="885"/>
        <v>-</v>
      </c>
      <c r="JR287" s="163" t="str">
        <f t="shared" ca="1" si="885"/>
        <v>-</v>
      </c>
      <c r="JS287" s="163" t="str">
        <f t="shared" ca="1" si="885"/>
        <v>-</v>
      </c>
      <c r="JT287" s="163" t="str">
        <f t="shared" ca="1" si="885"/>
        <v>-</v>
      </c>
      <c r="JU287" s="163" t="str">
        <f t="shared" ca="1" si="885"/>
        <v>-</v>
      </c>
      <c r="JV287" s="163" t="str">
        <f t="shared" ca="1" si="885"/>
        <v>-</v>
      </c>
      <c r="JW287" s="163" t="str">
        <f t="shared" ca="1" si="885"/>
        <v>-</v>
      </c>
      <c r="JX287" s="163" t="str">
        <f t="shared" ca="1" si="885"/>
        <v>-</v>
      </c>
      <c r="JY287" s="163" t="str">
        <f t="shared" ca="1" si="885"/>
        <v>-</v>
      </c>
      <c r="JZ287" s="163" t="str">
        <f t="shared" ca="1" si="885"/>
        <v>-</v>
      </c>
      <c r="KA287" s="163" t="str">
        <f t="shared" ca="1" si="885"/>
        <v>-</v>
      </c>
      <c r="KB287" s="163" t="str">
        <f t="shared" ca="1" si="885"/>
        <v>-</v>
      </c>
      <c r="KC287" s="163" t="str">
        <f t="shared" ca="1" si="885"/>
        <v>-</v>
      </c>
      <c r="KD287" s="163" t="str">
        <f t="shared" ca="1" si="885"/>
        <v>-</v>
      </c>
      <c r="KE287" s="163" t="str">
        <f t="shared" ca="1" si="885"/>
        <v>-</v>
      </c>
      <c r="KF287" s="163" t="str">
        <f t="shared" ca="1" si="885"/>
        <v>-</v>
      </c>
      <c r="KG287" s="163" t="str">
        <f t="shared" ca="1" si="886"/>
        <v>-</v>
      </c>
      <c r="KH287" s="163" t="str">
        <f t="shared" ca="1" si="886"/>
        <v>-</v>
      </c>
      <c r="KI287" s="163" t="str">
        <f t="shared" ca="1" si="886"/>
        <v>-</v>
      </c>
      <c r="KJ287" s="163" t="str">
        <f t="shared" ca="1" si="886"/>
        <v>-</v>
      </c>
      <c r="KK287" s="163" t="str">
        <f t="shared" ca="1" si="886"/>
        <v>-</v>
      </c>
      <c r="KL287" s="163" t="str">
        <f t="shared" ca="1" si="886"/>
        <v>-</v>
      </c>
      <c r="KM287" s="163" t="str">
        <f t="shared" ca="1" si="886"/>
        <v>-</v>
      </c>
      <c r="KN287" s="163" t="str">
        <f t="shared" ca="1" si="886"/>
        <v>-</v>
      </c>
      <c r="KO287" s="163" t="str">
        <f t="shared" ca="1" si="886"/>
        <v>-</v>
      </c>
      <c r="KP287" s="163" t="str">
        <f t="shared" ca="1" si="886"/>
        <v>-</v>
      </c>
      <c r="KQ287" s="163" t="str">
        <f t="shared" ca="1" si="886"/>
        <v>-</v>
      </c>
      <c r="KR287" s="163" t="str">
        <f t="shared" ca="1" si="886"/>
        <v>-</v>
      </c>
      <c r="KS287" s="163" t="str">
        <f t="shared" ca="1" si="886"/>
        <v>-</v>
      </c>
      <c r="KT287" s="163" t="str">
        <f t="shared" ca="1" si="886"/>
        <v>-</v>
      </c>
      <c r="KU287" s="163" t="str">
        <f t="shared" ca="1" si="886"/>
        <v>-</v>
      </c>
      <c r="KV287" s="163" t="str">
        <f t="shared" ca="1" si="912"/>
        <v>-</v>
      </c>
      <c r="KW287" s="163" t="str">
        <f t="shared" ca="1" si="887"/>
        <v>-</v>
      </c>
      <c r="KX287" s="163" t="str">
        <f t="shared" ca="1" si="887"/>
        <v>-</v>
      </c>
      <c r="KY287" s="163" t="str">
        <f t="shared" ca="1" si="887"/>
        <v>-</v>
      </c>
      <c r="KZ287" s="163" t="str">
        <f t="shared" ca="1" si="887"/>
        <v>-</v>
      </c>
      <c r="LA287" s="163" t="str">
        <f t="shared" ca="1" si="887"/>
        <v>-</v>
      </c>
      <c r="LB287" s="163" t="str">
        <f t="shared" ca="1" si="887"/>
        <v>-</v>
      </c>
      <c r="LC287" s="163" t="str">
        <f t="shared" ca="1" si="887"/>
        <v>-</v>
      </c>
      <c r="LD287" s="163" t="str">
        <f t="shared" ca="1" si="887"/>
        <v>-</v>
      </c>
      <c r="LE287" s="163" t="str">
        <f t="shared" ca="1" si="887"/>
        <v>-</v>
      </c>
      <c r="LF287" s="163" t="str">
        <f t="shared" ca="1" si="887"/>
        <v>-</v>
      </c>
      <c r="LG287" s="163" t="str">
        <f t="shared" ca="1" si="887"/>
        <v>-</v>
      </c>
      <c r="LH287" s="163" t="str">
        <f t="shared" ca="1" si="887"/>
        <v>-</v>
      </c>
      <c r="LI287" s="163" t="str">
        <f t="shared" ca="1" si="887"/>
        <v>-</v>
      </c>
      <c r="LJ287" s="163" t="str">
        <f t="shared" ca="1" si="887"/>
        <v>-</v>
      </c>
      <c r="LK287" s="163" t="str">
        <f t="shared" ca="1" si="887"/>
        <v>-</v>
      </c>
      <c r="LL287" s="163" t="str">
        <f t="shared" ca="1" si="913"/>
        <v>-</v>
      </c>
      <c r="LM287" s="163" t="str">
        <f t="shared" ca="1" si="888"/>
        <v>-</v>
      </c>
      <c r="LN287" s="163" t="str">
        <f t="shared" ca="1" si="888"/>
        <v>-</v>
      </c>
      <c r="LO287" s="163" t="str">
        <f t="shared" ca="1" si="888"/>
        <v>-</v>
      </c>
      <c r="LP287" s="163" t="str">
        <f t="shared" ca="1" si="888"/>
        <v>-</v>
      </c>
      <c r="LQ287" s="163" t="str">
        <f t="shared" ca="1" si="888"/>
        <v>-</v>
      </c>
      <c r="LR287" s="163" t="str">
        <f t="shared" ca="1" si="888"/>
        <v>-</v>
      </c>
      <c r="LS287" s="163" t="str">
        <f t="shared" ca="1" si="888"/>
        <v>-</v>
      </c>
      <c r="LT287" s="163" t="str">
        <f t="shared" ca="1" si="888"/>
        <v>-</v>
      </c>
      <c r="LU287" s="163" t="str">
        <f t="shared" ca="1" si="888"/>
        <v>-</v>
      </c>
      <c r="LV287" s="163" t="str">
        <f t="shared" ca="1" si="888"/>
        <v>-</v>
      </c>
      <c r="LW287" s="163" t="str">
        <f t="shared" ca="1" si="888"/>
        <v>-</v>
      </c>
      <c r="LX287" s="163" t="str">
        <f t="shared" ca="1" si="888"/>
        <v>-</v>
      </c>
      <c r="LY287" s="10"/>
      <c r="LZ287" s="161">
        <f t="shared" si="889"/>
        <v>4.4999999999999998E-2</v>
      </c>
      <c r="MA287" s="161">
        <f t="shared" si="890"/>
        <v>4.4999999999999998E-2</v>
      </c>
      <c r="MB287" s="163">
        <f t="shared" ca="1" si="891"/>
        <v>1</v>
      </c>
      <c r="MC287" s="163">
        <f t="shared" ca="1" si="891"/>
        <v>0</v>
      </c>
      <c r="MD287" s="163">
        <f t="shared" ca="1" si="891"/>
        <v>1</v>
      </c>
      <c r="ME287" s="163">
        <f t="shared" ca="1" si="891"/>
        <v>1</v>
      </c>
      <c r="MF287" s="163">
        <f t="shared" ca="1" si="891"/>
        <v>0</v>
      </c>
      <c r="MG287" s="163">
        <f t="shared" ca="1" si="891"/>
        <v>70</v>
      </c>
      <c r="MH287" s="163">
        <f t="shared" ca="1" si="891"/>
        <v>50</v>
      </c>
      <c r="MI287" s="163">
        <f t="shared" ca="1" si="891"/>
        <v>85</v>
      </c>
      <c r="MJ287" s="163">
        <f t="shared" ca="1" si="891"/>
        <v>50</v>
      </c>
      <c r="MK287" s="161">
        <f t="shared" ca="1" si="892"/>
        <v>1</v>
      </c>
      <c r="ML287" s="161">
        <f t="shared" ca="1" si="893"/>
        <v>1</v>
      </c>
      <c r="MM287" s="161">
        <f t="shared" ca="1" si="894"/>
        <v>1</v>
      </c>
      <c r="MN287" s="161">
        <f t="shared" ca="1" si="895"/>
        <v>1</v>
      </c>
      <c r="MO287" s="161">
        <f t="shared" ca="1" si="895"/>
        <v>1</v>
      </c>
      <c r="MP287" s="163">
        <f t="shared" ca="1" si="891"/>
        <v>1</v>
      </c>
      <c r="MQ287" s="10"/>
      <c r="MR287" s="163">
        <f t="shared" ca="1" si="896"/>
        <v>1</v>
      </c>
      <c r="MS287" s="161">
        <f t="shared" ca="1" si="897"/>
        <v>1</v>
      </c>
      <c r="MT287" s="163">
        <f t="shared" ca="1" si="896"/>
        <v>0.75</v>
      </c>
      <c r="MU287" s="163">
        <f t="shared" ca="1" si="896"/>
        <v>0.8</v>
      </c>
      <c r="MV287" s="163">
        <f t="shared" ca="1" si="896"/>
        <v>0.82499999999999996</v>
      </c>
      <c r="MW287" s="163">
        <f t="shared" ca="1" si="896"/>
        <v>0.875</v>
      </c>
      <c r="MX287" s="163">
        <f t="shared" ca="1" si="896"/>
        <v>0.9</v>
      </c>
      <c r="MY287" s="163">
        <f t="shared" ca="1" si="896"/>
        <v>0.75</v>
      </c>
      <c r="MZ287" s="163">
        <f t="shared" ca="1" si="896"/>
        <v>0.78142857142857147</v>
      </c>
      <c r="NA287" s="163">
        <f t="shared" ca="1" si="896"/>
        <v>0.82499999999999996</v>
      </c>
      <c r="NB287" s="163">
        <f t="shared" ca="1" si="896"/>
        <v>0.875</v>
      </c>
      <c r="NC287" s="163">
        <f t="shared" ca="1" si="896"/>
        <v>0.9</v>
      </c>
      <c r="ND287" s="163">
        <f t="shared" ca="1" si="896"/>
        <v>0.9</v>
      </c>
      <c r="NE287" s="163">
        <f t="shared" ca="1" si="896"/>
        <v>0.75</v>
      </c>
      <c r="NF287" s="163">
        <f t="shared" ca="1" si="896"/>
        <v>0.78142857142857147</v>
      </c>
      <c r="NG287" s="163">
        <f t="shared" ca="1" si="896"/>
        <v>0.82499999999999996</v>
      </c>
      <c r="NH287" s="163">
        <f t="shared" ca="1" si="898"/>
        <v>0.875</v>
      </c>
      <c r="NI287" s="163">
        <f t="shared" ca="1" si="898"/>
        <v>0.9</v>
      </c>
      <c r="NJ287" s="163">
        <f t="shared" ca="1" si="898"/>
        <v>0.9</v>
      </c>
      <c r="NK287" s="163">
        <f t="shared" ca="1" si="898"/>
        <v>0.75</v>
      </c>
      <c r="NL287" s="163">
        <f t="shared" ca="1" si="898"/>
        <v>0.78142857142857147</v>
      </c>
      <c r="NM287" s="163">
        <f t="shared" ca="1" si="898"/>
        <v>0.82499999999999996</v>
      </c>
      <c r="NN287" s="163">
        <f t="shared" ca="1" si="898"/>
        <v>0.875</v>
      </c>
      <c r="NO287" s="163">
        <f t="shared" ca="1" si="898"/>
        <v>0.9</v>
      </c>
      <c r="NP287" s="163">
        <f t="shared" ca="1" si="898"/>
        <v>0.9</v>
      </c>
      <c r="NQ287" s="163">
        <f t="shared" ca="1" si="898"/>
        <v>0.75</v>
      </c>
      <c r="NR287" s="163">
        <f t="shared" ca="1" si="898"/>
        <v>0.78142857142857147</v>
      </c>
      <c r="NS287" s="163">
        <f t="shared" ca="1" si="898"/>
        <v>0.82499999999999996</v>
      </c>
      <c r="NT287" s="163">
        <f t="shared" ca="1" si="898"/>
        <v>0.875</v>
      </c>
      <c r="NU287" s="163">
        <f t="shared" ca="1" si="898"/>
        <v>0.9</v>
      </c>
      <c r="NV287" s="163">
        <f t="shared" ca="1" si="898"/>
        <v>0.9</v>
      </c>
      <c r="NW287" s="163">
        <f t="shared" ca="1" si="898"/>
        <v>0.75</v>
      </c>
      <c r="NX287" s="163">
        <f t="shared" ca="1" si="899"/>
        <v>0.78142857142857147</v>
      </c>
      <c r="NY287" s="163">
        <f t="shared" ca="1" si="899"/>
        <v>0.82499999999999996</v>
      </c>
      <c r="NZ287" s="163">
        <f t="shared" ca="1" si="899"/>
        <v>0.875</v>
      </c>
      <c r="OA287" s="163">
        <f t="shared" ca="1" si="899"/>
        <v>0.9</v>
      </c>
      <c r="OB287" s="163">
        <f t="shared" ca="1" si="899"/>
        <v>0.9</v>
      </c>
      <c r="OC287" s="163">
        <f t="shared" ca="1" si="899"/>
        <v>0.75</v>
      </c>
      <c r="OD287" s="163">
        <f t="shared" ca="1" si="899"/>
        <v>0.78142857142857147</v>
      </c>
      <c r="OE287" s="163">
        <f t="shared" ca="1" si="899"/>
        <v>0.82499999999999996</v>
      </c>
      <c r="OF287" s="163">
        <f t="shared" ca="1" si="899"/>
        <v>0.875</v>
      </c>
      <c r="OG287" s="163">
        <f t="shared" ca="1" si="899"/>
        <v>0.9</v>
      </c>
      <c r="OH287" s="163">
        <f t="shared" ca="1" si="899"/>
        <v>0.9</v>
      </c>
      <c r="OI287" s="163">
        <f t="shared" ca="1" si="899"/>
        <v>0.75</v>
      </c>
      <c r="OJ287" s="163">
        <f t="shared" ca="1" si="899"/>
        <v>0.76904761904761909</v>
      </c>
      <c r="OK287" s="163">
        <f t="shared" ca="1" si="899"/>
        <v>0.82000000000000006</v>
      </c>
      <c r="OL287" s="163">
        <f t="shared" ca="1" si="899"/>
        <v>0.875</v>
      </c>
      <c r="OM287" s="163">
        <f t="shared" ca="1" si="899"/>
        <v>0.9</v>
      </c>
      <c r="ON287" s="163">
        <f t="shared" ca="1" si="900"/>
        <v>0.90000000000000013</v>
      </c>
      <c r="OO287" s="163">
        <f t="shared" ca="1" si="900"/>
        <v>0.75</v>
      </c>
      <c r="OP287" s="163">
        <f t="shared" ca="1" si="900"/>
        <v>0.76904761904761909</v>
      </c>
      <c r="OQ287" s="163">
        <f t="shared" ca="1" si="900"/>
        <v>0.82000000000000006</v>
      </c>
      <c r="OR287" s="163">
        <f t="shared" ca="1" si="900"/>
        <v>0.875</v>
      </c>
      <c r="OS287" s="163">
        <f t="shared" ca="1" si="900"/>
        <v>0.9</v>
      </c>
      <c r="OT287" s="163">
        <f t="shared" ca="1" si="900"/>
        <v>0.9</v>
      </c>
      <c r="OU287" s="163">
        <f t="shared" ca="1" si="900"/>
        <v>0.875</v>
      </c>
      <c r="OV287" s="161">
        <f t="shared" ca="1" si="901"/>
        <v>1</v>
      </c>
      <c r="OW287" s="161">
        <f t="shared" si="902"/>
        <v>1</v>
      </c>
      <c r="OX287" s="161" t="str">
        <f t="shared" si="903"/>
        <v>-</v>
      </c>
      <c r="OY287" s="163" t="str">
        <f t="shared" ca="1" si="904"/>
        <v>-</v>
      </c>
      <c r="OZ287" s="161" t="str">
        <f t="shared" si="905"/>
        <v>-</v>
      </c>
      <c r="PA287" s="161" t="str">
        <f t="shared" si="906"/>
        <v>-</v>
      </c>
      <c r="PB287" s="163">
        <f t="shared" ca="1" si="900"/>
        <v>0</v>
      </c>
      <c r="PC287" s="27">
        <v>0</v>
      </c>
    </row>
    <row r="288" spans="1:419" s="143" customFormat="1" outlineLevel="1">
      <c r="A288" s="121">
        <f t="shared" si="861"/>
        <v>283</v>
      </c>
      <c r="B288" s="121">
        <f t="shared" si="862"/>
        <v>13</v>
      </c>
      <c r="C288" s="143">
        <v>104</v>
      </c>
      <c r="D288" s="143" t="s">
        <v>884</v>
      </c>
      <c r="E288" s="143" t="b">
        <v>0</v>
      </c>
      <c r="F288" s="143" t="b">
        <v>0</v>
      </c>
      <c r="G288" s="143" t="b">
        <f t="shared" si="1025"/>
        <v>0</v>
      </c>
      <c r="H288" s="139">
        <f t="shared" ca="1" si="908"/>
        <v>3</v>
      </c>
      <c r="I288" s="139">
        <f t="shared" ca="1" si="908"/>
        <v>2</v>
      </c>
      <c r="J288" s="32">
        <v>1</v>
      </c>
      <c r="K288" s="32">
        <v>1</v>
      </c>
      <c r="L288" s="32">
        <v>1</v>
      </c>
      <c r="M288" s="32">
        <v>1</v>
      </c>
      <c r="N288" s="32">
        <v>1</v>
      </c>
      <c r="O288" s="32">
        <v>1</v>
      </c>
      <c r="P288" s="32">
        <v>1</v>
      </c>
      <c r="Q288" s="32">
        <v>1</v>
      </c>
      <c r="R288" s="32">
        <v>4</v>
      </c>
      <c r="S288" s="32">
        <v>1</v>
      </c>
      <c r="T288" s="32">
        <v>1</v>
      </c>
      <c r="U288" s="32">
        <v>1</v>
      </c>
      <c r="V288" s="32">
        <v>1</v>
      </c>
      <c r="W288" s="139">
        <f t="shared" ca="1" si="908"/>
        <v>1</v>
      </c>
      <c r="X288" s="139">
        <f t="shared" ca="1" si="908"/>
        <v>1</v>
      </c>
      <c r="Y288" s="139">
        <f t="shared" ca="1" si="908"/>
        <v>1</v>
      </c>
      <c r="Z288" s="139">
        <f t="shared" ca="1" si="908"/>
        <v>1</v>
      </c>
      <c r="AA288" s="139">
        <f t="shared" ca="1" si="908"/>
        <v>1</v>
      </c>
      <c r="AB288" s="139">
        <f t="shared" ca="1" si="909"/>
        <v>1</v>
      </c>
      <c r="AC288" s="139">
        <f t="shared" ca="1" si="909"/>
        <v>1</v>
      </c>
      <c r="AE288" s="157" t="str" cm="1">
        <f t="array" aca="1" ref="AE288" ca="1">TEXT(LEFT(OFFSET(AE288,-1,0),5)+1,"00000")&amp;MID(OFFSET(AE288,-1,0),6,FIND(" ",OFFSET(AE288,-1,0),7)-5)
&amp;INDEX(DataMaster!$B$10:$B$12,$I288)&amp;IF($J288=1,""," Risk"&amp;INDEX(i.risk_aversion,$J288,1))&amp;IF($K288=1,""," REV"&amp;INDEX(DataMaster!$B$54:$B$58,$K288))&amp;IF($L288=1,""," Minroe"&amp;INDEX(minroe,$L288))&amp;IF($M288=1,""," Overdraw"&amp;INDEX(overdraw,$M288))
&amp;IF($N288=1,""," Mach"&amp;INDEX(i.mach_option,$N288))
&amp;IF($O288=1,""," Interest"&amp;INDEX(i.interest_rate,$O288))&amp;IF($P288=1,""," Opp cost"&amp;INDEX(i.opp_cost_capital,$P288))&amp;IF($Q288=1,""," Casual_ub"&amp;INDEX(i.casual_ub,$Q288))
&amp;IF($W288=1,""," Yield"&amp;INDEX(i.all_rot_yield,$W288))&amp;IF($X288=1,""," Pasture"&amp;INDEX(i.pasture_prod,$X288))&amp;IF($Y288=1,""," Scan"&amp;INDEX(i.scan,$Y288))
&amp;IF($MK288=1,""," WP"&amp;TEXT($MK288*100,"000p"))&amp;IF($ML288=1,""," MP"&amp;TEXT($ML288*100,"000p"))&amp;IF($MM288=1,""," GP"&amp;TEXT($MM288*100,"000p"))&amp;IF($MN288=1,""," Can"&amp;TEXT($MN288*100,"000p"))&amp;IF(CG288," suppas"&amp;CH288,"")&amp;IF($T288&lt;&gt;1," go_"&amp;VLOOKUP($T288,DataMaster!$A$97:$B$106,2,FALSE),"")&amp;IF($U288&lt;&gt;1," rot_"&amp;VLOOKUP($U288,DataMaster!$A$97:$B$106,2,FALSE),"")&amp;IF($V288&lt;&gt;1," stk_"&amp;VLOOKUP($V288,DataMaster!$A$97:$B$106,2,FALSE),"")&amp;IF($S288&lt;&gt;1," noPOC_"&amp;VLOOKUP($S288,DataMaster!$A$97:$B$106,2,FALSE),"")&amp;IF($R288&lt;&gt;1," nocropgraze_"&amp;VLOOKUP($R288,DataMaster!$A$97:$B$106,2,FALSE),"")
&amp;" (F"&amp;3+IFERROR(1*$EI288,0)+IFERROR(1*$EJ288,0)&amp;3-IFERROR(1*NOT($EL288),0)&amp;"N"&amp;$EQ288&amp;$ER288&amp;")"</f>
        <v>00046 tactics DSP nocropgraze_z1 (F33N11)</v>
      </c>
      <c r="AF288" s="10" t="str">
        <f ca="1">IF(COUNTIF(AE$5:AE288,AE288)=1,"-","Dup")</f>
        <v>-</v>
      </c>
      <c r="AG288" s="10"/>
      <c r="AH288" s="163" t="str">
        <f t="shared" ca="1" si="864"/>
        <v>-</v>
      </c>
      <c r="AI288" s="163" t="str">
        <f t="shared" ca="1" si="864"/>
        <v>-</v>
      </c>
      <c r="AJ288" s="163" t="str">
        <f t="shared" ca="1" si="864"/>
        <v>-</v>
      </c>
      <c r="AK288" s="163" t="str">
        <f t="shared" ca="1" si="864"/>
        <v>-</v>
      </c>
      <c r="AL288" s="163" t="str">
        <f t="shared" ca="1" si="864"/>
        <v>-</v>
      </c>
      <c r="AM288" s="163" t="b">
        <f t="shared" ca="1" si="864"/>
        <v>1</v>
      </c>
      <c r="AN288" s="10"/>
      <c r="AO288" s="161" t="b">
        <f t="shared" ca="1" si="865"/>
        <v>0</v>
      </c>
      <c r="AP288" s="161" t="str">
        <f t="shared" ca="1" si="865"/>
        <v>-</v>
      </c>
      <c r="AQ288" s="161" t="b">
        <f t="shared" ca="1" si="865"/>
        <v>0</v>
      </c>
      <c r="AR288" s="161" t="b">
        <f t="shared" ca="1" si="865"/>
        <v>1</v>
      </c>
      <c r="AS288" s="161" t="b">
        <f t="shared" ca="1" si="865"/>
        <v>1</v>
      </c>
      <c r="AT288" s="161" t="b">
        <f t="shared" ca="1" si="865"/>
        <v>0</v>
      </c>
      <c r="AU288" s="161">
        <f t="shared" si="866"/>
        <v>0</v>
      </c>
      <c r="AV288" s="161" t="b">
        <f t="shared" si="867"/>
        <v>0</v>
      </c>
      <c r="AW288" s="161" t="b">
        <f t="shared" si="867"/>
        <v>0</v>
      </c>
      <c r="AX288" s="161" t="str">
        <f t="shared" si="867"/>
        <v>-</v>
      </c>
      <c r="AY288" s="161" t="str">
        <f t="shared" si="867"/>
        <v>-</v>
      </c>
      <c r="AZ288" s="161" t="str">
        <f t="shared" si="867"/>
        <v>-</v>
      </c>
      <c r="BA288" s="10"/>
      <c r="BB288" s="161" t="b">
        <f t="shared" ca="1" si="868"/>
        <v>1</v>
      </c>
      <c r="BC288" s="161" t="b">
        <f t="shared" ca="1" si="869"/>
        <v>1</v>
      </c>
      <c r="BD288" s="163" t="b">
        <f t="shared" ca="1" si="869"/>
        <v>1</v>
      </c>
      <c r="BE288" s="162" cm="1">
        <f t="array" aca="1" ref="BE288" ca="1">VALUE($H288&amp;$I288&amp;_xlfn.MODE.SNGL($R288:$V288)&amp;IF(AND(R288:V288=2),"10","08"))</f>
        <v>32108</v>
      </c>
      <c r="BF288" s="163" t="str">
        <f t="shared" ca="1" si="870"/>
        <v>-</v>
      </c>
      <c r="BG288" s="163" t="str">
        <f t="shared" ca="1" si="870"/>
        <v>-</v>
      </c>
      <c r="BH288" s="163" t="str">
        <f t="shared" ca="1" si="870"/>
        <v>-</v>
      </c>
      <c r="BI288" s="163" t="str">
        <f t="shared" ca="1" si="870"/>
        <v>-</v>
      </c>
      <c r="BJ288" s="163" t="str">
        <f t="shared" ca="1" si="870"/>
        <v>-</v>
      </c>
      <c r="BK288" s="163">
        <f t="shared" ca="1" si="870"/>
        <v>1</v>
      </c>
      <c r="BL288" s="163">
        <f t="shared" ca="1" si="870"/>
        <v>1</v>
      </c>
      <c r="BM288" s="163" t="str">
        <f t="shared" ca="1" si="870"/>
        <v>-</v>
      </c>
      <c r="BN288" s="163" t="str">
        <f t="shared" ca="1" si="870"/>
        <v>-</v>
      </c>
      <c r="BO288" s="112" t="b" cm="1">
        <f t="array" ref="BO288">INDEX(DataMaster!$C$71:$K$80,$R288,BO$242)</f>
        <v>1</v>
      </c>
      <c r="BP288" s="112" t="b" cm="1">
        <f t="array" ref="BP288">INDEX(DataMaster!$C$71:$K$80,$R288,BP$242)</f>
        <v>1</v>
      </c>
      <c r="BQ288" s="112" t="b" cm="1">
        <f t="array" ref="BQ288">INDEX(DataMaster!$C$71:$K$80,$R288,BQ$242)</f>
        <v>0</v>
      </c>
      <c r="BR288" s="112" t="b" cm="1">
        <f t="array" ref="BR288">INDEX(DataMaster!$C$71:$K$80,$R288,BR$242)</f>
        <v>1</v>
      </c>
      <c r="BS288" s="112" t="b" cm="1">
        <f t="array" ref="BS288">INDEX(DataMaster!$C$71:$K$80,$R288,BS$242)</f>
        <v>1</v>
      </c>
      <c r="BT288" s="112" t="b" cm="1">
        <f t="array" ref="BT288">INDEX(DataMaster!$C$71:$K$80,$R288,BT$242)</f>
        <v>1</v>
      </c>
      <c r="BU288" s="112" t="b" cm="1">
        <f t="array" ref="BU288">INDEX(DataMaster!$C$71:$K$80,$R288,BU$242)</f>
        <v>1</v>
      </c>
      <c r="BV288" s="112" t="b" cm="1">
        <f t="array" ref="BV288">INDEX(DataMaster!$C$71:$K$80,$R288,BV$242)</f>
        <v>1</v>
      </c>
      <c r="BW288" s="112" t="b" cm="1">
        <f t="array" ref="BW288">INDEX(DataMaster!$C$71:$K$80,$R288,BW$242)</f>
        <v>1</v>
      </c>
      <c r="BX288" s="112" t="b" cm="1">
        <f t="array" ref="BX288">INDEX(DataMaster!$C$84:$K$93,$S288,BX$242)</f>
        <v>1</v>
      </c>
      <c r="BY288" s="112" t="b" cm="1">
        <f t="array" ref="BY288">INDEX(DataMaster!$C$84:$K$93,$S288,BY$242)</f>
        <v>1</v>
      </c>
      <c r="BZ288" s="112" t="b" cm="1">
        <f t="array" ref="BZ288">INDEX(DataMaster!$C$84:$K$93,$S288,BZ$242)</f>
        <v>1</v>
      </c>
      <c r="CA288" s="112" t="b" cm="1">
        <f t="array" ref="CA288">INDEX(DataMaster!$C$84:$K$93,$S288,CA$242)</f>
        <v>1</v>
      </c>
      <c r="CB288" s="112" t="b" cm="1">
        <f t="array" ref="CB288">INDEX(DataMaster!$C$84:$K$93,$S288,CB$242)</f>
        <v>1</v>
      </c>
      <c r="CC288" s="112" t="b" cm="1">
        <f t="array" ref="CC288">INDEX(DataMaster!$C$84:$K$93,$S288,CC$242)</f>
        <v>1</v>
      </c>
      <c r="CD288" s="112" t="b" cm="1">
        <f t="array" ref="CD288">INDEX(DataMaster!$C$84:$K$93,$S288,CD$242)</f>
        <v>1</v>
      </c>
      <c r="CE288" s="112" t="b" cm="1">
        <f t="array" ref="CE288">INDEX(DataMaster!$C$84:$K$93,$S288,CE$242)</f>
        <v>1</v>
      </c>
      <c r="CF288" s="112" t="b" cm="1">
        <f t="array" ref="CF288">INDEX(DataMaster!$C$84:$K$93,$S288,CF$242)</f>
        <v>1</v>
      </c>
      <c r="CG288" s="193" t="b">
        <f t="shared" si="910"/>
        <v>0</v>
      </c>
      <c r="CH288" s="193">
        <v>0.3</v>
      </c>
      <c r="CI288" s="193" t="str">
        <f t="shared" ca="1" si="871"/>
        <v>-</v>
      </c>
      <c r="CJ288" s="193">
        <v>1</v>
      </c>
      <c r="CK288" s="112" t="str" cm="1">
        <f t="array" ref="CK288">INDEX(DataMaster!$C$97:$K$106,$T288,CK$242)</f>
        <v>-</v>
      </c>
      <c r="CL288" s="112" t="str" cm="1">
        <f t="array" ref="CL288">INDEX(DataMaster!$C$97:$K$106,$T288,CL$242)</f>
        <v>-</v>
      </c>
      <c r="CM288" s="112" t="str" cm="1">
        <f t="array" ref="CM288">INDEX(DataMaster!$C$97:$K$106,$T288,CM$242)</f>
        <v>-</v>
      </c>
      <c r="CN288" s="112" t="str" cm="1">
        <f t="array" ref="CN288">INDEX(DataMaster!$C$97:$K$106,$T288,CN$242)</f>
        <v>-</v>
      </c>
      <c r="CO288" s="112" t="str" cm="1">
        <f t="array" ref="CO288">INDEX(DataMaster!$C$97:$K$106,$T288,CO$242)</f>
        <v>-</v>
      </c>
      <c r="CP288" s="112" t="str" cm="1">
        <f t="array" ref="CP288">INDEX(DataMaster!$C$97:$K$106,$T288,CP$242)</f>
        <v>-</v>
      </c>
      <c r="CQ288" s="112" t="str" cm="1">
        <f t="array" ref="CQ288">INDEX(DataMaster!$C$97:$K$106,$T288,CQ$242)</f>
        <v>-</v>
      </c>
      <c r="CR288" s="112" t="str" cm="1">
        <f t="array" ref="CR288">INDEX(DataMaster!$C$97:$K$106,$T288,CR$242)</f>
        <v>-</v>
      </c>
      <c r="CS288" s="112" t="str" cm="1">
        <f t="array" ref="CS288">INDEX(DataMaster!$C$97:$K$106,$T288,CS$242)</f>
        <v>-</v>
      </c>
      <c r="CT288" s="112" t="str" cm="1">
        <f t="array" ref="CT288">INDEX(DataMaster!$C$110:$K$119,$U288,CT$242)</f>
        <v>-</v>
      </c>
      <c r="CU288" s="112" t="str" cm="1">
        <f t="array" ref="CU288">INDEX(DataMaster!$C$110:$K$119,$U288,CU$242)</f>
        <v>-</v>
      </c>
      <c r="CV288" s="112" t="str" cm="1">
        <f t="array" ref="CV288">INDEX(DataMaster!$C$110:$K$119,$U288,CV$242)</f>
        <v>-</v>
      </c>
      <c r="CW288" s="112" t="str" cm="1">
        <f t="array" ref="CW288">INDEX(DataMaster!$C$110:$K$119,$U288,CW$242)</f>
        <v>-</v>
      </c>
      <c r="CX288" s="112" t="str" cm="1">
        <f t="array" ref="CX288">INDEX(DataMaster!$C$110:$K$119,$U288,CX$242)</f>
        <v>-</v>
      </c>
      <c r="CY288" s="112" t="str" cm="1">
        <f t="array" ref="CY288">INDEX(DataMaster!$C$110:$K$119,$U288,CY$242)</f>
        <v>-</v>
      </c>
      <c r="CZ288" s="112" t="str" cm="1">
        <f t="array" ref="CZ288">INDEX(DataMaster!$C$110:$K$119,$U288,CZ$242)</f>
        <v>-</v>
      </c>
      <c r="DA288" s="112" t="str" cm="1">
        <f t="array" ref="DA288">INDEX(DataMaster!$C$110:$K$119,$U288,DA$242)</f>
        <v>-</v>
      </c>
      <c r="DB288" s="112" t="str" cm="1">
        <f t="array" ref="DB288">INDEX(DataMaster!$C$110:$K$119,$U288,DB$242)</f>
        <v>-</v>
      </c>
      <c r="DC288" s="112" t="str" cm="1">
        <f t="array" ref="DC288">INDEX(DataMaster!$C$123:$K$132,$V288,DC$242)</f>
        <v>-</v>
      </c>
      <c r="DD288" s="112" t="str" cm="1">
        <f t="array" ref="DD288">INDEX(DataMaster!$C$123:$K$132,$V288,DD$242)</f>
        <v>-</v>
      </c>
      <c r="DE288" s="112" t="str" cm="1">
        <f t="array" ref="DE288">INDEX(DataMaster!$C$123:$K$132,$V288,DE$242)</f>
        <v>-</v>
      </c>
      <c r="DF288" s="112" t="str" cm="1">
        <f t="array" ref="DF288">INDEX(DataMaster!$C$123:$K$132,$V288,DF$242)</f>
        <v>-</v>
      </c>
      <c r="DG288" s="112" t="str" cm="1">
        <f t="array" ref="DG288">INDEX(DataMaster!$C$123:$K$132,$V288,DG$242)</f>
        <v>-</v>
      </c>
      <c r="DH288" s="112" t="str" cm="1">
        <f t="array" ref="DH288">INDEX(DataMaster!$C$123:$K$132,$V288,DH$242)</f>
        <v>-</v>
      </c>
      <c r="DI288" s="112" t="str" cm="1">
        <f t="array" ref="DI288">INDEX(DataMaster!$C$123:$K$132,$V288,DI$242)</f>
        <v>-</v>
      </c>
      <c r="DJ288" s="112" t="str" cm="1">
        <f t="array" ref="DJ288">INDEX(DataMaster!$C$123:$K$132,$V288,DJ$242)</f>
        <v>-</v>
      </c>
      <c r="DK288" s="112" t="str" cm="1">
        <f t="array" ref="DK288">INDEX(DataMaster!$C$123:$K$132,$V288,DK$242)</f>
        <v>-</v>
      </c>
      <c r="DL288" s="10"/>
      <c r="DM288" s="163" t="str">
        <f t="shared" ca="1" si="870"/>
        <v>-</v>
      </c>
      <c r="DN288" s="163" t="str">
        <f t="shared" ca="1" si="870"/>
        <v>-</v>
      </c>
      <c r="DO288" s="163" t="str">
        <f t="shared" ca="1" si="870"/>
        <v>-</v>
      </c>
      <c r="DP288" s="163" t="str">
        <f t="shared" ca="1" si="870"/>
        <v>-</v>
      </c>
      <c r="DQ288" s="163" t="str">
        <f t="shared" ca="1" si="870"/>
        <v>-</v>
      </c>
      <c r="DR288" s="163" t="str">
        <f t="shared" ca="1" si="870"/>
        <v>-</v>
      </c>
      <c r="DS288" s="163" t="str">
        <f t="shared" ca="1" si="870"/>
        <v>-</v>
      </c>
      <c r="DT288" s="163" t="str">
        <f t="shared" ca="1" si="870"/>
        <v>-</v>
      </c>
      <c r="DU288" s="163" t="str">
        <f t="shared" ca="1" si="870"/>
        <v>-</v>
      </c>
      <c r="DV288" s="163" t="str">
        <f t="shared" ca="1" si="870"/>
        <v>-</v>
      </c>
      <c r="DW288" s="163" t="str">
        <f t="shared" ca="1" si="870"/>
        <v>-</v>
      </c>
      <c r="DX288" s="161" t="str" cm="1">
        <f t="array" ref="DX288">INDEX(i.rev,$K288,DX$15)</f>
        <v>-</v>
      </c>
      <c r="DY288" s="161" t="str" cm="1">
        <f t="array" ref="DY288">INDEX(i.rev,$K288,DY$15)</f>
        <v>-</v>
      </c>
      <c r="DZ288" s="161" t="str" cm="1">
        <f t="array" ref="DZ288">INDEX(i.rev,$K288,DZ$15)</f>
        <v>-</v>
      </c>
      <c r="EA288" s="161" t="str" cm="1">
        <f t="array" ref="EA288">INDEX(i.rev,$K288,EA$15)</f>
        <v>-</v>
      </c>
      <c r="EB288" s="161" t="str" cm="1">
        <f t="array" ref="EB288">INDEX(i.rev,$K288,EB$15)</f>
        <v>-</v>
      </c>
      <c r="EC288" s="161" t="str" cm="1">
        <f t="array" ref="EC288">INDEX(i.rev,$K288,EC$15)</f>
        <v>-</v>
      </c>
      <c r="ED288" s="161" t="str" cm="1">
        <f t="array" ref="ED288">INDEX(i.rev,$K288,ED$15)</f>
        <v>-</v>
      </c>
      <c r="EE288" s="161" t="str" cm="1">
        <f t="array" ref="EE288">INDEX(i.rev,$K288,EE$15)</f>
        <v>-</v>
      </c>
      <c r="EF288" s="161" t="str" cm="1">
        <f t="array" ref="EF288">INDEX(i.rev,$K288,EF$15)</f>
        <v>-</v>
      </c>
      <c r="EG288" s="161" t="str" cm="1">
        <f t="array" ref="EG288">INDEX(i.rev,$K288,EG$15)</f>
        <v>-</v>
      </c>
      <c r="EH288" s="10"/>
      <c r="EI288" s="163" t="str">
        <f t="shared" ca="1" si="872"/>
        <v>-</v>
      </c>
      <c r="EJ288" s="163" t="str">
        <f t="shared" ca="1" si="872"/>
        <v>-</v>
      </c>
      <c r="EK288" s="163" t="str">
        <f t="shared" ca="1" si="872"/>
        <v>-</v>
      </c>
      <c r="EL288" s="163" t="str">
        <f t="shared" ca="1" si="872"/>
        <v>-</v>
      </c>
      <c r="EM288" s="163" t="str">
        <f t="shared" ca="1" si="872"/>
        <v>-</v>
      </c>
      <c r="EN288" s="163" t="str">
        <f t="shared" ca="1" si="872"/>
        <v>-</v>
      </c>
      <c r="EO288" s="163" t="str">
        <f t="shared" ca="1" si="872"/>
        <v>-</v>
      </c>
      <c r="EP288" s="163" t="str">
        <f t="shared" ca="1" si="872"/>
        <v>-</v>
      </c>
      <c r="EQ288" s="162">
        <v>1</v>
      </c>
      <c r="ER288" s="162">
        <v>1</v>
      </c>
      <c r="ES288" s="163">
        <f t="shared" ca="1" si="872"/>
        <v>0</v>
      </c>
      <c r="ET288" s="162">
        <v>2</v>
      </c>
      <c r="EU288" s="162">
        <v>-2</v>
      </c>
      <c r="EV288" s="163" t="str">
        <f t="shared" ca="1" si="872"/>
        <v>-</v>
      </c>
      <c r="EW288" s="163" t="str">
        <f t="shared" ca="1" si="872"/>
        <v>-</v>
      </c>
      <c r="EX288" s="163" t="str">
        <f t="shared" ca="1" si="872"/>
        <v>-</v>
      </c>
      <c r="EY288" s="163" t="str">
        <f t="shared" ca="1" si="873"/>
        <v>-</v>
      </c>
      <c r="EZ288" s="163" t="str">
        <f t="shared" ca="1" si="873"/>
        <v>-</v>
      </c>
      <c r="FA288" s="163">
        <f t="shared" ca="1" si="873"/>
        <v>0</v>
      </c>
      <c r="FB288" s="163" t="str">
        <f t="shared" ca="1" si="873"/>
        <v>-</v>
      </c>
      <c r="FC288" s="162">
        <v>2</v>
      </c>
      <c r="FD288" s="162">
        <v>-2</v>
      </c>
      <c r="FE288" s="163" t="str">
        <f t="shared" ca="1" si="873"/>
        <v>-</v>
      </c>
      <c r="FF288" s="163" t="str">
        <f t="shared" ca="1" si="873"/>
        <v>-</v>
      </c>
      <c r="FG288" s="163">
        <f t="shared" ca="1" si="873"/>
        <v>0</v>
      </c>
      <c r="FH288" s="163">
        <f t="shared" ca="1" si="873"/>
        <v>0</v>
      </c>
      <c r="FI288" s="163">
        <f t="shared" ca="1" si="873"/>
        <v>0</v>
      </c>
      <c r="FJ288" s="163">
        <f t="shared" ca="1" si="873"/>
        <v>0</v>
      </c>
      <c r="FK288" s="163">
        <f t="shared" ca="1" si="873"/>
        <v>0</v>
      </c>
      <c r="FL288" s="163">
        <f t="shared" ca="1" si="873"/>
        <v>0</v>
      </c>
      <c r="FM288" s="163">
        <f t="shared" ca="1" si="873"/>
        <v>0</v>
      </c>
      <c r="FN288" s="163" t="str">
        <f t="shared" ca="1" si="873"/>
        <v>-</v>
      </c>
      <c r="FO288" s="163" t="str">
        <f t="shared" ca="1" si="874"/>
        <v>-</v>
      </c>
      <c r="FP288" s="163" t="str">
        <f t="shared" ca="1" si="874"/>
        <v>-</v>
      </c>
      <c r="FQ288" s="163" t="str">
        <f t="shared" ca="1" si="874"/>
        <v>-</v>
      </c>
      <c r="FR288" s="163" t="str">
        <f t="shared" ca="1" si="874"/>
        <v>-</v>
      </c>
      <c r="FS288" s="163" t="str">
        <f t="shared" ca="1" si="874"/>
        <v>-</v>
      </c>
      <c r="FT288" s="163" t="str">
        <f t="shared" ca="1" si="874"/>
        <v>-</v>
      </c>
      <c r="FU288" s="163" t="str">
        <f t="shared" ca="1" si="874"/>
        <v>-</v>
      </c>
      <c r="FV288" s="163" t="str">
        <f t="shared" ca="1" si="874"/>
        <v>-</v>
      </c>
      <c r="FW288" s="163" t="str">
        <f t="shared" ca="1" si="874"/>
        <v>-</v>
      </c>
      <c r="FX288" s="163" t="str">
        <f t="shared" ca="1" si="874"/>
        <v>-</v>
      </c>
      <c r="FY288" s="10"/>
      <c r="FZ288" s="163">
        <f t="shared" ca="1" si="874"/>
        <v>1</v>
      </c>
      <c r="GA288" s="163" t="str">
        <f t="shared" ca="1" si="874"/>
        <v>-</v>
      </c>
      <c r="GB288" s="163" t="str">
        <f t="shared" ca="1" si="874"/>
        <v>-</v>
      </c>
      <c r="GC288" s="163" t="str">
        <f t="shared" ca="1" si="874"/>
        <v>-</v>
      </c>
      <c r="GD288" s="163" t="str">
        <f t="shared" ca="1" si="875"/>
        <v>-</v>
      </c>
      <c r="GE288" s="163" t="b">
        <f t="shared" ca="1" si="875"/>
        <v>0</v>
      </c>
      <c r="GF288" s="163" t="str">
        <f t="shared" ca="1" si="875"/>
        <v>-</v>
      </c>
      <c r="GG288" s="163">
        <f t="shared" ca="1" si="875"/>
        <v>0</v>
      </c>
      <c r="GH288" s="163" t="str">
        <f t="shared" ca="1" si="875"/>
        <v>-</v>
      </c>
      <c r="GI288" s="161" cm="1">
        <f t="array" ref="GI288">INDEX(i.rev,$K288,GI$15)</f>
        <v>1</v>
      </c>
      <c r="GJ288" s="163">
        <f t="shared" ca="1" si="876"/>
        <v>0</v>
      </c>
      <c r="GK288" s="163">
        <f t="shared" ca="1" si="876"/>
        <v>1</v>
      </c>
      <c r="GL288" s="163">
        <f t="shared" ca="1" si="876"/>
        <v>0</v>
      </c>
      <c r="GM288" s="163">
        <f t="shared" ca="1" si="876"/>
        <v>1</v>
      </c>
      <c r="GN288" s="163">
        <f t="shared" ca="1" si="876"/>
        <v>1</v>
      </c>
      <c r="GO288" s="163">
        <f t="shared" ca="1" si="876"/>
        <v>1</v>
      </c>
      <c r="GP288" s="163">
        <f t="shared" ca="1" si="876"/>
        <v>0</v>
      </c>
      <c r="GQ288" s="163">
        <f t="shared" ca="1" si="876"/>
        <v>0</v>
      </c>
      <c r="GR288" s="163">
        <f t="shared" ca="1" si="876"/>
        <v>0</v>
      </c>
      <c r="GS288" s="163">
        <f t="shared" ca="1" si="876"/>
        <v>0</v>
      </c>
      <c r="GT288" s="163">
        <f t="shared" ca="1" si="876"/>
        <v>0</v>
      </c>
      <c r="GU288" s="163">
        <f t="shared" ca="1" si="876"/>
        <v>0</v>
      </c>
      <c r="GV288" s="163">
        <f t="shared" ca="1" si="876"/>
        <v>0</v>
      </c>
      <c r="GW288" s="163">
        <f t="shared" ca="1" si="876"/>
        <v>0</v>
      </c>
      <c r="GX288" s="163">
        <f t="shared" ca="1" si="876"/>
        <v>0</v>
      </c>
      <c r="GY288" s="163">
        <f t="shared" ca="1" si="876"/>
        <v>0</v>
      </c>
      <c r="GZ288" s="161" cm="1">
        <f t="array" ref="GZ288">INDEX(i.rev,$K288,GZ$15)</f>
        <v>0</v>
      </c>
      <c r="HA288" s="163">
        <f t="shared" ca="1" si="877"/>
        <v>0</v>
      </c>
      <c r="HB288" s="161" cm="1">
        <f t="array" ref="HB288">INDEX(i.rev,$K288,HB$15)</f>
        <v>1</v>
      </c>
      <c r="HC288" s="163">
        <f t="shared" ca="1" si="878"/>
        <v>0</v>
      </c>
      <c r="HD288" s="163">
        <f t="shared" ca="1" si="878"/>
        <v>0</v>
      </c>
      <c r="HE288" s="163">
        <f t="shared" ca="1" si="878"/>
        <v>0</v>
      </c>
      <c r="HF288" s="163">
        <f t="shared" ca="1" si="878"/>
        <v>0</v>
      </c>
      <c r="HG288" s="163">
        <f t="shared" ca="1" si="878"/>
        <v>0</v>
      </c>
      <c r="HH288" s="163">
        <f t="shared" ca="1" si="878"/>
        <v>0</v>
      </c>
      <c r="HI288" s="163">
        <f t="shared" ca="1" si="878"/>
        <v>0</v>
      </c>
      <c r="HJ288" s="10"/>
      <c r="HK288" s="163" t="str">
        <f t="shared" ca="1" si="878"/>
        <v>-</v>
      </c>
      <c r="HL288" s="163" t="str">
        <f t="shared" ca="1" si="878"/>
        <v>-</v>
      </c>
      <c r="HM288" s="163" t="str">
        <f t="shared" ca="1" si="878"/>
        <v>-</v>
      </c>
      <c r="HN288" s="163" t="str">
        <f t="shared" ca="1" si="878"/>
        <v>-</v>
      </c>
      <c r="HO288" s="163" t="str">
        <f t="shared" ca="1" si="878"/>
        <v>-</v>
      </c>
      <c r="HP288" s="161" t="b">
        <f t="shared" ca="1" si="879"/>
        <v>0</v>
      </c>
      <c r="HQ288" s="161" t="b">
        <f t="shared" ca="1" si="879"/>
        <v>0</v>
      </c>
      <c r="HR288" s="161" t="b">
        <f t="shared" ca="1" si="879"/>
        <v>1</v>
      </c>
      <c r="HS288" s="163">
        <f t="shared" ca="1" si="880"/>
        <v>0</v>
      </c>
      <c r="HT288" s="161">
        <f t="shared" ca="1" si="881"/>
        <v>1</v>
      </c>
      <c r="HU288" s="161">
        <f t="shared" ca="1" si="881"/>
        <v>1</v>
      </c>
      <c r="HV288" s="163" t="str">
        <f t="shared" ca="1" si="880"/>
        <v>-</v>
      </c>
      <c r="HW288" s="163" t="str">
        <f t="shared" ca="1" si="880"/>
        <v>-</v>
      </c>
      <c r="HX288" s="163" t="str">
        <f t="shared" ca="1" si="880"/>
        <v>-</v>
      </c>
      <c r="HY288" s="163" t="str">
        <f t="shared" ca="1" si="880"/>
        <v>-</v>
      </c>
      <c r="HZ288" s="163" t="str">
        <f t="shared" ca="1" si="880"/>
        <v>-</v>
      </c>
      <c r="IA288" s="163" t="str">
        <f t="shared" ca="1" si="880"/>
        <v>-</v>
      </c>
      <c r="IB288" s="163" t="str">
        <f t="shared" ca="1" si="880"/>
        <v>-</v>
      </c>
      <c r="IC288" s="163" t="str">
        <f t="shared" ca="1" si="880"/>
        <v>-</v>
      </c>
      <c r="ID288" s="163" t="str">
        <f t="shared" ca="1" si="880"/>
        <v>-</v>
      </c>
      <c r="IE288" s="163" t="b">
        <f t="shared" ca="1" si="880"/>
        <v>1</v>
      </c>
      <c r="IF288" s="163" t="str">
        <f t="shared" ca="1" si="880"/>
        <v>-</v>
      </c>
      <c r="IG288" s="163" t="str">
        <f t="shared" ca="1" si="880"/>
        <v>-</v>
      </c>
      <c r="IH288" s="163" t="str">
        <f t="shared" ca="1" si="880"/>
        <v>-</v>
      </c>
      <c r="II288" s="163" t="b">
        <f t="shared" ca="1" si="911"/>
        <v>1</v>
      </c>
      <c r="IJ288" s="163">
        <f t="shared" ca="1" si="911"/>
        <v>0</v>
      </c>
      <c r="IK288" s="163" t="str">
        <f t="shared" ca="1" si="911"/>
        <v>-</v>
      </c>
      <c r="IL288" s="163" t="str">
        <f t="shared" ca="1" si="911"/>
        <v>-</v>
      </c>
      <c r="IM288" s="163" t="str">
        <f t="shared" ca="1" si="911"/>
        <v>-</v>
      </c>
      <c r="IN288" s="163" t="str">
        <f t="shared" ca="1" si="911"/>
        <v>-</v>
      </c>
      <c r="IO288" s="163" t="str">
        <f t="shared" ca="1" si="911"/>
        <v>-</v>
      </c>
      <c r="IP288" s="163">
        <f t="shared" ca="1" si="911"/>
        <v>0</v>
      </c>
      <c r="IQ288" s="163" t="str">
        <f t="shared" ca="1" si="911"/>
        <v>-</v>
      </c>
      <c r="IR288" s="163" t="str">
        <f t="shared" ca="1" si="911"/>
        <v>-</v>
      </c>
      <c r="IS288" s="163" t="str">
        <f t="shared" ca="1" si="911"/>
        <v>-</v>
      </c>
      <c r="IT288" s="193">
        <v>0</v>
      </c>
      <c r="IU288" s="193">
        <v>0</v>
      </c>
      <c r="IV288" s="163" t="str">
        <f t="shared" ca="1" si="911"/>
        <v>-</v>
      </c>
      <c r="IW288" s="163" t="str">
        <f t="shared" ca="1" si="911"/>
        <v>-</v>
      </c>
      <c r="IX288" s="163" t="str">
        <f t="shared" ca="1" si="911"/>
        <v>-</v>
      </c>
      <c r="IY288" s="163" t="str">
        <f t="shared" ca="1" si="883"/>
        <v>-</v>
      </c>
      <c r="IZ288" s="163" t="str">
        <f t="shared" ca="1" si="883"/>
        <v>-</v>
      </c>
      <c r="JA288" s="163" t="str">
        <f t="shared" ca="1" si="884"/>
        <v>-</v>
      </c>
      <c r="JB288" s="163" t="str">
        <f t="shared" ca="1" si="884"/>
        <v>-</v>
      </c>
      <c r="JC288" s="163" t="str">
        <f t="shared" ca="1" si="884"/>
        <v>-</v>
      </c>
      <c r="JD288" s="163" t="str">
        <f t="shared" ca="1" si="884"/>
        <v>-</v>
      </c>
      <c r="JE288" s="163" t="str">
        <f t="shared" ca="1" si="884"/>
        <v>-</v>
      </c>
      <c r="JF288" s="163" t="str">
        <f t="shared" ca="1" si="884"/>
        <v>-</v>
      </c>
      <c r="JG288" s="163" t="str">
        <f t="shared" ca="1" si="884"/>
        <v>-</v>
      </c>
      <c r="JH288" s="163" t="str">
        <f t="shared" ca="1" si="884"/>
        <v>-</v>
      </c>
      <c r="JI288" s="163" t="str">
        <f t="shared" ca="1" si="884"/>
        <v>-</v>
      </c>
      <c r="JJ288" s="163" t="str">
        <f t="shared" ca="1" si="884"/>
        <v>-</v>
      </c>
      <c r="JK288" s="163" t="str">
        <f t="shared" ca="1" si="884"/>
        <v>-</v>
      </c>
      <c r="JL288" s="163" t="str">
        <f t="shared" ca="1" si="884"/>
        <v>-</v>
      </c>
      <c r="JM288" s="163" t="str">
        <f t="shared" ca="1" si="884"/>
        <v>-</v>
      </c>
      <c r="JN288" s="163" t="str">
        <f t="shared" ca="1" si="884"/>
        <v>-</v>
      </c>
      <c r="JO288" s="163" t="str">
        <f t="shared" ca="1" si="884"/>
        <v>-</v>
      </c>
      <c r="JP288" s="163" t="str">
        <f t="shared" ca="1" si="884"/>
        <v>-</v>
      </c>
      <c r="JQ288" s="163" t="str">
        <f t="shared" ca="1" si="885"/>
        <v>-</v>
      </c>
      <c r="JR288" s="163" t="str">
        <f t="shared" ca="1" si="885"/>
        <v>-</v>
      </c>
      <c r="JS288" s="163" t="str">
        <f t="shared" ca="1" si="885"/>
        <v>-</v>
      </c>
      <c r="JT288" s="163" t="str">
        <f t="shared" ca="1" si="885"/>
        <v>-</v>
      </c>
      <c r="JU288" s="163" t="str">
        <f t="shared" ca="1" si="885"/>
        <v>-</v>
      </c>
      <c r="JV288" s="163" t="str">
        <f t="shared" ca="1" si="885"/>
        <v>-</v>
      </c>
      <c r="JW288" s="163" t="str">
        <f t="shared" ca="1" si="885"/>
        <v>-</v>
      </c>
      <c r="JX288" s="163" t="str">
        <f t="shared" ca="1" si="885"/>
        <v>-</v>
      </c>
      <c r="JY288" s="163" t="str">
        <f t="shared" ca="1" si="885"/>
        <v>-</v>
      </c>
      <c r="JZ288" s="163" t="str">
        <f t="shared" ca="1" si="885"/>
        <v>-</v>
      </c>
      <c r="KA288" s="163" t="str">
        <f t="shared" ca="1" si="885"/>
        <v>-</v>
      </c>
      <c r="KB288" s="163" t="str">
        <f t="shared" ca="1" si="885"/>
        <v>-</v>
      </c>
      <c r="KC288" s="163" t="str">
        <f t="shared" ca="1" si="885"/>
        <v>-</v>
      </c>
      <c r="KD288" s="163" t="str">
        <f t="shared" ca="1" si="885"/>
        <v>-</v>
      </c>
      <c r="KE288" s="163" t="str">
        <f t="shared" ca="1" si="885"/>
        <v>-</v>
      </c>
      <c r="KF288" s="163" t="str">
        <f t="shared" ca="1" si="885"/>
        <v>-</v>
      </c>
      <c r="KG288" s="163" t="str">
        <f t="shared" ca="1" si="886"/>
        <v>-</v>
      </c>
      <c r="KH288" s="163" t="str">
        <f t="shared" ca="1" si="886"/>
        <v>-</v>
      </c>
      <c r="KI288" s="163" t="str">
        <f t="shared" ca="1" si="886"/>
        <v>-</v>
      </c>
      <c r="KJ288" s="163" t="str">
        <f t="shared" ca="1" si="886"/>
        <v>-</v>
      </c>
      <c r="KK288" s="163" t="str">
        <f t="shared" ca="1" si="886"/>
        <v>-</v>
      </c>
      <c r="KL288" s="163" t="str">
        <f t="shared" ca="1" si="886"/>
        <v>-</v>
      </c>
      <c r="KM288" s="163" t="str">
        <f t="shared" ca="1" si="886"/>
        <v>-</v>
      </c>
      <c r="KN288" s="163" t="str">
        <f t="shared" ca="1" si="886"/>
        <v>-</v>
      </c>
      <c r="KO288" s="163" t="str">
        <f t="shared" ca="1" si="886"/>
        <v>-</v>
      </c>
      <c r="KP288" s="163" t="str">
        <f t="shared" ca="1" si="886"/>
        <v>-</v>
      </c>
      <c r="KQ288" s="163" t="str">
        <f t="shared" ca="1" si="886"/>
        <v>-</v>
      </c>
      <c r="KR288" s="163" t="str">
        <f t="shared" ca="1" si="886"/>
        <v>-</v>
      </c>
      <c r="KS288" s="163" t="str">
        <f t="shared" ca="1" si="886"/>
        <v>-</v>
      </c>
      <c r="KT288" s="163" t="str">
        <f t="shared" ca="1" si="886"/>
        <v>-</v>
      </c>
      <c r="KU288" s="163" t="str">
        <f t="shared" ca="1" si="886"/>
        <v>-</v>
      </c>
      <c r="KV288" s="163" t="str">
        <f t="shared" ca="1" si="912"/>
        <v>-</v>
      </c>
      <c r="KW288" s="163" t="str">
        <f t="shared" ca="1" si="887"/>
        <v>-</v>
      </c>
      <c r="KX288" s="163" t="str">
        <f t="shared" ca="1" si="887"/>
        <v>-</v>
      </c>
      <c r="KY288" s="163" t="str">
        <f t="shared" ca="1" si="887"/>
        <v>-</v>
      </c>
      <c r="KZ288" s="163" t="str">
        <f t="shared" ca="1" si="887"/>
        <v>-</v>
      </c>
      <c r="LA288" s="163" t="str">
        <f t="shared" ca="1" si="887"/>
        <v>-</v>
      </c>
      <c r="LB288" s="163" t="str">
        <f t="shared" ca="1" si="887"/>
        <v>-</v>
      </c>
      <c r="LC288" s="163" t="str">
        <f t="shared" ca="1" si="887"/>
        <v>-</v>
      </c>
      <c r="LD288" s="163" t="str">
        <f t="shared" ca="1" si="887"/>
        <v>-</v>
      </c>
      <c r="LE288" s="163" t="str">
        <f t="shared" ca="1" si="887"/>
        <v>-</v>
      </c>
      <c r="LF288" s="163" t="str">
        <f t="shared" ca="1" si="887"/>
        <v>-</v>
      </c>
      <c r="LG288" s="163" t="str">
        <f t="shared" ca="1" si="887"/>
        <v>-</v>
      </c>
      <c r="LH288" s="163" t="str">
        <f t="shared" ca="1" si="887"/>
        <v>-</v>
      </c>
      <c r="LI288" s="163" t="str">
        <f t="shared" ca="1" si="887"/>
        <v>-</v>
      </c>
      <c r="LJ288" s="163" t="str">
        <f t="shared" ca="1" si="887"/>
        <v>-</v>
      </c>
      <c r="LK288" s="163" t="str">
        <f t="shared" ca="1" si="887"/>
        <v>-</v>
      </c>
      <c r="LL288" s="163" t="str">
        <f t="shared" ca="1" si="913"/>
        <v>-</v>
      </c>
      <c r="LM288" s="163" t="str">
        <f t="shared" ca="1" si="888"/>
        <v>-</v>
      </c>
      <c r="LN288" s="163" t="str">
        <f t="shared" ca="1" si="888"/>
        <v>-</v>
      </c>
      <c r="LO288" s="163" t="str">
        <f t="shared" ca="1" si="888"/>
        <v>-</v>
      </c>
      <c r="LP288" s="163" t="str">
        <f t="shared" ca="1" si="888"/>
        <v>-</v>
      </c>
      <c r="LQ288" s="163" t="str">
        <f t="shared" ca="1" si="888"/>
        <v>-</v>
      </c>
      <c r="LR288" s="163" t="str">
        <f t="shared" ca="1" si="888"/>
        <v>-</v>
      </c>
      <c r="LS288" s="163" t="str">
        <f t="shared" ca="1" si="888"/>
        <v>-</v>
      </c>
      <c r="LT288" s="163" t="str">
        <f t="shared" ca="1" si="888"/>
        <v>-</v>
      </c>
      <c r="LU288" s="163" t="str">
        <f t="shared" ca="1" si="888"/>
        <v>-</v>
      </c>
      <c r="LV288" s="163" t="str">
        <f t="shared" ca="1" si="888"/>
        <v>-</v>
      </c>
      <c r="LW288" s="163" t="str">
        <f t="shared" ca="1" si="888"/>
        <v>-</v>
      </c>
      <c r="LX288" s="163" t="str">
        <f t="shared" ca="1" si="888"/>
        <v>-</v>
      </c>
      <c r="LY288" s="10"/>
      <c r="LZ288" s="161">
        <f t="shared" si="889"/>
        <v>4.4999999999999998E-2</v>
      </c>
      <c r="MA288" s="161">
        <f t="shared" si="890"/>
        <v>4.4999999999999998E-2</v>
      </c>
      <c r="MB288" s="163">
        <f t="shared" ca="1" si="891"/>
        <v>1</v>
      </c>
      <c r="MC288" s="163">
        <f t="shared" ca="1" si="891"/>
        <v>0</v>
      </c>
      <c r="MD288" s="163">
        <f t="shared" ca="1" si="891"/>
        <v>1</v>
      </c>
      <c r="ME288" s="163">
        <f t="shared" ca="1" si="891"/>
        <v>1</v>
      </c>
      <c r="MF288" s="163">
        <f t="shared" ca="1" si="891"/>
        <v>0</v>
      </c>
      <c r="MG288" s="163">
        <f t="shared" ca="1" si="891"/>
        <v>70</v>
      </c>
      <c r="MH288" s="163">
        <f t="shared" ca="1" si="891"/>
        <v>50</v>
      </c>
      <c r="MI288" s="163">
        <f t="shared" ca="1" si="891"/>
        <v>85</v>
      </c>
      <c r="MJ288" s="163">
        <f t="shared" ca="1" si="891"/>
        <v>50</v>
      </c>
      <c r="MK288" s="161">
        <f t="shared" ca="1" si="892"/>
        <v>1</v>
      </c>
      <c r="ML288" s="161">
        <f t="shared" ca="1" si="893"/>
        <v>1</v>
      </c>
      <c r="MM288" s="161">
        <f t="shared" ca="1" si="894"/>
        <v>1</v>
      </c>
      <c r="MN288" s="161">
        <f t="shared" ca="1" si="895"/>
        <v>1</v>
      </c>
      <c r="MO288" s="161">
        <f t="shared" ca="1" si="895"/>
        <v>1</v>
      </c>
      <c r="MP288" s="163">
        <f t="shared" ca="1" si="891"/>
        <v>1</v>
      </c>
      <c r="MQ288" s="10"/>
      <c r="MR288" s="163">
        <f t="shared" ca="1" si="896"/>
        <v>1</v>
      </c>
      <c r="MS288" s="161">
        <f t="shared" ca="1" si="897"/>
        <v>1</v>
      </c>
      <c r="MT288" s="163">
        <f t="shared" ca="1" si="896"/>
        <v>0.75</v>
      </c>
      <c r="MU288" s="163">
        <f t="shared" ca="1" si="896"/>
        <v>0.8</v>
      </c>
      <c r="MV288" s="163">
        <f t="shared" ca="1" si="896"/>
        <v>0.82499999999999996</v>
      </c>
      <c r="MW288" s="163">
        <f t="shared" ca="1" si="896"/>
        <v>0.875</v>
      </c>
      <c r="MX288" s="163">
        <f t="shared" ca="1" si="896"/>
        <v>0.9</v>
      </c>
      <c r="MY288" s="163">
        <f t="shared" ca="1" si="896"/>
        <v>0.75</v>
      </c>
      <c r="MZ288" s="163">
        <f t="shared" ca="1" si="896"/>
        <v>0.78142857142857147</v>
      </c>
      <c r="NA288" s="163">
        <f t="shared" ca="1" si="896"/>
        <v>0.82499999999999996</v>
      </c>
      <c r="NB288" s="163">
        <f t="shared" ca="1" si="896"/>
        <v>0.875</v>
      </c>
      <c r="NC288" s="163">
        <f t="shared" ca="1" si="896"/>
        <v>0.9</v>
      </c>
      <c r="ND288" s="163">
        <f t="shared" ca="1" si="896"/>
        <v>0.9</v>
      </c>
      <c r="NE288" s="163">
        <f t="shared" ca="1" si="896"/>
        <v>0.75</v>
      </c>
      <c r="NF288" s="163">
        <f t="shared" ca="1" si="896"/>
        <v>0.78142857142857147</v>
      </c>
      <c r="NG288" s="163">
        <f t="shared" ca="1" si="896"/>
        <v>0.82499999999999996</v>
      </c>
      <c r="NH288" s="163">
        <f t="shared" ca="1" si="898"/>
        <v>0.875</v>
      </c>
      <c r="NI288" s="163">
        <f t="shared" ca="1" si="898"/>
        <v>0.9</v>
      </c>
      <c r="NJ288" s="163">
        <f t="shared" ca="1" si="898"/>
        <v>0.9</v>
      </c>
      <c r="NK288" s="163">
        <f t="shared" ca="1" si="898"/>
        <v>0.75</v>
      </c>
      <c r="NL288" s="163">
        <f t="shared" ca="1" si="898"/>
        <v>0.78142857142857147</v>
      </c>
      <c r="NM288" s="163">
        <f t="shared" ca="1" si="898"/>
        <v>0.82499999999999996</v>
      </c>
      <c r="NN288" s="163">
        <f t="shared" ca="1" si="898"/>
        <v>0.875</v>
      </c>
      <c r="NO288" s="163">
        <f t="shared" ca="1" si="898"/>
        <v>0.9</v>
      </c>
      <c r="NP288" s="163">
        <f t="shared" ca="1" si="898"/>
        <v>0.9</v>
      </c>
      <c r="NQ288" s="163">
        <f t="shared" ca="1" si="898"/>
        <v>0.75</v>
      </c>
      <c r="NR288" s="163">
        <f t="shared" ca="1" si="898"/>
        <v>0.78142857142857147</v>
      </c>
      <c r="NS288" s="163">
        <f t="shared" ca="1" si="898"/>
        <v>0.82499999999999996</v>
      </c>
      <c r="NT288" s="163">
        <f t="shared" ca="1" si="898"/>
        <v>0.875</v>
      </c>
      <c r="NU288" s="163">
        <f t="shared" ca="1" si="898"/>
        <v>0.9</v>
      </c>
      <c r="NV288" s="163">
        <f t="shared" ca="1" si="898"/>
        <v>0.9</v>
      </c>
      <c r="NW288" s="163">
        <f t="shared" ca="1" si="898"/>
        <v>0.75</v>
      </c>
      <c r="NX288" s="163">
        <f t="shared" ca="1" si="899"/>
        <v>0.78142857142857147</v>
      </c>
      <c r="NY288" s="163">
        <f t="shared" ca="1" si="899"/>
        <v>0.82499999999999996</v>
      </c>
      <c r="NZ288" s="163">
        <f t="shared" ca="1" si="899"/>
        <v>0.875</v>
      </c>
      <c r="OA288" s="163">
        <f t="shared" ca="1" si="899"/>
        <v>0.9</v>
      </c>
      <c r="OB288" s="163">
        <f t="shared" ca="1" si="899"/>
        <v>0.9</v>
      </c>
      <c r="OC288" s="163">
        <f t="shared" ca="1" si="899"/>
        <v>0.75</v>
      </c>
      <c r="OD288" s="163">
        <f t="shared" ca="1" si="899"/>
        <v>0.78142857142857147</v>
      </c>
      <c r="OE288" s="163">
        <f t="shared" ca="1" si="899"/>
        <v>0.82499999999999996</v>
      </c>
      <c r="OF288" s="163">
        <f t="shared" ca="1" si="899"/>
        <v>0.875</v>
      </c>
      <c r="OG288" s="163">
        <f t="shared" ca="1" si="899"/>
        <v>0.9</v>
      </c>
      <c r="OH288" s="163">
        <f t="shared" ca="1" si="899"/>
        <v>0.9</v>
      </c>
      <c r="OI288" s="163">
        <f t="shared" ca="1" si="899"/>
        <v>0.75</v>
      </c>
      <c r="OJ288" s="163">
        <f t="shared" ca="1" si="899"/>
        <v>0.76904761904761909</v>
      </c>
      <c r="OK288" s="163">
        <f t="shared" ca="1" si="899"/>
        <v>0.82000000000000006</v>
      </c>
      <c r="OL288" s="163">
        <f t="shared" ca="1" si="899"/>
        <v>0.875</v>
      </c>
      <c r="OM288" s="163">
        <f t="shared" ca="1" si="899"/>
        <v>0.9</v>
      </c>
      <c r="ON288" s="163">
        <f t="shared" ca="1" si="900"/>
        <v>0.90000000000000013</v>
      </c>
      <c r="OO288" s="163">
        <f t="shared" ca="1" si="900"/>
        <v>0.75</v>
      </c>
      <c r="OP288" s="163">
        <f t="shared" ca="1" si="900"/>
        <v>0.76904761904761909</v>
      </c>
      <c r="OQ288" s="163">
        <f t="shared" ca="1" si="900"/>
        <v>0.82000000000000006</v>
      </c>
      <c r="OR288" s="163">
        <f t="shared" ca="1" si="900"/>
        <v>0.875</v>
      </c>
      <c r="OS288" s="163">
        <f t="shared" ca="1" si="900"/>
        <v>0.9</v>
      </c>
      <c r="OT288" s="163">
        <f t="shared" ca="1" si="900"/>
        <v>0.9</v>
      </c>
      <c r="OU288" s="163">
        <f t="shared" ca="1" si="900"/>
        <v>0.875</v>
      </c>
      <c r="OV288" s="161">
        <f t="shared" ca="1" si="901"/>
        <v>1</v>
      </c>
      <c r="OW288" s="161">
        <f t="shared" si="902"/>
        <v>1</v>
      </c>
      <c r="OX288" s="161" t="str">
        <f t="shared" si="903"/>
        <v>-</v>
      </c>
      <c r="OY288" s="163" t="str">
        <f t="shared" ca="1" si="904"/>
        <v>-</v>
      </c>
      <c r="OZ288" s="161" t="str">
        <f t="shared" si="905"/>
        <v>-</v>
      </c>
      <c r="PA288" s="161" t="str">
        <f t="shared" si="906"/>
        <v>-</v>
      </c>
      <c r="PB288" s="163">
        <f t="shared" ca="1" si="900"/>
        <v>0</v>
      </c>
      <c r="PC288" s="27">
        <v>0</v>
      </c>
    </row>
    <row r="289" spans="1:419" s="143" customFormat="1" outlineLevel="1">
      <c r="A289" s="121">
        <f t="shared" si="861"/>
        <v>284</v>
      </c>
      <c r="B289" s="121">
        <f t="shared" si="862"/>
        <v>13</v>
      </c>
      <c r="C289" s="143">
        <v>104</v>
      </c>
      <c r="D289" s="143" t="s">
        <v>884</v>
      </c>
      <c r="E289" s="143" t="b">
        <v>0</v>
      </c>
      <c r="F289" s="143" t="b">
        <v>0</v>
      </c>
      <c r="G289" s="143" t="b">
        <f t="shared" si="1025"/>
        <v>0</v>
      </c>
      <c r="H289" s="139">
        <f t="shared" ca="1" si="908"/>
        <v>3</v>
      </c>
      <c r="I289" s="139">
        <f t="shared" ca="1" si="908"/>
        <v>2</v>
      </c>
      <c r="J289" s="32">
        <v>1</v>
      </c>
      <c r="K289" s="32">
        <v>1</v>
      </c>
      <c r="L289" s="32">
        <v>1</v>
      </c>
      <c r="M289" s="32">
        <v>1</v>
      </c>
      <c r="N289" s="32">
        <v>1</v>
      </c>
      <c r="O289" s="32">
        <v>1</v>
      </c>
      <c r="P289" s="32">
        <v>1</v>
      </c>
      <c r="Q289" s="32">
        <v>1</v>
      </c>
      <c r="R289" s="32">
        <v>5</v>
      </c>
      <c r="S289" s="32">
        <v>1</v>
      </c>
      <c r="T289" s="32">
        <v>1</v>
      </c>
      <c r="U289" s="32">
        <v>1</v>
      </c>
      <c r="V289" s="32">
        <v>1</v>
      </c>
      <c r="W289" s="139">
        <f t="shared" ca="1" si="908"/>
        <v>1</v>
      </c>
      <c r="X289" s="139">
        <f t="shared" ca="1" si="908"/>
        <v>1</v>
      </c>
      <c r="Y289" s="139">
        <f t="shared" ca="1" si="908"/>
        <v>1</v>
      </c>
      <c r="Z289" s="139">
        <f t="shared" ca="1" si="908"/>
        <v>1</v>
      </c>
      <c r="AA289" s="139">
        <f t="shared" ca="1" si="908"/>
        <v>1</v>
      </c>
      <c r="AB289" s="139">
        <f t="shared" ca="1" si="909"/>
        <v>1</v>
      </c>
      <c r="AC289" s="139">
        <f t="shared" ca="1" si="909"/>
        <v>1</v>
      </c>
      <c r="AE289" s="157" t="str" cm="1">
        <f t="array" aca="1" ref="AE289" ca="1">TEXT(LEFT(OFFSET(AE289,-1,0),5)+1,"00000")&amp;MID(OFFSET(AE289,-1,0),6,FIND(" ",OFFSET(AE289,-1,0),7)-5)
&amp;INDEX(DataMaster!$B$10:$B$12,$I289)&amp;IF($J289=1,""," Risk"&amp;INDEX(i.risk_aversion,$J289,1))&amp;IF($K289=1,""," REV"&amp;INDEX(DataMaster!$B$54:$B$58,$K289))&amp;IF($L289=1,""," Minroe"&amp;INDEX(minroe,$L289))&amp;IF($M289=1,""," Overdraw"&amp;INDEX(overdraw,$M289))
&amp;IF($N289=1,""," Mach"&amp;INDEX(i.mach_option,$N289))
&amp;IF($O289=1,""," Interest"&amp;INDEX(i.interest_rate,$O289))&amp;IF($P289=1,""," Opp cost"&amp;INDEX(i.opp_cost_capital,$P289))&amp;IF($Q289=1,""," Casual_ub"&amp;INDEX(i.casual_ub,$Q289))
&amp;IF($W289=1,""," Yield"&amp;INDEX(i.all_rot_yield,$W289))&amp;IF($X289=1,""," Pasture"&amp;INDEX(i.pasture_prod,$X289))&amp;IF($Y289=1,""," Scan"&amp;INDEX(i.scan,$Y289))
&amp;IF($MK289=1,""," WP"&amp;TEXT($MK289*100,"000p"))&amp;IF($ML289=1,""," MP"&amp;TEXT($ML289*100,"000p"))&amp;IF($MM289=1,""," GP"&amp;TEXT($MM289*100,"000p"))&amp;IF($MN289=1,""," Can"&amp;TEXT($MN289*100,"000p"))&amp;IF(CG289," suppas"&amp;CH289,"")&amp;IF($T289&lt;&gt;1," go_"&amp;VLOOKUP($T289,DataMaster!$A$97:$B$106,2,FALSE),"")&amp;IF($U289&lt;&gt;1," rot_"&amp;VLOOKUP($U289,DataMaster!$A$97:$B$106,2,FALSE),"")&amp;IF($V289&lt;&gt;1," stk_"&amp;VLOOKUP($V289,DataMaster!$A$97:$B$106,2,FALSE),"")&amp;IF($S289&lt;&gt;1," noPOC_"&amp;VLOOKUP($S289,DataMaster!$A$97:$B$106,2,FALSE),"")&amp;IF($R289&lt;&gt;1," nocropgraze_"&amp;VLOOKUP($R289,DataMaster!$A$97:$B$106,2,FALSE),"")
&amp;" (F"&amp;3+IFERROR(1*$EI289,0)+IFERROR(1*$EJ289,0)&amp;3-IFERROR(1*NOT($EL289),0)&amp;"N"&amp;$EQ289&amp;$ER289&amp;")"</f>
        <v>00047 tactics DSP nocropgraze_z2 (F33N11)</v>
      </c>
      <c r="AF289" s="10" t="str">
        <f ca="1">IF(COUNTIF(AE$5:AE289,AE289)=1,"-","Dup")</f>
        <v>-</v>
      </c>
      <c r="AG289" s="10"/>
      <c r="AH289" s="163" t="str">
        <f t="shared" ca="1" si="864"/>
        <v>-</v>
      </c>
      <c r="AI289" s="163" t="str">
        <f t="shared" ca="1" si="864"/>
        <v>-</v>
      </c>
      <c r="AJ289" s="163" t="str">
        <f t="shared" ca="1" si="864"/>
        <v>-</v>
      </c>
      <c r="AK289" s="163" t="str">
        <f t="shared" ca="1" si="864"/>
        <v>-</v>
      </c>
      <c r="AL289" s="163" t="str">
        <f t="shared" ca="1" si="864"/>
        <v>-</v>
      </c>
      <c r="AM289" s="163" t="b">
        <f t="shared" ca="1" si="864"/>
        <v>1</v>
      </c>
      <c r="AN289" s="10"/>
      <c r="AO289" s="161" t="b">
        <f t="shared" ca="1" si="865"/>
        <v>0</v>
      </c>
      <c r="AP289" s="161" t="str">
        <f t="shared" ca="1" si="865"/>
        <v>-</v>
      </c>
      <c r="AQ289" s="161" t="b">
        <f t="shared" ca="1" si="865"/>
        <v>0</v>
      </c>
      <c r="AR289" s="161" t="b">
        <f t="shared" ca="1" si="865"/>
        <v>1</v>
      </c>
      <c r="AS289" s="161" t="b">
        <f t="shared" ca="1" si="865"/>
        <v>1</v>
      </c>
      <c r="AT289" s="161" t="b">
        <f t="shared" ca="1" si="865"/>
        <v>0</v>
      </c>
      <c r="AU289" s="161">
        <f t="shared" si="866"/>
        <v>0</v>
      </c>
      <c r="AV289" s="161" t="b">
        <f t="shared" si="867"/>
        <v>0</v>
      </c>
      <c r="AW289" s="161" t="b">
        <f t="shared" si="867"/>
        <v>0</v>
      </c>
      <c r="AX289" s="161" t="str">
        <f t="shared" si="867"/>
        <v>-</v>
      </c>
      <c r="AY289" s="161" t="str">
        <f t="shared" si="867"/>
        <v>-</v>
      </c>
      <c r="AZ289" s="161" t="str">
        <f t="shared" si="867"/>
        <v>-</v>
      </c>
      <c r="BA289" s="10"/>
      <c r="BB289" s="161" t="b">
        <f t="shared" ca="1" si="868"/>
        <v>1</v>
      </c>
      <c r="BC289" s="161" t="b">
        <f t="shared" ca="1" si="869"/>
        <v>1</v>
      </c>
      <c r="BD289" s="163" t="b">
        <f t="shared" ca="1" si="869"/>
        <v>1</v>
      </c>
      <c r="BE289" s="162" cm="1">
        <f t="array" aca="1" ref="BE289" ca="1">VALUE($H289&amp;$I289&amp;_xlfn.MODE.SNGL($R289:$V289)&amp;IF(AND(R289:V289=2),"10","08"))</f>
        <v>32108</v>
      </c>
      <c r="BF289" s="163" t="str">
        <f t="shared" ca="1" si="870"/>
        <v>-</v>
      </c>
      <c r="BG289" s="163" t="str">
        <f t="shared" ca="1" si="870"/>
        <v>-</v>
      </c>
      <c r="BH289" s="163" t="str">
        <f t="shared" ca="1" si="870"/>
        <v>-</v>
      </c>
      <c r="BI289" s="163" t="str">
        <f t="shared" ca="1" si="870"/>
        <v>-</v>
      </c>
      <c r="BJ289" s="163" t="str">
        <f t="shared" ca="1" si="870"/>
        <v>-</v>
      </c>
      <c r="BK289" s="163">
        <f t="shared" ca="1" si="870"/>
        <v>1</v>
      </c>
      <c r="BL289" s="163">
        <f t="shared" ca="1" si="870"/>
        <v>1</v>
      </c>
      <c r="BM289" s="163" t="str">
        <f t="shared" ca="1" si="870"/>
        <v>-</v>
      </c>
      <c r="BN289" s="163" t="str">
        <f t="shared" ca="1" si="870"/>
        <v>-</v>
      </c>
      <c r="BO289" s="112" t="b" cm="1">
        <f t="array" ref="BO289">INDEX(DataMaster!$C$71:$K$80,$R289,BO$242)</f>
        <v>1</v>
      </c>
      <c r="BP289" s="112" t="b" cm="1">
        <f t="array" ref="BP289">INDEX(DataMaster!$C$71:$K$80,$R289,BP$242)</f>
        <v>1</v>
      </c>
      <c r="BQ289" s="112" t="b" cm="1">
        <f t="array" ref="BQ289">INDEX(DataMaster!$C$71:$K$80,$R289,BQ$242)</f>
        <v>1</v>
      </c>
      <c r="BR289" s="112" t="b" cm="1">
        <f t="array" ref="BR289">INDEX(DataMaster!$C$71:$K$80,$R289,BR$242)</f>
        <v>0</v>
      </c>
      <c r="BS289" s="112" t="b" cm="1">
        <f t="array" ref="BS289">INDEX(DataMaster!$C$71:$K$80,$R289,BS$242)</f>
        <v>1</v>
      </c>
      <c r="BT289" s="112" t="b" cm="1">
        <f t="array" ref="BT289">INDEX(DataMaster!$C$71:$K$80,$R289,BT$242)</f>
        <v>1</v>
      </c>
      <c r="BU289" s="112" t="b" cm="1">
        <f t="array" ref="BU289">INDEX(DataMaster!$C$71:$K$80,$R289,BU$242)</f>
        <v>1</v>
      </c>
      <c r="BV289" s="112" t="b" cm="1">
        <f t="array" ref="BV289">INDEX(DataMaster!$C$71:$K$80,$R289,BV$242)</f>
        <v>1</v>
      </c>
      <c r="BW289" s="112" t="b" cm="1">
        <f t="array" ref="BW289">INDEX(DataMaster!$C$71:$K$80,$R289,BW$242)</f>
        <v>1</v>
      </c>
      <c r="BX289" s="112" t="b" cm="1">
        <f t="array" ref="BX289">INDEX(DataMaster!$C$84:$K$93,$S289,BX$242)</f>
        <v>1</v>
      </c>
      <c r="BY289" s="112" t="b" cm="1">
        <f t="array" ref="BY289">INDEX(DataMaster!$C$84:$K$93,$S289,BY$242)</f>
        <v>1</v>
      </c>
      <c r="BZ289" s="112" t="b" cm="1">
        <f t="array" ref="BZ289">INDEX(DataMaster!$C$84:$K$93,$S289,BZ$242)</f>
        <v>1</v>
      </c>
      <c r="CA289" s="112" t="b" cm="1">
        <f t="array" ref="CA289">INDEX(DataMaster!$C$84:$K$93,$S289,CA$242)</f>
        <v>1</v>
      </c>
      <c r="CB289" s="112" t="b" cm="1">
        <f t="array" ref="CB289">INDEX(DataMaster!$C$84:$K$93,$S289,CB$242)</f>
        <v>1</v>
      </c>
      <c r="CC289" s="112" t="b" cm="1">
        <f t="array" ref="CC289">INDEX(DataMaster!$C$84:$K$93,$S289,CC$242)</f>
        <v>1</v>
      </c>
      <c r="CD289" s="112" t="b" cm="1">
        <f t="array" ref="CD289">INDEX(DataMaster!$C$84:$K$93,$S289,CD$242)</f>
        <v>1</v>
      </c>
      <c r="CE289" s="112" t="b" cm="1">
        <f t="array" ref="CE289">INDEX(DataMaster!$C$84:$K$93,$S289,CE$242)</f>
        <v>1</v>
      </c>
      <c r="CF289" s="112" t="b" cm="1">
        <f t="array" ref="CF289">INDEX(DataMaster!$C$84:$K$93,$S289,CF$242)</f>
        <v>1</v>
      </c>
      <c r="CG289" s="193" t="b">
        <f t="shared" si="910"/>
        <v>0</v>
      </c>
      <c r="CH289" s="193">
        <v>0.3</v>
      </c>
      <c r="CI289" s="193" t="str">
        <f t="shared" ca="1" si="871"/>
        <v>-</v>
      </c>
      <c r="CJ289" s="193">
        <v>1</v>
      </c>
      <c r="CK289" s="112" t="str" cm="1">
        <f t="array" ref="CK289">INDEX(DataMaster!$C$97:$K$106,$T289,CK$242)</f>
        <v>-</v>
      </c>
      <c r="CL289" s="112" t="str" cm="1">
        <f t="array" ref="CL289">INDEX(DataMaster!$C$97:$K$106,$T289,CL$242)</f>
        <v>-</v>
      </c>
      <c r="CM289" s="112" t="str" cm="1">
        <f t="array" ref="CM289">INDEX(DataMaster!$C$97:$K$106,$T289,CM$242)</f>
        <v>-</v>
      </c>
      <c r="CN289" s="112" t="str" cm="1">
        <f t="array" ref="CN289">INDEX(DataMaster!$C$97:$K$106,$T289,CN$242)</f>
        <v>-</v>
      </c>
      <c r="CO289" s="112" t="str" cm="1">
        <f t="array" ref="CO289">INDEX(DataMaster!$C$97:$K$106,$T289,CO$242)</f>
        <v>-</v>
      </c>
      <c r="CP289" s="112" t="str" cm="1">
        <f t="array" ref="CP289">INDEX(DataMaster!$C$97:$K$106,$T289,CP$242)</f>
        <v>-</v>
      </c>
      <c r="CQ289" s="112" t="str" cm="1">
        <f t="array" ref="CQ289">INDEX(DataMaster!$C$97:$K$106,$T289,CQ$242)</f>
        <v>-</v>
      </c>
      <c r="CR289" s="112" t="str" cm="1">
        <f t="array" ref="CR289">INDEX(DataMaster!$C$97:$K$106,$T289,CR$242)</f>
        <v>-</v>
      </c>
      <c r="CS289" s="112" t="str" cm="1">
        <f t="array" ref="CS289">INDEX(DataMaster!$C$97:$K$106,$T289,CS$242)</f>
        <v>-</v>
      </c>
      <c r="CT289" s="112" t="str" cm="1">
        <f t="array" ref="CT289">INDEX(DataMaster!$C$110:$K$119,$U289,CT$242)</f>
        <v>-</v>
      </c>
      <c r="CU289" s="112" t="str" cm="1">
        <f t="array" ref="CU289">INDEX(DataMaster!$C$110:$K$119,$U289,CU$242)</f>
        <v>-</v>
      </c>
      <c r="CV289" s="112" t="str" cm="1">
        <f t="array" ref="CV289">INDEX(DataMaster!$C$110:$K$119,$U289,CV$242)</f>
        <v>-</v>
      </c>
      <c r="CW289" s="112" t="str" cm="1">
        <f t="array" ref="CW289">INDEX(DataMaster!$C$110:$K$119,$U289,CW$242)</f>
        <v>-</v>
      </c>
      <c r="CX289" s="112" t="str" cm="1">
        <f t="array" ref="CX289">INDEX(DataMaster!$C$110:$K$119,$U289,CX$242)</f>
        <v>-</v>
      </c>
      <c r="CY289" s="112" t="str" cm="1">
        <f t="array" ref="CY289">INDEX(DataMaster!$C$110:$K$119,$U289,CY$242)</f>
        <v>-</v>
      </c>
      <c r="CZ289" s="112" t="str" cm="1">
        <f t="array" ref="CZ289">INDEX(DataMaster!$C$110:$K$119,$U289,CZ$242)</f>
        <v>-</v>
      </c>
      <c r="DA289" s="112" t="str" cm="1">
        <f t="array" ref="DA289">INDEX(DataMaster!$C$110:$K$119,$U289,DA$242)</f>
        <v>-</v>
      </c>
      <c r="DB289" s="112" t="str" cm="1">
        <f t="array" ref="DB289">INDEX(DataMaster!$C$110:$K$119,$U289,DB$242)</f>
        <v>-</v>
      </c>
      <c r="DC289" s="112" t="str" cm="1">
        <f t="array" ref="DC289">INDEX(DataMaster!$C$123:$K$132,$V289,DC$242)</f>
        <v>-</v>
      </c>
      <c r="DD289" s="112" t="str" cm="1">
        <f t="array" ref="DD289">INDEX(DataMaster!$C$123:$K$132,$V289,DD$242)</f>
        <v>-</v>
      </c>
      <c r="DE289" s="112" t="str" cm="1">
        <f t="array" ref="DE289">INDEX(DataMaster!$C$123:$K$132,$V289,DE$242)</f>
        <v>-</v>
      </c>
      <c r="DF289" s="112" t="str" cm="1">
        <f t="array" ref="DF289">INDEX(DataMaster!$C$123:$K$132,$V289,DF$242)</f>
        <v>-</v>
      </c>
      <c r="DG289" s="112" t="str" cm="1">
        <f t="array" ref="DG289">INDEX(DataMaster!$C$123:$K$132,$V289,DG$242)</f>
        <v>-</v>
      </c>
      <c r="DH289" s="112" t="str" cm="1">
        <f t="array" ref="DH289">INDEX(DataMaster!$C$123:$K$132,$V289,DH$242)</f>
        <v>-</v>
      </c>
      <c r="DI289" s="112" t="str" cm="1">
        <f t="array" ref="DI289">INDEX(DataMaster!$C$123:$K$132,$V289,DI$242)</f>
        <v>-</v>
      </c>
      <c r="DJ289" s="112" t="str" cm="1">
        <f t="array" ref="DJ289">INDEX(DataMaster!$C$123:$K$132,$V289,DJ$242)</f>
        <v>-</v>
      </c>
      <c r="DK289" s="112" t="str" cm="1">
        <f t="array" ref="DK289">INDEX(DataMaster!$C$123:$K$132,$V289,DK$242)</f>
        <v>-</v>
      </c>
      <c r="DL289" s="10"/>
      <c r="DM289" s="163" t="str">
        <f t="shared" ca="1" si="870"/>
        <v>-</v>
      </c>
      <c r="DN289" s="163" t="str">
        <f t="shared" ca="1" si="870"/>
        <v>-</v>
      </c>
      <c r="DO289" s="163" t="str">
        <f t="shared" ca="1" si="870"/>
        <v>-</v>
      </c>
      <c r="DP289" s="163" t="str">
        <f t="shared" ca="1" si="870"/>
        <v>-</v>
      </c>
      <c r="DQ289" s="163" t="str">
        <f t="shared" ca="1" si="870"/>
        <v>-</v>
      </c>
      <c r="DR289" s="163" t="str">
        <f t="shared" ca="1" si="870"/>
        <v>-</v>
      </c>
      <c r="DS289" s="163" t="str">
        <f t="shared" ca="1" si="870"/>
        <v>-</v>
      </c>
      <c r="DT289" s="163" t="str">
        <f t="shared" ca="1" si="870"/>
        <v>-</v>
      </c>
      <c r="DU289" s="163" t="str">
        <f t="shared" ca="1" si="870"/>
        <v>-</v>
      </c>
      <c r="DV289" s="163" t="str">
        <f t="shared" ca="1" si="870"/>
        <v>-</v>
      </c>
      <c r="DW289" s="163" t="str">
        <f t="shared" ca="1" si="870"/>
        <v>-</v>
      </c>
      <c r="DX289" s="161" t="str" cm="1">
        <f t="array" ref="DX289">INDEX(i.rev,$K289,DX$15)</f>
        <v>-</v>
      </c>
      <c r="DY289" s="161" t="str" cm="1">
        <f t="array" ref="DY289">INDEX(i.rev,$K289,DY$15)</f>
        <v>-</v>
      </c>
      <c r="DZ289" s="161" t="str" cm="1">
        <f t="array" ref="DZ289">INDEX(i.rev,$K289,DZ$15)</f>
        <v>-</v>
      </c>
      <c r="EA289" s="161" t="str" cm="1">
        <f t="array" ref="EA289">INDEX(i.rev,$K289,EA$15)</f>
        <v>-</v>
      </c>
      <c r="EB289" s="161" t="str" cm="1">
        <f t="array" ref="EB289">INDEX(i.rev,$K289,EB$15)</f>
        <v>-</v>
      </c>
      <c r="EC289" s="161" t="str" cm="1">
        <f t="array" ref="EC289">INDEX(i.rev,$K289,EC$15)</f>
        <v>-</v>
      </c>
      <c r="ED289" s="161" t="str" cm="1">
        <f t="array" ref="ED289">INDEX(i.rev,$K289,ED$15)</f>
        <v>-</v>
      </c>
      <c r="EE289" s="161" t="str" cm="1">
        <f t="array" ref="EE289">INDEX(i.rev,$K289,EE$15)</f>
        <v>-</v>
      </c>
      <c r="EF289" s="161" t="str" cm="1">
        <f t="array" ref="EF289">INDEX(i.rev,$K289,EF$15)</f>
        <v>-</v>
      </c>
      <c r="EG289" s="161" t="str" cm="1">
        <f t="array" ref="EG289">INDEX(i.rev,$K289,EG$15)</f>
        <v>-</v>
      </c>
      <c r="EH289" s="10"/>
      <c r="EI289" s="163" t="str">
        <f t="shared" ca="1" si="872"/>
        <v>-</v>
      </c>
      <c r="EJ289" s="163" t="str">
        <f t="shared" ca="1" si="872"/>
        <v>-</v>
      </c>
      <c r="EK289" s="163" t="str">
        <f t="shared" ca="1" si="872"/>
        <v>-</v>
      </c>
      <c r="EL289" s="163" t="str">
        <f t="shared" ca="1" si="872"/>
        <v>-</v>
      </c>
      <c r="EM289" s="163" t="str">
        <f t="shared" ca="1" si="872"/>
        <v>-</v>
      </c>
      <c r="EN289" s="163" t="str">
        <f t="shared" ca="1" si="872"/>
        <v>-</v>
      </c>
      <c r="EO289" s="163" t="str">
        <f t="shared" ca="1" si="872"/>
        <v>-</v>
      </c>
      <c r="EP289" s="163" t="str">
        <f t="shared" ca="1" si="872"/>
        <v>-</v>
      </c>
      <c r="EQ289" s="162">
        <v>1</v>
      </c>
      <c r="ER289" s="162">
        <v>1</v>
      </c>
      <c r="ES289" s="163">
        <f t="shared" ca="1" si="872"/>
        <v>0</v>
      </c>
      <c r="ET289" s="162">
        <v>2</v>
      </c>
      <c r="EU289" s="162">
        <v>-2</v>
      </c>
      <c r="EV289" s="163" t="str">
        <f t="shared" ca="1" si="872"/>
        <v>-</v>
      </c>
      <c r="EW289" s="163" t="str">
        <f t="shared" ca="1" si="872"/>
        <v>-</v>
      </c>
      <c r="EX289" s="163" t="str">
        <f t="shared" ca="1" si="872"/>
        <v>-</v>
      </c>
      <c r="EY289" s="163" t="str">
        <f t="shared" ca="1" si="873"/>
        <v>-</v>
      </c>
      <c r="EZ289" s="163" t="str">
        <f t="shared" ca="1" si="873"/>
        <v>-</v>
      </c>
      <c r="FA289" s="163">
        <f t="shared" ca="1" si="873"/>
        <v>0</v>
      </c>
      <c r="FB289" s="163" t="str">
        <f t="shared" ca="1" si="873"/>
        <v>-</v>
      </c>
      <c r="FC289" s="162">
        <v>2</v>
      </c>
      <c r="FD289" s="162">
        <v>-2</v>
      </c>
      <c r="FE289" s="163" t="str">
        <f t="shared" ca="1" si="873"/>
        <v>-</v>
      </c>
      <c r="FF289" s="163" t="str">
        <f t="shared" ca="1" si="873"/>
        <v>-</v>
      </c>
      <c r="FG289" s="163">
        <f t="shared" ca="1" si="873"/>
        <v>0</v>
      </c>
      <c r="FH289" s="163">
        <f t="shared" ca="1" si="873"/>
        <v>0</v>
      </c>
      <c r="FI289" s="163">
        <f t="shared" ca="1" si="873"/>
        <v>0</v>
      </c>
      <c r="FJ289" s="163">
        <f t="shared" ca="1" si="873"/>
        <v>0</v>
      </c>
      <c r="FK289" s="163">
        <f t="shared" ca="1" si="873"/>
        <v>0</v>
      </c>
      <c r="FL289" s="163">
        <f t="shared" ca="1" si="873"/>
        <v>0</v>
      </c>
      <c r="FM289" s="163">
        <f t="shared" ca="1" si="873"/>
        <v>0</v>
      </c>
      <c r="FN289" s="163" t="str">
        <f t="shared" ca="1" si="873"/>
        <v>-</v>
      </c>
      <c r="FO289" s="163" t="str">
        <f t="shared" ca="1" si="874"/>
        <v>-</v>
      </c>
      <c r="FP289" s="163" t="str">
        <f t="shared" ca="1" si="874"/>
        <v>-</v>
      </c>
      <c r="FQ289" s="163" t="str">
        <f t="shared" ca="1" si="874"/>
        <v>-</v>
      </c>
      <c r="FR289" s="163" t="str">
        <f t="shared" ca="1" si="874"/>
        <v>-</v>
      </c>
      <c r="FS289" s="163" t="str">
        <f t="shared" ca="1" si="874"/>
        <v>-</v>
      </c>
      <c r="FT289" s="163" t="str">
        <f t="shared" ca="1" si="874"/>
        <v>-</v>
      </c>
      <c r="FU289" s="163" t="str">
        <f t="shared" ca="1" si="874"/>
        <v>-</v>
      </c>
      <c r="FV289" s="163" t="str">
        <f t="shared" ca="1" si="874"/>
        <v>-</v>
      </c>
      <c r="FW289" s="163" t="str">
        <f t="shared" ca="1" si="874"/>
        <v>-</v>
      </c>
      <c r="FX289" s="163" t="str">
        <f t="shared" ca="1" si="874"/>
        <v>-</v>
      </c>
      <c r="FY289" s="10"/>
      <c r="FZ289" s="163">
        <f t="shared" ca="1" si="874"/>
        <v>1</v>
      </c>
      <c r="GA289" s="163" t="str">
        <f t="shared" ca="1" si="874"/>
        <v>-</v>
      </c>
      <c r="GB289" s="163" t="str">
        <f t="shared" ca="1" si="874"/>
        <v>-</v>
      </c>
      <c r="GC289" s="163" t="str">
        <f t="shared" ca="1" si="874"/>
        <v>-</v>
      </c>
      <c r="GD289" s="163" t="str">
        <f t="shared" ca="1" si="875"/>
        <v>-</v>
      </c>
      <c r="GE289" s="163" t="b">
        <f t="shared" ca="1" si="875"/>
        <v>0</v>
      </c>
      <c r="GF289" s="163" t="str">
        <f t="shared" ca="1" si="875"/>
        <v>-</v>
      </c>
      <c r="GG289" s="163">
        <f t="shared" ca="1" si="875"/>
        <v>0</v>
      </c>
      <c r="GH289" s="163" t="str">
        <f t="shared" ca="1" si="875"/>
        <v>-</v>
      </c>
      <c r="GI289" s="161" cm="1">
        <f t="array" ref="GI289">INDEX(i.rev,$K289,GI$15)</f>
        <v>1</v>
      </c>
      <c r="GJ289" s="163">
        <f t="shared" ca="1" si="876"/>
        <v>0</v>
      </c>
      <c r="GK289" s="163">
        <f t="shared" ca="1" si="876"/>
        <v>1</v>
      </c>
      <c r="GL289" s="163">
        <f t="shared" ca="1" si="876"/>
        <v>0</v>
      </c>
      <c r="GM289" s="163">
        <f t="shared" ca="1" si="876"/>
        <v>1</v>
      </c>
      <c r="GN289" s="163">
        <f t="shared" ca="1" si="876"/>
        <v>1</v>
      </c>
      <c r="GO289" s="163">
        <f t="shared" ca="1" si="876"/>
        <v>1</v>
      </c>
      <c r="GP289" s="163">
        <f t="shared" ca="1" si="876"/>
        <v>0</v>
      </c>
      <c r="GQ289" s="163">
        <f t="shared" ca="1" si="876"/>
        <v>0</v>
      </c>
      <c r="GR289" s="163">
        <f t="shared" ca="1" si="876"/>
        <v>0</v>
      </c>
      <c r="GS289" s="163">
        <f t="shared" ca="1" si="876"/>
        <v>0</v>
      </c>
      <c r="GT289" s="163">
        <f t="shared" ca="1" si="876"/>
        <v>0</v>
      </c>
      <c r="GU289" s="163">
        <f t="shared" ca="1" si="876"/>
        <v>0</v>
      </c>
      <c r="GV289" s="163">
        <f t="shared" ca="1" si="876"/>
        <v>0</v>
      </c>
      <c r="GW289" s="163">
        <f t="shared" ca="1" si="876"/>
        <v>0</v>
      </c>
      <c r="GX289" s="163">
        <f t="shared" ca="1" si="876"/>
        <v>0</v>
      </c>
      <c r="GY289" s="163">
        <f t="shared" ca="1" si="876"/>
        <v>0</v>
      </c>
      <c r="GZ289" s="161" cm="1">
        <f t="array" ref="GZ289">INDEX(i.rev,$K289,GZ$15)</f>
        <v>0</v>
      </c>
      <c r="HA289" s="163">
        <f t="shared" ca="1" si="877"/>
        <v>0</v>
      </c>
      <c r="HB289" s="161" cm="1">
        <f t="array" ref="HB289">INDEX(i.rev,$K289,HB$15)</f>
        <v>1</v>
      </c>
      <c r="HC289" s="163">
        <f t="shared" ca="1" si="878"/>
        <v>0</v>
      </c>
      <c r="HD289" s="163">
        <f t="shared" ca="1" si="878"/>
        <v>0</v>
      </c>
      <c r="HE289" s="163">
        <f t="shared" ca="1" si="878"/>
        <v>0</v>
      </c>
      <c r="HF289" s="163">
        <f t="shared" ca="1" si="878"/>
        <v>0</v>
      </c>
      <c r="HG289" s="163">
        <f t="shared" ca="1" si="878"/>
        <v>0</v>
      </c>
      <c r="HH289" s="163">
        <f t="shared" ca="1" si="878"/>
        <v>0</v>
      </c>
      <c r="HI289" s="163">
        <f t="shared" ca="1" si="878"/>
        <v>0</v>
      </c>
      <c r="HJ289" s="10"/>
      <c r="HK289" s="163" t="str">
        <f t="shared" ca="1" si="878"/>
        <v>-</v>
      </c>
      <c r="HL289" s="163" t="str">
        <f t="shared" ca="1" si="878"/>
        <v>-</v>
      </c>
      <c r="HM289" s="163" t="str">
        <f t="shared" ca="1" si="878"/>
        <v>-</v>
      </c>
      <c r="HN289" s="163" t="str">
        <f t="shared" ca="1" si="878"/>
        <v>-</v>
      </c>
      <c r="HO289" s="163" t="str">
        <f t="shared" ca="1" si="878"/>
        <v>-</v>
      </c>
      <c r="HP289" s="161" t="b">
        <f t="shared" ca="1" si="879"/>
        <v>0</v>
      </c>
      <c r="HQ289" s="161" t="b">
        <f t="shared" ca="1" si="879"/>
        <v>0</v>
      </c>
      <c r="HR289" s="161" t="b">
        <f t="shared" ca="1" si="879"/>
        <v>1</v>
      </c>
      <c r="HS289" s="163">
        <f t="shared" ca="1" si="880"/>
        <v>0</v>
      </c>
      <c r="HT289" s="161">
        <f t="shared" ca="1" si="881"/>
        <v>1</v>
      </c>
      <c r="HU289" s="161">
        <f t="shared" ca="1" si="881"/>
        <v>1</v>
      </c>
      <c r="HV289" s="163" t="str">
        <f t="shared" ca="1" si="880"/>
        <v>-</v>
      </c>
      <c r="HW289" s="163" t="str">
        <f t="shared" ca="1" si="880"/>
        <v>-</v>
      </c>
      <c r="HX289" s="163" t="str">
        <f t="shared" ca="1" si="880"/>
        <v>-</v>
      </c>
      <c r="HY289" s="163" t="str">
        <f t="shared" ca="1" si="880"/>
        <v>-</v>
      </c>
      <c r="HZ289" s="163" t="str">
        <f t="shared" ca="1" si="880"/>
        <v>-</v>
      </c>
      <c r="IA289" s="163" t="str">
        <f t="shared" ca="1" si="880"/>
        <v>-</v>
      </c>
      <c r="IB289" s="163" t="str">
        <f t="shared" ca="1" si="880"/>
        <v>-</v>
      </c>
      <c r="IC289" s="163" t="str">
        <f t="shared" ca="1" si="880"/>
        <v>-</v>
      </c>
      <c r="ID289" s="163" t="str">
        <f t="shared" ca="1" si="880"/>
        <v>-</v>
      </c>
      <c r="IE289" s="163" t="b">
        <f t="shared" ca="1" si="880"/>
        <v>1</v>
      </c>
      <c r="IF289" s="163" t="str">
        <f t="shared" ca="1" si="880"/>
        <v>-</v>
      </c>
      <c r="IG289" s="163" t="str">
        <f t="shared" ca="1" si="880"/>
        <v>-</v>
      </c>
      <c r="IH289" s="163" t="str">
        <f t="shared" ca="1" si="880"/>
        <v>-</v>
      </c>
      <c r="II289" s="163" t="b">
        <f t="shared" ca="1" si="911"/>
        <v>1</v>
      </c>
      <c r="IJ289" s="163">
        <f t="shared" ca="1" si="911"/>
        <v>0</v>
      </c>
      <c r="IK289" s="163" t="str">
        <f t="shared" ca="1" si="911"/>
        <v>-</v>
      </c>
      <c r="IL289" s="163" t="str">
        <f t="shared" ca="1" si="911"/>
        <v>-</v>
      </c>
      <c r="IM289" s="163" t="str">
        <f t="shared" ca="1" si="911"/>
        <v>-</v>
      </c>
      <c r="IN289" s="163" t="str">
        <f t="shared" ca="1" si="911"/>
        <v>-</v>
      </c>
      <c r="IO289" s="163" t="str">
        <f t="shared" ca="1" si="911"/>
        <v>-</v>
      </c>
      <c r="IP289" s="163">
        <f t="shared" ca="1" si="911"/>
        <v>0</v>
      </c>
      <c r="IQ289" s="163" t="str">
        <f t="shared" ca="1" si="911"/>
        <v>-</v>
      </c>
      <c r="IR289" s="163" t="str">
        <f t="shared" ca="1" si="911"/>
        <v>-</v>
      </c>
      <c r="IS289" s="163" t="str">
        <f t="shared" ca="1" si="911"/>
        <v>-</v>
      </c>
      <c r="IT289" s="193">
        <v>0</v>
      </c>
      <c r="IU289" s="193">
        <v>0</v>
      </c>
      <c r="IV289" s="163" t="str">
        <f t="shared" ca="1" si="911"/>
        <v>-</v>
      </c>
      <c r="IW289" s="163" t="str">
        <f t="shared" ca="1" si="911"/>
        <v>-</v>
      </c>
      <c r="IX289" s="163" t="str">
        <f t="shared" ca="1" si="911"/>
        <v>-</v>
      </c>
      <c r="IY289" s="163" t="str">
        <f t="shared" ca="1" si="883"/>
        <v>-</v>
      </c>
      <c r="IZ289" s="163" t="str">
        <f t="shared" ca="1" si="883"/>
        <v>-</v>
      </c>
      <c r="JA289" s="163" t="str">
        <f t="shared" ca="1" si="884"/>
        <v>-</v>
      </c>
      <c r="JB289" s="163" t="str">
        <f t="shared" ca="1" si="884"/>
        <v>-</v>
      </c>
      <c r="JC289" s="163" t="str">
        <f t="shared" ca="1" si="884"/>
        <v>-</v>
      </c>
      <c r="JD289" s="163" t="str">
        <f t="shared" ca="1" si="884"/>
        <v>-</v>
      </c>
      <c r="JE289" s="163" t="str">
        <f t="shared" ca="1" si="884"/>
        <v>-</v>
      </c>
      <c r="JF289" s="163" t="str">
        <f t="shared" ca="1" si="884"/>
        <v>-</v>
      </c>
      <c r="JG289" s="163" t="str">
        <f t="shared" ca="1" si="884"/>
        <v>-</v>
      </c>
      <c r="JH289" s="163" t="str">
        <f t="shared" ca="1" si="884"/>
        <v>-</v>
      </c>
      <c r="JI289" s="163" t="str">
        <f t="shared" ca="1" si="884"/>
        <v>-</v>
      </c>
      <c r="JJ289" s="163" t="str">
        <f t="shared" ca="1" si="884"/>
        <v>-</v>
      </c>
      <c r="JK289" s="163" t="str">
        <f t="shared" ca="1" si="884"/>
        <v>-</v>
      </c>
      <c r="JL289" s="163" t="str">
        <f t="shared" ca="1" si="884"/>
        <v>-</v>
      </c>
      <c r="JM289" s="163" t="str">
        <f t="shared" ca="1" si="884"/>
        <v>-</v>
      </c>
      <c r="JN289" s="163" t="str">
        <f t="shared" ca="1" si="884"/>
        <v>-</v>
      </c>
      <c r="JO289" s="163" t="str">
        <f t="shared" ca="1" si="884"/>
        <v>-</v>
      </c>
      <c r="JP289" s="163" t="str">
        <f t="shared" ca="1" si="884"/>
        <v>-</v>
      </c>
      <c r="JQ289" s="163" t="str">
        <f t="shared" ca="1" si="885"/>
        <v>-</v>
      </c>
      <c r="JR289" s="163" t="str">
        <f t="shared" ca="1" si="885"/>
        <v>-</v>
      </c>
      <c r="JS289" s="163" t="str">
        <f t="shared" ca="1" si="885"/>
        <v>-</v>
      </c>
      <c r="JT289" s="163" t="str">
        <f t="shared" ca="1" si="885"/>
        <v>-</v>
      </c>
      <c r="JU289" s="163" t="str">
        <f t="shared" ca="1" si="885"/>
        <v>-</v>
      </c>
      <c r="JV289" s="163" t="str">
        <f t="shared" ca="1" si="885"/>
        <v>-</v>
      </c>
      <c r="JW289" s="163" t="str">
        <f t="shared" ca="1" si="885"/>
        <v>-</v>
      </c>
      <c r="JX289" s="163" t="str">
        <f t="shared" ca="1" si="885"/>
        <v>-</v>
      </c>
      <c r="JY289" s="163" t="str">
        <f t="shared" ca="1" si="885"/>
        <v>-</v>
      </c>
      <c r="JZ289" s="163" t="str">
        <f t="shared" ca="1" si="885"/>
        <v>-</v>
      </c>
      <c r="KA289" s="163" t="str">
        <f t="shared" ca="1" si="885"/>
        <v>-</v>
      </c>
      <c r="KB289" s="163" t="str">
        <f t="shared" ca="1" si="885"/>
        <v>-</v>
      </c>
      <c r="KC289" s="163" t="str">
        <f t="shared" ca="1" si="885"/>
        <v>-</v>
      </c>
      <c r="KD289" s="163" t="str">
        <f t="shared" ca="1" si="885"/>
        <v>-</v>
      </c>
      <c r="KE289" s="163" t="str">
        <f t="shared" ca="1" si="885"/>
        <v>-</v>
      </c>
      <c r="KF289" s="163" t="str">
        <f t="shared" ca="1" si="885"/>
        <v>-</v>
      </c>
      <c r="KG289" s="163" t="str">
        <f t="shared" ca="1" si="886"/>
        <v>-</v>
      </c>
      <c r="KH289" s="163" t="str">
        <f t="shared" ca="1" si="886"/>
        <v>-</v>
      </c>
      <c r="KI289" s="163" t="str">
        <f t="shared" ca="1" si="886"/>
        <v>-</v>
      </c>
      <c r="KJ289" s="163" t="str">
        <f t="shared" ca="1" si="886"/>
        <v>-</v>
      </c>
      <c r="KK289" s="163" t="str">
        <f t="shared" ca="1" si="886"/>
        <v>-</v>
      </c>
      <c r="KL289" s="163" t="str">
        <f t="shared" ca="1" si="886"/>
        <v>-</v>
      </c>
      <c r="KM289" s="163" t="str">
        <f t="shared" ca="1" si="886"/>
        <v>-</v>
      </c>
      <c r="KN289" s="163" t="str">
        <f t="shared" ca="1" si="886"/>
        <v>-</v>
      </c>
      <c r="KO289" s="163" t="str">
        <f t="shared" ca="1" si="886"/>
        <v>-</v>
      </c>
      <c r="KP289" s="163" t="str">
        <f t="shared" ca="1" si="886"/>
        <v>-</v>
      </c>
      <c r="KQ289" s="163" t="str">
        <f t="shared" ca="1" si="886"/>
        <v>-</v>
      </c>
      <c r="KR289" s="163" t="str">
        <f t="shared" ca="1" si="886"/>
        <v>-</v>
      </c>
      <c r="KS289" s="163" t="str">
        <f t="shared" ca="1" si="886"/>
        <v>-</v>
      </c>
      <c r="KT289" s="163" t="str">
        <f t="shared" ca="1" si="886"/>
        <v>-</v>
      </c>
      <c r="KU289" s="163" t="str">
        <f t="shared" ca="1" si="886"/>
        <v>-</v>
      </c>
      <c r="KV289" s="163" t="str">
        <f t="shared" ca="1" si="912"/>
        <v>-</v>
      </c>
      <c r="KW289" s="163" t="str">
        <f t="shared" ca="1" si="887"/>
        <v>-</v>
      </c>
      <c r="KX289" s="163" t="str">
        <f t="shared" ca="1" si="887"/>
        <v>-</v>
      </c>
      <c r="KY289" s="163" t="str">
        <f t="shared" ca="1" si="887"/>
        <v>-</v>
      </c>
      <c r="KZ289" s="163" t="str">
        <f t="shared" ca="1" si="887"/>
        <v>-</v>
      </c>
      <c r="LA289" s="163" t="str">
        <f t="shared" ca="1" si="887"/>
        <v>-</v>
      </c>
      <c r="LB289" s="163" t="str">
        <f t="shared" ca="1" si="887"/>
        <v>-</v>
      </c>
      <c r="LC289" s="163" t="str">
        <f t="shared" ca="1" si="887"/>
        <v>-</v>
      </c>
      <c r="LD289" s="163" t="str">
        <f t="shared" ca="1" si="887"/>
        <v>-</v>
      </c>
      <c r="LE289" s="163" t="str">
        <f t="shared" ca="1" si="887"/>
        <v>-</v>
      </c>
      <c r="LF289" s="163" t="str">
        <f t="shared" ca="1" si="887"/>
        <v>-</v>
      </c>
      <c r="LG289" s="163" t="str">
        <f t="shared" ca="1" si="887"/>
        <v>-</v>
      </c>
      <c r="LH289" s="163" t="str">
        <f t="shared" ca="1" si="887"/>
        <v>-</v>
      </c>
      <c r="LI289" s="163" t="str">
        <f t="shared" ca="1" si="887"/>
        <v>-</v>
      </c>
      <c r="LJ289" s="163" t="str">
        <f t="shared" ca="1" si="887"/>
        <v>-</v>
      </c>
      <c r="LK289" s="163" t="str">
        <f t="shared" ca="1" si="887"/>
        <v>-</v>
      </c>
      <c r="LL289" s="163" t="str">
        <f t="shared" ca="1" si="913"/>
        <v>-</v>
      </c>
      <c r="LM289" s="163" t="str">
        <f t="shared" ca="1" si="888"/>
        <v>-</v>
      </c>
      <c r="LN289" s="163" t="str">
        <f t="shared" ca="1" si="888"/>
        <v>-</v>
      </c>
      <c r="LO289" s="163" t="str">
        <f t="shared" ca="1" si="888"/>
        <v>-</v>
      </c>
      <c r="LP289" s="163" t="str">
        <f t="shared" ca="1" si="888"/>
        <v>-</v>
      </c>
      <c r="LQ289" s="163" t="str">
        <f t="shared" ca="1" si="888"/>
        <v>-</v>
      </c>
      <c r="LR289" s="163" t="str">
        <f t="shared" ca="1" si="888"/>
        <v>-</v>
      </c>
      <c r="LS289" s="163" t="str">
        <f t="shared" ca="1" si="888"/>
        <v>-</v>
      </c>
      <c r="LT289" s="163" t="str">
        <f t="shared" ca="1" si="888"/>
        <v>-</v>
      </c>
      <c r="LU289" s="163" t="str">
        <f t="shared" ca="1" si="888"/>
        <v>-</v>
      </c>
      <c r="LV289" s="163" t="str">
        <f t="shared" ca="1" si="888"/>
        <v>-</v>
      </c>
      <c r="LW289" s="163" t="str">
        <f t="shared" ca="1" si="888"/>
        <v>-</v>
      </c>
      <c r="LX289" s="163" t="str">
        <f t="shared" ca="1" si="888"/>
        <v>-</v>
      </c>
      <c r="LY289" s="10"/>
      <c r="LZ289" s="161">
        <f t="shared" si="889"/>
        <v>4.4999999999999998E-2</v>
      </c>
      <c r="MA289" s="161">
        <f t="shared" si="890"/>
        <v>4.4999999999999998E-2</v>
      </c>
      <c r="MB289" s="163">
        <f t="shared" ca="1" si="891"/>
        <v>1</v>
      </c>
      <c r="MC289" s="163">
        <f t="shared" ca="1" si="891"/>
        <v>0</v>
      </c>
      <c r="MD289" s="163">
        <f t="shared" ca="1" si="891"/>
        <v>1</v>
      </c>
      <c r="ME289" s="163">
        <f t="shared" ca="1" si="891"/>
        <v>1</v>
      </c>
      <c r="MF289" s="163">
        <f t="shared" ca="1" si="891"/>
        <v>0</v>
      </c>
      <c r="MG289" s="163">
        <f t="shared" ca="1" si="891"/>
        <v>70</v>
      </c>
      <c r="MH289" s="163">
        <f t="shared" ca="1" si="891"/>
        <v>50</v>
      </c>
      <c r="MI289" s="163">
        <f t="shared" ca="1" si="891"/>
        <v>85</v>
      </c>
      <c r="MJ289" s="163">
        <f t="shared" ca="1" si="891"/>
        <v>50</v>
      </c>
      <c r="MK289" s="161">
        <f t="shared" ca="1" si="892"/>
        <v>1</v>
      </c>
      <c r="ML289" s="161">
        <f t="shared" ca="1" si="893"/>
        <v>1</v>
      </c>
      <c r="MM289" s="161">
        <f t="shared" ca="1" si="894"/>
        <v>1</v>
      </c>
      <c r="MN289" s="161">
        <f t="shared" ca="1" si="895"/>
        <v>1</v>
      </c>
      <c r="MO289" s="161">
        <f t="shared" ca="1" si="895"/>
        <v>1</v>
      </c>
      <c r="MP289" s="163">
        <f t="shared" ca="1" si="891"/>
        <v>1</v>
      </c>
      <c r="MQ289" s="10"/>
      <c r="MR289" s="163">
        <f t="shared" ca="1" si="896"/>
        <v>1</v>
      </c>
      <c r="MS289" s="161">
        <f t="shared" ca="1" si="897"/>
        <v>1</v>
      </c>
      <c r="MT289" s="163">
        <f t="shared" ca="1" si="896"/>
        <v>0.75</v>
      </c>
      <c r="MU289" s="163">
        <f t="shared" ca="1" si="896"/>
        <v>0.8</v>
      </c>
      <c r="MV289" s="163">
        <f t="shared" ca="1" si="896"/>
        <v>0.82499999999999996</v>
      </c>
      <c r="MW289" s="163">
        <f t="shared" ca="1" si="896"/>
        <v>0.875</v>
      </c>
      <c r="MX289" s="163">
        <f t="shared" ca="1" si="896"/>
        <v>0.9</v>
      </c>
      <c r="MY289" s="163">
        <f t="shared" ca="1" si="896"/>
        <v>0.75</v>
      </c>
      <c r="MZ289" s="163">
        <f t="shared" ca="1" si="896"/>
        <v>0.78142857142857147</v>
      </c>
      <c r="NA289" s="163">
        <f t="shared" ca="1" si="896"/>
        <v>0.82499999999999996</v>
      </c>
      <c r="NB289" s="163">
        <f t="shared" ca="1" si="896"/>
        <v>0.875</v>
      </c>
      <c r="NC289" s="163">
        <f t="shared" ca="1" si="896"/>
        <v>0.9</v>
      </c>
      <c r="ND289" s="163">
        <f t="shared" ca="1" si="896"/>
        <v>0.9</v>
      </c>
      <c r="NE289" s="163">
        <f t="shared" ca="1" si="896"/>
        <v>0.75</v>
      </c>
      <c r="NF289" s="163">
        <f t="shared" ca="1" si="896"/>
        <v>0.78142857142857147</v>
      </c>
      <c r="NG289" s="163">
        <f t="shared" ca="1" si="896"/>
        <v>0.82499999999999996</v>
      </c>
      <c r="NH289" s="163">
        <f t="shared" ca="1" si="898"/>
        <v>0.875</v>
      </c>
      <c r="NI289" s="163">
        <f t="shared" ca="1" si="898"/>
        <v>0.9</v>
      </c>
      <c r="NJ289" s="163">
        <f t="shared" ca="1" si="898"/>
        <v>0.9</v>
      </c>
      <c r="NK289" s="163">
        <f t="shared" ca="1" si="898"/>
        <v>0.75</v>
      </c>
      <c r="NL289" s="163">
        <f t="shared" ca="1" si="898"/>
        <v>0.78142857142857147</v>
      </c>
      <c r="NM289" s="163">
        <f t="shared" ca="1" si="898"/>
        <v>0.82499999999999996</v>
      </c>
      <c r="NN289" s="163">
        <f t="shared" ca="1" si="898"/>
        <v>0.875</v>
      </c>
      <c r="NO289" s="163">
        <f t="shared" ca="1" si="898"/>
        <v>0.9</v>
      </c>
      <c r="NP289" s="163">
        <f t="shared" ca="1" si="898"/>
        <v>0.9</v>
      </c>
      <c r="NQ289" s="163">
        <f t="shared" ca="1" si="898"/>
        <v>0.75</v>
      </c>
      <c r="NR289" s="163">
        <f t="shared" ca="1" si="898"/>
        <v>0.78142857142857147</v>
      </c>
      <c r="NS289" s="163">
        <f t="shared" ca="1" si="898"/>
        <v>0.82499999999999996</v>
      </c>
      <c r="NT289" s="163">
        <f t="shared" ca="1" si="898"/>
        <v>0.875</v>
      </c>
      <c r="NU289" s="163">
        <f t="shared" ca="1" si="898"/>
        <v>0.9</v>
      </c>
      <c r="NV289" s="163">
        <f t="shared" ca="1" si="898"/>
        <v>0.9</v>
      </c>
      <c r="NW289" s="163">
        <f t="shared" ca="1" si="898"/>
        <v>0.75</v>
      </c>
      <c r="NX289" s="163">
        <f t="shared" ca="1" si="899"/>
        <v>0.78142857142857147</v>
      </c>
      <c r="NY289" s="163">
        <f t="shared" ca="1" si="899"/>
        <v>0.82499999999999996</v>
      </c>
      <c r="NZ289" s="163">
        <f t="shared" ca="1" si="899"/>
        <v>0.875</v>
      </c>
      <c r="OA289" s="163">
        <f t="shared" ca="1" si="899"/>
        <v>0.9</v>
      </c>
      <c r="OB289" s="163">
        <f t="shared" ca="1" si="899"/>
        <v>0.9</v>
      </c>
      <c r="OC289" s="163">
        <f t="shared" ca="1" si="899"/>
        <v>0.75</v>
      </c>
      <c r="OD289" s="163">
        <f t="shared" ca="1" si="899"/>
        <v>0.78142857142857147</v>
      </c>
      <c r="OE289" s="163">
        <f t="shared" ca="1" si="899"/>
        <v>0.82499999999999996</v>
      </c>
      <c r="OF289" s="163">
        <f t="shared" ca="1" si="899"/>
        <v>0.875</v>
      </c>
      <c r="OG289" s="163">
        <f t="shared" ca="1" si="899"/>
        <v>0.9</v>
      </c>
      <c r="OH289" s="163">
        <f t="shared" ca="1" si="899"/>
        <v>0.9</v>
      </c>
      <c r="OI289" s="163">
        <f t="shared" ca="1" si="899"/>
        <v>0.75</v>
      </c>
      <c r="OJ289" s="163">
        <f t="shared" ca="1" si="899"/>
        <v>0.76904761904761909</v>
      </c>
      <c r="OK289" s="163">
        <f t="shared" ca="1" si="899"/>
        <v>0.82000000000000006</v>
      </c>
      <c r="OL289" s="163">
        <f t="shared" ca="1" si="899"/>
        <v>0.875</v>
      </c>
      <c r="OM289" s="163">
        <f t="shared" ca="1" si="899"/>
        <v>0.9</v>
      </c>
      <c r="ON289" s="163">
        <f t="shared" ca="1" si="900"/>
        <v>0.90000000000000013</v>
      </c>
      <c r="OO289" s="163">
        <f t="shared" ca="1" si="900"/>
        <v>0.75</v>
      </c>
      <c r="OP289" s="163">
        <f t="shared" ca="1" si="900"/>
        <v>0.76904761904761909</v>
      </c>
      <c r="OQ289" s="163">
        <f t="shared" ca="1" si="900"/>
        <v>0.82000000000000006</v>
      </c>
      <c r="OR289" s="163">
        <f t="shared" ca="1" si="900"/>
        <v>0.875</v>
      </c>
      <c r="OS289" s="163">
        <f t="shared" ca="1" si="900"/>
        <v>0.9</v>
      </c>
      <c r="OT289" s="163">
        <f t="shared" ca="1" si="900"/>
        <v>0.9</v>
      </c>
      <c r="OU289" s="163">
        <f t="shared" ca="1" si="900"/>
        <v>0.875</v>
      </c>
      <c r="OV289" s="161">
        <f t="shared" ca="1" si="901"/>
        <v>1</v>
      </c>
      <c r="OW289" s="161">
        <f t="shared" si="902"/>
        <v>1</v>
      </c>
      <c r="OX289" s="161" t="str">
        <f t="shared" si="903"/>
        <v>-</v>
      </c>
      <c r="OY289" s="163" t="str">
        <f t="shared" ca="1" si="904"/>
        <v>-</v>
      </c>
      <c r="OZ289" s="161" t="str">
        <f t="shared" si="905"/>
        <v>-</v>
      </c>
      <c r="PA289" s="161" t="str">
        <f t="shared" si="906"/>
        <v>-</v>
      </c>
      <c r="PB289" s="163">
        <f t="shared" ca="1" si="900"/>
        <v>0</v>
      </c>
      <c r="PC289" s="27">
        <v>0</v>
      </c>
    </row>
    <row r="290" spans="1:419" s="143" customFormat="1" outlineLevel="1">
      <c r="A290" s="121">
        <f t="shared" si="861"/>
        <v>285</v>
      </c>
      <c r="B290" s="121">
        <f t="shared" si="862"/>
        <v>13</v>
      </c>
      <c r="C290" s="143">
        <v>104</v>
      </c>
      <c r="D290" s="143" t="s">
        <v>884</v>
      </c>
      <c r="E290" s="143" t="b">
        <v>0</v>
      </c>
      <c r="F290" s="143" t="b">
        <v>0</v>
      </c>
      <c r="G290" s="143" t="b">
        <f t="shared" si="1025"/>
        <v>0</v>
      </c>
      <c r="H290" s="139">
        <f t="shared" ca="1" si="908"/>
        <v>3</v>
      </c>
      <c r="I290" s="139">
        <f t="shared" ca="1" si="908"/>
        <v>2</v>
      </c>
      <c r="J290" s="32">
        <v>1</v>
      </c>
      <c r="K290" s="32">
        <v>1</v>
      </c>
      <c r="L290" s="32">
        <v>1</v>
      </c>
      <c r="M290" s="32">
        <v>1</v>
      </c>
      <c r="N290" s="32">
        <v>1</v>
      </c>
      <c r="O290" s="32">
        <v>1</v>
      </c>
      <c r="P290" s="32">
        <v>1</v>
      </c>
      <c r="Q290" s="32">
        <v>1</v>
      </c>
      <c r="R290" s="32">
        <v>6</v>
      </c>
      <c r="S290" s="32">
        <v>1</v>
      </c>
      <c r="T290" s="32">
        <v>1</v>
      </c>
      <c r="U290" s="32">
        <v>1</v>
      </c>
      <c r="V290" s="32">
        <v>1</v>
      </c>
      <c r="W290" s="139">
        <f t="shared" ca="1" si="908"/>
        <v>1</v>
      </c>
      <c r="X290" s="139">
        <f t="shared" ca="1" si="908"/>
        <v>1</v>
      </c>
      <c r="Y290" s="139">
        <f t="shared" ca="1" si="908"/>
        <v>1</v>
      </c>
      <c r="Z290" s="139">
        <f t="shared" ca="1" si="908"/>
        <v>1</v>
      </c>
      <c r="AA290" s="139">
        <f t="shared" ca="1" si="908"/>
        <v>1</v>
      </c>
      <c r="AB290" s="139">
        <f t="shared" ca="1" si="909"/>
        <v>1</v>
      </c>
      <c r="AC290" s="139">
        <f t="shared" ca="1" si="909"/>
        <v>1</v>
      </c>
      <c r="AE290" s="157" t="str" cm="1">
        <f t="array" aca="1" ref="AE290" ca="1">TEXT(LEFT(OFFSET(AE290,-1,0),5)+1,"00000")&amp;MID(OFFSET(AE290,-1,0),6,FIND(" ",OFFSET(AE290,-1,0),7)-5)
&amp;INDEX(DataMaster!$B$10:$B$12,$I290)&amp;IF($J290=1,""," Risk"&amp;INDEX(i.risk_aversion,$J290,1))&amp;IF($K290=1,""," REV"&amp;INDEX(DataMaster!$B$54:$B$58,$K290))&amp;IF($L290=1,""," Minroe"&amp;INDEX(minroe,$L290))&amp;IF($M290=1,""," Overdraw"&amp;INDEX(overdraw,$M290))
&amp;IF($N290=1,""," Mach"&amp;INDEX(i.mach_option,$N290))
&amp;IF($O290=1,""," Interest"&amp;INDEX(i.interest_rate,$O290))&amp;IF($P290=1,""," Opp cost"&amp;INDEX(i.opp_cost_capital,$P290))&amp;IF($Q290=1,""," Casual_ub"&amp;INDEX(i.casual_ub,$Q290))
&amp;IF($W290=1,""," Yield"&amp;INDEX(i.all_rot_yield,$W290))&amp;IF($X290=1,""," Pasture"&amp;INDEX(i.pasture_prod,$X290))&amp;IF($Y290=1,""," Scan"&amp;INDEX(i.scan,$Y290))
&amp;IF($MK290=1,""," WP"&amp;TEXT($MK290*100,"000p"))&amp;IF($ML290=1,""," MP"&amp;TEXT($ML290*100,"000p"))&amp;IF($MM290=1,""," GP"&amp;TEXT($MM290*100,"000p"))&amp;IF($MN290=1,""," Can"&amp;TEXT($MN290*100,"000p"))&amp;IF(CG290," suppas"&amp;CH290,"")&amp;IF($T290&lt;&gt;1," go_"&amp;VLOOKUP($T290,DataMaster!$A$97:$B$106,2,FALSE),"")&amp;IF($U290&lt;&gt;1," rot_"&amp;VLOOKUP($U290,DataMaster!$A$97:$B$106,2,FALSE),"")&amp;IF($V290&lt;&gt;1," stk_"&amp;VLOOKUP($V290,DataMaster!$A$97:$B$106,2,FALSE),"")&amp;IF($S290&lt;&gt;1," noPOC_"&amp;VLOOKUP($S290,DataMaster!$A$97:$B$106,2,FALSE),"")&amp;IF($R290&lt;&gt;1," nocropgraze_"&amp;VLOOKUP($R290,DataMaster!$A$97:$B$106,2,FALSE),"")
&amp;" (F"&amp;3+IFERROR(1*$EI290,0)+IFERROR(1*$EJ290,0)&amp;3-IFERROR(1*NOT($EL290),0)&amp;"N"&amp;$EQ290&amp;$ER290&amp;")"</f>
        <v>00048 tactics DSP nocropgraze_z3 (F33N11)</v>
      </c>
      <c r="AF290" s="10" t="str">
        <f ca="1">IF(COUNTIF(AE$5:AE290,AE290)=1,"-","Dup")</f>
        <v>-</v>
      </c>
      <c r="AG290" s="10"/>
      <c r="AH290" s="163" t="str">
        <f t="shared" ca="1" si="864"/>
        <v>-</v>
      </c>
      <c r="AI290" s="163" t="str">
        <f t="shared" ca="1" si="864"/>
        <v>-</v>
      </c>
      <c r="AJ290" s="163" t="str">
        <f t="shared" ca="1" si="864"/>
        <v>-</v>
      </c>
      <c r="AK290" s="163" t="str">
        <f t="shared" ca="1" si="864"/>
        <v>-</v>
      </c>
      <c r="AL290" s="163" t="str">
        <f t="shared" ca="1" si="864"/>
        <v>-</v>
      </c>
      <c r="AM290" s="163" t="b">
        <f t="shared" ca="1" si="864"/>
        <v>1</v>
      </c>
      <c r="AN290" s="10"/>
      <c r="AO290" s="161" t="b">
        <f t="shared" ca="1" si="865"/>
        <v>0</v>
      </c>
      <c r="AP290" s="161" t="str">
        <f t="shared" ca="1" si="865"/>
        <v>-</v>
      </c>
      <c r="AQ290" s="161" t="b">
        <f t="shared" ca="1" si="865"/>
        <v>0</v>
      </c>
      <c r="AR290" s="161" t="b">
        <f t="shared" ca="1" si="865"/>
        <v>1</v>
      </c>
      <c r="AS290" s="161" t="b">
        <f t="shared" ca="1" si="865"/>
        <v>1</v>
      </c>
      <c r="AT290" s="161" t="b">
        <f t="shared" ca="1" si="865"/>
        <v>0</v>
      </c>
      <c r="AU290" s="161">
        <f t="shared" si="866"/>
        <v>0</v>
      </c>
      <c r="AV290" s="161" t="b">
        <f t="shared" si="867"/>
        <v>0</v>
      </c>
      <c r="AW290" s="161" t="b">
        <f t="shared" si="867"/>
        <v>0</v>
      </c>
      <c r="AX290" s="161" t="str">
        <f t="shared" si="867"/>
        <v>-</v>
      </c>
      <c r="AY290" s="161" t="str">
        <f t="shared" si="867"/>
        <v>-</v>
      </c>
      <c r="AZ290" s="161" t="str">
        <f t="shared" si="867"/>
        <v>-</v>
      </c>
      <c r="BA290" s="10"/>
      <c r="BB290" s="161" t="b">
        <f t="shared" ca="1" si="868"/>
        <v>1</v>
      </c>
      <c r="BC290" s="161" t="b">
        <f t="shared" ca="1" si="869"/>
        <v>1</v>
      </c>
      <c r="BD290" s="163" t="b">
        <f t="shared" ca="1" si="869"/>
        <v>1</v>
      </c>
      <c r="BE290" s="162" cm="1">
        <f t="array" aca="1" ref="BE290" ca="1">VALUE($H290&amp;$I290&amp;_xlfn.MODE.SNGL($R290:$V290)&amp;IF(AND(R290:V290=2),"10","08"))</f>
        <v>32108</v>
      </c>
      <c r="BF290" s="163" t="str">
        <f t="shared" ca="1" si="870"/>
        <v>-</v>
      </c>
      <c r="BG290" s="163" t="str">
        <f t="shared" ca="1" si="870"/>
        <v>-</v>
      </c>
      <c r="BH290" s="163" t="str">
        <f t="shared" ca="1" si="870"/>
        <v>-</v>
      </c>
      <c r="BI290" s="163" t="str">
        <f t="shared" ca="1" si="870"/>
        <v>-</v>
      </c>
      <c r="BJ290" s="163" t="str">
        <f t="shared" ca="1" si="870"/>
        <v>-</v>
      </c>
      <c r="BK290" s="163">
        <f t="shared" ca="1" si="870"/>
        <v>1</v>
      </c>
      <c r="BL290" s="163">
        <f t="shared" ca="1" si="870"/>
        <v>1</v>
      </c>
      <c r="BM290" s="163" t="str">
        <f t="shared" ca="1" si="870"/>
        <v>-</v>
      </c>
      <c r="BN290" s="163" t="str">
        <f t="shared" ca="1" si="870"/>
        <v>-</v>
      </c>
      <c r="BO290" s="112" t="b" cm="1">
        <f t="array" ref="BO290">INDEX(DataMaster!$C$71:$K$80,$R290,BO$242)</f>
        <v>1</v>
      </c>
      <c r="BP290" s="112" t="b" cm="1">
        <f t="array" ref="BP290">INDEX(DataMaster!$C$71:$K$80,$R290,BP$242)</f>
        <v>1</v>
      </c>
      <c r="BQ290" s="112" t="b" cm="1">
        <f t="array" ref="BQ290">INDEX(DataMaster!$C$71:$K$80,$R290,BQ$242)</f>
        <v>1</v>
      </c>
      <c r="BR290" s="112" t="b" cm="1">
        <f t="array" ref="BR290">INDEX(DataMaster!$C$71:$K$80,$R290,BR$242)</f>
        <v>1</v>
      </c>
      <c r="BS290" s="112" t="b" cm="1">
        <f t="array" ref="BS290">INDEX(DataMaster!$C$71:$K$80,$R290,BS$242)</f>
        <v>0</v>
      </c>
      <c r="BT290" s="112" t="b" cm="1">
        <f t="array" ref="BT290">INDEX(DataMaster!$C$71:$K$80,$R290,BT$242)</f>
        <v>1</v>
      </c>
      <c r="BU290" s="112" t="b" cm="1">
        <f t="array" ref="BU290">INDEX(DataMaster!$C$71:$K$80,$R290,BU$242)</f>
        <v>1</v>
      </c>
      <c r="BV290" s="112" t="b" cm="1">
        <f t="array" ref="BV290">INDEX(DataMaster!$C$71:$K$80,$R290,BV$242)</f>
        <v>1</v>
      </c>
      <c r="BW290" s="112" t="b" cm="1">
        <f t="array" ref="BW290">INDEX(DataMaster!$C$71:$K$80,$R290,BW$242)</f>
        <v>1</v>
      </c>
      <c r="BX290" s="112" t="b" cm="1">
        <f t="array" ref="BX290">INDEX(DataMaster!$C$84:$K$93,$S290,BX$242)</f>
        <v>1</v>
      </c>
      <c r="BY290" s="112" t="b" cm="1">
        <f t="array" ref="BY290">INDEX(DataMaster!$C$84:$K$93,$S290,BY$242)</f>
        <v>1</v>
      </c>
      <c r="BZ290" s="112" t="b" cm="1">
        <f t="array" ref="BZ290">INDEX(DataMaster!$C$84:$K$93,$S290,BZ$242)</f>
        <v>1</v>
      </c>
      <c r="CA290" s="112" t="b" cm="1">
        <f t="array" ref="CA290">INDEX(DataMaster!$C$84:$K$93,$S290,CA$242)</f>
        <v>1</v>
      </c>
      <c r="CB290" s="112" t="b" cm="1">
        <f t="array" ref="CB290">INDEX(DataMaster!$C$84:$K$93,$S290,CB$242)</f>
        <v>1</v>
      </c>
      <c r="CC290" s="112" t="b" cm="1">
        <f t="array" ref="CC290">INDEX(DataMaster!$C$84:$K$93,$S290,CC$242)</f>
        <v>1</v>
      </c>
      <c r="CD290" s="112" t="b" cm="1">
        <f t="array" ref="CD290">INDEX(DataMaster!$C$84:$K$93,$S290,CD$242)</f>
        <v>1</v>
      </c>
      <c r="CE290" s="112" t="b" cm="1">
        <f t="array" ref="CE290">INDEX(DataMaster!$C$84:$K$93,$S290,CE$242)</f>
        <v>1</v>
      </c>
      <c r="CF290" s="112" t="b" cm="1">
        <f t="array" ref="CF290">INDEX(DataMaster!$C$84:$K$93,$S290,CF$242)</f>
        <v>1</v>
      </c>
      <c r="CG290" s="193" t="b">
        <f t="shared" si="910"/>
        <v>0</v>
      </c>
      <c r="CH290" s="193">
        <v>0.3</v>
      </c>
      <c r="CI290" s="193" t="str">
        <f t="shared" ca="1" si="871"/>
        <v>-</v>
      </c>
      <c r="CJ290" s="193">
        <v>1</v>
      </c>
      <c r="CK290" s="112" t="str" cm="1">
        <f t="array" ref="CK290">INDEX(DataMaster!$C$97:$K$106,$T290,CK$242)</f>
        <v>-</v>
      </c>
      <c r="CL290" s="112" t="str" cm="1">
        <f t="array" ref="CL290">INDEX(DataMaster!$C$97:$K$106,$T290,CL$242)</f>
        <v>-</v>
      </c>
      <c r="CM290" s="112" t="str" cm="1">
        <f t="array" ref="CM290">INDEX(DataMaster!$C$97:$K$106,$T290,CM$242)</f>
        <v>-</v>
      </c>
      <c r="CN290" s="112" t="str" cm="1">
        <f t="array" ref="CN290">INDEX(DataMaster!$C$97:$K$106,$T290,CN$242)</f>
        <v>-</v>
      </c>
      <c r="CO290" s="112" t="str" cm="1">
        <f t="array" ref="CO290">INDEX(DataMaster!$C$97:$K$106,$T290,CO$242)</f>
        <v>-</v>
      </c>
      <c r="CP290" s="112" t="str" cm="1">
        <f t="array" ref="CP290">INDEX(DataMaster!$C$97:$K$106,$T290,CP$242)</f>
        <v>-</v>
      </c>
      <c r="CQ290" s="112" t="str" cm="1">
        <f t="array" ref="CQ290">INDEX(DataMaster!$C$97:$K$106,$T290,CQ$242)</f>
        <v>-</v>
      </c>
      <c r="CR290" s="112" t="str" cm="1">
        <f t="array" ref="CR290">INDEX(DataMaster!$C$97:$K$106,$T290,CR$242)</f>
        <v>-</v>
      </c>
      <c r="CS290" s="112" t="str" cm="1">
        <f t="array" ref="CS290">INDEX(DataMaster!$C$97:$K$106,$T290,CS$242)</f>
        <v>-</v>
      </c>
      <c r="CT290" s="112" t="str" cm="1">
        <f t="array" ref="CT290">INDEX(DataMaster!$C$110:$K$119,$U290,CT$242)</f>
        <v>-</v>
      </c>
      <c r="CU290" s="112" t="str" cm="1">
        <f t="array" ref="CU290">INDEX(DataMaster!$C$110:$K$119,$U290,CU$242)</f>
        <v>-</v>
      </c>
      <c r="CV290" s="112" t="str" cm="1">
        <f t="array" ref="CV290">INDEX(DataMaster!$C$110:$K$119,$U290,CV$242)</f>
        <v>-</v>
      </c>
      <c r="CW290" s="112" t="str" cm="1">
        <f t="array" ref="CW290">INDEX(DataMaster!$C$110:$K$119,$U290,CW$242)</f>
        <v>-</v>
      </c>
      <c r="CX290" s="112" t="str" cm="1">
        <f t="array" ref="CX290">INDEX(DataMaster!$C$110:$K$119,$U290,CX$242)</f>
        <v>-</v>
      </c>
      <c r="CY290" s="112" t="str" cm="1">
        <f t="array" ref="CY290">INDEX(DataMaster!$C$110:$K$119,$U290,CY$242)</f>
        <v>-</v>
      </c>
      <c r="CZ290" s="112" t="str" cm="1">
        <f t="array" ref="CZ290">INDEX(DataMaster!$C$110:$K$119,$U290,CZ$242)</f>
        <v>-</v>
      </c>
      <c r="DA290" s="112" t="str" cm="1">
        <f t="array" ref="DA290">INDEX(DataMaster!$C$110:$K$119,$U290,DA$242)</f>
        <v>-</v>
      </c>
      <c r="DB290" s="112" t="str" cm="1">
        <f t="array" ref="DB290">INDEX(DataMaster!$C$110:$K$119,$U290,DB$242)</f>
        <v>-</v>
      </c>
      <c r="DC290" s="112" t="str" cm="1">
        <f t="array" ref="DC290">INDEX(DataMaster!$C$123:$K$132,$V290,DC$242)</f>
        <v>-</v>
      </c>
      <c r="DD290" s="112" t="str" cm="1">
        <f t="array" ref="DD290">INDEX(DataMaster!$C$123:$K$132,$V290,DD$242)</f>
        <v>-</v>
      </c>
      <c r="DE290" s="112" t="str" cm="1">
        <f t="array" ref="DE290">INDEX(DataMaster!$C$123:$K$132,$V290,DE$242)</f>
        <v>-</v>
      </c>
      <c r="DF290" s="112" t="str" cm="1">
        <f t="array" ref="DF290">INDEX(DataMaster!$C$123:$K$132,$V290,DF$242)</f>
        <v>-</v>
      </c>
      <c r="DG290" s="112" t="str" cm="1">
        <f t="array" ref="DG290">INDEX(DataMaster!$C$123:$K$132,$V290,DG$242)</f>
        <v>-</v>
      </c>
      <c r="DH290" s="112" t="str" cm="1">
        <f t="array" ref="DH290">INDEX(DataMaster!$C$123:$K$132,$V290,DH$242)</f>
        <v>-</v>
      </c>
      <c r="DI290" s="112" t="str" cm="1">
        <f t="array" ref="DI290">INDEX(DataMaster!$C$123:$K$132,$V290,DI$242)</f>
        <v>-</v>
      </c>
      <c r="DJ290" s="112" t="str" cm="1">
        <f t="array" ref="DJ290">INDEX(DataMaster!$C$123:$K$132,$V290,DJ$242)</f>
        <v>-</v>
      </c>
      <c r="DK290" s="112" t="str" cm="1">
        <f t="array" ref="DK290">INDEX(DataMaster!$C$123:$K$132,$V290,DK$242)</f>
        <v>-</v>
      </c>
      <c r="DL290" s="10"/>
      <c r="DM290" s="163" t="str">
        <f t="shared" ca="1" si="870"/>
        <v>-</v>
      </c>
      <c r="DN290" s="163" t="str">
        <f t="shared" ca="1" si="870"/>
        <v>-</v>
      </c>
      <c r="DO290" s="163" t="str">
        <f t="shared" ca="1" si="870"/>
        <v>-</v>
      </c>
      <c r="DP290" s="163" t="str">
        <f t="shared" ca="1" si="870"/>
        <v>-</v>
      </c>
      <c r="DQ290" s="163" t="str">
        <f t="shared" ca="1" si="870"/>
        <v>-</v>
      </c>
      <c r="DR290" s="163" t="str">
        <f t="shared" ca="1" si="870"/>
        <v>-</v>
      </c>
      <c r="DS290" s="163" t="str">
        <f t="shared" ca="1" si="870"/>
        <v>-</v>
      </c>
      <c r="DT290" s="163" t="str">
        <f t="shared" ca="1" si="870"/>
        <v>-</v>
      </c>
      <c r="DU290" s="163" t="str">
        <f t="shared" ca="1" si="870"/>
        <v>-</v>
      </c>
      <c r="DV290" s="163" t="str">
        <f t="shared" ca="1" si="870"/>
        <v>-</v>
      </c>
      <c r="DW290" s="163" t="str">
        <f t="shared" ca="1" si="870"/>
        <v>-</v>
      </c>
      <c r="DX290" s="161" t="str" cm="1">
        <f t="array" ref="DX290">INDEX(i.rev,$K290,DX$15)</f>
        <v>-</v>
      </c>
      <c r="DY290" s="161" t="str" cm="1">
        <f t="array" ref="DY290">INDEX(i.rev,$K290,DY$15)</f>
        <v>-</v>
      </c>
      <c r="DZ290" s="161" t="str" cm="1">
        <f t="array" ref="DZ290">INDEX(i.rev,$K290,DZ$15)</f>
        <v>-</v>
      </c>
      <c r="EA290" s="161" t="str" cm="1">
        <f t="array" ref="EA290">INDEX(i.rev,$K290,EA$15)</f>
        <v>-</v>
      </c>
      <c r="EB290" s="161" t="str" cm="1">
        <f t="array" ref="EB290">INDEX(i.rev,$K290,EB$15)</f>
        <v>-</v>
      </c>
      <c r="EC290" s="161" t="str" cm="1">
        <f t="array" ref="EC290">INDEX(i.rev,$K290,EC$15)</f>
        <v>-</v>
      </c>
      <c r="ED290" s="161" t="str" cm="1">
        <f t="array" ref="ED290">INDEX(i.rev,$K290,ED$15)</f>
        <v>-</v>
      </c>
      <c r="EE290" s="161" t="str" cm="1">
        <f t="array" ref="EE290">INDEX(i.rev,$K290,EE$15)</f>
        <v>-</v>
      </c>
      <c r="EF290" s="161" t="str" cm="1">
        <f t="array" ref="EF290">INDEX(i.rev,$K290,EF$15)</f>
        <v>-</v>
      </c>
      <c r="EG290" s="161" t="str" cm="1">
        <f t="array" ref="EG290">INDEX(i.rev,$K290,EG$15)</f>
        <v>-</v>
      </c>
      <c r="EH290" s="10"/>
      <c r="EI290" s="163" t="str">
        <f t="shared" ca="1" si="872"/>
        <v>-</v>
      </c>
      <c r="EJ290" s="163" t="str">
        <f t="shared" ca="1" si="872"/>
        <v>-</v>
      </c>
      <c r="EK290" s="163" t="str">
        <f t="shared" ca="1" si="872"/>
        <v>-</v>
      </c>
      <c r="EL290" s="163" t="str">
        <f t="shared" ca="1" si="872"/>
        <v>-</v>
      </c>
      <c r="EM290" s="163" t="str">
        <f t="shared" ca="1" si="872"/>
        <v>-</v>
      </c>
      <c r="EN290" s="163" t="str">
        <f t="shared" ca="1" si="872"/>
        <v>-</v>
      </c>
      <c r="EO290" s="163" t="str">
        <f t="shared" ca="1" si="872"/>
        <v>-</v>
      </c>
      <c r="EP290" s="163" t="str">
        <f t="shared" ca="1" si="872"/>
        <v>-</v>
      </c>
      <c r="EQ290" s="162">
        <v>1</v>
      </c>
      <c r="ER290" s="162">
        <v>1</v>
      </c>
      <c r="ES290" s="163">
        <f t="shared" ca="1" si="872"/>
        <v>0</v>
      </c>
      <c r="ET290" s="162">
        <v>2</v>
      </c>
      <c r="EU290" s="162">
        <v>-2</v>
      </c>
      <c r="EV290" s="163" t="str">
        <f t="shared" ca="1" si="872"/>
        <v>-</v>
      </c>
      <c r="EW290" s="163" t="str">
        <f t="shared" ca="1" si="872"/>
        <v>-</v>
      </c>
      <c r="EX290" s="163" t="str">
        <f t="shared" ca="1" si="872"/>
        <v>-</v>
      </c>
      <c r="EY290" s="163" t="str">
        <f t="shared" ca="1" si="873"/>
        <v>-</v>
      </c>
      <c r="EZ290" s="163" t="str">
        <f t="shared" ca="1" si="873"/>
        <v>-</v>
      </c>
      <c r="FA290" s="163">
        <f t="shared" ca="1" si="873"/>
        <v>0</v>
      </c>
      <c r="FB290" s="163" t="str">
        <f t="shared" ca="1" si="873"/>
        <v>-</v>
      </c>
      <c r="FC290" s="162">
        <v>2</v>
      </c>
      <c r="FD290" s="162">
        <v>-2</v>
      </c>
      <c r="FE290" s="163" t="str">
        <f t="shared" ca="1" si="873"/>
        <v>-</v>
      </c>
      <c r="FF290" s="163" t="str">
        <f t="shared" ca="1" si="873"/>
        <v>-</v>
      </c>
      <c r="FG290" s="163">
        <f t="shared" ca="1" si="873"/>
        <v>0</v>
      </c>
      <c r="FH290" s="163">
        <f t="shared" ca="1" si="873"/>
        <v>0</v>
      </c>
      <c r="FI290" s="163">
        <f t="shared" ca="1" si="873"/>
        <v>0</v>
      </c>
      <c r="FJ290" s="163">
        <f t="shared" ca="1" si="873"/>
        <v>0</v>
      </c>
      <c r="FK290" s="163">
        <f t="shared" ca="1" si="873"/>
        <v>0</v>
      </c>
      <c r="FL290" s="163">
        <f t="shared" ca="1" si="873"/>
        <v>0</v>
      </c>
      <c r="FM290" s="163">
        <f t="shared" ca="1" si="873"/>
        <v>0</v>
      </c>
      <c r="FN290" s="163" t="str">
        <f t="shared" ca="1" si="873"/>
        <v>-</v>
      </c>
      <c r="FO290" s="163" t="str">
        <f t="shared" ca="1" si="874"/>
        <v>-</v>
      </c>
      <c r="FP290" s="163" t="str">
        <f t="shared" ca="1" si="874"/>
        <v>-</v>
      </c>
      <c r="FQ290" s="163" t="str">
        <f t="shared" ca="1" si="874"/>
        <v>-</v>
      </c>
      <c r="FR290" s="163" t="str">
        <f t="shared" ca="1" si="874"/>
        <v>-</v>
      </c>
      <c r="FS290" s="163" t="str">
        <f t="shared" ca="1" si="874"/>
        <v>-</v>
      </c>
      <c r="FT290" s="163" t="str">
        <f t="shared" ca="1" si="874"/>
        <v>-</v>
      </c>
      <c r="FU290" s="163" t="str">
        <f t="shared" ca="1" si="874"/>
        <v>-</v>
      </c>
      <c r="FV290" s="163" t="str">
        <f t="shared" ca="1" si="874"/>
        <v>-</v>
      </c>
      <c r="FW290" s="163" t="str">
        <f t="shared" ca="1" si="874"/>
        <v>-</v>
      </c>
      <c r="FX290" s="163" t="str">
        <f t="shared" ca="1" si="874"/>
        <v>-</v>
      </c>
      <c r="FY290" s="10"/>
      <c r="FZ290" s="163">
        <f t="shared" ca="1" si="874"/>
        <v>1</v>
      </c>
      <c r="GA290" s="163" t="str">
        <f t="shared" ca="1" si="874"/>
        <v>-</v>
      </c>
      <c r="GB290" s="163" t="str">
        <f t="shared" ca="1" si="874"/>
        <v>-</v>
      </c>
      <c r="GC290" s="163" t="str">
        <f t="shared" ca="1" si="874"/>
        <v>-</v>
      </c>
      <c r="GD290" s="163" t="str">
        <f t="shared" ca="1" si="875"/>
        <v>-</v>
      </c>
      <c r="GE290" s="163" t="b">
        <f t="shared" ca="1" si="875"/>
        <v>0</v>
      </c>
      <c r="GF290" s="163" t="str">
        <f t="shared" ca="1" si="875"/>
        <v>-</v>
      </c>
      <c r="GG290" s="163">
        <f t="shared" ca="1" si="875"/>
        <v>0</v>
      </c>
      <c r="GH290" s="163" t="str">
        <f t="shared" ca="1" si="875"/>
        <v>-</v>
      </c>
      <c r="GI290" s="161" cm="1">
        <f t="array" ref="GI290">INDEX(i.rev,$K290,GI$15)</f>
        <v>1</v>
      </c>
      <c r="GJ290" s="163">
        <f t="shared" ca="1" si="876"/>
        <v>0</v>
      </c>
      <c r="GK290" s="163">
        <f t="shared" ca="1" si="876"/>
        <v>1</v>
      </c>
      <c r="GL290" s="163">
        <f t="shared" ca="1" si="876"/>
        <v>0</v>
      </c>
      <c r="GM290" s="163">
        <f t="shared" ca="1" si="876"/>
        <v>1</v>
      </c>
      <c r="GN290" s="163">
        <f t="shared" ca="1" si="876"/>
        <v>1</v>
      </c>
      <c r="GO290" s="163">
        <f t="shared" ca="1" si="876"/>
        <v>1</v>
      </c>
      <c r="GP290" s="163">
        <f t="shared" ca="1" si="876"/>
        <v>0</v>
      </c>
      <c r="GQ290" s="163">
        <f t="shared" ca="1" si="876"/>
        <v>0</v>
      </c>
      <c r="GR290" s="163">
        <f t="shared" ca="1" si="876"/>
        <v>0</v>
      </c>
      <c r="GS290" s="163">
        <f t="shared" ca="1" si="876"/>
        <v>0</v>
      </c>
      <c r="GT290" s="163">
        <f t="shared" ca="1" si="876"/>
        <v>0</v>
      </c>
      <c r="GU290" s="163">
        <f t="shared" ca="1" si="876"/>
        <v>0</v>
      </c>
      <c r="GV290" s="163">
        <f t="shared" ca="1" si="876"/>
        <v>0</v>
      </c>
      <c r="GW290" s="163">
        <f t="shared" ca="1" si="876"/>
        <v>0</v>
      </c>
      <c r="GX290" s="163">
        <f t="shared" ca="1" si="876"/>
        <v>0</v>
      </c>
      <c r="GY290" s="163">
        <f t="shared" ca="1" si="876"/>
        <v>0</v>
      </c>
      <c r="GZ290" s="161" cm="1">
        <f t="array" ref="GZ290">INDEX(i.rev,$K290,GZ$15)</f>
        <v>0</v>
      </c>
      <c r="HA290" s="163">
        <f t="shared" ca="1" si="877"/>
        <v>0</v>
      </c>
      <c r="HB290" s="161" cm="1">
        <f t="array" ref="HB290">INDEX(i.rev,$K290,HB$15)</f>
        <v>1</v>
      </c>
      <c r="HC290" s="163">
        <f t="shared" ca="1" si="878"/>
        <v>0</v>
      </c>
      <c r="HD290" s="163">
        <f t="shared" ca="1" si="878"/>
        <v>0</v>
      </c>
      <c r="HE290" s="163">
        <f t="shared" ca="1" si="878"/>
        <v>0</v>
      </c>
      <c r="HF290" s="163">
        <f t="shared" ca="1" si="878"/>
        <v>0</v>
      </c>
      <c r="HG290" s="163">
        <f t="shared" ca="1" si="878"/>
        <v>0</v>
      </c>
      <c r="HH290" s="163">
        <f t="shared" ca="1" si="878"/>
        <v>0</v>
      </c>
      <c r="HI290" s="163">
        <f t="shared" ca="1" si="878"/>
        <v>0</v>
      </c>
      <c r="HJ290" s="10"/>
      <c r="HK290" s="163" t="str">
        <f t="shared" ca="1" si="878"/>
        <v>-</v>
      </c>
      <c r="HL290" s="163" t="str">
        <f t="shared" ca="1" si="878"/>
        <v>-</v>
      </c>
      <c r="HM290" s="163" t="str">
        <f t="shared" ca="1" si="878"/>
        <v>-</v>
      </c>
      <c r="HN290" s="163" t="str">
        <f t="shared" ca="1" si="878"/>
        <v>-</v>
      </c>
      <c r="HO290" s="163" t="str">
        <f t="shared" ca="1" si="878"/>
        <v>-</v>
      </c>
      <c r="HP290" s="161" t="b">
        <f t="shared" ca="1" si="879"/>
        <v>0</v>
      </c>
      <c r="HQ290" s="161" t="b">
        <f t="shared" ca="1" si="879"/>
        <v>0</v>
      </c>
      <c r="HR290" s="161" t="b">
        <f t="shared" ca="1" si="879"/>
        <v>1</v>
      </c>
      <c r="HS290" s="163">
        <f t="shared" ca="1" si="880"/>
        <v>0</v>
      </c>
      <c r="HT290" s="161">
        <f t="shared" ca="1" si="881"/>
        <v>1</v>
      </c>
      <c r="HU290" s="161">
        <f t="shared" ca="1" si="881"/>
        <v>1</v>
      </c>
      <c r="HV290" s="163" t="str">
        <f t="shared" ca="1" si="880"/>
        <v>-</v>
      </c>
      <c r="HW290" s="163" t="str">
        <f t="shared" ca="1" si="880"/>
        <v>-</v>
      </c>
      <c r="HX290" s="163" t="str">
        <f t="shared" ca="1" si="880"/>
        <v>-</v>
      </c>
      <c r="HY290" s="163" t="str">
        <f t="shared" ca="1" si="880"/>
        <v>-</v>
      </c>
      <c r="HZ290" s="163" t="str">
        <f t="shared" ca="1" si="880"/>
        <v>-</v>
      </c>
      <c r="IA290" s="163" t="str">
        <f t="shared" ca="1" si="880"/>
        <v>-</v>
      </c>
      <c r="IB290" s="163" t="str">
        <f t="shared" ca="1" si="880"/>
        <v>-</v>
      </c>
      <c r="IC290" s="163" t="str">
        <f t="shared" ca="1" si="880"/>
        <v>-</v>
      </c>
      <c r="ID290" s="163" t="str">
        <f t="shared" ca="1" si="880"/>
        <v>-</v>
      </c>
      <c r="IE290" s="163" t="b">
        <f t="shared" ca="1" si="880"/>
        <v>1</v>
      </c>
      <c r="IF290" s="163" t="str">
        <f t="shared" ca="1" si="880"/>
        <v>-</v>
      </c>
      <c r="IG290" s="163" t="str">
        <f t="shared" ca="1" si="880"/>
        <v>-</v>
      </c>
      <c r="IH290" s="163" t="str">
        <f t="shared" ca="1" si="880"/>
        <v>-</v>
      </c>
      <c r="II290" s="163" t="b">
        <f t="shared" ca="1" si="911"/>
        <v>1</v>
      </c>
      <c r="IJ290" s="163">
        <f t="shared" ca="1" si="911"/>
        <v>0</v>
      </c>
      <c r="IK290" s="163" t="str">
        <f t="shared" ca="1" si="911"/>
        <v>-</v>
      </c>
      <c r="IL290" s="163" t="str">
        <f t="shared" ca="1" si="911"/>
        <v>-</v>
      </c>
      <c r="IM290" s="163" t="str">
        <f t="shared" ca="1" si="911"/>
        <v>-</v>
      </c>
      <c r="IN290" s="163" t="str">
        <f t="shared" ca="1" si="911"/>
        <v>-</v>
      </c>
      <c r="IO290" s="163" t="str">
        <f t="shared" ca="1" si="911"/>
        <v>-</v>
      </c>
      <c r="IP290" s="163">
        <f t="shared" ca="1" si="911"/>
        <v>0</v>
      </c>
      <c r="IQ290" s="163" t="str">
        <f t="shared" ca="1" si="911"/>
        <v>-</v>
      </c>
      <c r="IR290" s="163" t="str">
        <f t="shared" ca="1" si="911"/>
        <v>-</v>
      </c>
      <c r="IS290" s="163" t="str">
        <f t="shared" ca="1" si="911"/>
        <v>-</v>
      </c>
      <c r="IT290" s="193">
        <v>0</v>
      </c>
      <c r="IU290" s="193">
        <v>0</v>
      </c>
      <c r="IV290" s="163" t="str">
        <f t="shared" ca="1" si="911"/>
        <v>-</v>
      </c>
      <c r="IW290" s="163" t="str">
        <f t="shared" ca="1" si="911"/>
        <v>-</v>
      </c>
      <c r="IX290" s="163" t="str">
        <f t="shared" ca="1" si="911"/>
        <v>-</v>
      </c>
      <c r="IY290" s="163" t="str">
        <f t="shared" ca="1" si="883"/>
        <v>-</v>
      </c>
      <c r="IZ290" s="163" t="str">
        <f t="shared" ca="1" si="883"/>
        <v>-</v>
      </c>
      <c r="JA290" s="163" t="str">
        <f t="shared" ca="1" si="884"/>
        <v>-</v>
      </c>
      <c r="JB290" s="163" t="str">
        <f t="shared" ca="1" si="884"/>
        <v>-</v>
      </c>
      <c r="JC290" s="163" t="str">
        <f t="shared" ca="1" si="884"/>
        <v>-</v>
      </c>
      <c r="JD290" s="163" t="str">
        <f t="shared" ca="1" si="884"/>
        <v>-</v>
      </c>
      <c r="JE290" s="163" t="str">
        <f t="shared" ca="1" si="884"/>
        <v>-</v>
      </c>
      <c r="JF290" s="163" t="str">
        <f t="shared" ca="1" si="884"/>
        <v>-</v>
      </c>
      <c r="JG290" s="163" t="str">
        <f t="shared" ca="1" si="884"/>
        <v>-</v>
      </c>
      <c r="JH290" s="163" t="str">
        <f t="shared" ca="1" si="884"/>
        <v>-</v>
      </c>
      <c r="JI290" s="163" t="str">
        <f t="shared" ca="1" si="884"/>
        <v>-</v>
      </c>
      <c r="JJ290" s="163" t="str">
        <f t="shared" ca="1" si="884"/>
        <v>-</v>
      </c>
      <c r="JK290" s="163" t="str">
        <f t="shared" ca="1" si="884"/>
        <v>-</v>
      </c>
      <c r="JL290" s="163" t="str">
        <f t="shared" ca="1" si="884"/>
        <v>-</v>
      </c>
      <c r="JM290" s="163" t="str">
        <f t="shared" ca="1" si="884"/>
        <v>-</v>
      </c>
      <c r="JN290" s="163" t="str">
        <f t="shared" ca="1" si="884"/>
        <v>-</v>
      </c>
      <c r="JO290" s="163" t="str">
        <f t="shared" ca="1" si="884"/>
        <v>-</v>
      </c>
      <c r="JP290" s="163" t="str">
        <f t="shared" ca="1" si="884"/>
        <v>-</v>
      </c>
      <c r="JQ290" s="163" t="str">
        <f t="shared" ca="1" si="885"/>
        <v>-</v>
      </c>
      <c r="JR290" s="163" t="str">
        <f t="shared" ca="1" si="885"/>
        <v>-</v>
      </c>
      <c r="JS290" s="163" t="str">
        <f t="shared" ca="1" si="885"/>
        <v>-</v>
      </c>
      <c r="JT290" s="163" t="str">
        <f t="shared" ca="1" si="885"/>
        <v>-</v>
      </c>
      <c r="JU290" s="163" t="str">
        <f t="shared" ca="1" si="885"/>
        <v>-</v>
      </c>
      <c r="JV290" s="163" t="str">
        <f t="shared" ca="1" si="885"/>
        <v>-</v>
      </c>
      <c r="JW290" s="163" t="str">
        <f t="shared" ca="1" si="885"/>
        <v>-</v>
      </c>
      <c r="JX290" s="163" t="str">
        <f t="shared" ca="1" si="885"/>
        <v>-</v>
      </c>
      <c r="JY290" s="163" t="str">
        <f t="shared" ca="1" si="885"/>
        <v>-</v>
      </c>
      <c r="JZ290" s="163" t="str">
        <f t="shared" ca="1" si="885"/>
        <v>-</v>
      </c>
      <c r="KA290" s="163" t="str">
        <f t="shared" ca="1" si="885"/>
        <v>-</v>
      </c>
      <c r="KB290" s="163" t="str">
        <f t="shared" ca="1" si="885"/>
        <v>-</v>
      </c>
      <c r="KC290" s="163" t="str">
        <f t="shared" ca="1" si="885"/>
        <v>-</v>
      </c>
      <c r="KD290" s="163" t="str">
        <f t="shared" ca="1" si="885"/>
        <v>-</v>
      </c>
      <c r="KE290" s="163" t="str">
        <f t="shared" ca="1" si="885"/>
        <v>-</v>
      </c>
      <c r="KF290" s="163" t="str">
        <f t="shared" ca="1" si="885"/>
        <v>-</v>
      </c>
      <c r="KG290" s="163" t="str">
        <f t="shared" ca="1" si="886"/>
        <v>-</v>
      </c>
      <c r="KH290" s="163" t="str">
        <f t="shared" ca="1" si="886"/>
        <v>-</v>
      </c>
      <c r="KI290" s="163" t="str">
        <f t="shared" ca="1" si="886"/>
        <v>-</v>
      </c>
      <c r="KJ290" s="163" t="str">
        <f t="shared" ca="1" si="886"/>
        <v>-</v>
      </c>
      <c r="KK290" s="163" t="str">
        <f t="shared" ca="1" si="886"/>
        <v>-</v>
      </c>
      <c r="KL290" s="163" t="str">
        <f t="shared" ca="1" si="886"/>
        <v>-</v>
      </c>
      <c r="KM290" s="163" t="str">
        <f t="shared" ca="1" si="886"/>
        <v>-</v>
      </c>
      <c r="KN290" s="163" t="str">
        <f t="shared" ca="1" si="886"/>
        <v>-</v>
      </c>
      <c r="KO290" s="163" t="str">
        <f t="shared" ca="1" si="886"/>
        <v>-</v>
      </c>
      <c r="KP290" s="163" t="str">
        <f t="shared" ca="1" si="886"/>
        <v>-</v>
      </c>
      <c r="KQ290" s="163" t="str">
        <f t="shared" ca="1" si="886"/>
        <v>-</v>
      </c>
      <c r="KR290" s="163" t="str">
        <f t="shared" ca="1" si="886"/>
        <v>-</v>
      </c>
      <c r="KS290" s="163" t="str">
        <f t="shared" ca="1" si="886"/>
        <v>-</v>
      </c>
      <c r="KT290" s="163" t="str">
        <f t="shared" ca="1" si="886"/>
        <v>-</v>
      </c>
      <c r="KU290" s="163" t="str">
        <f t="shared" ca="1" si="886"/>
        <v>-</v>
      </c>
      <c r="KV290" s="163" t="str">
        <f t="shared" ca="1" si="912"/>
        <v>-</v>
      </c>
      <c r="KW290" s="163" t="str">
        <f t="shared" ca="1" si="887"/>
        <v>-</v>
      </c>
      <c r="KX290" s="163" t="str">
        <f t="shared" ca="1" si="887"/>
        <v>-</v>
      </c>
      <c r="KY290" s="163" t="str">
        <f t="shared" ca="1" si="887"/>
        <v>-</v>
      </c>
      <c r="KZ290" s="163" t="str">
        <f t="shared" ca="1" si="887"/>
        <v>-</v>
      </c>
      <c r="LA290" s="163" t="str">
        <f t="shared" ca="1" si="887"/>
        <v>-</v>
      </c>
      <c r="LB290" s="163" t="str">
        <f t="shared" ca="1" si="887"/>
        <v>-</v>
      </c>
      <c r="LC290" s="163" t="str">
        <f t="shared" ca="1" si="887"/>
        <v>-</v>
      </c>
      <c r="LD290" s="163" t="str">
        <f t="shared" ca="1" si="887"/>
        <v>-</v>
      </c>
      <c r="LE290" s="163" t="str">
        <f t="shared" ca="1" si="887"/>
        <v>-</v>
      </c>
      <c r="LF290" s="163" t="str">
        <f t="shared" ca="1" si="887"/>
        <v>-</v>
      </c>
      <c r="LG290" s="163" t="str">
        <f t="shared" ca="1" si="887"/>
        <v>-</v>
      </c>
      <c r="LH290" s="163" t="str">
        <f t="shared" ca="1" si="887"/>
        <v>-</v>
      </c>
      <c r="LI290" s="163" t="str">
        <f t="shared" ca="1" si="887"/>
        <v>-</v>
      </c>
      <c r="LJ290" s="163" t="str">
        <f t="shared" ca="1" si="887"/>
        <v>-</v>
      </c>
      <c r="LK290" s="163" t="str">
        <f t="shared" ca="1" si="887"/>
        <v>-</v>
      </c>
      <c r="LL290" s="163" t="str">
        <f t="shared" ca="1" si="913"/>
        <v>-</v>
      </c>
      <c r="LM290" s="163" t="str">
        <f t="shared" ca="1" si="888"/>
        <v>-</v>
      </c>
      <c r="LN290" s="163" t="str">
        <f t="shared" ca="1" si="888"/>
        <v>-</v>
      </c>
      <c r="LO290" s="163" t="str">
        <f t="shared" ca="1" si="888"/>
        <v>-</v>
      </c>
      <c r="LP290" s="163" t="str">
        <f t="shared" ca="1" si="888"/>
        <v>-</v>
      </c>
      <c r="LQ290" s="163" t="str">
        <f t="shared" ca="1" si="888"/>
        <v>-</v>
      </c>
      <c r="LR290" s="163" t="str">
        <f t="shared" ca="1" si="888"/>
        <v>-</v>
      </c>
      <c r="LS290" s="163" t="str">
        <f t="shared" ca="1" si="888"/>
        <v>-</v>
      </c>
      <c r="LT290" s="163" t="str">
        <f t="shared" ca="1" si="888"/>
        <v>-</v>
      </c>
      <c r="LU290" s="163" t="str">
        <f t="shared" ca="1" si="888"/>
        <v>-</v>
      </c>
      <c r="LV290" s="163" t="str">
        <f t="shared" ca="1" si="888"/>
        <v>-</v>
      </c>
      <c r="LW290" s="163" t="str">
        <f t="shared" ca="1" si="888"/>
        <v>-</v>
      </c>
      <c r="LX290" s="163" t="str">
        <f t="shared" ca="1" si="888"/>
        <v>-</v>
      </c>
      <c r="LY290" s="10"/>
      <c r="LZ290" s="161">
        <f t="shared" si="889"/>
        <v>4.4999999999999998E-2</v>
      </c>
      <c r="MA290" s="161">
        <f t="shared" si="890"/>
        <v>4.4999999999999998E-2</v>
      </c>
      <c r="MB290" s="163">
        <f t="shared" ca="1" si="891"/>
        <v>1</v>
      </c>
      <c r="MC290" s="163">
        <f t="shared" ca="1" si="891"/>
        <v>0</v>
      </c>
      <c r="MD290" s="163">
        <f t="shared" ca="1" si="891"/>
        <v>1</v>
      </c>
      <c r="ME290" s="163">
        <f t="shared" ca="1" si="891"/>
        <v>1</v>
      </c>
      <c r="MF290" s="163">
        <f t="shared" ca="1" si="891"/>
        <v>0</v>
      </c>
      <c r="MG290" s="163">
        <f t="shared" ca="1" si="891"/>
        <v>70</v>
      </c>
      <c r="MH290" s="163">
        <f t="shared" ca="1" si="891"/>
        <v>50</v>
      </c>
      <c r="MI290" s="163">
        <f t="shared" ca="1" si="891"/>
        <v>85</v>
      </c>
      <c r="MJ290" s="163">
        <f t="shared" ca="1" si="891"/>
        <v>50</v>
      </c>
      <c r="MK290" s="161">
        <f t="shared" ca="1" si="892"/>
        <v>1</v>
      </c>
      <c r="ML290" s="161">
        <f t="shared" ca="1" si="893"/>
        <v>1</v>
      </c>
      <c r="MM290" s="161">
        <f t="shared" ca="1" si="894"/>
        <v>1</v>
      </c>
      <c r="MN290" s="161">
        <f t="shared" ca="1" si="895"/>
        <v>1</v>
      </c>
      <c r="MO290" s="161">
        <f t="shared" ca="1" si="895"/>
        <v>1</v>
      </c>
      <c r="MP290" s="163">
        <f t="shared" ca="1" si="891"/>
        <v>1</v>
      </c>
      <c r="MQ290" s="10"/>
      <c r="MR290" s="163">
        <f t="shared" ca="1" si="896"/>
        <v>1</v>
      </c>
      <c r="MS290" s="161">
        <f t="shared" ca="1" si="897"/>
        <v>1</v>
      </c>
      <c r="MT290" s="163">
        <f t="shared" ca="1" si="896"/>
        <v>0.75</v>
      </c>
      <c r="MU290" s="163">
        <f t="shared" ca="1" si="896"/>
        <v>0.8</v>
      </c>
      <c r="MV290" s="163">
        <f t="shared" ca="1" si="896"/>
        <v>0.82499999999999996</v>
      </c>
      <c r="MW290" s="163">
        <f t="shared" ca="1" si="896"/>
        <v>0.875</v>
      </c>
      <c r="MX290" s="163">
        <f t="shared" ca="1" si="896"/>
        <v>0.9</v>
      </c>
      <c r="MY290" s="163">
        <f t="shared" ca="1" si="896"/>
        <v>0.75</v>
      </c>
      <c r="MZ290" s="163">
        <f t="shared" ca="1" si="896"/>
        <v>0.78142857142857147</v>
      </c>
      <c r="NA290" s="163">
        <f t="shared" ca="1" si="896"/>
        <v>0.82499999999999996</v>
      </c>
      <c r="NB290" s="163">
        <f t="shared" ca="1" si="896"/>
        <v>0.875</v>
      </c>
      <c r="NC290" s="163">
        <f t="shared" ca="1" si="896"/>
        <v>0.9</v>
      </c>
      <c r="ND290" s="163">
        <f t="shared" ca="1" si="896"/>
        <v>0.9</v>
      </c>
      <c r="NE290" s="163">
        <f t="shared" ca="1" si="896"/>
        <v>0.75</v>
      </c>
      <c r="NF290" s="163">
        <f t="shared" ca="1" si="896"/>
        <v>0.78142857142857147</v>
      </c>
      <c r="NG290" s="163">
        <f t="shared" ca="1" si="896"/>
        <v>0.82499999999999996</v>
      </c>
      <c r="NH290" s="163">
        <f t="shared" ca="1" si="898"/>
        <v>0.875</v>
      </c>
      <c r="NI290" s="163">
        <f t="shared" ca="1" si="898"/>
        <v>0.9</v>
      </c>
      <c r="NJ290" s="163">
        <f t="shared" ca="1" si="898"/>
        <v>0.9</v>
      </c>
      <c r="NK290" s="163">
        <f t="shared" ca="1" si="898"/>
        <v>0.75</v>
      </c>
      <c r="NL290" s="163">
        <f t="shared" ca="1" si="898"/>
        <v>0.78142857142857147</v>
      </c>
      <c r="NM290" s="163">
        <f t="shared" ca="1" si="898"/>
        <v>0.82499999999999996</v>
      </c>
      <c r="NN290" s="163">
        <f t="shared" ca="1" si="898"/>
        <v>0.875</v>
      </c>
      <c r="NO290" s="163">
        <f t="shared" ca="1" si="898"/>
        <v>0.9</v>
      </c>
      <c r="NP290" s="163">
        <f t="shared" ca="1" si="898"/>
        <v>0.9</v>
      </c>
      <c r="NQ290" s="163">
        <f t="shared" ca="1" si="898"/>
        <v>0.75</v>
      </c>
      <c r="NR290" s="163">
        <f t="shared" ca="1" si="898"/>
        <v>0.78142857142857147</v>
      </c>
      <c r="NS290" s="163">
        <f t="shared" ca="1" si="898"/>
        <v>0.82499999999999996</v>
      </c>
      <c r="NT290" s="163">
        <f t="shared" ca="1" si="898"/>
        <v>0.875</v>
      </c>
      <c r="NU290" s="163">
        <f t="shared" ca="1" si="898"/>
        <v>0.9</v>
      </c>
      <c r="NV290" s="163">
        <f t="shared" ca="1" si="898"/>
        <v>0.9</v>
      </c>
      <c r="NW290" s="163">
        <f t="shared" ca="1" si="898"/>
        <v>0.75</v>
      </c>
      <c r="NX290" s="163">
        <f t="shared" ca="1" si="899"/>
        <v>0.78142857142857147</v>
      </c>
      <c r="NY290" s="163">
        <f t="shared" ca="1" si="899"/>
        <v>0.82499999999999996</v>
      </c>
      <c r="NZ290" s="163">
        <f t="shared" ca="1" si="899"/>
        <v>0.875</v>
      </c>
      <c r="OA290" s="163">
        <f t="shared" ca="1" si="899"/>
        <v>0.9</v>
      </c>
      <c r="OB290" s="163">
        <f t="shared" ca="1" si="899"/>
        <v>0.9</v>
      </c>
      <c r="OC290" s="163">
        <f t="shared" ca="1" si="899"/>
        <v>0.75</v>
      </c>
      <c r="OD290" s="163">
        <f t="shared" ca="1" si="899"/>
        <v>0.78142857142857147</v>
      </c>
      <c r="OE290" s="163">
        <f t="shared" ca="1" si="899"/>
        <v>0.82499999999999996</v>
      </c>
      <c r="OF290" s="163">
        <f t="shared" ca="1" si="899"/>
        <v>0.875</v>
      </c>
      <c r="OG290" s="163">
        <f t="shared" ca="1" si="899"/>
        <v>0.9</v>
      </c>
      <c r="OH290" s="163">
        <f t="shared" ca="1" si="899"/>
        <v>0.9</v>
      </c>
      <c r="OI290" s="163">
        <f t="shared" ca="1" si="899"/>
        <v>0.75</v>
      </c>
      <c r="OJ290" s="163">
        <f t="shared" ca="1" si="899"/>
        <v>0.76904761904761909</v>
      </c>
      <c r="OK290" s="163">
        <f t="shared" ca="1" si="899"/>
        <v>0.82000000000000006</v>
      </c>
      <c r="OL290" s="163">
        <f t="shared" ca="1" si="899"/>
        <v>0.875</v>
      </c>
      <c r="OM290" s="163">
        <f t="shared" ca="1" si="899"/>
        <v>0.9</v>
      </c>
      <c r="ON290" s="163">
        <f t="shared" ca="1" si="900"/>
        <v>0.90000000000000013</v>
      </c>
      <c r="OO290" s="163">
        <f t="shared" ca="1" si="900"/>
        <v>0.75</v>
      </c>
      <c r="OP290" s="163">
        <f t="shared" ca="1" si="900"/>
        <v>0.76904761904761909</v>
      </c>
      <c r="OQ290" s="163">
        <f t="shared" ca="1" si="900"/>
        <v>0.82000000000000006</v>
      </c>
      <c r="OR290" s="163">
        <f t="shared" ca="1" si="900"/>
        <v>0.875</v>
      </c>
      <c r="OS290" s="163">
        <f t="shared" ca="1" si="900"/>
        <v>0.9</v>
      </c>
      <c r="OT290" s="163">
        <f t="shared" ca="1" si="900"/>
        <v>0.9</v>
      </c>
      <c r="OU290" s="163">
        <f t="shared" ca="1" si="900"/>
        <v>0.875</v>
      </c>
      <c r="OV290" s="161">
        <f t="shared" ca="1" si="901"/>
        <v>1</v>
      </c>
      <c r="OW290" s="161">
        <f t="shared" si="902"/>
        <v>1</v>
      </c>
      <c r="OX290" s="161" t="str">
        <f t="shared" si="903"/>
        <v>-</v>
      </c>
      <c r="OY290" s="163" t="str">
        <f t="shared" ca="1" si="904"/>
        <v>-</v>
      </c>
      <c r="OZ290" s="161" t="str">
        <f t="shared" si="905"/>
        <v>-</v>
      </c>
      <c r="PA290" s="161" t="str">
        <f t="shared" si="906"/>
        <v>-</v>
      </c>
      <c r="PB290" s="163">
        <f t="shared" ca="1" si="900"/>
        <v>0</v>
      </c>
      <c r="PC290" s="27">
        <v>0</v>
      </c>
    </row>
    <row r="291" spans="1:419" s="143" customFormat="1" outlineLevel="1">
      <c r="A291" s="121">
        <f t="shared" si="861"/>
        <v>286</v>
      </c>
      <c r="B291" s="121">
        <f t="shared" si="862"/>
        <v>13</v>
      </c>
      <c r="C291" s="143">
        <v>104</v>
      </c>
      <c r="D291" s="143" t="s">
        <v>884</v>
      </c>
      <c r="E291" s="143" t="b">
        <v>0</v>
      </c>
      <c r="F291" s="143" t="b">
        <v>0</v>
      </c>
      <c r="G291" s="143" t="b">
        <f t="shared" si="1025"/>
        <v>0</v>
      </c>
      <c r="H291" s="139">
        <f t="shared" ca="1" si="908"/>
        <v>3</v>
      </c>
      <c r="I291" s="139">
        <f t="shared" ca="1" si="908"/>
        <v>2</v>
      </c>
      <c r="J291" s="32">
        <v>1</v>
      </c>
      <c r="K291" s="32">
        <v>1</v>
      </c>
      <c r="L291" s="32">
        <v>1</v>
      </c>
      <c r="M291" s="32">
        <v>1</v>
      </c>
      <c r="N291" s="32">
        <v>1</v>
      </c>
      <c r="O291" s="32">
        <v>1</v>
      </c>
      <c r="P291" s="32">
        <v>1</v>
      </c>
      <c r="Q291" s="32">
        <v>1</v>
      </c>
      <c r="R291" s="32">
        <v>7</v>
      </c>
      <c r="S291" s="32">
        <v>1</v>
      </c>
      <c r="T291" s="32">
        <v>1</v>
      </c>
      <c r="U291" s="32">
        <v>1</v>
      </c>
      <c r="V291" s="32">
        <v>1</v>
      </c>
      <c r="W291" s="139">
        <f t="shared" ca="1" si="908"/>
        <v>1</v>
      </c>
      <c r="X291" s="139">
        <f t="shared" ca="1" si="908"/>
        <v>1</v>
      </c>
      <c r="Y291" s="139">
        <f t="shared" ca="1" si="908"/>
        <v>1</v>
      </c>
      <c r="Z291" s="139">
        <f t="shared" ca="1" si="908"/>
        <v>1</v>
      </c>
      <c r="AA291" s="139">
        <f t="shared" ca="1" si="908"/>
        <v>1</v>
      </c>
      <c r="AB291" s="139">
        <f t="shared" ca="1" si="909"/>
        <v>1</v>
      </c>
      <c r="AC291" s="139">
        <f t="shared" ca="1" si="909"/>
        <v>1</v>
      </c>
      <c r="AE291" s="157" t="str" cm="1">
        <f t="array" aca="1" ref="AE291" ca="1">TEXT(LEFT(OFFSET(AE291,-1,0),5)+1,"00000")&amp;MID(OFFSET(AE291,-1,0),6,FIND(" ",OFFSET(AE291,-1,0),7)-5)
&amp;INDEX(DataMaster!$B$10:$B$12,$I291)&amp;IF($J291=1,""," Risk"&amp;INDEX(i.risk_aversion,$J291,1))&amp;IF($K291=1,""," REV"&amp;INDEX(DataMaster!$B$54:$B$58,$K291))&amp;IF($L291=1,""," Minroe"&amp;INDEX(minroe,$L291))&amp;IF($M291=1,""," Overdraw"&amp;INDEX(overdraw,$M291))
&amp;IF($N291=1,""," Mach"&amp;INDEX(i.mach_option,$N291))
&amp;IF($O291=1,""," Interest"&amp;INDEX(i.interest_rate,$O291))&amp;IF($P291=1,""," Opp cost"&amp;INDEX(i.opp_cost_capital,$P291))&amp;IF($Q291=1,""," Casual_ub"&amp;INDEX(i.casual_ub,$Q291))
&amp;IF($W291=1,""," Yield"&amp;INDEX(i.all_rot_yield,$W291))&amp;IF($X291=1,""," Pasture"&amp;INDEX(i.pasture_prod,$X291))&amp;IF($Y291=1,""," Scan"&amp;INDEX(i.scan,$Y291))
&amp;IF($MK291=1,""," WP"&amp;TEXT($MK291*100,"000p"))&amp;IF($ML291=1,""," MP"&amp;TEXT($ML291*100,"000p"))&amp;IF($MM291=1,""," GP"&amp;TEXT($MM291*100,"000p"))&amp;IF($MN291=1,""," Can"&amp;TEXT($MN291*100,"000p"))&amp;IF(CG291," suppas"&amp;CH291,"")&amp;IF($T291&lt;&gt;1," go_"&amp;VLOOKUP($T291,DataMaster!$A$97:$B$106,2,FALSE),"")&amp;IF($U291&lt;&gt;1," rot_"&amp;VLOOKUP($U291,DataMaster!$A$97:$B$106,2,FALSE),"")&amp;IF($V291&lt;&gt;1," stk_"&amp;VLOOKUP($V291,DataMaster!$A$97:$B$106,2,FALSE),"")&amp;IF($S291&lt;&gt;1," noPOC_"&amp;VLOOKUP($S291,DataMaster!$A$97:$B$106,2,FALSE),"")&amp;IF($R291&lt;&gt;1," nocropgraze_"&amp;VLOOKUP($R291,DataMaster!$A$97:$B$106,2,FALSE),"")
&amp;" (F"&amp;3+IFERROR(1*$EI291,0)+IFERROR(1*$EJ291,0)&amp;3-IFERROR(1*NOT($EL291),0)&amp;"N"&amp;$EQ291&amp;$ER291&amp;")"</f>
        <v>00049 tactics DSP nocropgraze_z4 (F33N11)</v>
      </c>
      <c r="AF291" s="10" t="str">
        <f ca="1">IF(COUNTIF(AE$5:AE291,AE291)=1,"-","Dup")</f>
        <v>-</v>
      </c>
      <c r="AG291" s="10"/>
      <c r="AH291" s="163" t="str">
        <f t="shared" ca="1" si="864"/>
        <v>-</v>
      </c>
      <c r="AI291" s="163" t="str">
        <f t="shared" ca="1" si="864"/>
        <v>-</v>
      </c>
      <c r="AJ291" s="163" t="str">
        <f t="shared" ca="1" si="864"/>
        <v>-</v>
      </c>
      <c r="AK291" s="163" t="str">
        <f t="shared" ca="1" si="864"/>
        <v>-</v>
      </c>
      <c r="AL291" s="163" t="str">
        <f t="shared" ca="1" si="864"/>
        <v>-</v>
      </c>
      <c r="AM291" s="163" t="b">
        <f t="shared" ca="1" si="864"/>
        <v>1</v>
      </c>
      <c r="AN291" s="10"/>
      <c r="AO291" s="161" t="b">
        <f t="shared" ca="1" si="865"/>
        <v>0</v>
      </c>
      <c r="AP291" s="161" t="str">
        <f t="shared" ca="1" si="865"/>
        <v>-</v>
      </c>
      <c r="AQ291" s="161" t="b">
        <f t="shared" ca="1" si="865"/>
        <v>0</v>
      </c>
      <c r="AR291" s="161" t="b">
        <f t="shared" ca="1" si="865"/>
        <v>1</v>
      </c>
      <c r="AS291" s="161" t="b">
        <f t="shared" ca="1" si="865"/>
        <v>1</v>
      </c>
      <c r="AT291" s="161" t="b">
        <f t="shared" ca="1" si="865"/>
        <v>0</v>
      </c>
      <c r="AU291" s="161">
        <f t="shared" si="866"/>
        <v>0</v>
      </c>
      <c r="AV291" s="161" t="b">
        <f t="shared" si="867"/>
        <v>0</v>
      </c>
      <c r="AW291" s="161" t="b">
        <f t="shared" si="867"/>
        <v>0</v>
      </c>
      <c r="AX291" s="161" t="str">
        <f t="shared" si="867"/>
        <v>-</v>
      </c>
      <c r="AY291" s="161" t="str">
        <f t="shared" si="867"/>
        <v>-</v>
      </c>
      <c r="AZ291" s="161" t="str">
        <f t="shared" si="867"/>
        <v>-</v>
      </c>
      <c r="BA291" s="10"/>
      <c r="BB291" s="161" t="b">
        <f t="shared" ca="1" si="868"/>
        <v>1</v>
      </c>
      <c r="BC291" s="161" t="b">
        <f t="shared" ca="1" si="869"/>
        <v>1</v>
      </c>
      <c r="BD291" s="163" t="b">
        <f t="shared" ca="1" si="869"/>
        <v>1</v>
      </c>
      <c r="BE291" s="162" cm="1">
        <f t="array" aca="1" ref="BE291" ca="1">VALUE($H291&amp;$I291&amp;_xlfn.MODE.SNGL($R291:$V291)&amp;IF(AND(R291:V291=2),"10","08"))</f>
        <v>32108</v>
      </c>
      <c r="BF291" s="163" t="str">
        <f t="shared" ca="1" si="870"/>
        <v>-</v>
      </c>
      <c r="BG291" s="163" t="str">
        <f t="shared" ca="1" si="870"/>
        <v>-</v>
      </c>
      <c r="BH291" s="163" t="str">
        <f t="shared" ca="1" si="870"/>
        <v>-</v>
      </c>
      <c r="BI291" s="163" t="str">
        <f t="shared" ca="1" si="870"/>
        <v>-</v>
      </c>
      <c r="BJ291" s="163" t="str">
        <f t="shared" ca="1" si="870"/>
        <v>-</v>
      </c>
      <c r="BK291" s="163">
        <f t="shared" ca="1" si="870"/>
        <v>1</v>
      </c>
      <c r="BL291" s="163">
        <f t="shared" ca="1" si="870"/>
        <v>1</v>
      </c>
      <c r="BM291" s="163" t="str">
        <f t="shared" ca="1" si="870"/>
        <v>-</v>
      </c>
      <c r="BN291" s="163" t="str">
        <f t="shared" ca="1" si="870"/>
        <v>-</v>
      </c>
      <c r="BO291" s="112" t="b" cm="1">
        <f t="array" ref="BO291">INDEX(DataMaster!$C$71:$K$80,$R291,BO$242)</f>
        <v>1</v>
      </c>
      <c r="BP291" s="112" t="b" cm="1">
        <f t="array" ref="BP291">INDEX(DataMaster!$C$71:$K$80,$R291,BP$242)</f>
        <v>1</v>
      </c>
      <c r="BQ291" s="112" t="b" cm="1">
        <f t="array" ref="BQ291">INDEX(DataMaster!$C$71:$K$80,$R291,BQ$242)</f>
        <v>1</v>
      </c>
      <c r="BR291" s="112" t="b" cm="1">
        <f t="array" ref="BR291">INDEX(DataMaster!$C$71:$K$80,$R291,BR$242)</f>
        <v>1</v>
      </c>
      <c r="BS291" s="112" t="b" cm="1">
        <f t="array" ref="BS291">INDEX(DataMaster!$C$71:$K$80,$R291,BS$242)</f>
        <v>1</v>
      </c>
      <c r="BT291" s="112" t="b" cm="1">
        <f t="array" ref="BT291">INDEX(DataMaster!$C$71:$K$80,$R291,BT$242)</f>
        <v>0</v>
      </c>
      <c r="BU291" s="112" t="b" cm="1">
        <f t="array" ref="BU291">INDEX(DataMaster!$C$71:$K$80,$R291,BU$242)</f>
        <v>1</v>
      </c>
      <c r="BV291" s="112" t="b" cm="1">
        <f t="array" ref="BV291">INDEX(DataMaster!$C$71:$K$80,$R291,BV$242)</f>
        <v>1</v>
      </c>
      <c r="BW291" s="112" t="b" cm="1">
        <f t="array" ref="BW291">INDEX(DataMaster!$C$71:$K$80,$R291,BW$242)</f>
        <v>1</v>
      </c>
      <c r="BX291" s="112" t="b" cm="1">
        <f t="array" ref="BX291">INDEX(DataMaster!$C$84:$K$93,$S291,BX$242)</f>
        <v>1</v>
      </c>
      <c r="BY291" s="112" t="b" cm="1">
        <f t="array" ref="BY291">INDEX(DataMaster!$C$84:$K$93,$S291,BY$242)</f>
        <v>1</v>
      </c>
      <c r="BZ291" s="112" t="b" cm="1">
        <f t="array" ref="BZ291">INDEX(DataMaster!$C$84:$K$93,$S291,BZ$242)</f>
        <v>1</v>
      </c>
      <c r="CA291" s="112" t="b" cm="1">
        <f t="array" ref="CA291">INDEX(DataMaster!$C$84:$K$93,$S291,CA$242)</f>
        <v>1</v>
      </c>
      <c r="CB291" s="112" t="b" cm="1">
        <f t="array" ref="CB291">INDEX(DataMaster!$C$84:$K$93,$S291,CB$242)</f>
        <v>1</v>
      </c>
      <c r="CC291" s="112" t="b" cm="1">
        <f t="array" ref="CC291">INDEX(DataMaster!$C$84:$K$93,$S291,CC$242)</f>
        <v>1</v>
      </c>
      <c r="CD291" s="112" t="b" cm="1">
        <f t="array" ref="CD291">INDEX(DataMaster!$C$84:$K$93,$S291,CD$242)</f>
        <v>1</v>
      </c>
      <c r="CE291" s="112" t="b" cm="1">
        <f t="array" ref="CE291">INDEX(DataMaster!$C$84:$K$93,$S291,CE$242)</f>
        <v>1</v>
      </c>
      <c r="CF291" s="112" t="b" cm="1">
        <f t="array" ref="CF291">INDEX(DataMaster!$C$84:$K$93,$S291,CF$242)</f>
        <v>1</v>
      </c>
      <c r="CG291" s="193" t="b">
        <f t="shared" si="910"/>
        <v>0</v>
      </c>
      <c r="CH291" s="193">
        <v>0.3</v>
      </c>
      <c r="CI291" s="193" t="str">
        <f t="shared" ca="1" si="871"/>
        <v>-</v>
      </c>
      <c r="CJ291" s="193">
        <v>1</v>
      </c>
      <c r="CK291" s="112" t="str" cm="1">
        <f t="array" ref="CK291">INDEX(DataMaster!$C$97:$K$106,$T291,CK$242)</f>
        <v>-</v>
      </c>
      <c r="CL291" s="112" t="str" cm="1">
        <f t="array" ref="CL291">INDEX(DataMaster!$C$97:$K$106,$T291,CL$242)</f>
        <v>-</v>
      </c>
      <c r="CM291" s="112" t="str" cm="1">
        <f t="array" ref="CM291">INDEX(DataMaster!$C$97:$K$106,$T291,CM$242)</f>
        <v>-</v>
      </c>
      <c r="CN291" s="112" t="str" cm="1">
        <f t="array" ref="CN291">INDEX(DataMaster!$C$97:$K$106,$T291,CN$242)</f>
        <v>-</v>
      </c>
      <c r="CO291" s="112" t="str" cm="1">
        <f t="array" ref="CO291">INDEX(DataMaster!$C$97:$K$106,$T291,CO$242)</f>
        <v>-</v>
      </c>
      <c r="CP291" s="112" t="str" cm="1">
        <f t="array" ref="CP291">INDEX(DataMaster!$C$97:$K$106,$T291,CP$242)</f>
        <v>-</v>
      </c>
      <c r="CQ291" s="112" t="str" cm="1">
        <f t="array" ref="CQ291">INDEX(DataMaster!$C$97:$K$106,$T291,CQ$242)</f>
        <v>-</v>
      </c>
      <c r="CR291" s="112" t="str" cm="1">
        <f t="array" ref="CR291">INDEX(DataMaster!$C$97:$K$106,$T291,CR$242)</f>
        <v>-</v>
      </c>
      <c r="CS291" s="112" t="str" cm="1">
        <f t="array" ref="CS291">INDEX(DataMaster!$C$97:$K$106,$T291,CS$242)</f>
        <v>-</v>
      </c>
      <c r="CT291" s="112" t="str" cm="1">
        <f t="array" ref="CT291">INDEX(DataMaster!$C$110:$K$119,$U291,CT$242)</f>
        <v>-</v>
      </c>
      <c r="CU291" s="112" t="str" cm="1">
        <f t="array" ref="CU291">INDEX(DataMaster!$C$110:$K$119,$U291,CU$242)</f>
        <v>-</v>
      </c>
      <c r="CV291" s="112" t="str" cm="1">
        <f t="array" ref="CV291">INDEX(DataMaster!$C$110:$K$119,$U291,CV$242)</f>
        <v>-</v>
      </c>
      <c r="CW291" s="112" t="str" cm="1">
        <f t="array" ref="CW291">INDEX(DataMaster!$C$110:$K$119,$U291,CW$242)</f>
        <v>-</v>
      </c>
      <c r="CX291" s="112" t="str" cm="1">
        <f t="array" ref="CX291">INDEX(DataMaster!$C$110:$K$119,$U291,CX$242)</f>
        <v>-</v>
      </c>
      <c r="CY291" s="112" t="str" cm="1">
        <f t="array" ref="CY291">INDEX(DataMaster!$C$110:$K$119,$U291,CY$242)</f>
        <v>-</v>
      </c>
      <c r="CZ291" s="112" t="str" cm="1">
        <f t="array" ref="CZ291">INDEX(DataMaster!$C$110:$K$119,$U291,CZ$242)</f>
        <v>-</v>
      </c>
      <c r="DA291" s="112" t="str" cm="1">
        <f t="array" ref="DA291">INDEX(DataMaster!$C$110:$K$119,$U291,DA$242)</f>
        <v>-</v>
      </c>
      <c r="DB291" s="112" t="str" cm="1">
        <f t="array" ref="DB291">INDEX(DataMaster!$C$110:$K$119,$U291,DB$242)</f>
        <v>-</v>
      </c>
      <c r="DC291" s="112" t="str" cm="1">
        <f t="array" ref="DC291">INDEX(DataMaster!$C$123:$K$132,$V291,DC$242)</f>
        <v>-</v>
      </c>
      <c r="DD291" s="112" t="str" cm="1">
        <f t="array" ref="DD291">INDEX(DataMaster!$C$123:$K$132,$V291,DD$242)</f>
        <v>-</v>
      </c>
      <c r="DE291" s="112" t="str" cm="1">
        <f t="array" ref="DE291">INDEX(DataMaster!$C$123:$K$132,$V291,DE$242)</f>
        <v>-</v>
      </c>
      <c r="DF291" s="112" t="str" cm="1">
        <f t="array" ref="DF291">INDEX(DataMaster!$C$123:$K$132,$V291,DF$242)</f>
        <v>-</v>
      </c>
      <c r="DG291" s="112" t="str" cm="1">
        <f t="array" ref="DG291">INDEX(DataMaster!$C$123:$K$132,$V291,DG$242)</f>
        <v>-</v>
      </c>
      <c r="DH291" s="112" t="str" cm="1">
        <f t="array" ref="DH291">INDEX(DataMaster!$C$123:$K$132,$V291,DH$242)</f>
        <v>-</v>
      </c>
      <c r="DI291" s="112" t="str" cm="1">
        <f t="array" ref="DI291">INDEX(DataMaster!$C$123:$K$132,$V291,DI$242)</f>
        <v>-</v>
      </c>
      <c r="DJ291" s="112" t="str" cm="1">
        <f t="array" ref="DJ291">INDEX(DataMaster!$C$123:$K$132,$V291,DJ$242)</f>
        <v>-</v>
      </c>
      <c r="DK291" s="112" t="str" cm="1">
        <f t="array" ref="DK291">INDEX(DataMaster!$C$123:$K$132,$V291,DK$242)</f>
        <v>-</v>
      </c>
      <c r="DL291" s="10"/>
      <c r="DM291" s="163" t="str">
        <f t="shared" ca="1" si="870"/>
        <v>-</v>
      </c>
      <c r="DN291" s="163" t="str">
        <f t="shared" ca="1" si="870"/>
        <v>-</v>
      </c>
      <c r="DO291" s="163" t="str">
        <f t="shared" ca="1" si="870"/>
        <v>-</v>
      </c>
      <c r="DP291" s="163" t="str">
        <f t="shared" ca="1" si="870"/>
        <v>-</v>
      </c>
      <c r="DQ291" s="163" t="str">
        <f t="shared" ca="1" si="870"/>
        <v>-</v>
      </c>
      <c r="DR291" s="163" t="str">
        <f t="shared" ca="1" si="870"/>
        <v>-</v>
      </c>
      <c r="DS291" s="163" t="str">
        <f t="shared" ca="1" si="870"/>
        <v>-</v>
      </c>
      <c r="DT291" s="163" t="str">
        <f t="shared" ca="1" si="870"/>
        <v>-</v>
      </c>
      <c r="DU291" s="163" t="str">
        <f t="shared" ca="1" si="870"/>
        <v>-</v>
      </c>
      <c r="DV291" s="163" t="str">
        <f t="shared" ca="1" si="870"/>
        <v>-</v>
      </c>
      <c r="DW291" s="163" t="str">
        <f t="shared" ca="1" si="870"/>
        <v>-</v>
      </c>
      <c r="DX291" s="161" t="str" cm="1">
        <f t="array" ref="DX291">INDEX(i.rev,$K291,DX$15)</f>
        <v>-</v>
      </c>
      <c r="DY291" s="161" t="str" cm="1">
        <f t="array" ref="DY291">INDEX(i.rev,$K291,DY$15)</f>
        <v>-</v>
      </c>
      <c r="DZ291" s="161" t="str" cm="1">
        <f t="array" ref="DZ291">INDEX(i.rev,$K291,DZ$15)</f>
        <v>-</v>
      </c>
      <c r="EA291" s="161" t="str" cm="1">
        <f t="array" ref="EA291">INDEX(i.rev,$K291,EA$15)</f>
        <v>-</v>
      </c>
      <c r="EB291" s="161" t="str" cm="1">
        <f t="array" ref="EB291">INDEX(i.rev,$K291,EB$15)</f>
        <v>-</v>
      </c>
      <c r="EC291" s="161" t="str" cm="1">
        <f t="array" ref="EC291">INDEX(i.rev,$K291,EC$15)</f>
        <v>-</v>
      </c>
      <c r="ED291" s="161" t="str" cm="1">
        <f t="array" ref="ED291">INDEX(i.rev,$K291,ED$15)</f>
        <v>-</v>
      </c>
      <c r="EE291" s="161" t="str" cm="1">
        <f t="array" ref="EE291">INDEX(i.rev,$K291,EE$15)</f>
        <v>-</v>
      </c>
      <c r="EF291" s="161" t="str" cm="1">
        <f t="array" ref="EF291">INDEX(i.rev,$K291,EF$15)</f>
        <v>-</v>
      </c>
      <c r="EG291" s="161" t="str" cm="1">
        <f t="array" ref="EG291">INDEX(i.rev,$K291,EG$15)</f>
        <v>-</v>
      </c>
      <c r="EH291" s="10"/>
      <c r="EI291" s="163" t="str">
        <f t="shared" ca="1" si="872"/>
        <v>-</v>
      </c>
      <c r="EJ291" s="163" t="str">
        <f t="shared" ca="1" si="872"/>
        <v>-</v>
      </c>
      <c r="EK291" s="163" t="str">
        <f t="shared" ca="1" si="872"/>
        <v>-</v>
      </c>
      <c r="EL291" s="163" t="str">
        <f t="shared" ca="1" si="872"/>
        <v>-</v>
      </c>
      <c r="EM291" s="163" t="str">
        <f t="shared" ca="1" si="872"/>
        <v>-</v>
      </c>
      <c r="EN291" s="163" t="str">
        <f t="shared" ca="1" si="872"/>
        <v>-</v>
      </c>
      <c r="EO291" s="163" t="str">
        <f t="shared" ca="1" si="872"/>
        <v>-</v>
      </c>
      <c r="EP291" s="163" t="str">
        <f t="shared" ca="1" si="872"/>
        <v>-</v>
      </c>
      <c r="EQ291" s="162">
        <v>1</v>
      </c>
      <c r="ER291" s="162">
        <v>1</v>
      </c>
      <c r="ES291" s="163">
        <f t="shared" ca="1" si="872"/>
        <v>0</v>
      </c>
      <c r="ET291" s="162">
        <v>2</v>
      </c>
      <c r="EU291" s="162">
        <v>-2</v>
      </c>
      <c r="EV291" s="163" t="str">
        <f t="shared" ca="1" si="872"/>
        <v>-</v>
      </c>
      <c r="EW291" s="163" t="str">
        <f t="shared" ca="1" si="872"/>
        <v>-</v>
      </c>
      <c r="EX291" s="163" t="str">
        <f t="shared" ca="1" si="872"/>
        <v>-</v>
      </c>
      <c r="EY291" s="163" t="str">
        <f t="shared" ca="1" si="873"/>
        <v>-</v>
      </c>
      <c r="EZ291" s="163" t="str">
        <f t="shared" ca="1" si="873"/>
        <v>-</v>
      </c>
      <c r="FA291" s="163">
        <f t="shared" ca="1" si="873"/>
        <v>0</v>
      </c>
      <c r="FB291" s="163" t="str">
        <f t="shared" ca="1" si="873"/>
        <v>-</v>
      </c>
      <c r="FC291" s="162">
        <v>2</v>
      </c>
      <c r="FD291" s="162">
        <v>-2</v>
      </c>
      <c r="FE291" s="163" t="str">
        <f t="shared" ca="1" si="873"/>
        <v>-</v>
      </c>
      <c r="FF291" s="163" t="str">
        <f t="shared" ca="1" si="873"/>
        <v>-</v>
      </c>
      <c r="FG291" s="163">
        <f t="shared" ca="1" si="873"/>
        <v>0</v>
      </c>
      <c r="FH291" s="163">
        <f t="shared" ca="1" si="873"/>
        <v>0</v>
      </c>
      <c r="FI291" s="163">
        <f t="shared" ca="1" si="873"/>
        <v>0</v>
      </c>
      <c r="FJ291" s="163">
        <f t="shared" ca="1" si="873"/>
        <v>0</v>
      </c>
      <c r="FK291" s="163">
        <f t="shared" ca="1" si="873"/>
        <v>0</v>
      </c>
      <c r="FL291" s="163">
        <f t="shared" ca="1" si="873"/>
        <v>0</v>
      </c>
      <c r="FM291" s="163">
        <f t="shared" ca="1" si="873"/>
        <v>0</v>
      </c>
      <c r="FN291" s="163" t="str">
        <f t="shared" ca="1" si="873"/>
        <v>-</v>
      </c>
      <c r="FO291" s="163" t="str">
        <f t="shared" ca="1" si="874"/>
        <v>-</v>
      </c>
      <c r="FP291" s="163" t="str">
        <f t="shared" ca="1" si="874"/>
        <v>-</v>
      </c>
      <c r="FQ291" s="163" t="str">
        <f t="shared" ca="1" si="874"/>
        <v>-</v>
      </c>
      <c r="FR291" s="163" t="str">
        <f t="shared" ca="1" si="874"/>
        <v>-</v>
      </c>
      <c r="FS291" s="163" t="str">
        <f t="shared" ca="1" si="874"/>
        <v>-</v>
      </c>
      <c r="FT291" s="163" t="str">
        <f t="shared" ca="1" si="874"/>
        <v>-</v>
      </c>
      <c r="FU291" s="163" t="str">
        <f t="shared" ca="1" si="874"/>
        <v>-</v>
      </c>
      <c r="FV291" s="163" t="str">
        <f t="shared" ca="1" si="874"/>
        <v>-</v>
      </c>
      <c r="FW291" s="163" t="str">
        <f t="shared" ca="1" si="874"/>
        <v>-</v>
      </c>
      <c r="FX291" s="163" t="str">
        <f t="shared" ca="1" si="874"/>
        <v>-</v>
      </c>
      <c r="FY291" s="10"/>
      <c r="FZ291" s="163">
        <f t="shared" ca="1" si="874"/>
        <v>1</v>
      </c>
      <c r="GA291" s="163" t="str">
        <f t="shared" ca="1" si="874"/>
        <v>-</v>
      </c>
      <c r="GB291" s="163" t="str">
        <f t="shared" ca="1" si="874"/>
        <v>-</v>
      </c>
      <c r="GC291" s="163" t="str">
        <f t="shared" ca="1" si="874"/>
        <v>-</v>
      </c>
      <c r="GD291" s="163" t="str">
        <f t="shared" ca="1" si="875"/>
        <v>-</v>
      </c>
      <c r="GE291" s="163" t="b">
        <f t="shared" ca="1" si="875"/>
        <v>0</v>
      </c>
      <c r="GF291" s="163" t="str">
        <f t="shared" ca="1" si="875"/>
        <v>-</v>
      </c>
      <c r="GG291" s="163">
        <f t="shared" ca="1" si="875"/>
        <v>0</v>
      </c>
      <c r="GH291" s="163" t="str">
        <f t="shared" ca="1" si="875"/>
        <v>-</v>
      </c>
      <c r="GI291" s="161" cm="1">
        <f t="array" ref="GI291">INDEX(i.rev,$K291,GI$15)</f>
        <v>1</v>
      </c>
      <c r="GJ291" s="163">
        <f t="shared" ca="1" si="876"/>
        <v>0</v>
      </c>
      <c r="GK291" s="163">
        <f t="shared" ca="1" si="876"/>
        <v>1</v>
      </c>
      <c r="GL291" s="163">
        <f t="shared" ca="1" si="876"/>
        <v>0</v>
      </c>
      <c r="GM291" s="163">
        <f t="shared" ca="1" si="876"/>
        <v>1</v>
      </c>
      <c r="GN291" s="163">
        <f t="shared" ca="1" si="876"/>
        <v>1</v>
      </c>
      <c r="GO291" s="163">
        <f t="shared" ca="1" si="876"/>
        <v>1</v>
      </c>
      <c r="GP291" s="163">
        <f t="shared" ca="1" si="876"/>
        <v>0</v>
      </c>
      <c r="GQ291" s="163">
        <f t="shared" ca="1" si="876"/>
        <v>0</v>
      </c>
      <c r="GR291" s="163">
        <f t="shared" ca="1" si="876"/>
        <v>0</v>
      </c>
      <c r="GS291" s="163">
        <f t="shared" ca="1" si="876"/>
        <v>0</v>
      </c>
      <c r="GT291" s="163">
        <f t="shared" ca="1" si="876"/>
        <v>0</v>
      </c>
      <c r="GU291" s="163">
        <f t="shared" ca="1" si="876"/>
        <v>0</v>
      </c>
      <c r="GV291" s="163">
        <f t="shared" ca="1" si="876"/>
        <v>0</v>
      </c>
      <c r="GW291" s="163">
        <f t="shared" ca="1" si="876"/>
        <v>0</v>
      </c>
      <c r="GX291" s="163">
        <f t="shared" ca="1" si="876"/>
        <v>0</v>
      </c>
      <c r="GY291" s="163">
        <f t="shared" ca="1" si="876"/>
        <v>0</v>
      </c>
      <c r="GZ291" s="161" cm="1">
        <f t="array" ref="GZ291">INDEX(i.rev,$K291,GZ$15)</f>
        <v>0</v>
      </c>
      <c r="HA291" s="163">
        <f t="shared" ca="1" si="877"/>
        <v>0</v>
      </c>
      <c r="HB291" s="161" cm="1">
        <f t="array" ref="HB291">INDEX(i.rev,$K291,HB$15)</f>
        <v>1</v>
      </c>
      <c r="HC291" s="163">
        <f t="shared" ca="1" si="878"/>
        <v>0</v>
      </c>
      <c r="HD291" s="163">
        <f t="shared" ca="1" si="878"/>
        <v>0</v>
      </c>
      <c r="HE291" s="163">
        <f t="shared" ca="1" si="878"/>
        <v>0</v>
      </c>
      <c r="HF291" s="163">
        <f t="shared" ca="1" si="878"/>
        <v>0</v>
      </c>
      <c r="HG291" s="163">
        <f t="shared" ca="1" si="878"/>
        <v>0</v>
      </c>
      <c r="HH291" s="163">
        <f t="shared" ca="1" si="878"/>
        <v>0</v>
      </c>
      <c r="HI291" s="163">
        <f t="shared" ca="1" si="878"/>
        <v>0</v>
      </c>
      <c r="HJ291" s="10"/>
      <c r="HK291" s="163" t="str">
        <f t="shared" ca="1" si="878"/>
        <v>-</v>
      </c>
      <c r="HL291" s="163" t="str">
        <f t="shared" ca="1" si="878"/>
        <v>-</v>
      </c>
      <c r="HM291" s="163" t="str">
        <f t="shared" ca="1" si="878"/>
        <v>-</v>
      </c>
      <c r="HN291" s="163" t="str">
        <f t="shared" ca="1" si="878"/>
        <v>-</v>
      </c>
      <c r="HO291" s="163" t="str">
        <f t="shared" ca="1" si="878"/>
        <v>-</v>
      </c>
      <c r="HP291" s="161" t="b">
        <f t="shared" ca="1" si="879"/>
        <v>0</v>
      </c>
      <c r="HQ291" s="161" t="b">
        <f t="shared" ca="1" si="879"/>
        <v>0</v>
      </c>
      <c r="HR291" s="161" t="b">
        <f t="shared" ca="1" si="879"/>
        <v>1</v>
      </c>
      <c r="HS291" s="163">
        <f t="shared" ca="1" si="880"/>
        <v>0</v>
      </c>
      <c r="HT291" s="161">
        <f t="shared" ca="1" si="881"/>
        <v>1</v>
      </c>
      <c r="HU291" s="161">
        <f t="shared" ca="1" si="881"/>
        <v>1</v>
      </c>
      <c r="HV291" s="163" t="str">
        <f t="shared" ca="1" si="880"/>
        <v>-</v>
      </c>
      <c r="HW291" s="163" t="str">
        <f t="shared" ca="1" si="880"/>
        <v>-</v>
      </c>
      <c r="HX291" s="163" t="str">
        <f t="shared" ca="1" si="880"/>
        <v>-</v>
      </c>
      <c r="HY291" s="163" t="str">
        <f t="shared" ca="1" si="880"/>
        <v>-</v>
      </c>
      <c r="HZ291" s="163" t="str">
        <f t="shared" ca="1" si="880"/>
        <v>-</v>
      </c>
      <c r="IA291" s="163" t="str">
        <f t="shared" ca="1" si="880"/>
        <v>-</v>
      </c>
      <c r="IB291" s="163" t="str">
        <f t="shared" ca="1" si="880"/>
        <v>-</v>
      </c>
      <c r="IC291" s="163" t="str">
        <f t="shared" ca="1" si="880"/>
        <v>-</v>
      </c>
      <c r="ID291" s="163" t="str">
        <f t="shared" ca="1" si="880"/>
        <v>-</v>
      </c>
      <c r="IE291" s="163" t="b">
        <f t="shared" ca="1" si="880"/>
        <v>1</v>
      </c>
      <c r="IF291" s="163" t="str">
        <f t="shared" ca="1" si="880"/>
        <v>-</v>
      </c>
      <c r="IG291" s="163" t="str">
        <f t="shared" ca="1" si="880"/>
        <v>-</v>
      </c>
      <c r="IH291" s="163" t="str">
        <f t="shared" ca="1" si="880"/>
        <v>-</v>
      </c>
      <c r="II291" s="163" t="b">
        <f t="shared" ca="1" si="911"/>
        <v>1</v>
      </c>
      <c r="IJ291" s="163">
        <f t="shared" ca="1" si="911"/>
        <v>0</v>
      </c>
      <c r="IK291" s="163" t="str">
        <f t="shared" ca="1" si="911"/>
        <v>-</v>
      </c>
      <c r="IL291" s="163" t="str">
        <f t="shared" ca="1" si="911"/>
        <v>-</v>
      </c>
      <c r="IM291" s="163" t="str">
        <f t="shared" ca="1" si="911"/>
        <v>-</v>
      </c>
      <c r="IN291" s="163" t="str">
        <f t="shared" ca="1" si="911"/>
        <v>-</v>
      </c>
      <c r="IO291" s="163" t="str">
        <f t="shared" ca="1" si="911"/>
        <v>-</v>
      </c>
      <c r="IP291" s="163">
        <f t="shared" ca="1" si="911"/>
        <v>0</v>
      </c>
      <c r="IQ291" s="163" t="str">
        <f t="shared" ca="1" si="911"/>
        <v>-</v>
      </c>
      <c r="IR291" s="163" t="str">
        <f t="shared" ca="1" si="911"/>
        <v>-</v>
      </c>
      <c r="IS291" s="163" t="str">
        <f t="shared" ca="1" si="911"/>
        <v>-</v>
      </c>
      <c r="IT291" s="193">
        <v>0</v>
      </c>
      <c r="IU291" s="193">
        <v>0</v>
      </c>
      <c r="IV291" s="163" t="str">
        <f t="shared" ca="1" si="911"/>
        <v>-</v>
      </c>
      <c r="IW291" s="163" t="str">
        <f t="shared" ca="1" si="911"/>
        <v>-</v>
      </c>
      <c r="IX291" s="163" t="str">
        <f t="shared" ca="1" si="911"/>
        <v>-</v>
      </c>
      <c r="IY291" s="163" t="str">
        <f t="shared" ca="1" si="883"/>
        <v>-</v>
      </c>
      <c r="IZ291" s="163" t="str">
        <f t="shared" ca="1" si="883"/>
        <v>-</v>
      </c>
      <c r="JA291" s="163" t="str">
        <f t="shared" ca="1" si="884"/>
        <v>-</v>
      </c>
      <c r="JB291" s="163" t="str">
        <f t="shared" ca="1" si="884"/>
        <v>-</v>
      </c>
      <c r="JC291" s="163" t="str">
        <f t="shared" ca="1" si="884"/>
        <v>-</v>
      </c>
      <c r="JD291" s="163" t="str">
        <f t="shared" ca="1" si="884"/>
        <v>-</v>
      </c>
      <c r="JE291" s="163" t="str">
        <f t="shared" ca="1" si="884"/>
        <v>-</v>
      </c>
      <c r="JF291" s="163" t="str">
        <f t="shared" ca="1" si="884"/>
        <v>-</v>
      </c>
      <c r="JG291" s="163" t="str">
        <f t="shared" ca="1" si="884"/>
        <v>-</v>
      </c>
      <c r="JH291" s="163" t="str">
        <f t="shared" ca="1" si="884"/>
        <v>-</v>
      </c>
      <c r="JI291" s="163" t="str">
        <f t="shared" ca="1" si="884"/>
        <v>-</v>
      </c>
      <c r="JJ291" s="163" t="str">
        <f t="shared" ca="1" si="884"/>
        <v>-</v>
      </c>
      <c r="JK291" s="163" t="str">
        <f t="shared" ca="1" si="884"/>
        <v>-</v>
      </c>
      <c r="JL291" s="163" t="str">
        <f t="shared" ca="1" si="884"/>
        <v>-</v>
      </c>
      <c r="JM291" s="163" t="str">
        <f t="shared" ca="1" si="884"/>
        <v>-</v>
      </c>
      <c r="JN291" s="163" t="str">
        <f t="shared" ca="1" si="884"/>
        <v>-</v>
      </c>
      <c r="JO291" s="163" t="str">
        <f t="shared" ca="1" si="884"/>
        <v>-</v>
      </c>
      <c r="JP291" s="163" t="str">
        <f t="shared" ca="1" si="884"/>
        <v>-</v>
      </c>
      <c r="JQ291" s="163" t="str">
        <f t="shared" ca="1" si="885"/>
        <v>-</v>
      </c>
      <c r="JR291" s="163" t="str">
        <f t="shared" ca="1" si="885"/>
        <v>-</v>
      </c>
      <c r="JS291" s="163" t="str">
        <f t="shared" ca="1" si="885"/>
        <v>-</v>
      </c>
      <c r="JT291" s="163" t="str">
        <f t="shared" ca="1" si="885"/>
        <v>-</v>
      </c>
      <c r="JU291" s="163" t="str">
        <f t="shared" ca="1" si="885"/>
        <v>-</v>
      </c>
      <c r="JV291" s="163" t="str">
        <f t="shared" ca="1" si="885"/>
        <v>-</v>
      </c>
      <c r="JW291" s="163" t="str">
        <f t="shared" ca="1" si="885"/>
        <v>-</v>
      </c>
      <c r="JX291" s="163" t="str">
        <f t="shared" ca="1" si="885"/>
        <v>-</v>
      </c>
      <c r="JY291" s="163" t="str">
        <f t="shared" ca="1" si="885"/>
        <v>-</v>
      </c>
      <c r="JZ291" s="163" t="str">
        <f t="shared" ca="1" si="885"/>
        <v>-</v>
      </c>
      <c r="KA291" s="163" t="str">
        <f t="shared" ca="1" si="885"/>
        <v>-</v>
      </c>
      <c r="KB291" s="163" t="str">
        <f t="shared" ca="1" si="885"/>
        <v>-</v>
      </c>
      <c r="KC291" s="163" t="str">
        <f t="shared" ca="1" si="885"/>
        <v>-</v>
      </c>
      <c r="KD291" s="163" t="str">
        <f t="shared" ca="1" si="885"/>
        <v>-</v>
      </c>
      <c r="KE291" s="163" t="str">
        <f t="shared" ca="1" si="885"/>
        <v>-</v>
      </c>
      <c r="KF291" s="163" t="str">
        <f t="shared" ca="1" si="885"/>
        <v>-</v>
      </c>
      <c r="KG291" s="163" t="str">
        <f t="shared" ca="1" si="886"/>
        <v>-</v>
      </c>
      <c r="KH291" s="163" t="str">
        <f t="shared" ca="1" si="886"/>
        <v>-</v>
      </c>
      <c r="KI291" s="163" t="str">
        <f t="shared" ca="1" si="886"/>
        <v>-</v>
      </c>
      <c r="KJ291" s="163" t="str">
        <f t="shared" ca="1" si="886"/>
        <v>-</v>
      </c>
      <c r="KK291" s="163" t="str">
        <f t="shared" ca="1" si="886"/>
        <v>-</v>
      </c>
      <c r="KL291" s="163" t="str">
        <f t="shared" ca="1" si="886"/>
        <v>-</v>
      </c>
      <c r="KM291" s="163" t="str">
        <f t="shared" ca="1" si="886"/>
        <v>-</v>
      </c>
      <c r="KN291" s="163" t="str">
        <f t="shared" ca="1" si="886"/>
        <v>-</v>
      </c>
      <c r="KO291" s="163" t="str">
        <f t="shared" ca="1" si="886"/>
        <v>-</v>
      </c>
      <c r="KP291" s="163" t="str">
        <f t="shared" ca="1" si="886"/>
        <v>-</v>
      </c>
      <c r="KQ291" s="163" t="str">
        <f t="shared" ca="1" si="886"/>
        <v>-</v>
      </c>
      <c r="KR291" s="163" t="str">
        <f t="shared" ca="1" si="886"/>
        <v>-</v>
      </c>
      <c r="KS291" s="163" t="str">
        <f t="shared" ca="1" si="886"/>
        <v>-</v>
      </c>
      <c r="KT291" s="163" t="str">
        <f t="shared" ca="1" si="886"/>
        <v>-</v>
      </c>
      <c r="KU291" s="163" t="str">
        <f t="shared" ca="1" si="886"/>
        <v>-</v>
      </c>
      <c r="KV291" s="163" t="str">
        <f t="shared" ca="1" si="912"/>
        <v>-</v>
      </c>
      <c r="KW291" s="163" t="str">
        <f t="shared" ca="1" si="887"/>
        <v>-</v>
      </c>
      <c r="KX291" s="163" t="str">
        <f t="shared" ca="1" si="887"/>
        <v>-</v>
      </c>
      <c r="KY291" s="163" t="str">
        <f t="shared" ca="1" si="887"/>
        <v>-</v>
      </c>
      <c r="KZ291" s="163" t="str">
        <f t="shared" ca="1" si="887"/>
        <v>-</v>
      </c>
      <c r="LA291" s="163" t="str">
        <f t="shared" ca="1" si="887"/>
        <v>-</v>
      </c>
      <c r="LB291" s="163" t="str">
        <f t="shared" ca="1" si="887"/>
        <v>-</v>
      </c>
      <c r="LC291" s="163" t="str">
        <f t="shared" ca="1" si="887"/>
        <v>-</v>
      </c>
      <c r="LD291" s="163" t="str">
        <f t="shared" ca="1" si="887"/>
        <v>-</v>
      </c>
      <c r="LE291" s="163" t="str">
        <f t="shared" ca="1" si="887"/>
        <v>-</v>
      </c>
      <c r="LF291" s="163" t="str">
        <f t="shared" ca="1" si="887"/>
        <v>-</v>
      </c>
      <c r="LG291" s="163" t="str">
        <f t="shared" ca="1" si="887"/>
        <v>-</v>
      </c>
      <c r="LH291" s="163" t="str">
        <f t="shared" ca="1" si="887"/>
        <v>-</v>
      </c>
      <c r="LI291" s="163" t="str">
        <f t="shared" ca="1" si="887"/>
        <v>-</v>
      </c>
      <c r="LJ291" s="163" t="str">
        <f t="shared" ca="1" si="887"/>
        <v>-</v>
      </c>
      <c r="LK291" s="163" t="str">
        <f t="shared" ca="1" si="887"/>
        <v>-</v>
      </c>
      <c r="LL291" s="163" t="str">
        <f t="shared" ca="1" si="913"/>
        <v>-</v>
      </c>
      <c r="LM291" s="163" t="str">
        <f t="shared" ca="1" si="888"/>
        <v>-</v>
      </c>
      <c r="LN291" s="163" t="str">
        <f t="shared" ca="1" si="888"/>
        <v>-</v>
      </c>
      <c r="LO291" s="163" t="str">
        <f t="shared" ca="1" si="888"/>
        <v>-</v>
      </c>
      <c r="LP291" s="163" t="str">
        <f t="shared" ca="1" si="888"/>
        <v>-</v>
      </c>
      <c r="LQ291" s="163" t="str">
        <f t="shared" ca="1" si="888"/>
        <v>-</v>
      </c>
      <c r="LR291" s="163" t="str">
        <f t="shared" ca="1" si="888"/>
        <v>-</v>
      </c>
      <c r="LS291" s="163" t="str">
        <f t="shared" ca="1" si="888"/>
        <v>-</v>
      </c>
      <c r="LT291" s="163" t="str">
        <f t="shared" ca="1" si="888"/>
        <v>-</v>
      </c>
      <c r="LU291" s="163" t="str">
        <f t="shared" ca="1" si="888"/>
        <v>-</v>
      </c>
      <c r="LV291" s="163" t="str">
        <f t="shared" ca="1" si="888"/>
        <v>-</v>
      </c>
      <c r="LW291" s="163" t="str">
        <f t="shared" ca="1" si="888"/>
        <v>-</v>
      </c>
      <c r="LX291" s="163" t="str">
        <f t="shared" ca="1" si="888"/>
        <v>-</v>
      </c>
      <c r="LY291" s="10"/>
      <c r="LZ291" s="161">
        <f t="shared" si="889"/>
        <v>4.4999999999999998E-2</v>
      </c>
      <c r="MA291" s="161">
        <f t="shared" si="890"/>
        <v>4.4999999999999998E-2</v>
      </c>
      <c r="MB291" s="163">
        <f t="shared" ca="1" si="891"/>
        <v>1</v>
      </c>
      <c r="MC291" s="163">
        <f t="shared" ca="1" si="891"/>
        <v>0</v>
      </c>
      <c r="MD291" s="163">
        <f t="shared" ca="1" si="891"/>
        <v>1</v>
      </c>
      <c r="ME291" s="163">
        <f t="shared" ca="1" si="891"/>
        <v>1</v>
      </c>
      <c r="MF291" s="163">
        <f t="shared" ca="1" si="891"/>
        <v>0</v>
      </c>
      <c r="MG291" s="163">
        <f t="shared" ca="1" si="891"/>
        <v>70</v>
      </c>
      <c r="MH291" s="163">
        <f t="shared" ca="1" si="891"/>
        <v>50</v>
      </c>
      <c r="MI291" s="163">
        <f t="shared" ca="1" si="891"/>
        <v>85</v>
      </c>
      <c r="MJ291" s="163">
        <f t="shared" ca="1" si="891"/>
        <v>50</v>
      </c>
      <c r="MK291" s="161">
        <f t="shared" ca="1" si="892"/>
        <v>1</v>
      </c>
      <c r="ML291" s="161">
        <f t="shared" ca="1" si="893"/>
        <v>1</v>
      </c>
      <c r="MM291" s="161">
        <f t="shared" ca="1" si="894"/>
        <v>1</v>
      </c>
      <c r="MN291" s="161">
        <f t="shared" ca="1" si="895"/>
        <v>1</v>
      </c>
      <c r="MO291" s="161">
        <f t="shared" ca="1" si="895"/>
        <v>1</v>
      </c>
      <c r="MP291" s="163">
        <f t="shared" ca="1" si="891"/>
        <v>1</v>
      </c>
      <c r="MQ291" s="10"/>
      <c r="MR291" s="163">
        <f t="shared" ca="1" si="896"/>
        <v>1</v>
      </c>
      <c r="MS291" s="161">
        <f t="shared" ca="1" si="897"/>
        <v>1</v>
      </c>
      <c r="MT291" s="163">
        <f t="shared" ca="1" si="896"/>
        <v>0.75</v>
      </c>
      <c r="MU291" s="163">
        <f t="shared" ca="1" si="896"/>
        <v>0.8</v>
      </c>
      <c r="MV291" s="163">
        <f t="shared" ca="1" si="896"/>
        <v>0.82499999999999996</v>
      </c>
      <c r="MW291" s="163">
        <f t="shared" ca="1" si="896"/>
        <v>0.875</v>
      </c>
      <c r="MX291" s="163">
        <f t="shared" ca="1" si="896"/>
        <v>0.9</v>
      </c>
      <c r="MY291" s="163">
        <f t="shared" ca="1" si="896"/>
        <v>0.75</v>
      </c>
      <c r="MZ291" s="163">
        <f t="shared" ca="1" si="896"/>
        <v>0.78142857142857147</v>
      </c>
      <c r="NA291" s="163">
        <f t="shared" ca="1" si="896"/>
        <v>0.82499999999999996</v>
      </c>
      <c r="NB291" s="163">
        <f t="shared" ca="1" si="896"/>
        <v>0.875</v>
      </c>
      <c r="NC291" s="163">
        <f t="shared" ca="1" si="896"/>
        <v>0.9</v>
      </c>
      <c r="ND291" s="163">
        <f t="shared" ca="1" si="896"/>
        <v>0.9</v>
      </c>
      <c r="NE291" s="163">
        <f t="shared" ca="1" si="896"/>
        <v>0.75</v>
      </c>
      <c r="NF291" s="163">
        <f t="shared" ca="1" si="896"/>
        <v>0.78142857142857147</v>
      </c>
      <c r="NG291" s="163">
        <f t="shared" ca="1" si="896"/>
        <v>0.82499999999999996</v>
      </c>
      <c r="NH291" s="163">
        <f t="shared" ca="1" si="898"/>
        <v>0.875</v>
      </c>
      <c r="NI291" s="163">
        <f t="shared" ca="1" si="898"/>
        <v>0.9</v>
      </c>
      <c r="NJ291" s="163">
        <f t="shared" ca="1" si="898"/>
        <v>0.9</v>
      </c>
      <c r="NK291" s="163">
        <f t="shared" ca="1" si="898"/>
        <v>0.75</v>
      </c>
      <c r="NL291" s="163">
        <f t="shared" ca="1" si="898"/>
        <v>0.78142857142857147</v>
      </c>
      <c r="NM291" s="163">
        <f t="shared" ca="1" si="898"/>
        <v>0.82499999999999996</v>
      </c>
      <c r="NN291" s="163">
        <f t="shared" ca="1" si="898"/>
        <v>0.875</v>
      </c>
      <c r="NO291" s="163">
        <f t="shared" ca="1" si="898"/>
        <v>0.9</v>
      </c>
      <c r="NP291" s="163">
        <f t="shared" ca="1" si="898"/>
        <v>0.9</v>
      </c>
      <c r="NQ291" s="163">
        <f t="shared" ca="1" si="898"/>
        <v>0.75</v>
      </c>
      <c r="NR291" s="163">
        <f t="shared" ca="1" si="898"/>
        <v>0.78142857142857147</v>
      </c>
      <c r="NS291" s="163">
        <f t="shared" ca="1" si="898"/>
        <v>0.82499999999999996</v>
      </c>
      <c r="NT291" s="163">
        <f t="shared" ca="1" si="898"/>
        <v>0.875</v>
      </c>
      <c r="NU291" s="163">
        <f t="shared" ca="1" si="898"/>
        <v>0.9</v>
      </c>
      <c r="NV291" s="163">
        <f t="shared" ca="1" si="898"/>
        <v>0.9</v>
      </c>
      <c r="NW291" s="163">
        <f t="shared" ca="1" si="898"/>
        <v>0.75</v>
      </c>
      <c r="NX291" s="163">
        <f t="shared" ca="1" si="899"/>
        <v>0.78142857142857147</v>
      </c>
      <c r="NY291" s="163">
        <f t="shared" ca="1" si="899"/>
        <v>0.82499999999999996</v>
      </c>
      <c r="NZ291" s="163">
        <f t="shared" ca="1" si="899"/>
        <v>0.875</v>
      </c>
      <c r="OA291" s="163">
        <f t="shared" ca="1" si="899"/>
        <v>0.9</v>
      </c>
      <c r="OB291" s="163">
        <f t="shared" ca="1" si="899"/>
        <v>0.9</v>
      </c>
      <c r="OC291" s="163">
        <f t="shared" ca="1" si="899"/>
        <v>0.75</v>
      </c>
      <c r="OD291" s="163">
        <f t="shared" ca="1" si="899"/>
        <v>0.78142857142857147</v>
      </c>
      <c r="OE291" s="163">
        <f t="shared" ca="1" si="899"/>
        <v>0.82499999999999996</v>
      </c>
      <c r="OF291" s="163">
        <f t="shared" ca="1" si="899"/>
        <v>0.875</v>
      </c>
      <c r="OG291" s="163">
        <f t="shared" ca="1" si="899"/>
        <v>0.9</v>
      </c>
      <c r="OH291" s="163">
        <f t="shared" ca="1" si="899"/>
        <v>0.9</v>
      </c>
      <c r="OI291" s="163">
        <f t="shared" ca="1" si="899"/>
        <v>0.75</v>
      </c>
      <c r="OJ291" s="163">
        <f t="shared" ca="1" si="899"/>
        <v>0.76904761904761909</v>
      </c>
      <c r="OK291" s="163">
        <f t="shared" ca="1" si="899"/>
        <v>0.82000000000000006</v>
      </c>
      <c r="OL291" s="163">
        <f t="shared" ca="1" si="899"/>
        <v>0.875</v>
      </c>
      <c r="OM291" s="163">
        <f t="shared" ca="1" si="899"/>
        <v>0.9</v>
      </c>
      <c r="ON291" s="163">
        <f t="shared" ca="1" si="900"/>
        <v>0.90000000000000013</v>
      </c>
      <c r="OO291" s="163">
        <f t="shared" ca="1" si="900"/>
        <v>0.75</v>
      </c>
      <c r="OP291" s="163">
        <f t="shared" ca="1" si="900"/>
        <v>0.76904761904761909</v>
      </c>
      <c r="OQ291" s="163">
        <f t="shared" ca="1" si="900"/>
        <v>0.82000000000000006</v>
      </c>
      <c r="OR291" s="163">
        <f t="shared" ca="1" si="900"/>
        <v>0.875</v>
      </c>
      <c r="OS291" s="163">
        <f t="shared" ca="1" si="900"/>
        <v>0.9</v>
      </c>
      <c r="OT291" s="163">
        <f t="shared" ca="1" si="900"/>
        <v>0.9</v>
      </c>
      <c r="OU291" s="163">
        <f t="shared" ca="1" si="900"/>
        <v>0.875</v>
      </c>
      <c r="OV291" s="161">
        <f t="shared" ca="1" si="901"/>
        <v>1</v>
      </c>
      <c r="OW291" s="161">
        <f t="shared" si="902"/>
        <v>1</v>
      </c>
      <c r="OX291" s="161" t="str">
        <f t="shared" si="903"/>
        <v>-</v>
      </c>
      <c r="OY291" s="163" t="str">
        <f t="shared" ca="1" si="904"/>
        <v>-</v>
      </c>
      <c r="OZ291" s="161" t="str">
        <f t="shared" si="905"/>
        <v>-</v>
      </c>
      <c r="PA291" s="161" t="str">
        <f t="shared" si="906"/>
        <v>-</v>
      </c>
      <c r="PB291" s="163">
        <f t="shared" ca="1" si="900"/>
        <v>0</v>
      </c>
      <c r="PC291" s="27">
        <v>0</v>
      </c>
    </row>
    <row r="292" spans="1:419" s="143" customFormat="1" outlineLevel="1">
      <c r="A292" s="121">
        <f t="shared" si="861"/>
        <v>287</v>
      </c>
      <c r="B292" s="121">
        <f t="shared" si="862"/>
        <v>13</v>
      </c>
      <c r="C292" s="143">
        <v>104</v>
      </c>
      <c r="D292" s="143" t="s">
        <v>884</v>
      </c>
      <c r="E292" s="143" t="b">
        <v>0</v>
      </c>
      <c r="F292" s="143" t="b">
        <v>0</v>
      </c>
      <c r="G292" s="143" t="b">
        <f t="shared" si="1025"/>
        <v>0</v>
      </c>
      <c r="H292" s="139">
        <f t="shared" ca="1" si="908"/>
        <v>3</v>
      </c>
      <c r="I292" s="139">
        <f t="shared" ca="1" si="908"/>
        <v>2</v>
      </c>
      <c r="J292" s="32">
        <v>1</v>
      </c>
      <c r="K292" s="32">
        <v>1</v>
      </c>
      <c r="L292" s="32">
        <v>1</v>
      </c>
      <c r="M292" s="32">
        <v>1</v>
      </c>
      <c r="N292" s="32">
        <v>1</v>
      </c>
      <c r="O292" s="32">
        <v>1</v>
      </c>
      <c r="P292" s="32">
        <v>1</v>
      </c>
      <c r="Q292" s="32">
        <v>1</v>
      </c>
      <c r="R292" s="32">
        <v>8</v>
      </c>
      <c r="S292" s="32">
        <v>1</v>
      </c>
      <c r="T292" s="32">
        <v>1</v>
      </c>
      <c r="U292" s="32">
        <v>1</v>
      </c>
      <c r="V292" s="32">
        <v>1</v>
      </c>
      <c r="W292" s="139">
        <f t="shared" ca="1" si="908"/>
        <v>1</v>
      </c>
      <c r="X292" s="139">
        <f t="shared" ca="1" si="908"/>
        <v>1</v>
      </c>
      <c r="Y292" s="139">
        <f t="shared" ca="1" si="908"/>
        <v>1</v>
      </c>
      <c r="Z292" s="139">
        <f t="shared" ca="1" si="908"/>
        <v>1</v>
      </c>
      <c r="AA292" s="139">
        <f t="shared" ca="1" si="908"/>
        <v>1</v>
      </c>
      <c r="AB292" s="139">
        <f t="shared" ca="1" si="909"/>
        <v>1</v>
      </c>
      <c r="AC292" s="139">
        <f t="shared" ca="1" si="909"/>
        <v>1</v>
      </c>
      <c r="AE292" s="157" t="str" cm="1">
        <f t="array" aca="1" ref="AE292" ca="1">TEXT(LEFT(OFFSET(AE292,-1,0),5)+1,"00000")&amp;MID(OFFSET(AE292,-1,0),6,FIND(" ",OFFSET(AE292,-1,0),7)-5)
&amp;INDEX(DataMaster!$B$10:$B$12,$I292)&amp;IF($J292=1,""," Risk"&amp;INDEX(i.risk_aversion,$J292,1))&amp;IF($K292=1,""," REV"&amp;INDEX(DataMaster!$B$54:$B$58,$K292))&amp;IF($L292=1,""," Minroe"&amp;INDEX(minroe,$L292))&amp;IF($M292=1,""," Overdraw"&amp;INDEX(overdraw,$M292))
&amp;IF($N292=1,""," Mach"&amp;INDEX(i.mach_option,$N292))
&amp;IF($O292=1,""," Interest"&amp;INDEX(i.interest_rate,$O292))&amp;IF($P292=1,""," Opp cost"&amp;INDEX(i.opp_cost_capital,$P292))&amp;IF($Q292=1,""," Casual_ub"&amp;INDEX(i.casual_ub,$Q292))
&amp;IF($W292=1,""," Yield"&amp;INDEX(i.all_rot_yield,$W292))&amp;IF($X292=1,""," Pasture"&amp;INDEX(i.pasture_prod,$X292))&amp;IF($Y292=1,""," Scan"&amp;INDEX(i.scan,$Y292))
&amp;IF($MK292=1,""," WP"&amp;TEXT($MK292*100,"000p"))&amp;IF($ML292=1,""," MP"&amp;TEXT($ML292*100,"000p"))&amp;IF($MM292=1,""," GP"&amp;TEXT($MM292*100,"000p"))&amp;IF($MN292=1,""," Can"&amp;TEXT($MN292*100,"000p"))&amp;IF(CG292," suppas"&amp;CH292,"")&amp;IF($T292&lt;&gt;1," go_"&amp;VLOOKUP($T292,DataMaster!$A$97:$B$106,2,FALSE),"")&amp;IF($U292&lt;&gt;1," rot_"&amp;VLOOKUP($U292,DataMaster!$A$97:$B$106,2,FALSE),"")&amp;IF($V292&lt;&gt;1," stk_"&amp;VLOOKUP($V292,DataMaster!$A$97:$B$106,2,FALSE),"")&amp;IF($S292&lt;&gt;1," noPOC_"&amp;VLOOKUP($S292,DataMaster!$A$97:$B$106,2,FALSE),"")&amp;IF($R292&lt;&gt;1," nocropgraze_"&amp;VLOOKUP($R292,DataMaster!$A$97:$B$106,2,FALSE),"")
&amp;" (F"&amp;3+IFERROR(1*$EI292,0)+IFERROR(1*$EJ292,0)&amp;3-IFERROR(1*NOT($EL292),0)&amp;"N"&amp;$EQ292&amp;$ER292&amp;")"</f>
        <v>00050 tactics DSP nocropgraze_z5 (F33N11)</v>
      </c>
      <c r="AF292" s="10" t="str">
        <f ca="1">IF(COUNTIF(AE$5:AE292,AE292)=1,"-","Dup")</f>
        <v>-</v>
      </c>
      <c r="AG292" s="10"/>
      <c r="AH292" s="163" t="str">
        <f t="shared" ca="1" si="864"/>
        <v>-</v>
      </c>
      <c r="AI292" s="163" t="str">
        <f t="shared" ca="1" si="864"/>
        <v>-</v>
      </c>
      <c r="AJ292" s="163" t="str">
        <f t="shared" ca="1" si="864"/>
        <v>-</v>
      </c>
      <c r="AK292" s="163" t="str">
        <f t="shared" ca="1" si="864"/>
        <v>-</v>
      </c>
      <c r="AL292" s="163" t="str">
        <f t="shared" ca="1" si="864"/>
        <v>-</v>
      </c>
      <c r="AM292" s="163" t="b">
        <f t="shared" ca="1" si="864"/>
        <v>1</v>
      </c>
      <c r="AN292" s="10"/>
      <c r="AO292" s="161" t="b">
        <f t="shared" ca="1" si="865"/>
        <v>0</v>
      </c>
      <c r="AP292" s="161" t="str">
        <f t="shared" ca="1" si="865"/>
        <v>-</v>
      </c>
      <c r="AQ292" s="161" t="b">
        <f t="shared" ca="1" si="865"/>
        <v>0</v>
      </c>
      <c r="AR292" s="161" t="b">
        <f t="shared" ca="1" si="865"/>
        <v>1</v>
      </c>
      <c r="AS292" s="161" t="b">
        <f t="shared" ca="1" si="865"/>
        <v>1</v>
      </c>
      <c r="AT292" s="161" t="b">
        <f t="shared" ca="1" si="865"/>
        <v>0</v>
      </c>
      <c r="AU292" s="161">
        <f t="shared" si="866"/>
        <v>0</v>
      </c>
      <c r="AV292" s="161" t="b">
        <f t="shared" si="867"/>
        <v>0</v>
      </c>
      <c r="AW292" s="161" t="b">
        <f t="shared" si="867"/>
        <v>0</v>
      </c>
      <c r="AX292" s="161" t="str">
        <f t="shared" si="867"/>
        <v>-</v>
      </c>
      <c r="AY292" s="161" t="str">
        <f t="shared" si="867"/>
        <v>-</v>
      </c>
      <c r="AZ292" s="161" t="str">
        <f t="shared" si="867"/>
        <v>-</v>
      </c>
      <c r="BA292" s="10"/>
      <c r="BB292" s="161" t="b">
        <f t="shared" ca="1" si="868"/>
        <v>1</v>
      </c>
      <c r="BC292" s="161" t="b">
        <f t="shared" ca="1" si="869"/>
        <v>1</v>
      </c>
      <c r="BD292" s="163" t="b">
        <f t="shared" ca="1" si="869"/>
        <v>1</v>
      </c>
      <c r="BE292" s="162" cm="1">
        <f t="array" aca="1" ref="BE292" ca="1">VALUE($H292&amp;$I292&amp;_xlfn.MODE.SNGL($R292:$V292)&amp;IF(AND(R292:V292=2),"10","08"))</f>
        <v>32108</v>
      </c>
      <c r="BF292" s="163" t="str">
        <f t="shared" ca="1" si="870"/>
        <v>-</v>
      </c>
      <c r="BG292" s="163" t="str">
        <f t="shared" ca="1" si="870"/>
        <v>-</v>
      </c>
      <c r="BH292" s="163" t="str">
        <f t="shared" ca="1" si="870"/>
        <v>-</v>
      </c>
      <c r="BI292" s="163" t="str">
        <f t="shared" ca="1" si="870"/>
        <v>-</v>
      </c>
      <c r="BJ292" s="163" t="str">
        <f t="shared" ca="1" si="870"/>
        <v>-</v>
      </c>
      <c r="BK292" s="163">
        <f t="shared" ca="1" si="870"/>
        <v>1</v>
      </c>
      <c r="BL292" s="163">
        <f t="shared" ca="1" si="870"/>
        <v>1</v>
      </c>
      <c r="BM292" s="163" t="str">
        <f t="shared" ref="BM292:BN292" ca="1" si="1026">OFFSET(BM$5,$B292,0)</f>
        <v>-</v>
      </c>
      <c r="BN292" s="163" t="str">
        <f t="shared" ca="1" si="1026"/>
        <v>-</v>
      </c>
      <c r="BO292" s="112" t="b" cm="1">
        <f t="array" ref="BO292">INDEX(DataMaster!$C$71:$K$80,$R292,BO$242)</f>
        <v>1</v>
      </c>
      <c r="BP292" s="112" t="b" cm="1">
        <f t="array" ref="BP292">INDEX(DataMaster!$C$71:$K$80,$R292,BP$242)</f>
        <v>1</v>
      </c>
      <c r="BQ292" s="112" t="b" cm="1">
        <f t="array" ref="BQ292">INDEX(DataMaster!$C$71:$K$80,$R292,BQ$242)</f>
        <v>1</v>
      </c>
      <c r="BR292" s="112" t="b" cm="1">
        <f t="array" ref="BR292">INDEX(DataMaster!$C$71:$K$80,$R292,BR$242)</f>
        <v>1</v>
      </c>
      <c r="BS292" s="112" t="b" cm="1">
        <f t="array" ref="BS292">INDEX(DataMaster!$C$71:$K$80,$R292,BS$242)</f>
        <v>1</v>
      </c>
      <c r="BT292" s="112" t="b" cm="1">
        <f t="array" ref="BT292">INDEX(DataMaster!$C$71:$K$80,$R292,BT$242)</f>
        <v>1</v>
      </c>
      <c r="BU292" s="112" t="b" cm="1">
        <f t="array" ref="BU292">INDEX(DataMaster!$C$71:$K$80,$R292,BU$242)</f>
        <v>0</v>
      </c>
      <c r="BV292" s="112" t="b" cm="1">
        <f t="array" ref="BV292">INDEX(DataMaster!$C$71:$K$80,$R292,BV$242)</f>
        <v>1</v>
      </c>
      <c r="BW292" s="112" t="b" cm="1">
        <f t="array" ref="BW292">INDEX(DataMaster!$C$71:$K$80,$R292,BW$242)</f>
        <v>1</v>
      </c>
      <c r="BX292" s="112" t="b" cm="1">
        <f t="array" ref="BX292">INDEX(DataMaster!$C$84:$K$93,$S292,BX$242)</f>
        <v>1</v>
      </c>
      <c r="BY292" s="112" t="b" cm="1">
        <f t="array" ref="BY292">INDEX(DataMaster!$C$84:$K$93,$S292,BY$242)</f>
        <v>1</v>
      </c>
      <c r="BZ292" s="112" t="b" cm="1">
        <f t="array" ref="BZ292">INDEX(DataMaster!$C$84:$K$93,$S292,BZ$242)</f>
        <v>1</v>
      </c>
      <c r="CA292" s="112" t="b" cm="1">
        <f t="array" ref="CA292">INDEX(DataMaster!$C$84:$K$93,$S292,CA$242)</f>
        <v>1</v>
      </c>
      <c r="CB292" s="112" t="b" cm="1">
        <f t="array" ref="CB292">INDEX(DataMaster!$C$84:$K$93,$S292,CB$242)</f>
        <v>1</v>
      </c>
      <c r="CC292" s="112" t="b" cm="1">
        <f t="array" ref="CC292">INDEX(DataMaster!$C$84:$K$93,$S292,CC$242)</f>
        <v>1</v>
      </c>
      <c r="CD292" s="112" t="b" cm="1">
        <f t="array" ref="CD292">INDEX(DataMaster!$C$84:$K$93,$S292,CD$242)</f>
        <v>1</v>
      </c>
      <c r="CE292" s="112" t="b" cm="1">
        <f t="array" ref="CE292">INDEX(DataMaster!$C$84:$K$93,$S292,CE$242)</f>
        <v>1</v>
      </c>
      <c r="CF292" s="112" t="b" cm="1">
        <f t="array" ref="CF292">INDEX(DataMaster!$C$84:$K$93,$S292,CF$242)</f>
        <v>1</v>
      </c>
      <c r="CG292" s="193" t="b">
        <f t="shared" si="910"/>
        <v>0</v>
      </c>
      <c r="CH292" s="193">
        <v>0.3</v>
      </c>
      <c r="CI292" s="193" t="str">
        <f t="shared" ca="1" si="871"/>
        <v>-</v>
      </c>
      <c r="CJ292" s="193">
        <v>1</v>
      </c>
      <c r="CK292" s="112" t="str" cm="1">
        <f t="array" ref="CK292">INDEX(DataMaster!$C$97:$K$106,$T292,CK$242)</f>
        <v>-</v>
      </c>
      <c r="CL292" s="112" t="str" cm="1">
        <f t="array" ref="CL292">INDEX(DataMaster!$C$97:$K$106,$T292,CL$242)</f>
        <v>-</v>
      </c>
      <c r="CM292" s="112" t="str" cm="1">
        <f t="array" ref="CM292">INDEX(DataMaster!$C$97:$K$106,$T292,CM$242)</f>
        <v>-</v>
      </c>
      <c r="CN292" s="112" t="str" cm="1">
        <f t="array" ref="CN292">INDEX(DataMaster!$C$97:$K$106,$T292,CN$242)</f>
        <v>-</v>
      </c>
      <c r="CO292" s="112" t="str" cm="1">
        <f t="array" ref="CO292">INDEX(DataMaster!$C$97:$K$106,$T292,CO$242)</f>
        <v>-</v>
      </c>
      <c r="CP292" s="112" t="str" cm="1">
        <f t="array" ref="CP292">INDEX(DataMaster!$C$97:$K$106,$T292,CP$242)</f>
        <v>-</v>
      </c>
      <c r="CQ292" s="112" t="str" cm="1">
        <f t="array" ref="CQ292">INDEX(DataMaster!$C$97:$K$106,$T292,CQ$242)</f>
        <v>-</v>
      </c>
      <c r="CR292" s="112" t="str" cm="1">
        <f t="array" ref="CR292">INDEX(DataMaster!$C$97:$K$106,$T292,CR$242)</f>
        <v>-</v>
      </c>
      <c r="CS292" s="112" t="str" cm="1">
        <f t="array" ref="CS292">INDEX(DataMaster!$C$97:$K$106,$T292,CS$242)</f>
        <v>-</v>
      </c>
      <c r="CT292" s="112" t="str" cm="1">
        <f t="array" ref="CT292">INDEX(DataMaster!$C$110:$K$119,$U292,CT$242)</f>
        <v>-</v>
      </c>
      <c r="CU292" s="112" t="str" cm="1">
        <f t="array" ref="CU292">INDEX(DataMaster!$C$110:$K$119,$U292,CU$242)</f>
        <v>-</v>
      </c>
      <c r="CV292" s="112" t="str" cm="1">
        <f t="array" ref="CV292">INDEX(DataMaster!$C$110:$K$119,$U292,CV$242)</f>
        <v>-</v>
      </c>
      <c r="CW292" s="112" t="str" cm="1">
        <f t="array" ref="CW292">INDEX(DataMaster!$C$110:$K$119,$U292,CW$242)</f>
        <v>-</v>
      </c>
      <c r="CX292" s="112" t="str" cm="1">
        <f t="array" ref="CX292">INDEX(DataMaster!$C$110:$K$119,$U292,CX$242)</f>
        <v>-</v>
      </c>
      <c r="CY292" s="112" t="str" cm="1">
        <f t="array" ref="CY292">INDEX(DataMaster!$C$110:$K$119,$U292,CY$242)</f>
        <v>-</v>
      </c>
      <c r="CZ292" s="112" t="str" cm="1">
        <f t="array" ref="CZ292">INDEX(DataMaster!$C$110:$K$119,$U292,CZ$242)</f>
        <v>-</v>
      </c>
      <c r="DA292" s="112" t="str" cm="1">
        <f t="array" ref="DA292">INDEX(DataMaster!$C$110:$K$119,$U292,DA$242)</f>
        <v>-</v>
      </c>
      <c r="DB292" s="112" t="str" cm="1">
        <f t="array" ref="DB292">INDEX(DataMaster!$C$110:$K$119,$U292,DB$242)</f>
        <v>-</v>
      </c>
      <c r="DC292" s="112" t="str" cm="1">
        <f t="array" ref="DC292">INDEX(DataMaster!$C$123:$K$132,$V292,DC$242)</f>
        <v>-</v>
      </c>
      <c r="DD292" s="112" t="str" cm="1">
        <f t="array" ref="DD292">INDEX(DataMaster!$C$123:$K$132,$V292,DD$242)</f>
        <v>-</v>
      </c>
      <c r="DE292" s="112" t="str" cm="1">
        <f t="array" ref="DE292">INDEX(DataMaster!$C$123:$K$132,$V292,DE$242)</f>
        <v>-</v>
      </c>
      <c r="DF292" s="112" t="str" cm="1">
        <f t="array" ref="DF292">INDEX(DataMaster!$C$123:$K$132,$V292,DF$242)</f>
        <v>-</v>
      </c>
      <c r="DG292" s="112" t="str" cm="1">
        <f t="array" ref="DG292">INDEX(DataMaster!$C$123:$K$132,$V292,DG$242)</f>
        <v>-</v>
      </c>
      <c r="DH292" s="112" t="str" cm="1">
        <f t="array" ref="DH292">INDEX(DataMaster!$C$123:$K$132,$V292,DH$242)</f>
        <v>-</v>
      </c>
      <c r="DI292" s="112" t="str" cm="1">
        <f t="array" ref="DI292">INDEX(DataMaster!$C$123:$K$132,$V292,DI$242)</f>
        <v>-</v>
      </c>
      <c r="DJ292" s="112" t="str" cm="1">
        <f t="array" ref="DJ292">INDEX(DataMaster!$C$123:$K$132,$V292,DJ$242)</f>
        <v>-</v>
      </c>
      <c r="DK292" s="112" t="str" cm="1">
        <f t="array" ref="DK292">INDEX(DataMaster!$C$123:$K$132,$V292,DK$242)</f>
        <v>-</v>
      </c>
      <c r="DL292" s="10"/>
      <c r="DM292" s="163" t="str">
        <f t="shared" ref="DM292:DW294" ca="1" si="1027">OFFSET(DM$5,$B292,0)</f>
        <v>-</v>
      </c>
      <c r="DN292" s="163" t="str">
        <f t="shared" ca="1" si="1027"/>
        <v>-</v>
      </c>
      <c r="DO292" s="163" t="str">
        <f t="shared" ca="1" si="1027"/>
        <v>-</v>
      </c>
      <c r="DP292" s="163" t="str">
        <f t="shared" ca="1" si="1027"/>
        <v>-</v>
      </c>
      <c r="DQ292" s="163" t="str">
        <f t="shared" ca="1" si="1027"/>
        <v>-</v>
      </c>
      <c r="DR292" s="163" t="str">
        <f t="shared" ca="1" si="1027"/>
        <v>-</v>
      </c>
      <c r="DS292" s="163" t="str">
        <f t="shared" ca="1" si="1027"/>
        <v>-</v>
      </c>
      <c r="DT292" s="163" t="str">
        <f t="shared" ca="1" si="1027"/>
        <v>-</v>
      </c>
      <c r="DU292" s="163" t="str">
        <f t="shared" ca="1" si="1027"/>
        <v>-</v>
      </c>
      <c r="DV292" s="163" t="str">
        <f t="shared" ca="1" si="1027"/>
        <v>-</v>
      </c>
      <c r="DW292" s="163" t="str">
        <f t="shared" ca="1" si="1027"/>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ca="1" si="872"/>
        <v>-</v>
      </c>
      <c r="EJ292" s="163" t="str">
        <f t="shared" ca="1" si="872"/>
        <v>-</v>
      </c>
      <c r="EK292" s="163" t="str">
        <f t="shared" ca="1" si="872"/>
        <v>-</v>
      </c>
      <c r="EL292" s="163" t="str">
        <f t="shared" ca="1" si="872"/>
        <v>-</v>
      </c>
      <c r="EM292" s="163" t="str">
        <f t="shared" ca="1" si="872"/>
        <v>-</v>
      </c>
      <c r="EN292" s="163" t="str">
        <f t="shared" ca="1" si="872"/>
        <v>-</v>
      </c>
      <c r="EO292" s="163" t="str">
        <f t="shared" ca="1" si="872"/>
        <v>-</v>
      </c>
      <c r="EP292" s="163" t="str">
        <f t="shared" ca="1" si="872"/>
        <v>-</v>
      </c>
      <c r="EQ292" s="162">
        <v>1</v>
      </c>
      <c r="ER292" s="162">
        <v>1</v>
      </c>
      <c r="ES292" s="163">
        <f t="shared" ca="1" si="872"/>
        <v>0</v>
      </c>
      <c r="ET292" s="162">
        <v>2</v>
      </c>
      <c r="EU292" s="162">
        <v>-2</v>
      </c>
      <c r="EV292" s="163" t="str">
        <f t="shared" ca="1" si="872"/>
        <v>-</v>
      </c>
      <c r="EW292" s="163" t="str">
        <f t="shared" ca="1" si="872"/>
        <v>-</v>
      </c>
      <c r="EX292" s="163" t="str">
        <f t="shared" ca="1" si="872"/>
        <v>-</v>
      </c>
      <c r="EY292" s="163" t="str">
        <f t="shared" ca="1" si="873"/>
        <v>-</v>
      </c>
      <c r="EZ292" s="163" t="str">
        <f t="shared" ca="1" si="873"/>
        <v>-</v>
      </c>
      <c r="FA292" s="163">
        <f t="shared" ca="1" si="873"/>
        <v>0</v>
      </c>
      <c r="FB292" s="163" t="str">
        <f t="shared" ca="1" si="873"/>
        <v>-</v>
      </c>
      <c r="FC292" s="162">
        <v>2</v>
      </c>
      <c r="FD292" s="162">
        <v>-2</v>
      </c>
      <c r="FE292" s="163" t="str">
        <f t="shared" ca="1" si="873"/>
        <v>-</v>
      </c>
      <c r="FF292" s="163" t="str">
        <f t="shared" ca="1" si="873"/>
        <v>-</v>
      </c>
      <c r="FG292" s="163">
        <f t="shared" ca="1" si="873"/>
        <v>0</v>
      </c>
      <c r="FH292" s="163">
        <f t="shared" ca="1" si="873"/>
        <v>0</v>
      </c>
      <c r="FI292" s="163">
        <f t="shared" ca="1" si="873"/>
        <v>0</v>
      </c>
      <c r="FJ292" s="163">
        <f t="shared" ca="1" si="873"/>
        <v>0</v>
      </c>
      <c r="FK292" s="163">
        <f t="shared" ca="1" si="873"/>
        <v>0</v>
      </c>
      <c r="FL292" s="163">
        <f t="shared" ca="1" si="873"/>
        <v>0</v>
      </c>
      <c r="FM292" s="163">
        <f t="shared" ca="1" si="873"/>
        <v>0</v>
      </c>
      <c r="FN292" s="163" t="str">
        <f t="shared" ca="1" si="873"/>
        <v>-</v>
      </c>
      <c r="FO292" s="163" t="str">
        <f t="shared" ca="1" si="874"/>
        <v>-</v>
      </c>
      <c r="FP292" s="163" t="str">
        <f t="shared" ca="1" si="874"/>
        <v>-</v>
      </c>
      <c r="FQ292" s="163" t="str">
        <f t="shared" ca="1" si="874"/>
        <v>-</v>
      </c>
      <c r="FR292" s="163" t="str">
        <f t="shared" ca="1" si="874"/>
        <v>-</v>
      </c>
      <c r="FS292" s="163" t="str">
        <f t="shared" ca="1" si="874"/>
        <v>-</v>
      </c>
      <c r="FT292" s="163" t="str">
        <f t="shared" ca="1" si="874"/>
        <v>-</v>
      </c>
      <c r="FU292" s="163" t="str">
        <f t="shared" ca="1" si="874"/>
        <v>-</v>
      </c>
      <c r="FV292" s="163" t="str">
        <f t="shared" ca="1" si="874"/>
        <v>-</v>
      </c>
      <c r="FW292" s="163" t="str">
        <f t="shared" ca="1" si="874"/>
        <v>-</v>
      </c>
      <c r="FX292" s="163" t="str">
        <f t="shared" ca="1" si="874"/>
        <v>-</v>
      </c>
      <c r="FY292" s="10"/>
      <c r="FZ292" s="163">
        <f t="shared" ca="1" si="874"/>
        <v>1</v>
      </c>
      <c r="GA292" s="163" t="str">
        <f t="shared" ca="1" si="874"/>
        <v>-</v>
      </c>
      <c r="GB292" s="163" t="str">
        <f t="shared" ca="1" si="874"/>
        <v>-</v>
      </c>
      <c r="GC292" s="163" t="str">
        <f t="shared" ca="1" si="874"/>
        <v>-</v>
      </c>
      <c r="GD292" s="163" t="str">
        <f t="shared" ca="1" si="875"/>
        <v>-</v>
      </c>
      <c r="GE292" s="163" t="b">
        <f t="shared" ca="1" si="875"/>
        <v>0</v>
      </c>
      <c r="GF292" s="163" t="str">
        <f t="shared" ca="1" si="875"/>
        <v>-</v>
      </c>
      <c r="GG292" s="163">
        <f t="shared" ca="1" si="875"/>
        <v>0</v>
      </c>
      <c r="GH292" s="163" t="str">
        <f t="shared" ca="1" si="875"/>
        <v>-</v>
      </c>
      <c r="GI292" s="161" cm="1">
        <f t="array" ref="GI292">INDEX(i.rev,$K292,GI$15)</f>
        <v>1</v>
      </c>
      <c r="GJ292" s="163">
        <f t="shared" ca="1" si="876"/>
        <v>0</v>
      </c>
      <c r="GK292" s="163">
        <f t="shared" ca="1" si="876"/>
        <v>1</v>
      </c>
      <c r="GL292" s="163">
        <f t="shared" ca="1" si="876"/>
        <v>0</v>
      </c>
      <c r="GM292" s="163">
        <f t="shared" ca="1" si="876"/>
        <v>1</v>
      </c>
      <c r="GN292" s="163">
        <f t="shared" ca="1" si="876"/>
        <v>1</v>
      </c>
      <c r="GO292" s="163">
        <f t="shared" ca="1" si="876"/>
        <v>1</v>
      </c>
      <c r="GP292" s="163">
        <f t="shared" ca="1" si="876"/>
        <v>0</v>
      </c>
      <c r="GQ292" s="163">
        <f t="shared" ca="1" si="876"/>
        <v>0</v>
      </c>
      <c r="GR292" s="163">
        <f t="shared" ca="1" si="876"/>
        <v>0</v>
      </c>
      <c r="GS292" s="163">
        <f t="shared" ca="1" si="876"/>
        <v>0</v>
      </c>
      <c r="GT292" s="163">
        <f t="shared" ca="1" si="876"/>
        <v>0</v>
      </c>
      <c r="GU292" s="163">
        <f t="shared" ca="1" si="876"/>
        <v>0</v>
      </c>
      <c r="GV292" s="163">
        <f t="shared" ca="1" si="876"/>
        <v>0</v>
      </c>
      <c r="GW292" s="163">
        <f t="shared" ca="1" si="876"/>
        <v>0</v>
      </c>
      <c r="GX292" s="163">
        <f t="shared" ca="1" si="876"/>
        <v>0</v>
      </c>
      <c r="GY292" s="163">
        <f t="shared" ref="GY292" ca="1" si="1028">OFFSET(GY$5,$B292,0)</f>
        <v>0</v>
      </c>
      <c r="GZ292" s="161" cm="1">
        <f t="array" ref="GZ292">INDEX(i.rev,$K292,GZ$15)</f>
        <v>0</v>
      </c>
      <c r="HA292" s="163">
        <f t="shared" ca="1" si="877"/>
        <v>0</v>
      </c>
      <c r="HB292" s="161" cm="1">
        <f t="array" ref="HB292">INDEX(i.rev,$K292,HB$15)</f>
        <v>1</v>
      </c>
      <c r="HC292" s="163">
        <f t="shared" ca="1" si="878"/>
        <v>0</v>
      </c>
      <c r="HD292" s="163">
        <f t="shared" ca="1" si="878"/>
        <v>0</v>
      </c>
      <c r="HE292" s="163">
        <f t="shared" ca="1" si="878"/>
        <v>0</v>
      </c>
      <c r="HF292" s="163">
        <f t="shared" ca="1" si="878"/>
        <v>0</v>
      </c>
      <c r="HG292" s="163">
        <f t="shared" ca="1" si="878"/>
        <v>0</v>
      </c>
      <c r="HH292" s="163">
        <f t="shared" ca="1" si="878"/>
        <v>0</v>
      </c>
      <c r="HI292" s="163">
        <f t="shared" ca="1" si="878"/>
        <v>0</v>
      </c>
      <c r="HJ292" s="10"/>
      <c r="HK292" s="163" t="str">
        <f t="shared" ca="1" si="878"/>
        <v>-</v>
      </c>
      <c r="HL292" s="163" t="str">
        <f t="shared" ca="1" si="878"/>
        <v>-</v>
      </c>
      <c r="HM292" s="163" t="str">
        <f t="shared" ca="1" si="878"/>
        <v>-</v>
      </c>
      <c r="HN292" s="163" t="str">
        <f t="shared" ca="1" si="878"/>
        <v>-</v>
      </c>
      <c r="HO292" s="163" t="str">
        <f t="shared" ca="1" si="878"/>
        <v>-</v>
      </c>
      <c r="HP292" s="161" t="b">
        <f t="shared" ca="1" si="879"/>
        <v>0</v>
      </c>
      <c r="HQ292" s="161" t="b">
        <f t="shared" ca="1" si="879"/>
        <v>0</v>
      </c>
      <c r="HR292" s="161" t="b">
        <f t="shared" ca="1" si="879"/>
        <v>1</v>
      </c>
      <c r="HS292" s="163">
        <f t="shared" ca="1" si="880"/>
        <v>0</v>
      </c>
      <c r="HT292" s="161">
        <f t="shared" ca="1" si="881"/>
        <v>1</v>
      </c>
      <c r="HU292" s="161">
        <f t="shared" ca="1" si="881"/>
        <v>1</v>
      </c>
      <c r="HV292" s="163" t="str">
        <f t="shared" ca="1" si="880"/>
        <v>-</v>
      </c>
      <c r="HW292" s="163" t="str">
        <f t="shared" ca="1" si="880"/>
        <v>-</v>
      </c>
      <c r="HX292" s="163" t="str">
        <f t="shared" ca="1" si="880"/>
        <v>-</v>
      </c>
      <c r="HY292" s="163" t="str">
        <f t="shared" ca="1" si="880"/>
        <v>-</v>
      </c>
      <c r="HZ292" s="163" t="str">
        <f t="shared" ca="1" si="880"/>
        <v>-</v>
      </c>
      <c r="IA292" s="163" t="str">
        <f t="shared" ca="1" si="880"/>
        <v>-</v>
      </c>
      <c r="IB292" s="163" t="str">
        <f t="shared" ca="1" si="880"/>
        <v>-</v>
      </c>
      <c r="IC292" s="163" t="str">
        <f t="shared" ca="1" si="880"/>
        <v>-</v>
      </c>
      <c r="ID292" s="163" t="str">
        <f t="shared" ca="1" si="880"/>
        <v>-</v>
      </c>
      <c r="IE292" s="163" t="b">
        <f t="shared" ca="1" si="880"/>
        <v>1</v>
      </c>
      <c r="IF292" s="163" t="str">
        <f t="shared" ca="1" si="880"/>
        <v>-</v>
      </c>
      <c r="IG292" s="163" t="str">
        <f t="shared" ca="1" si="880"/>
        <v>-</v>
      </c>
      <c r="IH292" s="163" t="str">
        <f t="shared" ca="1" si="880"/>
        <v>-</v>
      </c>
      <c r="II292" s="163" t="b">
        <f t="shared" ca="1" si="911"/>
        <v>1</v>
      </c>
      <c r="IJ292" s="163">
        <f t="shared" ca="1" si="911"/>
        <v>0</v>
      </c>
      <c r="IK292" s="163" t="str">
        <f t="shared" ca="1" si="911"/>
        <v>-</v>
      </c>
      <c r="IL292" s="163" t="str">
        <f t="shared" ca="1" si="911"/>
        <v>-</v>
      </c>
      <c r="IM292" s="163" t="str">
        <f t="shared" ca="1" si="911"/>
        <v>-</v>
      </c>
      <c r="IN292" s="163" t="str">
        <f t="shared" ca="1" si="911"/>
        <v>-</v>
      </c>
      <c r="IO292" s="163" t="str">
        <f t="shared" ca="1" si="911"/>
        <v>-</v>
      </c>
      <c r="IP292" s="163">
        <f t="shared" ca="1" si="911"/>
        <v>0</v>
      </c>
      <c r="IQ292" s="163" t="str">
        <f t="shared" ca="1" si="911"/>
        <v>-</v>
      </c>
      <c r="IR292" s="163" t="str">
        <f t="shared" ca="1" si="911"/>
        <v>-</v>
      </c>
      <c r="IS292" s="163" t="str">
        <f t="shared" ca="1" si="911"/>
        <v>-</v>
      </c>
      <c r="IT292" s="193">
        <v>0</v>
      </c>
      <c r="IU292" s="193">
        <v>0</v>
      </c>
      <c r="IV292" s="163" t="str">
        <f t="shared" ca="1" si="911"/>
        <v>-</v>
      </c>
      <c r="IW292" s="163" t="str">
        <f t="shared" ca="1" si="911"/>
        <v>-</v>
      </c>
      <c r="IX292" s="163" t="str">
        <f t="shared" ca="1" si="911"/>
        <v>-</v>
      </c>
      <c r="IY292" s="163" t="str">
        <f t="shared" ca="1" si="883"/>
        <v>-</v>
      </c>
      <c r="IZ292" s="163" t="str">
        <f t="shared" ca="1" si="883"/>
        <v>-</v>
      </c>
      <c r="JA292" s="163" t="str">
        <f t="shared" ca="1" si="884"/>
        <v>-</v>
      </c>
      <c r="JB292" s="163" t="str">
        <f t="shared" ca="1" si="884"/>
        <v>-</v>
      </c>
      <c r="JC292" s="163" t="str">
        <f t="shared" ca="1" si="884"/>
        <v>-</v>
      </c>
      <c r="JD292" s="163" t="str">
        <f t="shared" ca="1" si="884"/>
        <v>-</v>
      </c>
      <c r="JE292" s="163" t="str">
        <f t="shared" ca="1" si="884"/>
        <v>-</v>
      </c>
      <c r="JF292" s="163" t="str">
        <f t="shared" ca="1" si="884"/>
        <v>-</v>
      </c>
      <c r="JG292" s="163" t="str">
        <f t="shared" ca="1" si="884"/>
        <v>-</v>
      </c>
      <c r="JH292" s="163" t="str">
        <f t="shared" ca="1" si="884"/>
        <v>-</v>
      </c>
      <c r="JI292" s="163" t="str">
        <f t="shared" ca="1" si="884"/>
        <v>-</v>
      </c>
      <c r="JJ292" s="163" t="str">
        <f t="shared" ca="1" si="884"/>
        <v>-</v>
      </c>
      <c r="JK292" s="163" t="str">
        <f t="shared" ca="1" si="884"/>
        <v>-</v>
      </c>
      <c r="JL292" s="163" t="str">
        <f t="shared" ca="1" si="884"/>
        <v>-</v>
      </c>
      <c r="JM292" s="163" t="str">
        <f t="shared" ca="1" si="884"/>
        <v>-</v>
      </c>
      <c r="JN292" s="163" t="str">
        <f t="shared" ca="1" si="884"/>
        <v>-</v>
      </c>
      <c r="JO292" s="163" t="str">
        <f t="shared" ca="1" si="884"/>
        <v>-</v>
      </c>
      <c r="JP292" s="163" t="str">
        <f t="shared" ca="1" si="884"/>
        <v>-</v>
      </c>
      <c r="JQ292" s="163" t="str">
        <f t="shared" ca="1" si="885"/>
        <v>-</v>
      </c>
      <c r="JR292" s="163" t="str">
        <f t="shared" ca="1" si="885"/>
        <v>-</v>
      </c>
      <c r="JS292" s="163" t="str">
        <f t="shared" ca="1" si="885"/>
        <v>-</v>
      </c>
      <c r="JT292" s="163" t="str">
        <f t="shared" ca="1" si="885"/>
        <v>-</v>
      </c>
      <c r="JU292" s="163" t="str">
        <f t="shared" ca="1" si="885"/>
        <v>-</v>
      </c>
      <c r="JV292" s="163" t="str">
        <f t="shared" ca="1" si="885"/>
        <v>-</v>
      </c>
      <c r="JW292" s="163" t="str">
        <f t="shared" ca="1" si="885"/>
        <v>-</v>
      </c>
      <c r="JX292" s="163" t="str">
        <f t="shared" ca="1" si="885"/>
        <v>-</v>
      </c>
      <c r="JY292" s="163" t="str">
        <f t="shared" ca="1" si="885"/>
        <v>-</v>
      </c>
      <c r="JZ292" s="163" t="str">
        <f t="shared" ca="1" si="885"/>
        <v>-</v>
      </c>
      <c r="KA292" s="163" t="str">
        <f t="shared" ca="1" si="885"/>
        <v>-</v>
      </c>
      <c r="KB292" s="163" t="str">
        <f t="shared" ca="1" si="885"/>
        <v>-</v>
      </c>
      <c r="KC292" s="163" t="str">
        <f t="shared" ca="1" si="885"/>
        <v>-</v>
      </c>
      <c r="KD292" s="163" t="str">
        <f t="shared" ca="1" si="885"/>
        <v>-</v>
      </c>
      <c r="KE292" s="163" t="str">
        <f t="shared" ca="1" si="885"/>
        <v>-</v>
      </c>
      <c r="KF292" s="163" t="str">
        <f t="shared" ca="1" si="885"/>
        <v>-</v>
      </c>
      <c r="KG292" s="163" t="str">
        <f t="shared" ca="1" si="886"/>
        <v>-</v>
      </c>
      <c r="KH292" s="163" t="str">
        <f t="shared" ca="1" si="886"/>
        <v>-</v>
      </c>
      <c r="KI292" s="163" t="str">
        <f t="shared" ca="1" si="886"/>
        <v>-</v>
      </c>
      <c r="KJ292" s="163" t="str">
        <f t="shared" ca="1" si="886"/>
        <v>-</v>
      </c>
      <c r="KK292" s="163" t="str">
        <f t="shared" ca="1" si="886"/>
        <v>-</v>
      </c>
      <c r="KL292" s="163" t="str">
        <f t="shared" ca="1" si="886"/>
        <v>-</v>
      </c>
      <c r="KM292" s="163" t="str">
        <f t="shared" ca="1" si="886"/>
        <v>-</v>
      </c>
      <c r="KN292" s="163" t="str">
        <f t="shared" ca="1" si="886"/>
        <v>-</v>
      </c>
      <c r="KO292" s="163" t="str">
        <f t="shared" ca="1" si="886"/>
        <v>-</v>
      </c>
      <c r="KP292" s="163" t="str">
        <f t="shared" ca="1" si="886"/>
        <v>-</v>
      </c>
      <c r="KQ292" s="163" t="str">
        <f t="shared" ca="1" si="886"/>
        <v>-</v>
      </c>
      <c r="KR292" s="163" t="str">
        <f t="shared" ca="1" si="886"/>
        <v>-</v>
      </c>
      <c r="KS292" s="163" t="str">
        <f t="shared" ca="1" si="886"/>
        <v>-</v>
      </c>
      <c r="KT292" s="163" t="str">
        <f t="shared" ca="1" si="886"/>
        <v>-</v>
      </c>
      <c r="KU292" s="163" t="str">
        <f t="shared" ca="1" si="886"/>
        <v>-</v>
      </c>
      <c r="KV292" s="163" t="str">
        <f t="shared" ca="1" si="912"/>
        <v>-</v>
      </c>
      <c r="KW292" s="163" t="str">
        <f t="shared" ca="1" si="887"/>
        <v>-</v>
      </c>
      <c r="KX292" s="163" t="str">
        <f t="shared" ca="1" si="887"/>
        <v>-</v>
      </c>
      <c r="KY292" s="163" t="str">
        <f t="shared" ca="1" si="887"/>
        <v>-</v>
      </c>
      <c r="KZ292" s="163" t="str">
        <f t="shared" ca="1" si="887"/>
        <v>-</v>
      </c>
      <c r="LA292" s="163" t="str">
        <f t="shared" ca="1" si="887"/>
        <v>-</v>
      </c>
      <c r="LB292" s="163" t="str">
        <f t="shared" ca="1" si="887"/>
        <v>-</v>
      </c>
      <c r="LC292" s="163" t="str">
        <f t="shared" ca="1" si="887"/>
        <v>-</v>
      </c>
      <c r="LD292" s="163" t="str">
        <f t="shared" ca="1" si="887"/>
        <v>-</v>
      </c>
      <c r="LE292" s="163" t="str">
        <f t="shared" ca="1" si="887"/>
        <v>-</v>
      </c>
      <c r="LF292" s="163" t="str">
        <f t="shared" ca="1" si="887"/>
        <v>-</v>
      </c>
      <c r="LG292" s="163" t="str">
        <f t="shared" ca="1" si="887"/>
        <v>-</v>
      </c>
      <c r="LH292" s="163" t="str">
        <f t="shared" ca="1" si="887"/>
        <v>-</v>
      </c>
      <c r="LI292" s="163" t="str">
        <f t="shared" ca="1" si="887"/>
        <v>-</v>
      </c>
      <c r="LJ292" s="163" t="str">
        <f t="shared" ca="1" si="887"/>
        <v>-</v>
      </c>
      <c r="LK292" s="163" t="str">
        <f t="shared" ca="1" si="887"/>
        <v>-</v>
      </c>
      <c r="LL292" s="163" t="str">
        <f t="shared" ca="1" si="913"/>
        <v>-</v>
      </c>
      <c r="LM292" s="163" t="str">
        <f t="shared" ca="1" si="888"/>
        <v>-</v>
      </c>
      <c r="LN292" s="163" t="str">
        <f t="shared" ca="1" si="888"/>
        <v>-</v>
      </c>
      <c r="LO292" s="163" t="str">
        <f t="shared" ca="1" si="888"/>
        <v>-</v>
      </c>
      <c r="LP292" s="163" t="str">
        <f t="shared" ca="1" si="888"/>
        <v>-</v>
      </c>
      <c r="LQ292" s="163" t="str">
        <f t="shared" ca="1" si="888"/>
        <v>-</v>
      </c>
      <c r="LR292" s="163" t="str">
        <f t="shared" ca="1" si="888"/>
        <v>-</v>
      </c>
      <c r="LS292" s="163" t="str">
        <f t="shared" ca="1" si="888"/>
        <v>-</v>
      </c>
      <c r="LT292" s="163" t="str">
        <f t="shared" ca="1" si="888"/>
        <v>-</v>
      </c>
      <c r="LU292" s="163" t="str">
        <f t="shared" ca="1" si="888"/>
        <v>-</v>
      </c>
      <c r="LV292" s="163" t="str">
        <f t="shared" ca="1" si="888"/>
        <v>-</v>
      </c>
      <c r="LW292" s="163" t="str">
        <f t="shared" ca="1" si="888"/>
        <v>-</v>
      </c>
      <c r="LX292" s="163" t="str">
        <f t="shared" ca="1" si="888"/>
        <v>-</v>
      </c>
      <c r="LY292" s="10"/>
      <c r="LZ292" s="161">
        <f t="shared" si="889"/>
        <v>4.4999999999999998E-2</v>
      </c>
      <c r="MA292" s="161">
        <f t="shared" si="890"/>
        <v>4.4999999999999998E-2</v>
      </c>
      <c r="MB292" s="163">
        <f t="shared" ca="1" si="891"/>
        <v>1</v>
      </c>
      <c r="MC292" s="163">
        <f t="shared" ca="1" si="891"/>
        <v>0</v>
      </c>
      <c r="MD292" s="163">
        <f t="shared" ca="1" si="891"/>
        <v>1</v>
      </c>
      <c r="ME292" s="163">
        <f t="shared" ca="1" si="891"/>
        <v>1</v>
      </c>
      <c r="MF292" s="163">
        <f t="shared" ca="1" si="891"/>
        <v>0</v>
      </c>
      <c r="MG292" s="163">
        <f t="shared" ca="1" si="891"/>
        <v>70</v>
      </c>
      <c r="MH292" s="163">
        <f t="shared" ca="1" si="891"/>
        <v>50</v>
      </c>
      <c r="MI292" s="163">
        <f t="shared" ca="1" si="891"/>
        <v>85</v>
      </c>
      <c r="MJ292" s="163">
        <f t="shared" ca="1" si="891"/>
        <v>50</v>
      </c>
      <c r="MK292" s="161">
        <f t="shared" ca="1" si="892"/>
        <v>1</v>
      </c>
      <c r="ML292" s="161">
        <f t="shared" ca="1" si="893"/>
        <v>1</v>
      </c>
      <c r="MM292" s="161">
        <f t="shared" ca="1" si="894"/>
        <v>1</v>
      </c>
      <c r="MN292" s="161">
        <f t="shared" ca="1" si="895"/>
        <v>1</v>
      </c>
      <c r="MO292" s="161">
        <f t="shared" ca="1" si="895"/>
        <v>1</v>
      </c>
      <c r="MP292" s="163">
        <f t="shared" ca="1" si="891"/>
        <v>1</v>
      </c>
      <c r="MQ292" s="10"/>
      <c r="MR292" s="163">
        <f t="shared" ca="1" si="896"/>
        <v>1</v>
      </c>
      <c r="MS292" s="161">
        <f t="shared" ca="1" si="897"/>
        <v>1</v>
      </c>
      <c r="MT292" s="163">
        <f t="shared" ca="1" si="896"/>
        <v>0.75</v>
      </c>
      <c r="MU292" s="163">
        <f t="shared" ca="1" si="896"/>
        <v>0.8</v>
      </c>
      <c r="MV292" s="163">
        <f t="shared" ca="1" si="896"/>
        <v>0.82499999999999996</v>
      </c>
      <c r="MW292" s="163">
        <f t="shared" ca="1" si="896"/>
        <v>0.875</v>
      </c>
      <c r="MX292" s="163">
        <f t="shared" ca="1" si="896"/>
        <v>0.9</v>
      </c>
      <c r="MY292" s="163">
        <f t="shared" ca="1" si="896"/>
        <v>0.75</v>
      </c>
      <c r="MZ292" s="163">
        <f t="shared" ca="1" si="896"/>
        <v>0.78142857142857147</v>
      </c>
      <c r="NA292" s="163">
        <f t="shared" ca="1" si="896"/>
        <v>0.82499999999999996</v>
      </c>
      <c r="NB292" s="163">
        <f t="shared" ca="1" si="896"/>
        <v>0.875</v>
      </c>
      <c r="NC292" s="163">
        <f t="shared" ca="1" si="896"/>
        <v>0.9</v>
      </c>
      <c r="ND292" s="163">
        <f t="shared" ca="1" si="896"/>
        <v>0.9</v>
      </c>
      <c r="NE292" s="163">
        <f t="shared" ca="1" si="896"/>
        <v>0.75</v>
      </c>
      <c r="NF292" s="163">
        <f t="shared" ca="1" si="896"/>
        <v>0.78142857142857147</v>
      </c>
      <c r="NG292" s="163">
        <f t="shared" ca="1" si="896"/>
        <v>0.82499999999999996</v>
      </c>
      <c r="NH292" s="163">
        <f t="shared" ca="1" si="898"/>
        <v>0.875</v>
      </c>
      <c r="NI292" s="163">
        <f t="shared" ca="1" si="898"/>
        <v>0.9</v>
      </c>
      <c r="NJ292" s="163">
        <f t="shared" ca="1" si="898"/>
        <v>0.9</v>
      </c>
      <c r="NK292" s="163">
        <f t="shared" ca="1" si="898"/>
        <v>0.75</v>
      </c>
      <c r="NL292" s="163">
        <f t="shared" ca="1" si="898"/>
        <v>0.78142857142857147</v>
      </c>
      <c r="NM292" s="163">
        <f t="shared" ca="1" si="898"/>
        <v>0.82499999999999996</v>
      </c>
      <c r="NN292" s="163">
        <f t="shared" ca="1" si="898"/>
        <v>0.875</v>
      </c>
      <c r="NO292" s="163">
        <f t="shared" ca="1" si="898"/>
        <v>0.9</v>
      </c>
      <c r="NP292" s="163">
        <f t="shared" ca="1" si="898"/>
        <v>0.9</v>
      </c>
      <c r="NQ292" s="163">
        <f t="shared" ca="1" si="898"/>
        <v>0.75</v>
      </c>
      <c r="NR292" s="163">
        <f t="shared" ca="1" si="898"/>
        <v>0.78142857142857147</v>
      </c>
      <c r="NS292" s="163">
        <f t="shared" ca="1" si="898"/>
        <v>0.82499999999999996</v>
      </c>
      <c r="NT292" s="163">
        <f t="shared" ca="1" si="898"/>
        <v>0.875</v>
      </c>
      <c r="NU292" s="163">
        <f t="shared" ca="1" si="898"/>
        <v>0.9</v>
      </c>
      <c r="NV292" s="163">
        <f t="shared" ca="1" si="898"/>
        <v>0.9</v>
      </c>
      <c r="NW292" s="163">
        <f t="shared" ca="1" si="898"/>
        <v>0.75</v>
      </c>
      <c r="NX292" s="163">
        <f t="shared" ca="1" si="899"/>
        <v>0.78142857142857147</v>
      </c>
      <c r="NY292" s="163">
        <f t="shared" ca="1" si="899"/>
        <v>0.82499999999999996</v>
      </c>
      <c r="NZ292" s="163">
        <f t="shared" ca="1" si="899"/>
        <v>0.875</v>
      </c>
      <c r="OA292" s="163">
        <f t="shared" ca="1" si="899"/>
        <v>0.9</v>
      </c>
      <c r="OB292" s="163">
        <f t="shared" ca="1" si="899"/>
        <v>0.9</v>
      </c>
      <c r="OC292" s="163">
        <f t="shared" ca="1" si="899"/>
        <v>0.75</v>
      </c>
      <c r="OD292" s="163">
        <f t="shared" ca="1" si="899"/>
        <v>0.78142857142857147</v>
      </c>
      <c r="OE292" s="163">
        <f t="shared" ca="1" si="899"/>
        <v>0.82499999999999996</v>
      </c>
      <c r="OF292" s="163">
        <f t="shared" ca="1" si="899"/>
        <v>0.875</v>
      </c>
      <c r="OG292" s="163">
        <f t="shared" ca="1" si="899"/>
        <v>0.9</v>
      </c>
      <c r="OH292" s="163">
        <f t="shared" ca="1" si="899"/>
        <v>0.9</v>
      </c>
      <c r="OI292" s="163">
        <f t="shared" ca="1" si="899"/>
        <v>0.75</v>
      </c>
      <c r="OJ292" s="163">
        <f t="shared" ca="1" si="899"/>
        <v>0.76904761904761909</v>
      </c>
      <c r="OK292" s="163">
        <f t="shared" ca="1" si="899"/>
        <v>0.82000000000000006</v>
      </c>
      <c r="OL292" s="163">
        <f t="shared" ca="1" si="899"/>
        <v>0.875</v>
      </c>
      <c r="OM292" s="163">
        <f t="shared" ca="1" si="899"/>
        <v>0.9</v>
      </c>
      <c r="ON292" s="163">
        <f t="shared" ca="1" si="900"/>
        <v>0.90000000000000013</v>
      </c>
      <c r="OO292" s="163">
        <f t="shared" ca="1" si="900"/>
        <v>0.75</v>
      </c>
      <c r="OP292" s="163">
        <f t="shared" ca="1" si="900"/>
        <v>0.76904761904761909</v>
      </c>
      <c r="OQ292" s="163">
        <f t="shared" ca="1" si="900"/>
        <v>0.82000000000000006</v>
      </c>
      <c r="OR292" s="163">
        <f t="shared" ca="1" si="900"/>
        <v>0.875</v>
      </c>
      <c r="OS292" s="163">
        <f t="shared" ca="1" si="900"/>
        <v>0.9</v>
      </c>
      <c r="OT292" s="163">
        <f t="shared" ca="1" si="900"/>
        <v>0.9</v>
      </c>
      <c r="OU292" s="163">
        <f t="shared" ca="1" si="900"/>
        <v>0.875</v>
      </c>
      <c r="OV292" s="161">
        <f t="shared" ca="1" si="901"/>
        <v>1</v>
      </c>
      <c r="OW292" s="161">
        <f t="shared" si="902"/>
        <v>1</v>
      </c>
      <c r="OX292" s="161" t="str">
        <f t="shared" si="903"/>
        <v>-</v>
      </c>
      <c r="OY292" s="163" t="str">
        <f t="shared" ca="1" si="904"/>
        <v>-</v>
      </c>
      <c r="OZ292" s="161" t="str">
        <f t="shared" si="905"/>
        <v>-</v>
      </c>
      <c r="PA292" s="161" t="str">
        <f t="shared" si="906"/>
        <v>-</v>
      </c>
      <c r="PB292" s="163">
        <f t="shared" ca="1" si="900"/>
        <v>0</v>
      </c>
      <c r="PC292" s="27">
        <v>0</v>
      </c>
    </row>
    <row r="293" spans="1:419" s="143" customFormat="1" outlineLevel="1">
      <c r="A293" s="121">
        <f t="shared" si="861"/>
        <v>288</v>
      </c>
      <c r="B293" s="121">
        <f t="shared" si="862"/>
        <v>13</v>
      </c>
      <c r="C293" s="143">
        <v>104</v>
      </c>
      <c r="D293" s="143" t="s">
        <v>884</v>
      </c>
      <c r="E293" s="143" t="b">
        <v>0</v>
      </c>
      <c r="F293" s="143" t="b">
        <v>0</v>
      </c>
      <c r="G293" s="143" t="b">
        <f t="shared" ref="G293" si="1029">E293</f>
        <v>0</v>
      </c>
      <c r="H293" s="139">
        <f t="shared" ref="H293:AA293" ca="1" si="1030">OFFSET(H293,-1,0)</f>
        <v>3</v>
      </c>
      <c r="I293" s="139">
        <f t="shared" ca="1" si="1030"/>
        <v>2</v>
      </c>
      <c r="J293" s="32">
        <v>1</v>
      </c>
      <c r="K293" s="32">
        <v>1</v>
      </c>
      <c r="L293" s="32">
        <v>1</v>
      </c>
      <c r="M293" s="32">
        <v>1</v>
      </c>
      <c r="N293" s="32">
        <v>1</v>
      </c>
      <c r="O293" s="32">
        <v>1</v>
      </c>
      <c r="P293" s="32">
        <v>1</v>
      </c>
      <c r="Q293" s="32">
        <v>1</v>
      </c>
      <c r="R293" s="32">
        <v>9</v>
      </c>
      <c r="S293" s="32">
        <v>1</v>
      </c>
      <c r="T293" s="32">
        <v>1</v>
      </c>
      <c r="U293" s="32">
        <v>1</v>
      </c>
      <c r="V293" s="32">
        <v>1</v>
      </c>
      <c r="W293" s="139">
        <f t="shared" ca="1" si="1030"/>
        <v>1</v>
      </c>
      <c r="X293" s="139">
        <f t="shared" ca="1" si="1030"/>
        <v>1</v>
      </c>
      <c r="Y293" s="139">
        <f t="shared" ca="1" si="1030"/>
        <v>1</v>
      </c>
      <c r="Z293" s="139">
        <f t="shared" ca="1" si="1030"/>
        <v>1</v>
      </c>
      <c r="AA293" s="139">
        <f t="shared" ca="1" si="1030"/>
        <v>1</v>
      </c>
      <c r="AB293" s="139">
        <f t="shared" ca="1" si="909"/>
        <v>1</v>
      </c>
      <c r="AC293" s="139">
        <f t="shared" ca="1" si="909"/>
        <v>1</v>
      </c>
      <c r="AE293" s="157" t="str" cm="1">
        <f t="array" aca="1" ref="AE293" ca="1">TEXT(LEFT(OFFSET(AE293,-1,0),5)+1,"00000")&amp;MID(OFFSET(AE293,-1,0),6,FIND(" ",OFFSET(AE293,-1,0),7)-5)
&amp;INDEX(DataMaster!$B$10:$B$12,$I293)&amp;IF($J293=1,""," Risk"&amp;INDEX(i.risk_aversion,$J293,1))&amp;IF($K293=1,""," REV"&amp;INDEX(DataMaster!$B$54:$B$58,$K293))&amp;IF($L293=1,""," Minroe"&amp;INDEX(minroe,$L293))&amp;IF($M293=1,""," Overdraw"&amp;INDEX(overdraw,$M293))
&amp;IF($N293=1,""," Mach"&amp;INDEX(i.mach_option,$N293))
&amp;IF($O293=1,""," Interest"&amp;INDEX(i.interest_rate,$O293))&amp;IF($P293=1,""," Opp cost"&amp;INDEX(i.opp_cost_capital,$P293))&amp;IF($Q293=1,""," Casual_ub"&amp;INDEX(i.casual_ub,$Q293))
&amp;IF($W293=1,""," Yield"&amp;INDEX(i.all_rot_yield,$W293))&amp;IF($X293=1,""," Pasture"&amp;INDEX(i.pasture_prod,$X293))&amp;IF($Y293=1,""," Scan"&amp;INDEX(i.scan,$Y293))
&amp;IF($MK293=1,""," WP"&amp;TEXT($MK293*100,"000p"))&amp;IF($ML293=1,""," MP"&amp;TEXT($ML293*100,"000p"))&amp;IF($MM293=1,""," GP"&amp;TEXT($MM293*100,"000p"))&amp;IF($MN293=1,""," Can"&amp;TEXT($MN293*100,"000p"))&amp;IF(CG293," suppas"&amp;CH293,"")&amp;IF($T293&lt;&gt;1," go_"&amp;VLOOKUP($T293,DataMaster!$A$97:$B$106,2,FALSE),"")&amp;IF($U293&lt;&gt;1," rot_"&amp;VLOOKUP($U293,DataMaster!$A$97:$B$106,2,FALSE),"")&amp;IF($V293&lt;&gt;1," stk_"&amp;VLOOKUP($V293,DataMaster!$A$97:$B$106,2,FALSE),"")&amp;IF($S293&lt;&gt;1," noPOC_"&amp;VLOOKUP($S293,DataMaster!$A$97:$B$106,2,FALSE),"")&amp;IF($R293&lt;&gt;1," nocropgraze_"&amp;VLOOKUP($R293,DataMaster!$A$97:$B$106,2,FALSE),"")
&amp;" (F"&amp;3+IFERROR(1*$EI293,0)+IFERROR(1*$EJ293,0)&amp;3-IFERROR(1*NOT($EL293),0)&amp;"N"&amp;$EQ293&amp;$ER293&amp;")"</f>
        <v>00051 tactics DSP nocropgraze_z6 (F33N11)</v>
      </c>
      <c r="AF293" s="10" t="str">
        <f ca="1">IF(COUNTIF(AE$5:AE293,AE293)=1,"-","Dup")</f>
        <v>-</v>
      </c>
      <c r="AG293" s="10"/>
      <c r="AH293" s="163" t="str">
        <f t="shared" ca="1" si="864"/>
        <v>-</v>
      </c>
      <c r="AI293" s="163" t="str">
        <f t="shared" ca="1" si="864"/>
        <v>-</v>
      </c>
      <c r="AJ293" s="163" t="str">
        <f t="shared" ca="1" si="864"/>
        <v>-</v>
      </c>
      <c r="AK293" s="163" t="str">
        <f t="shared" ca="1" si="864"/>
        <v>-</v>
      </c>
      <c r="AL293" s="163" t="str">
        <f t="shared" ca="1" si="864"/>
        <v>-</v>
      </c>
      <c r="AM293" s="163" t="b">
        <f t="shared" ca="1" si="864"/>
        <v>1</v>
      </c>
      <c r="AN293" s="10"/>
      <c r="AO293" s="161" t="b">
        <f t="shared" ca="1" si="865"/>
        <v>0</v>
      </c>
      <c r="AP293" s="161" t="str">
        <f t="shared" ca="1" si="865"/>
        <v>-</v>
      </c>
      <c r="AQ293" s="161" t="b">
        <f t="shared" ca="1" si="865"/>
        <v>0</v>
      </c>
      <c r="AR293" s="161" t="b">
        <f t="shared" ca="1" si="865"/>
        <v>1</v>
      </c>
      <c r="AS293" s="161" t="b">
        <f t="shared" ca="1" si="865"/>
        <v>1</v>
      </c>
      <c r="AT293" s="161" t="b">
        <f t="shared" ca="1" si="865"/>
        <v>0</v>
      </c>
      <c r="AU293" s="161">
        <f t="shared" si="866"/>
        <v>0</v>
      </c>
      <c r="AV293" s="161" t="b">
        <f t="shared" si="867"/>
        <v>0</v>
      </c>
      <c r="AW293" s="161" t="b">
        <f t="shared" si="867"/>
        <v>0</v>
      </c>
      <c r="AX293" s="161" t="str">
        <f t="shared" si="867"/>
        <v>-</v>
      </c>
      <c r="AY293" s="161" t="str">
        <f t="shared" si="867"/>
        <v>-</v>
      </c>
      <c r="AZ293" s="161" t="str">
        <f t="shared" si="867"/>
        <v>-</v>
      </c>
      <c r="BA293" s="10"/>
      <c r="BB293" s="161" t="b">
        <f t="shared" ca="1" si="868"/>
        <v>1</v>
      </c>
      <c r="BC293" s="161" t="b">
        <f t="shared" ca="1" si="869"/>
        <v>1</v>
      </c>
      <c r="BD293" s="163" t="b">
        <f t="shared" ca="1" si="869"/>
        <v>1</v>
      </c>
      <c r="BE293" s="162" cm="1">
        <f t="array" aca="1" ref="BE293" ca="1">VALUE($H293&amp;$I293&amp;_xlfn.MODE.SNGL($R293:$V293)&amp;IF(AND(R293:V293=2),"10","08"))</f>
        <v>32108</v>
      </c>
      <c r="BF293" s="163" t="str">
        <f t="shared" ref="BF293:BN294" ca="1" si="1031">OFFSET(BF$5,$B293,0)</f>
        <v>-</v>
      </c>
      <c r="BG293" s="163" t="str">
        <f t="shared" ca="1" si="1031"/>
        <v>-</v>
      </c>
      <c r="BH293" s="163" t="str">
        <f t="shared" ca="1" si="1031"/>
        <v>-</v>
      </c>
      <c r="BI293" s="163" t="str">
        <f t="shared" ca="1" si="1031"/>
        <v>-</v>
      </c>
      <c r="BJ293" s="163" t="str">
        <f t="shared" ca="1" si="1031"/>
        <v>-</v>
      </c>
      <c r="BK293" s="163">
        <f t="shared" ca="1" si="1031"/>
        <v>1</v>
      </c>
      <c r="BL293" s="163">
        <f t="shared" ca="1" si="1031"/>
        <v>1</v>
      </c>
      <c r="BM293" s="163" t="str">
        <f t="shared" ca="1" si="1031"/>
        <v>-</v>
      </c>
      <c r="BN293" s="163" t="str">
        <f t="shared" ca="1" si="1031"/>
        <v>-</v>
      </c>
      <c r="BO293" s="112" t="b" cm="1">
        <f t="array" ref="BO293">INDEX(DataMaster!$C$71:$K$80,$R293,BO$242)</f>
        <v>1</v>
      </c>
      <c r="BP293" s="112" t="b" cm="1">
        <f t="array" ref="BP293">INDEX(DataMaster!$C$71:$K$80,$R293,BP$242)</f>
        <v>1</v>
      </c>
      <c r="BQ293" s="112" t="b" cm="1">
        <f t="array" ref="BQ293">INDEX(DataMaster!$C$71:$K$80,$R293,BQ$242)</f>
        <v>1</v>
      </c>
      <c r="BR293" s="112" t="b" cm="1">
        <f t="array" ref="BR293">INDEX(DataMaster!$C$71:$K$80,$R293,BR$242)</f>
        <v>1</v>
      </c>
      <c r="BS293" s="112" t="b" cm="1">
        <f t="array" ref="BS293">INDEX(DataMaster!$C$71:$K$80,$R293,BS$242)</f>
        <v>1</v>
      </c>
      <c r="BT293" s="112" t="b" cm="1">
        <f t="array" ref="BT293">INDEX(DataMaster!$C$71:$K$80,$R293,BT$242)</f>
        <v>1</v>
      </c>
      <c r="BU293" s="112" t="b" cm="1">
        <f t="array" ref="BU293">INDEX(DataMaster!$C$71:$K$80,$R293,BU$242)</f>
        <v>1</v>
      </c>
      <c r="BV293" s="112" t="b" cm="1">
        <f t="array" ref="BV293">INDEX(DataMaster!$C$71:$K$80,$R293,BV$242)</f>
        <v>0</v>
      </c>
      <c r="BW293" s="112" t="b" cm="1">
        <f t="array" ref="BW293">INDEX(DataMaster!$C$71:$K$80,$R293,BW$242)</f>
        <v>1</v>
      </c>
      <c r="BX293" s="112" t="b" cm="1">
        <f t="array" ref="BX293">INDEX(DataMaster!$C$84:$K$93,$S293,BX$242)</f>
        <v>1</v>
      </c>
      <c r="BY293" s="112" t="b" cm="1">
        <f t="array" ref="BY293">INDEX(DataMaster!$C$84:$K$93,$S293,BY$242)</f>
        <v>1</v>
      </c>
      <c r="BZ293" s="112" t="b" cm="1">
        <f t="array" ref="BZ293">INDEX(DataMaster!$C$84:$K$93,$S293,BZ$242)</f>
        <v>1</v>
      </c>
      <c r="CA293" s="112" t="b" cm="1">
        <f t="array" ref="CA293">INDEX(DataMaster!$C$84:$K$93,$S293,CA$242)</f>
        <v>1</v>
      </c>
      <c r="CB293" s="112" t="b" cm="1">
        <f t="array" ref="CB293">INDEX(DataMaster!$C$84:$K$93,$S293,CB$242)</f>
        <v>1</v>
      </c>
      <c r="CC293" s="112" t="b" cm="1">
        <f t="array" ref="CC293">INDEX(DataMaster!$C$84:$K$93,$S293,CC$242)</f>
        <v>1</v>
      </c>
      <c r="CD293" s="112" t="b" cm="1">
        <f t="array" ref="CD293">INDEX(DataMaster!$C$84:$K$93,$S293,CD$242)</f>
        <v>1</v>
      </c>
      <c r="CE293" s="112" t="b" cm="1">
        <f t="array" ref="CE293">INDEX(DataMaster!$C$84:$K$93,$S293,CE$242)</f>
        <v>1</v>
      </c>
      <c r="CF293" s="112" t="b" cm="1">
        <f t="array" ref="CF293">INDEX(DataMaster!$C$84:$K$93,$S293,CF$242)</f>
        <v>1</v>
      </c>
      <c r="CG293" s="193" t="b">
        <f t="shared" ref="CG293" si="1032">NOT(AND(BX293:CF293))</f>
        <v>0</v>
      </c>
      <c r="CH293" s="193">
        <v>0.3</v>
      </c>
      <c r="CI293" s="193" t="str">
        <f t="shared" ca="1" si="871"/>
        <v>-</v>
      </c>
      <c r="CJ293" s="193">
        <v>1</v>
      </c>
      <c r="CK293" s="112" t="str" cm="1">
        <f t="array" ref="CK293">INDEX(DataMaster!$C$97:$K$106,$T293,CK$242)</f>
        <v>-</v>
      </c>
      <c r="CL293" s="112" t="str" cm="1">
        <f t="array" ref="CL293">INDEX(DataMaster!$C$97:$K$106,$T293,CL$242)</f>
        <v>-</v>
      </c>
      <c r="CM293" s="112" t="str" cm="1">
        <f t="array" ref="CM293">INDEX(DataMaster!$C$97:$K$106,$T293,CM$242)</f>
        <v>-</v>
      </c>
      <c r="CN293" s="112" t="str" cm="1">
        <f t="array" ref="CN293">INDEX(DataMaster!$C$97:$K$106,$T293,CN$242)</f>
        <v>-</v>
      </c>
      <c r="CO293" s="112" t="str" cm="1">
        <f t="array" ref="CO293">INDEX(DataMaster!$C$97:$K$106,$T293,CO$242)</f>
        <v>-</v>
      </c>
      <c r="CP293" s="112" t="str" cm="1">
        <f t="array" ref="CP293">INDEX(DataMaster!$C$97:$K$106,$T293,CP$242)</f>
        <v>-</v>
      </c>
      <c r="CQ293" s="112" t="str" cm="1">
        <f t="array" ref="CQ293">INDEX(DataMaster!$C$97:$K$106,$T293,CQ$242)</f>
        <v>-</v>
      </c>
      <c r="CR293" s="112" t="str" cm="1">
        <f t="array" ref="CR293">INDEX(DataMaster!$C$97:$K$106,$T293,CR$242)</f>
        <v>-</v>
      </c>
      <c r="CS293" s="112" t="str" cm="1">
        <f t="array" ref="CS293">INDEX(DataMaster!$C$97:$K$106,$T293,CS$242)</f>
        <v>-</v>
      </c>
      <c r="CT293" s="112" t="str" cm="1">
        <f t="array" ref="CT293">INDEX(DataMaster!$C$110:$K$119,$U293,CT$242)</f>
        <v>-</v>
      </c>
      <c r="CU293" s="112" t="str" cm="1">
        <f t="array" ref="CU293">INDEX(DataMaster!$C$110:$K$119,$U293,CU$242)</f>
        <v>-</v>
      </c>
      <c r="CV293" s="112" t="str" cm="1">
        <f t="array" ref="CV293">INDEX(DataMaster!$C$110:$K$119,$U293,CV$242)</f>
        <v>-</v>
      </c>
      <c r="CW293" s="112" t="str" cm="1">
        <f t="array" ref="CW293">INDEX(DataMaster!$C$110:$K$119,$U293,CW$242)</f>
        <v>-</v>
      </c>
      <c r="CX293" s="112" t="str" cm="1">
        <f t="array" ref="CX293">INDEX(DataMaster!$C$110:$K$119,$U293,CX$242)</f>
        <v>-</v>
      </c>
      <c r="CY293" s="112" t="str" cm="1">
        <f t="array" ref="CY293">INDEX(DataMaster!$C$110:$K$119,$U293,CY$242)</f>
        <v>-</v>
      </c>
      <c r="CZ293" s="112" t="str" cm="1">
        <f t="array" ref="CZ293">INDEX(DataMaster!$C$110:$K$119,$U293,CZ$242)</f>
        <v>-</v>
      </c>
      <c r="DA293" s="112" t="str" cm="1">
        <f t="array" ref="DA293">INDEX(DataMaster!$C$110:$K$119,$U293,DA$242)</f>
        <v>-</v>
      </c>
      <c r="DB293" s="112" t="str" cm="1">
        <f t="array" ref="DB293">INDEX(DataMaster!$C$110:$K$119,$U293,DB$242)</f>
        <v>-</v>
      </c>
      <c r="DC293" s="112" t="str" cm="1">
        <f t="array" ref="DC293">INDEX(DataMaster!$C$123:$K$132,$V293,DC$242)</f>
        <v>-</v>
      </c>
      <c r="DD293" s="112" t="str" cm="1">
        <f t="array" ref="DD293">INDEX(DataMaster!$C$123:$K$132,$V293,DD$242)</f>
        <v>-</v>
      </c>
      <c r="DE293" s="112" t="str" cm="1">
        <f t="array" ref="DE293">INDEX(DataMaster!$C$123:$K$132,$V293,DE$242)</f>
        <v>-</v>
      </c>
      <c r="DF293" s="112" t="str" cm="1">
        <f t="array" ref="DF293">INDEX(DataMaster!$C$123:$K$132,$V293,DF$242)</f>
        <v>-</v>
      </c>
      <c r="DG293" s="112" t="str" cm="1">
        <f t="array" ref="DG293">INDEX(DataMaster!$C$123:$K$132,$V293,DG$242)</f>
        <v>-</v>
      </c>
      <c r="DH293" s="112" t="str" cm="1">
        <f t="array" ref="DH293">INDEX(DataMaster!$C$123:$K$132,$V293,DH$242)</f>
        <v>-</v>
      </c>
      <c r="DI293" s="112" t="str" cm="1">
        <f t="array" ref="DI293">INDEX(DataMaster!$C$123:$K$132,$V293,DI$242)</f>
        <v>-</v>
      </c>
      <c r="DJ293" s="112" t="str" cm="1">
        <f t="array" ref="DJ293">INDEX(DataMaster!$C$123:$K$132,$V293,DJ$242)</f>
        <v>-</v>
      </c>
      <c r="DK293" s="112" t="str" cm="1">
        <f t="array" ref="DK293">INDEX(DataMaster!$C$123:$K$132,$V293,DK$242)</f>
        <v>-</v>
      </c>
      <c r="DL293" s="10"/>
      <c r="DM293" s="163" t="str">
        <f t="shared" ca="1" si="1027"/>
        <v>-</v>
      </c>
      <c r="DN293" s="163" t="str">
        <f t="shared" ca="1" si="1027"/>
        <v>-</v>
      </c>
      <c r="DO293" s="163" t="str">
        <f t="shared" ca="1" si="1027"/>
        <v>-</v>
      </c>
      <c r="DP293" s="163" t="str">
        <f t="shared" ca="1" si="1027"/>
        <v>-</v>
      </c>
      <c r="DQ293" s="163" t="str">
        <f t="shared" ca="1" si="1027"/>
        <v>-</v>
      </c>
      <c r="DR293" s="163" t="str">
        <f t="shared" ca="1" si="1027"/>
        <v>-</v>
      </c>
      <c r="DS293" s="163" t="str">
        <f t="shared" ca="1" si="1027"/>
        <v>-</v>
      </c>
      <c r="DT293" s="163" t="str">
        <f t="shared" ca="1" si="1027"/>
        <v>-</v>
      </c>
      <c r="DU293" s="163" t="str">
        <f t="shared" ca="1" si="1027"/>
        <v>-</v>
      </c>
      <c r="DV293" s="163" t="str">
        <f t="shared" ca="1" si="1027"/>
        <v>-</v>
      </c>
      <c r="DW293" s="163" t="str">
        <f t="shared" ca="1" si="1027"/>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ref="EI293:GC293" ca="1" si="1033">OFFSET(EI$5,$B293,0)</f>
        <v>-</v>
      </c>
      <c r="EJ293" s="163" t="str">
        <f t="shared" ca="1" si="1033"/>
        <v>-</v>
      </c>
      <c r="EK293" s="163" t="str">
        <f t="shared" ca="1" si="1033"/>
        <v>-</v>
      </c>
      <c r="EL293" s="163" t="str">
        <f t="shared" ca="1" si="1033"/>
        <v>-</v>
      </c>
      <c r="EM293" s="163" t="str">
        <f t="shared" ca="1" si="1033"/>
        <v>-</v>
      </c>
      <c r="EN293" s="163" t="str">
        <f t="shared" ca="1" si="1033"/>
        <v>-</v>
      </c>
      <c r="EO293" s="163" t="str">
        <f t="shared" ca="1" si="1033"/>
        <v>-</v>
      </c>
      <c r="EP293" s="163" t="str">
        <f t="shared" ca="1" si="1033"/>
        <v>-</v>
      </c>
      <c r="EQ293" s="162">
        <v>1</v>
      </c>
      <c r="ER293" s="162">
        <v>1</v>
      </c>
      <c r="ES293" s="163">
        <f t="shared" ca="1" si="1033"/>
        <v>0</v>
      </c>
      <c r="ET293" s="162">
        <v>2</v>
      </c>
      <c r="EU293" s="162">
        <v>-2</v>
      </c>
      <c r="EV293" s="163" t="str">
        <f t="shared" ca="1" si="1033"/>
        <v>-</v>
      </c>
      <c r="EW293" s="163" t="str">
        <f t="shared" ca="1" si="1033"/>
        <v>-</v>
      </c>
      <c r="EX293" s="163" t="str">
        <f t="shared" ca="1" si="1033"/>
        <v>-</v>
      </c>
      <c r="EY293" s="163" t="str">
        <f t="shared" ca="1" si="1033"/>
        <v>-</v>
      </c>
      <c r="EZ293" s="163" t="str">
        <f t="shared" ca="1" si="1033"/>
        <v>-</v>
      </c>
      <c r="FA293" s="163">
        <f t="shared" ca="1" si="1033"/>
        <v>0</v>
      </c>
      <c r="FB293" s="163" t="str">
        <f t="shared" ca="1" si="1033"/>
        <v>-</v>
      </c>
      <c r="FC293" s="162">
        <v>2</v>
      </c>
      <c r="FD293" s="162">
        <v>-2</v>
      </c>
      <c r="FE293" s="163" t="str">
        <f t="shared" ca="1" si="1033"/>
        <v>-</v>
      </c>
      <c r="FF293" s="163" t="str">
        <f t="shared" ca="1" si="1033"/>
        <v>-</v>
      </c>
      <c r="FG293" s="163">
        <f t="shared" ca="1" si="1033"/>
        <v>0</v>
      </c>
      <c r="FH293" s="163">
        <f t="shared" ca="1" si="1033"/>
        <v>0</v>
      </c>
      <c r="FI293" s="163">
        <f t="shared" ca="1" si="1033"/>
        <v>0</v>
      </c>
      <c r="FJ293" s="163">
        <f t="shared" ca="1" si="1033"/>
        <v>0</v>
      </c>
      <c r="FK293" s="163">
        <f t="shared" ca="1" si="1033"/>
        <v>0</v>
      </c>
      <c r="FL293" s="163">
        <f t="shared" ca="1" si="1033"/>
        <v>0</v>
      </c>
      <c r="FM293" s="163">
        <f t="shared" ca="1" si="1033"/>
        <v>0</v>
      </c>
      <c r="FN293" s="163" t="str">
        <f t="shared" ca="1" si="1033"/>
        <v>-</v>
      </c>
      <c r="FO293" s="163" t="str">
        <f t="shared" ca="1" si="1033"/>
        <v>-</v>
      </c>
      <c r="FP293" s="163" t="str">
        <f t="shared" ca="1" si="1033"/>
        <v>-</v>
      </c>
      <c r="FQ293" s="163" t="str">
        <f t="shared" ca="1" si="1033"/>
        <v>-</v>
      </c>
      <c r="FR293" s="163" t="str">
        <f t="shared" ca="1" si="1033"/>
        <v>-</v>
      </c>
      <c r="FS293" s="163" t="str">
        <f t="shared" ca="1" si="1033"/>
        <v>-</v>
      </c>
      <c r="FT293" s="163" t="str">
        <f t="shared" ca="1" si="1033"/>
        <v>-</v>
      </c>
      <c r="FU293" s="163" t="str">
        <f t="shared" ca="1" si="1033"/>
        <v>-</v>
      </c>
      <c r="FV293" s="163" t="str">
        <f t="shared" ca="1" si="1033"/>
        <v>-</v>
      </c>
      <c r="FW293" s="163" t="str">
        <f t="shared" ca="1" si="1033"/>
        <v>-</v>
      </c>
      <c r="FX293" s="163" t="str">
        <f t="shared" ca="1" si="1033"/>
        <v>-</v>
      </c>
      <c r="FY293" s="10"/>
      <c r="FZ293" s="163">
        <f t="shared" ca="1" si="1033"/>
        <v>1</v>
      </c>
      <c r="GA293" s="163" t="str">
        <f t="shared" ca="1" si="1033"/>
        <v>-</v>
      </c>
      <c r="GB293" s="163" t="str">
        <f t="shared" ca="1" si="1033"/>
        <v>-</v>
      </c>
      <c r="GC293" s="163" t="str">
        <f t="shared" ca="1" si="1033"/>
        <v>-</v>
      </c>
      <c r="GD293" s="163" t="str">
        <f t="shared" ca="1" si="875"/>
        <v>-</v>
      </c>
      <c r="GE293" s="163" t="b">
        <f t="shared" ca="1" si="875"/>
        <v>0</v>
      </c>
      <c r="GF293" s="163" t="str">
        <f t="shared" ca="1" si="875"/>
        <v>-</v>
      </c>
      <c r="GG293" s="163">
        <f t="shared" ca="1" si="875"/>
        <v>0</v>
      </c>
      <c r="GH293" s="163" t="str">
        <f t="shared" ca="1" si="875"/>
        <v>-</v>
      </c>
      <c r="GI293" s="161" cm="1">
        <f t="array" ref="GI293">INDEX(i.rev,$K293,GI$15)</f>
        <v>1</v>
      </c>
      <c r="GJ293" s="163">
        <f t="shared" ref="GJ293:GY294" ca="1" si="1034">OFFSET(GJ$5,$B293,0)</f>
        <v>0</v>
      </c>
      <c r="GK293" s="163">
        <f t="shared" ca="1" si="1034"/>
        <v>1</v>
      </c>
      <c r="GL293" s="163">
        <f t="shared" ca="1" si="1034"/>
        <v>0</v>
      </c>
      <c r="GM293" s="163">
        <f t="shared" ca="1" si="1034"/>
        <v>1</v>
      </c>
      <c r="GN293" s="163">
        <f t="shared" ca="1" si="1034"/>
        <v>1</v>
      </c>
      <c r="GO293" s="163">
        <f t="shared" ca="1" si="1034"/>
        <v>1</v>
      </c>
      <c r="GP293" s="163">
        <f t="shared" ca="1" si="1034"/>
        <v>0</v>
      </c>
      <c r="GQ293" s="163">
        <f t="shared" ca="1" si="1034"/>
        <v>0</v>
      </c>
      <c r="GR293" s="163">
        <f t="shared" ca="1" si="1034"/>
        <v>0</v>
      </c>
      <c r="GS293" s="163">
        <f t="shared" ca="1" si="1034"/>
        <v>0</v>
      </c>
      <c r="GT293" s="163">
        <f t="shared" ca="1" si="1034"/>
        <v>0</v>
      </c>
      <c r="GU293" s="163">
        <f t="shared" ca="1" si="1034"/>
        <v>0</v>
      </c>
      <c r="GV293" s="163">
        <f t="shared" ca="1" si="1034"/>
        <v>0</v>
      </c>
      <c r="GW293" s="163">
        <f t="shared" ca="1" si="1034"/>
        <v>0</v>
      </c>
      <c r="GX293" s="163">
        <f t="shared" ca="1" si="1034"/>
        <v>0</v>
      </c>
      <c r="GY293" s="163">
        <f t="shared" ca="1" si="1034"/>
        <v>0</v>
      </c>
      <c r="GZ293" s="161" cm="1">
        <f t="array" ref="GZ293">INDEX(i.rev,$K293,GZ$15)</f>
        <v>0</v>
      </c>
      <c r="HA293" s="163">
        <f t="shared" ca="1" si="877"/>
        <v>0</v>
      </c>
      <c r="HB293" s="161" cm="1">
        <f t="array" ref="HB293">INDEX(i.rev,$K293,HB$15)</f>
        <v>1</v>
      </c>
      <c r="HC293" s="163">
        <f t="shared" ref="HC293:HO293" ca="1" si="1035">OFFSET(HC$5,$B293,0)</f>
        <v>0</v>
      </c>
      <c r="HD293" s="163">
        <f t="shared" ca="1" si="1035"/>
        <v>0</v>
      </c>
      <c r="HE293" s="163">
        <f t="shared" ca="1" si="1035"/>
        <v>0</v>
      </c>
      <c r="HF293" s="163">
        <f t="shared" ca="1" si="1035"/>
        <v>0</v>
      </c>
      <c r="HG293" s="163">
        <f t="shared" ca="1" si="1035"/>
        <v>0</v>
      </c>
      <c r="HH293" s="163">
        <f t="shared" ca="1" si="1035"/>
        <v>0</v>
      </c>
      <c r="HI293" s="163">
        <f t="shared" ca="1" si="1035"/>
        <v>0</v>
      </c>
      <c r="HJ293" s="10"/>
      <c r="HK293" s="163" t="str">
        <f t="shared" ca="1" si="1035"/>
        <v>-</v>
      </c>
      <c r="HL293" s="163" t="str">
        <f t="shared" ca="1" si="1035"/>
        <v>-</v>
      </c>
      <c r="HM293" s="163" t="str">
        <f t="shared" ca="1" si="1035"/>
        <v>-</v>
      </c>
      <c r="HN293" s="163" t="str">
        <f t="shared" ca="1" si="1035"/>
        <v>-</v>
      </c>
      <c r="HO293" s="163" t="str">
        <f t="shared" ca="1" si="1035"/>
        <v>-</v>
      </c>
      <c r="HP293" s="161" t="b">
        <f t="shared" ca="1" si="879"/>
        <v>0</v>
      </c>
      <c r="HQ293" s="161" t="b">
        <f t="shared" ca="1" si="879"/>
        <v>0</v>
      </c>
      <c r="HR293" s="161" t="b">
        <f t="shared" ca="1" si="879"/>
        <v>1</v>
      </c>
      <c r="HS293" s="163">
        <f t="shared" ref="HS293:KD293" ca="1" si="1036">OFFSET(HS$5,$B293,0)</f>
        <v>0</v>
      </c>
      <c r="HT293" s="161">
        <f t="shared" ca="1" si="881"/>
        <v>1</v>
      </c>
      <c r="HU293" s="161">
        <f t="shared" ca="1" si="881"/>
        <v>1</v>
      </c>
      <c r="HV293" s="163" t="str">
        <f t="shared" ca="1" si="1036"/>
        <v>-</v>
      </c>
      <c r="HW293" s="163" t="str">
        <f t="shared" ca="1" si="1036"/>
        <v>-</v>
      </c>
      <c r="HX293" s="163" t="str">
        <f t="shared" ca="1" si="1036"/>
        <v>-</v>
      </c>
      <c r="HY293" s="163" t="str">
        <f t="shared" ca="1" si="1036"/>
        <v>-</v>
      </c>
      <c r="HZ293" s="163" t="str">
        <f t="shared" ca="1" si="1036"/>
        <v>-</v>
      </c>
      <c r="IA293" s="163" t="str">
        <f t="shared" ca="1" si="1036"/>
        <v>-</v>
      </c>
      <c r="IB293" s="163" t="str">
        <f t="shared" ca="1" si="1036"/>
        <v>-</v>
      </c>
      <c r="IC293" s="163" t="str">
        <f t="shared" ca="1" si="1036"/>
        <v>-</v>
      </c>
      <c r="ID293" s="163" t="str">
        <f t="shared" ca="1" si="1036"/>
        <v>-</v>
      </c>
      <c r="IE293" s="163" t="b">
        <f t="shared" ca="1" si="1036"/>
        <v>1</v>
      </c>
      <c r="IF293" s="163" t="str">
        <f t="shared" ca="1" si="1036"/>
        <v>-</v>
      </c>
      <c r="IG293" s="163" t="str">
        <f t="shared" ca="1" si="1036"/>
        <v>-</v>
      </c>
      <c r="IH293" s="163" t="str">
        <f t="shared" ca="1" si="1036"/>
        <v>-</v>
      </c>
      <c r="II293" s="163" t="b">
        <f t="shared" ca="1" si="1036"/>
        <v>1</v>
      </c>
      <c r="IJ293" s="163">
        <f t="shared" ca="1" si="1036"/>
        <v>0</v>
      </c>
      <c r="IK293" s="163" t="str">
        <f t="shared" ca="1" si="1036"/>
        <v>-</v>
      </c>
      <c r="IL293" s="163" t="str">
        <f t="shared" ca="1" si="1036"/>
        <v>-</v>
      </c>
      <c r="IM293" s="163" t="str">
        <f t="shared" ca="1" si="1036"/>
        <v>-</v>
      </c>
      <c r="IN293" s="163" t="str">
        <f t="shared" ca="1" si="1036"/>
        <v>-</v>
      </c>
      <c r="IO293" s="163" t="str">
        <f t="shared" ca="1" si="1036"/>
        <v>-</v>
      </c>
      <c r="IP293" s="163">
        <f t="shared" ca="1" si="1036"/>
        <v>0</v>
      </c>
      <c r="IQ293" s="163" t="str">
        <f t="shared" ca="1" si="1036"/>
        <v>-</v>
      </c>
      <c r="IR293" s="163" t="str">
        <f t="shared" ca="1" si="1036"/>
        <v>-</v>
      </c>
      <c r="IS293" s="163" t="str">
        <f t="shared" ca="1" si="1036"/>
        <v>-</v>
      </c>
      <c r="IT293" s="193">
        <v>0</v>
      </c>
      <c r="IU293" s="193">
        <v>0</v>
      </c>
      <c r="IV293" s="163" t="str">
        <f t="shared" ca="1" si="1036"/>
        <v>-</v>
      </c>
      <c r="IW293" s="163" t="str">
        <f t="shared" ca="1" si="1036"/>
        <v>-</v>
      </c>
      <c r="IX293" s="163" t="str">
        <f t="shared" ca="1" si="1036"/>
        <v>-</v>
      </c>
      <c r="IY293" s="163" t="str">
        <f t="shared" ca="1" si="1036"/>
        <v>-</v>
      </c>
      <c r="IZ293" s="163" t="str">
        <f t="shared" ca="1" si="1036"/>
        <v>-</v>
      </c>
      <c r="JA293" s="163" t="str">
        <f t="shared" ca="1" si="1036"/>
        <v>-</v>
      </c>
      <c r="JB293" s="163" t="str">
        <f t="shared" ca="1" si="1036"/>
        <v>-</v>
      </c>
      <c r="JC293" s="163" t="str">
        <f t="shared" ca="1" si="1036"/>
        <v>-</v>
      </c>
      <c r="JD293" s="163" t="str">
        <f t="shared" ca="1" si="1036"/>
        <v>-</v>
      </c>
      <c r="JE293" s="163" t="str">
        <f t="shared" ca="1" si="1036"/>
        <v>-</v>
      </c>
      <c r="JF293" s="163" t="str">
        <f t="shared" ca="1" si="1036"/>
        <v>-</v>
      </c>
      <c r="JG293" s="163" t="str">
        <f t="shared" ca="1" si="1036"/>
        <v>-</v>
      </c>
      <c r="JH293" s="163" t="str">
        <f t="shared" ca="1" si="1036"/>
        <v>-</v>
      </c>
      <c r="JI293" s="163" t="str">
        <f t="shared" ca="1" si="1036"/>
        <v>-</v>
      </c>
      <c r="JJ293" s="163" t="str">
        <f t="shared" ca="1" si="1036"/>
        <v>-</v>
      </c>
      <c r="JK293" s="163" t="str">
        <f t="shared" ca="1" si="1036"/>
        <v>-</v>
      </c>
      <c r="JL293" s="163" t="str">
        <f t="shared" ca="1" si="1036"/>
        <v>-</v>
      </c>
      <c r="JM293" s="163" t="str">
        <f t="shared" ca="1" si="1036"/>
        <v>-</v>
      </c>
      <c r="JN293" s="163" t="str">
        <f t="shared" ca="1" si="1036"/>
        <v>-</v>
      </c>
      <c r="JO293" s="163" t="str">
        <f t="shared" ca="1" si="1036"/>
        <v>-</v>
      </c>
      <c r="JP293" s="163" t="str">
        <f t="shared" ca="1" si="1036"/>
        <v>-</v>
      </c>
      <c r="JQ293" s="163" t="str">
        <f t="shared" ca="1" si="1036"/>
        <v>-</v>
      </c>
      <c r="JR293" s="163" t="str">
        <f t="shared" ca="1" si="1036"/>
        <v>-</v>
      </c>
      <c r="JS293" s="163" t="str">
        <f t="shared" ca="1" si="1036"/>
        <v>-</v>
      </c>
      <c r="JT293" s="163" t="str">
        <f t="shared" ca="1" si="1036"/>
        <v>-</v>
      </c>
      <c r="JU293" s="163" t="str">
        <f t="shared" ca="1" si="1036"/>
        <v>-</v>
      </c>
      <c r="JV293" s="163" t="str">
        <f t="shared" ca="1" si="1036"/>
        <v>-</v>
      </c>
      <c r="JW293" s="163" t="str">
        <f t="shared" ca="1" si="1036"/>
        <v>-</v>
      </c>
      <c r="JX293" s="163" t="str">
        <f t="shared" ca="1" si="1036"/>
        <v>-</v>
      </c>
      <c r="JY293" s="163" t="str">
        <f t="shared" ca="1" si="1036"/>
        <v>-</v>
      </c>
      <c r="JZ293" s="163" t="str">
        <f t="shared" ca="1" si="1036"/>
        <v>-</v>
      </c>
      <c r="KA293" s="163" t="str">
        <f t="shared" ca="1" si="1036"/>
        <v>-</v>
      </c>
      <c r="KB293" s="163" t="str">
        <f t="shared" ca="1" si="1036"/>
        <v>-</v>
      </c>
      <c r="KC293" s="163" t="str">
        <f t="shared" ca="1" si="1036"/>
        <v>-</v>
      </c>
      <c r="KD293" s="163" t="str">
        <f t="shared" ca="1" si="1036"/>
        <v>-</v>
      </c>
      <c r="KE293" s="163" t="str">
        <f t="shared" ref="KE293:LK293" ca="1" si="1037">OFFSET(KE$5,$B293,0)</f>
        <v>-</v>
      </c>
      <c r="KF293" s="163" t="str">
        <f t="shared" ca="1" si="1037"/>
        <v>-</v>
      </c>
      <c r="KG293" s="163" t="str">
        <f t="shared" ca="1" si="1037"/>
        <v>-</v>
      </c>
      <c r="KH293" s="163" t="str">
        <f t="shared" ca="1" si="1037"/>
        <v>-</v>
      </c>
      <c r="KI293" s="163" t="str">
        <f t="shared" ca="1" si="1037"/>
        <v>-</v>
      </c>
      <c r="KJ293" s="163" t="str">
        <f t="shared" ca="1" si="1037"/>
        <v>-</v>
      </c>
      <c r="KK293" s="163" t="str">
        <f t="shared" ca="1" si="1037"/>
        <v>-</v>
      </c>
      <c r="KL293" s="163" t="str">
        <f t="shared" ca="1" si="1037"/>
        <v>-</v>
      </c>
      <c r="KM293" s="163" t="str">
        <f t="shared" ca="1" si="1037"/>
        <v>-</v>
      </c>
      <c r="KN293" s="163" t="str">
        <f t="shared" ca="1" si="1037"/>
        <v>-</v>
      </c>
      <c r="KO293" s="163" t="str">
        <f t="shared" ca="1" si="1037"/>
        <v>-</v>
      </c>
      <c r="KP293" s="163" t="str">
        <f t="shared" ca="1" si="1037"/>
        <v>-</v>
      </c>
      <c r="KQ293" s="163" t="str">
        <f t="shared" ca="1" si="1037"/>
        <v>-</v>
      </c>
      <c r="KR293" s="163" t="str">
        <f t="shared" ca="1" si="1037"/>
        <v>-</v>
      </c>
      <c r="KS293" s="163" t="str">
        <f t="shared" ca="1" si="1037"/>
        <v>-</v>
      </c>
      <c r="KT293" s="163" t="str">
        <f t="shared" ca="1" si="1037"/>
        <v>-</v>
      </c>
      <c r="KU293" s="163" t="str">
        <f t="shared" ca="1" si="1037"/>
        <v>-</v>
      </c>
      <c r="KV293" s="163" t="str">
        <f t="shared" ca="1" si="1037"/>
        <v>-</v>
      </c>
      <c r="KW293" s="163" t="str">
        <f t="shared" ca="1" si="1037"/>
        <v>-</v>
      </c>
      <c r="KX293" s="163" t="str">
        <f t="shared" ca="1" si="1037"/>
        <v>-</v>
      </c>
      <c r="KY293" s="163" t="str">
        <f t="shared" ca="1" si="1037"/>
        <v>-</v>
      </c>
      <c r="KZ293" s="163" t="str">
        <f t="shared" ca="1" si="1037"/>
        <v>-</v>
      </c>
      <c r="LA293" s="163" t="str">
        <f t="shared" ca="1" si="1037"/>
        <v>-</v>
      </c>
      <c r="LB293" s="163" t="str">
        <f t="shared" ca="1" si="1037"/>
        <v>-</v>
      </c>
      <c r="LC293" s="163" t="str">
        <f t="shared" ca="1" si="1037"/>
        <v>-</v>
      </c>
      <c r="LD293" s="163" t="str">
        <f t="shared" ca="1" si="1037"/>
        <v>-</v>
      </c>
      <c r="LE293" s="163" t="str">
        <f t="shared" ca="1" si="1037"/>
        <v>-</v>
      </c>
      <c r="LF293" s="163" t="str">
        <f t="shared" ca="1" si="1037"/>
        <v>-</v>
      </c>
      <c r="LG293" s="163" t="str">
        <f t="shared" ca="1" si="1037"/>
        <v>-</v>
      </c>
      <c r="LH293" s="163" t="str">
        <f t="shared" ca="1" si="1037"/>
        <v>-</v>
      </c>
      <c r="LI293" s="163" t="str">
        <f t="shared" ca="1" si="1037"/>
        <v>-</v>
      </c>
      <c r="LJ293" s="163" t="str">
        <f t="shared" ca="1" si="1037"/>
        <v>-</v>
      </c>
      <c r="LK293" s="163" t="str">
        <f t="shared" ca="1" si="1037"/>
        <v>-</v>
      </c>
      <c r="LL293" s="163" t="str">
        <f t="shared" ca="1" si="913"/>
        <v>-</v>
      </c>
      <c r="LM293" s="163" t="str">
        <f t="shared" ca="1" si="913"/>
        <v>-</v>
      </c>
      <c r="LN293" s="163" t="str">
        <f t="shared" ca="1" si="913"/>
        <v>-</v>
      </c>
      <c r="LO293" s="163" t="str">
        <f t="shared" ca="1" si="913"/>
        <v>-</v>
      </c>
      <c r="LP293" s="163" t="str">
        <f t="shared" ca="1" si="913"/>
        <v>-</v>
      </c>
      <c r="LQ293" s="163" t="str">
        <f t="shared" ca="1" si="913"/>
        <v>-</v>
      </c>
      <c r="LR293" s="163" t="str">
        <f t="shared" ca="1" si="913"/>
        <v>-</v>
      </c>
      <c r="LS293" s="163" t="str">
        <f t="shared" ca="1" si="913"/>
        <v>-</v>
      </c>
      <c r="LT293" s="163" t="str">
        <f t="shared" ca="1" si="913"/>
        <v>-</v>
      </c>
      <c r="LU293" s="163" t="str">
        <f t="shared" ca="1" si="913"/>
        <v>-</v>
      </c>
      <c r="LV293" s="163" t="str">
        <f t="shared" ca="1" si="913"/>
        <v>-</v>
      </c>
      <c r="LW293" s="163" t="str">
        <f t="shared" ca="1" si="913"/>
        <v>-</v>
      </c>
      <c r="LX293" s="163" t="str">
        <f t="shared" ca="1" si="913"/>
        <v>-</v>
      </c>
      <c r="LY293" s="10"/>
      <c r="LZ293" s="161">
        <f t="shared" si="889"/>
        <v>4.4999999999999998E-2</v>
      </c>
      <c r="MA293" s="161">
        <f t="shared" si="890"/>
        <v>4.4999999999999998E-2</v>
      </c>
      <c r="MB293" s="163">
        <f t="shared" ref="MB293:MP293" ca="1" si="1038">OFFSET(MB$5,$B293,0)</f>
        <v>1</v>
      </c>
      <c r="MC293" s="163">
        <f t="shared" ca="1" si="1038"/>
        <v>0</v>
      </c>
      <c r="MD293" s="163">
        <f t="shared" ca="1" si="1038"/>
        <v>1</v>
      </c>
      <c r="ME293" s="163">
        <f t="shared" ca="1" si="1038"/>
        <v>1</v>
      </c>
      <c r="MF293" s="163">
        <f t="shared" ca="1" si="1038"/>
        <v>0</v>
      </c>
      <c r="MG293" s="163">
        <f t="shared" ca="1" si="1038"/>
        <v>70</v>
      </c>
      <c r="MH293" s="163">
        <f t="shared" ca="1" si="1038"/>
        <v>50</v>
      </c>
      <c r="MI293" s="163">
        <f t="shared" ca="1" si="1038"/>
        <v>85</v>
      </c>
      <c r="MJ293" s="163">
        <f t="shared" ca="1" si="1038"/>
        <v>50</v>
      </c>
      <c r="MK293" s="161">
        <f t="shared" ca="1" si="892"/>
        <v>1</v>
      </c>
      <c r="ML293" s="161">
        <f t="shared" ca="1" si="893"/>
        <v>1</v>
      </c>
      <c r="MM293" s="161">
        <f t="shared" ca="1" si="894"/>
        <v>1</v>
      </c>
      <c r="MN293" s="161">
        <f t="shared" ca="1" si="895"/>
        <v>1</v>
      </c>
      <c r="MO293" s="161">
        <f t="shared" ca="1" si="895"/>
        <v>1</v>
      </c>
      <c r="MP293" s="163">
        <f t="shared" ca="1" si="1038"/>
        <v>1</v>
      </c>
      <c r="MQ293" s="10"/>
      <c r="MR293" s="163">
        <f t="shared" ref="MR293:PB293" ca="1" si="1039">OFFSET(MR$5,$B293,0)</f>
        <v>1</v>
      </c>
      <c r="MS293" s="161">
        <f t="shared" ca="1" si="897"/>
        <v>1</v>
      </c>
      <c r="MT293" s="163">
        <f t="shared" ca="1" si="1039"/>
        <v>0.75</v>
      </c>
      <c r="MU293" s="163">
        <f t="shared" ca="1" si="1039"/>
        <v>0.8</v>
      </c>
      <c r="MV293" s="163">
        <f t="shared" ca="1" si="1039"/>
        <v>0.82499999999999996</v>
      </c>
      <c r="MW293" s="163">
        <f t="shared" ca="1" si="1039"/>
        <v>0.875</v>
      </c>
      <c r="MX293" s="163">
        <f t="shared" ca="1" si="1039"/>
        <v>0.9</v>
      </c>
      <c r="MY293" s="163">
        <f t="shared" ca="1" si="1039"/>
        <v>0.75</v>
      </c>
      <c r="MZ293" s="163">
        <f t="shared" ca="1" si="1039"/>
        <v>0.78142857142857147</v>
      </c>
      <c r="NA293" s="163">
        <f t="shared" ca="1" si="1039"/>
        <v>0.82499999999999996</v>
      </c>
      <c r="NB293" s="163">
        <f t="shared" ca="1" si="1039"/>
        <v>0.875</v>
      </c>
      <c r="NC293" s="163">
        <f t="shared" ca="1" si="1039"/>
        <v>0.9</v>
      </c>
      <c r="ND293" s="163">
        <f t="shared" ca="1" si="1039"/>
        <v>0.9</v>
      </c>
      <c r="NE293" s="163">
        <f t="shared" ca="1" si="1039"/>
        <v>0.75</v>
      </c>
      <c r="NF293" s="163">
        <f t="shared" ca="1" si="1039"/>
        <v>0.78142857142857147</v>
      </c>
      <c r="NG293" s="163">
        <f t="shared" ca="1" si="1039"/>
        <v>0.82499999999999996</v>
      </c>
      <c r="NH293" s="163">
        <f t="shared" ca="1" si="1039"/>
        <v>0.875</v>
      </c>
      <c r="NI293" s="163">
        <f t="shared" ca="1" si="1039"/>
        <v>0.9</v>
      </c>
      <c r="NJ293" s="163">
        <f t="shared" ca="1" si="1039"/>
        <v>0.9</v>
      </c>
      <c r="NK293" s="163">
        <f t="shared" ca="1" si="1039"/>
        <v>0.75</v>
      </c>
      <c r="NL293" s="163">
        <f t="shared" ca="1" si="1039"/>
        <v>0.78142857142857147</v>
      </c>
      <c r="NM293" s="163">
        <f t="shared" ca="1" si="1039"/>
        <v>0.82499999999999996</v>
      </c>
      <c r="NN293" s="163">
        <f t="shared" ca="1" si="1039"/>
        <v>0.875</v>
      </c>
      <c r="NO293" s="163">
        <f t="shared" ca="1" si="1039"/>
        <v>0.9</v>
      </c>
      <c r="NP293" s="163">
        <f t="shared" ca="1" si="1039"/>
        <v>0.9</v>
      </c>
      <c r="NQ293" s="163">
        <f t="shared" ca="1" si="1039"/>
        <v>0.75</v>
      </c>
      <c r="NR293" s="163">
        <f t="shared" ca="1" si="1039"/>
        <v>0.78142857142857147</v>
      </c>
      <c r="NS293" s="163">
        <f t="shared" ca="1" si="1039"/>
        <v>0.82499999999999996</v>
      </c>
      <c r="NT293" s="163">
        <f t="shared" ca="1" si="1039"/>
        <v>0.875</v>
      </c>
      <c r="NU293" s="163">
        <f t="shared" ca="1" si="1039"/>
        <v>0.9</v>
      </c>
      <c r="NV293" s="163">
        <f t="shared" ca="1" si="1039"/>
        <v>0.9</v>
      </c>
      <c r="NW293" s="163">
        <f t="shared" ca="1" si="1039"/>
        <v>0.75</v>
      </c>
      <c r="NX293" s="163">
        <f t="shared" ca="1" si="1039"/>
        <v>0.78142857142857147</v>
      </c>
      <c r="NY293" s="163">
        <f t="shared" ca="1" si="1039"/>
        <v>0.82499999999999996</v>
      </c>
      <c r="NZ293" s="163">
        <f t="shared" ca="1" si="1039"/>
        <v>0.875</v>
      </c>
      <c r="OA293" s="163">
        <f t="shared" ca="1" si="1039"/>
        <v>0.9</v>
      </c>
      <c r="OB293" s="163">
        <f t="shared" ca="1" si="1039"/>
        <v>0.9</v>
      </c>
      <c r="OC293" s="163">
        <f t="shared" ca="1" si="1039"/>
        <v>0.75</v>
      </c>
      <c r="OD293" s="163">
        <f t="shared" ca="1" si="1039"/>
        <v>0.78142857142857147</v>
      </c>
      <c r="OE293" s="163">
        <f t="shared" ca="1" si="1039"/>
        <v>0.82499999999999996</v>
      </c>
      <c r="OF293" s="163">
        <f t="shared" ca="1" si="1039"/>
        <v>0.875</v>
      </c>
      <c r="OG293" s="163">
        <f t="shared" ca="1" si="1039"/>
        <v>0.9</v>
      </c>
      <c r="OH293" s="163">
        <f t="shared" ca="1" si="1039"/>
        <v>0.9</v>
      </c>
      <c r="OI293" s="163">
        <f t="shared" ca="1" si="1039"/>
        <v>0.75</v>
      </c>
      <c r="OJ293" s="163">
        <f t="shared" ca="1" si="1039"/>
        <v>0.76904761904761909</v>
      </c>
      <c r="OK293" s="163">
        <f t="shared" ca="1" si="1039"/>
        <v>0.82000000000000006</v>
      </c>
      <c r="OL293" s="163">
        <f t="shared" ca="1" si="1039"/>
        <v>0.875</v>
      </c>
      <c r="OM293" s="163">
        <f t="shared" ca="1" si="1039"/>
        <v>0.9</v>
      </c>
      <c r="ON293" s="163">
        <f t="shared" ca="1" si="1039"/>
        <v>0.90000000000000013</v>
      </c>
      <c r="OO293" s="163">
        <f t="shared" ca="1" si="1039"/>
        <v>0.75</v>
      </c>
      <c r="OP293" s="163">
        <f t="shared" ca="1" si="1039"/>
        <v>0.76904761904761909</v>
      </c>
      <c r="OQ293" s="163">
        <f t="shared" ca="1" si="1039"/>
        <v>0.82000000000000006</v>
      </c>
      <c r="OR293" s="163">
        <f t="shared" ca="1" si="1039"/>
        <v>0.875</v>
      </c>
      <c r="OS293" s="163">
        <f t="shared" ca="1" si="1039"/>
        <v>0.9</v>
      </c>
      <c r="OT293" s="163">
        <f t="shared" ca="1" si="1039"/>
        <v>0.9</v>
      </c>
      <c r="OU293" s="163">
        <f t="shared" ca="1" si="1039"/>
        <v>0.875</v>
      </c>
      <c r="OV293" s="161">
        <f t="shared" ca="1" si="901"/>
        <v>1</v>
      </c>
      <c r="OW293" s="161">
        <f t="shared" si="902"/>
        <v>1</v>
      </c>
      <c r="OX293" s="161" t="str">
        <f t="shared" si="903"/>
        <v>-</v>
      </c>
      <c r="OY293" s="163" t="str">
        <f t="shared" ca="1" si="904"/>
        <v>-</v>
      </c>
      <c r="OZ293" s="161" t="str">
        <f t="shared" si="905"/>
        <v>-</v>
      </c>
      <c r="PA293" s="161" t="str">
        <f t="shared" si="906"/>
        <v>-</v>
      </c>
      <c r="PB293" s="163">
        <f t="shared" ca="1" si="1039"/>
        <v>0</v>
      </c>
      <c r="PC293" s="27">
        <v>0</v>
      </c>
    </row>
    <row r="294" spans="1:419" s="143" customFormat="1" outlineLevel="1">
      <c r="A294" s="121">
        <f t="shared" si="861"/>
        <v>289</v>
      </c>
      <c r="B294" s="121">
        <f t="shared" si="862"/>
        <v>13</v>
      </c>
      <c r="C294" s="143">
        <v>104</v>
      </c>
      <c r="D294" s="143" t="s">
        <v>884</v>
      </c>
      <c r="E294" s="143" t="b">
        <v>0</v>
      </c>
      <c r="F294" s="143" t="b">
        <v>0</v>
      </c>
      <c r="G294" s="143" t="b">
        <f t="shared" si="1025"/>
        <v>0</v>
      </c>
      <c r="H294" s="139">
        <f t="shared" ca="1" si="908"/>
        <v>3</v>
      </c>
      <c r="I294" s="139">
        <f t="shared" ca="1" si="908"/>
        <v>2</v>
      </c>
      <c r="J294" s="32">
        <v>1</v>
      </c>
      <c r="K294" s="32">
        <v>1</v>
      </c>
      <c r="L294" s="32">
        <v>1</v>
      </c>
      <c r="M294" s="32">
        <v>1</v>
      </c>
      <c r="N294" s="32">
        <v>1</v>
      </c>
      <c r="O294" s="32">
        <v>1</v>
      </c>
      <c r="P294" s="32">
        <v>1</v>
      </c>
      <c r="Q294" s="32">
        <v>1</v>
      </c>
      <c r="R294" s="32">
        <v>10</v>
      </c>
      <c r="S294" s="32">
        <v>1</v>
      </c>
      <c r="T294" s="32">
        <v>1</v>
      </c>
      <c r="U294" s="32">
        <v>1</v>
      </c>
      <c r="V294" s="32">
        <v>1</v>
      </c>
      <c r="W294" s="139">
        <f t="shared" ca="1" si="908"/>
        <v>1</v>
      </c>
      <c r="X294" s="139">
        <f t="shared" ca="1" si="908"/>
        <v>1</v>
      </c>
      <c r="Y294" s="139">
        <f t="shared" ca="1" si="908"/>
        <v>1</v>
      </c>
      <c r="Z294" s="139">
        <f t="shared" ca="1" si="908"/>
        <v>1</v>
      </c>
      <c r="AA294" s="139">
        <f t="shared" ca="1" si="908"/>
        <v>1</v>
      </c>
      <c r="AB294" s="139">
        <f t="shared" ca="1" si="909"/>
        <v>1</v>
      </c>
      <c r="AC294" s="139">
        <f t="shared" ca="1" si="909"/>
        <v>1</v>
      </c>
      <c r="AE294" s="157" t="str" cm="1">
        <f t="array" aca="1" ref="AE294" ca="1">TEXT(LEFT(OFFSET(AE294,-1,0),5)+1,"00000")&amp;MID(OFFSET(AE294,-1,0),6,FIND(" ",OFFSET(AE294,-1,0),7)-5)
&amp;INDEX(DataMaster!$B$10:$B$12,$I294)&amp;IF($J294=1,""," Risk"&amp;INDEX(i.risk_aversion,$J294,1))&amp;IF($K294=1,""," REV"&amp;INDEX(DataMaster!$B$54:$B$58,$K294))&amp;IF($L294=1,""," Minroe"&amp;INDEX(minroe,$L294))&amp;IF($M294=1,""," Overdraw"&amp;INDEX(overdraw,$M294))
&amp;IF($N294=1,""," Mach"&amp;INDEX(i.mach_option,$N294))
&amp;IF($O294=1,""," Interest"&amp;INDEX(i.interest_rate,$O294))&amp;IF($P294=1,""," Opp cost"&amp;INDEX(i.opp_cost_capital,$P294))&amp;IF($Q294=1,""," Casual_ub"&amp;INDEX(i.casual_ub,$Q294))
&amp;IF($W294=1,""," Yield"&amp;INDEX(i.all_rot_yield,$W294))&amp;IF($X294=1,""," Pasture"&amp;INDEX(i.pasture_prod,$X294))&amp;IF($Y294=1,""," Scan"&amp;INDEX(i.scan,$Y294))
&amp;IF($MK294=1,""," WP"&amp;TEXT($MK294*100,"000p"))&amp;IF($ML294=1,""," MP"&amp;TEXT($ML294*100,"000p"))&amp;IF($MM294=1,""," GP"&amp;TEXT($MM294*100,"000p"))&amp;IF($MN294=1,""," Can"&amp;TEXT($MN294*100,"000p"))&amp;IF(CG294," suppas"&amp;CH294,"")&amp;IF($T294&lt;&gt;1," go_"&amp;VLOOKUP($T294,DataMaster!$A$97:$B$106,2,FALSE),"")&amp;IF($U294&lt;&gt;1," rot_"&amp;VLOOKUP($U294,DataMaster!$A$97:$B$106,2,FALSE),"")&amp;IF($V294&lt;&gt;1," stk_"&amp;VLOOKUP($V294,DataMaster!$A$97:$B$106,2,FALSE),"")&amp;IF($S294&lt;&gt;1," noPOC_"&amp;VLOOKUP($S294,DataMaster!$A$97:$B$106,2,FALSE),"")&amp;IF($R294&lt;&gt;1," nocropgraze_"&amp;VLOOKUP($R294,DataMaster!$A$97:$B$106,2,FALSE),"")
&amp;" (F"&amp;3+IFERROR(1*$EI294,0)+IFERROR(1*$EJ294,0)&amp;3-IFERROR(1*NOT($EL294),0)&amp;"N"&amp;$EQ294&amp;$ER294&amp;")"</f>
        <v>00052 tactics DSP nocropgraze_z7 (F33N11)</v>
      </c>
      <c r="AF294" s="10" t="str">
        <f ca="1">IF(COUNTIF(AE$5:AE294,AE294)=1,"-","Dup")</f>
        <v>-</v>
      </c>
      <c r="AG294" s="10"/>
      <c r="AH294" s="163" t="str">
        <f t="shared" ca="1" si="864"/>
        <v>-</v>
      </c>
      <c r="AI294" s="163" t="str">
        <f t="shared" ca="1" si="864"/>
        <v>-</v>
      </c>
      <c r="AJ294" s="163" t="str">
        <f t="shared" ca="1" si="864"/>
        <v>-</v>
      </c>
      <c r="AK294" s="163" t="str">
        <f t="shared" ca="1" si="864"/>
        <v>-</v>
      </c>
      <c r="AL294" s="163" t="str">
        <f t="shared" ca="1" si="864"/>
        <v>-</v>
      </c>
      <c r="AM294" s="163" t="b">
        <f t="shared" ca="1" si="864"/>
        <v>1</v>
      </c>
      <c r="AN294" s="10"/>
      <c r="AO294" s="161" t="b">
        <f t="shared" ca="1" si="865"/>
        <v>0</v>
      </c>
      <c r="AP294" s="161" t="str">
        <f t="shared" ca="1" si="865"/>
        <v>-</v>
      </c>
      <c r="AQ294" s="161" t="b">
        <f t="shared" ca="1" si="865"/>
        <v>0</v>
      </c>
      <c r="AR294" s="161" t="b">
        <f t="shared" ca="1" si="865"/>
        <v>1</v>
      </c>
      <c r="AS294" s="161" t="b">
        <f t="shared" ca="1" si="865"/>
        <v>1</v>
      </c>
      <c r="AT294" s="161" t="b">
        <f t="shared" ca="1" si="865"/>
        <v>0</v>
      </c>
      <c r="AU294" s="161">
        <f t="shared" si="866"/>
        <v>0</v>
      </c>
      <c r="AV294" s="161" t="b">
        <f t="shared" si="867"/>
        <v>0</v>
      </c>
      <c r="AW294" s="161" t="b">
        <f t="shared" si="867"/>
        <v>0</v>
      </c>
      <c r="AX294" s="161" t="str">
        <f t="shared" si="867"/>
        <v>-</v>
      </c>
      <c r="AY294" s="161" t="str">
        <f t="shared" si="867"/>
        <v>-</v>
      </c>
      <c r="AZ294" s="161" t="str">
        <f t="shared" si="867"/>
        <v>-</v>
      </c>
      <c r="BA294" s="10"/>
      <c r="BB294" s="161" t="b">
        <f t="shared" ca="1" si="868"/>
        <v>1</v>
      </c>
      <c r="BC294" s="161" t="b">
        <f t="shared" ca="1" si="869"/>
        <v>1</v>
      </c>
      <c r="BD294" s="163" t="b">
        <f t="shared" ca="1" si="869"/>
        <v>1</v>
      </c>
      <c r="BE294" s="162" cm="1">
        <f t="array" aca="1" ref="BE294" ca="1">VALUE($H294&amp;$I294&amp;_xlfn.MODE.SNGL($R294:$V294)&amp;IF(AND(R294:V294=2),"10","08"))</f>
        <v>32108</v>
      </c>
      <c r="BF294" s="163" t="str">
        <f t="shared" ca="1" si="1031"/>
        <v>-</v>
      </c>
      <c r="BG294" s="163" t="str">
        <f t="shared" ca="1" si="1031"/>
        <v>-</v>
      </c>
      <c r="BH294" s="163" t="str">
        <f t="shared" ca="1" si="1031"/>
        <v>-</v>
      </c>
      <c r="BI294" s="163" t="str">
        <f t="shared" ca="1" si="1031"/>
        <v>-</v>
      </c>
      <c r="BJ294" s="163" t="str">
        <f t="shared" ca="1" si="1031"/>
        <v>-</v>
      </c>
      <c r="BK294" s="163">
        <f t="shared" ca="1" si="1031"/>
        <v>1</v>
      </c>
      <c r="BL294" s="163">
        <f t="shared" ca="1" si="1031"/>
        <v>1</v>
      </c>
      <c r="BM294" s="163" t="str">
        <f t="shared" ca="1" si="1031"/>
        <v>-</v>
      </c>
      <c r="BN294" s="163" t="str">
        <f t="shared" ca="1" si="1031"/>
        <v>-</v>
      </c>
      <c r="BO294" s="112" t="b" cm="1">
        <f t="array" ref="BO294">INDEX(DataMaster!$C$71:$K$80,$R294,BO$242)</f>
        <v>1</v>
      </c>
      <c r="BP294" s="112" t="b" cm="1">
        <f t="array" ref="BP294">INDEX(DataMaster!$C$71:$K$80,$R294,BP$242)</f>
        <v>1</v>
      </c>
      <c r="BQ294" s="112" t="b" cm="1">
        <f t="array" ref="BQ294">INDEX(DataMaster!$C$71:$K$80,$R294,BQ$242)</f>
        <v>1</v>
      </c>
      <c r="BR294" s="112" t="b" cm="1">
        <f t="array" ref="BR294">INDEX(DataMaster!$C$71:$K$80,$R294,BR$242)</f>
        <v>1</v>
      </c>
      <c r="BS294" s="112" t="b" cm="1">
        <f t="array" ref="BS294">INDEX(DataMaster!$C$71:$K$80,$R294,BS$242)</f>
        <v>1</v>
      </c>
      <c r="BT294" s="112" t="b" cm="1">
        <f t="array" ref="BT294">INDEX(DataMaster!$C$71:$K$80,$R294,BT$242)</f>
        <v>1</v>
      </c>
      <c r="BU294" s="112" t="b" cm="1">
        <f t="array" ref="BU294">INDEX(DataMaster!$C$71:$K$80,$R294,BU$242)</f>
        <v>1</v>
      </c>
      <c r="BV294" s="112" t="b" cm="1">
        <f t="array" ref="BV294">INDEX(DataMaster!$C$71:$K$80,$R294,BV$242)</f>
        <v>1</v>
      </c>
      <c r="BW294" s="112" t="b" cm="1">
        <f t="array" ref="BW294">INDEX(DataMaster!$C$71:$K$80,$R294,BW$242)</f>
        <v>0</v>
      </c>
      <c r="BX294" s="112" t="b" cm="1">
        <f t="array" ref="BX294">INDEX(DataMaster!$C$84:$K$93,$S294,BX$242)</f>
        <v>1</v>
      </c>
      <c r="BY294" s="112" t="b" cm="1">
        <f t="array" ref="BY294">INDEX(DataMaster!$C$84:$K$93,$S294,BY$242)</f>
        <v>1</v>
      </c>
      <c r="BZ294" s="112" t="b" cm="1">
        <f t="array" ref="BZ294">INDEX(DataMaster!$C$84:$K$93,$S294,BZ$242)</f>
        <v>1</v>
      </c>
      <c r="CA294" s="112" t="b" cm="1">
        <f t="array" ref="CA294">INDEX(DataMaster!$C$84:$K$93,$S294,CA$242)</f>
        <v>1</v>
      </c>
      <c r="CB294" s="112" t="b" cm="1">
        <f t="array" ref="CB294">INDEX(DataMaster!$C$84:$K$93,$S294,CB$242)</f>
        <v>1</v>
      </c>
      <c r="CC294" s="112" t="b" cm="1">
        <f t="array" ref="CC294">INDEX(DataMaster!$C$84:$K$93,$S294,CC$242)</f>
        <v>1</v>
      </c>
      <c r="CD294" s="112" t="b" cm="1">
        <f t="array" ref="CD294">INDEX(DataMaster!$C$84:$K$93,$S294,CD$242)</f>
        <v>1</v>
      </c>
      <c r="CE294" s="112" t="b" cm="1">
        <f t="array" ref="CE294">INDEX(DataMaster!$C$84:$K$93,$S294,CE$242)</f>
        <v>1</v>
      </c>
      <c r="CF294" s="112" t="b" cm="1">
        <f t="array" ref="CF294">INDEX(DataMaster!$C$84:$K$93,$S294,CF$242)</f>
        <v>1</v>
      </c>
      <c r="CG294" s="193" t="b">
        <f t="shared" si="910"/>
        <v>0</v>
      </c>
      <c r="CH294" s="193">
        <v>0.3</v>
      </c>
      <c r="CI294" s="193" t="str">
        <f t="shared" ca="1" si="871"/>
        <v>-</v>
      </c>
      <c r="CJ294" s="193">
        <v>1</v>
      </c>
      <c r="CK294" s="112" t="str" cm="1">
        <f t="array" ref="CK294">INDEX(DataMaster!$C$97:$K$106,$T294,CK$242)</f>
        <v>-</v>
      </c>
      <c r="CL294" s="112" t="str" cm="1">
        <f t="array" ref="CL294">INDEX(DataMaster!$C$97:$K$106,$T294,CL$242)</f>
        <v>-</v>
      </c>
      <c r="CM294" s="112" t="str" cm="1">
        <f t="array" ref="CM294">INDEX(DataMaster!$C$97:$K$106,$T294,CM$242)</f>
        <v>-</v>
      </c>
      <c r="CN294" s="112" t="str" cm="1">
        <f t="array" ref="CN294">INDEX(DataMaster!$C$97:$K$106,$T294,CN$242)</f>
        <v>-</v>
      </c>
      <c r="CO294" s="112" t="str" cm="1">
        <f t="array" ref="CO294">INDEX(DataMaster!$C$97:$K$106,$T294,CO$242)</f>
        <v>-</v>
      </c>
      <c r="CP294" s="112" t="str" cm="1">
        <f t="array" ref="CP294">INDEX(DataMaster!$C$97:$K$106,$T294,CP$242)</f>
        <v>-</v>
      </c>
      <c r="CQ294" s="112" t="str" cm="1">
        <f t="array" ref="CQ294">INDEX(DataMaster!$C$97:$K$106,$T294,CQ$242)</f>
        <v>-</v>
      </c>
      <c r="CR294" s="112" t="str" cm="1">
        <f t="array" ref="CR294">INDEX(DataMaster!$C$97:$K$106,$T294,CR$242)</f>
        <v>-</v>
      </c>
      <c r="CS294" s="112" t="str" cm="1">
        <f t="array" ref="CS294">INDEX(DataMaster!$C$97:$K$106,$T294,CS$242)</f>
        <v>-</v>
      </c>
      <c r="CT294" s="112" t="str" cm="1">
        <f t="array" ref="CT294">INDEX(DataMaster!$C$110:$K$119,$U294,CT$242)</f>
        <v>-</v>
      </c>
      <c r="CU294" s="112" t="str" cm="1">
        <f t="array" ref="CU294">INDEX(DataMaster!$C$110:$K$119,$U294,CU$242)</f>
        <v>-</v>
      </c>
      <c r="CV294" s="112" t="str" cm="1">
        <f t="array" ref="CV294">INDEX(DataMaster!$C$110:$K$119,$U294,CV$242)</f>
        <v>-</v>
      </c>
      <c r="CW294" s="112" t="str" cm="1">
        <f t="array" ref="CW294">INDEX(DataMaster!$C$110:$K$119,$U294,CW$242)</f>
        <v>-</v>
      </c>
      <c r="CX294" s="112" t="str" cm="1">
        <f t="array" ref="CX294">INDEX(DataMaster!$C$110:$K$119,$U294,CX$242)</f>
        <v>-</v>
      </c>
      <c r="CY294" s="112" t="str" cm="1">
        <f t="array" ref="CY294">INDEX(DataMaster!$C$110:$K$119,$U294,CY$242)</f>
        <v>-</v>
      </c>
      <c r="CZ294" s="112" t="str" cm="1">
        <f t="array" ref="CZ294">INDEX(DataMaster!$C$110:$K$119,$U294,CZ$242)</f>
        <v>-</v>
      </c>
      <c r="DA294" s="112" t="str" cm="1">
        <f t="array" ref="DA294">INDEX(DataMaster!$C$110:$K$119,$U294,DA$242)</f>
        <v>-</v>
      </c>
      <c r="DB294" s="112" t="str" cm="1">
        <f t="array" ref="DB294">INDEX(DataMaster!$C$110:$K$119,$U294,DB$242)</f>
        <v>-</v>
      </c>
      <c r="DC294" s="112" t="str" cm="1">
        <f t="array" ref="DC294">INDEX(DataMaster!$C$123:$K$132,$V294,DC$242)</f>
        <v>-</v>
      </c>
      <c r="DD294" s="112" t="str" cm="1">
        <f t="array" ref="DD294">INDEX(DataMaster!$C$123:$K$132,$V294,DD$242)</f>
        <v>-</v>
      </c>
      <c r="DE294" s="112" t="str" cm="1">
        <f t="array" ref="DE294">INDEX(DataMaster!$C$123:$K$132,$V294,DE$242)</f>
        <v>-</v>
      </c>
      <c r="DF294" s="112" t="str" cm="1">
        <f t="array" ref="DF294">INDEX(DataMaster!$C$123:$K$132,$V294,DF$242)</f>
        <v>-</v>
      </c>
      <c r="DG294" s="112" t="str" cm="1">
        <f t="array" ref="DG294">INDEX(DataMaster!$C$123:$K$132,$V294,DG$242)</f>
        <v>-</v>
      </c>
      <c r="DH294" s="112" t="str" cm="1">
        <f t="array" ref="DH294">INDEX(DataMaster!$C$123:$K$132,$V294,DH$242)</f>
        <v>-</v>
      </c>
      <c r="DI294" s="112" t="str" cm="1">
        <f t="array" ref="DI294">INDEX(DataMaster!$C$123:$K$132,$V294,DI$242)</f>
        <v>-</v>
      </c>
      <c r="DJ294" s="112" t="str" cm="1">
        <f t="array" ref="DJ294">INDEX(DataMaster!$C$123:$K$132,$V294,DJ$242)</f>
        <v>-</v>
      </c>
      <c r="DK294" s="112" t="str" cm="1">
        <f t="array" ref="DK294">INDEX(DataMaster!$C$123:$K$132,$V294,DK$242)</f>
        <v>-</v>
      </c>
      <c r="DL294" s="10"/>
      <c r="DM294" s="163" t="str">
        <f t="shared" ca="1" si="1027"/>
        <v>-</v>
      </c>
      <c r="DN294" s="163" t="str">
        <f t="shared" ca="1" si="1027"/>
        <v>-</v>
      </c>
      <c r="DO294" s="163" t="str">
        <f t="shared" ca="1" si="1027"/>
        <v>-</v>
      </c>
      <c r="DP294" s="163" t="str">
        <f t="shared" ca="1" si="1027"/>
        <v>-</v>
      </c>
      <c r="DQ294" s="163" t="str">
        <f t="shared" ca="1" si="1027"/>
        <v>-</v>
      </c>
      <c r="DR294" s="163" t="str">
        <f t="shared" ca="1" si="1027"/>
        <v>-</v>
      </c>
      <c r="DS294" s="163" t="str">
        <f t="shared" ca="1" si="1027"/>
        <v>-</v>
      </c>
      <c r="DT294" s="163" t="str">
        <f t="shared" ca="1" si="1027"/>
        <v>-</v>
      </c>
      <c r="DU294" s="163" t="str">
        <f t="shared" ca="1" si="1027"/>
        <v>-</v>
      </c>
      <c r="DV294" s="163" t="str">
        <f t="shared" ca="1" si="1027"/>
        <v>-</v>
      </c>
      <c r="DW294" s="163" t="str">
        <f t="shared" ca="1" si="1027"/>
        <v>-</v>
      </c>
      <c r="DX294" s="161" t="str" cm="1">
        <f t="array" ref="DX294">INDEX(i.rev,$K294,DX$15)</f>
        <v>-</v>
      </c>
      <c r="DY294" s="161" t="str" cm="1">
        <f t="array" ref="DY294">INDEX(i.rev,$K294,DY$15)</f>
        <v>-</v>
      </c>
      <c r="DZ294" s="161" t="str" cm="1">
        <f t="array" ref="DZ294">INDEX(i.rev,$K294,DZ$15)</f>
        <v>-</v>
      </c>
      <c r="EA294" s="161" t="str" cm="1">
        <f t="array" ref="EA294">INDEX(i.rev,$K294,EA$15)</f>
        <v>-</v>
      </c>
      <c r="EB294" s="161" t="str" cm="1">
        <f t="array" ref="EB294">INDEX(i.rev,$K294,EB$15)</f>
        <v>-</v>
      </c>
      <c r="EC294" s="161" t="str" cm="1">
        <f t="array" ref="EC294">INDEX(i.rev,$K294,EC$15)</f>
        <v>-</v>
      </c>
      <c r="ED294" s="161" t="str" cm="1">
        <f t="array" ref="ED294">INDEX(i.rev,$K294,ED$15)</f>
        <v>-</v>
      </c>
      <c r="EE294" s="161" t="str" cm="1">
        <f t="array" ref="EE294">INDEX(i.rev,$K294,EE$15)</f>
        <v>-</v>
      </c>
      <c r="EF294" s="161" t="str" cm="1">
        <f t="array" ref="EF294">INDEX(i.rev,$K294,EF$15)</f>
        <v>-</v>
      </c>
      <c r="EG294" s="161" t="str" cm="1">
        <f t="array" ref="EG294">INDEX(i.rev,$K294,EG$15)</f>
        <v>-</v>
      </c>
      <c r="EH294" s="10"/>
      <c r="EI294" s="163" t="str">
        <f t="shared" ca="1" si="872"/>
        <v>-</v>
      </c>
      <c r="EJ294" s="163" t="str">
        <f t="shared" ca="1" si="872"/>
        <v>-</v>
      </c>
      <c r="EK294" s="163" t="str">
        <f t="shared" ca="1" si="872"/>
        <v>-</v>
      </c>
      <c r="EL294" s="163" t="str">
        <f t="shared" ca="1" si="872"/>
        <v>-</v>
      </c>
      <c r="EM294" s="163" t="str">
        <f t="shared" ca="1" si="872"/>
        <v>-</v>
      </c>
      <c r="EN294" s="163" t="str">
        <f t="shared" ca="1" si="872"/>
        <v>-</v>
      </c>
      <c r="EO294" s="163" t="str">
        <f t="shared" ca="1" si="872"/>
        <v>-</v>
      </c>
      <c r="EP294" s="163" t="str">
        <f t="shared" ca="1" si="872"/>
        <v>-</v>
      </c>
      <c r="EQ294" s="162">
        <v>1</v>
      </c>
      <c r="ER294" s="162">
        <v>1</v>
      </c>
      <c r="ES294" s="163">
        <f t="shared" ca="1" si="872"/>
        <v>0</v>
      </c>
      <c r="ET294" s="162">
        <v>2</v>
      </c>
      <c r="EU294" s="162">
        <v>-2</v>
      </c>
      <c r="EV294" s="163" t="str">
        <f t="shared" ca="1" si="872"/>
        <v>-</v>
      </c>
      <c r="EW294" s="163" t="str">
        <f t="shared" ca="1" si="872"/>
        <v>-</v>
      </c>
      <c r="EX294" s="163" t="str">
        <f t="shared" ca="1" si="872"/>
        <v>-</v>
      </c>
      <c r="EY294" s="163" t="str">
        <f t="shared" ca="1" si="873"/>
        <v>-</v>
      </c>
      <c r="EZ294" s="163" t="str">
        <f t="shared" ca="1" si="873"/>
        <v>-</v>
      </c>
      <c r="FA294" s="163">
        <f t="shared" ca="1" si="873"/>
        <v>0</v>
      </c>
      <c r="FB294" s="163" t="str">
        <f t="shared" ca="1" si="873"/>
        <v>-</v>
      </c>
      <c r="FC294" s="162">
        <v>2</v>
      </c>
      <c r="FD294" s="162">
        <v>-2</v>
      </c>
      <c r="FE294" s="163" t="str">
        <f t="shared" ca="1" si="873"/>
        <v>-</v>
      </c>
      <c r="FF294" s="163" t="str">
        <f t="shared" ca="1" si="873"/>
        <v>-</v>
      </c>
      <c r="FG294" s="163">
        <f t="shared" ca="1" si="873"/>
        <v>0</v>
      </c>
      <c r="FH294" s="163">
        <f t="shared" ca="1" si="873"/>
        <v>0</v>
      </c>
      <c r="FI294" s="163">
        <f t="shared" ca="1" si="873"/>
        <v>0</v>
      </c>
      <c r="FJ294" s="163">
        <f t="shared" ca="1" si="873"/>
        <v>0</v>
      </c>
      <c r="FK294" s="163">
        <f t="shared" ca="1" si="873"/>
        <v>0</v>
      </c>
      <c r="FL294" s="163">
        <f t="shared" ca="1" si="873"/>
        <v>0</v>
      </c>
      <c r="FM294" s="163">
        <f t="shared" ca="1" si="873"/>
        <v>0</v>
      </c>
      <c r="FN294" s="163" t="str">
        <f t="shared" ca="1" si="873"/>
        <v>-</v>
      </c>
      <c r="FO294" s="163" t="str">
        <f t="shared" ca="1" si="874"/>
        <v>-</v>
      </c>
      <c r="FP294" s="163" t="str">
        <f t="shared" ca="1" si="874"/>
        <v>-</v>
      </c>
      <c r="FQ294" s="163" t="str">
        <f t="shared" ca="1" si="874"/>
        <v>-</v>
      </c>
      <c r="FR294" s="163" t="str">
        <f t="shared" ca="1" si="874"/>
        <v>-</v>
      </c>
      <c r="FS294" s="163" t="str">
        <f t="shared" ca="1" si="874"/>
        <v>-</v>
      </c>
      <c r="FT294" s="163" t="str">
        <f t="shared" ca="1" si="874"/>
        <v>-</v>
      </c>
      <c r="FU294" s="163" t="str">
        <f t="shared" ca="1" si="874"/>
        <v>-</v>
      </c>
      <c r="FV294" s="163" t="str">
        <f t="shared" ca="1" si="874"/>
        <v>-</v>
      </c>
      <c r="FW294" s="163" t="str">
        <f t="shared" ca="1" si="874"/>
        <v>-</v>
      </c>
      <c r="FX294" s="163" t="str">
        <f t="shared" ca="1" si="874"/>
        <v>-</v>
      </c>
      <c r="FY294" s="10"/>
      <c r="FZ294" s="163">
        <f t="shared" ca="1" si="874"/>
        <v>1</v>
      </c>
      <c r="GA294" s="163" t="str">
        <f t="shared" ca="1" si="874"/>
        <v>-</v>
      </c>
      <c r="GB294" s="163" t="str">
        <f t="shared" ca="1" si="874"/>
        <v>-</v>
      </c>
      <c r="GC294" s="163" t="str">
        <f t="shared" ca="1" si="874"/>
        <v>-</v>
      </c>
      <c r="GD294" s="163" t="str">
        <f t="shared" ca="1" si="875"/>
        <v>-</v>
      </c>
      <c r="GE294" s="163" t="b">
        <f t="shared" ca="1" si="875"/>
        <v>0</v>
      </c>
      <c r="GF294" s="163" t="str">
        <f t="shared" ca="1" si="875"/>
        <v>-</v>
      </c>
      <c r="GG294" s="163">
        <f t="shared" ca="1" si="875"/>
        <v>0</v>
      </c>
      <c r="GH294" s="163" t="str">
        <f t="shared" ca="1" si="875"/>
        <v>-</v>
      </c>
      <c r="GI294" s="161" cm="1">
        <f t="array" ref="GI294">INDEX(i.rev,$K294,GI$15)</f>
        <v>1</v>
      </c>
      <c r="GJ294" s="163">
        <f t="shared" ca="1" si="1034"/>
        <v>0</v>
      </c>
      <c r="GK294" s="163">
        <f t="shared" ca="1" si="1034"/>
        <v>1</v>
      </c>
      <c r="GL294" s="163">
        <f t="shared" ca="1" si="1034"/>
        <v>0</v>
      </c>
      <c r="GM294" s="163">
        <f t="shared" ca="1" si="1034"/>
        <v>1</v>
      </c>
      <c r="GN294" s="163">
        <f t="shared" ca="1" si="1034"/>
        <v>1</v>
      </c>
      <c r="GO294" s="163">
        <f t="shared" ca="1" si="1034"/>
        <v>1</v>
      </c>
      <c r="GP294" s="163">
        <f t="shared" ca="1" si="1034"/>
        <v>0</v>
      </c>
      <c r="GQ294" s="163">
        <f t="shared" ca="1" si="1034"/>
        <v>0</v>
      </c>
      <c r="GR294" s="163">
        <f t="shared" ca="1" si="1034"/>
        <v>0</v>
      </c>
      <c r="GS294" s="163">
        <f t="shared" ca="1" si="1034"/>
        <v>0</v>
      </c>
      <c r="GT294" s="163">
        <f t="shared" ca="1" si="1034"/>
        <v>0</v>
      </c>
      <c r="GU294" s="163">
        <f t="shared" ca="1" si="1034"/>
        <v>0</v>
      </c>
      <c r="GV294" s="163">
        <f t="shared" ca="1" si="1034"/>
        <v>0</v>
      </c>
      <c r="GW294" s="163">
        <f t="shared" ca="1" si="1034"/>
        <v>0</v>
      </c>
      <c r="GX294" s="163">
        <f t="shared" ca="1" si="1034"/>
        <v>0</v>
      </c>
      <c r="GY294" s="163">
        <f t="shared" ca="1" si="1034"/>
        <v>0</v>
      </c>
      <c r="GZ294" s="161" cm="1">
        <f t="array" ref="GZ294">INDEX(i.rev,$K294,GZ$15)</f>
        <v>0</v>
      </c>
      <c r="HA294" s="163">
        <f t="shared" ca="1" si="877"/>
        <v>0</v>
      </c>
      <c r="HB294" s="161" cm="1">
        <f t="array" ref="HB294">INDEX(i.rev,$K294,HB$15)</f>
        <v>1</v>
      </c>
      <c r="HC294" s="163">
        <f t="shared" ca="1" si="878"/>
        <v>0</v>
      </c>
      <c r="HD294" s="163">
        <f t="shared" ca="1" si="878"/>
        <v>0</v>
      </c>
      <c r="HE294" s="163">
        <f t="shared" ca="1" si="878"/>
        <v>0</v>
      </c>
      <c r="HF294" s="163">
        <f t="shared" ca="1" si="878"/>
        <v>0</v>
      </c>
      <c r="HG294" s="163">
        <f t="shared" ca="1" si="878"/>
        <v>0</v>
      </c>
      <c r="HH294" s="163">
        <f t="shared" ca="1" si="878"/>
        <v>0</v>
      </c>
      <c r="HI294" s="163">
        <f t="shared" ca="1" si="878"/>
        <v>0</v>
      </c>
      <c r="HJ294" s="10"/>
      <c r="HK294" s="163" t="str">
        <f t="shared" ca="1" si="878"/>
        <v>-</v>
      </c>
      <c r="HL294" s="163" t="str">
        <f t="shared" ca="1" si="878"/>
        <v>-</v>
      </c>
      <c r="HM294" s="163" t="str">
        <f t="shared" ca="1" si="878"/>
        <v>-</v>
      </c>
      <c r="HN294" s="163" t="str">
        <f t="shared" ca="1" si="878"/>
        <v>-</v>
      </c>
      <c r="HO294" s="163" t="str">
        <f t="shared" ca="1" si="878"/>
        <v>-</v>
      </c>
      <c r="HP294" s="161" t="b">
        <f t="shared" ca="1" si="879"/>
        <v>0</v>
      </c>
      <c r="HQ294" s="161" t="b">
        <f t="shared" ca="1" si="879"/>
        <v>0</v>
      </c>
      <c r="HR294" s="161" t="b">
        <f t="shared" ca="1" si="879"/>
        <v>1</v>
      </c>
      <c r="HS294" s="163">
        <f t="shared" ca="1" si="880"/>
        <v>0</v>
      </c>
      <c r="HT294" s="161">
        <f t="shared" ca="1" si="881"/>
        <v>1</v>
      </c>
      <c r="HU294" s="161">
        <f t="shared" ca="1" si="881"/>
        <v>1</v>
      </c>
      <c r="HV294" s="163" t="str">
        <f t="shared" ca="1" si="880"/>
        <v>-</v>
      </c>
      <c r="HW294" s="163" t="str">
        <f t="shared" ca="1" si="880"/>
        <v>-</v>
      </c>
      <c r="HX294" s="163" t="str">
        <f t="shared" ca="1" si="880"/>
        <v>-</v>
      </c>
      <c r="HY294" s="163" t="str">
        <f t="shared" ca="1" si="880"/>
        <v>-</v>
      </c>
      <c r="HZ294" s="163" t="str">
        <f t="shared" ca="1" si="880"/>
        <v>-</v>
      </c>
      <c r="IA294" s="163" t="str">
        <f t="shared" ca="1" si="880"/>
        <v>-</v>
      </c>
      <c r="IB294" s="163" t="str">
        <f t="shared" ca="1" si="880"/>
        <v>-</v>
      </c>
      <c r="IC294" s="163" t="str">
        <f t="shared" ca="1" si="880"/>
        <v>-</v>
      </c>
      <c r="ID294" s="163" t="str">
        <f t="shared" ca="1" si="880"/>
        <v>-</v>
      </c>
      <c r="IE294" s="163" t="b">
        <f t="shared" ca="1" si="880"/>
        <v>1</v>
      </c>
      <c r="IF294" s="163" t="str">
        <f t="shared" ca="1" si="880"/>
        <v>-</v>
      </c>
      <c r="IG294" s="163" t="str">
        <f t="shared" ca="1" si="880"/>
        <v>-</v>
      </c>
      <c r="IH294" s="163" t="str">
        <f t="shared" ca="1" si="880"/>
        <v>-</v>
      </c>
      <c r="II294" s="163" t="b">
        <f t="shared" ca="1" si="911"/>
        <v>1</v>
      </c>
      <c r="IJ294" s="163">
        <f t="shared" ca="1" si="911"/>
        <v>0</v>
      </c>
      <c r="IK294" s="163" t="str">
        <f t="shared" ca="1" si="911"/>
        <v>-</v>
      </c>
      <c r="IL294" s="163" t="str">
        <f t="shared" ca="1" si="911"/>
        <v>-</v>
      </c>
      <c r="IM294" s="163" t="str">
        <f t="shared" ca="1" si="911"/>
        <v>-</v>
      </c>
      <c r="IN294" s="163" t="str">
        <f t="shared" ca="1" si="911"/>
        <v>-</v>
      </c>
      <c r="IO294" s="163" t="str">
        <f t="shared" ca="1" si="911"/>
        <v>-</v>
      </c>
      <c r="IP294" s="163">
        <f t="shared" ca="1" si="911"/>
        <v>0</v>
      </c>
      <c r="IQ294" s="163" t="str">
        <f t="shared" ca="1" si="911"/>
        <v>-</v>
      </c>
      <c r="IR294" s="163" t="str">
        <f t="shared" ca="1" si="911"/>
        <v>-</v>
      </c>
      <c r="IS294" s="163" t="str">
        <f t="shared" ca="1" si="911"/>
        <v>-</v>
      </c>
      <c r="IT294" s="193">
        <v>0</v>
      </c>
      <c r="IU294" s="193">
        <v>0</v>
      </c>
      <c r="IV294" s="163" t="str">
        <f t="shared" ca="1" si="911"/>
        <v>-</v>
      </c>
      <c r="IW294" s="163" t="str">
        <f t="shared" ca="1" si="911"/>
        <v>-</v>
      </c>
      <c r="IX294" s="163" t="str">
        <f t="shared" ca="1" si="911"/>
        <v>-</v>
      </c>
      <c r="IY294" s="163" t="str">
        <f t="shared" ca="1" si="883"/>
        <v>-</v>
      </c>
      <c r="IZ294" s="163" t="str">
        <f t="shared" ca="1" si="883"/>
        <v>-</v>
      </c>
      <c r="JA294" s="163" t="str">
        <f t="shared" ca="1" si="884"/>
        <v>-</v>
      </c>
      <c r="JB294" s="163" t="str">
        <f t="shared" ca="1" si="884"/>
        <v>-</v>
      </c>
      <c r="JC294" s="163" t="str">
        <f t="shared" ca="1" si="884"/>
        <v>-</v>
      </c>
      <c r="JD294" s="163" t="str">
        <f t="shared" ca="1" si="884"/>
        <v>-</v>
      </c>
      <c r="JE294" s="163" t="str">
        <f t="shared" ca="1" si="884"/>
        <v>-</v>
      </c>
      <c r="JF294" s="163" t="str">
        <f t="shared" ca="1" si="884"/>
        <v>-</v>
      </c>
      <c r="JG294" s="163" t="str">
        <f t="shared" ca="1" si="884"/>
        <v>-</v>
      </c>
      <c r="JH294" s="163" t="str">
        <f t="shared" ca="1" si="884"/>
        <v>-</v>
      </c>
      <c r="JI294" s="163" t="str">
        <f t="shared" ca="1" si="884"/>
        <v>-</v>
      </c>
      <c r="JJ294" s="163" t="str">
        <f t="shared" ca="1" si="884"/>
        <v>-</v>
      </c>
      <c r="JK294" s="163" t="str">
        <f t="shared" ca="1" si="884"/>
        <v>-</v>
      </c>
      <c r="JL294" s="163" t="str">
        <f t="shared" ca="1" si="884"/>
        <v>-</v>
      </c>
      <c r="JM294" s="163" t="str">
        <f t="shared" ca="1" si="884"/>
        <v>-</v>
      </c>
      <c r="JN294" s="163" t="str">
        <f t="shared" ca="1" si="884"/>
        <v>-</v>
      </c>
      <c r="JO294" s="163" t="str">
        <f t="shared" ca="1" si="884"/>
        <v>-</v>
      </c>
      <c r="JP294" s="163" t="str">
        <f t="shared" ca="1" si="884"/>
        <v>-</v>
      </c>
      <c r="JQ294" s="163" t="str">
        <f t="shared" ca="1" si="885"/>
        <v>-</v>
      </c>
      <c r="JR294" s="163" t="str">
        <f t="shared" ca="1" si="885"/>
        <v>-</v>
      </c>
      <c r="JS294" s="163" t="str">
        <f t="shared" ca="1" si="885"/>
        <v>-</v>
      </c>
      <c r="JT294" s="163" t="str">
        <f t="shared" ca="1" si="885"/>
        <v>-</v>
      </c>
      <c r="JU294" s="163" t="str">
        <f t="shared" ca="1" si="885"/>
        <v>-</v>
      </c>
      <c r="JV294" s="163" t="str">
        <f t="shared" ca="1" si="885"/>
        <v>-</v>
      </c>
      <c r="JW294" s="163" t="str">
        <f t="shared" ca="1" si="885"/>
        <v>-</v>
      </c>
      <c r="JX294" s="163" t="str">
        <f t="shared" ca="1" si="885"/>
        <v>-</v>
      </c>
      <c r="JY294" s="163" t="str">
        <f t="shared" ca="1" si="885"/>
        <v>-</v>
      </c>
      <c r="JZ294" s="163" t="str">
        <f t="shared" ca="1" si="885"/>
        <v>-</v>
      </c>
      <c r="KA294" s="163" t="str">
        <f t="shared" ca="1" si="885"/>
        <v>-</v>
      </c>
      <c r="KB294" s="163" t="str">
        <f t="shared" ca="1" si="885"/>
        <v>-</v>
      </c>
      <c r="KC294" s="163" t="str">
        <f t="shared" ca="1" si="885"/>
        <v>-</v>
      </c>
      <c r="KD294" s="163" t="str">
        <f t="shared" ca="1" si="885"/>
        <v>-</v>
      </c>
      <c r="KE294" s="163" t="str">
        <f t="shared" ca="1" si="885"/>
        <v>-</v>
      </c>
      <c r="KF294" s="163" t="str">
        <f t="shared" ca="1" si="885"/>
        <v>-</v>
      </c>
      <c r="KG294" s="163" t="str">
        <f t="shared" ca="1" si="886"/>
        <v>-</v>
      </c>
      <c r="KH294" s="163" t="str">
        <f t="shared" ca="1" si="886"/>
        <v>-</v>
      </c>
      <c r="KI294" s="163" t="str">
        <f t="shared" ca="1" si="886"/>
        <v>-</v>
      </c>
      <c r="KJ294" s="163" t="str">
        <f t="shared" ca="1" si="886"/>
        <v>-</v>
      </c>
      <c r="KK294" s="163" t="str">
        <f t="shared" ca="1" si="886"/>
        <v>-</v>
      </c>
      <c r="KL294" s="163" t="str">
        <f t="shared" ca="1" si="886"/>
        <v>-</v>
      </c>
      <c r="KM294" s="163" t="str">
        <f t="shared" ca="1" si="886"/>
        <v>-</v>
      </c>
      <c r="KN294" s="163" t="str">
        <f t="shared" ca="1" si="886"/>
        <v>-</v>
      </c>
      <c r="KO294" s="163" t="str">
        <f t="shared" ca="1" si="886"/>
        <v>-</v>
      </c>
      <c r="KP294" s="163" t="str">
        <f t="shared" ca="1" si="886"/>
        <v>-</v>
      </c>
      <c r="KQ294" s="163" t="str">
        <f t="shared" ca="1" si="886"/>
        <v>-</v>
      </c>
      <c r="KR294" s="163" t="str">
        <f t="shared" ca="1" si="886"/>
        <v>-</v>
      </c>
      <c r="KS294" s="163" t="str">
        <f t="shared" ca="1" si="886"/>
        <v>-</v>
      </c>
      <c r="KT294" s="163" t="str">
        <f t="shared" ca="1" si="886"/>
        <v>-</v>
      </c>
      <c r="KU294" s="163" t="str">
        <f t="shared" ca="1" si="886"/>
        <v>-</v>
      </c>
      <c r="KV294" s="163" t="str">
        <f t="shared" ca="1" si="912"/>
        <v>-</v>
      </c>
      <c r="KW294" s="163" t="str">
        <f t="shared" ca="1" si="887"/>
        <v>-</v>
      </c>
      <c r="KX294" s="163" t="str">
        <f t="shared" ca="1" si="887"/>
        <v>-</v>
      </c>
      <c r="KY294" s="163" t="str">
        <f t="shared" ca="1" si="887"/>
        <v>-</v>
      </c>
      <c r="KZ294" s="163" t="str">
        <f t="shared" ca="1" si="887"/>
        <v>-</v>
      </c>
      <c r="LA294" s="163" t="str">
        <f t="shared" ca="1" si="887"/>
        <v>-</v>
      </c>
      <c r="LB294" s="163" t="str">
        <f t="shared" ca="1" si="887"/>
        <v>-</v>
      </c>
      <c r="LC294" s="163" t="str">
        <f t="shared" ca="1" si="887"/>
        <v>-</v>
      </c>
      <c r="LD294" s="163" t="str">
        <f t="shared" ca="1" si="887"/>
        <v>-</v>
      </c>
      <c r="LE294" s="163" t="str">
        <f t="shared" ca="1" si="887"/>
        <v>-</v>
      </c>
      <c r="LF294" s="163" t="str">
        <f t="shared" ca="1" si="887"/>
        <v>-</v>
      </c>
      <c r="LG294" s="163" t="str">
        <f t="shared" ca="1" si="887"/>
        <v>-</v>
      </c>
      <c r="LH294" s="163" t="str">
        <f t="shared" ca="1" si="887"/>
        <v>-</v>
      </c>
      <c r="LI294" s="163" t="str">
        <f t="shared" ca="1" si="887"/>
        <v>-</v>
      </c>
      <c r="LJ294" s="163" t="str">
        <f t="shared" ca="1" si="887"/>
        <v>-</v>
      </c>
      <c r="LK294" s="163" t="str">
        <f t="shared" ca="1" si="887"/>
        <v>-</v>
      </c>
      <c r="LL294" s="163" t="str">
        <f t="shared" ca="1" si="913"/>
        <v>-</v>
      </c>
      <c r="LM294" s="163" t="str">
        <f t="shared" ca="1" si="888"/>
        <v>-</v>
      </c>
      <c r="LN294" s="163" t="str">
        <f t="shared" ca="1" si="888"/>
        <v>-</v>
      </c>
      <c r="LO294" s="163" t="str">
        <f t="shared" ca="1" si="888"/>
        <v>-</v>
      </c>
      <c r="LP294" s="163" t="str">
        <f t="shared" ca="1" si="888"/>
        <v>-</v>
      </c>
      <c r="LQ294" s="163" t="str">
        <f t="shared" ca="1" si="888"/>
        <v>-</v>
      </c>
      <c r="LR294" s="163" t="str">
        <f t="shared" ca="1" si="888"/>
        <v>-</v>
      </c>
      <c r="LS294" s="163" t="str">
        <f t="shared" ca="1" si="888"/>
        <v>-</v>
      </c>
      <c r="LT294" s="163" t="str">
        <f t="shared" ca="1" si="888"/>
        <v>-</v>
      </c>
      <c r="LU294" s="163" t="str">
        <f t="shared" ca="1" si="888"/>
        <v>-</v>
      </c>
      <c r="LV294" s="163" t="str">
        <f t="shared" ca="1" si="888"/>
        <v>-</v>
      </c>
      <c r="LW294" s="163" t="str">
        <f t="shared" ca="1" si="888"/>
        <v>-</v>
      </c>
      <c r="LX294" s="163" t="str">
        <f t="shared" ca="1" si="888"/>
        <v>-</v>
      </c>
      <c r="LY294" s="10"/>
      <c r="LZ294" s="161">
        <f t="shared" si="889"/>
        <v>4.4999999999999998E-2</v>
      </c>
      <c r="MA294" s="161">
        <f t="shared" si="890"/>
        <v>4.4999999999999998E-2</v>
      </c>
      <c r="MB294" s="163">
        <f t="shared" ca="1" si="891"/>
        <v>1</v>
      </c>
      <c r="MC294" s="163">
        <f t="shared" ca="1" si="891"/>
        <v>0</v>
      </c>
      <c r="MD294" s="163">
        <f t="shared" ca="1" si="891"/>
        <v>1</v>
      </c>
      <c r="ME294" s="163">
        <f t="shared" ca="1" si="891"/>
        <v>1</v>
      </c>
      <c r="MF294" s="163">
        <f t="shared" ca="1" si="891"/>
        <v>0</v>
      </c>
      <c r="MG294" s="163">
        <f t="shared" ca="1" si="891"/>
        <v>70</v>
      </c>
      <c r="MH294" s="163">
        <f t="shared" ca="1" si="891"/>
        <v>50</v>
      </c>
      <c r="MI294" s="163">
        <f t="shared" ca="1" si="891"/>
        <v>85</v>
      </c>
      <c r="MJ294" s="163">
        <f t="shared" ca="1" si="891"/>
        <v>50</v>
      </c>
      <c r="MK294" s="161">
        <f t="shared" ca="1" si="892"/>
        <v>1</v>
      </c>
      <c r="ML294" s="161">
        <f t="shared" ca="1" si="893"/>
        <v>1</v>
      </c>
      <c r="MM294" s="161">
        <f t="shared" ca="1" si="894"/>
        <v>1</v>
      </c>
      <c r="MN294" s="161">
        <f t="shared" ca="1" si="895"/>
        <v>1</v>
      </c>
      <c r="MO294" s="161">
        <f t="shared" ca="1" si="895"/>
        <v>1</v>
      </c>
      <c r="MP294" s="163">
        <f t="shared" ca="1" si="891"/>
        <v>1</v>
      </c>
      <c r="MQ294" s="10"/>
      <c r="MR294" s="163">
        <f t="shared" ca="1" si="896"/>
        <v>1</v>
      </c>
      <c r="MS294" s="161">
        <f t="shared" ca="1" si="897"/>
        <v>1</v>
      </c>
      <c r="MT294" s="163">
        <f t="shared" ca="1" si="896"/>
        <v>0.75</v>
      </c>
      <c r="MU294" s="163">
        <f t="shared" ca="1" si="896"/>
        <v>0.8</v>
      </c>
      <c r="MV294" s="163">
        <f t="shared" ca="1" si="896"/>
        <v>0.82499999999999996</v>
      </c>
      <c r="MW294" s="163">
        <f t="shared" ca="1" si="896"/>
        <v>0.875</v>
      </c>
      <c r="MX294" s="163">
        <f t="shared" ca="1" si="896"/>
        <v>0.9</v>
      </c>
      <c r="MY294" s="163">
        <f t="shared" ca="1" si="896"/>
        <v>0.75</v>
      </c>
      <c r="MZ294" s="163">
        <f t="shared" ca="1" si="896"/>
        <v>0.78142857142857147</v>
      </c>
      <c r="NA294" s="163">
        <f t="shared" ca="1" si="896"/>
        <v>0.82499999999999996</v>
      </c>
      <c r="NB294" s="163">
        <f t="shared" ca="1" si="896"/>
        <v>0.875</v>
      </c>
      <c r="NC294" s="163">
        <f t="shared" ca="1" si="896"/>
        <v>0.9</v>
      </c>
      <c r="ND294" s="163">
        <f t="shared" ca="1" si="896"/>
        <v>0.9</v>
      </c>
      <c r="NE294" s="163">
        <f t="shared" ca="1" si="896"/>
        <v>0.75</v>
      </c>
      <c r="NF294" s="163">
        <f t="shared" ca="1" si="896"/>
        <v>0.78142857142857147</v>
      </c>
      <c r="NG294" s="163">
        <f t="shared" ca="1" si="896"/>
        <v>0.82499999999999996</v>
      </c>
      <c r="NH294" s="163">
        <f t="shared" ca="1" si="898"/>
        <v>0.875</v>
      </c>
      <c r="NI294" s="163">
        <f t="shared" ca="1" si="898"/>
        <v>0.9</v>
      </c>
      <c r="NJ294" s="163">
        <f t="shared" ca="1" si="898"/>
        <v>0.9</v>
      </c>
      <c r="NK294" s="163">
        <f t="shared" ca="1" si="898"/>
        <v>0.75</v>
      </c>
      <c r="NL294" s="163">
        <f t="shared" ca="1" si="898"/>
        <v>0.78142857142857147</v>
      </c>
      <c r="NM294" s="163">
        <f t="shared" ca="1" si="898"/>
        <v>0.82499999999999996</v>
      </c>
      <c r="NN294" s="163">
        <f t="shared" ca="1" si="898"/>
        <v>0.875</v>
      </c>
      <c r="NO294" s="163">
        <f t="shared" ca="1" si="898"/>
        <v>0.9</v>
      </c>
      <c r="NP294" s="163">
        <f t="shared" ca="1" si="898"/>
        <v>0.9</v>
      </c>
      <c r="NQ294" s="163">
        <f t="shared" ca="1" si="898"/>
        <v>0.75</v>
      </c>
      <c r="NR294" s="163">
        <f t="shared" ca="1" si="898"/>
        <v>0.78142857142857147</v>
      </c>
      <c r="NS294" s="163">
        <f t="shared" ca="1" si="898"/>
        <v>0.82499999999999996</v>
      </c>
      <c r="NT294" s="163">
        <f t="shared" ca="1" si="898"/>
        <v>0.875</v>
      </c>
      <c r="NU294" s="163">
        <f t="shared" ca="1" si="898"/>
        <v>0.9</v>
      </c>
      <c r="NV294" s="163">
        <f t="shared" ca="1" si="898"/>
        <v>0.9</v>
      </c>
      <c r="NW294" s="163">
        <f t="shared" ca="1" si="898"/>
        <v>0.75</v>
      </c>
      <c r="NX294" s="163">
        <f t="shared" ca="1" si="899"/>
        <v>0.78142857142857147</v>
      </c>
      <c r="NY294" s="163">
        <f t="shared" ca="1" si="899"/>
        <v>0.82499999999999996</v>
      </c>
      <c r="NZ294" s="163">
        <f t="shared" ca="1" si="899"/>
        <v>0.875</v>
      </c>
      <c r="OA294" s="163">
        <f t="shared" ca="1" si="899"/>
        <v>0.9</v>
      </c>
      <c r="OB294" s="163">
        <f t="shared" ca="1" si="899"/>
        <v>0.9</v>
      </c>
      <c r="OC294" s="163">
        <f t="shared" ca="1" si="899"/>
        <v>0.75</v>
      </c>
      <c r="OD294" s="163">
        <f t="shared" ca="1" si="899"/>
        <v>0.78142857142857147</v>
      </c>
      <c r="OE294" s="163">
        <f t="shared" ca="1" si="899"/>
        <v>0.82499999999999996</v>
      </c>
      <c r="OF294" s="163">
        <f t="shared" ca="1" si="899"/>
        <v>0.875</v>
      </c>
      <c r="OG294" s="163">
        <f t="shared" ca="1" si="899"/>
        <v>0.9</v>
      </c>
      <c r="OH294" s="163">
        <f t="shared" ca="1" si="899"/>
        <v>0.9</v>
      </c>
      <c r="OI294" s="163">
        <f t="shared" ca="1" si="899"/>
        <v>0.75</v>
      </c>
      <c r="OJ294" s="163">
        <f t="shared" ca="1" si="899"/>
        <v>0.76904761904761909</v>
      </c>
      <c r="OK294" s="163">
        <f t="shared" ca="1" si="899"/>
        <v>0.82000000000000006</v>
      </c>
      <c r="OL294" s="163">
        <f t="shared" ca="1" si="899"/>
        <v>0.875</v>
      </c>
      <c r="OM294" s="163">
        <f t="shared" ca="1" si="899"/>
        <v>0.9</v>
      </c>
      <c r="ON294" s="163">
        <f t="shared" ca="1" si="900"/>
        <v>0.90000000000000013</v>
      </c>
      <c r="OO294" s="163">
        <f t="shared" ca="1" si="900"/>
        <v>0.75</v>
      </c>
      <c r="OP294" s="163">
        <f t="shared" ca="1" si="900"/>
        <v>0.76904761904761909</v>
      </c>
      <c r="OQ294" s="163">
        <f t="shared" ca="1" si="900"/>
        <v>0.82000000000000006</v>
      </c>
      <c r="OR294" s="163">
        <f t="shared" ca="1" si="900"/>
        <v>0.875</v>
      </c>
      <c r="OS294" s="163">
        <f t="shared" ca="1" si="900"/>
        <v>0.9</v>
      </c>
      <c r="OT294" s="163">
        <f t="shared" ca="1" si="900"/>
        <v>0.9</v>
      </c>
      <c r="OU294" s="163">
        <f t="shared" ca="1" si="900"/>
        <v>0.875</v>
      </c>
      <c r="OV294" s="161">
        <f t="shared" ca="1" si="901"/>
        <v>1</v>
      </c>
      <c r="OW294" s="161">
        <f t="shared" si="902"/>
        <v>1</v>
      </c>
      <c r="OX294" s="161" t="str">
        <f t="shared" si="903"/>
        <v>-</v>
      </c>
      <c r="OY294" s="163" t="str">
        <f t="shared" ca="1" si="904"/>
        <v>-</v>
      </c>
      <c r="OZ294" s="161" t="str">
        <f t="shared" si="905"/>
        <v>-</v>
      </c>
      <c r="PA294" s="161" t="str">
        <f t="shared" si="906"/>
        <v>-</v>
      </c>
      <c r="PB294" s="163">
        <f t="shared" ca="1" si="900"/>
        <v>0</v>
      </c>
      <c r="PC294" s="27">
        <v>0</v>
      </c>
    </row>
    <row r="295" spans="1:419" s="143" customFormat="1" outlineLevel="1">
      <c r="A295" s="121">
        <f t="shared" si="861"/>
        <v>290</v>
      </c>
      <c r="B295" s="121"/>
      <c r="E295" s="143" t="b">
        <v>0</v>
      </c>
      <c r="H295" s="121"/>
      <c r="I295" s="121"/>
      <c r="J295" s="121"/>
      <c r="K295" s="121"/>
      <c r="L295" s="121"/>
      <c r="M295" s="121"/>
      <c r="N295" s="121"/>
      <c r="O295" s="121"/>
      <c r="P295" s="121"/>
      <c r="Q295" s="121"/>
      <c r="R295" s="121"/>
      <c r="S295" s="121"/>
      <c r="T295" s="121"/>
      <c r="U295" s="121"/>
      <c r="V295" s="121"/>
      <c r="W295" s="121"/>
      <c r="X295" s="121"/>
      <c r="Y295" s="121"/>
      <c r="Z295" s="121"/>
      <c r="AA295" s="121"/>
      <c r="AB295" s="121"/>
      <c r="AC295" s="121"/>
      <c r="AE295" s="136" t="str">
        <f ca="1">"blank "&amp;TEXT(RAND(),"0.000")</f>
        <v>blank 0.389</v>
      </c>
      <c r="AF295" s="10" t="str">
        <f ca="1">IF(COUNTIF(AE$5:AE295,AE295)=1,"-","Dup")</f>
        <v>-</v>
      </c>
      <c r="AG295" s="10"/>
      <c r="AH295" s="149"/>
      <c r="AI295" s="149"/>
      <c r="AJ295" s="149"/>
      <c r="AK295" s="149"/>
      <c r="AL295" s="149"/>
      <c r="AM295" s="149"/>
      <c r="AN295" s="10"/>
      <c r="AO295" s="149"/>
      <c r="AP295" s="149"/>
      <c r="AQ295" s="149"/>
      <c r="AR295" s="149"/>
      <c r="AS295" s="149"/>
      <c r="AT295" s="149"/>
      <c r="AU295" s="149"/>
      <c r="AV295" s="192"/>
      <c r="AW295" s="192"/>
      <c r="AX295" s="192"/>
      <c r="AY295" s="192"/>
      <c r="AZ295" s="192"/>
      <c r="BA295" s="10"/>
      <c r="BB295" s="149"/>
      <c r="BC295" s="149"/>
      <c r="BD295" s="149"/>
      <c r="BE295" s="149"/>
      <c r="BF295" s="149"/>
      <c r="BG295" s="149"/>
      <c r="BH295" s="149"/>
      <c r="BI295" s="149"/>
      <c r="BJ295" s="149"/>
      <c r="BK295" s="149"/>
      <c r="BL295" s="149"/>
      <c r="BM295" s="149"/>
      <c r="BN295" s="149"/>
      <c r="BO295" s="192"/>
      <c r="BP295" s="192"/>
      <c r="BQ295" s="192"/>
      <c r="BR295" s="192"/>
      <c r="BS295" s="192"/>
      <c r="BT295" s="192"/>
      <c r="BU295" s="192"/>
      <c r="BV295" s="192"/>
      <c r="BW295" s="192"/>
      <c r="BX295" s="192"/>
      <c r="BY295" s="192"/>
      <c r="BZ295" s="192"/>
      <c r="CA295" s="192"/>
      <c r="CB295" s="192"/>
      <c r="CC295" s="192"/>
      <c r="CD295" s="192"/>
      <c r="CE295" s="192"/>
      <c r="CF295" s="192"/>
      <c r="CG295" s="192"/>
      <c r="CH295" s="192"/>
      <c r="CI295" s="192"/>
      <c r="CJ295" s="192"/>
      <c r="CK295" s="192"/>
      <c r="CL295" s="192"/>
      <c r="CM295" s="192"/>
      <c r="CN295" s="192"/>
      <c r="CO295" s="192"/>
      <c r="CP295" s="192"/>
      <c r="CQ295" s="192"/>
      <c r="CR295" s="192"/>
      <c r="CS295" s="192"/>
      <c r="CT295" s="192"/>
      <c r="CU295" s="192"/>
      <c r="CV295" s="192"/>
      <c r="CW295" s="192"/>
      <c r="CX295" s="192"/>
      <c r="CY295" s="192"/>
      <c r="CZ295" s="192"/>
      <c r="DA295" s="192"/>
      <c r="DB295" s="192"/>
      <c r="DC295" s="192"/>
      <c r="DD295" s="192"/>
      <c r="DE295" s="192"/>
      <c r="DF295" s="192"/>
      <c r="DG295" s="192"/>
      <c r="DH295" s="192"/>
      <c r="DI295" s="192"/>
      <c r="DJ295" s="192"/>
      <c r="DK295" s="192"/>
      <c r="DL295" s="10"/>
      <c r="DM295" s="149"/>
      <c r="DN295" s="149"/>
      <c r="DO295" s="149"/>
      <c r="DP295" s="149"/>
      <c r="DQ295" s="149"/>
      <c r="DR295" s="149"/>
      <c r="DS295" s="149"/>
      <c r="DT295" s="149"/>
      <c r="DU295" s="149"/>
      <c r="DV295" s="149"/>
      <c r="DW295" s="149"/>
      <c r="DX295" s="149"/>
      <c r="DY295" s="149"/>
      <c r="DZ295" s="149"/>
      <c r="EA295" s="149"/>
      <c r="EB295" s="149"/>
      <c r="EC295" s="149"/>
      <c r="ED295" s="149"/>
      <c r="EE295" s="149"/>
      <c r="EF295" s="149"/>
      <c r="EG295" s="149"/>
      <c r="EH295" s="10"/>
      <c r="EI295" s="149"/>
      <c r="EJ295" s="149"/>
      <c r="EK295" s="149"/>
      <c r="EL295" s="149"/>
      <c r="EM295" s="149"/>
      <c r="EN295" s="149"/>
      <c r="EO295" s="149"/>
      <c r="EP295" s="149"/>
      <c r="EQ295" s="149"/>
      <c r="ER295" s="149"/>
      <c r="ES295" s="149"/>
      <c r="ET295" s="149"/>
      <c r="EU295" s="149"/>
      <c r="EV295" s="149"/>
      <c r="EW295" s="149"/>
      <c r="EX295" s="149"/>
      <c r="EY295" s="149"/>
      <c r="EZ295" s="149"/>
      <c r="FA295" s="149"/>
      <c r="FB295" s="149"/>
      <c r="FC295" s="149"/>
      <c r="FD295" s="149"/>
      <c r="FE295" s="149"/>
      <c r="FF295" s="149"/>
      <c r="FG295" s="149"/>
      <c r="FH295" s="149"/>
      <c r="FI295" s="149"/>
      <c r="FJ295" s="149"/>
      <c r="FK295" s="149"/>
      <c r="FL295" s="149"/>
      <c r="FM295" s="149"/>
      <c r="FN295" s="149"/>
      <c r="FO295" s="149"/>
      <c r="FP295" s="149"/>
      <c r="FQ295" s="149"/>
      <c r="FR295" s="149"/>
      <c r="FS295" s="149"/>
      <c r="FT295" s="149"/>
      <c r="FU295" s="149"/>
      <c r="FV295" s="149"/>
      <c r="FW295" s="149"/>
      <c r="FX295" s="149"/>
      <c r="FY295" s="10"/>
      <c r="FZ295" s="149"/>
      <c r="GA295" s="149"/>
      <c r="GB295" s="149"/>
      <c r="GC295" s="149"/>
      <c r="GD295" s="149"/>
      <c r="GE295" s="149"/>
      <c r="GF295" s="149"/>
      <c r="GG295" s="149"/>
      <c r="GH295" s="149"/>
      <c r="GI295" s="149"/>
      <c r="GJ295" s="149"/>
      <c r="GK295" s="149"/>
      <c r="GL295" s="149"/>
      <c r="GM295" s="149"/>
      <c r="GN295" s="149"/>
      <c r="GO295" s="149"/>
      <c r="GP295" s="149"/>
      <c r="GQ295" s="149"/>
      <c r="GR295" s="149"/>
      <c r="GS295" s="149"/>
      <c r="GT295" s="149"/>
      <c r="GU295" s="149"/>
      <c r="GV295" s="149"/>
      <c r="GW295" s="149"/>
      <c r="GX295" s="149"/>
      <c r="GY295" s="149"/>
      <c r="GZ295" s="149"/>
      <c r="HA295" s="149"/>
      <c r="HB295" s="149"/>
      <c r="HC295" s="149"/>
      <c r="HD295" s="149"/>
      <c r="HE295" s="149"/>
      <c r="HF295" s="149"/>
      <c r="HG295" s="149"/>
      <c r="HH295" s="149"/>
      <c r="HI295" s="149"/>
      <c r="HJ295" s="10"/>
      <c r="HK295" s="149"/>
      <c r="HL295" s="149"/>
      <c r="HM295" s="149"/>
      <c r="HN295" s="149"/>
      <c r="HO295" s="149"/>
      <c r="HP295" s="149"/>
      <c r="HQ295" s="149"/>
      <c r="HR295" s="149"/>
      <c r="HS295" s="149"/>
      <c r="HT295" s="149"/>
      <c r="HU295" s="149"/>
      <c r="HV295" s="149"/>
      <c r="HW295" s="149"/>
      <c r="HX295" s="149"/>
      <c r="HY295" s="149"/>
      <c r="HZ295" s="149"/>
      <c r="IA295" s="149"/>
      <c r="IB295" s="149"/>
      <c r="IC295" s="149"/>
      <c r="ID295" s="149"/>
      <c r="IE295" s="149"/>
      <c r="IF295" s="149"/>
      <c r="IG295" s="149"/>
      <c r="IH295" s="149"/>
      <c r="II295" s="149"/>
      <c r="IJ295" s="149"/>
      <c r="IK295" s="149"/>
      <c r="IL295" s="149"/>
      <c r="IM295" s="149"/>
      <c r="IN295" s="149"/>
      <c r="IO295" s="149"/>
      <c r="IP295" s="149"/>
      <c r="IQ295" s="149"/>
      <c r="IR295" s="149"/>
      <c r="IS295" s="149"/>
      <c r="IT295" s="149"/>
      <c r="IU295" s="149"/>
      <c r="IV295" s="149"/>
      <c r="IW295" s="149"/>
      <c r="IX295" s="149"/>
      <c r="IY295" s="149"/>
      <c r="IZ295" s="149"/>
      <c r="JA295" s="149"/>
      <c r="JB295" s="149"/>
      <c r="JC295" s="149"/>
      <c r="JD295" s="149"/>
      <c r="JE295" s="149"/>
      <c r="JF295" s="149"/>
      <c r="JG295" s="149"/>
      <c r="JH295" s="149"/>
      <c r="JI295" s="149"/>
      <c r="JJ295" s="149"/>
      <c r="JK295" s="149"/>
      <c r="JL295" s="149"/>
      <c r="JM295" s="149"/>
      <c r="JN295" s="149"/>
      <c r="JO295" s="149"/>
      <c r="JP295" s="149"/>
      <c r="JQ295" s="149"/>
      <c r="JR295" s="149"/>
      <c r="JS295" s="149"/>
      <c r="JT295" s="149"/>
      <c r="JU295" s="149"/>
      <c r="JV295" s="149"/>
      <c r="JW295" s="149"/>
      <c r="JX295" s="149"/>
      <c r="JY295" s="149"/>
      <c r="JZ295" s="149"/>
      <c r="KA295" s="149"/>
      <c r="KB295" s="149"/>
      <c r="KC295" s="149"/>
      <c r="KD295" s="149"/>
      <c r="KE295" s="149"/>
      <c r="KF295" s="149"/>
      <c r="KG295" s="149"/>
      <c r="KH295" s="149"/>
      <c r="KI295" s="149"/>
      <c r="KJ295" s="149"/>
      <c r="KK295" s="149"/>
      <c r="KL295" s="149"/>
      <c r="KM295" s="149"/>
      <c r="KN295" s="149"/>
      <c r="KO295" s="149"/>
      <c r="KP295" s="149"/>
      <c r="KQ295" s="149"/>
      <c r="KR295" s="149"/>
      <c r="KS295" s="149"/>
      <c r="KT295" s="149"/>
      <c r="KU295" s="149"/>
      <c r="KV295" s="149"/>
      <c r="KW295" s="149"/>
      <c r="KX295" s="149"/>
      <c r="KY295" s="149"/>
      <c r="KZ295" s="149"/>
      <c r="LA295" s="149"/>
      <c r="LB295" s="149"/>
      <c r="LC295" s="149"/>
      <c r="LD295" s="149"/>
      <c r="LE295" s="149"/>
      <c r="LF295" s="149"/>
      <c r="LG295" s="149"/>
      <c r="LH295" s="149"/>
      <c r="LI295" s="149"/>
      <c r="LJ295" s="149"/>
      <c r="LK295" s="149"/>
      <c r="LL295" s="149"/>
      <c r="LM295" s="149"/>
      <c r="LN295" s="149"/>
      <c r="LO295" s="149"/>
      <c r="LP295" s="149"/>
      <c r="LQ295" s="149"/>
      <c r="LR295" s="149"/>
      <c r="LS295" s="149"/>
      <c r="LT295" s="149"/>
      <c r="LU295" s="149"/>
      <c r="LV295" s="149"/>
      <c r="LW295" s="149"/>
      <c r="LX295" s="149"/>
      <c r="LY295" s="10"/>
      <c r="LZ295" s="149"/>
      <c r="MA295" s="149"/>
      <c r="MB295" s="149"/>
      <c r="MC295" s="149"/>
      <c r="MD295" s="149"/>
      <c r="ME295" s="149"/>
      <c r="MF295" s="149"/>
      <c r="MG295" s="149"/>
      <c r="MH295" s="149"/>
      <c r="MI295" s="149"/>
      <c r="MJ295" s="149"/>
      <c r="MK295" s="149"/>
      <c r="ML295" s="149"/>
      <c r="MM295" s="149"/>
      <c r="MN295" s="149"/>
      <c r="MO295" s="149"/>
      <c r="MP295" s="149"/>
      <c r="MQ295" s="10"/>
      <c r="MR295" s="149"/>
      <c r="MS295" s="149"/>
      <c r="MT295" s="149"/>
      <c r="MU295" s="149"/>
      <c r="MV295" s="149"/>
      <c r="MW295" s="149"/>
      <c r="MX295" s="149"/>
      <c r="MY295" s="149"/>
      <c r="MZ295" s="149"/>
      <c r="NA295" s="149"/>
      <c r="NB295" s="149"/>
      <c r="NC295" s="149"/>
      <c r="ND295" s="149"/>
      <c r="NE295" s="149"/>
      <c r="NF295" s="149"/>
      <c r="NG295" s="149"/>
      <c r="NH295" s="149"/>
      <c r="NI295" s="149"/>
      <c r="NJ295" s="149"/>
      <c r="NK295" s="149"/>
      <c r="NL295" s="149"/>
      <c r="NM295" s="149"/>
      <c r="NN295" s="149"/>
      <c r="NO295" s="149"/>
      <c r="NP295" s="149"/>
      <c r="NQ295" s="149"/>
      <c r="NR295" s="149"/>
      <c r="NS295" s="149"/>
      <c r="NT295" s="149"/>
      <c r="NU295" s="149"/>
      <c r="NV295" s="149"/>
      <c r="NW295" s="149"/>
      <c r="NX295" s="149"/>
      <c r="NY295" s="149"/>
      <c r="NZ295" s="149"/>
      <c r="OA295" s="149"/>
      <c r="OB295" s="149"/>
      <c r="OC295" s="149"/>
      <c r="OD295" s="149"/>
      <c r="OE295" s="149"/>
      <c r="OF295" s="149"/>
      <c r="OG295" s="149"/>
      <c r="OH295" s="149"/>
      <c r="OI295" s="149"/>
      <c r="OJ295" s="149"/>
      <c r="OK295" s="149"/>
      <c r="OL295" s="149"/>
      <c r="OM295" s="149"/>
      <c r="ON295" s="149"/>
      <c r="OO295" s="149"/>
      <c r="OP295" s="149"/>
      <c r="OQ295" s="149"/>
      <c r="OR295" s="149"/>
      <c r="OS295" s="149"/>
      <c r="OT295" s="149"/>
      <c r="OU295" s="149"/>
      <c r="OV295" s="149"/>
      <c r="OW295" s="149"/>
      <c r="OX295" s="149"/>
      <c r="OY295" s="149"/>
      <c r="OZ295" s="149"/>
      <c r="PA295" s="149"/>
      <c r="PB295" s="149"/>
      <c r="PC295" s="27">
        <v>0</v>
      </c>
    </row>
    <row r="296" spans="1:419" s="143" customFormat="1" collapsed="1">
      <c r="A296" s="121">
        <f>ROW(A296)-5</f>
        <v>291</v>
      </c>
      <c r="B296" s="121"/>
      <c r="E296" s="143" t="b">
        <v>0</v>
      </c>
      <c r="F296" s="123"/>
      <c r="G296" s="120" t="s">
        <v>917</v>
      </c>
      <c r="H296" s="143">
        <v>1</v>
      </c>
      <c r="I296" s="143">
        <v>1</v>
      </c>
      <c r="J296" s="143">
        <v>1</v>
      </c>
      <c r="K296" s="143">
        <v>1</v>
      </c>
      <c r="L296" s="143">
        <v>1</v>
      </c>
      <c r="M296" s="143">
        <v>1</v>
      </c>
      <c r="N296" s="143">
        <v>1</v>
      </c>
      <c r="O296" s="143">
        <v>1</v>
      </c>
      <c r="P296" s="143">
        <v>1</v>
      </c>
      <c r="Q296" s="143">
        <v>1</v>
      </c>
      <c r="R296" s="143">
        <v>1</v>
      </c>
      <c r="S296" s="143">
        <v>1</v>
      </c>
      <c r="T296" s="143">
        <v>1</v>
      </c>
      <c r="U296" s="143">
        <v>1</v>
      </c>
      <c r="V296" s="143">
        <v>1</v>
      </c>
      <c r="W296" s="143">
        <v>1</v>
      </c>
      <c r="X296" s="143">
        <v>1</v>
      </c>
      <c r="Y296" s="143">
        <v>1</v>
      </c>
      <c r="Z296" s="143">
        <v>1</v>
      </c>
      <c r="AA296" s="143">
        <v>1</v>
      </c>
      <c r="AB296" s="143">
        <v>1</v>
      </c>
      <c r="AC296" s="143">
        <v>1</v>
      </c>
      <c r="AD296" s="143">
        <v>0</v>
      </c>
      <c r="AE296" s="134" t="s">
        <v>1597</v>
      </c>
      <c r="AF296" s="10" t="str">
        <f ca="1">IF(COUNTIF(AE$5:AE296,AE296)=1,"-","Dup")</f>
        <v>-</v>
      </c>
      <c r="AG296" s="10"/>
      <c r="AH296" s="149"/>
      <c r="AI296" s="149"/>
      <c r="AJ296" s="149"/>
      <c r="AK296" s="149"/>
      <c r="AL296" s="149"/>
      <c r="AM296" s="149"/>
      <c r="AN296" s="10"/>
      <c r="AO296" s="149"/>
      <c r="AP296" s="149"/>
      <c r="AQ296" s="149"/>
      <c r="AR296" s="149"/>
      <c r="AS296" s="149"/>
      <c r="AT296" s="149"/>
      <c r="AU296" s="149"/>
      <c r="AV296" s="192"/>
      <c r="AW296" s="192"/>
      <c r="AX296" s="192"/>
      <c r="AY296" s="192"/>
      <c r="AZ296" s="192"/>
      <c r="BA296" s="10"/>
      <c r="BB296" s="149"/>
      <c r="BC296" s="149"/>
      <c r="BD296" s="149"/>
      <c r="BE296" s="149"/>
      <c r="BF296" s="149"/>
      <c r="BG296" s="149"/>
      <c r="BH296" s="149"/>
      <c r="BI296" s="149"/>
      <c r="BJ296" s="149"/>
      <c r="BK296" s="149"/>
      <c r="BL296" s="149"/>
      <c r="BM296" s="149"/>
      <c r="BN296" s="149"/>
      <c r="BO296" s="192"/>
      <c r="BP296" s="192"/>
      <c r="BQ296" s="192"/>
      <c r="BR296" s="192"/>
      <c r="BS296" s="192"/>
      <c r="BT296" s="192"/>
      <c r="BU296" s="192"/>
      <c r="BV296" s="192"/>
      <c r="BW296" s="192"/>
      <c r="BX296" s="192"/>
      <c r="BY296" s="192"/>
      <c r="BZ296" s="192"/>
      <c r="CA296" s="192"/>
      <c r="CB296" s="192"/>
      <c r="CC296" s="192"/>
      <c r="CD296" s="192"/>
      <c r="CE296" s="192"/>
      <c r="CF296" s="192"/>
      <c r="CG296" s="192"/>
      <c r="CH296" s="192"/>
      <c r="CI296" s="192"/>
      <c r="CJ296" s="192"/>
      <c r="CK296" s="192"/>
      <c r="CL296" s="192"/>
      <c r="CM296" s="192"/>
      <c r="CN296" s="192"/>
      <c r="CO296" s="192"/>
      <c r="CP296" s="192"/>
      <c r="CQ296" s="192"/>
      <c r="CR296" s="192"/>
      <c r="CS296" s="192"/>
      <c r="CT296" s="192"/>
      <c r="CU296" s="192"/>
      <c r="CV296" s="192"/>
      <c r="CW296" s="192"/>
      <c r="CX296" s="192"/>
      <c r="CY296" s="192"/>
      <c r="CZ296" s="192"/>
      <c r="DA296" s="192"/>
      <c r="DB296" s="192"/>
      <c r="DC296" s="192"/>
      <c r="DD296" s="192"/>
      <c r="DE296" s="192"/>
      <c r="DF296" s="192"/>
      <c r="DG296" s="192"/>
      <c r="DH296" s="192"/>
      <c r="DI296" s="192"/>
      <c r="DJ296" s="192"/>
      <c r="DK296" s="192"/>
      <c r="DL296" s="10"/>
      <c r="DM296" s="149"/>
      <c r="DN296" s="149"/>
      <c r="DO296" s="149"/>
      <c r="DP296" s="149"/>
      <c r="DQ296" s="149"/>
      <c r="DR296" s="149"/>
      <c r="DS296" s="149"/>
      <c r="DT296" s="149"/>
      <c r="DU296" s="149"/>
      <c r="DV296" s="149"/>
      <c r="DW296" s="149"/>
      <c r="DX296" s="149"/>
      <c r="DY296" s="149"/>
      <c r="DZ296" s="149"/>
      <c r="EA296" s="149"/>
      <c r="EB296" s="149"/>
      <c r="EC296" s="149"/>
      <c r="ED296" s="149"/>
      <c r="EE296" s="149"/>
      <c r="EF296" s="149"/>
      <c r="EG296" s="149"/>
      <c r="EH296" s="10"/>
      <c r="EI296" s="149"/>
      <c r="EJ296" s="149"/>
      <c r="EK296" s="149"/>
      <c r="EL296" s="149"/>
      <c r="EM296" s="149"/>
      <c r="EN296" s="149"/>
      <c r="EO296" s="149"/>
      <c r="EP296" s="149"/>
      <c r="EQ296" s="149"/>
      <c r="ER296" s="149"/>
      <c r="ES296" s="149"/>
      <c r="ET296" s="149"/>
      <c r="EU296" s="149"/>
      <c r="EV296" s="149"/>
      <c r="EW296" s="149"/>
      <c r="EX296" s="149"/>
      <c r="EY296" s="149"/>
      <c r="EZ296" s="149"/>
      <c r="FA296" s="149"/>
      <c r="FB296" s="149"/>
      <c r="FC296" s="149"/>
      <c r="FD296" s="149"/>
      <c r="FE296" s="149"/>
      <c r="FF296" s="149"/>
      <c r="FG296" s="149"/>
      <c r="FH296" s="149"/>
      <c r="FI296" s="149"/>
      <c r="FJ296" s="149"/>
      <c r="FK296" s="149"/>
      <c r="FL296" s="149"/>
      <c r="FM296" s="149"/>
      <c r="FN296" s="149"/>
      <c r="FO296" s="149"/>
      <c r="FP296" s="149"/>
      <c r="FQ296" s="149"/>
      <c r="FR296" s="149"/>
      <c r="FS296" s="149"/>
      <c r="FT296" s="149"/>
      <c r="FU296" s="149"/>
      <c r="FV296" s="149"/>
      <c r="FW296" s="149"/>
      <c r="FX296" s="149"/>
      <c r="FY296" s="10"/>
      <c r="FZ296" s="149"/>
      <c r="GA296" s="149"/>
      <c r="GB296" s="149"/>
      <c r="GC296" s="149"/>
      <c r="GD296" s="149"/>
      <c r="GE296" s="149"/>
      <c r="GF296" s="149"/>
      <c r="GG296" s="149"/>
      <c r="GH296" s="149"/>
      <c r="GI296" s="149"/>
      <c r="GJ296" s="149"/>
      <c r="GK296" s="149"/>
      <c r="GL296" s="149"/>
      <c r="GM296" s="149"/>
      <c r="GN296" s="149"/>
      <c r="GO296" s="149"/>
      <c r="GP296" s="149"/>
      <c r="GQ296" s="149"/>
      <c r="GR296" s="149"/>
      <c r="GS296" s="149"/>
      <c r="GT296" s="149"/>
      <c r="GU296" s="149"/>
      <c r="GV296" s="149"/>
      <c r="GW296" s="149"/>
      <c r="GX296" s="149"/>
      <c r="GY296" s="149"/>
      <c r="GZ296" s="149"/>
      <c r="HA296" s="149"/>
      <c r="HB296" s="149"/>
      <c r="HC296" s="149"/>
      <c r="HD296" s="149"/>
      <c r="HE296" s="149"/>
      <c r="HF296" s="149"/>
      <c r="HG296" s="149"/>
      <c r="HH296" s="149"/>
      <c r="HI296" s="149"/>
      <c r="HJ296" s="10"/>
      <c r="HK296" s="149"/>
      <c r="HL296" s="149"/>
      <c r="HM296" s="149"/>
      <c r="HN296" s="149"/>
      <c r="HO296" s="149"/>
      <c r="HP296" s="149"/>
      <c r="HQ296" s="149"/>
      <c r="HR296" s="149"/>
      <c r="HS296" s="149"/>
      <c r="HT296" s="149"/>
      <c r="HU296" s="149"/>
      <c r="HV296" s="149"/>
      <c r="HW296" s="149"/>
      <c r="HX296" s="149"/>
      <c r="HY296" s="149"/>
      <c r="HZ296" s="149"/>
      <c r="IA296" s="149"/>
      <c r="IB296" s="149"/>
      <c r="IC296" s="149"/>
      <c r="ID296" s="149"/>
      <c r="IE296" s="149"/>
      <c r="IF296" s="149"/>
      <c r="IG296" s="149"/>
      <c r="IH296" s="149"/>
      <c r="II296" s="149"/>
      <c r="IJ296" s="149"/>
      <c r="IK296" s="149"/>
      <c r="IL296" s="149"/>
      <c r="IM296" s="149"/>
      <c r="IN296" s="149"/>
      <c r="IO296" s="149"/>
      <c r="IP296" s="149"/>
      <c r="IQ296" s="149"/>
      <c r="IR296" s="149"/>
      <c r="IS296" s="149"/>
      <c r="IT296" s="149"/>
      <c r="IU296" s="149"/>
      <c r="IV296" s="149"/>
      <c r="IW296" s="149"/>
      <c r="IX296" s="149"/>
      <c r="IY296" s="149"/>
      <c r="IZ296" s="149"/>
      <c r="JA296" s="149"/>
      <c r="JB296" s="149"/>
      <c r="JC296" s="149"/>
      <c r="JD296" s="149"/>
      <c r="JE296" s="149"/>
      <c r="JF296" s="149"/>
      <c r="JG296" s="149"/>
      <c r="JH296" s="149"/>
      <c r="JI296" s="149"/>
      <c r="JJ296" s="149"/>
      <c r="JK296" s="149"/>
      <c r="JL296" s="149"/>
      <c r="JM296" s="149"/>
      <c r="JN296" s="149"/>
      <c r="JO296" s="149"/>
      <c r="JP296" s="149"/>
      <c r="JQ296" s="149"/>
      <c r="JR296" s="149"/>
      <c r="JS296" s="149"/>
      <c r="JT296" s="149"/>
      <c r="JU296" s="149"/>
      <c r="JV296" s="149"/>
      <c r="JW296" s="149"/>
      <c r="JX296" s="149"/>
      <c r="JY296" s="149"/>
      <c r="JZ296" s="149"/>
      <c r="KA296" s="149"/>
      <c r="KB296" s="149"/>
      <c r="KC296" s="149"/>
      <c r="KD296" s="149"/>
      <c r="KE296" s="149"/>
      <c r="KF296" s="149"/>
      <c r="KG296" s="149"/>
      <c r="KH296" s="149"/>
      <c r="KI296" s="149"/>
      <c r="KJ296" s="149"/>
      <c r="KK296" s="149"/>
      <c r="KL296" s="149"/>
      <c r="KM296" s="149"/>
      <c r="KN296" s="149"/>
      <c r="KO296" s="149"/>
      <c r="KP296" s="149"/>
      <c r="KQ296" s="149"/>
      <c r="KR296" s="149"/>
      <c r="KS296" s="149"/>
      <c r="KT296" s="149"/>
      <c r="KU296" s="149"/>
      <c r="KV296" s="149"/>
      <c r="KW296" s="149"/>
      <c r="KX296" s="149"/>
      <c r="KY296" s="149"/>
      <c r="KZ296" s="149"/>
      <c r="LA296" s="149"/>
      <c r="LB296" s="149"/>
      <c r="LC296" s="149"/>
      <c r="LD296" s="149"/>
      <c r="LE296" s="149"/>
      <c r="LF296" s="149"/>
      <c r="LG296" s="149"/>
      <c r="LH296" s="149"/>
      <c r="LI296" s="149"/>
      <c r="LJ296" s="149"/>
      <c r="LK296" s="149"/>
      <c r="LL296" s="149"/>
      <c r="LM296" s="149"/>
      <c r="LN296" s="149"/>
      <c r="LO296" s="149"/>
      <c r="LP296" s="149"/>
      <c r="LQ296" s="149"/>
      <c r="LR296" s="149"/>
      <c r="LS296" s="149"/>
      <c r="LT296" s="149"/>
      <c r="LU296" s="149"/>
      <c r="LV296" s="149"/>
      <c r="LW296" s="149"/>
      <c r="LX296" s="149"/>
      <c r="LY296" s="10"/>
      <c r="LZ296" s="149"/>
      <c r="MA296" s="149"/>
      <c r="MB296" s="149"/>
      <c r="MC296" s="149"/>
      <c r="MD296" s="149"/>
      <c r="ME296" s="149"/>
      <c r="MF296" s="149"/>
      <c r="MG296" s="149"/>
      <c r="MH296" s="149"/>
      <c r="MI296" s="149"/>
      <c r="MJ296" s="149"/>
      <c r="MK296" s="149"/>
      <c r="ML296" s="149"/>
      <c r="MM296" s="149"/>
      <c r="MN296" s="149"/>
      <c r="MO296" s="149"/>
      <c r="MP296" s="149"/>
      <c r="MQ296" s="10"/>
      <c r="MR296" s="149"/>
      <c r="MS296" s="149"/>
      <c r="MT296" s="149"/>
      <c r="MU296" s="149"/>
      <c r="MV296" s="149"/>
      <c r="MW296" s="149"/>
      <c r="MX296" s="149"/>
      <c r="MY296" s="149"/>
      <c r="MZ296" s="149"/>
      <c r="NA296" s="149"/>
      <c r="NB296" s="149"/>
      <c r="NC296" s="149"/>
      <c r="ND296" s="149"/>
      <c r="NE296" s="149"/>
      <c r="NF296" s="149"/>
      <c r="NG296" s="149"/>
      <c r="NH296" s="149"/>
      <c r="NI296" s="149"/>
      <c r="NJ296" s="149"/>
      <c r="NK296" s="149"/>
      <c r="NL296" s="149"/>
      <c r="NM296" s="149"/>
      <c r="NN296" s="149"/>
      <c r="NO296" s="149"/>
      <c r="NP296" s="149"/>
      <c r="NQ296" s="149"/>
      <c r="NR296" s="149"/>
      <c r="NS296" s="149"/>
      <c r="NT296" s="149"/>
      <c r="NU296" s="149"/>
      <c r="NV296" s="149"/>
      <c r="NW296" s="149"/>
      <c r="NX296" s="149"/>
      <c r="NY296" s="149"/>
      <c r="NZ296" s="149"/>
      <c r="OA296" s="149"/>
      <c r="OB296" s="149"/>
      <c r="OC296" s="149"/>
      <c r="OD296" s="149"/>
      <c r="OE296" s="149"/>
      <c r="OF296" s="149"/>
      <c r="OG296" s="149"/>
      <c r="OH296" s="149"/>
      <c r="OI296" s="149"/>
      <c r="OJ296" s="149"/>
      <c r="OK296" s="149"/>
      <c r="OL296" s="149"/>
      <c r="OM296" s="149"/>
      <c r="ON296" s="149"/>
      <c r="OO296" s="149"/>
      <c r="OP296" s="149"/>
      <c r="OQ296" s="149"/>
      <c r="OR296" s="149"/>
      <c r="OS296" s="149"/>
      <c r="OT296" s="149"/>
      <c r="OU296" s="149"/>
      <c r="OV296" s="149"/>
      <c r="OW296" s="149"/>
      <c r="OX296" s="149"/>
      <c r="OY296" s="149"/>
      <c r="OZ296" s="149"/>
      <c r="PA296" s="149"/>
      <c r="PB296" s="149"/>
      <c r="PC296" s="27">
        <v>0</v>
      </c>
    </row>
    <row r="297" spans="1:419" s="143" customFormat="1" hidden="1" outlineLevel="1">
      <c r="A297" s="121">
        <f>ROW(A297)-5</f>
        <v>292</v>
      </c>
      <c r="B297" s="121"/>
      <c r="E297" s="143" t="b">
        <v>0</v>
      </c>
      <c r="F297" s="123"/>
      <c r="G297" s="120" t="s">
        <v>918</v>
      </c>
      <c r="H297" s="143">
        <v>3</v>
      </c>
      <c r="I297" s="143">
        <v>3</v>
      </c>
      <c r="J297" s="143">
        <v>2</v>
      </c>
      <c r="K297" s="143">
        <v>4</v>
      </c>
      <c r="L297" s="143">
        <v>3</v>
      </c>
      <c r="M297" s="143">
        <v>3</v>
      </c>
      <c r="N297" s="143">
        <v>3</v>
      </c>
      <c r="O297" s="143">
        <v>3</v>
      </c>
      <c r="P297" s="143">
        <v>3</v>
      </c>
      <c r="Q297" s="143">
        <v>3</v>
      </c>
      <c r="R297" s="143">
        <v>3</v>
      </c>
      <c r="S297" s="143">
        <v>3</v>
      </c>
      <c r="T297" s="143">
        <v>3</v>
      </c>
      <c r="U297" s="143">
        <v>3</v>
      </c>
      <c r="V297" s="143">
        <v>3</v>
      </c>
      <c r="W297" s="143">
        <v>3</v>
      </c>
      <c r="X297" s="143">
        <v>3</v>
      </c>
      <c r="Y297" s="143">
        <v>4</v>
      </c>
      <c r="Z297" s="143">
        <v>3</v>
      </c>
      <c r="AA297" s="143">
        <v>4</v>
      </c>
      <c r="AB297" s="143">
        <v>3</v>
      </c>
      <c r="AC297" s="143">
        <v>3</v>
      </c>
      <c r="AD297" s="143">
        <v>0</v>
      </c>
      <c r="AE297" s="135" t="str">
        <f t="array" ref="AE297">PRODUCT($H297:$AD297-$H296:$AD296+1)&amp;" "&amp;AE296&amp;" specific pointers"</f>
        <v>49589822592 MINROE_test specific pointers</v>
      </c>
      <c r="AF297" s="10" t="str">
        <f ca="1">IF(COUNTIF(AE$5:AE297,AE297)=1,"-","Dup")</f>
        <v>-</v>
      </c>
      <c r="AG297" s="10"/>
      <c r="AH297" s="149"/>
      <c r="AI297" s="149"/>
      <c r="AJ297" s="149"/>
      <c r="AK297" s="149"/>
      <c r="AL297" s="149"/>
      <c r="AM297" s="149"/>
      <c r="AN297" s="10"/>
      <c r="AO297" s="149"/>
      <c r="AP297" s="149"/>
      <c r="AQ297" s="149"/>
      <c r="AR297" s="149"/>
      <c r="AS297" s="149"/>
      <c r="AT297" s="149"/>
      <c r="AU297" s="149"/>
      <c r="AV297" s="192"/>
      <c r="AW297" s="192"/>
      <c r="AX297" s="192"/>
      <c r="AY297" s="192"/>
      <c r="AZ297" s="192"/>
      <c r="BA297" s="10"/>
      <c r="BB297" s="149"/>
      <c r="BC297" s="149"/>
      <c r="BD297" s="149"/>
      <c r="BE297" s="149"/>
      <c r="BF297" s="149"/>
      <c r="BG297" s="156"/>
      <c r="BH297" s="149"/>
      <c r="BI297" s="149"/>
      <c r="BJ297" s="149"/>
      <c r="BK297" s="149"/>
      <c r="BL297" s="149"/>
      <c r="BM297" s="149"/>
      <c r="BN297" s="149"/>
      <c r="BO297" s="192"/>
      <c r="BP297" s="192"/>
      <c r="BQ297" s="192"/>
      <c r="BR297" s="192"/>
      <c r="BS297" s="192"/>
      <c r="BT297" s="192"/>
      <c r="BU297" s="192"/>
      <c r="BV297" s="192"/>
      <c r="BW297" s="192"/>
      <c r="BX297" s="192"/>
      <c r="BY297" s="192"/>
      <c r="BZ297" s="192"/>
      <c r="CA297" s="192"/>
      <c r="CB297" s="192"/>
      <c r="CC297" s="192"/>
      <c r="CD297" s="192"/>
      <c r="CE297" s="192"/>
      <c r="CF297" s="192"/>
      <c r="CG297" s="192"/>
      <c r="CH297" s="192"/>
      <c r="CI297" s="192"/>
      <c r="CJ297" s="192"/>
      <c r="CK297" s="192"/>
      <c r="CL297" s="192"/>
      <c r="CM297" s="192"/>
      <c r="CN297" s="192"/>
      <c r="CO297" s="192"/>
      <c r="CP297" s="192"/>
      <c r="CQ297" s="192"/>
      <c r="CR297" s="192"/>
      <c r="CS297" s="192"/>
      <c r="CT297" s="192"/>
      <c r="CU297" s="192"/>
      <c r="CV297" s="192"/>
      <c r="CW297" s="192"/>
      <c r="CX297" s="192"/>
      <c r="CY297" s="192"/>
      <c r="CZ297" s="192"/>
      <c r="DA297" s="192"/>
      <c r="DB297" s="192"/>
      <c r="DC297" s="192"/>
      <c r="DD297" s="192"/>
      <c r="DE297" s="192"/>
      <c r="DF297" s="192"/>
      <c r="DG297" s="192"/>
      <c r="DH297" s="192"/>
      <c r="DI297" s="192"/>
      <c r="DJ297" s="192"/>
      <c r="DK297" s="192"/>
      <c r="DL297" s="10"/>
      <c r="DM297" s="149"/>
      <c r="DN297" s="149"/>
      <c r="DO297" s="149"/>
      <c r="DP297" s="149"/>
      <c r="DQ297" s="149"/>
      <c r="DR297" s="149"/>
      <c r="DS297" s="149"/>
      <c r="DT297" s="149"/>
      <c r="DU297" s="149"/>
      <c r="DV297" s="149"/>
      <c r="DW297" s="149"/>
      <c r="DX297" s="149"/>
      <c r="DY297" s="149"/>
      <c r="DZ297" s="149"/>
      <c r="EA297" s="149"/>
      <c r="EB297" s="149"/>
      <c r="EC297" s="149"/>
      <c r="ED297" s="149"/>
      <c r="EE297" s="149"/>
      <c r="EF297" s="149"/>
      <c r="EG297" s="149"/>
      <c r="EH297" s="10"/>
      <c r="EI297" s="149"/>
      <c r="EJ297" s="149"/>
      <c r="EK297" s="149"/>
      <c r="EL297" s="149"/>
      <c r="EM297" s="149"/>
      <c r="EN297" s="149"/>
      <c r="EO297" s="149"/>
      <c r="EP297" s="149"/>
      <c r="EQ297" s="149"/>
      <c r="ER297" s="149"/>
      <c r="ES297" s="149"/>
      <c r="ET297" s="149"/>
      <c r="EU297" s="149"/>
      <c r="EV297" s="149"/>
      <c r="EW297" s="149"/>
      <c r="EX297" s="149"/>
      <c r="EY297" s="149"/>
      <c r="EZ297" s="149"/>
      <c r="FA297" s="149"/>
      <c r="FB297" s="149"/>
      <c r="FC297" s="149"/>
      <c r="FD297" s="149"/>
      <c r="FE297" s="149"/>
      <c r="FF297" s="149"/>
      <c r="FG297" s="149"/>
      <c r="FH297" s="149"/>
      <c r="FI297" s="149"/>
      <c r="FJ297" s="149"/>
      <c r="FK297" s="149"/>
      <c r="FL297" s="149"/>
      <c r="FM297" s="149"/>
      <c r="FN297" s="149"/>
      <c r="FO297" s="149"/>
      <c r="FP297" s="162"/>
      <c r="FQ297" s="162"/>
      <c r="FR297" s="149"/>
      <c r="FS297" s="149"/>
      <c r="FT297" s="149"/>
      <c r="FU297" s="149"/>
      <c r="FV297" s="149"/>
      <c r="FW297" s="149"/>
      <c r="FX297" s="149"/>
      <c r="FY297" s="10"/>
      <c r="FZ297" s="162"/>
      <c r="GA297" s="149"/>
      <c r="GB297" s="149"/>
      <c r="GC297" s="149"/>
      <c r="GD297" s="149"/>
      <c r="GE297" s="162"/>
      <c r="GF297" s="149"/>
      <c r="GG297" s="149"/>
      <c r="GH297" s="149"/>
      <c r="GI297" s="149"/>
      <c r="GJ297" s="149"/>
      <c r="GK297" s="149"/>
      <c r="GL297" s="149"/>
      <c r="GM297" s="149"/>
      <c r="GN297" s="149"/>
      <c r="GO297" s="149"/>
      <c r="GP297" s="149"/>
      <c r="GQ297" s="149"/>
      <c r="GR297" s="149"/>
      <c r="GS297" s="149"/>
      <c r="GT297" s="149"/>
      <c r="GU297" s="149"/>
      <c r="GV297" s="149"/>
      <c r="GW297" s="149"/>
      <c r="GX297" s="149"/>
      <c r="GY297" s="149"/>
      <c r="GZ297" s="149"/>
      <c r="HA297" s="149"/>
      <c r="HB297" s="149"/>
      <c r="HC297" s="149"/>
      <c r="HD297" s="162"/>
      <c r="HE297" s="162"/>
      <c r="HF297" s="162"/>
      <c r="HG297" s="162"/>
      <c r="HH297" s="162"/>
      <c r="HI297" s="162"/>
      <c r="HJ297" s="10"/>
      <c r="HK297" s="149"/>
      <c r="HL297" s="149"/>
      <c r="HM297" s="149"/>
      <c r="HN297" s="149"/>
      <c r="HO297" s="149"/>
      <c r="HP297" s="162"/>
      <c r="HQ297" s="162"/>
      <c r="HR297" s="162"/>
      <c r="HS297" s="162"/>
      <c r="HT297" s="149"/>
      <c r="HU297" s="149"/>
      <c r="HV297" s="162"/>
      <c r="HW297" s="162"/>
      <c r="HX297" s="162"/>
      <c r="HY297" s="162"/>
      <c r="HZ297" s="162"/>
      <c r="IA297" s="162"/>
      <c r="IB297" s="149"/>
      <c r="IC297" s="149"/>
      <c r="ID297" s="162"/>
      <c r="IE297" s="149"/>
      <c r="IF297" s="149"/>
      <c r="IG297" s="149"/>
      <c r="IH297" s="149"/>
      <c r="II297" s="149"/>
      <c r="IJ297" s="149"/>
      <c r="IK297" s="162"/>
      <c r="IL297" s="162"/>
      <c r="IM297" s="162"/>
      <c r="IN297" s="162"/>
      <c r="IO297" s="149"/>
      <c r="IP297" s="162"/>
      <c r="IQ297" s="149"/>
      <c r="IR297" s="149"/>
      <c r="IS297" s="149"/>
      <c r="IT297" s="149"/>
      <c r="IU297" s="149"/>
      <c r="IV297" s="149"/>
      <c r="IW297" s="149"/>
      <c r="IX297" s="149"/>
      <c r="IY297" s="149"/>
      <c r="IZ297" s="149"/>
      <c r="JA297" s="149"/>
      <c r="JB297" s="149"/>
      <c r="JC297" s="149"/>
      <c r="JD297" s="149"/>
      <c r="JE297" s="149"/>
      <c r="JF297" s="149"/>
      <c r="JG297" s="149"/>
      <c r="JH297" s="149"/>
      <c r="JI297" s="149"/>
      <c r="JJ297" s="149"/>
      <c r="JK297" s="149"/>
      <c r="JL297" s="149"/>
      <c r="JM297" s="149"/>
      <c r="JN297" s="149"/>
      <c r="JO297" s="149"/>
      <c r="JP297" s="149"/>
      <c r="JQ297" s="149"/>
      <c r="JR297" s="149"/>
      <c r="JS297" s="149"/>
      <c r="JT297" s="149"/>
      <c r="JU297" s="149"/>
      <c r="JV297" s="149"/>
      <c r="JW297" s="149"/>
      <c r="JX297" s="149"/>
      <c r="JY297" s="149"/>
      <c r="JZ297" s="149"/>
      <c r="KA297" s="149"/>
      <c r="KB297" s="149"/>
      <c r="KC297" s="149"/>
      <c r="KD297" s="149"/>
      <c r="KE297" s="149"/>
      <c r="KF297" s="149"/>
      <c r="KG297" s="149"/>
      <c r="KH297" s="149"/>
      <c r="KI297" s="149"/>
      <c r="KJ297" s="149"/>
      <c r="KK297" s="149"/>
      <c r="KL297" s="149"/>
      <c r="KM297" s="149"/>
      <c r="KN297" s="149"/>
      <c r="KO297" s="149"/>
      <c r="KP297" s="149"/>
      <c r="KQ297" s="149"/>
      <c r="KR297" s="149"/>
      <c r="KS297" s="149"/>
      <c r="KT297" s="149"/>
      <c r="KU297" s="149"/>
      <c r="KV297" s="149"/>
      <c r="KW297" s="149"/>
      <c r="KX297" s="149"/>
      <c r="KY297" s="149"/>
      <c r="KZ297" s="149"/>
      <c r="LA297" s="149"/>
      <c r="LB297" s="149"/>
      <c r="LC297" s="149"/>
      <c r="LD297" s="149"/>
      <c r="LE297" s="149"/>
      <c r="LF297" s="149"/>
      <c r="LG297" s="149"/>
      <c r="LH297" s="149"/>
      <c r="LI297" s="149"/>
      <c r="LJ297" s="149"/>
      <c r="LK297" s="149"/>
      <c r="LL297" s="149"/>
      <c r="LM297" s="149"/>
      <c r="LN297" s="149"/>
      <c r="LO297" s="149"/>
      <c r="LP297" s="149"/>
      <c r="LQ297" s="149"/>
      <c r="LR297" s="149"/>
      <c r="LS297" s="149"/>
      <c r="LT297" s="149"/>
      <c r="LU297" s="149"/>
      <c r="LV297" s="149"/>
      <c r="LW297" s="149"/>
      <c r="LX297" s="149"/>
      <c r="LY297" s="10"/>
      <c r="LZ297" s="149"/>
      <c r="MA297" s="149"/>
      <c r="MB297" s="149"/>
      <c r="MC297" s="149"/>
      <c r="MD297" s="149"/>
      <c r="ME297" s="149"/>
      <c r="MF297" s="149"/>
      <c r="MG297" s="149"/>
      <c r="MH297" s="149"/>
      <c r="MI297" s="149"/>
      <c r="MJ297" s="149"/>
      <c r="MK297" s="162"/>
      <c r="ML297" s="162"/>
      <c r="MM297" s="162"/>
      <c r="MN297" s="162"/>
      <c r="MO297" s="162"/>
      <c r="MP297" s="149"/>
      <c r="MQ297" s="10"/>
      <c r="MR297" s="149"/>
      <c r="MS297" s="149"/>
      <c r="MT297" s="149"/>
      <c r="MU297" s="149"/>
      <c r="MV297" s="149"/>
      <c r="MW297" s="149"/>
      <c r="MX297" s="149"/>
      <c r="MY297" s="149"/>
      <c r="MZ297" s="149"/>
      <c r="NA297" s="149"/>
      <c r="NB297" s="149"/>
      <c r="NC297" s="149"/>
      <c r="ND297" s="149"/>
      <c r="NE297" s="149"/>
      <c r="NF297" s="149"/>
      <c r="NG297" s="149"/>
      <c r="NH297" s="149"/>
      <c r="NI297" s="149"/>
      <c r="NJ297" s="149"/>
      <c r="NK297" s="149"/>
      <c r="NL297" s="149"/>
      <c r="NM297" s="149"/>
      <c r="NN297" s="149"/>
      <c r="NO297" s="149"/>
      <c r="NP297" s="149"/>
      <c r="NQ297" s="149"/>
      <c r="NR297" s="149"/>
      <c r="NS297" s="149"/>
      <c r="NT297" s="149"/>
      <c r="NU297" s="149"/>
      <c r="NV297" s="149"/>
      <c r="NW297" s="149"/>
      <c r="NX297" s="149"/>
      <c r="NY297" s="149"/>
      <c r="NZ297" s="149"/>
      <c r="OA297" s="149"/>
      <c r="OB297" s="149"/>
      <c r="OC297" s="149"/>
      <c r="OD297" s="149"/>
      <c r="OE297" s="149"/>
      <c r="OF297" s="149"/>
      <c r="OG297" s="149"/>
      <c r="OH297" s="149"/>
      <c r="OI297" s="149"/>
      <c r="OJ297" s="149"/>
      <c r="OK297" s="149"/>
      <c r="OL297" s="149"/>
      <c r="OM297" s="149"/>
      <c r="ON297" s="149"/>
      <c r="OO297" s="149"/>
      <c r="OP297" s="149"/>
      <c r="OQ297" s="149"/>
      <c r="OR297" s="149"/>
      <c r="OS297" s="149"/>
      <c r="OT297" s="149"/>
      <c r="OU297" s="149"/>
      <c r="OV297" s="149"/>
      <c r="OW297" s="149"/>
      <c r="OX297" s="149"/>
      <c r="OY297" s="149"/>
      <c r="OZ297" s="149"/>
      <c r="PA297" s="149"/>
      <c r="PB297" s="149"/>
      <c r="PC297" s="27">
        <v>0</v>
      </c>
    </row>
    <row r="298" spans="1:419" s="143" customFormat="1" hidden="1" outlineLevel="1">
      <c r="A298" s="121">
        <f t="shared" si="14"/>
        <v>293</v>
      </c>
      <c r="B298" s="121">
        <f>$A$7</f>
        <v>2</v>
      </c>
      <c r="C298" s="143">
        <v>1002</v>
      </c>
      <c r="D298" s="143" t="s">
        <v>884</v>
      </c>
      <c r="E298" s="143" t="b">
        <v>0</v>
      </c>
      <c r="F298" s="143" t="b">
        <v>0</v>
      </c>
      <c r="G298" s="143" t="b">
        <f>E298</f>
        <v>0</v>
      </c>
      <c r="H298" s="32">
        <v>3</v>
      </c>
      <c r="I298" s="32">
        <v>1</v>
      </c>
      <c r="J298" s="32">
        <v>1</v>
      </c>
      <c r="K298" s="32">
        <v>1</v>
      </c>
      <c r="L298" s="32">
        <v>1</v>
      </c>
      <c r="M298" s="32">
        <v>1</v>
      </c>
      <c r="N298" s="32">
        <v>1</v>
      </c>
      <c r="O298" s="32">
        <v>1</v>
      </c>
      <c r="P298" s="32">
        <v>1</v>
      </c>
      <c r="Q298" s="32">
        <v>1</v>
      </c>
      <c r="R298" s="32">
        <v>2</v>
      </c>
      <c r="S298" s="32">
        <v>1</v>
      </c>
      <c r="T298" s="32">
        <v>1</v>
      </c>
      <c r="U298" s="32">
        <v>1</v>
      </c>
      <c r="V298" s="32">
        <v>1</v>
      </c>
      <c r="W298" s="32">
        <v>1</v>
      </c>
      <c r="X298" s="32">
        <v>1</v>
      </c>
      <c r="Y298" s="32">
        <v>1</v>
      </c>
      <c r="Z298" s="32">
        <v>1</v>
      </c>
      <c r="AA298" s="32">
        <v>1</v>
      </c>
      <c r="AB298" s="32">
        <v>1</v>
      </c>
      <c r="AC298" s="32">
        <v>1</v>
      </c>
      <c r="AE298" s="137" t="str" cm="1">
        <f t="array" aca="1" ref="AE298" ca="1">"00000 " &amp;AE296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00000 MINROE_testSE CropgrazeFALSE (F33N11)</v>
      </c>
      <c r="AF298" s="10" t="str">
        <f ca="1">IF(COUNTIF(AE$5:AE298,AE298)=1,"-","Dup")</f>
        <v>-</v>
      </c>
      <c r="AG298" s="10"/>
      <c r="AH298" s="163" t="str">
        <f t="shared" ref="AH298:AM302" ca="1" si="1040">OFFSET(AH$5,$B298,0)</f>
        <v>-</v>
      </c>
      <c r="AI298" s="163" t="str">
        <f t="shared" ca="1" si="1040"/>
        <v>-</v>
      </c>
      <c r="AJ298" s="163" t="str">
        <f t="shared" ca="1" si="1040"/>
        <v>-</v>
      </c>
      <c r="AK298" s="163" t="str">
        <f t="shared" ca="1" si="1040"/>
        <v>-</v>
      </c>
      <c r="AL298" s="163" t="str">
        <f t="shared" ca="1" si="1040"/>
        <v>-</v>
      </c>
      <c r="AM298" s="163" t="b">
        <f t="shared" ca="1" si="1040"/>
        <v>1</v>
      </c>
      <c r="AN298" s="10"/>
      <c r="AO298" s="161" t="b">
        <f t="shared" ref="AO298:AT302" si="1041">INDEX(model_structure,$I298,AO$15)</f>
        <v>1</v>
      </c>
      <c r="AP298" s="161" t="str">
        <f t="shared" si="1041"/>
        <v>-</v>
      </c>
      <c r="AQ298" s="161" t="str">
        <f t="shared" si="1041"/>
        <v>-</v>
      </c>
      <c r="AR298" s="161" t="str">
        <f t="shared" si="1041"/>
        <v>-</v>
      </c>
      <c r="AS298" s="161" t="b">
        <f t="shared" si="1041"/>
        <v>1</v>
      </c>
      <c r="AT298" s="161" t="b">
        <f t="shared" si="1041"/>
        <v>0</v>
      </c>
      <c r="AU298" s="161">
        <f>INDEX(minroe,$L298)</f>
        <v>0</v>
      </c>
      <c r="AV298" s="161" t="b">
        <f t="shared" ref="AV298:AZ302" si="1042">INDEX(i.risk_aversion,$J298,AV$15)</f>
        <v>0</v>
      </c>
      <c r="AW298" s="161" t="b">
        <f t="shared" si="1042"/>
        <v>0</v>
      </c>
      <c r="AX298" s="161" t="str">
        <f t="shared" si="1042"/>
        <v>-</v>
      </c>
      <c r="AY298" s="161" t="str">
        <f t="shared" si="1042"/>
        <v>-</v>
      </c>
      <c r="AZ298" s="161" t="str">
        <f t="shared" si="1042"/>
        <v>-</v>
      </c>
      <c r="BA298" s="10"/>
      <c r="BB298" s="161" t="b">
        <f t="shared" ref="BB298:BB302" si="1043">INDEX(model_structure,$I298,BB$15)</f>
        <v>1</v>
      </c>
      <c r="BC298" s="163" t="b">
        <f t="shared" ref="BC298:BD302" ca="1" si="1044">OFFSET(BC$5,$B298,0)</f>
        <v>1</v>
      </c>
      <c r="BD298" s="163" t="b">
        <f t="shared" ca="1" si="1044"/>
        <v>1</v>
      </c>
      <c r="BE298" s="162">
        <f t="shared" ref="BE298:BE302" si="1045">VALUE($H298&amp;MIN(2,$I298)&amp;"08")</f>
        <v>3108</v>
      </c>
      <c r="BF298" s="163" t="str">
        <f t="shared" ref="BF298:DW302" ca="1" si="1046">OFFSET(BF$5,$B298,0)</f>
        <v>-</v>
      </c>
      <c r="BG298" s="163" t="str">
        <f t="shared" ca="1" si="1046"/>
        <v>-</v>
      </c>
      <c r="BH298" s="163" t="str">
        <f t="shared" ca="1" si="1046"/>
        <v>-</v>
      </c>
      <c r="BI298" s="163" t="str">
        <f t="shared" ca="1" si="1046"/>
        <v>-</v>
      </c>
      <c r="BJ298" s="163" t="str">
        <f t="shared" ca="1" si="1046"/>
        <v>-</v>
      </c>
      <c r="BK298" s="163">
        <f t="shared" ca="1" si="1046"/>
        <v>1</v>
      </c>
      <c r="BL298" s="163">
        <f t="shared" ca="1" si="1046"/>
        <v>1</v>
      </c>
      <c r="BM298" s="163" t="str">
        <f t="shared" ca="1" si="1046"/>
        <v>-</v>
      </c>
      <c r="BN298" s="163" t="str">
        <f t="shared" ca="1" si="1046"/>
        <v>-</v>
      </c>
      <c r="BO298" s="163" t="b">
        <f t="shared" ref="BO298:BW302" si="1047">INDEX(i.cropgraze_inc,$R298)</f>
        <v>0</v>
      </c>
      <c r="BP298" s="163" t="b">
        <f t="shared" si="1047"/>
        <v>0</v>
      </c>
      <c r="BQ298" s="163" t="b">
        <f t="shared" si="1047"/>
        <v>0</v>
      </c>
      <c r="BR298" s="163" t="b">
        <f t="shared" si="1047"/>
        <v>0</v>
      </c>
      <c r="BS298" s="163" t="b">
        <f t="shared" si="1047"/>
        <v>0</v>
      </c>
      <c r="BT298" s="163" t="b">
        <f t="shared" si="1047"/>
        <v>0</v>
      </c>
      <c r="BU298" s="163" t="b">
        <f t="shared" si="1047"/>
        <v>0</v>
      </c>
      <c r="BV298" s="163" t="b">
        <f t="shared" si="1047"/>
        <v>0</v>
      </c>
      <c r="BW298" s="163" t="b">
        <f t="shared" si="1047"/>
        <v>0</v>
      </c>
      <c r="BX298" s="163" t="str">
        <f t="shared" ca="1" si="1046"/>
        <v>-</v>
      </c>
      <c r="BY298" s="163" t="str">
        <f t="shared" ref="BY298:CF302" ca="1" si="1048">OFFSET(BY$5,$B298,0)</f>
        <v>-</v>
      </c>
      <c r="BZ298" s="163" t="str">
        <f t="shared" ca="1" si="1048"/>
        <v>-</v>
      </c>
      <c r="CA298" s="163" t="str">
        <f t="shared" ca="1" si="1048"/>
        <v>-</v>
      </c>
      <c r="CB298" s="163" t="str">
        <f t="shared" ca="1" si="1048"/>
        <v>-</v>
      </c>
      <c r="CC298" s="163" t="str">
        <f t="shared" ca="1" si="1048"/>
        <v>-</v>
      </c>
      <c r="CD298" s="163" t="str">
        <f t="shared" ca="1" si="1048"/>
        <v>-</v>
      </c>
      <c r="CE298" s="163" t="str">
        <f t="shared" ca="1" si="1048"/>
        <v>-</v>
      </c>
      <c r="CF298" s="163" t="str">
        <f t="shared" ca="1" si="1048"/>
        <v>-</v>
      </c>
      <c r="CG298" s="163" t="str">
        <f t="shared" ca="1" si="1046"/>
        <v>-</v>
      </c>
      <c r="CH298" s="163" t="str">
        <f t="shared" ca="1" si="1046"/>
        <v>-</v>
      </c>
      <c r="CI298" s="163" t="str">
        <f t="shared" ca="1" si="1046"/>
        <v>-</v>
      </c>
      <c r="CJ298" s="163" t="str">
        <f t="shared" ca="1" si="1046"/>
        <v>-</v>
      </c>
      <c r="CK298" s="163" t="str">
        <f t="shared" ca="1" si="1046"/>
        <v>-</v>
      </c>
      <c r="CL298" s="163" t="str">
        <f t="shared" ca="1" si="1046"/>
        <v>-</v>
      </c>
      <c r="CM298" s="163" t="str">
        <f t="shared" ca="1" si="1046"/>
        <v>-</v>
      </c>
      <c r="CN298" s="163" t="str">
        <f t="shared" ca="1" si="1046"/>
        <v>-</v>
      </c>
      <c r="CO298" s="163" t="str">
        <f t="shared" ca="1" si="1046"/>
        <v>-</v>
      </c>
      <c r="CP298" s="163" t="str">
        <f t="shared" ca="1" si="1046"/>
        <v>-</v>
      </c>
      <c r="CQ298" s="163" t="str">
        <f t="shared" ca="1" si="1046"/>
        <v>-</v>
      </c>
      <c r="CR298" s="163" t="str">
        <f t="shared" ca="1" si="1046"/>
        <v>-</v>
      </c>
      <c r="CS298" s="163" t="str">
        <f t="shared" ca="1" si="1046"/>
        <v>-</v>
      </c>
      <c r="CT298" s="163" t="str">
        <f t="shared" ca="1" si="1046"/>
        <v>-</v>
      </c>
      <c r="CU298" s="163" t="str">
        <f t="shared" ca="1" si="1046"/>
        <v>-</v>
      </c>
      <c r="CV298" s="163" t="str">
        <f t="shared" ca="1" si="1046"/>
        <v>-</v>
      </c>
      <c r="CW298" s="163" t="str">
        <f t="shared" ca="1" si="1046"/>
        <v>-</v>
      </c>
      <c r="CX298" s="163" t="str">
        <f t="shared" ca="1" si="1046"/>
        <v>-</v>
      </c>
      <c r="CY298" s="163" t="str">
        <f t="shared" ca="1" si="1046"/>
        <v>-</v>
      </c>
      <c r="CZ298" s="163" t="str">
        <f t="shared" ca="1" si="1046"/>
        <v>-</v>
      </c>
      <c r="DA298" s="163" t="str">
        <f t="shared" ca="1" si="1046"/>
        <v>-</v>
      </c>
      <c r="DB298" s="163" t="str">
        <f t="shared" ca="1" si="1046"/>
        <v>-</v>
      </c>
      <c r="DC298" s="163" t="str">
        <f t="shared" ca="1" si="1046"/>
        <v>-</v>
      </c>
      <c r="DD298" s="163" t="str">
        <f t="shared" ca="1" si="1046"/>
        <v>-</v>
      </c>
      <c r="DE298" s="163" t="str">
        <f t="shared" ca="1" si="1046"/>
        <v>-</v>
      </c>
      <c r="DF298" s="163" t="str">
        <f t="shared" ca="1" si="1046"/>
        <v>-</v>
      </c>
      <c r="DG298" s="163" t="str">
        <f t="shared" ca="1" si="1046"/>
        <v>-</v>
      </c>
      <c r="DH298" s="163" t="str">
        <f t="shared" ca="1" si="1046"/>
        <v>-</v>
      </c>
      <c r="DI298" s="163" t="str">
        <f t="shared" ca="1" si="1046"/>
        <v>-</v>
      </c>
      <c r="DJ298" s="163" t="str">
        <f t="shared" ca="1" si="1046"/>
        <v>-</v>
      </c>
      <c r="DK298" s="163" t="str">
        <f t="shared" ca="1" si="1046"/>
        <v>-</v>
      </c>
      <c r="DL298" s="10"/>
      <c r="DM298" s="163" t="str">
        <f t="shared" ca="1" si="1046"/>
        <v>-</v>
      </c>
      <c r="DN298" s="163" t="str">
        <f t="shared" ca="1" si="1046"/>
        <v>-</v>
      </c>
      <c r="DO298" s="163" t="str">
        <f t="shared" ca="1" si="1046"/>
        <v>-</v>
      </c>
      <c r="DP298" s="163" t="str">
        <f t="shared" ca="1" si="1046"/>
        <v>-</v>
      </c>
      <c r="DQ298" s="163" t="str">
        <f t="shared" ca="1" si="1046"/>
        <v>-</v>
      </c>
      <c r="DR298" s="163" t="str">
        <f t="shared" ca="1" si="1046"/>
        <v>-</v>
      </c>
      <c r="DS298" s="163" t="str">
        <f t="shared" ca="1" si="1046"/>
        <v>-</v>
      </c>
      <c r="DT298" s="163" t="str">
        <f t="shared" ca="1" si="1046"/>
        <v>-</v>
      </c>
      <c r="DU298" s="163" t="str">
        <f t="shared" ca="1" si="1046"/>
        <v>-</v>
      </c>
      <c r="DV298" s="163" t="str">
        <f t="shared" ca="1" si="1046"/>
        <v>-</v>
      </c>
      <c r="DW298" s="163" t="str">
        <f t="shared" ca="1" si="1046"/>
        <v>-</v>
      </c>
      <c r="DX298" s="161" t="str" cm="1">
        <f t="array" ref="DX298">INDEX(i.rev,$K298,DX$15)</f>
        <v>-</v>
      </c>
      <c r="DY298" s="161" t="str" cm="1">
        <f t="array" ref="DY298">INDEX(i.rev,$K298,DY$15)</f>
        <v>-</v>
      </c>
      <c r="DZ298" s="161" t="str" cm="1">
        <f t="array" ref="DZ298">INDEX(i.rev,$K298,DZ$15)</f>
        <v>-</v>
      </c>
      <c r="EA298" s="161" t="str" cm="1">
        <f t="array" ref="EA298">INDEX(i.rev,$K298,EA$15)</f>
        <v>-</v>
      </c>
      <c r="EB298" s="161" t="str" cm="1">
        <f t="array" ref="EB298">INDEX(i.rev,$K298,EB$15)</f>
        <v>-</v>
      </c>
      <c r="EC298" s="161" t="str" cm="1">
        <f t="array" ref="EC298">INDEX(i.rev,$K298,EC$15)</f>
        <v>-</v>
      </c>
      <c r="ED298" s="161" t="str" cm="1">
        <f t="array" ref="ED298">INDEX(i.rev,$K298,ED$15)</f>
        <v>-</v>
      </c>
      <c r="EE298" s="161" t="str" cm="1">
        <f t="array" ref="EE298">INDEX(i.rev,$K298,EE$15)</f>
        <v>-</v>
      </c>
      <c r="EF298" s="161" t="str" cm="1">
        <f t="array" ref="EF298">INDEX(i.rev,$K298,EF$15)</f>
        <v>-</v>
      </c>
      <c r="EG298" s="161" t="str" cm="1">
        <f t="array" ref="EG298">INDEX(i.rev,$K298,EG$15)</f>
        <v>-</v>
      </c>
      <c r="EH298" s="10"/>
      <c r="EI298" s="163" t="str">
        <f t="shared" ref="EI298:GC302" ca="1" si="1049">OFFSET(EI$5,$B298,0)</f>
        <v>-</v>
      </c>
      <c r="EJ298" s="163" t="str">
        <f t="shared" ca="1" si="1049"/>
        <v>-</v>
      </c>
      <c r="EK298" s="163" t="str">
        <f t="shared" ca="1" si="1049"/>
        <v>-</v>
      </c>
      <c r="EL298" s="163" t="str">
        <f t="shared" ca="1" si="1049"/>
        <v>-</v>
      </c>
      <c r="EM298" s="163" t="str">
        <f t="shared" ca="1" si="1049"/>
        <v>-</v>
      </c>
      <c r="EN298" s="163" t="str">
        <f t="shared" ca="1" si="1049"/>
        <v>-</v>
      </c>
      <c r="EO298" s="163" t="str">
        <f t="shared" ca="1" si="1049"/>
        <v>-</v>
      </c>
      <c r="EP298" s="163" t="str">
        <f t="shared" ca="1" si="1049"/>
        <v>-</v>
      </c>
      <c r="EQ298" s="163">
        <f t="shared" ca="1" si="1049"/>
        <v>1</v>
      </c>
      <c r="ER298" s="163">
        <f t="shared" ca="1" si="1049"/>
        <v>1</v>
      </c>
      <c r="ES298" s="163">
        <f t="shared" ca="1" si="1049"/>
        <v>0</v>
      </c>
      <c r="ET298" s="163" t="str">
        <f t="shared" ca="1" si="1049"/>
        <v>-</v>
      </c>
      <c r="EU298" s="163" t="str">
        <f t="shared" ca="1" si="1049"/>
        <v>-</v>
      </c>
      <c r="EV298" s="163" t="str">
        <f t="shared" ca="1" si="1049"/>
        <v>-</v>
      </c>
      <c r="EW298" s="163" t="str">
        <f t="shared" ca="1" si="1049"/>
        <v>-</v>
      </c>
      <c r="EX298" s="163" t="str">
        <f t="shared" ca="1" si="1049"/>
        <v>-</v>
      </c>
      <c r="EY298" s="163" t="str">
        <f t="shared" ca="1" si="1049"/>
        <v>-</v>
      </c>
      <c r="EZ298" s="163" t="str">
        <f t="shared" ca="1" si="1049"/>
        <v>-</v>
      </c>
      <c r="FA298" s="163">
        <f t="shared" ca="1" si="1049"/>
        <v>0</v>
      </c>
      <c r="FB298" s="163" t="str">
        <f t="shared" ca="1" si="1049"/>
        <v>-</v>
      </c>
      <c r="FC298" s="163" t="str">
        <f t="shared" ca="1" si="1049"/>
        <v>-</v>
      </c>
      <c r="FD298" s="163" t="str">
        <f t="shared" ca="1" si="1049"/>
        <v>-</v>
      </c>
      <c r="FE298" s="163" t="str">
        <f t="shared" ca="1" si="1049"/>
        <v>-</v>
      </c>
      <c r="FF298" s="163" t="str">
        <f t="shared" ca="1" si="1049"/>
        <v>-</v>
      </c>
      <c r="FG298" s="163">
        <f t="shared" ca="1" si="1049"/>
        <v>0</v>
      </c>
      <c r="FH298" s="163">
        <f t="shared" ca="1" si="1049"/>
        <v>0</v>
      </c>
      <c r="FI298" s="163">
        <f t="shared" ca="1" si="1049"/>
        <v>0</v>
      </c>
      <c r="FJ298" s="163">
        <f t="shared" ca="1" si="1049"/>
        <v>0</v>
      </c>
      <c r="FK298" s="163">
        <f t="shared" ca="1" si="1049"/>
        <v>0</v>
      </c>
      <c r="FL298" s="163">
        <f t="shared" ca="1" si="1049"/>
        <v>0</v>
      </c>
      <c r="FM298" s="163">
        <f t="shared" ca="1" si="1049"/>
        <v>0</v>
      </c>
      <c r="FN298" s="163" t="str">
        <f t="shared" ca="1" si="1049"/>
        <v>-</v>
      </c>
      <c r="FO298" s="163" t="str">
        <f t="shared" ca="1" si="1049"/>
        <v>-</v>
      </c>
      <c r="FP298" s="163" t="str">
        <f t="shared" ca="1" si="1049"/>
        <v>-</v>
      </c>
      <c r="FQ298" s="163" t="str">
        <f t="shared" ca="1" si="1049"/>
        <v>-</v>
      </c>
      <c r="FR298" s="163" t="str">
        <f t="shared" ca="1" si="1049"/>
        <v>-</v>
      </c>
      <c r="FS298" s="163" t="str">
        <f t="shared" ca="1" si="1049"/>
        <v>-</v>
      </c>
      <c r="FT298" s="163" t="str">
        <f t="shared" ca="1" si="1049"/>
        <v>-</v>
      </c>
      <c r="FU298" s="163" t="str">
        <f t="shared" ca="1" si="1049"/>
        <v>-</v>
      </c>
      <c r="FV298" s="163" t="str">
        <f t="shared" ca="1" si="1049"/>
        <v>-</v>
      </c>
      <c r="FW298" s="163" t="str">
        <f t="shared" ca="1" si="1049"/>
        <v>-</v>
      </c>
      <c r="FX298" s="163" t="str">
        <f t="shared" ca="1" si="1049"/>
        <v>-</v>
      </c>
      <c r="FY298" s="10"/>
      <c r="FZ298" s="163">
        <f t="shared" ca="1" si="1049"/>
        <v>1</v>
      </c>
      <c r="GA298" s="163" t="str">
        <f t="shared" ca="1" si="1049"/>
        <v>-</v>
      </c>
      <c r="GB298" s="163" t="str">
        <f t="shared" ca="1" si="1049"/>
        <v>-</v>
      </c>
      <c r="GC298" s="163" t="str">
        <f t="shared" ca="1" si="1049"/>
        <v>-</v>
      </c>
      <c r="GD298" s="163" t="str">
        <f t="shared" ref="GD298:GH302" ca="1" si="1050">OFFSET(GD$5,$B298,0)</f>
        <v>-</v>
      </c>
      <c r="GE298" s="163" t="b">
        <f t="shared" ca="1" si="1050"/>
        <v>0</v>
      </c>
      <c r="GF298" s="163" t="str">
        <f t="shared" ca="1" si="1050"/>
        <v>-</v>
      </c>
      <c r="GG298" s="163">
        <f t="shared" ca="1" si="1050"/>
        <v>0</v>
      </c>
      <c r="GH298" s="163" t="str">
        <f t="shared" ca="1" si="1050"/>
        <v>-</v>
      </c>
      <c r="GI298" s="161" cm="1">
        <f t="array" ref="GI298">INDEX(i.rev,$K298,GI$15)</f>
        <v>1</v>
      </c>
      <c r="GJ298" s="163">
        <f t="shared" ref="GJ298:GY302" ca="1" si="1051">OFFSET(GJ$5,$B298,0)</f>
        <v>0</v>
      </c>
      <c r="GK298" s="163">
        <f t="shared" ca="1" si="1051"/>
        <v>1</v>
      </c>
      <c r="GL298" s="163">
        <f t="shared" ca="1" si="1051"/>
        <v>0</v>
      </c>
      <c r="GM298" s="163">
        <f t="shared" ca="1" si="1051"/>
        <v>1</v>
      </c>
      <c r="GN298" s="163">
        <f t="shared" ca="1" si="1051"/>
        <v>1</v>
      </c>
      <c r="GO298" s="163">
        <f t="shared" ca="1" si="1051"/>
        <v>1</v>
      </c>
      <c r="GP298" s="163">
        <f t="shared" ca="1" si="1051"/>
        <v>0</v>
      </c>
      <c r="GQ298" s="163">
        <f t="shared" ca="1" si="1051"/>
        <v>0</v>
      </c>
      <c r="GR298" s="163">
        <f t="shared" ca="1" si="1051"/>
        <v>0</v>
      </c>
      <c r="GS298" s="163">
        <f t="shared" ca="1" si="1051"/>
        <v>0</v>
      </c>
      <c r="GT298" s="163">
        <f t="shared" ca="1" si="1051"/>
        <v>0</v>
      </c>
      <c r="GU298" s="163">
        <f t="shared" ca="1" si="1051"/>
        <v>0</v>
      </c>
      <c r="GV298" s="163">
        <f t="shared" ca="1" si="1051"/>
        <v>0</v>
      </c>
      <c r="GW298" s="163">
        <f t="shared" ca="1" si="1051"/>
        <v>0</v>
      </c>
      <c r="GX298" s="163">
        <f t="shared" ca="1" si="1051"/>
        <v>0</v>
      </c>
      <c r="GY298" s="163">
        <f t="shared" ca="1" si="1051"/>
        <v>0</v>
      </c>
      <c r="GZ298" s="161" cm="1">
        <f t="array" ref="GZ298">INDEX(i.rev,$K298,GZ$15)</f>
        <v>0</v>
      </c>
      <c r="HA298" s="163">
        <f t="shared" ref="HA298:HA302" ca="1" si="1052">OFFSET(HA$5,$B298,0)</f>
        <v>0</v>
      </c>
      <c r="HB298" s="161" cm="1">
        <f t="array" ref="HB298">INDEX(i.rev,$K298,HB$15)</f>
        <v>1</v>
      </c>
      <c r="HC298" s="163">
        <f t="shared" ref="HC298:IH302" ca="1" si="1053">OFFSET(HC$5,$B298,0)</f>
        <v>0</v>
      </c>
      <c r="HD298" s="163">
        <f t="shared" ca="1" si="1053"/>
        <v>0</v>
      </c>
      <c r="HE298" s="163">
        <f t="shared" ca="1" si="1053"/>
        <v>0</v>
      </c>
      <c r="HF298" s="163">
        <f t="shared" ca="1" si="1053"/>
        <v>0</v>
      </c>
      <c r="HG298" s="163">
        <f t="shared" ca="1" si="1053"/>
        <v>0</v>
      </c>
      <c r="HH298" s="163">
        <f t="shared" ca="1" si="1053"/>
        <v>0</v>
      </c>
      <c r="HI298" s="163">
        <f t="shared" ca="1" si="1053"/>
        <v>0</v>
      </c>
      <c r="HJ298" s="10"/>
      <c r="HK298" s="163" t="str">
        <f t="shared" ca="1" si="1053"/>
        <v>-</v>
      </c>
      <c r="HL298" s="163" t="str">
        <f t="shared" ca="1" si="1053"/>
        <v>-</v>
      </c>
      <c r="HM298" s="163" t="str">
        <f t="shared" ca="1" si="1053"/>
        <v>-</v>
      </c>
      <c r="HN298" s="163" t="str">
        <f t="shared" ca="1" si="1053"/>
        <v>-</v>
      </c>
      <c r="HO298" s="163" t="str">
        <f t="shared" ca="1" si="1053"/>
        <v>-</v>
      </c>
      <c r="HP298" s="161" t="b">
        <f t="shared" ref="HP298:HR302" si="1054">INDEX(i.TOL,$H298,HP$15)</f>
        <v>0</v>
      </c>
      <c r="HQ298" s="161" t="b">
        <f t="shared" si="1054"/>
        <v>0</v>
      </c>
      <c r="HR298" s="161" t="b">
        <f t="shared" si="1054"/>
        <v>1</v>
      </c>
      <c r="HS298" s="163">
        <f t="shared" ca="1" si="1053"/>
        <v>0</v>
      </c>
      <c r="HT298" s="161">
        <f t="shared" ref="HT298:HU302" si="1055">INDEX(i.scan,$Y298)</f>
        <v>1</v>
      </c>
      <c r="HU298" s="161">
        <f t="shared" si="1055"/>
        <v>1</v>
      </c>
      <c r="HV298" s="163" t="str">
        <f t="shared" ca="1" si="1053"/>
        <v>-</v>
      </c>
      <c r="HW298" s="163" t="str">
        <f t="shared" ca="1" si="1053"/>
        <v>-</v>
      </c>
      <c r="HX298" s="163" t="str">
        <f t="shared" ca="1" si="1053"/>
        <v>-</v>
      </c>
      <c r="HY298" s="163" t="str">
        <f t="shared" ca="1" si="1053"/>
        <v>-</v>
      </c>
      <c r="HZ298" s="163" t="str">
        <f t="shared" ca="1" si="1053"/>
        <v>-</v>
      </c>
      <c r="IA298" s="163" t="str">
        <f t="shared" ca="1" si="1053"/>
        <v>-</v>
      </c>
      <c r="IB298" s="163" t="str">
        <f t="shared" ca="1" si="1053"/>
        <v>-</v>
      </c>
      <c r="IC298" s="163" t="str">
        <f t="shared" ca="1" si="1053"/>
        <v>-</v>
      </c>
      <c r="ID298" s="163" t="str">
        <f t="shared" ca="1" si="1053"/>
        <v>-</v>
      </c>
      <c r="IE298" s="163" t="b">
        <f t="shared" ca="1" si="1053"/>
        <v>1</v>
      </c>
      <c r="IF298" s="163" t="str">
        <f t="shared" ca="1" si="1053"/>
        <v>-</v>
      </c>
      <c r="IG298" s="163" t="str">
        <f t="shared" ca="1" si="1053"/>
        <v>-</v>
      </c>
      <c r="IH298" s="163" t="str">
        <f ca="1">OFFSET(IH$5,$B298,0)</f>
        <v>-</v>
      </c>
      <c r="II298" s="163" t="b">
        <f t="shared" ref="II298:IJ302" ca="1" si="1056">OFFSET(II$5,$B298,0)</f>
        <v>1</v>
      </c>
      <c r="IJ298" s="163">
        <f ca="1">OFFSET(IJ$5,$B298,0)</f>
        <v>0</v>
      </c>
      <c r="IK298" s="163" t="str">
        <f t="shared" ref="IK298:JY302" ca="1" si="1057">OFFSET(IK$5,$B298,0)</f>
        <v>-</v>
      </c>
      <c r="IL298" s="163" t="str">
        <f t="shared" ca="1" si="1057"/>
        <v>-</v>
      </c>
      <c r="IM298" s="163" t="str">
        <f t="shared" ca="1" si="1057"/>
        <v>-</v>
      </c>
      <c r="IN298" s="163" t="str">
        <f t="shared" ca="1" si="1057"/>
        <v>-</v>
      </c>
      <c r="IO298" s="163" t="str">
        <f t="shared" ca="1" si="1057"/>
        <v>-</v>
      </c>
      <c r="IP298" s="163">
        <f t="shared" ca="1" si="1057"/>
        <v>0</v>
      </c>
      <c r="IQ298" s="163" t="str">
        <f t="shared" ca="1" si="1057"/>
        <v>-</v>
      </c>
      <c r="IR298" s="163" t="str">
        <f t="shared" ca="1" si="1057"/>
        <v>-</v>
      </c>
      <c r="IS298" s="163" t="str">
        <f t="shared" ca="1" si="1057"/>
        <v>-</v>
      </c>
      <c r="IT298" s="163">
        <f t="shared" ca="1" si="1057"/>
        <v>500</v>
      </c>
      <c r="IU298" s="163">
        <f t="shared" ca="1" si="1057"/>
        <v>500</v>
      </c>
      <c r="IV298" s="163" t="str">
        <f t="shared" ca="1" si="1057"/>
        <v>-</v>
      </c>
      <c r="IW298" s="163" t="str">
        <f t="shared" ca="1" si="1057"/>
        <v>-</v>
      </c>
      <c r="IX298" s="163" t="str">
        <f t="shared" ca="1" si="1057"/>
        <v>-</v>
      </c>
      <c r="IY298" s="163" t="str">
        <f t="shared" ca="1" si="1057"/>
        <v>-</v>
      </c>
      <c r="IZ298" s="163" t="str">
        <f t="shared" ca="1" si="1057"/>
        <v>-</v>
      </c>
      <c r="JA298" s="163" t="str">
        <f t="shared" ca="1" si="1057"/>
        <v>-</v>
      </c>
      <c r="JB298" s="163" t="str">
        <f t="shared" ca="1" si="1057"/>
        <v>-</v>
      </c>
      <c r="JC298" s="163" t="str">
        <f t="shared" ca="1" si="1057"/>
        <v>-</v>
      </c>
      <c r="JD298" s="163" t="str">
        <f t="shared" ca="1" si="1057"/>
        <v>-</v>
      </c>
      <c r="JE298" s="163" t="str">
        <f t="shared" ca="1" si="1057"/>
        <v>-</v>
      </c>
      <c r="JF298" s="163" t="str">
        <f t="shared" ca="1" si="1057"/>
        <v>-</v>
      </c>
      <c r="JG298" s="163" t="str">
        <f t="shared" ca="1" si="1057"/>
        <v>-</v>
      </c>
      <c r="JH298" s="163" t="str">
        <f t="shared" ca="1" si="1057"/>
        <v>-</v>
      </c>
      <c r="JI298" s="163" t="str">
        <f t="shared" ca="1" si="1057"/>
        <v>-</v>
      </c>
      <c r="JJ298" s="163" t="str">
        <f t="shared" ca="1" si="1057"/>
        <v>-</v>
      </c>
      <c r="JK298" s="163" t="str">
        <f t="shared" ca="1" si="1057"/>
        <v>-</v>
      </c>
      <c r="JL298" s="163" t="str">
        <f t="shared" ca="1" si="1057"/>
        <v>-</v>
      </c>
      <c r="JM298" s="163" t="str">
        <f t="shared" ca="1" si="1057"/>
        <v>-</v>
      </c>
      <c r="JN298" s="163" t="str">
        <f t="shared" ca="1" si="1057"/>
        <v>-</v>
      </c>
      <c r="JO298" s="163" t="str">
        <f t="shared" ca="1" si="1057"/>
        <v>-</v>
      </c>
      <c r="JP298" s="163" t="str">
        <f t="shared" ca="1" si="1057"/>
        <v>-</v>
      </c>
      <c r="JQ298" s="163" t="str">
        <f t="shared" ca="1" si="1057"/>
        <v>-</v>
      </c>
      <c r="JR298" s="163" t="str">
        <f t="shared" ca="1" si="1057"/>
        <v>-</v>
      </c>
      <c r="JS298" s="163" t="str">
        <f t="shared" ca="1" si="1057"/>
        <v>-</v>
      </c>
      <c r="JT298" s="163" t="str">
        <f t="shared" ca="1" si="1057"/>
        <v>-</v>
      </c>
      <c r="JU298" s="163" t="str">
        <f t="shared" ca="1" si="1057"/>
        <v>-</v>
      </c>
      <c r="JV298" s="163" t="str">
        <f t="shared" ca="1" si="1057"/>
        <v>-</v>
      </c>
      <c r="JW298" s="163" t="str">
        <f t="shared" ca="1" si="1057"/>
        <v>-</v>
      </c>
      <c r="JX298" s="163" t="str">
        <f t="shared" ca="1" si="1057"/>
        <v>-</v>
      </c>
      <c r="JY298" s="163" t="str">
        <f t="shared" ca="1" si="1057"/>
        <v>-</v>
      </c>
      <c r="JZ298" s="163" t="str">
        <f t="shared" ref="JY298:LN302" ca="1" si="1058">OFFSET(JZ$5,$B298,0)</f>
        <v>-</v>
      </c>
      <c r="KA298" s="163" t="str">
        <f t="shared" ca="1" si="1058"/>
        <v>-</v>
      </c>
      <c r="KB298" s="163" t="str">
        <f t="shared" ca="1" si="1058"/>
        <v>-</v>
      </c>
      <c r="KC298" s="163" t="str">
        <f t="shared" ca="1" si="1058"/>
        <v>-</v>
      </c>
      <c r="KD298" s="163" t="str">
        <f t="shared" ca="1" si="1058"/>
        <v>-</v>
      </c>
      <c r="KE298" s="163" t="str">
        <f t="shared" ca="1" si="1058"/>
        <v>-</v>
      </c>
      <c r="KF298" s="163" t="str">
        <f t="shared" ca="1" si="1058"/>
        <v>-</v>
      </c>
      <c r="KG298" s="163" t="str">
        <f t="shared" ca="1" si="1058"/>
        <v>-</v>
      </c>
      <c r="KH298" s="163" t="str">
        <f t="shared" ca="1" si="1058"/>
        <v>-</v>
      </c>
      <c r="KI298" s="163" t="str">
        <f t="shared" ca="1" si="1058"/>
        <v>-</v>
      </c>
      <c r="KJ298" s="163" t="str">
        <f t="shared" ca="1" si="1058"/>
        <v>-</v>
      </c>
      <c r="KK298" s="163" t="str">
        <f t="shared" ca="1" si="1058"/>
        <v>-</v>
      </c>
      <c r="KL298" s="163" t="str">
        <f t="shared" ca="1" si="1058"/>
        <v>-</v>
      </c>
      <c r="KM298" s="163" t="str">
        <f t="shared" ca="1" si="1058"/>
        <v>-</v>
      </c>
      <c r="KN298" s="163" t="str">
        <f t="shared" ca="1" si="1058"/>
        <v>-</v>
      </c>
      <c r="KO298" s="163" t="str">
        <f t="shared" ca="1" si="1058"/>
        <v>-</v>
      </c>
      <c r="KP298" s="163" t="str">
        <f t="shared" ca="1" si="1058"/>
        <v>-</v>
      </c>
      <c r="KQ298" s="163" t="str">
        <f t="shared" ca="1" si="1058"/>
        <v>-</v>
      </c>
      <c r="KR298" s="163" t="str">
        <f t="shared" ca="1" si="1058"/>
        <v>-</v>
      </c>
      <c r="KS298" s="163" t="str">
        <f t="shared" ca="1" si="1058"/>
        <v>-</v>
      </c>
      <c r="KT298" s="163" t="str">
        <f t="shared" ca="1" si="1058"/>
        <v>-</v>
      </c>
      <c r="KU298" s="163" t="str">
        <f t="shared" ca="1" si="1058"/>
        <v>-</v>
      </c>
      <c r="KV298" s="163" t="str">
        <f t="shared" ca="1" si="1058"/>
        <v>-</v>
      </c>
      <c r="KW298" s="163" t="str">
        <f t="shared" ca="1" si="1058"/>
        <v>-</v>
      </c>
      <c r="KX298" s="163" t="str">
        <f t="shared" ca="1" si="1058"/>
        <v>-</v>
      </c>
      <c r="KY298" s="163" t="str">
        <f t="shared" ca="1" si="1058"/>
        <v>-</v>
      </c>
      <c r="KZ298" s="163" t="str">
        <f t="shared" ca="1" si="1058"/>
        <v>-</v>
      </c>
      <c r="LA298" s="163" t="str">
        <f t="shared" ca="1" si="1058"/>
        <v>-</v>
      </c>
      <c r="LB298" s="163" t="str">
        <f t="shared" ca="1" si="1058"/>
        <v>-</v>
      </c>
      <c r="LC298" s="163" t="str">
        <f t="shared" ca="1" si="1058"/>
        <v>-</v>
      </c>
      <c r="LD298" s="163" t="str">
        <f t="shared" ca="1" si="1058"/>
        <v>-</v>
      </c>
      <c r="LE298" s="163" t="str">
        <f t="shared" ca="1" si="1058"/>
        <v>-</v>
      </c>
      <c r="LF298" s="163" t="str">
        <f t="shared" ca="1" si="1058"/>
        <v>-</v>
      </c>
      <c r="LG298" s="163" t="str">
        <f t="shared" ca="1" si="1058"/>
        <v>-</v>
      </c>
      <c r="LH298" s="163" t="str">
        <f t="shared" ca="1" si="1058"/>
        <v>-</v>
      </c>
      <c r="LI298" s="163" t="str">
        <f t="shared" ca="1" si="1058"/>
        <v>-</v>
      </c>
      <c r="LJ298" s="163" t="str">
        <f t="shared" ca="1" si="1058"/>
        <v>-</v>
      </c>
      <c r="LK298" s="163" t="str">
        <f t="shared" ca="1" si="1058"/>
        <v>-</v>
      </c>
      <c r="LL298" s="163" t="str">
        <f t="shared" ca="1" si="1058"/>
        <v>-</v>
      </c>
      <c r="LM298" s="163" t="str">
        <f t="shared" ca="1" si="1058"/>
        <v>-</v>
      </c>
      <c r="LN298" s="163" t="str">
        <f t="shared" ca="1" si="1058"/>
        <v>-</v>
      </c>
      <c r="LO298" s="163" t="str">
        <f t="shared" ref="LO298:LX302" ca="1" si="1059">OFFSET(LO$5,$B298,0)</f>
        <v>-</v>
      </c>
      <c r="LP298" s="163" t="str">
        <f t="shared" ca="1" si="1059"/>
        <v>-</v>
      </c>
      <c r="LQ298" s="163" t="str">
        <f t="shared" ca="1" si="1059"/>
        <v>-</v>
      </c>
      <c r="LR298" s="163" t="str">
        <f t="shared" ca="1" si="1059"/>
        <v>-</v>
      </c>
      <c r="LS298" s="163" t="str">
        <f t="shared" ca="1" si="1059"/>
        <v>-</v>
      </c>
      <c r="LT298" s="163" t="str">
        <f t="shared" ca="1" si="1059"/>
        <v>-</v>
      </c>
      <c r="LU298" s="163" t="str">
        <f t="shared" ca="1" si="1059"/>
        <v>-</v>
      </c>
      <c r="LV298" s="163" t="str">
        <f t="shared" ca="1" si="1059"/>
        <v>-</v>
      </c>
      <c r="LW298" s="163" t="str">
        <f t="shared" ca="1" si="1059"/>
        <v>-</v>
      </c>
      <c r="LX298" s="163" t="str">
        <f t="shared" ca="1" si="1059"/>
        <v>-</v>
      </c>
      <c r="LY298" s="10"/>
      <c r="LZ298" s="161">
        <f>INDEX(i.interest_rate,$O298)</f>
        <v>4.4999999999999998E-2</v>
      </c>
      <c r="MA298" s="161">
        <f>INDEX(i.opp_cost_capital,$P298)</f>
        <v>4.4999999999999998E-2</v>
      </c>
      <c r="MB298" s="163">
        <f t="shared" ref="MB298:PB302" ca="1" si="1060">OFFSET(MB$5,$B298,0)</f>
        <v>1</v>
      </c>
      <c r="MC298" s="163">
        <f t="shared" ca="1" si="1060"/>
        <v>0</v>
      </c>
      <c r="MD298" s="163">
        <f t="shared" ca="1" si="1060"/>
        <v>1</v>
      </c>
      <c r="ME298" s="163">
        <f t="shared" ca="1" si="1060"/>
        <v>1</v>
      </c>
      <c r="MF298" s="163">
        <f t="shared" ca="1" si="1060"/>
        <v>0</v>
      </c>
      <c r="MG298" s="163">
        <f t="shared" ca="1" si="1060"/>
        <v>70</v>
      </c>
      <c r="MH298" s="163">
        <f t="shared" ca="1" si="1060"/>
        <v>50</v>
      </c>
      <c r="MI298" s="163">
        <f t="shared" ca="1" si="1060"/>
        <v>85</v>
      </c>
      <c r="MJ298" s="163">
        <f t="shared" ca="1" si="1060"/>
        <v>50</v>
      </c>
      <c r="MK298" s="161">
        <f>INDEX(i.WoolPrices,$Z298,MK$15)</f>
        <v>1</v>
      </c>
      <c r="ML298" s="161">
        <f>INDEX(i.MeatPrices,$AA298,ML$15)</f>
        <v>1</v>
      </c>
      <c r="MM298" s="161">
        <f>INDEX(i.GrainPrices,$AB298,MM$15)</f>
        <v>1</v>
      </c>
      <c r="MN298" s="161">
        <f t="shared" ref="MN298:MO302" si="1061">INDEX(i.GrainPrices_k,$AC298,MN$15)</f>
        <v>1</v>
      </c>
      <c r="MO298" s="161">
        <f t="shared" si="1061"/>
        <v>1</v>
      </c>
      <c r="MP298" s="163">
        <f t="shared" ca="1" si="1060"/>
        <v>1</v>
      </c>
      <c r="MQ298" s="10"/>
      <c r="MR298" s="163">
        <f t="shared" ca="1" si="1060"/>
        <v>1</v>
      </c>
      <c r="MS298" s="161">
        <f>INDEX(i.pasture_prod,$X298)</f>
        <v>1</v>
      </c>
      <c r="MT298" s="163">
        <f t="shared" ca="1" si="1060"/>
        <v>0.75</v>
      </c>
      <c r="MU298" s="163">
        <f t="shared" ca="1" si="1060"/>
        <v>0.8</v>
      </c>
      <c r="MV298" s="163">
        <f t="shared" ca="1" si="1060"/>
        <v>0.82499999999999996</v>
      </c>
      <c r="MW298" s="163">
        <f t="shared" ca="1" si="1060"/>
        <v>0.875</v>
      </c>
      <c r="MX298" s="163">
        <f t="shared" ca="1" si="1060"/>
        <v>0.9</v>
      </c>
      <c r="MY298" s="163">
        <f t="shared" ca="1" si="1060"/>
        <v>0.75</v>
      </c>
      <c r="MZ298" s="163">
        <f t="shared" ca="1" si="1060"/>
        <v>0.78142857142857147</v>
      </c>
      <c r="NA298" s="163">
        <f t="shared" ca="1" si="1060"/>
        <v>0.82499999999999996</v>
      </c>
      <c r="NB298" s="163">
        <f t="shared" ca="1" si="1060"/>
        <v>0.875</v>
      </c>
      <c r="NC298" s="163">
        <f t="shared" ca="1" si="1060"/>
        <v>0.9</v>
      </c>
      <c r="ND298" s="163">
        <f t="shared" ca="1" si="1060"/>
        <v>0.9</v>
      </c>
      <c r="NE298" s="163">
        <f t="shared" ca="1" si="1060"/>
        <v>0.75</v>
      </c>
      <c r="NF298" s="163">
        <f t="shared" ca="1" si="1060"/>
        <v>0.78142857142857147</v>
      </c>
      <c r="NG298" s="163">
        <f t="shared" ca="1" si="1060"/>
        <v>0.82499999999999996</v>
      </c>
      <c r="NH298" s="163">
        <f t="shared" ca="1" si="1060"/>
        <v>0.875</v>
      </c>
      <c r="NI298" s="163">
        <f t="shared" ca="1" si="1060"/>
        <v>0.9</v>
      </c>
      <c r="NJ298" s="163">
        <f t="shared" ca="1" si="1060"/>
        <v>0.9</v>
      </c>
      <c r="NK298" s="163">
        <f t="shared" ca="1" si="1060"/>
        <v>0.75</v>
      </c>
      <c r="NL298" s="163">
        <f t="shared" ca="1" si="1060"/>
        <v>0.78142857142857147</v>
      </c>
      <c r="NM298" s="163">
        <f t="shared" ca="1" si="1060"/>
        <v>0.82499999999999996</v>
      </c>
      <c r="NN298" s="163">
        <f t="shared" ca="1" si="1060"/>
        <v>0.875</v>
      </c>
      <c r="NO298" s="163">
        <f t="shared" ca="1" si="1060"/>
        <v>0.9</v>
      </c>
      <c r="NP298" s="163">
        <f t="shared" ca="1" si="1060"/>
        <v>0.9</v>
      </c>
      <c r="NQ298" s="163">
        <f t="shared" ca="1" si="1060"/>
        <v>0.75</v>
      </c>
      <c r="NR298" s="163">
        <f t="shared" ca="1" si="1060"/>
        <v>0.78142857142857147</v>
      </c>
      <c r="NS298" s="163">
        <f t="shared" ca="1" si="1060"/>
        <v>0.82499999999999996</v>
      </c>
      <c r="NT298" s="163">
        <f t="shared" ca="1" si="1060"/>
        <v>0.875</v>
      </c>
      <c r="NU298" s="163">
        <f t="shared" ca="1" si="1060"/>
        <v>0.9</v>
      </c>
      <c r="NV298" s="163">
        <f t="shared" ca="1" si="1060"/>
        <v>0.9</v>
      </c>
      <c r="NW298" s="163">
        <f t="shared" ca="1" si="1060"/>
        <v>0.75</v>
      </c>
      <c r="NX298" s="163">
        <f t="shared" ca="1" si="1060"/>
        <v>0.78142857142857147</v>
      </c>
      <c r="NY298" s="163">
        <f t="shared" ca="1" si="1060"/>
        <v>0.82499999999999996</v>
      </c>
      <c r="NZ298" s="163">
        <f t="shared" ca="1" si="1060"/>
        <v>0.875</v>
      </c>
      <c r="OA298" s="163">
        <f t="shared" ca="1" si="1060"/>
        <v>0.9</v>
      </c>
      <c r="OB298" s="163">
        <f t="shared" ca="1" si="1060"/>
        <v>0.9</v>
      </c>
      <c r="OC298" s="163">
        <f t="shared" ca="1" si="1060"/>
        <v>0.75</v>
      </c>
      <c r="OD298" s="163">
        <f t="shared" ca="1" si="1060"/>
        <v>0.78142857142857147</v>
      </c>
      <c r="OE298" s="163">
        <f t="shared" ca="1" si="1060"/>
        <v>0.82499999999999996</v>
      </c>
      <c r="OF298" s="163">
        <f t="shared" ca="1" si="1060"/>
        <v>0.875</v>
      </c>
      <c r="OG298" s="163">
        <f t="shared" ca="1" si="1060"/>
        <v>0.9</v>
      </c>
      <c r="OH298" s="163">
        <f t="shared" ca="1" si="1060"/>
        <v>0.9</v>
      </c>
      <c r="OI298" s="163">
        <f t="shared" ca="1" si="1060"/>
        <v>0.75</v>
      </c>
      <c r="OJ298" s="163">
        <f t="shared" ca="1" si="1060"/>
        <v>0.76904761904761909</v>
      </c>
      <c r="OK298" s="163">
        <f t="shared" ca="1" si="1060"/>
        <v>0.82000000000000006</v>
      </c>
      <c r="OL298" s="163">
        <f t="shared" ca="1" si="1060"/>
        <v>0.875</v>
      </c>
      <c r="OM298" s="163">
        <f t="shared" ca="1" si="1060"/>
        <v>0.9</v>
      </c>
      <c r="ON298" s="163">
        <f t="shared" ca="1" si="1060"/>
        <v>0.90000000000000013</v>
      </c>
      <c r="OO298" s="163">
        <f t="shared" ca="1" si="1060"/>
        <v>0.75</v>
      </c>
      <c r="OP298" s="163">
        <f t="shared" ca="1" si="1060"/>
        <v>0.76904761904761909</v>
      </c>
      <c r="OQ298" s="163">
        <f t="shared" ca="1" si="1060"/>
        <v>0.82000000000000006</v>
      </c>
      <c r="OR298" s="163">
        <f t="shared" ca="1" si="1060"/>
        <v>0.875</v>
      </c>
      <c r="OS298" s="163">
        <f t="shared" ca="1" si="1060"/>
        <v>0.9</v>
      </c>
      <c r="OT298" s="163">
        <f t="shared" ca="1" si="1060"/>
        <v>0.9</v>
      </c>
      <c r="OU298" s="163">
        <f t="shared" ref="OU298:OU300" ca="1" si="1062">OFFSET(OU$5,$B298,0)</f>
        <v>0.875</v>
      </c>
      <c r="OV298" s="161">
        <f>INDEX(i.all_rot_yield,$W298)</f>
        <v>1</v>
      </c>
      <c r="OW298" s="161">
        <f>INDEX(i.mach_option,$N298)</f>
        <v>1</v>
      </c>
      <c r="OX298" s="161" t="str">
        <f>INDEX(overdraw,$M298)</f>
        <v>-</v>
      </c>
      <c r="OY298" s="163" t="str">
        <f t="shared" ref="OY298:OY302" ca="1" si="1063">OFFSET(OY$5,$B298,0)</f>
        <v>-</v>
      </c>
      <c r="OZ298" s="161" t="str">
        <f>INDEX(i.casual_ub,$Q298)</f>
        <v>-</v>
      </c>
      <c r="PA298" s="161" t="str">
        <f>INDEX(i.seedharv_casual_ub,$Q298)</f>
        <v>-</v>
      </c>
      <c r="PB298" s="163">
        <f t="shared" ca="1" si="1060"/>
        <v>0</v>
      </c>
      <c r="PC298" s="27">
        <v>0</v>
      </c>
    </row>
    <row r="299" spans="1:419" s="143" customFormat="1" hidden="1" outlineLevel="1">
      <c r="A299" s="121">
        <f t="shared" si="14"/>
        <v>294</v>
      </c>
      <c r="B299" s="121">
        <f>$A$18</f>
        <v>13</v>
      </c>
      <c r="C299" s="143">
        <v>1002</v>
      </c>
      <c r="D299" s="143" t="s">
        <v>884</v>
      </c>
      <c r="E299" s="143" t="b">
        <v>0</v>
      </c>
      <c r="F299" s="143" t="b">
        <v>0</v>
      </c>
      <c r="G299" s="143" t="b">
        <f t="shared" ref="G299:G302" si="1064">E299</f>
        <v>0</v>
      </c>
      <c r="H299" s="139">
        <f t="shared" ref="H299:AA302" ca="1" si="1065">OFFSET(H299,-1,0)</f>
        <v>3</v>
      </c>
      <c r="I299" s="139">
        <f t="shared" ca="1" si="1065"/>
        <v>1</v>
      </c>
      <c r="J299" s="139">
        <f t="shared" ca="1" si="1065"/>
        <v>1</v>
      </c>
      <c r="K299" s="139">
        <f t="shared" ca="1" si="1065"/>
        <v>1</v>
      </c>
      <c r="L299" s="32">
        <v>2</v>
      </c>
      <c r="M299" s="139">
        <f t="shared" ca="1" si="1065"/>
        <v>1</v>
      </c>
      <c r="N299" s="139">
        <f t="shared" ca="1" si="1065"/>
        <v>1</v>
      </c>
      <c r="O299" s="139">
        <f t="shared" ca="1" si="1065"/>
        <v>1</v>
      </c>
      <c r="P299" s="139">
        <f t="shared" ca="1" si="1065"/>
        <v>1</v>
      </c>
      <c r="Q299" s="139">
        <f t="shared" ca="1" si="1065"/>
        <v>1</v>
      </c>
      <c r="R299" s="139">
        <f t="shared" ca="1" si="1065"/>
        <v>2</v>
      </c>
      <c r="S299" s="139">
        <f t="shared" ca="1" si="1065"/>
        <v>1</v>
      </c>
      <c r="T299" s="139">
        <f t="shared" ca="1" si="1065"/>
        <v>1</v>
      </c>
      <c r="U299" s="139">
        <f t="shared" ca="1" si="1065"/>
        <v>1</v>
      </c>
      <c r="V299" s="139">
        <f t="shared" ca="1" si="1065"/>
        <v>1</v>
      </c>
      <c r="W299" s="139">
        <f t="shared" ca="1" si="1065"/>
        <v>1</v>
      </c>
      <c r="X299" s="139">
        <f t="shared" ca="1" si="1065"/>
        <v>1</v>
      </c>
      <c r="Y299" s="139">
        <f t="shared" ca="1" si="1065"/>
        <v>1</v>
      </c>
      <c r="Z299" s="139">
        <f t="shared" ca="1" si="1065"/>
        <v>1</v>
      </c>
      <c r="AA299" s="139">
        <f t="shared" ca="1" si="1065"/>
        <v>1</v>
      </c>
      <c r="AB299" s="139">
        <f t="shared" ref="J299:AC302" ca="1" si="1066">OFFSET(AB299,-1,0)</f>
        <v>1</v>
      </c>
      <c r="AC299" s="139">
        <f t="shared" ca="1" si="1066"/>
        <v>1</v>
      </c>
      <c r="AE299" s="157" t="str" cm="1">
        <f t="array" aca="1" ref="AE299" ca="1">TEXT(LEFT(OFFSET(AE299,-1,0),5)+1,"00000")&amp;MID(OFFSET(AE299,-1,0),6,FIND(" ",OFFSET(AE299,-1,0),7)-5)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00001 MINROE_testSE SE Minroe0.25 CropgrazeFALSE (F33N11)</v>
      </c>
      <c r="AF299" s="10" t="str">
        <f ca="1">IF(COUNTIF(AE$5:AE299,AE299)=1,"-","Dup")</f>
        <v>-</v>
      </c>
      <c r="AG299" s="10"/>
      <c r="AH299" s="163" t="str">
        <f t="shared" ca="1" si="1040"/>
        <v>-</v>
      </c>
      <c r="AI299" s="163" t="str">
        <f t="shared" ca="1" si="1040"/>
        <v>-</v>
      </c>
      <c r="AJ299" s="163" t="str">
        <f t="shared" ca="1" si="1040"/>
        <v>-</v>
      </c>
      <c r="AK299" s="163" t="str">
        <f t="shared" ca="1" si="1040"/>
        <v>-</v>
      </c>
      <c r="AL299" s="163" t="str">
        <f t="shared" ca="1" si="1040"/>
        <v>-</v>
      </c>
      <c r="AM299" s="163" t="b">
        <f t="shared" ca="1" si="1040"/>
        <v>1</v>
      </c>
      <c r="AN299" s="10"/>
      <c r="AO299" s="161" t="b">
        <f t="shared" ca="1" si="1041"/>
        <v>1</v>
      </c>
      <c r="AP299" s="161" t="str">
        <f t="shared" ca="1" si="1041"/>
        <v>-</v>
      </c>
      <c r="AQ299" s="161" t="str">
        <f t="shared" ca="1" si="1041"/>
        <v>-</v>
      </c>
      <c r="AR299" s="161" t="str">
        <f t="shared" ca="1" si="1041"/>
        <v>-</v>
      </c>
      <c r="AS299" s="161" t="b">
        <f t="shared" ca="1" si="1041"/>
        <v>1</v>
      </c>
      <c r="AT299" s="161" t="b">
        <f t="shared" ca="1" si="1041"/>
        <v>0</v>
      </c>
      <c r="AU299" s="161">
        <f>INDEX(minroe,$L299)</f>
        <v>0.25</v>
      </c>
      <c r="AV299" s="161" t="b">
        <f t="shared" ca="1" si="1042"/>
        <v>0</v>
      </c>
      <c r="AW299" s="161" t="b">
        <f t="shared" ca="1" si="1042"/>
        <v>0</v>
      </c>
      <c r="AX299" s="161" t="str">
        <f t="shared" ca="1" si="1042"/>
        <v>-</v>
      </c>
      <c r="AY299" s="161" t="str">
        <f t="shared" ca="1" si="1042"/>
        <v>-</v>
      </c>
      <c r="AZ299" s="161" t="str">
        <f t="shared" ca="1" si="1042"/>
        <v>-</v>
      </c>
      <c r="BA299" s="10"/>
      <c r="BB299" s="161" t="b">
        <f t="shared" ca="1" si="1043"/>
        <v>1</v>
      </c>
      <c r="BC299" s="163" t="b">
        <f t="shared" ca="1" si="1044"/>
        <v>1</v>
      </c>
      <c r="BD299" s="163" t="b">
        <f t="shared" ca="1" si="1044"/>
        <v>1</v>
      </c>
      <c r="BE299" s="162">
        <f t="shared" ca="1" si="1045"/>
        <v>3108</v>
      </c>
      <c r="BF299" s="163" t="str">
        <f t="shared" ca="1" si="1046"/>
        <v>-</v>
      </c>
      <c r="BG299" s="163" t="str">
        <f t="shared" ca="1" si="1046"/>
        <v>-</v>
      </c>
      <c r="BH299" s="163" t="str">
        <f t="shared" ca="1" si="1046"/>
        <v>-</v>
      </c>
      <c r="BI299" s="163" t="str">
        <f t="shared" ca="1" si="1046"/>
        <v>-</v>
      </c>
      <c r="BJ299" s="163" t="str">
        <f t="shared" ca="1" si="1046"/>
        <v>-</v>
      </c>
      <c r="BK299" s="163">
        <f t="shared" ca="1" si="1046"/>
        <v>1</v>
      </c>
      <c r="BL299" s="163">
        <f t="shared" ca="1" si="1046"/>
        <v>1</v>
      </c>
      <c r="BM299" s="163" t="str">
        <f t="shared" ca="1" si="1046"/>
        <v>-</v>
      </c>
      <c r="BN299" s="163" t="str">
        <f t="shared" ca="1" si="1046"/>
        <v>-</v>
      </c>
      <c r="BO299" s="163" t="b">
        <f t="shared" ca="1" si="1047"/>
        <v>0</v>
      </c>
      <c r="BP299" s="163" t="b">
        <f t="shared" ca="1" si="1047"/>
        <v>0</v>
      </c>
      <c r="BQ299" s="163" t="b">
        <f t="shared" ca="1" si="1047"/>
        <v>0</v>
      </c>
      <c r="BR299" s="163" t="b">
        <f t="shared" ca="1" si="1047"/>
        <v>0</v>
      </c>
      <c r="BS299" s="163" t="b">
        <f t="shared" ca="1" si="1047"/>
        <v>0</v>
      </c>
      <c r="BT299" s="163" t="b">
        <f t="shared" ca="1" si="1047"/>
        <v>0</v>
      </c>
      <c r="BU299" s="163" t="b">
        <f t="shared" ca="1" si="1047"/>
        <v>0</v>
      </c>
      <c r="BV299" s="163" t="b">
        <f t="shared" ca="1" si="1047"/>
        <v>0</v>
      </c>
      <c r="BW299" s="163" t="b">
        <f t="shared" ca="1" si="1047"/>
        <v>0</v>
      </c>
      <c r="BX299" s="163" t="str">
        <f t="shared" ca="1" si="1046"/>
        <v>-</v>
      </c>
      <c r="BY299" s="163" t="str">
        <f t="shared" ca="1" si="1048"/>
        <v>-</v>
      </c>
      <c r="BZ299" s="163" t="str">
        <f t="shared" ca="1" si="1048"/>
        <v>-</v>
      </c>
      <c r="CA299" s="163" t="str">
        <f t="shared" ca="1" si="1048"/>
        <v>-</v>
      </c>
      <c r="CB299" s="163" t="str">
        <f t="shared" ca="1" si="1048"/>
        <v>-</v>
      </c>
      <c r="CC299" s="163" t="str">
        <f t="shared" ca="1" si="1048"/>
        <v>-</v>
      </c>
      <c r="CD299" s="163" t="str">
        <f t="shared" ca="1" si="1048"/>
        <v>-</v>
      </c>
      <c r="CE299" s="163" t="str">
        <f t="shared" ca="1" si="1048"/>
        <v>-</v>
      </c>
      <c r="CF299" s="163" t="str">
        <f t="shared" ca="1" si="1048"/>
        <v>-</v>
      </c>
      <c r="CG299" s="163" t="str">
        <f t="shared" ca="1" si="1046"/>
        <v>-</v>
      </c>
      <c r="CH299" s="163" t="str">
        <f t="shared" ca="1" si="1046"/>
        <v>-</v>
      </c>
      <c r="CI299" s="163" t="str">
        <f t="shared" ca="1" si="1046"/>
        <v>-</v>
      </c>
      <c r="CJ299" s="163" t="str">
        <f t="shared" ca="1" si="1046"/>
        <v>-</v>
      </c>
      <c r="CK299" s="163" t="str">
        <f t="shared" ca="1" si="1046"/>
        <v>-</v>
      </c>
      <c r="CL299" s="163" t="str">
        <f t="shared" ca="1" si="1046"/>
        <v>-</v>
      </c>
      <c r="CM299" s="163" t="str">
        <f t="shared" ca="1" si="1046"/>
        <v>-</v>
      </c>
      <c r="CN299" s="163" t="str">
        <f t="shared" ca="1" si="1046"/>
        <v>-</v>
      </c>
      <c r="CO299" s="163" t="str">
        <f t="shared" ca="1" si="1046"/>
        <v>-</v>
      </c>
      <c r="CP299" s="163" t="str">
        <f t="shared" ca="1" si="1046"/>
        <v>-</v>
      </c>
      <c r="CQ299" s="163" t="str">
        <f t="shared" ca="1" si="1046"/>
        <v>-</v>
      </c>
      <c r="CR299" s="163" t="str">
        <f t="shared" ca="1" si="1046"/>
        <v>-</v>
      </c>
      <c r="CS299" s="163" t="str">
        <f t="shared" ca="1" si="1046"/>
        <v>-</v>
      </c>
      <c r="CT299" s="163" t="str">
        <f t="shared" ca="1" si="1046"/>
        <v>-</v>
      </c>
      <c r="CU299" s="163" t="str">
        <f t="shared" ca="1" si="1046"/>
        <v>-</v>
      </c>
      <c r="CV299" s="163" t="str">
        <f t="shared" ca="1" si="1046"/>
        <v>-</v>
      </c>
      <c r="CW299" s="163" t="str">
        <f t="shared" ca="1" si="1046"/>
        <v>-</v>
      </c>
      <c r="CX299" s="163" t="str">
        <f t="shared" ca="1" si="1046"/>
        <v>-</v>
      </c>
      <c r="CY299" s="163" t="str">
        <f t="shared" ca="1" si="1046"/>
        <v>-</v>
      </c>
      <c r="CZ299" s="163" t="str">
        <f t="shared" ca="1" si="1046"/>
        <v>-</v>
      </c>
      <c r="DA299" s="163" t="str">
        <f t="shared" ca="1" si="1046"/>
        <v>-</v>
      </c>
      <c r="DB299" s="163" t="str">
        <f t="shared" ca="1" si="1046"/>
        <v>-</v>
      </c>
      <c r="DC299" s="163" t="str">
        <f t="shared" ca="1" si="1046"/>
        <v>-</v>
      </c>
      <c r="DD299" s="163" t="str">
        <f t="shared" ca="1" si="1046"/>
        <v>-</v>
      </c>
      <c r="DE299" s="163" t="str">
        <f t="shared" ca="1" si="1046"/>
        <v>-</v>
      </c>
      <c r="DF299" s="163" t="str">
        <f t="shared" ca="1" si="1046"/>
        <v>-</v>
      </c>
      <c r="DG299" s="163" t="str">
        <f t="shared" ca="1" si="1046"/>
        <v>-</v>
      </c>
      <c r="DH299" s="163" t="str">
        <f t="shared" ca="1" si="1046"/>
        <v>-</v>
      </c>
      <c r="DI299" s="163" t="str">
        <f t="shared" ca="1" si="1046"/>
        <v>-</v>
      </c>
      <c r="DJ299" s="163" t="str">
        <f t="shared" ca="1" si="1046"/>
        <v>-</v>
      </c>
      <c r="DK299" s="163" t="str">
        <f t="shared" ca="1" si="1046"/>
        <v>-</v>
      </c>
      <c r="DL299" s="10"/>
      <c r="DM299" s="163" t="str">
        <f t="shared" ca="1" si="1046"/>
        <v>-</v>
      </c>
      <c r="DN299" s="163" t="str">
        <f t="shared" ca="1" si="1046"/>
        <v>-</v>
      </c>
      <c r="DO299" s="163" t="str">
        <f t="shared" ca="1" si="1046"/>
        <v>-</v>
      </c>
      <c r="DP299" s="163" t="str">
        <f t="shared" ca="1" si="1046"/>
        <v>-</v>
      </c>
      <c r="DQ299" s="163" t="str">
        <f t="shared" ca="1" si="1046"/>
        <v>-</v>
      </c>
      <c r="DR299" s="163" t="str">
        <f t="shared" ca="1" si="1046"/>
        <v>-</v>
      </c>
      <c r="DS299" s="163" t="str">
        <f t="shared" ca="1" si="1046"/>
        <v>-</v>
      </c>
      <c r="DT299" s="163" t="str">
        <f t="shared" ca="1" si="1046"/>
        <v>-</v>
      </c>
      <c r="DU299" s="163" t="str">
        <f t="shared" ca="1" si="1046"/>
        <v>-</v>
      </c>
      <c r="DV299" s="163" t="str">
        <f t="shared" ca="1" si="1046"/>
        <v>-</v>
      </c>
      <c r="DW299" s="163" t="str">
        <f t="shared" ca="1" si="1046"/>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49"/>
        <v>-</v>
      </c>
      <c r="EJ299" s="163" t="str">
        <f t="shared" ca="1" si="1049"/>
        <v>-</v>
      </c>
      <c r="EK299" s="163" t="str">
        <f t="shared" ca="1" si="1049"/>
        <v>-</v>
      </c>
      <c r="EL299" s="163" t="str">
        <f t="shared" ca="1" si="1049"/>
        <v>-</v>
      </c>
      <c r="EM299" s="163" t="str">
        <f t="shared" ca="1" si="1049"/>
        <v>-</v>
      </c>
      <c r="EN299" s="163" t="str">
        <f t="shared" ca="1" si="1049"/>
        <v>-</v>
      </c>
      <c r="EO299" s="163" t="str">
        <f t="shared" ca="1" si="1049"/>
        <v>-</v>
      </c>
      <c r="EP299" s="163" t="str">
        <f t="shared" ca="1" si="1049"/>
        <v>-</v>
      </c>
      <c r="EQ299" s="163">
        <f t="shared" ca="1" si="1049"/>
        <v>1</v>
      </c>
      <c r="ER299" s="163">
        <f t="shared" ca="1" si="1049"/>
        <v>1</v>
      </c>
      <c r="ES299" s="163">
        <f t="shared" ca="1" si="1049"/>
        <v>0</v>
      </c>
      <c r="ET299" s="163" t="str">
        <f t="shared" ca="1" si="1049"/>
        <v>-</v>
      </c>
      <c r="EU299" s="163" t="str">
        <f t="shared" ca="1" si="1049"/>
        <v>-</v>
      </c>
      <c r="EV299" s="163" t="str">
        <f t="shared" ca="1" si="1049"/>
        <v>-</v>
      </c>
      <c r="EW299" s="163" t="str">
        <f t="shared" ca="1" si="1049"/>
        <v>-</v>
      </c>
      <c r="EX299" s="163" t="str">
        <f t="shared" ca="1" si="1049"/>
        <v>-</v>
      </c>
      <c r="EY299" s="163" t="str">
        <f t="shared" ca="1" si="1049"/>
        <v>-</v>
      </c>
      <c r="EZ299" s="163" t="str">
        <f t="shared" ca="1" si="1049"/>
        <v>-</v>
      </c>
      <c r="FA299" s="163">
        <f t="shared" ca="1" si="1049"/>
        <v>0</v>
      </c>
      <c r="FB299" s="163" t="str">
        <f t="shared" ca="1" si="1049"/>
        <v>-</v>
      </c>
      <c r="FC299" s="163" t="str">
        <f t="shared" ca="1" si="1049"/>
        <v>-</v>
      </c>
      <c r="FD299" s="163" t="str">
        <f t="shared" ca="1" si="1049"/>
        <v>-</v>
      </c>
      <c r="FE299" s="163" t="str">
        <f t="shared" ca="1" si="1049"/>
        <v>-</v>
      </c>
      <c r="FF299" s="163" t="str">
        <f t="shared" ca="1" si="1049"/>
        <v>-</v>
      </c>
      <c r="FG299" s="163">
        <f t="shared" ca="1" si="1049"/>
        <v>0</v>
      </c>
      <c r="FH299" s="163">
        <f t="shared" ca="1" si="1049"/>
        <v>0</v>
      </c>
      <c r="FI299" s="163">
        <f t="shared" ca="1" si="1049"/>
        <v>0</v>
      </c>
      <c r="FJ299" s="163">
        <f t="shared" ca="1" si="1049"/>
        <v>0</v>
      </c>
      <c r="FK299" s="163">
        <f t="shared" ca="1" si="1049"/>
        <v>0</v>
      </c>
      <c r="FL299" s="163">
        <f t="shared" ca="1" si="1049"/>
        <v>0</v>
      </c>
      <c r="FM299" s="163">
        <f t="shared" ca="1" si="1049"/>
        <v>0</v>
      </c>
      <c r="FN299" s="163" t="str">
        <f t="shared" ca="1" si="1049"/>
        <v>-</v>
      </c>
      <c r="FO299" s="163" t="str">
        <f t="shared" ca="1" si="1049"/>
        <v>-</v>
      </c>
      <c r="FP299" s="163" t="str">
        <f t="shared" ca="1" si="1049"/>
        <v>-</v>
      </c>
      <c r="FQ299" s="163" t="str">
        <f t="shared" ca="1" si="1049"/>
        <v>-</v>
      </c>
      <c r="FR299" s="163" t="str">
        <f t="shared" ca="1" si="1049"/>
        <v>-</v>
      </c>
      <c r="FS299" s="163" t="str">
        <f t="shared" ca="1" si="1049"/>
        <v>-</v>
      </c>
      <c r="FT299" s="163" t="str">
        <f t="shared" ca="1" si="1049"/>
        <v>-</v>
      </c>
      <c r="FU299" s="163" t="str">
        <f t="shared" ca="1" si="1049"/>
        <v>-</v>
      </c>
      <c r="FV299" s="163" t="str">
        <f t="shared" ca="1" si="1049"/>
        <v>-</v>
      </c>
      <c r="FW299" s="163" t="str">
        <f t="shared" ca="1" si="1049"/>
        <v>-</v>
      </c>
      <c r="FX299" s="163" t="str">
        <f t="shared" ca="1" si="1049"/>
        <v>-</v>
      </c>
      <c r="FY299" s="10"/>
      <c r="FZ299" s="163">
        <f t="shared" ca="1" si="1049"/>
        <v>1</v>
      </c>
      <c r="GA299" s="163" t="str">
        <f t="shared" ca="1" si="1049"/>
        <v>-</v>
      </c>
      <c r="GB299" s="163" t="str">
        <f t="shared" ca="1" si="1049"/>
        <v>-</v>
      </c>
      <c r="GC299" s="163" t="str">
        <f t="shared" ca="1" si="1049"/>
        <v>-</v>
      </c>
      <c r="GD299" s="163" t="str">
        <f t="shared" ca="1" si="1050"/>
        <v>-</v>
      </c>
      <c r="GE299" s="163" t="b">
        <f t="shared" ca="1" si="1050"/>
        <v>0</v>
      </c>
      <c r="GF299" s="163" t="str">
        <f t="shared" ca="1" si="1050"/>
        <v>-</v>
      </c>
      <c r="GG299" s="163">
        <f t="shared" ca="1" si="1050"/>
        <v>0</v>
      </c>
      <c r="GH299" s="163" t="str">
        <f t="shared" ca="1" si="1050"/>
        <v>-</v>
      </c>
      <c r="GI299" s="161" cm="1">
        <f t="array" aca="1" ref="GI299" ca="1">INDEX(i.rev,$K299,GI$15)</f>
        <v>1</v>
      </c>
      <c r="GJ299" s="163">
        <f t="shared" ca="1" si="1051"/>
        <v>0</v>
      </c>
      <c r="GK299" s="163">
        <f t="shared" ca="1" si="1051"/>
        <v>1</v>
      </c>
      <c r="GL299" s="163">
        <f t="shared" ca="1" si="1051"/>
        <v>0</v>
      </c>
      <c r="GM299" s="163">
        <f t="shared" ca="1" si="1051"/>
        <v>1</v>
      </c>
      <c r="GN299" s="163">
        <f t="shared" ca="1" si="1051"/>
        <v>1</v>
      </c>
      <c r="GO299" s="163">
        <f t="shared" ca="1" si="1051"/>
        <v>1</v>
      </c>
      <c r="GP299" s="163">
        <f t="shared" ca="1" si="1051"/>
        <v>0</v>
      </c>
      <c r="GQ299" s="163">
        <f t="shared" ca="1" si="1051"/>
        <v>0</v>
      </c>
      <c r="GR299" s="163">
        <f t="shared" ca="1" si="1051"/>
        <v>0</v>
      </c>
      <c r="GS299" s="163">
        <f t="shared" ca="1" si="1051"/>
        <v>0</v>
      </c>
      <c r="GT299" s="163">
        <f t="shared" ca="1" si="1051"/>
        <v>0</v>
      </c>
      <c r="GU299" s="163">
        <f t="shared" ca="1" si="1051"/>
        <v>0</v>
      </c>
      <c r="GV299" s="163">
        <f t="shared" ca="1" si="1051"/>
        <v>0</v>
      </c>
      <c r="GW299" s="163">
        <f t="shared" ca="1" si="1051"/>
        <v>0</v>
      </c>
      <c r="GX299" s="163">
        <f t="shared" ca="1" si="1051"/>
        <v>0</v>
      </c>
      <c r="GY299" s="163">
        <f t="shared" ca="1" si="1051"/>
        <v>0</v>
      </c>
      <c r="GZ299" s="161" cm="1">
        <f t="array" aca="1" ref="GZ299" ca="1">INDEX(i.rev,$K299,GZ$15)</f>
        <v>0</v>
      </c>
      <c r="HA299" s="163">
        <f t="shared" ca="1" si="1052"/>
        <v>0</v>
      </c>
      <c r="HB299" s="161" cm="1">
        <f t="array" aca="1" ref="HB299" ca="1">INDEX(i.rev,$K299,HB$15)</f>
        <v>1</v>
      </c>
      <c r="HC299" s="163">
        <f t="shared" ca="1" si="1053"/>
        <v>0</v>
      </c>
      <c r="HD299" s="163">
        <f t="shared" ca="1" si="1053"/>
        <v>0</v>
      </c>
      <c r="HE299" s="163">
        <f t="shared" ca="1" si="1053"/>
        <v>0</v>
      </c>
      <c r="HF299" s="163">
        <f t="shared" ca="1" si="1053"/>
        <v>0</v>
      </c>
      <c r="HG299" s="163">
        <f t="shared" ca="1" si="1053"/>
        <v>0</v>
      </c>
      <c r="HH299" s="163">
        <f t="shared" ca="1" si="1053"/>
        <v>0</v>
      </c>
      <c r="HI299" s="163">
        <f t="shared" ca="1" si="1053"/>
        <v>0</v>
      </c>
      <c r="HJ299" s="10"/>
      <c r="HK299" s="163" t="str">
        <f t="shared" ca="1" si="1053"/>
        <v>-</v>
      </c>
      <c r="HL299" s="163" t="str">
        <f t="shared" ca="1" si="1053"/>
        <v>-</v>
      </c>
      <c r="HM299" s="163" t="str">
        <f t="shared" ca="1" si="1053"/>
        <v>-</v>
      </c>
      <c r="HN299" s="163" t="str">
        <f t="shared" ca="1" si="1053"/>
        <v>-</v>
      </c>
      <c r="HO299" s="163" t="str">
        <f t="shared" ca="1" si="1053"/>
        <v>-</v>
      </c>
      <c r="HP299" s="161" t="b">
        <f t="shared" ca="1" si="1054"/>
        <v>0</v>
      </c>
      <c r="HQ299" s="161" t="b">
        <f t="shared" ca="1" si="1054"/>
        <v>0</v>
      </c>
      <c r="HR299" s="161" t="b">
        <f t="shared" ca="1" si="1054"/>
        <v>1</v>
      </c>
      <c r="HS299" s="163">
        <f t="shared" ca="1" si="1053"/>
        <v>0</v>
      </c>
      <c r="HT299" s="161">
        <f t="shared" ca="1" si="1055"/>
        <v>1</v>
      </c>
      <c r="HU299" s="161">
        <f t="shared" ca="1" si="1055"/>
        <v>1</v>
      </c>
      <c r="HV299" s="163" t="str">
        <f t="shared" ca="1" si="1053"/>
        <v>-</v>
      </c>
      <c r="HW299" s="163" t="str">
        <f t="shared" ca="1" si="1053"/>
        <v>-</v>
      </c>
      <c r="HX299" s="163" t="str">
        <f t="shared" ca="1" si="1053"/>
        <v>-</v>
      </c>
      <c r="HY299" s="163" t="str">
        <f t="shared" ca="1" si="1053"/>
        <v>-</v>
      </c>
      <c r="HZ299" s="163" t="str">
        <f t="shared" ca="1" si="1053"/>
        <v>-</v>
      </c>
      <c r="IA299" s="163" t="str">
        <f t="shared" ca="1" si="1053"/>
        <v>-</v>
      </c>
      <c r="IB299" s="163" t="str">
        <f t="shared" ca="1" si="1053"/>
        <v>-</v>
      </c>
      <c r="IC299" s="163" t="str">
        <f t="shared" ca="1" si="1053"/>
        <v>-</v>
      </c>
      <c r="ID299" s="163" t="str">
        <f t="shared" ca="1" si="1053"/>
        <v>-</v>
      </c>
      <c r="IE299" s="163" t="b">
        <f t="shared" ca="1" si="1053"/>
        <v>1</v>
      </c>
      <c r="IF299" s="163" t="str">
        <f t="shared" ca="1" si="1053"/>
        <v>-</v>
      </c>
      <c r="IG299" s="163" t="str">
        <f t="shared" ca="1" si="1053"/>
        <v>-</v>
      </c>
      <c r="IH299" s="163" t="str">
        <f ca="1">OFFSET(IH$5,$B299,0)</f>
        <v>-</v>
      </c>
      <c r="II299" s="163" t="b">
        <f t="shared" ca="1" si="1056"/>
        <v>1</v>
      </c>
      <c r="IJ299" s="163">
        <f ca="1">OFFSET(IJ$5,$B299,0)</f>
        <v>0</v>
      </c>
      <c r="IK299" s="163" t="str">
        <f t="shared" ca="1" si="1057"/>
        <v>-</v>
      </c>
      <c r="IL299" s="163" t="str">
        <f t="shared" ca="1" si="1057"/>
        <v>-</v>
      </c>
      <c r="IM299" s="163" t="str">
        <f t="shared" ca="1" si="1057"/>
        <v>-</v>
      </c>
      <c r="IN299" s="163" t="str">
        <f t="shared" ca="1" si="1057"/>
        <v>-</v>
      </c>
      <c r="IO299" s="163" t="str">
        <f t="shared" ca="1" si="1057"/>
        <v>-</v>
      </c>
      <c r="IP299" s="163">
        <f t="shared" ca="1" si="1057"/>
        <v>0</v>
      </c>
      <c r="IQ299" s="163" t="str">
        <f t="shared" ca="1" si="1057"/>
        <v>-</v>
      </c>
      <c r="IR299" s="163" t="str">
        <f t="shared" ca="1" si="1057"/>
        <v>-</v>
      </c>
      <c r="IS299" s="163" t="str">
        <f t="shared" ca="1" si="1057"/>
        <v>-</v>
      </c>
      <c r="IT299" s="163">
        <f t="shared" ca="1" si="1057"/>
        <v>500</v>
      </c>
      <c r="IU299" s="163">
        <f t="shared" ca="1" si="1057"/>
        <v>500</v>
      </c>
      <c r="IV299" s="163" t="str">
        <f t="shared" ca="1" si="1057"/>
        <v>-</v>
      </c>
      <c r="IW299" s="163" t="str">
        <f t="shared" ca="1" si="1057"/>
        <v>-</v>
      </c>
      <c r="IX299" s="163" t="str">
        <f t="shared" ca="1" si="1057"/>
        <v>-</v>
      </c>
      <c r="IY299" s="163" t="str">
        <f t="shared" ca="1" si="1057"/>
        <v>-</v>
      </c>
      <c r="IZ299" s="163" t="str">
        <f t="shared" ca="1" si="1057"/>
        <v>-</v>
      </c>
      <c r="JA299" s="163" t="str">
        <f t="shared" ca="1" si="1057"/>
        <v>-</v>
      </c>
      <c r="JB299" s="163" t="str">
        <f t="shared" ca="1" si="1057"/>
        <v>-</v>
      </c>
      <c r="JC299" s="163" t="str">
        <f t="shared" ca="1" si="1057"/>
        <v>-</v>
      </c>
      <c r="JD299" s="163" t="str">
        <f t="shared" ca="1" si="1057"/>
        <v>-</v>
      </c>
      <c r="JE299" s="163" t="str">
        <f t="shared" ca="1" si="1057"/>
        <v>-</v>
      </c>
      <c r="JF299" s="163" t="str">
        <f t="shared" ca="1" si="1057"/>
        <v>-</v>
      </c>
      <c r="JG299" s="163" t="str">
        <f t="shared" ca="1" si="1057"/>
        <v>-</v>
      </c>
      <c r="JH299" s="163" t="str">
        <f t="shared" ca="1" si="1057"/>
        <v>-</v>
      </c>
      <c r="JI299" s="163" t="str">
        <f t="shared" ca="1" si="1057"/>
        <v>-</v>
      </c>
      <c r="JJ299" s="163" t="str">
        <f t="shared" ca="1" si="1057"/>
        <v>-</v>
      </c>
      <c r="JK299" s="163" t="str">
        <f t="shared" ca="1" si="1057"/>
        <v>-</v>
      </c>
      <c r="JL299" s="163" t="str">
        <f t="shared" ca="1" si="1057"/>
        <v>-</v>
      </c>
      <c r="JM299" s="163" t="str">
        <f t="shared" ca="1" si="1057"/>
        <v>-</v>
      </c>
      <c r="JN299" s="163" t="str">
        <f t="shared" ca="1" si="1057"/>
        <v>-</v>
      </c>
      <c r="JO299" s="163" t="str">
        <f t="shared" ca="1" si="1057"/>
        <v>-</v>
      </c>
      <c r="JP299" s="163" t="str">
        <f t="shared" ca="1" si="1057"/>
        <v>-</v>
      </c>
      <c r="JQ299" s="163" t="str">
        <f t="shared" ca="1" si="1057"/>
        <v>-</v>
      </c>
      <c r="JR299" s="163" t="str">
        <f t="shared" ca="1" si="1057"/>
        <v>-</v>
      </c>
      <c r="JS299" s="163" t="str">
        <f t="shared" ca="1" si="1057"/>
        <v>-</v>
      </c>
      <c r="JT299" s="163" t="str">
        <f t="shared" ca="1" si="1057"/>
        <v>-</v>
      </c>
      <c r="JU299" s="163" t="str">
        <f t="shared" ca="1" si="1057"/>
        <v>-</v>
      </c>
      <c r="JV299" s="163" t="str">
        <f t="shared" ca="1" si="1057"/>
        <v>-</v>
      </c>
      <c r="JW299" s="163" t="str">
        <f t="shared" ca="1" si="1057"/>
        <v>-</v>
      </c>
      <c r="JX299" s="163" t="str">
        <f t="shared" ca="1" si="1057"/>
        <v>-</v>
      </c>
      <c r="JY299" s="163" t="str">
        <f t="shared" ca="1" si="1058"/>
        <v>-</v>
      </c>
      <c r="JZ299" s="163" t="str">
        <f t="shared" ca="1" si="1058"/>
        <v>-</v>
      </c>
      <c r="KA299" s="163" t="str">
        <f t="shared" ca="1" si="1058"/>
        <v>-</v>
      </c>
      <c r="KB299" s="163" t="str">
        <f t="shared" ca="1" si="1058"/>
        <v>-</v>
      </c>
      <c r="KC299" s="163" t="str">
        <f t="shared" ca="1" si="1058"/>
        <v>-</v>
      </c>
      <c r="KD299" s="163" t="str">
        <f t="shared" ca="1" si="1058"/>
        <v>-</v>
      </c>
      <c r="KE299" s="163" t="str">
        <f t="shared" ca="1" si="1058"/>
        <v>-</v>
      </c>
      <c r="KF299" s="163" t="str">
        <f t="shared" ca="1" si="1058"/>
        <v>-</v>
      </c>
      <c r="KG299" s="163" t="str">
        <f t="shared" ca="1" si="1058"/>
        <v>-</v>
      </c>
      <c r="KH299" s="163" t="str">
        <f t="shared" ca="1" si="1058"/>
        <v>-</v>
      </c>
      <c r="KI299" s="163" t="str">
        <f t="shared" ca="1" si="1058"/>
        <v>-</v>
      </c>
      <c r="KJ299" s="163" t="str">
        <f t="shared" ca="1" si="1058"/>
        <v>-</v>
      </c>
      <c r="KK299" s="163" t="str">
        <f t="shared" ca="1" si="1058"/>
        <v>-</v>
      </c>
      <c r="KL299" s="163" t="str">
        <f t="shared" ca="1" si="1058"/>
        <v>-</v>
      </c>
      <c r="KM299" s="163" t="str">
        <f t="shared" ca="1" si="1058"/>
        <v>-</v>
      </c>
      <c r="KN299" s="163" t="str">
        <f t="shared" ca="1" si="1058"/>
        <v>-</v>
      </c>
      <c r="KO299" s="163" t="str">
        <f t="shared" ca="1" si="1058"/>
        <v>-</v>
      </c>
      <c r="KP299" s="163" t="str">
        <f t="shared" ca="1" si="1058"/>
        <v>-</v>
      </c>
      <c r="KQ299" s="163" t="str">
        <f t="shared" ca="1" si="1058"/>
        <v>-</v>
      </c>
      <c r="KR299" s="163" t="str">
        <f t="shared" ca="1" si="1058"/>
        <v>-</v>
      </c>
      <c r="KS299" s="163" t="str">
        <f t="shared" ca="1" si="1058"/>
        <v>-</v>
      </c>
      <c r="KT299" s="163" t="str">
        <f t="shared" ca="1" si="1058"/>
        <v>-</v>
      </c>
      <c r="KU299" s="163" t="str">
        <f t="shared" ca="1" si="1058"/>
        <v>-</v>
      </c>
      <c r="KV299" s="163" t="str">
        <f t="shared" ca="1" si="1058"/>
        <v>-</v>
      </c>
      <c r="KW299" s="163" t="str">
        <f t="shared" ca="1" si="1058"/>
        <v>-</v>
      </c>
      <c r="KX299" s="163" t="str">
        <f t="shared" ca="1" si="1058"/>
        <v>-</v>
      </c>
      <c r="KY299" s="163" t="str">
        <f t="shared" ca="1" si="1058"/>
        <v>-</v>
      </c>
      <c r="KZ299" s="163" t="str">
        <f t="shared" ca="1" si="1058"/>
        <v>-</v>
      </c>
      <c r="LA299" s="163" t="str">
        <f t="shared" ca="1" si="1058"/>
        <v>-</v>
      </c>
      <c r="LB299" s="163" t="str">
        <f t="shared" ca="1" si="1058"/>
        <v>-</v>
      </c>
      <c r="LC299" s="163" t="str">
        <f t="shared" ca="1" si="1058"/>
        <v>-</v>
      </c>
      <c r="LD299" s="163" t="str">
        <f t="shared" ca="1" si="1058"/>
        <v>-</v>
      </c>
      <c r="LE299" s="163" t="str">
        <f t="shared" ca="1" si="1058"/>
        <v>-</v>
      </c>
      <c r="LF299" s="163" t="str">
        <f t="shared" ca="1" si="1058"/>
        <v>-</v>
      </c>
      <c r="LG299" s="163" t="str">
        <f t="shared" ca="1" si="1058"/>
        <v>-</v>
      </c>
      <c r="LH299" s="163" t="str">
        <f t="shared" ca="1" si="1058"/>
        <v>-</v>
      </c>
      <c r="LI299" s="163" t="str">
        <f t="shared" ca="1" si="1058"/>
        <v>-</v>
      </c>
      <c r="LJ299" s="163" t="str">
        <f t="shared" ca="1" si="1058"/>
        <v>-</v>
      </c>
      <c r="LK299" s="163" t="str">
        <f t="shared" ca="1" si="1058"/>
        <v>-</v>
      </c>
      <c r="LL299" s="163" t="str">
        <f t="shared" ca="1" si="1058"/>
        <v>-</v>
      </c>
      <c r="LM299" s="163" t="str">
        <f t="shared" ca="1" si="1058"/>
        <v>-</v>
      </c>
      <c r="LN299" s="163" t="str">
        <f t="shared" ca="1" si="1058"/>
        <v>-</v>
      </c>
      <c r="LO299" s="163" t="str">
        <f t="shared" ca="1" si="1059"/>
        <v>-</v>
      </c>
      <c r="LP299" s="163" t="str">
        <f t="shared" ca="1" si="1059"/>
        <v>-</v>
      </c>
      <c r="LQ299" s="163" t="str">
        <f t="shared" ca="1" si="1059"/>
        <v>-</v>
      </c>
      <c r="LR299" s="163" t="str">
        <f t="shared" ca="1" si="1059"/>
        <v>-</v>
      </c>
      <c r="LS299" s="163" t="str">
        <f t="shared" ca="1" si="1059"/>
        <v>-</v>
      </c>
      <c r="LT299" s="163" t="str">
        <f t="shared" ca="1" si="1059"/>
        <v>-</v>
      </c>
      <c r="LU299" s="163" t="str">
        <f t="shared" ca="1" si="1059"/>
        <v>-</v>
      </c>
      <c r="LV299" s="163" t="str">
        <f t="shared" ca="1" si="1059"/>
        <v>-</v>
      </c>
      <c r="LW299" s="163" t="str">
        <f t="shared" ca="1" si="1059"/>
        <v>-</v>
      </c>
      <c r="LX299" s="163" t="str">
        <f t="shared" ca="1" si="1059"/>
        <v>-</v>
      </c>
      <c r="LY299" s="10"/>
      <c r="LZ299" s="161">
        <f ca="1">INDEX(i.interest_rate,$O299)</f>
        <v>4.4999999999999998E-2</v>
      </c>
      <c r="MA299" s="161">
        <f ca="1">INDEX(i.opp_cost_capital,$P299)</f>
        <v>4.4999999999999998E-2</v>
      </c>
      <c r="MB299" s="163">
        <f t="shared" ca="1" si="1060"/>
        <v>1</v>
      </c>
      <c r="MC299" s="163">
        <f t="shared" ca="1" si="1060"/>
        <v>0</v>
      </c>
      <c r="MD299" s="163">
        <f t="shared" ca="1" si="1060"/>
        <v>1</v>
      </c>
      <c r="ME299" s="163">
        <f t="shared" ca="1" si="1060"/>
        <v>1</v>
      </c>
      <c r="MF299" s="163">
        <f t="shared" ca="1" si="1060"/>
        <v>0</v>
      </c>
      <c r="MG299" s="163">
        <f t="shared" ca="1" si="1060"/>
        <v>70</v>
      </c>
      <c r="MH299" s="163">
        <f t="shared" ca="1" si="1060"/>
        <v>50</v>
      </c>
      <c r="MI299" s="163">
        <f t="shared" ca="1" si="1060"/>
        <v>85</v>
      </c>
      <c r="MJ299" s="163">
        <f t="shared" ca="1" si="1060"/>
        <v>50</v>
      </c>
      <c r="MK299" s="161">
        <f ca="1">INDEX(i.WoolPrices,$Z299,MK$15)</f>
        <v>1</v>
      </c>
      <c r="ML299" s="161">
        <f ca="1">INDEX(i.MeatPrices,$AA299,ML$15)</f>
        <v>1</v>
      </c>
      <c r="MM299" s="161">
        <f ca="1">INDEX(i.GrainPrices,$AB299,MM$15)</f>
        <v>1</v>
      </c>
      <c r="MN299" s="161">
        <f t="shared" ca="1" si="1061"/>
        <v>1</v>
      </c>
      <c r="MO299" s="161">
        <f t="shared" ca="1" si="1061"/>
        <v>1</v>
      </c>
      <c r="MP299" s="163">
        <f t="shared" ca="1" si="1060"/>
        <v>1</v>
      </c>
      <c r="MQ299" s="10"/>
      <c r="MR299" s="163">
        <f t="shared" ca="1" si="1060"/>
        <v>1</v>
      </c>
      <c r="MS299" s="161">
        <f ca="1">INDEX(i.pasture_prod,$X299)</f>
        <v>1</v>
      </c>
      <c r="MT299" s="163">
        <f t="shared" ca="1" si="1060"/>
        <v>0.75</v>
      </c>
      <c r="MU299" s="163">
        <f t="shared" ca="1" si="1060"/>
        <v>0.8</v>
      </c>
      <c r="MV299" s="163">
        <f t="shared" ca="1" si="1060"/>
        <v>0.82499999999999996</v>
      </c>
      <c r="MW299" s="163">
        <f t="shared" ca="1" si="1060"/>
        <v>0.875</v>
      </c>
      <c r="MX299" s="163">
        <f t="shared" ca="1" si="1060"/>
        <v>0.9</v>
      </c>
      <c r="MY299" s="163">
        <f t="shared" ca="1" si="1060"/>
        <v>0.75</v>
      </c>
      <c r="MZ299" s="163">
        <f t="shared" ca="1" si="1060"/>
        <v>0.78142857142857147</v>
      </c>
      <c r="NA299" s="163">
        <f t="shared" ca="1" si="1060"/>
        <v>0.82499999999999996</v>
      </c>
      <c r="NB299" s="163">
        <f t="shared" ca="1" si="1060"/>
        <v>0.875</v>
      </c>
      <c r="NC299" s="163">
        <f t="shared" ca="1" si="1060"/>
        <v>0.9</v>
      </c>
      <c r="ND299" s="163">
        <f t="shared" ca="1" si="1060"/>
        <v>0.9</v>
      </c>
      <c r="NE299" s="163">
        <f t="shared" ca="1" si="1060"/>
        <v>0.75</v>
      </c>
      <c r="NF299" s="163">
        <f t="shared" ca="1" si="1060"/>
        <v>0.78142857142857147</v>
      </c>
      <c r="NG299" s="163">
        <f t="shared" ca="1" si="1060"/>
        <v>0.82499999999999996</v>
      </c>
      <c r="NH299" s="163">
        <f t="shared" ca="1" si="1060"/>
        <v>0.875</v>
      </c>
      <c r="NI299" s="163">
        <f t="shared" ca="1" si="1060"/>
        <v>0.9</v>
      </c>
      <c r="NJ299" s="163">
        <f t="shared" ca="1" si="1060"/>
        <v>0.9</v>
      </c>
      <c r="NK299" s="163">
        <f t="shared" ca="1" si="1060"/>
        <v>0.75</v>
      </c>
      <c r="NL299" s="163">
        <f t="shared" ca="1" si="1060"/>
        <v>0.78142857142857147</v>
      </c>
      <c r="NM299" s="163">
        <f t="shared" ca="1" si="1060"/>
        <v>0.82499999999999996</v>
      </c>
      <c r="NN299" s="163">
        <f t="shared" ca="1" si="1060"/>
        <v>0.875</v>
      </c>
      <c r="NO299" s="163">
        <f t="shared" ca="1" si="1060"/>
        <v>0.9</v>
      </c>
      <c r="NP299" s="163">
        <f t="shared" ca="1" si="1060"/>
        <v>0.9</v>
      </c>
      <c r="NQ299" s="163">
        <f t="shared" ca="1" si="1060"/>
        <v>0.75</v>
      </c>
      <c r="NR299" s="163">
        <f t="shared" ca="1" si="1060"/>
        <v>0.78142857142857147</v>
      </c>
      <c r="NS299" s="163">
        <f t="shared" ca="1" si="1060"/>
        <v>0.82499999999999996</v>
      </c>
      <c r="NT299" s="163">
        <f t="shared" ca="1" si="1060"/>
        <v>0.875</v>
      </c>
      <c r="NU299" s="163">
        <f t="shared" ca="1" si="1060"/>
        <v>0.9</v>
      </c>
      <c r="NV299" s="163">
        <f t="shared" ca="1" si="1060"/>
        <v>0.9</v>
      </c>
      <c r="NW299" s="163">
        <f t="shared" ca="1" si="1060"/>
        <v>0.75</v>
      </c>
      <c r="NX299" s="163">
        <f t="shared" ca="1" si="1060"/>
        <v>0.78142857142857147</v>
      </c>
      <c r="NY299" s="163">
        <f t="shared" ca="1" si="1060"/>
        <v>0.82499999999999996</v>
      </c>
      <c r="NZ299" s="163">
        <f t="shared" ca="1" si="1060"/>
        <v>0.875</v>
      </c>
      <c r="OA299" s="163">
        <f t="shared" ca="1" si="1060"/>
        <v>0.9</v>
      </c>
      <c r="OB299" s="163">
        <f t="shared" ca="1" si="1060"/>
        <v>0.9</v>
      </c>
      <c r="OC299" s="163">
        <f t="shared" ca="1" si="1060"/>
        <v>0.75</v>
      </c>
      <c r="OD299" s="163">
        <f t="shared" ca="1" si="1060"/>
        <v>0.78142857142857147</v>
      </c>
      <c r="OE299" s="163">
        <f t="shared" ca="1" si="1060"/>
        <v>0.82499999999999996</v>
      </c>
      <c r="OF299" s="163">
        <f t="shared" ca="1" si="1060"/>
        <v>0.875</v>
      </c>
      <c r="OG299" s="163">
        <f t="shared" ca="1" si="1060"/>
        <v>0.9</v>
      </c>
      <c r="OH299" s="163">
        <f t="shared" ca="1" si="1060"/>
        <v>0.9</v>
      </c>
      <c r="OI299" s="163">
        <f t="shared" ca="1" si="1060"/>
        <v>0.75</v>
      </c>
      <c r="OJ299" s="163">
        <f t="shared" ca="1" si="1060"/>
        <v>0.76904761904761909</v>
      </c>
      <c r="OK299" s="163">
        <f t="shared" ca="1" si="1060"/>
        <v>0.82000000000000006</v>
      </c>
      <c r="OL299" s="163">
        <f t="shared" ca="1" si="1060"/>
        <v>0.875</v>
      </c>
      <c r="OM299" s="163">
        <f t="shared" ca="1" si="1060"/>
        <v>0.9</v>
      </c>
      <c r="ON299" s="163">
        <f t="shared" ca="1" si="1060"/>
        <v>0.90000000000000013</v>
      </c>
      <c r="OO299" s="163">
        <f t="shared" ca="1" si="1060"/>
        <v>0.75</v>
      </c>
      <c r="OP299" s="163">
        <f t="shared" ca="1" si="1060"/>
        <v>0.76904761904761909</v>
      </c>
      <c r="OQ299" s="163">
        <f t="shared" ca="1" si="1060"/>
        <v>0.82000000000000006</v>
      </c>
      <c r="OR299" s="163">
        <f t="shared" ca="1" si="1060"/>
        <v>0.875</v>
      </c>
      <c r="OS299" s="163">
        <f t="shared" ca="1" si="1060"/>
        <v>0.9</v>
      </c>
      <c r="OT299" s="163">
        <f t="shared" ca="1" si="1060"/>
        <v>0.9</v>
      </c>
      <c r="OU299" s="163">
        <f t="shared" ca="1" si="1062"/>
        <v>0.875</v>
      </c>
      <c r="OV299" s="161">
        <f ca="1">INDEX(i.all_rot_yield,$W299)</f>
        <v>1</v>
      </c>
      <c r="OW299" s="161">
        <f ca="1">INDEX(i.mach_option,$N299)</f>
        <v>1</v>
      </c>
      <c r="OX299" s="161" t="str">
        <f ca="1">INDEX(overdraw,$M299)</f>
        <v>-</v>
      </c>
      <c r="OY299" s="163" t="str">
        <f t="shared" ca="1" si="1063"/>
        <v>-</v>
      </c>
      <c r="OZ299" s="161" t="str">
        <f ca="1">INDEX(i.casual_ub,$Q299)</f>
        <v>-</v>
      </c>
      <c r="PA299" s="161" t="str">
        <f ca="1">INDEX(i.seedharv_casual_ub,$Q299)</f>
        <v>-</v>
      </c>
      <c r="PB299" s="163">
        <f t="shared" ca="1" si="1060"/>
        <v>0</v>
      </c>
      <c r="PC299" s="27">
        <v>0</v>
      </c>
    </row>
    <row r="300" spans="1:419" s="143" customFormat="1" hidden="1" outlineLevel="1">
      <c r="A300" s="121">
        <f t="shared" si="14"/>
        <v>295</v>
      </c>
      <c r="B300" s="121">
        <f t="shared" ref="B300:B301" si="1067">$A$18</f>
        <v>13</v>
      </c>
      <c r="C300" s="143">
        <v>1002</v>
      </c>
      <c r="D300" s="143" t="s">
        <v>884</v>
      </c>
      <c r="E300" s="143" t="b">
        <v>0</v>
      </c>
      <c r="F300" s="143" t="b">
        <v>0</v>
      </c>
      <c r="G300" s="143" t="b">
        <f t="shared" si="1064"/>
        <v>0</v>
      </c>
      <c r="H300" s="139">
        <f t="shared" ca="1" si="1065"/>
        <v>3</v>
      </c>
      <c r="I300" s="139">
        <f t="shared" ca="1" si="1065"/>
        <v>1</v>
      </c>
      <c r="J300" s="139">
        <f t="shared" ca="1" si="1065"/>
        <v>1</v>
      </c>
      <c r="K300" s="139">
        <f t="shared" ca="1" si="1065"/>
        <v>1</v>
      </c>
      <c r="L300" s="32">
        <v>4</v>
      </c>
      <c r="M300" s="139">
        <f t="shared" ca="1" si="1065"/>
        <v>1</v>
      </c>
      <c r="N300" s="139">
        <f t="shared" ca="1" si="1065"/>
        <v>1</v>
      </c>
      <c r="O300" s="139">
        <f t="shared" ca="1" si="1065"/>
        <v>1</v>
      </c>
      <c r="P300" s="139">
        <f t="shared" ca="1" si="1065"/>
        <v>1</v>
      </c>
      <c r="Q300" s="139">
        <f t="shared" ca="1" si="1065"/>
        <v>1</v>
      </c>
      <c r="R300" s="139">
        <f t="shared" ca="1" si="1065"/>
        <v>2</v>
      </c>
      <c r="S300" s="139">
        <f t="shared" ca="1" si="1065"/>
        <v>1</v>
      </c>
      <c r="T300" s="139">
        <f t="shared" ca="1" si="1065"/>
        <v>1</v>
      </c>
      <c r="U300" s="139">
        <f t="shared" ca="1" si="1065"/>
        <v>1</v>
      </c>
      <c r="V300" s="139">
        <f t="shared" ca="1" si="1065"/>
        <v>1</v>
      </c>
      <c r="W300" s="139">
        <f t="shared" ca="1" si="1065"/>
        <v>1</v>
      </c>
      <c r="X300" s="139">
        <f t="shared" ca="1" si="1065"/>
        <v>1</v>
      </c>
      <c r="Y300" s="139">
        <f t="shared" ca="1" si="1065"/>
        <v>1</v>
      </c>
      <c r="Z300" s="139">
        <f t="shared" ca="1" si="1065"/>
        <v>1</v>
      </c>
      <c r="AA300" s="139">
        <f t="shared" ca="1" si="1065"/>
        <v>1</v>
      </c>
      <c r="AB300" s="139">
        <f t="shared" ca="1" si="1066"/>
        <v>1</v>
      </c>
      <c r="AC300" s="139">
        <f t="shared" ca="1" si="1066"/>
        <v>1</v>
      </c>
      <c r="AE300" s="157" t="str" cm="1">
        <f t="array" aca="1" ref="AE300" ca="1">TEXT(LEFT(OFFSET(AE300,-1,0),5)+1,"00000")&amp;MID(OFFSET(AE300,-1,0),6,FIND(" ",OFFSET(AE300,-1,0),7)-5)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00002 MINROE_testSE SE Minroe0.5 CropgrazeFALSE (F33N11)</v>
      </c>
      <c r="AF300" s="10" t="str">
        <f ca="1">IF(COUNTIF(AE$5:AE300,AE300)=1,"-","Dup")</f>
        <v>-</v>
      </c>
      <c r="AG300" s="10"/>
      <c r="AH300" s="163" t="str">
        <f t="shared" ca="1" si="1040"/>
        <v>-</v>
      </c>
      <c r="AI300" s="163" t="str">
        <f t="shared" ca="1" si="1040"/>
        <v>-</v>
      </c>
      <c r="AJ300" s="163" t="str">
        <f t="shared" ca="1" si="1040"/>
        <v>-</v>
      </c>
      <c r="AK300" s="163" t="str">
        <f t="shared" ca="1" si="1040"/>
        <v>-</v>
      </c>
      <c r="AL300" s="163" t="str">
        <f t="shared" ca="1" si="1040"/>
        <v>-</v>
      </c>
      <c r="AM300" s="163" t="b">
        <f t="shared" ca="1" si="1040"/>
        <v>1</v>
      </c>
      <c r="AN300" s="10"/>
      <c r="AO300" s="161" t="b">
        <f t="shared" ca="1" si="1041"/>
        <v>1</v>
      </c>
      <c r="AP300" s="161" t="str">
        <f t="shared" ca="1" si="1041"/>
        <v>-</v>
      </c>
      <c r="AQ300" s="161" t="str">
        <f t="shared" ca="1" si="1041"/>
        <v>-</v>
      </c>
      <c r="AR300" s="161" t="str">
        <f t="shared" ca="1" si="1041"/>
        <v>-</v>
      </c>
      <c r="AS300" s="161" t="b">
        <f t="shared" ca="1" si="1041"/>
        <v>1</v>
      </c>
      <c r="AT300" s="161" t="b">
        <f t="shared" ca="1" si="1041"/>
        <v>0</v>
      </c>
      <c r="AU300" s="161">
        <f>INDEX(minroe,$L300)</f>
        <v>0.5</v>
      </c>
      <c r="AV300" s="161" t="b">
        <f t="shared" ca="1" si="1042"/>
        <v>0</v>
      </c>
      <c r="AW300" s="161" t="b">
        <f t="shared" ca="1" si="1042"/>
        <v>0</v>
      </c>
      <c r="AX300" s="161" t="str">
        <f t="shared" ca="1" si="1042"/>
        <v>-</v>
      </c>
      <c r="AY300" s="161" t="str">
        <f t="shared" ca="1" si="1042"/>
        <v>-</v>
      </c>
      <c r="AZ300" s="161" t="str">
        <f t="shared" ca="1" si="1042"/>
        <v>-</v>
      </c>
      <c r="BA300" s="10"/>
      <c r="BB300" s="161" t="b">
        <f t="shared" ca="1" si="1043"/>
        <v>1</v>
      </c>
      <c r="BC300" s="163" t="b">
        <f t="shared" ca="1" si="1044"/>
        <v>1</v>
      </c>
      <c r="BD300" s="163" t="b">
        <f t="shared" ca="1" si="1044"/>
        <v>1</v>
      </c>
      <c r="BE300" s="162">
        <f t="shared" ca="1" si="1045"/>
        <v>3108</v>
      </c>
      <c r="BF300" s="163" t="str">
        <f t="shared" ca="1" si="1046"/>
        <v>-</v>
      </c>
      <c r="BG300" s="163" t="str">
        <f t="shared" ca="1" si="1046"/>
        <v>-</v>
      </c>
      <c r="BH300" s="163" t="str">
        <f t="shared" ca="1" si="1046"/>
        <v>-</v>
      </c>
      <c r="BI300" s="163" t="str">
        <f t="shared" ca="1" si="1046"/>
        <v>-</v>
      </c>
      <c r="BJ300" s="163" t="str">
        <f t="shared" ca="1" si="1046"/>
        <v>-</v>
      </c>
      <c r="BK300" s="163">
        <f t="shared" ca="1" si="1046"/>
        <v>1</v>
      </c>
      <c r="BL300" s="163">
        <f t="shared" ca="1" si="1046"/>
        <v>1</v>
      </c>
      <c r="BM300" s="163" t="str">
        <f t="shared" ca="1" si="1046"/>
        <v>-</v>
      </c>
      <c r="BN300" s="163" t="str">
        <f t="shared" ca="1" si="1046"/>
        <v>-</v>
      </c>
      <c r="BO300" s="163" t="b">
        <f t="shared" ca="1" si="1047"/>
        <v>0</v>
      </c>
      <c r="BP300" s="163" t="b">
        <f t="shared" ca="1" si="1047"/>
        <v>0</v>
      </c>
      <c r="BQ300" s="163" t="b">
        <f t="shared" ca="1" si="1047"/>
        <v>0</v>
      </c>
      <c r="BR300" s="163" t="b">
        <f t="shared" ca="1" si="1047"/>
        <v>0</v>
      </c>
      <c r="BS300" s="163" t="b">
        <f t="shared" ca="1" si="1047"/>
        <v>0</v>
      </c>
      <c r="BT300" s="163" t="b">
        <f t="shared" ca="1" si="1047"/>
        <v>0</v>
      </c>
      <c r="BU300" s="163" t="b">
        <f t="shared" ca="1" si="1047"/>
        <v>0</v>
      </c>
      <c r="BV300" s="163" t="b">
        <f t="shared" ca="1" si="1047"/>
        <v>0</v>
      </c>
      <c r="BW300" s="163" t="b">
        <f t="shared" ca="1" si="1047"/>
        <v>0</v>
      </c>
      <c r="BX300" s="163" t="str">
        <f t="shared" ca="1" si="1046"/>
        <v>-</v>
      </c>
      <c r="BY300" s="163" t="str">
        <f t="shared" ca="1" si="1048"/>
        <v>-</v>
      </c>
      <c r="BZ300" s="163" t="str">
        <f t="shared" ca="1" si="1048"/>
        <v>-</v>
      </c>
      <c r="CA300" s="163" t="str">
        <f t="shared" ca="1" si="1048"/>
        <v>-</v>
      </c>
      <c r="CB300" s="163" t="str">
        <f t="shared" ca="1" si="1048"/>
        <v>-</v>
      </c>
      <c r="CC300" s="163" t="str">
        <f t="shared" ca="1" si="1048"/>
        <v>-</v>
      </c>
      <c r="CD300" s="163" t="str">
        <f t="shared" ca="1" si="1048"/>
        <v>-</v>
      </c>
      <c r="CE300" s="163" t="str">
        <f t="shared" ca="1" si="1048"/>
        <v>-</v>
      </c>
      <c r="CF300" s="163" t="str">
        <f t="shared" ca="1" si="1048"/>
        <v>-</v>
      </c>
      <c r="CG300" s="163" t="str">
        <f t="shared" ca="1" si="1046"/>
        <v>-</v>
      </c>
      <c r="CH300" s="163" t="str">
        <f t="shared" ca="1" si="1046"/>
        <v>-</v>
      </c>
      <c r="CI300" s="163" t="str">
        <f t="shared" ca="1" si="1046"/>
        <v>-</v>
      </c>
      <c r="CJ300" s="163" t="str">
        <f t="shared" ca="1" si="1046"/>
        <v>-</v>
      </c>
      <c r="CK300" s="163" t="str">
        <f t="shared" ca="1" si="1046"/>
        <v>-</v>
      </c>
      <c r="CL300" s="163" t="str">
        <f t="shared" ca="1" si="1046"/>
        <v>-</v>
      </c>
      <c r="CM300" s="163" t="str">
        <f t="shared" ca="1" si="1046"/>
        <v>-</v>
      </c>
      <c r="CN300" s="163" t="str">
        <f t="shared" ca="1" si="1046"/>
        <v>-</v>
      </c>
      <c r="CO300" s="163" t="str">
        <f t="shared" ca="1" si="1046"/>
        <v>-</v>
      </c>
      <c r="CP300" s="163" t="str">
        <f t="shared" ca="1" si="1046"/>
        <v>-</v>
      </c>
      <c r="CQ300" s="163" t="str">
        <f t="shared" ca="1" si="1046"/>
        <v>-</v>
      </c>
      <c r="CR300" s="163" t="str">
        <f t="shared" ca="1" si="1046"/>
        <v>-</v>
      </c>
      <c r="CS300" s="163" t="str">
        <f t="shared" ca="1" si="1046"/>
        <v>-</v>
      </c>
      <c r="CT300" s="163" t="str">
        <f t="shared" ca="1" si="1046"/>
        <v>-</v>
      </c>
      <c r="CU300" s="163" t="str">
        <f t="shared" ca="1" si="1046"/>
        <v>-</v>
      </c>
      <c r="CV300" s="163" t="str">
        <f t="shared" ca="1" si="1046"/>
        <v>-</v>
      </c>
      <c r="CW300" s="163" t="str">
        <f t="shared" ca="1" si="1046"/>
        <v>-</v>
      </c>
      <c r="CX300" s="163" t="str">
        <f t="shared" ca="1" si="1046"/>
        <v>-</v>
      </c>
      <c r="CY300" s="163" t="str">
        <f t="shared" ca="1" si="1046"/>
        <v>-</v>
      </c>
      <c r="CZ300" s="163" t="str">
        <f t="shared" ca="1" si="1046"/>
        <v>-</v>
      </c>
      <c r="DA300" s="163" t="str">
        <f t="shared" ca="1" si="1046"/>
        <v>-</v>
      </c>
      <c r="DB300" s="163" t="str">
        <f t="shared" ca="1" si="1046"/>
        <v>-</v>
      </c>
      <c r="DC300" s="163" t="str">
        <f t="shared" ca="1" si="1046"/>
        <v>-</v>
      </c>
      <c r="DD300" s="163" t="str">
        <f t="shared" ca="1" si="1046"/>
        <v>-</v>
      </c>
      <c r="DE300" s="163" t="str">
        <f t="shared" ca="1" si="1046"/>
        <v>-</v>
      </c>
      <c r="DF300" s="163" t="str">
        <f t="shared" ca="1" si="1046"/>
        <v>-</v>
      </c>
      <c r="DG300" s="163" t="str">
        <f t="shared" ca="1" si="1046"/>
        <v>-</v>
      </c>
      <c r="DH300" s="163" t="str">
        <f t="shared" ca="1" si="1046"/>
        <v>-</v>
      </c>
      <c r="DI300" s="163" t="str">
        <f t="shared" ca="1" si="1046"/>
        <v>-</v>
      </c>
      <c r="DJ300" s="163" t="str">
        <f t="shared" ca="1" si="1046"/>
        <v>-</v>
      </c>
      <c r="DK300" s="163" t="str">
        <f t="shared" ca="1" si="1046"/>
        <v>-</v>
      </c>
      <c r="DL300" s="10"/>
      <c r="DM300" s="163" t="str">
        <f t="shared" ca="1" si="1046"/>
        <v>-</v>
      </c>
      <c r="DN300" s="163" t="str">
        <f t="shared" ca="1" si="1046"/>
        <v>-</v>
      </c>
      <c r="DO300" s="163" t="str">
        <f t="shared" ca="1" si="1046"/>
        <v>-</v>
      </c>
      <c r="DP300" s="163" t="str">
        <f t="shared" ca="1" si="1046"/>
        <v>-</v>
      </c>
      <c r="DQ300" s="163" t="str">
        <f t="shared" ca="1" si="1046"/>
        <v>-</v>
      </c>
      <c r="DR300" s="163" t="str">
        <f t="shared" ca="1" si="1046"/>
        <v>-</v>
      </c>
      <c r="DS300" s="163" t="str">
        <f t="shared" ca="1" si="1046"/>
        <v>-</v>
      </c>
      <c r="DT300" s="163" t="str">
        <f t="shared" ca="1" si="1046"/>
        <v>-</v>
      </c>
      <c r="DU300" s="163" t="str">
        <f t="shared" ca="1" si="1046"/>
        <v>-</v>
      </c>
      <c r="DV300" s="163" t="str">
        <f t="shared" ca="1" si="1046"/>
        <v>-</v>
      </c>
      <c r="DW300" s="163" t="str">
        <f t="shared" ca="1" si="1046"/>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49"/>
        <v>-</v>
      </c>
      <c r="EJ300" s="163" t="str">
        <f t="shared" ca="1" si="1049"/>
        <v>-</v>
      </c>
      <c r="EK300" s="163" t="str">
        <f t="shared" ca="1" si="1049"/>
        <v>-</v>
      </c>
      <c r="EL300" s="163" t="str">
        <f t="shared" ca="1" si="1049"/>
        <v>-</v>
      </c>
      <c r="EM300" s="163" t="str">
        <f t="shared" ca="1" si="1049"/>
        <v>-</v>
      </c>
      <c r="EN300" s="163" t="str">
        <f t="shared" ca="1" si="1049"/>
        <v>-</v>
      </c>
      <c r="EO300" s="163" t="str">
        <f t="shared" ca="1" si="1049"/>
        <v>-</v>
      </c>
      <c r="EP300" s="163" t="str">
        <f t="shared" ca="1" si="1049"/>
        <v>-</v>
      </c>
      <c r="EQ300" s="163">
        <f t="shared" ca="1" si="1049"/>
        <v>1</v>
      </c>
      <c r="ER300" s="163">
        <f t="shared" ca="1" si="1049"/>
        <v>1</v>
      </c>
      <c r="ES300" s="163">
        <f t="shared" ca="1" si="1049"/>
        <v>0</v>
      </c>
      <c r="ET300" s="163" t="str">
        <f t="shared" ca="1" si="1049"/>
        <v>-</v>
      </c>
      <c r="EU300" s="163" t="str">
        <f t="shared" ca="1" si="1049"/>
        <v>-</v>
      </c>
      <c r="EV300" s="163" t="str">
        <f t="shared" ca="1" si="1049"/>
        <v>-</v>
      </c>
      <c r="EW300" s="163" t="str">
        <f t="shared" ca="1" si="1049"/>
        <v>-</v>
      </c>
      <c r="EX300" s="163" t="str">
        <f t="shared" ca="1" si="1049"/>
        <v>-</v>
      </c>
      <c r="EY300" s="163" t="str">
        <f t="shared" ca="1" si="1049"/>
        <v>-</v>
      </c>
      <c r="EZ300" s="163" t="str">
        <f t="shared" ca="1" si="1049"/>
        <v>-</v>
      </c>
      <c r="FA300" s="163">
        <f t="shared" ca="1" si="1049"/>
        <v>0</v>
      </c>
      <c r="FB300" s="163" t="str">
        <f t="shared" ca="1" si="1049"/>
        <v>-</v>
      </c>
      <c r="FC300" s="163" t="str">
        <f t="shared" ca="1" si="1049"/>
        <v>-</v>
      </c>
      <c r="FD300" s="163" t="str">
        <f t="shared" ca="1" si="1049"/>
        <v>-</v>
      </c>
      <c r="FE300" s="163" t="str">
        <f t="shared" ca="1" si="1049"/>
        <v>-</v>
      </c>
      <c r="FF300" s="163" t="str">
        <f t="shared" ca="1" si="1049"/>
        <v>-</v>
      </c>
      <c r="FG300" s="163">
        <f t="shared" ca="1" si="1049"/>
        <v>0</v>
      </c>
      <c r="FH300" s="163">
        <f t="shared" ca="1" si="1049"/>
        <v>0</v>
      </c>
      <c r="FI300" s="163">
        <f t="shared" ca="1" si="1049"/>
        <v>0</v>
      </c>
      <c r="FJ300" s="163">
        <f t="shared" ca="1" si="1049"/>
        <v>0</v>
      </c>
      <c r="FK300" s="163">
        <f t="shared" ca="1" si="1049"/>
        <v>0</v>
      </c>
      <c r="FL300" s="163">
        <f t="shared" ca="1" si="1049"/>
        <v>0</v>
      </c>
      <c r="FM300" s="163">
        <f t="shared" ca="1" si="1049"/>
        <v>0</v>
      </c>
      <c r="FN300" s="163" t="str">
        <f t="shared" ca="1" si="1049"/>
        <v>-</v>
      </c>
      <c r="FO300" s="163" t="str">
        <f t="shared" ca="1" si="1049"/>
        <v>-</v>
      </c>
      <c r="FP300" s="163" t="str">
        <f t="shared" ca="1" si="1049"/>
        <v>-</v>
      </c>
      <c r="FQ300" s="163" t="str">
        <f t="shared" ca="1" si="1049"/>
        <v>-</v>
      </c>
      <c r="FR300" s="163" t="str">
        <f t="shared" ca="1" si="1049"/>
        <v>-</v>
      </c>
      <c r="FS300" s="163" t="str">
        <f t="shared" ca="1" si="1049"/>
        <v>-</v>
      </c>
      <c r="FT300" s="163" t="str">
        <f t="shared" ca="1" si="1049"/>
        <v>-</v>
      </c>
      <c r="FU300" s="163" t="str">
        <f t="shared" ca="1" si="1049"/>
        <v>-</v>
      </c>
      <c r="FV300" s="163" t="str">
        <f t="shared" ca="1" si="1049"/>
        <v>-</v>
      </c>
      <c r="FW300" s="163" t="str">
        <f t="shared" ca="1" si="1049"/>
        <v>-</v>
      </c>
      <c r="FX300" s="163" t="str">
        <f t="shared" ca="1" si="1049"/>
        <v>-</v>
      </c>
      <c r="FY300" s="10"/>
      <c r="FZ300" s="163">
        <f t="shared" ca="1" si="1049"/>
        <v>1</v>
      </c>
      <c r="GA300" s="163" t="str">
        <f t="shared" ca="1" si="1049"/>
        <v>-</v>
      </c>
      <c r="GB300" s="163" t="str">
        <f t="shared" ca="1" si="1049"/>
        <v>-</v>
      </c>
      <c r="GC300" s="163" t="str">
        <f t="shared" ca="1" si="1049"/>
        <v>-</v>
      </c>
      <c r="GD300" s="163" t="str">
        <f t="shared" ca="1" si="1050"/>
        <v>-</v>
      </c>
      <c r="GE300" s="163" t="b">
        <f t="shared" ca="1" si="1050"/>
        <v>0</v>
      </c>
      <c r="GF300" s="163" t="str">
        <f t="shared" ca="1" si="1050"/>
        <v>-</v>
      </c>
      <c r="GG300" s="163">
        <f t="shared" ca="1" si="1050"/>
        <v>0</v>
      </c>
      <c r="GH300" s="163" t="str">
        <f t="shared" ca="1" si="1050"/>
        <v>-</v>
      </c>
      <c r="GI300" s="161" cm="1">
        <f t="array" aca="1" ref="GI300" ca="1">INDEX(i.rev,$K300,GI$15)</f>
        <v>1</v>
      </c>
      <c r="GJ300" s="163">
        <f t="shared" ca="1" si="1051"/>
        <v>0</v>
      </c>
      <c r="GK300" s="163">
        <f t="shared" ca="1" si="1051"/>
        <v>1</v>
      </c>
      <c r="GL300" s="163">
        <f t="shared" ca="1" si="1051"/>
        <v>0</v>
      </c>
      <c r="GM300" s="163">
        <f t="shared" ca="1" si="1051"/>
        <v>1</v>
      </c>
      <c r="GN300" s="163">
        <f t="shared" ca="1" si="1051"/>
        <v>1</v>
      </c>
      <c r="GO300" s="163">
        <f t="shared" ca="1" si="1051"/>
        <v>1</v>
      </c>
      <c r="GP300" s="163">
        <f t="shared" ca="1" si="1051"/>
        <v>0</v>
      </c>
      <c r="GQ300" s="163">
        <f t="shared" ca="1" si="1051"/>
        <v>0</v>
      </c>
      <c r="GR300" s="163">
        <f t="shared" ca="1" si="1051"/>
        <v>0</v>
      </c>
      <c r="GS300" s="163">
        <f t="shared" ca="1" si="1051"/>
        <v>0</v>
      </c>
      <c r="GT300" s="163">
        <f t="shared" ca="1" si="1051"/>
        <v>0</v>
      </c>
      <c r="GU300" s="163">
        <f t="shared" ca="1" si="1051"/>
        <v>0</v>
      </c>
      <c r="GV300" s="163">
        <f t="shared" ca="1" si="1051"/>
        <v>0</v>
      </c>
      <c r="GW300" s="163">
        <f t="shared" ca="1" si="1051"/>
        <v>0</v>
      </c>
      <c r="GX300" s="163">
        <f t="shared" ca="1" si="1051"/>
        <v>0</v>
      </c>
      <c r="GY300" s="163">
        <f t="shared" ca="1" si="1051"/>
        <v>0</v>
      </c>
      <c r="GZ300" s="161" cm="1">
        <f t="array" aca="1" ref="GZ300" ca="1">INDEX(i.rev,$K300,GZ$15)</f>
        <v>0</v>
      </c>
      <c r="HA300" s="163">
        <f t="shared" ca="1" si="1052"/>
        <v>0</v>
      </c>
      <c r="HB300" s="161" cm="1">
        <f t="array" aca="1" ref="HB300" ca="1">INDEX(i.rev,$K300,HB$15)</f>
        <v>1</v>
      </c>
      <c r="HC300" s="163">
        <f t="shared" ca="1" si="1053"/>
        <v>0</v>
      </c>
      <c r="HD300" s="163">
        <f t="shared" ca="1" si="1053"/>
        <v>0</v>
      </c>
      <c r="HE300" s="163">
        <f t="shared" ca="1" si="1053"/>
        <v>0</v>
      </c>
      <c r="HF300" s="163">
        <f t="shared" ca="1" si="1053"/>
        <v>0</v>
      </c>
      <c r="HG300" s="163">
        <f t="shared" ca="1" si="1053"/>
        <v>0</v>
      </c>
      <c r="HH300" s="163">
        <f t="shared" ca="1" si="1053"/>
        <v>0</v>
      </c>
      <c r="HI300" s="163">
        <f t="shared" ca="1" si="1053"/>
        <v>0</v>
      </c>
      <c r="HJ300" s="10"/>
      <c r="HK300" s="163" t="str">
        <f t="shared" ca="1" si="1053"/>
        <v>-</v>
      </c>
      <c r="HL300" s="163" t="str">
        <f t="shared" ca="1" si="1053"/>
        <v>-</v>
      </c>
      <c r="HM300" s="163" t="str">
        <f t="shared" ca="1" si="1053"/>
        <v>-</v>
      </c>
      <c r="HN300" s="163" t="str">
        <f t="shared" ca="1" si="1053"/>
        <v>-</v>
      </c>
      <c r="HO300" s="163" t="str">
        <f t="shared" ca="1" si="1053"/>
        <v>-</v>
      </c>
      <c r="HP300" s="161" t="b">
        <f t="shared" ca="1" si="1054"/>
        <v>0</v>
      </c>
      <c r="HQ300" s="161" t="b">
        <f t="shared" ca="1" si="1054"/>
        <v>0</v>
      </c>
      <c r="HR300" s="161" t="b">
        <f t="shared" ca="1" si="1054"/>
        <v>1</v>
      </c>
      <c r="HS300" s="163">
        <f t="shared" ca="1" si="1053"/>
        <v>0</v>
      </c>
      <c r="HT300" s="161">
        <f t="shared" ca="1" si="1055"/>
        <v>1</v>
      </c>
      <c r="HU300" s="161">
        <f t="shared" ca="1" si="1055"/>
        <v>1</v>
      </c>
      <c r="HV300" s="163" t="str">
        <f t="shared" ca="1" si="1053"/>
        <v>-</v>
      </c>
      <c r="HW300" s="163" t="str">
        <f t="shared" ca="1" si="1053"/>
        <v>-</v>
      </c>
      <c r="HX300" s="163" t="str">
        <f t="shared" ca="1" si="1053"/>
        <v>-</v>
      </c>
      <c r="HY300" s="163" t="str">
        <f t="shared" ca="1" si="1053"/>
        <v>-</v>
      </c>
      <c r="HZ300" s="163" t="str">
        <f t="shared" ca="1" si="1053"/>
        <v>-</v>
      </c>
      <c r="IA300" s="163" t="str">
        <f t="shared" ca="1" si="1053"/>
        <v>-</v>
      </c>
      <c r="IB300" s="163" t="str">
        <f t="shared" ca="1" si="1053"/>
        <v>-</v>
      </c>
      <c r="IC300" s="163" t="str">
        <f t="shared" ca="1" si="1053"/>
        <v>-</v>
      </c>
      <c r="ID300" s="163" t="str">
        <f t="shared" ca="1" si="1053"/>
        <v>-</v>
      </c>
      <c r="IE300" s="163" t="b">
        <f t="shared" ca="1" si="1053"/>
        <v>1</v>
      </c>
      <c r="IF300" s="163" t="str">
        <f t="shared" ca="1" si="1053"/>
        <v>-</v>
      </c>
      <c r="IG300" s="163" t="str">
        <f t="shared" ca="1" si="1053"/>
        <v>-</v>
      </c>
      <c r="IH300" s="163" t="str">
        <f t="shared" ca="1" si="1053"/>
        <v>-</v>
      </c>
      <c r="II300" s="163" t="b">
        <f t="shared" ca="1" si="1056"/>
        <v>1</v>
      </c>
      <c r="IJ300" s="163">
        <f t="shared" ca="1" si="1056"/>
        <v>0</v>
      </c>
      <c r="IK300" s="163" t="str">
        <f t="shared" ca="1" si="1057"/>
        <v>-</v>
      </c>
      <c r="IL300" s="163" t="str">
        <f t="shared" ca="1" si="1057"/>
        <v>-</v>
      </c>
      <c r="IM300" s="163" t="str">
        <f t="shared" ca="1" si="1057"/>
        <v>-</v>
      </c>
      <c r="IN300" s="163" t="str">
        <f t="shared" ca="1" si="1057"/>
        <v>-</v>
      </c>
      <c r="IO300" s="163" t="str">
        <f t="shared" ca="1" si="1057"/>
        <v>-</v>
      </c>
      <c r="IP300" s="163">
        <f t="shared" ca="1" si="1057"/>
        <v>0</v>
      </c>
      <c r="IQ300" s="163" t="str">
        <f t="shared" ca="1" si="1057"/>
        <v>-</v>
      </c>
      <c r="IR300" s="163" t="str">
        <f t="shared" ca="1" si="1057"/>
        <v>-</v>
      </c>
      <c r="IS300" s="163" t="str">
        <f t="shared" ca="1" si="1057"/>
        <v>-</v>
      </c>
      <c r="IT300" s="163">
        <f t="shared" ca="1" si="1057"/>
        <v>500</v>
      </c>
      <c r="IU300" s="163">
        <f t="shared" ca="1" si="1057"/>
        <v>500</v>
      </c>
      <c r="IV300" s="163" t="str">
        <f t="shared" ca="1" si="1057"/>
        <v>-</v>
      </c>
      <c r="IW300" s="163" t="str">
        <f t="shared" ca="1" si="1057"/>
        <v>-</v>
      </c>
      <c r="IX300" s="163" t="str">
        <f t="shared" ca="1" si="1057"/>
        <v>-</v>
      </c>
      <c r="IY300" s="163" t="str">
        <f t="shared" ca="1" si="1057"/>
        <v>-</v>
      </c>
      <c r="IZ300" s="163" t="str">
        <f t="shared" ca="1" si="1057"/>
        <v>-</v>
      </c>
      <c r="JA300" s="163" t="str">
        <f t="shared" ca="1" si="1057"/>
        <v>-</v>
      </c>
      <c r="JB300" s="163" t="str">
        <f t="shared" ca="1" si="1057"/>
        <v>-</v>
      </c>
      <c r="JC300" s="163" t="str">
        <f t="shared" ca="1" si="1057"/>
        <v>-</v>
      </c>
      <c r="JD300" s="163" t="str">
        <f t="shared" ca="1" si="1057"/>
        <v>-</v>
      </c>
      <c r="JE300" s="163" t="str">
        <f t="shared" ca="1" si="1057"/>
        <v>-</v>
      </c>
      <c r="JF300" s="163" t="str">
        <f t="shared" ca="1" si="1057"/>
        <v>-</v>
      </c>
      <c r="JG300" s="163" t="str">
        <f t="shared" ca="1" si="1057"/>
        <v>-</v>
      </c>
      <c r="JH300" s="163" t="str">
        <f t="shared" ca="1" si="1057"/>
        <v>-</v>
      </c>
      <c r="JI300" s="163" t="str">
        <f t="shared" ca="1" si="1057"/>
        <v>-</v>
      </c>
      <c r="JJ300" s="163" t="str">
        <f t="shared" ca="1" si="1057"/>
        <v>-</v>
      </c>
      <c r="JK300" s="163" t="str">
        <f t="shared" ca="1" si="1057"/>
        <v>-</v>
      </c>
      <c r="JL300" s="163" t="str">
        <f t="shared" ca="1" si="1057"/>
        <v>-</v>
      </c>
      <c r="JM300" s="163" t="str">
        <f t="shared" ca="1" si="1057"/>
        <v>-</v>
      </c>
      <c r="JN300" s="163" t="str">
        <f t="shared" ca="1" si="1057"/>
        <v>-</v>
      </c>
      <c r="JO300" s="163" t="str">
        <f t="shared" ca="1" si="1057"/>
        <v>-</v>
      </c>
      <c r="JP300" s="163" t="str">
        <f t="shared" ca="1" si="1057"/>
        <v>-</v>
      </c>
      <c r="JQ300" s="163" t="str">
        <f t="shared" ca="1" si="1057"/>
        <v>-</v>
      </c>
      <c r="JR300" s="163" t="str">
        <f t="shared" ca="1" si="1057"/>
        <v>-</v>
      </c>
      <c r="JS300" s="163" t="str">
        <f t="shared" ca="1" si="1057"/>
        <v>-</v>
      </c>
      <c r="JT300" s="163" t="str">
        <f t="shared" ca="1" si="1057"/>
        <v>-</v>
      </c>
      <c r="JU300" s="163" t="str">
        <f t="shared" ca="1" si="1057"/>
        <v>-</v>
      </c>
      <c r="JV300" s="163" t="str">
        <f t="shared" ca="1" si="1057"/>
        <v>-</v>
      </c>
      <c r="JW300" s="163" t="str">
        <f t="shared" ca="1" si="1057"/>
        <v>-</v>
      </c>
      <c r="JX300" s="163" t="str">
        <f t="shared" ca="1" si="1057"/>
        <v>-</v>
      </c>
      <c r="JY300" s="163" t="str">
        <f t="shared" ca="1" si="1058"/>
        <v>-</v>
      </c>
      <c r="JZ300" s="163" t="str">
        <f t="shared" ca="1" si="1058"/>
        <v>-</v>
      </c>
      <c r="KA300" s="163" t="str">
        <f t="shared" ca="1" si="1058"/>
        <v>-</v>
      </c>
      <c r="KB300" s="163" t="str">
        <f t="shared" ca="1" si="1058"/>
        <v>-</v>
      </c>
      <c r="KC300" s="163" t="str">
        <f t="shared" ca="1" si="1058"/>
        <v>-</v>
      </c>
      <c r="KD300" s="163" t="str">
        <f t="shared" ca="1" si="1058"/>
        <v>-</v>
      </c>
      <c r="KE300" s="163" t="str">
        <f t="shared" ca="1" si="1058"/>
        <v>-</v>
      </c>
      <c r="KF300" s="163" t="str">
        <f t="shared" ca="1" si="1058"/>
        <v>-</v>
      </c>
      <c r="KG300" s="163" t="str">
        <f t="shared" ca="1" si="1058"/>
        <v>-</v>
      </c>
      <c r="KH300" s="163" t="str">
        <f t="shared" ca="1" si="1058"/>
        <v>-</v>
      </c>
      <c r="KI300" s="163" t="str">
        <f t="shared" ca="1" si="1058"/>
        <v>-</v>
      </c>
      <c r="KJ300" s="163" t="str">
        <f t="shared" ca="1" si="1058"/>
        <v>-</v>
      </c>
      <c r="KK300" s="163" t="str">
        <f t="shared" ca="1" si="1058"/>
        <v>-</v>
      </c>
      <c r="KL300" s="163" t="str">
        <f t="shared" ca="1" si="1058"/>
        <v>-</v>
      </c>
      <c r="KM300" s="163" t="str">
        <f t="shared" ca="1" si="1058"/>
        <v>-</v>
      </c>
      <c r="KN300" s="163" t="str">
        <f t="shared" ca="1" si="1058"/>
        <v>-</v>
      </c>
      <c r="KO300" s="163" t="str">
        <f t="shared" ca="1" si="1058"/>
        <v>-</v>
      </c>
      <c r="KP300" s="163" t="str">
        <f t="shared" ca="1" si="1058"/>
        <v>-</v>
      </c>
      <c r="KQ300" s="163" t="str">
        <f t="shared" ca="1" si="1058"/>
        <v>-</v>
      </c>
      <c r="KR300" s="163" t="str">
        <f t="shared" ca="1" si="1058"/>
        <v>-</v>
      </c>
      <c r="KS300" s="163" t="str">
        <f t="shared" ca="1" si="1058"/>
        <v>-</v>
      </c>
      <c r="KT300" s="163" t="str">
        <f t="shared" ca="1" si="1058"/>
        <v>-</v>
      </c>
      <c r="KU300" s="163" t="str">
        <f t="shared" ca="1" si="1058"/>
        <v>-</v>
      </c>
      <c r="KV300" s="163" t="str">
        <f t="shared" ca="1" si="1058"/>
        <v>-</v>
      </c>
      <c r="KW300" s="163" t="str">
        <f t="shared" ca="1" si="1058"/>
        <v>-</v>
      </c>
      <c r="KX300" s="163" t="str">
        <f t="shared" ca="1" si="1058"/>
        <v>-</v>
      </c>
      <c r="KY300" s="163" t="str">
        <f t="shared" ca="1" si="1058"/>
        <v>-</v>
      </c>
      <c r="KZ300" s="163" t="str">
        <f t="shared" ca="1" si="1058"/>
        <v>-</v>
      </c>
      <c r="LA300" s="163" t="str">
        <f t="shared" ca="1" si="1058"/>
        <v>-</v>
      </c>
      <c r="LB300" s="163" t="str">
        <f t="shared" ca="1" si="1058"/>
        <v>-</v>
      </c>
      <c r="LC300" s="163" t="str">
        <f t="shared" ca="1" si="1058"/>
        <v>-</v>
      </c>
      <c r="LD300" s="163" t="str">
        <f t="shared" ca="1" si="1058"/>
        <v>-</v>
      </c>
      <c r="LE300" s="163" t="str">
        <f t="shared" ca="1" si="1058"/>
        <v>-</v>
      </c>
      <c r="LF300" s="163" t="str">
        <f t="shared" ca="1" si="1058"/>
        <v>-</v>
      </c>
      <c r="LG300" s="163" t="str">
        <f t="shared" ca="1" si="1058"/>
        <v>-</v>
      </c>
      <c r="LH300" s="163" t="str">
        <f t="shared" ca="1" si="1058"/>
        <v>-</v>
      </c>
      <c r="LI300" s="163" t="str">
        <f t="shared" ca="1" si="1058"/>
        <v>-</v>
      </c>
      <c r="LJ300" s="163" t="str">
        <f t="shared" ca="1" si="1058"/>
        <v>-</v>
      </c>
      <c r="LK300" s="163" t="str">
        <f t="shared" ca="1" si="1058"/>
        <v>-</v>
      </c>
      <c r="LL300" s="163" t="str">
        <f t="shared" ca="1" si="1058"/>
        <v>-</v>
      </c>
      <c r="LM300" s="163" t="str">
        <f t="shared" ca="1" si="1058"/>
        <v>-</v>
      </c>
      <c r="LN300" s="163" t="str">
        <f t="shared" ca="1" si="1058"/>
        <v>-</v>
      </c>
      <c r="LO300" s="163" t="str">
        <f t="shared" ca="1" si="1059"/>
        <v>-</v>
      </c>
      <c r="LP300" s="163" t="str">
        <f t="shared" ca="1" si="1059"/>
        <v>-</v>
      </c>
      <c r="LQ300" s="163" t="str">
        <f t="shared" ca="1" si="1059"/>
        <v>-</v>
      </c>
      <c r="LR300" s="163" t="str">
        <f t="shared" ca="1" si="1059"/>
        <v>-</v>
      </c>
      <c r="LS300" s="163" t="str">
        <f t="shared" ca="1" si="1059"/>
        <v>-</v>
      </c>
      <c r="LT300" s="163" t="str">
        <f t="shared" ca="1" si="1059"/>
        <v>-</v>
      </c>
      <c r="LU300" s="163" t="str">
        <f t="shared" ca="1" si="1059"/>
        <v>-</v>
      </c>
      <c r="LV300" s="163" t="str">
        <f t="shared" ca="1" si="1059"/>
        <v>-</v>
      </c>
      <c r="LW300" s="163" t="str">
        <f t="shared" ca="1" si="1059"/>
        <v>-</v>
      </c>
      <c r="LX300" s="163" t="str">
        <f t="shared" ca="1" si="1059"/>
        <v>-</v>
      </c>
      <c r="LY300" s="10"/>
      <c r="LZ300" s="161">
        <f ca="1">INDEX(i.interest_rate,$O300)</f>
        <v>4.4999999999999998E-2</v>
      </c>
      <c r="MA300" s="161">
        <f ca="1">INDEX(i.opp_cost_capital,$P300)</f>
        <v>4.4999999999999998E-2</v>
      </c>
      <c r="MB300" s="163">
        <f t="shared" ca="1" si="1060"/>
        <v>1</v>
      </c>
      <c r="MC300" s="163">
        <f t="shared" ca="1" si="1060"/>
        <v>0</v>
      </c>
      <c r="MD300" s="163">
        <f t="shared" ca="1" si="1060"/>
        <v>1</v>
      </c>
      <c r="ME300" s="163">
        <f t="shared" ca="1" si="1060"/>
        <v>1</v>
      </c>
      <c r="MF300" s="163">
        <f t="shared" ca="1" si="1060"/>
        <v>0</v>
      </c>
      <c r="MG300" s="163">
        <f t="shared" ca="1" si="1060"/>
        <v>70</v>
      </c>
      <c r="MH300" s="163">
        <f t="shared" ca="1" si="1060"/>
        <v>50</v>
      </c>
      <c r="MI300" s="163">
        <f t="shared" ca="1" si="1060"/>
        <v>85</v>
      </c>
      <c r="MJ300" s="163">
        <f t="shared" ca="1" si="1060"/>
        <v>50</v>
      </c>
      <c r="MK300" s="161">
        <f ca="1">INDEX(i.WoolPrices,$Z300,MK$15)</f>
        <v>1</v>
      </c>
      <c r="ML300" s="161">
        <f ca="1">INDEX(i.MeatPrices,$AA300,ML$15)</f>
        <v>1</v>
      </c>
      <c r="MM300" s="161">
        <f ca="1">INDEX(i.GrainPrices,$AB300,MM$15)</f>
        <v>1</v>
      </c>
      <c r="MN300" s="161">
        <f t="shared" ca="1" si="1061"/>
        <v>1</v>
      </c>
      <c r="MO300" s="161">
        <f t="shared" ca="1" si="1061"/>
        <v>1</v>
      </c>
      <c r="MP300" s="163">
        <f t="shared" ca="1" si="1060"/>
        <v>1</v>
      </c>
      <c r="MQ300" s="10"/>
      <c r="MR300" s="163">
        <f t="shared" ca="1" si="1060"/>
        <v>1</v>
      </c>
      <c r="MS300" s="161">
        <f ca="1">INDEX(i.pasture_prod,$X300)</f>
        <v>1</v>
      </c>
      <c r="MT300" s="163">
        <f t="shared" ca="1" si="1060"/>
        <v>0.75</v>
      </c>
      <c r="MU300" s="163">
        <f t="shared" ca="1" si="1060"/>
        <v>0.8</v>
      </c>
      <c r="MV300" s="163">
        <f t="shared" ca="1" si="1060"/>
        <v>0.82499999999999996</v>
      </c>
      <c r="MW300" s="163">
        <f t="shared" ca="1" si="1060"/>
        <v>0.875</v>
      </c>
      <c r="MX300" s="163">
        <f t="shared" ca="1" si="1060"/>
        <v>0.9</v>
      </c>
      <c r="MY300" s="163">
        <f t="shared" ca="1" si="1060"/>
        <v>0.75</v>
      </c>
      <c r="MZ300" s="163">
        <f t="shared" ca="1" si="1060"/>
        <v>0.78142857142857147</v>
      </c>
      <c r="NA300" s="163">
        <f t="shared" ca="1" si="1060"/>
        <v>0.82499999999999996</v>
      </c>
      <c r="NB300" s="163">
        <f t="shared" ca="1" si="1060"/>
        <v>0.875</v>
      </c>
      <c r="NC300" s="163">
        <f t="shared" ca="1" si="1060"/>
        <v>0.9</v>
      </c>
      <c r="ND300" s="163">
        <f t="shared" ca="1" si="1060"/>
        <v>0.9</v>
      </c>
      <c r="NE300" s="163">
        <f t="shared" ca="1" si="1060"/>
        <v>0.75</v>
      </c>
      <c r="NF300" s="163">
        <f t="shared" ca="1" si="1060"/>
        <v>0.78142857142857147</v>
      </c>
      <c r="NG300" s="163">
        <f t="shared" ca="1" si="1060"/>
        <v>0.82499999999999996</v>
      </c>
      <c r="NH300" s="163">
        <f t="shared" ca="1" si="1060"/>
        <v>0.875</v>
      </c>
      <c r="NI300" s="163">
        <f t="shared" ca="1" si="1060"/>
        <v>0.9</v>
      </c>
      <c r="NJ300" s="163">
        <f t="shared" ca="1" si="1060"/>
        <v>0.9</v>
      </c>
      <c r="NK300" s="163">
        <f t="shared" ca="1" si="1060"/>
        <v>0.75</v>
      </c>
      <c r="NL300" s="163">
        <f t="shared" ca="1" si="1060"/>
        <v>0.78142857142857147</v>
      </c>
      <c r="NM300" s="163">
        <f t="shared" ca="1" si="1060"/>
        <v>0.82499999999999996</v>
      </c>
      <c r="NN300" s="163">
        <f t="shared" ca="1" si="1060"/>
        <v>0.875</v>
      </c>
      <c r="NO300" s="163">
        <f t="shared" ca="1" si="1060"/>
        <v>0.9</v>
      </c>
      <c r="NP300" s="163">
        <f t="shared" ca="1" si="1060"/>
        <v>0.9</v>
      </c>
      <c r="NQ300" s="163">
        <f t="shared" ca="1" si="1060"/>
        <v>0.75</v>
      </c>
      <c r="NR300" s="163">
        <f t="shared" ca="1" si="1060"/>
        <v>0.78142857142857147</v>
      </c>
      <c r="NS300" s="163">
        <f t="shared" ca="1" si="1060"/>
        <v>0.82499999999999996</v>
      </c>
      <c r="NT300" s="163">
        <f t="shared" ca="1" si="1060"/>
        <v>0.875</v>
      </c>
      <c r="NU300" s="163">
        <f t="shared" ca="1" si="1060"/>
        <v>0.9</v>
      </c>
      <c r="NV300" s="163">
        <f t="shared" ca="1" si="1060"/>
        <v>0.9</v>
      </c>
      <c r="NW300" s="163">
        <f t="shared" ca="1" si="1060"/>
        <v>0.75</v>
      </c>
      <c r="NX300" s="163">
        <f t="shared" ca="1" si="1060"/>
        <v>0.78142857142857147</v>
      </c>
      <c r="NY300" s="163">
        <f t="shared" ca="1" si="1060"/>
        <v>0.82499999999999996</v>
      </c>
      <c r="NZ300" s="163">
        <f t="shared" ca="1" si="1060"/>
        <v>0.875</v>
      </c>
      <c r="OA300" s="163">
        <f t="shared" ca="1" si="1060"/>
        <v>0.9</v>
      </c>
      <c r="OB300" s="163">
        <f t="shared" ca="1" si="1060"/>
        <v>0.9</v>
      </c>
      <c r="OC300" s="163">
        <f t="shared" ca="1" si="1060"/>
        <v>0.75</v>
      </c>
      <c r="OD300" s="163">
        <f t="shared" ca="1" si="1060"/>
        <v>0.78142857142857147</v>
      </c>
      <c r="OE300" s="163">
        <f t="shared" ca="1" si="1060"/>
        <v>0.82499999999999996</v>
      </c>
      <c r="OF300" s="163">
        <f t="shared" ca="1" si="1060"/>
        <v>0.875</v>
      </c>
      <c r="OG300" s="163">
        <f t="shared" ca="1" si="1060"/>
        <v>0.9</v>
      </c>
      <c r="OH300" s="163">
        <f t="shared" ca="1" si="1060"/>
        <v>0.9</v>
      </c>
      <c r="OI300" s="163">
        <f t="shared" ca="1" si="1060"/>
        <v>0.75</v>
      </c>
      <c r="OJ300" s="163">
        <f t="shared" ca="1" si="1060"/>
        <v>0.76904761904761909</v>
      </c>
      <c r="OK300" s="163">
        <f t="shared" ca="1" si="1060"/>
        <v>0.82000000000000006</v>
      </c>
      <c r="OL300" s="163">
        <f t="shared" ca="1" si="1060"/>
        <v>0.875</v>
      </c>
      <c r="OM300" s="163">
        <f t="shared" ca="1" si="1060"/>
        <v>0.9</v>
      </c>
      <c r="ON300" s="163">
        <f t="shared" ca="1" si="1060"/>
        <v>0.90000000000000013</v>
      </c>
      <c r="OO300" s="163">
        <f t="shared" ca="1" si="1060"/>
        <v>0.75</v>
      </c>
      <c r="OP300" s="163">
        <f t="shared" ca="1" si="1060"/>
        <v>0.76904761904761909</v>
      </c>
      <c r="OQ300" s="163">
        <f t="shared" ca="1" si="1060"/>
        <v>0.82000000000000006</v>
      </c>
      <c r="OR300" s="163">
        <f t="shared" ca="1" si="1060"/>
        <v>0.875</v>
      </c>
      <c r="OS300" s="163">
        <f t="shared" ca="1" si="1060"/>
        <v>0.9</v>
      </c>
      <c r="OT300" s="163">
        <f t="shared" ca="1" si="1060"/>
        <v>0.9</v>
      </c>
      <c r="OU300" s="163">
        <f t="shared" ca="1" si="1062"/>
        <v>0.875</v>
      </c>
      <c r="OV300" s="161">
        <f ca="1">INDEX(i.all_rot_yield,$W300)</f>
        <v>1</v>
      </c>
      <c r="OW300" s="161">
        <f ca="1">INDEX(i.mach_option,$N300)</f>
        <v>1</v>
      </c>
      <c r="OX300" s="161" t="str">
        <f ca="1">INDEX(overdraw,$M300)</f>
        <v>-</v>
      </c>
      <c r="OY300" s="163" t="str">
        <f t="shared" ca="1" si="1063"/>
        <v>-</v>
      </c>
      <c r="OZ300" s="161" t="str">
        <f ca="1">INDEX(i.casual_ub,$Q300)</f>
        <v>-</v>
      </c>
      <c r="PA300" s="161" t="str">
        <f ca="1">INDEX(i.seedharv_casual_ub,$Q300)</f>
        <v>-</v>
      </c>
      <c r="PB300" s="163">
        <f t="shared" ca="1" si="1060"/>
        <v>0</v>
      </c>
      <c r="PC300" s="27">
        <v>0</v>
      </c>
    </row>
    <row r="301" spans="1:419" s="143" customFormat="1" hidden="1" outlineLevel="1">
      <c r="A301" s="121">
        <f t="shared" si="14"/>
        <v>296</v>
      </c>
      <c r="B301" s="121">
        <f t="shared" si="1067"/>
        <v>13</v>
      </c>
      <c r="C301" s="143">
        <v>1002</v>
      </c>
      <c r="D301" s="143" t="s">
        <v>884</v>
      </c>
      <c r="E301" s="143" t="b">
        <v>0</v>
      </c>
      <c r="F301" s="143" t="b">
        <v>0</v>
      </c>
      <c r="G301" s="143" t="b">
        <f t="shared" si="1064"/>
        <v>0</v>
      </c>
      <c r="H301" s="139">
        <f t="shared" ca="1" si="1065"/>
        <v>3</v>
      </c>
      <c r="I301" s="139">
        <f t="shared" ca="1" si="1065"/>
        <v>1</v>
      </c>
      <c r="J301" s="139">
        <f t="shared" ca="1" si="1065"/>
        <v>1</v>
      </c>
      <c r="K301" s="139">
        <f t="shared" ca="1" si="1065"/>
        <v>1</v>
      </c>
      <c r="L301" s="32">
        <v>3</v>
      </c>
      <c r="M301" s="139">
        <f t="shared" ca="1" si="1065"/>
        <v>1</v>
      </c>
      <c r="N301" s="139">
        <f t="shared" ca="1" si="1065"/>
        <v>1</v>
      </c>
      <c r="O301" s="139">
        <f t="shared" ca="1" si="1065"/>
        <v>1</v>
      </c>
      <c r="P301" s="139">
        <f t="shared" ca="1" si="1065"/>
        <v>1</v>
      </c>
      <c r="Q301" s="139">
        <f t="shared" ca="1" si="1065"/>
        <v>1</v>
      </c>
      <c r="R301" s="139">
        <f t="shared" ca="1" si="1065"/>
        <v>2</v>
      </c>
      <c r="S301" s="139">
        <f t="shared" ca="1" si="1065"/>
        <v>1</v>
      </c>
      <c r="T301" s="139">
        <f t="shared" ca="1" si="1065"/>
        <v>1</v>
      </c>
      <c r="U301" s="139">
        <f t="shared" ca="1" si="1065"/>
        <v>1</v>
      </c>
      <c r="V301" s="139">
        <f t="shared" ca="1" si="1065"/>
        <v>1</v>
      </c>
      <c r="W301" s="139">
        <f t="shared" ca="1" si="1065"/>
        <v>1</v>
      </c>
      <c r="X301" s="139">
        <f t="shared" ca="1" si="1065"/>
        <v>1</v>
      </c>
      <c r="Y301" s="139">
        <f t="shared" ca="1" si="1065"/>
        <v>1</v>
      </c>
      <c r="Z301" s="139">
        <f t="shared" ca="1" si="1065"/>
        <v>1</v>
      </c>
      <c r="AA301" s="139">
        <f t="shared" ca="1" si="1065"/>
        <v>1</v>
      </c>
      <c r="AB301" s="139">
        <f t="shared" ca="1" si="1066"/>
        <v>1</v>
      </c>
      <c r="AC301" s="139">
        <f t="shared" ca="1" si="1066"/>
        <v>1</v>
      </c>
      <c r="AE301" s="157" t="str" cm="1">
        <f t="array" aca="1" ref="AE301" ca="1">TEXT(LEFT(OFFSET(AE301,-1,0),5)+1,"00000")&amp;MID(OFFSET(AE301,-1,0),6,FIND(" ",OFFSET(AE301,-1,0),7)-5)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00003 MINROE_testSE SE Minroe0.75 CropgrazeFALSE (F33N11)</v>
      </c>
      <c r="AF301" s="10" t="str">
        <f ca="1">IF(COUNTIF(AE$5:AE301,AE301)=1,"-","Dup")</f>
        <v>-</v>
      </c>
      <c r="AG301" s="10"/>
      <c r="AH301" s="163" t="str">
        <f t="shared" ca="1" si="1040"/>
        <v>-</v>
      </c>
      <c r="AI301" s="163" t="str">
        <f t="shared" ca="1" si="1040"/>
        <v>-</v>
      </c>
      <c r="AJ301" s="163" t="str">
        <f t="shared" ca="1" si="1040"/>
        <v>-</v>
      </c>
      <c r="AK301" s="163" t="str">
        <f t="shared" ca="1" si="1040"/>
        <v>-</v>
      </c>
      <c r="AL301" s="163" t="str">
        <f t="shared" ca="1" si="1040"/>
        <v>-</v>
      </c>
      <c r="AM301" s="163" t="b">
        <f t="shared" ca="1" si="1040"/>
        <v>1</v>
      </c>
      <c r="AN301" s="10"/>
      <c r="AO301" s="161" t="b">
        <f t="shared" ca="1" si="1041"/>
        <v>1</v>
      </c>
      <c r="AP301" s="161" t="str">
        <f t="shared" ca="1" si="1041"/>
        <v>-</v>
      </c>
      <c r="AQ301" s="161" t="str">
        <f t="shared" ca="1" si="1041"/>
        <v>-</v>
      </c>
      <c r="AR301" s="161" t="str">
        <f t="shared" ca="1" si="1041"/>
        <v>-</v>
      </c>
      <c r="AS301" s="161" t="b">
        <f t="shared" ca="1" si="1041"/>
        <v>1</v>
      </c>
      <c r="AT301" s="161" t="b">
        <f t="shared" ca="1" si="1041"/>
        <v>0</v>
      </c>
      <c r="AU301" s="161">
        <f>INDEX(minroe,$L301)</f>
        <v>0.75</v>
      </c>
      <c r="AV301" s="161" t="b">
        <f t="shared" ca="1" si="1042"/>
        <v>0</v>
      </c>
      <c r="AW301" s="161" t="b">
        <f t="shared" ca="1" si="1042"/>
        <v>0</v>
      </c>
      <c r="AX301" s="161" t="str">
        <f t="shared" ca="1" si="1042"/>
        <v>-</v>
      </c>
      <c r="AY301" s="161" t="str">
        <f t="shared" ca="1" si="1042"/>
        <v>-</v>
      </c>
      <c r="AZ301" s="161" t="str">
        <f t="shared" ca="1" si="1042"/>
        <v>-</v>
      </c>
      <c r="BA301" s="10"/>
      <c r="BB301" s="161" t="b">
        <f t="shared" ca="1" si="1043"/>
        <v>1</v>
      </c>
      <c r="BC301" s="163" t="b">
        <f t="shared" ca="1" si="1044"/>
        <v>1</v>
      </c>
      <c r="BD301" s="163" t="b">
        <f t="shared" ca="1" si="1044"/>
        <v>1</v>
      </c>
      <c r="BE301" s="162">
        <f t="shared" ca="1" si="1045"/>
        <v>3108</v>
      </c>
      <c r="BF301" s="163" t="str">
        <f t="shared" ca="1" si="1046"/>
        <v>-</v>
      </c>
      <c r="BG301" s="163" t="str">
        <f t="shared" ca="1" si="1046"/>
        <v>-</v>
      </c>
      <c r="BH301" s="163" t="str">
        <f t="shared" ca="1" si="1046"/>
        <v>-</v>
      </c>
      <c r="BI301" s="163" t="str">
        <f t="shared" ca="1" si="1046"/>
        <v>-</v>
      </c>
      <c r="BJ301" s="163" t="str">
        <f t="shared" ca="1" si="1046"/>
        <v>-</v>
      </c>
      <c r="BK301" s="163">
        <f t="shared" ca="1" si="1046"/>
        <v>1</v>
      </c>
      <c r="BL301" s="163">
        <f t="shared" ca="1" si="1046"/>
        <v>1</v>
      </c>
      <c r="BM301" s="163" t="str">
        <f t="shared" ca="1" si="1046"/>
        <v>-</v>
      </c>
      <c r="BN301" s="163" t="str">
        <f t="shared" ca="1" si="1046"/>
        <v>-</v>
      </c>
      <c r="BO301" s="163" t="b">
        <f t="shared" ca="1" si="1047"/>
        <v>0</v>
      </c>
      <c r="BP301" s="163" t="b">
        <f t="shared" ca="1" si="1047"/>
        <v>0</v>
      </c>
      <c r="BQ301" s="163" t="b">
        <f t="shared" ca="1" si="1047"/>
        <v>0</v>
      </c>
      <c r="BR301" s="163" t="b">
        <f t="shared" ca="1" si="1047"/>
        <v>0</v>
      </c>
      <c r="BS301" s="163" t="b">
        <f t="shared" ca="1" si="1047"/>
        <v>0</v>
      </c>
      <c r="BT301" s="163" t="b">
        <f t="shared" ca="1" si="1047"/>
        <v>0</v>
      </c>
      <c r="BU301" s="163" t="b">
        <f t="shared" ca="1" si="1047"/>
        <v>0</v>
      </c>
      <c r="BV301" s="163" t="b">
        <f t="shared" ca="1" si="1047"/>
        <v>0</v>
      </c>
      <c r="BW301" s="163" t="b">
        <f t="shared" ca="1" si="1047"/>
        <v>0</v>
      </c>
      <c r="BX301" s="163" t="str">
        <f t="shared" ca="1" si="1046"/>
        <v>-</v>
      </c>
      <c r="BY301" s="163" t="str">
        <f t="shared" ca="1" si="1048"/>
        <v>-</v>
      </c>
      <c r="BZ301" s="163" t="str">
        <f t="shared" ca="1" si="1048"/>
        <v>-</v>
      </c>
      <c r="CA301" s="163" t="str">
        <f t="shared" ca="1" si="1048"/>
        <v>-</v>
      </c>
      <c r="CB301" s="163" t="str">
        <f t="shared" ca="1" si="1048"/>
        <v>-</v>
      </c>
      <c r="CC301" s="163" t="str">
        <f t="shared" ca="1" si="1048"/>
        <v>-</v>
      </c>
      <c r="CD301" s="163" t="str">
        <f t="shared" ca="1" si="1048"/>
        <v>-</v>
      </c>
      <c r="CE301" s="163" t="str">
        <f t="shared" ca="1" si="1048"/>
        <v>-</v>
      </c>
      <c r="CF301" s="163" t="str">
        <f t="shared" ca="1" si="1048"/>
        <v>-</v>
      </c>
      <c r="CG301" s="163" t="str">
        <f t="shared" ca="1" si="1046"/>
        <v>-</v>
      </c>
      <c r="CH301" s="163" t="str">
        <f t="shared" ca="1" si="1046"/>
        <v>-</v>
      </c>
      <c r="CI301" s="163" t="str">
        <f t="shared" ca="1" si="1046"/>
        <v>-</v>
      </c>
      <c r="CJ301" s="163" t="str">
        <f t="shared" ca="1" si="1046"/>
        <v>-</v>
      </c>
      <c r="CK301" s="163" t="str">
        <f t="shared" ca="1" si="1046"/>
        <v>-</v>
      </c>
      <c r="CL301" s="163" t="str">
        <f t="shared" ca="1" si="1046"/>
        <v>-</v>
      </c>
      <c r="CM301" s="163" t="str">
        <f t="shared" ca="1" si="1046"/>
        <v>-</v>
      </c>
      <c r="CN301" s="163" t="str">
        <f t="shared" ca="1" si="1046"/>
        <v>-</v>
      </c>
      <c r="CO301" s="163" t="str">
        <f t="shared" ca="1" si="1046"/>
        <v>-</v>
      </c>
      <c r="CP301" s="163" t="str">
        <f t="shared" ca="1" si="1046"/>
        <v>-</v>
      </c>
      <c r="CQ301" s="163" t="str">
        <f t="shared" ca="1" si="1046"/>
        <v>-</v>
      </c>
      <c r="CR301" s="163" t="str">
        <f t="shared" ca="1" si="1046"/>
        <v>-</v>
      </c>
      <c r="CS301" s="163" t="str">
        <f t="shared" ca="1" si="1046"/>
        <v>-</v>
      </c>
      <c r="CT301" s="163" t="str">
        <f t="shared" ca="1" si="1046"/>
        <v>-</v>
      </c>
      <c r="CU301" s="163" t="str">
        <f t="shared" ca="1" si="1046"/>
        <v>-</v>
      </c>
      <c r="CV301" s="163" t="str">
        <f t="shared" ca="1" si="1046"/>
        <v>-</v>
      </c>
      <c r="CW301" s="163" t="str">
        <f t="shared" ca="1" si="1046"/>
        <v>-</v>
      </c>
      <c r="CX301" s="163" t="str">
        <f t="shared" ca="1" si="1046"/>
        <v>-</v>
      </c>
      <c r="CY301" s="163" t="str">
        <f t="shared" ca="1" si="1046"/>
        <v>-</v>
      </c>
      <c r="CZ301" s="163" t="str">
        <f t="shared" ca="1" si="1046"/>
        <v>-</v>
      </c>
      <c r="DA301" s="163" t="str">
        <f t="shared" ca="1" si="1046"/>
        <v>-</v>
      </c>
      <c r="DB301" s="163" t="str">
        <f t="shared" ca="1" si="1046"/>
        <v>-</v>
      </c>
      <c r="DC301" s="163" t="str">
        <f t="shared" ca="1" si="1046"/>
        <v>-</v>
      </c>
      <c r="DD301" s="163" t="str">
        <f t="shared" ca="1" si="1046"/>
        <v>-</v>
      </c>
      <c r="DE301" s="163" t="str">
        <f t="shared" ca="1" si="1046"/>
        <v>-</v>
      </c>
      <c r="DF301" s="163" t="str">
        <f t="shared" ca="1" si="1046"/>
        <v>-</v>
      </c>
      <c r="DG301" s="163" t="str">
        <f t="shared" ca="1" si="1046"/>
        <v>-</v>
      </c>
      <c r="DH301" s="163" t="str">
        <f t="shared" ca="1" si="1046"/>
        <v>-</v>
      </c>
      <c r="DI301" s="163" t="str">
        <f t="shared" ca="1" si="1046"/>
        <v>-</v>
      </c>
      <c r="DJ301" s="163" t="str">
        <f t="shared" ca="1" si="1046"/>
        <v>-</v>
      </c>
      <c r="DK301" s="163" t="str">
        <f t="shared" ca="1" si="1046"/>
        <v>-</v>
      </c>
      <c r="DL301" s="10"/>
      <c r="DM301" s="163" t="str">
        <f t="shared" ca="1" si="1046"/>
        <v>-</v>
      </c>
      <c r="DN301" s="163" t="str">
        <f t="shared" ca="1" si="1046"/>
        <v>-</v>
      </c>
      <c r="DO301" s="163" t="str">
        <f t="shared" ca="1" si="1046"/>
        <v>-</v>
      </c>
      <c r="DP301" s="163" t="str">
        <f t="shared" ca="1" si="1046"/>
        <v>-</v>
      </c>
      <c r="DQ301" s="163" t="str">
        <f t="shared" ca="1" si="1046"/>
        <v>-</v>
      </c>
      <c r="DR301" s="163" t="str">
        <f t="shared" ca="1" si="1046"/>
        <v>-</v>
      </c>
      <c r="DS301" s="163" t="str">
        <f t="shared" ca="1" si="1046"/>
        <v>-</v>
      </c>
      <c r="DT301" s="163" t="str">
        <f t="shared" ca="1" si="1046"/>
        <v>-</v>
      </c>
      <c r="DU301" s="163" t="str">
        <f t="shared" ca="1" si="1046"/>
        <v>-</v>
      </c>
      <c r="DV301" s="163" t="str">
        <f t="shared" ca="1" si="1046"/>
        <v>-</v>
      </c>
      <c r="DW301" s="163" t="str">
        <f t="shared" ca="1" si="1046"/>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049"/>
        <v>-</v>
      </c>
      <c r="EJ301" s="163" t="str">
        <f t="shared" ca="1" si="1049"/>
        <v>-</v>
      </c>
      <c r="EK301" s="163" t="str">
        <f t="shared" ca="1" si="1049"/>
        <v>-</v>
      </c>
      <c r="EL301" s="163" t="str">
        <f t="shared" ca="1" si="1049"/>
        <v>-</v>
      </c>
      <c r="EM301" s="163" t="str">
        <f t="shared" ca="1" si="1049"/>
        <v>-</v>
      </c>
      <c r="EN301" s="163" t="str">
        <f t="shared" ca="1" si="1049"/>
        <v>-</v>
      </c>
      <c r="EO301" s="163" t="str">
        <f t="shared" ca="1" si="1049"/>
        <v>-</v>
      </c>
      <c r="EP301" s="163" t="str">
        <f t="shared" ca="1" si="1049"/>
        <v>-</v>
      </c>
      <c r="EQ301" s="163">
        <f t="shared" ca="1" si="1049"/>
        <v>1</v>
      </c>
      <c r="ER301" s="163">
        <f t="shared" ca="1" si="1049"/>
        <v>1</v>
      </c>
      <c r="ES301" s="163">
        <f t="shared" ca="1" si="1049"/>
        <v>0</v>
      </c>
      <c r="ET301" s="163" t="str">
        <f t="shared" ca="1" si="1049"/>
        <v>-</v>
      </c>
      <c r="EU301" s="163" t="str">
        <f t="shared" ca="1" si="1049"/>
        <v>-</v>
      </c>
      <c r="EV301" s="163" t="str">
        <f t="shared" ca="1" si="1049"/>
        <v>-</v>
      </c>
      <c r="EW301" s="163" t="str">
        <f t="shared" ca="1" si="1049"/>
        <v>-</v>
      </c>
      <c r="EX301" s="163" t="str">
        <f t="shared" ca="1" si="1049"/>
        <v>-</v>
      </c>
      <c r="EY301" s="163" t="str">
        <f t="shared" ca="1" si="1049"/>
        <v>-</v>
      </c>
      <c r="EZ301" s="163" t="str">
        <f t="shared" ca="1" si="1049"/>
        <v>-</v>
      </c>
      <c r="FA301" s="163">
        <f t="shared" ca="1" si="1049"/>
        <v>0</v>
      </c>
      <c r="FB301" s="163" t="str">
        <f t="shared" ca="1" si="1049"/>
        <v>-</v>
      </c>
      <c r="FC301" s="163" t="str">
        <f t="shared" ca="1" si="1049"/>
        <v>-</v>
      </c>
      <c r="FD301" s="163" t="str">
        <f t="shared" ca="1" si="1049"/>
        <v>-</v>
      </c>
      <c r="FE301" s="163" t="str">
        <f t="shared" ca="1" si="1049"/>
        <v>-</v>
      </c>
      <c r="FF301" s="163" t="str">
        <f t="shared" ca="1" si="1049"/>
        <v>-</v>
      </c>
      <c r="FG301" s="163">
        <f t="shared" ca="1" si="1049"/>
        <v>0</v>
      </c>
      <c r="FH301" s="163">
        <f t="shared" ca="1" si="1049"/>
        <v>0</v>
      </c>
      <c r="FI301" s="163">
        <f t="shared" ca="1" si="1049"/>
        <v>0</v>
      </c>
      <c r="FJ301" s="163">
        <f t="shared" ca="1" si="1049"/>
        <v>0</v>
      </c>
      <c r="FK301" s="163">
        <f t="shared" ca="1" si="1049"/>
        <v>0</v>
      </c>
      <c r="FL301" s="163">
        <f t="shared" ca="1" si="1049"/>
        <v>0</v>
      </c>
      <c r="FM301" s="163">
        <f t="shared" ca="1" si="1049"/>
        <v>0</v>
      </c>
      <c r="FN301" s="163" t="str">
        <f t="shared" ca="1" si="1049"/>
        <v>-</v>
      </c>
      <c r="FO301" s="163" t="str">
        <f t="shared" ca="1" si="1049"/>
        <v>-</v>
      </c>
      <c r="FP301" s="163" t="str">
        <f t="shared" ca="1" si="1049"/>
        <v>-</v>
      </c>
      <c r="FQ301" s="163" t="str">
        <f t="shared" ca="1" si="1049"/>
        <v>-</v>
      </c>
      <c r="FR301" s="163" t="str">
        <f t="shared" ca="1" si="1049"/>
        <v>-</v>
      </c>
      <c r="FS301" s="163" t="str">
        <f t="shared" ca="1" si="1049"/>
        <v>-</v>
      </c>
      <c r="FT301" s="163" t="str">
        <f t="shared" ca="1" si="1049"/>
        <v>-</v>
      </c>
      <c r="FU301" s="163" t="str">
        <f t="shared" ca="1" si="1049"/>
        <v>-</v>
      </c>
      <c r="FV301" s="163" t="str">
        <f t="shared" ca="1" si="1049"/>
        <v>-</v>
      </c>
      <c r="FW301" s="163" t="str">
        <f t="shared" ca="1" si="1049"/>
        <v>-</v>
      </c>
      <c r="FX301" s="163" t="str">
        <f t="shared" ca="1" si="1049"/>
        <v>-</v>
      </c>
      <c r="FY301" s="10"/>
      <c r="FZ301" s="163">
        <f t="shared" ca="1" si="1049"/>
        <v>1</v>
      </c>
      <c r="GA301" s="163" t="str">
        <f t="shared" ca="1" si="1049"/>
        <v>-</v>
      </c>
      <c r="GB301" s="163" t="str">
        <f t="shared" ca="1" si="1049"/>
        <v>-</v>
      </c>
      <c r="GC301" s="163" t="str">
        <f t="shared" ca="1" si="1049"/>
        <v>-</v>
      </c>
      <c r="GD301" s="163" t="str">
        <f t="shared" ca="1" si="1050"/>
        <v>-</v>
      </c>
      <c r="GE301" s="163" t="b">
        <f t="shared" ca="1" si="1050"/>
        <v>0</v>
      </c>
      <c r="GF301" s="163" t="str">
        <f t="shared" ca="1" si="1050"/>
        <v>-</v>
      </c>
      <c r="GG301" s="163">
        <f t="shared" ca="1" si="1050"/>
        <v>0</v>
      </c>
      <c r="GH301" s="163" t="str">
        <f t="shared" ca="1" si="1050"/>
        <v>-</v>
      </c>
      <c r="GI301" s="161" cm="1">
        <f t="array" aca="1" ref="GI301" ca="1">INDEX(i.rev,$K301,GI$15)</f>
        <v>1</v>
      </c>
      <c r="GJ301" s="163">
        <f t="shared" ca="1" si="1051"/>
        <v>0</v>
      </c>
      <c r="GK301" s="163">
        <f t="shared" ca="1" si="1051"/>
        <v>1</v>
      </c>
      <c r="GL301" s="163">
        <f t="shared" ca="1" si="1051"/>
        <v>0</v>
      </c>
      <c r="GM301" s="163">
        <f t="shared" ca="1" si="1051"/>
        <v>1</v>
      </c>
      <c r="GN301" s="163">
        <f t="shared" ca="1" si="1051"/>
        <v>1</v>
      </c>
      <c r="GO301" s="163">
        <f t="shared" ca="1" si="1051"/>
        <v>1</v>
      </c>
      <c r="GP301" s="163">
        <f t="shared" ca="1" si="1051"/>
        <v>0</v>
      </c>
      <c r="GQ301" s="163">
        <f t="shared" ca="1" si="1051"/>
        <v>0</v>
      </c>
      <c r="GR301" s="163">
        <f t="shared" ca="1" si="1051"/>
        <v>0</v>
      </c>
      <c r="GS301" s="163">
        <f t="shared" ca="1" si="1051"/>
        <v>0</v>
      </c>
      <c r="GT301" s="163">
        <f t="shared" ca="1" si="1051"/>
        <v>0</v>
      </c>
      <c r="GU301" s="163">
        <f t="shared" ca="1" si="1051"/>
        <v>0</v>
      </c>
      <c r="GV301" s="163">
        <f t="shared" ca="1" si="1051"/>
        <v>0</v>
      </c>
      <c r="GW301" s="163">
        <f t="shared" ca="1" si="1051"/>
        <v>0</v>
      </c>
      <c r="GX301" s="163">
        <f t="shared" ca="1" si="1051"/>
        <v>0</v>
      </c>
      <c r="GY301" s="163">
        <f t="shared" ca="1" si="1051"/>
        <v>0</v>
      </c>
      <c r="GZ301" s="161" cm="1">
        <f t="array" aca="1" ref="GZ301" ca="1">INDEX(i.rev,$K301,GZ$15)</f>
        <v>0</v>
      </c>
      <c r="HA301" s="163">
        <f t="shared" ca="1" si="1052"/>
        <v>0</v>
      </c>
      <c r="HB301" s="161" cm="1">
        <f t="array" aca="1" ref="HB301" ca="1">INDEX(i.rev,$K301,HB$15)</f>
        <v>1</v>
      </c>
      <c r="HC301" s="163">
        <f t="shared" ca="1" si="1053"/>
        <v>0</v>
      </c>
      <c r="HD301" s="163">
        <f t="shared" ca="1" si="1053"/>
        <v>0</v>
      </c>
      <c r="HE301" s="163">
        <f t="shared" ca="1" si="1053"/>
        <v>0</v>
      </c>
      <c r="HF301" s="163">
        <f t="shared" ca="1" si="1053"/>
        <v>0</v>
      </c>
      <c r="HG301" s="163">
        <f t="shared" ca="1" si="1053"/>
        <v>0</v>
      </c>
      <c r="HH301" s="163">
        <f t="shared" ca="1" si="1053"/>
        <v>0</v>
      </c>
      <c r="HI301" s="163">
        <f t="shared" ca="1" si="1053"/>
        <v>0</v>
      </c>
      <c r="HJ301" s="10"/>
      <c r="HK301" s="163" t="str">
        <f t="shared" ca="1" si="1053"/>
        <v>-</v>
      </c>
      <c r="HL301" s="163" t="str">
        <f t="shared" ca="1" si="1053"/>
        <v>-</v>
      </c>
      <c r="HM301" s="163" t="str">
        <f t="shared" ca="1" si="1053"/>
        <v>-</v>
      </c>
      <c r="HN301" s="163" t="str">
        <f t="shared" ca="1" si="1053"/>
        <v>-</v>
      </c>
      <c r="HO301" s="163" t="str">
        <f t="shared" ca="1" si="1053"/>
        <v>-</v>
      </c>
      <c r="HP301" s="161" t="b">
        <f t="shared" ca="1" si="1054"/>
        <v>0</v>
      </c>
      <c r="HQ301" s="161" t="b">
        <f t="shared" ca="1" si="1054"/>
        <v>0</v>
      </c>
      <c r="HR301" s="161" t="b">
        <f t="shared" ca="1" si="1054"/>
        <v>1</v>
      </c>
      <c r="HS301" s="163">
        <f t="shared" ca="1" si="1053"/>
        <v>0</v>
      </c>
      <c r="HT301" s="161">
        <f t="shared" ca="1" si="1055"/>
        <v>1</v>
      </c>
      <c r="HU301" s="161">
        <f t="shared" ca="1" si="1055"/>
        <v>1</v>
      </c>
      <c r="HV301" s="163" t="str">
        <f t="shared" ca="1" si="1053"/>
        <v>-</v>
      </c>
      <c r="HW301" s="163" t="str">
        <f t="shared" ca="1" si="1053"/>
        <v>-</v>
      </c>
      <c r="HX301" s="163" t="str">
        <f t="shared" ca="1" si="1053"/>
        <v>-</v>
      </c>
      <c r="HY301" s="163" t="str">
        <f t="shared" ca="1" si="1053"/>
        <v>-</v>
      </c>
      <c r="HZ301" s="163" t="str">
        <f t="shared" ca="1" si="1053"/>
        <v>-</v>
      </c>
      <c r="IA301" s="163" t="str">
        <f t="shared" ca="1" si="1053"/>
        <v>-</v>
      </c>
      <c r="IB301" s="163" t="str">
        <f t="shared" ca="1" si="1053"/>
        <v>-</v>
      </c>
      <c r="IC301" s="163" t="str">
        <f t="shared" ca="1" si="1053"/>
        <v>-</v>
      </c>
      <c r="ID301" s="163" t="str">
        <f t="shared" ca="1" si="1053"/>
        <v>-</v>
      </c>
      <c r="IE301" s="163" t="b">
        <f t="shared" ca="1" si="1053"/>
        <v>1</v>
      </c>
      <c r="IF301" s="163" t="str">
        <f t="shared" ca="1" si="1053"/>
        <v>-</v>
      </c>
      <c r="IG301" s="163" t="str">
        <f t="shared" ca="1" si="1053"/>
        <v>-</v>
      </c>
      <c r="IH301" s="163" t="str">
        <f t="shared" ca="1" si="1053"/>
        <v>-</v>
      </c>
      <c r="II301" s="163" t="b">
        <f t="shared" ca="1" si="1056"/>
        <v>1</v>
      </c>
      <c r="IJ301" s="163">
        <f t="shared" ca="1" si="1056"/>
        <v>0</v>
      </c>
      <c r="IK301" s="163" t="str">
        <f t="shared" ca="1" si="1057"/>
        <v>-</v>
      </c>
      <c r="IL301" s="163" t="str">
        <f t="shared" ca="1" si="1057"/>
        <v>-</v>
      </c>
      <c r="IM301" s="163" t="str">
        <f t="shared" ca="1" si="1057"/>
        <v>-</v>
      </c>
      <c r="IN301" s="163" t="str">
        <f t="shared" ca="1" si="1057"/>
        <v>-</v>
      </c>
      <c r="IO301" s="163" t="str">
        <f t="shared" ca="1" si="1057"/>
        <v>-</v>
      </c>
      <c r="IP301" s="163">
        <f t="shared" ca="1" si="1057"/>
        <v>0</v>
      </c>
      <c r="IQ301" s="163" t="str">
        <f t="shared" ca="1" si="1057"/>
        <v>-</v>
      </c>
      <c r="IR301" s="163" t="str">
        <f t="shared" ca="1" si="1057"/>
        <v>-</v>
      </c>
      <c r="IS301" s="163" t="str">
        <f t="shared" ca="1" si="1057"/>
        <v>-</v>
      </c>
      <c r="IT301" s="163">
        <f t="shared" ca="1" si="1057"/>
        <v>500</v>
      </c>
      <c r="IU301" s="163">
        <f t="shared" ca="1" si="1057"/>
        <v>500</v>
      </c>
      <c r="IV301" s="163" t="str">
        <f t="shared" ca="1" si="1057"/>
        <v>-</v>
      </c>
      <c r="IW301" s="163" t="str">
        <f t="shared" ca="1" si="1057"/>
        <v>-</v>
      </c>
      <c r="IX301" s="163" t="str">
        <f t="shared" ca="1" si="1057"/>
        <v>-</v>
      </c>
      <c r="IY301" s="163" t="str">
        <f t="shared" ca="1" si="1057"/>
        <v>-</v>
      </c>
      <c r="IZ301" s="163" t="str">
        <f t="shared" ca="1" si="1057"/>
        <v>-</v>
      </c>
      <c r="JA301" s="163" t="str">
        <f t="shared" ca="1" si="1057"/>
        <v>-</v>
      </c>
      <c r="JB301" s="163" t="str">
        <f t="shared" ca="1" si="1057"/>
        <v>-</v>
      </c>
      <c r="JC301" s="163" t="str">
        <f t="shared" ca="1" si="1057"/>
        <v>-</v>
      </c>
      <c r="JD301" s="163" t="str">
        <f t="shared" ca="1" si="1057"/>
        <v>-</v>
      </c>
      <c r="JE301" s="163" t="str">
        <f t="shared" ca="1" si="1057"/>
        <v>-</v>
      </c>
      <c r="JF301" s="163" t="str">
        <f t="shared" ca="1" si="1057"/>
        <v>-</v>
      </c>
      <c r="JG301" s="163" t="str">
        <f t="shared" ca="1" si="1057"/>
        <v>-</v>
      </c>
      <c r="JH301" s="163" t="str">
        <f t="shared" ca="1" si="1057"/>
        <v>-</v>
      </c>
      <c r="JI301" s="163" t="str">
        <f t="shared" ca="1" si="1057"/>
        <v>-</v>
      </c>
      <c r="JJ301" s="163" t="str">
        <f t="shared" ca="1" si="1057"/>
        <v>-</v>
      </c>
      <c r="JK301" s="163" t="str">
        <f t="shared" ca="1" si="1057"/>
        <v>-</v>
      </c>
      <c r="JL301" s="163" t="str">
        <f t="shared" ca="1" si="1057"/>
        <v>-</v>
      </c>
      <c r="JM301" s="163" t="str">
        <f t="shared" ca="1" si="1057"/>
        <v>-</v>
      </c>
      <c r="JN301" s="163" t="str">
        <f t="shared" ca="1" si="1057"/>
        <v>-</v>
      </c>
      <c r="JO301" s="163" t="str">
        <f t="shared" ca="1" si="1057"/>
        <v>-</v>
      </c>
      <c r="JP301" s="163" t="str">
        <f t="shared" ca="1" si="1057"/>
        <v>-</v>
      </c>
      <c r="JQ301" s="163" t="str">
        <f t="shared" ca="1" si="1057"/>
        <v>-</v>
      </c>
      <c r="JR301" s="163" t="str">
        <f t="shared" ca="1" si="1057"/>
        <v>-</v>
      </c>
      <c r="JS301" s="163" t="str">
        <f t="shared" ca="1" si="1057"/>
        <v>-</v>
      </c>
      <c r="JT301" s="163" t="str">
        <f t="shared" ca="1" si="1057"/>
        <v>-</v>
      </c>
      <c r="JU301" s="163" t="str">
        <f t="shared" ca="1" si="1057"/>
        <v>-</v>
      </c>
      <c r="JV301" s="163" t="str">
        <f t="shared" ca="1" si="1057"/>
        <v>-</v>
      </c>
      <c r="JW301" s="163" t="str">
        <f t="shared" ca="1" si="1057"/>
        <v>-</v>
      </c>
      <c r="JX301" s="163" t="str">
        <f t="shared" ca="1" si="1057"/>
        <v>-</v>
      </c>
      <c r="JY301" s="163" t="str">
        <f t="shared" ca="1" si="1058"/>
        <v>-</v>
      </c>
      <c r="JZ301" s="163" t="str">
        <f t="shared" ca="1" si="1058"/>
        <v>-</v>
      </c>
      <c r="KA301" s="163" t="str">
        <f t="shared" ca="1" si="1058"/>
        <v>-</v>
      </c>
      <c r="KB301" s="163" t="str">
        <f t="shared" ca="1" si="1058"/>
        <v>-</v>
      </c>
      <c r="KC301" s="163" t="str">
        <f t="shared" ca="1" si="1058"/>
        <v>-</v>
      </c>
      <c r="KD301" s="163" t="str">
        <f t="shared" ca="1" si="1058"/>
        <v>-</v>
      </c>
      <c r="KE301" s="163" t="str">
        <f t="shared" ca="1" si="1058"/>
        <v>-</v>
      </c>
      <c r="KF301" s="163" t="str">
        <f t="shared" ca="1" si="1058"/>
        <v>-</v>
      </c>
      <c r="KG301" s="163" t="str">
        <f t="shared" ca="1" si="1058"/>
        <v>-</v>
      </c>
      <c r="KH301" s="163" t="str">
        <f t="shared" ca="1" si="1058"/>
        <v>-</v>
      </c>
      <c r="KI301" s="163" t="str">
        <f t="shared" ca="1" si="1058"/>
        <v>-</v>
      </c>
      <c r="KJ301" s="163" t="str">
        <f t="shared" ca="1" si="1058"/>
        <v>-</v>
      </c>
      <c r="KK301" s="163" t="str">
        <f t="shared" ca="1" si="1058"/>
        <v>-</v>
      </c>
      <c r="KL301" s="163" t="str">
        <f t="shared" ca="1" si="1058"/>
        <v>-</v>
      </c>
      <c r="KM301" s="163" t="str">
        <f t="shared" ca="1" si="1058"/>
        <v>-</v>
      </c>
      <c r="KN301" s="163" t="str">
        <f t="shared" ca="1" si="1058"/>
        <v>-</v>
      </c>
      <c r="KO301" s="163" t="str">
        <f t="shared" ca="1" si="1058"/>
        <v>-</v>
      </c>
      <c r="KP301" s="163" t="str">
        <f t="shared" ca="1" si="1058"/>
        <v>-</v>
      </c>
      <c r="KQ301" s="163" t="str">
        <f t="shared" ca="1" si="1058"/>
        <v>-</v>
      </c>
      <c r="KR301" s="163" t="str">
        <f t="shared" ca="1" si="1058"/>
        <v>-</v>
      </c>
      <c r="KS301" s="163" t="str">
        <f t="shared" ca="1" si="1058"/>
        <v>-</v>
      </c>
      <c r="KT301" s="163" t="str">
        <f t="shared" ca="1" si="1058"/>
        <v>-</v>
      </c>
      <c r="KU301" s="163" t="str">
        <f t="shared" ca="1" si="1058"/>
        <v>-</v>
      </c>
      <c r="KV301" s="163" t="str">
        <f t="shared" ca="1" si="1058"/>
        <v>-</v>
      </c>
      <c r="KW301" s="163" t="str">
        <f t="shared" ca="1" si="1058"/>
        <v>-</v>
      </c>
      <c r="KX301" s="163" t="str">
        <f t="shared" ca="1" si="1058"/>
        <v>-</v>
      </c>
      <c r="KY301" s="163" t="str">
        <f t="shared" ca="1" si="1058"/>
        <v>-</v>
      </c>
      <c r="KZ301" s="163" t="str">
        <f t="shared" ca="1" si="1058"/>
        <v>-</v>
      </c>
      <c r="LA301" s="163" t="str">
        <f t="shared" ca="1" si="1058"/>
        <v>-</v>
      </c>
      <c r="LB301" s="163" t="str">
        <f t="shared" ca="1" si="1058"/>
        <v>-</v>
      </c>
      <c r="LC301" s="163" t="str">
        <f t="shared" ca="1" si="1058"/>
        <v>-</v>
      </c>
      <c r="LD301" s="163" t="str">
        <f t="shared" ca="1" si="1058"/>
        <v>-</v>
      </c>
      <c r="LE301" s="163" t="str">
        <f t="shared" ca="1" si="1058"/>
        <v>-</v>
      </c>
      <c r="LF301" s="163" t="str">
        <f t="shared" ca="1" si="1058"/>
        <v>-</v>
      </c>
      <c r="LG301" s="163" t="str">
        <f t="shared" ca="1" si="1058"/>
        <v>-</v>
      </c>
      <c r="LH301" s="163" t="str">
        <f t="shared" ca="1" si="1058"/>
        <v>-</v>
      </c>
      <c r="LI301" s="163" t="str">
        <f t="shared" ca="1" si="1058"/>
        <v>-</v>
      </c>
      <c r="LJ301" s="163" t="str">
        <f t="shared" ca="1" si="1058"/>
        <v>-</v>
      </c>
      <c r="LK301" s="163" t="str">
        <f t="shared" ca="1" si="1058"/>
        <v>-</v>
      </c>
      <c r="LL301" s="163" t="str">
        <f t="shared" ca="1" si="1058"/>
        <v>-</v>
      </c>
      <c r="LM301" s="163" t="str">
        <f t="shared" ca="1" si="1058"/>
        <v>-</v>
      </c>
      <c r="LN301" s="163" t="str">
        <f t="shared" ca="1" si="1058"/>
        <v>-</v>
      </c>
      <c r="LO301" s="163" t="str">
        <f t="shared" ca="1" si="1059"/>
        <v>-</v>
      </c>
      <c r="LP301" s="163" t="str">
        <f t="shared" ca="1" si="1059"/>
        <v>-</v>
      </c>
      <c r="LQ301" s="163" t="str">
        <f t="shared" ca="1" si="1059"/>
        <v>-</v>
      </c>
      <c r="LR301" s="163" t="str">
        <f t="shared" ca="1" si="1059"/>
        <v>-</v>
      </c>
      <c r="LS301" s="163" t="str">
        <f t="shared" ca="1" si="1059"/>
        <v>-</v>
      </c>
      <c r="LT301" s="163" t="str">
        <f t="shared" ca="1" si="1059"/>
        <v>-</v>
      </c>
      <c r="LU301" s="163" t="str">
        <f t="shared" ca="1" si="1059"/>
        <v>-</v>
      </c>
      <c r="LV301" s="163" t="str">
        <f t="shared" ca="1" si="1059"/>
        <v>-</v>
      </c>
      <c r="LW301" s="163" t="str">
        <f t="shared" ca="1" si="1059"/>
        <v>-</v>
      </c>
      <c r="LX301" s="163" t="str">
        <f t="shared" ca="1" si="1059"/>
        <v>-</v>
      </c>
      <c r="LY301" s="10"/>
      <c r="LZ301" s="161">
        <f ca="1">INDEX(i.interest_rate,$O301)</f>
        <v>4.4999999999999998E-2</v>
      </c>
      <c r="MA301" s="161">
        <f ca="1">INDEX(i.opp_cost_capital,$P301)</f>
        <v>4.4999999999999998E-2</v>
      </c>
      <c r="MB301" s="163">
        <f t="shared" ca="1" si="1060"/>
        <v>1</v>
      </c>
      <c r="MC301" s="163">
        <f t="shared" ca="1" si="1060"/>
        <v>0</v>
      </c>
      <c r="MD301" s="163">
        <f t="shared" ca="1" si="1060"/>
        <v>1</v>
      </c>
      <c r="ME301" s="163">
        <f t="shared" ca="1" si="1060"/>
        <v>1</v>
      </c>
      <c r="MF301" s="163">
        <f t="shared" ca="1" si="1060"/>
        <v>0</v>
      </c>
      <c r="MG301" s="163">
        <f t="shared" ca="1" si="1060"/>
        <v>70</v>
      </c>
      <c r="MH301" s="163">
        <f t="shared" ca="1" si="1060"/>
        <v>50</v>
      </c>
      <c r="MI301" s="163">
        <f t="shared" ca="1" si="1060"/>
        <v>85</v>
      </c>
      <c r="MJ301" s="163">
        <f t="shared" ca="1" si="1060"/>
        <v>50</v>
      </c>
      <c r="MK301" s="161">
        <f ca="1">INDEX(i.WoolPrices,$Z301,MK$15)</f>
        <v>1</v>
      </c>
      <c r="ML301" s="161">
        <f ca="1">INDEX(i.MeatPrices,$AA301,ML$15)</f>
        <v>1</v>
      </c>
      <c r="MM301" s="161">
        <f ca="1">INDEX(i.GrainPrices,$AB301,MM$15)</f>
        <v>1</v>
      </c>
      <c r="MN301" s="161">
        <f t="shared" ca="1" si="1061"/>
        <v>1</v>
      </c>
      <c r="MO301" s="161">
        <f t="shared" ca="1" si="1061"/>
        <v>1</v>
      </c>
      <c r="MP301" s="163">
        <f t="shared" ca="1" si="1060"/>
        <v>1</v>
      </c>
      <c r="MQ301" s="10"/>
      <c r="MR301" s="163">
        <f t="shared" ca="1" si="1060"/>
        <v>1</v>
      </c>
      <c r="MS301" s="161">
        <f ca="1">INDEX(i.pasture_prod,$X301)</f>
        <v>1</v>
      </c>
      <c r="MT301" s="163">
        <f t="shared" ca="1" si="1060"/>
        <v>0.75</v>
      </c>
      <c r="MU301" s="163">
        <f t="shared" ca="1" si="1060"/>
        <v>0.8</v>
      </c>
      <c r="MV301" s="163">
        <f t="shared" ca="1" si="1060"/>
        <v>0.82499999999999996</v>
      </c>
      <c r="MW301" s="163">
        <f t="shared" ca="1" si="1060"/>
        <v>0.875</v>
      </c>
      <c r="MX301" s="163">
        <f t="shared" ca="1" si="1060"/>
        <v>0.9</v>
      </c>
      <c r="MY301" s="163">
        <f t="shared" ca="1" si="1060"/>
        <v>0.75</v>
      </c>
      <c r="MZ301" s="163">
        <f t="shared" ca="1" si="1060"/>
        <v>0.78142857142857147</v>
      </c>
      <c r="NA301" s="163">
        <f t="shared" ca="1" si="1060"/>
        <v>0.82499999999999996</v>
      </c>
      <c r="NB301" s="163">
        <f t="shared" ca="1" si="1060"/>
        <v>0.875</v>
      </c>
      <c r="NC301" s="163">
        <f t="shared" ca="1" si="1060"/>
        <v>0.9</v>
      </c>
      <c r="ND301" s="163">
        <f t="shared" ca="1" si="1060"/>
        <v>0.9</v>
      </c>
      <c r="NE301" s="163">
        <f t="shared" ca="1" si="1060"/>
        <v>0.75</v>
      </c>
      <c r="NF301" s="163">
        <f t="shared" ca="1" si="1060"/>
        <v>0.78142857142857147</v>
      </c>
      <c r="NG301" s="163">
        <f t="shared" ca="1" si="1060"/>
        <v>0.82499999999999996</v>
      </c>
      <c r="NH301" s="163">
        <f t="shared" ca="1" si="1060"/>
        <v>0.875</v>
      </c>
      <c r="NI301" s="163">
        <f t="shared" ca="1" si="1060"/>
        <v>0.9</v>
      </c>
      <c r="NJ301" s="163">
        <f t="shared" ca="1" si="1060"/>
        <v>0.9</v>
      </c>
      <c r="NK301" s="163">
        <f t="shared" ca="1" si="1060"/>
        <v>0.75</v>
      </c>
      <c r="NL301" s="163">
        <f t="shared" ca="1" si="1060"/>
        <v>0.78142857142857147</v>
      </c>
      <c r="NM301" s="163">
        <f t="shared" ca="1" si="1060"/>
        <v>0.82499999999999996</v>
      </c>
      <c r="NN301" s="163">
        <f t="shared" ca="1" si="1060"/>
        <v>0.875</v>
      </c>
      <c r="NO301" s="163">
        <f t="shared" ref="MY301:OU302" ca="1" si="1068">OFFSET(NO$5,$B301,0)</f>
        <v>0.9</v>
      </c>
      <c r="NP301" s="163">
        <f t="shared" ca="1" si="1068"/>
        <v>0.9</v>
      </c>
      <c r="NQ301" s="163">
        <f t="shared" ca="1" si="1068"/>
        <v>0.75</v>
      </c>
      <c r="NR301" s="163">
        <f t="shared" ca="1" si="1068"/>
        <v>0.78142857142857147</v>
      </c>
      <c r="NS301" s="163">
        <f t="shared" ca="1" si="1068"/>
        <v>0.82499999999999996</v>
      </c>
      <c r="NT301" s="163">
        <f t="shared" ca="1" si="1068"/>
        <v>0.875</v>
      </c>
      <c r="NU301" s="163">
        <f t="shared" ca="1" si="1068"/>
        <v>0.9</v>
      </c>
      <c r="NV301" s="163">
        <f t="shared" ca="1" si="1068"/>
        <v>0.9</v>
      </c>
      <c r="NW301" s="163">
        <f t="shared" ca="1" si="1068"/>
        <v>0.75</v>
      </c>
      <c r="NX301" s="163">
        <f t="shared" ca="1" si="1068"/>
        <v>0.78142857142857147</v>
      </c>
      <c r="NY301" s="163">
        <f t="shared" ca="1" si="1068"/>
        <v>0.82499999999999996</v>
      </c>
      <c r="NZ301" s="163">
        <f t="shared" ca="1" si="1068"/>
        <v>0.875</v>
      </c>
      <c r="OA301" s="163">
        <f t="shared" ca="1" si="1068"/>
        <v>0.9</v>
      </c>
      <c r="OB301" s="163">
        <f t="shared" ca="1" si="1068"/>
        <v>0.9</v>
      </c>
      <c r="OC301" s="163">
        <f t="shared" ca="1" si="1068"/>
        <v>0.75</v>
      </c>
      <c r="OD301" s="163">
        <f t="shared" ca="1" si="1068"/>
        <v>0.78142857142857147</v>
      </c>
      <c r="OE301" s="163">
        <f t="shared" ca="1" si="1068"/>
        <v>0.82499999999999996</v>
      </c>
      <c r="OF301" s="163">
        <f t="shared" ca="1" si="1068"/>
        <v>0.875</v>
      </c>
      <c r="OG301" s="163">
        <f t="shared" ca="1" si="1068"/>
        <v>0.9</v>
      </c>
      <c r="OH301" s="163">
        <f t="shared" ca="1" si="1068"/>
        <v>0.9</v>
      </c>
      <c r="OI301" s="163">
        <f t="shared" ca="1" si="1068"/>
        <v>0.75</v>
      </c>
      <c r="OJ301" s="163">
        <f t="shared" ca="1" si="1068"/>
        <v>0.76904761904761909</v>
      </c>
      <c r="OK301" s="163">
        <f t="shared" ca="1" si="1068"/>
        <v>0.82000000000000006</v>
      </c>
      <c r="OL301" s="163">
        <f t="shared" ca="1" si="1068"/>
        <v>0.875</v>
      </c>
      <c r="OM301" s="163">
        <f t="shared" ca="1" si="1068"/>
        <v>0.9</v>
      </c>
      <c r="ON301" s="163">
        <f t="shared" ca="1" si="1068"/>
        <v>0.90000000000000013</v>
      </c>
      <c r="OO301" s="163">
        <f t="shared" ca="1" si="1068"/>
        <v>0.75</v>
      </c>
      <c r="OP301" s="163">
        <f t="shared" ca="1" si="1068"/>
        <v>0.76904761904761909</v>
      </c>
      <c r="OQ301" s="163">
        <f t="shared" ca="1" si="1068"/>
        <v>0.82000000000000006</v>
      </c>
      <c r="OR301" s="163">
        <f t="shared" ca="1" si="1068"/>
        <v>0.875</v>
      </c>
      <c r="OS301" s="163">
        <f t="shared" ca="1" si="1068"/>
        <v>0.9</v>
      </c>
      <c r="OT301" s="163">
        <f t="shared" ca="1" si="1068"/>
        <v>0.9</v>
      </c>
      <c r="OU301" s="163">
        <f t="shared" ca="1" si="1068"/>
        <v>0.875</v>
      </c>
      <c r="OV301" s="161">
        <f ca="1">INDEX(i.all_rot_yield,$W301)</f>
        <v>1</v>
      </c>
      <c r="OW301" s="161">
        <f ca="1">INDEX(i.mach_option,$N301)</f>
        <v>1</v>
      </c>
      <c r="OX301" s="161" t="str">
        <f ca="1">INDEX(overdraw,$M301)</f>
        <v>-</v>
      </c>
      <c r="OY301" s="163" t="str">
        <f t="shared" ca="1" si="1063"/>
        <v>-</v>
      </c>
      <c r="OZ301" s="161" t="str">
        <f ca="1">INDEX(i.casual_ub,$Q301)</f>
        <v>-</v>
      </c>
      <c r="PA301" s="161" t="str">
        <f ca="1">INDEX(i.seedharv_casual_ub,$Q301)</f>
        <v>-</v>
      </c>
      <c r="PB301" s="163">
        <f t="shared" ca="1" si="1060"/>
        <v>0</v>
      </c>
      <c r="PC301" s="27">
        <v>0</v>
      </c>
    </row>
    <row r="302" spans="1:419" s="143" customFormat="1" hidden="1" outlineLevel="1">
      <c r="A302" s="121">
        <f t="shared" si="14"/>
        <v>297</v>
      </c>
      <c r="B302" s="121">
        <f>$A$18</f>
        <v>13</v>
      </c>
      <c r="C302" s="143">
        <v>1002</v>
      </c>
      <c r="D302" s="143" t="s">
        <v>884</v>
      </c>
      <c r="E302" s="143" t="b">
        <v>0</v>
      </c>
      <c r="F302" s="143" t="b">
        <v>0</v>
      </c>
      <c r="G302" s="143" t="b">
        <f t="shared" si="1064"/>
        <v>0</v>
      </c>
      <c r="H302" s="139">
        <f t="shared" ca="1" si="1065"/>
        <v>3</v>
      </c>
      <c r="I302" s="139">
        <v>2</v>
      </c>
      <c r="J302" s="139">
        <f t="shared" ca="1" si="1066"/>
        <v>1</v>
      </c>
      <c r="K302" s="139">
        <f t="shared" ca="1" si="1066"/>
        <v>1</v>
      </c>
      <c r="L302" s="32">
        <v>1</v>
      </c>
      <c r="M302" s="139">
        <f t="shared" ca="1" si="1066"/>
        <v>1</v>
      </c>
      <c r="N302" s="139">
        <f t="shared" ca="1" si="1066"/>
        <v>1</v>
      </c>
      <c r="O302" s="139">
        <f t="shared" ca="1" si="1066"/>
        <v>1</v>
      </c>
      <c r="P302" s="139">
        <f t="shared" ca="1" si="1066"/>
        <v>1</v>
      </c>
      <c r="Q302" s="139">
        <f t="shared" ca="1" si="1066"/>
        <v>1</v>
      </c>
      <c r="R302" s="139">
        <f t="shared" ca="1" si="1066"/>
        <v>2</v>
      </c>
      <c r="S302" s="139">
        <f t="shared" ca="1" si="1066"/>
        <v>1</v>
      </c>
      <c r="T302" s="139">
        <f t="shared" ca="1" si="1066"/>
        <v>1</v>
      </c>
      <c r="U302" s="139">
        <f t="shared" ca="1" si="1066"/>
        <v>1</v>
      </c>
      <c r="V302" s="139">
        <f t="shared" ca="1" si="1066"/>
        <v>1</v>
      </c>
      <c r="W302" s="139">
        <f t="shared" ca="1" si="1066"/>
        <v>1</v>
      </c>
      <c r="X302" s="139">
        <f t="shared" ca="1" si="1066"/>
        <v>1</v>
      </c>
      <c r="Y302" s="139">
        <f t="shared" ca="1" si="1066"/>
        <v>1</v>
      </c>
      <c r="Z302" s="139">
        <f t="shared" ca="1" si="1066"/>
        <v>1</v>
      </c>
      <c r="AA302" s="139">
        <f t="shared" ca="1" si="1066"/>
        <v>1</v>
      </c>
      <c r="AB302" s="139">
        <f t="shared" ca="1" si="1066"/>
        <v>1</v>
      </c>
      <c r="AC302" s="139">
        <f t="shared" ca="1" si="1066"/>
        <v>1</v>
      </c>
      <c r="AE302" s="157" t="str" cm="1">
        <f t="array" aca="1" ref="AE302" ca="1">TEXT(LEFT(OFFSET(AE302,-1,0),5)+1,"00000")&amp;MID(OFFSET(AE302,-1,0),6,FIND(" ",OFFSET(AE302,-1,0),7)-5)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00004 MINROE_testSE DSP CropgrazeFALSE (F33N11)</v>
      </c>
      <c r="AF302" s="10" t="str">
        <f ca="1">IF(COUNTIF(AE$5:AE302,AE302)=1,"-","Dup")</f>
        <v>-</v>
      </c>
      <c r="AG302" s="10"/>
      <c r="AH302" s="163" t="str">
        <f t="shared" ca="1" si="1040"/>
        <v>-</v>
      </c>
      <c r="AI302" s="163" t="str">
        <f t="shared" ca="1" si="1040"/>
        <v>-</v>
      </c>
      <c r="AJ302" s="163" t="str">
        <f t="shared" ca="1" si="1040"/>
        <v>-</v>
      </c>
      <c r="AK302" s="163" t="str">
        <f t="shared" ca="1" si="1040"/>
        <v>-</v>
      </c>
      <c r="AL302" s="163" t="str">
        <f t="shared" ca="1" si="1040"/>
        <v>-</v>
      </c>
      <c r="AM302" s="163" t="b">
        <f t="shared" ca="1" si="1040"/>
        <v>1</v>
      </c>
      <c r="AN302" s="10"/>
      <c r="AO302" s="161" t="b">
        <f t="shared" si="1041"/>
        <v>0</v>
      </c>
      <c r="AP302" s="161" t="str">
        <f t="shared" si="1041"/>
        <v>-</v>
      </c>
      <c r="AQ302" s="161" t="b">
        <f t="shared" si="1041"/>
        <v>0</v>
      </c>
      <c r="AR302" s="161" t="b">
        <f t="shared" si="1041"/>
        <v>1</v>
      </c>
      <c r="AS302" s="161" t="b">
        <f t="shared" si="1041"/>
        <v>1</v>
      </c>
      <c r="AT302" s="161" t="b">
        <f t="shared" si="1041"/>
        <v>0</v>
      </c>
      <c r="AU302" s="161">
        <f>INDEX(minroe,$L302)</f>
        <v>0</v>
      </c>
      <c r="AV302" s="161" t="b">
        <f t="shared" ca="1" si="1042"/>
        <v>0</v>
      </c>
      <c r="AW302" s="161" t="b">
        <f t="shared" ca="1" si="1042"/>
        <v>0</v>
      </c>
      <c r="AX302" s="161" t="str">
        <f t="shared" ca="1" si="1042"/>
        <v>-</v>
      </c>
      <c r="AY302" s="161" t="str">
        <f t="shared" ca="1" si="1042"/>
        <v>-</v>
      </c>
      <c r="AZ302" s="161" t="str">
        <f t="shared" ca="1" si="1042"/>
        <v>-</v>
      </c>
      <c r="BA302" s="10"/>
      <c r="BB302" s="161" t="b">
        <f t="shared" si="1043"/>
        <v>1</v>
      </c>
      <c r="BC302" s="163" t="b">
        <f t="shared" ca="1" si="1044"/>
        <v>1</v>
      </c>
      <c r="BD302" s="163" t="b">
        <f t="shared" ca="1" si="1044"/>
        <v>1</v>
      </c>
      <c r="BE302" s="162">
        <f t="shared" ca="1" si="1045"/>
        <v>3208</v>
      </c>
      <c r="BF302" s="163" t="str">
        <f t="shared" ca="1" si="1046"/>
        <v>-</v>
      </c>
      <c r="BG302" s="163" t="str">
        <f t="shared" ca="1" si="1046"/>
        <v>-</v>
      </c>
      <c r="BH302" s="163" t="str">
        <f t="shared" ca="1" si="1046"/>
        <v>-</v>
      </c>
      <c r="BI302" s="163" t="str">
        <f t="shared" ca="1" si="1046"/>
        <v>-</v>
      </c>
      <c r="BJ302" s="163" t="str">
        <f t="shared" ca="1" si="1046"/>
        <v>-</v>
      </c>
      <c r="BK302" s="163">
        <f t="shared" ca="1" si="1046"/>
        <v>1</v>
      </c>
      <c r="BL302" s="163">
        <f t="shared" ca="1" si="1046"/>
        <v>1</v>
      </c>
      <c r="BM302" s="163" t="str">
        <f t="shared" ca="1" si="1046"/>
        <v>-</v>
      </c>
      <c r="BN302" s="163" t="str">
        <f t="shared" ca="1" si="1046"/>
        <v>-</v>
      </c>
      <c r="BO302" s="163" t="b">
        <f t="shared" ca="1" si="1047"/>
        <v>0</v>
      </c>
      <c r="BP302" s="163" t="b">
        <f t="shared" ca="1" si="1047"/>
        <v>0</v>
      </c>
      <c r="BQ302" s="163" t="b">
        <f t="shared" ca="1" si="1047"/>
        <v>0</v>
      </c>
      <c r="BR302" s="163" t="b">
        <f t="shared" ca="1" si="1047"/>
        <v>0</v>
      </c>
      <c r="BS302" s="163" t="b">
        <f t="shared" ca="1" si="1047"/>
        <v>0</v>
      </c>
      <c r="BT302" s="163" t="b">
        <f t="shared" ca="1" si="1047"/>
        <v>0</v>
      </c>
      <c r="BU302" s="163" t="b">
        <f t="shared" ca="1" si="1047"/>
        <v>0</v>
      </c>
      <c r="BV302" s="163" t="b">
        <f t="shared" ca="1" si="1047"/>
        <v>0</v>
      </c>
      <c r="BW302" s="163" t="b">
        <f t="shared" ca="1" si="1047"/>
        <v>0</v>
      </c>
      <c r="BX302" s="163" t="str">
        <f t="shared" ca="1" si="1046"/>
        <v>-</v>
      </c>
      <c r="BY302" s="163" t="str">
        <f t="shared" ca="1" si="1048"/>
        <v>-</v>
      </c>
      <c r="BZ302" s="163" t="str">
        <f t="shared" ca="1" si="1048"/>
        <v>-</v>
      </c>
      <c r="CA302" s="163" t="str">
        <f t="shared" ca="1" si="1048"/>
        <v>-</v>
      </c>
      <c r="CB302" s="163" t="str">
        <f t="shared" ca="1" si="1048"/>
        <v>-</v>
      </c>
      <c r="CC302" s="163" t="str">
        <f t="shared" ca="1" si="1048"/>
        <v>-</v>
      </c>
      <c r="CD302" s="163" t="str">
        <f t="shared" ca="1" si="1048"/>
        <v>-</v>
      </c>
      <c r="CE302" s="163" t="str">
        <f t="shared" ca="1" si="1048"/>
        <v>-</v>
      </c>
      <c r="CF302" s="163" t="str">
        <f t="shared" ca="1" si="1048"/>
        <v>-</v>
      </c>
      <c r="CG302" s="163" t="str">
        <f t="shared" ca="1" si="1046"/>
        <v>-</v>
      </c>
      <c r="CH302" s="163" t="str">
        <f t="shared" ca="1" si="1046"/>
        <v>-</v>
      </c>
      <c r="CI302" s="163" t="str">
        <f t="shared" ca="1" si="1046"/>
        <v>-</v>
      </c>
      <c r="CJ302" s="163" t="str">
        <f t="shared" ca="1" si="1046"/>
        <v>-</v>
      </c>
      <c r="CK302" s="163" t="str">
        <f t="shared" ca="1" si="1046"/>
        <v>-</v>
      </c>
      <c r="CL302" s="163" t="str">
        <f t="shared" ca="1" si="1046"/>
        <v>-</v>
      </c>
      <c r="CM302" s="163" t="str">
        <f t="shared" ca="1" si="1046"/>
        <v>-</v>
      </c>
      <c r="CN302" s="163" t="str">
        <f t="shared" ca="1" si="1046"/>
        <v>-</v>
      </c>
      <c r="CO302" s="163" t="str">
        <f t="shared" ca="1" si="1046"/>
        <v>-</v>
      </c>
      <c r="CP302" s="163" t="str">
        <f t="shared" ca="1" si="1046"/>
        <v>-</v>
      </c>
      <c r="CQ302" s="163" t="str">
        <f t="shared" ca="1" si="1046"/>
        <v>-</v>
      </c>
      <c r="CR302" s="163" t="str">
        <f t="shared" ca="1" si="1046"/>
        <v>-</v>
      </c>
      <c r="CS302" s="163" t="str">
        <f t="shared" ca="1" si="1046"/>
        <v>-</v>
      </c>
      <c r="CT302" s="163" t="str">
        <f t="shared" ca="1" si="1046"/>
        <v>-</v>
      </c>
      <c r="CU302" s="163" t="str">
        <f t="shared" ca="1" si="1046"/>
        <v>-</v>
      </c>
      <c r="CV302" s="163" t="str">
        <f t="shared" ca="1" si="1046"/>
        <v>-</v>
      </c>
      <c r="CW302" s="163" t="str">
        <f t="shared" ca="1" si="1046"/>
        <v>-</v>
      </c>
      <c r="CX302" s="163" t="str">
        <f t="shared" ref="CX302:DB302" ca="1" si="1069">OFFSET(CX$5,$B302,0)</f>
        <v>-</v>
      </c>
      <c r="CY302" s="163" t="str">
        <f t="shared" ca="1" si="1069"/>
        <v>-</v>
      </c>
      <c r="CZ302" s="163" t="str">
        <f t="shared" ca="1" si="1069"/>
        <v>-</v>
      </c>
      <c r="DA302" s="163" t="str">
        <f t="shared" ca="1" si="1069"/>
        <v>-</v>
      </c>
      <c r="DB302" s="163" t="str">
        <f t="shared" ca="1" si="1069"/>
        <v>-</v>
      </c>
      <c r="DC302" s="163" t="str">
        <f t="shared" ca="1" si="1046"/>
        <v>-</v>
      </c>
      <c r="DD302" s="163" t="str">
        <f t="shared" ca="1" si="1046"/>
        <v>-</v>
      </c>
      <c r="DE302" s="163" t="str">
        <f t="shared" ca="1" si="1046"/>
        <v>-</v>
      </c>
      <c r="DF302" s="163" t="str">
        <f t="shared" ca="1" si="1046"/>
        <v>-</v>
      </c>
      <c r="DG302" s="163" t="str">
        <f t="shared" ca="1" si="1046"/>
        <v>-</v>
      </c>
      <c r="DH302" s="163" t="str">
        <f t="shared" ca="1" si="1046"/>
        <v>-</v>
      </c>
      <c r="DI302" s="163" t="str">
        <f t="shared" ca="1" si="1046"/>
        <v>-</v>
      </c>
      <c r="DJ302" s="163" t="str">
        <f t="shared" ca="1" si="1046"/>
        <v>-</v>
      </c>
      <c r="DK302" s="163" t="str">
        <f t="shared" ca="1" si="1046"/>
        <v>-</v>
      </c>
      <c r="DL302" s="10"/>
      <c r="DM302" s="163" t="str">
        <f t="shared" ca="1" si="1046"/>
        <v>-</v>
      </c>
      <c r="DN302" s="163" t="str">
        <f t="shared" ca="1" si="1046"/>
        <v>-</v>
      </c>
      <c r="DO302" s="163" t="str">
        <f t="shared" ca="1" si="1046"/>
        <v>-</v>
      </c>
      <c r="DP302" s="163" t="str">
        <f t="shared" ca="1" si="1046"/>
        <v>-</v>
      </c>
      <c r="DQ302" s="163" t="str">
        <f t="shared" ca="1" si="1046"/>
        <v>-</v>
      </c>
      <c r="DR302" s="163" t="str">
        <f t="shared" ca="1" si="1046"/>
        <v>-</v>
      </c>
      <c r="DS302" s="163" t="str">
        <f t="shared" ca="1" si="1046"/>
        <v>-</v>
      </c>
      <c r="DT302" s="163" t="str">
        <f t="shared" ca="1" si="1046"/>
        <v>-</v>
      </c>
      <c r="DU302" s="163" t="str">
        <f t="shared" ca="1" si="1046"/>
        <v>-</v>
      </c>
      <c r="DV302" s="163" t="str">
        <f t="shared" ca="1" si="1046"/>
        <v>-</v>
      </c>
      <c r="DW302" s="163" t="str">
        <f t="shared" ca="1" si="1046"/>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049"/>
        <v>-</v>
      </c>
      <c r="EJ302" s="163" t="str">
        <f t="shared" ca="1" si="1049"/>
        <v>-</v>
      </c>
      <c r="EK302" s="163" t="str">
        <f t="shared" ca="1" si="1049"/>
        <v>-</v>
      </c>
      <c r="EL302" s="163" t="str">
        <f t="shared" ca="1" si="1049"/>
        <v>-</v>
      </c>
      <c r="EM302" s="163" t="str">
        <f t="shared" ca="1" si="1049"/>
        <v>-</v>
      </c>
      <c r="EN302" s="163" t="str">
        <f t="shared" ca="1" si="1049"/>
        <v>-</v>
      </c>
      <c r="EO302" s="163" t="str">
        <f t="shared" ca="1" si="1049"/>
        <v>-</v>
      </c>
      <c r="EP302" s="163" t="str">
        <f t="shared" ca="1" si="1049"/>
        <v>-</v>
      </c>
      <c r="EQ302" s="163">
        <f t="shared" ca="1" si="1049"/>
        <v>1</v>
      </c>
      <c r="ER302" s="163">
        <f t="shared" ca="1" si="1049"/>
        <v>1</v>
      </c>
      <c r="ES302" s="163">
        <f t="shared" ca="1" si="1049"/>
        <v>0</v>
      </c>
      <c r="ET302" s="163" t="str">
        <f t="shared" ca="1" si="1049"/>
        <v>-</v>
      </c>
      <c r="EU302" s="163" t="str">
        <f t="shared" ca="1" si="1049"/>
        <v>-</v>
      </c>
      <c r="EV302" s="163" t="str">
        <f t="shared" ca="1" si="1049"/>
        <v>-</v>
      </c>
      <c r="EW302" s="163" t="str">
        <f t="shared" ca="1" si="1049"/>
        <v>-</v>
      </c>
      <c r="EX302" s="163" t="str">
        <f t="shared" ca="1" si="1049"/>
        <v>-</v>
      </c>
      <c r="EY302" s="163" t="str">
        <f t="shared" ca="1" si="1049"/>
        <v>-</v>
      </c>
      <c r="EZ302" s="163" t="str">
        <f t="shared" ca="1" si="1049"/>
        <v>-</v>
      </c>
      <c r="FA302" s="163">
        <f t="shared" ca="1" si="1049"/>
        <v>0</v>
      </c>
      <c r="FB302" s="163" t="str">
        <f t="shared" ca="1" si="1049"/>
        <v>-</v>
      </c>
      <c r="FC302" s="163" t="str">
        <f t="shared" ca="1" si="1049"/>
        <v>-</v>
      </c>
      <c r="FD302" s="163" t="str">
        <f t="shared" ca="1" si="1049"/>
        <v>-</v>
      </c>
      <c r="FE302" s="163" t="str">
        <f t="shared" ca="1" si="1049"/>
        <v>-</v>
      </c>
      <c r="FF302" s="163" t="str">
        <f t="shared" ca="1" si="1049"/>
        <v>-</v>
      </c>
      <c r="FG302" s="163">
        <f t="shared" ca="1" si="1049"/>
        <v>0</v>
      </c>
      <c r="FH302" s="163">
        <f t="shared" ca="1" si="1049"/>
        <v>0</v>
      </c>
      <c r="FI302" s="163">
        <f t="shared" ca="1" si="1049"/>
        <v>0</v>
      </c>
      <c r="FJ302" s="163">
        <f t="shared" ca="1" si="1049"/>
        <v>0</v>
      </c>
      <c r="FK302" s="163">
        <f t="shared" ca="1" si="1049"/>
        <v>0</v>
      </c>
      <c r="FL302" s="163">
        <f t="shared" ca="1" si="1049"/>
        <v>0</v>
      </c>
      <c r="FM302" s="163">
        <f t="shared" ca="1" si="1049"/>
        <v>0</v>
      </c>
      <c r="FN302" s="163" t="str">
        <f t="shared" ca="1" si="1049"/>
        <v>-</v>
      </c>
      <c r="FO302" s="163" t="str">
        <f t="shared" ca="1" si="1049"/>
        <v>-</v>
      </c>
      <c r="FP302" s="163" t="str">
        <f t="shared" ca="1" si="1049"/>
        <v>-</v>
      </c>
      <c r="FQ302" s="163" t="str">
        <f t="shared" ca="1" si="1049"/>
        <v>-</v>
      </c>
      <c r="FR302" s="163" t="str">
        <f t="shared" ca="1" si="1049"/>
        <v>-</v>
      </c>
      <c r="FS302" s="163" t="str">
        <f t="shared" ca="1" si="1049"/>
        <v>-</v>
      </c>
      <c r="FT302" s="163" t="str">
        <f t="shared" ca="1" si="1049"/>
        <v>-</v>
      </c>
      <c r="FU302" s="163" t="str">
        <f t="shared" ca="1" si="1049"/>
        <v>-</v>
      </c>
      <c r="FV302" s="163" t="str">
        <f t="shared" ca="1" si="1049"/>
        <v>-</v>
      </c>
      <c r="FW302" s="163" t="str">
        <f t="shared" ca="1" si="1049"/>
        <v>-</v>
      </c>
      <c r="FX302" s="163" t="str">
        <f t="shared" ca="1" si="1049"/>
        <v>-</v>
      </c>
      <c r="FY302" s="10"/>
      <c r="FZ302" s="163">
        <f t="shared" ca="1" si="1049"/>
        <v>1</v>
      </c>
      <c r="GA302" s="163" t="str">
        <f t="shared" ca="1" si="1049"/>
        <v>-</v>
      </c>
      <c r="GB302" s="163" t="str">
        <f t="shared" ca="1" si="1049"/>
        <v>-</v>
      </c>
      <c r="GC302" s="163" t="str">
        <f t="shared" ca="1" si="1049"/>
        <v>-</v>
      </c>
      <c r="GD302" s="163" t="str">
        <f t="shared" ca="1" si="1050"/>
        <v>-</v>
      </c>
      <c r="GE302" s="163" t="b">
        <f t="shared" ca="1" si="1050"/>
        <v>0</v>
      </c>
      <c r="GF302" s="163" t="str">
        <f t="shared" ca="1" si="1050"/>
        <v>-</v>
      </c>
      <c r="GG302" s="163">
        <f t="shared" ca="1" si="1050"/>
        <v>0</v>
      </c>
      <c r="GH302" s="163" t="str">
        <f t="shared" ca="1" si="1050"/>
        <v>-</v>
      </c>
      <c r="GI302" s="161" cm="1">
        <f t="array" aca="1" ref="GI302" ca="1">INDEX(i.rev,$K302,GI$15)</f>
        <v>1</v>
      </c>
      <c r="GJ302" s="163">
        <f t="shared" ca="1" si="1051"/>
        <v>0</v>
      </c>
      <c r="GK302" s="163">
        <f t="shared" ca="1" si="1051"/>
        <v>1</v>
      </c>
      <c r="GL302" s="163">
        <f t="shared" ca="1" si="1051"/>
        <v>0</v>
      </c>
      <c r="GM302" s="163">
        <f t="shared" ca="1" si="1051"/>
        <v>1</v>
      </c>
      <c r="GN302" s="163">
        <f t="shared" ca="1" si="1051"/>
        <v>1</v>
      </c>
      <c r="GO302" s="163">
        <f t="shared" ca="1" si="1051"/>
        <v>1</v>
      </c>
      <c r="GP302" s="163">
        <f t="shared" ca="1" si="1051"/>
        <v>0</v>
      </c>
      <c r="GQ302" s="163">
        <f t="shared" ca="1" si="1051"/>
        <v>0</v>
      </c>
      <c r="GR302" s="163">
        <f t="shared" ca="1" si="1051"/>
        <v>0</v>
      </c>
      <c r="GS302" s="163">
        <f t="shared" ca="1" si="1051"/>
        <v>0</v>
      </c>
      <c r="GT302" s="163">
        <f t="shared" ca="1" si="1051"/>
        <v>0</v>
      </c>
      <c r="GU302" s="163">
        <f t="shared" ca="1" si="1051"/>
        <v>0</v>
      </c>
      <c r="GV302" s="163">
        <f t="shared" ca="1" si="1051"/>
        <v>0</v>
      </c>
      <c r="GW302" s="163">
        <f t="shared" ca="1" si="1051"/>
        <v>0</v>
      </c>
      <c r="GX302" s="163">
        <f t="shared" ca="1" si="1051"/>
        <v>0</v>
      </c>
      <c r="GY302" s="163">
        <f t="shared" ca="1" si="1051"/>
        <v>0</v>
      </c>
      <c r="GZ302" s="161" cm="1">
        <f t="array" aca="1" ref="GZ302" ca="1">INDEX(i.rev,$K302,GZ$15)</f>
        <v>0</v>
      </c>
      <c r="HA302" s="163">
        <f t="shared" ca="1" si="1052"/>
        <v>0</v>
      </c>
      <c r="HB302" s="161" cm="1">
        <f t="array" aca="1" ref="HB302" ca="1">INDEX(i.rev,$K302,HB$15)</f>
        <v>1</v>
      </c>
      <c r="HC302" s="163">
        <f t="shared" ca="1" si="1053"/>
        <v>0</v>
      </c>
      <c r="HD302" s="163">
        <f t="shared" ca="1" si="1053"/>
        <v>0</v>
      </c>
      <c r="HE302" s="163">
        <f t="shared" ca="1" si="1053"/>
        <v>0</v>
      </c>
      <c r="HF302" s="163">
        <f t="shared" ca="1" si="1053"/>
        <v>0</v>
      </c>
      <c r="HG302" s="163">
        <f t="shared" ca="1" si="1053"/>
        <v>0</v>
      </c>
      <c r="HH302" s="163">
        <f t="shared" ca="1" si="1053"/>
        <v>0</v>
      </c>
      <c r="HI302" s="163">
        <f t="shared" ca="1" si="1053"/>
        <v>0</v>
      </c>
      <c r="HJ302" s="10"/>
      <c r="HK302" s="163" t="str">
        <f t="shared" ca="1" si="1053"/>
        <v>-</v>
      </c>
      <c r="HL302" s="163" t="str">
        <f t="shared" ca="1" si="1053"/>
        <v>-</v>
      </c>
      <c r="HM302" s="163" t="str">
        <f t="shared" ca="1" si="1053"/>
        <v>-</v>
      </c>
      <c r="HN302" s="163" t="str">
        <f t="shared" ca="1" si="1053"/>
        <v>-</v>
      </c>
      <c r="HO302" s="163" t="str">
        <f t="shared" ca="1" si="1053"/>
        <v>-</v>
      </c>
      <c r="HP302" s="161" t="b">
        <f t="shared" ca="1" si="1054"/>
        <v>0</v>
      </c>
      <c r="HQ302" s="161" t="b">
        <f t="shared" ca="1" si="1054"/>
        <v>0</v>
      </c>
      <c r="HR302" s="161" t="b">
        <f t="shared" ca="1" si="1054"/>
        <v>1</v>
      </c>
      <c r="HS302" s="163">
        <f t="shared" ca="1" si="1053"/>
        <v>0</v>
      </c>
      <c r="HT302" s="161">
        <f t="shared" ca="1" si="1055"/>
        <v>1</v>
      </c>
      <c r="HU302" s="161">
        <f t="shared" ca="1" si="1055"/>
        <v>1</v>
      </c>
      <c r="HV302" s="163" t="str">
        <f t="shared" ca="1" si="1053"/>
        <v>-</v>
      </c>
      <c r="HW302" s="163" t="str">
        <f t="shared" ca="1" si="1053"/>
        <v>-</v>
      </c>
      <c r="HX302" s="163" t="str">
        <f t="shared" ca="1" si="1053"/>
        <v>-</v>
      </c>
      <c r="HY302" s="163" t="str">
        <f t="shared" ca="1" si="1053"/>
        <v>-</v>
      </c>
      <c r="HZ302" s="163" t="str">
        <f t="shared" ca="1" si="1053"/>
        <v>-</v>
      </c>
      <c r="IA302" s="163" t="str">
        <f t="shared" ca="1" si="1053"/>
        <v>-</v>
      </c>
      <c r="IB302" s="163" t="str">
        <f t="shared" ca="1" si="1053"/>
        <v>-</v>
      </c>
      <c r="IC302" s="163" t="str">
        <f t="shared" ca="1" si="1053"/>
        <v>-</v>
      </c>
      <c r="ID302" s="163" t="str">
        <f t="shared" ca="1" si="1053"/>
        <v>-</v>
      </c>
      <c r="IE302" s="163" t="b">
        <f t="shared" ca="1" si="1053"/>
        <v>1</v>
      </c>
      <c r="IF302" s="163" t="str">
        <f t="shared" ca="1" si="1053"/>
        <v>-</v>
      </c>
      <c r="IG302" s="163" t="str">
        <f t="shared" ca="1" si="1053"/>
        <v>-</v>
      </c>
      <c r="IH302" s="163" t="str">
        <f t="shared" ca="1" si="1053"/>
        <v>-</v>
      </c>
      <c r="II302" s="163" t="b">
        <f t="shared" ca="1" si="1056"/>
        <v>1</v>
      </c>
      <c r="IJ302" s="163">
        <f t="shared" ca="1" si="1056"/>
        <v>0</v>
      </c>
      <c r="IK302" s="163" t="str">
        <f t="shared" ca="1" si="1057"/>
        <v>-</v>
      </c>
      <c r="IL302" s="163" t="str">
        <f t="shared" ca="1" si="1057"/>
        <v>-</v>
      </c>
      <c r="IM302" s="163" t="str">
        <f t="shared" ca="1" si="1057"/>
        <v>-</v>
      </c>
      <c r="IN302" s="163" t="str">
        <f t="shared" ca="1" si="1057"/>
        <v>-</v>
      </c>
      <c r="IO302" s="163" t="str">
        <f t="shared" ca="1" si="1057"/>
        <v>-</v>
      </c>
      <c r="IP302" s="163">
        <f t="shared" ca="1" si="1057"/>
        <v>0</v>
      </c>
      <c r="IQ302" s="163" t="str">
        <f t="shared" ca="1" si="1057"/>
        <v>-</v>
      </c>
      <c r="IR302" s="163" t="str">
        <f t="shared" ca="1" si="1057"/>
        <v>-</v>
      </c>
      <c r="IS302" s="163" t="str">
        <f t="shared" ca="1" si="1057"/>
        <v>-</v>
      </c>
      <c r="IT302" s="163">
        <f t="shared" ca="1" si="1057"/>
        <v>500</v>
      </c>
      <c r="IU302" s="163">
        <f t="shared" ca="1" si="1057"/>
        <v>500</v>
      </c>
      <c r="IV302" s="163" t="str">
        <f t="shared" ca="1" si="1057"/>
        <v>-</v>
      </c>
      <c r="IW302" s="163" t="str">
        <f t="shared" ca="1" si="1057"/>
        <v>-</v>
      </c>
      <c r="IX302" s="163" t="str">
        <f t="shared" ca="1" si="1057"/>
        <v>-</v>
      </c>
      <c r="IY302" s="163" t="str">
        <f t="shared" ca="1" si="1057"/>
        <v>-</v>
      </c>
      <c r="IZ302" s="163" t="str">
        <f t="shared" ca="1" si="1057"/>
        <v>-</v>
      </c>
      <c r="JA302" s="163" t="str">
        <f t="shared" ca="1" si="1057"/>
        <v>-</v>
      </c>
      <c r="JB302" s="163" t="str">
        <f t="shared" ca="1" si="1057"/>
        <v>-</v>
      </c>
      <c r="JC302" s="163" t="str">
        <f t="shared" ca="1" si="1057"/>
        <v>-</v>
      </c>
      <c r="JD302" s="163" t="str">
        <f t="shared" ca="1" si="1057"/>
        <v>-</v>
      </c>
      <c r="JE302" s="163" t="str">
        <f t="shared" ca="1" si="1057"/>
        <v>-</v>
      </c>
      <c r="JF302" s="163" t="str">
        <f t="shared" ca="1" si="1057"/>
        <v>-</v>
      </c>
      <c r="JG302" s="163" t="str">
        <f t="shared" ca="1" si="1057"/>
        <v>-</v>
      </c>
      <c r="JH302" s="163" t="str">
        <f t="shared" ca="1" si="1057"/>
        <v>-</v>
      </c>
      <c r="JI302" s="163" t="str">
        <f t="shared" ca="1" si="1057"/>
        <v>-</v>
      </c>
      <c r="JJ302" s="163" t="str">
        <f t="shared" ca="1" si="1057"/>
        <v>-</v>
      </c>
      <c r="JK302" s="163" t="str">
        <f t="shared" ca="1" si="1057"/>
        <v>-</v>
      </c>
      <c r="JL302" s="163" t="str">
        <f t="shared" ca="1" si="1057"/>
        <v>-</v>
      </c>
      <c r="JM302" s="163" t="str">
        <f t="shared" ca="1" si="1057"/>
        <v>-</v>
      </c>
      <c r="JN302" s="163" t="str">
        <f t="shared" ca="1" si="1057"/>
        <v>-</v>
      </c>
      <c r="JO302" s="163" t="str">
        <f t="shared" ca="1" si="1057"/>
        <v>-</v>
      </c>
      <c r="JP302" s="163" t="str">
        <f t="shared" ca="1" si="1057"/>
        <v>-</v>
      </c>
      <c r="JQ302" s="163" t="str">
        <f t="shared" ca="1" si="1057"/>
        <v>-</v>
      </c>
      <c r="JR302" s="163" t="str">
        <f t="shared" ca="1" si="1057"/>
        <v>-</v>
      </c>
      <c r="JS302" s="163" t="str">
        <f t="shared" ca="1" si="1057"/>
        <v>-</v>
      </c>
      <c r="JT302" s="163" t="str">
        <f t="shared" ca="1" si="1057"/>
        <v>-</v>
      </c>
      <c r="JU302" s="163" t="str">
        <f t="shared" ca="1" si="1057"/>
        <v>-</v>
      </c>
      <c r="JV302" s="163" t="str">
        <f t="shared" ca="1" si="1057"/>
        <v>-</v>
      </c>
      <c r="JW302" s="163" t="str">
        <f t="shared" ca="1" si="1057"/>
        <v>-</v>
      </c>
      <c r="JX302" s="163" t="str">
        <f t="shared" ca="1" si="1057"/>
        <v>-</v>
      </c>
      <c r="JY302" s="163" t="str">
        <f t="shared" ca="1" si="1058"/>
        <v>-</v>
      </c>
      <c r="JZ302" s="163" t="str">
        <f t="shared" ca="1" si="1058"/>
        <v>-</v>
      </c>
      <c r="KA302" s="163" t="str">
        <f t="shared" ca="1" si="1058"/>
        <v>-</v>
      </c>
      <c r="KB302" s="163" t="str">
        <f t="shared" ca="1" si="1058"/>
        <v>-</v>
      </c>
      <c r="KC302" s="163" t="str">
        <f t="shared" ca="1" si="1058"/>
        <v>-</v>
      </c>
      <c r="KD302" s="163" t="str">
        <f t="shared" ca="1" si="1058"/>
        <v>-</v>
      </c>
      <c r="KE302" s="163" t="str">
        <f t="shared" ca="1" si="1058"/>
        <v>-</v>
      </c>
      <c r="KF302" s="163" t="str">
        <f t="shared" ca="1" si="1058"/>
        <v>-</v>
      </c>
      <c r="KG302" s="163" t="str">
        <f t="shared" ca="1" si="1058"/>
        <v>-</v>
      </c>
      <c r="KH302" s="163" t="str">
        <f t="shared" ca="1" si="1058"/>
        <v>-</v>
      </c>
      <c r="KI302" s="163" t="str">
        <f t="shared" ca="1" si="1058"/>
        <v>-</v>
      </c>
      <c r="KJ302" s="163" t="str">
        <f t="shared" ca="1" si="1058"/>
        <v>-</v>
      </c>
      <c r="KK302" s="163" t="str">
        <f t="shared" ca="1" si="1058"/>
        <v>-</v>
      </c>
      <c r="KL302" s="163" t="str">
        <f t="shared" ca="1" si="1058"/>
        <v>-</v>
      </c>
      <c r="KM302" s="163" t="str">
        <f t="shared" ca="1" si="1058"/>
        <v>-</v>
      </c>
      <c r="KN302" s="163" t="str">
        <f t="shared" ca="1" si="1058"/>
        <v>-</v>
      </c>
      <c r="KO302" s="163" t="str">
        <f t="shared" ca="1" si="1058"/>
        <v>-</v>
      </c>
      <c r="KP302" s="163" t="str">
        <f t="shared" ca="1" si="1058"/>
        <v>-</v>
      </c>
      <c r="KQ302" s="163" t="str">
        <f t="shared" ca="1" si="1058"/>
        <v>-</v>
      </c>
      <c r="KR302" s="163" t="str">
        <f t="shared" ca="1" si="1058"/>
        <v>-</v>
      </c>
      <c r="KS302" s="163" t="str">
        <f t="shared" ca="1" si="1058"/>
        <v>-</v>
      </c>
      <c r="KT302" s="163" t="str">
        <f t="shared" ca="1" si="1058"/>
        <v>-</v>
      </c>
      <c r="KU302" s="163" t="str">
        <f t="shared" ca="1" si="1058"/>
        <v>-</v>
      </c>
      <c r="KV302" s="163" t="str">
        <f t="shared" ca="1" si="1058"/>
        <v>-</v>
      </c>
      <c r="KW302" s="163" t="str">
        <f t="shared" ca="1" si="1058"/>
        <v>-</v>
      </c>
      <c r="KX302" s="163" t="str">
        <f t="shared" ca="1" si="1058"/>
        <v>-</v>
      </c>
      <c r="KY302" s="163" t="str">
        <f t="shared" ca="1" si="1058"/>
        <v>-</v>
      </c>
      <c r="KZ302" s="163" t="str">
        <f t="shared" ca="1" si="1058"/>
        <v>-</v>
      </c>
      <c r="LA302" s="163" t="str">
        <f t="shared" ca="1" si="1058"/>
        <v>-</v>
      </c>
      <c r="LB302" s="163" t="str">
        <f t="shared" ca="1" si="1058"/>
        <v>-</v>
      </c>
      <c r="LC302" s="163" t="str">
        <f t="shared" ca="1" si="1058"/>
        <v>-</v>
      </c>
      <c r="LD302" s="163" t="str">
        <f t="shared" ca="1" si="1058"/>
        <v>-</v>
      </c>
      <c r="LE302" s="163" t="str">
        <f t="shared" ca="1" si="1058"/>
        <v>-</v>
      </c>
      <c r="LF302" s="163" t="str">
        <f t="shared" ca="1" si="1058"/>
        <v>-</v>
      </c>
      <c r="LG302" s="163" t="str">
        <f t="shared" ca="1" si="1058"/>
        <v>-</v>
      </c>
      <c r="LH302" s="163" t="str">
        <f t="shared" ca="1" si="1058"/>
        <v>-</v>
      </c>
      <c r="LI302" s="163" t="str">
        <f t="shared" ca="1" si="1058"/>
        <v>-</v>
      </c>
      <c r="LJ302" s="163" t="str">
        <f t="shared" ca="1" si="1058"/>
        <v>-</v>
      </c>
      <c r="LK302" s="163" t="str">
        <f t="shared" ca="1" si="1058"/>
        <v>-</v>
      </c>
      <c r="LL302" s="163" t="str">
        <f t="shared" ca="1" si="1058"/>
        <v>-</v>
      </c>
      <c r="LM302" s="163" t="str">
        <f t="shared" ca="1" si="1058"/>
        <v>-</v>
      </c>
      <c r="LN302" s="163" t="str">
        <f t="shared" ca="1" si="1058"/>
        <v>-</v>
      </c>
      <c r="LO302" s="163" t="str">
        <f t="shared" ca="1" si="1059"/>
        <v>-</v>
      </c>
      <c r="LP302" s="163" t="str">
        <f t="shared" ca="1" si="1059"/>
        <v>-</v>
      </c>
      <c r="LQ302" s="163" t="str">
        <f t="shared" ca="1" si="1059"/>
        <v>-</v>
      </c>
      <c r="LR302" s="163" t="str">
        <f t="shared" ca="1" si="1059"/>
        <v>-</v>
      </c>
      <c r="LS302" s="163" t="str">
        <f t="shared" ca="1" si="1059"/>
        <v>-</v>
      </c>
      <c r="LT302" s="163" t="str">
        <f t="shared" ca="1" si="1059"/>
        <v>-</v>
      </c>
      <c r="LU302" s="163" t="str">
        <f t="shared" ca="1" si="1059"/>
        <v>-</v>
      </c>
      <c r="LV302" s="163" t="str">
        <f t="shared" ca="1" si="1059"/>
        <v>-</v>
      </c>
      <c r="LW302" s="163" t="str">
        <f t="shared" ca="1" si="1059"/>
        <v>-</v>
      </c>
      <c r="LX302" s="163" t="str">
        <f t="shared" ca="1" si="1059"/>
        <v>-</v>
      </c>
      <c r="LY302" s="10"/>
      <c r="LZ302" s="161">
        <f ca="1">INDEX(i.interest_rate,$O302)</f>
        <v>4.4999999999999998E-2</v>
      </c>
      <c r="MA302" s="161">
        <f ca="1">INDEX(i.opp_cost_capital,$P302)</f>
        <v>4.4999999999999998E-2</v>
      </c>
      <c r="MB302" s="163">
        <f t="shared" ca="1" si="1060"/>
        <v>1</v>
      </c>
      <c r="MC302" s="163">
        <f t="shared" ca="1" si="1060"/>
        <v>0</v>
      </c>
      <c r="MD302" s="163">
        <f t="shared" ca="1" si="1060"/>
        <v>1</v>
      </c>
      <c r="ME302" s="163">
        <f t="shared" ca="1" si="1060"/>
        <v>1</v>
      </c>
      <c r="MF302" s="163">
        <f t="shared" ca="1" si="1060"/>
        <v>0</v>
      </c>
      <c r="MG302" s="163">
        <f t="shared" ca="1" si="1060"/>
        <v>70</v>
      </c>
      <c r="MH302" s="163">
        <f t="shared" ca="1" si="1060"/>
        <v>50</v>
      </c>
      <c r="MI302" s="163">
        <f t="shared" ca="1" si="1060"/>
        <v>85</v>
      </c>
      <c r="MJ302" s="163">
        <f t="shared" ca="1" si="1060"/>
        <v>50</v>
      </c>
      <c r="MK302" s="161">
        <f ca="1">INDEX(i.WoolPrices,$Z302,MK$15)</f>
        <v>1</v>
      </c>
      <c r="ML302" s="161">
        <f ca="1">INDEX(i.MeatPrices,$AA302,ML$15)</f>
        <v>1</v>
      </c>
      <c r="MM302" s="161">
        <f ca="1">INDEX(i.GrainPrices,$AB302,MM$15)</f>
        <v>1</v>
      </c>
      <c r="MN302" s="161">
        <f t="shared" ca="1" si="1061"/>
        <v>1</v>
      </c>
      <c r="MO302" s="161">
        <f t="shared" ca="1" si="1061"/>
        <v>1</v>
      </c>
      <c r="MP302" s="163">
        <f t="shared" ca="1" si="1060"/>
        <v>1</v>
      </c>
      <c r="MQ302" s="10"/>
      <c r="MR302" s="163">
        <f t="shared" ca="1" si="1060"/>
        <v>1</v>
      </c>
      <c r="MS302" s="161">
        <f ca="1">INDEX(i.pasture_prod,$X302)</f>
        <v>1</v>
      </c>
      <c r="MT302" s="163">
        <f t="shared" ca="1" si="1060"/>
        <v>0.75</v>
      </c>
      <c r="MU302" s="163">
        <f t="shared" ca="1" si="1060"/>
        <v>0.8</v>
      </c>
      <c r="MV302" s="163">
        <f t="shared" ca="1" si="1060"/>
        <v>0.82499999999999996</v>
      </c>
      <c r="MW302" s="163">
        <f t="shared" ca="1" si="1060"/>
        <v>0.875</v>
      </c>
      <c r="MX302" s="163">
        <f t="shared" ca="1" si="1060"/>
        <v>0.9</v>
      </c>
      <c r="MY302" s="163">
        <f t="shared" ca="1" si="1068"/>
        <v>0.75</v>
      </c>
      <c r="MZ302" s="163">
        <f t="shared" ca="1" si="1068"/>
        <v>0.78142857142857147</v>
      </c>
      <c r="NA302" s="163">
        <f t="shared" ca="1" si="1068"/>
        <v>0.82499999999999996</v>
      </c>
      <c r="NB302" s="163">
        <f t="shared" ca="1" si="1068"/>
        <v>0.875</v>
      </c>
      <c r="NC302" s="163">
        <f t="shared" ca="1" si="1068"/>
        <v>0.9</v>
      </c>
      <c r="ND302" s="163">
        <f t="shared" ca="1" si="1068"/>
        <v>0.9</v>
      </c>
      <c r="NE302" s="163">
        <f t="shared" ca="1" si="1068"/>
        <v>0.75</v>
      </c>
      <c r="NF302" s="163">
        <f t="shared" ca="1" si="1068"/>
        <v>0.78142857142857147</v>
      </c>
      <c r="NG302" s="163">
        <f t="shared" ca="1" si="1068"/>
        <v>0.82499999999999996</v>
      </c>
      <c r="NH302" s="163">
        <f t="shared" ca="1" si="1068"/>
        <v>0.875</v>
      </c>
      <c r="NI302" s="163">
        <f t="shared" ca="1" si="1068"/>
        <v>0.9</v>
      </c>
      <c r="NJ302" s="163">
        <f t="shared" ca="1" si="1068"/>
        <v>0.9</v>
      </c>
      <c r="NK302" s="163">
        <f t="shared" ca="1" si="1068"/>
        <v>0.75</v>
      </c>
      <c r="NL302" s="163">
        <f t="shared" ca="1" si="1068"/>
        <v>0.78142857142857147</v>
      </c>
      <c r="NM302" s="163">
        <f t="shared" ca="1" si="1068"/>
        <v>0.82499999999999996</v>
      </c>
      <c r="NN302" s="163">
        <f t="shared" ca="1" si="1068"/>
        <v>0.875</v>
      </c>
      <c r="NO302" s="163">
        <f t="shared" ca="1" si="1068"/>
        <v>0.9</v>
      </c>
      <c r="NP302" s="163">
        <f t="shared" ca="1" si="1068"/>
        <v>0.9</v>
      </c>
      <c r="NQ302" s="163">
        <f t="shared" ca="1" si="1068"/>
        <v>0.75</v>
      </c>
      <c r="NR302" s="163">
        <f t="shared" ca="1" si="1068"/>
        <v>0.78142857142857147</v>
      </c>
      <c r="NS302" s="163">
        <f t="shared" ca="1" si="1068"/>
        <v>0.82499999999999996</v>
      </c>
      <c r="NT302" s="163">
        <f t="shared" ca="1" si="1068"/>
        <v>0.875</v>
      </c>
      <c r="NU302" s="163">
        <f t="shared" ca="1" si="1068"/>
        <v>0.9</v>
      </c>
      <c r="NV302" s="163">
        <f t="shared" ca="1" si="1068"/>
        <v>0.9</v>
      </c>
      <c r="NW302" s="163">
        <f t="shared" ca="1" si="1068"/>
        <v>0.75</v>
      </c>
      <c r="NX302" s="163">
        <f t="shared" ca="1" si="1068"/>
        <v>0.78142857142857147</v>
      </c>
      <c r="NY302" s="163">
        <f t="shared" ca="1" si="1068"/>
        <v>0.82499999999999996</v>
      </c>
      <c r="NZ302" s="163">
        <f t="shared" ca="1" si="1068"/>
        <v>0.875</v>
      </c>
      <c r="OA302" s="163">
        <f t="shared" ca="1" si="1068"/>
        <v>0.9</v>
      </c>
      <c r="OB302" s="163">
        <f t="shared" ca="1" si="1068"/>
        <v>0.9</v>
      </c>
      <c r="OC302" s="163">
        <f t="shared" ca="1" si="1068"/>
        <v>0.75</v>
      </c>
      <c r="OD302" s="163">
        <f t="shared" ca="1" si="1068"/>
        <v>0.78142857142857147</v>
      </c>
      <c r="OE302" s="163">
        <f t="shared" ca="1" si="1068"/>
        <v>0.82499999999999996</v>
      </c>
      <c r="OF302" s="163">
        <f t="shared" ca="1" si="1068"/>
        <v>0.875</v>
      </c>
      <c r="OG302" s="163">
        <f t="shared" ca="1" si="1068"/>
        <v>0.9</v>
      </c>
      <c r="OH302" s="163">
        <f t="shared" ca="1" si="1068"/>
        <v>0.9</v>
      </c>
      <c r="OI302" s="163">
        <f t="shared" ca="1" si="1068"/>
        <v>0.75</v>
      </c>
      <c r="OJ302" s="163">
        <f t="shared" ca="1" si="1068"/>
        <v>0.76904761904761909</v>
      </c>
      <c r="OK302" s="163">
        <f t="shared" ca="1" si="1068"/>
        <v>0.82000000000000006</v>
      </c>
      <c r="OL302" s="163">
        <f t="shared" ca="1" si="1068"/>
        <v>0.875</v>
      </c>
      <c r="OM302" s="163">
        <f t="shared" ca="1" si="1068"/>
        <v>0.9</v>
      </c>
      <c r="ON302" s="163">
        <f t="shared" ca="1" si="1068"/>
        <v>0.90000000000000013</v>
      </c>
      <c r="OO302" s="163">
        <f t="shared" ca="1" si="1068"/>
        <v>0.75</v>
      </c>
      <c r="OP302" s="163">
        <f t="shared" ca="1" si="1068"/>
        <v>0.76904761904761909</v>
      </c>
      <c r="OQ302" s="163">
        <f t="shared" ca="1" si="1068"/>
        <v>0.82000000000000006</v>
      </c>
      <c r="OR302" s="163">
        <f t="shared" ca="1" si="1068"/>
        <v>0.875</v>
      </c>
      <c r="OS302" s="163">
        <f t="shared" ca="1" si="1068"/>
        <v>0.9</v>
      </c>
      <c r="OT302" s="163">
        <f t="shared" ca="1" si="1068"/>
        <v>0.9</v>
      </c>
      <c r="OU302" s="163">
        <f t="shared" ca="1" si="1068"/>
        <v>0.875</v>
      </c>
      <c r="OV302" s="161">
        <f ca="1">INDEX(i.all_rot_yield,$W302)</f>
        <v>1</v>
      </c>
      <c r="OW302" s="161">
        <f ca="1">INDEX(i.mach_option,$N302)</f>
        <v>1</v>
      </c>
      <c r="OX302" s="161" t="str">
        <f ca="1">INDEX(overdraw,$M302)</f>
        <v>-</v>
      </c>
      <c r="OY302" s="163" t="str">
        <f t="shared" ca="1" si="1063"/>
        <v>-</v>
      </c>
      <c r="OZ302" s="161" t="str">
        <f ca="1">INDEX(i.casual_ub,$Q302)</f>
        <v>-</v>
      </c>
      <c r="PA302" s="161" t="str">
        <f ca="1">INDEX(i.seedharv_casual_ub,$Q302)</f>
        <v>-</v>
      </c>
      <c r="PB302" s="163">
        <f t="shared" ca="1" si="1060"/>
        <v>0</v>
      </c>
      <c r="PC302" s="27">
        <v>0</v>
      </c>
    </row>
    <row r="303" spans="1:419" s="143" customFormat="1" hidden="1" outlineLevel="1">
      <c r="A303" s="121">
        <f t="shared" si="14"/>
        <v>298</v>
      </c>
      <c r="B303" s="121"/>
      <c r="E303" s="143" t="b">
        <v>0</v>
      </c>
      <c r="H303" s="121"/>
      <c r="I303" s="121"/>
      <c r="J303" s="121"/>
      <c r="K303" s="121"/>
      <c r="L303" s="121"/>
      <c r="M303" s="121"/>
      <c r="N303" s="121"/>
      <c r="O303" s="121"/>
      <c r="P303" s="121"/>
      <c r="Q303" s="121"/>
      <c r="R303" s="121"/>
      <c r="S303" s="121"/>
      <c r="T303" s="121"/>
      <c r="U303" s="121"/>
      <c r="V303" s="121"/>
      <c r="W303" s="121"/>
      <c r="X303" s="121"/>
      <c r="Y303" s="121"/>
      <c r="Z303" s="121"/>
      <c r="AA303" s="121"/>
      <c r="AB303" s="121"/>
      <c r="AC303" s="121"/>
      <c r="AE303" s="136" t="str">
        <f ca="1">"blank "&amp;TEXT(RAND(),"0.000")</f>
        <v>blank 0.596</v>
      </c>
      <c r="AF303" s="10" t="str">
        <f ca="1">IF(COUNTIF(AE$5:AE303,AE303)=1,"-","Dup")</f>
        <v>-</v>
      </c>
      <c r="AG303" s="10"/>
      <c r="AH303" s="149"/>
      <c r="AI303" s="149"/>
      <c r="AJ303" s="149"/>
      <c r="AK303" s="149"/>
      <c r="AL303" s="149"/>
      <c r="AM303" s="149"/>
      <c r="AN303" s="10"/>
      <c r="AO303" s="149"/>
      <c r="AP303" s="149"/>
      <c r="AQ303" s="149"/>
      <c r="AR303" s="149"/>
      <c r="AS303" s="149"/>
      <c r="AT303" s="149"/>
      <c r="AU303" s="149"/>
      <c r="AV303" s="192"/>
      <c r="AW303" s="192"/>
      <c r="AX303" s="192"/>
      <c r="AY303" s="192"/>
      <c r="AZ303" s="192"/>
      <c r="BA303" s="10"/>
      <c r="BB303" s="149"/>
      <c r="BC303" s="149"/>
      <c r="BD303" s="149"/>
      <c r="BE303" s="149"/>
      <c r="BF303" s="149"/>
      <c r="BG303" s="149"/>
      <c r="BH303" s="149"/>
      <c r="BI303" s="149"/>
      <c r="BJ303" s="149"/>
      <c r="BK303" s="149"/>
      <c r="BL303" s="149"/>
      <c r="BM303" s="149"/>
      <c r="BN303" s="149"/>
      <c r="BO303" s="192"/>
      <c r="BP303" s="192"/>
      <c r="BQ303" s="192"/>
      <c r="BR303" s="192"/>
      <c r="BS303" s="192"/>
      <c r="BT303" s="192"/>
      <c r="BU303" s="192"/>
      <c r="BV303" s="192"/>
      <c r="BW303" s="192"/>
      <c r="BX303" s="192"/>
      <c r="BY303" s="192"/>
      <c r="BZ303" s="192"/>
      <c r="CA303" s="192"/>
      <c r="CB303" s="192"/>
      <c r="CC303" s="192"/>
      <c r="CD303" s="192"/>
      <c r="CE303" s="192"/>
      <c r="CF303" s="192"/>
      <c r="CG303" s="192"/>
      <c r="CH303" s="192"/>
      <c r="CI303" s="192"/>
      <c r="CJ303" s="192"/>
      <c r="CK303" s="192"/>
      <c r="CL303" s="192"/>
      <c r="CM303" s="192"/>
      <c r="CN303" s="192"/>
      <c r="CO303" s="192"/>
      <c r="CP303" s="192"/>
      <c r="CQ303" s="192"/>
      <c r="CR303" s="192"/>
      <c r="CS303" s="192"/>
      <c r="CT303" s="192"/>
      <c r="CU303" s="192"/>
      <c r="CV303" s="192"/>
      <c r="CW303" s="192"/>
      <c r="CX303" s="192"/>
      <c r="CY303" s="192"/>
      <c r="CZ303" s="192"/>
      <c r="DA303" s="192"/>
      <c r="DB303" s="192"/>
      <c r="DC303" s="192"/>
      <c r="DD303" s="192"/>
      <c r="DE303" s="192"/>
      <c r="DF303" s="192"/>
      <c r="DG303" s="192"/>
      <c r="DH303" s="192"/>
      <c r="DI303" s="192"/>
      <c r="DJ303" s="192"/>
      <c r="DK303" s="192"/>
      <c r="DL303" s="10"/>
      <c r="DM303" s="149"/>
      <c r="DN303" s="149"/>
      <c r="DO303" s="149"/>
      <c r="DP303" s="149"/>
      <c r="DQ303" s="149"/>
      <c r="DR303" s="149"/>
      <c r="DS303" s="149"/>
      <c r="DT303" s="149"/>
      <c r="DU303" s="149"/>
      <c r="DV303" s="149"/>
      <c r="DW303" s="149"/>
      <c r="DX303" s="149"/>
      <c r="DY303" s="149"/>
      <c r="DZ303" s="149"/>
      <c r="EA303" s="149"/>
      <c r="EB303" s="149"/>
      <c r="EC303" s="149"/>
      <c r="ED303" s="149"/>
      <c r="EE303" s="149"/>
      <c r="EF303" s="149"/>
      <c r="EG303" s="149"/>
      <c r="EH303" s="10"/>
      <c r="EI303" s="149"/>
      <c r="EJ303" s="149"/>
      <c r="EK303" s="149"/>
      <c r="EL303" s="149"/>
      <c r="EM303" s="149"/>
      <c r="EN303" s="149"/>
      <c r="EO303" s="149"/>
      <c r="EP303" s="149"/>
      <c r="EQ303" s="149"/>
      <c r="ER303" s="149"/>
      <c r="ES303" s="149"/>
      <c r="ET303" s="149"/>
      <c r="EU303" s="149"/>
      <c r="EV303" s="149"/>
      <c r="EW303" s="149"/>
      <c r="EX303" s="149"/>
      <c r="EY303" s="149"/>
      <c r="EZ303" s="149"/>
      <c r="FA303" s="149"/>
      <c r="FB303" s="149"/>
      <c r="FC303" s="149"/>
      <c r="FD303" s="149"/>
      <c r="FE303" s="149"/>
      <c r="FF303" s="149"/>
      <c r="FG303" s="149"/>
      <c r="FH303" s="149"/>
      <c r="FI303" s="149"/>
      <c r="FJ303" s="149"/>
      <c r="FK303" s="149"/>
      <c r="FL303" s="149"/>
      <c r="FM303" s="149"/>
      <c r="FN303" s="149"/>
      <c r="FO303" s="149"/>
      <c r="FP303" s="149"/>
      <c r="FQ303" s="149"/>
      <c r="FR303" s="149"/>
      <c r="FS303" s="149"/>
      <c r="FT303" s="149"/>
      <c r="FU303" s="149"/>
      <c r="FV303" s="149"/>
      <c r="FW303" s="149"/>
      <c r="FX303" s="149"/>
      <c r="FY303" s="10"/>
      <c r="FZ303" s="149"/>
      <c r="GA303" s="149"/>
      <c r="GB303" s="149"/>
      <c r="GC303" s="149"/>
      <c r="GD303" s="149"/>
      <c r="GE303" s="149"/>
      <c r="GF303" s="149"/>
      <c r="GG303" s="149"/>
      <c r="GH303" s="149"/>
      <c r="GI303" s="149"/>
      <c r="GJ303" s="149"/>
      <c r="GK303" s="149"/>
      <c r="GL303" s="149"/>
      <c r="GM303" s="149"/>
      <c r="GN303" s="149"/>
      <c r="GO303" s="149"/>
      <c r="GP303" s="149"/>
      <c r="GQ303" s="149"/>
      <c r="GR303" s="149"/>
      <c r="GS303" s="149"/>
      <c r="GT303" s="149"/>
      <c r="GU303" s="149"/>
      <c r="GV303" s="149"/>
      <c r="GW303" s="149"/>
      <c r="GX303" s="149"/>
      <c r="GY303" s="149"/>
      <c r="GZ303" s="149"/>
      <c r="HA303" s="149"/>
      <c r="HB303" s="149"/>
      <c r="HC303" s="149"/>
      <c r="HD303" s="149"/>
      <c r="HE303" s="149"/>
      <c r="HF303" s="149"/>
      <c r="HG303" s="149"/>
      <c r="HH303" s="149"/>
      <c r="HI303" s="149"/>
      <c r="HJ303" s="10"/>
      <c r="HK303" s="149"/>
      <c r="HL303" s="149"/>
      <c r="HM303" s="149"/>
      <c r="HN303" s="149"/>
      <c r="HO303" s="149"/>
      <c r="HP303" s="149"/>
      <c r="HQ303" s="149"/>
      <c r="HR303" s="149"/>
      <c r="HS303" s="149"/>
      <c r="HT303" s="149"/>
      <c r="HU303" s="149"/>
      <c r="HV303" s="149"/>
      <c r="HW303" s="149"/>
      <c r="HX303" s="149"/>
      <c r="HY303" s="149"/>
      <c r="HZ303" s="149"/>
      <c r="IA303" s="149"/>
      <c r="IB303" s="149"/>
      <c r="IC303" s="149"/>
      <c r="ID303" s="149"/>
      <c r="IE303" s="149"/>
      <c r="IF303" s="149"/>
      <c r="IG303" s="149"/>
      <c r="IH303" s="149"/>
      <c r="II303" s="149"/>
      <c r="IJ303" s="149"/>
      <c r="IK303" s="149"/>
      <c r="IL303" s="149"/>
      <c r="IM303" s="149"/>
      <c r="IN303" s="149"/>
      <c r="IO303" s="149"/>
      <c r="IP303" s="149"/>
      <c r="IQ303" s="149"/>
      <c r="IR303" s="149"/>
      <c r="IS303" s="149"/>
      <c r="IT303" s="149"/>
      <c r="IU303" s="149"/>
      <c r="IV303" s="149"/>
      <c r="IW303" s="149"/>
      <c r="IX303" s="149"/>
      <c r="IY303" s="149"/>
      <c r="IZ303" s="149"/>
      <c r="JA303" s="149"/>
      <c r="JB303" s="149"/>
      <c r="JC303" s="149"/>
      <c r="JD303" s="149"/>
      <c r="JE303" s="149"/>
      <c r="JF303" s="149"/>
      <c r="JG303" s="149"/>
      <c r="JH303" s="149"/>
      <c r="JI303" s="149"/>
      <c r="JJ303" s="149"/>
      <c r="JK303" s="149"/>
      <c r="JL303" s="149"/>
      <c r="JM303" s="149"/>
      <c r="JN303" s="149"/>
      <c r="JO303" s="149"/>
      <c r="JP303" s="149"/>
      <c r="JQ303" s="149"/>
      <c r="JR303" s="149"/>
      <c r="JS303" s="149"/>
      <c r="JT303" s="149"/>
      <c r="JU303" s="149"/>
      <c r="JV303" s="149"/>
      <c r="JW303" s="149"/>
      <c r="JX303" s="149"/>
      <c r="JY303" s="149"/>
      <c r="JZ303" s="149"/>
      <c r="KA303" s="149"/>
      <c r="KB303" s="149"/>
      <c r="KC303" s="149"/>
      <c r="KD303" s="149"/>
      <c r="KE303" s="149"/>
      <c r="KF303" s="149"/>
      <c r="KG303" s="149"/>
      <c r="KH303" s="149"/>
      <c r="KI303" s="149"/>
      <c r="KJ303" s="149"/>
      <c r="KK303" s="149"/>
      <c r="KL303" s="149"/>
      <c r="KM303" s="149"/>
      <c r="KN303" s="149"/>
      <c r="KO303" s="149"/>
      <c r="KP303" s="149"/>
      <c r="KQ303" s="149"/>
      <c r="KR303" s="149"/>
      <c r="KS303" s="149"/>
      <c r="KT303" s="149"/>
      <c r="KU303" s="149"/>
      <c r="KV303" s="149"/>
      <c r="KW303" s="149"/>
      <c r="KX303" s="149"/>
      <c r="KY303" s="149"/>
      <c r="KZ303" s="149"/>
      <c r="LA303" s="149"/>
      <c r="LB303" s="149"/>
      <c r="LC303" s="149"/>
      <c r="LD303" s="149"/>
      <c r="LE303" s="149"/>
      <c r="LF303" s="149"/>
      <c r="LG303" s="149"/>
      <c r="LH303" s="149"/>
      <c r="LI303" s="149"/>
      <c r="LJ303" s="149"/>
      <c r="LK303" s="149"/>
      <c r="LL303" s="149"/>
      <c r="LM303" s="149"/>
      <c r="LN303" s="149"/>
      <c r="LO303" s="149"/>
      <c r="LP303" s="149"/>
      <c r="LQ303" s="149"/>
      <c r="LR303" s="149"/>
      <c r="LS303" s="149"/>
      <c r="LT303" s="149"/>
      <c r="LU303" s="149"/>
      <c r="LV303" s="149"/>
      <c r="LW303" s="149"/>
      <c r="LX303" s="149"/>
      <c r="LY303" s="10"/>
      <c r="LZ303" s="149"/>
      <c r="MA303" s="149"/>
      <c r="MB303" s="149"/>
      <c r="MC303" s="149"/>
      <c r="MD303" s="149"/>
      <c r="ME303" s="149"/>
      <c r="MF303" s="149"/>
      <c r="MG303" s="149"/>
      <c r="MH303" s="149"/>
      <c r="MI303" s="149"/>
      <c r="MJ303" s="149"/>
      <c r="MK303" s="149"/>
      <c r="ML303" s="149"/>
      <c r="MM303" s="149"/>
      <c r="MN303" s="149"/>
      <c r="MO303" s="149"/>
      <c r="MP303" s="149"/>
      <c r="MQ303" s="10"/>
      <c r="MR303" s="149"/>
      <c r="MS303" s="149"/>
      <c r="MT303" s="149"/>
      <c r="MU303" s="149"/>
      <c r="MV303" s="149"/>
      <c r="MW303" s="149"/>
      <c r="MX303" s="149"/>
      <c r="MY303" s="149"/>
      <c r="MZ303" s="149"/>
      <c r="NA303" s="149"/>
      <c r="NB303" s="149"/>
      <c r="NC303" s="149"/>
      <c r="ND303" s="149"/>
      <c r="NE303" s="149"/>
      <c r="NF303" s="149"/>
      <c r="NG303" s="149"/>
      <c r="NH303" s="149"/>
      <c r="NI303" s="149"/>
      <c r="NJ303" s="149"/>
      <c r="NK303" s="149"/>
      <c r="NL303" s="149"/>
      <c r="NM303" s="149"/>
      <c r="NN303" s="149"/>
      <c r="NO303" s="149"/>
      <c r="NP303" s="149"/>
      <c r="NQ303" s="149"/>
      <c r="NR303" s="149"/>
      <c r="NS303" s="149"/>
      <c r="NT303" s="149"/>
      <c r="NU303" s="149"/>
      <c r="NV303" s="149"/>
      <c r="NW303" s="149"/>
      <c r="NX303" s="149"/>
      <c r="NY303" s="149"/>
      <c r="NZ303" s="149"/>
      <c r="OA303" s="149"/>
      <c r="OB303" s="149"/>
      <c r="OC303" s="149"/>
      <c r="OD303" s="149"/>
      <c r="OE303" s="149"/>
      <c r="OF303" s="149"/>
      <c r="OG303" s="149"/>
      <c r="OH303" s="149"/>
      <c r="OI303" s="149"/>
      <c r="OJ303" s="149"/>
      <c r="OK303" s="149"/>
      <c r="OL303" s="149"/>
      <c r="OM303" s="149"/>
      <c r="ON303" s="149"/>
      <c r="OO303" s="149"/>
      <c r="OP303" s="149"/>
      <c r="OQ303" s="149"/>
      <c r="OR303" s="149"/>
      <c r="OS303" s="149"/>
      <c r="OT303" s="149"/>
      <c r="OU303" s="149"/>
      <c r="OV303" s="149"/>
      <c r="OW303" s="149"/>
      <c r="OX303" s="149"/>
      <c r="OY303" s="149"/>
      <c r="OZ303" s="149"/>
      <c r="PA303" s="149"/>
      <c r="PB303" s="149"/>
      <c r="PC303" s="27">
        <v>0</v>
      </c>
    </row>
    <row r="304" spans="1:419" s="143" customFormat="1" collapsed="1">
      <c r="A304" s="121">
        <f>ROW(A304)-5</f>
        <v>299</v>
      </c>
      <c r="B304" s="121"/>
      <c r="E304" s="143" t="b">
        <v>0</v>
      </c>
      <c r="F304" s="123"/>
      <c r="G304" s="120" t="s">
        <v>917</v>
      </c>
      <c r="H304" s="143">
        <v>1</v>
      </c>
      <c r="I304" s="143">
        <v>1</v>
      </c>
      <c r="J304" s="143">
        <v>1</v>
      </c>
      <c r="K304" s="143">
        <v>1</v>
      </c>
      <c r="L304" s="143">
        <v>1</v>
      </c>
      <c r="M304" s="143">
        <v>1</v>
      </c>
      <c r="N304" s="143">
        <v>1</v>
      </c>
      <c r="O304" s="143">
        <v>1</v>
      </c>
      <c r="P304" s="143">
        <v>1</v>
      </c>
      <c r="Q304" s="143">
        <v>1</v>
      </c>
      <c r="R304" s="143">
        <v>1</v>
      </c>
      <c r="S304" s="143">
        <v>1</v>
      </c>
      <c r="T304" s="143">
        <v>1</v>
      </c>
      <c r="U304" s="143">
        <v>1</v>
      </c>
      <c r="V304" s="143">
        <v>1</v>
      </c>
      <c r="W304" s="143">
        <v>1</v>
      </c>
      <c r="X304" s="143">
        <v>1</v>
      </c>
      <c r="Y304" s="143">
        <v>1</v>
      </c>
      <c r="Z304" s="143">
        <v>1</v>
      </c>
      <c r="AA304" s="143">
        <v>1</v>
      </c>
      <c r="AB304" s="143">
        <v>1</v>
      </c>
      <c r="AC304" s="143">
        <v>1</v>
      </c>
      <c r="AD304" s="143">
        <v>0</v>
      </c>
      <c r="AE304" s="134" t="s">
        <v>1604</v>
      </c>
      <c r="AF304" s="10" t="str">
        <f ca="1">IF(COUNTIF(AE$5:AE304,AE304)=1,"-","Dup")</f>
        <v>-</v>
      </c>
      <c r="AG304" s="10"/>
      <c r="AH304" s="149"/>
      <c r="AI304" s="149"/>
      <c r="AJ304" s="149"/>
      <c r="AK304" s="149"/>
      <c r="AL304" s="149"/>
      <c r="AM304" s="149"/>
      <c r="AN304" s="10"/>
      <c r="AO304" s="149"/>
      <c r="AP304" s="149"/>
      <c r="AQ304" s="149"/>
      <c r="AR304" s="149"/>
      <c r="AS304" s="149"/>
      <c r="AT304" s="149"/>
      <c r="AU304" s="149"/>
      <c r="AV304" s="192"/>
      <c r="AW304" s="192"/>
      <c r="AX304" s="192"/>
      <c r="AY304" s="192"/>
      <c r="AZ304" s="192"/>
      <c r="BA304" s="10"/>
      <c r="BB304" s="149"/>
      <c r="BC304" s="149"/>
      <c r="BD304" s="149"/>
      <c r="BE304" s="149"/>
      <c r="BF304" s="149"/>
      <c r="BG304" s="149"/>
      <c r="BH304" s="149"/>
      <c r="BI304" s="149"/>
      <c r="BJ304" s="149"/>
      <c r="BK304" s="149"/>
      <c r="BL304" s="149"/>
      <c r="BM304" s="149"/>
      <c r="BN304" s="149"/>
      <c r="BO304" s="192"/>
      <c r="BP304" s="192"/>
      <c r="BQ304" s="192"/>
      <c r="BR304" s="192"/>
      <c r="BS304" s="192"/>
      <c r="BT304" s="192"/>
      <c r="BU304" s="192"/>
      <c r="BV304" s="192"/>
      <c r="BW304" s="192"/>
      <c r="BX304" s="192"/>
      <c r="BY304" s="192"/>
      <c r="BZ304" s="192"/>
      <c r="CA304" s="192"/>
      <c r="CB304" s="192"/>
      <c r="CC304" s="192"/>
      <c r="CD304" s="192"/>
      <c r="CE304" s="192"/>
      <c r="CF304" s="192"/>
      <c r="CG304" s="192"/>
      <c r="CH304" s="192"/>
      <c r="CI304" s="192"/>
      <c r="CJ304" s="192"/>
      <c r="CK304" s="192"/>
      <c r="CL304" s="192"/>
      <c r="CM304" s="192"/>
      <c r="CN304" s="192"/>
      <c r="CO304" s="192"/>
      <c r="CP304" s="192"/>
      <c r="CQ304" s="192"/>
      <c r="CR304" s="192"/>
      <c r="CS304" s="192"/>
      <c r="CT304" s="192"/>
      <c r="CU304" s="192"/>
      <c r="CV304" s="192"/>
      <c r="CW304" s="192"/>
      <c r="CX304" s="192"/>
      <c r="CY304" s="192"/>
      <c r="CZ304" s="192"/>
      <c r="DA304" s="192"/>
      <c r="DB304" s="192"/>
      <c r="DC304" s="192"/>
      <c r="DD304" s="192"/>
      <c r="DE304" s="192"/>
      <c r="DF304" s="192"/>
      <c r="DG304" s="192"/>
      <c r="DH304" s="192"/>
      <c r="DI304" s="192"/>
      <c r="DJ304" s="192"/>
      <c r="DK304" s="192"/>
      <c r="DL304" s="10"/>
      <c r="DM304" s="149"/>
      <c r="DN304" s="149"/>
      <c r="DO304" s="149"/>
      <c r="DP304" s="149"/>
      <c r="DQ304" s="149"/>
      <c r="DR304" s="149"/>
      <c r="DS304" s="149"/>
      <c r="DT304" s="149"/>
      <c r="DU304" s="149"/>
      <c r="DV304" s="149"/>
      <c r="DW304" s="149"/>
      <c r="DX304" s="149"/>
      <c r="DY304" s="149"/>
      <c r="DZ304" s="149"/>
      <c r="EA304" s="149"/>
      <c r="EB304" s="149"/>
      <c r="EC304" s="149"/>
      <c r="ED304" s="149"/>
      <c r="EE304" s="149"/>
      <c r="EF304" s="149"/>
      <c r="EG304" s="149"/>
      <c r="EH304" s="10"/>
      <c r="EI304" s="149"/>
      <c r="EJ304" s="149"/>
      <c r="EK304" s="149"/>
      <c r="EL304" s="149"/>
      <c r="EM304" s="149"/>
      <c r="EN304" s="149"/>
      <c r="EO304" s="149"/>
      <c r="EP304" s="149"/>
      <c r="EQ304" s="149"/>
      <c r="ER304" s="149"/>
      <c r="ES304" s="149"/>
      <c r="ET304" s="149"/>
      <c r="EU304" s="149"/>
      <c r="EV304" s="149"/>
      <c r="EW304" s="149"/>
      <c r="EX304" s="149"/>
      <c r="EY304" s="149"/>
      <c r="EZ304" s="149"/>
      <c r="FA304" s="149"/>
      <c r="FB304" s="149"/>
      <c r="FC304" s="149"/>
      <c r="FD304" s="149"/>
      <c r="FE304" s="149"/>
      <c r="FF304" s="149"/>
      <c r="FG304" s="149"/>
      <c r="FH304" s="149"/>
      <c r="FI304" s="149"/>
      <c r="FJ304" s="149"/>
      <c r="FK304" s="149"/>
      <c r="FL304" s="149"/>
      <c r="FM304" s="149"/>
      <c r="FN304" s="149"/>
      <c r="FO304" s="149"/>
      <c r="FP304" s="149"/>
      <c r="FQ304" s="149"/>
      <c r="FR304" s="149"/>
      <c r="FS304" s="149"/>
      <c r="FT304" s="149"/>
      <c r="FU304" s="149"/>
      <c r="FV304" s="149"/>
      <c r="FW304" s="149"/>
      <c r="FX304" s="149"/>
      <c r="FY304" s="10"/>
      <c r="FZ304" s="149"/>
      <c r="GA304" s="149"/>
      <c r="GB304" s="149"/>
      <c r="GC304" s="149"/>
      <c r="GD304" s="149"/>
      <c r="GE304" s="149"/>
      <c r="GF304" s="149"/>
      <c r="GG304" s="149"/>
      <c r="GH304" s="149"/>
      <c r="GI304" s="149"/>
      <c r="GJ304" s="149"/>
      <c r="GK304" s="149"/>
      <c r="GL304" s="149"/>
      <c r="GM304" s="149"/>
      <c r="GN304" s="149"/>
      <c r="GO304" s="149"/>
      <c r="GP304" s="149"/>
      <c r="GQ304" s="149"/>
      <c r="GR304" s="149"/>
      <c r="GS304" s="149"/>
      <c r="GT304" s="149"/>
      <c r="GU304" s="149"/>
      <c r="GV304" s="149"/>
      <c r="GW304" s="149"/>
      <c r="GX304" s="149"/>
      <c r="GY304" s="149"/>
      <c r="GZ304" s="149"/>
      <c r="HA304" s="149"/>
      <c r="HB304" s="149"/>
      <c r="HC304" s="149"/>
      <c r="HD304" s="149"/>
      <c r="HE304" s="149"/>
      <c r="HF304" s="149"/>
      <c r="HG304" s="149"/>
      <c r="HH304" s="149"/>
      <c r="HI304" s="149"/>
      <c r="HJ304" s="10"/>
      <c r="HK304" s="149"/>
      <c r="HL304" s="149"/>
      <c r="HM304" s="149"/>
      <c r="HN304" s="149"/>
      <c r="HO304" s="149"/>
      <c r="HP304" s="149"/>
      <c r="HQ304" s="149"/>
      <c r="HR304" s="149"/>
      <c r="HS304" s="149"/>
      <c r="HT304" s="149"/>
      <c r="HU304" s="149"/>
      <c r="HV304" s="149"/>
      <c r="HW304" s="149"/>
      <c r="HX304" s="149"/>
      <c r="HY304" s="149"/>
      <c r="HZ304" s="149"/>
      <c r="IA304" s="149"/>
      <c r="IB304" s="149"/>
      <c r="IC304" s="149"/>
      <c r="ID304" s="149"/>
      <c r="IE304" s="149"/>
      <c r="IF304" s="149"/>
      <c r="IG304" s="149"/>
      <c r="IH304" s="149"/>
      <c r="II304" s="149"/>
      <c r="IJ304" s="149"/>
      <c r="IK304" s="149"/>
      <c r="IL304" s="149"/>
      <c r="IM304" s="149"/>
      <c r="IN304" s="149"/>
      <c r="IO304" s="149"/>
      <c r="IP304" s="149"/>
      <c r="IQ304" s="149"/>
      <c r="IR304" s="149"/>
      <c r="IS304" s="149"/>
      <c r="IT304" s="149"/>
      <c r="IU304" s="149"/>
      <c r="IV304" s="149"/>
      <c r="IW304" s="149"/>
      <c r="IX304" s="149"/>
      <c r="IY304" s="149"/>
      <c r="IZ304" s="149"/>
      <c r="JA304" s="149"/>
      <c r="JB304" s="149"/>
      <c r="JC304" s="149"/>
      <c r="JD304" s="149"/>
      <c r="JE304" s="149"/>
      <c r="JF304" s="149"/>
      <c r="JG304" s="149"/>
      <c r="JH304" s="149"/>
      <c r="JI304" s="149"/>
      <c r="JJ304" s="149"/>
      <c r="JK304" s="149"/>
      <c r="JL304" s="149"/>
      <c r="JM304" s="149"/>
      <c r="JN304" s="149"/>
      <c r="JO304" s="149"/>
      <c r="JP304" s="149"/>
      <c r="JQ304" s="149"/>
      <c r="JR304" s="149"/>
      <c r="JS304" s="149"/>
      <c r="JT304" s="149"/>
      <c r="JU304" s="149"/>
      <c r="JV304" s="149"/>
      <c r="JW304" s="149"/>
      <c r="JX304" s="149"/>
      <c r="JY304" s="149"/>
      <c r="JZ304" s="149"/>
      <c r="KA304" s="149"/>
      <c r="KB304" s="149"/>
      <c r="KC304" s="149"/>
      <c r="KD304" s="149"/>
      <c r="KE304" s="149"/>
      <c r="KF304" s="149"/>
      <c r="KG304" s="149"/>
      <c r="KH304" s="149"/>
      <c r="KI304" s="149"/>
      <c r="KJ304" s="149"/>
      <c r="KK304" s="149"/>
      <c r="KL304" s="149"/>
      <c r="KM304" s="149"/>
      <c r="KN304" s="149"/>
      <c r="KO304" s="149"/>
      <c r="KP304" s="149"/>
      <c r="KQ304" s="149"/>
      <c r="KR304" s="149"/>
      <c r="KS304" s="149"/>
      <c r="KT304" s="149"/>
      <c r="KU304" s="149"/>
      <c r="KV304" s="149"/>
      <c r="KW304" s="149"/>
      <c r="KX304" s="149"/>
      <c r="KY304" s="149"/>
      <c r="KZ304" s="149"/>
      <c r="LA304" s="149"/>
      <c r="LB304" s="149"/>
      <c r="LC304" s="149"/>
      <c r="LD304" s="149"/>
      <c r="LE304" s="149"/>
      <c r="LF304" s="149"/>
      <c r="LG304" s="149"/>
      <c r="LH304" s="149"/>
      <c r="LI304" s="149"/>
      <c r="LJ304" s="149"/>
      <c r="LK304" s="149"/>
      <c r="LL304" s="149"/>
      <c r="LM304" s="149"/>
      <c r="LN304" s="149"/>
      <c r="LO304" s="149"/>
      <c r="LP304" s="149"/>
      <c r="LQ304" s="149"/>
      <c r="LR304" s="149"/>
      <c r="LS304" s="149"/>
      <c r="LT304" s="149"/>
      <c r="LU304" s="149"/>
      <c r="LV304" s="149"/>
      <c r="LW304" s="149"/>
      <c r="LX304" s="149"/>
      <c r="LY304" s="10"/>
      <c r="LZ304" s="149"/>
      <c r="MA304" s="149"/>
      <c r="MB304" s="149"/>
      <c r="MC304" s="149"/>
      <c r="MD304" s="149"/>
      <c r="ME304" s="149"/>
      <c r="MF304" s="149"/>
      <c r="MG304" s="149"/>
      <c r="MH304" s="149"/>
      <c r="MI304" s="149"/>
      <c r="MJ304" s="149"/>
      <c r="MK304" s="149"/>
      <c r="ML304" s="149"/>
      <c r="MM304" s="149"/>
      <c r="MN304" s="149"/>
      <c r="MO304" s="149"/>
      <c r="MP304" s="149"/>
      <c r="MQ304" s="10"/>
      <c r="MR304" s="149"/>
      <c r="MS304" s="149"/>
      <c r="MT304" s="149"/>
      <c r="MU304" s="149"/>
      <c r="MV304" s="149"/>
      <c r="MW304" s="149"/>
      <c r="MX304" s="149"/>
      <c r="MY304" s="149"/>
      <c r="MZ304" s="149"/>
      <c r="NA304" s="149"/>
      <c r="NB304" s="149"/>
      <c r="NC304" s="149"/>
      <c r="ND304" s="149"/>
      <c r="NE304" s="149"/>
      <c r="NF304" s="149"/>
      <c r="NG304" s="149"/>
      <c r="NH304" s="149"/>
      <c r="NI304" s="149"/>
      <c r="NJ304" s="149"/>
      <c r="NK304" s="149"/>
      <c r="NL304" s="149"/>
      <c r="NM304" s="149"/>
      <c r="NN304" s="149"/>
      <c r="NO304" s="149"/>
      <c r="NP304" s="149"/>
      <c r="NQ304" s="149"/>
      <c r="NR304" s="149"/>
      <c r="NS304" s="149"/>
      <c r="NT304" s="149"/>
      <c r="NU304" s="149"/>
      <c r="NV304" s="149"/>
      <c r="NW304" s="149"/>
      <c r="NX304" s="149"/>
      <c r="NY304" s="149"/>
      <c r="NZ304" s="149"/>
      <c r="OA304" s="149"/>
      <c r="OB304" s="149"/>
      <c r="OC304" s="149"/>
      <c r="OD304" s="149"/>
      <c r="OE304" s="149"/>
      <c r="OF304" s="149"/>
      <c r="OG304" s="149"/>
      <c r="OH304" s="149"/>
      <c r="OI304" s="149"/>
      <c r="OJ304" s="149"/>
      <c r="OK304" s="149"/>
      <c r="OL304" s="149"/>
      <c r="OM304" s="149"/>
      <c r="ON304" s="149"/>
      <c r="OO304" s="149"/>
      <c r="OP304" s="149"/>
      <c r="OQ304" s="149"/>
      <c r="OR304" s="149"/>
      <c r="OS304" s="149"/>
      <c r="OT304" s="149"/>
      <c r="OU304" s="149"/>
      <c r="OV304" s="149"/>
      <c r="OW304" s="149"/>
      <c r="OX304" s="149"/>
      <c r="OY304" s="149"/>
      <c r="OZ304" s="149"/>
      <c r="PA304" s="149"/>
      <c r="PB304" s="149"/>
      <c r="PC304" s="27">
        <v>0</v>
      </c>
    </row>
    <row r="305" spans="1:419" s="143" customFormat="1" hidden="1" outlineLevel="1">
      <c r="A305" s="121">
        <f>ROW(A305)-5</f>
        <v>300</v>
      </c>
      <c r="B305" s="121"/>
      <c r="E305" s="143" t="b">
        <v>0</v>
      </c>
      <c r="F305" s="123"/>
      <c r="G305" s="120" t="s">
        <v>918</v>
      </c>
      <c r="H305" s="143">
        <v>3</v>
      </c>
      <c r="I305" s="143">
        <v>3</v>
      </c>
      <c r="J305" s="143">
        <v>2</v>
      </c>
      <c r="K305" s="143">
        <v>4</v>
      </c>
      <c r="L305" s="143">
        <v>3</v>
      </c>
      <c r="M305" s="143">
        <v>3</v>
      </c>
      <c r="N305" s="143">
        <v>3</v>
      </c>
      <c r="O305" s="143">
        <v>3</v>
      </c>
      <c r="P305" s="143">
        <v>3</v>
      </c>
      <c r="Q305" s="143">
        <v>3</v>
      </c>
      <c r="R305" s="143">
        <v>3</v>
      </c>
      <c r="S305" s="143">
        <v>3</v>
      </c>
      <c r="T305" s="143">
        <v>3</v>
      </c>
      <c r="U305" s="143">
        <v>3</v>
      </c>
      <c r="V305" s="143">
        <v>3</v>
      </c>
      <c r="W305" s="143">
        <v>3</v>
      </c>
      <c r="X305" s="143">
        <v>3</v>
      </c>
      <c r="Y305" s="143">
        <v>4</v>
      </c>
      <c r="Z305" s="143">
        <v>3</v>
      </c>
      <c r="AA305" s="143">
        <v>4</v>
      </c>
      <c r="AB305" s="143">
        <v>3</v>
      </c>
      <c r="AC305" s="143">
        <v>3</v>
      </c>
      <c r="AD305" s="143">
        <v>0</v>
      </c>
      <c r="AE305" s="135" t="str">
        <f t="array" ref="AE305">PRODUCT($H305:$AD305-$H304:$AD304+1)&amp;" "&amp;AE304&amp;" specific pointers"</f>
        <v>49589822592 Presemtation_Exp specific pointers</v>
      </c>
      <c r="AF305" s="10" t="str">
        <f ca="1">IF(COUNTIF(AE$5:AE305,AE305)=1,"-","Dup")</f>
        <v>-</v>
      </c>
      <c r="AG305" s="10"/>
      <c r="AH305" s="149"/>
      <c r="AI305" s="149"/>
      <c r="AJ305" s="149"/>
      <c r="AK305" s="149"/>
      <c r="AL305" s="149"/>
      <c r="AM305" s="149"/>
      <c r="AN305" s="10"/>
      <c r="AO305" s="149"/>
      <c r="AP305" s="149"/>
      <c r="AQ305" s="149"/>
      <c r="AR305" s="149"/>
      <c r="AS305" s="149"/>
      <c r="AT305" s="149"/>
      <c r="AU305" s="149"/>
      <c r="AV305" s="192"/>
      <c r="AW305" s="192"/>
      <c r="AX305" s="192"/>
      <c r="AY305" s="192"/>
      <c r="AZ305" s="192"/>
      <c r="BA305" s="10"/>
      <c r="BB305" s="149"/>
      <c r="BC305" s="149"/>
      <c r="BD305" s="149"/>
      <c r="BE305" s="149"/>
      <c r="BF305" s="149"/>
      <c r="BG305" s="156"/>
      <c r="BH305" s="149"/>
      <c r="BI305" s="149"/>
      <c r="BJ305" s="149"/>
      <c r="BK305" s="149"/>
      <c r="BL305" s="149"/>
      <c r="BM305" s="149"/>
      <c r="BN305" s="149"/>
      <c r="BO305" s="192"/>
      <c r="BP305" s="192"/>
      <c r="BQ305" s="192"/>
      <c r="BR305" s="192"/>
      <c r="BS305" s="192"/>
      <c r="BT305" s="192"/>
      <c r="BU305" s="192"/>
      <c r="BV305" s="192"/>
      <c r="BW305" s="192"/>
      <c r="BX305" s="192"/>
      <c r="BY305" s="192"/>
      <c r="BZ305" s="192"/>
      <c r="CA305" s="192"/>
      <c r="CB305" s="192"/>
      <c r="CC305" s="192"/>
      <c r="CD305" s="192"/>
      <c r="CE305" s="192"/>
      <c r="CF305" s="192"/>
      <c r="CG305" s="192"/>
      <c r="CH305" s="192"/>
      <c r="CI305" s="192"/>
      <c r="CJ305" s="192"/>
      <c r="CK305" s="192"/>
      <c r="CL305" s="192"/>
      <c r="CM305" s="192"/>
      <c r="CN305" s="192"/>
      <c r="CO305" s="192"/>
      <c r="CP305" s="192"/>
      <c r="CQ305" s="192"/>
      <c r="CR305" s="192"/>
      <c r="CS305" s="192"/>
      <c r="CT305" s="192"/>
      <c r="CU305" s="192"/>
      <c r="CV305" s="192"/>
      <c r="CW305" s="192"/>
      <c r="CX305" s="192"/>
      <c r="CY305" s="192"/>
      <c r="CZ305" s="192"/>
      <c r="DA305" s="192"/>
      <c r="DB305" s="192"/>
      <c r="DC305" s="192"/>
      <c r="DD305" s="192"/>
      <c r="DE305" s="192"/>
      <c r="DF305" s="192"/>
      <c r="DG305" s="192"/>
      <c r="DH305" s="192"/>
      <c r="DI305" s="192"/>
      <c r="DJ305" s="192"/>
      <c r="DK305" s="192"/>
      <c r="DL305" s="10"/>
      <c r="DM305" s="149"/>
      <c r="DN305" s="149"/>
      <c r="DO305" s="149"/>
      <c r="DP305" s="149"/>
      <c r="DQ305" s="149"/>
      <c r="DR305" s="149"/>
      <c r="DS305" s="149"/>
      <c r="DT305" s="149"/>
      <c r="DU305" s="149"/>
      <c r="DV305" s="149"/>
      <c r="DW305" s="149"/>
      <c r="DX305" s="149"/>
      <c r="DY305" s="149"/>
      <c r="DZ305" s="149"/>
      <c r="EA305" s="149"/>
      <c r="EB305" s="149"/>
      <c r="EC305" s="149"/>
      <c r="ED305" s="149"/>
      <c r="EE305" s="149"/>
      <c r="EF305" s="149"/>
      <c r="EG305" s="149"/>
      <c r="EH305" s="10"/>
      <c r="EI305" s="149"/>
      <c r="EJ305" s="149"/>
      <c r="EK305" s="149"/>
      <c r="EL305" s="149"/>
      <c r="EM305" s="149"/>
      <c r="EN305" s="149"/>
      <c r="EO305" s="149"/>
      <c r="EP305" s="149"/>
      <c r="EQ305" s="149"/>
      <c r="ER305" s="149"/>
      <c r="ES305" s="149"/>
      <c r="ET305" s="149"/>
      <c r="EU305" s="149"/>
      <c r="EV305" s="149"/>
      <c r="EW305" s="149"/>
      <c r="EX305" s="149"/>
      <c r="EY305" s="149"/>
      <c r="EZ305" s="149"/>
      <c r="FA305" s="149"/>
      <c r="FB305" s="149"/>
      <c r="FC305" s="149"/>
      <c r="FD305" s="149"/>
      <c r="FE305" s="149"/>
      <c r="FF305" s="149"/>
      <c r="FG305" s="149"/>
      <c r="FH305" s="149"/>
      <c r="FI305" s="149"/>
      <c r="FJ305" s="149"/>
      <c r="FK305" s="149"/>
      <c r="FL305" s="149"/>
      <c r="FM305" s="149"/>
      <c r="FN305" s="149"/>
      <c r="FO305" s="149"/>
      <c r="FP305" s="162"/>
      <c r="FQ305" s="162"/>
      <c r="FR305" s="149"/>
      <c r="FS305" s="149"/>
      <c r="FT305" s="149"/>
      <c r="FU305" s="149"/>
      <c r="FV305" s="149"/>
      <c r="FW305" s="149"/>
      <c r="FX305" s="149"/>
      <c r="FY305" s="10"/>
      <c r="FZ305" s="162"/>
      <c r="GA305" s="149"/>
      <c r="GB305" s="149"/>
      <c r="GC305" s="149"/>
      <c r="GD305" s="149"/>
      <c r="GE305" s="162"/>
      <c r="GF305" s="149"/>
      <c r="GG305" s="149"/>
      <c r="GH305" s="149"/>
      <c r="GI305" s="149"/>
      <c r="GJ305" s="149"/>
      <c r="GK305" s="149"/>
      <c r="GL305" s="149"/>
      <c r="GM305" s="149"/>
      <c r="GN305" s="149"/>
      <c r="GO305" s="149"/>
      <c r="GP305" s="149"/>
      <c r="GQ305" s="149"/>
      <c r="GR305" s="149"/>
      <c r="GS305" s="149"/>
      <c r="GT305" s="149"/>
      <c r="GU305" s="149"/>
      <c r="GV305" s="149"/>
      <c r="GW305" s="149"/>
      <c r="GX305" s="149"/>
      <c r="GY305" s="149"/>
      <c r="GZ305" s="149"/>
      <c r="HA305" s="149"/>
      <c r="HB305" s="149"/>
      <c r="HC305" s="149"/>
      <c r="HD305" s="162"/>
      <c r="HE305" s="162"/>
      <c r="HF305" s="162"/>
      <c r="HG305" s="162"/>
      <c r="HH305" s="162"/>
      <c r="HI305" s="162"/>
      <c r="HJ305" s="10"/>
      <c r="HK305" s="149"/>
      <c r="HL305" s="149"/>
      <c r="HM305" s="149"/>
      <c r="HN305" s="149"/>
      <c r="HO305" s="149"/>
      <c r="HP305" s="162"/>
      <c r="HQ305" s="162"/>
      <c r="HR305" s="162"/>
      <c r="HS305" s="162"/>
      <c r="HT305" s="149"/>
      <c r="HU305" s="149"/>
      <c r="HV305" s="162"/>
      <c r="HW305" s="162"/>
      <c r="HX305" s="162"/>
      <c r="HY305" s="162"/>
      <c r="HZ305" s="162"/>
      <c r="IA305" s="162"/>
      <c r="IB305" s="149"/>
      <c r="IC305" s="149"/>
      <c r="ID305" s="162"/>
      <c r="IE305" s="149"/>
      <c r="IF305" s="149"/>
      <c r="IG305" s="149"/>
      <c r="IH305" s="149"/>
      <c r="II305" s="149"/>
      <c r="IJ305" s="149"/>
      <c r="IK305" s="162"/>
      <c r="IL305" s="162"/>
      <c r="IM305" s="162"/>
      <c r="IN305" s="162"/>
      <c r="IO305" s="149"/>
      <c r="IP305" s="162"/>
      <c r="IQ305" s="149"/>
      <c r="IR305" s="149"/>
      <c r="IS305" s="149"/>
      <c r="IT305" s="149"/>
      <c r="IU305" s="149"/>
      <c r="IV305" s="149"/>
      <c r="IW305" s="149"/>
      <c r="IX305" s="149"/>
      <c r="IY305" s="149"/>
      <c r="IZ305" s="149"/>
      <c r="JA305" s="149"/>
      <c r="JB305" s="149"/>
      <c r="JC305" s="149"/>
      <c r="JD305" s="149"/>
      <c r="JE305" s="149"/>
      <c r="JF305" s="149"/>
      <c r="JG305" s="149"/>
      <c r="JH305" s="149"/>
      <c r="JI305" s="149"/>
      <c r="JJ305" s="149"/>
      <c r="JK305" s="149"/>
      <c r="JL305" s="149"/>
      <c r="JM305" s="149"/>
      <c r="JN305" s="149"/>
      <c r="JO305" s="149"/>
      <c r="JP305" s="149"/>
      <c r="JQ305" s="149"/>
      <c r="JR305" s="149"/>
      <c r="JS305" s="149"/>
      <c r="JT305" s="149"/>
      <c r="JU305" s="149"/>
      <c r="JV305" s="149"/>
      <c r="JW305" s="149"/>
      <c r="JX305" s="149"/>
      <c r="JY305" s="149"/>
      <c r="JZ305" s="149"/>
      <c r="KA305" s="149"/>
      <c r="KB305" s="149"/>
      <c r="KC305" s="149"/>
      <c r="KD305" s="149"/>
      <c r="KE305" s="149"/>
      <c r="KF305" s="149"/>
      <c r="KG305" s="149"/>
      <c r="KH305" s="149"/>
      <c r="KI305" s="149"/>
      <c r="KJ305" s="149"/>
      <c r="KK305" s="149"/>
      <c r="KL305" s="149"/>
      <c r="KM305" s="149"/>
      <c r="KN305" s="149"/>
      <c r="KO305" s="149"/>
      <c r="KP305" s="149"/>
      <c r="KQ305" s="149"/>
      <c r="KR305" s="149"/>
      <c r="KS305" s="149"/>
      <c r="KT305" s="149"/>
      <c r="KU305" s="149"/>
      <c r="KV305" s="149"/>
      <c r="KW305" s="149"/>
      <c r="KX305" s="149"/>
      <c r="KY305" s="149"/>
      <c r="KZ305" s="149"/>
      <c r="LA305" s="149"/>
      <c r="LB305" s="149"/>
      <c r="LC305" s="149"/>
      <c r="LD305" s="149"/>
      <c r="LE305" s="149"/>
      <c r="LF305" s="149"/>
      <c r="LG305" s="149"/>
      <c r="LH305" s="149"/>
      <c r="LI305" s="149"/>
      <c r="LJ305" s="149"/>
      <c r="LK305" s="149"/>
      <c r="LL305" s="149"/>
      <c r="LM305" s="149"/>
      <c r="LN305" s="149"/>
      <c r="LO305" s="149"/>
      <c r="LP305" s="149"/>
      <c r="LQ305" s="149"/>
      <c r="LR305" s="149"/>
      <c r="LS305" s="149"/>
      <c r="LT305" s="149"/>
      <c r="LU305" s="149"/>
      <c r="LV305" s="149"/>
      <c r="LW305" s="149"/>
      <c r="LX305" s="149"/>
      <c r="LY305" s="10"/>
      <c r="LZ305" s="149"/>
      <c r="MA305" s="149"/>
      <c r="MB305" s="149"/>
      <c r="MC305" s="149"/>
      <c r="MD305" s="149"/>
      <c r="ME305" s="149"/>
      <c r="MF305" s="149"/>
      <c r="MG305" s="149"/>
      <c r="MH305" s="149"/>
      <c r="MI305" s="149"/>
      <c r="MJ305" s="149"/>
      <c r="MK305" s="162"/>
      <c r="ML305" s="162"/>
      <c r="MM305" s="162"/>
      <c r="MN305" s="162"/>
      <c r="MO305" s="162"/>
      <c r="MP305" s="149"/>
      <c r="MQ305" s="10"/>
      <c r="MR305" s="149"/>
      <c r="MS305" s="149"/>
      <c r="MT305" s="149"/>
      <c r="MU305" s="149"/>
      <c r="MV305" s="149"/>
      <c r="MW305" s="149"/>
      <c r="MX305" s="149"/>
      <c r="MY305" s="149"/>
      <c r="MZ305" s="149"/>
      <c r="NA305" s="149"/>
      <c r="NB305" s="149"/>
      <c r="NC305" s="149"/>
      <c r="ND305" s="149"/>
      <c r="NE305" s="149"/>
      <c r="NF305" s="149"/>
      <c r="NG305" s="149"/>
      <c r="NH305" s="149"/>
      <c r="NI305" s="149"/>
      <c r="NJ305" s="149"/>
      <c r="NK305" s="149"/>
      <c r="NL305" s="149"/>
      <c r="NM305" s="149"/>
      <c r="NN305" s="149"/>
      <c r="NO305" s="149"/>
      <c r="NP305" s="149"/>
      <c r="NQ305" s="149"/>
      <c r="NR305" s="149"/>
      <c r="NS305" s="149"/>
      <c r="NT305" s="149"/>
      <c r="NU305" s="149"/>
      <c r="NV305" s="149"/>
      <c r="NW305" s="149"/>
      <c r="NX305" s="149"/>
      <c r="NY305" s="149"/>
      <c r="NZ305" s="149"/>
      <c r="OA305" s="149"/>
      <c r="OB305" s="149"/>
      <c r="OC305" s="149"/>
      <c r="OD305" s="149"/>
      <c r="OE305" s="149"/>
      <c r="OF305" s="149"/>
      <c r="OG305" s="149"/>
      <c r="OH305" s="149"/>
      <c r="OI305" s="149"/>
      <c r="OJ305" s="149"/>
      <c r="OK305" s="149"/>
      <c r="OL305" s="149"/>
      <c r="OM305" s="149"/>
      <c r="ON305" s="149"/>
      <c r="OO305" s="149"/>
      <c r="OP305" s="149"/>
      <c r="OQ305" s="149"/>
      <c r="OR305" s="149"/>
      <c r="OS305" s="149"/>
      <c r="OT305" s="149"/>
      <c r="OU305" s="149"/>
      <c r="OV305" s="149"/>
      <c r="OW305" s="149"/>
      <c r="OX305" s="149"/>
      <c r="OY305" s="149"/>
      <c r="OZ305" s="149"/>
      <c r="PA305" s="149"/>
      <c r="PB305" s="149"/>
      <c r="PC305" s="27">
        <v>0</v>
      </c>
    </row>
    <row r="306" spans="1:419" s="143" customFormat="1" hidden="1" outlineLevel="1">
      <c r="A306" s="121">
        <f t="shared" si="14"/>
        <v>301</v>
      </c>
      <c r="B306" s="121">
        <f>$A$7</f>
        <v>2</v>
      </c>
      <c r="C306" s="143">
        <v>1000</v>
      </c>
      <c r="D306" s="143" t="s">
        <v>884</v>
      </c>
      <c r="E306" s="143" t="b">
        <v>0</v>
      </c>
      <c r="F306" s="143" t="b">
        <v>0</v>
      </c>
      <c r="G306" s="143" t="b">
        <f>E306</f>
        <v>0</v>
      </c>
      <c r="H306" s="32">
        <v>3</v>
      </c>
      <c r="I306" s="32">
        <v>1</v>
      </c>
      <c r="J306" s="32">
        <v>1</v>
      </c>
      <c r="K306" s="32">
        <v>1</v>
      </c>
      <c r="L306" s="32">
        <v>1</v>
      </c>
      <c r="M306" s="32">
        <v>1</v>
      </c>
      <c r="N306" s="32">
        <v>1</v>
      </c>
      <c r="O306" s="32">
        <v>1</v>
      </c>
      <c r="P306" s="32">
        <v>1</v>
      </c>
      <c r="Q306" s="32">
        <v>1</v>
      </c>
      <c r="R306" s="32">
        <v>3</v>
      </c>
      <c r="S306" s="32">
        <v>1</v>
      </c>
      <c r="T306" s="32">
        <v>1</v>
      </c>
      <c r="U306" s="32">
        <v>1</v>
      </c>
      <c r="V306" s="32">
        <v>1</v>
      </c>
      <c r="W306" s="32">
        <v>1</v>
      </c>
      <c r="X306" s="32">
        <v>1</v>
      </c>
      <c r="Y306" s="32">
        <v>1</v>
      </c>
      <c r="Z306" s="32">
        <v>1</v>
      </c>
      <c r="AA306" s="32">
        <v>1</v>
      </c>
      <c r="AB306" s="32">
        <v>1</v>
      </c>
      <c r="AC306" s="32">
        <v>1</v>
      </c>
      <c r="AE306" s="137" t="str" cm="1">
        <f t="array" aca="1" ref="AE306" ca="1">"00000 " &amp;AE304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00000 Presemtation_ExpSE CropgrazeTRUE (F33N11)</v>
      </c>
      <c r="AF306" s="10" t="str">
        <f ca="1">IF(COUNTIF(AE$5:AE306,AE306)=1,"-","Dup")</f>
        <v>-</v>
      </c>
      <c r="AG306" s="10"/>
      <c r="AH306" s="163" t="str">
        <f t="shared" ref="AH306:AM308" ca="1" si="1070">OFFSET(AH$5,$B306,0)</f>
        <v>-</v>
      </c>
      <c r="AI306" s="163" t="str">
        <f t="shared" ca="1" si="1070"/>
        <v>-</v>
      </c>
      <c r="AJ306" s="163" t="str">
        <f t="shared" ca="1" si="1070"/>
        <v>-</v>
      </c>
      <c r="AK306" s="163" t="str">
        <f t="shared" ca="1" si="1070"/>
        <v>-</v>
      </c>
      <c r="AL306" s="163" t="str">
        <f t="shared" ca="1" si="1070"/>
        <v>-</v>
      </c>
      <c r="AM306" s="163" t="b">
        <f t="shared" ca="1" si="1070"/>
        <v>1</v>
      </c>
      <c r="AN306" s="10"/>
      <c r="AO306" s="161" t="b">
        <f t="shared" ref="AO306:AT308" si="1071">INDEX(model_structure,$I306,AO$15)</f>
        <v>1</v>
      </c>
      <c r="AP306" s="161" t="str">
        <f t="shared" si="1071"/>
        <v>-</v>
      </c>
      <c r="AQ306" s="161" t="str">
        <f t="shared" si="1071"/>
        <v>-</v>
      </c>
      <c r="AR306" s="161" t="str">
        <f t="shared" si="1071"/>
        <v>-</v>
      </c>
      <c r="AS306" s="161" t="b">
        <f t="shared" si="1071"/>
        <v>1</v>
      </c>
      <c r="AT306" s="161" t="b">
        <f t="shared" si="1071"/>
        <v>0</v>
      </c>
      <c r="AU306" s="161">
        <f>INDEX(minroe,$L306)</f>
        <v>0</v>
      </c>
      <c r="AV306" s="161" t="b">
        <f t="shared" ref="AV306:AZ308" si="1072">INDEX(i.risk_aversion,$J306,AV$15)</f>
        <v>0</v>
      </c>
      <c r="AW306" s="161" t="b">
        <f t="shared" si="1072"/>
        <v>0</v>
      </c>
      <c r="AX306" s="161" t="str">
        <f t="shared" si="1072"/>
        <v>-</v>
      </c>
      <c r="AY306" s="161" t="str">
        <f t="shared" si="1072"/>
        <v>-</v>
      </c>
      <c r="AZ306" s="161" t="str">
        <f t="shared" si="1072"/>
        <v>-</v>
      </c>
      <c r="BA306" s="10"/>
      <c r="BB306" s="161" t="b">
        <f t="shared" ref="BB306:BB308" si="1073">INDEX(model_structure,$I306,BB$15)</f>
        <v>1</v>
      </c>
      <c r="BC306" s="163" t="b">
        <f t="shared" ref="BC306:BD308" ca="1" si="1074">OFFSET(BC$5,$B306,0)</f>
        <v>1</v>
      </c>
      <c r="BD306" s="163" t="b">
        <f t="shared" ca="1" si="1074"/>
        <v>1</v>
      </c>
      <c r="BE306" s="162">
        <f t="shared" ref="BE306:BE308" si="1075">VALUE($H306&amp;MIN(2,$I306)&amp;"08")</f>
        <v>3108</v>
      </c>
      <c r="BF306" s="163" t="str">
        <f t="shared" ref="BF306:DW308" ca="1" si="1076">OFFSET(BF$5,$B306,0)</f>
        <v>-</v>
      </c>
      <c r="BG306" s="163" t="str">
        <f t="shared" ca="1" si="1076"/>
        <v>-</v>
      </c>
      <c r="BH306" s="163" t="str">
        <f t="shared" ca="1" si="1076"/>
        <v>-</v>
      </c>
      <c r="BI306" s="163" t="str">
        <f t="shared" ca="1" si="1076"/>
        <v>-</v>
      </c>
      <c r="BJ306" s="163" t="str">
        <f t="shared" ca="1" si="1076"/>
        <v>-</v>
      </c>
      <c r="BK306" s="163">
        <f t="shared" ca="1" si="1076"/>
        <v>1</v>
      </c>
      <c r="BL306" s="163">
        <f t="shared" ca="1" si="1076"/>
        <v>1</v>
      </c>
      <c r="BM306" s="163" t="str">
        <f t="shared" ca="1" si="1076"/>
        <v>-</v>
      </c>
      <c r="BN306" s="163" t="str">
        <f t="shared" ca="1" si="1076"/>
        <v>-</v>
      </c>
      <c r="BO306" s="163" t="b">
        <f t="shared" ref="BO306:BW308" si="1077">INDEX(i.cropgraze_inc,$R306)</f>
        <v>1</v>
      </c>
      <c r="BP306" s="163" t="b">
        <f t="shared" si="1077"/>
        <v>1</v>
      </c>
      <c r="BQ306" s="163" t="b">
        <f t="shared" si="1077"/>
        <v>1</v>
      </c>
      <c r="BR306" s="163" t="b">
        <f t="shared" si="1077"/>
        <v>1</v>
      </c>
      <c r="BS306" s="163" t="b">
        <f t="shared" si="1077"/>
        <v>1</v>
      </c>
      <c r="BT306" s="163" t="b">
        <f t="shared" si="1077"/>
        <v>1</v>
      </c>
      <c r="BU306" s="163" t="b">
        <f t="shared" si="1077"/>
        <v>1</v>
      </c>
      <c r="BV306" s="163" t="b">
        <f t="shared" si="1077"/>
        <v>1</v>
      </c>
      <c r="BW306" s="163" t="b">
        <f t="shared" si="1077"/>
        <v>1</v>
      </c>
      <c r="BX306" s="163" t="str">
        <f t="shared" ca="1" si="1076"/>
        <v>-</v>
      </c>
      <c r="BY306" s="163" t="str">
        <f t="shared" ca="1" si="1076"/>
        <v>-</v>
      </c>
      <c r="BZ306" s="163" t="str">
        <f t="shared" ca="1" si="1076"/>
        <v>-</v>
      </c>
      <c r="CA306" s="163" t="str">
        <f t="shared" ca="1" si="1076"/>
        <v>-</v>
      </c>
      <c r="CB306" s="163" t="str">
        <f t="shared" ca="1" si="1076"/>
        <v>-</v>
      </c>
      <c r="CC306" s="163" t="str">
        <f t="shared" ca="1" si="1076"/>
        <v>-</v>
      </c>
      <c r="CD306" s="163" t="str">
        <f t="shared" ca="1" si="1076"/>
        <v>-</v>
      </c>
      <c r="CE306" s="163" t="str">
        <f t="shared" ca="1" si="1076"/>
        <v>-</v>
      </c>
      <c r="CF306" s="163" t="str">
        <f t="shared" ca="1" si="1076"/>
        <v>-</v>
      </c>
      <c r="CG306" s="163" t="str">
        <f t="shared" ca="1" si="1076"/>
        <v>-</v>
      </c>
      <c r="CH306" s="163" t="str">
        <f t="shared" ca="1" si="1076"/>
        <v>-</v>
      </c>
      <c r="CI306" s="163" t="str">
        <f t="shared" ca="1" si="1076"/>
        <v>-</v>
      </c>
      <c r="CJ306" s="163" t="str">
        <f t="shared" ca="1" si="1076"/>
        <v>-</v>
      </c>
      <c r="CK306" s="163" t="str">
        <f t="shared" ca="1" si="1076"/>
        <v>-</v>
      </c>
      <c r="CL306" s="163" t="str">
        <f t="shared" ca="1" si="1076"/>
        <v>-</v>
      </c>
      <c r="CM306" s="163" t="str">
        <f t="shared" ca="1" si="1076"/>
        <v>-</v>
      </c>
      <c r="CN306" s="163" t="str">
        <f t="shared" ca="1" si="1076"/>
        <v>-</v>
      </c>
      <c r="CO306" s="163" t="str">
        <f t="shared" ca="1" si="1076"/>
        <v>-</v>
      </c>
      <c r="CP306" s="163" t="str">
        <f t="shared" ca="1" si="1076"/>
        <v>-</v>
      </c>
      <c r="CQ306" s="163" t="str">
        <f t="shared" ca="1" si="1076"/>
        <v>-</v>
      </c>
      <c r="CR306" s="163" t="str">
        <f t="shared" ca="1" si="1076"/>
        <v>-</v>
      </c>
      <c r="CS306" s="163" t="str">
        <f t="shared" ca="1" si="1076"/>
        <v>-</v>
      </c>
      <c r="CT306" s="163" t="str">
        <f t="shared" ca="1" si="1076"/>
        <v>-</v>
      </c>
      <c r="CU306" s="163" t="str">
        <f t="shared" ca="1" si="1076"/>
        <v>-</v>
      </c>
      <c r="CV306" s="163" t="str">
        <f t="shared" ca="1" si="1076"/>
        <v>-</v>
      </c>
      <c r="CW306" s="163" t="str">
        <f t="shared" ca="1" si="1076"/>
        <v>-</v>
      </c>
      <c r="CX306" s="163" t="str">
        <f t="shared" ca="1" si="1076"/>
        <v>-</v>
      </c>
      <c r="CY306" s="163" t="str">
        <f t="shared" ca="1" si="1076"/>
        <v>-</v>
      </c>
      <c r="CZ306" s="163" t="str">
        <f t="shared" ca="1" si="1076"/>
        <v>-</v>
      </c>
      <c r="DA306" s="163" t="str">
        <f t="shared" ca="1" si="1076"/>
        <v>-</v>
      </c>
      <c r="DB306" s="163" t="str">
        <f t="shared" ca="1" si="1076"/>
        <v>-</v>
      </c>
      <c r="DC306" s="163" t="str">
        <f t="shared" ca="1" si="1076"/>
        <v>-</v>
      </c>
      <c r="DD306" s="163" t="str">
        <f t="shared" ca="1" si="1076"/>
        <v>-</v>
      </c>
      <c r="DE306" s="163" t="str">
        <f t="shared" ca="1" si="1076"/>
        <v>-</v>
      </c>
      <c r="DF306" s="163" t="str">
        <f t="shared" ca="1" si="1076"/>
        <v>-</v>
      </c>
      <c r="DG306" s="163" t="str">
        <f t="shared" ca="1" si="1076"/>
        <v>-</v>
      </c>
      <c r="DH306" s="163" t="str">
        <f t="shared" ca="1" si="1076"/>
        <v>-</v>
      </c>
      <c r="DI306" s="163" t="str">
        <f t="shared" ca="1" si="1076"/>
        <v>-</v>
      </c>
      <c r="DJ306" s="163" t="str">
        <f t="shared" ca="1" si="1076"/>
        <v>-</v>
      </c>
      <c r="DK306" s="163" t="str">
        <f t="shared" ca="1" si="1076"/>
        <v>-</v>
      </c>
      <c r="DL306" s="10"/>
      <c r="DM306" s="163" t="str">
        <f t="shared" ca="1" si="1076"/>
        <v>-</v>
      </c>
      <c r="DN306" s="163" t="str">
        <f t="shared" ca="1" si="1076"/>
        <v>-</v>
      </c>
      <c r="DO306" s="163" t="str">
        <f t="shared" ca="1" si="1076"/>
        <v>-</v>
      </c>
      <c r="DP306" s="163" t="str">
        <f t="shared" ca="1" si="1076"/>
        <v>-</v>
      </c>
      <c r="DQ306" s="163" t="str">
        <f t="shared" ca="1" si="1076"/>
        <v>-</v>
      </c>
      <c r="DR306" s="163" t="str">
        <f t="shared" ca="1" si="1076"/>
        <v>-</v>
      </c>
      <c r="DS306" s="163" t="str">
        <f t="shared" ca="1" si="1076"/>
        <v>-</v>
      </c>
      <c r="DT306" s="163" t="str">
        <f t="shared" ca="1" si="1076"/>
        <v>-</v>
      </c>
      <c r="DU306" s="163" t="str">
        <f t="shared" ca="1" si="1076"/>
        <v>-</v>
      </c>
      <c r="DV306" s="163" t="str">
        <f t="shared" ca="1" si="1076"/>
        <v>-</v>
      </c>
      <c r="DW306" s="163" t="str">
        <f t="shared" ca="1" si="1076"/>
        <v>-</v>
      </c>
      <c r="DX306" s="161" t="str" cm="1">
        <f t="array" ref="DX306">INDEX(i.rev,$K306,DX$15)</f>
        <v>-</v>
      </c>
      <c r="DY306" s="161" t="str" cm="1">
        <f t="array" ref="DY306">INDEX(i.rev,$K306,DY$15)</f>
        <v>-</v>
      </c>
      <c r="DZ306" s="161" t="str" cm="1">
        <f t="array" ref="DZ306">INDEX(i.rev,$K306,DZ$15)</f>
        <v>-</v>
      </c>
      <c r="EA306" s="161" t="str" cm="1">
        <f t="array" ref="EA306">INDEX(i.rev,$K306,EA$15)</f>
        <v>-</v>
      </c>
      <c r="EB306" s="161" t="str" cm="1">
        <f t="array" ref="EB306">INDEX(i.rev,$K306,EB$15)</f>
        <v>-</v>
      </c>
      <c r="EC306" s="161" t="str" cm="1">
        <f t="array" ref="EC306">INDEX(i.rev,$K306,EC$15)</f>
        <v>-</v>
      </c>
      <c r="ED306" s="161" t="str" cm="1">
        <f t="array" ref="ED306">INDEX(i.rev,$K306,ED$15)</f>
        <v>-</v>
      </c>
      <c r="EE306" s="161" t="str" cm="1">
        <f t="array" ref="EE306">INDEX(i.rev,$K306,EE$15)</f>
        <v>-</v>
      </c>
      <c r="EF306" s="161" t="str" cm="1">
        <f t="array" ref="EF306">INDEX(i.rev,$K306,EF$15)</f>
        <v>-</v>
      </c>
      <c r="EG306" s="161" t="str" cm="1">
        <f t="array" ref="EG306">INDEX(i.rev,$K306,EG$15)</f>
        <v>-</v>
      </c>
      <c r="EH306" s="10"/>
      <c r="EI306" s="163" t="str">
        <f t="shared" ref="EI306:GC308" ca="1" si="1078">OFFSET(EI$5,$B306,0)</f>
        <v>-</v>
      </c>
      <c r="EJ306" s="163" t="str">
        <f t="shared" ca="1" si="1078"/>
        <v>-</v>
      </c>
      <c r="EK306" s="163" t="str">
        <f t="shared" ca="1" si="1078"/>
        <v>-</v>
      </c>
      <c r="EL306" s="163" t="str">
        <f t="shared" ca="1" si="1078"/>
        <v>-</v>
      </c>
      <c r="EM306" s="163" t="str">
        <f t="shared" ca="1" si="1078"/>
        <v>-</v>
      </c>
      <c r="EN306" s="163" t="str">
        <f t="shared" ca="1" si="1078"/>
        <v>-</v>
      </c>
      <c r="EO306" s="163" t="str">
        <f t="shared" ca="1" si="1078"/>
        <v>-</v>
      </c>
      <c r="EP306" s="163" t="str">
        <f t="shared" ca="1" si="1078"/>
        <v>-</v>
      </c>
      <c r="EQ306" s="163">
        <f t="shared" ca="1" si="1078"/>
        <v>1</v>
      </c>
      <c r="ER306" s="163">
        <f t="shared" ca="1" si="1078"/>
        <v>1</v>
      </c>
      <c r="ES306" s="163">
        <f t="shared" ca="1" si="1078"/>
        <v>0</v>
      </c>
      <c r="ET306" s="163" t="str">
        <f t="shared" ca="1" si="1078"/>
        <v>-</v>
      </c>
      <c r="EU306" s="163" t="str">
        <f t="shared" ca="1" si="1078"/>
        <v>-</v>
      </c>
      <c r="EV306" s="163" t="str">
        <f t="shared" ca="1" si="1078"/>
        <v>-</v>
      </c>
      <c r="EW306" s="163" t="str">
        <f t="shared" ca="1" si="1078"/>
        <v>-</v>
      </c>
      <c r="EX306" s="163" t="str">
        <f t="shared" ca="1" si="1078"/>
        <v>-</v>
      </c>
      <c r="EY306" s="163" t="str">
        <f t="shared" ca="1" si="1078"/>
        <v>-</v>
      </c>
      <c r="EZ306" s="163" t="str">
        <f t="shared" ca="1" si="1078"/>
        <v>-</v>
      </c>
      <c r="FA306" s="163">
        <f t="shared" ca="1" si="1078"/>
        <v>0</v>
      </c>
      <c r="FB306" s="163" t="str">
        <f t="shared" ca="1" si="1078"/>
        <v>-</v>
      </c>
      <c r="FC306" s="163" t="str">
        <f t="shared" ca="1" si="1078"/>
        <v>-</v>
      </c>
      <c r="FD306" s="163" t="str">
        <f t="shared" ca="1" si="1078"/>
        <v>-</v>
      </c>
      <c r="FE306" s="163" t="str">
        <f t="shared" ca="1" si="1078"/>
        <v>-</v>
      </c>
      <c r="FF306" s="163" t="str">
        <f t="shared" ca="1" si="1078"/>
        <v>-</v>
      </c>
      <c r="FG306" s="163">
        <f t="shared" ca="1" si="1078"/>
        <v>0</v>
      </c>
      <c r="FH306" s="163">
        <f t="shared" ca="1" si="1078"/>
        <v>0</v>
      </c>
      <c r="FI306" s="163">
        <f t="shared" ca="1" si="1078"/>
        <v>0</v>
      </c>
      <c r="FJ306" s="163">
        <f t="shared" ca="1" si="1078"/>
        <v>0</v>
      </c>
      <c r="FK306" s="163">
        <f t="shared" ca="1" si="1078"/>
        <v>0</v>
      </c>
      <c r="FL306" s="163">
        <f t="shared" ca="1" si="1078"/>
        <v>0</v>
      </c>
      <c r="FM306" s="163">
        <f t="shared" ca="1" si="1078"/>
        <v>0</v>
      </c>
      <c r="FN306" s="163" t="str">
        <f t="shared" ca="1" si="1078"/>
        <v>-</v>
      </c>
      <c r="FO306" s="163" t="str">
        <f t="shared" ca="1" si="1078"/>
        <v>-</v>
      </c>
      <c r="FP306" s="163" t="str">
        <f t="shared" ca="1" si="1078"/>
        <v>-</v>
      </c>
      <c r="FQ306" s="163" t="str">
        <f t="shared" ca="1" si="1078"/>
        <v>-</v>
      </c>
      <c r="FR306" s="163" t="str">
        <f t="shared" ca="1" si="1078"/>
        <v>-</v>
      </c>
      <c r="FS306" s="163" t="str">
        <f t="shared" ca="1" si="1078"/>
        <v>-</v>
      </c>
      <c r="FT306" s="163" t="str">
        <f t="shared" ca="1" si="1078"/>
        <v>-</v>
      </c>
      <c r="FU306" s="163" t="str">
        <f t="shared" ca="1" si="1078"/>
        <v>-</v>
      </c>
      <c r="FV306" s="163" t="str">
        <f t="shared" ca="1" si="1078"/>
        <v>-</v>
      </c>
      <c r="FW306" s="163" t="str">
        <f t="shared" ca="1" si="1078"/>
        <v>-</v>
      </c>
      <c r="FX306" s="163" t="str">
        <f t="shared" ca="1" si="1078"/>
        <v>-</v>
      </c>
      <c r="FY306" s="10"/>
      <c r="FZ306" s="163">
        <f t="shared" ca="1" si="1078"/>
        <v>1</v>
      </c>
      <c r="GA306" s="163" t="str">
        <f t="shared" ca="1" si="1078"/>
        <v>-</v>
      </c>
      <c r="GB306" s="163" t="str">
        <f t="shared" ca="1" si="1078"/>
        <v>-</v>
      </c>
      <c r="GC306" s="163" t="str">
        <f t="shared" ca="1" si="1078"/>
        <v>-</v>
      </c>
      <c r="GD306" s="163" t="str">
        <f t="shared" ref="GD306:GH308" ca="1" si="1079">OFFSET(GD$5,$B306,0)</f>
        <v>-</v>
      </c>
      <c r="GE306" s="163" t="b">
        <f t="shared" ca="1" si="1079"/>
        <v>0</v>
      </c>
      <c r="GF306" s="163" t="str">
        <f t="shared" ca="1" si="1079"/>
        <v>-</v>
      </c>
      <c r="GG306" s="163">
        <f t="shared" ca="1" si="1079"/>
        <v>0</v>
      </c>
      <c r="GH306" s="163" t="str">
        <f t="shared" ca="1" si="1079"/>
        <v>-</v>
      </c>
      <c r="GI306" s="161" cm="1">
        <f t="array" ref="GI306">INDEX(i.rev,$K306,GI$15)</f>
        <v>1</v>
      </c>
      <c r="GJ306" s="163">
        <f t="shared" ref="GJ306:GY308" ca="1" si="1080">OFFSET(GJ$5,$B306,0)</f>
        <v>0</v>
      </c>
      <c r="GK306" s="163">
        <f t="shared" ca="1" si="1080"/>
        <v>1</v>
      </c>
      <c r="GL306" s="163">
        <f t="shared" ca="1" si="1080"/>
        <v>0</v>
      </c>
      <c r="GM306" s="163">
        <f t="shared" ca="1" si="1080"/>
        <v>1</v>
      </c>
      <c r="GN306" s="163">
        <f t="shared" ca="1" si="1080"/>
        <v>1</v>
      </c>
      <c r="GO306" s="163">
        <f t="shared" ca="1" si="1080"/>
        <v>1</v>
      </c>
      <c r="GP306" s="163">
        <f t="shared" ca="1" si="1080"/>
        <v>0</v>
      </c>
      <c r="GQ306" s="163">
        <f t="shared" ca="1" si="1080"/>
        <v>0</v>
      </c>
      <c r="GR306" s="163">
        <f t="shared" ca="1" si="1080"/>
        <v>0</v>
      </c>
      <c r="GS306" s="163">
        <f t="shared" ca="1" si="1080"/>
        <v>0</v>
      </c>
      <c r="GT306" s="163">
        <f t="shared" ca="1" si="1080"/>
        <v>0</v>
      </c>
      <c r="GU306" s="163">
        <f t="shared" ca="1" si="1080"/>
        <v>0</v>
      </c>
      <c r="GV306" s="163">
        <f t="shared" ca="1" si="1080"/>
        <v>0</v>
      </c>
      <c r="GW306" s="163">
        <f t="shared" ca="1" si="1080"/>
        <v>0</v>
      </c>
      <c r="GX306" s="163">
        <f t="shared" ca="1" si="1080"/>
        <v>0</v>
      </c>
      <c r="GY306" s="163">
        <f t="shared" ca="1" si="1080"/>
        <v>0</v>
      </c>
      <c r="GZ306" s="161" cm="1">
        <f t="array" ref="GZ306">INDEX(i.rev,$K306,GZ$15)</f>
        <v>0</v>
      </c>
      <c r="HA306" s="163">
        <f t="shared" ref="HA306:HA308" ca="1" si="1081">OFFSET(HA$5,$B306,0)</f>
        <v>0</v>
      </c>
      <c r="HB306" s="161" cm="1">
        <f t="array" ref="HB306">INDEX(i.rev,$K306,HB$15)</f>
        <v>1</v>
      </c>
      <c r="HC306" s="163">
        <f t="shared" ref="HC306:IH308" ca="1" si="1082">OFFSET(HC$5,$B306,0)</f>
        <v>0</v>
      </c>
      <c r="HD306" s="163">
        <f t="shared" ca="1" si="1082"/>
        <v>0</v>
      </c>
      <c r="HE306" s="163">
        <f t="shared" ca="1" si="1082"/>
        <v>0</v>
      </c>
      <c r="HF306" s="163">
        <f t="shared" ca="1" si="1082"/>
        <v>0</v>
      </c>
      <c r="HG306" s="163">
        <f t="shared" ca="1" si="1082"/>
        <v>0</v>
      </c>
      <c r="HH306" s="163">
        <f t="shared" ca="1" si="1082"/>
        <v>0</v>
      </c>
      <c r="HI306" s="163">
        <f t="shared" ca="1" si="1082"/>
        <v>0</v>
      </c>
      <c r="HJ306" s="10"/>
      <c r="HK306" s="163" t="str">
        <f t="shared" ca="1" si="1082"/>
        <v>-</v>
      </c>
      <c r="HL306" s="163" t="str">
        <f t="shared" ca="1" si="1082"/>
        <v>-</v>
      </c>
      <c r="HM306" s="163" t="str">
        <f t="shared" ca="1" si="1082"/>
        <v>-</v>
      </c>
      <c r="HN306" s="163" t="str">
        <f t="shared" ca="1" si="1082"/>
        <v>-</v>
      </c>
      <c r="HO306" s="163" t="str">
        <f t="shared" ca="1" si="1082"/>
        <v>-</v>
      </c>
      <c r="HP306" s="161" t="b">
        <f t="shared" ref="HP306:HR308" si="1083">INDEX(i.TOL,$H306,HP$15)</f>
        <v>0</v>
      </c>
      <c r="HQ306" s="161" t="b">
        <f t="shared" si="1083"/>
        <v>0</v>
      </c>
      <c r="HR306" s="161" t="b">
        <f t="shared" si="1083"/>
        <v>1</v>
      </c>
      <c r="HS306" s="163">
        <f t="shared" ca="1" si="1082"/>
        <v>0</v>
      </c>
      <c r="HT306" s="161">
        <f t="shared" ref="HT306:HU308" si="1084">INDEX(i.scan,$Y306)</f>
        <v>1</v>
      </c>
      <c r="HU306" s="161">
        <f t="shared" si="1084"/>
        <v>1</v>
      </c>
      <c r="HV306" s="163" t="str">
        <f t="shared" ca="1" si="1082"/>
        <v>-</v>
      </c>
      <c r="HW306" s="163" t="str">
        <f t="shared" ca="1" si="1082"/>
        <v>-</v>
      </c>
      <c r="HX306" s="163" t="str">
        <f t="shared" ca="1" si="1082"/>
        <v>-</v>
      </c>
      <c r="HY306" s="163" t="str">
        <f t="shared" ca="1" si="1082"/>
        <v>-</v>
      </c>
      <c r="HZ306" s="163" t="str">
        <f t="shared" ca="1" si="1082"/>
        <v>-</v>
      </c>
      <c r="IA306" s="163" t="str">
        <f t="shared" ca="1" si="1082"/>
        <v>-</v>
      </c>
      <c r="IB306" s="163" t="str">
        <f t="shared" ca="1" si="1082"/>
        <v>-</v>
      </c>
      <c r="IC306" s="163" t="str">
        <f t="shared" ca="1" si="1082"/>
        <v>-</v>
      </c>
      <c r="ID306" s="163" t="str">
        <f t="shared" ca="1" si="1082"/>
        <v>-</v>
      </c>
      <c r="IE306" s="163" t="b">
        <f t="shared" ca="1" si="1082"/>
        <v>1</v>
      </c>
      <c r="IF306" s="163" t="str">
        <f t="shared" ca="1" si="1082"/>
        <v>-</v>
      </c>
      <c r="IG306" s="163" t="str">
        <f t="shared" ca="1" si="1082"/>
        <v>-</v>
      </c>
      <c r="IH306" s="163" t="str">
        <f ca="1">OFFSET(IH$5,$B306,0)</f>
        <v>-</v>
      </c>
      <c r="II306" s="163" t="b">
        <f t="shared" ref="II306:IJ308" ca="1" si="1085">OFFSET(II$5,$B306,0)</f>
        <v>1</v>
      </c>
      <c r="IJ306" s="163">
        <f ca="1">OFFSET(IJ$5,$B306,0)</f>
        <v>0</v>
      </c>
      <c r="IK306" s="163" t="str">
        <f t="shared" ref="IK306:JY308" ca="1" si="1086">OFFSET(IK$5,$B306,0)</f>
        <v>-</v>
      </c>
      <c r="IL306" s="163" t="str">
        <f t="shared" ca="1" si="1086"/>
        <v>-</v>
      </c>
      <c r="IM306" s="163" t="str">
        <f t="shared" ca="1" si="1086"/>
        <v>-</v>
      </c>
      <c r="IN306" s="163" t="str">
        <f t="shared" ca="1" si="1086"/>
        <v>-</v>
      </c>
      <c r="IO306" s="163" t="str">
        <f t="shared" ca="1" si="1086"/>
        <v>-</v>
      </c>
      <c r="IP306" s="163">
        <f t="shared" ca="1" si="1086"/>
        <v>0</v>
      </c>
      <c r="IQ306" s="163" t="str">
        <f t="shared" ca="1" si="1086"/>
        <v>-</v>
      </c>
      <c r="IR306" s="163" t="str">
        <f t="shared" ca="1" si="1086"/>
        <v>-</v>
      </c>
      <c r="IS306" s="163" t="str">
        <f t="shared" ca="1" si="1086"/>
        <v>-</v>
      </c>
      <c r="IT306" s="163">
        <f t="shared" ca="1" si="1086"/>
        <v>500</v>
      </c>
      <c r="IU306" s="163">
        <f t="shared" ca="1" si="1086"/>
        <v>500</v>
      </c>
      <c r="IV306" s="163" t="str">
        <f t="shared" ca="1" si="1086"/>
        <v>-</v>
      </c>
      <c r="IW306" s="163" t="str">
        <f t="shared" ca="1" si="1086"/>
        <v>-</v>
      </c>
      <c r="IX306" s="163" t="str">
        <f t="shared" ca="1" si="1086"/>
        <v>-</v>
      </c>
      <c r="IY306" s="163" t="str">
        <f t="shared" ca="1" si="1086"/>
        <v>-</v>
      </c>
      <c r="IZ306" s="163" t="str">
        <f t="shared" ca="1" si="1086"/>
        <v>-</v>
      </c>
      <c r="JA306" s="163" t="str">
        <f t="shared" ca="1" si="1086"/>
        <v>-</v>
      </c>
      <c r="JB306" s="163" t="str">
        <f t="shared" ca="1" si="1086"/>
        <v>-</v>
      </c>
      <c r="JC306" s="163" t="str">
        <f t="shared" ca="1" si="1086"/>
        <v>-</v>
      </c>
      <c r="JD306" s="163" t="str">
        <f t="shared" ca="1" si="1086"/>
        <v>-</v>
      </c>
      <c r="JE306" s="163" t="str">
        <f t="shared" ca="1" si="1086"/>
        <v>-</v>
      </c>
      <c r="JF306" s="163" t="str">
        <f t="shared" ca="1" si="1086"/>
        <v>-</v>
      </c>
      <c r="JG306" s="163" t="str">
        <f t="shared" ca="1" si="1086"/>
        <v>-</v>
      </c>
      <c r="JH306" s="163" t="str">
        <f t="shared" ca="1" si="1086"/>
        <v>-</v>
      </c>
      <c r="JI306" s="163" t="str">
        <f t="shared" ca="1" si="1086"/>
        <v>-</v>
      </c>
      <c r="JJ306" s="163" t="str">
        <f t="shared" ca="1" si="1086"/>
        <v>-</v>
      </c>
      <c r="JK306" s="163" t="str">
        <f t="shared" ca="1" si="1086"/>
        <v>-</v>
      </c>
      <c r="JL306" s="163" t="str">
        <f t="shared" ca="1" si="1086"/>
        <v>-</v>
      </c>
      <c r="JM306" s="163" t="str">
        <f t="shared" ca="1" si="1086"/>
        <v>-</v>
      </c>
      <c r="JN306" s="163" t="str">
        <f t="shared" ca="1" si="1086"/>
        <v>-</v>
      </c>
      <c r="JO306" s="163" t="str">
        <f t="shared" ca="1" si="1086"/>
        <v>-</v>
      </c>
      <c r="JP306" s="163" t="str">
        <f t="shared" ca="1" si="1086"/>
        <v>-</v>
      </c>
      <c r="JQ306" s="163" t="str">
        <f t="shared" ca="1" si="1086"/>
        <v>-</v>
      </c>
      <c r="JR306" s="163" t="str">
        <f t="shared" ca="1" si="1086"/>
        <v>-</v>
      </c>
      <c r="JS306" s="163" t="str">
        <f t="shared" ca="1" si="1086"/>
        <v>-</v>
      </c>
      <c r="JT306" s="163" t="str">
        <f t="shared" ca="1" si="1086"/>
        <v>-</v>
      </c>
      <c r="JU306" s="163" t="str">
        <f t="shared" ca="1" si="1086"/>
        <v>-</v>
      </c>
      <c r="JV306" s="163" t="str">
        <f t="shared" ca="1" si="1086"/>
        <v>-</v>
      </c>
      <c r="JW306" s="163" t="str">
        <f t="shared" ca="1" si="1086"/>
        <v>-</v>
      </c>
      <c r="JX306" s="163" t="str">
        <f t="shared" ca="1" si="1086"/>
        <v>-</v>
      </c>
      <c r="JY306" s="163" t="str">
        <f t="shared" ca="1" si="1086"/>
        <v>-</v>
      </c>
      <c r="JZ306" s="163" t="str">
        <f t="shared" ref="JY306:LN308" ca="1" si="1087">OFFSET(JZ$5,$B306,0)</f>
        <v>-</v>
      </c>
      <c r="KA306" s="163" t="str">
        <f t="shared" ca="1" si="1087"/>
        <v>-</v>
      </c>
      <c r="KB306" s="163" t="str">
        <f t="shared" ca="1" si="1087"/>
        <v>-</v>
      </c>
      <c r="KC306" s="163" t="str">
        <f t="shared" ca="1" si="1087"/>
        <v>-</v>
      </c>
      <c r="KD306" s="163" t="str">
        <f t="shared" ca="1" si="1087"/>
        <v>-</v>
      </c>
      <c r="KE306" s="163" t="str">
        <f t="shared" ca="1" si="1087"/>
        <v>-</v>
      </c>
      <c r="KF306" s="163" t="str">
        <f t="shared" ca="1" si="1087"/>
        <v>-</v>
      </c>
      <c r="KG306" s="163" t="str">
        <f t="shared" ca="1" si="1087"/>
        <v>-</v>
      </c>
      <c r="KH306" s="163" t="str">
        <f t="shared" ca="1" si="1087"/>
        <v>-</v>
      </c>
      <c r="KI306" s="163" t="str">
        <f t="shared" ca="1" si="1087"/>
        <v>-</v>
      </c>
      <c r="KJ306" s="163" t="str">
        <f t="shared" ca="1" si="1087"/>
        <v>-</v>
      </c>
      <c r="KK306" s="163" t="str">
        <f t="shared" ca="1" si="1087"/>
        <v>-</v>
      </c>
      <c r="KL306" s="163" t="str">
        <f t="shared" ca="1" si="1087"/>
        <v>-</v>
      </c>
      <c r="KM306" s="163" t="str">
        <f t="shared" ca="1" si="1087"/>
        <v>-</v>
      </c>
      <c r="KN306" s="163" t="str">
        <f t="shared" ca="1" si="1087"/>
        <v>-</v>
      </c>
      <c r="KO306" s="163" t="str">
        <f t="shared" ca="1" si="1087"/>
        <v>-</v>
      </c>
      <c r="KP306" s="163" t="str">
        <f t="shared" ca="1" si="1087"/>
        <v>-</v>
      </c>
      <c r="KQ306" s="163" t="str">
        <f t="shared" ca="1" si="1087"/>
        <v>-</v>
      </c>
      <c r="KR306" s="163" t="str">
        <f t="shared" ca="1" si="1087"/>
        <v>-</v>
      </c>
      <c r="KS306" s="163" t="str">
        <f t="shared" ca="1" si="1087"/>
        <v>-</v>
      </c>
      <c r="KT306" s="163" t="str">
        <f t="shared" ca="1" si="1087"/>
        <v>-</v>
      </c>
      <c r="KU306" s="163" t="str">
        <f t="shared" ca="1" si="1087"/>
        <v>-</v>
      </c>
      <c r="KV306" s="163" t="str">
        <f t="shared" ca="1" si="1087"/>
        <v>-</v>
      </c>
      <c r="KW306" s="163" t="str">
        <f t="shared" ca="1" si="1087"/>
        <v>-</v>
      </c>
      <c r="KX306" s="163" t="str">
        <f t="shared" ca="1" si="1087"/>
        <v>-</v>
      </c>
      <c r="KY306" s="163" t="str">
        <f t="shared" ca="1" si="1087"/>
        <v>-</v>
      </c>
      <c r="KZ306" s="163" t="str">
        <f t="shared" ca="1" si="1087"/>
        <v>-</v>
      </c>
      <c r="LA306" s="163" t="str">
        <f t="shared" ca="1" si="1087"/>
        <v>-</v>
      </c>
      <c r="LB306" s="163" t="str">
        <f t="shared" ca="1" si="1087"/>
        <v>-</v>
      </c>
      <c r="LC306" s="163" t="str">
        <f t="shared" ca="1" si="1087"/>
        <v>-</v>
      </c>
      <c r="LD306" s="163" t="str">
        <f t="shared" ca="1" si="1087"/>
        <v>-</v>
      </c>
      <c r="LE306" s="163" t="str">
        <f t="shared" ca="1" si="1087"/>
        <v>-</v>
      </c>
      <c r="LF306" s="163" t="str">
        <f t="shared" ca="1" si="1087"/>
        <v>-</v>
      </c>
      <c r="LG306" s="163" t="str">
        <f t="shared" ca="1" si="1087"/>
        <v>-</v>
      </c>
      <c r="LH306" s="163" t="str">
        <f t="shared" ca="1" si="1087"/>
        <v>-</v>
      </c>
      <c r="LI306" s="163" t="str">
        <f t="shared" ca="1" si="1087"/>
        <v>-</v>
      </c>
      <c r="LJ306" s="163" t="str">
        <f t="shared" ca="1" si="1087"/>
        <v>-</v>
      </c>
      <c r="LK306" s="163" t="str">
        <f t="shared" ca="1" si="1087"/>
        <v>-</v>
      </c>
      <c r="LL306" s="163" t="str">
        <f t="shared" ca="1" si="1087"/>
        <v>-</v>
      </c>
      <c r="LM306" s="163" t="str">
        <f t="shared" ca="1" si="1087"/>
        <v>-</v>
      </c>
      <c r="LN306" s="163" t="str">
        <f t="shared" ca="1" si="1087"/>
        <v>-</v>
      </c>
      <c r="LO306" s="163" t="str">
        <f t="shared" ref="LO306:LX308" ca="1" si="1088">OFFSET(LO$5,$B306,0)</f>
        <v>-</v>
      </c>
      <c r="LP306" s="163" t="str">
        <f t="shared" ca="1" si="1088"/>
        <v>-</v>
      </c>
      <c r="LQ306" s="163" t="str">
        <f t="shared" ca="1" si="1088"/>
        <v>-</v>
      </c>
      <c r="LR306" s="163" t="str">
        <f t="shared" ca="1" si="1088"/>
        <v>-</v>
      </c>
      <c r="LS306" s="163" t="str">
        <f t="shared" ca="1" si="1088"/>
        <v>-</v>
      </c>
      <c r="LT306" s="163" t="str">
        <f t="shared" ca="1" si="1088"/>
        <v>-</v>
      </c>
      <c r="LU306" s="163" t="str">
        <f t="shared" ca="1" si="1088"/>
        <v>-</v>
      </c>
      <c r="LV306" s="163" t="str">
        <f t="shared" ca="1" si="1088"/>
        <v>-</v>
      </c>
      <c r="LW306" s="163" t="str">
        <f t="shared" ca="1" si="1088"/>
        <v>-</v>
      </c>
      <c r="LX306" s="163" t="str">
        <f t="shared" ca="1" si="1088"/>
        <v>-</v>
      </c>
      <c r="LY306" s="10"/>
      <c r="LZ306" s="161">
        <f>INDEX(i.interest_rate,$O306)</f>
        <v>4.4999999999999998E-2</v>
      </c>
      <c r="MA306" s="161">
        <f>INDEX(i.opp_cost_capital,$P306)</f>
        <v>4.4999999999999998E-2</v>
      </c>
      <c r="MB306" s="163">
        <f t="shared" ref="MB306:PB308" ca="1" si="1089">OFFSET(MB$5,$B306,0)</f>
        <v>1</v>
      </c>
      <c r="MC306" s="163">
        <f t="shared" ca="1" si="1089"/>
        <v>0</v>
      </c>
      <c r="MD306" s="163">
        <f t="shared" ca="1" si="1089"/>
        <v>1</v>
      </c>
      <c r="ME306" s="163">
        <f t="shared" ca="1" si="1089"/>
        <v>1</v>
      </c>
      <c r="MF306" s="163">
        <f t="shared" ca="1" si="1089"/>
        <v>0</v>
      </c>
      <c r="MG306" s="163">
        <f t="shared" ca="1" si="1089"/>
        <v>70</v>
      </c>
      <c r="MH306" s="163">
        <f t="shared" ca="1" si="1089"/>
        <v>50</v>
      </c>
      <c r="MI306" s="163">
        <f t="shared" ca="1" si="1089"/>
        <v>85</v>
      </c>
      <c r="MJ306" s="163">
        <f t="shared" ca="1" si="1089"/>
        <v>50</v>
      </c>
      <c r="MK306" s="161">
        <f>INDEX(i.WoolPrices,$Z306,MK$15)</f>
        <v>1</v>
      </c>
      <c r="ML306" s="161">
        <f>INDEX(i.MeatPrices,$AA306,ML$15)</f>
        <v>1</v>
      </c>
      <c r="MM306" s="161">
        <f>INDEX(i.GrainPrices,$AB306,MM$15)</f>
        <v>1</v>
      </c>
      <c r="MN306" s="161">
        <f t="shared" ref="MN306:MO308" si="1090">INDEX(i.GrainPrices_k,$AC306,MN$15)</f>
        <v>1</v>
      </c>
      <c r="MO306" s="161">
        <f t="shared" si="1090"/>
        <v>1</v>
      </c>
      <c r="MP306" s="163">
        <f t="shared" ca="1" si="1089"/>
        <v>1</v>
      </c>
      <c r="MQ306" s="10"/>
      <c r="MR306" s="163">
        <f t="shared" ca="1" si="1089"/>
        <v>1</v>
      </c>
      <c r="MS306" s="161">
        <f>INDEX(i.pasture_prod,$X306)</f>
        <v>1</v>
      </c>
      <c r="MT306" s="163">
        <f t="shared" ca="1" si="1089"/>
        <v>0.75</v>
      </c>
      <c r="MU306" s="163">
        <f t="shared" ca="1" si="1089"/>
        <v>0.8</v>
      </c>
      <c r="MV306" s="163">
        <f t="shared" ca="1" si="1089"/>
        <v>0.82499999999999996</v>
      </c>
      <c r="MW306" s="163">
        <f t="shared" ca="1" si="1089"/>
        <v>0.875</v>
      </c>
      <c r="MX306" s="163">
        <f t="shared" ca="1" si="1089"/>
        <v>0.9</v>
      </c>
      <c r="MY306" s="163">
        <f t="shared" ca="1" si="1089"/>
        <v>0.75</v>
      </c>
      <c r="MZ306" s="163">
        <f t="shared" ca="1" si="1089"/>
        <v>0.78142857142857147</v>
      </c>
      <c r="NA306" s="163">
        <f t="shared" ca="1" si="1089"/>
        <v>0.82499999999999996</v>
      </c>
      <c r="NB306" s="163">
        <f t="shared" ca="1" si="1089"/>
        <v>0.875</v>
      </c>
      <c r="NC306" s="163">
        <f t="shared" ca="1" si="1089"/>
        <v>0.9</v>
      </c>
      <c r="ND306" s="163">
        <f t="shared" ca="1" si="1089"/>
        <v>0.9</v>
      </c>
      <c r="NE306" s="163">
        <f t="shared" ca="1" si="1089"/>
        <v>0.75</v>
      </c>
      <c r="NF306" s="163">
        <f t="shared" ca="1" si="1089"/>
        <v>0.78142857142857147</v>
      </c>
      <c r="NG306" s="163">
        <f t="shared" ca="1" si="1089"/>
        <v>0.82499999999999996</v>
      </c>
      <c r="NH306" s="163">
        <f t="shared" ca="1" si="1089"/>
        <v>0.875</v>
      </c>
      <c r="NI306" s="163">
        <f t="shared" ca="1" si="1089"/>
        <v>0.9</v>
      </c>
      <c r="NJ306" s="163">
        <f t="shared" ca="1" si="1089"/>
        <v>0.9</v>
      </c>
      <c r="NK306" s="163">
        <f t="shared" ca="1" si="1089"/>
        <v>0.75</v>
      </c>
      <c r="NL306" s="163">
        <f t="shared" ca="1" si="1089"/>
        <v>0.78142857142857147</v>
      </c>
      <c r="NM306" s="163">
        <f t="shared" ca="1" si="1089"/>
        <v>0.82499999999999996</v>
      </c>
      <c r="NN306" s="163">
        <f t="shared" ca="1" si="1089"/>
        <v>0.875</v>
      </c>
      <c r="NO306" s="163">
        <f t="shared" ca="1" si="1089"/>
        <v>0.9</v>
      </c>
      <c r="NP306" s="163">
        <f t="shared" ca="1" si="1089"/>
        <v>0.9</v>
      </c>
      <c r="NQ306" s="163">
        <f t="shared" ca="1" si="1089"/>
        <v>0.75</v>
      </c>
      <c r="NR306" s="163">
        <f t="shared" ca="1" si="1089"/>
        <v>0.78142857142857147</v>
      </c>
      <c r="NS306" s="163">
        <f t="shared" ca="1" si="1089"/>
        <v>0.82499999999999996</v>
      </c>
      <c r="NT306" s="163">
        <f t="shared" ca="1" si="1089"/>
        <v>0.875</v>
      </c>
      <c r="NU306" s="163">
        <f t="shared" ca="1" si="1089"/>
        <v>0.9</v>
      </c>
      <c r="NV306" s="163">
        <f t="shared" ca="1" si="1089"/>
        <v>0.9</v>
      </c>
      <c r="NW306" s="163">
        <f t="shared" ca="1" si="1089"/>
        <v>0.75</v>
      </c>
      <c r="NX306" s="163">
        <f t="shared" ca="1" si="1089"/>
        <v>0.78142857142857147</v>
      </c>
      <c r="NY306" s="163">
        <f t="shared" ca="1" si="1089"/>
        <v>0.82499999999999996</v>
      </c>
      <c r="NZ306" s="163">
        <f t="shared" ca="1" si="1089"/>
        <v>0.875</v>
      </c>
      <c r="OA306" s="163">
        <f t="shared" ca="1" si="1089"/>
        <v>0.9</v>
      </c>
      <c r="OB306" s="163">
        <f t="shared" ca="1" si="1089"/>
        <v>0.9</v>
      </c>
      <c r="OC306" s="163">
        <f t="shared" ca="1" si="1089"/>
        <v>0.75</v>
      </c>
      <c r="OD306" s="163">
        <f t="shared" ca="1" si="1089"/>
        <v>0.78142857142857147</v>
      </c>
      <c r="OE306" s="163">
        <f t="shared" ca="1" si="1089"/>
        <v>0.82499999999999996</v>
      </c>
      <c r="OF306" s="163">
        <f t="shared" ca="1" si="1089"/>
        <v>0.875</v>
      </c>
      <c r="OG306" s="163">
        <f t="shared" ca="1" si="1089"/>
        <v>0.9</v>
      </c>
      <c r="OH306" s="163">
        <f t="shared" ca="1" si="1089"/>
        <v>0.9</v>
      </c>
      <c r="OI306" s="163">
        <f t="shared" ca="1" si="1089"/>
        <v>0.75</v>
      </c>
      <c r="OJ306" s="163">
        <f t="shared" ca="1" si="1089"/>
        <v>0.76904761904761909</v>
      </c>
      <c r="OK306" s="163">
        <f t="shared" ca="1" si="1089"/>
        <v>0.82000000000000006</v>
      </c>
      <c r="OL306" s="163">
        <f t="shared" ca="1" si="1089"/>
        <v>0.875</v>
      </c>
      <c r="OM306" s="163">
        <f t="shared" ca="1" si="1089"/>
        <v>0.9</v>
      </c>
      <c r="ON306" s="163">
        <f t="shared" ca="1" si="1089"/>
        <v>0.90000000000000013</v>
      </c>
      <c r="OO306" s="163">
        <f t="shared" ca="1" si="1089"/>
        <v>0.75</v>
      </c>
      <c r="OP306" s="163">
        <f t="shared" ca="1" si="1089"/>
        <v>0.76904761904761909</v>
      </c>
      <c r="OQ306" s="163">
        <f t="shared" ca="1" si="1089"/>
        <v>0.82000000000000006</v>
      </c>
      <c r="OR306" s="163">
        <f t="shared" ca="1" si="1089"/>
        <v>0.875</v>
      </c>
      <c r="OS306" s="163">
        <f t="shared" ca="1" si="1089"/>
        <v>0.9</v>
      </c>
      <c r="OT306" s="163">
        <f t="shared" ca="1" si="1089"/>
        <v>0.9</v>
      </c>
      <c r="OU306" s="163">
        <f t="shared" ca="1" si="1089"/>
        <v>0.875</v>
      </c>
      <c r="OV306" s="161">
        <f>INDEX(i.all_rot_yield,$W306)</f>
        <v>1</v>
      </c>
      <c r="OW306" s="161">
        <f>INDEX(i.mach_option,$N306)</f>
        <v>1</v>
      </c>
      <c r="OX306" s="161" t="str">
        <f>INDEX(overdraw,$M306)</f>
        <v>-</v>
      </c>
      <c r="OY306" s="163" t="str">
        <f t="shared" ref="OY306:OY308" ca="1" si="1091">OFFSET(OY$5,$B306,0)</f>
        <v>-</v>
      </c>
      <c r="OZ306" s="161" t="str">
        <f>INDEX(i.casual_ub,$Q306)</f>
        <v>-</v>
      </c>
      <c r="PA306" s="161" t="str">
        <f>INDEX(i.seedharv_casual_ub,$Q306)</f>
        <v>-</v>
      </c>
      <c r="PB306" s="163">
        <f t="shared" ca="1" si="1089"/>
        <v>0</v>
      </c>
      <c r="PC306" s="27">
        <v>0</v>
      </c>
    </row>
    <row r="307" spans="1:419" s="143" customFormat="1" hidden="1" outlineLevel="1">
      <c r="A307" s="121">
        <f t="shared" si="14"/>
        <v>302</v>
      </c>
      <c r="B307" s="121">
        <f>$A$18</f>
        <v>13</v>
      </c>
      <c r="C307" s="143">
        <v>1000</v>
      </c>
      <c r="D307" s="143" t="s">
        <v>884</v>
      </c>
      <c r="E307" s="143" t="b">
        <v>0</v>
      </c>
      <c r="F307" s="143" t="b">
        <v>0</v>
      </c>
      <c r="G307" s="143" t="b">
        <f t="shared" ref="G307:G308" si="1092">E307</f>
        <v>0</v>
      </c>
      <c r="H307" s="139">
        <f t="shared" ref="H307:AC308" ca="1" si="1093">OFFSET(H307,-1,0)</f>
        <v>3</v>
      </c>
      <c r="I307" s="139">
        <f t="shared" ca="1" si="1093"/>
        <v>1</v>
      </c>
      <c r="J307" s="139">
        <f t="shared" ca="1" si="1093"/>
        <v>1</v>
      </c>
      <c r="K307" s="139">
        <f t="shared" ca="1" si="1093"/>
        <v>1</v>
      </c>
      <c r="L307" s="139">
        <f t="shared" ca="1" si="1093"/>
        <v>1</v>
      </c>
      <c r="M307" s="139">
        <f t="shared" ca="1" si="1093"/>
        <v>1</v>
      </c>
      <c r="N307" s="139">
        <f t="shared" ca="1" si="1093"/>
        <v>1</v>
      </c>
      <c r="O307" s="139">
        <f t="shared" ca="1" si="1093"/>
        <v>1</v>
      </c>
      <c r="P307" s="139">
        <f t="shared" ca="1" si="1093"/>
        <v>1</v>
      </c>
      <c r="Q307" s="139">
        <f t="shared" ca="1" si="1093"/>
        <v>1</v>
      </c>
      <c r="R307" s="139">
        <f t="shared" ca="1" si="1093"/>
        <v>3</v>
      </c>
      <c r="S307" s="139">
        <f t="shared" ca="1" si="1093"/>
        <v>1</v>
      </c>
      <c r="T307" s="139">
        <f t="shared" ca="1" si="1093"/>
        <v>1</v>
      </c>
      <c r="U307" s="139">
        <f t="shared" ca="1" si="1093"/>
        <v>1</v>
      </c>
      <c r="V307" s="139">
        <f t="shared" ca="1" si="1093"/>
        <v>1</v>
      </c>
      <c r="W307" s="139">
        <f t="shared" ca="1" si="1093"/>
        <v>1</v>
      </c>
      <c r="X307" s="139">
        <f t="shared" ca="1" si="1093"/>
        <v>1</v>
      </c>
      <c r="Y307" s="139">
        <f t="shared" ca="1" si="1093"/>
        <v>1</v>
      </c>
      <c r="Z307" s="139">
        <f t="shared" ca="1" si="1093"/>
        <v>1</v>
      </c>
      <c r="AA307" s="139">
        <f t="shared" ca="1" si="1093"/>
        <v>1</v>
      </c>
      <c r="AB307" s="139">
        <f t="shared" ca="1" si="1093"/>
        <v>1</v>
      </c>
      <c r="AC307" s="139">
        <f t="shared" ca="1" si="1093"/>
        <v>1</v>
      </c>
      <c r="AE307" s="157" t="str" cm="1">
        <f t="array" aca="1" ref="AE307" ca="1">TEXT(LEFT(OFFSET(AE307,-1,0),5)+1,"00000")&amp;MID(OFFSET(AE307,-1,0),6,FIND(" ",OFFSET(AE307,-1,0),7)-5)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00001 Presemtation_ExpSE SE CropgrazeTRUE (F33N11)</v>
      </c>
      <c r="AF307" s="10" t="str">
        <f ca="1">IF(COUNTIF(AE$5:AE307,AE307)=1,"-","Dup")</f>
        <v>-</v>
      </c>
      <c r="AG307" s="10"/>
      <c r="AH307" s="163" t="str">
        <f t="shared" ca="1" si="1070"/>
        <v>-</v>
      </c>
      <c r="AI307" s="163" t="str">
        <f t="shared" ca="1" si="1070"/>
        <v>-</v>
      </c>
      <c r="AJ307" s="163" t="str">
        <f t="shared" ca="1" si="1070"/>
        <v>-</v>
      </c>
      <c r="AK307" s="163" t="str">
        <f t="shared" ca="1" si="1070"/>
        <v>-</v>
      </c>
      <c r="AL307" s="163" t="str">
        <f t="shared" ca="1" si="1070"/>
        <v>-</v>
      </c>
      <c r="AM307" s="163" t="b">
        <f t="shared" ca="1" si="1070"/>
        <v>1</v>
      </c>
      <c r="AN307" s="10"/>
      <c r="AO307" s="161" t="b">
        <f t="shared" ca="1" si="1071"/>
        <v>1</v>
      </c>
      <c r="AP307" s="161" t="str">
        <f t="shared" ca="1" si="1071"/>
        <v>-</v>
      </c>
      <c r="AQ307" s="161" t="str">
        <f t="shared" ca="1" si="1071"/>
        <v>-</v>
      </c>
      <c r="AR307" s="161" t="str">
        <f t="shared" ca="1" si="1071"/>
        <v>-</v>
      </c>
      <c r="AS307" s="161" t="b">
        <f t="shared" ca="1" si="1071"/>
        <v>1</v>
      </c>
      <c r="AT307" s="161" t="b">
        <f t="shared" ca="1" si="1071"/>
        <v>0</v>
      </c>
      <c r="AU307" s="161">
        <f ca="1">INDEX(minroe,$L307)</f>
        <v>0</v>
      </c>
      <c r="AV307" s="161" t="b">
        <f t="shared" ca="1" si="1072"/>
        <v>0</v>
      </c>
      <c r="AW307" s="161" t="b">
        <f t="shared" ca="1" si="1072"/>
        <v>0</v>
      </c>
      <c r="AX307" s="161" t="str">
        <f t="shared" ca="1" si="1072"/>
        <v>-</v>
      </c>
      <c r="AY307" s="161" t="str">
        <f t="shared" ca="1" si="1072"/>
        <v>-</v>
      </c>
      <c r="AZ307" s="161" t="str">
        <f t="shared" ca="1" si="1072"/>
        <v>-</v>
      </c>
      <c r="BA307" s="10"/>
      <c r="BB307" s="161" t="b">
        <f t="shared" ca="1" si="1073"/>
        <v>1</v>
      </c>
      <c r="BC307" s="163" t="b">
        <f t="shared" ca="1" si="1074"/>
        <v>1</v>
      </c>
      <c r="BD307" s="163" t="b">
        <f t="shared" ca="1" si="1074"/>
        <v>1</v>
      </c>
      <c r="BE307" s="162">
        <f t="shared" ca="1" si="1075"/>
        <v>3108</v>
      </c>
      <c r="BF307" s="163" t="str">
        <f t="shared" ca="1" si="1076"/>
        <v>-</v>
      </c>
      <c r="BG307" s="163" t="str">
        <f t="shared" ca="1" si="1076"/>
        <v>-</v>
      </c>
      <c r="BH307" s="163" t="str">
        <f t="shared" ca="1" si="1076"/>
        <v>-</v>
      </c>
      <c r="BI307" s="163" t="str">
        <f t="shared" ca="1" si="1076"/>
        <v>-</v>
      </c>
      <c r="BJ307" s="163" t="str">
        <f t="shared" ca="1" si="1076"/>
        <v>-</v>
      </c>
      <c r="BK307" s="163">
        <f t="shared" ca="1" si="1076"/>
        <v>1</v>
      </c>
      <c r="BL307" s="163">
        <f t="shared" ca="1" si="1076"/>
        <v>1</v>
      </c>
      <c r="BM307" s="163" t="str">
        <f t="shared" ca="1" si="1076"/>
        <v>-</v>
      </c>
      <c r="BN307" s="163" t="str">
        <f t="shared" ca="1" si="1076"/>
        <v>-</v>
      </c>
      <c r="BO307" s="163" t="b">
        <f t="shared" ca="1" si="1077"/>
        <v>1</v>
      </c>
      <c r="BP307" s="163" t="b">
        <f t="shared" ca="1" si="1077"/>
        <v>1</v>
      </c>
      <c r="BQ307" s="163" t="b">
        <f t="shared" ca="1" si="1077"/>
        <v>1</v>
      </c>
      <c r="BR307" s="163" t="b">
        <f t="shared" ca="1" si="1077"/>
        <v>1</v>
      </c>
      <c r="BS307" s="163" t="b">
        <f t="shared" ca="1" si="1077"/>
        <v>1</v>
      </c>
      <c r="BT307" s="163" t="b">
        <f t="shared" ca="1" si="1077"/>
        <v>1</v>
      </c>
      <c r="BU307" s="163" t="b">
        <f t="shared" ca="1" si="1077"/>
        <v>1</v>
      </c>
      <c r="BV307" s="163" t="b">
        <f t="shared" ca="1" si="1077"/>
        <v>1</v>
      </c>
      <c r="BW307" s="163" t="b">
        <f t="shared" ca="1" si="1077"/>
        <v>1</v>
      </c>
      <c r="BX307" s="163" t="str">
        <f t="shared" ca="1" si="1076"/>
        <v>-</v>
      </c>
      <c r="BY307" s="163" t="str">
        <f t="shared" ca="1" si="1076"/>
        <v>-</v>
      </c>
      <c r="BZ307" s="163" t="str">
        <f t="shared" ca="1" si="1076"/>
        <v>-</v>
      </c>
      <c r="CA307" s="163" t="str">
        <f t="shared" ca="1" si="1076"/>
        <v>-</v>
      </c>
      <c r="CB307" s="163" t="str">
        <f t="shared" ca="1" si="1076"/>
        <v>-</v>
      </c>
      <c r="CC307" s="163" t="str">
        <f t="shared" ca="1" si="1076"/>
        <v>-</v>
      </c>
      <c r="CD307" s="163" t="str">
        <f t="shared" ca="1" si="1076"/>
        <v>-</v>
      </c>
      <c r="CE307" s="163" t="str">
        <f t="shared" ca="1" si="1076"/>
        <v>-</v>
      </c>
      <c r="CF307" s="163" t="str">
        <f t="shared" ca="1" si="1076"/>
        <v>-</v>
      </c>
      <c r="CG307" s="163" t="str">
        <f t="shared" ca="1" si="1076"/>
        <v>-</v>
      </c>
      <c r="CH307" s="163" t="str">
        <f t="shared" ca="1" si="1076"/>
        <v>-</v>
      </c>
      <c r="CI307" s="163" t="str">
        <f t="shared" ca="1" si="1076"/>
        <v>-</v>
      </c>
      <c r="CJ307" s="163" t="str">
        <f t="shared" ca="1" si="1076"/>
        <v>-</v>
      </c>
      <c r="CK307" s="163" t="str">
        <f t="shared" ca="1" si="1076"/>
        <v>-</v>
      </c>
      <c r="CL307" s="163" t="str">
        <f t="shared" ca="1" si="1076"/>
        <v>-</v>
      </c>
      <c r="CM307" s="163" t="str">
        <f t="shared" ca="1" si="1076"/>
        <v>-</v>
      </c>
      <c r="CN307" s="163" t="str">
        <f t="shared" ca="1" si="1076"/>
        <v>-</v>
      </c>
      <c r="CO307" s="163" t="str">
        <f t="shared" ca="1" si="1076"/>
        <v>-</v>
      </c>
      <c r="CP307" s="163" t="str">
        <f t="shared" ca="1" si="1076"/>
        <v>-</v>
      </c>
      <c r="CQ307" s="163" t="str">
        <f t="shared" ca="1" si="1076"/>
        <v>-</v>
      </c>
      <c r="CR307" s="163" t="str">
        <f t="shared" ca="1" si="1076"/>
        <v>-</v>
      </c>
      <c r="CS307" s="163" t="str">
        <f t="shared" ca="1" si="1076"/>
        <v>-</v>
      </c>
      <c r="CT307" s="163" t="str">
        <f t="shared" ca="1" si="1076"/>
        <v>-</v>
      </c>
      <c r="CU307" s="163" t="str">
        <f t="shared" ca="1" si="1076"/>
        <v>-</v>
      </c>
      <c r="CV307" s="163" t="str">
        <f t="shared" ca="1" si="1076"/>
        <v>-</v>
      </c>
      <c r="CW307" s="163" t="str">
        <f t="shared" ca="1" si="1076"/>
        <v>-</v>
      </c>
      <c r="CX307" s="163" t="str">
        <f t="shared" ca="1" si="1076"/>
        <v>-</v>
      </c>
      <c r="CY307" s="163" t="str">
        <f t="shared" ca="1" si="1076"/>
        <v>-</v>
      </c>
      <c r="CZ307" s="163" t="str">
        <f t="shared" ca="1" si="1076"/>
        <v>-</v>
      </c>
      <c r="DA307" s="163" t="str">
        <f t="shared" ca="1" si="1076"/>
        <v>-</v>
      </c>
      <c r="DB307" s="163" t="str">
        <f t="shared" ca="1" si="1076"/>
        <v>-</v>
      </c>
      <c r="DC307" s="163" t="str">
        <f t="shared" ca="1" si="1076"/>
        <v>-</v>
      </c>
      <c r="DD307" s="163" t="str">
        <f t="shared" ca="1" si="1076"/>
        <v>-</v>
      </c>
      <c r="DE307" s="163" t="str">
        <f t="shared" ca="1" si="1076"/>
        <v>-</v>
      </c>
      <c r="DF307" s="163" t="str">
        <f t="shared" ca="1" si="1076"/>
        <v>-</v>
      </c>
      <c r="DG307" s="163" t="str">
        <f t="shared" ca="1" si="1076"/>
        <v>-</v>
      </c>
      <c r="DH307" s="163" t="str">
        <f t="shared" ca="1" si="1076"/>
        <v>-</v>
      </c>
      <c r="DI307" s="163" t="str">
        <f t="shared" ca="1" si="1076"/>
        <v>-</v>
      </c>
      <c r="DJ307" s="163" t="str">
        <f t="shared" ca="1" si="1076"/>
        <v>-</v>
      </c>
      <c r="DK307" s="163" t="str">
        <f t="shared" ca="1" si="1076"/>
        <v>-</v>
      </c>
      <c r="DL307" s="10"/>
      <c r="DM307" s="163" t="str">
        <f t="shared" ca="1" si="1076"/>
        <v>-</v>
      </c>
      <c r="DN307" s="163" t="str">
        <f t="shared" ca="1" si="1076"/>
        <v>-</v>
      </c>
      <c r="DO307" s="163" t="str">
        <f t="shared" ca="1" si="1076"/>
        <v>-</v>
      </c>
      <c r="DP307" s="163" t="str">
        <f t="shared" ca="1" si="1076"/>
        <v>-</v>
      </c>
      <c r="DQ307" s="163" t="str">
        <f t="shared" ca="1" si="1076"/>
        <v>-</v>
      </c>
      <c r="DR307" s="163" t="str">
        <f t="shared" ca="1" si="1076"/>
        <v>-</v>
      </c>
      <c r="DS307" s="163" t="str">
        <f t="shared" ca="1" si="1076"/>
        <v>-</v>
      </c>
      <c r="DT307" s="163" t="str">
        <f t="shared" ca="1" si="1076"/>
        <v>-</v>
      </c>
      <c r="DU307" s="163" t="str">
        <f t="shared" ca="1" si="1076"/>
        <v>-</v>
      </c>
      <c r="DV307" s="163" t="str">
        <f t="shared" ca="1" si="1076"/>
        <v>-</v>
      </c>
      <c r="DW307" s="163" t="str">
        <f t="shared" ca="1" si="1076"/>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078"/>
        <v>-</v>
      </c>
      <c r="EJ307" s="163" t="str">
        <f t="shared" ca="1" si="1078"/>
        <v>-</v>
      </c>
      <c r="EK307" s="163" t="str">
        <f t="shared" ca="1" si="1078"/>
        <v>-</v>
      </c>
      <c r="EL307" s="163" t="str">
        <f t="shared" ca="1" si="1078"/>
        <v>-</v>
      </c>
      <c r="EM307" s="163" t="str">
        <f t="shared" ca="1" si="1078"/>
        <v>-</v>
      </c>
      <c r="EN307" s="163" t="str">
        <f t="shared" ca="1" si="1078"/>
        <v>-</v>
      </c>
      <c r="EO307" s="163" t="str">
        <f t="shared" ca="1" si="1078"/>
        <v>-</v>
      </c>
      <c r="EP307" s="163" t="str">
        <f t="shared" ca="1" si="1078"/>
        <v>-</v>
      </c>
      <c r="EQ307" s="163">
        <f t="shared" ca="1" si="1078"/>
        <v>1</v>
      </c>
      <c r="ER307" s="163">
        <f t="shared" ca="1" si="1078"/>
        <v>1</v>
      </c>
      <c r="ES307" s="163">
        <f t="shared" ca="1" si="1078"/>
        <v>0</v>
      </c>
      <c r="ET307" s="163" t="str">
        <f t="shared" ca="1" si="1078"/>
        <v>-</v>
      </c>
      <c r="EU307" s="163" t="str">
        <f t="shared" ca="1" si="1078"/>
        <v>-</v>
      </c>
      <c r="EV307" s="163" t="str">
        <f t="shared" ca="1" si="1078"/>
        <v>-</v>
      </c>
      <c r="EW307" s="163" t="str">
        <f t="shared" ca="1" si="1078"/>
        <v>-</v>
      </c>
      <c r="EX307" s="163" t="str">
        <f t="shared" ca="1" si="1078"/>
        <v>-</v>
      </c>
      <c r="EY307" s="163" t="str">
        <f t="shared" ca="1" si="1078"/>
        <v>-</v>
      </c>
      <c r="EZ307" s="163" t="str">
        <f t="shared" ca="1" si="1078"/>
        <v>-</v>
      </c>
      <c r="FA307" s="163">
        <f t="shared" ca="1" si="1078"/>
        <v>0</v>
      </c>
      <c r="FB307" s="163" t="str">
        <f t="shared" ca="1" si="1078"/>
        <v>-</v>
      </c>
      <c r="FC307" s="163" t="str">
        <f t="shared" ca="1" si="1078"/>
        <v>-</v>
      </c>
      <c r="FD307" s="163" t="str">
        <f t="shared" ca="1" si="1078"/>
        <v>-</v>
      </c>
      <c r="FE307" s="163" t="str">
        <f t="shared" ca="1" si="1078"/>
        <v>-</v>
      </c>
      <c r="FF307" s="163" t="str">
        <f t="shared" ca="1" si="1078"/>
        <v>-</v>
      </c>
      <c r="FG307" s="163">
        <f t="shared" ca="1" si="1078"/>
        <v>0</v>
      </c>
      <c r="FH307" s="163">
        <f t="shared" ca="1" si="1078"/>
        <v>0</v>
      </c>
      <c r="FI307" s="163">
        <f t="shared" ca="1" si="1078"/>
        <v>0</v>
      </c>
      <c r="FJ307" s="163">
        <f t="shared" ca="1" si="1078"/>
        <v>0</v>
      </c>
      <c r="FK307" s="163">
        <f t="shared" ca="1" si="1078"/>
        <v>0</v>
      </c>
      <c r="FL307" s="163">
        <f t="shared" ca="1" si="1078"/>
        <v>0</v>
      </c>
      <c r="FM307" s="163">
        <f t="shared" ca="1" si="1078"/>
        <v>0</v>
      </c>
      <c r="FN307" s="163" t="str">
        <f t="shared" ca="1" si="1078"/>
        <v>-</v>
      </c>
      <c r="FO307" s="163" t="str">
        <f t="shared" ca="1" si="1078"/>
        <v>-</v>
      </c>
      <c r="FP307" s="163" t="str">
        <f t="shared" ca="1" si="1078"/>
        <v>-</v>
      </c>
      <c r="FQ307" s="163" t="str">
        <f t="shared" ca="1" si="1078"/>
        <v>-</v>
      </c>
      <c r="FR307" s="163" t="str">
        <f t="shared" ca="1" si="1078"/>
        <v>-</v>
      </c>
      <c r="FS307" s="163" t="str">
        <f t="shared" ca="1" si="1078"/>
        <v>-</v>
      </c>
      <c r="FT307" s="163" t="str">
        <f t="shared" ca="1" si="1078"/>
        <v>-</v>
      </c>
      <c r="FU307" s="163" t="str">
        <f t="shared" ca="1" si="1078"/>
        <v>-</v>
      </c>
      <c r="FV307" s="163" t="str">
        <f t="shared" ca="1" si="1078"/>
        <v>-</v>
      </c>
      <c r="FW307" s="163" t="str">
        <f t="shared" ca="1" si="1078"/>
        <v>-</v>
      </c>
      <c r="FX307" s="163" t="str">
        <f t="shared" ca="1" si="1078"/>
        <v>-</v>
      </c>
      <c r="FY307" s="10"/>
      <c r="FZ307" s="163">
        <f t="shared" ca="1" si="1078"/>
        <v>1</v>
      </c>
      <c r="GA307" s="163" t="str">
        <f t="shared" ca="1" si="1078"/>
        <v>-</v>
      </c>
      <c r="GB307" s="163" t="str">
        <f t="shared" ca="1" si="1078"/>
        <v>-</v>
      </c>
      <c r="GC307" s="163" t="str">
        <f t="shared" ca="1" si="1078"/>
        <v>-</v>
      </c>
      <c r="GD307" s="163" t="str">
        <f t="shared" ca="1" si="1079"/>
        <v>-</v>
      </c>
      <c r="GE307" s="163" t="b">
        <f t="shared" ca="1" si="1079"/>
        <v>0</v>
      </c>
      <c r="GF307" s="163" t="str">
        <f t="shared" ca="1" si="1079"/>
        <v>-</v>
      </c>
      <c r="GG307" s="163">
        <f t="shared" ca="1" si="1079"/>
        <v>0</v>
      </c>
      <c r="GH307" s="163" t="str">
        <f t="shared" ca="1" si="1079"/>
        <v>-</v>
      </c>
      <c r="GI307" s="161" cm="1">
        <f t="array" aca="1" ref="GI307" ca="1">INDEX(i.rev,$K307,GI$15)</f>
        <v>1</v>
      </c>
      <c r="GJ307" s="163">
        <f t="shared" ca="1" si="1080"/>
        <v>0</v>
      </c>
      <c r="GK307" s="163">
        <f t="shared" ca="1" si="1080"/>
        <v>1</v>
      </c>
      <c r="GL307" s="163">
        <f t="shared" ca="1" si="1080"/>
        <v>0</v>
      </c>
      <c r="GM307" s="163">
        <f t="shared" ca="1" si="1080"/>
        <v>1</v>
      </c>
      <c r="GN307" s="163">
        <f t="shared" ca="1" si="1080"/>
        <v>1</v>
      </c>
      <c r="GO307" s="163">
        <f t="shared" ca="1" si="1080"/>
        <v>1</v>
      </c>
      <c r="GP307" s="163">
        <f t="shared" ca="1" si="1080"/>
        <v>0</v>
      </c>
      <c r="GQ307" s="163">
        <f t="shared" ca="1" si="1080"/>
        <v>0</v>
      </c>
      <c r="GR307" s="163">
        <f t="shared" ca="1" si="1080"/>
        <v>0</v>
      </c>
      <c r="GS307" s="163">
        <f t="shared" ca="1" si="1080"/>
        <v>0</v>
      </c>
      <c r="GT307" s="163">
        <f t="shared" ca="1" si="1080"/>
        <v>0</v>
      </c>
      <c r="GU307" s="163">
        <f t="shared" ca="1" si="1080"/>
        <v>0</v>
      </c>
      <c r="GV307" s="163">
        <f t="shared" ca="1" si="1080"/>
        <v>0</v>
      </c>
      <c r="GW307" s="163">
        <f t="shared" ca="1" si="1080"/>
        <v>0</v>
      </c>
      <c r="GX307" s="163">
        <f t="shared" ca="1" si="1080"/>
        <v>0</v>
      </c>
      <c r="GY307" s="163">
        <f t="shared" ca="1" si="1080"/>
        <v>0</v>
      </c>
      <c r="GZ307" s="161" cm="1">
        <f t="array" aca="1" ref="GZ307" ca="1">INDEX(i.rev,$K307,GZ$15)</f>
        <v>0</v>
      </c>
      <c r="HA307" s="163">
        <f t="shared" ca="1" si="1081"/>
        <v>0</v>
      </c>
      <c r="HB307" s="161" cm="1">
        <f t="array" aca="1" ref="HB307" ca="1">INDEX(i.rev,$K307,HB$15)</f>
        <v>1</v>
      </c>
      <c r="HC307" s="163">
        <f t="shared" ca="1" si="1082"/>
        <v>0</v>
      </c>
      <c r="HD307" s="163">
        <f t="shared" ca="1" si="1082"/>
        <v>0</v>
      </c>
      <c r="HE307" s="163">
        <f t="shared" ca="1" si="1082"/>
        <v>0</v>
      </c>
      <c r="HF307" s="163">
        <f t="shared" ca="1" si="1082"/>
        <v>0</v>
      </c>
      <c r="HG307" s="163">
        <f t="shared" ca="1" si="1082"/>
        <v>0</v>
      </c>
      <c r="HH307" s="163">
        <f t="shared" ca="1" si="1082"/>
        <v>0</v>
      </c>
      <c r="HI307" s="163">
        <f t="shared" ca="1" si="1082"/>
        <v>0</v>
      </c>
      <c r="HJ307" s="10"/>
      <c r="HK307" s="163" t="str">
        <f t="shared" ca="1" si="1082"/>
        <v>-</v>
      </c>
      <c r="HL307" s="163" t="str">
        <f t="shared" ca="1" si="1082"/>
        <v>-</v>
      </c>
      <c r="HM307" s="163" t="str">
        <f t="shared" ca="1" si="1082"/>
        <v>-</v>
      </c>
      <c r="HN307" s="163" t="str">
        <f t="shared" ca="1" si="1082"/>
        <v>-</v>
      </c>
      <c r="HO307" s="163" t="str">
        <f t="shared" ca="1" si="1082"/>
        <v>-</v>
      </c>
      <c r="HP307" s="161" t="b">
        <f t="shared" ca="1" si="1083"/>
        <v>0</v>
      </c>
      <c r="HQ307" s="161" t="b">
        <f t="shared" ca="1" si="1083"/>
        <v>0</v>
      </c>
      <c r="HR307" s="161" t="b">
        <f t="shared" ca="1" si="1083"/>
        <v>1</v>
      </c>
      <c r="HS307" s="163">
        <f t="shared" ca="1" si="1082"/>
        <v>0</v>
      </c>
      <c r="HT307" s="161">
        <f t="shared" ca="1" si="1084"/>
        <v>1</v>
      </c>
      <c r="HU307" s="161">
        <f t="shared" ca="1" si="1084"/>
        <v>1</v>
      </c>
      <c r="HV307" s="163" t="str">
        <f t="shared" ca="1" si="1082"/>
        <v>-</v>
      </c>
      <c r="HW307" s="163" t="str">
        <f t="shared" ca="1" si="1082"/>
        <v>-</v>
      </c>
      <c r="HX307" s="163" t="str">
        <f t="shared" ca="1" si="1082"/>
        <v>-</v>
      </c>
      <c r="HY307" s="163" t="str">
        <f t="shared" ca="1" si="1082"/>
        <v>-</v>
      </c>
      <c r="HZ307" s="163" t="str">
        <f t="shared" ca="1" si="1082"/>
        <v>-</v>
      </c>
      <c r="IA307" s="163" t="str">
        <f t="shared" ca="1" si="1082"/>
        <v>-</v>
      </c>
      <c r="IB307" s="163" t="str">
        <f t="shared" ca="1" si="1082"/>
        <v>-</v>
      </c>
      <c r="IC307" s="163" t="str">
        <f t="shared" ca="1" si="1082"/>
        <v>-</v>
      </c>
      <c r="ID307" s="163" t="str">
        <f t="shared" ca="1" si="1082"/>
        <v>-</v>
      </c>
      <c r="IE307" s="163" t="b">
        <f t="shared" ca="1" si="1082"/>
        <v>1</v>
      </c>
      <c r="IF307" s="163" t="str">
        <f t="shared" ca="1" si="1082"/>
        <v>-</v>
      </c>
      <c r="IG307" s="163" t="str">
        <f t="shared" ca="1" si="1082"/>
        <v>-</v>
      </c>
      <c r="IH307" s="163" t="str">
        <f ca="1">OFFSET(IH$5,$B307,0)</f>
        <v>-</v>
      </c>
      <c r="II307" s="163" t="b">
        <f t="shared" ca="1" si="1085"/>
        <v>1</v>
      </c>
      <c r="IJ307" s="163">
        <f ca="1">OFFSET(IJ$5,$B307,0)</f>
        <v>0</v>
      </c>
      <c r="IK307" s="163" t="str">
        <f t="shared" ca="1" si="1086"/>
        <v>-</v>
      </c>
      <c r="IL307" s="163" t="str">
        <f t="shared" ca="1" si="1086"/>
        <v>-</v>
      </c>
      <c r="IM307" s="163" t="str">
        <f t="shared" ca="1" si="1086"/>
        <v>-</v>
      </c>
      <c r="IN307" s="163" t="str">
        <f t="shared" ca="1" si="1086"/>
        <v>-</v>
      </c>
      <c r="IO307" s="163" t="str">
        <f t="shared" ca="1" si="1086"/>
        <v>-</v>
      </c>
      <c r="IP307" s="163">
        <f t="shared" ca="1" si="1086"/>
        <v>0</v>
      </c>
      <c r="IQ307" s="163" t="str">
        <f t="shared" ca="1" si="1086"/>
        <v>-</v>
      </c>
      <c r="IR307" s="163" t="str">
        <f t="shared" ca="1" si="1086"/>
        <v>-</v>
      </c>
      <c r="IS307" s="163" t="str">
        <f t="shared" ca="1" si="1086"/>
        <v>-</v>
      </c>
      <c r="IT307" s="163">
        <f t="shared" ca="1" si="1086"/>
        <v>500</v>
      </c>
      <c r="IU307" s="163">
        <f t="shared" ca="1" si="1086"/>
        <v>500</v>
      </c>
      <c r="IV307" s="163" t="str">
        <f t="shared" ca="1" si="1086"/>
        <v>-</v>
      </c>
      <c r="IW307" s="163" t="str">
        <f t="shared" ca="1" si="1086"/>
        <v>-</v>
      </c>
      <c r="IX307" s="163" t="str">
        <f t="shared" ca="1" si="1086"/>
        <v>-</v>
      </c>
      <c r="IY307" s="163" t="str">
        <f t="shared" ca="1" si="1086"/>
        <v>-</v>
      </c>
      <c r="IZ307" s="163" t="str">
        <f t="shared" ca="1" si="1086"/>
        <v>-</v>
      </c>
      <c r="JA307" s="163" t="str">
        <f t="shared" ca="1" si="1086"/>
        <v>-</v>
      </c>
      <c r="JB307" s="163" t="str">
        <f t="shared" ca="1" si="1086"/>
        <v>-</v>
      </c>
      <c r="JC307" s="163" t="str">
        <f t="shared" ca="1" si="1086"/>
        <v>-</v>
      </c>
      <c r="JD307" s="163" t="str">
        <f t="shared" ca="1" si="1086"/>
        <v>-</v>
      </c>
      <c r="JE307" s="163" t="str">
        <f t="shared" ca="1" si="1086"/>
        <v>-</v>
      </c>
      <c r="JF307" s="163" t="str">
        <f t="shared" ca="1" si="1086"/>
        <v>-</v>
      </c>
      <c r="JG307" s="163" t="str">
        <f t="shared" ca="1" si="1086"/>
        <v>-</v>
      </c>
      <c r="JH307" s="163" t="str">
        <f t="shared" ca="1" si="1086"/>
        <v>-</v>
      </c>
      <c r="JI307" s="163" t="str">
        <f t="shared" ca="1" si="1086"/>
        <v>-</v>
      </c>
      <c r="JJ307" s="163" t="str">
        <f t="shared" ca="1" si="1086"/>
        <v>-</v>
      </c>
      <c r="JK307" s="163" t="str">
        <f t="shared" ca="1" si="1086"/>
        <v>-</v>
      </c>
      <c r="JL307" s="163" t="str">
        <f t="shared" ca="1" si="1086"/>
        <v>-</v>
      </c>
      <c r="JM307" s="163" t="str">
        <f t="shared" ca="1" si="1086"/>
        <v>-</v>
      </c>
      <c r="JN307" s="163" t="str">
        <f t="shared" ca="1" si="1086"/>
        <v>-</v>
      </c>
      <c r="JO307" s="163" t="str">
        <f t="shared" ca="1" si="1086"/>
        <v>-</v>
      </c>
      <c r="JP307" s="163" t="str">
        <f t="shared" ca="1" si="1086"/>
        <v>-</v>
      </c>
      <c r="JQ307" s="163" t="str">
        <f t="shared" ca="1" si="1086"/>
        <v>-</v>
      </c>
      <c r="JR307" s="163" t="str">
        <f t="shared" ca="1" si="1086"/>
        <v>-</v>
      </c>
      <c r="JS307" s="163" t="str">
        <f t="shared" ca="1" si="1086"/>
        <v>-</v>
      </c>
      <c r="JT307" s="163" t="str">
        <f t="shared" ca="1" si="1086"/>
        <v>-</v>
      </c>
      <c r="JU307" s="163" t="str">
        <f t="shared" ca="1" si="1086"/>
        <v>-</v>
      </c>
      <c r="JV307" s="163" t="str">
        <f t="shared" ca="1" si="1086"/>
        <v>-</v>
      </c>
      <c r="JW307" s="163" t="str">
        <f t="shared" ca="1" si="1086"/>
        <v>-</v>
      </c>
      <c r="JX307" s="163" t="str">
        <f t="shared" ca="1" si="1086"/>
        <v>-</v>
      </c>
      <c r="JY307" s="163" t="str">
        <f t="shared" ca="1" si="1087"/>
        <v>-</v>
      </c>
      <c r="JZ307" s="163" t="str">
        <f t="shared" ca="1" si="1087"/>
        <v>-</v>
      </c>
      <c r="KA307" s="163" t="str">
        <f t="shared" ca="1" si="1087"/>
        <v>-</v>
      </c>
      <c r="KB307" s="163" t="str">
        <f t="shared" ca="1" si="1087"/>
        <v>-</v>
      </c>
      <c r="KC307" s="163" t="str">
        <f t="shared" ca="1" si="1087"/>
        <v>-</v>
      </c>
      <c r="KD307" s="163" t="str">
        <f t="shared" ca="1" si="1087"/>
        <v>-</v>
      </c>
      <c r="KE307" s="163" t="str">
        <f t="shared" ca="1" si="1087"/>
        <v>-</v>
      </c>
      <c r="KF307" s="163" t="str">
        <f t="shared" ca="1" si="1087"/>
        <v>-</v>
      </c>
      <c r="KG307" s="163" t="str">
        <f t="shared" ca="1" si="1087"/>
        <v>-</v>
      </c>
      <c r="KH307" s="163" t="str">
        <f t="shared" ca="1" si="1087"/>
        <v>-</v>
      </c>
      <c r="KI307" s="163" t="str">
        <f t="shared" ca="1" si="1087"/>
        <v>-</v>
      </c>
      <c r="KJ307" s="163" t="str">
        <f t="shared" ca="1" si="1087"/>
        <v>-</v>
      </c>
      <c r="KK307" s="163" t="str">
        <f t="shared" ca="1" si="1087"/>
        <v>-</v>
      </c>
      <c r="KL307" s="163" t="str">
        <f t="shared" ca="1" si="1087"/>
        <v>-</v>
      </c>
      <c r="KM307" s="163" t="str">
        <f t="shared" ca="1" si="1087"/>
        <v>-</v>
      </c>
      <c r="KN307" s="163" t="str">
        <f t="shared" ca="1" si="1087"/>
        <v>-</v>
      </c>
      <c r="KO307" s="163" t="str">
        <f t="shared" ca="1" si="1087"/>
        <v>-</v>
      </c>
      <c r="KP307" s="163" t="str">
        <f t="shared" ca="1" si="1087"/>
        <v>-</v>
      </c>
      <c r="KQ307" s="163" t="str">
        <f t="shared" ca="1" si="1087"/>
        <v>-</v>
      </c>
      <c r="KR307" s="163" t="str">
        <f t="shared" ca="1" si="1087"/>
        <v>-</v>
      </c>
      <c r="KS307" s="163" t="str">
        <f t="shared" ca="1" si="1087"/>
        <v>-</v>
      </c>
      <c r="KT307" s="163" t="str">
        <f t="shared" ca="1" si="1087"/>
        <v>-</v>
      </c>
      <c r="KU307" s="163" t="str">
        <f t="shared" ca="1" si="1087"/>
        <v>-</v>
      </c>
      <c r="KV307" s="163" t="str">
        <f t="shared" ca="1" si="1087"/>
        <v>-</v>
      </c>
      <c r="KW307" s="163" t="str">
        <f t="shared" ca="1" si="1087"/>
        <v>-</v>
      </c>
      <c r="KX307" s="163" t="str">
        <f t="shared" ca="1" si="1087"/>
        <v>-</v>
      </c>
      <c r="KY307" s="163" t="str">
        <f t="shared" ca="1" si="1087"/>
        <v>-</v>
      </c>
      <c r="KZ307" s="163" t="str">
        <f t="shared" ca="1" si="1087"/>
        <v>-</v>
      </c>
      <c r="LA307" s="163" t="str">
        <f t="shared" ca="1" si="1087"/>
        <v>-</v>
      </c>
      <c r="LB307" s="163" t="str">
        <f t="shared" ca="1" si="1087"/>
        <v>-</v>
      </c>
      <c r="LC307" s="163" t="str">
        <f t="shared" ca="1" si="1087"/>
        <v>-</v>
      </c>
      <c r="LD307" s="163" t="str">
        <f t="shared" ca="1" si="1087"/>
        <v>-</v>
      </c>
      <c r="LE307" s="163" t="str">
        <f t="shared" ca="1" si="1087"/>
        <v>-</v>
      </c>
      <c r="LF307" s="163" t="str">
        <f t="shared" ca="1" si="1087"/>
        <v>-</v>
      </c>
      <c r="LG307" s="163" t="str">
        <f t="shared" ca="1" si="1087"/>
        <v>-</v>
      </c>
      <c r="LH307" s="163" t="str">
        <f t="shared" ca="1" si="1087"/>
        <v>-</v>
      </c>
      <c r="LI307" s="163" t="str">
        <f t="shared" ca="1" si="1087"/>
        <v>-</v>
      </c>
      <c r="LJ307" s="163" t="str">
        <f t="shared" ca="1" si="1087"/>
        <v>-</v>
      </c>
      <c r="LK307" s="163" t="str">
        <f t="shared" ca="1" si="1087"/>
        <v>-</v>
      </c>
      <c r="LL307" s="163" t="str">
        <f t="shared" ca="1" si="1087"/>
        <v>-</v>
      </c>
      <c r="LM307" s="163" t="str">
        <f t="shared" ca="1" si="1087"/>
        <v>-</v>
      </c>
      <c r="LN307" s="163" t="str">
        <f t="shared" ca="1" si="1087"/>
        <v>-</v>
      </c>
      <c r="LO307" s="163" t="str">
        <f t="shared" ca="1" si="1088"/>
        <v>-</v>
      </c>
      <c r="LP307" s="163" t="str">
        <f t="shared" ca="1" si="1088"/>
        <v>-</v>
      </c>
      <c r="LQ307" s="163" t="str">
        <f t="shared" ca="1" si="1088"/>
        <v>-</v>
      </c>
      <c r="LR307" s="163" t="str">
        <f t="shared" ca="1" si="1088"/>
        <v>-</v>
      </c>
      <c r="LS307" s="163" t="str">
        <f t="shared" ca="1" si="1088"/>
        <v>-</v>
      </c>
      <c r="LT307" s="163" t="str">
        <f t="shared" ca="1" si="1088"/>
        <v>-</v>
      </c>
      <c r="LU307" s="163" t="str">
        <f t="shared" ca="1" si="1088"/>
        <v>-</v>
      </c>
      <c r="LV307" s="163" t="str">
        <f t="shared" ca="1" si="1088"/>
        <v>-</v>
      </c>
      <c r="LW307" s="163" t="str">
        <f t="shared" ca="1" si="1088"/>
        <v>-</v>
      </c>
      <c r="LX307" s="163" t="str">
        <f t="shared" ca="1" si="1088"/>
        <v>-</v>
      </c>
      <c r="LY307" s="10"/>
      <c r="LZ307" s="161">
        <f ca="1">INDEX(i.interest_rate,$O307)</f>
        <v>4.4999999999999998E-2</v>
      </c>
      <c r="MA307" s="161">
        <f ca="1">INDEX(i.opp_cost_capital,$P307)</f>
        <v>4.4999999999999998E-2</v>
      </c>
      <c r="MB307" s="163">
        <f t="shared" ca="1" si="1089"/>
        <v>1</v>
      </c>
      <c r="MC307" s="163">
        <f t="shared" ca="1" si="1089"/>
        <v>0</v>
      </c>
      <c r="MD307" s="163">
        <f t="shared" ca="1" si="1089"/>
        <v>1</v>
      </c>
      <c r="ME307" s="163">
        <f t="shared" ca="1" si="1089"/>
        <v>1</v>
      </c>
      <c r="MF307" s="163">
        <f t="shared" ca="1" si="1089"/>
        <v>0</v>
      </c>
      <c r="MG307" s="163">
        <f t="shared" ca="1" si="1089"/>
        <v>70</v>
      </c>
      <c r="MH307" s="163">
        <f t="shared" ca="1" si="1089"/>
        <v>50</v>
      </c>
      <c r="MI307" s="163">
        <f t="shared" ca="1" si="1089"/>
        <v>85</v>
      </c>
      <c r="MJ307" s="163">
        <f t="shared" ca="1" si="1089"/>
        <v>50</v>
      </c>
      <c r="MK307" s="161">
        <f ca="1">INDEX(i.WoolPrices,$Z307,MK$15)</f>
        <v>1</v>
      </c>
      <c r="ML307" s="161">
        <f ca="1">INDEX(i.MeatPrices,$AA307,ML$15)</f>
        <v>1</v>
      </c>
      <c r="MM307" s="161">
        <f ca="1">INDEX(i.GrainPrices,$AB307,MM$15)</f>
        <v>1</v>
      </c>
      <c r="MN307" s="161">
        <f t="shared" ca="1" si="1090"/>
        <v>1</v>
      </c>
      <c r="MO307" s="161">
        <f t="shared" ca="1" si="1090"/>
        <v>1</v>
      </c>
      <c r="MP307" s="163">
        <f t="shared" ca="1" si="1089"/>
        <v>1</v>
      </c>
      <c r="MQ307" s="10"/>
      <c r="MR307" s="163">
        <f t="shared" ca="1" si="1089"/>
        <v>1</v>
      </c>
      <c r="MS307" s="161">
        <f ca="1">INDEX(i.pasture_prod,$X307)</f>
        <v>1</v>
      </c>
      <c r="MT307" s="163">
        <f t="shared" ca="1" si="1089"/>
        <v>0.75</v>
      </c>
      <c r="MU307" s="163">
        <f t="shared" ca="1" si="1089"/>
        <v>0.8</v>
      </c>
      <c r="MV307" s="163">
        <f t="shared" ca="1" si="1089"/>
        <v>0.82499999999999996</v>
      </c>
      <c r="MW307" s="163">
        <f t="shared" ca="1" si="1089"/>
        <v>0.875</v>
      </c>
      <c r="MX307" s="163">
        <f t="shared" ca="1" si="1089"/>
        <v>0.9</v>
      </c>
      <c r="MY307" s="163">
        <f t="shared" ca="1" si="1089"/>
        <v>0.75</v>
      </c>
      <c r="MZ307" s="163">
        <f t="shared" ca="1" si="1089"/>
        <v>0.78142857142857147</v>
      </c>
      <c r="NA307" s="163">
        <f t="shared" ca="1" si="1089"/>
        <v>0.82499999999999996</v>
      </c>
      <c r="NB307" s="163">
        <f t="shared" ca="1" si="1089"/>
        <v>0.875</v>
      </c>
      <c r="NC307" s="163">
        <f t="shared" ca="1" si="1089"/>
        <v>0.9</v>
      </c>
      <c r="ND307" s="163">
        <f t="shared" ca="1" si="1089"/>
        <v>0.9</v>
      </c>
      <c r="NE307" s="163">
        <f t="shared" ca="1" si="1089"/>
        <v>0.75</v>
      </c>
      <c r="NF307" s="163">
        <f t="shared" ca="1" si="1089"/>
        <v>0.78142857142857147</v>
      </c>
      <c r="NG307" s="163">
        <f t="shared" ca="1" si="1089"/>
        <v>0.82499999999999996</v>
      </c>
      <c r="NH307" s="163">
        <f t="shared" ca="1" si="1089"/>
        <v>0.875</v>
      </c>
      <c r="NI307" s="163">
        <f t="shared" ca="1" si="1089"/>
        <v>0.9</v>
      </c>
      <c r="NJ307" s="163">
        <f t="shared" ca="1" si="1089"/>
        <v>0.9</v>
      </c>
      <c r="NK307" s="163">
        <f t="shared" ca="1" si="1089"/>
        <v>0.75</v>
      </c>
      <c r="NL307" s="163">
        <f t="shared" ca="1" si="1089"/>
        <v>0.78142857142857147</v>
      </c>
      <c r="NM307" s="163">
        <f t="shared" ca="1" si="1089"/>
        <v>0.82499999999999996</v>
      </c>
      <c r="NN307" s="163">
        <f t="shared" ca="1" si="1089"/>
        <v>0.875</v>
      </c>
      <c r="NO307" s="163">
        <f t="shared" ca="1" si="1089"/>
        <v>0.9</v>
      </c>
      <c r="NP307" s="163">
        <f t="shared" ca="1" si="1089"/>
        <v>0.9</v>
      </c>
      <c r="NQ307" s="163">
        <f t="shared" ca="1" si="1089"/>
        <v>0.75</v>
      </c>
      <c r="NR307" s="163">
        <f t="shared" ca="1" si="1089"/>
        <v>0.78142857142857147</v>
      </c>
      <c r="NS307" s="163">
        <f t="shared" ca="1" si="1089"/>
        <v>0.82499999999999996</v>
      </c>
      <c r="NT307" s="163">
        <f t="shared" ca="1" si="1089"/>
        <v>0.875</v>
      </c>
      <c r="NU307" s="163">
        <f t="shared" ca="1" si="1089"/>
        <v>0.9</v>
      </c>
      <c r="NV307" s="163">
        <f t="shared" ca="1" si="1089"/>
        <v>0.9</v>
      </c>
      <c r="NW307" s="163">
        <f t="shared" ca="1" si="1089"/>
        <v>0.75</v>
      </c>
      <c r="NX307" s="163">
        <f t="shared" ca="1" si="1089"/>
        <v>0.78142857142857147</v>
      </c>
      <c r="NY307" s="163">
        <f t="shared" ca="1" si="1089"/>
        <v>0.82499999999999996</v>
      </c>
      <c r="NZ307" s="163">
        <f t="shared" ca="1" si="1089"/>
        <v>0.875</v>
      </c>
      <c r="OA307" s="163">
        <f t="shared" ca="1" si="1089"/>
        <v>0.9</v>
      </c>
      <c r="OB307" s="163">
        <f t="shared" ca="1" si="1089"/>
        <v>0.9</v>
      </c>
      <c r="OC307" s="163">
        <f t="shared" ca="1" si="1089"/>
        <v>0.75</v>
      </c>
      <c r="OD307" s="163">
        <f t="shared" ca="1" si="1089"/>
        <v>0.78142857142857147</v>
      </c>
      <c r="OE307" s="163">
        <f t="shared" ca="1" si="1089"/>
        <v>0.82499999999999996</v>
      </c>
      <c r="OF307" s="163">
        <f t="shared" ca="1" si="1089"/>
        <v>0.875</v>
      </c>
      <c r="OG307" s="163">
        <f t="shared" ca="1" si="1089"/>
        <v>0.9</v>
      </c>
      <c r="OH307" s="163">
        <f t="shared" ca="1" si="1089"/>
        <v>0.9</v>
      </c>
      <c r="OI307" s="163">
        <f t="shared" ca="1" si="1089"/>
        <v>0.75</v>
      </c>
      <c r="OJ307" s="163">
        <f t="shared" ca="1" si="1089"/>
        <v>0.76904761904761909</v>
      </c>
      <c r="OK307" s="163">
        <f t="shared" ca="1" si="1089"/>
        <v>0.82000000000000006</v>
      </c>
      <c r="OL307" s="163">
        <f t="shared" ca="1" si="1089"/>
        <v>0.875</v>
      </c>
      <c r="OM307" s="163">
        <f t="shared" ca="1" si="1089"/>
        <v>0.9</v>
      </c>
      <c r="ON307" s="163">
        <f t="shared" ca="1" si="1089"/>
        <v>0.90000000000000013</v>
      </c>
      <c r="OO307" s="163">
        <f t="shared" ca="1" si="1089"/>
        <v>0.75</v>
      </c>
      <c r="OP307" s="163">
        <f t="shared" ca="1" si="1089"/>
        <v>0.76904761904761909</v>
      </c>
      <c r="OQ307" s="163">
        <f t="shared" ca="1" si="1089"/>
        <v>0.82000000000000006</v>
      </c>
      <c r="OR307" s="163">
        <f t="shared" ca="1" si="1089"/>
        <v>0.875</v>
      </c>
      <c r="OS307" s="163">
        <f t="shared" ca="1" si="1089"/>
        <v>0.9</v>
      </c>
      <c r="OT307" s="163">
        <f t="shared" ca="1" si="1089"/>
        <v>0.9</v>
      </c>
      <c r="OU307" s="163">
        <f t="shared" ca="1" si="1089"/>
        <v>0.875</v>
      </c>
      <c r="OV307" s="161">
        <f ca="1">INDEX(i.all_rot_yield,$W307)</f>
        <v>1</v>
      </c>
      <c r="OW307" s="161">
        <f ca="1">INDEX(i.mach_option,$N307)</f>
        <v>1</v>
      </c>
      <c r="OX307" s="161" t="str">
        <f ca="1">INDEX(overdraw,$M307)</f>
        <v>-</v>
      </c>
      <c r="OY307" s="163" t="str">
        <f t="shared" ca="1" si="1091"/>
        <v>-</v>
      </c>
      <c r="OZ307" s="161" t="str">
        <f ca="1">INDEX(i.casual_ub,$Q307)</f>
        <v>-</v>
      </c>
      <c r="PA307" s="161" t="str">
        <f ca="1">INDEX(i.seedharv_casual_ub,$Q307)</f>
        <v>-</v>
      </c>
      <c r="PB307" s="163">
        <f t="shared" ca="1" si="1089"/>
        <v>0</v>
      </c>
      <c r="PC307" s="27">
        <v>0</v>
      </c>
    </row>
    <row r="308" spans="1:419" s="143" customFormat="1" hidden="1" outlineLevel="1">
      <c r="A308" s="121">
        <f t="shared" si="14"/>
        <v>303</v>
      </c>
      <c r="B308" s="121">
        <f>$A$18</f>
        <v>13</v>
      </c>
      <c r="C308" s="143">
        <v>1000</v>
      </c>
      <c r="D308" s="143" t="s">
        <v>884</v>
      </c>
      <c r="E308" s="143" t="b">
        <v>0</v>
      </c>
      <c r="F308" s="143" t="b">
        <v>0</v>
      </c>
      <c r="G308" s="143" t="b">
        <f t="shared" si="1092"/>
        <v>0</v>
      </c>
      <c r="H308" s="139">
        <f t="shared" ca="1" si="1093"/>
        <v>3</v>
      </c>
      <c r="I308" s="139">
        <f t="shared" ca="1" si="1093"/>
        <v>1</v>
      </c>
      <c r="J308" s="139">
        <f t="shared" ca="1" si="1093"/>
        <v>1</v>
      </c>
      <c r="K308" s="139">
        <f t="shared" ca="1" si="1093"/>
        <v>1</v>
      </c>
      <c r="L308" s="139">
        <f t="shared" ca="1" si="1093"/>
        <v>1</v>
      </c>
      <c r="M308" s="139">
        <f t="shared" ca="1" si="1093"/>
        <v>1</v>
      </c>
      <c r="N308" s="139">
        <f t="shared" ca="1" si="1093"/>
        <v>1</v>
      </c>
      <c r="O308" s="139">
        <f t="shared" ca="1" si="1093"/>
        <v>1</v>
      </c>
      <c r="P308" s="139">
        <f t="shared" ca="1" si="1093"/>
        <v>1</v>
      </c>
      <c r="Q308" s="139">
        <f t="shared" ca="1" si="1093"/>
        <v>1</v>
      </c>
      <c r="R308" s="139">
        <f t="shared" ca="1" si="1093"/>
        <v>3</v>
      </c>
      <c r="S308" s="139">
        <f t="shared" ca="1" si="1093"/>
        <v>1</v>
      </c>
      <c r="T308" s="139">
        <f t="shared" ca="1" si="1093"/>
        <v>1</v>
      </c>
      <c r="U308" s="139">
        <f t="shared" ca="1" si="1093"/>
        <v>1</v>
      </c>
      <c r="V308" s="139">
        <f t="shared" ca="1" si="1093"/>
        <v>1</v>
      </c>
      <c r="W308" s="139">
        <f t="shared" ca="1" si="1093"/>
        <v>1</v>
      </c>
      <c r="X308" s="139">
        <f t="shared" ca="1" si="1093"/>
        <v>1</v>
      </c>
      <c r="Y308" s="139">
        <f t="shared" ca="1" si="1093"/>
        <v>1</v>
      </c>
      <c r="Z308" s="139">
        <f t="shared" ca="1" si="1093"/>
        <v>1</v>
      </c>
      <c r="AA308" s="139">
        <f t="shared" ca="1" si="1093"/>
        <v>1</v>
      </c>
      <c r="AB308" s="139">
        <f t="shared" ca="1" si="1093"/>
        <v>1</v>
      </c>
      <c r="AC308" s="139">
        <f t="shared" ca="1" si="1093"/>
        <v>1</v>
      </c>
      <c r="AE308" s="157" t="str" cm="1">
        <f t="array" aca="1" ref="AE308" ca="1">TEXT(LEFT(OFFSET(AE308,-1,0),5)+1,"00000")&amp;MID(OFFSET(AE308,-1,0),6,FIND(" ",OFFSET(AE308,-1,0),7)-5)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00002 Presemtation_ExpSE SE CropgrazeTRUE (F33N11)</v>
      </c>
      <c r="AF308" s="10" t="str">
        <f ca="1">IF(COUNTIF(AE$5:AE308,AE308)=1,"-","Dup")</f>
        <v>-</v>
      </c>
      <c r="AG308" s="10"/>
      <c r="AH308" s="163" t="str">
        <f t="shared" ca="1" si="1070"/>
        <v>-</v>
      </c>
      <c r="AI308" s="163" t="str">
        <f t="shared" ca="1" si="1070"/>
        <v>-</v>
      </c>
      <c r="AJ308" s="163" t="str">
        <f t="shared" ca="1" si="1070"/>
        <v>-</v>
      </c>
      <c r="AK308" s="163" t="str">
        <f t="shared" ca="1" si="1070"/>
        <v>-</v>
      </c>
      <c r="AL308" s="163" t="str">
        <f t="shared" ca="1" si="1070"/>
        <v>-</v>
      </c>
      <c r="AM308" s="163" t="b">
        <f t="shared" ca="1" si="1070"/>
        <v>1</v>
      </c>
      <c r="AN308" s="10"/>
      <c r="AO308" s="161" t="b">
        <f t="shared" ca="1" si="1071"/>
        <v>1</v>
      </c>
      <c r="AP308" s="161" t="str">
        <f t="shared" ca="1" si="1071"/>
        <v>-</v>
      </c>
      <c r="AQ308" s="161" t="str">
        <f t="shared" ca="1" si="1071"/>
        <v>-</v>
      </c>
      <c r="AR308" s="161" t="str">
        <f t="shared" ca="1" si="1071"/>
        <v>-</v>
      </c>
      <c r="AS308" s="161" t="b">
        <f t="shared" ca="1" si="1071"/>
        <v>1</v>
      </c>
      <c r="AT308" s="161" t="b">
        <f t="shared" ca="1" si="1071"/>
        <v>0</v>
      </c>
      <c r="AU308" s="161">
        <f ca="1">INDEX(minroe,$L308)</f>
        <v>0</v>
      </c>
      <c r="AV308" s="161" t="b">
        <f t="shared" ca="1" si="1072"/>
        <v>0</v>
      </c>
      <c r="AW308" s="161" t="b">
        <f t="shared" ca="1" si="1072"/>
        <v>0</v>
      </c>
      <c r="AX308" s="161" t="str">
        <f t="shared" ca="1" si="1072"/>
        <v>-</v>
      </c>
      <c r="AY308" s="161" t="str">
        <f t="shared" ca="1" si="1072"/>
        <v>-</v>
      </c>
      <c r="AZ308" s="161" t="str">
        <f t="shared" ca="1" si="1072"/>
        <v>-</v>
      </c>
      <c r="BA308" s="10"/>
      <c r="BB308" s="161" t="b">
        <f t="shared" ca="1" si="1073"/>
        <v>1</v>
      </c>
      <c r="BC308" s="163" t="b">
        <f t="shared" ca="1" si="1074"/>
        <v>1</v>
      </c>
      <c r="BD308" s="163" t="b">
        <f t="shared" ca="1" si="1074"/>
        <v>1</v>
      </c>
      <c r="BE308" s="162">
        <f t="shared" ca="1" si="1075"/>
        <v>3108</v>
      </c>
      <c r="BF308" s="163" t="str">
        <f t="shared" ca="1" si="1076"/>
        <v>-</v>
      </c>
      <c r="BG308" s="163" t="str">
        <f t="shared" ca="1" si="1076"/>
        <v>-</v>
      </c>
      <c r="BH308" s="163" t="str">
        <f t="shared" ca="1" si="1076"/>
        <v>-</v>
      </c>
      <c r="BI308" s="163" t="str">
        <f t="shared" ca="1" si="1076"/>
        <v>-</v>
      </c>
      <c r="BJ308" s="163" t="str">
        <f t="shared" ca="1" si="1076"/>
        <v>-</v>
      </c>
      <c r="BK308" s="163">
        <f t="shared" ca="1" si="1076"/>
        <v>1</v>
      </c>
      <c r="BL308" s="163">
        <f t="shared" ca="1" si="1076"/>
        <v>1</v>
      </c>
      <c r="BM308" s="163" t="str">
        <f t="shared" ca="1" si="1076"/>
        <v>-</v>
      </c>
      <c r="BN308" s="163" t="str">
        <f t="shared" ca="1" si="1076"/>
        <v>-</v>
      </c>
      <c r="BO308" s="163" t="b">
        <f t="shared" ca="1" si="1077"/>
        <v>1</v>
      </c>
      <c r="BP308" s="163" t="b">
        <f t="shared" ca="1" si="1077"/>
        <v>1</v>
      </c>
      <c r="BQ308" s="163" t="b">
        <f t="shared" ca="1" si="1077"/>
        <v>1</v>
      </c>
      <c r="BR308" s="163" t="b">
        <f t="shared" ca="1" si="1077"/>
        <v>1</v>
      </c>
      <c r="BS308" s="163" t="b">
        <f t="shared" ca="1" si="1077"/>
        <v>1</v>
      </c>
      <c r="BT308" s="163" t="b">
        <f t="shared" ca="1" si="1077"/>
        <v>1</v>
      </c>
      <c r="BU308" s="163" t="b">
        <f t="shared" ca="1" si="1077"/>
        <v>1</v>
      </c>
      <c r="BV308" s="163" t="b">
        <f t="shared" ca="1" si="1077"/>
        <v>1</v>
      </c>
      <c r="BW308" s="163" t="b">
        <f t="shared" ca="1" si="1077"/>
        <v>1</v>
      </c>
      <c r="BX308" s="163" t="str">
        <f t="shared" ca="1" si="1076"/>
        <v>-</v>
      </c>
      <c r="BY308" s="163" t="str">
        <f t="shared" ca="1" si="1076"/>
        <v>-</v>
      </c>
      <c r="BZ308" s="163" t="str">
        <f t="shared" ca="1" si="1076"/>
        <v>-</v>
      </c>
      <c r="CA308" s="163" t="str">
        <f t="shared" ca="1" si="1076"/>
        <v>-</v>
      </c>
      <c r="CB308" s="163" t="str">
        <f t="shared" ca="1" si="1076"/>
        <v>-</v>
      </c>
      <c r="CC308" s="163" t="str">
        <f t="shared" ca="1" si="1076"/>
        <v>-</v>
      </c>
      <c r="CD308" s="163" t="str">
        <f t="shared" ca="1" si="1076"/>
        <v>-</v>
      </c>
      <c r="CE308" s="163" t="str">
        <f t="shared" ca="1" si="1076"/>
        <v>-</v>
      </c>
      <c r="CF308" s="163" t="str">
        <f t="shared" ca="1" si="1076"/>
        <v>-</v>
      </c>
      <c r="CG308" s="163" t="str">
        <f t="shared" ca="1" si="1076"/>
        <v>-</v>
      </c>
      <c r="CH308" s="163" t="str">
        <f t="shared" ca="1" si="1076"/>
        <v>-</v>
      </c>
      <c r="CI308" s="163" t="str">
        <f t="shared" ca="1" si="1076"/>
        <v>-</v>
      </c>
      <c r="CJ308" s="163" t="str">
        <f t="shared" ca="1" si="1076"/>
        <v>-</v>
      </c>
      <c r="CK308" s="163" t="str">
        <f t="shared" ca="1" si="1076"/>
        <v>-</v>
      </c>
      <c r="CL308" s="163" t="str">
        <f t="shared" ca="1" si="1076"/>
        <v>-</v>
      </c>
      <c r="CM308" s="163" t="str">
        <f t="shared" ca="1" si="1076"/>
        <v>-</v>
      </c>
      <c r="CN308" s="163" t="str">
        <f t="shared" ca="1" si="1076"/>
        <v>-</v>
      </c>
      <c r="CO308" s="163" t="str">
        <f t="shared" ca="1" si="1076"/>
        <v>-</v>
      </c>
      <c r="CP308" s="163" t="str">
        <f t="shared" ca="1" si="1076"/>
        <v>-</v>
      </c>
      <c r="CQ308" s="163" t="str">
        <f t="shared" ca="1" si="1076"/>
        <v>-</v>
      </c>
      <c r="CR308" s="163" t="str">
        <f t="shared" ca="1" si="1076"/>
        <v>-</v>
      </c>
      <c r="CS308" s="163" t="str">
        <f t="shared" ca="1" si="1076"/>
        <v>-</v>
      </c>
      <c r="CT308" s="163" t="str">
        <f t="shared" ca="1" si="1076"/>
        <v>-</v>
      </c>
      <c r="CU308" s="163" t="str">
        <f t="shared" ca="1" si="1076"/>
        <v>-</v>
      </c>
      <c r="CV308" s="163" t="str">
        <f t="shared" ca="1" si="1076"/>
        <v>-</v>
      </c>
      <c r="CW308" s="163" t="str">
        <f t="shared" ca="1" si="1076"/>
        <v>-</v>
      </c>
      <c r="CX308" s="163" t="str">
        <f t="shared" ca="1" si="1076"/>
        <v>-</v>
      </c>
      <c r="CY308" s="163" t="str">
        <f t="shared" ca="1" si="1076"/>
        <v>-</v>
      </c>
      <c r="CZ308" s="163" t="str">
        <f t="shared" ca="1" si="1076"/>
        <v>-</v>
      </c>
      <c r="DA308" s="163" t="str">
        <f t="shared" ca="1" si="1076"/>
        <v>-</v>
      </c>
      <c r="DB308" s="163" t="str">
        <f t="shared" ca="1" si="1076"/>
        <v>-</v>
      </c>
      <c r="DC308" s="163" t="str">
        <f t="shared" ca="1" si="1076"/>
        <v>-</v>
      </c>
      <c r="DD308" s="163" t="str">
        <f t="shared" ca="1" si="1076"/>
        <v>-</v>
      </c>
      <c r="DE308" s="163" t="str">
        <f t="shared" ca="1" si="1076"/>
        <v>-</v>
      </c>
      <c r="DF308" s="163" t="str">
        <f t="shared" ca="1" si="1076"/>
        <v>-</v>
      </c>
      <c r="DG308" s="163" t="str">
        <f t="shared" ca="1" si="1076"/>
        <v>-</v>
      </c>
      <c r="DH308" s="163" t="str">
        <f t="shared" ca="1" si="1076"/>
        <v>-</v>
      </c>
      <c r="DI308" s="163" t="str">
        <f t="shared" ca="1" si="1076"/>
        <v>-</v>
      </c>
      <c r="DJ308" s="163" t="str">
        <f t="shared" ca="1" si="1076"/>
        <v>-</v>
      </c>
      <c r="DK308" s="163" t="str">
        <f t="shared" ca="1" si="1076"/>
        <v>-</v>
      </c>
      <c r="DL308" s="10"/>
      <c r="DM308" s="163" t="str">
        <f t="shared" ca="1" si="1076"/>
        <v>-</v>
      </c>
      <c r="DN308" s="163" t="str">
        <f t="shared" ca="1" si="1076"/>
        <v>-</v>
      </c>
      <c r="DO308" s="163" t="str">
        <f t="shared" ca="1" si="1076"/>
        <v>-</v>
      </c>
      <c r="DP308" s="163" t="str">
        <f t="shared" ca="1" si="1076"/>
        <v>-</v>
      </c>
      <c r="DQ308" s="163" t="str">
        <f t="shared" ca="1" si="1076"/>
        <v>-</v>
      </c>
      <c r="DR308" s="163" t="str">
        <f t="shared" ca="1" si="1076"/>
        <v>-</v>
      </c>
      <c r="DS308" s="163" t="str">
        <f t="shared" ca="1" si="1076"/>
        <v>-</v>
      </c>
      <c r="DT308" s="163" t="str">
        <f t="shared" ca="1" si="1076"/>
        <v>-</v>
      </c>
      <c r="DU308" s="163" t="str">
        <f t="shared" ca="1" si="1076"/>
        <v>-</v>
      </c>
      <c r="DV308" s="163" t="str">
        <f t="shared" ca="1" si="1076"/>
        <v>-</v>
      </c>
      <c r="DW308" s="163" t="str">
        <f t="shared" ca="1" si="1076"/>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078"/>
        <v>-</v>
      </c>
      <c r="EJ308" s="163" t="str">
        <f t="shared" ca="1" si="1078"/>
        <v>-</v>
      </c>
      <c r="EK308" s="163" t="str">
        <f t="shared" ca="1" si="1078"/>
        <v>-</v>
      </c>
      <c r="EL308" s="163" t="str">
        <f t="shared" ca="1" si="1078"/>
        <v>-</v>
      </c>
      <c r="EM308" s="163" t="str">
        <f t="shared" ca="1" si="1078"/>
        <v>-</v>
      </c>
      <c r="EN308" s="163" t="str">
        <f t="shared" ca="1" si="1078"/>
        <v>-</v>
      </c>
      <c r="EO308" s="163" t="str">
        <f t="shared" ca="1" si="1078"/>
        <v>-</v>
      </c>
      <c r="EP308" s="163" t="str">
        <f t="shared" ca="1" si="1078"/>
        <v>-</v>
      </c>
      <c r="EQ308" s="163">
        <f t="shared" ca="1" si="1078"/>
        <v>1</v>
      </c>
      <c r="ER308" s="163">
        <f t="shared" ca="1" si="1078"/>
        <v>1</v>
      </c>
      <c r="ES308" s="163">
        <f t="shared" ca="1" si="1078"/>
        <v>0</v>
      </c>
      <c r="ET308" s="163" t="str">
        <f t="shared" ca="1" si="1078"/>
        <v>-</v>
      </c>
      <c r="EU308" s="163" t="str">
        <f t="shared" ca="1" si="1078"/>
        <v>-</v>
      </c>
      <c r="EV308" s="163" t="str">
        <f t="shared" ca="1" si="1078"/>
        <v>-</v>
      </c>
      <c r="EW308" s="163" t="str">
        <f t="shared" ca="1" si="1078"/>
        <v>-</v>
      </c>
      <c r="EX308" s="163" t="str">
        <f t="shared" ca="1" si="1078"/>
        <v>-</v>
      </c>
      <c r="EY308" s="163" t="str">
        <f t="shared" ca="1" si="1078"/>
        <v>-</v>
      </c>
      <c r="EZ308" s="163" t="str">
        <f t="shared" ca="1" si="1078"/>
        <v>-</v>
      </c>
      <c r="FA308" s="163">
        <f t="shared" ca="1" si="1078"/>
        <v>0</v>
      </c>
      <c r="FB308" s="163" t="str">
        <f t="shared" ca="1" si="1078"/>
        <v>-</v>
      </c>
      <c r="FC308" s="163" t="str">
        <f t="shared" ca="1" si="1078"/>
        <v>-</v>
      </c>
      <c r="FD308" s="163" t="str">
        <f t="shared" ca="1" si="1078"/>
        <v>-</v>
      </c>
      <c r="FE308" s="163" t="str">
        <f t="shared" ca="1" si="1078"/>
        <v>-</v>
      </c>
      <c r="FF308" s="163" t="str">
        <f t="shared" ca="1" si="1078"/>
        <v>-</v>
      </c>
      <c r="FG308" s="163">
        <f t="shared" ca="1" si="1078"/>
        <v>0</v>
      </c>
      <c r="FH308" s="163">
        <f t="shared" ca="1" si="1078"/>
        <v>0</v>
      </c>
      <c r="FI308" s="163">
        <f t="shared" ca="1" si="1078"/>
        <v>0</v>
      </c>
      <c r="FJ308" s="163">
        <f t="shared" ca="1" si="1078"/>
        <v>0</v>
      </c>
      <c r="FK308" s="163">
        <f t="shared" ca="1" si="1078"/>
        <v>0</v>
      </c>
      <c r="FL308" s="163">
        <f t="shared" ca="1" si="1078"/>
        <v>0</v>
      </c>
      <c r="FM308" s="163">
        <f t="shared" ca="1" si="1078"/>
        <v>0</v>
      </c>
      <c r="FN308" s="163" t="str">
        <f t="shared" ca="1" si="1078"/>
        <v>-</v>
      </c>
      <c r="FO308" s="163" t="str">
        <f t="shared" ca="1" si="1078"/>
        <v>-</v>
      </c>
      <c r="FP308" s="163" t="str">
        <f t="shared" ca="1" si="1078"/>
        <v>-</v>
      </c>
      <c r="FQ308" s="163" t="str">
        <f t="shared" ca="1" si="1078"/>
        <v>-</v>
      </c>
      <c r="FR308" s="163" t="str">
        <f t="shared" ca="1" si="1078"/>
        <v>-</v>
      </c>
      <c r="FS308" s="163" t="str">
        <f t="shared" ca="1" si="1078"/>
        <v>-</v>
      </c>
      <c r="FT308" s="163" t="str">
        <f t="shared" ca="1" si="1078"/>
        <v>-</v>
      </c>
      <c r="FU308" s="163" t="str">
        <f t="shared" ca="1" si="1078"/>
        <v>-</v>
      </c>
      <c r="FV308" s="163" t="str">
        <f t="shared" ca="1" si="1078"/>
        <v>-</v>
      </c>
      <c r="FW308" s="163" t="str">
        <f t="shared" ca="1" si="1078"/>
        <v>-</v>
      </c>
      <c r="FX308" s="163" t="str">
        <f t="shared" ca="1" si="1078"/>
        <v>-</v>
      </c>
      <c r="FY308" s="10"/>
      <c r="FZ308" s="163">
        <f t="shared" ca="1" si="1078"/>
        <v>1</v>
      </c>
      <c r="GA308" s="163" t="str">
        <f t="shared" ca="1" si="1078"/>
        <v>-</v>
      </c>
      <c r="GB308" s="163" t="str">
        <f t="shared" ca="1" si="1078"/>
        <v>-</v>
      </c>
      <c r="GC308" s="163" t="str">
        <f t="shared" ca="1" si="1078"/>
        <v>-</v>
      </c>
      <c r="GD308" s="163" t="str">
        <f t="shared" ca="1" si="1079"/>
        <v>-</v>
      </c>
      <c r="GE308" s="163" t="b">
        <f t="shared" ca="1" si="1079"/>
        <v>0</v>
      </c>
      <c r="GF308" s="163" t="str">
        <f t="shared" ca="1" si="1079"/>
        <v>-</v>
      </c>
      <c r="GG308" s="163">
        <f t="shared" ca="1" si="1079"/>
        <v>0</v>
      </c>
      <c r="GH308" s="163" t="str">
        <f t="shared" ca="1" si="1079"/>
        <v>-</v>
      </c>
      <c r="GI308" s="161" cm="1">
        <f t="array" aca="1" ref="GI308" ca="1">INDEX(i.rev,$K308,GI$15)</f>
        <v>1</v>
      </c>
      <c r="GJ308" s="163">
        <f t="shared" ca="1" si="1080"/>
        <v>0</v>
      </c>
      <c r="GK308" s="163">
        <f t="shared" ca="1" si="1080"/>
        <v>1</v>
      </c>
      <c r="GL308" s="163">
        <f t="shared" ca="1" si="1080"/>
        <v>0</v>
      </c>
      <c r="GM308" s="163">
        <f t="shared" ca="1" si="1080"/>
        <v>1</v>
      </c>
      <c r="GN308" s="163">
        <f t="shared" ca="1" si="1080"/>
        <v>1</v>
      </c>
      <c r="GO308" s="163">
        <f t="shared" ca="1" si="1080"/>
        <v>1</v>
      </c>
      <c r="GP308" s="163">
        <f t="shared" ca="1" si="1080"/>
        <v>0</v>
      </c>
      <c r="GQ308" s="163">
        <f t="shared" ca="1" si="1080"/>
        <v>0</v>
      </c>
      <c r="GR308" s="163">
        <f t="shared" ca="1" si="1080"/>
        <v>0</v>
      </c>
      <c r="GS308" s="163">
        <f t="shared" ca="1" si="1080"/>
        <v>0</v>
      </c>
      <c r="GT308" s="163">
        <f t="shared" ca="1" si="1080"/>
        <v>0</v>
      </c>
      <c r="GU308" s="163">
        <f t="shared" ca="1" si="1080"/>
        <v>0</v>
      </c>
      <c r="GV308" s="163">
        <f t="shared" ca="1" si="1080"/>
        <v>0</v>
      </c>
      <c r="GW308" s="163">
        <f t="shared" ca="1" si="1080"/>
        <v>0</v>
      </c>
      <c r="GX308" s="163">
        <f t="shared" ca="1" si="1080"/>
        <v>0</v>
      </c>
      <c r="GY308" s="163">
        <f t="shared" ca="1" si="1080"/>
        <v>0</v>
      </c>
      <c r="GZ308" s="161" cm="1">
        <f t="array" aca="1" ref="GZ308" ca="1">INDEX(i.rev,$K308,GZ$15)</f>
        <v>0</v>
      </c>
      <c r="HA308" s="163">
        <f t="shared" ca="1" si="1081"/>
        <v>0</v>
      </c>
      <c r="HB308" s="161" cm="1">
        <f t="array" aca="1" ref="HB308" ca="1">INDEX(i.rev,$K308,HB$15)</f>
        <v>1</v>
      </c>
      <c r="HC308" s="163">
        <f t="shared" ca="1" si="1082"/>
        <v>0</v>
      </c>
      <c r="HD308" s="163">
        <f t="shared" ca="1" si="1082"/>
        <v>0</v>
      </c>
      <c r="HE308" s="163">
        <f t="shared" ca="1" si="1082"/>
        <v>0</v>
      </c>
      <c r="HF308" s="163">
        <f t="shared" ca="1" si="1082"/>
        <v>0</v>
      </c>
      <c r="HG308" s="163">
        <f t="shared" ca="1" si="1082"/>
        <v>0</v>
      </c>
      <c r="HH308" s="163">
        <f t="shared" ca="1" si="1082"/>
        <v>0</v>
      </c>
      <c r="HI308" s="163">
        <f t="shared" ca="1" si="1082"/>
        <v>0</v>
      </c>
      <c r="HJ308" s="10"/>
      <c r="HK308" s="163" t="str">
        <f t="shared" ca="1" si="1082"/>
        <v>-</v>
      </c>
      <c r="HL308" s="163" t="str">
        <f t="shared" ca="1" si="1082"/>
        <v>-</v>
      </c>
      <c r="HM308" s="163" t="str">
        <f t="shared" ca="1" si="1082"/>
        <v>-</v>
      </c>
      <c r="HN308" s="163" t="str">
        <f t="shared" ca="1" si="1082"/>
        <v>-</v>
      </c>
      <c r="HO308" s="163" t="str">
        <f t="shared" ca="1" si="1082"/>
        <v>-</v>
      </c>
      <c r="HP308" s="161" t="b">
        <f t="shared" ca="1" si="1083"/>
        <v>0</v>
      </c>
      <c r="HQ308" s="161" t="b">
        <f t="shared" ca="1" si="1083"/>
        <v>0</v>
      </c>
      <c r="HR308" s="161" t="b">
        <f t="shared" ca="1" si="1083"/>
        <v>1</v>
      </c>
      <c r="HS308" s="163">
        <f t="shared" ca="1" si="1082"/>
        <v>0</v>
      </c>
      <c r="HT308" s="161">
        <f t="shared" ca="1" si="1084"/>
        <v>1</v>
      </c>
      <c r="HU308" s="161">
        <f t="shared" ca="1" si="1084"/>
        <v>1</v>
      </c>
      <c r="HV308" s="163" t="str">
        <f t="shared" ca="1" si="1082"/>
        <v>-</v>
      </c>
      <c r="HW308" s="163" t="str">
        <f t="shared" ca="1" si="1082"/>
        <v>-</v>
      </c>
      <c r="HX308" s="163" t="str">
        <f t="shared" ca="1" si="1082"/>
        <v>-</v>
      </c>
      <c r="HY308" s="163" t="str">
        <f t="shared" ca="1" si="1082"/>
        <v>-</v>
      </c>
      <c r="HZ308" s="163" t="str">
        <f t="shared" ca="1" si="1082"/>
        <v>-</v>
      </c>
      <c r="IA308" s="163" t="str">
        <f t="shared" ca="1" si="1082"/>
        <v>-</v>
      </c>
      <c r="IB308" s="163" t="str">
        <f t="shared" ca="1" si="1082"/>
        <v>-</v>
      </c>
      <c r="IC308" s="163" t="str">
        <f t="shared" ca="1" si="1082"/>
        <v>-</v>
      </c>
      <c r="ID308" s="163" t="str">
        <f t="shared" ca="1" si="1082"/>
        <v>-</v>
      </c>
      <c r="IE308" s="163" t="b">
        <f t="shared" ca="1" si="1082"/>
        <v>1</v>
      </c>
      <c r="IF308" s="163" t="str">
        <f t="shared" ca="1" si="1082"/>
        <v>-</v>
      </c>
      <c r="IG308" s="163" t="str">
        <f t="shared" ca="1" si="1082"/>
        <v>-</v>
      </c>
      <c r="IH308" s="163" t="str">
        <f t="shared" ca="1" si="1082"/>
        <v>-</v>
      </c>
      <c r="II308" s="163" t="b">
        <f t="shared" ca="1" si="1085"/>
        <v>1</v>
      </c>
      <c r="IJ308" s="163">
        <f t="shared" ca="1" si="1085"/>
        <v>0</v>
      </c>
      <c r="IK308" s="163" t="str">
        <f t="shared" ca="1" si="1086"/>
        <v>-</v>
      </c>
      <c r="IL308" s="163" t="str">
        <f t="shared" ca="1" si="1086"/>
        <v>-</v>
      </c>
      <c r="IM308" s="163" t="str">
        <f t="shared" ca="1" si="1086"/>
        <v>-</v>
      </c>
      <c r="IN308" s="163" t="str">
        <f t="shared" ca="1" si="1086"/>
        <v>-</v>
      </c>
      <c r="IO308" s="163" t="str">
        <f t="shared" ca="1" si="1086"/>
        <v>-</v>
      </c>
      <c r="IP308" s="163">
        <f t="shared" ca="1" si="1086"/>
        <v>0</v>
      </c>
      <c r="IQ308" s="163" t="str">
        <f t="shared" ca="1" si="1086"/>
        <v>-</v>
      </c>
      <c r="IR308" s="163" t="str">
        <f t="shared" ca="1" si="1086"/>
        <v>-</v>
      </c>
      <c r="IS308" s="163" t="str">
        <f t="shared" ca="1" si="1086"/>
        <v>-</v>
      </c>
      <c r="IT308" s="163">
        <f t="shared" ca="1" si="1086"/>
        <v>500</v>
      </c>
      <c r="IU308" s="163">
        <f t="shared" ca="1" si="1086"/>
        <v>500</v>
      </c>
      <c r="IV308" s="163" t="str">
        <f t="shared" ca="1" si="1086"/>
        <v>-</v>
      </c>
      <c r="IW308" s="163" t="str">
        <f t="shared" ca="1" si="1086"/>
        <v>-</v>
      </c>
      <c r="IX308" s="163" t="str">
        <f t="shared" ca="1" si="1086"/>
        <v>-</v>
      </c>
      <c r="IY308" s="163" t="str">
        <f t="shared" ca="1" si="1086"/>
        <v>-</v>
      </c>
      <c r="IZ308" s="163" t="str">
        <f t="shared" ca="1" si="1086"/>
        <v>-</v>
      </c>
      <c r="JA308" s="163" t="str">
        <f t="shared" ca="1" si="1086"/>
        <v>-</v>
      </c>
      <c r="JB308" s="163" t="str">
        <f t="shared" ca="1" si="1086"/>
        <v>-</v>
      </c>
      <c r="JC308" s="163" t="str">
        <f t="shared" ca="1" si="1086"/>
        <v>-</v>
      </c>
      <c r="JD308" s="163" t="str">
        <f t="shared" ca="1" si="1086"/>
        <v>-</v>
      </c>
      <c r="JE308" s="163" t="str">
        <f t="shared" ca="1" si="1086"/>
        <v>-</v>
      </c>
      <c r="JF308" s="163" t="str">
        <f t="shared" ca="1" si="1086"/>
        <v>-</v>
      </c>
      <c r="JG308" s="163" t="str">
        <f t="shared" ca="1" si="1086"/>
        <v>-</v>
      </c>
      <c r="JH308" s="163" t="str">
        <f t="shared" ca="1" si="1086"/>
        <v>-</v>
      </c>
      <c r="JI308" s="163" t="str">
        <f t="shared" ca="1" si="1086"/>
        <v>-</v>
      </c>
      <c r="JJ308" s="163" t="str">
        <f t="shared" ca="1" si="1086"/>
        <v>-</v>
      </c>
      <c r="JK308" s="163" t="str">
        <f t="shared" ca="1" si="1086"/>
        <v>-</v>
      </c>
      <c r="JL308" s="163" t="str">
        <f t="shared" ca="1" si="1086"/>
        <v>-</v>
      </c>
      <c r="JM308" s="163" t="str">
        <f t="shared" ca="1" si="1086"/>
        <v>-</v>
      </c>
      <c r="JN308" s="163" t="str">
        <f t="shared" ca="1" si="1086"/>
        <v>-</v>
      </c>
      <c r="JO308" s="163" t="str">
        <f t="shared" ca="1" si="1086"/>
        <v>-</v>
      </c>
      <c r="JP308" s="163" t="str">
        <f t="shared" ca="1" si="1086"/>
        <v>-</v>
      </c>
      <c r="JQ308" s="163" t="str">
        <f t="shared" ca="1" si="1086"/>
        <v>-</v>
      </c>
      <c r="JR308" s="163" t="str">
        <f t="shared" ca="1" si="1086"/>
        <v>-</v>
      </c>
      <c r="JS308" s="163" t="str">
        <f t="shared" ca="1" si="1086"/>
        <v>-</v>
      </c>
      <c r="JT308" s="163" t="str">
        <f t="shared" ca="1" si="1086"/>
        <v>-</v>
      </c>
      <c r="JU308" s="163" t="str">
        <f t="shared" ca="1" si="1086"/>
        <v>-</v>
      </c>
      <c r="JV308" s="163" t="str">
        <f t="shared" ca="1" si="1086"/>
        <v>-</v>
      </c>
      <c r="JW308" s="163" t="str">
        <f t="shared" ca="1" si="1086"/>
        <v>-</v>
      </c>
      <c r="JX308" s="163" t="str">
        <f t="shared" ca="1" si="1086"/>
        <v>-</v>
      </c>
      <c r="JY308" s="163" t="str">
        <f t="shared" ca="1" si="1087"/>
        <v>-</v>
      </c>
      <c r="JZ308" s="163" t="str">
        <f t="shared" ca="1" si="1087"/>
        <v>-</v>
      </c>
      <c r="KA308" s="163" t="str">
        <f t="shared" ca="1" si="1087"/>
        <v>-</v>
      </c>
      <c r="KB308" s="163" t="str">
        <f t="shared" ca="1" si="1087"/>
        <v>-</v>
      </c>
      <c r="KC308" s="163" t="str">
        <f t="shared" ca="1" si="1087"/>
        <v>-</v>
      </c>
      <c r="KD308" s="163" t="str">
        <f t="shared" ca="1" si="1087"/>
        <v>-</v>
      </c>
      <c r="KE308" s="163" t="str">
        <f t="shared" ca="1" si="1087"/>
        <v>-</v>
      </c>
      <c r="KF308" s="163" t="str">
        <f t="shared" ca="1" si="1087"/>
        <v>-</v>
      </c>
      <c r="KG308" s="163" t="str">
        <f t="shared" ca="1" si="1087"/>
        <v>-</v>
      </c>
      <c r="KH308" s="163" t="str">
        <f t="shared" ca="1" si="1087"/>
        <v>-</v>
      </c>
      <c r="KI308" s="163" t="str">
        <f t="shared" ca="1" si="1087"/>
        <v>-</v>
      </c>
      <c r="KJ308" s="163" t="str">
        <f t="shared" ca="1" si="1087"/>
        <v>-</v>
      </c>
      <c r="KK308" s="163" t="str">
        <f t="shared" ca="1" si="1087"/>
        <v>-</v>
      </c>
      <c r="KL308" s="163" t="str">
        <f t="shared" ca="1" si="1087"/>
        <v>-</v>
      </c>
      <c r="KM308" s="163" t="str">
        <f t="shared" ca="1" si="1087"/>
        <v>-</v>
      </c>
      <c r="KN308" s="163" t="str">
        <f t="shared" ca="1" si="1087"/>
        <v>-</v>
      </c>
      <c r="KO308" s="163" t="str">
        <f t="shared" ca="1" si="1087"/>
        <v>-</v>
      </c>
      <c r="KP308" s="163" t="str">
        <f t="shared" ca="1" si="1087"/>
        <v>-</v>
      </c>
      <c r="KQ308" s="163" t="str">
        <f t="shared" ca="1" si="1087"/>
        <v>-</v>
      </c>
      <c r="KR308" s="163" t="str">
        <f t="shared" ca="1" si="1087"/>
        <v>-</v>
      </c>
      <c r="KS308" s="163" t="str">
        <f t="shared" ca="1" si="1087"/>
        <v>-</v>
      </c>
      <c r="KT308" s="163" t="str">
        <f t="shared" ca="1" si="1087"/>
        <v>-</v>
      </c>
      <c r="KU308" s="163" t="str">
        <f t="shared" ca="1" si="1087"/>
        <v>-</v>
      </c>
      <c r="KV308" s="163" t="str">
        <f t="shared" ca="1" si="1087"/>
        <v>-</v>
      </c>
      <c r="KW308" s="163" t="str">
        <f t="shared" ca="1" si="1087"/>
        <v>-</v>
      </c>
      <c r="KX308" s="163" t="str">
        <f t="shared" ca="1" si="1087"/>
        <v>-</v>
      </c>
      <c r="KY308" s="163" t="str">
        <f t="shared" ca="1" si="1087"/>
        <v>-</v>
      </c>
      <c r="KZ308" s="163" t="str">
        <f t="shared" ca="1" si="1087"/>
        <v>-</v>
      </c>
      <c r="LA308" s="163" t="str">
        <f t="shared" ca="1" si="1087"/>
        <v>-</v>
      </c>
      <c r="LB308" s="163" t="str">
        <f t="shared" ca="1" si="1087"/>
        <v>-</v>
      </c>
      <c r="LC308" s="163" t="str">
        <f t="shared" ca="1" si="1087"/>
        <v>-</v>
      </c>
      <c r="LD308" s="163" t="str">
        <f t="shared" ca="1" si="1087"/>
        <v>-</v>
      </c>
      <c r="LE308" s="163" t="str">
        <f t="shared" ca="1" si="1087"/>
        <v>-</v>
      </c>
      <c r="LF308" s="163" t="str">
        <f t="shared" ca="1" si="1087"/>
        <v>-</v>
      </c>
      <c r="LG308" s="163" t="str">
        <f t="shared" ca="1" si="1087"/>
        <v>-</v>
      </c>
      <c r="LH308" s="163" t="str">
        <f t="shared" ca="1" si="1087"/>
        <v>-</v>
      </c>
      <c r="LI308" s="163" t="str">
        <f t="shared" ca="1" si="1087"/>
        <v>-</v>
      </c>
      <c r="LJ308" s="163" t="str">
        <f t="shared" ca="1" si="1087"/>
        <v>-</v>
      </c>
      <c r="LK308" s="163" t="str">
        <f t="shared" ca="1" si="1087"/>
        <v>-</v>
      </c>
      <c r="LL308" s="163" t="str">
        <f t="shared" ca="1" si="1087"/>
        <v>-</v>
      </c>
      <c r="LM308" s="163" t="str">
        <f t="shared" ca="1" si="1087"/>
        <v>-</v>
      </c>
      <c r="LN308" s="163" t="str">
        <f t="shared" ca="1" si="1087"/>
        <v>-</v>
      </c>
      <c r="LO308" s="163" t="str">
        <f t="shared" ca="1" si="1088"/>
        <v>-</v>
      </c>
      <c r="LP308" s="163" t="str">
        <f t="shared" ca="1" si="1088"/>
        <v>-</v>
      </c>
      <c r="LQ308" s="163" t="str">
        <f t="shared" ca="1" si="1088"/>
        <v>-</v>
      </c>
      <c r="LR308" s="163" t="str">
        <f t="shared" ca="1" si="1088"/>
        <v>-</v>
      </c>
      <c r="LS308" s="163" t="str">
        <f t="shared" ca="1" si="1088"/>
        <v>-</v>
      </c>
      <c r="LT308" s="163" t="str">
        <f t="shared" ca="1" si="1088"/>
        <v>-</v>
      </c>
      <c r="LU308" s="163" t="str">
        <f t="shared" ca="1" si="1088"/>
        <v>-</v>
      </c>
      <c r="LV308" s="163" t="str">
        <f t="shared" ca="1" si="1088"/>
        <v>-</v>
      </c>
      <c r="LW308" s="163" t="str">
        <f t="shared" ca="1" si="1088"/>
        <v>-</v>
      </c>
      <c r="LX308" s="163" t="str">
        <f t="shared" ca="1" si="1088"/>
        <v>-</v>
      </c>
      <c r="LY308" s="10"/>
      <c r="LZ308" s="161">
        <f ca="1">INDEX(i.interest_rate,$O308)</f>
        <v>4.4999999999999998E-2</v>
      </c>
      <c r="MA308" s="161">
        <f ca="1">INDEX(i.opp_cost_capital,$P308)</f>
        <v>4.4999999999999998E-2</v>
      </c>
      <c r="MB308" s="163">
        <f t="shared" ca="1" si="1089"/>
        <v>1</v>
      </c>
      <c r="MC308" s="163">
        <f t="shared" ca="1" si="1089"/>
        <v>0</v>
      </c>
      <c r="MD308" s="163">
        <f t="shared" ca="1" si="1089"/>
        <v>1</v>
      </c>
      <c r="ME308" s="163">
        <f t="shared" ca="1" si="1089"/>
        <v>1</v>
      </c>
      <c r="MF308" s="163">
        <f t="shared" ca="1" si="1089"/>
        <v>0</v>
      </c>
      <c r="MG308" s="163">
        <f t="shared" ca="1" si="1089"/>
        <v>70</v>
      </c>
      <c r="MH308" s="163">
        <f t="shared" ca="1" si="1089"/>
        <v>50</v>
      </c>
      <c r="MI308" s="163">
        <f t="shared" ca="1" si="1089"/>
        <v>85</v>
      </c>
      <c r="MJ308" s="163">
        <f t="shared" ca="1" si="1089"/>
        <v>50</v>
      </c>
      <c r="MK308" s="161">
        <f ca="1">INDEX(i.WoolPrices,$Z308,MK$15)</f>
        <v>1</v>
      </c>
      <c r="ML308" s="161">
        <f ca="1">INDEX(i.MeatPrices,$AA308,ML$15)</f>
        <v>1</v>
      </c>
      <c r="MM308" s="161">
        <f ca="1">INDEX(i.GrainPrices,$AB308,MM$15)</f>
        <v>1</v>
      </c>
      <c r="MN308" s="161">
        <f t="shared" ca="1" si="1090"/>
        <v>1</v>
      </c>
      <c r="MO308" s="161">
        <f t="shared" ca="1" si="1090"/>
        <v>1</v>
      </c>
      <c r="MP308" s="163">
        <f t="shared" ca="1" si="1089"/>
        <v>1</v>
      </c>
      <c r="MQ308" s="10"/>
      <c r="MR308" s="163">
        <f t="shared" ca="1" si="1089"/>
        <v>1</v>
      </c>
      <c r="MS308" s="161">
        <f ca="1">INDEX(i.pasture_prod,$X308)</f>
        <v>1</v>
      </c>
      <c r="MT308" s="163">
        <f t="shared" ca="1" si="1089"/>
        <v>0.75</v>
      </c>
      <c r="MU308" s="163">
        <f t="shared" ca="1" si="1089"/>
        <v>0.8</v>
      </c>
      <c r="MV308" s="163">
        <f t="shared" ca="1" si="1089"/>
        <v>0.82499999999999996</v>
      </c>
      <c r="MW308" s="163">
        <f t="shared" ca="1" si="1089"/>
        <v>0.875</v>
      </c>
      <c r="MX308" s="163">
        <f t="shared" ca="1" si="1089"/>
        <v>0.9</v>
      </c>
      <c r="MY308" s="163">
        <f t="shared" ca="1" si="1089"/>
        <v>0.75</v>
      </c>
      <c r="MZ308" s="163">
        <f t="shared" ca="1" si="1089"/>
        <v>0.78142857142857147</v>
      </c>
      <c r="NA308" s="163">
        <f t="shared" ca="1" si="1089"/>
        <v>0.82499999999999996</v>
      </c>
      <c r="NB308" s="163">
        <f t="shared" ca="1" si="1089"/>
        <v>0.875</v>
      </c>
      <c r="NC308" s="163">
        <f t="shared" ca="1" si="1089"/>
        <v>0.9</v>
      </c>
      <c r="ND308" s="163">
        <f t="shared" ca="1" si="1089"/>
        <v>0.9</v>
      </c>
      <c r="NE308" s="163">
        <f t="shared" ca="1" si="1089"/>
        <v>0.75</v>
      </c>
      <c r="NF308" s="163">
        <f t="shared" ca="1" si="1089"/>
        <v>0.78142857142857147</v>
      </c>
      <c r="NG308" s="163">
        <f t="shared" ca="1" si="1089"/>
        <v>0.82499999999999996</v>
      </c>
      <c r="NH308" s="163">
        <f t="shared" ca="1" si="1089"/>
        <v>0.875</v>
      </c>
      <c r="NI308" s="163">
        <f t="shared" ca="1" si="1089"/>
        <v>0.9</v>
      </c>
      <c r="NJ308" s="163">
        <f t="shared" ca="1" si="1089"/>
        <v>0.9</v>
      </c>
      <c r="NK308" s="163">
        <f t="shared" ca="1" si="1089"/>
        <v>0.75</v>
      </c>
      <c r="NL308" s="163">
        <f t="shared" ca="1" si="1089"/>
        <v>0.78142857142857147</v>
      </c>
      <c r="NM308" s="163">
        <f t="shared" ca="1" si="1089"/>
        <v>0.82499999999999996</v>
      </c>
      <c r="NN308" s="163">
        <f t="shared" ca="1" si="1089"/>
        <v>0.875</v>
      </c>
      <c r="NO308" s="163">
        <f t="shared" ca="1" si="1089"/>
        <v>0.9</v>
      </c>
      <c r="NP308" s="163">
        <f t="shared" ca="1" si="1089"/>
        <v>0.9</v>
      </c>
      <c r="NQ308" s="163">
        <f t="shared" ca="1" si="1089"/>
        <v>0.75</v>
      </c>
      <c r="NR308" s="163">
        <f t="shared" ca="1" si="1089"/>
        <v>0.78142857142857147</v>
      </c>
      <c r="NS308" s="163">
        <f t="shared" ca="1" si="1089"/>
        <v>0.82499999999999996</v>
      </c>
      <c r="NT308" s="163">
        <f t="shared" ca="1" si="1089"/>
        <v>0.875</v>
      </c>
      <c r="NU308" s="163">
        <f t="shared" ca="1" si="1089"/>
        <v>0.9</v>
      </c>
      <c r="NV308" s="163">
        <f t="shared" ca="1" si="1089"/>
        <v>0.9</v>
      </c>
      <c r="NW308" s="163">
        <f t="shared" ca="1" si="1089"/>
        <v>0.75</v>
      </c>
      <c r="NX308" s="163">
        <f t="shared" ca="1" si="1089"/>
        <v>0.78142857142857147</v>
      </c>
      <c r="NY308" s="163">
        <f t="shared" ca="1" si="1089"/>
        <v>0.82499999999999996</v>
      </c>
      <c r="NZ308" s="163">
        <f t="shared" ca="1" si="1089"/>
        <v>0.875</v>
      </c>
      <c r="OA308" s="163">
        <f t="shared" ca="1" si="1089"/>
        <v>0.9</v>
      </c>
      <c r="OB308" s="163">
        <f t="shared" ca="1" si="1089"/>
        <v>0.9</v>
      </c>
      <c r="OC308" s="163">
        <f t="shared" ca="1" si="1089"/>
        <v>0.75</v>
      </c>
      <c r="OD308" s="163">
        <f t="shared" ca="1" si="1089"/>
        <v>0.78142857142857147</v>
      </c>
      <c r="OE308" s="163">
        <f t="shared" ca="1" si="1089"/>
        <v>0.82499999999999996</v>
      </c>
      <c r="OF308" s="163">
        <f t="shared" ca="1" si="1089"/>
        <v>0.875</v>
      </c>
      <c r="OG308" s="163">
        <f t="shared" ca="1" si="1089"/>
        <v>0.9</v>
      </c>
      <c r="OH308" s="163">
        <f t="shared" ca="1" si="1089"/>
        <v>0.9</v>
      </c>
      <c r="OI308" s="163">
        <f t="shared" ca="1" si="1089"/>
        <v>0.75</v>
      </c>
      <c r="OJ308" s="163">
        <f t="shared" ca="1" si="1089"/>
        <v>0.76904761904761909</v>
      </c>
      <c r="OK308" s="163">
        <f t="shared" ca="1" si="1089"/>
        <v>0.82000000000000006</v>
      </c>
      <c r="OL308" s="163">
        <f t="shared" ca="1" si="1089"/>
        <v>0.875</v>
      </c>
      <c r="OM308" s="163">
        <f t="shared" ca="1" si="1089"/>
        <v>0.9</v>
      </c>
      <c r="ON308" s="163">
        <f t="shared" ca="1" si="1089"/>
        <v>0.90000000000000013</v>
      </c>
      <c r="OO308" s="163">
        <f t="shared" ca="1" si="1089"/>
        <v>0.75</v>
      </c>
      <c r="OP308" s="163">
        <f t="shared" ca="1" si="1089"/>
        <v>0.76904761904761909</v>
      </c>
      <c r="OQ308" s="163">
        <f t="shared" ca="1" si="1089"/>
        <v>0.82000000000000006</v>
      </c>
      <c r="OR308" s="163">
        <f t="shared" ca="1" si="1089"/>
        <v>0.875</v>
      </c>
      <c r="OS308" s="163">
        <f t="shared" ca="1" si="1089"/>
        <v>0.9</v>
      </c>
      <c r="OT308" s="163">
        <f t="shared" ca="1" si="1089"/>
        <v>0.9</v>
      </c>
      <c r="OU308" s="163">
        <f t="shared" ca="1" si="1089"/>
        <v>0.875</v>
      </c>
      <c r="OV308" s="161">
        <f ca="1">INDEX(i.all_rot_yield,$W308)</f>
        <v>1</v>
      </c>
      <c r="OW308" s="161">
        <f ca="1">INDEX(i.mach_option,$N308)</f>
        <v>1</v>
      </c>
      <c r="OX308" s="161" t="str">
        <f ca="1">INDEX(overdraw,$M308)</f>
        <v>-</v>
      </c>
      <c r="OY308" s="163" t="str">
        <f t="shared" ca="1" si="1091"/>
        <v>-</v>
      </c>
      <c r="OZ308" s="161" t="str">
        <f ca="1">INDEX(i.casual_ub,$Q308)</f>
        <v>-</v>
      </c>
      <c r="PA308" s="161" t="str">
        <f ca="1">INDEX(i.seedharv_casual_ub,$Q308)</f>
        <v>-</v>
      </c>
      <c r="PB308" s="163">
        <f t="shared" ca="1" si="1089"/>
        <v>0</v>
      </c>
      <c r="PC308" s="27">
        <v>0</v>
      </c>
    </row>
    <row r="309" spans="1:419" s="143" customFormat="1" hidden="1" outlineLevel="1">
      <c r="A309" s="121">
        <f t="shared" si="14"/>
        <v>304</v>
      </c>
      <c r="B309" s="121"/>
      <c r="E309" s="143" t="b">
        <v>0</v>
      </c>
      <c r="H309" s="121"/>
      <c r="I309" s="121"/>
      <c r="J309" s="121"/>
      <c r="K309" s="121"/>
      <c r="L309" s="121"/>
      <c r="M309" s="121"/>
      <c r="N309" s="121"/>
      <c r="O309" s="121"/>
      <c r="P309" s="121"/>
      <c r="Q309" s="121"/>
      <c r="R309" s="121"/>
      <c r="S309" s="121"/>
      <c r="T309" s="121"/>
      <c r="U309" s="121"/>
      <c r="V309" s="121"/>
      <c r="W309" s="121"/>
      <c r="X309" s="121"/>
      <c r="Y309" s="121"/>
      <c r="Z309" s="121"/>
      <c r="AA309" s="121"/>
      <c r="AB309" s="121"/>
      <c r="AC309" s="121"/>
      <c r="AE309" s="136" t="str">
        <f ca="1">"blank "&amp;TEXT(RAND(),"0.000")</f>
        <v>blank 0.168</v>
      </c>
      <c r="AF309" s="10" t="str">
        <f ca="1">IF(COUNTIF(AE$5:AE309,AE309)=1,"-","Dup")</f>
        <v>-</v>
      </c>
      <c r="AG309" s="10"/>
      <c r="AH309" s="149"/>
      <c r="AI309" s="149"/>
      <c r="AJ309" s="149"/>
      <c r="AK309" s="149"/>
      <c r="AL309" s="149"/>
      <c r="AM309" s="149"/>
      <c r="AN309" s="10"/>
      <c r="AO309" s="149"/>
      <c r="AP309" s="149"/>
      <c r="AQ309" s="149"/>
      <c r="AR309" s="149"/>
      <c r="AS309" s="149"/>
      <c r="AT309" s="149"/>
      <c r="AU309" s="149"/>
      <c r="AV309" s="192"/>
      <c r="AW309" s="192"/>
      <c r="AX309" s="192"/>
      <c r="AY309" s="192"/>
      <c r="AZ309" s="192"/>
      <c r="BA309" s="10"/>
      <c r="BB309" s="149"/>
      <c r="BC309" s="149"/>
      <c r="BD309" s="149"/>
      <c r="BE309" s="149"/>
      <c r="BF309" s="149"/>
      <c r="BG309" s="149"/>
      <c r="BH309" s="149"/>
      <c r="BI309" s="149"/>
      <c r="BJ309" s="149"/>
      <c r="BK309" s="149"/>
      <c r="BL309" s="149"/>
      <c r="BM309" s="149"/>
      <c r="BN309" s="149"/>
      <c r="BO309" s="192"/>
      <c r="BP309" s="192"/>
      <c r="BQ309" s="192"/>
      <c r="BR309" s="192"/>
      <c r="BS309" s="192"/>
      <c r="BT309" s="192"/>
      <c r="BU309" s="192"/>
      <c r="BV309" s="192"/>
      <c r="BW309" s="192"/>
      <c r="BX309" s="192"/>
      <c r="BY309" s="192"/>
      <c r="BZ309" s="192"/>
      <c r="CA309" s="192"/>
      <c r="CB309" s="192"/>
      <c r="CC309" s="192"/>
      <c r="CD309" s="192"/>
      <c r="CE309" s="192"/>
      <c r="CF309" s="192"/>
      <c r="CG309" s="192"/>
      <c r="CH309" s="192"/>
      <c r="CI309" s="192"/>
      <c r="CJ309" s="192"/>
      <c r="CK309" s="192"/>
      <c r="CL309" s="192"/>
      <c r="CM309" s="192"/>
      <c r="CN309" s="192"/>
      <c r="CO309" s="192"/>
      <c r="CP309" s="192"/>
      <c r="CQ309" s="192"/>
      <c r="CR309" s="192"/>
      <c r="CS309" s="192"/>
      <c r="CT309" s="192"/>
      <c r="CU309" s="192"/>
      <c r="CV309" s="192"/>
      <c r="CW309" s="192"/>
      <c r="CX309" s="192"/>
      <c r="CY309" s="192"/>
      <c r="CZ309" s="192"/>
      <c r="DA309" s="192"/>
      <c r="DB309" s="192"/>
      <c r="DC309" s="192"/>
      <c r="DD309" s="192"/>
      <c r="DE309" s="192"/>
      <c r="DF309" s="192"/>
      <c r="DG309" s="192"/>
      <c r="DH309" s="192"/>
      <c r="DI309" s="192"/>
      <c r="DJ309" s="192"/>
      <c r="DK309" s="192"/>
      <c r="DL309" s="10"/>
      <c r="DM309" s="149"/>
      <c r="DN309" s="149"/>
      <c r="DO309" s="149"/>
      <c r="DP309" s="149"/>
      <c r="DQ309" s="149"/>
      <c r="DR309" s="149"/>
      <c r="DS309" s="149"/>
      <c r="DT309" s="149"/>
      <c r="DU309" s="149"/>
      <c r="DV309" s="149"/>
      <c r="DW309" s="149"/>
      <c r="DX309" s="149"/>
      <c r="DY309" s="149"/>
      <c r="DZ309" s="149"/>
      <c r="EA309" s="149"/>
      <c r="EB309" s="149"/>
      <c r="EC309" s="149"/>
      <c r="ED309" s="149"/>
      <c r="EE309" s="149"/>
      <c r="EF309" s="149"/>
      <c r="EG309" s="149"/>
      <c r="EH309" s="10"/>
      <c r="EI309" s="149"/>
      <c r="EJ309" s="149"/>
      <c r="EK309" s="149"/>
      <c r="EL309" s="149"/>
      <c r="EM309" s="149"/>
      <c r="EN309" s="149"/>
      <c r="EO309" s="149"/>
      <c r="EP309" s="149"/>
      <c r="EQ309" s="149"/>
      <c r="ER309" s="149"/>
      <c r="ES309" s="149"/>
      <c r="ET309" s="149"/>
      <c r="EU309" s="149"/>
      <c r="EV309" s="149"/>
      <c r="EW309" s="149"/>
      <c r="EX309" s="149"/>
      <c r="EY309" s="149"/>
      <c r="EZ309" s="149"/>
      <c r="FA309" s="149"/>
      <c r="FB309" s="149"/>
      <c r="FC309" s="149"/>
      <c r="FD309" s="149"/>
      <c r="FE309" s="149"/>
      <c r="FF309" s="149"/>
      <c r="FG309" s="149"/>
      <c r="FH309" s="149"/>
      <c r="FI309" s="149"/>
      <c r="FJ309" s="149"/>
      <c r="FK309" s="149"/>
      <c r="FL309" s="149"/>
      <c r="FM309" s="149"/>
      <c r="FN309" s="149"/>
      <c r="FO309" s="149"/>
      <c r="FP309" s="149"/>
      <c r="FQ309" s="149"/>
      <c r="FR309" s="149"/>
      <c r="FS309" s="149"/>
      <c r="FT309" s="149"/>
      <c r="FU309" s="149"/>
      <c r="FV309" s="149"/>
      <c r="FW309" s="149"/>
      <c r="FX309" s="149"/>
      <c r="FY309" s="10"/>
      <c r="FZ309" s="149"/>
      <c r="GA309" s="149"/>
      <c r="GB309" s="149"/>
      <c r="GC309" s="149"/>
      <c r="GD309" s="149"/>
      <c r="GE309" s="149"/>
      <c r="GF309" s="149"/>
      <c r="GG309" s="149"/>
      <c r="GH309" s="149"/>
      <c r="GI309" s="149"/>
      <c r="GJ309" s="149"/>
      <c r="GK309" s="149"/>
      <c r="GL309" s="149"/>
      <c r="GM309" s="149"/>
      <c r="GN309" s="149"/>
      <c r="GO309" s="149"/>
      <c r="GP309" s="149"/>
      <c r="GQ309" s="149"/>
      <c r="GR309" s="149"/>
      <c r="GS309" s="149"/>
      <c r="GT309" s="149"/>
      <c r="GU309" s="149"/>
      <c r="GV309" s="149"/>
      <c r="GW309" s="149"/>
      <c r="GX309" s="149"/>
      <c r="GY309" s="149"/>
      <c r="GZ309" s="149"/>
      <c r="HA309" s="149"/>
      <c r="HB309" s="149"/>
      <c r="HC309" s="149"/>
      <c r="HD309" s="149"/>
      <c r="HE309" s="149"/>
      <c r="HF309" s="149"/>
      <c r="HG309" s="149"/>
      <c r="HH309" s="149"/>
      <c r="HI309" s="149"/>
      <c r="HJ309" s="10"/>
      <c r="HK309" s="149"/>
      <c r="HL309" s="149"/>
      <c r="HM309" s="149"/>
      <c r="HN309" s="149"/>
      <c r="HO309" s="149"/>
      <c r="HP309" s="149"/>
      <c r="HQ309" s="149"/>
      <c r="HR309" s="149"/>
      <c r="HS309" s="149"/>
      <c r="HT309" s="149"/>
      <c r="HU309" s="149"/>
      <c r="HV309" s="149"/>
      <c r="HW309" s="149"/>
      <c r="HX309" s="149"/>
      <c r="HY309" s="149"/>
      <c r="HZ309" s="149"/>
      <c r="IA309" s="149"/>
      <c r="IB309" s="149"/>
      <c r="IC309" s="149"/>
      <c r="ID309" s="149"/>
      <c r="IE309" s="149"/>
      <c r="IF309" s="149"/>
      <c r="IG309" s="149"/>
      <c r="IH309" s="149"/>
      <c r="II309" s="149"/>
      <c r="IJ309" s="149"/>
      <c r="IK309" s="149"/>
      <c r="IL309" s="149"/>
      <c r="IM309" s="149"/>
      <c r="IN309" s="149"/>
      <c r="IO309" s="149"/>
      <c r="IP309" s="149"/>
      <c r="IQ309" s="149"/>
      <c r="IR309" s="149"/>
      <c r="IS309" s="149"/>
      <c r="IT309" s="149"/>
      <c r="IU309" s="149"/>
      <c r="IV309" s="149"/>
      <c r="IW309" s="149"/>
      <c r="IX309" s="149"/>
      <c r="IY309" s="149"/>
      <c r="IZ309" s="149"/>
      <c r="JA309" s="149"/>
      <c r="JB309" s="149"/>
      <c r="JC309" s="149"/>
      <c r="JD309" s="149"/>
      <c r="JE309" s="149"/>
      <c r="JF309" s="149"/>
      <c r="JG309" s="149"/>
      <c r="JH309" s="149"/>
      <c r="JI309" s="149"/>
      <c r="JJ309" s="149"/>
      <c r="JK309" s="149"/>
      <c r="JL309" s="149"/>
      <c r="JM309" s="149"/>
      <c r="JN309" s="149"/>
      <c r="JO309" s="149"/>
      <c r="JP309" s="149"/>
      <c r="JQ309" s="149"/>
      <c r="JR309" s="149"/>
      <c r="JS309" s="149"/>
      <c r="JT309" s="149"/>
      <c r="JU309" s="149"/>
      <c r="JV309" s="149"/>
      <c r="JW309" s="149"/>
      <c r="JX309" s="149"/>
      <c r="JY309" s="149"/>
      <c r="JZ309" s="149"/>
      <c r="KA309" s="149"/>
      <c r="KB309" s="149"/>
      <c r="KC309" s="149"/>
      <c r="KD309" s="149"/>
      <c r="KE309" s="149"/>
      <c r="KF309" s="149"/>
      <c r="KG309" s="149"/>
      <c r="KH309" s="149"/>
      <c r="KI309" s="149"/>
      <c r="KJ309" s="149"/>
      <c r="KK309" s="149"/>
      <c r="KL309" s="149"/>
      <c r="KM309" s="149"/>
      <c r="KN309" s="149"/>
      <c r="KO309" s="149"/>
      <c r="KP309" s="149"/>
      <c r="KQ309" s="149"/>
      <c r="KR309" s="149"/>
      <c r="KS309" s="149"/>
      <c r="KT309" s="149"/>
      <c r="KU309" s="149"/>
      <c r="KV309" s="149"/>
      <c r="KW309" s="149"/>
      <c r="KX309" s="149"/>
      <c r="KY309" s="149"/>
      <c r="KZ309" s="149"/>
      <c r="LA309" s="149"/>
      <c r="LB309" s="149"/>
      <c r="LC309" s="149"/>
      <c r="LD309" s="149"/>
      <c r="LE309" s="149"/>
      <c r="LF309" s="149"/>
      <c r="LG309" s="149"/>
      <c r="LH309" s="149"/>
      <c r="LI309" s="149"/>
      <c r="LJ309" s="149"/>
      <c r="LK309" s="149"/>
      <c r="LL309" s="149"/>
      <c r="LM309" s="149"/>
      <c r="LN309" s="149"/>
      <c r="LO309" s="149"/>
      <c r="LP309" s="149"/>
      <c r="LQ309" s="149"/>
      <c r="LR309" s="149"/>
      <c r="LS309" s="149"/>
      <c r="LT309" s="149"/>
      <c r="LU309" s="149"/>
      <c r="LV309" s="149"/>
      <c r="LW309" s="149"/>
      <c r="LX309" s="149"/>
      <c r="LY309" s="10"/>
      <c r="LZ309" s="149"/>
      <c r="MA309" s="149"/>
      <c r="MB309" s="149"/>
      <c r="MC309" s="149"/>
      <c r="MD309" s="149"/>
      <c r="ME309" s="149"/>
      <c r="MF309" s="149"/>
      <c r="MG309" s="149"/>
      <c r="MH309" s="149"/>
      <c r="MI309" s="149"/>
      <c r="MJ309" s="149"/>
      <c r="MK309" s="149"/>
      <c r="ML309" s="149"/>
      <c r="MM309" s="149"/>
      <c r="MN309" s="149"/>
      <c r="MO309" s="149"/>
      <c r="MP309" s="149"/>
      <c r="MQ309" s="10"/>
      <c r="MR309" s="149"/>
      <c r="MS309" s="149"/>
      <c r="MT309" s="149"/>
      <c r="MU309" s="149"/>
      <c r="MV309" s="149"/>
      <c r="MW309" s="149"/>
      <c r="MX309" s="149"/>
      <c r="MY309" s="149"/>
      <c r="MZ309" s="149"/>
      <c r="NA309" s="149"/>
      <c r="NB309" s="149"/>
      <c r="NC309" s="149"/>
      <c r="ND309" s="149"/>
      <c r="NE309" s="149"/>
      <c r="NF309" s="149"/>
      <c r="NG309" s="149"/>
      <c r="NH309" s="149"/>
      <c r="NI309" s="149"/>
      <c r="NJ309" s="149"/>
      <c r="NK309" s="149"/>
      <c r="NL309" s="149"/>
      <c r="NM309" s="149"/>
      <c r="NN309" s="149"/>
      <c r="NO309" s="149"/>
      <c r="NP309" s="149"/>
      <c r="NQ309" s="149"/>
      <c r="NR309" s="149"/>
      <c r="NS309" s="149"/>
      <c r="NT309" s="149"/>
      <c r="NU309" s="149"/>
      <c r="NV309" s="149"/>
      <c r="NW309" s="149"/>
      <c r="NX309" s="149"/>
      <c r="NY309" s="149"/>
      <c r="NZ309" s="149"/>
      <c r="OA309" s="149"/>
      <c r="OB309" s="149"/>
      <c r="OC309" s="149"/>
      <c r="OD309" s="149"/>
      <c r="OE309" s="149"/>
      <c r="OF309" s="149"/>
      <c r="OG309" s="149"/>
      <c r="OH309" s="149"/>
      <c r="OI309" s="149"/>
      <c r="OJ309" s="149"/>
      <c r="OK309" s="149"/>
      <c r="OL309" s="149"/>
      <c r="OM309" s="149"/>
      <c r="ON309" s="149"/>
      <c r="OO309" s="149"/>
      <c r="OP309" s="149"/>
      <c r="OQ309" s="149"/>
      <c r="OR309" s="149"/>
      <c r="OS309" s="149"/>
      <c r="OT309" s="149"/>
      <c r="OU309" s="149"/>
      <c r="OV309" s="149"/>
      <c r="OW309" s="149"/>
      <c r="OX309" s="149"/>
      <c r="OY309" s="149"/>
      <c r="OZ309" s="149"/>
      <c r="PA309" s="149"/>
      <c r="PB309" s="149"/>
      <c r="PC309" s="27">
        <v>0</v>
      </c>
    </row>
    <row r="310" spans="1:419" s="143" customFormat="1" collapsed="1">
      <c r="A310" s="121">
        <f>ROW(A310)-5</f>
        <v>305</v>
      </c>
      <c r="B310" s="121"/>
      <c r="E310" s="143" t="b">
        <v>0</v>
      </c>
      <c r="F310" s="123"/>
      <c r="G310" s="120" t="s">
        <v>917</v>
      </c>
      <c r="H310" s="143">
        <v>1</v>
      </c>
      <c r="I310" s="143">
        <v>1</v>
      </c>
      <c r="J310" s="143">
        <v>1</v>
      </c>
      <c r="K310" s="143">
        <v>1</v>
      </c>
      <c r="L310" s="143">
        <v>1</v>
      </c>
      <c r="M310" s="143">
        <v>1</v>
      </c>
      <c r="N310" s="143">
        <v>1</v>
      </c>
      <c r="O310" s="143">
        <v>1</v>
      </c>
      <c r="P310" s="143">
        <v>1</v>
      </c>
      <c r="Q310" s="143">
        <v>1</v>
      </c>
      <c r="R310" s="143">
        <v>1</v>
      </c>
      <c r="S310" s="143">
        <v>1</v>
      </c>
      <c r="T310" s="143">
        <v>1</v>
      </c>
      <c r="U310" s="143">
        <v>1</v>
      </c>
      <c r="V310" s="143">
        <v>1</v>
      </c>
      <c r="W310" s="143">
        <v>1</v>
      </c>
      <c r="X310" s="143">
        <v>1</v>
      </c>
      <c r="Y310" s="143">
        <v>1</v>
      </c>
      <c r="Z310" s="143">
        <v>1</v>
      </c>
      <c r="AA310" s="143">
        <v>1</v>
      </c>
      <c r="AB310" s="143">
        <v>1</v>
      </c>
      <c r="AC310" s="143">
        <v>1</v>
      </c>
      <c r="AD310" s="143">
        <v>0</v>
      </c>
      <c r="AE310" s="134" t="s">
        <v>1605</v>
      </c>
      <c r="AF310" s="10" t="str">
        <f ca="1">IF(COUNTIF(AE$5:AE310,AE310)=1,"-","Dup")</f>
        <v>-</v>
      </c>
      <c r="AG310" s="10"/>
      <c r="AH310" s="149"/>
      <c r="AI310" s="149"/>
      <c r="AJ310" s="149"/>
      <c r="AK310" s="149"/>
      <c r="AL310" s="149"/>
      <c r="AM310" s="149"/>
      <c r="AN310" s="10"/>
      <c r="AO310" s="149"/>
      <c r="AP310" s="149"/>
      <c r="AQ310" s="149"/>
      <c r="AR310" s="149"/>
      <c r="AS310" s="149"/>
      <c r="AT310" s="149"/>
      <c r="AU310" s="149"/>
      <c r="AV310" s="192"/>
      <c r="AW310" s="192"/>
      <c r="AX310" s="192"/>
      <c r="AY310" s="192"/>
      <c r="AZ310" s="192"/>
      <c r="BA310" s="10"/>
      <c r="BB310" s="149"/>
      <c r="BC310" s="149"/>
      <c r="BD310" s="149"/>
      <c r="BE310" s="149"/>
      <c r="BF310" s="149"/>
      <c r="BG310" s="149"/>
      <c r="BH310" s="149"/>
      <c r="BI310" s="149"/>
      <c r="BJ310" s="149"/>
      <c r="BK310" s="149"/>
      <c r="BL310" s="149"/>
      <c r="BM310" s="149"/>
      <c r="BN310" s="149"/>
      <c r="BO310" s="192"/>
      <c r="BP310" s="192"/>
      <c r="BQ310" s="192"/>
      <c r="BR310" s="192"/>
      <c r="BS310" s="192"/>
      <c r="BT310" s="192"/>
      <c r="BU310" s="192"/>
      <c r="BV310" s="192"/>
      <c r="BW310" s="192"/>
      <c r="BX310" s="192"/>
      <c r="BY310" s="192"/>
      <c r="BZ310" s="192"/>
      <c r="CA310" s="192"/>
      <c r="CB310" s="192"/>
      <c r="CC310" s="192"/>
      <c r="CD310" s="192"/>
      <c r="CE310" s="192"/>
      <c r="CF310" s="192"/>
      <c r="CG310" s="192"/>
      <c r="CH310" s="192"/>
      <c r="CI310" s="192"/>
      <c r="CJ310" s="192"/>
      <c r="CK310" s="192"/>
      <c r="CL310" s="192"/>
      <c r="CM310" s="192"/>
      <c r="CN310" s="192"/>
      <c r="CO310" s="192"/>
      <c r="CP310" s="192"/>
      <c r="CQ310" s="192"/>
      <c r="CR310" s="192"/>
      <c r="CS310" s="192"/>
      <c r="CT310" s="192"/>
      <c r="CU310" s="192"/>
      <c r="CV310" s="192"/>
      <c r="CW310" s="192"/>
      <c r="CX310" s="192"/>
      <c r="CY310" s="192"/>
      <c r="CZ310" s="192"/>
      <c r="DA310" s="192"/>
      <c r="DB310" s="192"/>
      <c r="DC310" s="192"/>
      <c r="DD310" s="192"/>
      <c r="DE310" s="192"/>
      <c r="DF310" s="192"/>
      <c r="DG310" s="192"/>
      <c r="DH310" s="192"/>
      <c r="DI310" s="192"/>
      <c r="DJ310" s="192"/>
      <c r="DK310" s="192"/>
      <c r="DL310" s="10"/>
      <c r="DM310" s="149"/>
      <c r="DN310" s="149"/>
      <c r="DO310" s="149"/>
      <c r="DP310" s="149"/>
      <c r="DQ310" s="149"/>
      <c r="DR310" s="149"/>
      <c r="DS310" s="149"/>
      <c r="DT310" s="149"/>
      <c r="DU310" s="149"/>
      <c r="DV310" s="149"/>
      <c r="DW310" s="149"/>
      <c r="DX310" s="149"/>
      <c r="DY310" s="149"/>
      <c r="DZ310" s="149"/>
      <c r="EA310" s="149"/>
      <c r="EB310" s="149"/>
      <c r="EC310" s="149"/>
      <c r="ED310" s="149"/>
      <c r="EE310" s="149"/>
      <c r="EF310" s="149"/>
      <c r="EG310" s="149"/>
      <c r="EH310" s="10"/>
      <c r="EI310" s="149"/>
      <c r="EJ310" s="149"/>
      <c r="EK310" s="149"/>
      <c r="EL310" s="149"/>
      <c r="EM310" s="149"/>
      <c r="EN310" s="149"/>
      <c r="EO310" s="149"/>
      <c r="EP310" s="149"/>
      <c r="EQ310" s="149"/>
      <c r="ER310" s="149"/>
      <c r="ES310" s="149"/>
      <c r="ET310" s="149"/>
      <c r="EU310" s="149"/>
      <c r="EV310" s="149"/>
      <c r="EW310" s="149"/>
      <c r="EX310" s="149"/>
      <c r="EY310" s="149"/>
      <c r="EZ310" s="149"/>
      <c r="FA310" s="149"/>
      <c r="FB310" s="149"/>
      <c r="FC310" s="149"/>
      <c r="FD310" s="149"/>
      <c r="FE310" s="149"/>
      <c r="FF310" s="149"/>
      <c r="FG310" s="149"/>
      <c r="FH310" s="149"/>
      <c r="FI310" s="149"/>
      <c r="FJ310" s="149"/>
      <c r="FK310" s="149"/>
      <c r="FL310" s="149"/>
      <c r="FM310" s="149"/>
      <c r="FN310" s="149"/>
      <c r="FO310" s="149"/>
      <c r="FP310" s="149"/>
      <c r="FQ310" s="149"/>
      <c r="FR310" s="149"/>
      <c r="FS310" s="149"/>
      <c r="FT310" s="149"/>
      <c r="FU310" s="149"/>
      <c r="FV310" s="149"/>
      <c r="FW310" s="149"/>
      <c r="FX310" s="149"/>
      <c r="FY310" s="10"/>
      <c r="FZ310" s="149"/>
      <c r="GA310" s="149"/>
      <c r="GB310" s="149"/>
      <c r="GC310" s="149"/>
      <c r="GD310" s="149"/>
      <c r="GE310" s="149"/>
      <c r="GF310" s="149"/>
      <c r="GG310" s="149"/>
      <c r="GH310" s="149"/>
      <c r="GI310" s="149"/>
      <c r="GJ310" s="149"/>
      <c r="GK310" s="149"/>
      <c r="GL310" s="149"/>
      <c r="GM310" s="149"/>
      <c r="GN310" s="149"/>
      <c r="GO310" s="149"/>
      <c r="GP310" s="149"/>
      <c r="GQ310" s="149"/>
      <c r="GR310" s="149"/>
      <c r="GS310" s="149"/>
      <c r="GT310" s="149"/>
      <c r="GU310" s="149"/>
      <c r="GV310" s="149"/>
      <c r="GW310" s="149"/>
      <c r="GX310" s="149"/>
      <c r="GY310" s="149"/>
      <c r="GZ310" s="149"/>
      <c r="HA310" s="149"/>
      <c r="HB310" s="149"/>
      <c r="HC310" s="149"/>
      <c r="HD310" s="149"/>
      <c r="HE310" s="149"/>
      <c r="HF310" s="149"/>
      <c r="HG310" s="149"/>
      <c r="HH310" s="149"/>
      <c r="HI310" s="149"/>
      <c r="HJ310" s="10"/>
      <c r="HK310" s="149"/>
      <c r="HL310" s="149"/>
      <c r="HM310" s="149"/>
      <c r="HN310" s="149"/>
      <c r="HO310" s="149"/>
      <c r="HP310" s="149"/>
      <c r="HQ310" s="149"/>
      <c r="HR310" s="149"/>
      <c r="HS310" s="149"/>
      <c r="HT310" s="149"/>
      <c r="HU310" s="149"/>
      <c r="HV310" s="149"/>
      <c r="HW310" s="149"/>
      <c r="HX310" s="149"/>
      <c r="HY310" s="149"/>
      <c r="HZ310" s="149"/>
      <c r="IA310" s="149"/>
      <c r="IB310" s="149"/>
      <c r="IC310" s="149"/>
      <c r="ID310" s="149"/>
      <c r="IE310" s="149"/>
      <c r="IF310" s="149"/>
      <c r="IG310" s="149"/>
      <c r="IH310" s="149"/>
      <c r="II310" s="149"/>
      <c r="IJ310" s="149"/>
      <c r="IK310" s="149"/>
      <c r="IL310" s="149"/>
      <c r="IM310" s="149"/>
      <c r="IN310" s="149"/>
      <c r="IO310" s="149"/>
      <c r="IP310" s="149"/>
      <c r="IQ310" s="149"/>
      <c r="IR310" s="149"/>
      <c r="IS310" s="149"/>
      <c r="IT310" s="149"/>
      <c r="IU310" s="149"/>
      <c r="IV310" s="149"/>
      <c r="IW310" s="149"/>
      <c r="IX310" s="149"/>
      <c r="IY310" s="149"/>
      <c r="IZ310" s="149"/>
      <c r="JA310" s="149"/>
      <c r="JB310" s="149"/>
      <c r="JC310" s="149"/>
      <c r="JD310" s="149"/>
      <c r="JE310" s="149"/>
      <c r="JF310" s="149"/>
      <c r="JG310" s="149"/>
      <c r="JH310" s="149"/>
      <c r="JI310" s="149"/>
      <c r="JJ310" s="149"/>
      <c r="JK310" s="149"/>
      <c r="JL310" s="149"/>
      <c r="JM310" s="149"/>
      <c r="JN310" s="149"/>
      <c r="JO310" s="149"/>
      <c r="JP310" s="149"/>
      <c r="JQ310" s="149"/>
      <c r="JR310" s="149"/>
      <c r="JS310" s="149"/>
      <c r="JT310" s="149"/>
      <c r="JU310" s="149"/>
      <c r="JV310" s="149"/>
      <c r="JW310" s="149"/>
      <c r="JX310" s="149"/>
      <c r="JY310" s="149"/>
      <c r="JZ310" s="149"/>
      <c r="KA310" s="149"/>
      <c r="KB310" s="149"/>
      <c r="KC310" s="149"/>
      <c r="KD310" s="149"/>
      <c r="KE310" s="149"/>
      <c r="KF310" s="149"/>
      <c r="KG310" s="149"/>
      <c r="KH310" s="149"/>
      <c r="KI310" s="149"/>
      <c r="KJ310" s="149"/>
      <c r="KK310" s="149"/>
      <c r="KL310" s="149"/>
      <c r="KM310" s="149"/>
      <c r="KN310" s="149"/>
      <c r="KO310" s="149"/>
      <c r="KP310" s="149"/>
      <c r="KQ310" s="149"/>
      <c r="KR310" s="149"/>
      <c r="KS310" s="149"/>
      <c r="KT310" s="149"/>
      <c r="KU310" s="149"/>
      <c r="KV310" s="149"/>
      <c r="KW310" s="149"/>
      <c r="KX310" s="149"/>
      <c r="KY310" s="149"/>
      <c r="KZ310" s="149"/>
      <c r="LA310" s="149"/>
      <c r="LB310" s="149"/>
      <c r="LC310" s="149"/>
      <c r="LD310" s="149"/>
      <c r="LE310" s="149"/>
      <c r="LF310" s="149"/>
      <c r="LG310" s="149"/>
      <c r="LH310" s="149"/>
      <c r="LI310" s="149"/>
      <c r="LJ310" s="149"/>
      <c r="LK310" s="149"/>
      <c r="LL310" s="149"/>
      <c r="LM310" s="149"/>
      <c r="LN310" s="149"/>
      <c r="LO310" s="149"/>
      <c r="LP310" s="149"/>
      <c r="LQ310" s="149"/>
      <c r="LR310" s="149"/>
      <c r="LS310" s="149"/>
      <c r="LT310" s="149"/>
      <c r="LU310" s="149"/>
      <c r="LV310" s="149"/>
      <c r="LW310" s="149"/>
      <c r="LX310" s="149"/>
      <c r="LY310" s="10"/>
      <c r="LZ310" s="149"/>
      <c r="MA310" s="149"/>
      <c r="MB310" s="149"/>
      <c r="MC310" s="149"/>
      <c r="MD310" s="149"/>
      <c r="ME310" s="149"/>
      <c r="MF310" s="149"/>
      <c r="MG310" s="149"/>
      <c r="MH310" s="149"/>
      <c r="MI310" s="149"/>
      <c r="MJ310" s="149"/>
      <c r="MK310" s="149"/>
      <c r="ML310" s="149"/>
      <c r="MM310" s="149"/>
      <c r="MN310" s="149"/>
      <c r="MO310" s="149"/>
      <c r="MP310" s="149"/>
      <c r="MQ310" s="10"/>
      <c r="MR310" s="149"/>
      <c r="MS310" s="149"/>
      <c r="MT310" s="149"/>
      <c r="MU310" s="149"/>
      <c r="MV310" s="149"/>
      <c r="MW310" s="149"/>
      <c r="MX310" s="149"/>
      <c r="MY310" s="149"/>
      <c r="MZ310" s="149"/>
      <c r="NA310" s="149"/>
      <c r="NB310" s="149"/>
      <c r="NC310" s="149"/>
      <c r="ND310" s="149"/>
      <c r="NE310" s="149"/>
      <c r="NF310" s="149"/>
      <c r="NG310" s="149"/>
      <c r="NH310" s="149"/>
      <c r="NI310" s="149"/>
      <c r="NJ310" s="149"/>
      <c r="NK310" s="149"/>
      <c r="NL310" s="149"/>
      <c r="NM310" s="149"/>
      <c r="NN310" s="149"/>
      <c r="NO310" s="149"/>
      <c r="NP310" s="149"/>
      <c r="NQ310" s="149"/>
      <c r="NR310" s="149"/>
      <c r="NS310" s="149"/>
      <c r="NT310" s="149"/>
      <c r="NU310" s="149"/>
      <c r="NV310" s="149"/>
      <c r="NW310" s="149"/>
      <c r="NX310" s="149"/>
      <c r="NY310" s="149"/>
      <c r="NZ310" s="149"/>
      <c r="OA310" s="149"/>
      <c r="OB310" s="149"/>
      <c r="OC310" s="149"/>
      <c r="OD310" s="149"/>
      <c r="OE310" s="149"/>
      <c r="OF310" s="149"/>
      <c r="OG310" s="149"/>
      <c r="OH310" s="149"/>
      <c r="OI310" s="149"/>
      <c r="OJ310" s="149"/>
      <c r="OK310" s="149"/>
      <c r="OL310" s="149"/>
      <c r="OM310" s="149"/>
      <c r="ON310" s="149"/>
      <c r="OO310" s="149"/>
      <c r="OP310" s="149"/>
      <c r="OQ310" s="149"/>
      <c r="OR310" s="149"/>
      <c r="OS310" s="149"/>
      <c r="OT310" s="149"/>
      <c r="OU310" s="149"/>
      <c r="OV310" s="149"/>
      <c r="OW310" s="149"/>
      <c r="OX310" s="149"/>
      <c r="OY310" s="149"/>
      <c r="OZ310" s="149"/>
      <c r="PA310" s="149"/>
      <c r="PB310" s="149"/>
      <c r="PC310" s="27">
        <v>0</v>
      </c>
    </row>
    <row r="311" spans="1:419" s="143" customFormat="1" hidden="1" outlineLevel="1">
      <c r="A311" s="121">
        <f>ROW(A311)-5</f>
        <v>306</v>
      </c>
      <c r="B311" s="121"/>
      <c r="E311" s="143" t="b">
        <v>0</v>
      </c>
      <c r="F311" s="123"/>
      <c r="G311" s="120" t="s">
        <v>918</v>
      </c>
      <c r="H311" s="143">
        <v>3</v>
      </c>
      <c r="I311" s="143">
        <v>3</v>
      </c>
      <c r="J311" s="143">
        <v>2</v>
      </c>
      <c r="K311" s="143">
        <v>4</v>
      </c>
      <c r="L311" s="143">
        <v>3</v>
      </c>
      <c r="M311" s="143">
        <v>3</v>
      </c>
      <c r="N311" s="143">
        <v>3</v>
      </c>
      <c r="O311" s="143">
        <v>3</v>
      </c>
      <c r="P311" s="143">
        <v>3</v>
      </c>
      <c r="Q311" s="143">
        <v>3</v>
      </c>
      <c r="R311" s="143">
        <v>3</v>
      </c>
      <c r="S311" s="143">
        <v>3</v>
      </c>
      <c r="T311" s="143">
        <v>3</v>
      </c>
      <c r="U311" s="143">
        <v>3</v>
      </c>
      <c r="V311" s="143">
        <v>3</v>
      </c>
      <c r="W311" s="143">
        <v>3</v>
      </c>
      <c r="X311" s="143">
        <v>3</v>
      </c>
      <c r="Y311" s="143">
        <v>4</v>
      </c>
      <c r="Z311" s="143">
        <v>3</v>
      </c>
      <c r="AA311" s="143">
        <v>4</v>
      </c>
      <c r="AB311" s="143">
        <v>3</v>
      </c>
      <c r="AC311" s="143">
        <v>3</v>
      </c>
      <c r="AD311" s="143">
        <v>0</v>
      </c>
      <c r="AE311" s="135" t="str">
        <f t="array" ref="AE311">PRODUCT($H311:$AD311-$H310:$AD310+1)&amp;" "&amp;AE310&amp;" specific pointers"</f>
        <v>49589822592 Presentation_CropArea  specific pointers</v>
      </c>
      <c r="AF311" s="10" t="str">
        <f ca="1">IF(COUNTIF(AE$5:AE311,AE311)=1,"-","Dup")</f>
        <v>-</v>
      </c>
      <c r="AG311" s="10"/>
      <c r="AH311" s="149"/>
      <c r="AI311" s="149"/>
      <c r="AJ311" s="149"/>
      <c r="AK311" s="149"/>
      <c r="AL311" s="149"/>
      <c r="AM311" s="149"/>
      <c r="AN311" s="10"/>
      <c r="AO311" s="149"/>
      <c r="AP311" s="149"/>
      <c r="AQ311" s="149"/>
      <c r="AR311" s="149"/>
      <c r="AS311" s="149"/>
      <c r="AT311" s="149"/>
      <c r="AU311" s="149"/>
      <c r="AV311" s="192"/>
      <c r="AW311" s="192"/>
      <c r="AX311" s="192"/>
      <c r="AY311" s="192"/>
      <c r="AZ311" s="192"/>
      <c r="BA311" s="10"/>
      <c r="BB311" s="149"/>
      <c r="BC311" s="149"/>
      <c r="BD311" s="149"/>
      <c r="BE311" s="149"/>
      <c r="BF311" s="149"/>
      <c r="BG311" s="156"/>
      <c r="BH311" s="149"/>
      <c r="BI311" s="149"/>
      <c r="BJ311" s="149"/>
      <c r="BK311" s="149"/>
      <c r="BL311" s="149"/>
      <c r="BM311" s="149"/>
      <c r="BN311" s="149"/>
      <c r="BO311" s="192"/>
      <c r="BP311" s="192"/>
      <c r="BQ311" s="192"/>
      <c r="BR311" s="192"/>
      <c r="BS311" s="192"/>
      <c r="BT311" s="192"/>
      <c r="BU311" s="192"/>
      <c r="BV311" s="192"/>
      <c r="BW311" s="192"/>
      <c r="BX311" s="192"/>
      <c r="BY311" s="192"/>
      <c r="BZ311" s="192"/>
      <c r="CA311" s="192"/>
      <c r="CB311" s="192"/>
      <c r="CC311" s="192"/>
      <c r="CD311" s="192"/>
      <c r="CE311" s="192"/>
      <c r="CF311" s="192"/>
      <c r="CG311" s="192"/>
      <c r="CH311" s="192"/>
      <c r="CI311" s="192"/>
      <c r="CJ311" s="192"/>
      <c r="CK311" s="192"/>
      <c r="CL311" s="192"/>
      <c r="CM311" s="192"/>
      <c r="CN311" s="192"/>
      <c r="CO311" s="192"/>
      <c r="CP311" s="192"/>
      <c r="CQ311" s="192"/>
      <c r="CR311" s="192"/>
      <c r="CS311" s="192"/>
      <c r="CT311" s="192"/>
      <c r="CU311" s="192"/>
      <c r="CV311" s="192"/>
      <c r="CW311" s="192"/>
      <c r="CX311" s="192"/>
      <c r="CY311" s="192"/>
      <c r="CZ311" s="192"/>
      <c r="DA311" s="192"/>
      <c r="DB311" s="192"/>
      <c r="DC311" s="192"/>
      <c r="DD311" s="192"/>
      <c r="DE311" s="192"/>
      <c r="DF311" s="192"/>
      <c r="DG311" s="192"/>
      <c r="DH311" s="192"/>
      <c r="DI311" s="192"/>
      <c r="DJ311" s="192"/>
      <c r="DK311" s="192"/>
      <c r="DL311" s="10"/>
      <c r="DM311" s="149"/>
      <c r="DN311" s="149"/>
      <c r="DO311" s="149"/>
      <c r="DP311" s="149"/>
      <c r="DQ311" s="149"/>
      <c r="DR311" s="149"/>
      <c r="DS311" s="149"/>
      <c r="DT311" s="149"/>
      <c r="DU311" s="149"/>
      <c r="DV311" s="149"/>
      <c r="DW311" s="149"/>
      <c r="DX311" s="149"/>
      <c r="DY311" s="149"/>
      <c r="DZ311" s="149"/>
      <c r="EA311" s="149"/>
      <c r="EB311" s="149"/>
      <c r="EC311" s="149"/>
      <c r="ED311" s="149"/>
      <c r="EE311" s="149"/>
      <c r="EF311" s="149"/>
      <c r="EG311" s="149"/>
      <c r="EH311" s="10"/>
      <c r="EI311" s="149"/>
      <c r="EJ311" s="149"/>
      <c r="EK311" s="149"/>
      <c r="EL311" s="149"/>
      <c r="EM311" s="149"/>
      <c r="EN311" s="149"/>
      <c r="EO311" s="149"/>
      <c r="EP311" s="149"/>
      <c r="EQ311" s="149"/>
      <c r="ER311" s="149"/>
      <c r="ES311" s="149"/>
      <c r="ET311" s="149"/>
      <c r="EU311" s="149"/>
      <c r="EV311" s="149"/>
      <c r="EW311" s="149"/>
      <c r="EX311" s="149"/>
      <c r="EY311" s="149"/>
      <c r="EZ311" s="149"/>
      <c r="FA311" s="149"/>
      <c r="FB311" s="149"/>
      <c r="FC311" s="149"/>
      <c r="FD311" s="149"/>
      <c r="FE311" s="149"/>
      <c r="FF311" s="149"/>
      <c r="FG311" s="149"/>
      <c r="FH311" s="149"/>
      <c r="FI311" s="149"/>
      <c r="FJ311" s="149"/>
      <c r="FK311" s="149"/>
      <c r="FL311" s="149"/>
      <c r="FM311" s="149"/>
      <c r="FN311" s="149"/>
      <c r="FO311" s="149"/>
      <c r="FP311" s="162"/>
      <c r="FQ311" s="162"/>
      <c r="FR311" s="149"/>
      <c r="FS311" s="149"/>
      <c r="FT311" s="149"/>
      <c r="FU311" s="149"/>
      <c r="FV311" s="149"/>
      <c r="FW311" s="149"/>
      <c r="FX311" s="149"/>
      <c r="FY311" s="10"/>
      <c r="FZ311" s="162"/>
      <c r="GA311" s="149"/>
      <c r="GB311" s="149"/>
      <c r="GC311" s="149"/>
      <c r="GD311" s="149"/>
      <c r="GE311" s="162"/>
      <c r="GF311" s="149"/>
      <c r="GG311" s="149"/>
      <c r="GH311" s="149"/>
      <c r="GI311" s="149"/>
      <c r="GJ311" s="149"/>
      <c r="GK311" s="149"/>
      <c r="GL311" s="149"/>
      <c r="GM311" s="149"/>
      <c r="GN311" s="149"/>
      <c r="GO311" s="149"/>
      <c r="GP311" s="149"/>
      <c r="GQ311" s="149"/>
      <c r="GR311" s="149"/>
      <c r="GS311" s="149"/>
      <c r="GT311" s="149"/>
      <c r="GU311" s="149"/>
      <c r="GV311" s="149"/>
      <c r="GW311" s="149"/>
      <c r="GX311" s="149"/>
      <c r="GY311" s="149"/>
      <c r="GZ311" s="149"/>
      <c r="HA311" s="149"/>
      <c r="HB311" s="149"/>
      <c r="HC311" s="149"/>
      <c r="HD311" s="162"/>
      <c r="HE311" s="162"/>
      <c r="HF311" s="162"/>
      <c r="HG311" s="162"/>
      <c r="HH311" s="162"/>
      <c r="HI311" s="162"/>
      <c r="HJ311" s="10"/>
      <c r="HK311" s="149"/>
      <c r="HL311" s="149">
        <v>2130</v>
      </c>
      <c r="HM311" s="149"/>
      <c r="HN311" s="149">
        <v>40</v>
      </c>
      <c r="HO311" s="149">
        <v>40</v>
      </c>
      <c r="HP311" s="162"/>
      <c r="HQ311" s="162"/>
      <c r="HR311" s="162"/>
      <c r="HS311" s="162"/>
      <c r="HT311" s="149"/>
      <c r="HU311" s="149"/>
      <c r="HV311" s="162"/>
      <c r="HW311" s="162"/>
      <c r="HX311" s="162"/>
      <c r="HY311" s="162"/>
      <c r="HZ311" s="162"/>
      <c r="IA311" s="162"/>
      <c r="IB311" s="149"/>
      <c r="IC311" s="149"/>
      <c r="ID311" s="162"/>
      <c r="IE311" s="149"/>
      <c r="IF311" s="149"/>
      <c r="IG311" s="149"/>
      <c r="IH311" s="149"/>
      <c r="II311" s="149"/>
      <c r="IJ311" s="149"/>
      <c r="IK311" s="162"/>
      <c r="IL311" s="162"/>
      <c r="IM311" s="162"/>
      <c r="IN311" s="162"/>
      <c r="IO311" s="149"/>
      <c r="IP311" s="162"/>
      <c r="IQ311" s="149"/>
      <c r="IR311" s="149"/>
      <c r="IS311" s="149"/>
      <c r="IT311" s="149"/>
      <c r="IU311" s="149"/>
      <c r="IV311" s="149"/>
      <c r="IW311" s="149"/>
      <c r="IX311" s="149"/>
      <c r="IY311" s="149"/>
      <c r="IZ311" s="149"/>
      <c r="JA311" s="149"/>
      <c r="JB311" s="149"/>
      <c r="JC311" s="149"/>
      <c r="JD311" s="149"/>
      <c r="JE311" s="149"/>
      <c r="JF311" s="149"/>
      <c r="JG311" s="149"/>
      <c r="JH311" s="149"/>
      <c r="JI311" s="149"/>
      <c r="JJ311" s="149"/>
      <c r="JK311" s="149"/>
      <c r="JL311" s="149"/>
      <c r="JM311" s="149"/>
      <c r="JN311" s="149"/>
      <c r="JO311" s="149"/>
      <c r="JP311" s="149"/>
      <c r="JQ311" s="149"/>
      <c r="JR311" s="149"/>
      <c r="JS311" s="149"/>
      <c r="JT311" s="149"/>
      <c r="JU311" s="149"/>
      <c r="JV311" s="149"/>
      <c r="JW311" s="149"/>
      <c r="JX311" s="149"/>
      <c r="JY311" s="149"/>
      <c r="JZ311" s="149"/>
      <c r="KA311" s="149"/>
      <c r="KB311" s="149"/>
      <c r="KC311" s="149"/>
      <c r="KD311" s="149"/>
      <c r="KE311" s="149"/>
      <c r="KF311" s="149"/>
      <c r="KG311" s="149"/>
      <c r="KH311" s="149"/>
      <c r="KI311" s="149"/>
      <c r="KJ311" s="149"/>
      <c r="KK311" s="149"/>
      <c r="KL311" s="149"/>
      <c r="KM311" s="149"/>
      <c r="KN311" s="149"/>
      <c r="KO311" s="149"/>
      <c r="KP311" s="149"/>
      <c r="KQ311" s="149"/>
      <c r="KR311" s="149"/>
      <c r="KS311" s="149"/>
      <c r="KT311" s="149"/>
      <c r="KU311" s="149"/>
      <c r="KV311" s="149"/>
      <c r="KW311" s="149"/>
      <c r="KX311" s="149"/>
      <c r="KY311" s="149"/>
      <c r="KZ311" s="149"/>
      <c r="LA311" s="149"/>
      <c r="LB311" s="149"/>
      <c r="LC311" s="149"/>
      <c r="LD311" s="149"/>
      <c r="LE311" s="149"/>
      <c r="LF311" s="149"/>
      <c r="LG311" s="149"/>
      <c r="LH311" s="149"/>
      <c r="LI311" s="149"/>
      <c r="LJ311" s="149"/>
      <c r="LK311" s="149"/>
      <c r="LL311" s="149"/>
      <c r="LM311" s="149"/>
      <c r="LN311" s="149"/>
      <c r="LO311" s="149"/>
      <c r="LP311" s="149"/>
      <c r="LQ311" s="149"/>
      <c r="LR311" s="149"/>
      <c r="LS311" s="149"/>
      <c r="LT311" s="149"/>
      <c r="LU311" s="149"/>
      <c r="LV311" s="149"/>
      <c r="LW311" s="149"/>
      <c r="LX311" s="149"/>
      <c r="LY311" s="10"/>
      <c r="LZ311" s="149"/>
      <c r="MA311" s="149"/>
      <c r="MB311" s="149"/>
      <c r="MC311" s="149"/>
      <c r="MD311" s="149"/>
      <c r="ME311" s="149"/>
      <c r="MF311" s="149"/>
      <c r="MG311" s="149"/>
      <c r="MH311" s="149"/>
      <c r="MI311" s="149"/>
      <c r="MJ311" s="149"/>
      <c r="MK311" s="162"/>
      <c r="ML311" s="162"/>
      <c r="MM311" s="162"/>
      <c r="MN311" s="162"/>
      <c r="MO311" s="162"/>
      <c r="MP311" s="149"/>
      <c r="MQ311" s="10"/>
      <c r="MR311" s="149"/>
      <c r="MS311" s="149"/>
      <c r="MT311" s="149"/>
      <c r="MU311" s="149"/>
      <c r="MV311" s="149"/>
      <c r="MW311" s="149"/>
      <c r="MX311" s="149"/>
      <c r="MY311" s="149"/>
      <c r="MZ311" s="149"/>
      <c r="NA311" s="149"/>
      <c r="NB311" s="149"/>
      <c r="NC311" s="149"/>
      <c r="ND311" s="149"/>
      <c r="NE311" s="149"/>
      <c r="NF311" s="149"/>
      <c r="NG311" s="149"/>
      <c r="NH311" s="149"/>
      <c r="NI311" s="149"/>
      <c r="NJ311" s="149"/>
      <c r="NK311" s="149"/>
      <c r="NL311" s="149"/>
      <c r="NM311" s="149"/>
      <c r="NN311" s="149"/>
      <c r="NO311" s="149"/>
      <c r="NP311" s="149"/>
      <c r="NQ311" s="149"/>
      <c r="NR311" s="149"/>
      <c r="NS311" s="149"/>
      <c r="NT311" s="149"/>
      <c r="NU311" s="149"/>
      <c r="NV311" s="149"/>
      <c r="NW311" s="149"/>
      <c r="NX311" s="149"/>
      <c r="NY311" s="149"/>
      <c r="NZ311" s="149"/>
      <c r="OA311" s="149"/>
      <c r="OB311" s="149"/>
      <c r="OC311" s="149"/>
      <c r="OD311" s="149"/>
      <c r="OE311" s="149"/>
      <c r="OF311" s="149"/>
      <c r="OG311" s="149"/>
      <c r="OH311" s="149"/>
      <c r="OI311" s="149"/>
      <c r="OJ311" s="149"/>
      <c r="OK311" s="149"/>
      <c r="OL311" s="149"/>
      <c r="OM311" s="149"/>
      <c r="ON311" s="149"/>
      <c r="OO311" s="149"/>
      <c r="OP311" s="149"/>
      <c r="OQ311" s="149"/>
      <c r="OR311" s="149"/>
      <c r="OS311" s="149"/>
      <c r="OT311" s="149"/>
      <c r="OU311" s="149"/>
      <c r="OV311" s="149"/>
      <c r="OW311" s="149"/>
      <c r="OX311" s="149"/>
      <c r="OY311" s="149"/>
      <c r="OZ311" s="149"/>
      <c r="PA311" s="149"/>
      <c r="PB311" s="149"/>
      <c r="PC311" s="27">
        <v>0</v>
      </c>
    </row>
    <row r="312" spans="1:419" s="143" customFormat="1" hidden="1" outlineLevel="1">
      <c r="A312" s="121">
        <f t="shared" si="14"/>
        <v>307</v>
      </c>
      <c r="B312" s="121">
        <f>$A$7</f>
        <v>2</v>
      </c>
      <c r="C312" s="143">
        <v>1000</v>
      </c>
      <c r="D312" s="143" t="s">
        <v>884</v>
      </c>
      <c r="E312" s="143" t="b">
        <v>0</v>
      </c>
      <c r="F312" s="143" t="b">
        <v>0</v>
      </c>
      <c r="G312" s="143" t="b">
        <f>E312</f>
        <v>0</v>
      </c>
      <c r="H312" s="32">
        <v>3</v>
      </c>
      <c r="I312" s="32">
        <v>1</v>
      </c>
      <c r="J312" s="32">
        <v>1</v>
      </c>
      <c r="K312" s="32">
        <v>1</v>
      </c>
      <c r="L312" s="32">
        <v>1</v>
      </c>
      <c r="M312" s="32">
        <v>1</v>
      </c>
      <c r="N312" s="32">
        <v>1</v>
      </c>
      <c r="O312" s="32">
        <v>1</v>
      </c>
      <c r="P312" s="32">
        <v>1</v>
      </c>
      <c r="Q312" s="32">
        <v>1</v>
      </c>
      <c r="R312" s="32">
        <v>2</v>
      </c>
      <c r="S312" s="32">
        <v>1</v>
      </c>
      <c r="T312" s="32">
        <v>1</v>
      </c>
      <c r="U312" s="32">
        <v>1</v>
      </c>
      <c r="V312" s="32">
        <v>1</v>
      </c>
      <c r="W312" s="32">
        <v>1</v>
      </c>
      <c r="X312" s="32">
        <v>1</v>
      </c>
      <c r="Y312" s="32">
        <v>1</v>
      </c>
      <c r="Z312" s="32">
        <v>1</v>
      </c>
      <c r="AA312" s="32">
        <v>1</v>
      </c>
      <c r="AB312" s="32">
        <v>1</v>
      </c>
      <c r="AC312" s="32">
        <v>1</v>
      </c>
      <c r="AE312" s="137" t="str" cm="1">
        <f t="array" aca="1" ref="AE312" ca="1">"00000 " &amp;AE310
&amp;IF($HL312="-","",2130-HL312)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00000 Presentation_CropArea 213SE CropgrazeFALSE (F33N11)</v>
      </c>
      <c r="AF312" s="10" t="str">
        <f ca="1">IF(COUNTIF(AE$5:AE312,AE312)=1,"-","Dup")</f>
        <v>-</v>
      </c>
      <c r="AG312" s="10"/>
      <c r="AH312" s="163" t="str">
        <f t="shared" ref="AH312:AM347" ca="1" si="1094">OFFSET(AH$5,$B312,0)</f>
        <v>-</v>
      </c>
      <c r="AI312" s="162" t="b">
        <v>1</v>
      </c>
      <c r="AJ312" s="162" t="b">
        <v>1</v>
      </c>
      <c r="AK312" s="163" t="str">
        <f t="shared" ca="1" si="1094"/>
        <v>-</v>
      </c>
      <c r="AL312" s="163" t="str">
        <f t="shared" ca="1" si="1094"/>
        <v>-</v>
      </c>
      <c r="AM312" s="163" t="b">
        <f t="shared" ca="1" si="1094"/>
        <v>1</v>
      </c>
      <c r="AN312" s="10"/>
      <c r="AO312" s="161" t="b">
        <f t="shared" ref="AO312:AT347" si="1095">INDEX(model_structure,$I312,AO$15)</f>
        <v>1</v>
      </c>
      <c r="AP312" s="161" t="str">
        <f t="shared" si="1095"/>
        <v>-</v>
      </c>
      <c r="AQ312" s="161" t="str">
        <f t="shared" si="1095"/>
        <v>-</v>
      </c>
      <c r="AR312" s="161" t="str">
        <f t="shared" si="1095"/>
        <v>-</v>
      </c>
      <c r="AS312" s="161" t="b">
        <f t="shared" si="1095"/>
        <v>1</v>
      </c>
      <c r="AT312" s="161" t="b">
        <f t="shared" si="1095"/>
        <v>0</v>
      </c>
      <c r="AU312" s="161">
        <f t="shared" ref="AU312:AU347" si="1096">INDEX(minroe,$L312)</f>
        <v>0</v>
      </c>
      <c r="AV312" s="161" t="b">
        <f t="shared" ref="AV312:AZ347" si="1097">INDEX(i.risk_aversion,$J312,AV$15)</f>
        <v>0</v>
      </c>
      <c r="AW312" s="161" t="b">
        <f t="shared" si="1097"/>
        <v>0</v>
      </c>
      <c r="AX312" s="161" t="str">
        <f t="shared" si="1097"/>
        <v>-</v>
      </c>
      <c r="AY312" s="161" t="str">
        <f t="shared" si="1097"/>
        <v>-</v>
      </c>
      <c r="AZ312" s="161" t="str">
        <f t="shared" si="1097"/>
        <v>-</v>
      </c>
      <c r="BA312" s="10"/>
      <c r="BB312" s="161" t="b">
        <f t="shared" ref="BB312:BB347" si="1098">INDEX(model_structure,$I312,BB$15)</f>
        <v>1</v>
      </c>
      <c r="BC312" s="163" t="b">
        <f t="shared" ref="BC312:BD347" ca="1" si="1099">OFFSET(BC$5,$B312,0)</f>
        <v>1</v>
      </c>
      <c r="BD312" s="163" t="b">
        <f t="shared" ca="1" si="1099"/>
        <v>1</v>
      </c>
      <c r="BE312" s="162">
        <f t="shared" ref="BE312:BE347" si="1100">VALUE($H312&amp;MIN(2,$I312)&amp;"08")</f>
        <v>3108</v>
      </c>
      <c r="BF312" s="163" t="str">
        <f t="shared" ref="BF312:DW324" ca="1" si="1101">OFFSET(BF$5,$B312,0)</f>
        <v>-</v>
      </c>
      <c r="BG312" s="163" t="str">
        <f t="shared" ca="1" si="1101"/>
        <v>-</v>
      </c>
      <c r="BH312" s="163" t="str">
        <f t="shared" ca="1" si="1101"/>
        <v>-</v>
      </c>
      <c r="BI312" s="163" t="str">
        <f t="shared" ca="1" si="1101"/>
        <v>-</v>
      </c>
      <c r="BJ312" s="163" t="str">
        <f t="shared" ca="1" si="1101"/>
        <v>-</v>
      </c>
      <c r="BK312" s="163">
        <f t="shared" ca="1" si="1101"/>
        <v>1</v>
      </c>
      <c r="BL312" s="163">
        <f t="shared" ca="1" si="1101"/>
        <v>1</v>
      </c>
      <c r="BM312" s="163" t="str">
        <f t="shared" ca="1" si="1101"/>
        <v>-</v>
      </c>
      <c r="BN312" s="163" t="str">
        <f t="shared" ca="1" si="1101"/>
        <v>-</v>
      </c>
      <c r="BO312" s="163" t="b">
        <f t="shared" ref="BO312:BW347" si="1102">INDEX(i.cropgraze_inc,$R312)</f>
        <v>0</v>
      </c>
      <c r="BP312" s="163" t="b">
        <f t="shared" si="1102"/>
        <v>0</v>
      </c>
      <c r="BQ312" s="163" t="b">
        <f t="shared" si="1102"/>
        <v>0</v>
      </c>
      <c r="BR312" s="163" t="b">
        <f t="shared" si="1102"/>
        <v>0</v>
      </c>
      <c r="BS312" s="163" t="b">
        <f t="shared" si="1102"/>
        <v>0</v>
      </c>
      <c r="BT312" s="163" t="b">
        <f t="shared" si="1102"/>
        <v>0</v>
      </c>
      <c r="BU312" s="163" t="b">
        <f t="shared" si="1102"/>
        <v>0</v>
      </c>
      <c r="BV312" s="163" t="b">
        <f t="shared" si="1102"/>
        <v>0</v>
      </c>
      <c r="BW312" s="163" t="b">
        <f t="shared" si="1102"/>
        <v>0</v>
      </c>
      <c r="BX312" s="163" t="str">
        <f t="shared" ref="BX312:DC327" ca="1" si="1103">OFFSET(BX$5,$B312,0)</f>
        <v>-</v>
      </c>
      <c r="BY312" s="163" t="str">
        <f t="shared" ref="BY312:CF327" ca="1" si="1104">OFFSET(BY$5,$B312,0)</f>
        <v>-</v>
      </c>
      <c r="BZ312" s="163" t="str">
        <f t="shared" ca="1" si="1104"/>
        <v>-</v>
      </c>
      <c r="CA312" s="163" t="str">
        <f t="shared" ca="1" si="1104"/>
        <v>-</v>
      </c>
      <c r="CB312" s="163" t="str">
        <f t="shared" ca="1" si="1104"/>
        <v>-</v>
      </c>
      <c r="CC312" s="163" t="str">
        <f t="shared" ca="1" si="1104"/>
        <v>-</v>
      </c>
      <c r="CD312" s="163" t="str">
        <f t="shared" ca="1" si="1104"/>
        <v>-</v>
      </c>
      <c r="CE312" s="163" t="str">
        <f t="shared" ca="1" si="1104"/>
        <v>-</v>
      </c>
      <c r="CF312" s="163" t="str">
        <f t="shared" ca="1" si="1104"/>
        <v>-</v>
      </c>
      <c r="CG312" s="163" t="str">
        <f t="shared" ca="1" si="1103"/>
        <v>-</v>
      </c>
      <c r="CH312" s="163" t="str">
        <f t="shared" ca="1" si="1103"/>
        <v>-</v>
      </c>
      <c r="CI312" s="163" t="str">
        <f t="shared" ca="1" si="1103"/>
        <v>-</v>
      </c>
      <c r="CJ312" s="163" t="str">
        <f t="shared" ca="1" si="1103"/>
        <v>-</v>
      </c>
      <c r="CK312" s="163" t="str">
        <f t="shared" ca="1" si="1103"/>
        <v>-</v>
      </c>
      <c r="CL312" s="163" t="str">
        <f t="shared" ca="1" si="1103"/>
        <v>-</v>
      </c>
      <c r="CM312" s="163" t="str">
        <f t="shared" ca="1" si="1103"/>
        <v>-</v>
      </c>
      <c r="CN312" s="163" t="str">
        <f t="shared" ca="1" si="1103"/>
        <v>-</v>
      </c>
      <c r="CO312" s="163" t="str">
        <f t="shared" ca="1" si="1103"/>
        <v>-</v>
      </c>
      <c r="CP312" s="163" t="str">
        <f t="shared" ca="1" si="1103"/>
        <v>-</v>
      </c>
      <c r="CQ312" s="163" t="str">
        <f t="shared" ca="1" si="1103"/>
        <v>-</v>
      </c>
      <c r="CR312" s="163" t="str">
        <f t="shared" ca="1" si="1103"/>
        <v>-</v>
      </c>
      <c r="CS312" s="163" t="str">
        <f t="shared" ca="1" si="1103"/>
        <v>-</v>
      </c>
      <c r="CT312" s="163" t="str">
        <f t="shared" ca="1" si="1103"/>
        <v>-</v>
      </c>
      <c r="CU312" s="163" t="str">
        <f t="shared" ref="CU312:DB327" ca="1" si="1105">OFFSET(CU$5,$B312,0)</f>
        <v>-</v>
      </c>
      <c r="CV312" s="163" t="str">
        <f t="shared" ca="1" si="1105"/>
        <v>-</v>
      </c>
      <c r="CW312" s="163" t="str">
        <f t="shared" ca="1" si="1105"/>
        <v>-</v>
      </c>
      <c r="CX312" s="163" t="str">
        <f t="shared" ca="1" si="1105"/>
        <v>-</v>
      </c>
      <c r="CY312" s="163" t="str">
        <f t="shared" ca="1" si="1105"/>
        <v>-</v>
      </c>
      <c r="CZ312" s="163" t="str">
        <f t="shared" ca="1" si="1105"/>
        <v>-</v>
      </c>
      <c r="DA312" s="163" t="str">
        <f t="shared" ca="1" si="1105"/>
        <v>-</v>
      </c>
      <c r="DB312" s="163" t="str">
        <f t="shared" ca="1" si="1105"/>
        <v>-</v>
      </c>
      <c r="DC312" s="163" t="str">
        <f t="shared" ca="1" si="1103"/>
        <v>-</v>
      </c>
      <c r="DD312" s="163" t="str">
        <f t="shared" ref="DD312:DK327" ca="1" si="1106">OFFSET(DD$5,$B312,0)</f>
        <v>-</v>
      </c>
      <c r="DE312" s="163" t="str">
        <f t="shared" ca="1" si="1106"/>
        <v>-</v>
      </c>
      <c r="DF312" s="163" t="str">
        <f t="shared" ca="1" si="1106"/>
        <v>-</v>
      </c>
      <c r="DG312" s="163" t="str">
        <f t="shared" ca="1" si="1106"/>
        <v>-</v>
      </c>
      <c r="DH312" s="163" t="str">
        <f t="shared" ca="1" si="1106"/>
        <v>-</v>
      </c>
      <c r="DI312" s="163" t="str">
        <f t="shared" ca="1" si="1106"/>
        <v>-</v>
      </c>
      <c r="DJ312" s="163" t="str">
        <f t="shared" ca="1" si="1106"/>
        <v>-</v>
      </c>
      <c r="DK312" s="163" t="str">
        <f t="shared" ca="1" si="1106"/>
        <v>-</v>
      </c>
      <c r="DL312" s="10"/>
      <c r="DM312" s="163" t="str">
        <f t="shared" ca="1" si="1101"/>
        <v>-</v>
      </c>
      <c r="DN312" s="163" t="str">
        <f t="shared" ca="1" si="1101"/>
        <v>-</v>
      </c>
      <c r="DO312" s="163" t="str">
        <f t="shared" ca="1" si="1101"/>
        <v>-</v>
      </c>
      <c r="DP312" s="163" t="str">
        <f t="shared" ca="1" si="1101"/>
        <v>-</v>
      </c>
      <c r="DQ312" s="163" t="str">
        <f t="shared" ca="1" si="1101"/>
        <v>-</v>
      </c>
      <c r="DR312" s="163" t="str">
        <f t="shared" ca="1" si="1101"/>
        <v>-</v>
      </c>
      <c r="DS312" s="163" t="str">
        <f t="shared" ca="1" si="1101"/>
        <v>-</v>
      </c>
      <c r="DT312" s="163" t="str">
        <f t="shared" ca="1" si="1101"/>
        <v>-</v>
      </c>
      <c r="DU312" s="163" t="str">
        <f t="shared" ca="1" si="1101"/>
        <v>-</v>
      </c>
      <c r="DV312" s="163" t="str">
        <f t="shared" ca="1" si="1101"/>
        <v>-</v>
      </c>
      <c r="DW312" s="163" t="str">
        <f t="shared" ca="1" si="1101"/>
        <v>-</v>
      </c>
      <c r="DX312" s="161" t="str" cm="1">
        <f t="array" ref="DX312">INDEX(i.rev,$K312,DX$15)</f>
        <v>-</v>
      </c>
      <c r="DY312" s="161" t="str" cm="1">
        <f t="array" ref="DY312">INDEX(i.rev,$K312,DY$15)</f>
        <v>-</v>
      </c>
      <c r="DZ312" s="161" t="str" cm="1">
        <f t="array" ref="DZ312">INDEX(i.rev,$K312,DZ$15)</f>
        <v>-</v>
      </c>
      <c r="EA312" s="161" t="str" cm="1">
        <f t="array" ref="EA312">INDEX(i.rev,$K312,EA$15)</f>
        <v>-</v>
      </c>
      <c r="EB312" s="161" t="str" cm="1">
        <f t="array" ref="EB312">INDEX(i.rev,$K312,EB$15)</f>
        <v>-</v>
      </c>
      <c r="EC312" s="161" t="str" cm="1">
        <f t="array" ref="EC312">INDEX(i.rev,$K312,EC$15)</f>
        <v>-</v>
      </c>
      <c r="ED312" s="161" t="str" cm="1">
        <f t="array" ref="ED312">INDEX(i.rev,$K312,ED$15)</f>
        <v>-</v>
      </c>
      <c r="EE312" s="161" t="str" cm="1">
        <f t="array" ref="EE312">INDEX(i.rev,$K312,EE$15)</f>
        <v>-</v>
      </c>
      <c r="EF312" s="161" t="str" cm="1">
        <f t="array" ref="EF312">INDEX(i.rev,$K312,EF$15)</f>
        <v>-</v>
      </c>
      <c r="EG312" s="161" t="str" cm="1">
        <f t="array" ref="EG312">INDEX(i.rev,$K312,EG$15)</f>
        <v>-</v>
      </c>
      <c r="EH312" s="10"/>
      <c r="EI312" s="163" t="str">
        <f t="shared" ref="EI312:GC320" ca="1" si="1107">OFFSET(EI$5,$B312,0)</f>
        <v>-</v>
      </c>
      <c r="EJ312" s="163" t="str">
        <f t="shared" ca="1" si="1107"/>
        <v>-</v>
      </c>
      <c r="EK312" s="163" t="str">
        <f t="shared" ca="1" si="1107"/>
        <v>-</v>
      </c>
      <c r="EL312" s="163" t="str">
        <f t="shared" ca="1" si="1107"/>
        <v>-</v>
      </c>
      <c r="EM312" s="163" t="str">
        <f t="shared" ca="1" si="1107"/>
        <v>-</v>
      </c>
      <c r="EN312" s="163" t="str">
        <f t="shared" ca="1" si="1107"/>
        <v>-</v>
      </c>
      <c r="EO312" s="163" t="str">
        <f t="shared" ca="1" si="1107"/>
        <v>-</v>
      </c>
      <c r="EP312" s="163" t="str">
        <f t="shared" ca="1" si="1107"/>
        <v>-</v>
      </c>
      <c r="EQ312" s="163">
        <f t="shared" ca="1" si="1107"/>
        <v>1</v>
      </c>
      <c r="ER312" s="163">
        <f t="shared" ca="1" si="1107"/>
        <v>1</v>
      </c>
      <c r="ES312" s="163">
        <f t="shared" ca="1" si="1107"/>
        <v>0</v>
      </c>
      <c r="ET312" s="163" t="str">
        <f t="shared" ca="1" si="1107"/>
        <v>-</v>
      </c>
      <c r="EU312" s="163" t="str">
        <f t="shared" ca="1" si="1107"/>
        <v>-</v>
      </c>
      <c r="EV312" s="163" t="str">
        <f t="shared" ca="1" si="1107"/>
        <v>-</v>
      </c>
      <c r="EW312" s="163" t="str">
        <f t="shared" ca="1" si="1107"/>
        <v>-</v>
      </c>
      <c r="EX312" s="163" t="str">
        <f t="shared" ca="1" si="1107"/>
        <v>-</v>
      </c>
      <c r="EY312" s="163" t="str">
        <f t="shared" ca="1" si="1107"/>
        <v>-</v>
      </c>
      <c r="EZ312" s="163" t="str">
        <f t="shared" ca="1" si="1107"/>
        <v>-</v>
      </c>
      <c r="FA312" s="163">
        <f t="shared" ca="1" si="1107"/>
        <v>0</v>
      </c>
      <c r="FB312" s="163" t="str">
        <f t="shared" ca="1" si="1107"/>
        <v>-</v>
      </c>
      <c r="FC312" s="163" t="str">
        <f t="shared" ca="1" si="1107"/>
        <v>-</v>
      </c>
      <c r="FD312" s="163" t="str">
        <f t="shared" ca="1" si="1107"/>
        <v>-</v>
      </c>
      <c r="FE312" s="163" t="str">
        <f t="shared" ca="1" si="1107"/>
        <v>-</v>
      </c>
      <c r="FF312" s="163" t="str">
        <f t="shared" ca="1" si="1107"/>
        <v>-</v>
      </c>
      <c r="FG312" s="163">
        <f t="shared" ca="1" si="1107"/>
        <v>0</v>
      </c>
      <c r="FH312" s="163">
        <f t="shared" ca="1" si="1107"/>
        <v>0</v>
      </c>
      <c r="FI312" s="163">
        <f t="shared" ca="1" si="1107"/>
        <v>0</v>
      </c>
      <c r="FJ312" s="163">
        <f t="shared" ca="1" si="1107"/>
        <v>0</v>
      </c>
      <c r="FK312" s="163">
        <f t="shared" ca="1" si="1107"/>
        <v>0</v>
      </c>
      <c r="FL312" s="163">
        <f t="shared" ca="1" si="1107"/>
        <v>0</v>
      </c>
      <c r="FM312" s="163">
        <f t="shared" ca="1" si="1107"/>
        <v>0</v>
      </c>
      <c r="FN312" s="163" t="str">
        <f t="shared" ca="1" si="1107"/>
        <v>-</v>
      </c>
      <c r="FO312" s="163" t="str">
        <f t="shared" ca="1" si="1107"/>
        <v>-</v>
      </c>
      <c r="FP312" s="163" t="str">
        <f t="shared" ca="1" si="1107"/>
        <v>-</v>
      </c>
      <c r="FQ312" s="163" t="str">
        <f t="shared" ca="1" si="1107"/>
        <v>-</v>
      </c>
      <c r="FR312" s="163" t="str">
        <f t="shared" ca="1" si="1107"/>
        <v>-</v>
      </c>
      <c r="FS312" s="163" t="str">
        <f t="shared" ca="1" si="1107"/>
        <v>-</v>
      </c>
      <c r="FT312" s="163" t="str">
        <f t="shared" ca="1" si="1107"/>
        <v>-</v>
      </c>
      <c r="FU312" s="163" t="str">
        <f t="shared" ca="1" si="1107"/>
        <v>-</v>
      </c>
      <c r="FV312" s="163" t="str">
        <f t="shared" ca="1" si="1107"/>
        <v>-</v>
      </c>
      <c r="FW312" s="163" t="str">
        <f t="shared" ca="1" si="1107"/>
        <v>-</v>
      </c>
      <c r="FX312" s="163" t="str">
        <f t="shared" ca="1" si="1107"/>
        <v>-</v>
      </c>
      <c r="FY312" s="10"/>
      <c r="FZ312" s="163">
        <f t="shared" ca="1" si="1107"/>
        <v>1</v>
      </c>
      <c r="GA312" s="163" t="str">
        <f t="shared" ca="1" si="1107"/>
        <v>-</v>
      </c>
      <c r="GB312" s="163" t="str">
        <f t="shared" ca="1" si="1107"/>
        <v>-</v>
      </c>
      <c r="GC312" s="163" t="str">
        <f t="shared" ca="1" si="1107"/>
        <v>-</v>
      </c>
      <c r="GD312" s="163" t="str">
        <f t="shared" ref="GD312:GH347" ca="1" si="1108">OFFSET(GD$5,$B312,0)</f>
        <v>-</v>
      </c>
      <c r="GE312" s="163" t="b">
        <f t="shared" ca="1" si="1108"/>
        <v>0</v>
      </c>
      <c r="GF312" s="163" t="str">
        <f t="shared" ca="1" si="1108"/>
        <v>-</v>
      </c>
      <c r="GG312" s="163">
        <f t="shared" ca="1" si="1108"/>
        <v>0</v>
      </c>
      <c r="GH312" s="163" t="str">
        <f t="shared" ca="1" si="1108"/>
        <v>-</v>
      </c>
      <c r="GI312" s="161" cm="1">
        <f t="array" ref="GI312">INDEX(i.rev,$K312,GI$15)</f>
        <v>1</v>
      </c>
      <c r="GJ312" s="163">
        <f t="shared" ref="GJ312:GY327" ca="1" si="1109">OFFSET(GJ$5,$B312,0)</f>
        <v>0</v>
      </c>
      <c r="GK312" s="163">
        <f t="shared" ca="1" si="1109"/>
        <v>1</v>
      </c>
      <c r="GL312" s="163">
        <f t="shared" ca="1" si="1109"/>
        <v>0</v>
      </c>
      <c r="GM312" s="163">
        <f t="shared" ca="1" si="1109"/>
        <v>1</v>
      </c>
      <c r="GN312" s="163">
        <f t="shared" ca="1" si="1109"/>
        <v>1</v>
      </c>
      <c r="GO312" s="163">
        <f t="shared" ca="1" si="1109"/>
        <v>1</v>
      </c>
      <c r="GP312" s="163">
        <f t="shared" ca="1" si="1109"/>
        <v>0</v>
      </c>
      <c r="GQ312" s="163">
        <f t="shared" ca="1" si="1109"/>
        <v>0</v>
      </c>
      <c r="GR312" s="163">
        <f t="shared" ca="1" si="1109"/>
        <v>0</v>
      </c>
      <c r="GS312" s="163">
        <f t="shared" ca="1" si="1109"/>
        <v>0</v>
      </c>
      <c r="GT312" s="163">
        <f t="shared" ca="1" si="1109"/>
        <v>0</v>
      </c>
      <c r="GU312" s="163">
        <f t="shared" ca="1" si="1109"/>
        <v>0</v>
      </c>
      <c r="GV312" s="163">
        <f t="shared" ca="1" si="1109"/>
        <v>0</v>
      </c>
      <c r="GW312" s="163">
        <f t="shared" ca="1" si="1109"/>
        <v>0</v>
      </c>
      <c r="GX312" s="163">
        <f t="shared" ca="1" si="1109"/>
        <v>0</v>
      </c>
      <c r="GY312" s="163">
        <f t="shared" ca="1" si="1109"/>
        <v>0</v>
      </c>
      <c r="GZ312" s="161" cm="1">
        <f t="array" ref="GZ312">INDEX(i.rev,$K312,GZ$15)</f>
        <v>0</v>
      </c>
      <c r="HA312" s="163">
        <f t="shared" ref="HA312:HA347" ca="1" si="1110">OFFSET(HA$5,$B312,0)</f>
        <v>0</v>
      </c>
      <c r="HB312" s="161" cm="1">
        <f t="array" ref="HB312">INDEX(i.rev,$K312,HB$15)</f>
        <v>1</v>
      </c>
      <c r="HC312" s="163">
        <f t="shared" ref="HC312:IH323" ca="1" si="1111">OFFSET(HC$5,$B312,0)</f>
        <v>0</v>
      </c>
      <c r="HD312" s="163">
        <f t="shared" ca="1" si="1111"/>
        <v>0</v>
      </c>
      <c r="HE312" s="163">
        <f t="shared" ca="1" si="1111"/>
        <v>0</v>
      </c>
      <c r="HF312" s="163">
        <f t="shared" ca="1" si="1111"/>
        <v>0</v>
      </c>
      <c r="HG312" s="163">
        <f t="shared" ca="1" si="1111"/>
        <v>0</v>
      </c>
      <c r="HH312" s="163">
        <f t="shared" ca="1" si="1111"/>
        <v>0</v>
      </c>
      <c r="HI312" s="163">
        <f t="shared" ca="1" si="1111"/>
        <v>0</v>
      </c>
      <c r="HJ312" s="10">
        <v>0.9</v>
      </c>
      <c r="HK312" s="161" t="b">
        <f>HL312&gt;0</f>
        <v>1</v>
      </c>
      <c r="HL312" s="186">
        <f>$HL$311*HJ312</f>
        <v>1917</v>
      </c>
      <c r="HM312" s="163" t="str">
        <f t="shared" ref="HK312:HO327" ca="1" si="1112">OFFSET(HM$5,$B312,0)</f>
        <v>-</v>
      </c>
      <c r="HN312" s="163" t="str">
        <f t="shared" ca="1" si="1112"/>
        <v>-</v>
      </c>
      <c r="HO312" s="163" t="str">
        <f t="shared" ca="1" si="1112"/>
        <v>-</v>
      </c>
      <c r="HP312" s="161" t="b">
        <f t="shared" ref="HP312:HR347" si="1113">INDEX(i.TOL,$H312,HP$15)</f>
        <v>0</v>
      </c>
      <c r="HQ312" s="161" t="b">
        <f t="shared" si="1113"/>
        <v>0</v>
      </c>
      <c r="HR312" s="161" t="b">
        <f t="shared" si="1113"/>
        <v>1</v>
      </c>
      <c r="HS312" s="163">
        <f t="shared" ca="1" si="1111"/>
        <v>0</v>
      </c>
      <c r="HT312" s="161">
        <f t="shared" ref="HT312:HU347" si="1114">INDEX(i.scan,$Y312)</f>
        <v>1</v>
      </c>
      <c r="HU312" s="161">
        <f t="shared" si="1114"/>
        <v>1</v>
      </c>
      <c r="HV312" s="163" t="str">
        <f t="shared" ca="1" si="1111"/>
        <v>-</v>
      </c>
      <c r="HW312" s="163" t="str">
        <f t="shared" ca="1" si="1111"/>
        <v>-</v>
      </c>
      <c r="HX312" s="163" t="str">
        <f t="shared" ca="1" si="1111"/>
        <v>-</v>
      </c>
      <c r="HY312" s="163" t="str">
        <f t="shared" ca="1" si="1111"/>
        <v>-</v>
      </c>
      <c r="HZ312" s="163" t="str">
        <f t="shared" ca="1" si="1111"/>
        <v>-</v>
      </c>
      <c r="IA312" s="163" t="str">
        <f t="shared" ca="1" si="1111"/>
        <v>-</v>
      </c>
      <c r="IB312" s="163" t="str">
        <f t="shared" ca="1" si="1111"/>
        <v>-</v>
      </c>
      <c r="IC312" s="163" t="str">
        <f t="shared" ca="1" si="1111"/>
        <v>-</v>
      </c>
      <c r="ID312" s="163" t="str">
        <f t="shared" ca="1" si="1111"/>
        <v>-</v>
      </c>
      <c r="IE312" s="163" t="b">
        <f t="shared" ca="1" si="1111"/>
        <v>1</v>
      </c>
      <c r="IF312" s="163" t="str">
        <f t="shared" ca="1" si="1111"/>
        <v>-</v>
      </c>
      <c r="IG312" s="163" t="str">
        <f t="shared" ca="1" si="1111"/>
        <v>-</v>
      </c>
      <c r="IH312" s="163" t="str">
        <f ca="1">OFFSET(IH$5,$B312,0)</f>
        <v>-</v>
      </c>
      <c r="II312" s="163" t="b">
        <f t="shared" ref="II312:IX342" ca="1" si="1115">OFFSET(II$5,$B312,0)</f>
        <v>1</v>
      </c>
      <c r="IJ312" s="163">
        <f ca="1">OFFSET(IJ$5,$B312,0)</f>
        <v>0</v>
      </c>
      <c r="IK312" s="163" t="str">
        <f t="shared" ref="IK312:JX327" ca="1" si="1116">OFFSET(IK$5,$B312,0)</f>
        <v>-</v>
      </c>
      <c r="IL312" s="163" t="str">
        <f t="shared" ca="1" si="1116"/>
        <v>-</v>
      </c>
      <c r="IM312" s="163" t="str">
        <f t="shared" ca="1" si="1116"/>
        <v>-</v>
      </c>
      <c r="IN312" s="163" t="str">
        <f t="shared" ca="1" si="1116"/>
        <v>-</v>
      </c>
      <c r="IO312" s="163" t="str">
        <f t="shared" ca="1" si="1116"/>
        <v>-</v>
      </c>
      <c r="IP312" s="163">
        <f t="shared" ca="1" si="1116"/>
        <v>0</v>
      </c>
      <c r="IQ312" s="163" t="str">
        <f t="shared" ca="1" si="1116"/>
        <v>-</v>
      </c>
      <c r="IR312" s="163" t="str">
        <f t="shared" ca="1" si="1116"/>
        <v>-</v>
      </c>
      <c r="IS312" s="163" t="str">
        <f t="shared" ca="1" si="1116"/>
        <v>-</v>
      </c>
      <c r="IT312" s="163">
        <f t="shared" ca="1" si="1116"/>
        <v>500</v>
      </c>
      <c r="IU312" s="163">
        <f t="shared" ca="1" si="1116"/>
        <v>500</v>
      </c>
      <c r="IV312" s="163" t="str">
        <f t="shared" ca="1" si="1116"/>
        <v>-</v>
      </c>
      <c r="IW312" s="163" t="str">
        <f t="shared" ca="1" si="1116"/>
        <v>-</v>
      </c>
      <c r="IX312" s="163" t="str">
        <f t="shared" ca="1" si="1116"/>
        <v>-</v>
      </c>
      <c r="IY312" s="163" t="str">
        <f t="shared" ca="1" si="1116"/>
        <v>-</v>
      </c>
      <c r="IZ312" s="163" t="str">
        <f t="shared" ref="IZ312:JW327" ca="1" si="1117">OFFSET(IZ$5,$B312,0)</f>
        <v>-</v>
      </c>
      <c r="JA312" s="163" t="str">
        <f t="shared" ca="1" si="1117"/>
        <v>-</v>
      </c>
      <c r="JB312" s="163" t="str">
        <f t="shared" ca="1" si="1117"/>
        <v>-</v>
      </c>
      <c r="JC312" s="163" t="str">
        <f t="shared" ca="1" si="1117"/>
        <v>-</v>
      </c>
      <c r="JD312" s="163" t="str">
        <f t="shared" ca="1" si="1117"/>
        <v>-</v>
      </c>
      <c r="JE312" s="163" t="str">
        <f t="shared" ca="1" si="1117"/>
        <v>-</v>
      </c>
      <c r="JF312" s="163" t="str">
        <f t="shared" ca="1" si="1117"/>
        <v>-</v>
      </c>
      <c r="JG312" s="163" t="str">
        <f t="shared" ca="1" si="1117"/>
        <v>-</v>
      </c>
      <c r="JH312" s="163" t="str">
        <f t="shared" ca="1" si="1117"/>
        <v>-</v>
      </c>
      <c r="JI312" s="163" t="str">
        <f t="shared" ca="1" si="1117"/>
        <v>-</v>
      </c>
      <c r="JJ312" s="163" t="str">
        <f t="shared" ca="1" si="1117"/>
        <v>-</v>
      </c>
      <c r="JK312" s="163" t="str">
        <f t="shared" ca="1" si="1117"/>
        <v>-</v>
      </c>
      <c r="JL312" s="163" t="str">
        <f t="shared" ca="1" si="1117"/>
        <v>-</v>
      </c>
      <c r="JM312" s="163" t="str">
        <f t="shared" ca="1" si="1117"/>
        <v>-</v>
      </c>
      <c r="JN312" s="163" t="str">
        <f t="shared" ref="JN312:JR318" ca="1" si="1118">OFFSET(JN$5,$B312,0)</f>
        <v>-</v>
      </c>
      <c r="JO312" s="163" t="str">
        <f t="shared" ca="1" si="1118"/>
        <v>-</v>
      </c>
      <c r="JP312" s="163" t="str">
        <f t="shared" ca="1" si="1118"/>
        <v>-</v>
      </c>
      <c r="JQ312" s="163" t="str">
        <f t="shared" ca="1" si="1118"/>
        <v>-</v>
      </c>
      <c r="JR312" s="163" t="str">
        <f t="shared" ca="1" si="1118"/>
        <v>-</v>
      </c>
      <c r="JS312" s="163" t="str">
        <f t="shared" ca="1" si="1117"/>
        <v>-</v>
      </c>
      <c r="JT312" s="163" t="str">
        <f t="shared" ca="1" si="1117"/>
        <v>-</v>
      </c>
      <c r="JU312" s="163" t="str">
        <f t="shared" ca="1" si="1117"/>
        <v>-</v>
      </c>
      <c r="JV312" s="163" t="str">
        <f t="shared" ca="1" si="1117"/>
        <v>-</v>
      </c>
      <c r="JW312" s="163" t="str">
        <f t="shared" ca="1" si="1117"/>
        <v>-</v>
      </c>
      <c r="JX312" s="163" t="str">
        <f t="shared" ca="1" si="1116"/>
        <v>-</v>
      </c>
      <c r="JY312" s="163" t="str">
        <f t="shared" ref="JY312:LN318" ca="1" si="1119">OFFSET(JY$5,$B312,0)</f>
        <v>-</v>
      </c>
      <c r="JZ312" s="163" t="str">
        <f t="shared" ca="1" si="1119"/>
        <v>-</v>
      </c>
      <c r="KA312" s="163" t="str">
        <f t="shared" ca="1" si="1119"/>
        <v>-</v>
      </c>
      <c r="KB312" s="163" t="str">
        <f t="shared" ca="1" si="1119"/>
        <v>-</v>
      </c>
      <c r="KC312" s="163" t="str">
        <f t="shared" ca="1" si="1119"/>
        <v>-</v>
      </c>
      <c r="KD312" s="163" t="str">
        <f t="shared" ca="1" si="1119"/>
        <v>-</v>
      </c>
      <c r="KE312" s="163" t="str">
        <f t="shared" ca="1" si="1119"/>
        <v>-</v>
      </c>
      <c r="KF312" s="163" t="str">
        <f t="shared" ca="1" si="1119"/>
        <v>-</v>
      </c>
      <c r="KG312" s="163" t="str">
        <f t="shared" ca="1" si="1119"/>
        <v>-</v>
      </c>
      <c r="KH312" s="163" t="str">
        <f t="shared" ca="1" si="1119"/>
        <v>-</v>
      </c>
      <c r="KI312" s="163" t="str">
        <f t="shared" ca="1" si="1119"/>
        <v>-</v>
      </c>
      <c r="KJ312" s="163" t="str">
        <f t="shared" ca="1" si="1119"/>
        <v>-</v>
      </c>
      <c r="KK312" s="163" t="str">
        <f t="shared" ca="1" si="1119"/>
        <v>-</v>
      </c>
      <c r="KL312" s="163" t="str">
        <f t="shared" ca="1" si="1119"/>
        <v>-</v>
      </c>
      <c r="KM312" s="163" t="str">
        <f t="shared" ca="1" si="1119"/>
        <v>-</v>
      </c>
      <c r="KN312" s="163" t="str">
        <f t="shared" ca="1" si="1119"/>
        <v>-</v>
      </c>
      <c r="KO312" s="163" t="str">
        <f t="shared" ca="1" si="1119"/>
        <v>-</v>
      </c>
      <c r="KP312" s="163" t="str">
        <f t="shared" ca="1" si="1119"/>
        <v>-</v>
      </c>
      <c r="KQ312" s="163" t="str">
        <f t="shared" ca="1" si="1119"/>
        <v>-</v>
      </c>
      <c r="KR312" s="163" t="str">
        <f t="shared" ca="1" si="1119"/>
        <v>-</v>
      </c>
      <c r="KS312" s="163" t="str">
        <f t="shared" ca="1" si="1119"/>
        <v>-</v>
      </c>
      <c r="KT312" s="163" t="str">
        <f t="shared" ca="1" si="1119"/>
        <v>-</v>
      </c>
      <c r="KU312" s="163" t="str">
        <f t="shared" ca="1" si="1119"/>
        <v>-</v>
      </c>
      <c r="KV312" s="163" t="str">
        <f t="shared" ca="1" si="1119"/>
        <v>-</v>
      </c>
      <c r="KW312" s="163" t="str">
        <f t="shared" ca="1" si="1119"/>
        <v>-</v>
      </c>
      <c r="KX312" s="163" t="str">
        <f t="shared" ca="1" si="1119"/>
        <v>-</v>
      </c>
      <c r="KY312" s="163" t="str">
        <f t="shared" ca="1" si="1119"/>
        <v>-</v>
      </c>
      <c r="KZ312" s="163" t="str">
        <f t="shared" ca="1" si="1119"/>
        <v>-</v>
      </c>
      <c r="LA312" s="163" t="str">
        <f t="shared" ca="1" si="1119"/>
        <v>-</v>
      </c>
      <c r="LB312" s="163" t="str">
        <f t="shared" ca="1" si="1119"/>
        <v>-</v>
      </c>
      <c r="LC312" s="163" t="str">
        <f t="shared" ca="1" si="1119"/>
        <v>-</v>
      </c>
      <c r="LD312" s="163" t="str">
        <f t="shared" ca="1" si="1119"/>
        <v>-</v>
      </c>
      <c r="LE312" s="163" t="str">
        <f t="shared" ca="1" si="1119"/>
        <v>-</v>
      </c>
      <c r="LF312" s="163" t="str">
        <f t="shared" ca="1" si="1119"/>
        <v>-</v>
      </c>
      <c r="LG312" s="163" t="str">
        <f t="shared" ca="1" si="1119"/>
        <v>-</v>
      </c>
      <c r="LH312" s="163" t="str">
        <f t="shared" ca="1" si="1119"/>
        <v>-</v>
      </c>
      <c r="LI312" s="163" t="str">
        <f t="shared" ca="1" si="1119"/>
        <v>-</v>
      </c>
      <c r="LJ312" s="163" t="str">
        <f t="shared" ca="1" si="1119"/>
        <v>-</v>
      </c>
      <c r="LK312" s="163" t="str">
        <f t="shared" ca="1" si="1119"/>
        <v>-</v>
      </c>
      <c r="LL312" s="163" t="str">
        <f t="shared" ca="1" si="1119"/>
        <v>-</v>
      </c>
      <c r="LM312" s="163" t="str">
        <f t="shared" ca="1" si="1119"/>
        <v>-</v>
      </c>
      <c r="LN312" s="163" t="str">
        <f t="shared" ca="1" si="1119"/>
        <v>-</v>
      </c>
      <c r="LO312" s="163" t="str">
        <f t="shared" ref="LO312:LX337" ca="1" si="1120">OFFSET(LO$5,$B312,0)</f>
        <v>-</v>
      </c>
      <c r="LP312" s="163" t="str">
        <f t="shared" ca="1" si="1120"/>
        <v>-</v>
      </c>
      <c r="LQ312" s="163" t="str">
        <f t="shared" ca="1" si="1120"/>
        <v>-</v>
      </c>
      <c r="LR312" s="163" t="str">
        <f t="shared" ca="1" si="1120"/>
        <v>-</v>
      </c>
      <c r="LS312" s="163" t="str">
        <f t="shared" ca="1" si="1120"/>
        <v>-</v>
      </c>
      <c r="LT312" s="163" t="str">
        <f t="shared" ca="1" si="1120"/>
        <v>-</v>
      </c>
      <c r="LU312" s="163" t="str">
        <f t="shared" ca="1" si="1120"/>
        <v>-</v>
      </c>
      <c r="LV312" s="163" t="str">
        <f t="shared" ca="1" si="1120"/>
        <v>-</v>
      </c>
      <c r="LW312" s="163" t="str">
        <f t="shared" ca="1" si="1120"/>
        <v>-</v>
      </c>
      <c r="LX312" s="163" t="str">
        <f t="shared" ca="1" si="1120"/>
        <v>-</v>
      </c>
      <c r="LY312" s="10"/>
      <c r="LZ312" s="161">
        <f t="shared" ref="LZ312:LZ347" si="1121">INDEX(i.interest_rate,$O312)</f>
        <v>4.4999999999999998E-2</v>
      </c>
      <c r="MA312" s="161">
        <f t="shared" ref="MA312:MA347" si="1122">INDEX(i.opp_cost_capital,$P312)</f>
        <v>4.4999999999999998E-2</v>
      </c>
      <c r="MB312" s="163">
        <f t="shared" ref="MB312:PB326" ca="1" si="1123">OFFSET(MB$5,$B312,0)</f>
        <v>1</v>
      </c>
      <c r="MC312" s="163">
        <f t="shared" ca="1" si="1123"/>
        <v>0</v>
      </c>
      <c r="MD312" s="163">
        <f t="shared" ca="1" si="1123"/>
        <v>1</v>
      </c>
      <c r="ME312" s="163">
        <f t="shared" ca="1" si="1123"/>
        <v>1</v>
      </c>
      <c r="MF312" s="163">
        <f t="shared" ca="1" si="1123"/>
        <v>0</v>
      </c>
      <c r="MG312" s="163">
        <f t="shared" ca="1" si="1123"/>
        <v>70</v>
      </c>
      <c r="MH312" s="163">
        <f t="shared" ca="1" si="1123"/>
        <v>50</v>
      </c>
      <c r="MI312" s="163">
        <f t="shared" ca="1" si="1123"/>
        <v>85</v>
      </c>
      <c r="MJ312" s="163">
        <f t="shared" ca="1" si="1123"/>
        <v>50</v>
      </c>
      <c r="MK312" s="161">
        <f t="shared" ref="MK312:MK347" si="1124">INDEX(i.WoolPrices,$Z312,MK$15)</f>
        <v>1</v>
      </c>
      <c r="ML312" s="161">
        <f t="shared" ref="ML312:ML347" si="1125">INDEX(i.MeatPrices,$AA312,ML$15)</f>
        <v>1</v>
      </c>
      <c r="MM312" s="161">
        <f t="shared" ref="MM312:MM347" si="1126">INDEX(i.GrainPrices,$AB312,MM$15)</f>
        <v>1</v>
      </c>
      <c r="MN312" s="161">
        <f t="shared" ref="MN312:MO347" si="1127">INDEX(i.GrainPrices_k,$AC312,MN$15)</f>
        <v>1</v>
      </c>
      <c r="MO312" s="161">
        <f t="shared" si="1127"/>
        <v>1</v>
      </c>
      <c r="MP312" s="163">
        <f t="shared" ca="1" si="1123"/>
        <v>1</v>
      </c>
      <c r="MQ312" s="10"/>
      <c r="MR312" s="163">
        <f t="shared" ca="1" si="1123"/>
        <v>1</v>
      </c>
      <c r="MS312" s="161">
        <f t="shared" ref="MS312:MS347" si="1128">INDEX(i.pasture_prod,$X312)</f>
        <v>1</v>
      </c>
      <c r="MT312" s="163">
        <f t="shared" ca="1" si="1123"/>
        <v>0.75</v>
      </c>
      <c r="MU312" s="163">
        <f t="shared" ca="1" si="1123"/>
        <v>0.8</v>
      </c>
      <c r="MV312" s="163">
        <f t="shared" ref="MV312:MV325" ca="1" si="1129">OFFSET(MV$5,$B312,0)</f>
        <v>0.82499999999999996</v>
      </c>
      <c r="MW312" s="163">
        <f t="shared" ca="1" si="1123"/>
        <v>0.875</v>
      </c>
      <c r="MX312" s="163">
        <f t="shared" ca="1" si="1123"/>
        <v>0.9</v>
      </c>
      <c r="MY312" s="163">
        <f t="shared" ref="MY312:OT317" ca="1" si="1130">OFFSET(MY$5,$B312,0)</f>
        <v>0.75</v>
      </c>
      <c r="MZ312" s="163">
        <f t="shared" ca="1" si="1130"/>
        <v>0.78142857142857147</v>
      </c>
      <c r="NA312" s="163">
        <f t="shared" ca="1" si="1130"/>
        <v>0.82499999999999996</v>
      </c>
      <c r="NB312" s="163">
        <f t="shared" ca="1" si="1130"/>
        <v>0.875</v>
      </c>
      <c r="NC312" s="163">
        <f t="shared" ca="1" si="1130"/>
        <v>0.9</v>
      </c>
      <c r="ND312" s="163">
        <f t="shared" ca="1" si="1130"/>
        <v>0.9</v>
      </c>
      <c r="NE312" s="163">
        <f t="shared" ca="1" si="1130"/>
        <v>0.75</v>
      </c>
      <c r="NF312" s="163">
        <f t="shared" ca="1" si="1130"/>
        <v>0.78142857142857147</v>
      </c>
      <c r="NG312" s="163">
        <f t="shared" ca="1" si="1130"/>
        <v>0.82499999999999996</v>
      </c>
      <c r="NH312" s="163">
        <f t="shared" ca="1" si="1130"/>
        <v>0.875</v>
      </c>
      <c r="NI312" s="163">
        <f t="shared" ca="1" si="1130"/>
        <v>0.9</v>
      </c>
      <c r="NJ312" s="163">
        <f t="shared" ca="1" si="1130"/>
        <v>0.9</v>
      </c>
      <c r="NK312" s="163">
        <f t="shared" ca="1" si="1130"/>
        <v>0.75</v>
      </c>
      <c r="NL312" s="163">
        <f t="shared" ca="1" si="1130"/>
        <v>0.78142857142857147</v>
      </c>
      <c r="NM312" s="163">
        <f t="shared" ca="1" si="1130"/>
        <v>0.82499999999999996</v>
      </c>
      <c r="NN312" s="163">
        <f t="shared" ca="1" si="1130"/>
        <v>0.875</v>
      </c>
      <c r="NO312" s="163">
        <f t="shared" ca="1" si="1130"/>
        <v>0.9</v>
      </c>
      <c r="NP312" s="163">
        <f t="shared" ca="1" si="1130"/>
        <v>0.9</v>
      </c>
      <c r="NQ312" s="163">
        <f t="shared" ca="1" si="1130"/>
        <v>0.75</v>
      </c>
      <c r="NR312" s="163">
        <f t="shared" ca="1" si="1130"/>
        <v>0.78142857142857147</v>
      </c>
      <c r="NS312" s="163">
        <f t="shared" ca="1" si="1130"/>
        <v>0.82499999999999996</v>
      </c>
      <c r="NT312" s="163">
        <f t="shared" ca="1" si="1130"/>
        <v>0.875</v>
      </c>
      <c r="NU312" s="163">
        <f t="shared" ca="1" si="1130"/>
        <v>0.9</v>
      </c>
      <c r="NV312" s="163">
        <f t="shared" ca="1" si="1130"/>
        <v>0.9</v>
      </c>
      <c r="NW312" s="163">
        <f t="shared" ca="1" si="1130"/>
        <v>0.75</v>
      </c>
      <c r="NX312" s="163">
        <f t="shared" ca="1" si="1130"/>
        <v>0.78142857142857147</v>
      </c>
      <c r="NY312" s="163">
        <f t="shared" ca="1" si="1130"/>
        <v>0.82499999999999996</v>
      </c>
      <c r="NZ312" s="163">
        <f t="shared" ca="1" si="1130"/>
        <v>0.875</v>
      </c>
      <c r="OA312" s="163">
        <f t="shared" ca="1" si="1130"/>
        <v>0.9</v>
      </c>
      <c r="OB312" s="163">
        <f t="shared" ca="1" si="1130"/>
        <v>0.9</v>
      </c>
      <c r="OC312" s="163">
        <f t="shared" ca="1" si="1130"/>
        <v>0.75</v>
      </c>
      <c r="OD312" s="163">
        <f t="shared" ca="1" si="1130"/>
        <v>0.78142857142857147</v>
      </c>
      <c r="OE312" s="163">
        <f t="shared" ca="1" si="1130"/>
        <v>0.82499999999999996</v>
      </c>
      <c r="OF312" s="163">
        <f t="shared" ca="1" si="1130"/>
        <v>0.875</v>
      </c>
      <c r="OG312" s="163">
        <f t="shared" ca="1" si="1130"/>
        <v>0.9</v>
      </c>
      <c r="OH312" s="163">
        <f t="shared" ca="1" si="1130"/>
        <v>0.9</v>
      </c>
      <c r="OI312" s="163">
        <f t="shared" ca="1" si="1130"/>
        <v>0.75</v>
      </c>
      <c r="OJ312" s="163">
        <f t="shared" ca="1" si="1130"/>
        <v>0.76904761904761909</v>
      </c>
      <c r="OK312" s="163">
        <f t="shared" ca="1" si="1130"/>
        <v>0.82000000000000006</v>
      </c>
      <c r="OL312" s="163">
        <f t="shared" ca="1" si="1130"/>
        <v>0.875</v>
      </c>
      <c r="OM312" s="163">
        <f t="shared" ca="1" si="1130"/>
        <v>0.9</v>
      </c>
      <c r="ON312" s="163">
        <f t="shared" ca="1" si="1130"/>
        <v>0.90000000000000013</v>
      </c>
      <c r="OO312" s="163">
        <f t="shared" ca="1" si="1130"/>
        <v>0.75</v>
      </c>
      <c r="OP312" s="163">
        <f t="shared" ca="1" si="1130"/>
        <v>0.76904761904761909</v>
      </c>
      <c r="OQ312" s="163">
        <f t="shared" ca="1" si="1130"/>
        <v>0.82000000000000006</v>
      </c>
      <c r="OR312" s="163">
        <f t="shared" ca="1" si="1130"/>
        <v>0.875</v>
      </c>
      <c r="OS312" s="163">
        <f t="shared" ca="1" si="1130"/>
        <v>0.9</v>
      </c>
      <c r="OT312" s="163">
        <f t="shared" ca="1" si="1130"/>
        <v>0.9</v>
      </c>
      <c r="OU312" s="163">
        <f t="shared" ref="OU312:OU321" ca="1" si="1131">OFFSET(OU$5,$B312,0)</f>
        <v>0.875</v>
      </c>
      <c r="OV312" s="161">
        <f t="shared" ref="OV312:OV347" si="1132">INDEX(i.all_rot_yield,$W312)</f>
        <v>1</v>
      </c>
      <c r="OW312" s="161">
        <f t="shared" ref="OW312:OW347" si="1133">INDEX(i.mach_option,$N312)</f>
        <v>1</v>
      </c>
      <c r="OX312" s="161" t="str">
        <f t="shared" ref="OX312:OX347" si="1134">INDEX(overdraw,$M312)</f>
        <v>-</v>
      </c>
      <c r="OY312" s="163" t="str">
        <f t="shared" ref="OY312:OY347" ca="1" si="1135">OFFSET(OY$5,$B312,0)</f>
        <v>-</v>
      </c>
      <c r="OZ312" s="161" t="str">
        <f t="shared" ref="OZ312:OZ347" si="1136">INDEX(i.casual_ub,$Q312)</f>
        <v>-</v>
      </c>
      <c r="PA312" s="161" t="str">
        <f t="shared" ref="PA312:PA347" si="1137">INDEX(i.seedharv_casual_ub,$Q312)</f>
        <v>-</v>
      </c>
      <c r="PB312" s="163">
        <f t="shared" ca="1" si="1123"/>
        <v>0</v>
      </c>
      <c r="PC312" s="27">
        <v>0</v>
      </c>
    </row>
    <row r="313" spans="1:419" s="143" customFormat="1" hidden="1" outlineLevel="1">
      <c r="A313" s="121">
        <f t="shared" si="14"/>
        <v>308</v>
      </c>
      <c r="B313" s="121">
        <f>$A$18</f>
        <v>13</v>
      </c>
      <c r="C313" s="143">
        <v>1000</v>
      </c>
      <c r="D313" s="143" t="s">
        <v>884</v>
      </c>
      <c r="E313" s="143" t="b">
        <v>0</v>
      </c>
      <c r="F313" s="143" t="b">
        <v>0</v>
      </c>
      <c r="G313" s="143" t="b">
        <f t="shared" ref="G313:G347" si="1138">E313</f>
        <v>0</v>
      </c>
      <c r="H313" s="139">
        <f t="shared" ref="H313:AC328" ca="1" si="1139">OFFSET(H313,-1,0)</f>
        <v>3</v>
      </c>
      <c r="I313" s="139">
        <f t="shared" ca="1" si="1139"/>
        <v>1</v>
      </c>
      <c r="J313" s="139">
        <f t="shared" ca="1" si="1139"/>
        <v>1</v>
      </c>
      <c r="K313" s="139">
        <f t="shared" ca="1" si="1139"/>
        <v>1</v>
      </c>
      <c r="L313" s="139">
        <f t="shared" ca="1" si="1139"/>
        <v>1</v>
      </c>
      <c r="M313" s="139">
        <f t="shared" ca="1" si="1139"/>
        <v>1</v>
      </c>
      <c r="N313" s="139">
        <f t="shared" ca="1" si="1139"/>
        <v>1</v>
      </c>
      <c r="O313" s="139">
        <f t="shared" ca="1" si="1139"/>
        <v>1</v>
      </c>
      <c r="P313" s="139">
        <f t="shared" ca="1" si="1139"/>
        <v>1</v>
      </c>
      <c r="Q313" s="139">
        <f t="shared" ca="1" si="1139"/>
        <v>1</v>
      </c>
      <c r="R313" s="139">
        <f t="shared" ca="1" si="1139"/>
        <v>2</v>
      </c>
      <c r="S313" s="139">
        <f t="shared" ref="S313:V327" ca="1" si="1140">OFFSET(S313,-1,0)</f>
        <v>1</v>
      </c>
      <c r="T313" s="139">
        <f t="shared" ca="1" si="1140"/>
        <v>1</v>
      </c>
      <c r="U313" s="139">
        <f t="shared" ca="1" si="1140"/>
        <v>1</v>
      </c>
      <c r="V313" s="139">
        <f t="shared" ca="1" si="1140"/>
        <v>1</v>
      </c>
      <c r="W313" s="139">
        <f t="shared" ca="1" si="1139"/>
        <v>1</v>
      </c>
      <c r="X313" s="139">
        <f t="shared" ca="1" si="1139"/>
        <v>1</v>
      </c>
      <c r="Y313" s="139">
        <f t="shared" ca="1" si="1139"/>
        <v>1</v>
      </c>
      <c r="Z313" s="139">
        <f t="shared" ca="1" si="1139"/>
        <v>1</v>
      </c>
      <c r="AA313" s="139">
        <f t="shared" ca="1" si="1139"/>
        <v>1</v>
      </c>
      <c r="AB313" s="139">
        <f t="shared" ca="1" si="1139"/>
        <v>1</v>
      </c>
      <c r="AC313" s="139">
        <f t="shared" ca="1" si="1139"/>
        <v>1</v>
      </c>
      <c r="AE313" s="157" t="str" cm="1">
        <f t="array" aca="1" ref="AE313" ca="1">TEXT(LEFT(OFFSET(AE313,-1,0),5)+1,"00000")&amp;MID(OFFSET(AE313,-1,0),6,FIND(" ",OFFSET(AE313,-1,0),7)-5)
&amp;2130-HL313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00001 Presentation_CropArea 426SE CropgrazeFALSE (F33N11)</v>
      </c>
      <c r="AF313" s="10" t="str">
        <f ca="1">IF(COUNTIF(AE$5:AE313,AE313)=1,"-","Dup")</f>
        <v>-</v>
      </c>
      <c r="AG313" s="10"/>
      <c r="AH313" s="163" t="str">
        <f t="shared" ca="1" si="1094"/>
        <v>-</v>
      </c>
      <c r="AI313" s="162" t="b">
        <v>1</v>
      </c>
      <c r="AJ313" s="162" t="b">
        <v>1</v>
      </c>
      <c r="AK313" s="163" t="str">
        <f t="shared" ca="1" si="1094"/>
        <v>-</v>
      </c>
      <c r="AL313" s="163" t="str">
        <f t="shared" ca="1" si="1094"/>
        <v>-</v>
      </c>
      <c r="AM313" s="163" t="b">
        <f t="shared" ca="1" si="1094"/>
        <v>1</v>
      </c>
      <c r="AN313" s="10"/>
      <c r="AO313" s="161" t="b">
        <f t="shared" ca="1" si="1095"/>
        <v>1</v>
      </c>
      <c r="AP313" s="161" t="str">
        <f t="shared" ca="1" si="1095"/>
        <v>-</v>
      </c>
      <c r="AQ313" s="161" t="str">
        <f t="shared" ca="1" si="1095"/>
        <v>-</v>
      </c>
      <c r="AR313" s="161" t="str">
        <f t="shared" ca="1" si="1095"/>
        <v>-</v>
      </c>
      <c r="AS313" s="161" t="b">
        <f t="shared" ca="1" si="1095"/>
        <v>1</v>
      </c>
      <c r="AT313" s="161" t="b">
        <f t="shared" ca="1" si="1095"/>
        <v>0</v>
      </c>
      <c r="AU313" s="161">
        <f t="shared" ca="1" si="1096"/>
        <v>0</v>
      </c>
      <c r="AV313" s="161" t="b">
        <f t="shared" ca="1" si="1097"/>
        <v>0</v>
      </c>
      <c r="AW313" s="161" t="b">
        <f t="shared" ca="1" si="1097"/>
        <v>0</v>
      </c>
      <c r="AX313" s="161" t="str">
        <f t="shared" ca="1" si="1097"/>
        <v>-</v>
      </c>
      <c r="AY313" s="161" t="str">
        <f t="shared" ca="1" si="1097"/>
        <v>-</v>
      </c>
      <c r="AZ313" s="161" t="str">
        <f t="shared" ca="1" si="1097"/>
        <v>-</v>
      </c>
      <c r="BA313" s="10"/>
      <c r="BB313" s="161" t="b">
        <f t="shared" ca="1" si="1098"/>
        <v>1</v>
      </c>
      <c r="BC313" s="163" t="b">
        <f t="shared" ca="1" si="1099"/>
        <v>1</v>
      </c>
      <c r="BD313" s="163" t="b">
        <f t="shared" ca="1" si="1099"/>
        <v>1</v>
      </c>
      <c r="BE313" s="162">
        <f t="shared" ca="1" si="1100"/>
        <v>3108</v>
      </c>
      <c r="BF313" s="163" t="str">
        <f t="shared" ca="1" si="1101"/>
        <v>-</v>
      </c>
      <c r="BG313" s="163" t="str">
        <f t="shared" ca="1" si="1101"/>
        <v>-</v>
      </c>
      <c r="BH313" s="163" t="str">
        <f t="shared" ca="1" si="1101"/>
        <v>-</v>
      </c>
      <c r="BI313" s="163" t="str">
        <f t="shared" ca="1" si="1101"/>
        <v>-</v>
      </c>
      <c r="BJ313" s="163" t="str">
        <f t="shared" ca="1" si="1101"/>
        <v>-</v>
      </c>
      <c r="BK313" s="163">
        <f t="shared" ca="1" si="1101"/>
        <v>1</v>
      </c>
      <c r="BL313" s="163">
        <f t="shared" ca="1" si="1101"/>
        <v>1</v>
      </c>
      <c r="BM313" s="163" t="str">
        <f t="shared" ca="1" si="1101"/>
        <v>-</v>
      </c>
      <c r="BN313" s="163" t="str">
        <f t="shared" ca="1" si="1101"/>
        <v>-</v>
      </c>
      <c r="BO313" s="163" t="b">
        <f t="shared" ca="1" si="1102"/>
        <v>0</v>
      </c>
      <c r="BP313" s="163" t="b">
        <f t="shared" ca="1" si="1102"/>
        <v>0</v>
      </c>
      <c r="BQ313" s="163" t="b">
        <f t="shared" ca="1" si="1102"/>
        <v>0</v>
      </c>
      <c r="BR313" s="163" t="b">
        <f t="shared" ca="1" si="1102"/>
        <v>0</v>
      </c>
      <c r="BS313" s="163" t="b">
        <f t="shared" ca="1" si="1102"/>
        <v>0</v>
      </c>
      <c r="BT313" s="163" t="b">
        <f t="shared" ca="1" si="1102"/>
        <v>0</v>
      </c>
      <c r="BU313" s="163" t="b">
        <f t="shared" ca="1" si="1102"/>
        <v>0</v>
      </c>
      <c r="BV313" s="163" t="b">
        <f t="shared" ca="1" si="1102"/>
        <v>0</v>
      </c>
      <c r="BW313" s="163" t="b">
        <f t="shared" ca="1" si="1102"/>
        <v>0</v>
      </c>
      <c r="BX313" s="163" t="str">
        <f t="shared" ca="1" si="1103"/>
        <v>-</v>
      </c>
      <c r="BY313" s="163" t="str">
        <f t="shared" ca="1" si="1104"/>
        <v>-</v>
      </c>
      <c r="BZ313" s="163" t="str">
        <f t="shared" ca="1" si="1104"/>
        <v>-</v>
      </c>
      <c r="CA313" s="163" t="str">
        <f t="shared" ca="1" si="1104"/>
        <v>-</v>
      </c>
      <c r="CB313" s="163" t="str">
        <f t="shared" ca="1" si="1104"/>
        <v>-</v>
      </c>
      <c r="CC313" s="163" t="str">
        <f t="shared" ca="1" si="1104"/>
        <v>-</v>
      </c>
      <c r="CD313" s="163" t="str">
        <f t="shared" ca="1" si="1104"/>
        <v>-</v>
      </c>
      <c r="CE313" s="163" t="str">
        <f t="shared" ca="1" si="1104"/>
        <v>-</v>
      </c>
      <c r="CF313" s="163" t="str">
        <f t="shared" ca="1" si="1104"/>
        <v>-</v>
      </c>
      <c r="CG313" s="163" t="str">
        <f t="shared" ca="1" si="1103"/>
        <v>-</v>
      </c>
      <c r="CH313" s="163" t="str">
        <f t="shared" ca="1" si="1103"/>
        <v>-</v>
      </c>
      <c r="CI313" s="163" t="str">
        <f t="shared" ca="1" si="1103"/>
        <v>-</v>
      </c>
      <c r="CJ313" s="163" t="str">
        <f t="shared" ca="1" si="1103"/>
        <v>-</v>
      </c>
      <c r="CK313" s="163" t="str">
        <f t="shared" ca="1" si="1103"/>
        <v>-</v>
      </c>
      <c r="CL313" s="163" t="str">
        <f t="shared" ca="1" si="1103"/>
        <v>-</v>
      </c>
      <c r="CM313" s="163" t="str">
        <f t="shared" ca="1" si="1103"/>
        <v>-</v>
      </c>
      <c r="CN313" s="163" t="str">
        <f t="shared" ca="1" si="1103"/>
        <v>-</v>
      </c>
      <c r="CO313" s="163" t="str">
        <f t="shared" ca="1" si="1103"/>
        <v>-</v>
      </c>
      <c r="CP313" s="163" t="str">
        <f t="shared" ca="1" si="1103"/>
        <v>-</v>
      </c>
      <c r="CQ313" s="163" t="str">
        <f t="shared" ca="1" si="1103"/>
        <v>-</v>
      </c>
      <c r="CR313" s="163" t="str">
        <f t="shared" ca="1" si="1103"/>
        <v>-</v>
      </c>
      <c r="CS313" s="163" t="str">
        <f t="shared" ca="1" si="1103"/>
        <v>-</v>
      </c>
      <c r="CT313" s="163" t="str">
        <f t="shared" ca="1" si="1103"/>
        <v>-</v>
      </c>
      <c r="CU313" s="163" t="str">
        <f t="shared" ca="1" si="1105"/>
        <v>-</v>
      </c>
      <c r="CV313" s="163" t="str">
        <f t="shared" ca="1" si="1105"/>
        <v>-</v>
      </c>
      <c r="CW313" s="163" t="str">
        <f t="shared" ca="1" si="1105"/>
        <v>-</v>
      </c>
      <c r="CX313" s="163" t="str">
        <f t="shared" ca="1" si="1105"/>
        <v>-</v>
      </c>
      <c r="CY313" s="163" t="str">
        <f t="shared" ca="1" si="1105"/>
        <v>-</v>
      </c>
      <c r="CZ313" s="163" t="str">
        <f t="shared" ca="1" si="1105"/>
        <v>-</v>
      </c>
      <c r="DA313" s="163" t="str">
        <f t="shared" ca="1" si="1105"/>
        <v>-</v>
      </c>
      <c r="DB313" s="163" t="str">
        <f t="shared" ca="1" si="1105"/>
        <v>-</v>
      </c>
      <c r="DC313" s="163" t="str">
        <f t="shared" ca="1" si="1103"/>
        <v>-</v>
      </c>
      <c r="DD313" s="163" t="str">
        <f t="shared" ca="1" si="1106"/>
        <v>-</v>
      </c>
      <c r="DE313" s="163" t="str">
        <f t="shared" ca="1" si="1106"/>
        <v>-</v>
      </c>
      <c r="DF313" s="163" t="str">
        <f t="shared" ca="1" si="1106"/>
        <v>-</v>
      </c>
      <c r="DG313" s="163" t="str">
        <f t="shared" ca="1" si="1106"/>
        <v>-</v>
      </c>
      <c r="DH313" s="163" t="str">
        <f t="shared" ca="1" si="1106"/>
        <v>-</v>
      </c>
      <c r="DI313" s="163" t="str">
        <f t="shared" ca="1" si="1106"/>
        <v>-</v>
      </c>
      <c r="DJ313" s="163" t="str">
        <f t="shared" ca="1" si="1106"/>
        <v>-</v>
      </c>
      <c r="DK313" s="163" t="str">
        <f t="shared" ca="1" si="1106"/>
        <v>-</v>
      </c>
      <c r="DL313" s="10"/>
      <c r="DM313" s="163" t="str">
        <f t="shared" ca="1" si="1101"/>
        <v>-</v>
      </c>
      <c r="DN313" s="163" t="str">
        <f t="shared" ca="1" si="1101"/>
        <v>-</v>
      </c>
      <c r="DO313" s="163" t="str">
        <f t="shared" ca="1" si="1101"/>
        <v>-</v>
      </c>
      <c r="DP313" s="163" t="str">
        <f t="shared" ca="1" si="1101"/>
        <v>-</v>
      </c>
      <c r="DQ313" s="163" t="str">
        <f t="shared" ca="1" si="1101"/>
        <v>-</v>
      </c>
      <c r="DR313" s="163" t="str">
        <f t="shared" ca="1" si="1101"/>
        <v>-</v>
      </c>
      <c r="DS313" s="163" t="str">
        <f t="shared" ca="1" si="1101"/>
        <v>-</v>
      </c>
      <c r="DT313" s="163" t="str">
        <f t="shared" ca="1" si="1101"/>
        <v>-</v>
      </c>
      <c r="DU313" s="163" t="str">
        <f t="shared" ca="1" si="1101"/>
        <v>-</v>
      </c>
      <c r="DV313" s="163" t="str">
        <f t="shared" ca="1" si="1101"/>
        <v>-</v>
      </c>
      <c r="DW313" s="163" t="str">
        <f t="shared" ca="1" si="1101"/>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107"/>
        <v>-</v>
      </c>
      <c r="EJ313" s="163" t="str">
        <f t="shared" ca="1" si="1107"/>
        <v>-</v>
      </c>
      <c r="EK313" s="163" t="str">
        <f t="shared" ca="1" si="1107"/>
        <v>-</v>
      </c>
      <c r="EL313" s="163" t="str">
        <f t="shared" ca="1" si="1107"/>
        <v>-</v>
      </c>
      <c r="EM313" s="163" t="str">
        <f t="shared" ca="1" si="1107"/>
        <v>-</v>
      </c>
      <c r="EN313" s="163" t="str">
        <f t="shared" ca="1" si="1107"/>
        <v>-</v>
      </c>
      <c r="EO313" s="163" t="str">
        <f t="shared" ca="1" si="1107"/>
        <v>-</v>
      </c>
      <c r="EP313" s="163" t="str">
        <f t="shared" ca="1" si="1107"/>
        <v>-</v>
      </c>
      <c r="EQ313" s="163">
        <f t="shared" ca="1" si="1107"/>
        <v>1</v>
      </c>
      <c r="ER313" s="163">
        <f t="shared" ca="1" si="1107"/>
        <v>1</v>
      </c>
      <c r="ES313" s="163">
        <f t="shared" ca="1" si="1107"/>
        <v>0</v>
      </c>
      <c r="ET313" s="163" t="str">
        <f t="shared" ca="1" si="1107"/>
        <v>-</v>
      </c>
      <c r="EU313" s="163" t="str">
        <f t="shared" ca="1" si="1107"/>
        <v>-</v>
      </c>
      <c r="EV313" s="163" t="str">
        <f t="shared" ca="1" si="1107"/>
        <v>-</v>
      </c>
      <c r="EW313" s="163" t="str">
        <f t="shared" ca="1" si="1107"/>
        <v>-</v>
      </c>
      <c r="EX313" s="163" t="str">
        <f t="shared" ca="1" si="1107"/>
        <v>-</v>
      </c>
      <c r="EY313" s="163" t="str">
        <f t="shared" ca="1" si="1107"/>
        <v>-</v>
      </c>
      <c r="EZ313" s="163" t="str">
        <f t="shared" ca="1" si="1107"/>
        <v>-</v>
      </c>
      <c r="FA313" s="163">
        <f t="shared" ca="1" si="1107"/>
        <v>0</v>
      </c>
      <c r="FB313" s="163" t="str">
        <f t="shared" ca="1" si="1107"/>
        <v>-</v>
      </c>
      <c r="FC313" s="163" t="str">
        <f t="shared" ca="1" si="1107"/>
        <v>-</v>
      </c>
      <c r="FD313" s="163" t="str">
        <f t="shared" ca="1" si="1107"/>
        <v>-</v>
      </c>
      <c r="FE313" s="163" t="str">
        <f t="shared" ca="1" si="1107"/>
        <v>-</v>
      </c>
      <c r="FF313" s="163" t="str">
        <f t="shared" ca="1" si="1107"/>
        <v>-</v>
      </c>
      <c r="FG313" s="163">
        <f t="shared" ca="1" si="1107"/>
        <v>0</v>
      </c>
      <c r="FH313" s="163">
        <f t="shared" ca="1" si="1107"/>
        <v>0</v>
      </c>
      <c r="FI313" s="163">
        <f t="shared" ca="1" si="1107"/>
        <v>0</v>
      </c>
      <c r="FJ313" s="163">
        <f t="shared" ca="1" si="1107"/>
        <v>0</v>
      </c>
      <c r="FK313" s="163">
        <f t="shared" ca="1" si="1107"/>
        <v>0</v>
      </c>
      <c r="FL313" s="163">
        <f t="shared" ca="1" si="1107"/>
        <v>0</v>
      </c>
      <c r="FM313" s="163">
        <f t="shared" ca="1" si="1107"/>
        <v>0</v>
      </c>
      <c r="FN313" s="163" t="str">
        <f t="shared" ca="1" si="1107"/>
        <v>-</v>
      </c>
      <c r="FO313" s="163" t="str">
        <f t="shared" ca="1" si="1107"/>
        <v>-</v>
      </c>
      <c r="FP313" s="163" t="str">
        <f t="shared" ca="1" si="1107"/>
        <v>-</v>
      </c>
      <c r="FQ313" s="163" t="str">
        <f t="shared" ca="1" si="1107"/>
        <v>-</v>
      </c>
      <c r="FR313" s="163" t="str">
        <f t="shared" ca="1" si="1107"/>
        <v>-</v>
      </c>
      <c r="FS313" s="163" t="str">
        <f t="shared" ca="1" si="1107"/>
        <v>-</v>
      </c>
      <c r="FT313" s="163" t="str">
        <f t="shared" ca="1" si="1107"/>
        <v>-</v>
      </c>
      <c r="FU313" s="163" t="str">
        <f t="shared" ca="1" si="1107"/>
        <v>-</v>
      </c>
      <c r="FV313" s="163" t="str">
        <f t="shared" ca="1" si="1107"/>
        <v>-</v>
      </c>
      <c r="FW313" s="163" t="str">
        <f t="shared" ca="1" si="1107"/>
        <v>-</v>
      </c>
      <c r="FX313" s="163" t="str">
        <f t="shared" ca="1" si="1107"/>
        <v>-</v>
      </c>
      <c r="FY313" s="10"/>
      <c r="FZ313" s="163">
        <f t="shared" ca="1" si="1107"/>
        <v>1</v>
      </c>
      <c r="GA313" s="163" t="str">
        <f t="shared" ca="1" si="1107"/>
        <v>-</v>
      </c>
      <c r="GB313" s="163" t="str">
        <f t="shared" ca="1" si="1107"/>
        <v>-</v>
      </c>
      <c r="GC313" s="163" t="str">
        <f t="shared" ca="1" si="1107"/>
        <v>-</v>
      </c>
      <c r="GD313" s="163" t="str">
        <f t="shared" ca="1" si="1108"/>
        <v>-</v>
      </c>
      <c r="GE313" s="163" t="b">
        <f t="shared" ca="1" si="1108"/>
        <v>0</v>
      </c>
      <c r="GF313" s="163" t="str">
        <f t="shared" ca="1" si="1108"/>
        <v>-</v>
      </c>
      <c r="GG313" s="163">
        <f t="shared" ca="1" si="1108"/>
        <v>0</v>
      </c>
      <c r="GH313" s="163" t="str">
        <f t="shared" ca="1" si="1108"/>
        <v>-</v>
      </c>
      <c r="GI313" s="161" cm="1">
        <f t="array" aca="1" ref="GI313" ca="1">INDEX(i.rev,$K313,GI$15)</f>
        <v>1</v>
      </c>
      <c r="GJ313" s="163">
        <f t="shared" ca="1" si="1109"/>
        <v>0</v>
      </c>
      <c r="GK313" s="163">
        <f t="shared" ca="1" si="1109"/>
        <v>1</v>
      </c>
      <c r="GL313" s="163">
        <f t="shared" ca="1" si="1109"/>
        <v>0</v>
      </c>
      <c r="GM313" s="163">
        <f t="shared" ca="1" si="1109"/>
        <v>1</v>
      </c>
      <c r="GN313" s="163">
        <f t="shared" ca="1" si="1109"/>
        <v>1</v>
      </c>
      <c r="GO313" s="163">
        <f t="shared" ca="1" si="1109"/>
        <v>1</v>
      </c>
      <c r="GP313" s="163">
        <f t="shared" ca="1" si="1109"/>
        <v>0</v>
      </c>
      <c r="GQ313" s="163">
        <f t="shared" ca="1" si="1109"/>
        <v>0</v>
      </c>
      <c r="GR313" s="163">
        <f t="shared" ca="1" si="1109"/>
        <v>0</v>
      </c>
      <c r="GS313" s="163">
        <f t="shared" ca="1" si="1109"/>
        <v>0</v>
      </c>
      <c r="GT313" s="163">
        <f t="shared" ca="1" si="1109"/>
        <v>0</v>
      </c>
      <c r="GU313" s="163">
        <f t="shared" ca="1" si="1109"/>
        <v>0</v>
      </c>
      <c r="GV313" s="163">
        <f t="shared" ca="1" si="1109"/>
        <v>0</v>
      </c>
      <c r="GW313" s="163">
        <f t="shared" ca="1" si="1109"/>
        <v>0</v>
      </c>
      <c r="GX313" s="163">
        <f t="shared" ca="1" si="1109"/>
        <v>0</v>
      </c>
      <c r="GY313" s="163">
        <f t="shared" ca="1" si="1109"/>
        <v>0</v>
      </c>
      <c r="GZ313" s="161" cm="1">
        <f t="array" aca="1" ref="GZ313" ca="1">INDEX(i.rev,$K313,GZ$15)</f>
        <v>0</v>
      </c>
      <c r="HA313" s="163">
        <f t="shared" ca="1" si="1110"/>
        <v>0</v>
      </c>
      <c r="HB313" s="161" cm="1">
        <f t="array" aca="1" ref="HB313" ca="1">INDEX(i.rev,$K313,HB$15)</f>
        <v>1</v>
      </c>
      <c r="HC313" s="163">
        <f t="shared" ca="1" si="1111"/>
        <v>0</v>
      </c>
      <c r="HD313" s="163">
        <f t="shared" ca="1" si="1111"/>
        <v>0</v>
      </c>
      <c r="HE313" s="163">
        <f t="shared" ca="1" si="1111"/>
        <v>0</v>
      </c>
      <c r="HF313" s="163">
        <f t="shared" ca="1" si="1111"/>
        <v>0</v>
      </c>
      <c r="HG313" s="163">
        <f t="shared" ca="1" si="1111"/>
        <v>0</v>
      </c>
      <c r="HH313" s="163">
        <f t="shared" ca="1" si="1111"/>
        <v>0</v>
      </c>
      <c r="HI313" s="163">
        <f t="shared" ca="1" si="1111"/>
        <v>0</v>
      </c>
      <c r="HJ313" s="10">
        <v>0.8</v>
      </c>
      <c r="HK313" s="161" t="b">
        <f t="shared" ref="HK313:HK320" si="1141">HL313&gt;0</f>
        <v>1</v>
      </c>
      <c r="HL313" s="186">
        <f>$HL$311*HJ313</f>
        <v>1704</v>
      </c>
      <c r="HM313" s="163" t="str">
        <f t="shared" ca="1" si="1112"/>
        <v>-</v>
      </c>
      <c r="HN313" s="163" t="str">
        <f t="shared" ca="1" si="1112"/>
        <v>-</v>
      </c>
      <c r="HO313" s="163" t="str">
        <f t="shared" ca="1" si="1112"/>
        <v>-</v>
      </c>
      <c r="HP313" s="161" t="b">
        <f t="shared" ca="1" si="1113"/>
        <v>0</v>
      </c>
      <c r="HQ313" s="161" t="b">
        <f t="shared" ca="1" si="1113"/>
        <v>0</v>
      </c>
      <c r="HR313" s="161" t="b">
        <f t="shared" ca="1" si="1113"/>
        <v>1</v>
      </c>
      <c r="HS313" s="163">
        <f t="shared" ca="1" si="1111"/>
        <v>0</v>
      </c>
      <c r="HT313" s="161">
        <f t="shared" ca="1" si="1114"/>
        <v>1</v>
      </c>
      <c r="HU313" s="161">
        <f t="shared" ca="1" si="1114"/>
        <v>1</v>
      </c>
      <c r="HV313" s="163" t="str">
        <f t="shared" ca="1" si="1111"/>
        <v>-</v>
      </c>
      <c r="HW313" s="163" t="str">
        <f t="shared" ca="1" si="1111"/>
        <v>-</v>
      </c>
      <c r="HX313" s="163" t="str">
        <f t="shared" ca="1" si="1111"/>
        <v>-</v>
      </c>
      <c r="HY313" s="163" t="str">
        <f t="shared" ca="1" si="1111"/>
        <v>-</v>
      </c>
      <c r="HZ313" s="163" t="str">
        <f t="shared" ca="1" si="1111"/>
        <v>-</v>
      </c>
      <c r="IA313" s="163" t="str">
        <f t="shared" ca="1" si="1111"/>
        <v>-</v>
      </c>
      <c r="IB313" s="163" t="str">
        <f t="shared" ca="1" si="1111"/>
        <v>-</v>
      </c>
      <c r="IC313" s="163" t="str">
        <f t="shared" ca="1" si="1111"/>
        <v>-</v>
      </c>
      <c r="ID313" s="163" t="str">
        <f t="shared" ca="1" si="1111"/>
        <v>-</v>
      </c>
      <c r="IE313" s="163" t="b">
        <f t="shared" ca="1" si="1111"/>
        <v>1</v>
      </c>
      <c r="IF313" s="163" t="str">
        <f t="shared" ca="1" si="1111"/>
        <v>-</v>
      </c>
      <c r="IG313" s="163" t="str">
        <f t="shared" ca="1" si="1111"/>
        <v>-</v>
      </c>
      <c r="IH313" s="163" t="str">
        <f ca="1">OFFSET(IH$5,$B313,0)</f>
        <v>-</v>
      </c>
      <c r="II313" s="163" t="b">
        <f t="shared" ca="1" si="1115"/>
        <v>1</v>
      </c>
      <c r="IJ313" s="163">
        <f ca="1">OFFSET(IJ$5,$B313,0)</f>
        <v>0</v>
      </c>
      <c r="IK313" s="163" t="str">
        <f t="shared" ca="1" si="1116"/>
        <v>-</v>
      </c>
      <c r="IL313" s="163" t="str">
        <f t="shared" ca="1" si="1116"/>
        <v>-</v>
      </c>
      <c r="IM313" s="163" t="str">
        <f t="shared" ca="1" si="1116"/>
        <v>-</v>
      </c>
      <c r="IN313" s="163" t="str">
        <f t="shared" ca="1" si="1116"/>
        <v>-</v>
      </c>
      <c r="IO313" s="163" t="str">
        <f t="shared" ca="1" si="1116"/>
        <v>-</v>
      </c>
      <c r="IP313" s="163">
        <f t="shared" ca="1" si="1116"/>
        <v>0</v>
      </c>
      <c r="IQ313" s="163" t="str">
        <f t="shared" ca="1" si="1116"/>
        <v>-</v>
      </c>
      <c r="IR313" s="163" t="str">
        <f t="shared" ca="1" si="1116"/>
        <v>-</v>
      </c>
      <c r="IS313" s="163" t="str">
        <f t="shared" ca="1" si="1116"/>
        <v>-</v>
      </c>
      <c r="IT313" s="163">
        <f t="shared" ca="1" si="1116"/>
        <v>500</v>
      </c>
      <c r="IU313" s="163">
        <f t="shared" ca="1" si="1116"/>
        <v>500</v>
      </c>
      <c r="IV313" s="163" t="str">
        <f t="shared" ca="1" si="1116"/>
        <v>-</v>
      </c>
      <c r="IW313" s="163" t="str">
        <f t="shared" ca="1" si="1116"/>
        <v>-</v>
      </c>
      <c r="IX313" s="163" t="str">
        <f t="shared" ca="1" si="1116"/>
        <v>-</v>
      </c>
      <c r="IY313" s="163" t="str">
        <f t="shared" ca="1" si="1116"/>
        <v>-</v>
      </c>
      <c r="IZ313" s="163" t="str">
        <f t="shared" ca="1" si="1117"/>
        <v>-</v>
      </c>
      <c r="JA313" s="163" t="str">
        <f t="shared" ca="1" si="1117"/>
        <v>-</v>
      </c>
      <c r="JB313" s="163" t="str">
        <f t="shared" ca="1" si="1117"/>
        <v>-</v>
      </c>
      <c r="JC313" s="163" t="str">
        <f t="shared" ca="1" si="1117"/>
        <v>-</v>
      </c>
      <c r="JD313" s="163" t="str">
        <f t="shared" ca="1" si="1117"/>
        <v>-</v>
      </c>
      <c r="JE313" s="163" t="str">
        <f t="shared" ca="1" si="1117"/>
        <v>-</v>
      </c>
      <c r="JF313" s="163" t="str">
        <f t="shared" ca="1" si="1117"/>
        <v>-</v>
      </c>
      <c r="JG313" s="163" t="str">
        <f t="shared" ca="1" si="1117"/>
        <v>-</v>
      </c>
      <c r="JH313" s="163" t="str">
        <f t="shared" ca="1" si="1117"/>
        <v>-</v>
      </c>
      <c r="JI313" s="163" t="str">
        <f t="shared" ca="1" si="1117"/>
        <v>-</v>
      </c>
      <c r="JJ313" s="163" t="str">
        <f t="shared" ca="1" si="1117"/>
        <v>-</v>
      </c>
      <c r="JK313" s="163" t="str">
        <f t="shared" ca="1" si="1117"/>
        <v>-</v>
      </c>
      <c r="JL313" s="163" t="str">
        <f t="shared" ca="1" si="1117"/>
        <v>-</v>
      </c>
      <c r="JM313" s="163" t="str">
        <f t="shared" ca="1" si="1117"/>
        <v>-</v>
      </c>
      <c r="JN313" s="163" t="str">
        <f t="shared" ca="1" si="1118"/>
        <v>-</v>
      </c>
      <c r="JO313" s="163" t="str">
        <f t="shared" ca="1" si="1118"/>
        <v>-</v>
      </c>
      <c r="JP313" s="163" t="str">
        <f t="shared" ca="1" si="1118"/>
        <v>-</v>
      </c>
      <c r="JQ313" s="163" t="str">
        <f t="shared" ca="1" si="1118"/>
        <v>-</v>
      </c>
      <c r="JR313" s="163" t="str">
        <f t="shared" ca="1" si="1118"/>
        <v>-</v>
      </c>
      <c r="JS313" s="163" t="str">
        <f t="shared" ca="1" si="1117"/>
        <v>-</v>
      </c>
      <c r="JT313" s="163" t="str">
        <f t="shared" ca="1" si="1117"/>
        <v>-</v>
      </c>
      <c r="JU313" s="163" t="str">
        <f t="shared" ca="1" si="1117"/>
        <v>-</v>
      </c>
      <c r="JV313" s="163" t="str">
        <f t="shared" ca="1" si="1117"/>
        <v>-</v>
      </c>
      <c r="JW313" s="163" t="str">
        <f t="shared" ca="1" si="1117"/>
        <v>-</v>
      </c>
      <c r="JX313" s="163" t="str">
        <f t="shared" ca="1" si="1116"/>
        <v>-</v>
      </c>
      <c r="JY313" s="163" t="str">
        <f t="shared" ca="1" si="1119"/>
        <v>-</v>
      </c>
      <c r="JZ313" s="163" t="str">
        <f t="shared" ca="1" si="1119"/>
        <v>-</v>
      </c>
      <c r="KA313" s="163" t="str">
        <f t="shared" ca="1" si="1119"/>
        <v>-</v>
      </c>
      <c r="KB313" s="163" t="str">
        <f t="shared" ca="1" si="1119"/>
        <v>-</v>
      </c>
      <c r="KC313" s="163" t="str">
        <f t="shared" ca="1" si="1119"/>
        <v>-</v>
      </c>
      <c r="KD313" s="163" t="str">
        <f t="shared" ca="1" si="1119"/>
        <v>-</v>
      </c>
      <c r="KE313" s="163" t="str">
        <f t="shared" ca="1" si="1119"/>
        <v>-</v>
      </c>
      <c r="KF313" s="163" t="str">
        <f t="shared" ca="1" si="1119"/>
        <v>-</v>
      </c>
      <c r="KG313" s="163" t="str">
        <f t="shared" ca="1" si="1119"/>
        <v>-</v>
      </c>
      <c r="KH313" s="163" t="str">
        <f t="shared" ca="1" si="1119"/>
        <v>-</v>
      </c>
      <c r="KI313" s="163" t="str">
        <f t="shared" ca="1" si="1119"/>
        <v>-</v>
      </c>
      <c r="KJ313" s="163" t="str">
        <f t="shared" ca="1" si="1119"/>
        <v>-</v>
      </c>
      <c r="KK313" s="163" t="str">
        <f t="shared" ca="1" si="1119"/>
        <v>-</v>
      </c>
      <c r="KL313" s="163" t="str">
        <f t="shared" ca="1" si="1119"/>
        <v>-</v>
      </c>
      <c r="KM313" s="163" t="str">
        <f t="shared" ca="1" si="1119"/>
        <v>-</v>
      </c>
      <c r="KN313" s="163" t="str">
        <f t="shared" ca="1" si="1119"/>
        <v>-</v>
      </c>
      <c r="KO313" s="163" t="str">
        <f t="shared" ca="1" si="1119"/>
        <v>-</v>
      </c>
      <c r="KP313" s="163" t="str">
        <f t="shared" ca="1" si="1119"/>
        <v>-</v>
      </c>
      <c r="KQ313" s="163" t="str">
        <f t="shared" ca="1" si="1119"/>
        <v>-</v>
      </c>
      <c r="KR313" s="163" t="str">
        <f t="shared" ca="1" si="1119"/>
        <v>-</v>
      </c>
      <c r="KS313" s="163" t="str">
        <f t="shared" ca="1" si="1119"/>
        <v>-</v>
      </c>
      <c r="KT313" s="163" t="str">
        <f t="shared" ca="1" si="1119"/>
        <v>-</v>
      </c>
      <c r="KU313" s="163" t="str">
        <f t="shared" ca="1" si="1119"/>
        <v>-</v>
      </c>
      <c r="KV313" s="163" t="str">
        <f t="shared" ca="1" si="1119"/>
        <v>-</v>
      </c>
      <c r="KW313" s="163" t="str">
        <f t="shared" ca="1" si="1119"/>
        <v>-</v>
      </c>
      <c r="KX313" s="163" t="str">
        <f t="shared" ca="1" si="1119"/>
        <v>-</v>
      </c>
      <c r="KY313" s="163" t="str">
        <f t="shared" ca="1" si="1119"/>
        <v>-</v>
      </c>
      <c r="KZ313" s="163" t="str">
        <f t="shared" ca="1" si="1119"/>
        <v>-</v>
      </c>
      <c r="LA313" s="163" t="str">
        <f t="shared" ca="1" si="1119"/>
        <v>-</v>
      </c>
      <c r="LB313" s="163" t="str">
        <f t="shared" ca="1" si="1119"/>
        <v>-</v>
      </c>
      <c r="LC313" s="163" t="str">
        <f t="shared" ca="1" si="1119"/>
        <v>-</v>
      </c>
      <c r="LD313" s="163" t="str">
        <f t="shared" ca="1" si="1119"/>
        <v>-</v>
      </c>
      <c r="LE313" s="163" t="str">
        <f t="shared" ca="1" si="1119"/>
        <v>-</v>
      </c>
      <c r="LF313" s="163" t="str">
        <f t="shared" ca="1" si="1119"/>
        <v>-</v>
      </c>
      <c r="LG313" s="163" t="str">
        <f t="shared" ca="1" si="1119"/>
        <v>-</v>
      </c>
      <c r="LH313" s="163" t="str">
        <f t="shared" ca="1" si="1119"/>
        <v>-</v>
      </c>
      <c r="LI313" s="163" t="str">
        <f t="shared" ca="1" si="1119"/>
        <v>-</v>
      </c>
      <c r="LJ313" s="163" t="str">
        <f t="shared" ca="1" si="1119"/>
        <v>-</v>
      </c>
      <c r="LK313" s="163" t="str">
        <f t="shared" ca="1" si="1119"/>
        <v>-</v>
      </c>
      <c r="LL313" s="163" t="str">
        <f t="shared" ca="1" si="1119"/>
        <v>-</v>
      </c>
      <c r="LM313" s="163" t="str">
        <f t="shared" ca="1" si="1119"/>
        <v>-</v>
      </c>
      <c r="LN313" s="163" t="str">
        <f t="shared" ca="1" si="1119"/>
        <v>-</v>
      </c>
      <c r="LO313" s="163" t="str">
        <f t="shared" ca="1" si="1120"/>
        <v>-</v>
      </c>
      <c r="LP313" s="163" t="str">
        <f t="shared" ca="1" si="1120"/>
        <v>-</v>
      </c>
      <c r="LQ313" s="163" t="str">
        <f t="shared" ca="1" si="1120"/>
        <v>-</v>
      </c>
      <c r="LR313" s="163" t="str">
        <f t="shared" ca="1" si="1120"/>
        <v>-</v>
      </c>
      <c r="LS313" s="163" t="str">
        <f t="shared" ca="1" si="1120"/>
        <v>-</v>
      </c>
      <c r="LT313" s="163" t="str">
        <f t="shared" ca="1" si="1120"/>
        <v>-</v>
      </c>
      <c r="LU313" s="163" t="str">
        <f t="shared" ca="1" si="1120"/>
        <v>-</v>
      </c>
      <c r="LV313" s="163" t="str">
        <f t="shared" ca="1" si="1120"/>
        <v>-</v>
      </c>
      <c r="LW313" s="163" t="str">
        <f t="shared" ca="1" si="1120"/>
        <v>-</v>
      </c>
      <c r="LX313" s="163" t="str">
        <f t="shared" ca="1" si="1120"/>
        <v>-</v>
      </c>
      <c r="LY313" s="10"/>
      <c r="LZ313" s="161">
        <f t="shared" ca="1" si="1121"/>
        <v>4.4999999999999998E-2</v>
      </c>
      <c r="MA313" s="161">
        <f t="shared" ca="1" si="1122"/>
        <v>4.4999999999999998E-2</v>
      </c>
      <c r="MB313" s="163">
        <f t="shared" ca="1" si="1123"/>
        <v>1</v>
      </c>
      <c r="MC313" s="163">
        <f t="shared" ca="1" si="1123"/>
        <v>0</v>
      </c>
      <c r="MD313" s="163">
        <f t="shared" ca="1" si="1123"/>
        <v>1</v>
      </c>
      <c r="ME313" s="163">
        <f t="shared" ca="1" si="1123"/>
        <v>1</v>
      </c>
      <c r="MF313" s="163">
        <f t="shared" ca="1" si="1123"/>
        <v>0</v>
      </c>
      <c r="MG313" s="163">
        <f t="shared" ca="1" si="1123"/>
        <v>70</v>
      </c>
      <c r="MH313" s="163">
        <f t="shared" ca="1" si="1123"/>
        <v>50</v>
      </c>
      <c r="MI313" s="163">
        <f t="shared" ca="1" si="1123"/>
        <v>85</v>
      </c>
      <c r="MJ313" s="163">
        <f t="shared" ca="1" si="1123"/>
        <v>50</v>
      </c>
      <c r="MK313" s="161">
        <f t="shared" ca="1" si="1124"/>
        <v>1</v>
      </c>
      <c r="ML313" s="161">
        <f t="shared" ca="1" si="1125"/>
        <v>1</v>
      </c>
      <c r="MM313" s="161">
        <f t="shared" ca="1" si="1126"/>
        <v>1</v>
      </c>
      <c r="MN313" s="161">
        <f t="shared" ca="1" si="1127"/>
        <v>1</v>
      </c>
      <c r="MO313" s="161">
        <f t="shared" ca="1" si="1127"/>
        <v>1</v>
      </c>
      <c r="MP313" s="163">
        <f t="shared" ca="1" si="1123"/>
        <v>1</v>
      </c>
      <c r="MQ313" s="10"/>
      <c r="MR313" s="163">
        <f t="shared" ca="1" si="1123"/>
        <v>1</v>
      </c>
      <c r="MS313" s="161">
        <f t="shared" ca="1" si="1128"/>
        <v>1</v>
      </c>
      <c r="MT313" s="163">
        <f t="shared" ca="1" si="1123"/>
        <v>0.75</v>
      </c>
      <c r="MU313" s="163">
        <f t="shared" ca="1" si="1123"/>
        <v>0.8</v>
      </c>
      <c r="MV313" s="163">
        <f t="shared" ca="1" si="1129"/>
        <v>0.82499999999999996</v>
      </c>
      <c r="MW313" s="163">
        <f t="shared" ca="1" si="1123"/>
        <v>0.875</v>
      </c>
      <c r="MX313" s="163">
        <f t="shared" ca="1" si="1123"/>
        <v>0.9</v>
      </c>
      <c r="MY313" s="163">
        <f t="shared" ca="1" si="1130"/>
        <v>0.75</v>
      </c>
      <c r="MZ313" s="163">
        <f t="shared" ca="1" si="1130"/>
        <v>0.78142857142857147</v>
      </c>
      <c r="NA313" s="163">
        <f t="shared" ca="1" si="1130"/>
        <v>0.82499999999999996</v>
      </c>
      <c r="NB313" s="163">
        <f t="shared" ca="1" si="1130"/>
        <v>0.875</v>
      </c>
      <c r="NC313" s="163">
        <f t="shared" ca="1" si="1130"/>
        <v>0.9</v>
      </c>
      <c r="ND313" s="163">
        <f t="shared" ca="1" si="1130"/>
        <v>0.9</v>
      </c>
      <c r="NE313" s="163">
        <f t="shared" ca="1" si="1130"/>
        <v>0.75</v>
      </c>
      <c r="NF313" s="163">
        <f t="shared" ca="1" si="1130"/>
        <v>0.78142857142857147</v>
      </c>
      <c r="NG313" s="163">
        <f t="shared" ca="1" si="1130"/>
        <v>0.82499999999999996</v>
      </c>
      <c r="NH313" s="163">
        <f t="shared" ca="1" si="1130"/>
        <v>0.875</v>
      </c>
      <c r="NI313" s="163">
        <f t="shared" ca="1" si="1130"/>
        <v>0.9</v>
      </c>
      <c r="NJ313" s="163">
        <f t="shared" ca="1" si="1130"/>
        <v>0.9</v>
      </c>
      <c r="NK313" s="163">
        <f t="shared" ca="1" si="1130"/>
        <v>0.75</v>
      </c>
      <c r="NL313" s="163">
        <f t="shared" ca="1" si="1130"/>
        <v>0.78142857142857147</v>
      </c>
      <c r="NM313" s="163">
        <f t="shared" ca="1" si="1130"/>
        <v>0.82499999999999996</v>
      </c>
      <c r="NN313" s="163">
        <f t="shared" ca="1" si="1130"/>
        <v>0.875</v>
      </c>
      <c r="NO313" s="163">
        <f t="shared" ca="1" si="1130"/>
        <v>0.9</v>
      </c>
      <c r="NP313" s="163">
        <f t="shared" ca="1" si="1130"/>
        <v>0.9</v>
      </c>
      <c r="NQ313" s="163">
        <f t="shared" ca="1" si="1130"/>
        <v>0.75</v>
      </c>
      <c r="NR313" s="163">
        <f t="shared" ca="1" si="1130"/>
        <v>0.78142857142857147</v>
      </c>
      <c r="NS313" s="163">
        <f t="shared" ca="1" si="1130"/>
        <v>0.82499999999999996</v>
      </c>
      <c r="NT313" s="163">
        <f t="shared" ca="1" si="1130"/>
        <v>0.875</v>
      </c>
      <c r="NU313" s="163">
        <f t="shared" ca="1" si="1130"/>
        <v>0.9</v>
      </c>
      <c r="NV313" s="163">
        <f t="shared" ca="1" si="1130"/>
        <v>0.9</v>
      </c>
      <c r="NW313" s="163">
        <f t="shared" ca="1" si="1130"/>
        <v>0.75</v>
      </c>
      <c r="NX313" s="163">
        <f t="shared" ca="1" si="1130"/>
        <v>0.78142857142857147</v>
      </c>
      <c r="NY313" s="163">
        <f t="shared" ca="1" si="1130"/>
        <v>0.82499999999999996</v>
      </c>
      <c r="NZ313" s="163">
        <f t="shared" ca="1" si="1130"/>
        <v>0.875</v>
      </c>
      <c r="OA313" s="163">
        <f t="shared" ca="1" si="1130"/>
        <v>0.9</v>
      </c>
      <c r="OB313" s="163">
        <f t="shared" ca="1" si="1130"/>
        <v>0.9</v>
      </c>
      <c r="OC313" s="163">
        <f t="shared" ca="1" si="1130"/>
        <v>0.75</v>
      </c>
      <c r="OD313" s="163">
        <f t="shared" ca="1" si="1130"/>
        <v>0.78142857142857147</v>
      </c>
      <c r="OE313" s="163">
        <f t="shared" ca="1" si="1130"/>
        <v>0.82499999999999996</v>
      </c>
      <c r="OF313" s="163">
        <f t="shared" ca="1" si="1130"/>
        <v>0.875</v>
      </c>
      <c r="OG313" s="163">
        <f t="shared" ca="1" si="1130"/>
        <v>0.9</v>
      </c>
      <c r="OH313" s="163">
        <f t="shared" ca="1" si="1130"/>
        <v>0.9</v>
      </c>
      <c r="OI313" s="163">
        <f t="shared" ca="1" si="1130"/>
        <v>0.75</v>
      </c>
      <c r="OJ313" s="163">
        <f t="shared" ca="1" si="1130"/>
        <v>0.76904761904761909</v>
      </c>
      <c r="OK313" s="163">
        <f t="shared" ca="1" si="1130"/>
        <v>0.82000000000000006</v>
      </c>
      <c r="OL313" s="163">
        <f t="shared" ca="1" si="1130"/>
        <v>0.875</v>
      </c>
      <c r="OM313" s="163">
        <f t="shared" ca="1" si="1130"/>
        <v>0.9</v>
      </c>
      <c r="ON313" s="163">
        <f t="shared" ca="1" si="1130"/>
        <v>0.90000000000000013</v>
      </c>
      <c r="OO313" s="163">
        <f t="shared" ca="1" si="1130"/>
        <v>0.75</v>
      </c>
      <c r="OP313" s="163">
        <f t="shared" ca="1" si="1130"/>
        <v>0.76904761904761909</v>
      </c>
      <c r="OQ313" s="163">
        <f t="shared" ca="1" si="1130"/>
        <v>0.82000000000000006</v>
      </c>
      <c r="OR313" s="163">
        <f t="shared" ca="1" si="1130"/>
        <v>0.875</v>
      </c>
      <c r="OS313" s="163">
        <f t="shared" ca="1" si="1130"/>
        <v>0.9</v>
      </c>
      <c r="OT313" s="163">
        <f t="shared" ca="1" si="1130"/>
        <v>0.9</v>
      </c>
      <c r="OU313" s="163">
        <f t="shared" ca="1" si="1131"/>
        <v>0.875</v>
      </c>
      <c r="OV313" s="161">
        <f t="shared" ca="1" si="1132"/>
        <v>1</v>
      </c>
      <c r="OW313" s="161">
        <f t="shared" ca="1" si="1133"/>
        <v>1</v>
      </c>
      <c r="OX313" s="161" t="str">
        <f t="shared" ca="1" si="1134"/>
        <v>-</v>
      </c>
      <c r="OY313" s="163" t="str">
        <f t="shared" ca="1" si="1135"/>
        <v>-</v>
      </c>
      <c r="OZ313" s="161" t="str">
        <f t="shared" ca="1" si="1136"/>
        <v>-</v>
      </c>
      <c r="PA313" s="161" t="str">
        <f t="shared" ca="1" si="1137"/>
        <v>-</v>
      </c>
      <c r="PB313" s="163">
        <f t="shared" ca="1" si="1123"/>
        <v>0</v>
      </c>
      <c r="PC313" s="27">
        <v>0</v>
      </c>
    </row>
    <row r="314" spans="1:419" s="143" customFormat="1" hidden="1" outlineLevel="1">
      <c r="A314" s="121">
        <f t="shared" si="14"/>
        <v>309</v>
      </c>
      <c r="B314" s="121">
        <f t="shared" ref="B314:B319" si="1142">$A$18</f>
        <v>13</v>
      </c>
      <c r="C314" s="143">
        <v>1000</v>
      </c>
      <c r="D314" s="143" t="s">
        <v>884</v>
      </c>
      <c r="E314" s="143" t="b">
        <v>0</v>
      </c>
      <c r="F314" s="143" t="b">
        <v>0</v>
      </c>
      <c r="G314" s="143" t="b">
        <f t="shared" si="1138"/>
        <v>0</v>
      </c>
      <c r="H314" s="139">
        <f t="shared" ca="1" si="1139"/>
        <v>3</v>
      </c>
      <c r="I314" s="139">
        <f t="shared" ca="1" si="1139"/>
        <v>1</v>
      </c>
      <c r="J314" s="139">
        <f t="shared" ca="1" si="1139"/>
        <v>1</v>
      </c>
      <c r="K314" s="139">
        <f t="shared" ca="1" si="1139"/>
        <v>1</v>
      </c>
      <c r="L314" s="139">
        <f t="shared" ca="1" si="1139"/>
        <v>1</v>
      </c>
      <c r="M314" s="139">
        <f t="shared" ca="1" si="1139"/>
        <v>1</v>
      </c>
      <c r="N314" s="139">
        <f t="shared" ca="1" si="1139"/>
        <v>1</v>
      </c>
      <c r="O314" s="139">
        <f t="shared" ca="1" si="1139"/>
        <v>1</v>
      </c>
      <c r="P314" s="139">
        <f t="shared" ca="1" si="1139"/>
        <v>1</v>
      </c>
      <c r="Q314" s="139">
        <f t="shared" ca="1" si="1139"/>
        <v>1</v>
      </c>
      <c r="R314" s="139">
        <f t="shared" ca="1" si="1139"/>
        <v>2</v>
      </c>
      <c r="S314" s="139">
        <f t="shared" ca="1" si="1140"/>
        <v>1</v>
      </c>
      <c r="T314" s="139">
        <f t="shared" ca="1" si="1140"/>
        <v>1</v>
      </c>
      <c r="U314" s="139">
        <f t="shared" ca="1" si="1140"/>
        <v>1</v>
      </c>
      <c r="V314" s="139">
        <f t="shared" ca="1" si="1140"/>
        <v>1</v>
      </c>
      <c r="W314" s="139">
        <f t="shared" ca="1" si="1139"/>
        <v>1</v>
      </c>
      <c r="X314" s="139">
        <f t="shared" ca="1" si="1139"/>
        <v>1</v>
      </c>
      <c r="Y314" s="139">
        <f t="shared" ca="1" si="1139"/>
        <v>1</v>
      </c>
      <c r="Z314" s="139">
        <f t="shared" ca="1" si="1139"/>
        <v>1</v>
      </c>
      <c r="AA314" s="139">
        <f t="shared" ca="1" si="1139"/>
        <v>1</v>
      </c>
      <c r="AB314" s="139">
        <f t="shared" ca="1" si="1139"/>
        <v>1</v>
      </c>
      <c r="AC314" s="139">
        <f t="shared" ca="1" si="1139"/>
        <v>1</v>
      </c>
      <c r="AE314" s="157" t="str" cm="1">
        <f t="array" aca="1" ref="AE314" ca="1">TEXT(LEFT(OFFSET(AE314,-1,0),5)+1,"00000")&amp;MID(OFFSET(AE314,-1,0),6,FIND(" ",OFFSET(AE314,-1,0),7)-5)
&amp;2130-HL314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00002 Presentation_CropArea 639SE CropgrazeFALSE (F33N11)</v>
      </c>
      <c r="AF314" s="10" t="str">
        <f ca="1">IF(COUNTIF(AE$5:AE314,AE314)=1,"-","Dup")</f>
        <v>-</v>
      </c>
      <c r="AG314" s="10"/>
      <c r="AH314" s="163" t="str">
        <f t="shared" ca="1" si="1094"/>
        <v>-</v>
      </c>
      <c r="AI314" s="162" t="b">
        <v>1</v>
      </c>
      <c r="AJ314" s="162" t="b">
        <v>1</v>
      </c>
      <c r="AK314" s="163" t="str">
        <f t="shared" ca="1" si="1094"/>
        <v>-</v>
      </c>
      <c r="AL314" s="163" t="str">
        <f t="shared" ca="1" si="1094"/>
        <v>-</v>
      </c>
      <c r="AM314" s="163" t="b">
        <f t="shared" ca="1" si="1094"/>
        <v>1</v>
      </c>
      <c r="AN314" s="10"/>
      <c r="AO314" s="161" t="b">
        <f t="shared" ca="1" si="1095"/>
        <v>1</v>
      </c>
      <c r="AP314" s="161" t="str">
        <f t="shared" ca="1" si="1095"/>
        <v>-</v>
      </c>
      <c r="AQ314" s="161" t="str">
        <f t="shared" ca="1" si="1095"/>
        <v>-</v>
      </c>
      <c r="AR314" s="161" t="str">
        <f t="shared" ca="1" si="1095"/>
        <v>-</v>
      </c>
      <c r="AS314" s="161" t="b">
        <f t="shared" ca="1" si="1095"/>
        <v>1</v>
      </c>
      <c r="AT314" s="161" t="b">
        <f t="shared" ca="1" si="1095"/>
        <v>0</v>
      </c>
      <c r="AU314" s="161">
        <f t="shared" ca="1" si="1096"/>
        <v>0</v>
      </c>
      <c r="AV314" s="161" t="b">
        <f t="shared" ca="1" si="1097"/>
        <v>0</v>
      </c>
      <c r="AW314" s="161" t="b">
        <f t="shared" ca="1" si="1097"/>
        <v>0</v>
      </c>
      <c r="AX314" s="161" t="str">
        <f t="shared" ca="1" si="1097"/>
        <v>-</v>
      </c>
      <c r="AY314" s="161" t="str">
        <f t="shared" ca="1" si="1097"/>
        <v>-</v>
      </c>
      <c r="AZ314" s="161" t="str">
        <f t="shared" ca="1" si="1097"/>
        <v>-</v>
      </c>
      <c r="BA314" s="10"/>
      <c r="BB314" s="161" t="b">
        <f t="shared" ca="1" si="1098"/>
        <v>1</v>
      </c>
      <c r="BC314" s="163" t="b">
        <f t="shared" ca="1" si="1099"/>
        <v>1</v>
      </c>
      <c r="BD314" s="163" t="b">
        <f t="shared" ca="1" si="1099"/>
        <v>1</v>
      </c>
      <c r="BE314" s="162">
        <f t="shared" ca="1" si="1100"/>
        <v>3108</v>
      </c>
      <c r="BF314" s="163" t="str">
        <f t="shared" ca="1" si="1101"/>
        <v>-</v>
      </c>
      <c r="BG314" s="163" t="str">
        <f t="shared" ca="1" si="1101"/>
        <v>-</v>
      </c>
      <c r="BH314" s="163" t="str">
        <f t="shared" ca="1" si="1101"/>
        <v>-</v>
      </c>
      <c r="BI314" s="163" t="str">
        <f t="shared" ca="1" si="1101"/>
        <v>-</v>
      </c>
      <c r="BJ314" s="163" t="str">
        <f t="shared" ca="1" si="1101"/>
        <v>-</v>
      </c>
      <c r="BK314" s="163">
        <f t="shared" ca="1" si="1101"/>
        <v>1</v>
      </c>
      <c r="BL314" s="163">
        <f t="shared" ca="1" si="1101"/>
        <v>1</v>
      </c>
      <c r="BM314" s="163" t="str">
        <f t="shared" ca="1" si="1101"/>
        <v>-</v>
      </c>
      <c r="BN314" s="163" t="str">
        <f t="shared" ca="1" si="1101"/>
        <v>-</v>
      </c>
      <c r="BO314" s="163" t="b">
        <f t="shared" ca="1" si="1102"/>
        <v>0</v>
      </c>
      <c r="BP314" s="163" t="b">
        <f t="shared" ca="1" si="1102"/>
        <v>0</v>
      </c>
      <c r="BQ314" s="163" t="b">
        <f t="shared" ca="1" si="1102"/>
        <v>0</v>
      </c>
      <c r="BR314" s="163" t="b">
        <f t="shared" ca="1" si="1102"/>
        <v>0</v>
      </c>
      <c r="BS314" s="163" t="b">
        <f t="shared" ca="1" si="1102"/>
        <v>0</v>
      </c>
      <c r="BT314" s="163" t="b">
        <f t="shared" ca="1" si="1102"/>
        <v>0</v>
      </c>
      <c r="BU314" s="163" t="b">
        <f t="shared" ca="1" si="1102"/>
        <v>0</v>
      </c>
      <c r="BV314" s="163" t="b">
        <f t="shared" ca="1" si="1102"/>
        <v>0</v>
      </c>
      <c r="BW314" s="163" t="b">
        <f t="shared" ca="1" si="1102"/>
        <v>0</v>
      </c>
      <c r="BX314" s="163" t="str">
        <f t="shared" ca="1" si="1103"/>
        <v>-</v>
      </c>
      <c r="BY314" s="163" t="str">
        <f t="shared" ca="1" si="1104"/>
        <v>-</v>
      </c>
      <c r="BZ314" s="163" t="str">
        <f t="shared" ca="1" si="1104"/>
        <v>-</v>
      </c>
      <c r="CA314" s="163" t="str">
        <f t="shared" ca="1" si="1104"/>
        <v>-</v>
      </c>
      <c r="CB314" s="163" t="str">
        <f t="shared" ca="1" si="1104"/>
        <v>-</v>
      </c>
      <c r="CC314" s="163" t="str">
        <f t="shared" ca="1" si="1104"/>
        <v>-</v>
      </c>
      <c r="CD314" s="163" t="str">
        <f t="shared" ca="1" si="1104"/>
        <v>-</v>
      </c>
      <c r="CE314" s="163" t="str">
        <f t="shared" ca="1" si="1104"/>
        <v>-</v>
      </c>
      <c r="CF314" s="163" t="str">
        <f t="shared" ca="1" si="1104"/>
        <v>-</v>
      </c>
      <c r="CG314" s="163" t="str">
        <f t="shared" ca="1" si="1103"/>
        <v>-</v>
      </c>
      <c r="CH314" s="163" t="str">
        <f t="shared" ca="1" si="1103"/>
        <v>-</v>
      </c>
      <c r="CI314" s="163" t="str">
        <f t="shared" ca="1" si="1103"/>
        <v>-</v>
      </c>
      <c r="CJ314" s="163" t="str">
        <f t="shared" ca="1" si="1103"/>
        <v>-</v>
      </c>
      <c r="CK314" s="163" t="str">
        <f t="shared" ca="1" si="1103"/>
        <v>-</v>
      </c>
      <c r="CL314" s="163" t="str">
        <f t="shared" ca="1" si="1103"/>
        <v>-</v>
      </c>
      <c r="CM314" s="163" t="str">
        <f t="shared" ca="1" si="1103"/>
        <v>-</v>
      </c>
      <c r="CN314" s="163" t="str">
        <f t="shared" ca="1" si="1103"/>
        <v>-</v>
      </c>
      <c r="CO314" s="163" t="str">
        <f t="shared" ca="1" si="1103"/>
        <v>-</v>
      </c>
      <c r="CP314" s="163" t="str">
        <f t="shared" ca="1" si="1103"/>
        <v>-</v>
      </c>
      <c r="CQ314" s="163" t="str">
        <f t="shared" ca="1" si="1103"/>
        <v>-</v>
      </c>
      <c r="CR314" s="163" t="str">
        <f t="shared" ca="1" si="1103"/>
        <v>-</v>
      </c>
      <c r="CS314" s="163" t="str">
        <f t="shared" ca="1" si="1103"/>
        <v>-</v>
      </c>
      <c r="CT314" s="163" t="str">
        <f t="shared" ca="1" si="1103"/>
        <v>-</v>
      </c>
      <c r="CU314" s="163" t="str">
        <f t="shared" ca="1" si="1105"/>
        <v>-</v>
      </c>
      <c r="CV314" s="163" t="str">
        <f t="shared" ca="1" si="1105"/>
        <v>-</v>
      </c>
      <c r="CW314" s="163" t="str">
        <f t="shared" ca="1" si="1105"/>
        <v>-</v>
      </c>
      <c r="CX314" s="163" t="str">
        <f t="shared" ca="1" si="1105"/>
        <v>-</v>
      </c>
      <c r="CY314" s="163" t="str">
        <f t="shared" ca="1" si="1105"/>
        <v>-</v>
      </c>
      <c r="CZ314" s="163" t="str">
        <f t="shared" ca="1" si="1105"/>
        <v>-</v>
      </c>
      <c r="DA314" s="163" t="str">
        <f t="shared" ca="1" si="1105"/>
        <v>-</v>
      </c>
      <c r="DB314" s="163" t="str">
        <f t="shared" ca="1" si="1105"/>
        <v>-</v>
      </c>
      <c r="DC314" s="163" t="str">
        <f t="shared" ca="1" si="1103"/>
        <v>-</v>
      </c>
      <c r="DD314" s="163" t="str">
        <f t="shared" ca="1" si="1106"/>
        <v>-</v>
      </c>
      <c r="DE314" s="163" t="str">
        <f t="shared" ca="1" si="1106"/>
        <v>-</v>
      </c>
      <c r="DF314" s="163" t="str">
        <f t="shared" ca="1" si="1106"/>
        <v>-</v>
      </c>
      <c r="DG314" s="163" t="str">
        <f t="shared" ca="1" si="1106"/>
        <v>-</v>
      </c>
      <c r="DH314" s="163" t="str">
        <f t="shared" ca="1" si="1106"/>
        <v>-</v>
      </c>
      <c r="DI314" s="163" t="str">
        <f t="shared" ca="1" si="1106"/>
        <v>-</v>
      </c>
      <c r="DJ314" s="163" t="str">
        <f t="shared" ca="1" si="1106"/>
        <v>-</v>
      </c>
      <c r="DK314" s="163" t="str">
        <f t="shared" ca="1" si="1106"/>
        <v>-</v>
      </c>
      <c r="DL314" s="10"/>
      <c r="DM314" s="163" t="str">
        <f t="shared" ca="1" si="1101"/>
        <v>-</v>
      </c>
      <c r="DN314" s="163" t="str">
        <f t="shared" ca="1" si="1101"/>
        <v>-</v>
      </c>
      <c r="DO314" s="163" t="str">
        <f t="shared" ca="1" si="1101"/>
        <v>-</v>
      </c>
      <c r="DP314" s="163" t="str">
        <f t="shared" ca="1" si="1101"/>
        <v>-</v>
      </c>
      <c r="DQ314" s="163" t="str">
        <f t="shared" ca="1" si="1101"/>
        <v>-</v>
      </c>
      <c r="DR314" s="163" t="str">
        <f t="shared" ca="1" si="1101"/>
        <v>-</v>
      </c>
      <c r="DS314" s="163" t="str">
        <f t="shared" ca="1" si="1101"/>
        <v>-</v>
      </c>
      <c r="DT314" s="163" t="str">
        <f t="shared" ca="1" si="1101"/>
        <v>-</v>
      </c>
      <c r="DU314" s="163" t="str">
        <f t="shared" ca="1" si="1101"/>
        <v>-</v>
      </c>
      <c r="DV314" s="163" t="str">
        <f t="shared" ca="1" si="1101"/>
        <v>-</v>
      </c>
      <c r="DW314" s="163" t="str">
        <f t="shared" ca="1" si="1101"/>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07"/>
        <v>-</v>
      </c>
      <c r="EJ314" s="163" t="str">
        <f t="shared" ca="1" si="1107"/>
        <v>-</v>
      </c>
      <c r="EK314" s="163" t="str">
        <f t="shared" ca="1" si="1107"/>
        <v>-</v>
      </c>
      <c r="EL314" s="163" t="str">
        <f t="shared" ca="1" si="1107"/>
        <v>-</v>
      </c>
      <c r="EM314" s="163" t="str">
        <f t="shared" ca="1" si="1107"/>
        <v>-</v>
      </c>
      <c r="EN314" s="163" t="str">
        <f t="shared" ca="1" si="1107"/>
        <v>-</v>
      </c>
      <c r="EO314" s="163" t="str">
        <f t="shared" ca="1" si="1107"/>
        <v>-</v>
      </c>
      <c r="EP314" s="163" t="str">
        <f t="shared" ca="1" si="1107"/>
        <v>-</v>
      </c>
      <c r="EQ314" s="163">
        <f t="shared" ca="1" si="1107"/>
        <v>1</v>
      </c>
      <c r="ER314" s="163">
        <f t="shared" ca="1" si="1107"/>
        <v>1</v>
      </c>
      <c r="ES314" s="163">
        <f t="shared" ca="1" si="1107"/>
        <v>0</v>
      </c>
      <c r="ET314" s="163" t="str">
        <f t="shared" ca="1" si="1107"/>
        <v>-</v>
      </c>
      <c r="EU314" s="163" t="str">
        <f t="shared" ca="1" si="1107"/>
        <v>-</v>
      </c>
      <c r="EV314" s="163" t="str">
        <f t="shared" ca="1" si="1107"/>
        <v>-</v>
      </c>
      <c r="EW314" s="163" t="str">
        <f t="shared" ca="1" si="1107"/>
        <v>-</v>
      </c>
      <c r="EX314" s="163" t="str">
        <f t="shared" ca="1" si="1107"/>
        <v>-</v>
      </c>
      <c r="EY314" s="163" t="str">
        <f t="shared" ca="1" si="1107"/>
        <v>-</v>
      </c>
      <c r="EZ314" s="163" t="str">
        <f t="shared" ca="1" si="1107"/>
        <v>-</v>
      </c>
      <c r="FA314" s="163">
        <f t="shared" ca="1" si="1107"/>
        <v>0</v>
      </c>
      <c r="FB314" s="163" t="str">
        <f t="shared" ca="1" si="1107"/>
        <v>-</v>
      </c>
      <c r="FC314" s="163" t="str">
        <f t="shared" ca="1" si="1107"/>
        <v>-</v>
      </c>
      <c r="FD314" s="163" t="str">
        <f t="shared" ca="1" si="1107"/>
        <v>-</v>
      </c>
      <c r="FE314" s="163" t="str">
        <f t="shared" ca="1" si="1107"/>
        <v>-</v>
      </c>
      <c r="FF314" s="163" t="str">
        <f t="shared" ca="1" si="1107"/>
        <v>-</v>
      </c>
      <c r="FG314" s="163">
        <f t="shared" ca="1" si="1107"/>
        <v>0</v>
      </c>
      <c r="FH314" s="163">
        <f t="shared" ca="1" si="1107"/>
        <v>0</v>
      </c>
      <c r="FI314" s="163">
        <f t="shared" ca="1" si="1107"/>
        <v>0</v>
      </c>
      <c r="FJ314" s="163">
        <f t="shared" ca="1" si="1107"/>
        <v>0</v>
      </c>
      <c r="FK314" s="163">
        <f t="shared" ca="1" si="1107"/>
        <v>0</v>
      </c>
      <c r="FL314" s="163">
        <f t="shared" ca="1" si="1107"/>
        <v>0</v>
      </c>
      <c r="FM314" s="163">
        <f t="shared" ca="1" si="1107"/>
        <v>0</v>
      </c>
      <c r="FN314" s="163" t="str">
        <f t="shared" ca="1" si="1107"/>
        <v>-</v>
      </c>
      <c r="FO314" s="163" t="str">
        <f t="shared" ca="1" si="1107"/>
        <v>-</v>
      </c>
      <c r="FP314" s="163" t="str">
        <f t="shared" ca="1" si="1107"/>
        <v>-</v>
      </c>
      <c r="FQ314" s="163" t="str">
        <f t="shared" ca="1" si="1107"/>
        <v>-</v>
      </c>
      <c r="FR314" s="163" t="str">
        <f t="shared" ca="1" si="1107"/>
        <v>-</v>
      </c>
      <c r="FS314" s="163" t="str">
        <f t="shared" ca="1" si="1107"/>
        <v>-</v>
      </c>
      <c r="FT314" s="163" t="str">
        <f t="shared" ca="1" si="1107"/>
        <v>-</v>
      </c>
      <c r="FU314" s="163" t="str">
        <f t="shared" ca="1" si="1107"/>
        <v>-</v>
      </c>
      <c r="FV314" s="163" t="str">
        <f t="shared" ca="1" si="1107"/>
        <v>-</v>
      </c>
      <c r="FW314" s="163" t="str">
        <f t="shared" ca="1" si="1107"/>
        <v>-</v>
      </c>
      <c r="FX314" s="163" t="str">
        <f t="shared" ca="1" si="1107"/>
        <v>-</v>
      </c>
      <c r="FY314" s="10"/>
      <c r="FZ314" s="163">
        <f t="shared" ca="1" si="1107"/>
        <v>1</v>
      </c>
      <c r="GA314" s="163" t="str">
        <f t="shared" ca="1" si="1107"/>
        <v>-</v>
      </c>
      <c r="GB314" s="163" t="str">
        <f t="shared" ca="1" si="1107"/>
        <v>-</v>
      </c>
      <c r="GC314" s="163" t="str">
        <f t="shared" ca="1" si="1107"/>
        <v>-</v>
      </c>
      <c r="GD314" s="163" t="str">
        <f t="shared" ca="1" si="1108"/>
        <v>-</v>
      </c>
      <c r="GE314" s="163" t="b">
        <f t="shared" ca="1" si="1108"/>
        <v>0</v>
      </c>
      <c r="GF314" s="163" t="str">
        <f t="shared" ca="1" si="1108"/>
        <v>-</v>
      </c>
      <c r="GG314" s="163">
        <f t="shared" ca="1" si="1108"/>
        <v>0</v>
      </c>
      <c r="GH314" s="163" t="str">
        <f t="shared" ca="1" si="1108"/>
        <v>-</v>
      </c>
      <c r="GI314" s="161" cm="1">
        <f t="array" aca="1" ref="GI314" ca="1">INDEX(i.rev,$K314,GI$15)</f>
        <v>1</v>
      </c>
      <c r="GJ314" s="163">
        <f t="shared" ca="1" si="1109"/>
        <v>0</v>
      </c>
      <c r="GK314" s="163">
        <f t="shared" ca="1" si="1109"/>
        <v>1</v>
      </c>
      <c r="GL314" s="163">
        <f t="shared" ca="1" si="1109"/>
        <v>0</v>
      </c>
      <c r="GM314" s="163">
        <f t="shared" ca="1" si="1109"/>
        <v>1</v>
      </c>
      <c r="GN314" s="163">
        <f t="shared" ca="1" si="1109"/>
        <v>1</v>
      </c>
      <c r="GO314" s="163">
        <f t="shared" ca="1" si="1109"/>
        <v>1</v>
      </c>
      <c r="GP314" s="163">
        <f t="shared" ca="1" si="1109"/>
        <v>0</v>
      </c>
      <c r="GQ314" s="163">
        <f t="shared" ca="1" si="1109"/>
        <v>0</v>
      </c>
      <c r="GR314" s="163">
        <f t="shared" ca="1" si="1109"/>
        <v>0</v>
      </c>
      <c r="GS314" s="163">
        <f t="shared" ca="1" si="1109"/>
        <v>0</v>
      </c>
      <c r="GT314" s="163">
        <f t="shared" ca="1" si="1109"/>
        <v>0</v>
      </c>
      <c r="GU314" s="163">
        <f t="shared" ca="1" si="1109"/>
        <v>0</v>
      </c>
      <c r="GV314" s="163">
        <f t="shared" ca="1" si="1109"/>
        <v>0</v>
      </c>
      <c r="GW314" s="163">
        <f t="shared" ca="1" si="1109"/>
        <v>0</v>
      </c>
      <c r="GX314" s="163">
        <f t="shared" ca="1" si="1109"/>
        <v>0</v>
      </c>
      <c r="GY314" s="163">
        <f t="shared" ca="1" si="1109"/>
        <v>0</v>
      </c>
      <c r="GZ314" s="161" cm="1">
        <f t="array" aca="1" ref="GZ314" ca="1">INDEX(i.rev,$K314,GZ$15)</f>
        <v>0</v>
      </c>
      <c r="HA314" s="163">
        <f t="shared" ca="1" si="1110"/>
        <v>0</v>
      </c>
      <c r="HB314" s="161" cm="1">
        <f t="array" aca="1" ref="HB314" ca="1">INDEX(i.rev,$K314,HB$15)</f>
        <v>1</v>
      </c>
      <c r="HC314" s="163">
        <f t="shared" ca="1" si="1111"/>
        <v>0</v>
      </c>
      <c r="HD314" s="163">
        <f t="shared" ca="1" si="1111"/>
        <v>0</v>
      </c>
      <c r="HE314" s="163">
        <f t="shared" ca="1" si="1111"/>
        <v>0</v>
      </c>
      <c r="HF314" s="163">
        <f t="shared" ca="1" si="1111"/>
        <v>0</v>
      </c>
      <c r="HG314" s="163">
        <f t="shared" ca="1" si="1111"/>
        <v>0</v>
      </c>
      <c r="HH314" s="163">
        <f t="shared" ca="1" si="1111"/>
        <v>0</v>
      </c>
      <c r="HI314" s="163">
        <f t="shared" ca="1" si="1111"/>
        <v>0</v>
      </c>
      <c r="HJ314" s="10">
        <v>0.7</v>
      </c>
      <c r="HK314" s="161" t="b">
        <f t="shared" si="1141"/>
        <v>1</v>
      </c>
      <c r="HL314" s="186">
        <f t="shared" ref="HL314:HL320" si="1143">$HL$311*HJ314</f>
        <v>1491</v>
      </c>
      <c r="HM314" s="163" t="str">
        <f t="shared" ca="1" si="1112"/>
        <v>-</v>
      </c>
      <c r="HN314" s="163" t="str">
        <f t="shared" ca="1" si="1112"/>
        <v>-</v>
      </c>
      <c r="HO314" s="163" t="str">
        <f t="shared" ca="1" si="1112"/>
        <v>-</v>
      </c>
      <c r="HP314" s="161" t="b">
        <f t="shared" ca="1" si="1113"/>
        <v>0</v>
      </c>
      <c r="HQ314" s="161" t="b">
        <f t="shared" ca="1" si="1113"/>
        <v>0</v>
      </c>
      <c r="HR314" s="161" t="b">
        <f t="shared" ca="1" si="1113"/>
        <v>1</v>
      </c>
      <c r="HS314" s="163">
        <f t="shared" ca="1" si="1111"/>
        <v>0</v>
      </c>
      <c r="HT314" s="161">
        <f t="shared" ca="1" si="1114"/>
        <v>1</v>
      </c>
      <c r="HU314" s="161">
        <f t="shared" ca="1" si="1114"/>
        <v>1</v>
      </c>
      <c r="HV314" s="163" t="str">
        <f t="shared" ca="1" si="1111"/>
        <v>-</v>
      </c>
      <c r="HW314" s="163" t="str">
        <f t="shared" ca="1" si="1111"/>
        <v>-</v>
      </c>
      <c r="HX314" s="163" t="str">
        <f t="shared" ca="1" si="1111"/>
        <v>-</v>
      </c>
      <c r="HY314" s="163" t="str">
        <f t="shared" ca="1" si="1111"/>
        <v>-</v>
      </c>
      <c r="HZ314" s="163" t="str">
        <f t="shared" ca="1" si="1111"/>
        <v>-</v>
      </c>
      <c r="IA314" s="163" t="str">
        <f t="shared" ca="1" si="1111"/>
        <v>-</v>
      </c>
      <c r="IB314" s="163" t="str">
        <f t="shared" ca="1" si="1111"/>
        <v>-</v>
      </c>
      <c r="IC314" s="163" t="str">
        <f t="shared" ca="1" si="1111"/>
        <v>-</v>
      </c>
      <c r="ID314" s="163" t="str">
        <f t="shared" ca="1" si="1111"/>
        <v>-</v>
      </c>
      <c r="IE314" s="163" t="b">
        <f t="shared" ca="1" si="1111"/>
        <v>1</v>
      </c>
      <c r="IF314" s="163" t="str">
        <f t="shared" ca="1" si="1111"/>
        <v>-</v>
      </c>
      <c r="IG314" s="163" t="str">
        <f t="shared" ca="1" si="1111"/>
        <v>-</v>
      </c>
      <c r="IH314" s="163" t="str">
        <f t="shared" ca="1" si="1111"/>
        <v>-</v>
      </c>
      <c r="II314" s="163" t="b">
        <f t="shared" ca="1" si="1115"/>
        <v>1</v>
      </c>
      <c r="IJ314" s="163">
        <f t="shared" ca="1" si="1115"/>
        <v>0</v>
      </c>
      <c r="IK314" s="163" t="str">
        <f t="shared" ca="1" si="1116"/>
        <v>-</v>
      </c>
      <c r="IL314" s="163" t="str">
        <f t="shared" ca="1" si="1116"/>
        <v>-</v>
      </c>
      <c r="IM314" s="163" t="str">
        <f t="shared" ca="1" si="1116"/>
        <v>-</v>
      </c>
      <c r="IN314" s="163" t="str">
        <f t="shared" ca="1" si="1116"/>
        <v>-</v>
      </c>
      <c r="IO314" s="163" t="str">
        <f t="shared" ca="1" si="1116"/>
        <v>-</v>
      </c>
      <c r="IP314" s="163">
        <f t="shared" ca="1" si="1116"/>
        <v>0</v>
      </c>
      <c r="IQ314" s="163" t="str">
        <f t="shared" ca="1" si="1116"/>
        <v>-</v>
      </c>
      <c r="IR314" s="163" t="str">
        <f t="shared" ca="1" si="1116"/>
        <v>-</v>
      </c>
      <c r="IS314" s="163" t="str">
        <f t="shared" ca="1" si="1116"/>
        <v>-</v>
      </c>
      <c r="IT314" s="163">
        <f t="shared" ca="1" si="1116"/>
        <v>500</v>
      </c>
      <c r="IU314" s="163">
        <f t="shared" ca="1" si="1116"/>
        <v>500</v>
      </c>
      <c r="IV314" s="163" t="str">
        <f t="shared" ca="1" si="1116"/>
        <v>-</v>
      </c>
      <c r="IW314" s="163" t="str">
        <f t="shared" ca="1" si="1116"/>
        <v>-</v>
      </c>
      <c r="IX314" s="163" t="str">
        <f t="shared" ca="1" si="1116"/>
        <v>-</v>
      </c>
      <c r="IY314" s="163" t="str">
        <f t="shared" ca="1" si="1116"/>
        <v>-</v>
      </c>
      <c r="IZ314" s="163" t="str">
        <f t="shared" ca="1" si="1117"/>
        <v>-</v>
      </c>
      <c r="JA314" s="163" t="str">
        <f t="shared" ca="1" si="1117"/>
        <v>-</v>
      </c>
      <c r="JB314" s="163" t="str">
        <f t="shared" ca="1" si="1117"/>
        <v>-</v>
      </c>
      <c r="JC314" s="163" t="str">
        <f t="shared" ca="1" si="1117"/>
        <v>-</v>
      </c>
      <c r="JD314" s="163" t="str">
        <f t="shared" ca="1" si="1117"/>
        <v>-</v>
      </c>
      <c r="JE314" s="163" t="str">
        <f t="shared" ca="1" si="1117"/>
        <v>-</v>
      </c>
      <c r="JF314" s="163" t="str">
        <f t="shared" ca="1" si="1117"/>
        <v>-</v>
      </c>
      <c r="JG314" s="163" t="str">
        <f t="shared" ca="1" si="1117"/>
        <v>-</v>
      </c>
      <c r="JH314" s="163" t="str">
        <f t="shared" ca="1" si="1117"/>
        <v>-</v>
      </c>
      <c r="JI314" s="163" t="str">
        <f t="shared" ca="1" si="1117"/>
        <v>-</v>
      </c>
      <c r="JJ314" s="163" t="str">
        <f t="shared" ca="1" si="1117"/>
        <v>-</v>
      </c>
      <c r="JK314" s="163" t="str">
        <f t="shared" ca="1" si="1117"/>
        <v>-</v>
      </c>
      <c r="JL314" s="163" t="str">
        <f t="shared" ca="1" si="1117"/>
        <v>-</v>
      </c>
      <c r="JM314" s="163" t="str">
        <f t="shared" ca="1" si="1117"/>
        <v>-</v>
      </c>
      <c r="JN314" s="163" t="str">
        <f t="shared" ca="1" si="1118"/>
        <v>-</v>
      </c>
      <c r="JO314" s="163" t="str">
        <f t="shared" ca="1" si="1118"/>
        <v>-</v>
      </c>
      <c r="JP314" s="163" t="str">
        <f t="shared" ca="1" si="1118"/>
        <v>-</v>
      </c>
      <c r="JQ314" s="163" t="str">
        <f t="shared" ca="1" si="1118"/>
        <v>-</v>
      </c>
      <c r="JR314" s="163" t="str">
        <f t="shared" ca="1" si="1118"/>
        <v>-</v>
      </c>
      <c r="JS314" s="163" t="str">
        <f t="shared" ca="1" si="1117"/>
        <v>-</v>
      </c>
      <c r="JT314" s="163" t="str">
        <f t="shared" ca="1" si="1117"/>
        <v>-</v>
      </c>
      <c r="JU314" s="163" t="str">
        <f t="shared" ca="1" si="1117"/>
        <v>-</v>
      </c>
      <c r="JV314" s="163" t="str">
        <f t="shared" ca="1" si="1117"/>
        <v>-</v>
      </c>
      <c r="JW314" s="163" t="str">
        <f t="shared" ca="1" si="1117"/>
        <v>-</v>
      </c>
      <c r="JX314" s="163" t="str">
        <f t="shared" ca="1" si="1116"/>
        <v>-</v>
      </c>
      <c r="JY314" s="163" t="str">
        <f t="shared" ca="1" si="1119"/>
        <v>-</v>
      </c>
      <c r="JZ314" s="163" t="str">
        <f t="shared" ca="1" si="1119"/>
        <v>-</v>
      </c>
      <c r="KA314" s="163" t="str">
        <f t="shared" ca="1" si="1119"/>
        <v>-</v>
      </c>
      <c r="KB314" s="163" t="str">
        <f t="shared" ca="1" si="1119"/>
        <v>-</v>
      </c>
      <c r="KC314" s="163" t="str">
        <f t="shared" ca="1" si="1119"/>
        <v>-</v>
      </c>
      <c r="KD314" s="163" t="str">
        <f t="shared" ca="1" si="1119"/>
        <v>-</v>
      </c>
      <c r="KE314" s="163" t="str">
        <f t="shared" ca="1" si="1119"/>
        <v>-</v>
      </c>
      <c r="KF314" s="163" t="str">
        <f t="shared" ca="1" si="1119"/>
        <v>-</v>
      </c>
      <c r="KG314" s="163" t="str">
        <f t="shared" ca="1" si="1119"/>
        <v>-</v>
      </c>
      <c r="KH314" s="163" t="str">
        <f t="shared" ca="1" si="1119"/>
        <v>-</v>
      </c>
      <c r="KI314" s="163" t="str">
        <f t="shared" ca="1" si="1119"/>
        <v>-</v>
      </c>
      <c r="KJ314" s="163" t="str">
        <f t="shared" ca="1" si="1119"/>
        <v>-</v>
      </c>
      <c r="KK314" s="163" t="str">
        <f t="shared" ca="1" si="1119"/>
        <v>-</v>
      </c>
      <c r="KL314" s="163" t="str">
        <f t="shared" ca="1" si="1119"/>
        <v>-</v>
      </c>
      <c r="KM314" s="163" t="str">
        <f t="shared" ca="1" si="1119"/>
        <v>-</v>
      </c>
      <c r="KN314" s="163" t="str">
        <f t="shared" ca="1" si="1119"/>
        <v>-</v>
      </c>
      <c r="KO314" s="163" t="str">
        <f t="shared" ca="1" si="1119"/>
        <v>-</v>
      </c>
      <c r="KP314" s="163" t="str">
        <f t="shared" ca="1" si="1119"/>
        <v>-</v>
      </c>
      <c r="KQ314" s="163" t="str">
        <f t="shared" ca="1" si="1119"/>
        <v>-</v>
      </c>
      <c r="KR314" s="163" t="str">
        <f t="shared" ca="1" si="1119"/>
        <v>-</v>
      </c>
      <c r="KS314" s="163" t="str">
        <f t="shared" ca="1" si="1119"/>
        <v>-</v>
      </c>
      <c r="KT314" s="163" t="str">
        <f t="shared" ca="1" si="1119"/>
        <v>-</v>
      </c>
      <c r="KU314" s="163" t="str">
        <f t="shared" ca="1" si="1119"/>
        <v>-</v>
      </c>
      <c r="KV314" s="163" t="str">
        <f t="shared" ca="1" si="1119"/>
        <v>-</v>
      </c>
      <c r="KW314" s="163" t="str">
        <f t="shared" ca="1" si="1119"/>
        <v>-</v>
      </c>
      <c r="KX314" s="163" t="str">
        <f t="shared" ca="1" si="1119"/>
        <v>-</v>
      </c>
      <c r="KY314" s="163" t="str">
        <f t="shared" ca="1" si="1119"/>
        <v>-</v>
      </c>
      <c r="KZ314" s="163" t="str">
        <f t="shared" ca="1" si="1119"/>
        <v>-</v>
      </c>
      <c r="LA314" s="163" t="str">
        <f t="shared" ca="1" si="1119"/>
        <v>-</v>
      </c>
      <c r="LB314" s="163" t="str">
        <f t="shared" ca="1" si="1119"/>
        <v>-</v>
      </c>
      <c r="LC314" s="163" t="str">
        <f t="shared" ca="1" si="1119"/>
        <v>-</v>
      </c>
      <c r="LD314" s="163" t="str">
        <f t="shared" ca="1" si="1119"/>
        <v>-</v>
      </c>
      <c r="LE314" s="163" t="str">
        <f t="shared" ca="1" si="1119"/>
        <v>-</v>
      </c>
      <c r="LF314" s="163" t="str">
        <f t="shared" ca="1" si="1119"/>
        <v>-</v>
      </c>
      <c r="LG314" s="163" t="str">
        <f t="shared" ca="1" si="1119"/>
        <v>-</v>
      </c>
      <c r="LH314" s="163" t="str">
        <f t="shared" ca="1" si="1119"/>
        <v>-</v>
      </c>
      <c r="LI314" s="163" t="str">
        <f t="shared" ca="1" si="1119"/>
        <v>-</v>
      </c>
      <c r="LJ314" s="163" t="str">
        <f t="shared" ca="1" si="1119"/>
        <v>-</v>
      </c>
      <c r="LK314" s="163" t="str">
        <f t="shared" ca="1" si="1119"/>
        <v>-</v>
      </c>
      <c r="LL314" s="163" t="str">
        <f t="shared" ca="1" si="1119"/>
        <v>-</v>
      </c>
      <c r="LM314" s="163" t="str">
        <f t="shared" ca="1" si="1119"/>
        <v>-</v>
      </c>
      <c r="LN314" s="163" t="str">
        <f t="shared" ca="1" si="1119"/>
        <v>-</v>
      </c>
      <c r="LO314" s="163" t="str">
        <f t="shared" ca="1" si="1120"/>
        <v>-</v>
      </c>
      <c r="LP314" s="163" t="str">
        <f t="shared" ca="1" si="1120"/>
        <v>-</v>
      </c>
      <c r="LQ314" s="163" t="str">
        <f t="shared" ca="1" si="1120"/>
        <v>-</v>
      </c>
      <c r="LR314" s="163" t="str">
        <f t="shared" ca="1" si="1120"/>
        <v>-</v>
      </c>
      <c r="LS314" s="163" t="str">
        <f t="shared" ca="1" si="1120"/>
        <v>-</v>
      </c>
      <c r="LT314" s="163" t="str">
        <f t="shared" ca="1" si="1120"/>
        <v>-</v>
      </c>
      <c r="LU314" s="163" t="str">
        <f t="shared" ca="1" si="1120"/>
        <v>-</v>
      </c>
      <c r="LV314" s="163" t="str">
        <f t="shared" ca="1" si="1120"/>
        <v>-</v>
      </c>
      <c r="LW314" s="163" t="str">
        <f t="shared" ca="1" si="1120"/>
        <v>-</v>
      </c>
      <c r="LX314" s="163" t="str">
        <f t="shared" ca="1" si="1120"/>
        <v>-</v>
      </c>
      <c r="LY314" s="10"/>
      <c r="LZ314" s="161">
        <f t="shared" ca="1" si="1121"/>
        <v>4.4999999999999998E-2</v>
      </c>
      <c r="MA314" s="161">
        <f t="shared" ca="1" si="1122"/>
        <v>4.4999999999999998E-2</v>
      </c>
      <c r="MB314" s="163">
        <f t="shared" ca="1" si="1123"/>
        <v>1</v>
      </c>
      <c r="MC314" s="163">
        <f t="shared" ca="1" si="1123"/>
        <v>0</v>
      </c>
      <c r="MD314" s="163">
        <f t="shared" ca="1" si="1123"/>
        <v>1</v>
      </c>
      <c r="ME314" s="163">
        <f t="shared" ca="1" si="1123"/>
        <v>1</v>
      </c>
      <c r="MF314" s="163">
        <f t="shared" ca="1" si="1123"/>
        <v>0</v>
      </c>
      <c r="MG314" s="163">
        <f t="shared" ca="1" si="1123"/>
        <v>70</v>
      </c>
      <c r="MH314" s="163">
        <f t="shared" ca="1" si="1123"/>
        <v>50</v>
      </c>
      <c r="MI314" s="163">
        <f t="shared" ca="1" si="1123"/>
        <v>85</v>
      </c>
      <c r="MJ314" s="163">
        <f t="shared" ca="1" si="1123"/>
        <v>50</v>
      </c>
      <c r="MK314" s="161">
        <f t="shared" ca="1" si="1124"/>
        <v>1</v>
      </c>
      <c r="ML314" s="161">
        <f t="shared" ca="1" si="1125"/>
        <v>1</v>
      </c>
      <c r="MM314" s="161">
        <f t="shared" ca="1" si="1126"/>
        <v>1</v>
      </c>
      <c r="MN314" s="161">
        <f t="shared" ca="1" si="1127"/>
        <v>1</v>
      </c>
      <c r="MO314" s="161">
        <f t="shared" ca="1" si="1127"/>
        <v>1</v>
      </c>
      <c r="MP314" s="163">
        <f t="shared" ca="1" si="1123"/>
        <v>1</v>
      </c>
      <c r="MQ314" s="10"/>
      <c r="MR314" s="163">
        <f t="shared" ca="1" si="1123"/>
        <v>1</v>
      </c>
      <c r="MS314" s="161">
        <f t="shared" ca="1" si="1128"/>
        <v>1</v>
      </c>
      <c r="MT314" s="163">
        <f t="shared" ca="1" si="1123"/>
        <v>0.75</v>
      </c>
      <c r="MU314" s="163">
        <f t="shared" ca="1" si="1123"/>
        <v>0.8</v>
      </c>
      <c r="MV314" s="163">
        <f t="shared" ca="1" si="1129"/>
        <v>0.82499999999999996</v>
      </c>
      <c r="MW314" s="163">
        <f t="shared" ca="1" si="1123"/>
        <v>0.875</v>
      </c>
      <c r="MX314" s="163">
        <f t="shared" ca="1" si="1123"/>
        <v>0.9</v>
      </c>
      <c r="MY314" s="163">
        <f t="shared" ca="1" si="1130"/>
        <v>0.75</v>
      </c>
      <c r="MZ314" s="163">
        <f t="shared" ca="1" si="1130"/>
        <v>0.78142857142857147</v>
      </c>
      <c r="NA314" s="163">
        <f t="shared" ca="1" si="1130"/>
        <v>0.82499999999999996</v>
      </c>
      <c r="NB314" s="163">
        <f t="shared" ca="1" si="1130"/>
        <v>0.875</v>
      </c>
      <c r="NC314" s="163">
        <f t="shared" ca="1" si="1130"/>
        <v>0.9</v>
      </c>
      <c r="ND314" s="163">
        <f t="shared" ca="1" si="1130"/>
        <v>0.9</v>
      </c>
      <c r="NE314" s="163">
        <f t="shared" ca="1" si="1130"/>
        <v>0.75</v>
      </c>
      <c r="NF314" s="163">
        <f t="shared" ca="1" si="1130"/>
        <v>0.78142857142857147</v>
      </c>
      <c r="NG314" s="163">
        <f t="shared" ca="1" si="1130"/>
        <v>0.82499999999999996</v>
      </c>
      <c r="NH314" s="163">
        <f t="shared" ca="1" si="1130"/>
        <v>0.875</v>
      </c>
      <c r="NI314" s="163">
        <f t="shared" ca="1" si="1130"/>
        <v>0.9</v>
      </c>
      <c r="NJ314" s="163">
        <f t="shared" ca="1" si="1130"/>
        <v>0.9</v>
      </c>
      <c r="NK314" s="163">
        <f t="shared" ca="1" si="1130"/>
        <v>0.75</v>
      </c>
      <c r="NL314" s="163">
        <f t="shared" ca="1" si="1130"/>
        <v>0.78142857142857147</v>
      </c>
      <c r="NM314" s="163">
        <f t="shared" ca="1" si="1130"/>
        <v>0.82499999999999996</v>
      </c>
      <c r="NN314" s="163">
        <f t="shared" ca="1" si="1130"/>
        <v>0.875</v>
      </c>
      <c r="NO314" s="163">
        <f t="shared" ca="1" si="1130"/>
        <v>0.9</v>
      </c>
      <c r="NP314" s="163">
        <f t="shared" ca="1" si="1130"/>
        <v>0.9</v>
      </c>
      <c r="NQ314" s="163">
        <f t="shared" ca="1" si="1130"/>
        <v>0.75</v>
      </c>
      <c r="NR314" s="163">
        <f t="shared" ca="1" si="1130"/>
        <v>0.78142857142857147</v>
      </c>
      <c r="NS314" s="163">
        <f t="shared" ca="1" si="1130"/>
        <v>0.82499999999999996</v>
      </c>
      <c r="NT314" s="163">
        <f t="shared" ca="1" si="1130"/>
        <v>0.875</v>
      </c>
      <c r="NU314" s="163">
        <f t="shared" ca="1" si="1130"/>
        <v>0.9</v>
      </c>
      <c r="NV314" s="163">
        <f t="shared" ca="1" si="1130"/>
        <v>0.9</v>
      </c>
      <c r="NW314" s="163">
        <f t="shared" ca="1" si="1130"/>
        <v>0.75</v>
      </c>
      <c r="NX314" s="163">
        <f t="shared" ca="1" si="1130"/>
        <v>0.78142857142857147</v>
      </c>
      <c r="NY314" s="163">
        <f t="shared" ca="1" si="1130"/>
        <v>0.82499999999999996</v>
      </c>
      <c r="NZ314" s="163">
        <f t="shared" ca="1" si="1130"/>
        <v>0.875</v>
      </c>
      <c r="OA314" s="163">
        <f t="shared" ca="1" si="1130"/>
        <v>0.9</v>
      </c>
      <c r="OB314" s="163">
        <f t="shared" ca="1" si="1130"/>
        <v>0.9</v>
      </c>
      <c r="OC314" s="163">
        <f t="shared" ca="1" si="1130"/>
        <v>0.75</v>
      </c>
      <c r="OD314" s="163">
        <f t="shared" ca="1" si="1130"/>
        <v>0.78142857142857147</v>
      </c>
      <c r="OE314" s="163">
        <f t="shared" ca="1" si="1130"/>
        <v>0.82499999999999996</v>
      </c>
      <c r="OF314" s="163">
        <f t="shared" ca="1" si="1130"/>
        <v>0.875</v>
      </c>
      <c r="OG314" s="163">
        <f t="shared" ca="1" si="1130"/>
        <v>0.9</v>
      </c>
      <c r="OH314" s="163">
        <f t="shared" ca="1" si="1130"/>
        <v>0.9</v>
      </c>
      <c r="OI314" s="163">
        <f t="shared" ca="1" si="1130"/>
        <v>0.75</v>
      </c>
      <c r="OJ314" s="163">
        <f t="shared" ca="1" si="1130"/>
        <v>0.76904761904761909</v>
      </c>
      <c r="OK314" s="163">
        <f t="shared" ca="1" si="1130"/>
        <v>0.82000000000000006</v>
      </c>
      <c r="OL314" s="163">
        <f t="shared" ca="1" si="1130"/>
        <v>0.875</v>
      </c>
      <c r="OM314" s="163">
        <f t="shared" ca="1" si="1130"/>
        <v>0.9</v>
      </c>
      <c r="ON314" s="163">
        <f t="shared" ca="1" si="1130"/>
        <v>0.90000000000000013</v>
      </c>
      <c r="OO314" s="163">
        <f t="shared" ca="1" si="1130"/>
        <v>0.75</v>
      </c>
      <c r="OP314" s="163">
        <f t="shared" ca="1" si="1130"/>
        <v>0.76904761904761909</v>
      </c>
      <c r="OQ314" s="163">
        <f t="shared" ca="1" si="1130"/>
        <v>0.82000000000000006</v>
      </c>
      <c r="OR314" s="163">
        <f t="shared" ca="1" si="1130"/>
        <v>0.875</v>
      </c>
      <c r="OS314" s="163">
        <f t="shared" ca="1" si="1130"/>
        <v>0.9</v>
      </c>
      <c r="OT314" s="163">
        <f t="shared" ca="1" si="1130"/>
        <v>0.9</v>
      </c>
      <c r="OU314" s="163">
        <f t="shared" ca="1" si="1131"/>
        <v>0.875</v>
      </c>
      <c r="OV314" s="161">
        <f t="shared" ca="1" si="1132"/>
        <v>1</v>
      </c>
      <c r="OW314" s="161">
        <f t="shared" ca="1" si="1133"/>
        <v>1</v>
      </c>
      <c r="OX314" s="161" t="str">
        <f t="shared" ca="1" si="1134"/>
        <v>-</v>
      </c>
      <c r="OY314" s="163" t="str">
        <f t="shared" ca="1" si="1135"/>
        <v>-</v>
      </c>
      <c r="OZ314" s="161" t="str">
        <f t="shared" ca="1" si="1136"/>
        <v>-</v>
      </c>
      <c r="PA314" s="161" t="str">
        <f t="shared" ca="1" si="1137"/>
        <v>-</v>
      </c>
      <c r="PB314" s="163">
        <f t="shared" ca="1" si="1123"/>
        <v>0</v>
      </c>
      <c r="PC314" s="27">
        <v>0</v>
      </c>
    </row>
    <row r="315" spans="1:419" s="143" customFormat="1" hidden="1" outlineLevel="1">
      <c r="A315" s="121">
        <f t="shared" si="14"/>
        <v>310</v>
      </c>
      <c r="B315" s="121">
        <f t="shared" si="1142"/>
        <v>13</v>
      </c>
      <c r="C315" s="143">
        <v>1000</v>
      </c>
      <c r="D315" s="143" t="s">
        <v>884</v>
      </c>
      <c r="E315" s="143" t="b">
        <v>0</v>
      </c>
      <c r="F315" s="143" t="b">
        <v>0</v>
      </c>
      <c r="G315" s="143" t="b">
        <f t="shared" si="1138"/>
        <v>0</v>
      </c>
      <c r="H315" s="139">
        <f t="shared" ca="1" si="1139"/>
        <v>3</v>
      </c>
      <c r="I315" s="139">
        <f t="shared" ca="1" si="1139"/>
        <v>1</v>
      </c>
      <c r="J315" s="139">
        <f t="shared" ca="1" si="1139"/>
        <v>1</v>
      </c>
      <c r="K315" s="139">
        <f t="shared" ca="1" si="1139"/>
        <v>1</v>
      </c>
      <c r="L315" s="139">
        <f t="shared" ca="1" si="1139"/>
        <v>1</v>
      </c>
      <c r="M315" s="139">
        <f t="shared" ca="1" si="1139"/>
        <v>1</v>
      </c>
      <c r="N315" s="139">
        <f t="shared" ca="1" si="1139"/>
        <v>1</v>
      </c>
      <c r="O315" s="139">
        <f t="shared" ca="1" si="1139"/>
        <v>1</v>
      </c>
      <c r="P315" s="139">
        <f t="shared" ca="1" si="1139"/>
        <v>1</v>
      </c>
      <c r="Q315" s="139">
        <f t="shared" ca="1" si="1139"/>
        <v>1</v>
      </c>
      <c r="R315" s="139">
        <f t="shared" ca="1" si="1139"/>
        <v>2</v>
      </c>
      <c r="S315" s="139">
        <f t="shared" ca="1" si="1140"/>
        <v>1</v>
      </c>
      <c r="T315" s="139">
        <f t="shared" ca="1" si="1140"/>
        <v>1</v>
      </c>
      <c r="U315" s="139">
        <f t="shared" ca="1" si="1140"/>
        <v>1</v>
      </c>
      <c r="V315" s="139">
        <f t="shared" ca="1" si="1140"/>
        <v>1</v>
      </c>
      <c r="W315" s="139">
        <f t="shared" ca="1" si="1139"/>
        <v>1</v>
      </c>
      <c r="X315" s="139">
        <f t="shared" ca="1" si="1139"/>
        <v>1</v>
      </c>
      <c r="Y315" s="139">
        <f t="shared" ca="1" si="1139"/>
        <v>1</v>
      </c>
      <c r="Z315" s="139">
        <f t="shared" ca="1" si="1139"/>
        <v>1</v>
      </c>
      <c r="AA315" s="139">
        <f t="shared" ca="1" si="1139"/>
        <v>1</v>
      </c>
      <c r="AB315" s="139">
        <f t="shared" ca="1" si="1139"/>
        <v>1</v>
      </c>
      <c r="AC315" s="139">
        <f t="shared" ca="1" si="1139"/>
        <v>1</v>
      </c>
      <c r="AE315" s="157" t="str" cm="1">
        <f t="array" aca="1" ref="AE315" ca="1">TEXT(LEFT(OFFSET(AE315,-1,0),5)+1,"00000")&amp;MID(OFFSET(AE315,-1,0),6,FIND(" ",OFFSET(AE315,-1,0),7)-5)
&amp;2130-HL315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00003 Presentation_CropArea 852SE CropgrazeFALSE (F33N11)</v>
      </c>
      <c r="AF315" s="10" t="str">
        <f ca="1">IF(COUNTIF(AE$5:AE315,AE315)=1,"-","Dup")</f>
        <v>-</v>
      </c>
      <c r="AG315" s="10"/>
      <c r="AH315" s="163" t="str">
        <f t="shared" ca="1" si="1094"/>
        <v>-</v>
      </c>
      <c r="AI315" s="162" t="b">
        <v>1</v>
      </c>
      <c r="AJ315" s="162" t="b">
        <v>1</v>
      </c>
      <c r="AK315" s="163" t="str">
        <f t="shared" ca="1" si="1094"/>
        <v>-</v>
      </c>
      <c r="AL315" s="163" t="str">
        <f t="shared" ca="1" si="1094"/>
        <v>-</v>
      </c>
      <c r="AM315" s="163" t="b">
        <f t="shared" ca="1" si="1094"/>
        <v>1</v>
      </c>
      <c r="AN315" s="10"/>
      <c r="AO315" s="161" t="b">
        <f t="shared" ca="1" si="1095"/>
        <v>1</v>
      </c>
      <c r="AP315" s="161" t="str">
        <f t="shared" ca="1" si="1095"/>
        <v>-</v>
      </c>
      <c r="AQ315" s="161" t="str">
        <f t="shared" ca="1" si="1095"/>
        <v>-</v>
      </c>
      <c r="AR315" s="161" t="str">
        <f t="shared" ca="1" si="1095"/>
        <v>-</v>
      </c>
      <c r="AS315" s="161" t="b">
        <f t="shared" ca="1" si="1095"/>
        <v>1</v>
      </c>
      <c r="AT315" s="161" t="b">
        <f t="shared" ca="1" si="1095"/>
        <v>0</v>
      </c>
      <c r="AU315" s="161">
        <f t="shared" ca="1" si="1096"/>
        <v>0</v>
      </c>
      <c r="AV315" s="161" t="b">
        <f t="shared" ca="1" si="1097"/>
        <v>0</v>
      </c>
      <c r="AW315" s="161" t="b">
        <f t="shared" ca="1" si="1097"/>
        <v>0</v>
      </c>
      <c r="AX315" s="161" t="str">
        <f t="shared" ca="1" si="1097"/>
        <v>-</v>
      </c>
      <c r="AY315" s="161" t="str">
        <f t="shared" ca="1" si="1097"/>
        <v>-</v>
      </c>
      <c r="AZ315" s="161" t="str">
        <f t="shared" ca="1" si="1097"/>
        <v>-</v>
      </c>
      <c r="BA315" s="10"/>
      <c r="BB315" s="161" t="b">
        <f t="shared" ca="1" si="1098"/>
        <v>1</v>
      </c>
      <c r="BC315" s="163" t="b">
        <f t="shared" ca="1" si="1099"/>
        <v>1</v>
      </c>
      <c r="BD315" s="163" t="b">
        <f t="shared" ca="1" si="1099"/>
        <v>1</v>
      </c>
      <c r="BE315" s="162">
        <f t="shared" ca="1" si="1100"/>
        <v>3108</v>
      </c>
      <c r="BF315" s="163" t="str">
        <f t="shared" ca="1" si="1101"/>
        <v>-</v>
      </c>
      <c r="BG315" s="163" t="str">
        <f t="shared" ca="1" si="1101"/>
        <v>-</v>
      </c>
      <c r="BH315" s="163" t="str">
        <f t="shared" ca="1" si="1101"/>
        <v>-</v>
      </c>
      <c r="BI315" s="163" t="str">
        <f t="shared" ca="1" si="1101"/>
        <v>-</v>
      </c>
      <c r="BJ315" s="163" t="str">
        <f t="shared" ca="1" si="1101"/>
        <v>-</v>
      </c>
      <c r="BK315" s="163">
        <f t="shared" ca="1" si="1101"/>
        <v>1</v>
      </c>
      <c r="BL315" s="163">
        <f t="shared" ca="1" si="1101"/>
        <v>1</v>
      </c>
      <c r="BM315" s="163" t="str">
        <f t="shared" ca="1" si="1101"/>
        <v>-</v>
      </c>
      <c r="BN315" s="163" t="str">
        <f t="shared" ca="1" si="1101"/>
        <v>-</v>
      </c>
      <c r="BO315" s="163" t="b">
        <f t="shared" ca="1" si="1102"/>
        <v>0</v>
      </c>
      <c r="BP315" s="163" t="b">
        <f t="shared" ca="1" si="1102"/>
        <v>0</v>
      </c>
      <c r="BQ315" s="163" t="b">
        <f t="shared" ca="1" si="1102"/>
        <v>0</v>
      </c>
      <c r="BR315" s="163" t="b">
        <f t="shared" ca="1" si="1102"/>
        <v>0</v>
      </c>
      <c r="BS315" s="163" t="b">
        <f t="shared" ca="1" si="1102"/>
        <v>0</v>
      </c>
      <c r="BT315" s="163" t="b">
        <f t="shared" ca="1" si="1102"/>
        <v>0</v>
      </c>
      <c r="BU315" s="163" t="b">
        <f t="shared" ca="1" si="1102"/>
        <v>0</v>
      </c>
      <c r="BV315" s="163" t="b">
        <f t="shared" ca="1" si="1102"/>
        <v>0</v>
      </c>
      <c r="BW315" s="163" t="b">
        <f t="shared" ca="1" si="1102"/>
        <v>0</v>
      </c>
      <c r="BX315" s="163" t="str">
        <f t="shared" ca="1" si="1103"/>
        <v>-</v>
      </c>
      <c r="BY315" s="163" t="str">
        <f t="shared" ca="1" si="1104"/>
        <v>-</v>
      </c>
      <c r="BZ315" s="163" t="str">
        <f t="shared" ca="1" si="1104"/>
        <v>-</v>
      </c>
      <c r="CA315" s="163" t="str">
        <f t="shared" ca="1" si="1104"/>
        <v>-</v>
      </c>
      <c r="CB315" s="163" t="str">
        <f t="shared" ca="1" si="1104"/>
        <v>-</v>
      </c>
      <c r="CC315" s="163" t="str">
        <f t="shared" ca="1" si="1104"/>
        <v>-</v>
      </c>
      <c r="CD315" s="163" t="str">
        <f t="shared" ca="1" si="1104"/>
        <v>-</v>
      </c>
      <c r="CE315" s="163" t="str">
        <f t="shared" ca="1" si="1104"/>
        <v>-</v>
      </c>
      <c r="CF315" s="163" t="str">
        <f t="shared" ca="1" si="1104"/>
        <v>-</v>
      </c>
      <c r="CG315" s="163" t="str">
        <f t="shared" ca="1" si="1103"/>
        <v>-</v>
      </c>
      <c r="CH315" s="163" t="str">
        <f t="shared" ca="1" si="1103"/>
        <v>-</v>
      </c>
      <c r="CI315" s="163" t="str">
        <f t="shared" ca="1" si="1103"/>
        <v>-</v>
      </c>
      <c r="CJ315" s="163" t="str">
        <f t="shared" ca="1" si="1103"/>
        <v>-</v>
      </c>
      <c r="CK315" s="163" t="str">
        <f t="shared" ca="1" si="1103"/>
        <v>-</v>
      </c>
      <c r="CL315" s="163" t="str">
        <f t="shared" ca="1" si="1103"/>
        <v>-</v>
      </c>
      <c r="CM315" s="163" t="str">
        <f t="shared" ca="1" si="1103"/>
        <v>-</v>
      </c>
      <c r="CN315" s="163" t="str">
        <f t="shared" ca="1" si="1103"/>
        <v>-</v>
      </c>
      <c r="CO315" s="163" t="str">
        <f t="shared" ca="1" si="1103"/>
        <v>-</v>
      </c>
      <c r="CP315" s="163" t="str">
        <f t="shared" ca="1" si="1103"/>
        <v>-</v>
      </c>
      <c r="CQ315" s="163" t="str">
        <f t="shared" ca="1" si="1103"/>
        <v>-</v>
      </c>
      <c r="CR315" s="163" t="str">
        <f t="shared" ca="1" si="1103"/>
        <v>-</v>
      </c>
      <c r="CS315" s="163" t="str">
        <f t="shared" ca="1" si="1103"/>
        <v>-</v>
      </c>
      <c r="CT315" s="163" t="str">
        <f t="shared" ca="1" si="1103"/>
        <v>-</v>
      </c>
      <c r="CU315" s="163" t="str">
        <f t="shared" ca="1" si="1105"/>
        <v>-</v>
      </c>
      <c r="CV315" s="163" t="str">
        <f t="shared" ca="1" si="1105"/>
        <v>-</v>
      </c>
      <c r="CW315" s="163" t="str">
        <f t="shared" ca="1" si="1105"/>
        <v>-</v>
      </c>
      <c r="CX315" s="163" t="str">
        <f t="shared" ca="1" si="1105"/>
        <v>-</v>
      </c>
      <c r="CY315" s="163" t="str">
        <f t="shared" ca="1" si="1105"/>
        <v>-</v>
      </c>
      <c r="CZ315" s="163" t="str">
        <f t="shared" ca="1" si="1105"/>
        <v>-</v>
      </c>
      <c r="DA315" s="163" t="str">
        <f t="shared" ca="1" si="1105"/>
        <v>-</v>
      </c>
      <c r="DB315" s="163" t="str">
        <f t="shared" ca="1" si="1105"/>
        <v>-</v>
      </c>
      <c r="DC315" s="163" t="str">
        <f t="shared" ca="1" si="1103"/>
        <v>-</v>
      </c>
      <c r="DD315" s="163" t="str">
        <f t="shared" ca="1" si="1106"/>
        <v>-</v>
      </c>
      <c r="DE315" s="163" t="str">
        <f t="shared" ca="1" si="1106"/>
        <v>-</v>
      </c>
      <c r="DF315" s="163" t="str">
        <f t="shared" ca="1" si="1106"/>
        <v>-</v>
      </c>
      <c r="DG315" s="163" t="str">
        <f t="shared" ca="1" si="1106"/>
        <v>-</v>
      </c>
      <c r="DH315" s="163" t="str">
        <f t="shared" ca="1" si="1106"/>
        <v>-</v>
      </c>
      <c r="DI315" s="163" t="str">
        <f t="shared" ca="1" si="1106"/>
        <v>-</v>
      </c>
      <c r="DJ315" s="163" t="str">
        <f t="shared" ca="1" si="1106"/>
        <v>-</v>
      </c>
      <c r="DK315" s="163" t="str">
        <f t="shared" ca="1" si="1106"/>
        <v>-</v>
      </c>
      <c r="DL315" s="10"/>
      <c r="DM315" s="163" t="str">
        <f t="shared" ca="1" si="1101"/>
        <v>-</v>
      </c>
      <c r="DN315" s="163" t="str">
        <f t="shared" ca="1" si="1101"/>
        <v>-</v>
      </c>
      <c r="DO315" s="163" t="str">
        <f t="shared" ca="1" si="1101"/>
        <v>-</v>
      </c>
      <c r="DP315" s="163" t="str">
        <f t="shared" ca="1" si="1101"/>
        <v>-</v>
      </c>
      <c r="DQ315" s="163" t="str">
        <f t="shared" ca="1" si="1101"/>
        <v>-</v>
      </c>
      <c r="DR315" s="163" t="str">
        <f t="shared" ca="1" si="1101"/>
        <v>-</v>
      </c>
      <c r="DS315" s="163" t="str">
        <f t="shared" ca="1" si="1101"/>
        <v>-</v>
      </c>
      <c r="DT315" s="163" t="str">
        <f t="shared" ca="1" si="1101"/>
        <v>-</v>
      </c>
      <c r="DU315" s="163" t="str">
        <f t="shared" ca="1" si="1101"/>
        <v>-</v>
      </c>
      <c r="DV315" s="163" t="str">
        <f t="shared" ca="1" si="1101"/>
        <v>-</v>
      </c>
      <c r="DW315" s="163" t="str">
        <f t="shared" ca="1" si="1101"/>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07"/>
        <v>-</v>
      </c>
      <c r="EJ315" s="163" t="str">
        <f t="shared" ca="1" si="1107"/>
        <v>-</v>
      </c>
      <c r="EK315" s="163" t="str">
        <f t="shared" ca="1" si="1107"/>
        <v>-</v>
      </c>
      <c r="EL315" s="163" t="str">
        <f t="shared" ca="1" si="1107"/>
        <v>-</v>
      </c>
      <c r="EM315" s="163" t="str">
        <f t="shared" ca="1" si="1107"/>
        <v>-</v>
      </c>
      <c r="EN315" s="163" t="str">
        <f t="shared" ca="1" si="1107"/>
        <v>-</v>
      </c>
      <c r="EO315" s="163" t="str">
        <f t="shared" ca="1" si="1107"/>
        <v>-</v>
      </c>
      <c r="EP315" s="163" t="str">
        <f t="shared" ca="1" si="1107"/>
        <v>-</v>
      </c>
      <c r="EQ315" s="163">
        <f t="shared" ca="1" si="1107"/>
        <v>1</v>
      </c>
      <c r="ER315" s="163">
        <f t="shared" ca="1" si="1107"/>
        <v>1</v>
      </c>
      <c r="ES315" s="163">
        <f t="shared" ca="1" si="1107"/>
        <v>0</v>
      </c>
      <c r="ET315" s="163" t="str">
        <f t="shared" ca="1" si="1107"/>
        <v>-</v>
      </c>
      <c r="EU315" s="163" t="str">
        <f t="shared" ca="1" si="1107"/>
        <v>-</v>
      </c>
      <c r="EV315" s="163" t="str">
        <f t="shared" ca="1" si="1107"/>
        <v>-</v>
      </c>
      <c r="EW315" s="163" t="str">
        <f t="shared" ca="1" si="1107"/>
        <v>-</v>
      </c>
      <c r="EX315" s="163" t="str">
        <f t="shared" ca="1" si="1107"/>
        <v>-</v>
      </c>
      <c r="EY315" s="163" t="str">
        <f t="shared" ca="1" si="1107"/>
        <v>-</v>
      </c>
      <c r="EZ315" s="163" t="str">
        <f t="shared" ca="1" si="1107"/>
        <v>-</v>
      </c>
      <c r="FA315" s="163">
        <f t="shared" ca="1" si="1107"/>
        <v>0</v>
      </c>
      <c r="FB315" s="163" t="str">
        <f t="shared" ca="1" si="1107"/>
        <v>-</v>
      </c>
      <c r="FC315" s="163" t="str">
        <f t="shared" ca="1" si="1107"/>
        <v>-</v>
      </c>
      <c r="FD315" s="163" t="str">
        <f t="shared" ca="1" si="1107"/>
        <v>-</v>
      </c>
      <c r="FE315" s="163" t="str">
        <f t="shared" ca="1" si="1107"/>
        <v>-</v>
      </c>
      <c r="FF315" s="163" t="str">
        <f t="shared" ca="1" si="1107"/>
        <v>-</v>
      </c>
      <c r="FG315" s="163">
        <f t="shared" ca="1" si="1107"/>
        <v>0</v>
      </c>
      <c r="FH315" s="163">
        <f t="shared" ca="1" si="1107"/>
        <v>0</v>
      </c>
      <c r="FI315" s="163">
        <f t="shared" ca="1" si="1107"/>
        <v>0</v>
      </c>
      <c r="FJ315" s="163">
        <f t="shared" ca="1" si="1107"/>
        <v>0</v>
      </c>
      <c r="FK315" s="163">
        <f t="shared" ca="1" si="1107"/>
        <v>0</v>
      </c>
      <c r="FL315" s="163">
        <f t="shared" ca="1" si="1107"/>
        <v>0</v>
      </c>
      <c r="FM315" s="163">
        <f t="shared" ca="1" si="1107"/>
        <v>0</v>
      </c>
      <c r="FN315" s="163" t="str">
        <f t="shared" ca="1" si="1107"/>
        <v>-</v>
      </c>
      <c r="FO315" s="163" t="str">
        <f t="shared" ca="1" si="1107"/>
        <v>-</v>
      </c>
      <c r="FP315" s="163" t="str">
        <f t="shared" ca="1" si="1107"/>
        <v>-</v>
      </c>
      <c r="FQ315" s="163" t="str">
        <f t="shared" ca="1" si="1107"/>
        <v>-</v>
      </c>
      <c r="FR315" s="163" t="str">
        <f t="shared" ca="1" si="1107"/>
        <v>-</v>
      </c>
      <c r="FS315" s="163" t="str">
        <f t="shared" ca="1" si="1107"/>
        <v>-</v>
      </c>
      <c r="FT315" s="163" t="str">
        <f t="shared" ca="1" si="1107"/>
        <v>-</v>
      </c>
      <c r="FU315" s="163" t="str">
        <f t="shared" ca="1" si="1107"/>
        <v>-</v>
      </c>
      <c r="FV315" s="163" t="str">
        <f t="shared" ca="1" si="1107"/>
        <v>-</v>
      </c>
      <c r="FW315" s="163" t="str">
        <f t="shared" ca="1" si="1107"/>
        <v>-</v>
      </c>
      <c r="FX315" s="163" t="str">
        <f t="shared" ca="1" si="1107"/>
        <v>-</v>
      </c>
      <c r="FY315" s="10"/>
      <c r="FZ315" s="163">
        <f t="shared" ca="1" si="1107"/>
        <v>1</v>
      </c>
      <c r="GA315" s="163" t="str">
        <f t="shared" ca="1" si="1107"/>
        <v>-</v>
      </c>
      <c r="GB315" s="163" t="str">
        <f t="shared" ca="1" si="1107"/>
        <v>-</v>
      </c>
      <c r="GC315" s="163" t="str">
        <f t="shared" ca="1" si="1107"/>
        <v>-</v>
      </c>
      <c r="GD315" s="163" t="str">
        <f t="shared" ca="1" si="1108"/>
        <v>-</v>
      </c>
      <c r="GE315" s="163" t="b">
        <f t="shared" ca="1" si="1108"/>
        <v>0</v>
      </c>
      <c r="GF315" s="163" t="str">
        <f t="shared" ca="1" si="1108"/>
        <v>-</v>
      </c>
      <c r="GG315" s="163">
        <f t="shared" ca="1" si="1108"/>
        <v>0</v>
      </c>
      <c r="GH315" s="163" t="str">
        <f t="shared" ca="1" si="1108"/>
        <v>-</v>
      </c>
      <c r="GI315" s="161" cm="1">
        <f t="array" aca="1" ref="GI315" ca="1">INDEX(i.rev,$K315,GI$15)</f>
        <v>1</v>
      </c>
      <c r="GJ315" s="163">
        <f t="shared" ca="1" si="1109"/>
        <v>0</v>
      </c>
      <c r="GK315" s="163">
        <f t="shared" ca="1" si="1109"/>
        <v>1</v>
      </c>
      <c r="GL315" s="163">
        <f t="shared" ca="1" si="1109"/>
        <v>0</v>
      </c>
      <c r="GM315" s="163">
        <f t="shared" ca="1" si="1109"/>
        <v>1</v>
      </c>
      <c r="GN315" s="163">
        <f t="shared" ca="1" si="1109"/>
        <v>1</v>
      </c>
      <c r="GO315" s="163">
        <f t="shared" ca="1" si="1109"/>
        <v>1</v>
      </c>
      <c r="GP315" s="163">
        <f t="shared" ca="1" si="1109"/>
        <v>0</v>
      </c>
      <c r="GQ315" s="163">
        <f t="shared" ca="1" si="1109"/>
        <v>0</v>
      </c>
      <c r="GR315" s="163">
        <f t="shared" ca="1" si="1109"/>
        <v>0</v>
      </c>
      <c r="GS315" s="163">
        <f t="shared" ca="1" si="1109"/>
        <v>0</v>
      </c>
      <c r="GT315" s="163">
        <f t="shared" ca="1" si="1109"/>
        <v>0</v>
      </c>
      <c r="GU315" s="163">
        <f t="shared" ca="1" si="1109"/>
        <v>0</v>
      </c>
      <c r="GV315" s="163">
        <f t="shared" ca="1" si="1109"/>
        <v>0</v>
      </c>
      <c r="GW315" s="163">
        <f t="shared" ca="1" si="1109"/>
        <v>0</v>
      </c>
      <c r="GX315" s="163">
        <f t="shared" ca="1" si="1109"/>
        <v>0</v>
      </c>
      <c r="GY315" s="163">
        <f t="shared" ca="1" si="1109"/>
        <v>0</v>
      </c>
      <c r="GZ315" s="161" cm="1">
        <f t="array" aca="1" ref="GZ315" ca="1">INDEX(i.rev,$K315,GZ$15)</f>
        <v>0</v>
      </c>
      <c r="HA315" s="163">
        <f t="shared" ca="1" si="1110"/>
        <v>0</v>
      </c>
      <c r="HB315" s="161" cm="1">
        <f t="array" aca="1" ref="HB315" ca="1">INDEX(i.rev,$K315,HB$15)</f>
        <v>1</v>
      </c>
      <c r="HC315" s="163">
        <f t="shared" ca="1" si="1111"/>
        <v>0</v>
      </c>
      <c r="HD315" s="163">
        <f t="shared" ca="1" si="1111"/>
        <v>0</v>
      </c>
      <c r="HE315" s="163">
        <f t="shared" ca="1" si="1111"/>
        <v>0</v>
      </c>
      <c r="HF315" s="163">
        <f t="shared" ca="1" si="1111"/>
        <v>0</v>
      </c>
      <c r="HG315" s="163">
        <f t="shared" ca="1" si="1111"/>
        <v>0</v>
      </c>
      <c r="HH315" s="163">
        <f t="shared" ca="1" si="1111"/>
        <v>0</v>
      </c>
      <c r="HI315" s="163">
        <f t="shared" ca="1" si="1111"/>
        <v>0</v>
      </c>
      <c r="HJ315" s="10">
        <v>0.6</v>
      </c>
      <c r="HK315" s="161" t="b">
        <f t="shared" si="1141"/>
        <v>1</v>
      </c>
      <c r="HL315" s="186">
        <f t="shared" si="1143"/>
        <v>1278</v>
      </c>
      <c r="HM315" s="163" t="str">
        <f t="shared" ca="1" si="1112"/>
        <v>-</v>
      </c>
      <c r="HN315" s="163" t="str">
        <f t="shared" ca="1" si="1112"/>
        <v>-</v>
      </c>
      <c r="HO315" s="163" t="str">
        <f t="shared" ca="1" si="1112"/>
        <v>-</v>
      </c>
      <c r="HP315" s="161" t="b">
        <f t="shared" ca="1" si="1113"/>
        <v>0</v>
      </c>
      <c r="HQ315" s="161" t="b">
        <f t="shared" ca="1" si="1113"/>
        <v>0</v>
      </c>
      <c r="HR315" s="161" t="b">
        <f t="shared" ca="1" si="1113"/>
        <v>1</v>
      </c>
      <c r="HS315" s="163">
        <f t="shared" ca="1" si="1111"/>
        <v>0</v>
      </c>
      <c r="HT315" s="161">
        <f t="shared" ca="1" si="1114"/>
        <v>1</v>
      </c>
      <c r="HU315" s="161">
        <f t="shared" ca="1" si="1114"/>
        <v>1</v>
      </c>
      <c r="HV315" s="163" t="str">
        <f t="shared" ca="1" si="1111"/>
        <v>-</v>
      </c>
      <c r="HW315" s="163" t="str">
        <f t="shared" ca="1" si="1111"/>
        <v>-</v>
      </c>
      <c r="HX315" s="163" t="str">
        <f t="shared" ca="1" si="1111"/>
        <v>-</v>
      </c>
      <c r="HY315" s="163" t="str">
        <f t="shared" ca="1" si="1111"/>
        <v>-</v>
      </c>
      <c r="HZ315" s="163" t="str">
        <f t="shared" ca="1" si="1111"/>
        <v>-</v>
      </c>
      <c r="IA315" s="163" t="str">
        <f t="shared" ca="1" si="1111"/>
        <v>-</v>
      </c>
      <c r="IB315" s="163" t="str">
        <f t="shared" ca="1" si="1111"/>
        <v>-</v>
      </c>
      <c r="IC315" s="163" t="str">
        <f t="shared" ca="1" si="1111"/>
        <v>-</v>
      </c>
      <c r="ID315" s="163" t="str">
        <f t="shared" ca="1" si="1111"/>
        <v>-</v>
      </c>
      <c r="IE315" s="163" t="b">
        <f t="shared" ca="1" si="1111"/>
        <v>1</v>
      </c>
      <c r="IF315" s="163" t="str">
        <f t="shared" ca="1" si="1111"/>
        <v>-</v>
      </c>
      <c r="IG315" s="163" t="str">
        <f t="shared" ca="1" si="1111"/>
        <v>-</v>
      </c>
      <c r="IH315" s="163" t="str">
        <f t="shared" ca="1" si="1111"/>
        <v>-</v>
      </c>
      <c r="II315" s="163" t="b">
        <f t="shared" ca="1" si="1115"/>
        <v>1</v>
      </c>
      <c r="IJ315" s="163">
        <f t="shared" ca="1" si="1115"/>
        <v>0</v>
      </c>
      <c r="IK315" s="163" t="str">
        <f t="shared" ca="1" si="1116"/>
        <v>-</v>
      </c>
      <c r="IL315" s="163" t="str">
        <f t="shared" ca="1" si="1116"/>
        <v>-</v>
      </c>
      <c r="IM315" s="163" t="str">
        <f t="shared" ca="1" si="1116"/>
        <v>-</v>
      </c>
      <c r="IN315" s="163" t="str">
        <f t="shared" ca="1" si="1116"/>
        <v>-</v>
      </c>
      <c r="IO315" s="163" t="str">
        <f t="shared" ca="1" si="1116"/>
        <v>-</v>
      </c>
      <c r="IP315" s="163">
        <f t="shared" ca="1" si="1116"/>
        <v>0</v>
      </c>
      <c r="IQ315" s="163" t="str">
        <f t="shared" ca="1" si="1116"/>
        <v>-</v>
      </c>
      <c r="IR315" s="163" t="str">
        <f t="shared" ca="1" si="1116"/>
        <v>-</v>
      </c>
      <c r="IS315" s="163" t="str">
        <f t="shared" ca="1" si="1116"/>
        <v>-</v>
      </c>
      <c r="IT315" s="163">
        <f t="shared" ca="1" si="1116"/>
        <v>500</v>
      </c>
      <c r="IU315" s="163">
        <f t="shared" ca="1" si="1116"/>
        <v>500</v>
      </c>
      <c r="IV315" s="163" t="str">
        <f t="shared" ca="1" si="1116"/>
        <v>-</v>
      </c>
      <c r="IW315" s="163" t="str">
        <f t="shared" ca="1" si="1116"/>
        <v>-</v>
      </c>
      <c r="IX315" s="163" t="str">
        <f t="shared" ca="1" si="1116"/>
        <v>-</v>
      </c>
      <c r="IY315" s="163" t="str">
        <f t="shared" ca="1" si="1116"/>
        <v>-</v>
      </c>
      <c r="IZ315" s="163" t="str">
        <f t="shared" ca="1" si="1117"/>
        <v>-</v>
      </c>
      <c r="JA315" s="163" t="str">
        <f t="shared" ca="1" si="1117"/>
        <v>-</v>
      </c>
      <c r="JB315" s="163" t="str">
        <f t="shared" ca="1" si="1117"/>
        <v>-</v>
      </c>
      <c r="JC315" s="163" t="str">
        <f t="shared" ca="1" si="1117"/>
        <v>-</v>
      </c>
      <c r="JD315" s="163" t="str">
        <f t="shared" ca="1" si="1117"/>
        <v>-</v>
      </c>
      <c r="JE315" s="163" t="str">
        <f t="shared" ca="1" si="1117"/>
        <v>-</v>
      </c>
      <c r="JF315" s="163" t="str">
        <f t="shared" ca="1" si="1117"/>
        <v>-</v>
      </c>
      <c r="JG315" s="163" t="str">
        <f t="shared" ca="1" si="1117"/>
        <v>-</v>
      </c>
      <c r="JH315" s="163" t="str">
        <f t="shared" ca="1" si="1117"/>
        <v>-</v>
      </c>
      <c r="JI315" s="163" t="str">
        <f t="shared" ca="1" si="1117"/>
        <v>-</v>
      </c>
      <c r="JJ315" s="163" t="str">
        <f t="shared" ca="1" si="1117"/>
        <v>-</v>
      </c>
      <c r="JK315" s="163" t="str">
        <f t="shared" ca="1" si="1117"/>
        <v>-</v>
      </c>
      <c r="JL315" s="163" t="str">
        <f t="shared" ca="1" si="1117"/>
        <v>-</v>
      </c>
      <c r="JM315" s="163" t="str">
        <f t="shared" ca="1" si="1117"/>
        <v>-</v>
      </c>
      <c r="JN315" s="163" t="str">
        <f t="shared" ca="1" si="1118"/>
        <v>-</v>
      </c>
      <c r="JO315" s="163" t="str">
        <f t="shared" ca="1" si="1118"/>
        <v>-</v>
      </c>
      <c r="JP315" s="163" t="str">
        <f t="shared" ca="1" si="1118"/>
        <v>-</v>
      </c>
      <c r="JQ315" s="163" t="str">
        <f t="shared" ca="1" si="1118"/>
        <v>-</v>
      </c>
      <c r="JR315" s="163" t="str">
        <f t="shared" ca="1" si="1118"/>
        <v>-</v>
      </c>
      <c r="JS315" s="163" t="str">
        <f t="shared" ca="1" si="1117"/>
        <v>-</v>
      </c>
      <c r="JT315" s="163" t="str">
        <f t="shared" ca="1" si="1117"/>
        <v>-</v>
      </c>
      <c r="JU315" s="163" t="str">
        <f t="shared" ca="1" si="1117"/>
        <v>-</v>
      </c>
      <c r="JV315" s="163" t="str">
        <f t="shared" ca="1" si="1117"/>
        <v>-</v>
      </c>
      <c r="JW315" s="163" t="str">
        <f t="shared" ca="1" si="1117"/>
        <v>-</v>
      </c>
      <c r="JX315" s="163" t="str">
        <f t="shared" ca="1" si="1116"/>
        <v>-</v>
      </c>
      <c r="JY315" s="163" t="str">
        <f t="shared" ca="1" si="1119"/>
        <v>-</v>
      </c>
      <c r="JZ315" s="163" t="str">
        <f t="shared" ca="1" si="1119"/>
        <v>-</v>
      </c>
      <c r="KA315" s="163" t="str">
        <f t="shared" ca="1" si="1119"/>
        <v>-</v>
      </c>
      <c r="KB315" s="163" t="str">
        <f t="shared" ca="1" si="1119"/>
        <v>-</v>
      </c>
      <c r="KC315" s="163" t="str">
        <f t="shared" ca="1" si="1119"/>
        <v>-</v>
      </c>
      <c r="KD315" s="163" t="str">
        <f t="shared" ca="1" si="1119"/>
        <v>-</v>
      </c>
      <c r="KE315" s="163" t="str">
        <f t="shared" ca="1" si="1119"/>
        <v>-</v>
      </c>
      <c r="KF315" s="163" t="str">
        <f t="shared" ca="1" si="1119"/>
        <v>-</v>
      </c>
      <c r="KG315" s="163" t="str">
        <f t="shared" ca="1" si="1119"/>
        <v>-</v>
      </c>
      <c r="KH315" s="163" t="str">
        <f t="shared" ca="1" si="1119"/>
        <v>-</v>
      </c>
      <c r="KI315" s="163" t="str">
        <f t="shared" ca="1" si="1119"/>
        <v>-</v>
      </c>
      <c r="KJ315" s="163" t="str">
        <f t="shared" ca="1" si="1119"/>
        <v>-</v>
      </c>
      <c r="KK315" s="163" t="str">
        <f t="shared" ca="1" si="1119"/>
        <v>-</v>
      </c>
      <c r="KL315" s="163" t="str">
        <f t="shared" ca="1" si="1119"/>
        <v>-</v>
      </c>
      <c r="KM315" s="163" t="str">
        <f t="shared" ca="1" si="1119"/>
        <v>-</v>
      </c>
      <c r="KN315" s="163" t="str">
        <f t="shared" ca="1" si="1119"/>
        <v>-</v>
      </c>
      <c r="KO315" s="163" t="str">
        <f t="shared" ca="1" si="1119"/>
        <v>-</v>
      </c>
      <c r="KP315" s="163" t="str">
        <f t="shared" ca="1" si="1119"/>
        <v>-</v>
      </c>
      <c r="KQ315" s="163" t="str">
        <f t="shared" ca="1" si="1119"/>
        <v>-</v>
      </c>
      <c r="KR315" s="163" t="str">
        <f t="shared" ca="1" si="1119"/>
        <v>-</v>
      </c>
      <c r="KS315" s="163" t="str">
        <f t="shared" ca="1" si="1119"/>
        <v>-</v>
      </c>
      <c r="KT315" s="163" t="str">
        <f t="shared" ca="1" si="1119"/>
        <v>-</v>
      </c>
      <c r="KU315" s="163" t="str">
        <f t="shared" ca="1" si="1119"/>
        <v>-</v>
      </c>
      <c r="KV315" s="163" t="str">
        <f t="shared" ca="1" si="1119"/>
        <v>-</v>
      </c>
      <c r="KW315" s="163" t="str">
        <f t="shared" ca="1" si="1119"/>
        <v>-</v>
      </c>
      <c r="KX315" s="163" t="str">
        <f t="shared" ca="1" si="1119"/>
        <v>-</v>
      </c>
      <c r="KY315" s="163" t="str">
        <f t="shared" ca="1" si="1119"/>
        <v>-</v>
      </c>
      <c r="KZ315" s="163" t="str">
        <f t="shared" ca="1" si="1119"/>
        <v>-</v>
      </c>
      <c r="LA315" s="163" t="str">
        <f t="shared" ca="1" si="1119"/>
        <v>-</v>
      </c>
      <c r="LB315" s="163" t="str">
        <f t="shared" ca="1" si="1119"/>
        <v>-</v>
      </c>
      <c r="LC315" s="163" t="str">
        <f t="shared" ca="1" si="1119"/>
        <v>-</v>
      </c>
      <c r="LD315" s="163" t="str">
        <f t="shared" ca="1" si="1119"/>
        <v>-</v>
      </c>
      <c r="LE315" s="163" t="str">
        <f t="shared" ca="1" si="1119"/>
        <v>-</v>
      </c>
      <c r="LF315" s="163" t="str">
        <f t="shared" ca="1" si="1119"/>
        <v>-</v>
      </c>
      <c r="LG315" s="163" t="str">
        <f t="shared" ca="1" si="1119"/>
        <v>-</v>
      </c>
      <c r="LH315" s="163" t="str">
        <f t="shared" ca="1" si="1119"/>
        <v>-</v>
      </c>
      <c r="LI315" s="163" t="str">
        <f t="shared" ca="1" si="1119"/>
        <v>-</v>
      </c>
      <c r="LJ315" s="163" t="str">
        <f t="shared" ca="1" si="1119"/>
        <v>-</v>
      </c>
      <c r="LK315" s="163" t="str">
        <f t="shared" ca="1" si="1119"/>
        <v>-</v>
      </c>
      <c r="LL315" s="163" t="str">
        <f t="shared" ca="1" si="1119"/>
        <v>-</v>
      </c>
      <c r="LM315" s="163" t="str">
        <f t="shared" ca="1" si="1119"/>
        <v>-</v>
      </c>
      <c r="LN315" s="163" t="str">
        <f t="shared" ca="1" si="1119"/>
        <v>-</v>
      </c>
      <c r="LO315" s="163" t="str">
        <f t="shared" ca="1" si="1120"/>
        <v>-</v>
      </c>
      <c r="LP315" s="163" t="str">
        <f t="shared" ca="1" si="1120"/>
        <v>-</v>
      </c>
      <c r="LQ315" s="163" t="str">
        <f t="shared" ca="1" si="1120"/>
        <v>-</v>
      </c>
      <c r="LR315" s="163" t="str">
        <f t="shared" ca="1" si="1120"/>
        <v>-</v>
      </c>
      <c r="LS315" s="163" t="str">
        <f t="shared" ca="1" si="1120"/>
        <v>-</v>
      </c>
      <c r="LT315" s="163" t="str">
        <f t="shared" ca="1" si="1120"/>
        <v>-</v>
      </c>
      <c r="LU315" s="163" t="str">
        <f t="shared" ca="1" si="1120"/>
        <v>-</v>
      </c>
      <c r="LV315" s="163" t="str">
        <f t="shared" ca="1" si="1120"/>
        <v>-</v>
      </c>
      <c r="LW315" s="163" t="str">
        <f t="shared" ca="1" si="1120"/>
        <v>-</v>
      </c>
      <c r="LX315" s="163" t="str">
        <f t="shared" ca="1" si="1120"/>
        <v>-</v>
      </c>
      <c r="LY315" s="10"/>
      <c r="LZ315" s="161">
        <f t="shared" ca="1" si="1121"/>
        <v>4.4999999999999998E-2</v>
      </c>
      <c r="MA315" s="161">
        <f t="shared" ca="1" si="1122"/>
        <v>4.4999999999999998E-2</v>
      </c>
      <c r="MB315" s="163">
        <f t="shared" ca="1" si="1123"/>
        <v>1</v>
      </c>
      <c r="MC315" s="163">
        <f t="shared" ca="1" si="1123"/>
        <v>0</v>
      </c>
      <c r="MD315" s="163">
        <f t="shared" ca="1" si="1123"/>
        <v>1</v>
      </c>
      <c r="ME315" s="163">
        <f t="shared" ca="1" si="1123"/>
        <v>1</v>
      </c>
      <c r="MF315" s="163">
        <f t="shared" ca="1" si="1123"/>
        <v>0</v>
      </c>
      <c r="MG315" s="163">
        <f t="shared" ca="1" si="1123"/>
        <v>70</v>
      </c>
      <c r="MH315" s="163">
        <f t="shared" ca="1" si="1123"/>
        <v>50</v>
      </c>
      <c r="MI315" s="163">
        <f t="shared" ca="1" si="1123"/>
        <v>85</v>
      </c>
      <c r="MJ315" s="163">
        <f t="shared" ca="1" si="1123"/>
        <v>50</v>
      </c>
      <c r="MK315" s="161">
        <f t="shared" ca="1" si="1124"/>
        <v>1</v>
      </c>
      <c r="ML315" s="161">
        <f t="shared" ca="1" si="1125"/>
        <v>1</v>
      </c>
      <c r="MM315" s="161">
        <f t="shared" ca="1" si="1126"/>
        <v>1</v>
      </c>
      <c r="MN315" s="161">
        <f t="shared" ca="1" si="1127"/>
        <v>1</v>
      </c>
      <c r="MO315" s="161">
        <f t="shared" ca="1" si="1127"/>
        <v>1</v>
      </c>
      <c r="MP315" s="163">
        <f t="shared" ca="1" si="1123"/>
        <v>1</v>
      </c>
      <c r="MQ315" s="10"/>
      <c r="MR315" s="163">
        <f t="shared" ca="1" si="1123"/>
        <v>1</v>
      </c>
      <c r="MS315" s="161">
        <f t="shared" ca="1" si="1128"/>
        <v>1</v>
      </c>
      <c r="MT315" s="163">
        <f t="shared" ca="1" si="1123"/>
        <v>0.75</v>
      </c>
      <c r="MU315" s="163">
        <f t="shared" ca="1" si="1123"/>
        <v>0.8</v>
      </c>
      <c r="MV315" s="163">
        <f t="shared" ca="1" si="1129"/>
        <v>0.82499999999999996</v>
      </c>
      <c r="MW315" s="163">
        <f t="shared" ca="1" si="1123"/>
        <v>0.875</v>
      </c>
      <c r="MX315" s="163">
        <f t="shared" ca="1" si="1123"/>
        <v>0.9</v>
      </c>
      <c r="MY315" s="163">
        <f t="shared" ca="1" si="1130"/>
        <v>0.75</v>
      </c>
      <c r="MZ315" s="163">
        <f t="shared" ca="1" si="1130"/>
        <v>0.78142857142857147</v>
      </c>
      <c r="NA315" s="163">
        <f t="shared" ca="1" si="1130"/>
        <v>0.82499999999999996</v>
      </c>
      <c r="NB315" s="163">
        <f t="shared" ca="1" si="1130"/>
        <v>0.875</v>
      </c>
      <c r="NC315" s="163">
        <f t="shared" ca="1" si="1130"/>
        <v>0.9</v>
      </c>
      <c r="ND315" s="163">
        <f t="shared" ca="1" si="1130"/>
        <v>0.9</v>
      </c>
      <c r="NE315" s="163">
        <f t="shared" ca="1" si="1130"/>
        <v>0.75</v>
      </c>
      <c r="NF315" s="163">
        <f t="shared" ca="1" si="1130"/>
        <v>0.78142857142857147</v>
      </c>
      <c r="NG315" s="163">
        <f t="shared" ca="1" si="1130"/>
        <v>0.82499999999999996</v>
      </c>
      <c r="NH315" s="163">
        <f t="shared" ca="1" si="1130"/>
        <v>0.875</v>
      </c>
      <c r="NI315" s="163">
        <f t="shared" ca="1" si="1130"/>
        <v>0.9</v>
      </c>
      <c r="NJ315" s="163">
        <f t="shared" ca="1" si="1130"/>
        <v>0.9</v>
      </c>
      <c r="NK315" s="163">
        <f t="shared" ca="1" si="1130"/>
        <v>0.75</v>
      </c>
      <c r="NL315" s="163">
        <f t="shared" ca="1" si="1130"/>
        <v>0.78142857142857147</v>
      </c>
      <c r="NM315" s="163">
        <f t="shared" ca="1" si="1130"/>
        <v>0.82499999999999996</v>
      </c>
      <c r="NN315" s="163">
        <f t="shared" ca="1" si="1130"/>
        <v>0.875</v>
      </c>
      <c r="NO315" s="163">
        <f t="shared" ca="1" si="1130"/>
        <v>0.9</v>
      </c>
      <c r="NP315" s="163">
        <f t="shared" ca="1" si="1130"/>
        <v>0.9</v>
      </c>
      <c r="NQ315" s="163">
        <f t="shared" ca="1" si="1130"/>
        <v>0.75</v>
      </c>
      <c r="NR315" s="163">
        <f t="shared" ca="1" si="1130"/>
        <v>0.78142857142857147</v>
      </c>
      <c r="NS315" s="163">
        <f t="shared" ca="1" si="1130"/>
        <v>0.82499999999999996</v>
      </c>
      <c r="NT315" s="163">
        <f t="shared" ca="1" si="1130"/>
        <v>0.875</v>
      </c>
      <c r="NU315" s="163">
        <f t="shared" ca="1" si="1130"/>
        <v>0.9</v>
      </c>
      <c r="NV315" s="163">
        <f t="shared" ca="1" si="1130"/>
        <v>0.9</v>
      </c>
      <c r="NW315" s="163">
        <f t="shared" ca="1" si="1130"/>
        <v>0.75</v>
      </c>
      <c r="NX315" s="163">
        <f t="shared" ca="1" si="1130"/>
        <v>0.78142857142857147</v>
      </c>
      <c r="NY315" s="163">
        <f t="shared" ca="1" si="1130"/>
        <v>0.82499999999999996</v>
      </c>
      <c r="NZ315" s="163">
        <f t="shared" ca="1" si="1130"/>
        <v>0.875</v>
      </c>
      <c r="OA315" s="163">
        <f t="shared" ca="1" si="1130"/>
        <v>0.9</v>
      </c>
      <c r="OB315" s="163">
        <f t="shared" ca="1" si="1130"/>
        <v>0.9</v>
      </c>
      <c r="OC315" s="163">
        <f t="shared" ca="1" si="1130"/>
        <v>0.75</v>
      </c>
      <c r="OD315" s="163">
        <f t="shared" ca="1" si="1130"/>
        <v>0.78142857142857147</v>
      </c>
      <c r="OE315" s="163">
        <f t="shared" ca="1" si="1130"/>
        <v>0.82499999999999996</v>
      </c>
      <c r="OF315" s="163">
        <f t="shared" ca="1" si="1130"/>
        <v>0.875</v>
      </c>
      <c r="OG315" s="163">
        <f t="shared" ca="1" si="1130"/>
        <v>0.9</v>
      </c>
      <c r="OH315" s="163">
        <f t="shared" ca="1" si="1130"/>
        <v>0.9</v>
      </c>
      <c r="OI315" s="163">
        <f t="shared" ca="1" si="1130"/>
        <v>0.75</v>
      </c>
      <c r="OJ315" s="163">
        <f t="shared" ca="1" si="1130"/>
        <v>0.76904761904761909</v>
      </c>
      <c r="OK315" s="163">
        <f t="shared" ca="1" si="1130"/>
        <v>0.82000000000000006</v>
      </c>
      <c r="OL315" s="163">
        <f t="shared" ca="1" si="1130"/>
        <v>0.875</v>
      </c>
      <c r="OM315" s="163">
        <f t="shared" ca="1" si="1130"/>
        <v>0.9</v>
      </c>
      <c r="ON315" s="163">
        <f t="shared" ca="1" si="1130"/>
        <v>0.90000000000000013</v>
      </c>
      <c r="OO315" s="163">
        <f t="shared" ca="1" si="1130"/>
        <v>0.75</v>
      </c>
      <c r="OP315" s="163">
        <f t="shared" ca="1" si="1130"/>
        <v>0.76904761904761909</v>
      </c>
      <c r="OQ315" s="163">
        <f t="shared" ca="1" si="1130"/>
        <v>0.82000000000000006</v>
      </c>
      <c r="OR315" s="163">
        <f t="shared" ca="1" si="1130"/>
        <v>0.875</v>
      </c>
      <c r="OS315" s="163">
        <f t="shared" ca="1" si="1130"/>
        <v>0.9</v>
      </c>
      <c r="OT315" s="163">
        <f t="shared" ca="1" si="1130"/>
        <v>0.9</v>
      </c>
      <c r="OU315" s="163">
        <f t="shared" ca="1" si="1131"/>
        <v>0.875</v>
      </c>
      <c r="OV315" s="161">
        <f t="shared" ca="1" si="1132"/>
        <v>1</v>
      </c>
      <c r="OW315" s="161">
        <f t="shared" ca="1" si="1133"/>
        <v>1</v>
      </c>
      <c r="OX315" s="161" t="str">
        <f t="shared" ca="1" si="1134"/>
        <v>-</v>
      </c>
      <c r="OY315" s="163" t="str">
        <f t="shared" ca="1" si="1135"/>
        <v>-</v>
      </c>
      <c r="OZ315" s="161" t="str">
        <f t="shared" ca="1" si="1136"/>
        <v>-</v>
      </c>
      <c r="PA315" s="161" t="str">
        <f t="shared" ca="1" si="1137"/>
        <v>-</v>
      </c>
      <c r="PB315" s="163">
        <f t="shared" ca="1" si="1123"/>
        <v>0</v>
      </c>
      <c r="PC315" s="27">
        <v>0</v>
      </c>
    </row>
    <row r="316" spans="1:419" s="143" customFormat="1" hidden="1" outlineLevel="1">
      <c r="A316" s="121">
        <f t="shared" si="14"/>
        <v>311</v>
      </c>
      <c r="B316" s="121">
        <f t="shared" si="1142"/>
        <v>13</v>
      </c>
      <c r="C316" s="143">
        <v>1000</v>
      </c>
      <c r="D316" s="143" t="s">
        <v>884</v>
      </c>
      <c r="E316" s="143" t="b">
        <v>0</v>
      </c>
      <c r="F316" s="143" t="b">
        <v>0</v>
      </c>
      <c r="G316" s="143" t="b">
        <f t="shared" si="1138"/>
        <v>0</v>
      </c>
      <c r="H316" s="139">
        <f t="shared" ca="1" si="1139"/>
        <v>3</v>
      </c>
      <c r="I316" s="139">
        <f t="shared" ca="1" si="1139"/>
        <v>1</v>
      </c>
      <c r="J316" s="139">
        <f t="shared" ca="1" si="1139"/>
        <v>1</v>
      </c>
      <c r="K316" s="139">
        <f t="shared" ca="1" si="1139"/>
        <v>1</v>
      </c>
      <c r="L316" s="139">
        <f t="shared" ca="1" si="1139"/>
        <v>1</v>
      </c>
      <c r="M316" s="139">
        <f t="shared" ca="1" si="1139"/>
        <v>1</v>
      </c>
      <c r="N316" s="139">
        <f t="shared" ca="1" si="1139"/>
        <v>1</v>
      </c>
      <c r="O316" s="139">
        <f t="shared" ca="1" si="1139"/>
        <v>1</v>
      </c>
      <c r="P316" s="139">
        <f t="shared" ca="1" si="1139"/>
        <v>1</v>
      </c>
      <c r="Q316" s="139">
        <f t="shared" ca="1" si="1139"/>
        <v>1</v>
      </c>
      <c r="R316" s="139">
        <f t="shared" ca="1" si="1139"/>
        <v>2</v>
      </c>
      <c r="S316" s="139">
        <f t="shared" ca="1" si="1140"/>
        <v>1</v>
      </c>
      <c r="T316" s="139">
        <f t="shared" ca="1" si="1140"/>
        <v>1</v>
      </c>
      <c r="U316" s="139">
        <f t="shared" ca="1" si="1140"/>
        <v>1</v>
      </c>
      <c r="V316" s="139">
        <f t="shared" ca="1" si="1140"/>
        <v>1</v>
      </c>
      <c r="W316" s="139">
        <f t="shared" ca="1" si="1139"/>
        <v>1</v>
      </c>
      <c r="X316" s="139">
        <f t="shared" ca="1" si="1139"/>
        <v>1</v>
      </c>
      <c r="Y316" s="139">
        <f t="shared" ca="1" si="1139"/>
        <v>1</v>
      </c>
      <c r="Z316" s="139">
        <f t="shared" ca="1" si="1139"/>
        <v>1</v>
      </c>
      <c r="AA316" s="139">
        <f t="shared" ca="1" si="1139"/>
        <v>1</v>
      </c>
      <c r="AB316" s="139">
        <f t="shared" ca="1" si="1139"/>
        <v>1</v>
      </c>
      <c r="AC316" s="139">
        <f t="shared" ca="1" si="1139"/>
        <v>1</v>
      </c>
      <c r="AE316" s="157" t="str" cm="1">
        <f t="array" aca="1" ref="AE316" ca="1">TEXT(LEFT(OFFSET(AE316,-1,0),5)+1,"00000")&amp;MID(OFFSET(AE316,-1,0),6,FIND(" ",OFFSET(AE316,-1,0),7)-5)
&amp;2130-HL316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00004 Presentation_CropArea 1065SE CropgrazeFALSE (F33N11)</v>
      </c>
      <c r="AF316" s="10" t="str">
        <f ca="1">IF(COUNTIF(AE$5:AE316,AE316)=1,"-","Dup")</f>
        <v>-</v>
      </c>
      <c r="AG316" s="10"/>
      <c r="AH316" s="163" t="str">
        <f t="shared" ca="1" si="1094"/>
        <v>-</v>
      </c>
      <c r="AI316" s="162" t="b">
        <v>1</v>
      </c>
      <c r="AJ316" s="162" t="b">
        <v>1</v>
      </c>
      <c r="AK316" s="163" t="str">
        <f t="shared" ca="1" si="1094"/>
        <v>-</v>
      </c>
      <c r="AL316" s="163" t="str">
        <f t="shared" ca="1" si="1094"/>
        <v>-</v>
      </c>
      <c r="AM316" s="163" t="b">
        <f t="shared" ca="1" si="1094"/>
        <v>1</v>
      </c>
      <c r="AN316" s="10"/>
      <c r="AO316" s="161" t="b">
        <f t="shared" ca="1" si="1095"/>
        <v>1</v>
      </c>
      <c r="AP316" s="161" t="str">
        <f t="shared" ca="1" si="1095"/>
        <v>-</v>
      </c>
      <c r="AQ316" s="161" t="str">
        <f t="shared" ca="1" si="1095"/>
        <v>-</v>
      </c>
      <c r="AR316" s="161" t="str">
        <f t="shared" ca="1" si="1095"/>
        <v>-</v>
      </c>
      <c r="AS316" s="161" t="b">
        <f t="shared" ca="1" si="1095"/>
        <v>1</v>
      </c>
      <c r="AT316" s="161" t="b">
        <f t="shared" ca="1" si="1095"/>
        <v>0</v>
      </c>
      <c r="AU316" s="161">
        <f t="shared" ca="1" si="1096"/>
        <v>0</v>
      </c>
      <c r="AV316" s="161" t="b">
        <f t="shared" ca="1" si="1097"/>
        <v>0</v>
      </c>
      <c r="AW316" s="161" t="b">
        <f t="shared" ca="1" si="1097"/>
        <v>0</v>
      </c>
      <c r="AX316" s="161" t="str">
        <f t="shared" ca="1" si="1097"/>
        <v>-</v>
      </c>
      <c r="AY316" s="161" t="str">
        <f t="shared" ca="1" si="1097"/>
        <v>-</v>
      </c>
      <c r="AZ316" s="161" t="str">
        <f t="shared" ca="1" si="1097"/>
        <v>-</v>
      </c>
      <c r="BA316" s="10"/>
      <c r="BB316" s="161" t="b">
        <f t="shared" ca="1" si="1098"/>
        <v>1</v>
      </c>
      <c r="BC316" s="163" t="b">
        <f t="shared" ca="1" si="1099"/>
        <v>1</v>
      </c>
      <c r="BD316" s="163" t="b">
        <f t="shared" ca="1" si="1099"/>
        <v>1</v>
      </c>
      <c r="BE316" s="162">
        <f t="shared" ca="1" si="1100"/>
        <v>3108</v>
      </c>
      <c r="BF316" s="163" t="str">
        <f t="shared" ca="1" si="1101"/>
        <v>-</v>
      </c>
      <c r="BG316" s="163" t="str">
        <f t="shared" ca="1" si="1101"/>
        <v>-</v>
      </c>
      <c r="BH316" s="163" t="str">
        <f t="shared" ca="1" si="1101"/>
        <v>-</v>
      </c>
      <c r="BI316" s="163" t="str">
        <f t="shared" ca="1" si="1101"/>
        <v>-</v>
      </c>
      <c r="BJ316" s="163" t="str">
        <f t="shared" ca="1" si="1101"/>
        <v>-</v>
      </c>
      <c r="BK316" s="163">
        <f t="shared" ca="1" si="1101"/>
        <v>1</v>
      </c>
      <c r="BL316" s="163">
        <f t="shared" ca="1" si="1101"/>
        <v>1</v>
      </c>
      <c r="BM316" s="163" t="str">
        <f t="shared" ca="1" si="1101"/>
        <v>-</v>
      </c>
      <c r="BN316" s="163" t="str">
        <f t="shared" ca="1" si="1101"/>
        <v>-</v>
      </c>
      <c r="BO316" s="163" t="b">
        <f t="shared" ca="1" si="1102"/>
        <v>0</v>
      </c>
      <c r="BP316" s="163" t="b">
        <f t="shared" ca="1" si="1102"/>
        <v>0</v>
      </c>
      <c r="BQ316" s="163" t="b">
        <f t="shared" ca="1" si="1102"/>
        <v>0</v>
      </c>
      <c r="BR316" s="163" t="b">
        <f t="shared" ca="1" si="1102"/>
        <v>0</v>
      </c>
      <c r="BS316" s="163" t="b">
        <f t="shared" ca="1" si="1102"/>
        <v>0</v>
      </c>
      <c r="BT316" s="163" t="b">
        <f t="shared" ca="1" si="1102"/>
        <v>0</v>
      </c>
      <c r="BU316" s="163" t="b">
        <f t="shared" ca="1" si="1102"/>
        <v>0</v>
      </c>
      <c r="BV316" s="163" t="b">
        <f t="shared" ca="1" si="1102"/>
        <v>0</v>
      </c>
      <c r="BW316" s="163" t="b">
        <f t="shared" ca="1" si="1102"/>
        <v>0</v>
      </c>
      <c r="BX316" s="163" t="str">
        <f t="shared" ca="1" si="1103"/>
        <v>-</v>
      </c>
      <c r="BY316" s="163" t="str">
        <f t="shared" ca="1" si="1104"/>
        <v>-</v>
      </c>
      <c r="BZ316" s="163" t="str">
        <f t="shared" ca="1" si="1104"/>
        <v>-</v>
      </c>
      <c r="CA316" s="163" t="str">
        <f t="shared" ca="1" si="1104"/>
        <v>-</v>
      </c>
      <c r="CB316" s="163" t="str">
        <f t="shared" ca="1" si="1104"/>
        <v>-</v>
      </c>
      <c r="CC316" s="163" t="str">
        <f t="shared" ca="1" si="1104"/>
        <v>-</v>
      </c>
      <c r="CD316" s="163" t="str">
        <f t="shared" ca="1" si="1104"/>
        <v>-</v>
      </c>
      <c r="CE316" s="163" t="str">
        <f t="shared" ca="1" si="1104"/>
        <v>-</v>
      </c>
      <c r="CF316" s="163" t="str">
        <f t="shared" ca="1" si="1104"/>
        <v>-</v>
      </c>
      <c r="CG316" s="163" t="str">
        <f t="shared" ca="1" si="1103"/>
        <v>-</v>
      </c>
      <c r="CH316" s="163" t="str">
        <f t="shared" ca="1" si="1103"/>
        <v>-</v>
      </c>
      <c r="CI316" s="163" t="str">
        <f t="shared" ca="1" si="1103"/>
        <v>-</v>
      </c>
      <c r="CJ316" s="163" t="str">
        <f t="shared" ca="1" si="1103"/>
        <v>-</v>
      </c>
      <c r="CK316" s="163" t="str">
        <f t="shared" ca="1" si="1103"/>
        <v>-</v>
      </c>
      <c r="CL316" s="163" t="str">
        <f t="shared" ca="1" si="1103"/>
        <v>-</v>
      </c>
      <c r="CM316" s="163" t="str">
        <f t="shared" ca="1" si="1103"/>
        <v>-</v>
      </c>
      <c r="CN316" s="163" t="str">
        <f t="shared" ca="1" si="1103"/>
        <v>-</v>
      </c>
      <c r="CO316" s="163" t="str">
        <f t="shared" ca="1" si="1103"/>
        <v>-</v>
      </c>
      <c r="CP316" s="163" t="str">
        <f t="shared" ca="1" si="1103"/>
        <v>-</v>
      </c>
      <c r="CQ316" s="163" t="str">
        <f t="shared" ca="1" si="1103"/>
        <v>-</v>
      </c>
      <c r="CR316" s="163" t="str">
        <f t="shared" ca="1" si="1103"/>
        <v>-</v>
      </c>
      <c r="CS316" s="163" t="str">
        <f t="shared" ca="1" si="1103"/>
        <v>-</v>
      </c>
      <c r="CT316" s="163" t="str">
        <f t="shared" ca="1" si="1103"/>
        <v>-</v>
      </c>
      <c r="CU316" s="163" t="str">
        <f t="shared" ca="1" si="1105"/>
        <v>-</v>
      </c>
      <c r="CV316" s="163" t="str">
        <f t="shared" ca="1" si="1105"/>
        <v>-</v>
      </c>
      <c r="CW316" s="163" t="str">
        <f t="shared" ca="1" si="1105"/>
        <v>-</v>
      </c>
      <c r="CX316" s="163" t="str">
        <f t="shared" ca="1" si="1105"/>
        <v>-</v>
      </c>
      <c r="CY316" s="163" t="str">
        <f t="shared" ca="1" si="1105"/>
        <v>-</v>
      </c>
      <c r="CZ316" s="163" t="str">
        <f t="shared" ca="1" si="1105"/>
        <v>-</v>
      </c>
      <c r="DA316" s="163" t="str">
        <f t="shared" ca="1" si="1105"/>
        <v>-</v>
      </c>
      <c r="DB316" s="163" t="str">
        <f t="shared" ca="1" si="1105"/>
        <v>-</v>
      </c>
      <c r="DC316" s="163" t="str">
        <f t="shared" ca="1" si="1103"/>
        <v>-</v>
      </c>
      <c r="DD316" s="163" t="str">
        <f t="shared" ca="1" si="1106"/>
        <v>-</v>
      </c>
      <c r="DE316" s="163" t="str">
        <f t="shared" ca="1" si="1106"/>
        <v>-</v>
      </c>
      <c r="DF316" s="163" t="str">
        <f t="shared" ca="1" si="1106"/>
        <v>-</v>
      </c>
      <c r="DG316" s="163" t="str">
        <f t="shared" ca="1" si="1106"/>
        <v>-</v>
      </c>
      <c r="DH316" s="163" t="str">
        <f t="shared" ca="1" si="1106"/>
        <v>-</v>
      </c>
      <c r="DI316" s="163" t="str">
        <f t="shared" ca="1" si="1106"/>
        <v>-</v>
      </c>
      <c r="DJ316" s="163" t="str">
        <f t="shared" ca="1" si="1106"/>
        <v>-</v>
      </c>
      <c r="DK316" s="163" t="str">
        <f t="shared" ca="1" si="1106"/>
        <v>-</v>
      </c>
      <c r="DL316" s="10"/>
      <c r="DM316" s="163" t="str">
        <f t="shared" ca="1" si="1101"/>
        <v>-</v>
      </c>
      <c r="DN316" s="163" t="str">
        <f t="shared" ca="1" si="1101"/>
        <v>-</v>
      </c>
      <c r="DO316" s="163" t="str">
        <f t="shared" ca="1" si="1101"/>
        <v>-</v>
      </c>
      <c r="DP316" s="163" t="str">
        <f t="shared" ca="1" si="1101"/>
        <v>-</v>
      </c>
      <c r="DQ316" s="163" t="str">
        <f t="shared" ca="1" si="1101"/>
        <v>-</v>
      </c>
      <c r="DR316" s="163" t="str">
        <f t="shared" ca="1" si="1101"/>
        <v>-</v>
      </c>
      <c r="DS316" s="163" t="str">
        <f t="shared" ca="1" si="1101"/>
        <v>-</v>
      </c>
      <c r="DT316" s="163" t="str">
        <f t="shared" ca="1" si="1101"/>
        <v>-</v>
      </c>
      <c r="DU316" s="163" t="str">
        <f t="shared" ca="1" si="1101"/>
        <v>-</v>
      </c>
      <c r="DV316" s="163" t="str">
        <f t="shared" ca="1" si="1101"/>
        <v>-</v>
      </c>
      <c r="DW316" s="163" t="str">
        <f t="shared" ca="1" si="1101"/>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07"/>
        <v>-</v>
      </c>
      <c r="EJ316" s="163" t="str">
        <f t="shared" ca="1" si="1107"/>
        <v>-</v>
      </c>
      <c r="EK316" s="163" t="str">
        <f t="shared" ca="1" si="1107"/>
        <v>-</v>
      </c>
      <c r="EL316" s="163" t="str">
        <f t="shared" ca="1" si="1107"/>
        <v>-</v>
      </c>
      <c r="EM316" s="163" t="str">
        <f t="shared" ca="1" si="1107"/>
        <v>-</v>
      </c>
      <c r="EN316" s="163" t="str">
        <f t="shared" ca="1" si="1107"/>
        <v>-</v>
      </c>
      <c r="EO316" s="163" t="str">
        <f t="shared" ca="1" si="1107"/>
        <v>-</v>
      </c>
      <c r="EP316" s="163" t="str">
        <f t="shared" ca="1" si="1107"/>
        <v>-</v>
      </c>
      <c r="EQ316" s="163">
        <f t="shared" ca="1" si="1107"/>
        <v>1</v>
      </c>
      <c r="ER316" s="163">
        <f t="shared" ca="1" si="1107"/>
        <v>1</v>
      </c>
      <c r="ES316" s="163">
        <f t="shared" ca="1" si="1107"/>
        <v>0</v>
      </c>
      <c r="ET316" s="163" t="str">
        <f t="shared" ca="1" si="1107"/>
        <v>-</v>
      </c>
      <c r="EU316" s="163" t="str">
        <f t="shared" ca="1" si="1107"/>
        <v>-</v>
      </c>
      <c r="EV316" s="163" t="str">
        <f t="shared" ca="1" si="1107"/>
        <v>-</v>
      </c>
      <c r="EW316" s="163" t="str">
        <f t="shared" ca="1" si="1107"/>
        <v>-</v>
      </c>
      <c r="EX316" s="163" t="str">
        <f t="shared" ca="1" si="1107"/>
        <v>-</v>
      </c>
      <c r="EY316" s="163" t="str">
        <f t="shared" ca="1" si="1107"/>
        <v>-</v>
      </c>
      <c r="EZ316" s="163" t="str">
        <f t="shared" ca="1" si="1107"/>
        <v>-</v>
      </c>
      <c r="FA316" s="163">
        <f t="shared" ca="1" si="1107"/>
        <v>0</v>
      </c>
      <c r="FB316" s="163" t="str">
        <f t="shared" ca="1" si="1107"/>
        <v>-</v>
      </c>
      <c r="FC316" s="163" t="str">
        <f t="shared" ca="1" si="1107"/>
        <v>-</v>
      </c>
      <c r="FD316" s="163" t="str">
        <f t="shared" ca="1" si="1107"/>
        <v>-</v>
      </c>
      <c r="FE316" s="163" t="str">
        <f t="shared" ca="1" si="1107"/>
        <v>-</v>
      </c>
      <c r="FF316" s="163" t="str">
        <f t="shared" ca="1" si="1107"/>
        <v>-</v>
      </c>
      <c r="FG316" s="163">
        <f t="shared" ca="1" si="1107"/>
        <v>0</v>
      </c>
      <c r="FH316" s="163">
        <f t="shared" ref="FH316:FW319" ca="1" si="1144">OFFSET(FH$5,$B316,0)</f>
        <v>0</v>
      </c>
      <c r="FI316" s="163">
        <f t="shared" ca="1" si="1144"/>
        <v>0</v>
      </c>
      <c r="FJ316" s="163">
        <f t="shared" ca="1" si="1144"/>
        <v>0</v>
      </c>
      <c r="FK316" s="163">
        <f t="shared" ca="1" si="1144"/>
        <v>0</v>
      </c>
      <c r="FL316" s="163">
        <f t="shared" ca="1" si="1144"/>
        <v>0</v>
      </c>
      <c r="FM316" s="163">
        <f t="shared" ca="1" si="1144"/>
        <v>0</v>
      </c>
      <c r="FN316" s="163" t="str">
        <f t="shared" ca="1" si="1144"/>
        <v>-</v>
      </c>
      <c r="FO316" s="163" t="str">
        <f t="shared" ca="1" si="1144"/>
        <v>-</v>
      </c>
      <c r="FP316" s="163" t="str">
        <f t="shared" ca="1" si="1144"/>
        <v>-</v>
      </c>
      <c r="FQ316" s="163" t="str">
        <f t="shared" ca="1" si="1144"/>
        <v>-</v>
      </c>
      <c r="FR316" s="163" t="str">
        <f t="shared" ca="1" si="1144"/>
        <v>-</v>
      </c>
      <c r="FS316" s="163" t="str">
        <f t="shared" ca="1" si="1144"/>
        <v>-</v>
      </c>
      <c r="FT316" s="163" t="str">
        <f t="shared" ca="1" si="1144"/>
        <v>-</v>
      </c>
      <c r="FU316" s="163" t="str">
        <f t="shared" ca="1" si="1144"/>
        <v>-</v>
      </c>
      <c r="FV316" s="163" t="str">
        <f t="shared" ca="1" si="1144"/>
        <v>-</v>
      </c>
      <c r="FW316" s="163" t="str">
        <f t="shared" ca="1" si="1144"/>
        <v>-</v>
      </c>
      <c r="FX316" s="163" t="str">
        <f t="shared" ref="FX316:GC319" ca="1" si="1145">OFFSET(FX$5,$B316,0)</f>
        <v>-</v>
      </c>
      <c r="FY316" s="10"/>
      <c r="FZ316" s="163">
        <f t="shared" ca="1" si="1145"/>
        <v>1</v>
      </c>
      <c r="GA316" s="163" t="str">
        <f t="shared" ca="1" si="1145"/>
        <v>-</v>
      </c>
      <c r="GB316" s="163" t="str">
        <f t="shared" ca="1" si="1145"/>
        <v>-</v>
      </c>
      <c r="GC316" s="163" t="str">
        <f t="shared" ca="1" si="1145"/>
        <v>-</v>
      </c>
      <c r="GD316" s="163" t="str">
        <f t="shared" ca="1" si="1108"/>
        <v>-</v>
      </c>
      <c r="GE316" s="163" t="b">
        <f t="shared" ca="1" si="1108"/>
        <v>0</v>
      </c>
      <c r="GF316" s="163" t="str">
        <f t="shared" ca="1" si="1108"/>
        <v>-</v>
      </c>
      <c r="GG316" s="163">
        <f t="shared" ca="1" si="1108"/>
        <v>0</v>
      </c>
      <c r="GH316" s="163" t="str">
        <f t="shared" ca="1" si="1108"/>
        <v>-</v>
      </c>
      <c r="GI316" s="161" cm="1">
        <f t="array" aca="1" ref="GI316" ca="1">INDEX(i.rev,$K316,GI$15)</f>
        <v>1</v>
      </c>
      <c r="GJ316" s="163">
        <f t="shared" ca="1" si="1109"/>
        <v>0</v>
      </c>
      <c r="GK316" s="163">
        <f t="shared" ca="1" si="1109"/>
        <v>1</v>
      </c>
      <c r="GL316" s="163">
        <f t="shared" ca="1" si="1109"/>
        <v>0</v>
      </c>
      <c r="GM316" s="163">
        <f t="shared" ca="1" si="1109"/>
        <v>1</v>
      </c>
      <c r="GN316" s="163">
        <f t="shared" ca="1" si="1109"/>
        <v>1</v>
      </c>
      <c r="GO316" s="163">
        <f t="shared" ca="1" si="1109"/>
        <v>1</v>
      </c>
      <c r="GP316" s="163">
        <f t="shared" ca="1" si="1109"/>
        <v>0</v>
      </c>
      <c r="GQ316" s="163">
        <f t="shared" ca="1" si="1109"/>
        <v>0</v>
      </c>
      <c r="GR316" s="163">
        <f t="shared" ca="1" si="1109"/>
        <v>0</v>
      </c>
      <c r="GS316" s="163">
        <f t="shared" ca="1" si="1109"/>
        <v>0</v>
      </c>
      <c r="GT316" s="163">
        <f t="shared" ca="1" si="1109"/>
        <v>0</v>
      </c>
      <c r="GU316" s="163">
        <f t="shared" ca="1" si="1109"/>
        <v>0</v>
      </c>
      <c r="GV316" s="163">
        <f t="shared" ca="1" si="1109"/>
        <v>0</v>
      </c>
      <c r="GW316" s="163">
        <f t="shared" ca="1" si="1109"/>
        <v>0</v>
      </c>
      <c r="GX316" s="163">
        <f t="shared" ca="1" si="1109"/>
        <v>0</v>
      </c>
      <c r="GY316" s="163">
        <f t="shared" ca="1" si="1109"/>
        <v>0</v>
      </c>
      <c r="GZ316" s="161" cm="1">
        <f t="array" aca="1" ref="GZ316" ca="1">INDEX(i.rev,$K316,GZ$15)</f>
        <v>0</v>
      </c>
      <c r="HA316" s="163">
        <f t="shared" ca="1" si="1110"/>
        <v>0</v>
      </c>
      <c r="HB316" s="161" cm="1">
        <f t="array" aca="1" ref="HB316" ca="1">INDEX(i.rev,$K316,HB$15)</f>
        <v>1</v>
      </c>
      <c r="HC316" s="163">
        <f t="shared" ca="1" si="1111"/>
        <v>0</v>
      </c>
      <c r="HD316" s="163">
        <f t="shared" ca="1" si="1111"/>
        <v>0</v>
      </c>
      <c r="HE316" s="163">
        <f t="shared" ca="1" si="1111"/>
        <v>0</v>
      </c>
      <c r="HF316" s="163">
        <f t="shared" ca="1" si="1111"/>
        <v>0</v>
      </c>
      <c r="HG316" s="163">
        <f t="shared" ca="1" si="1111"/>
        <v>0</v>
      </c>
      <c r="HH316" s="163">
        <f t="shared" ca="1" si="1111"/>
        <v>0</v>
      </c>
      <c r="HI316" s="163">
        <f t="shared" ca="1" si="1111"/>
        <v>0</v>
      </c>
      <c r="HJ316" s="10">
        <v>0.5</v>
      </c>
      <c r="HK316" s="161" t="b">
        <f t="shared" si="1141"/>
        <v>1</v>
      </c>
      <c r="HL316" s="186">
        <f t="shared" si="1143"/>
        <v>1065</v>
      </c>
      <c r="HM316" s="163" t="str">
        <f t="shared" ca="1" si="1112"/>
        <v>-</v>
      </c>
      <c r="HN316" s="163" t="str">
        <f t="shared" ca="1" si="1112"/>
        <v>-</v>
      </c>
      <c r="HO316" s="163" t="str">
        <f t="shared" ca="1" si="1112"/>
        <v>-</v>
      </c>
      <c r="HP316" s="161" t="b">
        <f t="shared" ca="1" si="1113"/>
        <v>0</v>
      </c>
      <c r="HQ316" s="161" t="b">
        <f t="shared" ca="1" si="1113"/>
        <v>0</v>
      </c>
      <c r="HR316" s="161" t="b">
        <f t="shared" ca="1" si="1113"/>
        <v>1</v>
      </c>
      <c r="HS316" s="163">
        <f t="shared" ca="1" si="1111"/>
        <v>0</v>
      </c>
      <c r="HT316" s="161">
        <f t="shared" ca="1" si="1114"/>
        <v>1</v>
      </c>
      <c r="HU316" s="161">
        <f t="shared" ca="1" si="1114"/>
        <v>1</v>
      </c>
      <c r="HV316" s="163" t="str">
        <f t="shared" ca="1" si="1111"/>
        <v>-</v>
      </c>
      <c r="HW316" s="163" t="str">
        <f t="shared" ca="1" si="1111"/>
        <v>-</v>
      </c>
      <c r="HX316" s="163" t="str">
        <f t="shared" ca="1" si="1111"/>
        <v>-</v>
      </c>
      <c r="HY316" s="163" t="str">
        <f t="shared" ca="1" si="1111"/>
        <v>-</v>
      </c>
      <c r="HZ316" s="163" t="str">
        <f t="shared" ca="1" si="1111"/>
        <v>-</v>
      </c>
      <c r="IA316" s="163" t="str">
        <f t="shared" ca="1" si="1111"/>
        <v>-</v>
      </c>
      <c r="IB316" s="163" t="str">
        <f t="shared" ca="1" si="1111"/>
        <v>-</v>
      </c>
      <c r="IC316" s="163" t="str">
        <f t="shared" ca="1" si="1111"/>
        <v>-</v>
      </c>
      <c r="ID316" s="163" t="str">
        <f t="shared" ca="1" si="1111"/>
        <v>-</v>
      </c>
      <c r="IE316" s="163" t="b">
        <f t="shared" ca="1" si="1111"/>
        <v>1</v>
      </c>
      <c r="IF316" s="163" t="str">
        <f t="shared" ca="1" si="1111"/>
        <v>-</v>
      </c>
      <c r="IG316" s="163" t="str">
        <f t="shared" ca="1" si="1111"/>
        <v>-</v>
      </c>
      <c r="IH316" s="163" t="str">
        <f t="shared" ca="1" si="1111"/>
        <v>-</v>
      </c>
      <c r="II316" s="163" t="b">
        <f t="shared" ca="1" si="1115"/>
        <v>1</v>
      </c>
      <c r="IJ316" s="163">
        <f t="shared" ca="1" si="1115"/>
        <v>0</v>
      </c>
      <c r="IK316" s="163" t="str">
        <f t="shared" ca="1" si="1116"/>
        <v>-</v>
      </c>
      <c r="IL316" s="163" t="str">
        <f t="shared" ca="1" si="1116"/>
        <v>-</v>
      </c>
      <c r="IM316" s="163" t="str">
        <f t="shared" ca="1" si="1116"/>
        <v>-</v>
      </c>
      <c r="IN316" s="163" t="str">
        <f t="shared" ca="1" si="1116"/>
        <v>-</v>
      </c>
      <c r="IO316" s="163" t="str">
        <f t="shared" ca="1" si="1116"/>
        <v>-</v>
      </c>
      <c r="IP316" s="163">
        <f t="shared" ca="1" si="1116"/>
        <v>0</v>
      </c>
      <c r="IQ316" s="163" t="str">
        <f t="shared" ca="1" si="1116"/>
        <v>-</v>
      </c>
      <c r="IR316" s="163" t="str">
        <f t="shared" ca="1" si="1116"/>
        <v>-</v>
      </c>
      <c r="IS316" s="163" t="str">
        <f t="shared" ca="1" si="1116"/>
        <v>-</v>
      </c>
      <c r="IT316" s="163">
        <f t="shared" ca="1" si="1116"/>
        <v>500</v>
      </c>
      <c r="IU316" s="163">
        <f t="shared" ca="1" si="1116"/>
        <v>500</v>
      </c>
      <c r="IV316" s="163" t="str">
        <f t="shared" ca="1" si="1116"/>
        <v>-</v>
      </c>
      <c r="IW316" s="163" t="str">
        <f t="shared" ca="1" si="1116"/>
        <v>-</v>
      </c>
      <c r="IX316" s="163" t="str">
        <f t="shared" ca="1" si="1116"/>
        <v>-</v>
      </c>
      <c r="IY316" s="163" t="str">
        <f t="shared" ca="1" si="1116"/>
        <v>-</v>
      </c>
      <c r="IZ316" s="163" t="str">
        <f t="shared" ca="1" si="1117"/>
        <v>-</v>
      </c>
      <c r="JA316" s="163" t="str">
        <f t="shared" ca="1" si="1117"/>
        <v>-</v>
      </c>
      <c r="JB316" s="163" t="str">
        <f t="shared" ca="1" si="1117"/>
        <v>-</v>
      </c>
      <c r="JC316" s="163" t="str">
        <f t="shared" ca="1" si="1117"/>
        <v>-</v>
      </c>
      <c r="JD316" s="163" t="str">
        <f t="shared" ca="1" si="1117"/>
        <v>-</v>
      </c>
      <c r="JE316" s="163" t="str">
        <f t="shared" ca="1" si="1117"/>
        <v>-</v>
      </c>
      <c r="JF316" s="163" t="str">
        <f t="shared" ca="1" si="1117"/>
        <v>-</v>
      </c>
      <c r="JG316" s="163" t="str">
        <f t="shared" ca="1" si="1117"/>
        <v>-</v>
      </c>
      <c r="JH316" s="163" t="str">
        <f t="shared" ca="1" si="1117"/>
        <v>-</v>
      </c>
      <c r="JI316" s="163" t="str">
        <f t="shared" ca="1" si="1117"/>
        <v>-</v>
      </c>
      <c r="JJ316" s="163" t="str">
        <f t="shared" ca="1" si="1117"/>
        <v>-</v>
      </c>
      <c r="JK316" s="163" t="str">
        <f t="shared" ca="1" si="1117"/>
        <v>-</v>
      </c>
      <c r="JL316" s="163" t="str">
        <f t="shared" ca="1" si="1117"/>
        <v>-</v>
      </c>
      <c r="JM316" s="163" t="str">
        <f t="shared" ca="1" si="1117"/>
        <v>-</v>
      </c>
      <c r="JN316" s="163" t="str">
        <f t="shared" ca="1" si="1118"/>
        <v>-</v>
      </c>
      <c r="JO316" s="163" t="str">
        <f t="shared" ca="1" si="1118"/>
        <v>-</v>
      </c>
      <c r="JP316" s="163" t="str">
        <f t="shared" ca="1" si="1118"/>
        <v>-</v>
      </c>
      <c r="JQ316" s="163" t="str">
        <f t="shared" ca="1" si="1118"/>
        <v>-</v>
      </c>
      <c r="JR316" s="163" t="str">
        <f t="shared" ca="1" si="1118"/>
        <v>-</v>
      </c>
      <c r="JS316" s="163" t="str">
        <f t="shared" ca="1" si="1117"/>
        <v>-</v>
      </c>
      <c r="JT316" s="163" t="str">
        <f t="shared" ca="1" si="1117"/>
        <v>-</v>
      </c>
      <c r="JU316" s="163" t="str">
        <f t="shared" ca="1" si="1117"/>
        <v>-</v>
      </c>
      <c r="JV316" s="163" t="str">
        <f t="shared" ca="1" si="1117"/>
        <v>-</v>
      </c>
      <c r="JW316" s="163" t="str">
        <f t="shared" ca="1" si="1117"/>
        <v>-</v>
      </c>
      <c r="JX316" s="163" t="str">
        <f t="shared" ca="1" si="1116"/>
        <v>-</v>
      </c>
      <c r="JY316" s="163" t="str">
        <f t="shared" ca="1" si="1119"/>
        <v>-</v>
      </c>
      <c r="JZ316" s="163" t="str">
        <f t="shared" ca="1" si="1119"/>
        <v>-</v>
      </c>
      <c r="KA316" s="163" t="str">
        <f t="shared" ca="1" si="1119"/>
        <v>-</v>
      </c>
      <c r="KB316" s="163" t="str">
        <f t="shared" ca="1" si="1119"/>
        <v>-</v>
      </c>
      <c r="KC316" s="163" t="str">
        <f t="shared" ca="1" si="1119"/>
        <v>-</v>
      </c>
      <c r="KD316" s="163" t="str">
        <f t="shared" ca="1" si="1119"/>
        <v>-</v>
      </c>
      <c r="KE316" s="163" t="str">
        <f t="shared" ca="1" si="1119"/>
        <v>-</v>
      </c>
      <c r="KF316" s="163" t="str">
        <f t="shared" ca="1" si="1119"/>
        <v>-</v>
      </c>
      <c r="KG316" s="163" t="str">
        <f t="shared" ca="1" si="1119"/>
        <v>-</v>
      </c>
      <c r="KH316" s="163" t="str">
        <f t="shared" ca="1" si="1119"/>
        <v>-</v>
      </c>
      <c r="KI316" s="163" t="str">
        <f t="shared" ca="1" si="1119"/>
        <v>-</v>
      </c>
      <c r="KJ316" s="163" t="str">
        <f t="shared" ca="1" si="1119"/>
        <v>-</v>
      </c>
      <c r="KK316" s="163" t="str">
        <f t="shared" ca="1" si="1119"/>
        <v>-</v>
      </c>
      <c r="KL316" s="163" t="str">
        <f t="shared" ca="1" si="1119"/>
        <v>-</v>
      </c>
      <c r="KM316" s="163" t="str">
        <f t="shared" ca="1" si="1119"/>
        <v>-</v>
      </c>
      <c r="KN316" s="163" t="str">
        <f t="shared" ca="1" si="1119"/>
        <v>-</v>
      </c>
      <c r="KO316" s="163" t="str">
        <f t="shared" ca="1" si="1119"/>
        <v>-</v>
      </c>
      <c r="KP316" s="163" t="str">
        <f t="shared" ca="1" si="1119"/>
        <v>-</v>
      </c>
      <c r="KQ316" s="163" t="str">
        <f t="shared" ca="1" si="1119"/>
        <v>-</v>
      </c>
      <c r="KR316" s="163" t="str">
        <f t="shared" ca="1" si="1119"/>
        <v>-</v>
      </c>
      <c r="KS316" s="163" t="str">
        <f t="shared" ca="1" si="1119"/>
        <v>-</v>
      </c>
      <c r="KT316" s="163" t="str">
        <f t="shared" ca="1" si="1119"/>
        <v>-</v>
      </c>
      <c r="KU316" s="163" t="str">
        <f t="shared" ca="1" si="1119"/>
        <v>-</v>
      </c>
      <c r="KV316" s="163" t="str">
        <f t="shared" ca="1" si="1119"/>
        <v>-</v>
      </c>
      <c r="KW316" s="163" t="str">
        <f t="shared" ca="1" si="1119"/>
        <v>-</v>
      </c>
      <c r="KX316" s="163" t="str">
        <f t="shared" ca="1" si="1119"/>
        <v>-</v>
      </c>
      <c r="KY316" s="163" t="str">
        <f t="shared" ca="1" si="1119"/>
        <v>-</v>
      </c>
      <c r="KZ316" s="163" t="str">
        <f t="shared" ca="1" si="1119"/>
        <v>-</v>
      </c>
      <c r="LA316" s="163" t="str">
        <f t="shared" ca="1" si="1119"/>
        <v>-</v>
      </c>
      <c r="LB316" s="163" t="str">
        <f t="shared" ca="1" si="1119"/>
        <v>-</v>
      </c>
      <c r="LC316" s="163" t="str">
        <f t="shared" ca="1" si="1119"/>
        <v>-</v>
      </c>
      <c r="LD316" s="163" t="str">
        <f t="shared" ca="1" si="1119"/>
        <v>-</v>
      </c>
      <c r="LE316" s="163" t="str">
        <f t="shared" ca="1" si="1119"/>
        <v>-</v>
      </c>
      <c r="LF316" s="163" t="str">
        <f t="shared" ca="1" si="1119"/>
        <v>-</v>
      </c>
      <c r="LG316" s="163" t="str">
        <f t="shared" ca="1" si="1119"/>
        <v>-</v>
      </c>
      <c r="LH316" s="163" t="str">
        <f t="shared" ca="1" si="1119"/>
        <v>-</v>
      </c>
      <c r="LI316" s="163" t="str">
        <f t="shared" ca="1" si="1119"/>
        <v>-</v>
      </c>
      <c r="LJ316" s="163" t="str">
        <f t="shared" ca="1" si="1119"/>
        <v>-</v>
      </c>
      <c r="LK316" s="163" t="str">
        <f t="shared" ca="1" si="1119"/>
        <v>-</v>
      </c>
      <c r="LL316" s="163" t="str">
        <f t="shared" ca="1" si="1119"/>
        <v>-</v>
      </c>
      <c r="LM316" s="163" t="str">
        <f t="shared" ca="1" si="1119"/>
        <v>-</v>
      </c>
      <c r="LN316" s="163" t="str">
        <f t="shared" ca="1" si="1119"/>
        <v>-</v>
      </c>
      <c r="LO316" s="163" t="str">
        <f t="shared" ca="1" si="1120"/>
        <v>-</v>
      </c>
      <c r="LP316" s="163" t="str">
        <f t="shared" ca="1" si="1120"/>
        <v>-</v>
      </c>
      <c r="LQ316" s="163" t="str">
        <f t="shared" ca="1" si="1120"/>
        <v>-</v>
      </c>
      <c r="LR316" s="163" t="str">
        <f t="shared" ca="1" si="1120"/>
        <v>-</v>
      </c>
      <c r="LS316" s="163" t="str">
        <f t="shared" ca="1" si="1120"/>
        <v>-</v>
      </c>
      <c r="LT316" s="163" t="str">
        <f t="shared" ca="1" si="1120"/>
        <v>-</v>
      </c>
      <c r="LU316" s="163" t="str">
        <f t="shared" ca="1" si="1120"/>
        <v>-</v>
      </c>
      <c r="LV316" s="163" t="str">
        <f t="shared" ca="1" si="1120"/>
        <v>-</v>
      </c>
      <c r="LW316" s="163" t="str">
        <f t="shared" ca="1" si="1120"/>
        <v>-</v>
      </c>
      <c r="LX316" s="163" t="str">
        <f t="shared" ca="1" si="1120"/>
        <v>-</v>
      </c>
      <c r="LY316" s="10"/>
      <c r="LZ316" s="161">
        <f t="shared" ca="1" si="1121"/>
        <v>4.4999999999999998E-2</v>
      </c>
      <c r="MA316" s="161">
        <f t="shared" ca="1" si="1122"/>
        <v>4.4999999999999998E-2</v>
      </c>
      <c r="MB316" s="163">
        <f t="shared" ca="1" si="1123"/>
        <v>1</v>
      </c>
      <c r="MC316" s="163">
        <f t="shared" ca="1" si="1123"/>
        <v>0</v>
      </c>
      <c r="MD316" s="163">
        <f t="shared" ca="1" si="1123"/>
        <v>1</v>
      </c>
      <c r="ME316" s="163">
        <f t="shared" ca="1" si="1123"/>
        <v>1</v>
      </c>
      <c r="MF316" s="163">
        <f t="shared" ca="1" si="1123"/>
        <v>0</v>
      </c>
      <c r="MG316" s="163">
        <f t="shared" ca="1" si="1123"/>
        <v>70</v>
      </c>
      <c r="MH316" s="163">
        <f t="shared" ca="1" si="1123"/>
        <v>50</v>
      </c>
      <c r="MI316" s="163">
        <f t="shared" ca="1" si="1123"/>
        <v>85</v>
      </c>
      <c r="MJ316" s="163">
        <f t="shared" ca="1" si="1123"/>
        <v>50</v>
      </c>
      <c r="MK316" s="161">
        <f t="shared" ca="1" si="1124"/>
        <v>1</v>
      </c>
      <c r="ML316" s="161">
        <f t="shared" ca="1" si="1125"/>
        <v>1</v>
      </c>
      <c r="MM316" s="161">
        <f t="shared" ca="1" si="1126"/>
        <v>1</v>
      </c>
      <c r="MN316" s="161">
        <f t="shared" ca="1" si="1127"/>
        <v>1</v>
      </c>
      <c r="MO316" s="161">
        <f t="shared" ca="1" si="1127"/>
        <v>1</v>
      </c>
      <c r="MP316" s="163">
        <f t="shared" ca="1" si="1123"/>
        <v>1</v>
      </c>
      <c r="MQ316" s="10"/>
      <c r="MR316" s="163">
        <f t="shared" ca="1" si="1123"/>
        <v>1</v>
      </c>
      <c r="MS316" s="161">
        <f t="shared" ca="1" si="1128"/>
        <v>1</v>
      </c>
      <c r="MT316" s="163">
        <f t="shared" ca="1" si="1123"/>
        <v>0.75</v>
      </c>
      <c r="MU316" s="163">
        <f t="shared" ca="1" si="1123"/>
        <v>0.8</v>
      </c>
      <c r="MV316" s="163">
        <f t="shared" ca="1" si="1129"/>
        <v>0.82499999999999996</v>
      </c>
      <c r="MW316" s="163">
        <f t="shared" ca="1" si="1123"/>
        <v>0.875</v>
      </c>
      <c r="MX316" s="163">
        <f t="shared" ca="1" si="1123"/>
        <v>0.9</v>
      </c>
      <c r="MY316" s="163">
        <f t="shared" ca="1" si="1130"/>
        <v>0.75</v>
      </c>
      <c r="MZ316" s="163">
        <f t="shared" ca="1" si="1130"/>
        <v>0.78142857142857147</v>
      </c>
      <c r="NA316" s="163">
        <f t="shared" ca="1" si="1130"/>
        <v>0.82499999999999996</v>
      </c>
      <c r="NB316" s="163">
        <f t="shared" ca="1" si="1130"/>
        <v>0.875</v>
      </c>
      <c r="NC316" s="163">
        <f t="shared" ca="1" si="1130"/>
        <v>0.9</v>
      </c>
      <c r="ND316" s="163">
        <f t="shared" ca="1" si="1130"/>
        <v>0.9</v>
      </c>
      <c r="NE316" s="163">
        <f t="shared" ca="1" si="1130"/>
        <v>0.75</v>
      </c>
      <c r="NF316" s="163">
        <f t="shared" ca="1" si="1130"/>
        <v>0.78142857142857147</v>
      </c>
      <c r="NG316" s="163">
        <f t="shared" ca="1" si="1130"/>
        <v>0.82499999999999996</v>
      </c>
      <c r="NH316" s="163">
        <f t="shared" ca="1" si="1130"/>
        <v>0.875</v>
      </c>
      <c r="NI316" s="163">
        <f t="shared" ca="1" si="1130"/>
        <v>0.9</v>
      </c>
      <c r="NJ316" s="163">
        <f t="shared" ca="1" si="1130"/>
        <v>0.9</v>
      </c>
      <c r="NK316" s="163">
        <f t="shared" ca="1" si="1130"/>
        <v>0.75</v>
      </c>
      <c r="NL316" s="163">
        <f t="shared" ca="1" si="1130"/>
        <v>0.78142857142857147</v>
      </c>
      <c r="NM316" s="163">
        <f t="shared" ca="1" si="1130"/>
        <v>0.82499999999999996</v>
      </c>
      <c r="NN316" s="163">
        <f t="shared" ca="1" si="1130"/>
        <v>0.875</v>
      </c>
      <c r="NO316" s="163">
        <f t="shared" ca="1" si="1130"/>
        <v>0.9</v>
      </c>
      <c r="NP316" s="163">
        <f t="shared" ca="1" si="1130"/>
        <v>0.9</v>
      </c>
      <c r="NQ316" s="163">
        <f t="shared" ca="1" si="1130"/>
        <v>0.75</v>
      </c>
      <c r="NR316" s="163">
        <f t="shared" ca="1" si="1130"/>
        <v>0.78142857142857147</v>
      </c>
      <c r="NS316" s="163">
        <f t="shared" ca="1" si="1130"/>
        <v>0.82499999999999996</v>
      </c>
      <c r="NT316" s="163">
        <f t="shared" ca="1" si="1130"/>
        <v>0.875</v>
      </c>
      <c r="NU316" s="163">
        <f t="shared" ca="1" si="1130"/>
        <v>0.9</v>
      </c>
      <c r="NV316" s="163">
        <f t="shared" ca="1" si="1130"/>
        <v>0.9</v>
      </c>
      <c r="NW316" s="163">
        <f t="shared" ca="1" si="1130"/>
        <v>0.75</v>
      </c>
      <c r="NX316" s="163">
        <f t="shared" ca="1" si="1130"/>
        <v>0.78142857142857147</v>
      </c>
      <c r="NY316" s="163">
        <f t="shared" ca="1" si="1130"/>
        <v>0.82499999999999996</v>
      </c>
      <c r="NZ316" s="163">
        <f t="shared" ca="1" si="1130"/>
        <v>0.875</v>
      </c>
      <c r="OA316" s="163">
        <f t="shared" ca="1" si="1130"/>
        <v>0.9</v>
      </c>
      <c r="OB316" s="163">
        <f t="shared" ca="1" si="1130"/>
        <v>0.9</v>
      </c>
      <c r="OC316" s="163">
        <f t="shared" ca="1" si="1130"/>
        <v>0.75</v>
      </c>
      <c r="OD316" s="163">
        <f t="shared" ca="1" si="1130"/>
        <v>0.78142857142857147</v>
      </c>
      <c r="OE316" s="163">
        <f t="shared" ca="1" si="1130"/>
        <v>0.82499999999999996</v>
      </c>
      <c r="OF316" s="163">
        <f t="shared" ca="1" si="1130"/>
        <v>0.875</v>
      </c>
      <c r="OG316" s="163">
        <f t="shared" ca="1" si="1130"/>
        <v>0.9</v>
      </c>
      <c r="OH316" s="163">
        <f t="shared" ca="1" si="1130"/>
        <v>0.9</v>
      </c>
      <c r="OI316" s="163">
        <f t="shared" ca="1" si="1130"/>
        <v>0.75</v>
      </c>
      <c r="OJ316" s="163">
        <f t="shared" ca="1" si="1130"/>
        <v>0.76904761904761909</v>
      </c>
      <c r="OK316" s="163">
        <f t="shared" ca="1" si="1130"/>
        <v>0.82000000000000006</v>
      </c>
      <c r="OL316" s="163">
        <f t="shared" ca="1" si="1130"/>
        <v>0.875</v>
      </c>
      <c r="OM316" s="163">
        <f t="shared" ca="1" si="1130"/>
        <v>0.9</v>
      </c>
      <c r="ON316" s="163">
        <f t="shared" ca="1" si="1130"/>
        <v>0.90000000000000013</v>
      </c>
      <c r="OO316" s="163">
        <f t="shared" ca="1" si="1130"/>
        <v>0.75</v>
      </c>
      <c r="OP316" s="163">
        <f t="shared" ca="1" si="1130"/>
        <v>0.76904761904761909</v>
      </c>
      <c r="OQ316" s="163">
        <f t="shared" ca="1" si="1130"/>
        <v>0.82000000000000006</v>
      </c>
      <c r="OR316" s="163">
        <f t="shared" ca="1" si="1130"/>
        <v>0.875</v>
      </c>
      <c r="OS316" s="163">
        <f t="shared" ca="1" si="1130"/>
        <v>0.9</v>
      </c>
      <c r="OT316" s="163">
        <f t="shared" ca="1" si="1130"/>
        <v>0.9</v>
      </c>
      <c r="OU316" s="163">
        <f t="shared" ca="1" si="1131"/>
        <v>0.875</v>
      </c>
      <c r="OV316" s="161">
        <f t="shared" ca="1" si="1132"/>
        <v>1</v>
      </c>
      <c r="OW316" s="161">
        <f t="shared" ca="1" si="1133"/>
        <v>1</v>
      </c>
      <c r="OX316" s="161" t="str">
        <f t="shared" ca="1" si="1134"/>
        <v>-</v>
      </c>
      <c r="OY316" s="163" t="str">
        <f t="shared" ca="1" si="1135"/>
        <v>-</v>
      </c>
      <c r="OZ316" s="161" t="str">
        <f t="shared" ca="1" si="1136"/>
        <v>-</v>
      </c>
      <c r="PA316" s="161" t="str">
        <f t="shared" ca="1" si="1137"/>
        <v>-</v>
      </c>
      <c r="PB316" s="163">
        <f t="shared" ca="1" si="1123"/>
        <v>0</v>
      </c>
      <c r="PC316" s="27">
        <v>0</v>
      </c>
    </row>
    <row r="317" spans="1:419" s="143" customFormat="1" hidden="1" outlineLevel="1">
      <c r="A317" s="121">
        <f t="shared" si="14"/>
        <v>312</v>
      </c>
      <c r="B317" s="121">
        <f t="shared" si="1142"/>
        <v>13</v>
      </c>
      <c r="C317" s="143">
        <v>1000</v>
      </c>
      <c r="D317" s="143" t="s">
        <v>884</v>
      </c>
      <c r="E317" s="143" t="b">
        <v>0</v>
      </c>
      <c r="F317" s="143" t="b">
        <v>0</v>
      </c>
      <c r="G317" s="143" t="b">
        <f t="shared" si="1138"/>
        <v>0</v>
      </c>
      <c r="H317" s="139">
        <f t="shared" ca="1" si="1139"/>
        <v>3</v>
      </c>
      <c r="I317" s="139">
        <f t="shared" ca="1" si="1139"/>
        <v>1</v>
      </c>
      <c r="J317" s="139">
        <f t="shared" ca="1" si="1139"/>
        <v>1</v>
      </c>
      <c r="K317" s="139">
        <f t="shared" ca="1" si="1139"/>
        <v>1</v>
      </c>
      <c r="L317" s="139">
        <f t="shared" ca="1" si="1139"/>
        <v>1</v>
      </c>
      <c r="M317" s="139">
        <f t="shared" ca="1" si="1139"/>
        <v>1</v>
      </c>
      <c r="N317" s="139">
        <f t="shared" ca="1" si="1139"/>
        <v>1</v>
      </c>
      <c r="O317" s="139">
        <f t="shared" ca="1" si="1139"/>
        <v>1</v>
      </c>
      <c r="P317" s="139">
        <f t="shared" ca="1" si="1139"/>
        <v>1</v>
      </c>
      <c r="Q317" s="139">
        <f t="shared" ca="1" si="1139"/>
        <v>1</v>
      </c>
      <c r="R317" s="139">
        <f t="shared" ca="1" si="1139"/>
        <v>2</v>
      </c>
      <c r="S317" s="139">
        <f t="shared" ca="1" si="1140"/>
        <v>1</v>
      </c>
      <c r="T317" s="139">
        <f t="shared" ca="1" si="1140"/>
        <v>1</v>
      </c>
      <c r="U317" s="139">
        <f t="shared" ca="1" si="1140"/>
        <v>1</v>
      </c>
      <c r="V317" s="139">
        <f t="shared" ca="1" si="1140"/>
        <v>1</v>
      </c>
      <c r="W317" s="139">
        <f t="shared" ca="1" si="1139"/>
        <v>1</v>
      </c>
      <c r="X317" s="139">
        <f t="shared" ca="1" si="1139"/>
        <v>1</v>
      </c>
      <c r="Y317" s="139">
        <f t="shared" ca="1" si="1139"/>
        <v>1</v>
      </c>
      <c r="Z317" s="139">
        <f t="shared" ca="1" si="1139"/>
        <v>1</v>
      </c>
      <c r="AA317" s="139">
        <f t="shared" ca="1" si="1139"/>
        <v>1</v>
      </c>
      <c r="AB317" s="139">
        <f t="shared" ca="1" si="1139"/>
        <v>1</v>
      </c>
      <c r="AC317" s="139">
        <f t="shared" ca="1" si="1139"/>
        <v>1</v>
      </c>
      <c r="AE317" s="157" t="str" cm="1">
        <f t="array" aca="1" ref="AE317" ca="1">TEXT(LEFT(OFFSET(AE317,-1,0),5)+1,"00000")&amp;MID(OFFSET(AE317,-1,0),6,FIND(" ",OFFSET(AE317,-1,0),7)-5)
&amp;2130-HL317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00005 Presentation_CropArea 1278SE CropgrazeFALSE (F33N11)</v>
      </c>
      <c r="AF317" s="10" t="str">
        <f ca="1">IF(COUNTIF(AE$5:AE317,AE317)=1,"-","Dup")</f>
        <v>-</v>
      </c>
      <c r="AG317" s="10"/>
      <c r="AH317" s="163" t="str">
        <f t="shared" ca="1" si="1094"/>
        <v>-</v>
      </c>
      <c r="AI317" s="162" t="b">
        <v>1</v>
      </c>
      <c r="AJ317" s="162" t="b">
        <v>1</v>
      </c>
      <c r="AK317" s="163" t="str">
        <f t="shared" ca="1" si="1094"/>
        <v>-</v>
      </c>
      <c r="AL317" s="163" t="str">
        <f t="shared" ca="1" si="1094"/>
        <v>-</v>
      </c>
      <c r="AM317" s="163" t="b">
        <f t="shared" ca="1" si="1094"/>
        <v>1</v>
      </c>
      <c r="AN317" s="10"/>
      <c r="AO317" s="161" t="b">
        <f t="shared" ca="1" si="1095"/>
        <v>1</v>
      </c>
      <c r="AP317" s="161" t="str">
        <f t="shared" ca="1" si="1095"/>
        <v>-</v>
      </c>
      <c r="AQ317" s="161" t="str">
        <f t="shared" ca="1" si="1095"/>
        <v>-</v>
      </c>
      <c r="AR317" s="161" t="str">
        <f t="shared" ca="1" si="1095"/>
        <v>-</v>
      </c>
      <c r="AS317" s="161" t="b">
        <f t="shared" ca="1" si="1095"/>
        <v>1</v>
      </c>
      <c r="AT317" s="161" t="b">
        <f t="shared" ca="1" si="1095"/>
        <v>0</v>
      </c>
      <c r="AU317" s="161">
        <f t="shared" ca="1" si="1096"/>
        <v>0</v>
      </c>
      <c r="AV317" s="161" t="b">
        <f t="shared" ca="1" si="1097"/>
        <v>0</v>
      </c>
      <c r="AW317" s="161" t="b">
        <f t="shared" ca="1" si="1097"/>
        <v>0</v>
      </c>
      <c r="AX317" s="161" t="str">
        <f t="shared" ca="1" si="1097"/>
        <v>-</v>
      </c>
      <c r="AY317" s="161" t="str">
        <f t="shared" ca="1" si="1097"/>
        <v>-</v>
      </c>
      <c r="AZ317" s="161" t="str">
        <f t="shared" ca="1" si="1097"/>
        <v>-</v>
      </c>
      <c r="BA317" s="10"/>
      <c r="BB317" s="161" t="b">
        <f t="shared" ca="1" si="1098"/>
        <v>1</v>
      </c>
      <c r="BC317" s="163" t="b">
        <f t="shared" ca="1" si="1099"/>
        <v>1</v>
      </c>
      <c r="BD317" s="163" t="b">
        <f t="shared" ca="1" si="1099"/>
        <v>1</v>
      </c>
      <c r="BE317" s="162">
        <f t="shared" ca="1" si="1100"/>
        <v>3108</v>
      </c>
      <c r="BF317" s="163" t="str">
        <f t="shared" ca="1" si="1101"/>
        <v>-</v>
      </c>
      <c r="BG317" s="163" t="str">
        <f t="shared" ca="1" si="1101"/>
        <v>-</v>
      </c>
      <c r="BH317" s="163" t="str">
        <f t="shared" ca="1" si="1101"/>
        <v>-</v>
      </c>
      <c r="BI317" s="163" t="str">
        <f t="shared" ca="1" si="1101"/>
        <v>-</v>
      </c>
      <c r="BJ317" s="163" t="str">
        <f t="shared" ca="1" si="1101"/>
        <v>-</v>
      </c>
      <c r="BK317" s="163">
        <f t="shared" ca="1" si="1101"/>
        <v>1</v>
      </c>
      <c r="BL317" s="163">
        <f t="shared" ca="1" si="1101"/>
        <v>1</v>
      </c>
      <c r="BM317" s="163" t="str">
        <f t="shared" ca="1" si="1101"/>
        <v>-</v>
      </c>
      <c r="BN317" s="163" t="str">
        <f t="shared" ca="1" si="1101"/>
        <v>-</v>
      </c>
      <c r="BO317" s="163" t="b">
        <f t="shared" ca="1" si="1102"/>
        <v>0</v>
      </c>
      <c r="BP317" s="163" t="b">
        <f t="shared" ca="1" si="1102"/>
        <v>0</v>
      </c>
      <c r="BQ317" s="163" t="b">
        <f t="shared" ca="1" si="1102"/>
        <v>0</v>
      </c>
      <c r="BR317" s="163" t="b">
        <f t="shared" ca="1" si="1102"/>
        <v>0</v>
      </c>
      <c r="BS317" s="163" t="b">
        <f t="shared" ca="1" si="1102"/>
        <v>0</v>
      </c>
      <c r="BT317" s="163" t="b">
        <f t="shared" ca="1" si="1102"/>
        <v>0</v>
      </c>
      <c r="BU317" s="163" t="b">
        <f t="shared" ca="1" si="1102"/>
        <v>0</v>
      </c>
      <c r="BV317" s="163" t="b">
        <f t="shared" ca="1" si="1102"/>
        <v>0</v>
      </c>
      <c r="BW317" s="163" t="b">
        <f t="shared" ca="1" si="1102"/>
        <v>0</v>
      </c>
      <c r="BX317" s="163" t="str">
        <f t="shared" ca="1" si="1103"/>
        <v>-</v>
      </c>
      <c r="BY317" s="163" t="str">
        <f t="shared" ca="1" si="1104"/>
        <v>-</v>
      </c>
      <c r="BZ317" s="163" t="str">
        <f t="shared" ca="1" si="1104"/>
        <v>-</v>
      </c>
      <c r="CA317" s="163" t="str">
        <f t="shared" ca="1" si="1104"/>
        <v>-</v>
      </c>
      <c r="CB317" s="163" t="str">
        <f t="shared" ca="1" si="1104"/>
        <v>-</v>
      </c>
      <c r="CC317" s="163" t="str">
        <f t="shared" ca="1" si="1104"/>
        <v>-</v>
      </c>
      <c r="CD317" s="163" t="str">
        <f t="shared" ca="1" si="1104"/>
        <v>-</v>
      </c>
      <c r="CE317" s="163" t="str">
        <f t="shared" ca="1" si="1104"/>
        <v>-</v>
      </c>
      <c r="CF317" s="163" t="str">
        <f t="shared" ca="1" si="1104"/>
        <v>-</v>
      </c>
      <c r="CG317" s="163" t="str">
        <f t="shared" ca="1" si="1103"/>
        <v>-</v>
      </c>
      <c r="CH317" s="163" t="str">
        <f t="shared" ca="1" si="1103"/>
        <v>-</v>
      </c>
      <c r="CI317" s="163" t="str">
        <f t="shared" ca="1" si="1103"/>
        <v>-</v>
      </c>
      <c r="CJ317" s="163" t="str">
        <f t="shared" ca="1" si="1103"/>
        <v>-</v>
      </c>
      <c r="CK317" s="163" t="str">
        <f t="shared" ca="1" si="1103"/>
        <v>-</v>
      </c>
      <c r="CL317" s="163" t="str">
        <f t="shared" ca="1" si="1103"/>
        <v>-</v>
      </c>
      <c r="CM317" s="163" t="str">
        <f t="shared" ca="1" si="1103"/>
        <v>-</v>
      </c>
      <c r="CN317" s="163" t="str">
        <f t="shared" ca="1" si="1103"/>
        <v>-</v>
      </c>
      <c r="CO317" s="163" t="str">
        <f t="shared" ca="1" si="1103"/>
        <v>-</v>
      </c>
      <c r="CP317" s="163" t="str">
        <f t="shared" ca="1" si="1103"/>
        <v>-</v>
      </c>
      <c r="CQ317" s="163" t="str">
        <f t="shared" ca="1" si="1103"/>
        <v>-</v>
      </c>
      <c r="CR317" s="163" t="str">
        <f t="shared" ca="1" si="1103"/>
        <v>-</v>
      </c>
      <c r="CS317" s="163" t="str">
        <f t="shared" ca="1" si="1103"/>
        <v>-</v>
      </c>
      <c r="CT317" s="163" t="str">
        <f t="shared" ca="1" si="1103"/>
        <v>-</v>
      </c>
      <c r="CU317" s="163" t="str">
        <f t="shared" ca="1" si="1105"/>
        <v>-</v>
      </c>
      <c r="CV317" s="163" t="str">
        <f t="shared" ca="1" si="1105"/>
        <v>-</v>
      </c>
      <c r="CW317" s="163" t="str">
        <f t="shared" ca="1" si="1105"/>
        <v>-</v>
      </c>
      <c r="CX317" s="163" t="str">
        <f t="shared" ca="1" si="1105"/>
        <v>-</v>
      </c>
      <c r="CY317" s="163" t="str">
        <f t="shared" ca="1" si="1105"/>
        <v>-</v>
      </c>
      <c r="CZ317" s="163" t="str">
        <f t="shared" ca="1" si="1105"/>
        <v>-</v>
      </c>
      <c r="DA317" s="163" t="str">
        <f t="shared" ca="1" si="1105"/>
        <v>-</v>
      </c>
      <c r="DB317" s="163" t="str">
        <f t="shared" ca="1" si="1105"/>
        <v>-</v>
      </c>
      <c r="DC317" s="163" t="str">
        <f t="shared" ca="1" si="1103"/>
        <v>-</v>
      </c>
      <c r="DD317" s="163" t="str">
        <f t="shared" ca="1" si="1106"/>
        <v>-</v>
      </c>
      <c r="DE317" s="163" t="str">
        <f t="shared" ca="1" si="1106"/>
        <v>-</v>
      </c>
      <c r="DF317" s="163" t="str">
        <f t="shared" ca="1" si="1106"/>
        <v>-</v>
      </c>
      <c r="DG317" s="163" t="str">
        <f t="shared" ca="1" si="1106"/>
        <v>-</v>
      </c>
      <c r="DH317" s="163" t="str">
        <f t="shared" ca="1" si="1106"/>
        <v>-</v>
      </c>
      <c r="DI317" s="163" t="str">
        <f t="shared" ca="1" si="1106"/>
        <v>-</v>
      </c>
      <c r="DJ317" s="163" t="str">
        <f t="shared" ca="1" si="1106"/>
        <v>-</v>
      </c>
      <c r="DK317" s="163" t="str">
        <f t="shared" ca="1" si="1106"/>
        <v>-</v>
      </c>
      <c r="DL317" s="10"/>
      <c r="DM317" s="163" t="str">
        <f t="shared" ca="1" si="1101"/>
        <v>-</v>
      </c>
      <c r="DN317" s="163" t="str">
        <f t="shared" ca="1" si="1101"/>
        <v>-</v>
      </c>
      <c r="DO317" s="163" t="str">
        <f t="shared" ca="1" si="1101"/>
        <v>-</v>
      </c>
      <c r="DP317" s="163" t="str">
        <f t="shared" ca="1" si="1101"/>
        <v>-</v>
      </c>
      <c r="DQ317" s="163" t="str">
        <f t="shared" ca="1" si="1101"/>
        <v>-</v>
      </c>
      <c r="DR317" s="163" t="str">
        <f t="shared" ca="1" si="1101"/>
        <v>-</v>
      </c>
      <c r="DS317" s="163" t="str">
        <f t="shared" ca="1" si="1101"/>
        <v>-</v>
      </c>
      <c r="DT317" s="163" t="str">
        <f t="shared" ca="1" si="1101"/>
        <v>-</v>
      </c>
      <c r="DU317" s="163" t="str">
        <f t="shared" ca="1" si="1101"/>
        <v>-</v>
      </c>
      <c r="DV317" s="163" t="str">
        <f t="shared" ca="1" si="1101"/>
        <v>-</v>
      </c>
      <c r="DW317" s="163" t="str">
        <f t="shared" ca="1" si="1101"/>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ref="EI317:EX319" ca="1" si="1146">OFFSET(EI$5,$B317,0)</f>
        <v>-</v>
      </c>
      <c r="EJ317" s="163" t="str">
        <f t="shared" ca="1" si="1146"/>
        <v>-</v>
      </c>
      <c r="EK317" s="163" t="str">
        <f t="shared" ca="1" si="1146"/>
        <v>-</v>
      </c>
      <c r="EL317" s="163" t="str">
        <f t="shared" ca="1" si="1146"/>
        <v>-</v>
      </c>
      <c r="EM317" s="163" t="str">
        <f t="shared" ca="1" si="1146"/>
        <v>-</v>
      </c>
      <c r="EN317" s="163" t="str">
        <f t="shared" ca="1" si="1146"/>
        <v>-</v>
      </c>
      <c r="EO317" s="163" t="str">
        <f t="shared" ca="1" si="1146"/>
        <v>-</v>
      </c>
      <c r="EP317" s="163" t="str">
        <f t="shared" ca="1" si="1146"/>
        <v>-</v>
      </c>
      <c r="EQ317" s="163">
        <f t="shared" ca="1" si="1146"/>
        <v>1</v>
      </c>
      <c r="ER317" s="163">
        <f t="shared" ca="1" si="1146"/>
        <v>1</v>
      </c>
      <c r="ES317" s="163">
        <f t="shared" ca="1" si="1146"/>
        <v>0</v>
      </c>
      <c r="ET317" s="163" t="str">
        <f t="shared" ca="1" si="1146"/>
        <v>-</v>
      </c>
      <c r="EU317" s="163" t="str">
        <f t="shared" ca="1" si="1146"/>
        <v>-</v>
      </c>
      <c r="EV317" s="163" t="str">
        <f t="shared" ca="1" si="1146"/>
        <v>-</v>
      </c>
      <c r="EW317" s="163" t="str">
        <f t="shared" ca="1" si="1146"/>
        <v>-</v>
      </c>
      <c r="EX317" s="163" t="str">
        <f t="shared" ca="1" si="1146"/>
        <v>-</v>
      </c>
      <c r="EY317" s="163" t="str">
        <f t="shared" ref="EY317:FN319" ca="1" si="1147">OFFSET(EY$5,$B317,0)</f>
        <v>-</v>
      </c>
      <c r="EZ317" s="163" t="str">
        <f t="shared" ca="1" si="1147"/>
        <v>-</v>
      </c>
      <c r="FA317" s="163">
        <f t="shared" ca="1" si="1147"/>
        <v>0</v>
      </c>
      <c r="FB317" s="163" t="str">
        <f t="shared" ca="1" si="1147"/>
        <v>-</v>
      </c>
      <c r="FC317" s="163" t="str">
        <f t="shared" ca="1" si="1147"/>
        <v>-</v>
      </c>
      <c r="FD317" s="163" t="str">
        <f t="shared" ca="1" si="1147"/>
        <v>-</v>
      </c>
      <c r="FE317" s="163" t="str">
        <f t="shared" ca="1" si="1147"/>
        <v>-</v>
      </c>
      <c r="FF317" s="163" t="str">
        <f t="shared" ca="1" si="1147"/>
        <v>-</v>
      </c>
      <c r="FG317" s="163">
        <f t="shared" ca="1" si="1147"/>
        <v>0</v>
      </c>
      <c r="FH317" s="163">
        <f t="shared" ca="1" si="1147"/>
        <v>0</v>
      </c>
      <c r="FI317" s="163">
        <f t="shared" ca="1" si="1147"/>
        <v>0</v>
      </c>
      <c r="FJ317" s="163">
        <f t="shared" ca="1" si="1147"/>
        <v>0</v>
      </c>
      <c r="FK317" s="163">
        <f t="shared" ca="1" si="1147"/>
        <v>0</v>
      </c>
      <c r="FL317" s="163">
        <f t="shared" ca="1" si="1147"/>
        <v>0</v>
      </c>
      <c r="FM317" s="163">
        <f t="shared" ca="1" si="1147"/>
        <v>0</v>
      </c>
      <c r="FN317" s="163" t="str">
        <f t="shared" ca="1" si="1147"/>
        <v>-</v>
      </c>
      <c r="FO317" s="163" t="str">
        <f t="shared" ca="1" si="1144"/>
        <v>-</v>
      </c>
      <c r="FP317" s="163" t="str">
        <f t="shared" ca="1" si="1144"/>
        <v>-</v>
      </c>
      <c r="FQ317" s="163" t="str">
        <f t="shared" ca="1" si="1144"/>
        <v>-</v>
      </c>
      <c r="FR317" s="163" t="str">
        <f t="shared" ca="1" si="1144"/>
        <v>-</v>
      </c>
      <c r="FS317" s="163" t="str">
        <f t="shared" ca="1" si="1144"/>
        <v>-</v>
      </c>
      <c r="FT317" s="163" t="str">
        <f t="shared" ca="1" si="1144"/>
        <v>-</v>
      </c>
      <c r="FU317" s="163" t="str">
        <f t="shared" ca="1" si="1144"/>
        <v>-</v>
      </c>
      <c r="FV317" s="163" t="str">
        <f t="shared" ca="1" si="1144"/>
        <v>-</v>
      </c>
      <c r="FW317" s="163" t="str">
        <f t="shared" ca="1" si="1144"/>
        <v>-</v>
      </c>
      <c r="FX317" s="163" t="str">
        <f t="shared" ca="1" si="1145"/>
        <v>-</v>
      </c>
      <c r="FY317" s="10"/>
      <c r="FZ317" s="163">
        <f t="shared" ca="1" si="1145"/>
        <v>1</v>
      </c>
      <c r="GA317" s="163" t="str">
        <f t="shared" ca="1" si="1145"/>
        <v>-</v>
      </c>
      <c r="GB317" s="163" t="str">
        <f t="shared" ca="1" si="1145"/>
        <v>-</v>
      </c>
      <c r="GC317" s="163" t="str">
        <f t="shared" ca="1" si="1145"/>
        <v>-</v>
      </c>
      <c r="GD317" s="163" t="str">
        <f t="shared" ca="1" si="1108"/>
        <v>-</v>
      </c>
      <c r="GE317" s="163" t="b">
        <f t="shared" ca="1" si="1108"/>
        <v>0</v>
      </c>
      <c r="GF317" s="163" t="str">
        <f t="shared" ca="1" si="1108"/>
        <v>-</v>
      </c>
      <c r="GG317" s="163">
        <f t="shared" ca="1" si="1108"/>
        <v>0</v>
      </c>
      <c r="GH317" s="163" t="str">
        <f t="shared" ca="1" si="1108"/>
        <v>-</v>
      </c>
      <c r="GI317" s="161" cm="1">
        <f t="array" aca="1" ref="GI317" ca="1">INDEX(i.rev,$K317,GI$15)</f>
        <v>1</v>
      </c>
      <c r="GJ317" s="163">
        <f t="shared" ca="1" si="1109"/>
        <v>0</v>
      </c>
      <c r="GK317" s="163">
        <f t="shared" ca="1" si="1109"/>
        <v>1</v>
      </c>
      <c r="GL317" s="163">
        <f t="shared" ca="1" si="1109"/>
        <v>0</v>
      </c>
      <c r="GM317" s="163">
        <f t="shared" ca="1" si="1109"/>
        <v>1</v>
      </c>
      <c r="GN317" s="163">
        <f t="shared" ca="1" si="1109"/>
        <v>1</v>
      </c>
      <c r="GO317" s="163">
        <f t="shared" ca="1" si="1109"/>
        <v>1</v>
      </c>
      <c r="GP317" s="163">
        <f t="shared" ca="1" si="1109"/>
        <v>0</v>
      </c>
      <c r="GQ317" s="163">
        <f t="shared" ca="1" si="1109"/>
        <v>0</v>
      </c>
      <c r="GR317" s="163">
        <f t="shared" ca="1" si="1109"/>
        <v>0</v>
      </c>
      <c r="GS317" s="163">
        <f t="shared" ca="1" si="1109"/>
        <v>0</v>
      </c>
      <c r="GT317" s="163">
        <f t="shared" ca="1" si="1109"/>
        <v>0</v>
      </c>
      <c r="GU317" s="163">
        <f t="shared" ca="1" si="1109"/>
        <v>0</v>
      </c>
      <c r="GV317" s="163">
        <f t="shared" ca="1" si="1109"/>
        <v>0</v>
      </c>
      <c r="GW317" s="163">
        <f t="shared" ca="1" si="1109"/>
        <v>0</v>
      </c>
      <c r="GX317" s="163">
        <f t="shared" ca="1" si="1109"/>
        <v>0</v>
      </c>
      <c r="GY317" s="163">
        <f t="shared" ca="1" si="1109"/>
        <v>0</v>
      </c>
      <c r="GZ317" s="161" cm="1">
        <f t="array" aca="1" ref="GZ317" ca="1">INDEX(i.rev,$K317,GZ$15)</f>
        <v>0</v>
      </c>
      <c r="HA317" s="163">
        <f t="shared" ca="1" si="1110"/>
        <v>0</v>
      </c>
      <c r="HB317" s="161" cm="1">
        <f t="array" aca="1" ref="HB317" ca="1">INDEX(i.rev,$K317,HB$15)</f>
        <v>1</v>
      </c>
      <c r="HC317" s="163">
        <f t="shared" ca="1" si="1111"/>
        <v>0</v>
      </c>
      <c r="HD317" s="163">
        <f t="shared" ca="1" si="1111"/>
        <v>0</v>
      </c>
      <c r="HE317" s="163">
        <f t="shared" ca="1" si="1111"/>
        <v>0</v>
      </c>
      <c r="HF317" s="163">
        <f t="shared" ca="1" si="1111"/>
        <v>0</v>
      </c>
      <c r="HG317" s="163">
        <f t="shared" ca="1" si="1111"/>
        <v>0</v>
      </c>
      <c r="HH317" s="163">
        <f t="shared" ca="1" si="1111"/>
        <v>0</v>
      </c>
      <c r="HI317" s="163">
        <f t="shared" ca="1" si="1111"/>
        <v>0</v>
      </c>
      <c r="HJ317" s="10">
        <v>0.4</v>
      </c>
      <c r="HK317" s="161" t="b">
        <f t="shared" si="1141"/>
        <v>1</v>
      </c>
      <c r="HL317" s="186">
        <f t="shared" si="1143"/>
        <v>852</v>
      </c>
      <c r="HM317" s="163" t="str">
        <f t="shared" ca="1" si="1112"/>
        <v>-</v>
      </c>
      <c r="HN317" s="163" t="str">
        <f t="shared" ca="1" si="1112"/>
        <v>-</v>
      </c>
      <c r="HO317" s="163" t="str">
        <f t="shared" ca="1" si="1112"/>
        <v>-</v>
      </c>
      <c r="HP317" s="161" t="b">
        <f t="shared" ca="1" si="1113"/>
        <v>0</v>
      </c>
      <c r="HQ317" s="161" t="b">
        <f t="shared" ca="1" si="1113"/>
        <v>0</v>
      </c>
      <c r="HR317" s="161" t="b">
        <f t="shared" ca="1" si="1113"/>
        <v>1</v>
      </c>
      <c r="HS317" s="163">
        <f t="shared" ca="1" si="1111"/>
        <v>0</v>
      </c>
      <c r="HT317" s="161">
        <f t="shared" ca="1" si="1114"/>
        <v>1</v>
      </c>
      <c r="HU317" s="161">
        <f t="shared" ca="1" si="1114"/>
        <v>1</v>
      </c>
      <c r="HV317" s="163" t="str">
        <f t="shared" ca="1" si="1111"/>
        <v>-</v>
      </c>
      <c r="HW317" s="163" t="str">
        <f t="shared" ca="1" si="1111"/>
        <v>-</v>
      </c>
      <c r="HX317" s="163" t="str">
        <f t="shared" ca="1" si="1111"/>
        <v>-</v>
      </c>
      <c r="HY317" s="163" t="str">
        <f t="shared" ca="1" si="1111"/>
        <v>-</v>
      </c>
      <c r="HZ317" s="163" t="str">
        <f t="shared" ca="1" si="1111"/>
        <v>-</v>
      </c>
      <c r="IA317" s="163" t="str">
        <f t="shared" ca="1" si="1111"/>
        <v>-</v>
      </c>
      <c r="IB317" s="163" t="str">
        <f t="shared" ca="1" si="1111"/>
        <v>-</v>
      </c>
      <c r="IC317" s="163" t="str">
        <f t="shared" ca="1" si="1111"/>
        <v>-</v>
      </c>
      <c r="ID317" s="163" t="str">
        <f t="shared" ca="1" si="1111"/>
        <v>-</v>
      </c>
      <c r="IE317" s="163" t="b">
        <f t="shared" ca="1" si="1111"/>
        <v>1</v>
      </c>
      <c r="IF317" s="163" t="str">
        <f t="shared" ca="1" si="1111"/>
        <v>-</v>
      </c>
      <c r="IG317" s="163" t="str">
        <f t="shared" ca="1" si="1111"/>
        <v>-</v>
      </c>
      <c r="IH317" s="163" t="str">
        <f t="shared" ca="1" si="1111"/>
        <v>-</v>
      </c>
      <c r="II317" s="163" t="b">
        <f t="shared" ca="1" si="1115"/>
        <v>1</v>
      </c>
      <c r="IJ317" s="163">
        <f t="shared" ca="1" si="1115"/>
        <v>0</v>
      </c>
      <c r="IK317" s="163" t="str">
        <f t="shared" ca="1" si="1116"/>
        <v>-</v>
      </c>
      <c r="IL317" s="163" t="str">
        <f t="shared" ca="1" si="1116"/>
        <v>-</v>
      </c>
      <c r="IM317" s="163" t="str">
        <f t="shared" ca="1" si="1116"/>
        <v>-</v>
      </c>
      <c r="IN317" s="163" t="str">
        <f t="shared" ca="1" si="1116"/>
        <v>-</v>
      </c>
      <c r="IO317" s="163" t="str">
        <f t="shared" ca="1" si="1116"/>
        <v>-</v>
      </c>
      <c r="IP317" s="163">
        <f t="shared" ca="1" si="1116"/>
        <v>0</v>
      </c>
      <c r="IQ317" s="163" t="str">
        <f t="shared" ca="1" si="1116"/>
        <v>-</v>
      </c>
      <c r="IR317" s="163" t="str">
        <f t="shared" ca="1" si="1116"/>
        <v>-</v>
      </c>
      <c r="IS317" s="163" t="str">
        <f t="shared" ca="1" si="1116"/>
        <v>-</v>
      </c>
      <c r="IT317" s="163">
        <f t="shared" ca="1" si="1116"/>
        <v>500</v>
      </c>
      <c r="IU317" s="163">
        <f t="shared" ca="1" si="1116"/>
        <v>500</v>
      </c>
      <c r="IV317" s="163" t="str">
        <f t="shared" ca="1" si="1116"/>
        <v>-</v>
      </c>
      <c r="IW317" s="163" t="str">
        <f t="shared" ca="1" si="1116"/>
        <v>-</v>
      </c>
      <c r="IX317" s="163" t="str">
        <f t="shared" ca="1" si="1116"/>
        <v>-</v>
      </c>
      <c r="IY317" s="163" t="str">
        <f t="shared" ca="1" si="1116"/>
        <v>-</v>
      </c>
      <c r="IZ317" s="163" t="str">
        <f t="shared" ca="1" si="1117"/>
        <v>-</v>
      </c>
      <c r="JA317" s="163" t="str">
        <f t="shared" ca="1" si="1117"/>
        <v>-</v>
      </c>
      <c r="JB317" s="163" t="str">
        <f t="shared" ca="1" si="1117"/>
        <v>-</v>
      </c>
      <c r="JC317" s="163" t="str">
        <f t="shared" ca="1" si="1117"/>
        <v>-</v>
      </c>
      <c r="JD317" s="163" t="str">
        <f t="shared" ca="1" si="1117"/>
        <v>-</v>
      </c>
      <c r="JE317" s="163" t="str">
        <f t="shared" ca="1" si="1117"/>
        <v>-</v>
      </c>
      <c r="JF317" s="163" t="str">
        <f t="shared" ca="1" si="1117"/>
        <v>-</v>
      </c>
      <c r="JG317" s="163" t="str">
        <f t="shared" ca="1" si="1117"/>
        <v>-</v>
      </c>
      <c r="JH317" s="163" t="str">
        <f t="shared" ca="1" si="1117"/>
        <v>-</v>
      </c>
      <c r="JI317" s="163" t="str">
        <f t="shared" ca="1" si="1117"/>
        <v>-</v>
      </c>
      <c r="JJ317" s="163" t="str">
        <f t="shared" ca="1" si="1117"/>
        <v>-</v>
      </c>
      <c r="JK317" s="163" t="str">
        <f t="shared" ca="1" si="1117"/>
        <v>-</v>
      </c>
      <c r="JL317" s="163" t="str">
        <f t="shared" ca="1" si="1117"/>
        <v>-</v>
      </c>
      <c r="JM317" s="163" t="str">
        <f t="shared" ca="1" si="1117"/>
        <v>-</v>
      </c>
      <c r="JN317" s="163" t="str">
        <f t="shared" ca="1" si="1118"/>
        <v>-</v>
      </c>
      <c r="JO317" s="163" t="str">
        <f t="shared" ca="1" si="1118"/>
        <v>-</v>
      </c>
      <c r="JP317" s="163" t="str">
        <f t="shared" ca="1" si="1118"/>
        <v>-</v>
      </c>
      <c r="JQ317" s="163" t="str">
        <f t="shared" ca="1" si="1118"/>
        <v>-</v>
      </c>
      <c r="JR317" s="163" t="str">
        <f t="shared" ca="1" si="1118"/>
        <v>-</v>
      </c>
      <c r="JS317" s="163" t="str">
        <f t="shared" ca="1" si="1117"/>
        <v>-</v>
      </c>
      <c r="JT317" s="163" t="str">
        <f t="shared" ca="1" si="1117"/>
        <v>-</v>
      </c>
      <c r="JU317" s="163" t="str">
        <f t="shared" ca="1" si="1117"/>
        <v>-</v>
      </c>
      <c r="JV317" s="163" t="str">
        <f t="shared" ca="1" si="1117"/>
        <v>-</v>
      </c>
      <c r="JW317" s="163" t="str">
        <f t="shared" ca="1" si="1117"/>
        <v>-</v>
      </c>
      <c r="JX317" s="163" t="str">
        <f t="shared" ca="1" si="1116"/>
        <v>-</v>
      </c>
      <c r="JY317" s="163" t="str">
        <f t="shared" ca="1" si="1119"/>
        <v>-</v>
      </c>
      <c r="JZ317" s="163" t="str">
        <f t="shared" ca="1" si="1119"/>
        <v>-</v>
      </c>
      <c r="KA317" s="163" t="str">
        <f t="shared" ca="1" si="1119"/>
        <v>-</v>
      </c>
      <c r="KB317" s="163" t="str">
        <f t="shared" ca="1" si="1119"/>
        <v>-</v>
      </c>
      <c r="KC317" s="163" t="str">
        <f t="shared" ca="1" si="1119"/>
        <v>-</v>
      </c>
      <c r="KD317" s="163" t="str">
        <f t="shared" ca="1" si="1119"/>
        <v>-</v>
      </c>
      <c r="KE317" s="163" t="str">
        <f t="shared" ca="1" si="1119"/>
        <v>-</v>
      </c>
      <c r="KF317" s="163" t="str">
        <f t="shared" ca="1" si="1119"/>
        <v>-</v>
      </c>
      <c r="KG317" s="163" t="str">
        <f t="shared" ca="1" si="1119"/>
        <v>-</v>
      </c>
      <c r="KH317" s="163" t="str">
        <f t="shared" ca="1" si="1119"/>
        <v>-</v>
      </c>
      <c r="KI317" s="163" t="str">
        <f t="shared" ca="1" si="1119"/>
        <v>-</v>
      </c>
      <c r="KJ317" s="163" t="str">
        <f t="shared" ca="1" si="1119"/>
        <v>-</v>
      </c>
      <c r="KK317" s="163" t="str">
        <f t="shared" ca="1" si="1119"/>
        <v>-</v>
      </c>
      <c r="KL317" s="163" t="str">
        <f t="shared" ca="1" si="1119"/>
        <v>-</v>
      </c>
      <c r="KM317" s="163" t="str">
        <f t="shared" ca="1" si="1119"/>
        <v>-</v>
      </c>
      <c r="KN317" s="163" t="str">
        <f t="shared" ca="1" si="1119"/>
        <v>-</v>
      </c>
      <c r="KO317" s="163" t="str">
        <f t="shared" ca="1" si="1119"/>
        <v>-</v>
      </c>
      <c r="KP317" s="163" t="str">
        <f t="shared" ca="1" si="1119"/>
        <v>-</v>
      </c>
      <c r="KQ317" s="163" t="str">
        <f t="shared" ca="1" si="1119"/>
        <v>-</v>
      </c>
      <c r="KR317" s="163" t="str">
        <f t="shared" ca="1" si="1119"/>
        <v>-</v>
      </c>
      <c r="KS317" s="163" t="str">
        <f t="shared" ca="1" si="1119"/>
        <v>-</v>
      </c>
      <c r="KT317" s="163" t="str">
        <f t="shared" ca="1" si="1119"/>
        <v>-</v>
      </c>
      <c r="KU317" s="163" t="str">
        <f t="shared" ca="1" si="1119"/>
        <v>-</v>
      </c>
      <c r="KV317" s="163" t="str">
        <f t="shared" ca="1" si="1119"/>
        <v>-</v>
      </c>
      <c r="KW317" s="163" t="str">
        <f t="shared" ca="1" si="1119"/>
        <v>-</v>
      </c>
      <c r="KX317" s="163" t="str">
        <f t="shared" ca="1" si="1119"/>
        <v>-</v>
      </c>
      <c r="KY317" s="163" t="str">
        <f t="shared" ca="1" si="1119"/>
        <v>-</v>
      </c>
      <c r="KZ317" s="163" t="str">
        <f t="shared" ca="1" si="1119"/>
        <v>-</v>
      </c>
      <c r="LA317" s="163" t="str">
        <f t="shared" ca="1" si="1119"/>
        <v>-</v>
      </c>
      <c r="LB317" s="163" t="str">
        <f t="shared" ca="1" si="1119"/>
        <v>-</v>
      </c>
      <c r="LC317" s="163" t="str">
        <f t="shared" ca="1" si="1119"/>
        <v>-</v>
      </c>
      <c r="LD317" s="163" t="str">
        <f t="shared" ca="1" si="1119"/>
        <v>-</v>
      </c>
      <c r="LE317" s="163" t="str">
        <f t="shared" ca="1" si="1119"/>
        <v>-</v>
      </c>
      <c r="LF317" s="163" t="str">
        <f t="shared" ca="1" si="1119"/>
        <v>-</v>
      </c>
      <c r="LG317" s="163" t="str">
        <f t="shared" ca="1" si="1119"/>
        <v>-</v>
      </c>
      <c r="LH317" s="163" t="str">
        <f t="shared" ca="1" si="1119"/>
        <v>-</v>
      </c>
      <c r="LI317" s="163" t="str">
        <f t="shared" ca="1" si="1119"/>
        <v>-</v>
      </c>
      <c r="LJ317" s="163" t="str">
        <f t="shared" ca="1" si="1119"/>
        <v>-</v>
      </c>
      <c r="LK317" s="163" t="str">
        <f t="shared" ca="1" si="1119"/>
        <v>-</v>
      </c>
      <c r="LL317" s="163" t="str">
        <f t="shared" ca="1" si="1119"/>
        <v>-</v>
      </c>
      <c r="LM317" s="163" t="str">
        <f t="shared" ca="1" si="1119"/>
        <v>-</v>
      </c>
      <c r="LN317" s="163" t="str">
        <f t="shared" ca="1" si="1119"/>
        <v>-</v>
      </c>
      <c r="LO317" s="163" t="str">
        <f t="shared" ca="1" si="1120"/>
        <v>-</v>
      </c>
      <c r="LP317" s="163" t="str">
        <f t="shared" ca="1" si="1120"/>
        <v>-</v>
      </c>
      <c r="LQ317" s="163" t="str">
        <f t="shared" ca="1" si="1120"/>
        <v>-</v>
      </c>
      <c r="LR317" s="163" t="str">
        <f t="shared" ca="1" si="1120"/>
        <v>-</v>
      </c>
      <c r="LS317" s="163" t="str">
        <f t="shared" ca="1" si="1120"/>
        <v>-</v>
      </c>
      <c r="LT317" s="163" t="str">
        <f t="shared" ca="1" si="1120"/>
        <v>-</v>
      </c>
      <c r="LU317" s="163" t="str">
        <f t="shared" ca="1" si="1120"/>
        <v>-</v>
      </c>
      <c r="LV317" s="163" t="str">
        <f t="shared" ca="1" si="1120"/>
        <v>-</v>
      </c>
      <c r="LW317" s="163" t="str">
        <f t="shared" ca="1" si="1120"/>
        <v>-</v>
      </c>
      <c r="LX317" s="163" t="str">
        <f t="shared" ca="1" si="1120"/>
        <v>-</v>
      </c>
      <c r="LY317" s="10"/>
      <c r="LZ317" s="161">
        <f t="shared" ca="1" si="1121"/>
        <v>4.4999999999999998E-2</v>
      </c>
      <c r="MA317" s="161">
        <f t="shared" ca="1" si="1122"/>
        <v>4.4999999999999998E-2</v>
      </c>
      <c r="MB317" s="163">
        <f t="shared" ca="1" si="1123"/>
        <v>1</v>
      </c>
      <c r="MC317" s="163">
        <f t="shared" ca="1" si="1123"/>
        <v>0</v>
      </c>
      <c r="MD317" s="163">
        <f t="shared" ca="1" si="1123"/>
        <v>1</v>
      </c>
      <c r="ME317" s="163">
        <f t="shared" ca="1" si="1123"/>
        <v>1</v>
      </c>
      <c r="MF317" s="163">
        <f t="shared" ca="1" si="1123"/>
        <v>0</v>
      </c>
      <c r="MG317" s="163">
        <f t="shared" ca="1" si="1123"/>
        <v>70</v>
      </c>
      <c r="MH317" s="163">
        <f t="shared" ca="1" si="1123"/>
        <v>50</v>
      </c>
      <c r="MI317" s="163">
        <f t="shared" ca="1" si="1123"/>
        <v>85</v>
      </c>
      <c r="MJ317" s="163">
        <f t="shared" ca="1" si="1123"/>
        <v>50</v>
      </c>
      <c r="MK317" s="161">
        <f t="shared" ca="1" si="1124"/>
        <v>1</v>
      </c>
      <c r="ML317" s="161">
        <f t="shared" ca="1" si="1125"/>
        <v>1</v>
      </c>
      <c r="MM317" s="161">
        <f t="shared" ca="1" si="1126"/>
        <v>1</v>
      </c>
      <c r="MN317" s="161">
        <f t="shared" ca="1" si="1127"/>
        <v>1</v>
      </c>
      <c r="MO317" s="161">
        <f t="shared" ca="1" si="1127"/>
        <v>1</v>
      </c>
      <c r="MP317" s="163">
        <f t="shared" ca="1" si="1123"/>
        <v>1</v>
      </c>
      <c r="MQ317" s="10"/>
      <c r="MR317" s="163">
        <f t="shared" ca="1" si="1123"/>
        <v>1</v>
      </c>
      <c r="MS317" s="161">
        <f t="shared" ca="1" si="1128"/>
        <v>1</v>
      </c>
      <c r="MT317" s="163">
        <f t="shared" ca="1" si="1123"/>
        <v>0.75</v>
      </c>
      <c r="MU317" s="163">
        <f t="shared" ca="1" si="1123"/>
        <v>0.8</v>
      </c>
      <c r="MV317" s="163">
        <f t="shared" ca="1" si="1129"/>
        <v>0.82499999999999996</v>
      </c>
      <c r="MW317" s="163">
        <f t="shared" ca="1" si="1123"/>
        <v>0.875</v>
      </c>
      <c r="MX317" s="163">
        <f t="shared" ca="1" si="1123"/>
        <v>0.9</v>
      </c>
      <c r="MY317" s="163">
        <f t="shared" ca="1" si="1130"/>
        <v>0.75</v>
      </c>
      <c r="MZ317" s="163">
        <f t="shared" ca="1" si="1130"/>
        <v>0.78142857142857147</v>
      </c>
      <c r="NA317" s="163">
        <f t="shared" ca="1" si="1130"/>
        <v>0.82499999999999996</v>
      </c>
      <c r="NB317" s="163">
        <f t="shared" ca="1" si="1130"/>
        <v>0.875</v>
      </c>
      <c r="NC317" s="163">
        <f t="shared" ca="1" si="1130"/>
        <v>0.9</v>
      </c>
      <c r="ND317" s="163">
        <f t="shared" ca="1" si="1130"/>
        <v>0.9</v>
      </c>
      <c r="NE317" s="163">
        <f t="shared" ca="1" si="1130"/>
        <v>0.75</v>
      </c>
      <c r="NF317" s="163">
        <f t="shared" ca="1" si="1130"/>
        <v>0.78142857142857147</v>
      </c>
      <c r="NG317" s="163">
        <f t="shared" ca="1" si="1130"/>
        <v>0.82499999999999996</v>
      </c>
      <c r="NH317" s="163">
        <f t="shared" ca="1" si="1130"/>
        <v>0.875</v>
      </c>
      <c r="NI317" s="163">
        <f t="shared" ca="1" si="1130"/>
        <v>0.9</v>
      </c>
      <c r="NJ317" s="163">
        <f t="shared" ca="1" si="1130"/>
        <v>0.9</v>
      </c>
      <c r="NK317" s="163">
        <f t="shared" ca="1" si="1130"/>
        <v>0.75</v>
      </c>
      <c r="NL317" s="163">
        <f t="shared" ca="1" si="1130"/>
        <v>0.78142857142857147</v>
      </c>
      <c r="NM317" s="163">
        <f t="shared" ca="1" si="1130"/>
        <v>0.82499999999999996</v>
      </c>
      <c r="NN317" s="163">
        <f t="shared" ref="MY317:OT322" ca="1" si="1148">OFFSET(NN$5,$B317,0)</f>
        <v>0.875</v>
      </c>
      <c r="NO317" s="163">
        <f t="shared" ca="1" si="1148"/>
        <v>0.9</v>
      </c>
      <c r="NP317" s="163">
        <f t="shared" ca="1" si="1148"/>
        <v>0.9</v>
      </c>
      <c r="NQ317" s="163">
        <f t="shared" ca="1" si="1148"/>
        <v>0.75</v>
      </c>
      <c r="NR317" s="163">
        <f t="shared" ca="1" si="1148"/>
        <v>0.78142857142857147</v>
      </c>
      <c r="NS317" s="163">
        <f t="shared" ca="1" si="1148"/>
        <v>0.82499999999999996</v>
      </c>
      <c r="NT317" s="163">
        <f t="shared" ca="1" si="1148"/>
        <v>0.875</v>
      </c>
      <c r="NU317" s="163">
        <f t="shared" ca="1" si="1148"/>
        <v>0.9</v>
      </c>
      <c r="NV317" s="163">
        <f t="shared" ca="1" si="1148"/>
        <v>0.9</v>
      </c>
      <c r="NW317" s="163">
        <f t="shared" ca="1" si="1148"/>
        <v>0.75</v>
      </c>
      <c r="NX317" s="163">
        <f t="shared" ca="1" si="1148"/>
        <v>0.78142857142857147</v>
      </c>
      <c r="NY317" s="163">
        <f t="shared" ca="1" si="1148"/>
        <v>0.82499999999999996</v>
      </c>
      <c r="NZ317" s="163">
        <f t="shared" ca="1" si="1148"/>
        <v>0.875</v>
      </c>
      <c r="OA317" s="163">
        <f t="shared" ca="1" si="1148"/>
        <v>0.9</v>
      </c>
      <c r="OB317" s="163">
        <f t="shared" ca="1" si="1148"/>
        <v>0.9</v>
      </c>
      <c r="OC317" s="163">
        <f t="shared" ca="1" si="1148"/>
        <v>0.75</v>
      </c>
      <c r="OD317" s="163">
        <f t="shared" ca="1" si="1148"/>
        <v>0.78142857142857147</v>
      </c>
      <c r="OE317" s="163">
        <f t="shared" ca="1" si="1148"/>
        <v>0.82499999999999996</v>
      </c>
      <c r="OF317" s="163">
        <f t="shared" ca="1" si="1148"/>
        <v>0.875</v>
      </c>
      <c r="OG317" s="163">
        <f t="shared" ca="1" si="1148"/>
        <v>0.9</v>
      </c>
      <c r="OH317" s="163">
        <f t="shared" ca="1" si="1148"/>
        <v>0.9</v>
      </c>
      <c r="OI317" s="163">
        <f t="shared" ca="1" si="1148"/>
        <v>0.75</v>
      </c>
      <c r="OJ317" s="163">
        <f t="shared" ca="1" si="1148"/>
        <v>0.76904761904761909</v>
      </c>
      <c r="OK317" s="163">
        <f t="shared" ca="1" si="1148"/>
        <v>0.82000000000000006</v>
      </c>
      <c r="OL317" s="163">
        <f t="shared" ca="1" si="1148"/>
        <v>0.875</v>
      </c>
      <c r="OM317" s="163">
        <f t="shared" ca="1" si="1148"/>
        <v>0.9</v>
      </c>
      <c r="ON317" s="163">
        <f t="shared" ca="1" si="1148"/>
        <v>0.90000000000000013</v>
      </c>
      <c r="OO317" s="163">
        <f t="shared" ca="1" si="1148"/>
        <v>0.75</v>
      </c>
      <c r="OP317" s="163">
        <f t="shared" ca="1" si="1148"/>
        <v>0.76904761904761909</v>
      </c>
      <c r="OQ317" s="163">
        <f t="shared" ca="1" si="1148"/>
        <v>0.82000000000000006</v>
      </c>
      <c r="OR317" s="163">
        <f t="shared" ca="1" si="1148"/>
        <v>0.875</v>
      </c>
      <c r="OS317" s="163">
        <f t="shared" ca="1" si="1148"/>
        <v>0.9</v>
      </c>
      <c r="OT317" s="163">
        <f t="shared" ca="1" si="1148"/>
        <v>0.9</v>
      </c>
      <c r="OU317" s="163">
        <f t="shared" ca="1" si="1131"/>
        <v>0.875</v>
      </c>
      <c r="OV317" s="161">
        <f t="shared" ca="1" si="1132"/>
        <v>1</v>
      </c>
      <c r="OW317" s="161">
        <f t="shared" ca="1" si="1133"/>
        <v>1</v>
      </c>
      <c r="OX317" s="161" t="str">
        <f t="shared" ca="1" si="1134"/>
        <v>-</v>
      </c>
      <c r="OY317" s="163" t="str">
        <f t="shared" ca="1" si="1135"/>
        <v>-</v>
      </c>
      <c r="OZ317" s="161" t="str">
        <f t="shared" ca="1" si="1136"/>
        <v>-</v>
      </c>
      <c r="PA317" s="161" t="str">
        <f t="shared" ca="1" si="1137"/>
        <v>-</v>
      </c>
      <c r="PB317" s="163">
        <f t="shared" ca="1" si="1123"/>
        <v>0</v>
      </c>
      <c r="PC317" s="27">
        <v>0</v>
      </c>
    </row>
    <row r="318" spans="1:419" s="143" customFormat="1" hidden="1" outlineLevel="1">
      <c r="A318" s="121">
        <f t="shared" si="14"/>
        <v>313</v>
      </c>
      <c r="B318" s="121">
        <f t="shared" si="1142"/>
        <v>13</v>
      </c>
      <c r="C318" s="143">
        <v>1000</v>
      </c>
      <c r="D318" s="143" t="s">
        <v>884</v>
      </c>
      <c r="E318" s="143" t="b">
        <v>0</v>
      </c>
      <c r="F318" s="143" t="b">
        <v>0</v>
      </c>
      <c r="G318" s="143" t="b">
        <f t="shared" si="1138"/>
        <v>0</v>
      </c>
      <c r="H318" s="139">
        <f t="shared" ca="1" si="1139"/>
        <v>3</v>
      </c>
      <c r="I318" s="139">
        <f t="shared" ca="1" si="1139"/>
        <v>1</v>
      </c>
      <c r="J318" s="139">
        <f t="shared" ca="1" si="1139"/>
        <v>1</v>
      </c>
      <c r="K318" s="139">
        <f t="shared" ca="1" si="1139"/>
        <v>1</v>
      </c>
      <c r="L318" s="139">
        <f t="shared" ca="1" si="1139"/>
        <v>1</v>
      </c>
      <c r="M318" s="139">
        <f t="shared" ca="1" si="1139"/>
        <v>1</v>
      </c>
      <c r="N318" s="139">
        <f t="shared" ca="1" si="1139"/>
        <v>1</v>
      </c>
      <c r="O318" s="139">
        <f t="shared" ca="1" si="1139"/>
        <v>1</v>
      </c>
      <c r="P318" s="139">
        <f t="shared" ca="1" si="1139"/>
        <v>1</v>
      </c>
      <c r="Q318" s="139">
        <f t="shared" ca="1" si="1139"/>
        <v>1</v>
      </c>
      <c r="R318" s="139">
        <f t="shared" ca="1" si="1139"/>
        <v>2</v>
      </c>
      <c r="S318" s="139">
        <f t="shared" ca="1" si="1140"/>
        <v>1</v>
      </c>
      <c r="T318" s="139">
        <f t="shared" ca="1" si="1140"/>
        <v>1</v>
      </c>
      <c r="U318" s="139">
        <f t="shared" ca="1" si="1140"/>
        <v>1</v>
      </c>
      <c r="V318" s="139">
        <f t="shared" ca="1" si="1140"/>
        <v>1</v>
      </c>
      <c r="W318" s="139">
        <f t="shared" ca="1" si="1139"/>
        <v>1</v>
      </c>
      <c r="X318" s="139">
        <f t="shared" ca="1" si="1139"/>
        <v>1</v>
      </c>
      <c r="Y318" s="139">
        <f t="shared" ca="1" si="1139"/>
        <v>1</v>
      </c>
      <c r="Z318" s="139">
        <f t="shared" ca="1" si="1139"/>
        <v>1</v>
      </c>
      <c r="AA318" s="139">
        <f t="shared" ca="1" si="1139"/>
        <v>1</v>
      </c>
      <c r="AB318" s="139">
        <f t="shared" ca="1" si="1139"/>
        <v>1</v>
      </c>
      <c r="AC318" s="139">
        <f t="shared" ca="1" si="1139"/>
        <v>1</v>
      </c>
      <c r="AE318" s="157" t="str" cm="1">
        <f t="array" aca="1" ref="AE318" ca="1">TEXT(LEFT(OFFSET(AE318,-1,0),5)+1,"00000")&amp;MID(OFFSET(AE318,-1,0),6,FIND(" ",OFFSET(AE318,-1,0),7)-5)
&amp;2130-HL318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00006 Presentation_CropArea 1491SE CropgrazeFALSE (F33N11)</v>
      </c>
      <c r="AF318" s="10" t="str">
        <f ca="1">IF(COUNTIF(AE$5:AE318,AE318)=1,"-","Dup")</f>
        <v>-</v>
      </c>
      <c r="AG318" s="10"/>
      <c r="AH318" s="163" t="str">
        <f t="shared" ca="1" si="1094"/>
        <v>-</v>
      </c>
      <c r="AI318" s="162" t="b">
        <v>1</v>
      </c>
      <c r="AJ318" s="162" t="b">
        <v>1</v>
      </c>
      <c r="AK318" s="163" t="str">
        <f t="shared" ca="1" si="1094"/>
        <v>-</v>
      </c>
      <c r="AL318" s="163" t="str">
        <f t="shared" ca="1" si="1094"/>
        <v>-</v>
      </c>
      <c r="AM318" s="163" t="b">
        <f t="shared" ca="1" si="1094"/>
        <v>1</v>
      </c>
      <c r="AN318" s="10"/>
      <c r="AO318" s="161" t="b">
        <f t="shared" ca="1" si="1095"/>
        <v>1</v>
      </c>
      <c r="AP318" s="161" t="str">
        <f t="shared" ca="1" si="1095"/>
        <v>-</v>
      </c>
      <c r="AQ318" s="161" t="str">
        <f t="shared" ca="1" si="1095"/>
        <v>-</v>
      </c>
      <c r="AR318" s="161" t="str">
        <f t="shared" ca="1" si="1095"/>
        <v>-</v>
      </c>
      <c r="AS318" s="161" t="b">
        <f t="shared" ca="1" si="1095"/>
        <v>1</v>
      </c>
      <c r="AT318" s="161" t="b">
        <f t="shared" ca="1" si="1095"/>
        <v>0</v>
      </c>
      <c r="AU318" s="161">
        <f t="shared" ca="1" si="1096"/>
        <v>0</v>
      </c>
      <c r="AV318" s="161" t="b">
        <f t="shared" ca="1" si="1097"/>
        <v>0</v>
      </c>
      <c r="AW318" s="161" t="b">
        <f t="shared" ca="1" si="1097"/>
        <v>0</v>
      </c>
      <c r="AX318" s="161" t="str">
        <f t="shared" ca="1" si="1097"/>
        <v>-</v>
      </c>
      <c r="AY318" s="161" t="str">
        <f t="shared" ca="1" si="1097"/>
        <v>-</v>
      </c>
      <c r="AZ318" s="161" t="str">
        <f t="shared" ca="1" si="1097"/>
        <v>-</v>
      </c>
      <c r="BA318" s="10"/>
      <c r="BB318" s="161" t="b">
        <f t="shared" ca="1" si="1098"/>
        <v>1</v>
      </c>
      <c r="BC318" s="163" t="b">
        <f t="shared" ca="1" si="1099"/>
        <v>1</v>
      </c>
      <c r="BD318" s="163" t="b">
        <f t="shared" ca="1" si="1099"/>
        <v>1</v>
      </c>
      <c r="BE318" s="162">
        <f t="shared" ca="1" si="1100"/>
        <v>3108</v>
      </c>
      <c r="BF318" s="163" t="str">
        <f t="shared" ca="1" si="1101"/>
        <v>-</v>
      </c>
      <c r="BG318" s="163" t="str">
        <f t="shared" ca="1" si="1101"/>
        <v>-</v>
      </c>
      <c r="BH318" s="163" t="str">
        <f t="shared" ca="1" si="1101"/>
        <v>-</v>
      </c>
      <c r="BI318" s="163" t="str">
        <f t="shared" ca="1" si="1101"/>
        <v>-</v>
      </c>
      <c r="BJ318" s="163" t="str">
        <f t="shared" ca="1" si="1101"/>
        <v>-</v>
      </c>
      <c r="BK318" s="163">
        <f t="shared" ca="1" si="1101"/>
        <v>1</v>
      </c>
      <c r="BL318" s="163">
        <f t="shared" ca="1" si="1101"/>
        <v>1</v>
      </c>
      <c r="BM318" s="163" t="str">
        <f t="shared" ca="1" si="1101"/>
        <v>-</v>
      </c>
      <c r="BN318" s="163" t="str">
        <f t="shared" ca="1" si="1101"/>
        <v>-</v>
      </c>
      <c r="BO318" s="163" t="b">
        <f t="shared" ca="1" si="1102"/>
        <v>0</v>
      </c>
      <c r="BP318" s="163" t="b">
        <f t="shared" ca="1" si="1102"/>
        <v>0</v>
      </c>
      <c r="BQ318" s="163" t="b">
        <f t="shared" ca="1" si="1102"/>
        <v>0</v>
      </c>
      <c r="BR318" s="163" t="b">
        <f t="shared" ca="1" si="1102"/>
        <v>0</v>
      </c>
      <c r="BS318" s="163" t="b">
        <f t="shared" ca="1" si="1102"/>
        <v>0</v>
      </c>
      <c r="BT318" s="163" t="b">
        <f t="shared" ca="1" si="1102"/>
        <v>0</v>
      </c>
      <c r="BU318" s="163" t="b">
        <f t="shared" ca="1" si="1102"/>
        <v>0</v>
      </c>
      <c r="BV318" s="163" t="b">
        <f t="shared" ca="1" si="1102"/>
        <v>0</v>
      </c>
      <c r="BW318" s="163" t="b">
        <f t="shared" ca="1" si="1102"/>
        <v>0</v>
      </c>
      <c r="BX318" s="163" t="str">
        <f t="shared" ca="1" si="1103"/>
        <v>-</v>
      </c>
      <c r="BY318" s="163" t="str">
        <f t="shared" ca="1" si="1104"/>
        <v>-</v>
      </c>
      <c r="BZ318" s="163" t="str">
        <f t="shared" ca="1" si="1104"/>
        <v>-</v>
      </c>
      <c r="CA318" s="163" t="str">
        <f t="shared" ca="1" si="1104"/>
        <v>-</v>
      </c>
      <c r="CB318" s="163" t="str">
        <f t="shared" ca="1" si="1104"/>
        <v>-</v>
      </c>
      <c r="CC318" s="163" t="str">
        <f t="shared" ca="1" si="1104"/>
        <v>-</v>
      </c>
      <c r="CD318" s="163" t="str">
        <f t="shared" ca="1" si="1104"/>
        <v>-</v>
      </c>
      <c r="CE318" s="163" t="str">
        <f t="shared" ca="1" si="1104"/>
        <v>-</v>
      </c>
      <c r="CF318" s="163" t="str">
        <f t="shared" ca="1" si="1104"/>
        <v>-</v>
      </c>
      <c r="CG318" s="163" t="str">
        <f t="shared" ca="1" si="1103"/>
        <v>-</v>
      </c>
      <c r="CH318" s="163" t="str">
        <f t="shared" ca="1" si="1103"/>
        <v>-</v>
      </c>
      <c r="CI318" s="163" t="str">
        <f t="shared" ca="1" si="1103"/>
        <v>-</v>
      </c>
      <c r="CJ318" s="163" t="str">
        <f t="shared" ca="1" si="1103"/>
        <v>-</v>
      </c>
      <c r="CK318" s="163" t="str">
        <f t="shared" ca="1" si="1103"/>
        <v>-</v>
      </c>
      <c r="CL318" s="163" t="str">
        <f t="shared" ca="1" si="1103"/>
        <v>-</v>
      </c>
      <c r="CM318" s="163" t="str">
        <f t="shared" ca="1" si="1103"/>
        <v>-</v>
      </c>
      <c r="CN318" s="163" t="str">
        <f t="shared" ca="1" si="1103"/>
        <v>-</v>
      </c>
      <c r="CO318" s="163" t="str">
        <f t="shared" ca="1" si="1103"/>
        <v>-</v>
      </c>
      <c r="CP318" s="163" t="str">
        <f t="shared" ca="1" si="1103"/>
        <v>-</v>
      </c>
      <c r="CQ318" s="163" t="str">
        <f t="shared" ca="1" si="1103"/>
        <v>-</v>
      </c>
      <c r="CR318" s="163" t="str">
        <f t="shared" ca="1" si="1103"/>
        <v>-</v>
      </c>
      <c r="CS318" s="163" t="str">
        <f t="shared" ca="1" si="1103"/>
        <v>-</v>
      </c>
      <c r="CT318" s="163" t="str">
        <f t="shared" ca="1" si="1103"/>
        <v>-</v>
      </c>
      <c r="CU318" s="163" t="str">
        <f t="shared" ca="1" si="1105"/>
        <v>-</v>
      </c>
      <c r="CV318" s="163" t="str">
        <f t="shared" ca="1" si="1105"/>
        <v>-</v>
      </c>
      <c r="CW318" s="163" t="str">
        <f t="shared" ca="1" si="1105"/>
        <v>-</v>
      </c>
      <c r="CX318" s="163" t="str">
        <f t="shared" ca="1" si="1105"/>
        <v>-</v>
      </c>
      <c r="CY318" s="163" t="str">
        <f t="shared" ca="1" si="1105"/>
        <v>-</v>
      </c>
      <c r="CZ318" s="163" t="str">
        <f t="shared" ca="1" si="1105"/>
        <v>-</v>
      </c>
      <c r="DA318" s="163" t="str">
        <f t="shared" ca="1" si="1105"/>
        <v>-</v>
      </c>
      <c r="DB318" s="163" t="str">
        <f t="shared" ca="1" si="1105"/>
        <v>-</v>
      </c>
      <c r="DC318" s="163" t="str">
        <f t="shared" ca="1" si="1103"/>
        <v>-</v>
      </c>
      <c r="DD318" s="163" t="str">
        <f t="shared" ca="1" si="1106"/>
        <v>-</v>
      </c>
      <c r="DE318" s="163" t="str">
        <f t="shared" ca="1" si="1106"/>
        <v>-</v>
      </c>
      <c r="DF318" s="163" t="str">
        <f t="shared" ca="1" si="1106"/>
        <v>-</v>
      </c>
      <c r="DG318" s="163" t="str">
        <f t="shared" ca="1" si="1106"/>
        <v>-</v>
      </c>
      <c r="DH318" s="163" t="str">
        <f t="shared" ca="1" si="1106"/>
        <v>-</v>
      </c>
      <c r="DI318" s="163" t="str">
        <f t="shared" ca="1" si="1106"/>
        <v>-</v>
      </c>
      <c r="DJ318" s="163" t="str">
        <f t="shared" ca="1" si="1106"/>
        <v>-</v>
      </c>
      <c r="DK318" s="163" t="str">
        <f t="shared" ca="1" si="1106"/>
        <v>-</v>
      </c>
      <c r="DL318" s="10"/>
      <c r="DM318" s="163" t="str">
        <f t="shared" ca="1" si="1101"/>
        <v>-</v>
      </c>
      <c r="DN318" s="163" t="str">
        <f t="shared" ca="1" si="1101"/>
        <v>-</v>
      </c>
      <c r="DO318" s="163" t="str">
        <f t="shared" ca="1" si="1101"/>
        <v>-</v>
      </c>
      <c r="DP318" s="163" t="str">
        <f t="shared" ca="1" si="1101"/>
        <v>-</v>
      </c>
      <c r="DQ318" s="163" t="str">
        <f t="shared" ca="1" si="1101"/>
        <v>-</v>
      </c>
      <c r="DR318" s="163" t="str">
        <f t="shared" ca="1" si="1101"/>
        <v>-</v>
      </c>
      <c r="DS318" s="163" t="str">
        <f t="shared" ca="1" si="1101"/>
        <v>-</v>
      </c>
      <c r="DT318" s="163" t="str">
        <f t="shared" ca="1" si="1101"/>
        <v>-</v>
      </c>
      <c r="DU318" s="163" t="str">
        <f t="shared" ca="1" si="1101"/>
        <v>-</v>
      </c>
      <c r="DV318" s="163" t="str">
        <f t="shared" ca="1" si="1101"/>
        <v>-</v>
      </c>
      <c r="DW318" s="163" t="str">
        <f t="shared" ca="1" si="1101"/>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46"/>
        <v>-</v>
      </c>
      <c r="EJ318" s="163" t="str">
        <f t="shared" ca="1" si="1146"/>
        <v>-</v>
      </c>
      <c r="EK318" s="163" t="str">
        <f t="shared" ca="1" si="1146"/>
        <v>-</v>
      </c>
      <c r="EL318" s="163" t="str">
        <f t="shared" ca="1" si="1146"/>
        <v>-</v>
      </c>
      <c r="EM318" s="163" t="str">
        <f t="shared" ca="1" si="1146"/>
        <v>-</v>
      </c>
      <c r="EN318" s="163" t="str">
        <f t="shared" ca="1" si="1146"/>
        <v>-</v>
      </c>
      <c r="EO318" s="163" t="str">
        <f t="shared" ca="1" si="1146"/>
        <v>-</v>
      </c>
      <c r="EP318" s="163" t="str">
        <f t="shared" ca="1" si="1146"/>
        <v>-</v>
      </c>
      <c r="EQ318" s="163">
        <f t="shared" ca="1" si="1146"/>
        <v>1</v>
      </c>
      <c r="ER318" s="163">
        <f t="shared" ca="1" si="1146"/>
        <v>1</v>
      </c>
      <c r="ES318" s="163">
        <f t="shared" ca="1" si="1146"/>
        <v>0</v>
      </c>
      <c r="ET318" s="163" t="str">
        <f t="shared" ca="1" si="1146"/>
        <v>-</v>
      </c>
      <c r="EU318" s="163" t="str">
        <f t="shared" ca="1" si="1146"/>
        <v>-</v>
      </c>
      <c r="EV318" s="163" t="str">
        <f t="shared" ca="1" si="1146"/>
        <v>-</v>
      </c>
      <c r="EW318" s="163" t="str">
        <f t="shared" ca="1" si="1146"/>
        <v>-</v>
      </c>
      <c r="EX318" s="163" t="str">
        <f t="shared" ca="1" si="1146"/>
        <v>-</v>
      </c>
      <c r="EY318" s="163" t="str">
        <f t="shared" ca="1" si="1147"/>
        <v>-</v>
      </c>
      <c r="EZ318" s="163" t="str">
        <f t="shared" ca="1" si="1147"/>
        <v>-</v>
      </c>
      <c r="FA318" s="163">
        <f t="shared" ca="1" si="1147"/>
        <v>0</v>
      </c>
      <c r="FB318" s="163" t="str">
        <f t="shared" ca="1" si="1147"/>
        <v>-</v>
      </c>
      <c r="FC318" s="163" t="str">
        <f t="shared" ca="1" si="1147"/>
        <v>-</v>
      </c>
      <c r="FD318" s="163" t="str">
        <f t="shared" ca="1" si="1147"/>
        <v>-</v>
      </c>
      <c r="FE318" s="163" t="str">
        <f t="shared" ca="1" si="1147"/>
        <v>-</v>
      </c>
      <c r="FF318" s="163" t="str">
        <f t="shared" ca="1" si="1147"/>
        <v>-</v>
      </c>
      <c r="FG318" s="163">
        <f t="shared" ca="1" si="1147"/>
        <v>0</v>
      </c>
      <c r="FH318" s="163">
        <f t="shared" ca="1" si="1147"/>
        <v>0</v>
      </c>
      <c r="FI318" s="163">
        <f t="shared" ca="1" si="1147"/>
        <v>0</v>
      </c>
      <c r="FJ318" s="163">
        <f t="shared" ca="1" si="1147"/>
        <v>0</v>
      </c>
      <c r="FK318" s="163">
        <f t="shared" ca="1" si="1147"/>
        <v>0</v>
      </c>
      <c r="FL318" s="163">
        <f t="shared" ca="1" si="1147"/>
        <v>0</v>
      </c>
      <c r="FM318" s="163">
        <f t="shared" ca="1" si="1147"/>
        <v>0</v>
      </c>
      <c r="FN318" s="163" t="str">
        <f t="shared" ca="1" si="1147"/>
        <v>-</v>
      </c>
      <c r="FO318" s="163" t="str">
        <f t="shared" ca="1" si="1144"/>
        <v>-</v>
      </c>
      <c r="FP318" s="163" t="str">
        <f t="shared" ca="1" si="1144"/>
        <v>-</v>
      </c>
      <c r="FQ318" s="163" t="str">
        <f t="shared" ca="1" si="1144"/>
        <v>-</v>
      </c>
      <c r="FR318" s="163" t="str">
        <f t="shared" ca="1" si="1144"/>
        <v>-</v>
      </c>
      <c r="FS318" s="163" t="str">
        <f t="shared" ca="1" si="1144"/>
        <v>-</v>
      </c>
      <c r="FT318" s="163" t="str">
        <f t="shared" ca="1" si="1144"/>
        <v>-</v>
      </c>
      <c r="FU318" s="163" t="str">
        <f t="shared" ca="1" si="1144"/>
        <v>-</v>
      </c>
      <c r="FV318" s="163" t="str">
        <f t="shared" ca="1" si="1144"/>
        <v>-</v>
      </c>
      <c r="FW318" s="163" t="str">
        <f t="shared" ca="1" si="1144"/>
        <v>-</v>
      </c>
      <c r="FX318" s="163" t="str">
        <f t="shared" ca="1" si="1145"/>
        <v>-</v>
      </c>
      <c r="FY318" s="10"/>
      <c r="FZ318" s="163">
        <f t="shared" ca="1" si="1145"/>
        <v>1</v>
      </c>
      <c r="GA318" s="163" t="str">
        <f t="shared" ca="1" si="1145"/>
        <v>-</v>
      </c>
      <c r="GB318" s="163" t="str">
        <f t="shared" ca="1" si="1145"/>
        <v>-</v>
      </c>
      <c r="GC318" s="163" t="str">
        <f t="shared" ca="1" si="1145"/>
        <v>-</v>
      </c>
      <c r="GD318" s="163" t="str">
        <f t="shared" ca="1" si="1108"/>
        <v>-</v>
      </c>
      <c r="GE318" s="163" t="b">
        <f t="shared" ca="1" si="1108"/>
        <v>0</v>
      </c>
      <c r="GF318" s="163" t="str">
        <f t="shared" ca="1" si="1108"/>
        <v>-</v>
      </c>
      <c r="GG318" s="163">
        <f t="shared" ca="1" si="1108"/>
        <v>0</v>
      </c>
      <c r="GH318" s="163" t="str">
        <f t="shared" ca="1" si="1108"/>
        <v>-</v>
      </c>
      <c r="GI318" s="161" cm="1">
        <f t="array" aca="1" ref="GI318" ca="1">INDEX(i.rev,$K318,GI$15)</f>
        <v>1</v>
      </c>
      <c r="GJ318" s="163">
        <f t="shared" ca="1" si="1109"/>
        <v>0</v>
      </c>
      <c r="GK318" s="163">
        <f t="shared" ca="1" si="1109"/>
        <v>1</v>
      </c>
      <c r="GL318" s="163">
        <f t="shared" ca="1" si="1109"/>
        <v>0</v>
      </c>
      <c r="GM318" s="163">
        <f t="shared" ca="1" si="1109"/>
        <v>1</v>
      </c>
      <c r="GN318" s="163">
        <f t="shared" ca="1" si="1109"/>
        <v>1</v>
      </c>
      <c r="GO318" s="163">
        <f t="shared" ca="1" si="1109"/>
        <v>1</v>
      </c>
      <c r="GP318" s="163">
        <f t="shared" ca="1" si="1109"/>
        <v>0</v>
      </c>
      <c r="GQ318" s="163">
        <f t="shared" ca="1" si="1109"/>
        <v>0</v>
      </c>
      <c r="GR318" s="163">
        <f t="shared" ca="1" si="1109"/>
        <v>0</v>
      </c>
      <c r="GS318" s="163">
        <f t="shared" ca="1" si="1109"/>
        <v>0</v>
      </c>
      <c r="GT318" s="163">
        <f t="shared" ca="1" si="1109"/>
        <v>0</v>
      </c>
      <c r="GU318" s="163">
        <f t="shared" ca="1" si="1109"/>
        <v>0</v>
      </c>
      <c r="GV318" s="163">
        <f t="shared" ca="1" si="1109"/>
        <v>0</v>
      </c>
      <c r="GW318" s="163">
        <f t="shared" ca="1" si="1109"/>
        <v>0</v>
      </c>
      <c r="GX318" s="163">
        <f t="shared" ca="1" si="1109"/>
        <v>0</v>
      </c>
      <c r="GY318" s="163">
        <f t="shared" ca="1" si="1109"/>
        <v>0</v>
      </c>
      <c r="GZ318" s="161" cm="1">
        <f t="array" aca="1" ref="GZ318" ca="1">INDEX(i.rev,$K318,GZ$15)</f>
        <v>0</v>
      </c>
      <c r="HA318" s="163">
        <f t="shared" ca="1" si="1110"/>
        <v>0</v>
      </c>
      <c r="HB318" s="161" cm="1">
        <f t="array" aca="1" ref="HB318" ca="1">INDEX(i.rev,$K318,HB$15)</f>
        <v>1</v>
      </c>
      <c r="HC318" s="163">
        <f t="shared" ca="1" si="1111"/>
        <v>0</v>
      </c>
      <c r="HD318" s="163">
        <f t="shared" ca="1" si="1111"/>
        <v>0</v>
      </c>
      <c r="HE318" s="163">
        <f t="shared" ca="1" si="1111"/>
        <v>0</v>
      </c>
      <c r="HF318" s="163">
        <f t="shared" ca="1" si="1111"/>
        <v>0</v>
      </c>
      <c r="HG318" s="163">
        <f t="shared" ca="1" si="1111"/>
        <v>0</v>
      </c>
      <c r="HH318" s="163">
        <f t="shared" ca="1" si="1111"/>
        <v>0</v>
      </c>
      <c r="HI318" s="163">
        <f t="shared" ca="1" si="1111"/>
        <v>0</v>
      </c>
      <c r="HJ318" s="10">
        <v>0.3</v>
      </c>
      <c r="HK318" s="161" t="b">
        <f t="shared" si="1141"/>
        <v>1</v>
      </c>
      <c r="HL318" s="186">
        <f t="shared" si="1143"/>
        <v>639</v>
      </c>
      <c r="HM318" s="163" t="str">
        <f t="shared" ca="1" si="1112"/>
        <v>-</v>
      </c>
      <c r="HN318" s="163" t="str">
        <f t="shared" ca="1" si="1112"/>
        <v>-</v>
      </c>
      <c r="HO318" s="163" t="str">
        <f t="shared" ca="1" si="1112"/>
        <v>-</v>
      </c>
      <c r="HP318" s="161" t="b">
        <f t="shared" ca="1" si="1113"/>
        <v>0</v>
      </c>
      <c r="HQ318" s="161" t="b">
        <f t="shared" ca="1" si="1113"/>
        <v>0</v>
      </c>
      <c r="HR318" s="161" t="b">
        <f t="shared" ca="1" si="1113"/>
        <v>1</v>
      </c>
      <c r="HS318" s="163">
        <f t="shared" ca="1" si="1111"/>
        <v>0</v>
      </c>
      <c r="HT318" s="161">
        <f t="shared" ca="1" si="1114"/>
        <v>1</v>
      </c>
      <c r="HU318" s="161">
        <f t="shared" ca="1" si="1114"/>
        <v>1</v>
      </c>
      <c r="HV318" s="163" t="str">
        <f t="shared" ca="1" si="1111"/>
        <v>-</v>
      </c>
      <c r="HW318" s="163" t="str">
        <f t="shared" ca="1" si="1111"/>
        <v>-</v>
      </c>
      <c r="HX318" s="163" t="str">
        <f t="shared" ca="1" si="1111"/>
        <v>-</v>
      </c>
      <c r="HY318" s="163" t="str">
        <f t="shared" ca="1" si="1111"/>
        <v>-</v>
      </c>
      <c r="HZ318" s="163" t="str">
        <f t="shared" ca="1" si="1111"/>
        <v>-</v>
      </c>
      <c r="IA318" s="163" t="str">
        <f t="shared" ca="1" si="1111"/>
        <v>-</v>
      </c>
      <c r="IB318" s="163" t="str">
        <f t="shared" ca="1" si="1111"/>
        <v>-</v>
      </c>
      <c r="IC318" s="163" t="str">
        <f t="shared" ca="1" si="1111"/>
        <v>-</v>
      </c>
      <c r="ID318" s="163" t="str">
        <f t="shared" ca="1" si="1111"/>
        <v>-</v>
      </c>
      <c r="IE318" s="163" t="b">
        <f t="shared" ca="1" si="1111"/>
        <v>1</v>
      </c>
      <c r="IF318" s="163" t="str">
        <f t="shared" ca="1" si="1111"/>
        <v>-</v>
      </c>
      <c r="IG318" s="163" t="str">
        <f t="shared" ca="1" si="1111"/>
        <v>-</v>
      </c>
      <c r="IH318" s="163" t="str">
        <f t="shared" ca="1" si="1111"/>
        <v>-</v>
      </c>
      <c r="II318" s="163" t="b">
        <f t="shared" ca="1" si="1115"/>
        <v>1</v>
      </c>
      <c r="IJ318" s="163">
        <f t="shared" ca="1" si="1115"/>
        <v>0</v>
      </c>
      <c r="IK318" s="163" t="str">
        <f t="shared" ca="1" si="1116"/>
        <v>-</v>
      </c>
      <c r="IL318" s="163" t="str">
        <f t="shared" ca="1" si="1116"/>
        <v>-</v>
      </c>
      <c r="IM318" s="163" t="str">
        <f t="shared" ca="1" si="1116"/>
        <v>-</v>
      </c>
      <c r="IN318" s="163" t="str">
        <f t="shared" ca="1" si="1116"/>
        <v>-</v>
      </c>
      <c r="IO318" s="163" t="str">
        <f t="shared" ca="1" si="1116"/>
        <v>-</v>
      </c>
      <c r="IP318" s="163">
        <f t="shared" ca="1" si="1116"/>
        <v>0</v>
      </c>
      <c r="IQ318" s="163" t="str">
        <f t="shared" ca="1" si="1116"/>
        <v>-</v>
      </c>
      <c r="IR318" s="163" t="str">
        <f t="shared" ca="1" si="1116"/>
        <v>-</v>
      </c>
      <c r="IS318" s="163" t="str">
        <f t="shared" ca="1" si="1116"/>
        <v>-</v>
      </c>
      <c r="IT318" s="163">
        <f t="shared" ca="1" si="1116"/>
        <v>500</v>
      </c>
      <c r="IU318" s="163">
        <f t="shared" ca="1" si="1116"/>
        <v>500</v>
      </c>
      <c r="IV318" s="163" t="str">
        <f t="shared" ca="1" si="1116"/>
        <v>-</v>
      </c>
      <c r="IW318" s="163" t="str">
        <f t="shared" ca="1" si="1116"/>
        <v>-</v>
      </c>
      <c r="IX318" s="163" t="str">
        <f t="shared" ca="1" si="1116"/>
        <v>-</v>
      </c>
      <c r="IY318" s="163" t="str">
        <f t="shared" ca="1" si="1116"/>
        <v>-</v>
      </c>
      <c r="IZ318" s="163" t="str">
        <f t="shared" ca="1" si="1117"/>
        <v>-</v>
      </c>
      <c r="JA318" s="163" t="str">
        <f t="shared" ca="1" si="1117"/>
        <v>-</v>
      </c>
      <c r="JB318" s="163" t="str">
        <f t="shared" ca="1" si="1117"/>
        <v>-</v>
      </c>
      <c r="JC318" s="163" t="str">
        <f t="shared" ca="1" si="1117"/>
        <v>-</v>
      </c>
      <c r="JD318" s="163" t="str">
        <f t="shared" ca="1" si="1117"/>
        <v>-</v>
      </c>
      <c r="JE318" s="163" t="str">
        <f t="shared" ca="1" si="1117"/>
        <v>-</v>
      </c>
      <c r="JF318" s="163" t="str">
        <f t="shared" ca="1" si="1117"/>
        <v>-</v>
      </c>
      <c r="JG318" s="163" t="str">
        <f t="shared" ca="1" si="1117"/>
        <v>-</v>
      </c>
      <c r="JH318" s="163" t="str">
        <f t="shared" ca="1" si="1117"/>
        <v>-</v>
      </c>
      <c r="JI318" s="163" t="str">
        <f t="shared" ca="1" si="1117"/>
        <v>-</v>
      </c>
      <c r="JJ318" s="163" t="str">
        <f t="shared" ref="JI318:JR333" ca="1" si="1149">OFFSET(JJ$5,$B318,0)</f>
        <v>-</v>
      </c>
      <c r="JK318" s="163" t="str">
        <f t="shared" ca="1" si="1149"/>
        <v>-</v>
      </c>
      <c r="JL318" s="163" t="str">
        <f t="shared" ca="1" si="1149"/>
        <v>-</v>
      </c>
      <c r="JM318" s="163" t="str">
        <f t="shared" ca="1" si="1149"/>
        <v>-</v>
      </c>
      <c r="JN318" s="163" t="str">
        <f t="shared" ca="1" si="1118"/>
        <v>-</v>
      </c>
      <c r="JO318" s="163" t="str">
        <f t="shared" ca="1" si="1149"/>
        <v>-</v>
      </c>
      <c r="JP318" s="163" t="str">
        <f t="shared" ca="1" si="1149"/>
        <v>-</v>
      </c>
      <c r="JQ318" s="163" t="str">
        <f t="shared" ca="1" si="1149"/>
        <v>-</v>
      </c>
      <c r="JR318" s="163" t="str">
        <f t="shared" ca="1" si="1149"/>
        <v>-</v>
      </c>
      <c r="JS318" s="163" t="str">
        <f t="shared" ca="1" si="1117"/>
        <v>-</v>
      </c>
      <c r="JT318" s="163" t="str">
        <f t="shared" ca="1" si="1117"/>
        <v>-</v>
      </c>
      <c r="JU318" s="163" t="str">
        <f t="shared" ca="1" si="1117"/>
        <v>-</v>
      </c>
      <c r="JV318" s="163" t="str">
        <f t="shared" ca="1" si="1117"/>
        <v>-</v>
      </c>
      <c r="JW318" s="163" t="str">
        <f t="shared" ca="1" si="1117"/>
        <v>-</v>
      </c>
      <c r="JX318" s="163" t="str">
        <f t="shared" ca="1" si="1116"/>
        <v>-</v>
      </c>
      <c r="JY318" s="163" t="str">
        <f t="shared" ca="1" si="1119"/>
        <v>-</v>
      </c>
      <c r="JZ318" s="163" t="str">
        <f t="shared" ca="1" si="1119"/>
        <v>-</v>
      </c>
      <c r="KA318" s="163" t="str">
        <f t="shared" ca="1" si="1119"/>
        <v>-</v>
      </c>
      <c r="KB318" s="163" t="str">
        <f t="shared" ref="JY318:LN324" ca="1" si="1150">OFFSET(KB$5,$B318,0)</f>
        <v>-</v>
      </c>
      <c r="KC318" s="163" t="str">
        <f t="shared" ca="1" si="1150"/>
        <v>-</v>
      </c>
      <c r="KD318" s="163" t="str">
        <f t="shared" ca="1" si="1150"/>
        <v>-</v>
      </c>
      <c r="KE318" s="163" t="str">
        <f t="shared" ca="1" si="1150"/>
        <v>-</v>
      </c>
      <c r="KF318" s="163" t="str">
        <f t="shared" ca="1" si="1150"/>
        <v>-</v>
      </c>
      <c r="KG318" s="163" t="str">
        <f t="shared" ca="1" si="1150"/>
        <v>-</v>
      </c>
      <c r="KH318" s="163" t="str">
        <f t="shared" ca="1" si="1150"/>
        <v>-</v>
      </c>
      <c r="KI318" s="163" t="str">
        <f t="shared" ca="1" si="1150"/>
        <v>-</v>
      </c>
      <c r="KJ318" s="163" t="str">
        <f t="shared" ca="1" si="1150"/>
        <v>-</v>
      </c>
      <c r="KK318" s="163" t="str">
        <f t="shared" ca="1" si="1150"/>
        <v>-</v>
      </c>
      <c r="KL318" s="163" t="str">
        <f t="shared" ca="1" si="1150"/>
        <v>-</v>
      </c>
      <c r="KM318" s="163" t="str">
        <f t="shared" ca="1" si="1150"/>
        <v>-</v>
      </c>
      <c r="KN318" s="163" t="str">
        <f t="shared" ca="1" si="1150"/>
        <v>-</v>
      </c>
      <c r="KO318" s="163" t="str">
        <f t="shared" ca="1" si="1150"/>
        <v>-</v>
      </c>
      <c r="KP318" s="163" t="str">
        <f t="shared" ca="1" si="1150"/>
        <v>-</v>
      </c>
      <c r="KQ318" s="163" t="str">
        <f t="shared" ca="1" si="1150"/>
        <v>-</v>
      </c>
      <c r="KR318" s="163" t="str">
        <f t="shared" ca="1" si="1150"/>
        <v>-</v>
      </c>
      <c r="KS318" s="163" t="str">
        <f t="shared" ca="1" si="1150"/>
        <v>-</v>
      </c>
      <c r="KT318" s="163" t="str">
        <f t="shared" ca="1" si="1150"/>
        <v>-</v>
      </c>
      <c r="KU318" s="163" t="str">
        <f t="shared" ca="1" si="1150"/>
        <v>-</v>
      </c>
      <c r="KV318" s="163" t="str">
        <f t="shared" ca="1" si="1150"/>
        <v>-</v>
      </c>
      <c r="KW318" s="163" t="str">
        <f t="shared" ca="1" si="1150"/>
        <v>-</v>
      </c>
      <c r="KX318" s="163" t="str">
        <f t="shared" ca="1" si="1150"/>
        <v>-</v>
      </c>
      <c r="KY318" s="163" t="str">
        <f t="shared" ca="1" si="1150"/>
        <v>-</v>
      </c>
      <c r="KZ318" s="163" t="str">
        <f t="shared" ca="1" si="1150"/>
        <v>-</v>
      </c>
      <c r="LA318" s="163" t="str">
        <f t="shared" ca="1" si="1150"/>
        <v>-</v>
      </c>
      <c r="LB318" s="163" t="str">
        <f t="shared" ca="1" si="1150"/>
        <v>-</v>
      </c>
      <c r="LC318" s="163" t="str">
        <f t="shared" ca="1" si="1150"/>
        <v>-</v>
      </c>
      <c r="LD318" s="163" t="str">
        <f t="shared" ca="1" si="1150"/>
        <v>-</v>
      </c>
      <c r="LE318" s="163" t="str">
        <f t="shared" ca="1" si="1150"/>
        <v>-</v>
      </c>
      <c r="LF318" s="163" t="str">
        <f t="shared" ca="1" si="1150"/>
        <v>-</v>
      </c>
      <c r="LG318" s="163" t="str">
        <f t="shared" ca="1" si="1150"/>
        <v>-</v>
      </c>
      <c r="LH318" s="163" t="str">
        <f t="shared" ca="1" si="1150"/>
        <v>-</v>
      </c>
      <c r="LI318" s="163" t="str">
        <f t="shared" ca="1" si="1150"/>
        <v>-</v>
      </c>
      <c r="LJ318" s="163" t="str">
        <f t="shared" ca="1" si="1150"/>
        <v>-</v>
      </c>
      <c r="LK318" s="163" t="str">
        <f t="shared" ca="1" si="1150"/>
        <v>-</v>
      </c>
      <c r="LL318" s="163" t="str">
        <f t="shared" ca="1" si="1150"/>
        <v>-</v>
      </c>
      <c r="LM318" s="163" t="str">
        <f t="shared" ca="1" si="1150"/>
        <v>-</v>
      </c>
      <c r="LN318" s="163" t="str">
        <f t="shared" ca="1" si="1150"/>
        <v>-</v>
      </c>
      <c r="LO318" s="163" t="str">
        <f t="shared" ca="1" si="1120"/>
        <v>-</v>
      </c>
      <c r="LP318" s="163" t="str">
        <f t="shared" ca="1" si="1120"/>
        <v>-</v>
      </c>
      <c r="LQ318" s="163" t="str">
        <f t="shared" ca="1" si="1120"/>
        <v>-</v>
      </c>
      <c r="LR318" s="163" t="str">
        <f t="shared" ca="1" si="1120"/>
        <v>-</v>
      </c>
      <c r="LS318" s="163" t="str">
        <f t="shared" ca="1" si="1120"/>
        <v>-</v>
      </c>
      <c r="LT318" s="163" t="str">
        <f t="shared" ca="1" si="1120"/>
        <v>-</v>
      </c>
      <c r="LU318" s="163" t="str">
        <f t="shared" ca="1" si="1120"/>
        <v>-</v>
      </c>
      <c r="LV318" s="163" t="str">
        <f t="shared" ca="1" si="1120"/>
        <v>-</v>
      </c>
      <c r="LW318" s="163" t="str">
        <f t="shared" ca="1" si="1120"/>
        <v>-</v>
      </c>
      <c r="LX318" s="163" t="str">
        <f t="shared" ca="1" si="1120"/>
        <v>-</v>
      </c>
      <c r="LY318" s="10"/>
      <c r="LZ318" s="161">
        <f t="shared" ca="1" si="1121"/>
        <v>4.4999999999999998E-2</v>
      </c>
      <c r="MA318" s="161">
        <f t="shared" ca="1" si="1122"/>
        <v>4.4999999999999998E-2</v>
      </c>
      <c r="MB318" s="163">
        <f t="shared" ca="1" si="1123"/>
        <v>1</v>
      </c>
      <c r="MC318" s="163">
        <f t="shared" ca="1" si="1123"/>
        <v>0</v>
      </c>
      <c r="MD318" s="163">
        <f t="shared" ca="1" si="1123"/>
        <v>1</v>
      </c>
      <c r="ME318" s="163">
        <f t="shared" ca="1" si="1123"/>
        <v>1</v>
      </c>
      <c r="MF318" s="163">
        <f t="shared" ca="1" si="1123"/>
        <v>0</v>
      </c>
      <c r="MG318" s="163">
        <f t="shared" ca="1" si="1123"/>
        <v>70</v>
      </c>
      <c r="MH318" s="163">
        <f t="shared" ca="1" si="1123"/>
        <v>50</v>
      </c>
      <c r="MI318" s="163">
        <f t="shared" ca="1" si="1123"/>
        <v>85</v>
      </c>
      <c r="MJ318" s="163">
        <f t="shared" ca="1" si="1123"/>
        <v>50</v>
      </c>
      <c r="MK318" s="161">
        <f t="shared" ca="1" si="1124"/>
        <v>1</v>
      </c>
      <c r="ML318" s="161">
        <f t="shared" ca="1" si="1125"/>
        <v>1</v>
      </c>
      <c r="MM318" s="161">
        <f t="shared" ca="1" si="1126"/>
        <v>1</v>
      </c>
      <c r="MN318" s="161">
        <f t="shared" ca="1" si="1127"/>
        <v>1</v>
      </c>
      <c r="MO318" s="161">
        <f t="shared" ca="1" si="1127"/>
        <v>1</v>
      </c>
      <c r="MP318" s="163">
        <f t="shared" ca="1" si="1123"/>
        <v>1</v>
      </c>
      <c r="MQ318" s="10"/>
      <c r="MR318" s="163">
        <f t="shared" ca="1" si="1123"/>
        <v>1</v>
      </c>
      <c r="MS318" s="161">
        <f t="shared" ca="1" si="1128"/>
        <v>1</v>
      </c>
      <c r="MT318" s="163">
        <f t="shared" ca="1" si="1123"/>
        <v>0.75</v>
      </c>
      <c r="MU318" s="163">
        <f t="shared" ca="1" si="1123"/>
        <v>0.8</v>
      </c>
      <c r="MV318" s="163">
        <f t="shared" ca="1" si="1129"/>
        <v>0.82499999999999996</v>
      </c>
      <c r="MW318" s="163">
        <f t="shared" ca="1" si="1123"/>
        <v>0.875</v>
      </c>
      <c r="MX318" s="163">
        <f t="shared" ca="1" si="1123"/>
        <v>0.9</v>
      </c>
      <c r="MY318" s="163">
        <f t="shared" ca="1" si="1148"/>
        <v>0.75</v>
      </c>
      <c r="MZ318" s="163">
        <f t="shared" ca="1" si="1148"/>
        <v>0.78142857142857147</v>
      </c>
      <c r="NA318" s="163">
        <f t="shared" ca="1" si="1148"/>
        <v>0.82499999999999996</v>
      </c>
      <c r="NB318" s="163">
        <f t="shared" ca="1" si="1148"/>
        <v>0.875</v>
      </c>
      <c r="NC318" s="163">
        <f t="shared" ca="1" si="1148"/>
        <v>0.9</v>
      </c>
      <c r="ND318" s="163">
        <f t="shared" ca="1" si="1148"/>
        <v>0.9</v>
      </c>
      <c r="NE318" s="163">
        <f t="shared" ca="1" si="1148"/>
        <v>0.75</v>
      </c>
      <c r="NF318" s="163">
        <f t="shared" ca="1" si="1148"/>
        <v>0.78142857142857147</v>
      </c>
      <c r="NG318" s="163">
        <f t="shared" ca="1" si="1148"/>
        <v>0.82499999999999996</v>
      </c>
      <c r="NH318" s="163">
        <f t="shared" ca="1" si="1148"/>
        <v>0.875</v>
      </c>
      <c r="NI318" s="163">
        <f t="shared" ca="1" si="1148"/>
        <v>0.9</v>
      </c>
      <c r="NJ318" s="163">
        <f t="shared" ca="1" si="1148"/>
        <v>0.9</v>
      </c>
      <c r="NK318" s="163">
        <f t="shared" ca="1" si="1148"/>
        <v>0.75</v>
      </c>
      <c r="NL318" s="163">
        <f t="shared" ca="1" si="1148"/>
        <v>0.78142857142857147</v>
      </c>
      <c r="NM318" s="163">
        <f t="shared" ca="1" si="1148"/>
        <v>0.82499999999999996</v>
      </c>
      <c r="NN318" s="163">
        <f t="shared" ca="1" si="1148"/>
        <v>0.875</v>
      </c>
      <c r="NO318" s="163">
        <f t="shared" ca="1" si="1148"/>
        <v>0.9</v>
      </c>
      <c r="NP318" s="163">
        <f t="shared" ca="1" si="1148"/>
        <v>0.9</v>
      </c>
      <c r="NQ318" s="163">
        <f t="shared" ca="1" si="1148"/>
        <v>0.75</v>
      </c>
      <c r="NR318" s="163">
        <f t="shared" ca="1" si="1148"/>
        <v>0.78142857142857147</v>
      </c>
      <c r="NS318" s="163">
        <f t="shared" ca="1" si="1148"/>
        <v>0.82499999999999996</v>
      </c>
      <c r="NT318" s="163">
        <f t="shared" ca="1" si="1148"/>
        <v>0.875</v>
      </c>
      <c r="NU318" s="163">
        <f t="shared" ca="1" si="1148"/>
        <v>0.9</v>
      </c>
      <c r="NV318" s="163">
        <f t="shared" ca="1" si="1148"/>
        <v>0.9</v>
      </c>
      <c r="NW318" s="163">
        <f t="shared" ca="1" si="1148"/>
        <v>0.75</v>
      </c>
      <c r="NX318" s="163">
        <f t="shared" ca="1" si="1148"/>
        <v>0.78142857142857147</v>
      </c>
      <c r="NY318" s="163">
        <f t="shared" ca="1" si="1148"/>
        <v>0.82499999999999996</v>
      </c>
      <c r="NZ318" s="163">
        <f t="shared" ca="1" si="1148"/>
        <v>0.875</v>
      </c>
      <c r="OA318" s="163">
        <f t="shared" ca="1" si="1148"/>
        <v>0.9</v>
      </c>
      <c r="OB318" s="163">
        <f t="shared" ca="1" si="1148"/>
        <v>0.9</v>
      </c>
      <c r="OC318" s="163">
        <f t="shared" ca="1" si="1148"/>
        <v>0.75</v>
      </c>
      <c r="OD318" s="163">
        <f t="shared" ca="1" si="1148"/>
        <v>0.78142857142857147</v>
      </c>
      <c r="OE318" s="163">
        <f t="shared" ca="1" si="1148"/>
        <v>0.82499999999999996</v>
      </c>
      <c r="OF318" s="163">
        <f t="shared" ca="1" si="1148"/>
        <v>0.875</v>
      </c>
      <c r="OG318" s="163">
        <f t="shared" ca="1" si="1148"/>
        <v>0.9</v>
      </c>
      <c r="OH318" s="163">
        <f t="shared" ca="1" si="1148"/>
        <v>0.9</v>
      </c>
      <c r="OI318" s="163">
        <f t="shared" ca="1" si="1148"/>
        <v>0.75</v>
      </c>
      <c r="OJ318" s="163">
        <f t="shared" ca="1" si="1148"/>
        <v>0.76904761904761909</v>
      </c>
      <c r="OK318" s="163">
        <f t="shared" ca="1" si="1148"/>
        <v>0.82000000000000006</v>
      </c>
      <c r="OL318" s="163">
        <f t="shared" ca="1" si="1148"/>
        <v>0.875</v>
      </c>
      <c r="OM318" s="163">
        <f t="shared" ca="1" si="1148"/>
        <v>0.9</v>
      </c>
      <c r="ON318" s="163">
        <f t="shared" ca="1" si="1148"/>
        <v>0.90000000000000013</v>
      </c>
      <c r="OO318" s="163">
        <f t="shared" ca="1" si="1148"/>
        <v>0.75</v>
      </c>
      <c r="OP318" s="163">
        <f t="shared" ca="1" si="1148"/>
        <v>0.76904761904761909</v>
      </c>
      <c r="OQ318" s="163">
        <f t="shared" ca="1" si="1148"/>
        <v>0.82000000000000006</v>
      </c>
      <c r="OR318" s="163">
        <f t="shared" ca="1" si="1148"/>
        <v>0.875</v>
      </c>
      <c r="OS318" s="163">
        <f t="shared" ca="1" si="1148"/>
        <v>0.9</v>
      </c>
      <c r="OT318" s="163">
        <f t="shared" ca="1" si="1148"/>
        <v>0.9</v>
      </c>
      <c r="OU318" s="163">
        <f t="shared" ca="1" si="1131"/>
        <v>0.875</v>
      </c>
      <c r="OV318" s="161">
        <f t="shared" ca="1" si="1132"/>
        <v>1</v>
      </c>
      <c r="OW318" s="161">
        <f t="shared" ca="1" si="1133"/>
        <v>1</v>
      </c>
      <c r="OX318" s="161" t="str">
        <f t="shared" ca="1" si="1134"/>
        <v>-</v>
      </c>
      <c r="OY318" s="163" t="str">
        <f t="shared" ca="1" si="1135"/>
        <v>-</v>
      </c>
      <c r="OZ318" s="161" t="str">
        <f t="shared" ca="1" si="1136"/>
        <v>-</v>
      </c>
      <c r="PA318" s="161" t="str">
        <f t="shared" ca="1" si="1137"/>
        <v>-</v>
      </c>
      <c r="PB318" s="163">
        <f t="shared" ca="1" si="1123"/>
        <v>0</v>
      </c>
      <c r="PC318" s="27">
        <v>0</v>
      </c>
    </row>
    <row r="319" spans="1:419" s="143" customFormat="1" hidden="1" outlineLevel="1">
      <c r="A319" s="121">
        <f t="shared" si="14"/>
        <v>314</v>
      </c>
      <c r="B319" s="121">
        <f t="shared" si="1142"/>
        <v>13</v>
      </c>
      <c r="C319" s="143">
        <v>1000</v>
      </c>
      <c r="D319" s="143" t="s">
        <v>884</v>
      </c>
      <c r="E319" s="143" t="b">
        <v>0</v>
      </c>
      <c r="F319" s="143" t="b">
        <v>0</v>
      </c>
      <c r="G319" s="143" t="b">
        <f t="shared" si="1138"/>
        <v>0</v>
      </c>
      <c r="H319" s="139">
        <f t="shared" ca="1" si="1139"/>
        <v>3</v>
      </c>
      <c r="I319" s="139">
        <f t="shared" ca="1" si="1139"/>
        <v>1</v>
      </c>
      <c r="J319" s="139">
        <f t="shared" ca="1" si="1139"/>
        <v>1</v>
      </c>
      <c r="K319" s="139">
        <f t="shared" ca="1" si="1139"/>
        <v>1</v>
      </c>
      <c r="L319" s="139">
        <f t="shared" ca="1" si="1139"/>
        <v>1</v>
      </c>
      <c r="M319" s="139">
        <f t="shared" ca="1" si="1139"/>
        <v>1</v>
      </c>
      <c r="N319" s="139">
        <f t="shared" ca="1" si="1139"/>
        <v>1</v>
      </c>
      <c r="O319" s="139">
        <f t="shared" ca="1" si="1139"/>
        <v>1</v>
      </c>
      <c r="P319" s="139">
        <f t="shared" ca="1" si="1139"/>
        <v>1</v>
      </c>
      <c r="Q319" s="139">
        <f t="shared" ca="1" si="1139"/>
        <v>1</v>
      </c>
      <c r="R319" s="139">
        <f t="shared" ca="1" si="1139"/>
        <v>2</v>
      </c>
      <c r="S319" s="139">
        <f t="shared" ca="1" si="1140"/>
        <v>1</v>
      </c>
      <c r="T319" s="139">
        <f t="shared" ca="1" si="1140"/>
        <v>1</v>
      </c>
      <c r="U319" s="139">
        <f t="shared" ca="1" si="1140"/>
        <v>1</v>
      </c>
      <c r="V319" s="139">
        <f t="shared" ca="1" si="1140"/>
        <v>1</v>
      </c>
      <c r="W319" s="139">
        <f t="shared" ca="1" si="1139"/>
        <v>1</v>
      </c>
      <c r="X319" s="139">
        <f t="shared" ca="1" si="1139"/>
        <v>1</v>
      </c>
      <c r="Y319" s="139">
        <f t="shared" ca="1" si="1139"/>
        <v>1</v>
      </c>
      <c r="Z319" s="139">
        <f t="shared" ca="1" si="1139"/>
        <v>1</v>
      </c>
      <c r="AA319" s="139">
        <f t="shared" ca="1" si="1139"/>
        <v>1</v>
      </c>
      <c r="AB319" s="139">
        <f t="shared" ca="1" si="1139"/>
        <v>1</v>
      </c>
      <c r="AC319" s="139">
        <f t="shared" ca="1" si="1139"/>
        <v>1</v>
      </c>
      <c r="AE319" s="157" t="str" cm="1">
        <f t="array" aca="1" ref="AE319" ca="1">TEXT(LEFT(OFFSET(AE319,-1,0),5)+1,"00000")&amp;MID(OFFSET(AE319,-1,0),6,FIND(" ",OFFSET(AE319,-1,0),7)-5)
&amp;2130-HL319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00007 Presentation_CropArea 1704SE CropgrazeFALSE (F33N11)</v>
      </c>
      <c r="AF319" s="10" t="str">
        <f ca="1">IF(COUNTIF(AE$5:AE319,AE319)=1,"-","Dup")</f>
        <v>-</v>
      </c>
      <c r="AG319" s="10"/>
      <c r="AH319" s="163" t="str">
        <f t="shared" ca="1" si="1094"/>
        <v>-</v>
      </c>
      <c r="AI319" s="162" t="b">
        <v>1</v>
      </c>
      <c r="AJ319" s="162" t="b">
        <v>1</v>
      </c>
      <c r="AK319" s="163" t="str">
        <f t="shared" ca="1" si="1094"/>
        <v>-</v>
      </c>
      <c r="AL319" s="163" t="str">
        <f t="shared" ca="1" si="1094"/>
        <v>-</v>
      </c>
      <c r="AM319" s="163" t="b">
        <f t="shared" ca="1" si="1094"/>
        <v>1</v>
      </c>
      <c r="AN319" s="10"/>
      <c r="AO319" s="161" t="b">
        <f t="shared" ca="1" si="1095"/>
        <v>1</v>
      </c>
      <c r="AP319" s="161" t="str">
        <f t="shared" ca="1" si="1095"/>
        <v>-</v>
      </c>
      <c r="AQ319" s="161" t="str">
        <f t="shared" ca="1" si="1095"/>
        <v>-</v>
      </c>
      <c r="AR319" s="161" t="str">
        <f t="shared" ca="1" si="1095"/>
        <v>-</v>
      </c>
      <c r="AS319" s="161" t="b">
        <f t="shared" ca="1" si="1095"/>
        <v>1</v>
      </c>
      <c r="AT319" s="161" t="b">
        <f t="shared" ca="1" si="1095"/>
        <v>0</v>
      </c>
      <c r="AU319" s="161">
        <f t="shared" ca="1" si="1096"/>
        <v>0</v>
      </c>
      <c r="AV319" s="161" t="b">
        <f t="shared" ca="1" si="1097"/>
        <v>0</v>
      </c>
      <c r="AW319" s="161" t="b">
        <f t="shared" ca="1" si="1097"/>
        <v>0</v>
      </c>
      <c r="AX319" s="161" t="str">
        <f t="shared" ca="1" si="1097"/>
        <v>-</v>
      </c>
      <c r="AY319" s="161" t="str">
        <f t="shared" ca="1" si="1097"/>
        <v>-</v>
      </c>
      <c r="AZ319" s="161" t="str">
        <f t="shared" ca="1" si="1097"/>
        <v>-</v>
      </c>
      <c r="BA319" s="10"/>
      <c r="BB319" s="161" t="b">
        <f t="shared" ca="1" si="1098"/>
        <v>1</v>
      </c>
      <c r="BC319" s="163" t="b">
        <f t="shared" ca="1" si="1099"/>
        <v>1</v>
      </c>
      <c r="BD319" s="163" t="b">
        <f t="shared" ca="1" si="1099"/>
        <v>1</v>
      </c>
      <c r="BE319" s="162">
        <f t="shared" ca="1" si="1100"/>
        <v>3108</v>
      </c>
      <c r="BF319" s="163" t="str">
        <f t="shared" ca="1" si="1101"/>
        <v>-</v>
      </c>
      <c r="BG319" s="163" t="str">
        <f t="shared" ca="1" si="1101"/>
        <v>-</v>
      </c>
      <c r="BH319" s="163" t="str">
        <f t="shared" ca="1" si="1101"/>
        <v>-</v>
      </c>
      <c r="BI319" s="163" t="str">
        <f t="shared" ca="1" si="1101"/>
        <v>-</v>
      </c>
      <c r="BJ319" s="163" t="str">
        <f t="shared" ca="1" si="1101"/>
        <v>-</v>
      </c>
      <c r="BK319" s="163">
        <f t="shared" ca="1" si="1101"/>
        <v>1</v>
      </c>
      <c r="BL319" s="163">
        <f t="shared" ca="1" si="1101"/>
        <v>1</v>
      </c>
      <c r="BM319" s="163" t="str">
        <f t="shared" ca="1" si="1101"/>
        <v>-</v>
      </c>
      <c r="BN319" s="163" t="str">
        <f t="shared" ca="1" si="1101"/>
        <v>-</v>
      </c>
      <c r="BO319" s="163" t="b">
        <f t="shared" ca="1" si="1102"/>
        <v>0</v>
      </c>
      <c r="BP319" s="163" t="b">
        <f t="shared" ca="1" si="1102"/>
        <v>0</v>
      </c>
      <c r="BQ319" s="163" t="b">
        <f t="shared" ca="1" si="1102"/>
        <v>0</v>
      </c>
      <c r="BR319" s="163" t="b">
        <f t="shared" ca="1" si="1102"/>
        <v>0</v>
      </c>
      <c r="BS319" s="163" t="b">
        <f t="shared" ca="1" si="1102"/>
        <v>0</v>
      </c>
      <c r="BT319" s="163" t="b">
        <f t="shared" ca="1" si="1102"/>
        <v>0</v>
      </c>
      <c r="BU319" s="163" t="b">
        <f t="shared" ca="1" si="1102"/>
        <v>0</v>
      </c>
      <c r="BV319" s="163" t="b">
        <f t="shared" ca="1" si="1102"/>
        <v>0</v>
      </c>
      <c r="BW319" s="163" t="b">
        <f t="shared" ca="1" si="1102"/>
        <v>0</v>
      </c>
      <c r="BX319" s="163" t="str">
        <f t="shared" ca="1" si="1103"/>
        <v>-</v>
      </c>
      <c r="BY319" s="163" t="str">
        <f t="shared" ca="1" si="1104"/>
        <v>-</v>
      </c>
      <c r="BZ319" s="163" t="str">
        <f t="shared" ca="1" si="1104"/>
        <v>-</v>
      </c>
      <c r="CA319" s="163" t="str">
        <f t="shared" ca="1" si="1104"/>
        <v>-</v>
      </c>
      <c r="CB319" s="163" t="str">
        <f t="shared" ca="1" si="1104"/>
        <v>-</v>
      </c>
      <c r="CC319" s="163" t="str">
        <f t="shared" ca="1" si="1104"/>
        <v>-</v>
      </c>
      <c r="CD319" s="163" t="str">
        <f t="shared" ca="1" si="1104"/>
        <v>-</v>
      </c>
      <c r="CE319" s="163" t="str">
        <f t="shared" ca="1" si="1104"/>
        <v>-</v>
      </c>
      <c r="CF319" s="163" t="str">
        <f t="shared" ca="1" si="1104"/>
        <v>-</v>
      </c>
      <c r="CG319" s="163" t="str">
        <f t="shared" ca="1" si="1103"/>
        <v>-</v>
      </c>
      <c r="CH319" s="163" t="str">
        <f t="shared" ca="1" si="1103"/>
        <v>-</v>
      </c>
      <c r="CI319" s="163" t="str">
        <f t="shared" ca="1" si="1103"/>
        <v>-</v>
      </c>
      <c r="CJ319" s="163" t="str">
        <f t="shared" ca="1" si="1103"/>
        <v>-</v>
      </c>
      <c r="CK319" s="163" t="str">
        <f t="shared" ca="1" si="1103"/>
        <v>-</v>
      </c>
      <c r="CL319" s="163" t="str">
        <f t="shared" ca="1" si="1103"/>
        <v>-</v>
      </c>
      <c r="CM319" s="163" t="str">
        <f t="shared" ca="1" si="1103"/>
        <v>-</v>
      </c>
      <c r="CN319" s="163" t="str">
        <f t="shared" ca="1" si="1103"/>
        <v>-</v>
      </c>
      <c r="CO319" s="163" t="str">
        <f t="shared" ca="1" si="1103"/>
        <v>-</v>
      </c>
      <c r="CP319" s="163" t="str">
        <f t="shared" ca="1" si="1103"/>
        <v>-</v>
      </c>
      <c r="CQ319" s="163" t="str">
        <f t="shared" ca="1" si="1103"/>
        <v>-</v>
      </c>
      <c r="CR319" s="163" t="str">
        <f t="shared" ca="1" si="1103"/>
        <v>-</v>
      </c>
      <c r="CS319" s="163" t="str">
        <f t="shared" ca="1" si="1103"/>
        <v>-</v>
      </c>
      <c r="CT319" s="163" t="str">
        <f t="shared" ca="1" si="1103"/>
        <v>-</v>
      </c>
      <c r="CU319" s="163" t="str">
        <f t="shared" ca="1" si="1105"/>
        <v>-</v>
      </c>
      <c r="CV319" s="163" t="str">
        <f t="shared" ca="1" si="1105"/>
        <v>-</v>
      </c>
      <c r="CW319" s="163" t="str">
        <f t="shared" ca="1" si="1105"/>
        <v>-</v>
      </c>
      <c r="CX319" s="163" t="str">
        <f t="shared" ca="1" si="1105"/>
        <v>-</v>
      </c>
      <c r="CY319" s="163" t="str">
        <f t="shared" ca="1" si="1105"/>
        <v>-</v>
      </c>
      <c r="CZ319" s="163" t="str">
        <f t="shared" ca="1" si="1105"/>
        <v>-</v>
      </c>
      <c r="DA319" s="163" t="str">
        <f t="shared" ca="1" si="1105"/>
        <v>-</v>
      </c>
      <c r="DB319" s="163" t="str">
        <f t="shared" ca="1" si="1105"/>
        <v>-</v>
      </c>
      <c r="DC319" s="163" t="str">
        <f t="shared" ca="1" si="1103"/>
        <v>-</v>
      </c>
      <c r="DD319" s="163" t="str">
        <f t="shared" ca="1" si="1106"/>
        <v>-</v>
      </c>
      <c r="DE319" s="163" t="str">
        <f t="shared" ca="1" si="1106"/>
        <v>-</v>
      </c>
      <c r="DF319" s="163" t="str">
        <f t="shared" ca="1" si="1106"/>
        <v>-</v>
      </c>
      <c r="DG319" s="163" t="str">
        <f t="shared" ca="1" si="1106"/>
        <v>-</v>
      </c>
      <c r="DH319" s="163" t="str">
        <f t="shared" ca="1" si="1106"/>
        <v>-</v>
      </c>
      <c r="DI319" s="163" t="str">
        <f t="shared" ca="1" si="1106"/>
        <v>-</v>
      </c>
      <c r="DJ319" s="163" t="str">
        <f t="shared" ca="1" si="1106"/>
        <v>-</v>
      </c>
      <c r="DK319" s="163" t="str">
        <f t="shared" ca="1" si="1106"/>
        <v>-</v>
      </c>
      <c r="DL319" s="10"/>
      <c r="DM319" s="163" t="str">
        <f t="shared" ca="1" si="1101"/>
        <v>-</v>
      </c>
      <c r="DN319" s="163" t="str">
        <f t="shared" ca="1" si="1101"/>
        <v>-</v>
      </c>
      <c r="DO319" s="163" t="str">
        <f t="shared" ca="1" si="1101"/>
        <v>-</v>
      </c>
      <c r="DP319" s="163" t="str">
        <f t="shared" ca="1" si="1101"/>
        <v>-</v>
      </c>
      <c r="DQ319" s="163" t="str">
        <f t="shared" ca="1" si="1101"/>
        <v>-</v>
      </c>
      <c r="DR319" s="163" t="str">
        <f t="shared" ca="1" si="1101"/>
        <v>-</v>
      </c>
      <c r="DS319" s="163" t="str">
        <f t="shared" ca="1" si="1101"/>
        <v>-</v>
      </c>
      <c r="DT319" s="163" t="str">
        <f t="shared" ca="1" si="1101"/>
        <v>-</v>
      </c>
      <c r="DU319" s="163" t="str">
        <f t="shared" ca="1" si="1101"/>
        <v>-</v>
      </c>
      <c r="DV319" s="163" t="str">
        <f t="shared" ca="1" si="1101"/>
        <v>-</v>
      </c>
      <c r="DW319" s="163" t="str">
        <f t="shared" ca="1" si="1101"/>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46"/>
        <v>-</v>
      </c>
      <c r="EJ319" s="163" t="str">
        <f t="shared" ca="1" si="1146"/>
        <v>-</v>
      </c>
      <c r="EK319" s="163" t="str">
        <f t="shared" ca="1" si="1146"/>
        <v>-</v>
      </c>
      <c r="EL319" s="163" t="str">
        <f t="shared" ca="1" si="1146"/>
        <v>-</v>
      </c>
      <c r="EM319" s="163" t="str">
        <f t="shared" ca="1" si="1146"/>
        <v>-</v>
      </c>
      <c r="EN319" s="163" t="str">
        <f t="shared" ca="1" si="1146"/>
        <v>-</v>
      </c>
      <c r="EO319" s="163" t="str">
        <f t="shared" ca="1" si="1146"/>
        <v>-</v>
      </c>
      <c r="EP319" s="163" t="str">
        <f t="shared" ca="1" si="1146"/>
        <v>-</v>
      </c>
      <c r="EQ319" s="163">
        <f t="shared" ca="1" si="1146"/>
        <v>1</v>
      </c>
      <c r="ER319" s="163">
        <f t="shared" ca="1" si="1146"/>
        <v>1</v>
      </c>
      <c r="ES319" s="163">
        <f t="shared" ca="1" si="1146"/>
        <v>0</v>
      </c>
      <c r="ET319" s="163" t="str">
        <f t="shared" ca="1" si="1146"/>
        <v>-</v>
      </c>
      <c r="EU319" s="163" t="str">
        <f t="shared" ca="1" si="1146"/>
        <v>-</v>
      </c>
      <c r="EV319" s="163" t="str">
        <f t="shared" ca="1" si="1146"/>
        <v>-</v>
      </c>
      <c r="EW319" s="163" t="str">
        <f t="shared" ca="1" si="1146"/>
        <v>-</v>
      </c>
      <c r="EX319" s="163" t="str">
        <f t="shared" ca="1" si="1146"/>
        <v>-</v>
      </c>
      <c r="EY319" s="163" t="str">
        <f t="shared" ca="1" si="1147"/>
        <v>-</v>
      </c>
      <c r="EZ319" s="163" t="str">
        <f t="shared" ca="1" si="1147"/>
        <v>-</v>
      </c>
      <c r="FA319" s="163">
        <f t="shared" ca="1" si="1147"/>
        <v>0</v>
      </c>
      <c r="FB319" s="163" t="str">
        <f t="shared" ca="1" si="1147"/>
        <v>-</v>
      </c>
      <c r="FC319" s="163" t="str">
        <f t="shared" ca="1" si="1147"/>
        <v>-</v>
      </c>
      <c r="FD319" s="163" t="str">
        <f t="shared" ca="1" si="1147"/>
        <v>-</v>
      </c>
      <c r="FE319" s="163" t="str">
        <f t="shared" ca="1" si="1147"/>
        <v>-</v>
      </c>
      <c r="FF319" s="163" t="str">
        <f t="shared" ca="1" si="1147"/>
        <v>-</v>
      </c>
      <c r="FG319" s="163">
        <f t="shared" ca="1" si="1147"/>
        <v>0</v>
      </c>
      <c r="FH319" s="163">
        <f t="shared" ca="1" si="1147"/>
        <v>0</v>
      </c>
      <c r="FI319" s="163">
        <f t="shared" ca="1" si="1147"/>
        <v>0</v>
      </c>
      <c r="FJ319" s="163">
        <f t="shared" ca="1" si="1147"/>
        <v>0</v>
      </c>
      <c r="FK319" s="163">
        <f t="shared" ca="1" si="1147"/>
        <v>0</v>
      </c>
      <c r="FL319" s="163">
        <f t="shared" ca="1" si="1147"/>
        <v>0</v>
      </c>
      <c r="FM319" s="163">
        <f t="shared" ca="1" si="1147"/>
        <v>0</v>
      </c>
      <c r="FN319" s="163" t="str">
        <f t="shared" ca="1" si="1147"/>
        <v>-</v>
      </c>
      <c r="FO319" s="163" t="str">
        <f t="shared" ca="1" si="1144"/>
        <v>-</v>
      </c>
      <c r="FP319" s="163" t="str">
        <f t="shared" ca="1" si="1144"/>
        <v>-</v>
      </c>
      <c r="FQ319" s="163" t="str">
        <f t="shared" ca="1" si="1144"/>
        <v>-</v>
      </c>
      <c r="FR319" s="163" t="str">
        <f t="shared" ca="1" si="1144"/>
        <v>-</v>
      </c>
      <c r="FS319" s="163" t="str">
        <f t="shared" ca="1" si="1144"/>
        <v>-</v>
      </c>
      <c r="FT319" s="163" t="str">
        <f t="shared" ca="1" si="1144"/>
        <v>-</v>
      </c>
      <c r="FU319" s="163" t="str">
        <f t="shared" ca="1" si="1144"/>
        <v>-</v>
      </c>
      <c r="FV319" s="163" t="str">
        <f t="shared" ca="1" si="1144"/>
        <v>-</v>
      </c>
      <c r="FW319" s="163" t="str">
        <f t="shared" ca="1" si="1144"/>
        <v>-</v>
      </c>
      <c r="FX319" s="163" t="str">
        <f t="shared" ca="1" si="1145"/>
        <v>-</v>
      </c>
      <c r="FY319" s="10"/>
      <c r="FZ319" s="163">
        <f t="shared" ca="1" si="1145"/>
        <v>1</v>
      </c>
      <c r="GA319" s="163" t="str">
        <f t="shared" ca="1" si="1145"/>
        <v>-</v>
      </c>
      <c r="GB319" s="163" t="str">
        <f t="shared" ca="1" si="1145"/>
        <v>-</v>
      </c>
      <c r="GC319" s="163" t="str">
        <f t="shared" ca="1" si="1145"/>
        <v>-</v>
      </c>
      <c r="GD319" s="163" t="str">
        <f t="shared" ca="1" si="1108"/>
        <v>-</v>
      </c>
      <c r="GE319" s="163" t="b">
        <f t="shared" ca="1" si="1108"/>
        <v>0</v>
      </c>
      <c r="GF319" s="163" t="str">
        <f t="shared" ca="1" si="1108"/>
        <v>-</v>
      </c>
      <c r="GG319" s="163">
        <f t="shared" ca="1" si="1108"/>
        <v>0</v>
      </c>
      <c r="GH319" s="163" t="str">
        <f t="shared" ca="1" si="1108"/>
        <v>-</v>
      </c>
      <c r="GI319" s="161" cm="1">
        <f t="array" aca="1" ref="GI319" ca="1">INDEX(i.rev,$K319,GI$15)</f>
        <v>1</v>
      </c>
      <c r="GJ319" s="163">
        <f t="shared" ca="1" si="1109"/>
        <v>0</v>
      </c>
      <c r="GK319" s="163">
        <f t="shared" ca="1" si="1109"/>
        <v>1</v>
      </c>
      <c r="GL319" s="163">
        <f t="shared" ca="1" si="1109"/>
        <v>0</v>
      </c>
      <c r="GM319" s="163">
        <f t="shared" ca="1" si="1109"/>
        <v>1</v>
      </c>
      <c r="GN319" s="163">
        <f t="shared" ca="1" si="1109"/>
        <v>1</v>
      </c>
      <c r="GO319" s="163">
        <f t="shared" ca="1" si="1109"/>
        <v>1</v>
      </c>
      <c r="GP319" s="163">
        <f t="shared" ca="1" si="1109"/>
        <v>0</v>
      </c>
      <c r="GQ319" s="163">
        <f t="shared" ca="1" si="1109"/>
        <v>0</v>
      </c>
      <c r="GR319" s="163">
        <f t="shared" ca="1" si="1109"/>
        <v>0</v>
      </c>
      <c r="GS319" s="163">
        <f t="shared" ca="1" si="1109"/>
        <v>0</v>
      </c>
      <c r="GT319" s="163">
        <f t="shared" ca="1" si="1109"/>
        <v>0</v>
      </c>
      <c r="GU319" s="163">
        <f t="shared" ca="1" si="1109"/>
        <v>0</v>
      </c>
      <c r="GV319" s="163">
        <f t="shared" ca="1" si="1109"/>
        <v>0</v>
      </c>
      <c r="GW319" s="163">
        <f t="shared" ca="1" si="1109"/>
        <v>0</v>
      </c>
      <c r="GX319" s="163">
        <f t="shared" ca="1" si="1109"/>
        <v>0</v>
      </c>
      <c r="GY319" s="163">
        <f t="shared" ca="1" si="1109"/>
        <v>0</v>
      </c>
      <c r="GZ319" s="161" cm="1">
        <f t="array" aca="1" ref="GZ319" ca="1">INDEX(i.rev,$K319,GZ$15)</f>
        <v>0</v>
      </c>
      <c r="HA319" s="163">
        <f t="shared" ca="1" si="1110"/>
        <v>0</v>
      </c>
      <c r="HB319" s="161" cm="1">
        <f t="array" aca="1" ref="HB319" ca="1">INDEX(i.rev,$K319,HB$15)</f>
        <v>1</v>
      </c>
      <c r="HC319" s="163">
        <f t="shared" ca="1" si="1111"/>
        <v>0</v>
      </c>
      <c r="HD319" s="163">
        <f t="shared" ca="1" si="1111"/>
        <v>0</v>
      </c>
      <c r="HE319" s="163">
        <f t="shared" ca="1" si="1111"/>
        <v>0</v>
      </c>
      <c r="HF319" s="163">
        <f t="shared" ca="1" si="1111"/>
        <v>0</v>
      </c>
      <c r="HG319" s="163">
        <f t="shared" ca="1" si="1111"/>
        <v>0</v>
      </c>
      <c r="HH319" s="163">
        <f t="shared" ca="1" si="1111"/>
        <v>0</v>
      </c>
      <c r="HI319" s="163">
        <f t="shared" ca="1" si="1111"/>
        <v>0</v>
      </c>
      <c r="HJ319" s="10">
        <v>0.2</v>
      </c>
      <c r="HK319" s="161" t="b">
        <f t="shared" si="1141"/>
        <v>1</v>
      </c>
      <c r="HL319" s="186">
        <f t="shared" si="1143"/>
        <v>426</v>
      </c>
      <c r="HM319" s="163" t="str">
        <f t="shared" ca="1" si="1112"/>
        <v>-</v>
      </c>
      <c r="HN319" s="163" t="str">
        <f t="shared" ca="1" si="1112"/>
        <v>-</v>
      </c>
      <c r="HO319" s="163" t="str">
        <f t="shared" ca="1" si="1112"/>
        <v>-</v>
      </c>
      <c r="HP319" s="161" t="b">
        <f t="shared" ca="1" si="1113"/>
        <v>0</v>
      </c>
      <c r="HQ319" s="161" t="b">
        <f t="shared" ca="1" si="1113"/>
        <v>0</v>
      </c>
      <c r="HR319" s="161" t="b">
        <f t="shared" ca="1" si="1113"/>
        <v>1</v>
      </c>
      <c r="HS319" s="163">
        <f t="shared" ca="1" si="1111"/>
        <v>0</v>
      </c>
      <c r="HT319" s="161">
        <f t="shared" ca="1" si="1114"/>
        <v>1</v>
      </c>
      <c r="HU319" s="161">
        <f t="shared" ca="1" si="1114"/>
        <v>1</v>
      </c>
      <c r="HV319" s="163" t="str">
        <f t="shared" ca="1" si="1111"/>
        <v>-</v>
      </c>
      <c r="HW319" s="163" t="str">
        <f t="shared" ca="1" si="1111"/>
        <v>-</v>
      </c>
      <c r="HX319" s="163" t="str">
        <f t="shared" ca="1" si="1111"/>
        <v>-</v>
      </c>
      <c r="HY319" s="163" t="str">
        <f t="shared" ca="1" si="1111"/>
        <v>-</v>
      </c>
      <c r="HZ319" s="163" t="str">
        <f t="shared" ca="1" si="1111"/>
        <v>-</v>
      </c>
      <c r="IA319" s="163" t="str">
        <f t="shared" ca="1" si="1111"/>
        <v>-</v>
      </c>
      <c r="IB319" s="163" t="str">
        <f t="shared" ca="1" si="1111"/>
        <v>-</v>
      </c>
      <c r="IC319" s="163" t="str">
        <f t="shared" ca="1" si="1111"/>
        <v>-</v>
      </c>
      <c r="ID319" s="163" t="str">
        <f t="shared" ca="1" si="1111"/>
        <v>-</v>
      </c>
      <c r="IE319" s="163" t="b">
        <f t="shared" ca="1" si="1111"/>
        <v>1</v>
      </c>
      <c r="IF319" s="163" t="str">
        <f t="shared" ca="1" si="1111"/>
        <v>-</v>
      </c>
      <c r="IG319" s="163" t="str">
        <f t="shared" ca="1" si="1111"/>
        <v>-</v>
      </c>
      <c r="IH319" s="163" t="str">
        <f t="shared" ca="1" si="1111"/>
        <v>-</v>
      </c>
      <c r="II319" s="163" t="b">
        <f t="shared" ca="1" si="1115"/>
        <v>1</v>
      </c>
      <c r="IJ319" s="163">
        <f t="shared" ca="1" si="1115"/>
        <v>0</v>
      </c>
      <c r="IK319" s="163" t="str">
        <f t="shared" ca="1" si="1116"/>
        <v>-</v>
      </c>
      <c r="IL319" s="163" t="str">
        <f t="shared" ca="1" si="1116"/>
        <v>-</v>
      </c>
      <c r="IM319" s="163" t="str">
        <f t="shared" ca="1" si="1116"/>
        <v>-</v>
      </c>
      <c r="IN319" s="163" t="str">
        <f t="shared" ca="1" si="1116"/>
        <v>-</v>
      </c>
      <c r="IO319" s="163" t="str">
        <f t="shared" ca="1" si="1116"/>
        <v>-</v>
      </c>
      <c r="IP319" s="163">
        <f t="shared" ca="1" si="1116"/>
        <v>0</v>
      </c>
      <c r="IQ319" s="163" t="str">
        <f t="shared" ca="1" si="1116"/>
        <v>-</v>
      </c>
      <c r="IR319" s="163" t="str">
        <f t="shared" ca="1" si="1116"/>
        <v>-</v>
      </c>
      <c r="IS319" s="163" t="str">
        <f t="shared" ca="1" si="1116"/>
        <v>-</v>
      </c>
      <c r="IT319" s="163">
        <f t="shared" ca="1" si="1116"/>
        <v>500</v>
      </c>
      <c r="IU319" s="163">
        <f t="shared" ca="1" si="1116"/>
        <v>500</v>
      </c>
      <c r="IV319" s="163" t="str">
        <f t="shared" ca="1" si="1116"/>
        <v>-</v>
      </c>
      <c r="IW319" s="163" t="str">
        <f t="shared" ca="1" si="1116"/>
        <v>-</v>
      </c>
      <c r="IX319" s="163" t="str">
        <f t="shared" ca="1" si="1116"/>
        <v>-</v>
      </c>
      <c r="IY319" s="163" t="str">
        <f t="shared" ca="1" si="1116"/>
        <v>-</v>
      </c>
      <c r="IZ319" s="163" t="str">
        <f t="shared" ca="1" si="1117"/>
        <v>-</v>
      </c>
      <c r="JA319" s="163" t="str">
        <f t="shared" ca="1" si="1117"/>
        <v>-</v>
      </c>
      <c r="JB319" s="163" t="str">
        <f t="shared" ca="1" si="1117"/>
        <v>-</v>
      </c>
      <c r="JC319" s="163" t="str">
        <f t="shared" ca="1" si="1117"/>
        <v>-</v>
      </c>
      <c r="JD319" s="163" t="str">
        <f t="shared" ca="1" si="1117"/>
        <v>-</v>
      </c>
      <c r="JE319" s="163" t="str">
        <f t="shared" ca="1" si="1117"/>
        <v>-</v>
      </c>
      <c r="JF319" s="163" t="str">
        <f t="shared" ca="1" si="1117"/>
        <v>-</v>
      </c>
      <c r="JG319" s="163" t="str">
        <f t="shared" ca="1" si="1117"/>
        <v>-</v>
      </c>
      <c r="JH319" s="163" t="str">
        <f t="shared" ca="1" si="1117"/>
        <v>-</v>
      </c>
      <c r="JI319" s="163" t="str">
        <f t="shared" ca="1" si="1149"/>
        <v>-</v>
      </c>
      <c r="JJ319" s="163" t="str">
        <f t="shared" ca="1" si="1149"/>
        <v>-</v>
      </c>
      <c r="JK319" s="163" t="str">
        <f t="shared" ca="1" si="1149"/>
        <v>-</v>
      </c>
      <c r="JL319" s="163" t="str">
        <f t="shared" ca="1" si="1149"/>
        <v>-</v>
      </c>
      <c r="JM319" s="163" t="str">
        <f t="shared" ca="1" si="1149"/>
        <v>-</v>
      </c>
      <c r="JN319" s="163" t="str">
        <f t="shared" ca="1" si="1149"/>
        <v>-</v>
      </c>
      <c r="JO319" s="163" t="str">
        <f t="shared" ca="1" si="1149"/>
        <v>-</v>
      </c>
      <c r="JP319" s="163" t="str">
        <f t="shared" ca="1" si="1149"/>
        <v>-</v>
      </c>
      <c r="JQ319" s="163" t="str">
        <f t="shared" ca="1" si="1149"/>
        <v>-</v>
      </c>
      <c r="JR319" s="163" t="str">
        <f t="shared" ca="1" si="1149"/>
        <v>-</v>
      </c>
      <c r="JS319" s="163" t="str">
        <f t="shared" ca="1" si="1117"/>
        <v>-</v>
      </c>
      <c r="JT319" s="163" t="str">
        <f t="shared" ca="1" si="1117"/>
        <v>-</v>
      </c>
      <c r="JU319" s="163" t="str">
        <f t="shared" ca="1" si="1117"/>
        <v>-</v>
      </c>
      <c r="JV319" s="163" t="str">
        <f t="shared" ca="1" si="1117"/>
        <v>-</v>
      </c>
      <c r="JW319" s="163" t="str">
        <f t="shared" ca="1" si="1117"/>
        <v>-</v>
      </c>
      <c r="JX319" s="163" t="str">
        <f t="shared" ca="1" si="1116"/>
        <v>-</v>
      </c>
      <c r="JY319" s="163" t="str">
        <f t="shared" ca="1" si="1150"/>
        <v>-</v>
      </c>
      <c r="JZ319" s="163" t="str">
        <f t="shared" ca="1" si="1150"/>
        <v>-</v>
      </c>
      <c r="KA319" s="163" t="str">
        <f t="shared" ca="1" si="1150"/>
        <v>-</v>
      </c>
      <c r="KB319" s="163" t="str">
        <f t="shared" ca="1" si="1150"/>
        <v>-</v>
      </c>
      <c r="KC319" s="163" t="str">
        <f t="shared" ca="1" si="1150"/>
        <v>-</v>
      </c>
      <c r="KD319" s="163" t="str">
        <f t="shared" ca="1" si="1150"/>
        <v>-</v>
      </c>
      <c r="KE319" s="163" t="str">
        <f t="shared" ca="1" si="1150"/>
        <v>-</v>
      </c>
      <c r="KF319" s="163" t="str">
        <f t="shared" ca="1" si="1150"/>
        <v>-</v>
      </c>
      <c r="KG319" s="163" t="str">
        <f t="shared" ca="1" si="1150"/>
        <v>-</v>
      </c>
      <c r="KH319" s="163" t="str">
        <f t="shared" ca="1" si="1150"/>
        <v>-</v>
      </c>
      <c r="KI319" s="163" t="str">
        <f t="shared" ca="1" si="1150"/>
        <v>-</v>
      </c>
      <c r="KJ319" s="163" t="str">
        <f t="shared" ca="1" si="1150"/>
        <v>-</v>
      </c>
      <c r="KK319" s="163" t="str">
        <f t="shared" ca="1" si="1150"/>
        <v>-</v>
      </c>
      <c r="KL319" s="163" t="str">
        <f t="shared" ca="1" si="1150"/>
        <v>-</v>
      </c>
      <c r="KM319" s="163" t="str">
        <f t="shared" ca="1" si="1150"/>
        <v>-</v>
      </c>
      <c r="KN319" s="163" t="str">
        <f t="shared" ca="1" si="1150"/>
        <v>-</v>
      </c>
      <c r="KO319" s="163" t="str">
        <f t="shared" ca="1" si="1150"/>
        <v>-</v>
      </c>
      <c r="KP319" s="163" t="str">
        <f t="shared" ca="1" si="1150"/>
        <v>-</v>
      </c>
      <c r="KQ319" s="163" t="str">
        <f t="shared" ca="1" si="1150"/>
        <v>-</v>
      </c>
      <c r="KR319" s="163" t="str">
        <f t="shared" ca="1" si="1150"/>
        <v>-</v>
      </c>
      <c r="KS319" s="163" t="str">
        <f t="shared" ca="1" si="1150"/>
        <v>-</v>
      </c>
      <c r="KT319" s="163" t="str">
        <f t="shared" ca="1" si="1150"/>
        <v>-</v>
      </c>
      <c r="KU319" s="163" t="str">
        <f t="shared" ca="1" si="1150"/>
        <v>-</v>
      </c>
      <c r="KV319" s="163" t="str">
        <f t="shared" ca="1" si="1150"/>
        <v>-</v>
      </c>
      <c r="KW319" s="163" t="str">
        <f t="shared" ca="1" si="1150"/>
        <v>-</v>
      </c>
      <c r="KX319" s="163" t="str">
        <f t="shared" ca="1" si="1150"/>
        <v>-</v>
      </c>
      <c r="KY319" s="163" t="str">
        <f t="shared" ca="1" si="1150"/>
        <v>-</v>
      </c>
      <c r="KZ319" s="163" t="str">
        <f t="shared" ca="1" si="1150"/>
        <v>-</v>
      </c>
      <c r="LA319" s="163" t="str">
        <f t="shared" ca="1" si="1150"/>
        <v>-</v>
      </c>
      <c r="LB319" s="163" t="str">
        <f t="shared" ca="1" si="1150"/>
        <v>-</v>
      </c>
      <c r="LC319" s="163" t="str">
        <f t="shared" ca="1" si="1150"/>
        <v>-</v>
      </c>
      <c r="LD319" s="163" t="str">
        <f t="shared" ca="1" si="1150"/>
        <v>-</v>
      </c>
      <c r="LE319" s="163" t="str">
        <f t="shared" ca="1" si="1150"/>
        <v>-</v>
      </c>
      <c r="LF319" s="163" t="str">
        <f t="shared" ca="1" si="1150"/>
        <v>-</v>
      </c>
      <c r="LG319" s="163" t="str">
        <f t="shared" ca="1" si="1150"/>
        <v>-</v>
      </c>
      <c r="LH319" s="163" t="str">
        <f t="shared" ca="1" si="1150"/>
        <v>-</v>
      </c>
      <c r="LI319" s="163" t="str">
        <f t="shared" ca="1" si="1150"/>
        <v>-</v>
      </c>
      <c r="LJ319" s="163" t="str">
        <f t="shared" ca="1" si="1150"/>
        <v>-</v>
      </c>
      <c r="LK319" s="163" t="str">
        <f t="shared" ca="1" si="1150"/>
        <v>-</v>
      </c>
      <c r="LL319" s="163" t="str">
        <f t="shared" ca="1" si="1150"/>
        <v>-</v>
      </c>
      <c r="LM319" s="163" t="str">
        <f t="shared" ca="1" si="1150"/>
        <v>-</v>
      </c>
      <c r="LN319" s="163" t="str">
        <f t="shared" ca="1" si="1150"/>
        <v>-</v>
      </c>
      <c r="LO319" s="163" t="str">
        <f t="shared" ca="1" si="1120"/>
        <v>-</v>
      </c>
      <c r="LP319" s="163" t="str">
        <f t="shared" ca="1" si="1120"/>
        <v>-</v>
      </c>
      <c r="LQ319" s="163" t="str">
        <f t="shared" ca="1" si="1120"/>
        <v>-</v>
      </c>
      <c r="LR319" s="163" t="str">
        <f t="shared" ca="1" si="1120"/>
        <v>-</v>
      </c>
      <c r="LS319" s="163" t="str">
        <f t="shared" ca="1" si="1120"/>
        <v>-</v>
      </c>
      <c r="LT319" s="163" t="str">
        <f t="shared" ca="1" si="1120"/>
        <v>-</v>
      </c>
      <c r="LU319" s="163" t="str">
        <f t="shared" ca="1" si="1120"/>
        <v>-</v>
      </c>
      <c r="LV319" s="163" t="str">
        <f t="shared" ca="1" si="1120"/>
        <v>-</v>
      </c>
      <c r="LW319" s="163" t="str">
        <f t="shared" ca="1" si="1120"/>
        <v>-</v>
      </c>
      <c r="LX319" s="163" t="str">
        <f t="shared" ca="1" si="1120"/>
        <v>-</v>
      </c>
      <c r="LY319" s="10"/>
      <c r="LZ319" s="161">
        <f t="shared" ca="1" si="1121"/>
        <v>4.4999999999999998E-2</v>
      </c>
      <c r="MA319" s="161">
        <f t="shared" ca="1" si="1122"/>
        <v>4.4999999999999998E-2</v>
      </c>
      <c r="MB319" s="163">
        <f t="shared" ca="1" si="1123"/>
        <v>1</v>
      </c>
      <c r="MC319" s="163">
        <f t="shared" ca="1" si="1123"/>
        <v>0</v>
      </c>
      <c r="MD319" s="163">
        <f t="shared" ca="1" si="1123"/>
        <v>1</v>
      </c>
      <c r="ME319" s="163">
        <f t="shared" ca="1" si="1123"/>
        <v>1</v>
      </c>
      <c r="MF319" s="163">
        <f t="shared" ca="1" si="1123"/>
        <v>0</v>
      </c>
      <c r="MG319" s="163">
        <f t="shared" ca="1" si="1123"/>
        <v>70</v>
      </c>
      <c r="MH319" s="163">
        <f t="shared" ca="1" si="1123"/>
        <v>50</v>
      </c>
      <c r="MI319" s="163">
        <f t="shared" ca="1" si="1123"/>
        <v>85</v>
      </c>
      <c r="MJ319" s="163">
        <f t="shared" ca="1" si="1123"/>
        <v>50</v>
      </c>
      <c r="MK319" s="161">
        <f t="shared" ca="1" si="1124"/>
        <v>1</v>
      </c>
      <c r="ML319" s="161">
        <f t="shared" ca="1" si="1125"/>
        <v>1</v>
      </c>
      <c r="MM319" s="161">
        <f t="shared" ca="1" si="1126"/>
        <v>1</v>
      </c>
      <c r="MN319" s="161">
        <f t="shared" ca="1" si="1127"/>
        <v>1</v>
      </c>
      <c r="MO319" s="161">
        <f t="shared" ca="1" si="1127"/>
        <v>1</v>
      </c>
      <c r="MP319" s="163">
        <f t="shared" ca="1" si="1123"/>
        <v>1</v>
      </c>
      <c r="MQ319" s="10"/>
      <c r="MR319" s="163">
        <f t="shared" ca="1" si="1123"/>
        <v>1</v>
      </c>
      <c r="MS319" s="161">
        <f t="shared" ca="1" si="1128"/>
        <v>1</v>
      </c>
      <c r="MT319" s="163">
        <f t="shared" ca="1" si="1123"/>
        <v>0.75</v>
      </c>
      <c r="MU319" s="163">
        <f t="shared" ca="1" si="1123"/>
        <v>0.8</v>
      </c>
      <c r="MV319" s="163">
        <f t="shared" ca="1" si="1129"/>
        <v>0.82499999999999996</v>
      </c>
      <c r="MW319" s="163">
        <f t="shared" ca="1" si="1123"/>
        <v>0.875</v>
      </c>
      <c r="MX319" s="163">
        <f t="shared" ca="1" si="1123"/>
        <v>0.9</v>
      </c>
      <c r="MY319" s="163">
        <f t="shared" ca="1" si="1148"/>
        <v>0.75</v>
      </c>
      <c r="MZ319" s="163">
        <f t="shared" ca="1" si="1148"/>
        <v>0.78142857142857147</v>
      </c>
      <c r="NA319" s="163">
        <f t="shared" ca="1" si="1148"/>
        <v>0.82499999999999996</v>
      </c>
      <c r="NB319" s="163">
        <f t="shared" ca="1" si="1148"/>
        <v>0.875</v>
      </c>
      <c r="NC319" s="163">
        <f t="shared" ca="1" si="1148"/>
        <v>0.9</v>
      </c>
      <c r="ND319" s="163">
        <f t="shared" ca="1" si="1148"/>
        <v>0.9</v>
      </c>
      <c r="NE319" s="163">
        <f t="shared" ca="1" si="1148"/>
        <v>0.75</v>
      </c>
      <c r="NF319" s="163">
        <f t="shared" ca="1" si="1148"/>
        <v>0.78142857142857147</v>
      </c>
      <c r="NG319" s="163">
        <f t="shared" ca="1" si="1148"/>
        <v>0.82499999999999996</v>
      </c>
      <c r="NH319" s="163">
        <f t="shared" ca="1" si="1148"/>
        <v>0.875</v>
      </c>
      <c r="NI319" s="163">
        <f t="shared" ca="1" si="1148"/>
        <v>0.9</v>
      </c>
      <c r="NJ319" s="163">
        <f t="shared" ca="1" si="1148"/>
        <v>0.9</v>
      </c>
      <c r="NK319" s="163">
        <f t="shared" ca="1" si="1148"/>
        <v>0.75</v>
      </c>
      <c r="NL319" s="163">
        <f t="shared" ca="1" si="1148"/>
        <v>0.78142857142857147</v>
      </c>
      <c r="NM319" s="163">
        <f t="shared" ca="1" si="1148"/>
        <v>0.82499999999999996</v>
      </c>
      <c r="NN319" s="163">
        <f t="shared" ca="1" si="1148"/>
        <v>0.875</v>
      </c>
      <c r="NO319" s="163">
        <f t="shared" ca="1" si="1148"/>
        <v>0.9</v>
      </c>
      <c r="NP319" s="163">
        <f t="shared" ca="1" si="1148"/>
        <v>0.9</v>
      </c>
      <c r="NQ319" s="163">
        <f t="shared" ca="1" si="1148"/>
        <v>0.75</v>
      </c>
      <c r="NR319" s="163">
        <f t="shared" ca="1" si="1148"/>
        <v>0.78142857142857147</v>
      </c>
      <c r="NS319" s="163">
        <f t="shared" ca="1" si="1148"/>
        <v>0.82499999999999996</v>
      </c>
      <c r="NT319" s="163">
        <f t="shared" ca="1" si="1148"/>
        <v>0.875</v>
      </c>
      <c r="NU319" s="163">
        <f t="shared" ca="1" si="1148"/>
        <v>0.9</v>
      </c>
      <c r="NV319" s="163">
        <f t="shared" ca="1" si="1148"/>
        <v>0.9</v>
      </c>
      <c r="NW319" s="163">
        <f t="shared" ca="1" si="1148"/>
        <v>0.75</v>
      </c>
      <c r="NX319" s="163">
        <f t="shared" ca="1" si="1148"/>
        <v>0.78142857142857147</v>
      </c>
      <c r="NY319" s="163">
        <f t="shared" ca="1" si="1148"/>
        <v>0.82499999999999996</v>
      </c>
      <c r="NZ319" s="163">
        <f t="shared" ca="1" si="1148"/>
        <v>0.875</v>
      </c>
      <c r="OA319" s="163">
        <f t="shared" ca="1" si="1148"/>
        <v>0.9</v>
      </c>
      <c r="OB319" s="163">
        <f t="shared" ca="1" si="1148"/>
        <v>0.9</v>
      </c>
      <c r="OC319" s="163">
        <f t="shared" ca="1" si="1148"/>
        <v>0.75</v>
      </c>
      <c r="OD319" s="163">
        <f t="shared" ca="1" si="1148"/>
        <v>0.78142857142857147</v>
      </c>
      <c r="OE319" s="163">
        <f t="shared" ca="1" si="1148"/>
        <v>0.82499999999999996</v>
      </c>
      <c r="OF319" s="163">
        <f t="shared" ca="1" si="1148"/>
        <v>0.875</v>
      </c>
      <c r="OG319" s="163">
        <f t="shared" ca="1" si="1148"/>
        <v>0.9</v>
      </c>
      <c r="OH319" s="163">
        <f t="shared" ca="1" si="1148"/>
        <v>0.9</v>
      </c>
      <c r="OI319" s="163">
        <f t="shared" ca="1" si="1148"/>
        <v>0.75</v>
      </c>
      <c r="OJ319" s="163">
        <f t="shared" ca="1" si="1148"/>
        <v>0.76904761904761909</v>
      </c>
      <c r="OK319" s="163">
        <f t="shared" ca="1" si="1148"/>
        <v>0.82000000000000006</v>
      </c>
      <c r="OL319" s="163">
        <f t="shared" ca="1" si="1148"/>
        <v>0.875</v>
      </c>
      <c r="OM319" s="163">
        <f t="shared" ca="1" si="1148"/>
        <v>0.9</v>
      </c>
      <c r="ON319" s="163">
        <f t="shared" ca="1" si="1148"/>
        <v>0.90000000000000013</v>
      </c>
      <c r="OO319" s="163">
        <f t="shared" ca="1" si="1148"/>
        <v>0.75</v>
      </c>
      <c r="OP319" s="163">
        <f t="shared" ca="1" si="1148"/>
        <v>0.76904761904761909</v>
      </c>
      <c r="OQ319" s="163">
        <f t="shared" ca="1" si="1148"/>
        <v>0.82000000000000006</v>
      </c>
      <c r="OR319" s="163">
        <f t="shared" ca="1" si="1148"/>
        <v>0.875</v>
      </c>
      <c r="OS319" s="163">
        <f t="shared" ca="1" si="1148"/>
        <v>0.9</v>
      </c>
      <c r="OT319" s="163">
        <f t="shared" ca="1" si="1148"/>
        <v>0.9</v>
      </c>
      <c r="OU319" s="163">
        <f t="shared" ca="1" si="1131"/>
        <v>0.875</v>
      </c>
      <c r="OV319" s="161">
        <f t="shared" ca="1" si="1132"/>
        <v>1</v>
      </c>
      <c r="OW319" s="161">
        <f t="shared" ca="1" si="1133"/>
        <v>1</v>
      </c>
      <c r="OX319" s="161" t="str">
        <f t="shared" ca="1" si="1134"/>
        <v>-</v>
      </c>
      <c r="OY319" s="163" t="str">
        <f t="shared" ca="1" si="1135"/>
        <v>-</v>
      </c>
      <c r="OZ319" s="161" t="str">
        <f t="shared" ca="1" si="1136"/>
        <v>-</v>
      </c>
      <c r="PA319" s="161" t="str">
        <f t="shared" ca="1" si="1137"/>
        <v>-</v>
      </c>
      <c r="PB319" s="163">
        <f t="shared" ca="1" si="1123"/>
        <v>0</v>
      </c>
      <c r="PC319" s="27">
        <v>0</v>
      </c>
    </row>
    <row r="320" spans="1:419" s="143" customFormat="1" hidden="1" outlineLevel="1">
      <c r="A320" s="121">
        <f t="shared" si="14"/>
        <v>315</v>
      </c>
      <c r="B320" s="121">
        <f>$A$18</f>
        <v>13</v>
      </c>
      <c r="C320" s="143">
        <v>1000</v>
      </c>
      <c r="D320" s="143" t="s">
        <v>884</v>
      </c>
      <c r="E320" s="143" t="b">
        <v>0</v>
      </c>
      <c r="F320" s="143" t="b">
        <v>0</v>
      </c>
      <c r="G320" s="143" t="b">
        <f t="shared" si="1138"/>
        <v>0</v>
      </c>
      <c r="H320" s="139">
        <f t="shared" ca="1" si="1139"/>
        <v>3</v>
      </c>
      <c r="I320" s="139">
        <f t="shared" ca="1" si="1139"/>
        <v>1</v>
      </c>
      <c r="J320" s="139">
        <f t="shared" ca="1" si="1139"/>
        <v>1</v>
      </c>
      <c r="K320" s="139">
        <f t="shared" ca="1" si="1139"/>
        <v>1</v>
      </c>
      <c r="L320" s="139">
        <f t="shared" ca="1" si="1139"/>
        <v>1</v>
      </c>
      <c r="M320" s="139">
        <f t="shared" ca="1" si="1139"/>
        <v>1</v>
      </c>
      <c r="N320" s="139">
        <f t="shared" ca="1" si="1139"/>
        <v>1</v>
      </c>
      <c r="O320" s="139">
        <f t="shared" ca="1" si="1139"/>
        <v>1</v>
      </c>
      <c r="P320" s="139">
        <f t="shared" ca="1" si="1139"/>
        <v>1</v>
      </c>
      <c r="Q320" s="139">
        <f t="shared" ca="1" si="1139"/>
        <v>1</v>
      </c>
      <c r="R320" s="139">
        <f t="shared" ca="1" si="1139"/>
        <v>2</v>
      </c>
      <c r="S320" s="139">
        <f t="shared" ca="1" si="1140"/>
        <v>1</v>
      </c>
      <c r="T320" s="139">
        <f t="shared" ca="1" si="1140"/>
        <v>1</v>
      </c>
      <c r="U320" s="139">
        <f t="shared" ca="1" si="1140"/>
        <v>1</v>
      </c>
      <c r="V320" s="139">
        <f t="shared" ca="1" si="1140"/>
        <v>1</v>
      </c>
      <c r="W320" s="139">
        <f t="shared" ca="1" si="1139"/>
        <v>1</v>
      </c>
      <c r="X320" s="139">
        <f t="shared" ca="1" si="1139"/>
        <v>1</v>
      </c>
      <c r="Y320" s="139">
        <f t="shared" ca="1" si="1139"/>
        <v>1</v>
      </c>
      <c r="Z320" s="139">
        <f t="shared" ca="1" si="1139"/>
        <v>1</v>
      </c>
      <c r="AA320" s="139">
        <f t="shared" ca="1" si="1139"/>
        <v>1</v>
      </c>
      <c r="AB320" s="139">
        <f t="shared" ca="1" si="1139"/>
        <v>1</v>
      </c>
      <c r="AC320" s="139">
        <f t="shared" ca="1" si="1139"/>
        <v>1</v>
      </c>
      <c r="AE320" s="157" t="str" cm="1">
        <f t="array" aca="1" ref="AE320" ca="1">TEXT(LEFT(OFFSET(AE320,-1,0),5)+1,"00000")&amp;MID(OFFSET(AE320,-1,0),6,FIND(" ",OFFSET(AE320,-1,0),7)-5)
&amp;2130-HL320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00008 Presentation_CropArea 1917SE CropgrazeFALSE (F33N11)</v>
      </c>
      <c r="AF320" s="10" t="str">
        <f ca="1">IF(COUNTIF(AE$5:AE320,AE320)=1,"-","Dup")</f>
        <v>-</v>
      </c>
      <c r="AG320" s="10"/>
      <c r="AH320" s="163" t="str">
        <f t="shared" ca="1" si="1094"/>
        <v>-</v>
      </c>
      <c r="AI320" s="162" t="b">
        <v>1</v>
      </c>
      <c r="AJ320" s="162" t="b">
        <v>1</v>
      </c>
      <c r="AK320" s="163" t="str">
        <f t="shared" ca="1" si="1094"/>
        <v>-</v>
      </c>
      <c r="AL320" s="163" t="str">
        <f t="shared" ca="1" si="1094"/>
        <v>-</v>
      </c>
      <c r="AM320" s="163" t="b">
        <f t="shared" ca="1" si="1094"/>
        <v>1</v>
      </c>
      <c r="AN320" s="10"/>
      <c r="AO320" s="161" t="b">
        <f t="shared" ca="1" si="1095"/>
        <v>1</v>
      </c>
      <c r="AP320" s="161" t="str">
        <f t="shared" ca="1" si="1095"/>
        <v>-</v>
      </c>
      <c r="AQ320" s="161" t="str">
        <f t="shared" ca="1" si="1095"/>
        <v>-</v>
      </c>
      <c r="AR320" s="161" t="str">
        <f t="shared" ca="1" si="1095"/>
        <v>-</v>
      </c>
      <c r="AS320" s="161" t="b">
        <f t="shared" ca="1" si="1095"/>
        <v>1</v>
      </c>
      <c r="AT320" s="161" t="b">
        <f t="shared" ca="1" si="1095"/>
        <v>0</v>
      </c>
      <c r="AU320" s="161">
        <f t="shared" ca="1" si="1096"/>
        <v>0</v>
      </c>
      <c r="AV320" s="161" t="b">
        <f t="shared" ca="1" si="1097"/>
        <v>0</v>
      </c>
      <c r="AW320" s="161" t="b">
        <f t="shared" ca="1" si="1097"/>
        <v>0</v>
      </c>
      <c r="AX320" s="161" t="str">
        <f t="shared" ca="1" si="1097"/>
        <v>-</v>
      </c>
      <c r="AY320" s="161" t="str">
        <f t="shared" ca="1" si="1097"/>
        <v>-</v>
      </c>
      <c r="AZ320" s="161" t="str">
        <f t="shared" ca="1" si="1097"/>
        <v>-</v>
      </c>
      <c r="BA320" s="10"/>
      <c r="BB320" s="161" t="b">
        <f t="shared" ca="1" si="1098"/>
        <v>1</v>
      </c>
      <c r="BC320" s="163" t="b">
        <f t="shared" ca="1" si="1099"/>
        <v>1</v>
      </c>
      <c r="BD320" s="163" t="b">
        <f t="shared" ca="1" si="1099"/>
        <v>1</v>
      </c>
      <c r="BE320" s="162">
        <f t="shared" ca="1" si="1100"/>
        <v>3108</v>
      </c>
      <c r="BF320" s="163" t="str">
        <f t="shared" ca="1" si="1101"/>
        <v>-</v>
      </c>
      <c r="BG320" s="163" t="str">
        <f t="shared" ca="1" si="1101"/>
        <v>-</v>
      </c>
      <c r="BH320" s="163" t="str">
        <f t="shared" ca="1" si="1101"/>
        <v>-</v>
      </c>
      <c r="BI320" s="163" t="str">
        <f t="shared" ca="1" si="1101"/>
        <v>-</v>
      </c>
      <c r="BJ320" s="163" t="str">
        <f t="shared" ca="1" si="1101"/>
        <v>-</v>
      </c>
      <c r="BK320" s="163">
        <f t="shared" ca="1" si="1101"/>
        <v>1</v>
      </c>
      <c r="BL320" s="163">
        <f t="shared" ca="1" si="1101"/>
        <v>1</v>
      </c>
      <c r="BM320" s="163" t="str">
        <f t="shared" ca="1" si="1101"/>
        <v>-</v>
      </c>
      <c r="BN320" s="163" t="str">
        <f t="shared" ca="1" si="1101"/>
        <v>-</v>
      </c>
      <c r="BO320" s="163" t="b">
        <f t="shared" ca="1" si="1102"/>
        <v>0</v>
      </c>
      <c r="BP320" s="163" t="b">
        <f t="shared" ca="1" si="1102"/>
        <v>0</v>
      </c>
      <c r="BQ320" s="163" t="b">
        <f t="shared" ca="1" si="1102"/>
        <v>0</v>
      </c>
      <c r="BR320" s="163" t="b">
        <f t="shared" ca="1" si="1102"/>
        <v>0</v>
      </c>
      <c r="BS320" s="163" t="b">
        <f t="shared" ca="1" si="1102"/>
        <v>0</v>
      </c>
      <c r="BT320" s="163" t="b">
        <f t="shared" ca="1" si="1102"/>
        <v>0</v>
      </c>
      <c r="BU320" s="163" t="b">
        <f t="shared" ca="1" si="1102"/>
        <v>0</v>
      </c>
      <c r="BV320" s="163" t="b">
        <f t="shared" ca="1" si="1102"/>
        <v>0</v>
      </c>
      <c r="BW320" s="163" t="b">
        <f t="shared" ca="1" si="1102"/>
        <v>0</v>
      </c>
      <c r="BX320" s="163" t="str">
        <f t="shared" ca="1" si="1103"/>
        <v>-</v>
      </c>
      <c r="BY320" s="163" t="str">
        <f t="shared" ca="1" si="1104"/>
        <v>-</v>
      </c>
      <c r="BZ320" s="163" t="str">
        <f t="shared" ca="1" si="1104"/>
        <v>-</v>
      </c>
      <c r="CA320" s="163" t="str">
        <f t="shared" ca="1" si="1104"/>
        <v>-</v>
      </c>
      <c r="CB320" s="163" t="str">
        <f t="shared" ca="1" si="1104"/>
        <v>-</v>
      </c>
      <c r="CC320" s="163" t="str">
        <f t="shared" ca="1" si="1104"/>
        <v>-</v>
      </c>
      <c r="CD320" s="163" t="str">
        <f t="shared" ca="1" si="1104"/>
        <v>-</v>
      </c>
      <c r="CE320" s="163" t="str">
        <f t="shared" ca="1" si="1104"/>
        <v>-</v>
      </c>
      <c r="CF320" s="163" t="str">
        <f t="shared" ca="1" si="1104"/>
        <v>-</v>
      </c>
      <c r="CG320" s="163" t="str">
        <f t="shared" ca="1" si="1103"/>
        <v>-</v>
      </c>
      <c r="CH320" s="163" t="str">
        <f t="shared" ca="1" si="1103"/>
        <v>-</v>
      </c>
      <c r="CI320" s="163" t="str">
        <f t="shared" ca="1" si="1103"/>
        <v>-</v>
      </c>
      <c r="CJ320" s="163" t="str">
        <f t="shared" ca="1" si="1103"/>
        <v>-</v>
      </c>
      <c r="CK320" s="163" t="str">
        <f t="shared" ca="1" si="1103"/>
        <v>-</v>
      </c>
      <c r="CL320" s="163" t="str">
        <f t="shared" ca="1" si="1103"/>
        <v>-</v>
      </c>
      <c r="CM320" s="163" t="str">
        <f t="shared" ca="1" si="1103"/>
        <v>-</v>
      </c>
      <c r="CN320" s="163" t="str">
        <f t="shared" ca="1" si="1103"/>
        <v>-</v>
      </c>
      <c r="CO320" s="163" t="str">
        <f t="shared" ca="1" si="1103"/>
        <v>-</v>
      </c>
      <c r="CP320" s="163" t="str">
        <f t="shared" ca="1" si="1103"/>
        <v>-</v>
      </c>
      <c r="CQ320" s="163" t="str">
        <f t="shared" ca="1" si="1103"/>
        <v>-</v>
      </c>
      <c r="CR320" s="163" t="str">
        <f t="shared" ca="1" si="1103"/>
        <v>-</v>
      </c>
      <c r="CS320" s="163" t="str">
        <f t="shared" ca="1" si="1103"/>
        <v>-</v>
      </c>
      <c r="CT320" s="163" t="str">
        <f t="shared" ca="1" si="1103"/>
        <v>-</v>
      </c>
      <c r="CU320" s="163" t="str">
        <f t="shared" ca="1" si="1105"/>
        <v>-</v>
      </c>
      <c r="CV320" s="163" t="str">
        <f t="shared" ca="1" si="1105"/>
        <v>-</v>
      </c>
      <c r="CW320" s="163" t="str">
        <f t="shared" ca="1" si="1105"/>
        <v>-</v>
      </c>
      <c r="CX320" s="163" t="str">
        <f t="shared" ca="1" si="1105"/>
        <v>-</v>
      </c>
      <c r="CY320" s="163" t="str">
        <f t="shared" ca="1" si="1105"/>
        <v>-</v>
      </c>
      <c r="CZ320" s="163" t="str">
        <f t="shared" ca="1" si="1105"/>
        <v>-</v>
      </c>
      <c r="DA320" s="163" t="str">
        <f t="shared" ca="1" si="1105"/>
        <v>-</v>
      </c>
      <c r="DB320" s="163" t="str">
        <f t="shared" ca="1" si="1105"/>
        <v>-</v>
      </c>
      <c r="DC320" s="163" t="str">
        <f t="shared" ca="1" si="1103"/>
        <v>-</v>
      </c>
      <c r="DD320" s="163" t="str">
        <f t="shared" ca="1" si="1106"/>
        <v>-</v>
      </c>
      <c r="DE320" s="163" t="str">
        <f t="shared" ca="1" si="1106"/>
        <v>-</v>
      </c>
      <c r="DF320" s="163" t="str">
        <f t="shared" ca="1" si="1106"/>
        <v>-</v>
      </c>
      <c r="DG320" s="163" t="str">
        <f t="shared" ca="1" si="1106"/>
        <v>-</v>
      </c>
      <c r="DH320" s="163" t="str">
        <f t="shared" ca="1" si="1106"/>
        <v>-</v>
      </c>
      <c r="DI320" s="163" t="str">
        <f t="shared" ca="1" si="1106"/>
        <v>-</v>
      </c>
      <c r="DJ320" s="163" t="str">
        <f t="shared" ca="1" si="1106"/>
        <v>-</v>
      </c>
      <c r="DK320" s="163" t="str">
        <f t="shared" ca="1" si="1106"/>
        <v>-</v>
      </c>
      <c r="DL320" s="10"/>
      <c r="DM320" s="163" t="str">
        <f t="shared" ca="1" si="1101"/>
        <v>-</v>
      </c>
      <c r="DN320" s="163" t="str">
        <f t="shared" ca="1" si="1101"/>
        <v>-</v>
      </c>
      <c r="DO320" s="163" t="str">
        <f t="shared" ca="1" si="1101"/>
        <v>-</v>
      </c>
      <c r="DP320" s="163" t="str">
        <f t="shared" ca="1" si="1101"/>
        <v>-</v>
      </c>
      <c r="DQ320" s="163" t="str">
        <f t="shared" ca="1" si="1101"/>
        <v>-</v>
      </c>
      <c r="DR320" s="163" t="str">
        <f t="shared" ca="1" si="1101"/>
        <v>-</v>
      </c>
      <c r="DS320" s="163" t="str">
        <f t="shared" ca="1" si="1101"/>
        <v>-</v>
      </c>
      <c r="DT320" s="163" t="str">
        <f t="shared" ca="1" si="1101"/>
        <v>-</v>
      </c>
      <c r="DU320" s="163" t="str">
        <f t="shared" ca="1" si="1101"/>
        <v>-</v>
      </c>
      <c r="DV320" s="163" t="str">
        <f t="shared" ca="1" si="1101"/>
        <v>-</v>
      </c>
      <c r="DW320" s="163" t="str">
        <f t="shared" ca="1" si="1101"/>
        <v>-</v>
      </c>
      <c r="DX320" s="161" t="str" cm="1">
        <f t="array" aca="1" ref="DX320" ca="1">INDEX(i.rev,$K320,DX$15)</f>
        <v>-</v>
      </c>
      <c r="DY320" s="161" t="str" cm="1">
        <f t="array" aca="1" ref="DY320" ca="1">INDEX(i.rev,$K320,DY$15)</f>
        <v>-</v>
      </c>
      <c r="DZ320" s="161" t="str" cm="1">
        <f t="array" aca="1" ref="DZ320" ca="1">INDEX(i.rev,$K320,DZ$15)</f>
        <v>-</v>
      </c>
      <c r="EA320" s="161" t="str" cm="1">
        <f t="array" aca="1" ref="EA320" ca="1">INDEX(i.rev,$K320,EA$15)</f>
        <v>-</v>
      </c>
      <c r="EB320" s="161" t="str" cm="1">
        <f t="array" aca="1" ref="EB320" ca="1">INDEX(i.rev,$K320,EB$15)</f>
        <v>-</v>
      </c>
      <c r="EC320" s="161" t="str" cm="1">
        <f t="array" aca="1" ref="EC320" ca="1">INDEX(i.rev,$K320,EC$15)</f>
        <v>-</v>
      </c>
      <c r="ED320" s="161" t="str" cm="1">
        <f t="array" aca="1" ref="ED320" ca="1">INDEX(i.rev,$K320,ED$15)</f>
        <v>-</v>
      </c>
      <c r="EE320" s="161" t="str" cm="1">
        <f t="array" aca="1" ref="EE320" ca="1">INDEX(i.rev,$K320,EE$15)</f>
        <v>-</v>
      </c>
      <c r="EF320" s="161" t="str" cm="1">
        <f t="array" aca="1" ref="EF320" ca="1">INDEX(i.rev,$K320,EF$15)</f>
        <v>-</v>
      </c>
      <c r="EG320" s="161" t="str" cm="1">
        <f t="array" aca="1" ref="EG320" ca="1">INDEX(i.rev,$K320,EG$15)</f>
        <v>-</v>
      </c>
      <c r="EH320" s="10"/>
      <c r="EI320" s="163" t="str">
        <f t="shared" ca="1" si="1107"/>
        <v>-</v>
      </c>
      <c r="EJ320" s="163" t="str">
        <f t="shared" ca="1" si="1107"/>
        <v>-</v>
      </c>
      <c r="EK320" s="163" t="str">
        <f t="shared" ca="1" si="1107"/>
        <v>-</v>
      </c>
      <c r="EL320" s="163" t="str">
        <f t="shared" ca="1" si="1107"/>
        <v>-</v>
      </c>
      <c r="EM320" s="163" t="str">
        <f t="shared" ca="1" si="1107"/>
        <v>-</v>
      </c>
      <c r="EN320" s="163" t="str">
        <f t="shared" ca="1" si="1107"/>
        <v>-</v>
      </c>
      <c r="EO320" s="163" t="str">
        <f t="shared" ca="1" si="1107"/>
        <v>-</v>
      </c>
      <c r="EP320" s="163" t="str">
        <f t="shared" ca="1" si="1107"/>
        <v>-</v>
      </c>
      <c r="EQ320" s="163">
        <f t="shared" ca="1" si="1107"/>
        <v>1</v>
      </c>
      <c r="ER320" s="163">
        <f t="shared" ca="1" si="1107"/>
        <v>1</v>
      </c>
      <c r="ES320" s="163">
        <f t="shared" ca="1" si="1107"/>
        <v>0</v>
      </c>
      <c r="ET320" s="163" t="str">
        <f t="shared" ca="1" si="1107"/>
        <v>-</v>
      </c>
      <c r="EU320" s="163" t="str">
        <f t="shared" ca="1" si="1107"/>
        <v>-</v>
      </c>
      <c r="EV320" s="163" t="str">
        <f t="shared" ca="1" si="1107"/>
        <v>-</v>
      </c>
      <c r="EW320" s="163" t="str">
        <f t="shared" ca="1" si="1107"/>
        <v>-</v>
      </c>
      <c r="EX320" s="163" t="str">
        <f t="shared" ca="1" si="1107"/>
        <v>-</v>
      </c>
      <c r="EY320" s="163" t="str">
        <f t="shared" ca="1" si="1107"/>
        <v>-</v>
      </c>
      <c r="EZ320" s="163" t="str">
        <f t="shared" ca="1" si="1107"/>
        <v>-</v>
      </c>
      <c r="FA320" s="163">
        <f t="shared" ca="1" si="1107"/>
        <v>0</v>
      </c>
      <c r="FB320" s="163" t="str">
        <f t="shared" ca="1" si="1107"/>
        <v>-</v>
      </c>
      <c r="FC320" s="163" t="str">
        <f t="shared" ca="1" si="1107"/>
        <v>-</v>
      </c>
      <c r="FD320" s="163" t="str">
        <f t="shared" ca="1" si="1107"/>
        <v>-</v>
      </c>
      <c r="FE320" s="163" t="str">
        <f t="shared" ca="1" si="1107"/>
        <v>-</v>
      </c>
      <c r="FF320" s="163" t="str">
        <f t="shared" ca="1" si="1107"/>
        <v>-</v>
      </c>
      <c r="FG320" s="163">
        <f t="shared" ca="1" si="1107"/>
        <v>0</v>
      </c>
      <c r="FH320" s="163">
        <f t="shared" ca="1" si="1107"/>
        <v>0</v>
      </c>
      <c r="FI320" s="163">
        <f t="shared" ca="1" si="1107"/>
        <v>0</v>
      </c>
      <c r="FJ320" s="163">
        <f t="shared" ca="1" si="1107"/>
        <v>0</v>
      </c>
      <c r="FK320" s="163">
        <f t="shared" ca="1" si="1107"/>
        <v>0</v>
      </c>
      <c r="FL320" s="163">
        <f t="shared" ca="1" si="1107"/>
        <v>0</v>
      </c>
      <c r="FM320" s="163">
        <f t="shared" ca="1" si="1107"/>
        <v>0</v>
      </c>
      <c r="FN320" s="163" t="str">
        <f t="shared" ca="1" si="1107"/>
        <v>-</v>
      </c>
      <c r="FO320" s="163" t="str">
        <f t="shared" ca="1" si="1107"/>
        <v>-</v>
      </c>
      <c r="FP320" s="163" t="str">
        <f t="shared" ca="1" si="1107"/>
        <v>-</v>
      </c>
      <c r="FQ320" s="163" t="str">
        <f t="shared" ca="1" si="1107"/>
        <v>-</v>
      </c>
      <c r="FR320" s="163" t="str">
        <f t="shared" ca="1" si="1107"/>
        <v>-</v>
      </c>
      <c r="FS320" s="163" t="str">
        <f t="shared" ca="1" si="1107"/>
        <v>-</v>
      </c>
      <c r="FT320" s="163" t="str">
        <f t="shared" ca="1" si="1107"/>
        <v>-</v>
      </c>
      <c r="FU320" s="163" t="str">
        <f t="shared" ca="1" si="1107"/>
        <v>-</v>
      </c>
      <c r="FV320" s="163" t="str">
        <f t="shared" ca="1" si="1107"/>
        <v>-</v>
      </c>
      <c r="FW320" s="163" t="str">
        <f t="shared" ca="1" si="1107"/>
        <v>-</v>
      </c>
      <c r="FX320" s="163" t="str">
        <f t="shared" ca="1" si="1107"/>
        <v>-</v>
      </c>
      <c r="FY320" s="10"/>
      <c r="FZ320" s="163">
        <f t="shared" ca="1" si="1107"/>
        <v>1</v>
      </c>
      <c r="GA320" s="163" t="str">
        <f t="shared" ca="1" si="1107"/>
        <v>-</v>
      </c>
      <c r="GB320" s="163" t="str">
        <f t="shared" ca="1" si="1107"/>
        <v>-</v>
      </c>
      <c r="GC320" s="163" t="str">
        <f t="shared" ca="1" si="1107"/>
        <v>-</v>
      </c>
      <c r="GD320" s="163" t="str">
        <f t="shared" ca="1" si="1108"/>
        <v>-</v>
      </c>
      <c r="GE320" s="163" t="b">
        <f t="shared" ca="1" si="1108"/>
        <v>0</v>
      </c>
      <c r="GF320" s="163" t="str">
        <f t="shared" ca="1" si="1108"/>
        <v>-</v>
      </c>
      <c r="GG320" s="163">
        <f t="shared" ca="1" si="1108"/>
        <v>0</v>
      </c>
      <c r="GH320" s="163" t="str">
        <f t="shared" ca="1" si="1108"/>
        <v>-</v>
      </c>
      <c r="GI320" s="161" cm="1">
        <f t="array" aca="1" ref="GI320" ca="1">INDEX(i.rev,$K320,GI$15)</f>
        <v>1</v>
      </c>
      <c r="GJ320" s="163">
        <f t="shared" ca="1" si="1109"/>
        <v>0</v>
      </c>
      <c r="GK320" s="163">
        <f t="shared" ca="1" si="1109"/>
        <v>1</v>
      </c>
      <c r="GL320" s="163">
        <f t="shared" ca="1" si="1109"/>
        <v>0</v>
      </c>
      <c r="GM320" s="163">
        <f t="shared" ca="1" si="1109"/>
        <v>1</v>
      </c>
      <c r="GN320" s="163">
        <f t="shared" ca="1" si="1109"/>
        <v>1</v>
      </c>
      <c r="GO320" s="163">
        <f t="shared" ca="1" si="1109"/>
        <v>1</v>
      </c>
      <c r="GP320" s="163">
        <f t="shared" ca="1" si="1109"/>
        <v>0</v>
      </c>
      <c r="GQ320" s="163">
        <f t="shared" ca="1" si="1109"/>
        <v>0</v>
      </c>
      <c r="GR320" s="163">
        <f t="shared" ca="1" si="1109"/>
        <v>0</v>
      </c>
      <c r="GS320" s="163">
        <f t="shared" ca="1" si="1109"/>
        <v>0</v>
      </c>
      <c r="GT320" s="163">
        <f t="shared" ca="1" si="1109"/>
        <v>0</v>
      </c>
      <c r="GU320" s="163">
        <f t="shared" ca="1" si="1109"/>
        <v>0</v>
      </c>
      <c r="GV320" s="163">
        <f t="shared" ca="1" si="1109"/>
        <v>0</v>
      </c>
      <c r="GW320" s="163">
        <f t="shared" ca="1" si="1109"/>
        <v>0</v>
      </c>
      <c r="GX320" s="163">
        <f t="shared" ca="1" si="1109"/>
        <v>0</v>
      </c>
      <c r="GY320" s="163">
        <f t="shared" ca="1" si="1109"/>
        <v>0</v>
      </c>
      <c r="GZ320" s="161" cm="1">
        <f t="array" aca="1" ref="GZ320" ca="1">INDEX(i.rev,$K320,GZ$15)</f>
        <v>0</v>
      </c>
      <c r="HA320" s="163">
        <f t="shared" ca="1" si="1110"/>
        <v>0</v>
      </c>
      <c r="HB320" s="161" cm="1">
        <f t="array" aca="1" ref="HB320" ca="1">INDEX(i.rev,$K320,HB$15)</f>
        <v>1</v>
      </c>
      <c r="HC320" s="163">
        <f t="shared" ca="1" si="1111"/>
        <v>0</v>
      </c>
      <c r="HD320" s="163">
        <f t="shared" ca="1" si="1111"/>
        <v>0</v>
      </c>
      <c r="HE320" s="163">
        <f t="shared" ca="1" si="1111"/>
        <v>0</v>
      </c>
      <c r="HF320" s="163">
        <f t="shared" ca="1" si="1111"/>
        <v>0</v>
      </c>
      <c r="HG320" s="163">
        <f t="shared" ca="1" si="1111"/>
        <v>0</v>
      </c>
      <c r="HH320" s="163">
        <f t="shared" ca="1" si="1111"/>
        <v>0</v>
      </c>
      <c r="HI320" s="163">
        <f t="shared" ca="1" si="1111"/>
        <v>0</v>
      </c>
      <c r="HJ320" s="10">
        <v>0.1</v>
      </c>
      <c r="HK320" s="161" t="b">
        <f t="shared" si="1141"/>
        <v>1</v>
      </c>
      <c r="HL320" s="186">
        <f t="shared" si="1143"/>
        <v>213</v>
      </c>
      <c r="HM320" s="163" t="str">
        <f t="shared" ca="1" si="1112"/>
        <v>-</v>
      </c>
      <c r="HN320" s="163" t="str">
        <f t="shared" ca="1" si="1112"/>
        <v>-</v>
      </c>
      <c r="HO320" s="163" t="str">
        <f t="shared" ca="1" si="1112"/>
        <v>-</v>
      </c>
      <c r="HP320" s="161" t="b">
        <f t="shared" ca="1" si="1113"/>
        <v>0</v>
      </c>
      <c r="HQ320" s="161" t="b">
        <f t="shared" ca="1" si="1113"/>
        <v>0</v>
      </c>
      <c r="HR320" s="161" t="b">
        <f t="shared" ca="1" si="1113"/>
        <v>1</v>
      </c>
      <c r="HS320" s="163">
        <f t="shared" ca="1" si="1111"/>
        <v>0</v>
      </c>
      <c r="HT320" s="161">
        <f t="shared" ca="1" si="1114"/>
        <v>1</v>
      </c>
      <c r="HU320" s="161">
        <f t="shared" ca="1" si="1114"/>
        <v>1</v>
      </c>
      <c r="HV320" s="163" t="str">
        <f t="shared" ca="1" si="1111"/>
        <v>-</v>
      </c>
      <c r="HW320" s="163" t="str">
        <f t="shared" ca="1" si="1111"/>
        <v>-</v>
      </c>
      <c r="HX320" s="163" t="str">
        <f t="shared" ca="1" si="1111"/>
        <v>-</v>
      </c>
      <c r="HY320" s="163" t="str">
        <f t="shared" ca="1" si="1111"/>
        <v>-</v>
      </c>
      <c r="HZ320" s="163" t="str">
        <f t="shared" ca="1" si="1111"/>
        <v>-</v>
      </c>
      <c r="IA320" s="163" t="str">
        <f t="shared" ca="1" si="1111"/>
        <v>-</v>
      </c>
      <c r="IB320" s="163" t="str">
        <f t="shared" ca="1" si="1111"/>
        <v>-</v>
      </c>
      <c r="IC320" s="163" t="str">
        <f t="shared" ca="1" si="1111"/>
        <v>-</v>
      </c>
      <c r="ID320" s="163" t="str">
        <f t="shared" ca="1" si="1111"/>
        <v>-</v>
      </c>
      <c r="IE320" s="163" t="b">
        <f t="shared" ca="1" si="1111"/>
        <v>1</v>
      </c>
      <c r="IF320" s="163" t="str">
        <f t="shared" ca="1" si="1111"/>
        <v>-</v>
      </c>
      <c r="IG320" s="163" t="str">
        <f t="shared" ca="1" si="1111"/>
        <v>-</v>
      </c>
      <c r="IH320" s="163" t="str">
        <f t="shared" ca="1" si="1111"/>
        <v>-</v>
      </c>
      <c r="II320" s="163" t="b">
        <f t="shared" ca="1" si="1115"/>
        <v>1</v>
      </c>
      <c r="IJ320" s="163">
        <f t="shared" ca="1" si="1115"/>
        <v>0</v>
      </c>
      <c r="IK320" s="163" t="str">
        <f t="shared" ca="1" si="1116"/>
        <v>-</v>
      </c>
      <c r="IL320" s="163" t="str">
        <f t="shared" ca="1" si="1116"/>
        <v>-</v>
      </c>
      <c r="IM320" s="163" t="str">
        <f t="shared" ca="1" si="1116"/>
        <v>-</v>
      </c>
      <c r="IN320" s="163" t="str">
        <f t="shared" ca="1" si="1116"/>
        <v>-</v>
      </c>
      <c r="IO320" s="163" t="str">
        <f t="shared" ca="1" si="1116"/>
        <v>-</v>
      </c>
      <c r="IP320" s="163">
        <f t="shared" ca="1" si="1116"/>
        <v>0</v>
      </c>
      <c r="IQ320" s="163" t="str">
        <f t="shared" ca="1" si="1116"/>
        <v>-</v>
      </c>
      <c r="IR320" s="163" t="str">
        <f t="shared" ca="1" si="1116"/>
        <v>-</v>
      </c>
      <c r="IS320" s="163" t="str">
        <f t="shared" ca="1" si="1116"/>
        <v>-</v>
      </c>
      <c r="IT320" s="163">
        <f t="shared" ca="1" si="1116"/>
        <v>500</v>
      </c>
      <c r="IU320" s="163">
        <f t="shared" ca="1" si="1116"/>
        <v>500</v>
      </c>
      <c r="IV320" s="163" t="str">
        <f t="shared" ca="1" si="1116"/>
        <v>-</v>
      </c>
      <c r="IW320" s="163" t="str">
        <f t="shared" ca="1" si="1116"/>
        <v>-</v>
      </c>
      <c r="IX320" s="163" t="str">
        <f t="shared" ca="1" si="1116"/>
        <v>-</v>
      </c>
      <c r="IY320" s="163" t="str">
        <f t="shared" ca="1" si="1116"/>
        <v>-</v>
      </c>
      <c r="IZ320" s="163" t="str">
        <f t="shared" ca="1" si="1117"/>
        <v>-</v>
      </c>
      <c r="JA320" s="163" t="str">
        <f t="shared" ca="1" si="1117"/>
        <v>-</v>
      </c>
      <c r="JB320" s="163" t="str">
        <f t="shared" ca="1" si="1117"/>
        <v>-</v>
      </c>
      <c r="JC320" s="163" t="str">
        <f t="shared" ca="1" si="1117"/>
        <v>-</v>
      </c>
      <c r="JD320" s="163" t="str">
        <f t="shared" ca="1" si="1117"/>
        <v>-</v>
      </c>
      <c r="JE320" s="163" t="str">
        <f t="shared" ca="1" si="1117"/>
        <v>-</v>
      </c>
      <c r="JF320" s="163" t="str">
        <f t="shared" ca="1" si="1117"/>
        <v>-</v>
      </c>
      <c r="JG320" s="163" t="str">
        <f t="shared" ca="1" si="1117"/>
        <v>-</v>
      </c>
      <c r="JH320" s="163" t="str">
        <f t="shared" ca="1" si="1117"/>
        <v>-</v>
      </c>
      <c r="JI320" s="163" t="str">
        <f t="shared" ca="1" si="1149"/>
        <v>-</v>
      </c>
      <c r="JJ320" s="163" t="str">
        <f t="shared" ca="1" si="1149"/>
        <v>-</v>
      </c>
      <c r="JK320" s="163" t="str">
        <f t="shared" ca="1" si="1149"/>
        <v>-</v>
      </c>
      <c r="JL320" s="163" t="str">
        <f t="shared" ca="1" si="1149"/>
        <v>-</v>
      </c>
      <c r="JM320" s="163" t="str">
        <f t="shared" ca="1" si="1149"/>
        <v>-</v>
      </c>
      <c r="JN320" s="163" t="str">
        <f t="shared" ca="1" si="1149"/>
        <v>-</v>
      </c>
      <c r="JO320" s="163" t="str">
        <f t="shared" ca="1" si="1149"/>
        <v>-</v>
      </c>
      <c r="JP320" s="163" t="str">
        <f t="shared" ca="1" si="1149"/>
        <v>-</v>
      </c>
      <c r="JQ320" s="163" t="str">
        <f t="shared" ca="1" si="1149"/>
        <v>-</v>
      </c>
      <c r="JR320" s="163" t="str">
        <f t="shared" ca="1" si="1149"/>
        <v>-</v>
      </c>
      <c r="JS320" s="163" t="str">
        <f t="shared" ca="1" si="1117"/>
        <v>-</v>
      </c>
      <c r="JT320" s="163" t="str">
        <f t="shared" ca="1" si="1117"/>
        <v>-</v>
      </c>
      <c r="JU320" s="163" t="str">
        <f t="shared" ca="1" si="1117"/>
        <v>-</v>
      </c>
      <c r="JV320" s="163" t="str">
        <f t="shared" ca="1" si="1117"/>
        <v>-</v>
      </c>
      <c r="JW320" s="163" t="str">
        <f t="shared" ca="1" si="1117"/>
        <v>-</v>
      </c>
      <c r="JX320" s="163" t="str">
        <f t="shared" ca="1" si="1116"/>
        <v>-</v>
      </c>
      <c r="JY320" s="163" t="str">
        <f t="shared" ca="1" si="1150"/>
        <v>-</v>
      </c>
      <c r="JZ320" s="163" t="str">
        <f t="shared" ca="1" si="1150"/>
        <v>-</v>
      </c>
      <c r="KA320" s="163" t="str">
        <f t="shared" ca="1" si="1150"/>
        <v>-</v>
      </c>
      <c r="KB320" s="163" t="str">
        <f t="shared" ca="1" si="1150"/>
        <v>-</v>
      </c>
      <c r="KC320" s="163" t="str">
        <f t="shared" ca="1" si="1150"/>
        <v>-</v>
      </c>
      <c r="KD320" s="163" t="str">
        <f t="shared" ca="1" si="1150"/>
        <v>-</v>
      </c>
      <c r="KE320" s="163" t="str">
        <f t="shared" ca="1" si="1150"/>
        <v>-</v>
      </c>
      <c r="KF320" s="163" t="str">
        <f t="shared" ca="1" si="1150"/>
        <v>-</v>
      </c>
      <c r="KG320" s="163" t="str">
        <f t="shared" ca="1" si="1150"/>
        <v>-</v>
      </c>
      <c r="KH320" s="163" t="str">
        <f t="shared" ca="1" si="1150"/>
        <v>-</v>
      </c>
      <c r="KI320" s="163" t="str">
        <f t="shared" ca="1" si="1150"/>
        <v>-</v>
      </c>
      <c r="KJ320" s="163" t="str">
        <f t="shared" ca="1" si="1150"/>
        <v>-</v>
      </c>
      <c r="KK320" s="163" t="str">
        <f t="shared" ca="1" si="1150"/>
        <v>-</v>
      </c>
      <c r="KL320" s="163" t="str">
        <f t="shared" ca="1" si="1150"/>
        <v>-</v>
      </c>
      <c r="KM320" s="163" t="str">
        <f t="shared" ca="1" si="1150"/>
        <v>-</v>
      </c>
      <c r="KN320" s="163" t="str">
        <f t="shared" ca="1" si="1150"/>
        <v>-</v>
      </c>
      <c r="KO320" s="163" t="str">
        <f t="shared" ca="1" si="1150"/>
        <v>-</v>
      </c>
      <c r="KP320" s="163" t="str">
        <f t="shared" ca="1" si="1150"/>
        <v>-</v>
      </c>
      <c r="KQ320" s="163" t="str">
        <f t="shared" ca="1" si="1150"/>
        <v>-</v>
      </c>
      <c r="KR320" s="163" t="str">
        <f t="shared" ca="1" si="1150"/>
        <v>-</v>
      </c>
      <c r="KS320" s="163" t="str">
        <f t="shared" ca="1" si="1150"/>
        <v>-</v>
      </c>
      <c r="KT320" s="163" t="str">
        <f t="shared" ca="1" si="1150"/>
        <v>-</v>
      </c>
      <c r="KU320" s="163" t="str">
        <f t="shared" ca="1" si="1150"/>
        <v>-</v>
      </c>
      <c r="KV320" s="163" t="str">
        <f t="shared" ca="1" si="1150"/>
        <v>-</v>
      </c>
      <c r="KW320" s="163" t="str">
        <f t="shared" ca="1" si="1150"/>
        <v>-</v>
      </c>
      <c r="KX320" s="163" t="str">
        <f t="shared" ca="1" si="1150"/>
        <v>-</v>
      </c>
      <c r="KY320" s="163" t="str">
        <f t="shared" ca="1" si="1150"/>
        <v>-</v>
      </c>
      <c r="KZ320" s="163" t="str">
        <f t="shared" ca="1" si="1150"/>
        <v>-</v>
      </c>
      <c r="LA320" s="163" t="str">
        <f t="shared" ca="1" si="1150"/>
        <v>-</v>
      </c>
      <c r="LB320" s="163" t="str">
        <f t="shared" ca="1" si="1150"/>
        <v>-</v>
      </c>
      <c r="LC320" s="163" t="str">
        <f t="shared" ca="1" si="1150"/>
        <v>-</v>
      </c>
      <c r="LD320" s="163" t="str">
        <f t="shared" ca="1" si="1150"/>
        <v>-</v>
      </c>
      <c r="LE320" s="163" t="str">
        <f t="shared" ca="1" si="1150"/>
        <v>-</v>
      </c>
      <c r="LF320" s="163" t="str">
        <f t="shared" ca="1" si="1150"/>
        <v>-</v>
      </c>
      <c r="LG320" s="163" t="str">
        <f t="shared" ca="1" si="1150"/>
        <v>-</v>
      </c>
      <c r="LH320" s="163" t="str">
        <f t="shared" ca="1" si="1150"/>
        <v>-</v>
      </c>
      <c r="LI320" s="163" t="str">
        <f t="shared" ca="1" si="1150"/>
        <v>-</v>
      </c>
      <c r="LJ320" s="163" t="str">
        <f t="shared" ca="1" si="1150"/>
        <v>-</v>
      </c>
      <c r="LK320" s="163" t="str">
        <f t="shared" ca="1" si="1150"/>
        <v>-</v>
      </c>
      <c r="LL320" s="163" t="str">
        <f t="shared" ca="1" si="1150"/>
        <v>-</v>
      </c>
      <c r="LM320" s="163" t="str">
        <f t="shared" ca="1" si="1150"/>
        <v>-</v>
      </c>
      <c r="LN320" s="163" t="str">
        <f t="shared" ca="1" si="1150"/>
        <v>-</v>
      </c>
      <c r="LO320" s="163" t="str">
        <f t="shared" ca="1" si="1120"/>
        <v>-</v>
      </c>
      <c r="LP320" s="163" t="str">
        <f t="shared" ca="1" si="1120"/>
        <v>-</v>
      </c>
      <c r="LQ320" s="163" t="str">
        <f t="shared" ca="1" si="1120"/>
        <v>-</v>
      </c>
      <c r="LR320" s="163" t="str">
        <f t="shared" ca="1" si="1120"/>
        <v>-</v>
      </c>
      <c r="LS320" s="163" t="str">
        <f t="shared" ca="1" si="1120"/>
        <v>-</v>
      </c>
      <c r="LT320" s="163" t="str">
        <f t="shared" ca="1" si="1120"/>
        <v>-</v>
      </c>
      <c r="LU320" s="163" t="str">
        <f t="shared" ca="1" si="1120"/>
        <v>-</v>
      </c>
      <c r="LV320" s="163" t="str">
        <f t="shared" ca="1" si="1120"/>
        <v>-</v>
      </c>
      <c r="LW320" s="163" t="str">
        <f t="shared" ca="1" si="1120"/>
        <v>-</v>
      </c>
      <c r="LX320" s="163" t="str">
        <f t="shared" ca="1" si="1120"/>
        <v>-</v>
      </c>
      <c r="LY320" s="10"/>
      <c r="LZ320" s="161">
        <f t="shared" ca="1" si="1121"/>
        <v>4.4999999999999998E-2</v>
      </c>
      <c r="MA320" s="161">
        <f t="shared" ca="1" si="1122"/>
        <v>4.4999999999999998E-2</v>
      </c>
      <c r="MB320" s="163">
        <f t="shared" ca="1" si="1123"/>
        <v>1</v>
      </c>
      <c r="MC320" s="163">
        <f t="shared" ca="1" si="1123"/>
        <v>0</v>
      </c>
      <c r="MD320" s="163">
        <f t="shared" ca="1" si="1123"/>
        <v>1</v>
      </c>
      <c r="ME320" s="163">
        <f t="shared" ca="1" si="1123"/>
        <v>1</v>
      </c>
      <c r="MF320" s="163">
        <f t="shared" ca="1" si="1123"/>
        <v>0</v>
      </c>
      <c r="MG320" s="163">
        <f t="shared" ca="1" si="1123"/>
        <v>70</v>
      </c>
      <c r="MH320" s="163">
        <f t="shared" ca="1" si="1123"/>
        <v>50</v>
      </c>
      <c r="MI320" s="163">
        <f t="shared" ca="1" si="1123"/>
        <v>85</v>
      </c>
      <c r="MJ320" s="163">
        <f t="shared" ca="1" si="1123"/>
        <v>50</v>
      </c>
      <c r="MK320" s="161">
        <f t="shared" ca="1" si="1124"/>
        <v>1</v>
      </c>
      <c r="ML320" s="161">
        <f t="shared" ca="1" si="1125"/>
        <v>1</v>
      </c>
      <c r="MM320" s="161">
        <f t="shared" ca="1" si="1126"/>
        <v>1</v>
      </c>
      <c r="MN320" s="161">
        <f t="shared" ca="1" si="1127"/>
        <v>1</v>
      </c>
      <c r="MO320" s="161">
        <f t="shared" ca="1" si="1127"/>
        <v>1</v>
      </c>
      <c r="MP320" s="163">
        <f t="shared" ca="1" si="1123"/>
        <v>1</v>
      </c>
      <c r="MQ320" s="10"/>
      <c r="MR320" s="163">
        <f t="shared" ca="1" si="1123"/>
        <v>1</v>
      </c>
      <c r="MS320" s="161">
        <f t="shared" ca="1" si="1128"/>
        <v>1</v>
      </c>
      <c r="MT320" s="163">
        <f t="shared" ca="1" si="1123"/>
        <v>0.75</v>
      </c>
      <c r="MU320" s="163">
        <f t="shared" ca="1" si="1123"/>
        <v>0.8</v>
      </c>
      <c r="MV320" s="163">
        <f t="shared" ca="1" si="1129"/>
        <v>0.82499999999999996</v>
      </c>
      <c r="MW320" s="163">
        <f t="shared" ca="1" si="1123"/>
        <v>0.875</v>
      </c>
      <c r="MX320" s="163">
        <f t="shared" ca="1" si="1123"/>
        <v>0.9</v>
      </c>
      <c r="MY320" s="163">
        <f t="shared" ca="1" si="1148"/>
        <v>0.75</v>
      </c>
      <c r="MZ320" s="163">
        <f t="shared" ca="1" si="1148"/>
        <v>0.78142857142857147</v>
      </c>
      <c r="NA320" s="163">
        <f t="shared" ca="1" si="1148"/>
        <v>0.82499999999999996</v>
      </c>
      <c r="NB320" s="163">
        <f t="shared" ca="1" si="1148"/>
        <v>0.875</v>
      </c>
      <c r="NC320" s="163">
        <f t="shared" ca="1" si="1148"/>
        <v>0.9</v>
      </c>
      <c r="ND320" s="163">
        <f t="shared" ca="1" si="1148"/>
        <v>0.9</v>
      </c>
      <c r="NE320" s="163">
        <f t="shared" ca="1" si="1148"/>
        <v>0.75</v>
      </c>
      <c r="NF320" s="163">
        <f t="shared" ca="1" si="1148"/>
        <v>0.78142857142857147</v>
      </c>
      <c r="NG320" s="163">
        <f t="shared" ca="1" si="1148"/>
        <v>0.82499999999999996</v>
      </c>
      <c r="NH320" s="163">
        <f t="shared" ca="1" si="1148"/>
        <v>0.875</v>
      </c>
      <c r="NI320" s="163">
        <f t="shared" ca="1" si="1148"/>
        <v>0.9</v>
      </c>
      <c r="NJ320" s="163">
        <f t="shared" ca="1" si="1148"/>
        <v>0.9</v>
      </c>
      <c r="NK320" s="163">
        <f t="shared" ca="1" si="1148"/>
        <v>0.75</v>
      </c>
      <c r="NL320" s="163">
        <f t="shared" ca="1" si="1148"/>
        <v>0.78142857142857147</v>
      </c>
      <c r="NM320" s="163">
        <f t="shared" ca="1" si="1148"/>
        <v>0.82499999999999996</v>
      </c>
      <c r="NN320" s="163">
        <f t="shared" ca="1" si="1148"/>
        <v>0.875</v>
      </c>
      <c r="NO320" s="163">
        <f t="shared" ca="1" si="1148"/>
        <v>0.9</v>
      </c>
      <c r="NP320" s="163">
        <f t="shared" ca="1" si="1148"/>
        <v>0.9</v>
      </c>
      <c r="NQ320" s="163">
        <f t="shared" ca="1" si="1148"/>
        <v>0.75</v>
      </c>
      <c r="NR320" s="163">
        <f t="shared" ca="1" si="1148"/>
        <v>0.78142857142857147</v>
      </c>
      <c r="NS320" s="163">
        <f t="shared" ca="1" si="1148"/>
        <v>0.82499999999999996</v>
      </c>
      <c r="NT320" s="163">
        <f t="shared" ca="1" si="1148"/>
        <v>0.875</v>
      </c>
      <c r="NU320" s="163">
        <f t="shared" ca="1" si="1148"/>
        <v>0.9</v>
      </c>
      <c r="NV320" s="163">
        <f t="shared" ca="1" si="1148"/>
        <v>0.9</v>
      </c>
      <c r="NW320" s="163">
        <f t="shared" ca="1" si="1148"/>
        <v>0.75</v>
      </c>
      <c r="NX320" s="163">
        <f t="shared" ca="1" si="1148"/>
        <v>0.78142857142857147</v>
      </c>
      <c r="NY320" s="163">
        <f t="shared" ca="1" si="1148"/>
        <v>0.82499999999999996</v>
      </c>
      <c r="NZ320" s="163">
        <f t="shared" ca="1" si="1148"/>
        <v>0.875</v>
      </c>
      <c r="OA320" s="163">
        <f t="shared" ca="1" si="1148"/>
        <v>0.9</v>
      </c>
      <c r="OB320" s="163">
        <f t="shared" ca="1" si="1148"/>
        <v>0.9</v>
      </c>
      <c r="OC320" s="163">
        <f t="shared" ca="1" si="1148"/>
        <v>0.75</v>
      </c>
      <c r="OD320" s="163">
        <f t="shared" ca="1" si="1148"/>
        <v>0.78142857142857147</v>
      </c>
      <c r="OE320" s="163">
        <f t="shared" ca="1" si="1148"/>
        <v>0.82499999999999996</v>
      </c>
      <c r="OF320" s="163">
        <f t="shared" ca="1" si="1148"/>
        <v>0.875</v>
      </c>
      <c r="OG320" s="163">
        <f t="shared" ca="1" si="1148"/>
        <v>0.9</v>
      </c>
      <c r="OH320" s="163">
        <f t="shared" ca="1" si="1148"/>
        <v>0.9</v>
      </c>
      <c r="OI320" s="163">
        <f t="shared" ca="1" si="1148"/>
        <v>0.75</v>
      </c>
      <c r="OJ320" s="163">
        <f t="shared" ca="1" si="1148"/>
        <v>0.76904761904761909</v>
      </c>
      <c r="OK320" s="163">
        <f t="shared" ca="1" si="1148"/>
        <v>0.82000000000000006</v>
      </c>
      <c r="OL320" s="163">
        <f t="shared" ca="1" si="1148"/>
        <v>0.875</v>
      </c>
      <c r="OM320" s="163">
        <f t="shared" ca="1" si="1148"/>
        <v>0.9</v>
      </c>
      <c r="ON320" s="163">
        <f t="shared" ca="1" si="1148"/>
        <v>0.90000000000000013</v>
      </c>
      <c r="OO320" s="163">
        <f t="shared" ca="1" si="1148"/>
        <v>0.75</v>
      </c>
      <c r="OP320" s="163">
        <f t="shared" ca="1" si="1148"/>
        <v>0.76904761904761909</v>
      </c>
      <c r="OQ320" s="163">
        <f t="shared" ca="1" si="1148"/>
        <v>0.82000000000000006</v>
      </c>
      <c r="OR320" s="163">
        <f t="shared" ca="1" si="1148"/>
        <v>0.875</v>
      </c>
      <c r="OS320" s="163">
        <f t="shared" ca="1" si="1148"/>
        <v>0.9</v>
      </c>
      <c r="OT320" s="163">
        <f t="shared" ca="1" si="1148"/>
        <v>0.9</v>
      </c>
      <c r="OU320" s="163">
        <f t="shared" ca="1" si="1131"/>
        <v>0.875</v>
      </c>
      <c r="OV320" s="161">
        <f t="shared" ca="1" si="1132"/>
        <v>1</v>
      </c>
      <c r="OW320" s="161">
        <f t="shared" ca="1" si="1133"/>
        <v>1</v>
      </c>
      <c r="OX320" s="161" t="str">
        <f t="shared" ca="1" si="1134"/>
        <v>-</v>
      </c>
      <c r="OY320" s="163" t="str">
        <f t="shared" ca="1" si="1135"/>
        <v>-</v>
      </c>
      <c r="OZ320" s="161" t="str">
        <f t="shared" ca="1" si="1136"/>
        <v>-</v>
      </c>
      <c r="PA320" s="161" t="str">
        <f t="shared" ca="1" si="1137"/>
        <v>-</v>
      </c>
      <c r="PB320" s="163">
        <f t="shared" ca="1" si="1123"/>
        <v>0</v>
      </c>
      <c r="PC320" s="27">
        <v>0</v>
      </c>
    </row>
    <row r="321" spans="1:419" s="143" customFormat="1" hidden="1" outlineLevel="1">
      <c r="A321" s="121">
        <f t="shared" si="14"/>
        <v>316</v>
      </c>
      <c r="B321" s="121">
        <f>$A$7</f>
        <v>2</v>
      </c>
      <c r="C321" s="143">
        <v>1000</v>
      </c>
      <c r="D321" s="143" t="s">
        <v>884</v>
      </c>
      <c r="E321" s="143" t="b">
        <v>0</v>
      </c>
      <c r="F321" s="143" t="b">
        <v>0</v>
      </c>
      <c r="G321" s="143" t="b">
        <f t="shared" si="1138"/>
        <v>0</v>
      </c>
      <c r="H321" s="32">
        <v>3</v>
      </c>
      <c r="I321" s="32">
        <v>1</v>
      </c>
      <c r="J321" s="32">
        <v>1</v>
      </c>
      <c r="K321" s="32">
        <v>1</v>
      </c>
      <c r="L321" s="32">
        <v>1</v>
      </c>
      <c r="M321" s="32">
        <v>1</v>
      </c>
      <c r="N321" s="32">
        <v>1</v>
      </c>
      <c r="O321" s="32">
        <v>1</v>
      </c>
      <c r="P321" s="32">
        <v>1</v>
      </c>
      <c r="Q321" s="32">
        <v>1</v>
      </c>
      <c r="R321" s="32">
        <v>2</v>
      </c>
      <c r="S321" s="32">
        <v>1</v>
      </c>
      <c r="T321" s="32">
        <v>1</v>
      </c>
      <c r="U321" s="32">
        <v>1</v>
      </c>
      <c r="V321" s="32">
        <v>1</v>
      </c>
      <c r="W321" s="32">
        <v>1</v>
      </c>
      <c r="X321" s="32">
        <v>1</v>
      </c>
      <c r="Y321" s="32">
        <v>1</v>
      </c>
      <c r="Z321" s="32">
        <v>1</v>
      </c>
      <c r="AA321" s="32">
        <v>1</v>
      </c>
      <c r="AB321" s="32">
        <v>1</v>
      </c>
      <c r="AC321" s="32">
        <v>1</v>
      </c>
      <c r="AE321" s="137" t="str" cm="1">
        <f t="array" aca="1" ref="AE321" ca="1">"00000 "&amp;"Presentation_SR"
&amp;IF($HN321="-","",HN321)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00000 Presentation_SR36SE CropgrazeFALSE (F33N11)</v>
      </c>
      <c r="AF321" s="10" t="str">
        <f ca="1">IF(COUNTIF(AE$5:AE321,AE321)=1,"-","Dup")</f>
        <v>-</v>
      </c>
      <c r="AG321" s="10"/>
      <c r="AH321" s="163" t="str">
        <f t="shared" ca="1" si="1094"/>
        <v>-</v>
      </c>
      <c r="AI321" s="162" t="b">
        <v>1</v>
      </c>
      <c r="AJ321" s="162" t="b">
        <v>1</v>
      </c>
      <c r="AK321" s="163" t="str">
        <f t="shared" ca="1" si="1094"/>
        <v>-</v>
      </c>
      <c r="AL321" s="163" t="str">
        <f t="shared" ca="1" si="1094"/>
        <v>-</v>
      </c>
      <c r="AM321" s="163" t="b">
        <f t="shared" ca="1" si="1094"/>
        <v>1</v>
      </c>
      <c r="AN321" s="10"/>
      <c r="AO321" s="161" t="b">
        <f t="shared" si="1095"/>
        <v>1</v>
      </c>
      <c r="AP321" s="161" t="str">
        <f t="shared" si="1095"/>
        <v>-</v>
      </c>
      <c r="AQ321" s="161" t="str">
        <f t="shared" si="1095"/>
        <v>-</v>
      </c>
      <c r="AR321" s="161" t="str">
        <f t="shared" si="1095"/>
        <v>-</v>
      </c>
      <c r="AS321" s="161" t="b">
        <f t="shared" si="1095"/>
        <v>1</v>
      </c>
      <c r="AT321" s="161" t="b">
        <f t="shared" si="1095"/>
        <v>0</v>
      </c>
      <c r="AU321" s="161">
        <f t="shared" si="1096"/>
        <v>0</v>
      </c>
      <c r="AV321" s="161" t="b">
        <f t="shared" si="1097"/>
        <v>0</v>
      </c>
      <c r="AW321" s="161" t="b">
        <f t="shared" si="1097"/>
        <v>0</v>
      </c>
      <c r="AX321" s="161" t="str">
        <f t="shared" si="1097"/>
        <v>-</v>
      </c>
      <c r="AY321" s="161" t="str">
        <f t="shared" si="1097"/>
        <v>-</v>
      </c>
      <c r="AZ321" s="161" t="str">
        <f t="shared" si="1097"/>
        <v>-</v>
      </c>
      <c r="BA321" s="10"/>
      <c r="BB321" s="161" t="b">
        <f t="shared" si="1098"/>
        <v>1</v>
      </c>
      <c r="BC321" s="163" t="b">
        <f t="shared" ca="1" si="1099"/>
        <v>1</v>
      </c>
      <c r="BD321" s="163" t="b">
        <f t="shared" ca="1" si="1099"/>
        <v>1</v>
      </c>
      <c r="BE321" s="162">
        <f t="shared" si="1100"/>
        <v>3108</v>
      </c>
      <c r="BF321" s="163" t="str">
        <f t="shared" ca="1" si="1101"/>
        <v>-</v>
      </c>
      <c r="BG321" s="163" t="str">
        <f t="shared" ca="1" si="1101"/>
        <v>-</v>
      </c>
      <c r="BH321" s="163" t="str">
        <f t="shared" ca="1" si="1101"/>
        <v>-</v>
      </c>
      <c r="BI321" s="163" t="str">
        <f t="shared" ca="1" si="1101"/>
        <v>-</v>
      </c>
      <c r="BJ321" s="163" t="str">
        <f t="shared" ca="1" si="1101"/>
        <v>-</v>
      </c>
      <c r="BK321" s="163">
        <f t="shared" ca="1" si="1101"/>
        <v>1</v>
      </c>
      <c r="BL321" s="163">
        <f t="shared" ca="1" si="1101"/>
        <v>1</v>
      </c>
      <c r="BM321" s="163" t="str">
        <f t="shared" ca="1" si="1101"/>
        <v>-</v>
      </c>
      <c r="BN321" s="163" t="str">
        <f t="shared" ca="1" si="1101"/>
        <v>-</v>
      </c>
      <c r="BO321" s="163" t="b">
        <f t="shared" si="1102"/>
        <v>0</v>
      </c>
      <c r="BP321" s="163" t="b">
        <f t="shared" si="1102"/>
        <v>0</v>
      </c>
      <c r="BQ321" s="163" t="b">
        <f t="shared" si="1102"/>
        <v>0</v>
      </c>
      <c r="BR321" s="163" t="b">
        <f t="shared" si="1102"/>
        <v>0</v>
      </c>
      <c r="BS321" s="163" t="b">
        <f t="shared" si="1102"/>
        <v>0</v>
      </c>
      <c r="BT321" s="163" t="b">
        <f t="shared" si="1102"/>
        <v>0</v>
      </c>
      <c r="BU321" s="163" t="b">
        <f t="shared" si="1102"/>
        <v>0</v>
      </c>
      <c r="BV321" s="163" t="b">
        <f t="shared" si="1102"/>
        <v>0</v>
      </c>
      <c r="BW321" s="163" t="b">
        <f t="shared" si="1102"/>
        <v>0</v>
      </c>
      <c r="BX321" s="163" t="str">
        <f t="shared" ca="1" si="1103"/>
        <v>-</v>
      </c>
      <c r="BY321" s="163" t="str">
        <f t="shared" ca="1" si="1104"/>
        <v>-</v>
      </c>
      <c r="BZ321" s="163" t="str">
        <f t="shared" ca="1" si="1104"/>
        <v>-</v>
      </c>
      <c r="CA321" s="163" t="str">
        <f t="shared" ca="1" si="1104"/>
        <v>-</v>
      </c>
      <c r="CB321" s="163" t="str">
        <f t="shared" ca="1" si="1104"/>
        <v>-</v>
      </c>
      <c r="CC321" s="163" t="str">
        <f t="shared" ca="1" si="1104"/>
        <v>-</v>
      </c>
      <c r="CD321" s="163" t="str">
        <f t="shared" ca="1" si="1104"/>
        <v>-</v>
      </c>
      <c r="CE321" s="163" t="str">
        <f t="shared" ca="1" si="1104"/>
        <v>-</v>
      </c>
      <c r="CF321" s="163" t="str">
        <f t="shared" ca="1" si="1104"/>
        <v>-</v>
      </c>
      <c r="CG321" s="163" t="str">
        <f t="shared" ca="1" si="1103"/>
        <v>-</v>
      </c>
      <c r="CH321" s="163" t="str">
        <f t="shared" ca="1" si="1103"/>
        <v>-</v>
      </c>
      <c r="CI321" s="163" t="str">
        <f t="shared" ca="1" si="1103"/>
        <v>-</v>
      </c>
      <c r="CJ321" s="163" t="str">
        <f t="shared" ca="1" si="1103"/>
        <v>-</v>
      </c>
      <c r="CK321" s="163" t="str">
        <f t="shared" ca="1" si="1103"/>
        <v>-</v>
      </c>
      <c r="CL321" s="163" t="str">
        <f t="shared" ca="1" si="1103"/>
        <v>-</v>
      </c>
      <c r="CM321" s="163" t="str">
        <f t="shared" ca="1" si="1103"/>
        <v>-</v>
      </c>
      <c r="CN321" s="163" t="str">
        <f t="shared" ca="1" si="1103"/>
        <v>-</v>
      </c>
      <c r="CO321" s="163" t="str">
        <f t="shared" ca="1" si="1103"/>
        <v>-</v>
      </c>
      <c r="CP321" s="163" t="str">
        <f t="shared" ca="1" si="1103"/>
        <v>-</v>
      </c>
      <c r="CQ321" s="163" t="str">
        <f t="shared" ca="1" si="1103"/>
        <v>-</v>
      </c>
      <c r="CR321" s="163" t="str">
        <f t="shared" ca="1" si="1103"/>
        <v>-</v>
      </c>
      <c r="CS321" s="163" t="str">
        <f t="shared" ca="1" si="1103"/>
        <v>-</v>
      </c>
      <c r="CT321" s="163" t="str">
        <f t="shared" ca="1" si="1103"/>
        <v>-</v>
      </c>
      <c r="CU321" s="163" t="str">
        <f t="shared" ca="1" si="1105"/>
        <v>-</v>
      </c>
      <c r="CV321" s="163" t="str">
        <f t="shared" ca="1" si="1105"/>
        <v>-</v>
      </c>
      <c r="CW321" s="163" t="str">
        <f t="shared" ca="1" si="1105"/>
        <v>-</v>
      </c>
      <c r="CX321" s="163" t="str">
        <f t="shared" ca="1" si="1105"/>
        <v>-</v>
      </c>
      <c r="CY321" s="163" t="str">
        <f t="shared" ca="1" si="1105"/>
        <v>-</v>
      </c>
      <c r="CZ321" s="163" t="str">
        <f t="shared" ca="1" si="1105"/>
        <v>-</v>
      </c>
      <c r="DA321" s="163" t="str">
        <f t="shared" ca="1" si="1105"/>
        <v>-</v>
      </c>
      <c r="DB321" s="163" t="str">
        <f t="shared" ca="1" si="1105"/>
        <v>-</v>
      </c>
      <c r="DC321" s="163" t="str">
        <f t="shared" ca="1" si="1103"/>
        <v>-</v>
      </c>
      <c r="DD321" s="163" t="str">
        <f t="shared" ca="1" si="1106"/>
        <v>-</v>
      </c>
      <c r="DE321" s="163" t="str">
        <f t="shared" ca="1" si="1106"/>
        <v>-</v>
      </c>
      <c r="DF321" s="163" t="str">
        <f t="shared" ca="1" si="1106"/>
        <v>-</v>
      </c>
      <c r="DG321" s="163" t="str">
        <f t="shared" ca="1" si="1106"/>
        <v>-</v>
      </c>
      <c r="DH321" s="163" t="str">
        <f t="shared" ca="1" si="1106"/>
        <v>-</v>
      </c>
      <c r="DI321" s="163" t="str">
        <f t="shared" ca="1" si="1106"/>
        <v>-</v>
      </c>
      <c r="DJ321" s="163" t="str">
        <f t="shared" ca="1" si="1106"/>
        <v>-</v>
      </c>
      <c r="DK321" s="163" t="str">
        <f t="shared" ca="1" si="1106"/>
        <v>-</v>
      </c>
      <c r="DL321" s="10"/>
      <c r="DM321" s="163" t="str">
        <f t="shared" ca="1" si="1101"/>
        <v>-</v>
      </c>
      <c r="DN321" s="163" t="str">
        <f t="shared" ca="1" si="1101"/>
        <v>-</v>
      </c>
      <c r="DO321" s="163" t="str">
        <f t="shared" ca="1" si="1101"/>
        <v>-</v>
      </c>
      <c r="DP321" s="163" t="str">
        <f t="shared" ca="1" si="1101"/>
        <v>-</v>
      </c>
      <c r="DQ321" s="163" t="str">
        <f t="shared" ca="1" si="1101"/>
        <v>-</v>
      </c>
      <c r="DR321" s="163" t="str">
        <f t="shared" ca="1" si="1101"/>
        <v>-</v>
      </c>
      <c r="DS321" s="163" t="str">
        <f t="shared" ca="1" si="1101"/>
        <v>-</v>
      </c>
      <c r="DT321" s="163" t="str">
        <f t="shared" ca="1" si="1101"/>
        <v>-</v>
      </c>
      <c r="DU321" s="163" t="str">
        <f t="shared" ca="1" si="1101"/>
        <v>-</v>
      </c>
      <c r="DV321" s="163" t="str">
        <f t="shared" ca="1" si="1101"/>
        <v>-</v>
      </c>
      <c r="DW321" s="163" t="str">
        <f t="shared" ca="1" si="1101"/>
        <v>-</v>
      </c>
      <c r="DX321" s="161" t="str" cm="1">
        <f t="array" ref="DX321">INDEX(i.rev,$K321,DX$15)</f>
        <v>-</v>
      </c>
      <c r="DY321" s="161" t="str" cm="1">
        <f t="array" ref="DY321">INDEX(i.rev,$K321,DY$15)</f>
        <v>-</v>
      </c>
      <c r="DZ321" s="161" t="str" cm="1">
        <f t="array" ref="DZ321">INDEX(i.rev,$K321,DZ$15)</f>
        <v>-</v>
      </c>
      <c r="EA321" s="161" t="str" cm="1">
        <f t="array" ref="EA321">INDEX(i.rev,$K321,EA$15)</f>
        <v>-</v>
      </c>
      <c r="EB321" s="161" t="str" cm="1">
        <f t="array" ref="EB321">INDEX(i.rev,$K321,EB$15)</f>
        <v>-</v>
      </c>
      <c r="EC321" s="161" t="str" cm="1">
        <f t="array" ref="EC321">INDEX(i.rev,$K321,EC$15)</f>
        <v>-</v>
      </c>
      <c r="ED321" s="161" t="str" cm="1">
        <f t="array" ref="ED321">INDEX(i.rev,$K321,ED$15)</f>
        <v>-</v>
      </c>
      <c r="EE321" s="161" t="str" cm="1">
        <f t="array" ref="EE321">INDEX(i.rev,$K321,EE$15)</f>
        <v>-</v>
      </c>
      <c r="EF321" s="161" t="str" cm="1">
        <f t="array" ref="EF321">INDEX(i.rev,$K321,EF$15)</f>
        <v>-</v>
      </c>
      <c r="EG321" s="161" t="str" cm="1">
        <f t="array" ref="EG321">INDEX(i.rev,$K321,EG$15)</f>
        <v>-</v>
      </c>
      <c r="EH321" s="10"/>
      <c r="EI321" s="163" t="str">
        <f t="shared" ref="EI321:GC326" ca="1" si="1151">OFFSET(EI$5,$B321,0)</f>
        <v>-</v>
      </c>
      <c r="EJ321" s="163" t="str">
        <f t="shared" ca="1" si="1151"/>
        <v>-</v>
      </c>
      <c r="EK321" s="163" t="str">
        <f t="shared" ca="1" si="1151"/>
        <v>-</v>
      </c>
      <c r="EL321" s="163" t="str">
        <f t="shared" ca="1" si="1151"/>
        <v>-</v>
      </c>
      <c r="EM321" s="163" t="str">
        <f t="shared" ca="1" si="1151"/>
        <v>-</v>
      </c>
      <c r="EN321" s="163" t="str">
        <f t="shared" ca="1" si="1151"/>
        <v>-</v>
      </c>
      <c r="EO321" s="163" t="str">
        <f t="shared" ca="1" si="1151"/>
        <v>-</v>
      </c>
      <c r="EP321" s="163" t="str">
        <f t="shared" ca="1" si="1151"/>
        <v>-</v>
      </c>
      <c r="EQ321" s="163">
        <f t="shared" ca="1" si="1151"/>
        <v>1</v>
      </c>
      <c r="ER321" s="163">
        <f t="shared" ca="1" si="1151"/>
        <v>1</v>
      </c>
      <c r="ES321" s="163">
        <f t="shared" ca="1" si="1151"/>
        <v>0</v>
      </c>
      <c r="ET321" s="163" t="str">
        <f t="shared" ca="1" si="1151"/>
        <v>-</v>
      </c>
      <c r="EU321" s="163" t="str">
        <f t="shared" ca="1" si="1151"/>
        <v>-</v>
      </c>
      <c r="EV321" s="163" t="str">
        <f t="shared" ca="1" si="1151"/>
        <v>-</v>
      </c>
      <c r="EW321" s="163" t="str">
        <f t="shared" ca="1" si="1151"/>
        <v>-</v>
      </c>
      <c r="EX321" s="163" t="str">
        <f t="shared" ca="1" si="1151"/>
        <v>-</v>
      </c>
      <c r="EY321" s="163" t="str">
        <f t="shared" ca="1" si="1151"/>
        <v>-</v>
      </c>
      <c r="EZ321" s="163" t="str">
        <f t="shared" ca="1" si="1151"/>
        <v>-</v>
      </c>
      <c r="FA321" s="163">
        <f t="shared" ca="1" si="1151"/>
        <v>0</v>
      </c>
      <c r="FB321" s="163" t="str">
        <f t="shared" ca="1" si="1151"/>
        <v>-</v>
      </c>
      <c r="FC321" s="163" t="str">
        <f t="shared" ca="1" si="1151"/>
        <v>-</v>
      </c>
      <c r="FD321" s="163" t="str">
        <f t="shared" ca="1" si="1151"/>
        <v>-</v>
      </c>
      <c r="FE321" s="163" t="str">
        <f t="shared" ca="1" si="1151"/>
        <v>-</v>
      </c>
      <c r="FF321" s="163" t="str">
        <f t="shared" ca="1" si="1151"/>
        <v>-</v>
      </c>
      <c r="FG321" s="163">
        <f t="shared" ca="1" si="1151"/>
        <v>0</v>
      </c>
      <c r="FH321" s="163">
        <f t="shared" ca="1" si="1151"/>
        <v>0</v>
      </c>
      <c r="FI321" s="163">
        <f t="shared" ca="1" si="1151"/>
        <v>0</v>
      </c>
      <c r="FJ321" s="163">
        <f t="shared" ca="1" si="1151"/>
        <v>0</v>
      </c>
      <c r="FK321" s="163">
        <f t="shared" ca="1" si="1151"/>
        <v>0</v>
      </c>
      <c r="FL321" s="163">
        <f t="shared" ca="1" si="1151"/>
        <v>0</v>
      </c>
      <c r="FM321" s="163">
        <f t="shared" ca="1" si="1151"/>
        <v>0</v>
      </c>
      <c r="FN321" s="163" t="str">
        <f t="shared" ca="1" si="1151"/>
        <v>-</v>
      </c>
      <c r="FO321" s="163" t="str">
        <f t="shared" ca="1" si="1151"/>
        <v>-</v>
      </c>
      <c r="FP321" s="163" t="str">
        <f t="shared" ca="1" si="1151"/>
        <v>-</v>
      </c>
      <c r="FQ321" s="163" t="str">
        <f t="shared" ca="1" si="1151"/>
        <v>-</v>
      </c>
      <c r="FR321" s="163" t="str">
        <f t="shared" ca="1" si="1151"/>
        <v>-</v>
      </c>
      <c r="FS321" s="163" t="str">
        <f t="shared" ca="1" si="1151"/>
        <v>-</v>
      </c>
      <c r="FT321" s="163" t="str">
        <f t="shared" ca="1" si="1151"/>
        <v>-</v>
      </c>
      <c r="FU321" s="163" t="str">
        <f t="shared" ca="1" si="1151"/>
        <v>-</v>
      </c>
      <c r="FV321" s="163" t="str">
        <f t="shared" ca="1" si="1151"/>
        <v>-</v>
      </c>
      <c r="FW321" s="163" t="str">
        <f t="shared" ca="1" si="1151"/>
        <v>-</v>
      </c>
      <c r="FX321" s="163" t="str">
        <f t="shared" ca="1" si="1151"/>
        <v>-</v>
      </c>
      <c r="FY321" s="10"/>
      <c r="FZ321" s="163">
        <f t="shared" ca="1" si="1151"/>
        <v>1</v>
      </c>
      <c r="GA321" s="163" t="str">
        <f t="shared" ca="1" si="1151"/>
        <v>-</v>
      </c>
      <c r="GB321" s="163" t="str">
        <f t="shared" ca="1" si="1151"/>
        <v>-</v>
      </c>
      <c r="GC321" s="163" t="str">
        <f t="shared" ca="1" si="1151"/>
        <v>-</v>
      </c>
      <c r="GD321" s="163" t="str">
        <f t="shared" ca="1" si="1108"/>
        <v>-</v>
      </c>
      <c r="GE321" s="163" t="b">
        <f t="shared" ca="1" si="1108"/>
        <v>0</v>
      </c>
      <c r="GF321" s="163" t="str">
        <f t="shared" ca="1" si="1108"/>
        <v>-</v>
      </c>
      <c r="GG321" s="163">
        <f t="shared" ca="1" si="1108"/>
        <v>0</v>
      </c>
      <c r="GH321" s="163" t="str">
        <f t="shared" ca="1" si="1108"/>
        <v>-</v>
      </c>
      <c r="GI321" s="161" cm="1">
        <f t="array" ref="GI321">INDEX(i.rev,$K321,GI$15)</f>
        <v>1</v>
      </c>
      <c r="GJ321" s="163">
        <f t="shared" ca="1" si="1109"/>
        <v>0</v>
      </c>
      <c r="GK321" s="163">
        <f t="shared" ca="1" si="1109"/>
        <v>1</v>
      </c>
      <c r="GL321" s="163">
        <f t="shared" ca="1" si="1109"/>
        <v>0</v>
      </c>
      <c r="GM321" s="163">
        <f t="shared" ca="1" si="1109"/>
        <v>1</v>
      </c>
      <c r="GN321" s="163">
        <f t="shared" ca="1" si="1109"/>
        <v>1</v>
      </c>
      <c r="GO321" s="163">
        <f t="shared" ca="1" si="1109"/>
        <v>1</v>
      </c>
      <c r="GP321" s="163">
        <f t="shared" ca="1" si="1109"/>
        <v>0</v>
      </c>
      <c r="GQ321" s="163">
        <f t="shared" ca="1" si="1109"/>
        <v>0</v>
      </c>
      <c r="GR321" s="163">
        <f t="shared" ca="1" si="1109"/>
        <v>0</v>
      </c>
      <c r="GS321" s="163">
        <f t="shared" ca="1" si="1109"/>
        <v>0</v>
      </c>
      <c r="GT321" s="163">
        <f t="shared" ca="1" si="1109"/>
        <v>0</v>
      </c>
      <c r="GU321" s="163">
        <f t="shared" ca="1" si="1109"/>
        <v>0</v>
      </c>
      <c r="GV321" s="163">
        <f t="shared" ca="1" si="1109"/>
        <v>0</v>
      </c>
      <c r="GW321" s="163">
        <f t="shared" ca="1" si="1109"/>
        <v>0</v>
      </c>
      <c r="GX321" s="163">
        <f t="shared" ca="1" si="1109"/>
        <v>0</v>
      </c>
      <c r="GY321" s="163">
        <f t="shared" ca="1" si="1109"/>
        <v>0</v>
      </c>
      <c r="GZ321" s="161" cm="1">
        <f t="array" ref="GZ321">INDEX(i.rev,$K321,GZ$15)</f>
        <v>0</v>
      </c>
      <c r="HA321" s="163">
        <f t="shared" ca="1" si="1110"/>
        <v>0</v>
      </c>
      <c r="HB321" s="161" cm="1">
        <f t="array" ref="HB321">INDEX(i.rev,$K321,HB$15)</f>
        <v>1</v>
      </c>
      <c r="HC321" s="163">
        <f t="shared" ca="1" si="1111"/>
        <v>0</v>
      </c>
      <c r="HD321" s="163">
        <f t="shared" ca="1" si="1111"/>
        <v>0</v>
      </c>
      <c r="HE321" s="163">
        <f t="shared" ca="1" si="1111"/>
        <v>0</v>
      </c>
      <c r="HF321" s="163">
        <f t="shared" ca="1" si="1111"/>
        <v>0</v>
      </c>
      <c r="HG321" s="163">
        <f t="shared" ca="1" si="1111"/>
        <v>0</v>
      </c>
      <c r="HH321" s="163">
        <f t="shared" ca="1" si="1111"/>
        <v>0</v>
      </c>
      <c r="HI321" s="163">
        <f t="shared" ca="1" si="1111"/>
        <v>0</v>
      </c>
      <c r="HJ321" s="10">
        <v>0.4</v>
      </c>
      <c r="HK321" s="163" t="str">
        <f t="shared" ca="1" si="1112"/>
        <v>-</v>
      </c>
      <c r="HL321" s="163" t="str">
        <f t="shared" ca="1" si="1112"/>
        <v>-</v>
      </c>
      <c r="HM321" s="161" t="b">
        <f>HN321&gt;0</f>
        <v>1</v>
      </c>
      <c r="HN321" s="186">
        <f>$HN$311*HJ312</f>
        <v>36</v>
      </c>
      <c r="HO321" s="186">
        <f>$HN$311*HK312</f>
        <v>40</v>
      </c>
      <c r="HP321" s="161" t="b">
        <f t="shared" si="1113"/>
        <v>0</v>
      </c>
      <c r="HQ321" s="161" t="b">
        <f t="shared" si="1113"/>
        <v>0</v>
      </c>
      <c r="HR321" s="161" t="b">
        <f t="shared" si="1113"/>
        <v>1</v>
      </c>
      <c r="HS321" s="163">
        <f t="shared" ca="1" si="1111"/>
        <v>0</v>
      </c>
      <c r="HT321" s="161">
        <f t="shared" si="1114"/>
        <v>1</v>
      </c>
      <c r="HU321" s="161">
        <f t="shared" si="1114"/>
        <v>1</v>
      </c>
      <c r="HV321" s="163" t="str">
        <f t="shared" ca="1" si="1111"/>
        <v>-</v>
      </c>
      <c r="HW321" s="163" t="str">
        <f t="shared" ca="1" si="1111"/>
        <v>-</v>
      </c>
      <c r="HX321" s="163" t="str">
        <f t="shared" ca="1" si="1111"/>
        <v>-</v>
      </c>
      <c r="HY321" s="163" t="str">
        <f t="shared" ca="1" si="1111"/>
        <v>-</v>
      </c>
      <c r="HZ321" s="163" t="str">
        <f t="shared" ca="1" si="1111"/>
        <v>-</v>
      </c>
      <c r="IA321" s="163" t="str">
        <f t="shared" ca="1" si="1111"/>
        <v>-</v>
      </c>
      <c r="IB321" s="163" t="str">
        <f t="shared" ca="1" si="1111"/>
        <v>-</v>
      </c>
      <c r="IC321" s="163" t="str">
        <f t="shared" ca="1" si="1111"/>
        <v>-</v>
      </c>
      <c r="ID321" s="163" t="str">
        <f t="shared" ca="1" si="1111"/>
        <v>-</v>
      </c>
      <c r="IE321" s="163" t="b">
        <f t="shared" ca="1" si="1111"/>
        <v>1</v>
      </c>
      <c r="IF321" s="163" t="str">
        <f t="shared" ca="1" si="1111"/>
        <v>-</v>
      </c>
      <c r="IG321" s="163" t="str">
        <f t="shared" ca="1" si="1111"/>
        <v>-</v>
      </c>
      <c r="IH321" s="163" t="str">
        <f ca="1">OFFSET(IH$5,$B321,0)</f>
        <v>-</v>
      </c>
      <c r="II321" s="163" t="b">
        <f t="shared" ca="1" si="1115"/>
        <v>1</v>
      </c>
      <c r="IJ321" s="163">
        <f ca="1">OFFSET(IJ$5,$B321,0)</f>
        <v>0</v>
      </c>
      <c r="IK321" s="163" t="str">
        <f t="shared" ca="1" si="1116"/>
        <v>-</v>
      </c>
      <c r="IL321" s="163" t="str">
        <f t="shared" ca="1" si="1116"/>
        <v>-</v>
      </c>
      <c r="IM321" s="163" t="str">
        <f t="shared" ca="1" si="1116"/>
        <v>-</v>
      </c>
      <c r="IN321" s="163" t="str">
        <f t="shared" ca="1" si="1116"/>
        <v>-</v>
      </c>
      <c r="IO321" s="163" t="str">
        <f t="shared" ca="1" si="1116"/>
        <v>-</v>
      </c>
      <c r="IP321" s="163">
        <f t="shared" ca="1" si="1116"/>
        <v>0</v>
      </c>
      <c r="IQ321" s="163" t="str">
        <f t="shared" ca="1" si="1116"/>
        <v>-</v>
      </c>
      <c r="IR321" s="163" t="str">
        <f t="shared" ca="1" si="1116"/>
        <v>-</v>
      </c>
      <c r="IS321" s="163" t="str">
        <f t="shared" ca="1" si="1116"/>
        <v>-</v>
      </c>
      <c r="IT321" s="163">
        <f t="shared" ca="1" si="1116"/>
        <v>500</v>
      </c>
      <c r="IU321" s="163">
        <f t="shared" ca="1" si="1116"/>
        <v>500</v>
      </c>
      <c r="IV321" s="163" t="str">
        <f t="shared" ca="1" si="1116"/>
        <v>-</v>
      </c>
      <c r="IW321" s="163" t="str">
        <f t="shared" ca="1" si="1116"/>
        <v>-</v>
      </c>
      <c r="IX321" s="163" t="str">
        <f t="shared" ca="1" si="1116"/>
        <v>-</v>
      </c>
      <c r="IY321" s="163" t="str">
        <f t="shared" ca="1" si="1116"/>
        <v>-</v>
      </c>
      <c r="IZ321" s="163" t="str">
        <f t="shared" ca="1" si="1117"/>
        <v>-</v>
      </c>
      <c r="JA321" s="163" t="str">
        <f t="shared" ca="1" si="1117"/>
        <v>-</v>
      </c>
      <c r="JB321" s="163" t="str">
        <f t="shared" ca="1" si="1117"/>
        <v>-</v>
      </c>
      <c r="JC321" s="163" t="str">
        <f t="shared" ca="1" si="1117"/>
        <v>-</v>
      </c>
      <c r="JD321" s="163" t="str">
        <f t="shared" ca="1" si="1117"/>
        <v>-</v>
      </c>
      <c r="JE321" s="163" t="str">
        <f t="shared" ca="1" si="1117"/>
        <v>-</v>
      </c>
      <c r="JF321" s="163" t="str">
        <f t="shared" ca="1" si="1117"/>
        <v>-</v>
      </c>
      <c r="JG321" s="163" t="str">
        <f t="shared" ca="1" si="1117"/>
        <v>-</v>
      </c>
      <c r="JH321" s="163" t="str">
        <f t="shared" ca="1" si="1117"/>
        <v>-</v>
      </c>
      <c r="JI321" s="163" t="str">
        <f t="shared" ca="1" si="1149"/>
        <v>-</v>
      </c>
      <c r="JJ321" s="163" t="str">
        <f t="shared" ca="1" si="1149"/>
        <v>-</v>
      </c>
      <c r="JK321" s="163" t="str">
        <f t="shared" ca="1" si="1149"/>
        <v>-</v>
      </c>
      <c r="JL321" s="163" t="str">
        <f t="shared" ca="1" si="1149"/>
        <v>-</v>
      </c>
      <c r="JM321" s="163" t="str">
        <f t="shared" ca="1" si="1149"/>
        <v>-</v>
      </c>
      <c r="JN321" s="163" t="str">
        <f t="shared" ca="1" si="1149"/>
        <v>-</v>
      </c>
      <c r="JO321" s="163" t="str">
        <f t="shared" ca="1" si="1149"/>
        <v>-</v>
      </c>
      <c r="JP321" s="163" t="str">
        <f t="shared" ca="1" si="1149"/>
        <v>-</v>
      </c>
      <c r="JQ321" s="163" t="str">
        <f t="shared" ca="1" si="1149"/>
        <v>-</v>
      </c>
      <c r="JR321" s="163" t="str">
        <f t="shared" ca="1" si="1149"/>
        <v>-</v>
      </c>
      <c r="JS321" s="163" t="str">
        <f t="shared" ca="1" si="1117"/>
        <v>-</v>
      </c>
      <c r="JT321" s="163" t="str">
        <f t="shared" ca="1" si="1117"/>
        <v>-</v>
      </c>
      <c r="JU321" s="163" t="str">
        <f t="shared" ca="1" si="1117"/>
        <v>-</v>
      </c>
      <c r="JV321" s="163" t="str">
        <f t="shared" ca="1" si="1117"/>
        <v>-</v>
      </c>
      <c r="JW321" s="163" t="str">
        <f t="shared" ca="1" si="1117"/>
        <v>-</v>
      </c>
      <c r="JX321" s="163" t="str">
        <f t="shared" ca="1" si="1116"/>
        <v>-</v>
      </c>
      <c r="JY321" s="163" t="str">
        <f t="shared" ca="1" si="1150"/>
        <v>-</v>
      </c>
      <c r="JZ321" s="163" t="str">
        <f t="shared" ca="1" si="1150"/>
        <v>-</v>
      </c>
      <c r="KA321" s="163" t="str">
        <f t="shared" ca="1" si="1150"/>
        <v>-</v>
      </c>
      <c r="KB321" s="163" t="str">
        <f t="shared" ca="1" si="1150"/>
        <v>-</v>
      </c>
      <c r="KC321" s="163" t="str">
        <f t="shared" ca="1" si="1150"/>
        <v>-</v>
      </c>
      <c r="KD321" s="163" t="str">
        <f t="shared" ca="1" si="1150"/>
        <v>-</v>
      </c>
      <c r="KE321" s="163" t="str">
        <f t="shared" ca="1" si="1150"/>
        <v>-</v>
      </c>
      <c r="KF321" s="163" t="str">
        <f t="shared" ca="1" si="1150"/>
        <v>-</v>
      </c>
      <c r="KG321" s="163" t="str">
        <f t="shared" ca="1" si="1150"/>
        <v>-</v>
      </c>
      <c r="KH321" s="163" t="str">
        <f t="shared" ca="1" si="1150"/>
        <v>-</v>
      </c>
      <c r="KI321" s="163" t="str">
        <f t="shared" ca="1" si="1150"/>
        <v>-</v>
      </c>
      <c r="KJ321" s="163" t="str">
        <f t="shared" ca="1" si="1150"/>
        <v>-</v>
      </c>
      <c r="KK321" s="163" t="str">
        <f t="shared" ca="1" si="1150"/>
        <v>-</v>
      </c>
      <c r="KL321" s="163" t="str">
        <f t="shared" ca="1" si="1150"/>
        <v>-</v>
      </c>
      <c r="KM321" s="163" t="str">
        <f t="shared" ca="1" si="1150"/>
        <v>-</v>
      </c>
      <c r="KN321" s="163" t="str">
        <f t="shared" ca="1" si="1150"/>
        <v>-</v>
      </c>
      <c r="KO321" s="163" t="str">
        <f t="shared" ca="1" si="1150"/>
        <v>-</v>
      </c>
      <c r="KP321" s="163" t="str">
        <f t="shared" ca="1" si="1150"/>
        <v>-</v>
      </c>
      <c r="KQ321" s="163" t="str">
        <f t="shared" ca="1" si="1150"/>
        <v>-</v>
      </c>
      <c r="KR321" s="163" t="str">
        <f t="shared" ca="1" si="1150"/>
        <v>-</v>
      </c>
      <c r="KS321" s="163" t="str">
        <f t="shared" ca="1" si="1150"/>
        <v>-</v>
      </c>
      <c r="KT321" s="163" t="str">
        <f t="shared" ca="1" si="1150"/>
        <v>-</v>
      </c>
      <c r="KU321" s="163" t="str">
        <f t="shared" ca="1" si="1150"/>
        <v>-</v>
      </c>
      <c r="KV321" s="163" t="str">
        <f t="shared" ca="1" si="1150"/>
        <v>-</v>
      </c>
      <c r="KW321" s="163" t="str">
        <f t="shared" ca="1" si="1150"/>
        <v>-</v>
      </c>
      <c r="KX321" s="163" t="str">
        <f t="shared" ca="1" si="1150"/>
        <v>-</v>
      </c>
      <c r="KY321" s="163" t="str">
        <f t="shared" ca="1" si="1150"/>
        <v>-</v>
      </c>
      <c r="KZ321" s="163" t="str">
        <f t="shared" ca="1" si="1150"/>
        <v>-</v>
      </c>
      <c r="LA321" s="163" t="str">
        <f t="shared" ca="1" si="1150"/>
        <v>-</v>
      </c>
      <c r="LB321" s="163" t="str">
        <f t="shared" ca="1" si="1150"/>
        <v>-</v>
      </c>
      <c r="LC321" s="163" t="str">
        <f t="shared" ca="1" si="1150"/>
        <v>-</v>
      </c>
      <c r="LD321" s="163" t="str">
        <f t="shared" ca="1" si="1150"/>
        <v>-</v>
      </c>
      <c r="LE321" s="163" t="str">
        <f t="shared" ca="1" si="1150"/>
        <v>-</v>
      </c>
      <c r="LF321" s="163" t="str">
        <f t="shared" ca="1" si="1150"/>
        <v>-</v>
      </c>
      <c r="LG321" s="163" t="str">
        <f t="shared" ca="1" si="1150"/>
        <v>-</v>
      </c>
      <c r="LH321" s="163" t="str">
        <f t="shared" ca="1" si="1150"/>
        <v>-</v>
      </c>
      <c r="LI321" s="163" t="str">
        <f t="shared" ca="1" si="1150"/>
        <v>-</v>
      </c>
      <c r="LJ321" s="163" t="str">
        <f t="shared" ca="1" si="1150"/>
        <v>-</v>
      </c>
      <c r="LK321" s="163" t="str">
        <f t="shared" ca="1" si="1150"/>
        <v>-</v>
      </c>
      <c r="LL321" s="163" t="str">
        <f t="shared" ca="1" si="1150"/>
        <v>-</v>
      </c>
      <c r="LM321" s="163" t="str">
        <f t="shared" ca="1" si="1150"/>
        <v>-</v>
      </c>
      <c r="LN321" s="163" t="str">
        <f t="shared" ca="1" si="1150"/>
        <v>-</v>
      </c>
      <c r="LO321" s="163" t="str">
        <f t="shared" ca="1" si="1120"/>
        <v>-</v>
      </c>
      <c r="LP321" s="163" t="str">
        <f t="shared" ca="1" si="1120"/>
        <v>-</v>
      </c>
      <c r="LQ321" s="163" t="str">
        <f t="shared" ca="1" si="1120"/>
        <v>-</v>
      </c>
      <c r="LR321" s="163" t="str">
        <f t="shared" ca="1" si="1120"/>
        <v>-</v>
      </c>
      <c r="LS321" s="163" t="str">
        <f t="shared" ca="1" si="1120"/>
        <v>-</v>
      </c>
      <c r="LT321" s="163" t="str">
        <f t="shared" ca="1" si="1120"/>
        <v>-</v>
      </c>
      <c r="LU321" s="163" t="str">
        <f t="shared" ca="1" si="1120"/>
        <v>-</v>
      </c>
      <c r="LV321" s="163" t="str">
        <f t="shared" ca="1" si="1120"/>
        <v>-</v>
      </c>
      <c r="LW321" s="163" t="str">
        <f t="shared" ca="1" si="1120"/>
        <v>-</v>
      </c>
      <c r="LX321" s="163" t="str">
        <f t="shared" ca="1" si="1120"/>
        <v>-</v>
      </c>
      <c r="LY321" s="10"/>
      <c r="LZ321" s="161">
        <f t="shared" si="1121"/>
        <v>4.4999999999999998E-2</v>
      </c>
      <c r="MA321" s="161">
        <f t="shared" si="1122"/>
        <v>4.4999999999999998E-2</v>
      </c>
      <c r="MB321" s="163">
        <f t="shared" ca="1" si="1123"/>
        <v>1</v>
      </c>
      <c r="MC321" s="163">
        <f t="shared" ca="1" si="1123"/>
        <v>0</v>
      </c>
      <c r="MD321" s="163">
        <f t="shared" ca="1" si="1123"/>
        <v>1</v>
      </c>
      <c r="ME321" s="163">
        <f t="shared" ca="1" si="1123"/>
        <v>1</v>
      </c>
      <c r="MF321" s="163">
        <f t="shared" ca="1" si="1123"/>
        <v>0</v>
      </c>
      <c r="MG321" s="163">
        <f t="shared" ca="1" si="1123"/>
        <v>70</v>
      </c>
      <c r="MH321" s="163">
        <f t="shared" ca="1" si="1123"/>
        <v>50</v>
      </c>
      <c r="MI321" s="163">
        <f t="shared" ca="1" si="1123"/>
        <v>85</v>
      </c>
      <c r="MJ321" s="163">
        <f t="shared" ca="1" si="1123"/>
        <v>50</v>
      </c>
      <c r="MK321" s="161">
        <f t="shared" si="1124"/>
        <v>1</v>
      </c>
      <c r="ML321" s="161">
        <f t="shared" si="1125"/>
        <v>1</v>
      </c>
      <c r="MM321" s="161">
        <f t="shared" si="1126"/>
        <v>1</v>
      </c>
      <c r="MN321" s="161">
        <f t="shared" si="1127"/>
        <v>1</v>
      </c>
      <c r="MO321" s="161">
        <f t="shared" si="1127"/>
        <v>1</v>
      </c>
      <c r="MP321" s="163">
        <f t="shared" ca="1" si="1123"/>
        <v>1</v>
      </c>
      <c r="MQ321" s="10"/>
      <c r="MR321" s="163">
        <f t="shared" ca="1" si="1123"/>
        <v>1</v>
      </c>
      <c r="MS321" s="161">
        <f t="shared" si="1128"/>
        <v>1</v>
      </c>
      <c r="MT321" s="163">
        <f t="shared" ca="1" si="1123"/>
        <v>0.75</v>
      </c>
      <c r="MU321" s="163">
        <f t="shared" ca="1" si="1123"/>
        <v>0.8</v>
      </c>
      <c r="MV321" s="163">
        <f t="shared" ca="1" si="1129"/>
        <v>0.82499999999999996</v>
      </c>
      <c r="MW321" s="163">
        <f t="shared" ca="1" si="1123"/>
        <v>0.875</v>
      </c>
      <c r="MX321" s="163">
        <f t="shared" ca="1" si="1123"/>
        <v>0.9</v>
      </c>
      <c r="MY321" s="163">
        <f t="shared" ca="1" si="1148"/>
        <v>0.75</v>
      </c>
      <c r="MZ321" s="163">
        <f t="shared" ca="1" si="1148"/>
        <v>0.78142857142857147</v>
      </c>
      <c r="NA321" s="163">
        <f t="shared" ca="1" si="1148"/>
        <v>0.82499999999999996</v>
      </c>
      <c r="NB321" s="163">
        <f t="shared" ca="1" si="1148"/>
        <v>0.875</v>
      </c>
      <c r="NC321" s="163">
        <f t="shared" ca="1" si="1148"/>
        <v>0.9</v>
      </c>
      <c r="ND321" s="163">
        <f t="shared" ca="1" si="1148"/>
        <v>0.9</v>
      </c>
      <c r="NE321" s="163">
        <f t="shared" ca="1" si="1148"/>
        <v>0.75</v>
      </c>
      <c r="NF321" s="163">
        <f t="shared" ca="1" si="1148"/>
        <v>0.78142857142857147</v>
      </c>
      <c r="NG321" s="163">
        <f t="shared" ca="1" si="1148"/>
        <v>0.82499999999999996</v>
      </c>
      <c r="NH321" s="163">
        <f t="shared" ca="1" si="1148"/>
        <v>0.875</v>
      </c>
      <c r="NI321" s="163">
        <f t="shared" ca="1" si="1148"/>
        <v>0.9</v>
      </c>
      <c r="NJ321" s="163">
        <f t="shared" ca="1" si="1148"/>
        <v>0.9</v>
      </c>
      <c r="NK321" s="163">
        <f t="shared" ca="1" si="1148"/>
        <v>0.75</v>
      </c>
      <c r="NL321" s="163">
        <f t="shared" ca="1" si="1148"/>
        <v>0.78142857142857147</v>
      </c>
      <c r="NM321" s="163">
        <f t="shared" ca="1" si="1148"/>
        <v>0.82499999999999996</v>
      </c>
      <c r="NN321" s="163">
        <f t="shared" ca="1" si="1148"/>
        <v>0.875</v>
      </c>
      <c r="NO321" s="163">
        <f t="shared" ca="1" si="1148"/>
        <v>0.9</v>
      </c>
      <c r="NP321" s="163">
        <f t="shared" ca="1" si="1148"/>
        <v>0.9</v>
      </c>
      <c r="NQ321" s="163">
        <f t="shared" ca="1" si="1148"/>
        <v>0.75</v>
      </c>
      <c r="NR321" s="163">
        <f t="shared" ca="1" si="1148"/>
        <v>0.78142857142857147</v>
      </c>
      <c r="NS321" s="163">
        <f t="shared" ca="1" si="1148"/>
        <v>0.82499999999999996</v>
      </c>
      <c r="NT321" s="163">
        <f t="shared" ca="1" si="1148"/>
        <v>0.875</v>
      </c>
      <c r="NU321" s="163">
        <f t="shared" ca="1" si="1148"/>
        <v>0.9</v>
      </c>
      <c r="NV321" s="163">
        <f t="shared" ca="1" si="1148"/>
        <v>0.9</v>
      </c>
      <c r="NW321" s="163">
        <f t="shared" ca="1" si="1148"/>
        <v>0.75</v>
      </c>
      <c r="NX321" s="163">
        <f t="shared" ca="1" si="1148"/>
        <v>0.78142857142857147</v>
      </c>
      <c r="NY321" s="163">
        <f t="shared" ca="1" si="1148"/>
        <v>0.82499999999999996</v>
      </c>
      <c r="NZ321" s="163">
        <f t="shared" ca="1" si="1148"/>
        <v>0.875</v>
      </c>
      <c r="OA321" s="163">
        <f t="shared" ca="1" si="1148"/>
        <v>0.9</v>
      </c>
      <c r="OB321" s="163">
        <f t="shared" ca="1" si="1148"/>
        <v>0.9</v>
      </c>
      <c r="OC321" s="163">
        <f t="shared" ca="1" si="1148"/>
        <v>0.75</v>
      </c>
      <c r="OD321" s="163">
        <f t="shared" ca="1" si="1148"/>
        <v>0.78142857142857147</v>
      </c>
      <c r="OE321" s="163">
        <f t="shared" ca="1" si="1148"/>
        <v>0.82499999999999996</v>
      </c>
      <c r="OF321" s="163">
        <f t="shared" ca="1" si="1148"/>
        <v>0.875</v>
      </c>
      <c r="OG321" s="163">
        <f t="shared" ca="1" si="1148"/>
        <v>0.9</v>
      </c>
      <c r="OH321" s="163">
        <f t="shared" ca="1" si="1148"/>
        <v>0.9</v>
      </c>
      <c r="OI321" s="163">
        <f t="shared" ca="1" si="1148"/>
        <v>0.75</v>
      </c>
      <c r="OJ321" s="163">
        <f t="shared" ca="1" si="1148"/>
        <v>0.76904761904761909</v>
      </c>
      <c r="OK321" s="163">
        <f t="shared" ca="1" si="1148"/>
        <v>0.82000000000000006</v>
      </c>
      <c r="OL321" s="163">
        <f t="shared" ca="1" si="1148"/>
        <v>0.875</v>
      </c>
      <c r="OM321" s="163">
        <f t="shared" ca="1" si="1148"/>
        <v>0.9</v>
      </c>
      <c r="ON321" s="163">
        <f t="shared" ca="1" si="1148"/>
        <v>0.90000000000000013</v>
      </c>
      <c r="OO321" s="163">
        <f t="shared" ca="1" si="1148"/>
        <v>0.75</v>
      </c>
      <c r="OP321" s="163">
        <f t="shared" ca="1" si="1148"/>
        <v>0.76904761904761909</v>
      </c>
      <c r="OQ321" s="163">
        <f t="shared" ca="1" si="1148"/>
        <v>0.82000000000000006</v>
      </c>
      <c r="OR321" s="163">
        <f t="shared" ca="1" si="1148"/>
        <v>0.875</v>
      </c>
      <c r="OS321" s="163">
        <f t="shared" ca="1" si="1148"/>
        <v>0.9</v>
      </c>
      <c r="OT321" s="163">
        <f t="shared" ca="1" si="1148"/>
        <v>0.9</v>
      </c>
      <c r="OU321" s="163">
        <f t="shared" ca="1" si="1131"/>
        <v>0.875</v>
      </c>
      <c r="OV321" s="161">
        <f t="shared" si="1132"/>
        <v>1</v>
      </c>
      <c r="OW321" s="161">
        <f t="shared" si="1133"/>
        <v>1</v>
      </c>
      <c r="OX321" s="161" t="str">
        <f t="shared" si="1134"/>
        <v>-</v>
      </c>
      <c r="OY321" s="163" t="str">
        <f t="shared" ca="1" si="1135"/>
        <v>-</v>
      </c>
      <c r="OZ321" s="161" t="str">
        <f t="shared" si="1136"/>
        <v>-</v>
      </c>
      <c r="PA321" s="161" t="str">
        <f t="shared" si="1137"/>
        <v>-</v>
      </c>
      <c r="PB321" s="163">
        <f t="shared" ca="1" si="1123"/>
        <v>0</v>
      </c>
      <c r="PC321" s="27">
        <v>0</v>
      </c>
    </row>
    <row r="322" spans="1:419" s="143" customFormat="1" hidden="1" outlineLevel="1">
      <c r="A322" s="121">
        <f t="shared" si="14"/>
        <v>317</v>
      </c>
      <c r="B322" s="121">
        <f>$A$18</f>
        <v>13</v>
      </c>
      <c r="C322" s="143">
        <v>1000</v>
      </c>
      <c r="D322" s="143" t="s">
        <v>884</v>
      </c>
      <c r="E322" s="143" t="b">
        <v>0</v>
      </c>
      <c r="F322" s="143" t="b">
        <v>0</v>
      </c>
      <c r="G322" s="143" t="b">
        <f t="shared" si="1138"/>
        <v>0</v>
      </c>
      <c r="H322" s="139">
        <f t="shared" ca="1" si="1139"/>
        <v>3</v>
      </c>
      <c r="I322" s="139">
        <f t="shared" ca="1" si="1139"/>
        <v>1</v>
      </c>
      <c r="J322" s="139">
        <f t="shared" ca="1" si="1139"/>
        <v>1</v>
      </c>
      <c r="K322" s="139">
        <f t="shared" ca="1" si="1139"/>
        <v>1</v>
      </c>
      <c r="L322" s="139">
        <f t="shared" ca="1" si="1139"/>
        <v>1</v>
      </c>
      <c r="M322" s="139">
        <f t="shared" ca="1" si="1139"/>
        <v>1</v>
      </c>
      <c r="N322" s="139">
        <f t="shared" ca="1" si="1139"/>
        <v>1</v>
      </c>
      <c r="O322" s="139">
        <f t="shared" ca="1" si="1139"/>
        <v>1</v>
      </c>
      <c r="P322" s="139">
        <f t="shared" ca="1" si="1139"/>
        <v>1</v>
      </c>
      <c r="Q322" s="139">
        <f t="shared" ca="1" si="1139"/>
        <v>1</v>
      </c>
      <c r="R322" s="139">
        <f t="shared" ca="1" si="1139"/>
        <v>2</v>
      </c>
      <c r="S322" s="139">
        <f t="shared" ca="1" si="1140"/>
        <v>1</v>
      </c>
      <c r="T322" s="139">
        <f t="shared" ca="1" si="1140"/>
        <v>1</v>
      </c>
      <c r="U322" s="139">
        <f t="shared" ca="1" si="1140"/>
        <v>1</v>
      </c>
      <c r="V322" s="139">
        <f t="shared" ca="1" si="1140"/>
        <v>1</v>
      </c>
      <c r="W322" s="139">
        <f t="shared" ca="1" si="1139"/>
        <v>1</v>
      </c>
      <c r="X322" s="139">
        <f t="shared" ca="1" si="1139"/>
        <v>1</v>
      </c>
      <c r="Y322" s="139">
        <f t="shared" ca="1" si="1139"/>
        <v>1</v>
      </c>
      <c r="Z322" s="139">
        <f t="shared" ca="1" si="1139"/>
        <v>1</v>
      </c>
      <c r="AA322" s="139">
        <f t="shared" ca="1" si="1139"/>
        <v>1</v>
      </c>
      <c r="AB322" s="139">
        <f t="shared" ca="1" si="1139"/>
        <v>1</v>
      </c>
      <c r="AC322" s="139">
        <f t="shared" ca="1" si="1139"/>
        <v>1</v>
      </c>
      <c r="AE322" s="157" t="str" cm="1">
        <f t="array" aca="1" ref="AE322" ca="1">TEXT(LEFT(OFFSET(AE322,-1,0),5)+1,"00000")&amp;MID(OFFSET(AE322,-1,0),6,FIND(" ",OFFSET(AE322,-1,0),7)-5)
&amp;HN321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00001 Presentation_SR36SE 36SE CropgrazeFALSE (F33N11)</v>
      </c>
      <c r="AF322" s="10" t="str">
        <f ca="1">IF(COUNTIF(AE$5:AE322,AE322)=1,"-","Dup")</f>
        <v>-</v>
      </c>
      <c r="AG322" s="10"/>
      <c r="AH322" s="163" t="str">
        <f t="shared" ca="1" si="1094"/>
        <v>-</v>
      </c>
      <c r="AI322" s="162" t="b">
        <v>1</v>
      </c>
      <c r="AJ322" s="162" t="b">
        <v>1</v>
      </c>
      <c r="AK322" s="163" t="str">
        <f t="shared" ca="1" si="1094"/>
        <v>-</v>
      </c>
      <c r="AL322" s="163" t="str">
        <f t="shared" ca="1" si="1094"/>
        <v>-</v>
      </c>
      <c r="AM322" s="163" t="b">
        <f t="shared" ca="1" si="1094"/>
        <v>1</v>
      </c>
      <c r="AN322" s="10"/>
      <c r="AO322" s="161" t="b">
        <f t="shared" ca="1" si="1095"/>
        <v>1</v>
      </c>
      <c r="AP322" s="161" t="str">
        <f t="shared" ca="1" si="1095"/>
        <v>-</v>
      </c>
      <c r="AQ322" s="161" t="str">
        <f t="shared" ca="1" si="1095"/>
        <v>-</v>
      </c>
      <c r="AR322" s="161" t="str">
        <f t="shared" ca="1" si="1095"/>
        <v>-</v>
      </c>
      <c r="AS322" s="161" t="b">
        <f t="shared" ca="1" si="1095"/>
        <v>1</v>
      </c>
      <c r="AT322" s="161" t="b">
        <f t="shared" ca="1" si="1095"/>
        <v>0</v>
      </c>
      <c r="AU322" s="161">
        <f t="shared" ca="1" si="1096"/>
        <v>0</v>
      </c>
      <c r="AV322" s="161" t="b">
        <f t="shared" ca="1" si="1097"/>
        <v>0</v>
      </c>
      <c r="AW322" s="161" t="b">
        <f t="shared" ca="1" si="1097"/>
        <v>0</v>
      </c>
      <c r="AX322" s="161" t="str">
        <f t="shared" ca="1" si="1097"/>
        <v>-</v>
      </c>
      <c r="AY322" s="161" t="str">
        <f t="shared" ca="1" si="1097"/>
        <v>-</v>
      </c>
      <c r="AZ322" s="161" t="str">
        <f t="shared" ca="1" si="1097"/>
        <v>-</v>
      </c>
      <c r="BA322" s="10"/>
      <c r="BB322" s="161" t="b">
        <f t="shared" ca="1" si="1098"/>
        <v>1</v>
      </c>
      <c r="BC322" s="163" t="b">
        <f t="shared" ca="1" si="1099"/>
        <v>1</v>
      </c>
      <c r="BD322" s="163" t="b">
        <f t="shared" ca="1" si="1099"/>
        <v>1</v>
      </c>
      <c r="BE322" s="162">
        <f t="shared" ca="1" si="1100"/>
        <v>3108</v>
      </c>
      <c r="BF322" s="163" t="str">
        <f t="shared" ca="1" si="1101"/>
        <v>-</v>
      </c>
      <c r="BG322" s="163" t="str">
        <f t="shared" ca="1" si="1101"/>
        <v>-</v>
      </c>
      <c r="BH322" s="163" t="str">
        <f t="shared" ca="1" si="1101"/>
        <v>-</v>
      </c>
      <c r="BI322" s="163" t="str">
        <f t="shared" ca="1" si="1101"/>
        <v>-</v>
      </c>
      <c r="BJ322" s="163" t="str">
        <f t="shared" ca="1" si="1101"/>
        <v>-</v>
      </c>
      <c r="BK322" s="163">
        <f t="shared" ca="1" si="1101"/>
        <v>1</v>
      </c>
      <c r="BL322" s="163">
        <f t="shared" ca="1" si="1101"/>
        <v>1</v>
      </c>
      <c r="BM322" s="163" t="str">
        <f t="shared" ca="1" si="1101"/>
        <v>-</v>
      </c>
      <c r="BN322" s="163" t="str">
        <f t="shared" ca="1" si="1101"/>
        <v>-</v>
      </c>
      <c r="BO322" s="163" t="b">
        <f t="shared" ca="1" si="1102"/>
        <v>0</v>
      </c>
      <c r="BP322" s="163" t="b">
        <f t="shared" ca="1" si="1102"/>
        <v>0</v>
      </c>
      <c r="BQ322" s="163" t="b">
        <f t="shared" ca="1" si="1102"/>
        <v>0</v>
      </c>
      <c r="BR322" s="163" t="b">
        <f t="shared" ca="1" si="1102"/>
        <v>0</v>
      </c>
      <c r="BS322" s="163" t="b">
        <f t="shared" ca="1" si="1102"/>
        <v>0</v>
      </c>
      <c r="BT322" s="163" t="b">
        <f t="shared" ca="1" si="1102"/>
        <v>0</v>
      </c>
      <c r="BU322" s="163" t="b">
        <f t="shared" ca="1" si="1102"/>
        <v>0</v>
      </c>
      <c r="BV322" s="163" t="b">
        <f t="shared" ca="1" si="1102"/>
        <v>0</v>
      </c>
      <c r="BW322" s="163" t="b">
        <f t="shared" ca="1" si="1102"/>
        <v>0</v>
      </c>
      <c r="BX322" s="163" t="str">
        <f t="shared" ca="1" si="1103"/>
        <v>-</v>
      </c>
      <c r="BY322" s="163" t="str">
        <f t="shared" ca="1" si="1104"/>
        <v>-</v>
      </c>
      <c r="BZ322" s="163" t="str">
        <f t="shared" ca="1" si="1104"/>
        <v>-</v>
      </c>
      <c r="CA322" s="163" t="str">
        <f t="shared" ca="1" si="1104"/>
        <v>-</v>
      </c>
      <c r="CB322" s="163" t="str">
        <f t="shared" ca="1" si="1104"/>
        <v>-</v>
      </c>
      <c r="CC322" s="163" t="str">
        <f t="shared" ca="1" si="1104"/>
        <v>-</v>
      </c>
      <c r="CD322" s="163" t="str">
        <f t="shared" ca="1" si="1104"/>
        <v>-</v>
      </c>
      <c r="CE322" s="163" t="str">
        <f t="shared" ca="1" si="1104"/>
        <v>-</v>
      </c>
      <c r="CF322" s="163" t="str">
        <f t="shared" ca="1" si="1104"/>
        <v>-</v>
      </c>
      <c r="CG322" s="163" t="str">
        <f t="shared" ca="1" si="1103"/>
        <v>-</v>
      </c>
      <c r="CH322" s="163" t="str">
        <f t="shared" ca="1" si="1103"/>
        <v>-</v>
      </c>
      <c r="CI322" s="163" t="str">
        <f t="shared" ca="1" si="1103"/>
        <v>-</v>
      </c>
      <c r="CJ322" s="163" t="str">
        <f t="shared" ca="1" si="1103"/>
        <v>-</v>
      </c>
      <c r="CK322" s="163" t="str">
        <f t="shared" ca="1" si="1103"/>
        <v>-</v>
      </c>
      <c r="CL322" s="163" t="str">
        <f t="shared" ca="1" si="1103"/>
        <v>-</v>
      </c>
      <c r="CM322" s="163" t="str">
        <f t="shared" ca="1" si="1103"/>
        <v>-</v>
      </c>
      <c r="CN322" s="163" t="str">
        <f t="shared" ca="1" si="1103"/>
        <v>-</v>
      </c>
      <c r="CO322" s="163" t="str">
        <f t="shared" ca="1" si="1103"/>
        <v>-</v>
      </c>
      <c r="CP322" s="163" t="str">
        <f t="shared" ca="1" si="1103"/>
        <v>-</v>
      </c>
      <c r="CQ322" s="163" t="str">
        <f t="shared" ca="1" si="1103"/>
        <v>-</v>
      </c>
      <c r="CR322" s="163" t="str">
        <f t="shared" ca="1" si="1103"/>
        <v>-</v>
      </c>
      <c r="CS322" s="163" t="str">
        <f t="shared" ca="1" si="1103"/>
        <v>-</v>
      </c>
      <c r="CT322" s="163" t="str">
        <f t="shared" ca="1" si="1103"/>
        <v>-</v>
      </c>
      <c r="CU322" s="163" t="str">
        <f t="shared" ca="1" si="1105"/>
        <v>-</v>
      </c>
      <c r="CV322" s="163" t="str">
        <f t="shared" ca="1" si="1105"/>
        <v>-</v>
      </c>
      <c r="CW322" s="163" t="str">
        <f t="shared" ca="1" si="1105"/>
        <v>-</v>
      </c>
      <c r="CX322" s="163" t="str">
        <f t="shared" ca="1" si="1105"/>
        <v>-</v>
      </c>
      <c r="CY322" s="163" t="str">
        <f t="shared" ca="1" si="1105"/>
        <v>-</v>
      </c>
      <c r="CZ322" s="163" t="str">
        <f t="shared" ca="1" si="1105"/>
        <v>-</v>
      </c>
      <c r="DA322" s="163" t="str">
        <f t="shared" ca="1" si="1105"/>
        <v>-</v>
      </c>
      <c r="DB322" s="163" t="str">
        <f t="shared" ca="1" si="1105"/>
        <v>-</v>
      </c>
      <c r="DC322" s="163" t="str">
        <f t="shared" ca="1" si="1103"/>
        <v>-</v>
      </c>
      <c r="DD322" s="163" t="str">
        <f t="shared" ca="1" si="1106"/>
        <v>-</v>
      </c>
      <c r="DE322" s="163" t="str">
        <f t="shared" ca="1" si="1106"/>
        <v>-</v>
      </c>
      <c r="DF322" s="163" t="str">
        <f t="shared" ca="1" si="1106"/>
        <v>-</v>
      </c>
      <c r="DG322" s="163" t="str">
        <f t="shared" ca="1" si="1106"/>
        <v>-</v>
      </c>
      <c r="DH322" s="163" t="str">
        <f t="shared" ca="1" si="1106"/>
        <v>-</v>
      </c>
      <c r="DI322" s="163" t="str">
        <f t="shared" ca="1" si="1106"/>
        <v>-</v>
      </c>
      <c r="DJ322" s="163" t="str">
        <f t="shared" ca="1" si="1106"/>
        <v>-</v>
      </c>
      <c r="DK322" s="163" t="str">
        <f t="shared" ca="1" si="1106"/>
        <v>-</v>
      </c>
      <c r="DL322" s="10"/>
      <c r="DM322" s="163" t="str">
        <f t="shared" ca="1" si="1101"/>
        <v>-</v>
      </c>
      <c r="DN322" s="163" t="str">
        <f t="shared" ca="1" si="1101"/>
        <v>-</v>
      </c>
      <c r="DO322" s="163" t="str">
        <f t="shared" ca="1" si="1101"/>
        <v>-</v>
      </c>
      <c r="DP322" s="163" t="str">
        <f t="shared" ca="1" si="1101"/>
        <v>-</v>
      </c>
      <c r="DQ322" s="163" t="str">
        <f t="shared" ca="1" si="1101"/>
        <v>-</v>
      </c>
      <c r="DR322" s="163" t="str">
        <f t="shared" ca="1" si="1101"/>
        <v>-</v>
      </c>
      <c r="DS322" s="163" t="str">
        <f t="shared" ca="1" si="1101"/>
        <v>-</v>
      </c>
      <c r="DT322" s="163" t="str">
        <f t="shared" ca="1" si="1101"/>
        <v>-</v>
      </c>
      <c r="DU322" s="163" t="str">
        <f t="shared" ca="1" si="1101"/>
        <v>-</v>
      </c>
      <c r="DV322" s="163" t="str">
        <f t="shared" ca="1" si="1101"/>
        <v>-</v>
      </c>
      <c r="DW322" s="163" t="str">
        <f t="shared" ca="1" si="1101"/>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51"/>
        <v>-</v>
      </c>
      <c r="EJ322" s="163" t="str">
        <f t="shared" ca="1" si="1151"/>
        <v>-</v>
      </c>
      <c r="EK322" s="163" t="str">
        <f t="shared" ca="1" si="1151"/>
        <v>-</v>
      </c>
      <c r="EL322" s="163" t="str">
        <f t="shared" ca="1" si="1151"/>
        <v>-</v>
      </c>
      <c r="EM322" s="163" t="str">
        <f t="shared" ca="1" si="1151"/>
        <v>-</v>
      </c>
      <c r="EN322" s="163" t="str">
        <f t="shared" ca="1" si="1151"/>
        <v>-</v>
      </c>
      <c r="EO322" s="163" t="str">
        <f t="shared" ca="1" si="1151"/>
        <v>-</v>
      </c>
      <c r="EP322" s="163" t="str">
        <f t="shared" ca="1" si="1151"/>
        <v>-</v>
      </c>
      <c r="EQ322" s="163">
        <f t="shared" ca="1" si="1151"/>
        <v>1</v>
      </c>
      <c r="ER322" s="163">
        <f t="shared" ca="1" si="1151"/>
        <v>1</v>
      </c>
      <c r="ES322" s="163">
        <f t="shared" ca="1" si="1151"/>
        <v>0</v>
      </c>
      <c r="ET322" s="163" t="str">
        <f t="shared" ca="1" si="1151"/>
        <v>-</v>
      </c>
      <c r="EU322" s="163" t="str">
        <f t="shared" ca="1" si="1151"/>
        <v>-</v>
      </c>
      <c r="EV322" s="163" t="str">
        <f t="shared" ca="1" si="1151"/>
        <v>-</v>
      </c>
      <c r="EW322" s="163" t="str">
        <f t="shared" ca="1" si="1151"/>
        <v>-</v>
      </c>
      <c r="EX322" s="163" t="str">
        <f t="shared" ca="1" si="1151"/>
        <v>-</v>
      </c>
      <c r="EY322" s="163" t="str">
        <f t="shared" ca="1" si="1151"/>
        <v>-</v>
      </c>
      <c r="EZ322" s="163" t="str">
        <f t="shared" ca="1" si="1151"/>
        <v>-</v>
      </c>
      <c r="FA322" s="163">
        <f t="shared" ca="1" si="1151"/>
        <v>0</v>
      </c>
      <c r="FB322" s="163" t="str">
        <f t="shared" ca="1" si="1151"/>
        <v>-</v>
      </c>
      <c r="FC322" s="163" t="str">
        <f t="shared" ca="1" si="1151"/>
        <v>-</v>
      </c>
      <c r="FD322" s="163" t="str">
        <f t="shared" ca="1" si="1151"/>
        <v>-</v>
      </c>
      <c r="FE322" s="163" t="str">
        <f t="shared" ca="1" si="1151"/>
        <v>-</v>
      </c>
      <c r="FF322" s="163" t="str">
        <f t="shared" ca="1" si="1151"/>
        <v>-</v>
      </c>
      <c r="FG322" s="163">
        <f t="shared" ca="1" si="1151"/>
        <v>0</v>
      </c>
      <c r="FH322" s="163">
        <f t="shared" ca="1" si="1151"/>
        <v>0</v>
      </c>
      <c r="FI322" s="163">
        <f t="shared" ca="1" si="1151"/>
        <v>0</v>
      </c>
      <c r="FJ322" s="163">
        <f t="shared" ca="1" si="1151"/>
        <v>0</v>
      </c>
      <c r="FK322" s="163">
        <f t="shared" ca="1" si="1151"/>
        <v>0</v>
      </c>
      <c r="FL322" s="163">
        <f t="shared" ca="1" si="1151"/>
        <v>0</v>
      </c>
      <c r="FM322" s="163">
        <f t="shared" ca="1" si="1151"/>
        <v>0</v>
      </c>
      <c r="FN322" s="163" t="str">
        <f t="shared" ca="1" si="1151"/>
        <v>-</v>
      </c>
      <c r="FO322" s="163" t="str">
        <f t="shared" ca="1" si="1151"/>
        <v>-</v>
      </c>
      <c r="FP322" s="163" t="str">
        <f t="shared" ca="1" si="1151"/>
        <v>-</v>
      </c>
      <c r="FQ322" s="163" t="str">
        <f t="shared" ca="1" si="1151"/>
        <v>-</v>
      </c>
      <c r="FR322" s="163" t="str">
        <f t="shared" ca="1" si="1151"/>
        <v>-</v>
      </c>
      <c r="FS322" s="163" t="str">
        <f t="shared" ca="1" si="1151"/>
        <v>-</v>
      </c>
      <c r="FT322" s="163" t="str">
        <f t="shared" ca="1" si="1151"/>
        <v>-</v>
      </c>
      <c r="FU322" s="163" t="str">
        <f t="shared" ca="1" si="1151"/>
        <v>-</v>
      </c>
      <c r="FV322" s="163" t="str">
        <f t="shared" ca="1" si="1151"/>
        <v>-</v>
      </c>
      <c r="FW322" s="163" t="str">
        <f t="shared" ca="1" si="1151"/>
        <v>-</v>
      </c>
      <c r="FX322" s="163" t="str">
        <f t="shared" ca="1" si="1151"/>
        <v>-</v>
      </c>
      <c r="FY322" s="10"/>
      <c r="FZ322" s="163">
        <f t="shared" ca="1" si="1151"/>
        <v>1</v>
      </c>
      <c r="GA322" s="163" t="str">
        <f t="shared" ca="1" si="1151"/>
        <v>-</v>
      </c>
      <c r="GB322" s="163" t="str">
        <f t="shared" ca="1" si="1151"/>
        <v>-</v>
      </c>
      <c r="GC322" s="163" t="str">
        <f t="shared" ca="1" si="1151"/>
        <v>-</v>
      </c>
      <c r="GD322" s="163" t="str">
        <f t="shared" ca="1" si="1108"/>
        <v>-</v>
      </c>
      <c r="GE322" s="163" t="b">
        <f t="shared" ca="1" si="1108"/>
        <v>0</v>
      </c>
      <c r="GF322" s="163" t="str">
        <f t="shared" ca="1" si="1108"/>
        <v>-</v>
      </c>
      <c r="GG322" s="163">
        <f t="shared" ca="1" si="1108"/>
        <v>0</v>
      </c>
      <c r="GH322" s="163" t="str">
        <f t="shared" ca="1" si="1108"/>
        <v>-</v>
      </c>
      <c r="GI322" s="161" cm="1">
        <f t="array" aca="1" ref="GI322" ca="1">INDEX(i.rev,$K322,GI$15)</f>
        <v>1</v>
      </c>
      <c r="GJ322" s="163">
        <f t="shared" ca="1" si="1109"/>
        <v>0</v>
      </c>
      <c r="GK322" s="163">
        <f t="shared" ca="1" si="1109"/>
        <v>1</v>
      </c>
      <c r="GL322" s="163">
        <f t="shared" ca="1" si="1109"/>
        <v>0</v>
      </c>
      <c r="GM322" s="163">
        <f t="shared" ca="1" si="1109"/>
        <v>1</v>
      </c>
      <c r="GN322" s="163">
        <f t="shared" ca="1" si="1109"/>
        <v>1</v>
      </c>
      <c r="GO322" s="163">
        <f t="shared" ca="1" si="1109"/>
        <v>1</v>
      </c>
      <c r="GP322" s="163">
        <f t="shared" ca="1" si="1109"/>
        <v>0</v>
      </c>
      <c r="GQ322" s="163">
        <f t="shared" ca="1" si="1109"/>
        <v>0</v>
      </c>
      <c r="GR322" s="163">
        <f t="shared" ca="1" si="1109"/>
        <v>0</v>
      </c>
      <c r="GS322" s="163">
        <f t="shared" ca="1" si="1109"/>
        <v>0</v>
      </c>
      <c r="GT322" s="163">
        <f t="shared" ca="1" si="1109"/>
        <v>0</v>
      </c>
      <c r="GU322" s="163">
        <f t="shared" ca="1" si="1109"/>
        <v>0</v>
      </c>
      <c r="GV322" s="163">
        <f t="shared" ca="1" si="1109"/>
        <v>0</v>
      </c>
      <c r="GW322" s="163">
        <f t="shared" ca="1" si="1109"/>
        <v>0</v>
      </c>
      <c r="GX322" s="163">
        <f t="shared" ca="1" si="1109"/>
        <v>0</v>
      </c>
      <c r="GY322" s="163">
        <f t="shared" ca="1" si="1109"/>
        <v>0</v>
      </c>
      <c r="GZ322" s="161" cm="1">
        <f t="array" aca="1" ref="GZ322" ca="1">INDEX(i.rev,$K322,GZ$15)</f>
        <v>0</v>
      </c>
      <c r="HA322" s="163">
        <f t="shared" ca="1" si="1110"/>
        <v>0</v>
      </c>
      <c r="HB322" s="161" cm="1">
        <f t="array" aca="1" ref="HB322" ca="1">INDEX(i.rev,$K322,HB$15)</f>
        <v>1</v>
      </c>
      <c r="HC322" s="163">
        <f t="shared" ca="1" si="1111"/>
        <v>0</v>
      </c>
      <c r="HD322" s="163">
        <f t="shared" ca="1" si="1111"/>
        <v>0</v>
      </c>
      <c r="HE322" s="163">
        <f t="shared" ca="1" si="1111"/>
        <v>0</v>
      </c>
      <c r="HF322" s="163">
        <f t="shared" ca="1" si="1111"/>
        <v>0</v>
      </c>
      <c r="HG322" s="163">
        <f t="shared" ca="1" si="1111"/>
        <v>0</v>
      </c>
      <c r="HH322" s="163">
        <f t="shared" ca="1" si="1111"/>
        <v>0</v>
      </c>
      <c r="HI322" s="163">
        <f t="shared" ca="1" si="1111"/>
        <v>0</v>
      </c>
      <c r="HJ322" s="10">
        <v>0.4</v>
      </c>
      <c r="HK322" s="163" t="str">
        <f t="shared" ca="1" si="1112"/>
        <v>-</v>
      </c>
      <c r="HL322" s="163" t="str">
        <f t="shared" ca="1" si="1112"/>
        <v>-</v>
      </c>
      <c r="HM322" s="161" t="b">
        <f t="shared" ref="HM322:HM347" si="1152">HN322&gt;0</f>
        <v>1</v>
      </c>
      <c r="HN322" s="186">
        <f t="shared" ref="HN322:HO329" si="1153">$HN$311*HJ313</f>
        <v>32</v>
      </c>
      <c r="HO322" s="186">
        <f t="shared" si="1153"/>
        <v>40</v>
      </c>
      <c r="HP322" s="161" t="b">
        <f t="shared" ca="1" si="1113"/>
        <v>0</v>
      </c>
      <c r="HQ322" s="161" t="b">
        <f t="shared" ca="1" si="1113"/>
        <v>0</v>
      </c>
      <c r="HR322" s="161" t="b">
        <f t="shared" ca="1" si="1113"/>
        <v>1</v>
      </c>
      <c r="HS322" s="163">
        <f t="shared" ca="1" si="1111"/>
        <v>0</v>
      </c>
      <c r="HT322" s="161">
        <f t="shared" ca="1" si="1114"/>
        <v>1</v>
      </c>
      <c r="HU322" s="161">
        <f t="shared" ca="1" si="1114"/>
        <v>1</v>
      </c>
      <c r="HV322" s="163" t="str">
        <f t="shared" ca="1" si="1111"/>
        <v>-</v>
      </c>
      <c r="HW322" s="163" t="str">
        <f t="shared" ca="1" si="1111"/>
        <v>-</v>
      </c>
      <c r="HX322" s="163" t="str">
        <f t="shared" ca="1" si="1111"/>
        <v>-</v>
      </c>
      <c r="HY322" s="163" t="str">
        <f t="shared" ca="1" si="1111"/>
        <v>-</v>
      </c>
      <c r="HZ322" s="163" t="str">
        <f t="shared" ca="1" si="1111"/>
        <v>-</v>
      </c>
      <c r="IA322" s="163" t="str">
        <f t="shared" ca="1" si="1111"/>
        <v>-</v>
      </c>
      <c r="IB322" s="163" t="str">
        <f t="shared" ca="1" si="1111"/>
        <v>-</v>
      </c>
      <c r="IC322" s="163" t="str">
        <f t="shared" ca="1" si="1111"/>
        <v>-</v>
      </c>
      <c r="ID322" s="163" t="str">
        <f t="shared" ca="1" si="1111"/>
        <v>-</v>
      </c>
      <c r="IE322" s="163" t="b">
        <f t="shared" ca="1" si="1111"/>
        <v>1</v>
      </c>
      <c r="IF322" s="163" t="str">
        <f t="shared" ca="1" si="1111"/>
        <v>-</v>
      </c>
      <c r="IG322" s="163" t="str">
        <f t="shared" ca="1" si="1111"/>
        <v>-</v>
      </c>
      <c r="IH322" s="163" t="str">
        <f ca="1">OFFSET(IH$5,$B322,0)</f>
        <v>-</v>
      </c>
      <c r="II322" s="163" t="b">
        <f t="shared" ca="1" si="1115"/>
        <v>1</v>
      </c>
      <c r="IJ322" s="163">
        <f ca="1">OFFSET(IJ$5,$B322,0)</f>
        <v>0</v>
      </c>
      <c r="IK322" s="163" t="str">
        <f t="shared" ca="1" si="1116"/>
        <v>-</v>
      </c>
      <c r="IL322" s="163" t="str">
        <f t="shared" ca="1" si="1116"/>
        <v>-</v>
      </c>
      <c r="IM322" s="163" t="str">
        <f t="shared" ca="1" si="1116"/>
        <v>-</v>
      </c>
      <c r="IN322" s="163" t="str">
        <f t="shared" ca="1" si="1116"/>
        <v>-</v>
      </c>
      <c r="IO322" s="163" t="str">
        <f t="shared" ca="1" si="1116"/>
        <v>-</v>
      </c>
      <c r="IP322" s="163">
        <f t="shared" ca="1" si="1116"/>
        <v>0</v>
      </c>
      <c r="IQ322" s="163" t="str">
        <f t="shared" ca="1" si="1116"/>
        <v>-</v>
      </c>
      <c r="IR322" s="163" t="str">
        <f t="shared" ca="1" si="1116"/>
        <v>-</v>
      </c>
      <c r="IS322" s="163" t="str">
        <f t="shared" ca="1" si="1116"/>
        <v>-</v>
      </c>
      <c r="IT322" s="163">
        <f t="shared" ca="1" si="1116"/>
        <v>500</v>
      </c>
      <c r="IU322" s="163">
        <f t="shared" ca="1" si="1116"/>
        <v>500</v>
      </c>
      <c r="IV322" s="163" t="str">
        <f t="shared" ca="1" si="1116"/>
        <v>-</v>
      </c>
      <c r="IW322" s="163" t="str">
        <f t="shared" ca="1" si="1116"/>
        <v>-</v>
      </c>
      <c r="IX322" s="163" t="str">
        <f t="shared" ca="1" si="1116"/>
        <v>-</v>
      </c>
      <c r="IY322" s="163" t="str">
        <f t="shared" ca="1" si="1116"/>
        <v>-</v>
      </c>
      <c r="IZ322" s="163" t="str">
        <f t="shared" ca="1" si="1117"/>
        <v>-</v>
      </c>
      <c r="JA322" s="163" t="str">
        <f t="shared" ca="1" si="1117"/>
        <v>-</v>
      </c>
      <c r="JB322" s="163" t="str">
        <f t="shared" ca="1" si="1117"/>
        <v>-</v>
      </c>
      <c r="JC322" s="163" t="str">
        <f t="shared" ca="1" si="1117"/>
        <v>-</v>
      </c>
      <c r="JD322" s="163" t="str">
        <f t="shared" ca="1" si="1117"/>
        <v>-</v>
      </c>
      <c r="JE322" s="163" t="str">
        <f t="shared" ca="1" si="1117"/>
        <v>-</v>
      </c>
      <c r="JF322" s="163" t="str">
        <f t="shared" ca="1" si="1117"/>
        <v>-</v>
      </c>
      <c r="JG322" s="163" t="str">
        <f t="shared" ca="1" si="1117"/>
        <v>-</v>
      </c>
      <c r="JH322" s="163" t="str">
        <f t="shared" ca="1" si="1117"/>
        <v>-</v>
      </c>
      <c r="JI322" s="163" t="str">
        <f t="shared" ca="1" si="1149"/>
        <v>-</v>
      </c>
      <c r="JJ322" s="163" t="str">
        <f t="shared" ca="1" si="1149"/>
        <v>-</v>
      </c>
      <c r="JK322" s="163" t="str">
        <f t="shared" ca="1" si="1149"/>
        <v>-</v>
      </c>
      <c r="JL322" s="163" t="str">
        <f t="shared" ca="1" si="1149"/>
        <v>-</v>
      </c>
      <c r="JM322" s="163" t="str">
        <f t="shared" ca="1" si="1149"/>
        <v>-</v>
      </c>
      <c r="JN322" s="163" t="str">
        <f t="shared" ca="1" si="1149"/>
        <v>-</v>
      </c>
      <c r="JO322" s="163" t="str">
        <f t="shared" ca="1" si="1149"/>
        <v>-</v>
      </c>
      <c r="JP322" s="163" t="str">
        <f t="shared" ca="1" si="1149"/>
        <v>-</v>
      </c>
      <c r="JQ322" s="163" t="str">
        <f t="shared" ca="1" si="1149"/>
        <v>-</v>
      </c>
      <c r="JR322" s="163" t="str">
        <f t="shared" ca="1" si="1149"/>
        <v>-</v>
      </c>
      <c r="JS322" s="163" t="str">
        <f t="shared" ca="1" si="1117"/>
        <v>-</v>
      </c>
      <c r="JT322" s="163" t="str">
        <f t="shared" ca="1" si="1117"/>
        <v>-</v>
      </c>
      <c r="JU322" s="163" t="str">
        <f t="shared" ca="1" si="1117"/>
        <v>-</v>
      </c>
      <c r="JV322" s="163" t="str">
        <f t="shared" ca="1" si="1117"/>
        <v>-</v>
      </c>
      <c r="JW322" s="163" t="str">
        <f t="shared" ca="1" si="1117"/>
        <v>-</v>
      </c>
      <c r="JX322" s="163" t="str">
        <f t="shared" ca="1" si="1116"/>
        <v>-</v>
      </c>
      <c r="JY322" s="163" t="str">
        <f t="shared" ca="1" si="1150"/>
        <v>-</v>
      </c>
      <c r="JZ322" s="163" t="str">
        <f t="shared" ca="1" si="1150"/>
        <v>-</v>
      </c>
      <c r="KA322" s="163" t="str">
        <f t="shared" ca="1" si="1150"/>
        <v>-</v>
      </c>
      <c r="KB322" s="163" t="str">
        <f t="shared" ca="1" si="1150"/>
        <v>-</v>
      </c>
      <c r="KC322" s="163" t="str">
        <f t="shared" ca="1" si="1150"/>
        <v>-</v>
      </c>
      <c r="KD322" s="163" t="str">
        <f t="shared" ca="1" si="1150"/>
        <v>-</v>
      </c>
      <c r="KE322" s="163" t="str">
        <f t="shared" ca="1" si="1150"/>
        <v>-</v>
      </c>
      <c r="KF322" s="163" t="str">
        <f t="shared" ca="1" si="1150"/>
        <v>-</v>
      </c>
      <c r="KG322" s="163" t="str">
        <f t="shared" ca="1" si="1150"/>
        <v>-</v>
      </c>
      <c r="KH322" s="163" t="str">
        <f t="shared" ca="1" si="1150"/>
        <v>-</v>
      </c>
      <c r="KI322" s="163" t="str">
        <f t="shared" ca="1" si="1150"/>
        <v>-</v>
      </c>
      <c r="KJ322" s="163" t="str">
        <f t="shared" ca="1" si="1150"/>
        <v>-</v>
      </c>
      <c r="KK322" s="163" t="str">
        <f t="shared" ca="1" si="1150"/>
        <v>-</v>
      </c>
      <c r="KL322" s="163" t="str">
        <f t="shared" ca="1" si="1150"/>
        <v>-</v>
      </c>
      <c r="KM322" s="163" t="str">
        <f t="shared" ca="1" si="1150"/>
        <v>-</v>
      </c>
      <c r="KN322" s="163" t="str">
        <f t="shared" ca="1" si="1150"/>
        <v>-</v>
      </c>
      <c r="KO322" s="163" t="str">
        <f t="shared" ca="1" si="1150"/>
        <v>-</v>
      </c>
      <c r="KP322" s="163" t="str">
        <f t="shared" ca="1" si="1150"/>
        <v>-</v>
      </c>
      <c r="KQ322" s="163" t="str">
        <f t="shared" ca="1" si="1150"/>
        <v>-</v>
      </c>
      <c r="KR322" s="163" t="str">
        <f t="shared" ca="1" si="1150"/>
        <v>-</v>
      </c>
      <c r="KS322" s="163" t="str">
        <f t="shared" ca="1" si="1150"/>
        <v>-</v>
      </c>
      <c r="KT322" s="163" t="str">
        <f t="shared" ca="1" si="1150"/>
        <v>-</v>
      </c>
      <c r="KU322" s="163" t="str">
        <f t="shared" ca="1" si="1150"/>
        <v>-</v>
      </c>
      <c r="KV322" s="163" t="str">
        <f t="shared" ca="1" si="1150"/>
        <v>-</v>
      </c>
      <c r="KW322" s="163" t="str">
        <f t="shared" ca="1" si="1150"/>
        <v>-</v>
      </c>
      <c r="KX322" s="163" t="str">
        <f t="shared" ca="1" si="1150"/>
        <v>-</v>
      </c>
      <c r="KY322" s="163" t="str">
        <f t="shared" ca="1" si="1150"/>
        <v>-</v>
      </c>
      <c r="KZ322" s="163" t="str">
        <f t="shared" ca="1" si="1150"/>
        <v>-</v>
      </c>
      <c r="LA322" s="163" t="str">
        <f t="shared" ca="1" si="1150"/>
        <v>-</v>
      </c>
      <c r="LB322" s="163" t="str">
        <f t="shared" ca="1" si="1150"/>
        <v>-</v>
      </c>
      <c r="LC322" s="163" t="str">
        <f t="shared" ca="1" si="1150"/>
        <v>-</v>
      </c>
      <c r="LD322" s="163" t="str">
        <f t="shared" ca="1" si="1150"/>
        <v>-</v>
      </c>
      <c r="LE322" s="163" t="str">
        <f t="shared" ca="1" si="1150"/>
        <v>-</v>
      </c>
      <c r="LF322" s="163" t="str">
        <f t="shared" ca="1" si="1150"/>
        <v>-</v>
      </c>
      <c r="LG322" s="163" t="str">
        <f t="shared" ca="1" si="1150"/>
        <v>-</v>
      </c>
      <c r="LH322" s="163" t="str">
        <f t="shared" ca="1" si="1150"/>
        <v>-</v>
      </c>
      <c r="LI322" s="163" t="str">
        <f t="shared" ca="1" si="1150"/>
        <v>-</v>
      </c>
      <c r="LJ322" s="163" t="str">
        <f t="shared" ca="1" si="1150"/>
        <v>-</v>
      </c>
      <c r="LK322" s="163" t="str">
        <f t="shared" ca="1" si="1150"/>
        <v>-</v>
      </c>
      <c r="LL322" s="163" t="str">
        <f t="shared" ca="1" si="1150"/>
        <v>-</v>
      </c>
      <c r="LM322" s="163" t="str">
        <f t="shared" ca="1" si="1150"/>
        <v>-</v>
      </c>
      <c r="LN322" s="163" t="str">
        <f t="shared" ca="1" si="1150"/>
        <v>-</v>
      </c>
      <c r="LO322" s="163" t="str">
        <f t="shared" ca="1" si="1120"/>
        <v>-</v>
      </c>
      <c r="LP322" s="163" t="str">
        <f t="shared" ca="1" si="1120"/>
        <v>-</v>
      </c>
      <c r="LQ322" s="163" t="str">
        <f t="shared" ca="1" si="1120"/>
        <v>-</v>
      </c>
      <c r="LR322" s="163" t="str">
        <f t="shared" ca="1" si="1120"/>
        <v>-</v>
      </c>
      <c r="LS322" s="163" t="str">
        <f t="shared" ca="1" si="1120"/>
        <v>-</v>
      </c>
      <c r="LT322" s="163" t="str">
        <f t="shared" ca="1" si="1120"/>
        <v>-</v>
      </c>
      <c r="LU322" s="163" t="str">
        <f t="shared" ca="1" si="1120"/>
        <v>-</v>
      </c>
      <c r="LV322" s="163" t="str">
        <f t="shared" ca="1" si="1120"/>
        <v>-</v>
      </c>
      <c r="LW322" s="163" t="str">
        <f t="shared" ca="1" si="1120"/>
        <v>-</v>
      </c>
      <c r="LX322" s="163" t="str">
        <f t="shared" ca="1" si="1120"/>
        <v>-</v>
      </c>
      <c r="LY322" s="10"/>
      <c r="LZ322" s="161">
        <f t="shared" ca="1" si="1121"/>
        <v>4.4999999999999998E-2</v>
      </c>
      <c r="MA322" s="161">
        <f t="shared" ca="1" si="1122"/>
        <v>4.4999999999999998E-2</v>
      </c>
      <c r="MB322" s="163">
        <f t="shared" ca="1" si="1123"/>
        <v>1</v>
      </c>
      <c r="MC322" s="163">
        <f t="shared" ca="1" si="1123"/>
        <v>0</v>
      </c>
      <c r="MD322" s="163">
        <f t="shared" ca="1" si="1123"/>
        <v>1</v>
      </c>
      <c r="ME322" s="163">
        <f t="shared" ca="1" si="1123"/>
        <v>1</v>
      </c>
      <c r="MF322" s="163">
        <f t="shared" ca="1" si="1123"/>
        <v>0</v>
      </c>
      <c r="MG322" s="163">
        <f t="shared" ca="1" si="1123"/>
        <v>70</v>
      </c>
      <c r="MH322" s="163">
        <f t="shared" ca="1" si="1123"/>
        <v>50</v>
      </c>
      <c r="MI322" s="163">
        <f t="shared" ca="1" si="1123"/>
        <v>85</v>
      </c>
      <c r="MJ322" s="163">
        <f t="shared" ca="1" si="1123"/>
        <v>50</v>
      </c>
      <c r="MK322" s="161">
        <f t="shared" ca="1" si="1124"/>
        <v>1</v>
      </c>
      <c r="ML322" s="161">
        <f t="shared" ca="1" si="1125"/>
        <v>1</v>
      </c>
      <c r="MM322" s="161">
        <f t="shared" ca="1" si="1126"/>
        <v>1</v>
      </c>
      <c r="MN322" s="161">
        <f t="shared" ca="1" si="1127"/>
        <v>1</v>
      </c>
      <c r="MO322" s="161">
        <f t="shared" ca="1" si="1127"/>
        <v>1</v>
      </c>
      <c r="MP322" s="163">
        <f t="shared" ca="1" si="1123"/>
        <v>1</v>
      </c>
      <c r="MQ322" s="10"/>
      <c r="MR322" s="163">
        <f t="shared" ca="1" si="1123"/>
        <v>1</v>
      </c>
      <c r="MS322" s="161">
        <f t="shared" ca="1" si="1128"/>
        <v>1</v>
      </c>
      <c r="MT322" s="163">
        <f t="shared" ca="1" si="1123"/>
        <v>0.75</v>
      </c>
      <c r="MU322" s="163">
        <f t="shared" ca="1" si="1123"/>
        <v>0.8</v>
      </c>
      <c r="MV322" s="163">
        <f t="shared" ca="1" si="1129"/>
        <v>0.82499999999999996</v>
      </c>
      <c r="MW322" s="163">
        <f t="shared" ca="1" si="1123"/>
        <v>0.875</v>
      </c>
      <c r="MX322" s="163">
        <f t="shared" ca="1" si="1123"/>
        <v>0.9</v>
      </c>
      <c r="MY322" s="163">
        <f t="shared" ca="1" si="1148"/>
        <v>0.75</v>
      </c>
      <c r="MZ322" s="163">
        <f t="shared" ca="1" si="1148"/>
        <v>0.78142857142857147</v>
      </c>
      <c r="NA322" s="163">
        <f t="shared" ca="1" si="1148"/>
        <v>0.82499999999999996</v>
      </c>
      <c r="NB322" s="163">
        <f t="shared" ca="1" si="1148"/>
        <v>0.875</v>
      </c>
      <c r="NC322" s="163">
        <f t="shared" ca="1" si="1148"/>
        <v>0.9</v>
      </c>
      <c r="ND322" s="163">
        <f t="shared" ca="1" si="1148"/>
        <v>0.9</v>
      </c>
      <c r="NE322" s="163">
        <f t="shared" ca="1" si="1148"/>
        <v>0.75</v>
      </c>
      <c r="NF322" s="163">
        <f t="shared" ca="1" si="1148"/>
        <v>0.78142857142857147</v>
      </c>
      <c r="NG322" s="163">
        <f t="shared" ca="1" si="1148"/>
        <v>0.82499999999999996</v>
      </c>
      <c r="NH322" s="163">
        <f t="shared" ca="1" si="1148"/>
        <v>0.875</v>
      </c>
      <c r="NI322" s="163">
        <f t="shared" ca="1" si="1148"/>
        <v>0.9</v>
      </c>
      <c r="NJ322" s="163">
        <f t="shared" ca="1" si="1148"/>
        <v>0.9</v>
      </c>
      <c r="NK322" s="163">
        <f t="shared" ca="1" si="1148"/>
        <v>0.75</v>
      </c>
      <c r="NL322" s="163">
        <f t="shared" ca="1" si="1148"/>
        <v>0.78142857142857147</v>
      </c>
      <c r="NM322" s="163">
        <f t="shared" ca="1" si="1148"/>
        <v>0.82499999999999996</v>
      </c>
      <c r="NN322" s="163">
        <f t="shared" ca="1" si="1148"/>
        <v>0.875</v>
      </c>
      <c r="NO322" s="163">
        <f t="shared" ca="1" si="1148"/>
        <v>0.9</v>
      </c>
      <c r="NP322" s="163">
        <f t="shared" ca="1" si="1148"/>
        <v>0.9</v>
      </c>
      <c r="NQ322" s="163">
        <f t="shared" ca="1" si="1148"/>
        <v>0.75</v>
      </c>
      <c r="NR322" s="163">
        <f t="shared" ca="1" si="1148"/>
        <v>0.78142857142857147</v>
      </c>
      <c r="NS322" s="163">
        <f t="shared" ca="1" si="1148"/>
        <v>0.82499999999999996</v>
      </c>
      <c r="NT322" s="163">
        <f t="shared" ca="1" si="1148"/>
        <v>0.875</v>
      </c>
      <c r="NU322" s="163">
        <f t="shared" ca="1" si="1148"/>
        <v>0.9</v>
      </c>
      <c r="NV322" s="163">
        <f t="shared" ca="1" si="1148"/>
        <v>0.9</v>
      </c>
      <c r="NW322" s="163">
        <f t="shared" ca="1" si="1148"/>
        <v>0.75</v>
      </c>
      <c r="NX322" s="163">
        <f t="shared" ca="1" si="1148"/>
        <v>0.78142857142857147</v>
      </c>
      <c r="NY322" s="163">
        <f t="shared" ca="1" si="1148"/>
        <v>0.82499999999999996</v>
      </c>
      <c r="NZ322" s="163">
        <f t="shared" ca="1" si="1148"/>
        <v>0.875</v>
      </c>
      <c r="OA322" s="163">
        <f t="shared" ca="1" si="1148"/>
        <v>0.9</v>
      </c>
      <c r="OB322" s="163">
        <f t="shared" ca="1" si="1148"/>
        <v>0.9</v>
      </c>
      <c r="OC322" s="163">
        <f t="shared" ref="MY322:OU335" ca="1" si="1154">OFFSET(OC$5,$B322,0)</f>
        <v>0.75</v>
      </c>
      <c r="OD322" s="163">
        <f t="shared" ca="1" si="1154"/>
        <v>0.78142857142857147</v>
      </c>
      <c r="OE322" s="163">
        <f t="shared" ca="1" si="1154"/>
        <v>0.82499999999999996</v>
      </c>
      <c r="OF322" s="163">
        <f t="shared" ca="1" si="1154"/>
        <v>0.875</v>
      </c>
      <c r="OG322" s="163">
        <f t="shared" ca="1" si="1154"/>
        <v>0.9</v>
      </c>
      <c r="OH322" s="163">
        <f t="shared" ca="1" si="1154"/>
        <v>0.9</v>
      </c>
      <c r="OI322" s="163">
        <f t="shared" ca="1" si="1154"/>
        <v>0.75</v>
      </c>
      <c r="OJ322" s="163">
        <f t="shared" ca="1" si="1154"/>
        <v>0.76904761904761909</v>
      </c>
      <c r="OK322" s="163">
        <f t="shared" ca="1" si="1154"/>
        <v>0.82000000000000006</v>
      </c>
      <c r="OL322" s="163">
        <f t="shared" ca="1" si="1154"/>
        <v>0.875</v>
      </c>
      <c r="OM322" s="163">
        <f t="shared" ca="1" si="1154"/>
        <v>0.9</v>
      </c>
      <c r="ON322" s="163">
        <f t="shared" ca="1" si="1154"/>
        <v>0.90000000000000013</v>
      </c>
      <c r="OO322" s="163">
        <f t="shared" ca="1" si="1154"/>
        <v>0.75</v>
      </c>
      <c r="OP322" s="163">
        <f t="shared" ca="1" si="1154"/>
        <v>0.76904761904761909</v>
      </c>
      <c r="OQ322" s="163">
        <f t="shared" ca="1" si="1154"/>
        <v>0.82000000000000006</v>
      </c>
      <c r="OR322" s="163">
        <f t="shared" ca="1" si="1154"/>
        <v>0.875</v>
      </c>
      <c r="OS322" s="163">
        <f t="shared" ca="1" si="1154"/>
        <v>0.9</v>
      </c>
      <c r="OT322" s="163">
        <f t="shared" ca="1" si="1154"/>
        <v>0.9</v>
      </c>
      <c r="OU322" s="163">
        <f t="shared" ca="1" si="1154"/>
        <v>0.875</v>
      </c>
      <c r="OV322" s="161">
        <f t="shared" ca="1" si="1132"/>
        <v>1</v>
      </c>
      <c r="OW322" s="161">
        <f t="shared" ca="1" si="1133"/>
        <v>1</v>
      </c>
      <c r="OX322" s="161" t="str">
        <f t="shared" ca="1" si="1134"/>
        <v>-</v>
      </c>
      <c r="OY322" s="163" t="str">
        <f t="shared" ca="1" si="1135"/>
        <v>-</v>
      </c>
      <c r="OZ322" s="161" t="str">
        <f t="shared" ca="1" si="1136"/>
        <v>-</v>
      </c>
      <c r="PA322" s="161" t="str">
        <f t="shared" ca="1" si="1137"/>
        <v>-</v>
      </c>
      <c r="PB322" s="163">
        <f t="shared" ca="1" si="1123"/>
        <v>0</v>
      </c>
      <c r="PC322" s="27">
        <v>0</v>
      </c>
    </row>
    <row r="323" spans="1:419" s="143" customFormat="1" hidden="1" outlineLevel="1">
      <c r="A323" s="121">
        <f t="shared" si="14"/>
        <v>318</v>
      </c>
      <c r="B323" s="121">
        <f t="shared" ref="B323:B328" si="1155">$A$18</f>
        <v>13</v>
      </c>
      <c r="C323" s="143">
        <v>1000</v>
      </c>
      <c r="D323" s="143" t="s">
        <v>884</v>
      </c>
      <c r="E323" s="143" t="b">
        <v>0</v>
      </c>
      <c r="F323" s="143" t="b">
        <v>0</v>
      </c>
      <c r="G323" s="143" t="b">
        <f t="shared" si="1138"/>
        <v>0</v>
      </c>
      <c r="H323" s="139">
        <f t="shared" ca="1" si="1139"/>
        <v>3</v>
      </c>
      <c r="I323" s="139">
        <f t="shared" ca="1" si="1139"/>
        <v>1</v>
      </c>
      <c r="J323" s="139">
        <f t="shared" ca="1" si="1139"/>
        <v>1</v>
      </c>
      <c r="K323" s="139">
        <f t="shared" ca="1" si="1139"/>
        <v>1</v>
      </c>
      <c r="L323" s="139">
        <f t="shared" ca="1" si="1139"/>
        <v>1</v>
      </c>
      <c r="M323" s="139">
        <f t="shared" ca="1" si="1139"/>
        <v>1</v>
      </c>
      <c r="N323" s="139">
        <f t="shared" ca="1" si="1139"/>
        <v>1</v>
      </c>
      <c r="O323" s="139">
        <f t="shared" ca="1" si="1139"/>
        <v>1</v>
      </c>
      <c r="P323" s="139">
        <f t="shared" ca="1" si="1139"/>
        <v>1</v>
      </c>
      <c r="Q323" s="139">
        <f t="shared" ca="1" si="1139"/>
        <v>1</v>
      </c>
      <c r="R323" s="139">
        <f t="shared" ca="1" si="1139"/>
        <v>2</v>
      </c>
      <c r="S323" s="139">
        <f t="shared" ca="1" si="1140"/>
        <v>1</v>
      </c>
      <c r="T323" s="139">
        <f t="shared" ca="1" si="1140"/>
        <v>1</v>
      </c>
      <c r="U323" s="139">
        <f t="shared" ca="1" si="1140"/>
        <v>1</v>
      </c>
      <c r="V323" s="139">
        <f t="shared" ca="1" si="1140"/>
        <v>1</v>
      </c>
      <c r="W323" s="139">
        <f t="shared" ca="1" si="1139"/>
        <v>1</v>
      </c>
      <c r="X323" s="139">
        <f t="shared" ca="1" si="1139"/>
        <v>1</v>
      </c>
      <c r="Y323" s="139">
        <f t="shared" ca="1" si="1139"/>
        <v>1</v>
      </c>
      <c r="Z323" s="139">
        <f t="shared" ca="1" si="1139"/>
        <v>1</v>
      </c>
      <c r="AA323" s="139">
        <f t="shared" ca="1" si="1139"/>
        <v>1</v>
      </c>
      <c r="AB323" s="139">
        <f t="shared" ca="1" si="1139"/>
        <v>1</v>
      </c>
      <c r="AC323" s="139">
        <f t="shared" ca="1" si="1139"/>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00002 Presentation_SR36SE 28SE CropgrazeFALSE (F33N11)</v>
      </c>
      <c r="AF323" s="10" t="str">
        <f ca="1">IF(COUNTIF(AE$5:AE323,AE323)=1,"-","Dup")</f>
        <v>-</v>
      </c>
      <c r="AG323" s="10"/>
      <c r="AH323" s="163" t="str">
        <f t="shared" ca="1" si="1094"/>
        <v>-</v>
      </c>
      <c r="AI323" s="162" t="b">
        <v>1</v>
      </c>
      <c r="AJ323" s="162" t="b">
        <v>1</v>
      </c>
      <c r="AK323" s="163" t="str">
        <f t="shared" ca="1" si="1094"/>
        <v>-</v>
      </c>
      <c r="AL323" s="163" t="str">
        <f t="shared" ca="1" si="1094"/>
        <v>-</v>
      </c>
      <c r="AM323" s="163" t="b">
        <f t="shared" ca="1" si="1094"/>
        <v>1</v>
      </c>
      <c r="AN323" s="10"/>
      <c r="AO323" s="161" t="b">
        <f t="shared" ca="1" si="1095"/>
        <v>1</v>
      </c>
      <c r="AP323" s="161" t="str">
        <f t="shared" ca="1" si="1095"/>
        <v>-</v>
      </c>
      <c r="AQ323" s="161" t="str">
        <f t="shared" ca="1" si="1095"/>
        <v>-</v>
      </c>
      <c r="AR323" s="161" t="str">
        <f t="shared" ca="1" si="1095"/>
        <v>-</v>
      </c>
      <c r="AS323" s="161" t="b">
        <f t="shared" ca="1" si="1095"/>
        <v>1</v>
      </c>
      <c r="AT323" s="161" t="b">
        <f t="shared" ca="1" si="1095"/>
        <v>0</v>
      </c>
      <c r="AU323" s="161">
        <f t="shared" ca="1" si="1096"/>
        <v>0</v>
      </c>
      <c r="AV323" s="161" t="b">
        <f t="shared" ca="1" si="1097"/>
        <v>0</v>
      </c>
      <c r="AW323" s="161" t="b">
        <f t="shared" ca="1" si="1097"/>
        <v>0</v>
      </c>
      <c r="AX323" s="161" t="str">
        <f t="shared" ca="1" si="1097"/>
        <v>-</v>
      </c>
      <c r="AY323" s="161" t="str">
        <f t="shared" ca="1" si="1097"/>
        <v>-</v>
      </c>
      <c r="AZ323" s="161" t="str">
        <f t="shared" ca="1" si="1097"/>
        <v>-</v>
      </c>
      <c r="BA323" s="10"/>
      <c r="BB323" s="161" t="b">
        <f t="shared" ca="1" si="1098"/>
        <v>1</v>
      </c>
      <c r="BC323" s="163" t="b">
        <f t="shared" ca="1" si="1099"/>
        <v>1</v>
      </c>
      <c r="BD323" s="163" t="b">
        <f t="shared" ca="1" si="1099"/>
        <v>1</v>
      </c>
      <c r="BE323" s="162">
        <f t="shared" ca="1" si="1100"/>
        <v>3108</v>
      </c>
      <c r="BF323" s="163" t="str">
        <f t="shared" ca="1" si="1101"/>
        <v>-</v>
      </c>
      <c r="BG323" s="163" t="str">
        <f t="shared" ca="1" si="1101"/>
        <v>-</v>
      </c>
      <c r="BH323" s="163" t="str">
        <f t="shared" ca="1" si="1101"/>
        <v>-</v>
      </c>
      <c r="BI323" s="163" t="str">
        <f t="shared" ca="1" si="1101"/>
        <v>-</v>
      </c>
      <c r="BJ323" s="163" t="str">
        <f t="shared" ca="1" si="1101"/>
        <v>-</v>
      </c>
      <c r="BK323" s="163">
        <f t="shared" ca="1" si="1101"/>
        <v>1</v>
      </c>
      <c r="BL323" s="163">
        <f t="shared" ca="1" si="1101"/>
        <v>1</v>
      </c>
      <c r="BM323" s="163" t="str">
        <f t="shared" ca="1" si="1101"/>
        <v>-</v>
      </c>
      <c r="BN323" s="163" t="str">
        <f t="shared" ca="1" si="1101"/>
        <v>-</v>
      </c>
      <c r="BO323" s="163" t="b">
        <f t="shared" ca="1" si="1102"/>
        <v>0</v>
      </c>
      <c r="BP323" s="163" t="b">
        <f t="shared" ca="1" si="1102"/>
        <v>0</v>
      </c>
      <c r="BQ323" s="163" t="b">
        <f t="shared" ca="1" si="1102"/>
        <v>0</v>
      </c>
      <c r="BR323" s="163" t="b">
        <f t="shared" ca="1" si="1102"/>
        <v>0</v>
      </c>
      <c r="BS323" s="163" t="b">
        <f t="shared" ca="1" si="1102"/>
        <v>0</v>
      </c>
      <c r="BT323" s="163" t="b">
        <f t="shared" ca="1" si="1102"/>
        <v>0</v>
      </c>
      <c r="BU323" s="163" t="b">
        <f t="shared" ca="1" si="1102"/>
        <v>0</v>
      </c>
      <c r="BV323" s="163" t="b">
        <f t="shared" ca="1" si="1102"/>
        <v>0</v>
      </c>
      <c r="BW323" s="163" t="b">
        <f t="shared" ca="1" si="1102"/>
        <v>0</v>
      </c>
      <c r="BX323" s="163" t="str">
        <f t="shared" ca="1" si="1103"/>
        <v>-</v>
      </c>
      <c r="BY323" s="163" t="str">
        <f t="shared" ca="1" si="1104"/>
        <v>-</v>
      </c>
      <c r="BZ323" s="163" t="str">
        <f t="shared" ca="1" si="1104"/>
        <v>-</v>
      </c>
      <c r="CA323" s="163" t="str">
        <f t="shared" ca="1" si="1104"/>
        <v>-</v>
      </c>
      <c r="CB323" s="163" t="str">
        <f t="shared" ca="1" si="1104"/>
        <v>-</v>
      </c>
      <c r="CC323" s="163" t="str">
        <f t="shared" ca="1" si="1104"/>
        <v>-</v>
      </c>
      <c r="CD323" s="163" t="str">
        <f t="shared" ca="1" si="1104"/>
        <v>-</v>
      </c>
      <c r="CE323" s="163" t="str">
        <f t="shared" ca="1" si="1104"/>
        <v>-</v>
      </c>
      <c r="CF323" s="163" t="str">
        <f t="shared" ca="1" si="1104"/>
        <v>-</v>
      </c>
      <c r="CG323" s="163" t="str">
        <f t="shared" ca="1" si="1103"/>
        <v>-</v>
      </c>
      <c r="CH323" s="163" t="str">
        <f t="shared" ca="1" si="1103"/>
        <v>-</v>
      </c>
      <c r="CI323" s="163" t="str">
        <f t="shared" ca="1" si="1103"/>
        <v>-</v>
      </c>
      <c r="CJ323" s="163" t="str">
        <f t="shared" ca="1" si="1103"/>
        <v>-</v>
      </c>
      <c r="CK323" s="163" t="str">
        <f t="shared" ca="1" si="1103"/>
        <v>-</v>
      </c>
      <c r="CL323" s="163" t="str">
        <f t="shared" ca="1" si="1103"/>
        <v>-</v>
      </c>
      <c r="CM323" s="163" t="str">
        <f t="shared" ca="1" si="1103"/>
        <v>-</v>
      </c>
      <c r="CN323" s="163" t="str">
        <f t="shared" ca="1" si="1103"/>
        <v>-</v>
      </c>
      <c r="CO323" s="163" t="str">
        <f t="shared" ca="1" si="1103"/>
        <v>-</v>
      </c>
      <c r="CP323" s="163" t="str">
        <f t="shared" ca="1" si="1103"/>
        <v>-</v>
      </c>
      <c r="CQ323" s="163" t="str">
        <f t="shared" ca="1" si="1103"/>
        <v>-</v>
      </c>
      <c r="CR323" s="163" t="str">
        <f t="shared" ca="1" si="1103"/>
        <v>-</v>
      </c>
      <c r="CS323" s="163" t="str">
        <f t="shared" ca="1" si="1103"/>
        <v>-</v>
      </c>
      <c r="CT323" s="163" t="str">
        <f t="shared" ca="1" si="1103"/>
        <v>-</v>
      </c>
      <c r="CU323" s="163" t="str">
        <f t="shared" ca="1" si="1105"/>
        <v>-</v>
      </c>
      <c r="CV323" s="163" t="str">
        <f t="shared" ca="1" si="1105"/>
        <v>-</v>
      </c>
      <c r="CW323" s="163" t="str">
        <f t="shared" ca="1" si="1105"/>
        <v>-</v>
      </c>
      <c r="CX323" s="163" t="str">
        <f t="shared" ca="1" si="1105"/>
        <v>-</v>
      </c>
      <c r="CY323" s="163" t="str">
        <f t="shared" ca="1" si="1105"/>
        <v>-</v>
      </c>
      <c r="CZ323" s="163" t="str">
        <f t="shared" ca="1" si="1105"/>
        <v>-</v>
      </c>
      <c r="DA323" s="163" t="str">
        <f t="shared" ca="1" si="1105"/>
        <v>-</v>
      </c>
      <c r="DB323" s="163" t="str">
        <f t="shared" ca="1" si="1105"/>
        <v>-</v>
      </c>
      <c r="DC323" s="163" t="str">
        <f t="shared" ca="1" si="1103"/>
        <v>-</v>
      </c>
      <c r="DD323" s="163" t="str">
        <f t="shared" ca="1" si="1106"/>
        <v>-</v>
      </c>
      <c r="DE323" s="163" t="str">
        <f t="shared" ca="1" si="1106"/>
        <v>-</v>
      </c>
      <c r="DF323" s="163" t="str">
        <f t="shared" ca="1" si="1106"/>
        <v>-</v>
      </c>
      <c r="DG323" s="163" t="str">
        <f t="shared" ca="1" si="1106"/>
        <v>-</v>
      </c>
      <c r="DH323" s="163" t="str">
        <f t="shared" ca="1" si="1106"/>
        <v>-</v>
      </c>
      <c r="DI323" s="163" t="str">
        <f t="shared" ca="1" si="1106"/>
        <v>-</v>
      </c>
      <c r="DJ323" s="163" t="str">
        <f t="shared" ca="1" si="1106"/>
        <v>-</v>
      </c>
      <c r="DK323" s="163" t="str">
        <f t="shared" ca="1" si="1106"/>
        <v>-</v>
      </c>
      <c r="DL323" s="10"/>
      <c r="DM323" s="163" t="str">
        <f t="shared" ca="1" si="1101"/>
        <v>-</v>
      </c>
      <c r="DN323" s="163" t="str">
        <f t="shared" ca="1" si="1101"/>
        <v>-</v>
      </c>
      <c r="DO323" s="163" t="str">
        <f t="shared" ca="1" si="1101"/>
        <v>-</v>
      </c>
      <c r="DP323" s="163" t="str">
        <f t="shared" ca="1" si="1101"/>
        <v>-</v>
      </c>
      <c r="DQ323" s="163" t="str">
        <f t="shared" ca="1" si="1101"/>
        <v>-</v>
      </c>
      <c r="DR323" s="163" t="str">
        <f t="shared" ca="1" si="1101"/>
        <v>-</v>
      </c>
      <c r="DS323" s="163" t="str">
        <f t="shared" ca="1" si="1101"/>
        <v>-</v>
      </c>
      <c r="DT323" s="163" t="str">
        <f t="shared" ca="1" si="1101"/>
        <v>-</v>
      </c>
      <c r="DU323" s="163" t="str">
        <f t="shared" ca="1" si="1101"/>
        <v>-</v>
      </c>
      <c r="DV323" s="163" t="str">
        <f t="shared" ca="1" si="1101"/>
        <v>-</v>
      </c>
      <c r="DW323" s="163" t="str">
        <f t="shared" ca="1" si="1101"/>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51"/>
        <v>-</v>
      </c>
      <c r="EJ323" s="163" t="str">
        <f t="shared" ca="1" si="1151"/>
        <v>-</v>
      </c>
      <c r="EK323" s="163" t="str">
        <f t="shared" ca="1" si="1151"/>
        <v>-</v>
      </c>
      <c r="EL323" s="163" t="str">
        <f t="shared" ca="1" si="1151"/>
        <v>-</v>
      </c>
      <c r="EM323" s="163" t="str">
        <f t="shared" ca="1" si="1151"/>
        <v>-</v>
      </c>
      <c r="EN323" s="163" t="str">
        <f t="shared" ca="1" si="1151"/>
        <v>-</v>
      </c>
      <c r="EO323" s="163" t="str">
        <f t="shared" ca="1" si="1151"/>
        <v>-</v>
      </c>
      <c r="EP323" s="163" t="str">
        <f t="shared" ca="1" si="1151"/>
        <v>-</v>
      </c>
      <c r="EQ323" s="163">
        <f t="shared" ca="1" si="1151"/>
        <v>1</v>
      </c>
      <c r="ER323" s="163">
        <f t="shared" ca="1" si="1151"/>
        <v>1</v>
      </c>
      <c r="ES323" s="163">
        <f t="shared" ca="1" si="1151"/>
        <v>0</v>
      </c>
      <c r="ET323" s="163" t="str">
        <f t="shared" ca="1" si="1151"/>
        <v>-</v>
      </c>
      <c r="EU323" s="163" t="str">
        <f t="shared" ca="1" si="1151"/>
        <v>-</v>
      </c>
      <c r="EV323" s="163" t="str">
        <f t="shared" ca="1" si="1151"/>
        <v>-</v>
      </c>
      <c r="EW323" s="163" t="str">
        <f t="shared" ca="1" si="1151"/>
        <v>-</v>
      </c>
      <c r="EX323" s="163" t="str">
        <f t="shared" ca="1" si="1151"/>
        <v>-</v>
      </c>
      <c r="EY323" s="163" t="str">
        <f t="shared" ca="1" si="1151"/>
        <v>-</v>
      </c>
      <c r="EZ323" s="163" t="str">
        <f t="shared" ca="1" si="1151"/>
        <v>-</v>
      </c>
      <c r="FA323" s="163">
        <f t="shared" ca="1" si="1151"/>
        <v>0</v>
      </c>
      <c r="FB323" s="163" t="str">
        <f t="shared" ca="1" si="1151"/>
        <v>-</v>
      </c>
      <c r="FC323" s="163" t="str">
        <f t="shared" ca="1" si="1151"/>
        <v>-</v>
      </c>
      <c r="FD323" s="163" t="str">
        <f t="shared" ca="1" si="1151"/>
        <v>-</v>
      </c>
      <c r="FE323" s="163" t="str">
        <f t="shared" ca="1" si="1151"/>
        <v>-</v>
      </c>
      <c r="FF323" s="163" t="str">
        <f t="shared" ca="1" si="1151"/>
        <v>-</v>
      </c>
      <c r="FG323" s="163">
        <f t="shared" ca="1" si="1151"/>
        <v>0</v>
      </c>
      <c r="FH323" s="163">
        <f t="shared" ca="1" si="1151"/>
        <v>0</v>
      </c>
      <c r="FI323" s="163">
        <f t="shared" ca="1" si="1151"/>
        <v>0</v>
      </c>
      <c r="FJ323" s="163">
        <f t="shared" ca="1" si="1151"/>
        <v>0</v>
      </c>
      <c r="FK323" s="163">
        <f t="shared" ca="1" si="1151"/>
        <v>0</v>
      </c>
      <c r="FL323" s="163">
        <f t="shared" ca="1" si="1151"/>
        <v>0</v>
      </c>
      <c r="FM323" s="163">
        <f t="shared" ca="1" si="1151"/>
        <v>0</v>
      </c>
      <c r="FN323" s="163" t="str">
        <f t="shared" ca="1" si="1151"/>
        <v>-</v>
      </c>
      <c r="FO323" s="163" t="str">
        <f t="shared" ca="1" si="1151"/>
        <v>-</v>
      </c>
      <c r="FP323" s="163" t="str">
        <f t="shared" ca="1" si="1151"/>
        <v>-</v>
      </c>
      <c r="FQ323" s="163" t="str">
        <f t="shared" ca="1" si="1151"/>
        <v>-</v>
      </c>
      <c r="FR323" s="163" t="str">
        <f t="shared" ca="1" si="1151"/>
        <v>-</v>
      </c>
      <c r="FS323" s="163" t="str">
        <f t="shared" ca="1" si="1151"/>
        <v>-</v>
      </c>
      <c r="FT323" s="163" t="str">
        <f t="shared" ca="1" si="1151"/>
        <v>-</v>
      </c>
      <c r="FU323" s="163" t="str">
        <f t="shared" ca="1" si="1151"/>
        <v>-</v>
      </c>
      <c r="FV323" s="163" t="str">
        <f t="shared" ca="1" si="1151"/>
        <v>-</v>
      </c>
      <c r="FW323" s="163" t="str">
        <f t="shared" ca="1" si="1151"/>
        <v>-</v>
      </c>
      <c r="FX323" s="163" t="str">
        <f t="shared" ca="1" si="1151"/>
        <v>-</v>
      </c>
      <c r="FY323" s="10"/>
      <c r="FZ323" s="163">
        <f t="shared" ca="1" si="1151"/>
        <v>1</v>
      </c>
      <c r="GA323" s="163" t="str">
        <f t="shared" ca="1" si="1151"/>
        <v>-</v>
      </c>
      <c r="GB323" s="163" t="str">
        <f t="shared" ca="1" si="1151"/>
        <v>-</v>
      </c>
      <c r="GC323" s="163" t="str">
        <f t="shared" ca="1" si="1151"/>
        <v>-</v>
      </c>
      <c r="GD323" s="163" t="str">
        <f t="shared" ca="1" si="1108"/>
        <v>-</v>
      </c>
      <c r="GE323" s="163" t="b">
        <f t="shared" ca="1" si="1108"/>
        <v>0</v>
      </c>
      <c r="GF323" s="163" t="str">
        <f t="shared" ca="1" si="1108"/>
        <v>-</v>
      </c>
      <c r="GG323" s="163">
        <f t="shared" ca="1" si="1108"/>
        <v>0</v>
      </c>
      <c r="GH323" s="163" t="str">
        <f t="shared" ca="1" si="1108"/>
        <v>-</v>
      </c>
      <c r="GI323" s="161" cm="1">
        <f t="array" aca="1" ref="GI323" ca="1">INDEX(i.rev,$K323,GI$15)</f>
        <v>1</v>
      </c>
      <c r="GJ323" s="163">
        <f t="shared" ca="1" si="1109"/>
        <v>0</v>
      </c>
      <c r="GK323" s="163">
        <f t="shared" ca="1" si="1109"/>
        <v>1</v>
      </c>
      <c r="GL323" s="163">
        <f t="shared" ca="1" si="1109"/>
        <v>0</v>
      </c>
      <c r="GM323" s="163">
        <f t="shared" ca="1" si="1109"/>
        <v>1</v>
      </c>
      <c r="GN323" s="163">
        <f t="shared" ca="1" si="1109"/>
        <v>1</v>
      </c>
      <c r="GO323" s="163">
        <f t="shared" ca="1" si="1109"/>
        <v>1</v>
      </c>
      <c r="GP323" s="163">
        <f t="shared" ca="1" si="1109"/>
        <v>0</v>
      </c>
      <c r="GQ323" s="163">
        <f t="shared" ca="1" si="1109"/>
        <v>0</v>
      </c>
      <c r="GR323" s="163">
        <f t="shared" ca="1" si="1109"/>
        <v>0</v>
      </c>
      <c r="GS323" s="163">
        <f t="shared" ca="1" si="1109"/>
        <v>0</v>
      </c>
      <c r="GT323" s="163">
        <f t="shared" ca="1" si="1109"/>
        <v>0</v>
      </c>
      <c r="GU323" s="163">
        <f t="shared" ca="1" si="1109"/>
        <v>0</v>
      </c>
      <c r="GV323" s="163">
        <f t="shared" ca="1" si="1109"/>
        <v>0</v>
      </c>
      <c r="GW323" s="163">
        <f t="shared" ca="1" si="1109"/>
        <v>0</v>
      </c>
      <c r="GX323" s="163">
        <f t="shared" ca="1" si="1109"/>
        <v>0</v>
      </c>
      <c r="GY323" s="163">
        <f t="shared" ca="1" si="1109"/>
        <v>0</v>
      </c>
      <c r="GZ323" s="161" cm="1">
        <f t="array" aca="1" ref="GZ323" ca="1">INDEX(i.rev,$K323,GZ$15)</f>
        <v>0</v>
      </c>
      <c r="HA323" s="163">
        <f t="shared" ca="1" si="1110"/>
        <v>0</v>
      </c>
      <c r="HB323" s="161" cm="1">
        <f t="array" aca="1" ref="HB323" ca="1">INDEX(i.rev,$K323,HB$15)</f>
        <v>1</v>
      </c>
      <c r="HC323" s="163">
        <f t="shared" ca="1" si="1111"/>
        <v>0</v>
      </c>
      <c r="HD323" s="163">
        <f t="shared" ca="1" si="1111"/>
        <v>0</v>
      </c>
      <c r="HE323" s="163">
        <f t="shared" ca="1" si="1111"/>
        <v>0</v>
      </c>
      <c r="HF323" s="163">
        <f t="shared" ca="1" si="1111"/>
        <v>0</v>
      </c>
      <c r="HG323" s="163">
        <f t="shared" ca="1" si="1111"/>
        <v>0</v>
      </c>
      <c r="HH323" s="163">
        <f t="shared" ca="1" si="1111"/>
        <v>0</v>
      </c>
      <c r="HI323" s="163">
        <f t="shared" ref="HI323:IH323" ca="1" si="1156">OFFSET(HI$5,$B323,0)</f>
        <v>0</v>
      </c>
      <c r="HJ323" s="10">
        <v>0.4</v>
      </c>
      <c r="HK323" s="163" t="str">
        <f t="shared" ca="1" si="1112"/>
        <v>-</v>
      </c>
      <c r="HL323" s="163" t="str">
        <f t="shared" ca="1" si="1112"/>
        <v>-</v>
      </c>
      <c r="HM323" s="161" t="b">
        <f t="shared" si="1152"/>
        <v>1</v>
      </c>
      <c r="HN323" s="186">
        <f t="shared" si="1153"/>
        <v>28</v>
      </c>
      <c r="HO323" s="186">
        <f t="shared" si="1153"/>
        <v>40</v>
      </c>
      <c r="HP323" s="161" t="b">
        <f t="shared" ca="1" si="1113"/>
        <v>0</v>
      </c>
      <c r="HQ323" s="161" t="b">
        <f t="shared" ca="1" si="1113"/>
        <v>0</v>
      </c>
      <c r="HR323" s="161" t="b">
        <f t="shared" ca="1" si="1113"/>
        <v>1</v>
      </c>
      <c r="HS323" s="163">
        <f t="shared" ca="1" si="1156"/>
        <v>0</v>
      </c>
      <c r="HT323" s="161">
        <f t="shared" ca="1" si="1114"/>
        <v>1</v>
      </c>
      <c r="HU323" s="161">
        <f t="shared" ca="1" si="1114"/>
        <v>1</v>
      </c>
      <c r="HV323" s="163" t="str">
        <f t="shared" ca="1" si="1156"/>
        <v>-</v>
      </c>
      <c r="HW323" s="163" t="str">
        <f t="shared" ca="1" si="1156"/>
        <v>-</v>
      </c>
      <c r="HX323" s="163" t="str">
        <f t="shared" ca="1" si="1156"/>
        <v>-</v>
      </c>
      <c r="HY323" s="163" t="str">
        <f t="shared" ca="1" si="1156"/>
        <v>-</v>
      </c>
      <c r="HZ323" s="163" t="str">
        <f t="shared" ca="1" si="1156"/>
        <v>-</v>
      </c>
      <c r="IA323" s="163" t="str">
        <f t="shared" ca="1" si="1156"/>
        <v>-</v>
      </c>
      <c r="IB323" s="163" t="str">
        <f t="shared" ca="1" si="1156"/>
        <v>-</v>
      </c>
      <c r="IC323" s="163" t="str">
        <f t="shared" ca="1" si="1156"/>
        <v>-</v>
      </c>
      <c r="ID323" s="163" t="str">
        <f t="shared" ca="1" si="1156"/>
        <v>-</v>
      </c>
      <c r="IE323" s="163" t="b">
        <f t="shared" ca="1" si="1156"/>
        <v>1</v>
      </c>
      <c r="IF323" s="163" t="str">
        <f t="shared" ca="1" si="1156"/>
        <v>-</v>
      </c>
      <c r="IG323" s="163" t="str">
        <f t="shared" ca="1" si="1156"/>
        <v>-</v>
      </c>
      <c r="IH323" s="163" t="str">
        <f t="shared" ca="1" si="1156"/>
        <v>-</v>
      </c>
      <c r="II323" s="163" t="b">
        <f t="shared" ca="1" si="1115"/>
        <v>1</v>
      </c>
      <c r="IJ323" s="163">
        <f t="shared" ca="1" si="1115"/>
        <v>0</v>
      </c>
      <c r="IK323" s="163" t="str">
        <f t="shared" ca="1" si="1116"/>
        <v>-</v>
      </c>
      <c r="IL323" s="163" t="str">
        <f t="shared" ca="1" si="1116"/>
        <v>-</v>
      </c>
      <c r="IM323" s="163" t="str">
        <f t="shared" ca="1" si="1116"/>
        <v>-</v>
      </c>
      <c r="IN323" s="163" t="str">
        <f t="shared" ca="1" si="1116"/>
        <v>-</v>
      </c>
      <c r="IO323" s="163" t="str">
        <f t="shared" ca="1" si="1116"/>
        <v>-</v>
      </c>
      <c r="IP323" s="163">
        <f t="shared" ca="1" si="1116"/>
        <v>0</v>
      </c>
      <c r="IQ323" s="163" t="str">
        <f t="shared" ca="1" si="1116"/>
        <v>-</v>
      </c>
      <c r="IR323" s="163" t="str">
        <f t="shared" ca="1" si="1116"/>
        <v>-</v>
      </c>
      <c r="IS323" s="163" t="str">
        <f t="shared" ca="1" si="1116"/>
        <v>-</v>
      </c>
      <c r="IT323" s="163">
        <f t="shared" ca="1" si="1116"/>
        <v>500</v>
      </c>
      <c r="IU323" s="163">
        <f t="shared" ca="1" si="1116"/>
        <v>500</v>
      </c>
      <c r="IV323" s="163" t="str">
        <f t="shared" ca="1" si="1116"/>
        <v>-</v>
      </c>
      <c r="IW323" s="163" t="str">
        <f t="shared" ca="1" si="1116"/>
        <v>-</v>
      </c>
      <c r="IX323" s="163" t="str">
        <f t="shared" ca="1" si="1116"/>
        <v>-</v>
      </c>
      <c r="IY323" s="163" t="str">
        <f t="shared" ca="1" si="1116"/>
        <v>-</v>
      </c>
      <c r="IZ323" s="163" t="str">
        <f t="shared" ca="1" si="1117"/>
        <v>-</v>
      </c>
      <c r="JA323" s="163" t="str">
        <f t="shared" ca="1" si="1117"/>
        <v>-</v>
      </c>
      <c r="JB323" s="163" t="str">
        <f t="shared" ca="1" si="1117"/>
        <v>-</v>
      </c>
      <c r="JC323" s="163" t="str">
        <f t="shared" ca="1" si="1117"/>
        <v>-</v>
      </c>
      <c r="JD323" s="163" t="str">
        <f t="shared" ca="1" si="1117"/>
        <v>-</v>
      </c>
      <c r="JE323" s="163" t="str">
        <f t="shared" ca="1" si="1117"/>
        <v>-</v>
      </c>
      <c r="JF323" s="163" t="str">
        <f t="shared" ca="1" si="1117"/>
        <v>-</v>
      </c>
      <c r="JG323" s="163" t="str">
        <f t="shared" ca="1" si="1117"/>
        <v>-</v>
      </c>
      <c r="JH323" s="163" t="str">
        <f t="shared" ca="1" si="1117"/>
        <v>-</v>
      </c>
      <c r="JI323" s="163" t="str">
        <f t="shared" ca="1" si="1149"/>
        <v>-</v>
      </c>
      <c r="JJ323" s="163" t="str">
        <f t="shared" ca="1" si="1149"/>
        <v>-</v>
      </c>
      <c r="JK323" s="163" t="str">
        <f t="shared" ca="1" si="1149"/>
        <v>-</v>
      </c>
      <c r="JL323" s="163" t="str">
        <f t="shared" ca="1" si="1149"/>
        <v>-</v>
      </c>
      <c r="JM323" s="163" t="str">
        <f t="shared" ca="1" si="1149"/>
        <v>-</v>
      </c>
      <c r="JN323" s="163" t="str">
        <f t="shared" ca="1" si="1149"/>
        <v>-</v>
      </c>
      <c r="JO323" s="163" t="str">
        <f t="shared" ca="1" si="1149"/>
        <v>-</v>
      </c>
      <c r="JP323" s="163" t="str">
        <f t="shared" ca="1" si="1149"/>
        <v>-</v>
      </c>
      <c r="JQ323" s="163" t="str">
        <f t="shared" ca="1" si="1149"/>
        <v>-</v>
      </c>
      <c r="JR323" s="163" t="str">
        <f t="shared" ca="1" si="1149"/>
        <v>-</v>
      </c>
      <c r="JS323" s="163" t="str">
        <f t="shared" ca="1" si="1117"/>
        <v>-</v>
      </c>
      <c r="JT323" s="163" t="str">
        <f t="shared" ca="1" si="1117"/>
        <v>-</v>
      </c>
      <c r="JU323" s="163" t="str">
        <f t="shared" ca="1" si="1117"/>
        <v>-</v>
      </c>
      <c r="JV323" s="163" t="str">
        <f t="shared" ca="1" si="1117"/>
        <v>-</v>
      </c>
      <c r="JW323" s="163" t="str">
        <f t="shared" ca="1" si="1117"/>
        <v>-</v>
      </c>
      <c r="JX323" s="163" t="str">
        <f t="shared" ca="1" si="1116"/>
        <v>-</v>
      </c>
      <c r="JY323" s="163" t="str">
        <f t="shared" ca="1" si="1150"/>
        <v>-</v>
      </c>
      <c r="JZ323" s="163" t="str">
        <f t="shared" ca="1" si="1150"/>
        <v>-</v>
      </c>
      <c r="KA323" s="163" t="str">
        <f t="shared" ca="1" si="1150"/>
        <v>-</v>
      </c>
      <c r="KB323" s="163" t="str">
        <f t="shared" ca="1" si="1150"/>
        <v>-</v>
      </c>
      <c r="KC323" s="163" t="str">
        <f t="shared" ca="1" si="1150"/>
        <v>-</v>
      </c>
      <c r="KD323" s="163" t="str">
        <f t="shared" ca="1" si="1150"/>
        <v>-</v>
      </c>
      <c r="KE323" s="163" t="str">
        <f t="shared" ca="1" si="1150"/>
        <v>-</v>
      </c>
      <c r="KF323" s="163" t="str">
        <f t="shared" ca="1" si="1150"/>
        <v>-</v>
      </c>
      <c r="KG323" s="163" t="str">
        <f t="shared" ca="1" si="1150"/>
        <v>-</v>
      </c>
      <c r="KH323" s="163" t="str">
        <f t="shared" ca="1" si="1150"/>
        <v>-</v>
      </c>
      <c r="KI323" s="163" t="str">
        <f t="shared" ca="1" si="1150"/>
        <v>-</v>
      </c>
      <c r="KJ323" s="163" t="str">
        <f t="shared" ca="1" si="1150"/>
        <v>-</v>
      </c>
      <c r="KK323" s="163" t="str">
        <f t="shared" ca="1" si="1150"/>
        <v>-</v>
      </c>
      <c r="KL323" s="163" t="str">
        <f t="shared" ca="1" si="1150"/>
        <v>-</v>
      </c>
      <c r="KM323" s="163" t="str">
        <f t="shared" ca="1" si="1150"/>
        <v>-</v>
      </c>
      <c r="KN323" s="163" t="str">
        <f t="shared" ca="1" si="1150"/>
        <v>-</v>
      </c>
      <c r="KO323" s="163" t="str">
        <f t="shared" ca="1" si="1150"/>
        <v>-</v>
      </c>
      <c r="KP323" s="163" t="str">
        <f t="shared" ca="1" si="1150"/>
        <v>-</v>
      </c>
      <c r="KQ323" s="163" t="str">
        <f t="shared" ca="1" si="1150"/>
        <v>-</v>
      </c>
      <c r="KR323" s="163" t="str">
        <f t="shared" ca="1" si="1150"/>
        <v>-</v>
      </c>
      <c r="KS323" s="163" t="str">
        <f t="shared" ca="1" si="1150"/>
        <v>-</v>
      </c>
      <c r="KT323" s="163" t="str">
        <f t="shared" ca="1" si="1150"/>
        <v>-</v>
      </c>
      <c r="KU323" s="163" t="str">
        <f t="shared" ca="1" si="1150"/>
        <v>-</v>
      </c>
      <c r="KV323" s="163" t="str">
        <f t="shared" ca="1" si="1150"/>
        <v>-</v>
      </c>
      <c r="KW323" s="163" t="str">
        <f t="shared" ca="1" si="1150"/>
        <v>-</v>
      </c>
      <c r="KX323" s="163" t="str">
        <f t="shared" ca="1" si="1150"/>
        <v>-</v>
      </c>
      <c r="KY323" s="163" t="str">
        <f t="shared" ca="1" si="1150"/>
        <v>-</v>
      </c>
      <c r="KZ323" s="163" t="str">
        <f t="shared" ca="1" si="1150"/>
        <v>-</v>
      </c>
      <c r="LA323" s="163" t="str">
        <f t="shared" ca="1" si="1150"/>
        <v>-</v>
      </c>
      <c r="LB323" s="163" t="str">
        <f t="shared" ca="1" si="1150"/>
        <v>-</v>
      </c>
      <c r="LC323" s="163" t="str">
        <f t="shared" ca="1" si="1150"/>
        <v>-</v>
      </c>
      <c r="LD323" s="163" t="str">
        <f t="shared" ca="1" si="1150"/>
        <v>-</v>
      </c>
      <c r="LE323" s="163" t="str">
        <f t="shared" ca="1" si="1150"/>
        <v>-</v>
      </c>
      <c r="LF323" s="163" t="str">
        <f t="shared" ca="1" si="1150"/>
        <v>-</v>
      </c>
      <c r="LG323" s="163" t="str">
        <f t="shared" ca="1" si="1150"/>
        <v>-</v>
      </c>
      <c r="LH323" s="163" t="str">
        <f t="shared" ca="1" si="1150"/>
        <v>-</v>
      </c>
      <c r="LI323" s="163" t="str">
        <f t="shared" ca="1" si="1150"/>
        <v>-</v>
      </c>
      <c r="LJ323" s="163" t="str">
        <f t="shared" ca="1" si="1150"/>
        <v>-</v>
      </c>
      <c r="LK323" s="163" t="str">
        <f t="shared" ca="1" si="1150"/>
        <v>-</v>
      </c>
      <c r="LL323" s="163" t="str">
        <f t="shared" ca="1" si="1150"/>
        <v>-</v>
      </c>
      <c r="LM323" s="163" t="str">
        <f t="shared" ca="1" si="1150"/>
        <v>-</v>
      </c>
      <c r="LN323" s="163" t="str">
        <f t="shared" ca="1" si="1150"/>
        <v>-</v>
      </c>
      <c r="LO323" s="163" t="str">
        <f t="shared" ca="1" si="1120"/>
        <v>-</v>
      </c>
      <c r="LP323" s="163" t="str">
        <f t="shared" ca="1" si="1120"/>
        <v>-</v>
      </c>
      <c r="LQ323" s="163" t="str">
        <f t="shared" ca="1" si="1120"/>
        <v>-</v>
      </c>
      <c r="LR323" s="163" t="str">
        <f t="shared" ca="1" si="1120"/>
        <v>-</v>
      </c>
      <c r="LS323" s="163" t="str">
        <f t="shared" ca="1" si="1120"/>
        <v>-</v>
      </c>
      <c r="LT323" s="163" t="str">
        <f t="shared" ca="1" si="1120"/>
        <v>-</v>
      </c>
      <c r="LU323" s="163" t="str">
        <f t="shared" ca="1" si="1120"/>
        <v>-</v>
      </c>
      <c r="LV323" s="163" t="str">
        <f t="shared" ca="1" si="1120"/>
        <v>-</v>
      </c>
      <c r="LW323" s="163" t="str">
        <f t="shared" ca="1" si="1120"/>
        <v>-</v>
      </c>
      <c r="LX323" s="163" t="str">
        <f t="shared" ca="1" si="1120"/>
        <v>-</v>
      </c>
      <c r="LY323" s="10"/>
      <c r="LZ323" s="161">
        <f t="shared" ca="1" si="1121"/>
        <v>4.4999999999999998E-2</v>
      </c>
      <c r="MA323" s="161">
        <f t="shared" ca="1" si="1122"/>
        <v>4.4999999999999998E-2</v>
      </c>
      <c r="MB323" s="163">
        <f t="shared" ca="1" si="1123"/>
        <v>1</v>
      </c>
      <c r="MC323" s="163">
        <f t="shared" ca="1" si="1123"/>
        <v>0</v>
      </c>
      <c r="MD323" s="163">
        <f t="shared" ca="1" si="1123"/>
        <v>1</v>
      </c>
      <c r="ME323" s="163">
        <f t="shared" ca="1" si="1123"/>
        <v>1</v>
      </c>
      <c r="MF323" s="163">
        <f t="shared" ca="1" si="1123"/>
        <v>0</v>
      </c>
      <c r="MG323" s="163">
        <f t="shared" ca="1" si="1123"/>
        <v>70</v>
      </c>
      <c r="MH323" s="163">
        <f t="shared" ca="1" si="1123"/>
        <v>50</v>
      </c>
      <c r="MI323" s="163">
        <f t="shared" ca="1" si="1123"/>
        <v>85</v>
      </c>
      <c r="MJ323" s="163">
        <f t="shared" ca="1" si="1123"/>
        <v>50</v>
      </c>
      <c r="MK323" s="161">
        <f t="shared" ca="1" si="1124"/>
        <v>1</v>
      </c>
      <c r="ML323" s="161">
        <f t="shared" ca="1" si="1125"/>
        <v>1</v>
      </c>
      <c r="MM323" s="161">
        <f t="shared" ca="1" si="1126"/>
        <v>1</v>
      </c>
      <c r="MN323" s="161">
        <f t="shared" ca="1" si="1127"/>
        <v>1</v>
      </c>
      <c r="MO323" s="161">
        <f t="shared" ca="1" si="1127"/>
        <v>1</v>
      </c>
      <c r="MP323" s="163">
        <f t="shared" ca="1" si="1123"/>
        <v>1</v>
      </c>
      <c r="MQ323" s="10"/>
      <c r="MR323" s="163">
        <f t="shared" ca="1" si="1123"/>
        <v>1</v>
      </c>
      <c r="MS323" s="161">
        <f t="shared" ca="1" si="1128"/>
        <v>1</v>
      </c>
      <c r="MT323" s="163">
        <f t="shared" ca="1" si="1123"/>
        <v>0.75</v>
      </c>
      <c r="MU323" s="163">
        <f t="shared" ca="1" si="1123"/>
        <v>0.8</v>
      </c>
      <c r="MV323" s="163">
        <f t="shared" ca="1" si="1129"/>
        <v>0.82499999999999996</v>
      </c>
      <c r="MW323" s="163">
        <f t="shared" ca="1" si="1123"/>
        <v>0.875</v>
      </c>
      <c r="MX323" s="163">
        <f t="shared" ca="1" si="1123"/>
        <v>0.9</v>
      </c>
      <c r="MY323" s="163">
        <f t="shared" ca="1" si="1154"/>
        <v>0.75</v>
      </c>
      <c r="MZ323" s="163">
        <f t="shared" ca="1" si="1154"/>
        <v>0.78142857142857147</v>
      </c>
      <c r="NA323" s="163">
        <f t="shared" ca="1" si="1154"/>
        <v>0.82499999999999996</v>
      </c>
      <c r="NB323" s="163">
        <f t="shared" ca="1" si="1154"/>
        <v>0.875</v>
      </c>
      <c r="NC323" s="163">
        <f t="shared" ca="1" si="1154"/>
        <v>0.9</v>
      </c>
      <c r="ND323" s="163">
        <f t="shared" ca="1" si="1154"/>
        <v>0.9</v>
      </c>
      <c r="NE323" s="163">
        <f t="shared" ca="1" si="1154"/>
        <v>0.75</v>
      </c>
      <c r="NF323" s="163">
        <f t="shared" ca="1" si="1154"/>
        <v>0.78142857142857147</v>
      </c>
      <c r="NG323" s="163">
        <f t="shared" ca="1" si="1154"/>
        <v>0.82499999999999996</v>
      </c>
      <c r="NH323" s="163">
        <f t="shared" ca="1" si="1154"/>
        <v>0.875</v>
      </c>
      <c r="NI323" s="163">
        <f t="shared" ca="1" si="1154"/>
        <v>0.9</v>
      </c>
      <c r="NJ323" s="163">
        <f t="shared" ca="1" si="1154"/>
        <v>0.9</v>
      </c>
      <c r="NK323" s="163">
        <f t="shared" ca="1" si="1154"/>
        <v>0.75</v>
      </c>
      <c r="NL323" s="163">
        <f t="shared" ca="1" si="1154"/>
        <v>0.78142857142857147</v>
      </c>
      <c r="NM323" s="163">
        <f t="shared" ca="1" si="1154"/>
        <v>0.82499999999999996</v>
      </c>
      <c r="NN323" s="163">
        <f t="shared" ca="1" si="1154"/>
        <v>0.875</v>
      </c>
      <c r="NO323" s="163">
        <f t="shared" ca="1" si="1154"/>
        <v>0.9</v>
      </c>
      <c r="NP323" s="163">
        <f t="shared" ca="1" si="1154"/>
        <v>0.9</v>
      </c>
      <c r="NQ323" s="163">
        <f t="shared" ca="1" si="1154"/>
        <v>0.75</v>
      </c>
      <c r="NR323" s="163">
        <f t="shared" ca="1" si="1154"/>
        <v>0.78142857142857147</v>
      </c>
      <c r="NS323" s="163">
        <f t="shared" ca="1" si="1154"/>
        <v>0.82499999999999996</v>
      </c>
      <c r="NT323" s="163">
        <f t="shared" ca="1" si="1154"/>
        <v>0.875</v>
      </c>
      <c r="NU323" s="163">
        <f t="shared" ca="1" si="1154"/>
        <v>0.9</v>
      </c>
      <c r="NV323" s="163">
        <f t="shared" ca="1" si="1154"/>
        <v>0.9</v>
      </c>
      <c r="NW323" s="163">
        <f t="shared" ca="1" si="1154"/>
        <v>0.75</v>
      </c>
      <c r="NX323" s="163">
        <f t="shared" ca="1" si="1154"/>
        <v>0.78142857142857147</v>
      </c>
      <c r="NY323" s="163">
        <f t="shared" ca="1" si="1154"/>
        <v>0.82499999999999996</v>
      </c>
      <c r="NZ323" s="163">
        <f t="shared" ca="1" si="1154"/>
        <v>0.875</v>
      </c>
      <c r="OA323" s="163">
        <f t="shared" ca="1" si="1154"/>
        <v>0.9</v>
      </c>
      <c r="OB323" s="163">
        <f t="shared" ca="1" si="1154"/>
        <v>0.9</v>
      </c>
      <c r="OC323" s="163">
        <f t="shared" ca="1" si="1154"/>
        <v>0.75</v>
      </c>
      <c r="OD323" s="163">
        <f t="shared" ca="1" si="1154"/>
        <v>0.78142857142857147</v>
      </c>
      <c r="OE323" s="163">
        <f t="shared" ca="1" si="1154"/>
        <v>0.82499999999999996</v>
      </c>
      <c r="OF323" s="163">
        <f t="shared" ca="1" si="1154"/>
        <v>0.875</v>
      </c>
      <c r="OG323" s="163">
        <f t="shared" ca="1" si="1154"/>
        <v>0.9</v>
      </c>
      <c r="OH323" s="163">
        <f t="shared" ca="1" si="1154"/>
        <v>0.9</v>
      </c>
      <c r="OI323" s="163">
        <f t="shared" ca="1" si="1154"/>
        <v>0.75</v>
      </c>
      <c r="OJ323" s="163">
        <f t="shared" ca="1" si="1154"/>
        <v>0.76904761904761909</v>
      </c>
      <c r="OK323" s="163">
        <f t="shared" ca="1" si="1154"/>
        <v>0.82000000000000006</v>
      </c>
      <c r="OL323" s="163">
        <f t="shared" ca="1" si="1154"/>
        <v>0.875</v>
      </c>
      <c r="OM323" s="163">
        <f t="shared" ca="1" si="1154"/>
        <v>0.9</v>
      </c>
      <c r="ON323" s="163">
        <f t="shared" ca="1" si="1154"/>
        <v>0.90000000000000013</v>
      </c>
      <c r="OO323" s="163">
        <f t="shared" ca="1" si="1154"/>
        <v>0.75</v>
      </c>
      <c r="OP323" s="163">
        <f t="shared" ca="1" si="1154"/>
        <v>0.76904761904761909</v>
      </c>
      <c r="OQ323" s="163">
        <f t="shared" ca="1" si="1154"/>
        <v>0.82000000000000006</v>
      </c>
      <c r="OR323" s="163">
        <f t="shared" ca="1" si="1154"/>
        <v>0.875</v>
      </c>
      <c r="OS323" s="163">
        <f t="shared" ca="1" si="1154"/>
        <v>0.9</v>
      </c>
      <c r="OT323" s="163">
        <f t="shared" ca="1" si="1154"/>
        <v>0.9</v>
      </c>
      <c r="OU323" s="163">
        <f t="shared" ca="1" si="1154"/>
        <v>0.875</v>
      </c>
      <c r="OV323" s="161">
        <f t="shared" ca="1" si="1132"/>
        <v>1</v>
      </c>
      <c r="OW323" s="161">
        <f t="shared" ca="1" si="1133"/>
        <v>1</v>
      </c>
      <c r="OX323" s="161" t="str">
        <f t="shared" ca="1" si="1134"/>
        <v>-</v>
      </c>
      <c r="OY323" s="163" t="str">
        <f t="shared" ca="1" si="1135"/>
        <v>-</v>
      </c>
      <c r="OZ323" s="161" t="str">
        <f t="shared" ca="1" si="1136"/>
        <v>-</v>
      </c>
      <c r="PA323" s="161" t="str">
        <f t="shared" ca="1" si="1137"/>
        <v>-</v>
      </c>
      <c r="PB323" s="163">
        <f t="shared" ca="1" si="1123"/>
        <v>0</v>
      </c>
      <c r="PC323" s="27">
        <v>0</v>
      </c>
    </row>
    <row r="324" spans="1:419" s="143" customFormat="1" hidden="1" outlineLevel="1">
      <c r="A324" s="121">
        <f t="shared" si="14"/>
        <v>319</v>
      </c>
      <c r="B324" s="121">
        <f t="shared" si="1155"/>
        <v>13</v>
      </c>
      <c r="C324" s="143">
        <v>1000</v>
      </c>
      <c r="D324" s="143" t="s">
        <v>884</v>
      </c>
      <c r="E324" s="143" t="b">
        <v>0</v>
      </c>
      <c r="F324" s="143" t="b">
        <v>0</v>
      </c>
      <c r="G324" s="143" t="b">
        <f t="shared" si="1138"/>
        <v>0</v>
      </c>
      <c r="H324" s="139">
        <f t="shared" ca="1" si="1139"/>
        <v>3</v>
      </c>
      <c r="I324" s="139">
        <f t="shared" ca="1" si="1139"/>
        <v>1</v>
      </c>
      <c r="J324" s="139">
        <f t="shared" ca="1" si="1139"/>
        <v>1</v>
      </c>
      <c r="K324" s="139">
        <f t="shared" ca="1" si="1139"/>
        <v>1</v>
      </c>
      <c r="L324" s="139">
        <f t="shared" ca="1" si="1139"/>
        <v>1</v>
      </c>
      <c r="M324" s="139">
        <f t="shared" ca="1" si="1139"/>
        <v>1</v>
      </c>
      <c r="N324" s="139">
        <f t="shared" ca="1" si="1139"/>
        <v>1</v>
      </c>
      <c r="O324" s="139">
        <f t="shared" ca="1" si="1139"/>
        <v>1</v>
      </c>
      <c r="P324" s="139">
        <f t="shared" ca="1" si="1139"/>
        <v>1</v>
      </c>
      <c r="Q324" s="139">
        <f t="shared" ca="1" si="1139"/>
        <v>1</v>
      </c>
      <c r="R324" s="139">
        <f t="shared" ca="1" si="1139"/>
        <v>2</v>
      </c>
      <c r="S324" s="139">
        <f t="shared" ca="1" si="1140"/>
        <v>1</v>
      </c>
      <c r="T324" s="139">
        <f t="shared" ca="1" si="1140"/>
        <v>1</v>
      </c>
      <c r="U324" s="139">
        <f t="shared" ca="1" si="1140"/>
        <v>1</v>
      </c>
      <c r="V324" s="139">
        <f t="shared" ca="1" si="1140"/>
        <v>1</v>
      </c>
      <c r="W324" s="139">
        <f t="shared" ca="1" si="1139"/>
        <v>1</v>
      </c>
      <c r="X324" s="139">
        <f t="shared" ca="1" si="1139"/>
        <v>1</v>
      </c>
      <c r="Y324" s="139">
        <f t="shared" ca="1" si="1139"/>
        <v>1</v>
      </c>
      <c r="Z324" s="139">
        <f t="shared" ca="1" si="1139"/>
        <v>1</v>
      </c>
      <c r="AA324" s="139">
        <f t="shared" ca="1" si="1139"/>
        <v>1</v>
      </c>
      <c r="AB324" s="139">
        <f t="shared" ca="1" si="1139"/>
        <v>1</v>
      </c>
      <c r="AC324" s="139">
        <f t="shared" ca="1" si="1139"/>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00003 Presentation_SR36SE 24SE CropgrazeFALSE (F33N11)</v>
      </c>
      <c r="AF324" s="10" t="str">
        <f ca="1">IF(COUNTIF(AE$5:AE324,AE324)=1,"-","Dup")</f>
        <v>-</v>
      </c>
      <c r="AG324" s="10"/>
      <c r="AH324" s="163" t="str">
        <f t="shared" ca="1" si="1094"/>
        <v>-</v>
      </c>
      <c r="AI324" s="162" t="b">
        <v>1</v>
      </c>
      <c r="AJ324" s="162" t="b">
        <v>1</v>
      </c>
      <c r="AK324" s="163" t="str">
        <f t="shared" ca="1" si="1094"/>
        <v>-</v>
      </c>
      <c r="AL324" s="163" t="str">
        <f t="shared" ca="1" si="1094"/>
        <v>-</v>
      </c>
      <c r="AM324" s="163" t="b">
        <f t="shared" ca="1" si="1094"/>
        <v>1</v>
      </c>
      <c r="AN324" s="10"/>
      <c r="AO324" s="161" t="b">
        <f t="shared" ca="1" si="1095"/>
        <v>1</v>
      </c>
      <c r="AP324" s="161" t="str">
        <f t="shared" ca="1" si="1095"/>
        <v>-</v>
      </c>
      <c r="AQ324" s="161" t="str">
        <f t="shared" ca="1" si="1095"/>
        <v>-</v>
      </c>
      <c r="AR324" s="161" t="str">
        <f t="shared" ca="1" si="1095"/>
        <v>-</v>
      </c>
      <c r="AS324" s="161" t="b">
        <f t="shared" ca="1" si="1095"/>
        <v>1</v>
      </c>
      <c r="AT324" s="161" t="b">
        <f t="shared" ca="1" si="1095"/>
        <v>0</v>
      </c>
      <c r="AU324" s="161">
        <f t="shared" ca="1" si="1096"/>
        <v>0</v>
      </c>
      <c r="AV324" s="161" t="b">
        <f t="shared" ca="1" si="1097"/>
        <v>0</v>
      </c>
      <c r="AW324" s="161" t="b">
        <f t="shared" ca="1" si="1097"/>
        <v>0</v>
      </c>
      <c r="AX324" s="161" t="str">
        <f t="shared" ca="1" si="1097"/>
        <v>-</v>
      </c>
      <c r="AY324" s="161" t="str">
        <f t="shared" ca="1" si="1097"/>
        <v>-</v>
      </c>
      <c r="AZ324" s="161" t="str">
        <f t="shared" ca="1" si="1097"/>
        <v>-</v>
      </c>
      <c r="BA324" s="10"/>
      <c r="BB324" s="161" t="b">
        <f t="shared" ca="1" si="1098"/>
        <v>1</v>
      </c>
      <c r="BC324" s="163" t="b">
        <f t="shared" ca="1" si="1099"/>
        <v>1</v>
      </c>
      <c r="BD324" s="163" t="b">
        <f t="shared" ca="1" si="1099"/>
        <v>1</v>
      </c>
      <c r="BE324" s="162">
        <f t="shared" ca="1" si="1100"/>
        <v>3108</v>
      </c>
      <c r="BF324" s="163" t="str">
        <f t="shared" ca="1" si="1101"/>
        <v>-</v>
      </c>
      <c r="BG324" s="163" t="str">
        <f t="shared" ca="1" si="1101"/>
        <v>-</v>
      </c>
      <c r="BH324" s="163" t="str">
        <f t="shared" ca="1" si="1101"/>
        <v>-</v>
      </c>
      <c r="BI324" s="163" t="str">
        <f t="shared" ca="1" si="1101"/>
        <v>-</v>
      </c>
      <c r="BJ324" s="163" t="str">
        <f t="shared" ca="1" si="1101"/>
        <v>-</v>
      </c>
      <c r="BK324" s="163">
        <f t="shared" ca="1" si="1101"/>
        <v>1</v>
      </c>
      <c r="BL324" s="163">
        <f t="shared" ca="1" si="1101"/>
        <v>1</v>
      </c>
      <c r="BM324" s="163" t="str">
        <f t="shared" ca="1" si="1101"/>
        <v>-</v>
      </c>
      <c r="BN324" s="163" t="str">
        <f t="shared" ca="1" si="1101"/>
        <v>-</v>
      </c>
      <c r="BO324" s="163" t="b">
        <f t="shared" ca="1" si="1102"/>
        <v>0</v>
      </c>
      <c r="BP324" s="163" t="b">
        <f t="shared" ca="1" si="1102"/>
        <v>0</v>
      </c>
      <c r="BQ324" s="163" t="b">
        <f t="shared" ca="1" si="1102"/>
        <v>0</v>
      </c>
      <c r="BR324" s="163" t="b">
        <f t="shared" ca="1" si="1102"/>
        <v>0</v>
      </c>
      <c r="BS324" s="163" t="b">
        <f t="shared" ca="1" si="1102"/>
        <v>0</v>
      </c>
      <c r="BT324" s="163" t="b">
        <f t="shared" ca="1" si="1102"/>
        <v>0</v>
      </c>
      <c r="BU324" s="163" t="b">
        <f t="shared" ca="1" si="1102"/>
        <v>0</v>
      </c>
      <c r="BV324" s="163" t="b">
        <f t="shared" ca="1" si="1102"/>
        <v>0</v>
      </c>
      <c r="BW324" s="163" t="b">
        <f t="shared" ca="1" si="1102"/>
        <v>0</v>
      </c>
      <c r="BX324" s="163" t="str">
        <f t="shared" ca="1" si="1103"/>
        <v>-</v>
      </c>
      <c r="BY324" s="163" t="str">
        <f t="shared" ca="1" si="1104"/>
        <v>-</v>
      </c>
      <c r="BZ324" s="163" t="str">
        <f t="shared" ca="1" si="1104"/>
        <v>-</v>
      </c>
      <c r="CA324" s="163" t="str">
        <f t="shared" ca="1" si="1104"/>
        <v>-</v>
      </c>
      <c r="CB324" s="163" t="str">
        <f t="shared" ca="1" si="1104"/>
        <v>-</v>
      </c>
      <c r="CC324" s="163" t="str">
        <f t="shared" ca="1" si="1104"/>
        <v>-</v>
      </c>
      <c r="CD324" s="163" t="str">
        <f t="shared" ca="1" si="1104"/>
        <v>-</v>
      </c>
      <c r="CE324" s="163" t="str">
        <f t="shared" ca="1" si="1104"/>
        <v>-</v>
      </c>
      <c r="CF324" s="163" t="str">
        <f t="shared" ca="1" si="1104"/>
        <v>-</v>
      </c>
      <c r="CG324" s="163" t="str">
        <f t="shared" ca="1" si="1103"/>
        <v>-</v>
      </c>
      <c r="CH324" s="163" t="str">
        <f t="shared" ca="1" si="1103"/>
        <v>-</v>
      </c>
      <c r="CI324" s="163" t="str">
        <f t="shared" ca="1" si="1103"/>
        <v>-</v>
      </c>
      <c r="CJ324" s="163" t="str">
        <f t="shared" ca="1" si="1103"/>
        <v>-</v>
      </c>
      <c r="CK324" s="163" t="str">
        <f t="shared" ca="1" si="1103"/>
        <v>-</v>
      </c>
      <c r="CL324" s="163" t="str">
        <f t="shared" ca="1" si="1103"/>
        <v>-</v>
      </c>
      <c r="CM324" s="163" t="str">
        <f t="shared" ca="1" si="1103"/>
        <v>-</v>
      </c>
      <c r="CN324" s="163" t="str">
        <f t="shared" ca="1" si="1103"/>
        <v>-</v>
      </c>
      <c r="CO324" s="163" t="str">
        <f t="shared" ca="1" si="1103"/>
        <v>-</v>
      </c>
      <c r="CP324" s="163" t="str">
        <f t="shared" ca="1" si="1103"/>
        <v>-</v>
      </c>
      <c r="CQ324" s="163" t="str">
        <f t="shared" ca="1" si="1103"/>
        <v>-</v>
      </c>
      <c r="CR324" s="163" t="str">
        <f t="shared" ca="1" si="1103"/>
        <v>-</v>
      </c>
      <c r="CS324" s="163" t="str">
        <f t="shared" ca="1" si="1103"/>
        <v>-</v>
      </c>
      <c r="CT324" s="163" t="str">
        <f t="shared" ca="1" si="1103"/>
        <v>-</v>
      </c>
      <c r="CU324" s="163" t="str">
        <f t="shared" ca="1" si="1105"/>
        <v>-</v>
      </c>
      <c r="CV324" s="163" t="str">
        <f t="shared" ca="1" si="1105"/>
        <v>-</v>
      </c>
      <c r="CW324" s="163" t="str">
        <f t="shared" ca="1" si="1105"/>
        <v>-</v>
      </c>
      <c r="CX324" s="163" t="str">
        <f t="shared" ca="1" si="1105"/>
        <v>-</v>
      </c>
      <c r="CY324" s="163" t="str">
        <f t="shared" ca="1" si="1105"/>
        <v>-</v>
      </c>
      <c r="CZ324" s="163" t="str">
        <f t="shared" ca="1" si="1105"/>
        <v>-</v>
      </c>
      <c r="DA324" s="163" t="str">
        <f t="shared" ca="1" si="1105"/>
        <v>-</v>
      </c>
      <c r="DB324" s="163" t="str">
        <f t="shared" ca="1" si="1105"/>
        <v>-</v>
      </c>
      <c r="DC324" s="163" t="str">
        <f t="shared" ca="1" si="1103"/>
        <v>-</v>
      </c>
      <c r="DD324" s="163" t="str">
        <f t="shared" ca="1" si="1106"/>
        <v>-</v>
      </c>
      <c r="DE324" s="163" t="str">
        <f t="shared" ca="1" si="1106"/>
        <v>-</v>
      </c>
      <c r="DF324" s="163" t="str">
        <f t="shared" ca="1" si="1106"/>
        <v>-</v>
      </c>
      <c r="DG324" s="163" t="str">
        <f t="shared" ca="1" si="1106"/>
        <v>-</v>
      </c>
      <c r="DH324" s="163" t="str">
        <f t="shared" ca="1" si="1106"/>
        <v>-</v>
      </c>
      <c r="DI324" s="163" t="str">
        <f t="shared" ca="1" si="1106"/>
        <v>-</v>
      </c>
      <c r="DJ324" s="163" t="str">
        <f t="shared" ca="1" si="1106"/>
        <v>-</v>
      </c>
      <c r="DK324" s="163" t="str">
        <f t="shared" ca="1" si="1106"/>
        <v>-</v>
      </c>
      <c r="DL324" s="10"/>
      <c r="DM324" s="163" t="str">
        <f t="shared" ca="1" si="1101"/>
        <v>-</v>
      </c>
      <c r="DN324" s="163" t="str">
        <f t="shared" ca="1" si="1101"/>
        <v>-</v>
      </c>
      <c r="DO324" s="163" t="str">
        <f t="shared" ca="1" si="1101"/>
        <v>-</v>
      </c>
      <c r="DP324" s="163" t="str">
        <f t="shared" ca="1" si="1101"/>
        <v>-</v>
      </c>
      <c r="DQ324" s="163" t="str">
        <f t="shared" ca="1" si="1101"/>
        <v>-</v>
      </c>
      <c r="DR324" s="163" t="str">
        <f t="shared" ca="1" si="1101"/>
        <v>-</v>
      </c>
      <c r="DS324" s="163" t="str">
        <f t="shared" ref="DS324:DW324" ca="1" si="1157">OFFSET(DS$5,$B324,0)</f>
        <v>-</v>
      </c>
      <c r="DT324" s="163" t="str">
        <f t="shared" ca="1" si="1157"/>
        <v>-</v>
      </c>
      <c r="DU324" s="163" t="str">
        <f t="shared" ca="1" si="1157"/>
        <v>-</v>
      </c>
      <c r="DV324" s="163" t="str">
        <f t="shared" ca="1" si="1157"/>
        <v>-</v>
      </c>
      <c r="DW324" s="163" t="str">
        <f t="shared" ca="1" si="1157"/>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51"/>
        <v>-</v>
      </c>
      <c r="EJ324" s="163" t="str">
        <f t="shared" ca="1" si="1151"/>
        <v>-</v>
      </c>
      <c r="EK324" s="163" t="str">
        <f t="shared" ca="1" si="1151"/>
        <v>-</v>
      </c>
      <c r="EL324" s="163" t="str">
        <f t="shared" ca="1" si="1151"/>
        <v>-</v>
      </c>
      <c r="EM324" s="163" t="str">
        <f t="shared" ca="1" si="1151"/>
        <v>-</v>
      </c>
      <c r="EN324" s="163" t="str">
        <f t="shared" ca="1" si="1151"/>
        <v>-</v>
      </c>
      <c r="EO324" s="163" t="str">
        <f t="shared" ca="1" si="1151"/>
        <v>-</v>
      </c>
      <c r="EP324" s="163" t="str">
        <f t="shared" ca="1" si="1151"/>
        <v>-</v>
      </c>
      <c r="EQ324" s="163">
        <f t="shared" ca="1" si="1151"/>
        <v>1</v>
      </c>
      <c r="ER324" s="163">
        <f t="shared" ca="1" si="1151"/>
        <v>1</v>
      </c>
      <c r="ES324" s="163">
        <f t="shared" ca="1" si="1151"/>
        <v>0</v>
      </c>
      <c r="ET324" s="163" t="str">
        <f t="shared" ca="1" si="1151"/>
        <v>-</v>
      </c>
      <c r="EU324" s="163" t="str">
        <f t="shared" ca="1" si="1151"/>
        <v>-</v>
      </c>
      <c r="EV324" s="163" t="str">
        <f t="shared" ca="1" si="1151"/>
        <v>-</v>
      </c>
      <c r="EW324" s="163" t="str">
        <f t="shared" ca="1" si="1151"/>
        <v>-</v>
      </c>
      <c r="EX324" s="163" t="str">
        <f t="shared" ca="1" si="1151"/>
        <v>-</v>
      </c>
      <c r="EY324" s="163" t="str">
        <f t="shared" ca="1" si="1151"/>
        <v>-</v>
      </c>
      <c r="EZ324" s="163" t="str">
        <f t="shared" ca="1" si="1151"/>
        <v>-</v>
      </c>
      <c r="FA324" s="163">
        <f t="shared" ca="1" si="1151"/>
        <v>0</v>
      </c>
      <c r="FB324" s="163" t="str">
        <f t="shared" ca="1" si="1151"/>
        <v>-</v>
      </c>
      <c r="FC324" s="163" t="str">
        <f t="shared" ca="1" si="1151"/>
        <v>-</v>
      </c>
      <c r="FD324" s="163" t="str">
        <f t="shared" ca="1" si="1151"/>
        <v>-</v>
      </c>
      <c r="FE324" s="163" t="str">
        <f t="shared" ca="1" si="1151"/>
        <v>-</v>
      </c>
      <c r="FF324" s="163" t="str">
        <f t="shared" ca="1" si="1151"/>
        <v>-</v>
      </c>
      <c r="FG324" s="163">
        <f t="shared" ca="1" si="1151"/>
        <v>0</v>
      </c>
      <c r="FH324" s="163">
        <f t="shared" ca="1" si="1151"/>
        <v>0</v>
      </c>
      <c r="FI324" s="163">
        <f t="shared" ca="1" si="1151"/>
        <v>0</v>
      </c>
      <c r="FJ324" s="163">
        <f t="shared" ca="1" si="1151"/>
        <v>0</v>
      </c>
      <c r="FK324" s="163">
        <f t="shared" ca="1" si="1151"/>
        <v>0</v>
      </c>
      <c r="FL324" s="163">
        <f t="shared" ca="1" si="1151"/>
        <v>0</v>
      </c>
      <c r="FM324" s="163">
        <f t="shared" ca="1" si="1151"/>
        <v>0</v>
      </c>
      <c r="FN324" s="163" t="str">
        <f t="shared" ca="1" si="1151"/>
        <v>-</v>
      </c>
      <c r="FO324" s="163" t="str">
        <f t="shared" ca="1" si="1151"/>
        <v>-</v>
      </c>
      <c r="FP324" s="163" t="str">
        <f t="shared" ca="1" si="1151"/>
        <v>-</v>
      </c>
      <c r="FQ324" s="163" t="str">
        <f t="shared" ca="1" si="1151"/>
        <v>-</v>
      </c>
      <c r="FR324" s="163" t="str">
        <f t="shared" ca="1" si="1151"/>
        <v>-</v>
      </c>
      <c r="FS324" s="163" t="str">
        <f t="shared" ca="1" si="1151"/>
        <v>-</v>
      </c>
      <c r="FT324" s="163" t="str">
        <f t="shared" ca="1" si="1151"/>
        <v>-</v>
      </c>
      <c r="FU324" s="163" t="str">
        <f t="shared" ca="1" si="1151"/>
        <v>-</v>
      </c>
      <c r="FV324" s="163" t="str">
        <f t="shared" ca="1" si="1151"/>
        <v>-</v>
      </c>
      <c r="FW324" s="163" t="str">
        <f t="shared" ca="1" si="1151"/>
        <v>-</v>
      </c>
      <c r="FX324" s="163" t="str">
        <f t="shared" ca="1" si="1151"/>
        <v>-</v>
      </c>
      <c r="FY324" s="10"/>
      <c r="FZ324" s="163">
        <f t="shared" ca="1" si="1151"/>
        <v>1</v>
      </c>
      <c r="GA324" s="163" t="str">
        <f t="shared" ca="1" si="1151"/>
        <v>-</v>
      </c>
      <c r="GB324" s="163" t="str">
        <f t="shared" ca="1" si="1151"/>
        <v>-</v>
      </c>
      <c r="GC324" s="163" t="str">
        <f t="shared" ca="1" si="1151"/>
        <v>-</v>
      </c>
      <c r="GD324" s="163" t="str">
        <f t="shared" ca="1" si="1108"/>
        <v>-</v>
      </c>
      <c r="GE324" s="163" t="b">
        <f t="shared" ca="1" si="1108"/>
        <v>0</v>
      </c>
      <c r="GF324" s="163" t="str">
        <f t="shared" ca="1" si="1108"/>
        <v>-</v>
      </c>
      <c r="GG324" s="163">
        <f t="shared" ca="1" si="1108"/>
        <v>0</v>
      </c>
      <c r="GH324" s="163" t="str">
        <f t="shared" ca="1" si="1108"/>
        <v>-</v>
      </c>
      <c r="GI324" s="161" cm="1">
        <f t="array" aca="1" ref="GI324" ca="1">INDEX(i.rev,$K324,GI$15)</f>
        <v>1</v>
      </c>
      <c r="GJ324" s="163">
        <f t="shared" ca="1" si="1109"/>
        <v>0</v>
      </c>
      <c r="GK324" s="163">
        <f t="shared" ca="1" si="1109"/>
        <v>1</v>
      </c>
      <c r="GL324" s="163">
        <f t="shared" ca="1" si="1109"/>
        <v>0</v>
      </c>
      <c r="GM324" s="163">
        <f t="shared" ca="1" si="1109"/>
        <v>1</v>
      </c>
      <c r="GN324" s="163">
        <f t="shared" ca="1" si="1109"/>
        <v>1</v>
      </c>
      <c r="GO324" s="163">
        <f t="shared" ca="1" si="1109"/>
        <v>1</v>
      </c>
      <c r="GP324" s="163">
        <f t="shared" ca="1" si="1109"/>
        <v>0</v>
      </c>
      <c r="GQ324" s="163">
        <f t="shared" ca="1" si="1109"/>
        <v>0</v>
      </c>
      <c r="GR324" s="163">
        <f t="shared" ca="1" si="1109"/>
        <v>0</v>
      </c>
      <c r="GS324" s="163">
        <f t="shared" ca="1" si="1109"/>
        <v>0</v>
      </c>
      <c r="GT324" s="163">
        <f t="shared" ca="1" si="1109"/>
        <v>0</v>
      </c>
      <c r="GU324" s="163">
        <f t="shared" ca="1" si="1109"/>
        <v>0</v>
      </c>
      <c r="GV324" s="163">
        <f t="shared" ca="1" si="1109"/>
        <v>0</v>
      </c>
      <c r="GW324" s="163">
        <f t="shared" ca="1" si="1109"/>
        <v>0</v>
      </c>
      <c r="GX324" s="163">
        <f t="shared" ca="1" si="1109"/>
        <v>0</v>
      </c>
      <c r="GY324" s="163">
        <f t="shared" ca="1" si="1109"/>
        <v>0</v>
      </c>
      <c r="GZ324" s="161" cm="1">
        <f t="array" aca="1" ref="GZ324" ca="1">INDEX(i.rev,$K324,GZ$15)</f>
        <v>0</v>
      </c>
      <c r="HA324" s="163">
        <f t="shared" ca="1" si="1110"/>
        <v>0</v>
      </c>
      <c r="HB324" s="161" cm="1">
        <f t="array" aca="1" ref="HB324" ca="1">INDEX(i.rev,$K324,HB$15)</f>
        <v>1</v>
      </c>
      <c r="HC324" s="163">
        <f t="shared" ref="HC324:IH336" ca="1" si="1158">OFFSET(HC$5,$B324,0)</f>
        <v>0</v>
      </c>
      <c r="HD324" s="163">
        <f t="shared" ca="1" si="1158"/>
        <v>0</v>
      </c>
      <c r="HE324" s="163">
        <f t="shared" ca="1" si="1158"/>
        <v>0</v>
      </c>
      <c r="HF324" s="163">
        <f t="shared" ca="1" si="1158"/>
        <v>0</v>
      </c>
      <c r="HG324" s="163">
        <f t="shared" ca="1" si="1158"/>
        <v>0</v>
      </c>
      <c r="HH324" s="163">
        <f t="shared" ca="1" si="1158"/>
        <v>0</v>
      </c>
      <c r="HI324" s="163">
        <f t="shared" ca="1" si="1158"/>
        <v>0</v>
      </c>
      <c r="HJ324" s="10">
        <v>0.4</v>
      </c>
      <c r="HK324" s="163" t="str">
        <f t="shared" ca="1" si="1112"/>
        <v>-</v>
      </c>
      <c r="HL324" s="163" t="str">
        <f t="shared" ca="1" si="1112"/>
        <v>-</v>
      </c>
      <c r="HM324" s="161" t="b">
        <f t="shared" si="1152"/>
        <v>1</v>
      </c>
      <c r="HN324" s="186">
        <f t="shared" si="1153"/>
        <v>24</v>
      </c>
      <c r="HO324" s="186">
        <f t="shared" si="1153"/>
        <v>40</v>
      </c>
      <c r="HP324" s="161" t="b">
        <f t="shared" ca="1" si="1113"/>
        <v>0</v>
      </c>
      <c r="HQ324" s="161" t="b">
        <f t="shared" ca="1" si="1113"/>
        <v>0</v>
      </c>
      <c r="HR324" s="161" t="b">
        <f t="shared" ca="1" si="1113"/>
        <v>1</v>
      </c>
      <c r="HS324" s="163">
        <f t="shared" ca="1" si="1158"/>
        <v>0</v>
      </c>
      <c r="HT324" s="161">
        <f t="shared" ca="1" si="1114"/>
        <v>1</v>
      </c>
      <c r="HU324" s="161">
        <f t="shared" ca="1" si="1114"/>
        <v>1</v>
      </c>
      <c r="HV324" s="163" t="str">
        <f t="shared" ca="1" si="1158"/>
        <v>-</v>
      </c>
      <c r="HW324" s="163" t="str">
        <f t="shared" ca="1" si="1158"/>
        <v>-</v>
      </c>
      <c r="HX324" s="163" t="str">
        <f t="shared" ca="1" si="1158"/>
        <v>-</v>
      </c>
      <c r="HY324" s="163" t="str">
        <f t="shared" ca="1" si="1158"/>
        <v>-</v>
      </c>
      <c r="HZ324" s="163" t="str">
        <f t="shared" ca="1" si="1158"/>
        <v>-</v>
      </c>
      <c r="IA324" s="163" t="str">
        <f t="shared" ca="1" si="1158"/>
        <v>-</v>
      </c>
      <c r="IB324" s="163" t="str">
        <f t="shared" ca="1" si="1158"/>
        <v>-</v>
      </c>
      <c r="IC324" s="163" t="str">
        <f t="shared" ca="1" si="1158"/>
        <v>-</v>
      </c>
      <c r="ID324" s="163" t="str">
        <f t="shared" ca="1" si="1158"/>
        <v>-</v>
      </c>
      <c r="IE324" s="163" t="b">
        <f t="shared" ca="1" si="1158"/>
        <v>1</v>
      </c>
      <c r="IF324" s="163" t="str">
        <f t="shared" ca="1" si="1158"/>
        <v>-</v>
      </c>
      <c r="IG324" s="163" t="str">
        <f t="shared" ca="1" si="1158"/>
        <v>-</v>
      </c>
      <c r="IH324" s="163" t="str">
        <f t="shared" ca="1" si="1158"/>
        <v>-</v>
      </c>
      <c r="II324" s="163" t="b">
        <f t="shared" ca="1" si="1115"/>
        <v>1</v>
      </c>
      <c r="IJ324" s="163">
        <f t="shared" ca="1" si="1115"/>
        <v>0</v>
      </c>
      <c r="IK324" s="163" t="str">
        <f t="shared" ca="1" si="1116"/>
        <v>-</v>
      </c>
      <c r="IL324" s="163" t="str">
        <f t="shared" ca="1" si="1116"/>
        <v>-</v>
      </c>
      <c r="IM324" s="163" t="str">
        <f t="shared" ca="1" si="1116"/>
        <v>-</v>
      </c>
      <c r="IN324" s="163" t="str">
        <f t="shared" ca="1" si="1116"/>
        <v>-</v>
      </c>
      <c r="IO324" s="163" t="str">
        <f t="shared" ca="1" si="1116"/>
        <v>-</v>
      </c>
      <c r="IP324" s="163">
        <f t="shared" ca="1" si="1116"/>
        <v>0</v>
      </c>
      <c r="IQ324" s="163" t="str">
        <f t="shared" ca="1" si="1116"/>
        <v>-</v>
      </c>
      <c r="IR324" s="163" t="str">
        <f t="shared" ca="1" si="1116"/>
        <v>-</v>
      </c>
      <c r="IS324" s="163" t="str">
        <f t="shared" ca="1" si="1116"/>
        <v>-</v>
      </c>
      <c r="IT324" s="163">
        <f t="shared" ca="1" si="1116"/>
        <v>500</v>
      </c>
      <c r="IU324" s="163">
        <f t="shared" ca="1" si="1116"/>
        <v>500</v>
      </c>
      <c r="IV324" s="163" t="str">
        <f t="shared" ca="1" si="1116"/>
        <v>-</v>
      </c>
      <c r="IW324" s="163" t="str">
        <f t="shared" ca="1" si="1116"/>
        <v>-</v>
      </c>
      <c r="IX324" s="163" t="str">
        <f t="shared" ca="1" si="1116"/>
        <v>-</v>
      </c>
      <c r="IY324" s="163" t="str">
        <f t="shared" ca="1" si="1116"/>
        <v>-</v>
      </c>
      <c r="IZ324" s="163" t="str">
        <f t="shared" ca="1" si="1117"/>
        <v>-</v>
      </c>
      <c r="JA324" s="163" t="str">
        <f t="shared" ca="1" si="1117"/>
        <v>-</v>
      </c>
      <c r="JB324" s="163" t="str">
        <f t="shared" ca="1" si="1117"/>
        <v>-</v>
      </c>
      <c r="JC324" s="163" t="str">
        <f t="shared" ca="1" si="1117"/>
        <v>-</v>
      </c>
      <c r="JD324" s="163" t="str">
        <f t="shared" ca="1" si="1117"/>
        <v>-</v>
      </c>
      <c r="JE324" s="163" t="str">
        <f t="shared" ca="1" si="1117"/>
        <v>-</v>
      </c>
      <c r="JF324" s="163" t="str">
        <f t="shared" ca="1" si="1117"/>
        <v>-</v>
      </c>
      <c r="JG324" s="163" t="str">
        <f t="shared" ca="1" si="1117"/>
        <v>-</v>
      </c>
      <c r="JH324" s="163" t="str">
        <f t="shared" ca="1" si="1117"/>
        <v>-</v>
      </c>
      <c r="JI324" s="163" t="str">
        <f t="shared" ca="1" si="1149"/>
        <v>-</v>
      </c>
      <c r="JJ324" s="163" t="str">
        <f t="shared" ca="1" si="1149"/>
        <v>-</v>
      </c>
      <c r="JK324" s="163" t="str">
        <f t="shared" ca="1" si="1149"/>
        <v>-</v>
      </c>
      <c r="JL324" s="163" t="str">
        <f t="shared" ca="1" si="1149"/>
        <v>-</v>
      </c>
      <c r="JM324" s="163" t="str">
        <f t="shared" ca="1" si="1149"/>
        <v>-</v>
      </c>
      <c r="JN324" s="163" t="str">
        <f t="shared" ca="1" si="1149"/>
        <v>-</v>
      </c>
      <c r="JO324" s="163" t="str">
        <f t="shared" ca="1" si="1149"/>
        <v>-</v>
      </c>
      <c r="JP324" s="163" t="str">
        <f t="shared" ca="1" si="1149"/>
        <v>-</v>
      </c>
      <c r="JQ324" s="163" t="str">
        <f t="shared" ca="1" si="1149"/>
        <v>-</v>
      </c>
      <c r="JR324" s="163" t="str">
        <f t="shared" ca="1" si="1149"/>
        <v>-</v>
      </c>
      <c r="JS324" s="163" t="str">
        <f t="shared" ca="1" si="1117"/>
        <v>-</v>
      </c>
      <c r="JT324" s="163" t="str">
        <f t="shared" ca="1" si="1117"/>
        <v>-</v>
      </c>
      <c r="JU324" s="163" t="str">
        <f t="shared" ca="1" si="1117"/>
        <v>-</v>
      </c>
      <c r="JV324" s="163" t="str">
        <f t="shared" ca="1" si="1117"/>
        <v>-</v>
      </c>
      <c r="JW324" s="163" t="str">
        <f t="shared" ca="1" si="1117"/>
        <v>-</v>
      </c>
      <c r="JX324" s="163" t="str">
        <f t="shared" ca="1" si="1116"/>
        <v>-</v>
      </c>
      <c r="JY324" s="163" t="str">
        <f t="shared" ca="1" si="1150"/>
        <v>-</v>
      </c>
      <c r="JZ324" s="163" t="str">
        <f t="shared" ca="1" si="1150"/>
        <v>-</v>
      </c>
      <c r="KA324" s="163" t="str">
        <f t="shared" ca="1" si="1150"/>
        <v>-</v>
      </c>
      <c r="KB324" s="163" t="str">
        <f t="shared" ca="1" si="1150"/>
        <v>-</v>
      </c>
      <c r="KC324" s="163" t="str">
        <f t="shared" ca="1" si="1150"/>
        <v>-</v>
      </c>
      <c r="KD324" s="163" t="str">
        <f t="shared" ca="1" si="1150"/>
        <v>-</v>
      </c>
      <c r="KE324" s="163" t="str">
        <f t="shared" ref="JY324:LN326" ca="1" si="1159">OFFSET(KE$5,$B324,0)</f>
        <v>-</v>
      </c>
      <c r="KF324" s="163" t="str">
        <f t="shared" ca="1" si="1159"/>
        <v>-</v>
      </c>
      <c r="KG324" s="163" t="str">
        <f t="shared" ca="1" si="1159"/>
        <v>-</v>
      </c>
      <c r="KH324" s="163" t="str">
        <f t="shared" ca="1" si="1159"/>
        <v>-</v>
      </c>
      <c r="KI324" s="163" t="str">
        <f t="shared" ca="1" si="1159"/>
        <v>-</v>
      </c>
      <c r="KJ324" s="163" t="str">
        <f t="shared" ca="1" si="1159"/>
        <v>-</v>
      </c>
      <c r="KK324" s="163" t="str">
        <f t="shared" ca="1" si="1159"/>
        <v>-</v>
      </c>
      <c r="KL324" s="163" t="str">
        <f t="shared" ca="1" si="1159"/>
        <v>-</v>
      </c>
      <c r="KM324" s="163" t="str">
        <f t="shared" ca="1" si="1159"/>
        <v>-</v>
      </c>
      <c r="KN324" s="163" t="str">
        <f t="shared" ca="1" si="1159"/>
        <v>-</v>
      </c>
      <c r="KO324" s="163" t="str">
        <f t="shared" ca="1" si="1159"/>
        <v>-</v>
      </c>
      <c r="KP324" s="163" t="str">
        <f t="shared" ca="1" si="1159"/>
        <v>-</v>
      </c>
      <c r="KQ324" s="163" t="str">
        <f t="shared" ca="1" si="1159"/>
        <v>-</v>
      </c>
      <c r="KR324" s="163" t="str">
        <f t="shared" ca="1" si="1159"/>
        <v>-</v>
      </c>
      <c r="KS324" s="163" t="str">
        <f t="shared" ca="1" si="1159"/>
        <v>-</v>
      </c>
      <c r="KT324" s="163" t="str">
        <f t="shared" ca="1" si="1159"/>
        <v>-</v>
      </c>
      <c r="KU324" s="163" t="str">
        <f t="shared" ca="1" si="1159"/>
        <v>-</v>
      </c>
      <c r="KV324" s="163" t="str">
        <f t="shared" ca="1" si="1159"/>
        <v>-</v>
      </c>
      <c r="KW324" s="163" t="str">
        <f t="shared" ca="1" si="1159"/>
        <v>-</v>
      </c>
      <c r="KX324" s="163" t="str">
        <f t="shared" ca="1" si="1159"/>
        <v>-</v>
      </c>
      <c r="KY324" s="163" t="str">
        <f t="shared" ca="1" si="1159"/>
        <v>-</v>
      </c>
      <c r="KZ324" s="163" t="str">
        <f t="shared" ca="1" si="1159"/>
        <v>-</v>
      </c>
      <c r="LA324" s="163" t="str">
        <f t="shared" ca="1" si="1159"/>
        <v>-</v>
      </c>
      <c r="LB324" s="163" t="str">
        <f t="shared" ca="1" si="1159"/>
        <v>-</v>
      </c>
      <c r="LC324" s="163" t="str">
        <f t="shared" ca="1" si="1159"/>
        <v>-</v>
      </c>
      <c r="LD324" s="163" t="str">
        <f t="shared" ca="1" si="1159"/>
        <v>-</v>
      </c>
      <c r="LE324" s="163" t="str">
        <f t="shared" ca="1" si="1159"/>
        <v>-</v>
      </c>
      <c r="LF324" s="163" t="str">
        <f t="shared" ca="1" si="1159"/>
        <v>-</v>
      </c>
      <c r="LG324" s="163" t="str">
        <f t="shared" ca="1" si="1159"/>
        <v>-</v>
      </c>
      <c r="LH324" s="163" t="str">
        <f t="shared" ca="1" si="1159"/>
        <v>-</v>
      </c>
      <c r="LI324" s="163" t="str">
        <f t="shared" ca="1" si="1159"/>
        <v>-</v>
      </c>
      <c r="LJ324" s="163" t="str">
        <f t="shared" ca="1" si="1159"/>
        <v>-</v>
      </c>
      <c r="LK324" s="163" t="str">
        <f t="shared" ca="1" si="1159"/>
        <v>-</v>
      </c>
      <c r="LL324" s="163" t="str">
        <f t="shared" ca="1" si="1159"/>
        <v>-</v>
      </c>
      <c r="LM324" s="163" t="str">
        <f t="shared" ca="1" si="1159"/>
        <v>-</v>
      </c>
      <c r="LN324" s="163" t="str">
        <f t="shared" ca="1" si="1159"/>
        <v>-</v>
      </c>
      <c r="LO324" s="163" t="str">
        <f t="shared" ca="1" si="1120"/>
        <v>-</v>
      </c>
      <c r="LP324" s="163" t="str">
        <f t="shared" ca="1" si="1120"/>
        <v>-</v>
      </c>
      <c r="LQ324" s="163" t="str">
        <f t="shared" ca="1" si="1120"/>
        <v>-</v>
      </c>
      <c r="LR324" s="163" t="str">
        <f t="shared" ca="1" si="1120"/>
        <v>-</v>
      </c>
      <c r="LS324" s="163" t="str">
        <f t="shared" ca="1" si="1120"/>
        <v>-</v>
      </c>
      <c r="LT324" s="163" t="str">
        <f t="shared" ca="1" si="1120"/>
        <v>-</v>
      </c>
      <c r="LU324" s="163" t="str">
        <f t="shared" ca="1" si="1120"/>
        <v>-</v>
      </c>
      <c r="LV324" s="163" t="str">
        <f t="shared" ca="1" si="1120"/>
        <v>-</v>
      </c>
      <c r="LW324" s="163" t="str">
        <f t="shared" ca="1" si="1120"/>
        <v>-</v>
      </c>
      <c r="LX324" s="163" t="str">
        <f t="shared" ca="1" si="1120"/>
        <v>-</v>
      </c>
      <c r="LY324" s="10"/>
      <c r="LZ324" s="161">
        <f t="shared" ca="1" si="1121"/>
        <v>4.4999999999999998E-2</v>
      </c>
      <c r="MA324" s="161">
        <f t="shared" ca="1" si="1122"/>
        <v>4.4999999999999998E-2</v>
      </c>
      <c r="MB324" s="163">
        <f t="shared" ca="1" si="1123"/>
        <v>1</v>
      </c>
      <c r="MC324" s="163">
        <f t="shared" ca="1" si="1123"/>
        <v>0</v>
      </c>
      <c r="MD324" s="163">
        <f t="shared" ca="1" si="1123"/>
        <v>1</v>
      </c>
      <c r="ME324" s="163">
        <f t="shared" ca="1" si="1123"/>
        <v>1</v>
      </c>
      <c r="MF324" s="163">
        <f t="shared" ca="1" si="1123"/>
        <v>0</v>
      </c>
      <c r="MG324" s="163">
        <f t="shared" ca="1" si="1123"/>
        <v>70</v>
      </c>
      <c r="MH324" s="163">
        <f t="shared" ca="1" si="1123"/>
        <v>50</v>
      </c>
      <c r="MI324" s="163">
        <f t="shared" ca="1" si="1123"/>
        <v>85</v>
      </c>
      <c r="MJ324" s="163">
        <f t="shared" ca="1" si="1123"/>
        <v>50</v>
      </c>
      <c r="MK324" s="161">
        <f t="shared" ca="1" si="1124"/>
        <v>1</v>
      </c>
      <c r="ML324" s="161">
        <f t="shared" ca="1" si="1125"/>
        <v>1</v>
      </c>
      <c r="MM324" s="161">
        <f t="shared" ca="1" si="1126"/>
        <v>1</v>
      </c>
      <c r="MN324" s="161">
        <f t="shared" ca="1" si="1127"/>
        <v>1</v>
      </c>
      <c r="MO324" s="161">
        <f t="shared" ca="1" si="1127"/>
        <v>1</v>
      </c>
      <c r="MP324" s="163">
        <f t="shared" ca="1" si="1123"/>
        <v>1</v>
      </c>
      <c r="MQ324" s="10"/>
      <c r="MR324" s="163">
        <f t="shared" ca="1" si="1123"/>
        <v>1</v>
      </c>
      <c r="MS324" s="161">
        <f t="shared" ca="1" si="1128"/>
        <v>1</v>
      </c>
      <c r="MT324" s="163">
        <f t="shared" ca="1" si="1123"/>
        <v>0.75</v>
      </c>
      <c r="MU324" s="163">
        <f t="shared" ca="1" si="1123"/>
        <v>0.8</v>
      </c>
      <c r="MV324" s="163">
        <f t="shared" ca="1" si="1129"/>
        <v>0.82499999999999996</v>
      </c>
      <c r="MW324" s="163">
        <f t="shared" ca="1" si="1123"/>
        <v>0.875</v>
      </c>
      <c r="MX324" s="163">
        <f t="shared" ca="1" si="1123"/>
        <v>0.9</v>
      </c>
      <c r="MY324" s="163">
        <f t="shared" ca="1" si="1154"/>
        <v>0.75</v>
      </c>
      <c r="MZ324" s="163">
        <f t="shared" ca="1" si="1154"/>
        <v>0.78142857142857147</v>
      </c>
      <c r="NA324" s="163">
        <f t="shared" ca="1" si="1154"/>
        <v>0.82499999999999996</v>
      </c>
      <c r="NB324" s="163">
        <f t="shared" ca="1" si="1154"/>
        <v>0.875</v>
      </c>
      <c r="NC324" s="163">
        <f t="shared" ca="1" si="1154"/>
        <v>0.9</v>
      </c>
      <c r="ND324" s="163">
        <f t="shared" ca="1" si="1154"/>
        <v>0.9</v>
      </c>
      <c r="NE324" s="163">
        <f t="shared" ca="1" si="1154"/>
        <v>0.75</v>
      </c>
      <c r="NF324" s="163">
        <f t="shared" ca="1" si="1154"/>
        <v>0.78142857142857147</v>
      </c>
      <c r="NG324" s="163">
        <f t="shared" ca="1" si="1154"/>
        <v>0.82499999999999996</v>
      </c>
      <c r="NH324" s="163">
        <f t="shared" ca="1" si="1154"/>
        <v>0.875</v>
      </c>
      <c r="NI324" s="163">
        <f t="shared" ca="1" si="1154"/>
        <v>0.9</v>
      </c>
      <c r="NJ324" s="163">
        <f t="shared" ca="1" si="1154"/>
        <v>0.9</v>
      </c>
      <c r="NK324" s="163">
        <f t="shared" ca="1" si="1154"/>
        <v>0.75</v>
      </c>
      <c r="NL324" s="163">
        <f t="shared" ca="1" si="1154"/>
        <v>0.78142857142857147</v>
      </c>
      <c r="NM324" s="163">
        <f t="shared" ca="1" si="1154"/>
        <v>0.82499999999999996</v>
      </c>
      <c r="NN324" s="163">
        <f t="shared" ca="1" si="1154"/>
        <v>0.875</v>
      </c>
      <c r="NO324" s="163">
        <f t="shared" ca="1" si="1154"/>
        <v>0.9</v>
      </c>
      <c r="NP324" s="163">
        <f t="shared" ca="1" si="1154"/>
        <v>0.9</v>
      </c>
      <c r="NQ324" s="163">
        <f t="shared" ca="1" si="1154"/>
        <v>0.75</v>
      </c>
      <c r="NR324" s="163">
        <f t="shared" ca="1" si="1154"/>
        <v>0.78142857142857147</v>
      </c>
      <c r="NS324" s="163">
        <f t="shared" ca="1" si="1154"/>
        <v>0.82499999999999996</v>
      </c>
      <c r="NT324" s="163">
        <f t="shared" ca="1" si="1154"/>
        <v>0.875</v>
      </c>
      <c r="NU324" s="163">
        <f t="shared" ca="1" si="1154"/>
        <v>0.9</v>
      </c>
      <c r="NV324" s="163">
        <f t="shared" ca="1" si="1154"/>
        <v>0.9</v>
      </c>
      <c r="NW324" s="163">
        <f t="shared" ca="1" si="1154"/>
        <v>0.75</v>
      </c>
      <c r="NX324" s="163">
        <f t="shared" ca="1" si="1154"/>
        <v>0.78142857142857147</v>
      </c>
      <c r="NY324" s="163">
        <f t="shared" ca="1" si="1154"/>
        <v>0.82499999999999996</v>
      </c>
      <c r="NZ324" s="163">
        <f t="shared" ca="1" si="1154"/>
        <v>0.875</v>
      </c>
      <c r="OA324" s="163">
        <f t="shared" ca="1" si="1154"/>
        <v>0.9</v>
      </c>
      <c r="OB324" s="163">
        <f t="shared" ca="1" si="1154"/>
        <v>0.9</v>
      </c>
      <c r="OC324" s="163">
        <f t="shared" ca="1" si="1154"/>
        <v>0.75</v>
      </c>
      <c r="OD324" s="163">
        <f t="shared" ca="1" si="1154"/>
        <v>0.78142857142857147</v>
      </c>
      <c r="OE324" s="163">
        <f t="shared" ca="1" si="1154"/>
        <v>0.82499999999999996</v>
      </c>
      <c r="OF324" s="163">
        <f t="shared" ca="1" si="1154"/>
        <v>0.875</v>
      </c>
      <c r="OG324" s="163">
        <f t="shared" ca="1" si="1154"/>
        <v>0.9</v>
      </c>
      <c r="OH324" s="163">
        <f t="shared" ca="1" si="1154"/>
        <v>0.9</v>
      </c>
      <c r="OI324" s="163">
        <f t="shared" ca="1" si="1154"/>
        <v>0.75</v>
      </c>
      <c r="OJ324" s="163">
        <f t="shared" ca="1" si="1154"/>
        <v>0.76904761904761909</v>
      </c>
      <c r="OK324" s="163">
        <f t="shared" ca="1" si="1154"/>
        <v>0.82000000000000006</v>
      </c>
      <c r="OL324" s="163">
        <f t="shared" ca="1" si="1154"/>
        <v>0.875</v>
      </c>
      <c r="OM324" s="163">
        <f t="shared" ca="1" si="1154"/>
        <v>0.9</v>
      </c>
      <c r="ON324" s="163">
        <f t="shared" ca="1" si="1154"/>
        <v>0.90000000000000013</v>
      </c>
      <c r="OO324" s="163">
        <f t="shared" ca="1" si="1154"/>
        <v>0.75</v>
      </c>
      <c r="OP324" s="163">
        <f t="shared" ca="1" si="1154"/>
        <v>0.76904761904761909</v>
      </c>
      <c r="OQ324" s="163">
        <f t="shared" ca="1" si="1154"/>
        <v>0.82000000000000006</v>
      </c>
      <c r="OR324" s="163">
        <f t="shared" ca="1" si="1154"/>
        <v>0.875</v>
      </c>
      <c r="OS324" s="163">
        <f t="shared" ca="1" si="1154"/>
        <v>0.9</v>
      </c>
      <c r="OT324" s="163">
        <f t="shared" ca="1" si="1154"/>
        <v>0.9</v>
      </c>
      <c r="OU324" s="163">
        <f t="shared" ca="1" si="1154"/>
        <v>0.875</v>
      </c>
      <c r="OV324" s="161">
        <f t="shared" ca="1" si="1132"/>
        <v>1</v>
      </c>
      <c r="OW324" s="161">
        <f t="shared" ca="1" si="1133"/>
        <v>1</v>
      </c>
      <c r="OX324" s="161" t="str">
        <f t="shared" ca="1" si="1134"/>
        <v>-</v>
      </c>
      <c r="OY324" s="163" t="str">
        <f t="shared" ca="1" si="1135"/>
        <v>-</v>
      </c>
      <c r="OZ324" s="161" t="str">
        <f t="shared" ca="1" si="1136"/>
        <v>-</v>
      </c>
      <c r="PA324" s="161" t="str">
        <f t="shared" ca="1" si="1137"/>
        <v>-</v>
      </c>
      <c r="PB324" s="163">
        <f t="shared" ca="1" si="1123"/>
        <v>0</v>
      </c>
      <c r="PC324" s="27">
        <v>0</v>
      </c>
    </row>
    <row r="325" spans="1:419" s="143" customFormat="1" hidden="1" outlineLevel="1">
      <c r="A325" s="121">
        <f t="shared" si="14"/>
        <v>320</v>
      </c>
      <c r="B325" s="121">
        <f t="shared" si="1155"/>
        <v>13</v>
      </c>
      <c r="C325" s="143">
        <v>1000</v>
      </c>
      <c r="D325" s="143" t="s">
        <v>884</v>
      </c>
      <c r="E325" s="143" t="b">
        <v>0</v>
      </c>
      <c r="F325" s="143" t="b">
        <v>0</v>
      </c>
      <c r="G325" s="143" t="b">
        <f t="shared" si="1138"/>
        <v>0</v>
      </c>
      <c r="H325" s="139">
        <f t="shared" ca="1" si="1139"/>
        <v>3</v>
      </c>
      <c r="I325" s="139">
        <f t="shared" ca="1" si="1139"/>
        <v>1</v>
      </c>
      <c r="J325" s="139">
        <f t="shared" ca="1" si="1139"/>
        <v>1</v>
      </c>
      <c r="K325" s="139">
        <f t="shared" ca="1" si="1139"/>
        <v>1</v>
      </c>
      <c r="L325" s="139">
        <f t="shared" ca="1" si="1139"/>
        <v>1</v>
      </c>
      <c r="M325" s="139">
        <f t="shared" ca="1" si="1139"/>
        <v>1</v>
      </c>
      <c r="N325" s="139">
        <f t="shared" ca="1" si="1139"/>
        <v>1</v>
      </c>
      <c r="O325" s="139">
        <f t="shared" ca="1" si="1139"/>
        <v>1</v>
      </c>
      <c r="P325" s="139">
        <f t="shared" ca="1" si="1139"/>
        <v>1</v>
      </c>
      <c r="Q325" s="139">
        <f t="shared" ca="1" si="1139"/>
        <v>1</v>
      </c>
      <c r="R325" s="139">
        <f t="shared" ca="1" si="1139"/>
        <v>2</v>
      </c>
      <c r="S325" s="139">
        <f t="shared" ca="1" si="1140"/>
        <v>1</v>
      </c>
      <c r="T325" s="139">
        <f t="shared" ca="1" si="1140"/>
        <v>1</v>
      </c>
      <c r="U325" s="139">
        <f t="shared" ca="1" si="1140"/>
        <v>1</v>
      </c>
      <c r="V325" s="139">
        <f t="shared" ca="1" si="1140"/>
        <v>1</v>
      </c>
      <c r="W325" s="139">
        <f t="shared" ca="1" si="1139"/>
        <v>1</v>
      </c>
      <c r="X325" s="139">
        <f t="shared" ca="1" si="1139"/>
        <v>1</v>
      </c>
      <c r="Y325" s="139">
        <f t="shared" ca="1" si="1139"/>
        <v>1</v>
      </c>
      <c r="Z325" s="139">
        <f t="shared" ca="1" si="1139"/>
        <v>1</v>
      </c>
      <c r="AA325" s="139">
        <f t="shared" ca="1" si="1139"/>
        <v>1</v>
      </c>
      <c r="AB325" s="139">
        <f t="shared" ca="1" si="1139"/>
        <v>1</v>
      </c>
      <c r="AC325" s="139">
        <f t="shared" ca="1" si="1139"/>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00004 Presentation_SR36SE 20SE CropgrazeFALSE (F33N11)</v>
      </c>
      <c r="AF325" s="10" t="str">
        <f ca="1">IF(COUNTIF(AE$5:AE325,AE325)=1,"-","Dup")</f>
        <v>-</v>
      </c>
      <c r="AG325" s="10"/>
      <c r="AH325" s="163" t="str">
        <f t="shared" ca="1" si="1094"/>
        <v>-</v>
      </c>
      <c r="AI325" s="162" t="b">
        <v>1</v>
      </c>
      <c r="AJ325" s="162" t="b">
        <v>1</v>
      </c>
      <c r="AK325" s="163" t="str">
        <f t="shared" ca="1" si="1094"/>
        <v>-</v>
      </c>
      <c r="AL325" s="163" t="str">
        <f t="shared" ca="1" si="1094"/>
        <v>-</v>
      </c>
      <c r="AM325" s="163" t="b">
        <f t="shared" ca="1" si="1094"/>
        <v>1</v>
      </c>
      <c r="AN325" s="10"/>
      <c r="AO325" s="161" t="b">
        <f t="shared" ca="1" si="1095"/>
        <v>1</v>
      </c>
      <c r="AP325" s="161" t="str">
        <f t="shared" ca="1" si="1095"/>
        <v>-</v>
      </c>
      <c r="AQ325" s="161" t="str">
        <f t="shared" ca="1" si="1095"/>
        <v>-</v>
      </c>
      <c r="AR325" s="161" t="str">
        <f t="shared" ca="1" si="1095"/>
        <v>-</v>
      </c>
      <c r="AS325" s="161" t="b">
        <f t="shared" ca="1" si="1095"/>
        <v>1</v>
      </c>
      <c r="AT325" s="161" t="b">
        <f t="shared" ca="1" si="1095"/>
        <v>0</v>
      </c>
      <c r="AU325" s="161">
        <f t="shared" ca="1" si="1096"/>
        <v>0</v>
      </c>
      <c r="AV325" s="161" t="b">
        <f t="shared" ca="1" si="1097"/>
        <v>0</v>
      </c>
      <c r="AW325" s="161" t="b">
        <f t="shared" ca="1" si="1097"/>
        <v>0</v>
      </c>
      <c r="AX325" s="161" t="str">
        <f t="shared" ca="1" si="1097"/>
        <v>-</v>
      </c>
      <c r="AY325" s="161" t="str">
        <f t="shared" ca="1" si="1097"/>
        <v>-</v>
      </c>
      <c r="AZ325" s="161" t="str">
        <f t="shared" ca="1" si="1097"/>
        <v>-</v>
      </c>
      <c r="BA325" s="10"/>
      <c r="BB325" s="161" t="b">
        <f t="shared" ca="1" si="1098"/>
        <v>1</v>
      </c>
      <c r="BC325" s="163" t="b">
        <f t="shared" ca="1" si="1099"/>
        <v>1</v>
      </c>
      <c r="BD325" s="163" t="b">
        <f t="shared" ca="1" si="1099"/>
        <v>1</v>
      </c>
      <c r="BE325" s="162">
        <f t="shared" ca="1" si="1100"/>
        <v>3108</v>
      </c>
      <c r="BF325" s="163" t="str">
        <f t="shared" ref="BF325:DW337" ca="1" si="1160">OFFSET(BF$5,$B325,0)</f>
        <v>-</v>
      </c>
      <c r="BG325" s="163" t="str">
        <f t="shared" ca="1" si="1160"/>
        <v>-</v>
      </c>
      <c r="BH325" s="163" t="str">
        <f t="shared" ca="1" si="1160"/>
        <v>-</v>
      </c>
      <c r="BI325" s="163" t="str">
        <f t="shared" ca="1" si="1160"/>
        <v>-</v>
      </c>
      <c r="BJ325" s="163" t="str">
        <f t="shared" ca="1" si="1160"/>
        <v>-</v>
      </c>
      <c r="BK325" s="163">
        <f t="shared" ca="1" si="1160"/>
        <v>1</v>
      </c>
      <c r="BL325" s="163">
        <f t="shared" ca="1" si="1160"/>
        <v>1</v>
      </c>
      <c r="BM325" s="163" t="str">
        <f t="shared" ca="1" si="1160"/>
        <v>-</v>
      </c>
      <c r="BN325" s="163" t="str">
        <f t="shared" ca="1" si="1160"/>
        <v>-</v>
      </c>
      <c r="BO325" s="163" t="b">
        <f t="shared" ca="1" si="1102"/>
        <v>0</v>
      </c>
      <c r="BP325" s="163" t="b">
        <f t="shared" ca="1" si="1102"/>
        <v>0</v>
      </c>
      <c r="BQ325" s="163" t="b">
        <f t="shared" ca="1" si="1102"/>
        <v>0</v>
      </c>
      <c r="BR325" s="163" t="b">
        <f t="shared" ca="1" si="1102"/>
        <v>0</v>
      </c>
      <c r="BS325" s="163" t="b">
        <f t="shared" ca="1" si="1102"/>
        <v>0</v>
      </c>
      <c r="BT325" s="163" t="b">
        <f t="shared" ca="1" si="1102"/>
        <v>0</v>
      </c>
      <c r="BU325" s="163" t="b">
        <f t="shared" ca="1" si="1102"/>
        <v>0</v>
      </c>
      <c r="BV325" s="163" t="b">
        <f t="shared" ca="1" si="1102"/>
        <v>0</v>
      </c>
      <c r="BW325" s="163" t="b">
        <f t="shared" ca="1" si="1102"/>
        <v>0</v>
      </c>
      <c r="BX325" s="163" t="str">
        <f t="shared" ca="1" si="1103"/>
        <v>-</v>
      </c>
      <c r="BY325" s="163" t="str">
        <f t="shared" ca="1" si="1104"/>
        <v>-</v>
      </c>
      <c r="BZ325" s="163" t="str">
        <f t="shared" ca="1" si="1104"/>
        <v>-</v>
      </c>
      <c r="CA325" s="163" t="str">
        <f t="shared" ca="1" si="1104"/>
        <v>-</v>
      </c>
      <c r="CB325" s="163" t="str">
        <f t="shared" ca="1" si="1104"/>
        <v>-</v>
      </c>
      <c r="CC325" s="163" t="str">
        <f t="shared" ca="1" si="1104"/>
        <v>-</v>
      </c>
      <c r="CD325" s="163" t="str">
        <f t="shared" ca="1" si="1104"/>
        <v>-</v>
      </c>
      <c r="CE325" s="163" t="str">
        <f t="shared" ca="1" si="1104"/>
        <v>-</v>
      </c>
      <c r="CF325" s="163" t="str">
        <f t="shared" ca="1" si="1104"/>
        <v>-</v>
      </c>
      <c r="CG325" s="163" t="str">
        <f t="shared" ca="1" si="1103"/>
        <v>-</v>
      </c>
      <c r="CH325" s="163" t="str">
        <f t="shared" ca="1" si="1103"/>
        <v>-</v>
      </c>
      <c r="CI325" s="163" t="str">
        <f t="shared" ca="1" si="1103"/>
        <v>-</v>
      </c>
      <c r="CJ325" s="163" t="str">
        <f t="shared" ca="1" si="1103"/>
        <v>-</v>
      </c>
      <c r="CK325" s="163" t="str">
        <f t="shared" ca="1" si="1103"/>
        <v>-</v>
      </c>
      <c r="CL325" s="163" t="str">
        <f t="shared" ca="1" si="1103"/>
        <v>-</v>
      </c>
      <c r="CM325" s="163" t="str">
        <f t="shared" ca="1" si="1103"/>
        <v>-</v>
      </c>
      <c r="CN325" s="163" t="str">
        <f t="shared" ca="1" si="1103"/>
        <v>-</v>
      </c>
      <c r="CO325" s="163" t="str">
        <f t="shared" ca="1" si="1103"/>
        <v>-</v>
      </c>
      <c r="CP325" s="163" t="str">
        <f t="shared" ca="1" si="1103"/>
        <v>-</v>
      </c>
      <c r="CQ325" s="163" t="str">
        <f t="shared" ca="1" si="1103"/>
        <v>-</v>
      </c>
      <c r="CR325" s="163" t="str">
        <f t="shared" ca="1" si="1103"/>
        <v>-</v>
      </c>
      <c r="CS325" s="163" t="str">
        <f t="shared" ca="1" si="1103"/>
        <v>-</v>
      </c>
      <c r="CT325" s="163" t="str">
        <f t="shared" ca="1" si="1103"/>
        <v>-</v>
      </c>
      <c r="CU325" s="163" t="str">
        <f t="shared" ca="1" si="1105"/>
        <v>-</v>
      </c>
      <c r="CV325" s="163" t="str">
        <f t="shared" ca="1" si="1105"/>
        <v>-</v>
      </c>
      <c r="CW325" s="163" t="str">
        <f t="shared" ca="1" si="1105"/>
        <v>-</v>
      </c>
      <c r="CX325" s="163" t="str">
        <f t="shared" ca="1" si="1105"/>
        <v>-</v>
      </c>
      <c r="CY325" s="163" t="str">
        <f t="shared" ca="1" si="1105"/>
        <v>-</v>
      </c>
      <c r="CZ325" s="163" t="str">
        <f t="shared" ca="1" si="1105"/>
        <v>-</v>
      </c>
      <c r="DA325" s="163" t="str">
        <f t="shared" ca="1" si="1105"/>
        <v>-</v>
      </c>
      <c r="DB325" s="163" t="str">
        <f t="shared" ca="1" si="1105"/>
        <v>-</v>
      </c>
      <c r="DC325" s="163" t="str">
        <f t="shared" ca="1" si="1103"/>
        <v>-</v>
      </c>
      <c r="DD325" s="163" t="str">
        <f t="shared" ca="1" si="1106"/>
        <v>-</v>
      </c>
      <c r="DE325" s="163" t="str">
        <f t="shared" ca="1" si="1106"/>
        <v>-</v>
      </c>
      <c r="DF325" s="163" t="str">
        <f t="shared" ca="1" si="1106"/>
        <v>-</v>
      </c>
      <c r="DG325" s="163" t="str">
        <f t="shared" ca="1" si="1106"/>
        <v>-</v>
      </c>
      <c r="DH325" s="163" t="str">
        <f t="shared" ca="1" si="1106"/>
        <v>-</v>
      </c>
      <c r="DI325" s="163" t="str">
        <f t="shared" ca="1" si="1106"/>
        <v>-</v>
      </c>
      <c r="DJ325" s="163" t="str">
        <f t="shared" ca="1" si="1106"/>
        <v>-</v>
      </c>
      <c r="DK325" s="163" t="str">
        <f t="shared" ca="1" si="1106"/>
        <v>-</v>
      </c>
      <c r="DL325" s="10"/>
      <c r="DM325" s="163" t="str">
        <f t="shared" ca="1" si="1160"/>
        <v>-</v>
      </c>
      <c r="DN325" s="163" t="str">
        <f t="shared" ca="1" si="1160"/>
        <v>-</v>
      </c>
      <c r="DO325" s="163" t="str">
        <f t="shared" ca="1" si="1160"/>
        <v>-</v>
      </c>
      <c r="DP325" s="163" t="str">
        <f t="shared" ca="1" si="1160"/>
        <v>-</v>
      </c>
      <c r="DQ325" s="163" t="str">
        <f t="shared" ca="1" si="1160"/>
        <v>-</v>
      </c>
      <c r="DR325" s="163" t="str">
        <f t="shared" ca="1" si="1160"/>
        <v>-</v>
      </c>
      <c r="DS325" s="163" t="str">
        <f t="shared" ca="1" si="1160"/>
        <v>-</v>
      </c>
      <c r="DT325" s="163" t="str">
        <f t="shared" ca="1" si="1160"/>
        <v>-</v>
      </c>
      <c r="DU325" s="163" t="str">
        <f t="shared" ca="1" si="1160"/>
        <v>-</v>
      </c>
      <c r="DV325" s="163" t="str">
        <f t="shared" ca="1" si="1160"/>
        <v>-</v>
      </c>
      <c r="DW325" s="163" t="str">
        <f t="shared" ca="1" si="1160"/>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51"/>
        <v>-</v>
      </c>
      <c r="EJ325" s="163" t="str">
        <f t="shared" ca="1" si="1151"/>
        <v>-</v>
      </c>
      <c r="EK325" s="163" t="str">
        <f t="shared" ca="1" si="1151"/>
        <v>-</v>
      </c>
      <c r="EL325" s="163" t="str">
        <f t="shared" ca="1" si="1151"/>
        <v>-</v>
      </c>
      <c r="EM325" s="163" t="str">
        <f t="shared" ca="1" si="1151"/>
        <v>-</v>
      </c>
      <c r="EN325" s="163" t="str">
        <f t="shared" ca="1" si="1151"/>
        <v>-</v>
      </c>
      <c r="EO325" s="163" t="str">
        <f t="shared" ca="1" si="1151"/>
        <v>-</v>
      </c>
      <c r="EP325" s="163" t="str">
        <f t="shared" ca="1" si="1151"/>
        <v>-</v>
      </c>
      <c r="EQ325" s="163">
        <f t="shared" ca="1" si="1151"/>
        <v>1</v>
      </c>
      <c r="ER325" s="163">
        <f t="shared" ca="1" si="1151"/>
        <v>1</v>
      </c>
      <c r="ES325" s="163">
        <f t="shared" ca="1" si="1151"/>
        <v>0</v>
      </c>
      <c r="ET325" s="163" t="str">
        <f t="shared" ca="1" si="1151"/>
        <v>-</v>
      </c>
      <c r="EU325" s="163" t="str">
        <f t="shared" ca="1" si="1151"/>
        <v>-</v>
      </c>
      <c r="EV325" s="163" t="str">
        <f t="shared" ca="1" si="1151"/>
        <v>-</v>
      </c>
      <c r="EW325" s="163" t="str">
        <f t="shared" ca="1" si="1151"/>
        <v>-</v>
      </c>
      <c r="EX325" s="163" t="str">
        <f t="shared" ca="1" si="1151"/>
        <v>-</v>
      </c>
      <c r="EY325" s="163" t="str">
        <f t="shared" ca="1" si="1151"/>
        <v>-</v>
      </c>
      <c r="EZ325" s="163" t="str">
        <f t="shared" ca="1" si="1151"/>
        <v>-</v>
      </c>
      <c r="FA325" s="163">
        <f t="shared" ca="1" si="1151"/>
        <v>0</v>
      </c>
      <c r="FB325" s="163" t="str">
        <f t="shared" ca="1" si="1151"/>
        <v>-</v>
      </c>
      <c r="FC325" s="163" t="str">
        <f t="shared" ca="1" si="1151"/>
        <v>-</v>
      </c>
      <c r="FD325" s="163" t="str">
        <f t="shared" ca="1" si="1151"/>
        <v>-</v>
      </c>
      <c r="FE325" s="163" t="str">
        <f t="shared" ca="1" si="1151"/>
        <v>-</v>
      </c>
      <c r="FF325" s="163" t="str">
        <f t="shared" ca="1" si="1151"/>
        <v>-</v>
      </c>
      <c r="FG325" s="163">
        <f t="shared" ca="1" si="1151"/>
        <v>0</v>
      </c>
      <c r="FH325" s="163">
        <f t="shared" ca="1" si="1151"/>
        <v>0</v>
      </c>
      <c r="FI325" s="163">
        <f t="shared" ca="1" si="1151"/>
        <v>0</v>
      </c>
      <c r="FJ325" s="163">
        <f t="shared" ca="1" si="1151"/>
        <v>0</v>
      </c>
      <c r="FK325" s="163">
        <f t="shared" ca="1" si="1151"/>
        <v>0</v>
      </c>
      <c r="FL325" s="163">
        <f t="shared" ca="1" si="1151"/>
        <v>0</v>
      </c>
      <c r="FM325" s="163">
        <f t="shared" ca="1" si="1151"/>
        <v>0</v>
      </c>
      <c r="FN325" s="163" t="str">
        <f t="shared" ca="1" si="1151"/>
        <v>-</v>
      </c>
      <c r="FO325" s="163" t="str">
        <f t="shared" ca="1" si="1151"/>
        <v>-</v>
      </c>
      <c r="FP325" s="163" t="str">
        <f t="shared" ca="1" si="1151"/>
        <v>-</v>
      </c>
      <c r="FQ325" s="163" t="str">
        <f t="shared" ca="1" si="1151"/>
        <v>-</v>
      </c>
      <c r="FR325" s="163" t="str">
        <f t="shared" ca="1" si="1151"/>
        <v>-</v>
      </c>
      <c r="FS325" s="163" t="str">
        <f t="shared" ca="1" si="1151"/>
        <v>-</v>
      </c>
      <c r="FT325" s="163" t="str">
        <f t="shared" ca="1" si="1151"/>
        <v>-</v>
      </c>
      <c r="FU325" s="163" t="str">
        <f t="shared" ca="1" si="1151"/>
        <v>-</v>
      </c>
      <c r="FV325" s="163" t="str">
        <f t="shared" ca="1" si="1151"/>
        <v>-</v>
      </c>
      <c r="FW325" s="163" t="str">
        <f t="shared" ca="1" si="1151"/>
        <v>-</v>
      </c>
      <c r="FX325" s="163" t="str">
        <f t="shared" ca="1" si="1151"/>
        <v>-</v>
      </c>
      <c r="FY325" s="10"/>
      <c r="FZ325" s="163">
        <f t="shared" ca="1" si="1151"/>
        <v>1</v>
      </c>
      <c r="GA325" s="163" t="str">
        <f t="shared" ca="1" si="1151"/>
        <v>-</v>
      </c>
      <c r="GB325" s="163" t="str">
        <f t="shared" ca="1" si="1151"/>
        <v>-</v>
      </c>
      <c r="GC325" s="163" t="str">
        <f t="shared" ca="1" si="1151"/>
        <v>-</v>
      </c>
      <c r="GD325" s="163" t="str">
        <f t="shared" ca="1" si="1108"/>
        <v>-</v>
      </c>
      <c r="GE325" s="163" t="b">
        <f t="shared" ca="1" si="1108"/>
        <v>0</v>
      </c>
      <c r="GF325" s="163" t="str">
        <f t="shared" ca="1" si="1108"/>
        <v>-</v>
      </c>
      <c r="GG325" s="163">
        <f t="shared" ca="1" si="1108"/>
        <v>0</v>
      </c>
      <c r="GH325" s="163" t="str">
        <f t="shared" ca="1" si="1108"/>
        <v>-</v>
      </c>
      <c r="GI325" s="161" cm="1">
        <f t="array" aca="1" ref="GI325" ca="1">INDEX(i.rev,$K325,GI$15)</f>
        <v>1</v>
      </c>
      <c r="GJ325" s="163">
        <f t="shared" ca="1" si="1109"/>
        <v>0</v>
      </c>
      <c r="GK325" s="163">
        <f t="shared" ca="1" si="1109"/>
        <v>1</v>
      </c>
      <c r="GL325" s="163">
        <f t="shared" ca="1" si="1109"/>
        <v>0</v>
      </c>
      <c r="GM325" s="163">
        <f t="shared" ca="1" si="1109"/>
        <v>1</v>
      </c>
      <c r="GN325" s="163">
        <f t="shared" ca="1" si="1109"/>
        <v>1</v>
      </c>
      <c r="GO325" s="163">
        <f t="shared" ca="1" si="1109"/>
        <v>1</v>
      </c>
      <c r="GP325" s="163">
        <f t="shared" ca="1" si="1109"/>
        <v>0</v>
      </c>
      <c r="GQ325" s="163">
        <f t="shared" ca="1" si="1109"/>
        <v>0</v>
      </c>
      <c r="GR325" s="163">
        <f t="shared" ca="1" si="1109"/>
        <v>0</v>
      </c>
      <c r="GS325" s="163">
        <f t="shared" ca="1" si="1109"/>
        <v>0</v>
      </c>
      <c r="GT325" s="163">
        <f t="shared" ca="1" si="1109"/>
        <v>0</v>
      </c>
      <c r="GU325" s="163">
        <f t="shared" ca="1" si="1109"/>
        <v>0</v>
      </c>
      <c r="GV325" s="163">
        <f t="shared" ca="1" si="1109"/>
        <v>0</v>
      </c>
      <c r="GW325" s="163">
        <f t="shared" ca="1" si="1109"/>
        <v>0</v>
      </c>
      <c r="GX325" s="163">
        <f t="shared" ca="1" si="1109"/>
        <v>0</v>
      </c>
      <c r="GY325" s="163">
        <f t="shared" ca="1" si="1109"/>
        <v>0</v>
      </c>
      <c r="GZ325" s="161" cm="1">
        <f t="array" aca="1" ref="GZ325" ca="1">INDEX(i.rev,$K325,GZ$15)</f>
        <v>0</v>
      </c>
      <c r="HA325" s="163">
        <f t="shared" ca="1" si="1110"/>
        <v>0</v>
      </c>
      <c r="HB325" s="161" cm="1">
        <f t="array" aca="1" ref="HB325" ca="1">INDEX(i.rev,$K325,HB$15)</f>
        <v>1</v>
      </c>
      <c r="HC325" s="163">
        <f t="shared" ca="1" si="1158"/>
        <v>0</v>
      </c>
      <c r="HD325" s="163">
        <f t="shared" ca="1" si="1158"/>
        <v>0</v>
      </c>
      <c r="HE325" s="163">
        <f t="shared" ca="1" si="1158"/>
        <v>0</v>
      </c>
      <c r="HF325" s="163">
        <f t="shared" ca="1" si="1158"/>
        <v>0</v>
      </c>
      <c r="HG325" s="163">
        <f t="shared" ca="1" si="1158"/>
        <v>0</v>
      </c>
      <c r="HH325" s="163">
        <f t="shared" ca="1" si="1158"/>
        <v>0</v>
      </c>
      <c r="HI325" s="163">
        <f t="shared" ca="1" si="1158"/>
        <v>0</v>
      </c>
      <c r="HJ325" s="10">
        <v>0.4</v>
      </c>
      <c r="HK325" s="163" t="str">
        <f t="shared" ca="1" si="1112"/>
        <v>-</v>
      </c>
      <c r="HL325" s="163" t="str">
        <f t="shared" ca="1" si="1112"/>
        <v>-</v>
      </c>
      <c r="HM325" s="161" t="b">
        <f t="shared" si="1152"/>
        <v>1</v>
      </c>
      <c r="HN325" s="186">
        <f t="shared" si="1153"/>
        <v>20</v>
      </c>
      <c r="HO325" s="186">
        <f t="shared" si="1153"/>
        <v>40</v>
      </c>
      <c r="HP325" s="161" t="b">
        <f t="shared" ca="1" si="1113"/>
        <v>0</v>
      </c>
      <c r="HQ325" s="161" t="b">
        <f t="shared" ca="1" si="1113"/>
        <v>0</v>
      </c>
      <c r="HR325" s="161" t="b">
        <f t="shared" ca="1" si="1113"/>
        <v>1</v>
      </c>
      <c r="HS325" s="163">
        <f t="shared" ca="1" si="1158"/>
        <v>0</v>
      </c>
      <c r="HT325" s="161">
        <f t="shared" ca="1" si="1114"/>
        <v>1</v>
      </c>
      <c r="HU325" s="161">
        <f t="shared" ca="1" si="1114"/>
        <v>1</v>
      </c>
      <c r="HV325" s="163" t="str">
        <f t="shared" ca="1" si="1158"/>
        <v>-</v>
      </c>
      <c r="HW325" s="163" t="str">
        <f t="shared" ca="1" si="1158"/>
        <v>-</v>
      </c>
      <c r="HX325" s="163" t="str">
        <f t="shared" ca="1" si="1158"/>
        <v>-</v>
      </c>
      <c r="HY325" s="163" t="str">
        <f t="shared" ca="1" si="1158"/>
        <v>-</v>
      </c>
      <c r="HZ325" s="163" t="str">
        <f t="shared" ca="1" si="1158"/>
        <v>-</v>
      </c>
      <c r="IA325" s="163" t="str">
        <f t="shared" ca="1" si="1158"/>
        <v>-</v>
      </c>
      <c r="IB325" s="163" t="str">
        <f t="shared" ca="1" si="1158"/>
        <v>-</v>
      </c>
      <c r="IC325" s="163" t="str">
        <f t="shared" ca="1" si="1158"/>
        <v>-</v>
      </c>
      <c r="ID325" s="163" t="str">
        <f t="shared" ca="1" si="1158"/>
        <v>-</v>
      </c>
      <c r="IE325" s="163" t="b">
        <f t="shared" ca="1" si="1158"/>
        <v>1</v>
      </c>
      <c r="IF325" s="163" t="str">
        <f t="shared" ca="1" si="1158"/>
        <v>-</v>
      </c>
      <c r="IG325" s="163" t="str">
        <f t="shared" ca="1" si="1158"/>
        <v>-</v>
      </c>
      <c r="IH325" s="163" t="str">
        <f t="shared" ca="1" si="1158"/>
        <v>-</v>
      </c>
      <c r="II325" s="163" t="b">
        <f t="shared" ca="1" si="1115"/>
        <v>1</v>
      </c>
      <c r="IJ325" s="163">
        <f t="shared" ca="1" si="1115"/>
        <v>0</v>
      </c>
      <c r="IK325" s="163" t="str">
        <f t="shared" ca="1" si="1116"/>
        <v>-</v>
      </c>
      <c r="IL325" s="163" t="str">
        <f t="shared" ca="1" si="1116"/>
        <v>-</v>
      </c>
      <c r="IM325" s="163" t="str">
        <f t="shared" ca="1" si="1116"/>
        <v>-</v>
      </c>
      <c r="IN325" s="163" t="str">
        <f t="shared" ca="1" si="1116"/>
        <v>-</v>
      </c>
      <c r="IO325" s="163" t="str">
        <f t="shared" ca="1" si="1116"/>
        <v>-</v>
      </c>
      <c r="IP325" s="163">
        <f t="shared" ca="1" si="1116"/>
        <v>0</v>
      </c>
      <c r="IQ325" s="163" t="str">
        <f t="shared" ca="1" si="1116"/>
        <v>-</v>
      </c>
      <c r="IR325" s="163" t="str">
        <f t="shared" ca="1" si="1116"/>
        <v>-</v>
      </c>
      <c r="IS325" s="163" t="str">
        <f t="shared" ca="1" si="1116"/>
        <v>-</v>
      </c>
      <c r="IT325" s="163">
        <f t="shared" ca="1" si="1116"/>
        <v>500</v>
      </c>
      <c r="IU325" s="163">
        <f t="shared" ca="1" si="1116"/>
        <v>500</v>
      </c>
      <c r="IV325" s="163" t="str">
        <f t="shared" ca="1" si="1116"/>
        <v>-</v>
      </c>
      <c r="IW325" s="163" t="str">
        <f t="shared" ca="1" si="1116"/>
        <v>-</v>
      </c>
      <c r="IX325" s="163" t="str">
        <f t="shared" ca="1" si="1116"/>
        <v>-</v>
      </c>
      <c r="IY325" s="163" t="str">
        <f t="shared" ca="1" si="1116"/>
        <v>-</v>
      </c>
      <c r="IZ325" s="163" t="str">
        <f t="shared" ca="1" si="1117"/>
        <v>-</v>
      </c>
      <c r="JA325" s="163" t="str">
        <f t="shared" ca="1" si="1117"/>
        <v>-</v>
      </c>
      <c r="JB325" s="163" t="str">
        <f t="shared" ca="1" si="1117"/>
        <v>-</v>
      </c>
      <c r="JC325" s="163" t="str">
        <f t="shared" ca="1" si="1117"/>
        <v>-</v>
      </c>
      <c r="JD325" s="163" t="str">
        <f t="shared" ca="1" si="1117"/>
        <v>-</v>
      </c>
      <c r="JE325" s="163" t="str">
        <f t="shared" ca="1" si="1117"/>
        <v>-</v>
      </c>
      <c r="JF325" s="163" t="str">
        <f t="shared" ca="1" si="1117"/>
        <v>-</v>
      </c>
      <c r="JG325" s="163" t="str">
        <f t="shared" ca="1" si="1117"/>
        <v>-</v>
      </c>
      <c r="JH325" s="163" t="str">
        <f t="shared" ca="1" si="1117"/>
        <v>-</v>
      </c>
      <c r="JI325" s="163" t="str">
        <f t="shared" ca="1" si="1149"/>
        <v>-</v>
      </c>
      <c r="JJ325" s="163" t="str">
        <f t="shared" ca="1" si="1149"/>
        <v>-</v>
      </c>
      <c r="JK325" s="163" t="str">
        <f t="shared" ca="1" si="1149"/>
        <v>-</v>
      </c>
      <c r="JL325" s="163" t="str">
        <f t="shared" ca="1" si="1149"/>
        <v>-</v>
      </c>
      <c r="JM325" s="163" t="str">
        <f t="shared" ca="1" si="1149"/>
        <v>-</v>
      </c>
      <c r="JN325" s="163" t="str">
        <f t="shared" ca="1" si="1149"/>
        <v>-</v>
      </c>
      <c r="JO325" s="163" t="str">
        <f t="shared" ca="1" si="1149"/>
        <v>-</v>
      </c>
      <c r="JP325" s="163" t="str">
        <f t="shared" ca="1" si="1149"/>
        <v>-</v>
      </c>
      <c r="JQ325" s="163" t="str">
        <f t="shared" ca="1" si="1149"/>
        <v>-</v>
      </c>
      <c r="JR325" s="163" t="str">
        <f t="shared" ca="1" si="1149"/>
        <v>-</v>
      </c>
      <c r="JS325" s="163" t="str">
        <f t="shared" ca="1" si="1117"/>
        <v>-</v>
      </c>
      <c r="JT325" s="163" t="str">
        <f t="shared" ca="1" si="1117"/>
        <v>-</v>
      </c>
      <c r="JU325" s="163" t="str">
        <f t="shared" ca="1" si="1117"/>
        <v>-</v>
      </c>
      <c r="JV325" s="163" t="str">
        <f t="shared" ca="1" si="1117"/>
        <v>-</v>
      </c>
      <c r="JW325" s="163" t="str">
        <f t="shared" ca="1" si="1117"/>
        <v>-</v>
      </c>
      <c r="JX325" s="163" t="str">
        <f t="shared" ca="1" si="1116"/>
        <v>-</v>
      </c>
      <c r="JY325" s="163" t="str">
        <f t="shared" ca="1" si="1159"/>
        <v>-</v>
      </c>
      <c r="JZ325" s="163" t="str">
        <f t="shared" ca="1" si="1159"/>
        <v>-</v>
      </c>
      <c r="KA325" s="163" t="str">
        <f t="shared" ca="1" si="1159"/>
        <v>-</v>
      </c>
      <c r="KB325" s="163" t="str">
        <f t="shared" ca="1" si="1159"/>
        <v>-</v>
      </c>
      <c r="KC325" s="163" t="str">
        <f t="shared" ca="1" si="1159"/>
        <v>-</v>
      </c>
      <c r="KD325" s="163" t="str">
        <f t="shared" ca="1" si="1159"/>
        <v>-</v>
      </c>
      <c r="KE325" s="163" t="str">
        <f t="shared" ca="1" si="1159"/>
        <v>-</v>
      </c>
      <c r="KF325" s="163" t="str">
        <f t="shared" ca="1" si="1159"/>
        <v>-</v>
      </c>
      <c r="KG325" s="163" t="str">
        <f t="shared" ca="1" si="1159"/>
        <v>-</v>
      </c>
      <c r="KH325" s="163" t="str">
        <f t="shared" ca="1" si="1159"/>
        <v>-</v>
      </c>
      <c r="KI325" s="163" t="str">
        <f t="shared" ca="1" si="1159"/>
        <v>-</v>
      </c>
      <c r="KJ325" s="163" t="str">
        <f t="shared" ca="1" si="1159"/>
        <v>-</v>
      </c>
      <c r="KK325" s="163" t="str">
        <f t="shared" ca="1" si="1159"/>
        <v>-</v>
      </c>
      <c r="KL325" s="163" t="str">
        <f t="shared" ca="1" si="1159"/>
        <v>-</v>
      </c>
      <c r="KM325" s="163" t="str">
        <f t="shared" ca="1" si="1159"/>
        <v>-</v>
      </c>
      <c r="KN325" s="163" t="str">
        <f t="shared" ca="1" si="1159"/>
        <v>-</v>
      </c>
      <c r="KO325" s="163" t="str">
        <f t="shared" ca="1" si="1159"/>
        <v>-</v>
      </c>
      <c r="KP325" s="163" t="str">
        <f t="shared" ca="1" si="1159"/>
        <v>-</v>
      </c>
      <c r="KQ325" s="163" t="str">
        <f t="shared" ca="1" si="1159"/>
        <v>-</v>
      </c>
      <c r="KR325" s="163" t="str">
        <f t="shared" ca="1" si="1159"/>
        <v>-</v>
      </c>
      <c r="KS325" s="163" t="str">
        <f t="shared" ca="1" si="1159"/>
        <v>-</v>
      </c>
      <c r="KT325" s="163" t="str">
        <f t="shared" ca="1" si="1159"/>
        <v>-</v>
      </c>
      <c r="KU325" s="163" t="str">
        <f t="shared" ca="1" si="1159"/>
        <v>-</v>
      </c>
      <c r="KV325" s="163" t="str">
        <f t="shared" ca="1" si="1159"/>
        <v>-</v>
      </c>
      <c r="KW325" s="163" t="str">
        <f t="shared" ca="1" si="1159"/>
        <v>-</v>
      </c>
      <c r="KX325" s="163" t="str">
        <f t="shared" ca="1" si="1159"/>
        <v>-</v>
      </c>
      <c r="KY325" s="163" t="str">
        <f t="shared" ca="1" si="1159"/>
        <v>-</v>
      </c>
      <c r="KZ325" s="163" t="str">
        <f t="shared" ca="1" si="1159"/>
        <v>-</v>
      </c>
      <c r="LA325" s="163" t="str">
        <f t="shared" ca="1" si="1159"/>
        <v>-</v>
      </c>
      <c r="LB325" s="163" t="str">
        <f t="shared" ca="1" si="1159"/>
        <v>-</v>
      </c>
      <c r="LC325" s="163" t="str">
        <f t="shared" ca="1" si="1159"/>
        <v>-</v>
      </c>
      <c r="LD325" s="163" t="str">
        <f t="shared" ca="1" si="1159"/>
        <v>-</v>
      </c>
      <c r="LE325" s="163" t="str">
        <f t="shared" ca="1" si="1159"/>
        <v>-</v>
      </c>
      <c r="LF325" s="163" t="str">
        <f t="shared" ca="1" si="1159"/>
        <v>-</v>
      </c>
      <c r="LG325" s="163" t="str">
        <f t="shared" ca="1" si="1159"/>
        <v>-</v>
      </c>
      <c r="LH325" s="163" t="str">
        <f t="shared" ca="1" si="1159"/>
        <v>-</v>
      </c>
      <c r="LI325" s="163" t="str">
        <f t="shared" ca="1" si="1159"/>
        <v>-</v>
      </c>
      <c r="LJ325" s="163" t="str">
        <f t="shared" ca="1" si="1159"/>
        <v>-</v>
      </c>
      <c r="LK325" s="163" t="str">
        <f t="shared" ca="1" si="1159"/>
        <v>-</v>
      </c>
      <c r="LL325" s="163" t="str">
        <f t="shared" ca="1" si="1159"/>
        <v>-</v>
      </c>
      <c r="LM325" s="163" t="str">
        <f t="shared" ca="1" si="1159"/>
        <v>-</v>
      </c>
      <c r="LN325" s="163" t="str">
        <f t="shared" ca="1" si="1159"/>
        <v>-</v>
      </c>
      <c r="LO325" s="163" t="str">
        <f t="shared" ca="1" si="1120"/>
        <v>-</v>
      </c>
      <c r="LP325" s="163" t="str">
        <f t="shared" ca="1" si="1120"/>
        <v>-</v>
      </c>
      <c r="LQ325" s="163" t="str">
        <f t="shared" ca="1" si="1120"/>
        <v>-</v>
      </c>
      <c r="LR325" s="163" t="str">
        <f t="shared" ca="1" si="1120"/>
        <v>-</v>
      </c>
      <c r="LS325" s="163" t="str">
        <f t="shared" ca="1" si="1120"/>
        <v>-</v>
      </c>
      <c r="LT325" s="163" t="str">
        <f t="shared" ca="1" si="1120"/>
        <v>-</v>
      </c>
      <c r="LU325" s="163" t="str">
        <f t="shared" ca="1" si="1120"/>
        <v>-</v>
      </c>
      <c r="LV325" s="163" t="str">
        <f t="shared" ca="1" si="1120"/>
        <v>-</v>
      </c>
      <c r="LW325" s="163" t="str">
        <f t="shared" ca="1" si="1120"/>
        <v>-</v>
      </c>
      <c r="LX325" s="163" t="str">
        <f t="shared" ca="1" si="1120"/>
        <v>-</v>
      </c>
      <c r="LY325" s="10"/>
      <c r="LZ325" s="161">
        <f t="shared" ca="1" si="1121"/>
        <v>4.4999999999999998E-2</v>
      </c>
      <c r="MA325" s="161">
        <f t="shared" ca="1" si="1122"/>
        <v>4.4999999999999998E-2</v>
      </c>
      <c r="MB325" s="163">
        <f t="shared" ca="1" si="1123"/>
        <v>1</v>
      </c>
      <c r="MC325" s="163">
        <f t="shared" ca="1" si="1123"/>
        <v>0</v>
      </c>
      <c r="MD325" s="163">
        <f t="shared" ca="1" si="1123"/>
        <v>1</v>
      </c>
      <c r="ME325" s="163">
        <f t="shared" ca="1" si="1123"/>
        <v>1</v>
      </c>
      <c r="MF325" s="163">
        <f t="shared" ca="1" si="1123"/>
        <v>0</v>
      </c>
      <c r="MG325" s="163">
        <f t="shared" ca="1" si="1123"/>
        <v>70</v>
      </c>
      <c r="MH325" s="163">
        <f t="shared" ca="1" si="1123"/>
        <v>50</v>
      </c>
      <c r="MI325" s="163">
        <f t="shared" ca="1" si="1123"/>
        <v>85</v>
      </c>
      <c r="MJ325" s="163">
        <f t="shared" ca="1" si="1123"/>
        <v>50</v>
      </c>
      <c r="MK325" s="161">
        <f t="shared" ca="1" si="1124"/>
        <v>1</v>
      </c>
      <c r="ML325" s="161">
        <f t="shared" ca="1" si="1125"/>
        <v>1</v>
      </c>
      <c r="MM325" s="161">
        <f t="shared" ca="1" si="1126"/>
        <v>1</v>
      </c>
      <c r="MN325" s="161">
        <f t="shared" ca="1" si="1127"/>
        <v>1</v>
      </c>
      <c r="MO325" s="161">
        <f t="shared" ca="1" si="1127"/>
        <v>1</v>
      </c>
      <c r="MP325" s="163">
        <f t="shared" ca="1" si="1123"/>
        <v>1</v>
      </c>
      <c r="MQ325" s="10"/>
      <c r="MR325" s="163">
        <f t="shared" ca="1" si="1123"/>
        <v>1</v>
      </c>
      <c r="MS325" s="161">
        <f t="shared" ca="1" si="1128"/>
        <v>1</v>
      </c>
      <c r="MT325" s="163">
        <f t="shared" ca="1" si="1123"/>
        <v>0.75</v>
      </c>
      <c r="MU325" s="163">
        <f t="shared" ca="1" si="1123"/>
        <v>0.8</v>
      </c>
      <c r="MV325" s="163">
        <f t="shared" ca="1" si="1129"/>
        <v>0.82499999999999996</v>
      </c>
      <c r="MW325" s="163">
        <f t="shared" ca="1" si="1123"/>
        <v>0.875</v>
      </c>
      <c r="MX325" s="163">
        <f t="shared" ca="1" si="1123"/>
        <v>0.9</v>
      </c>
      <c r="MY325" s="163">
        <f t="shared" ca="1" si="1154"/>
        <v>0.75</v>
      </c>
      <c r="MZ325" s="163">
        <f t="shared" ca="1" si="1154"/>
        <v>0.78142857142857147</v>
      </c>
      <c r="NA325" s="163">
        <f t="shared" ca="1" si="1154"/>
        <v>0.82499999999999996</v>
      </c>
      <c r="NB325" s="163">
        <f t="shared" ca="1" si="1154"/>
        <v>0.875</v>
      </c>
      <c r="NC325" s="163">
        <f t="shared" ca="1" si="1154"/>
        <v>0.9</v>
      </c>
      <c r="ND325" s="163">
        <f t="shared" ca="1" si="1154"/>
        <v>0.9</v>
      </c>
      <c r="NE325" s="163">
        <f t="shared" ca="1" si="1154"/>
        <v>0.75</v>
      </c>
      <c r="NF325" s="163">
        <f t="shared" ca="1" si="1154"/>
        <v>0.78142857142857147</v>
      </c>
      <c r="NG325" s="163">
        <f t="shared" ca="1" si="1154"/>
        <v>0.82499999999999996</v>
      </c>
      <c r="NH325" s="163">
        <f t="shared" ca="1" si="1154"/>
        <v>0.875</v>
      </c>
      <c r="NI325" s="163">
        <f t="shared" ca="1" si="1154"/>
        <v>0.9</v>
      </c>
      <c r="NJ325" s="163">
        <f t="shared" ca="1" si="1154"/>
        <v>0.9</v>
      </c>
      <c r="NK325" s="163">
        <f t="shared" ca="1" si="1154"/>
        <v>0.75</v>
      </c>
      <c r="NL325" s="163">
        <f t="shared" ca="1" si="1154"/>
        <v>0.78142857142857147</v>
      </c>
      <c r="NM325" s="163">
        <f t="shared" ca="1" si="1154"/>
        <v>0.82499999999999996</v>
      </c>
      <c r="NN325" s="163">
        <f t="shared" ca="1" si="1154"/>
        <v>0.875</v>
      </c>
      <c r="NO325" s="163">
        <f t="shared" ca="1" si="1154"/>
        <v>0.9</v>
      </c>
      <c r="NP325" s="163">
        <f t="shared" ca="1" si="1154"/>
        <v>0.9</v>
      </c>
      <c r="NQ325" s="163">
        <f t="shared" ca="1" si="1154"/>
        <v>0.75</v>
      </c>
      <c r="NR325" s="163">
        <f t="shared" ca="1" si="1154"/>
        <v>0.78142857142857147</v>
      </c>
      <c r="NS325" s="163">
        <f t="shared" ca="1" si="1154"/>
        <v>0.82499999999999996</v>
      </c>
      <c r="NT325" s="163">
        <f t="shared" ca="1" si="1154"/>
        <v>0.875</v>
      </c>
      <c r="NU325" s="163">
        <f t="shared" ca="1" si="1154"/>
        <v>0.9</v>
      </c>
      <c r="NV325" s="163">
        <f t="shared" ca="1" si="1154"/>
        <v>0.9</v>
      </c>
      <c r="NW325" s="163">
        <f t="shared" ca="1" si="1154"/>
        <v>0.75</v>
      </c>
      <c r="NX325" s="163">
        <f t="shared" ca="1" si="1154"/>
        <v>0.78142857142857147</v>
      </c>
      <c r="NY325" s="163">
        <f t="shared" ca="1" si="1154"/>
        <v>0.82499999999999996</v>
      </c>
      <c r="NZ325" s="163">
        <f t="shared" ca="1" si="1154"/>
        <v>0.875</v>
      </c>
      <c r="OA325" s="163">
        <f t="shared" ca="1" si="1154"/>
        <v>0.9</v>
      </c>
      <c r="OB325" s="163">
        <f t="shared" ca="1" si="1154"/>
        <v>0.9</v>
      </c>
      <c r="OC325" s="163">
        <f t="shared" ca="1" si="1154"/>
        <v>0.75</v>
      </c>
      <c r="OD325" s="163">
        <f t="shared" ca="1" si="1154"/>
        <v>0.78142857142857147</v>
      </c>
      <c r="OE325" s="163">
        <f t="shared" ca="1" si="1154"/>
        <v>0.82499999999999996</v>
      </c>
      <c r="OF325" s="163">
        <f t="shared" ca="1" si="1154"/>
        <v>0.875</v>
      </c>
      <c r="OG325" s="163">
        <f t="shared" ca="1" si="1154"/>
        <v>0.9</v>
      </c>
      <c r="OH325" s="163">
        <f t="shared" ca="1" si="1154"/>
        <v>0.9</v>
      </c>
      <c r="OI325" s="163">
        <f t="shared" ca="1" si="1154"/>
        <v>0.75</v>
      </c>
      <c r="OJ325" s="163">
        <f t="shared" ca="1" si="1154"/>
        <v>0.76904761904761909</v>
      </c>
      <c r="OK325" s="163">
        <f t="shared" ca="1" si="1154"/>
        <v>0.82000000000000006</v>
      </c>
      <c r="OL325" s="163">
        <f t="shared" ca="1" si="1154"/>
        <v>0.875</v>
      </c>
      <c r="OM325" s="163">
        <f t="shared" ca="1" si="1154"/>
        <v>0.9</v>
      </c>
      <c r="ON325" s="163">
        <f t="shared" ca="1" si="1154"/>
        <v>0.90000000000000013</v>
      </c>
      <c r="OO325" s="163">
        <f t="shared" ca="1" si="1154"/>
        <v>0.75</v>
      </c>
      <c r="OP325" s="163">
        <f t="shared" ca="1" si="1154"/>
        <v>0.76904761904761909</v>
      </c>
      <c r="OQ325" s="163">
        <f t="shared" ca="1" si="1154"/>
        <v>0.82000000000000006</v>
      </c>
      <c r="OR325" s="163">
        <f t="shared" ca="1" si="1154"/>
        <v>0.875</v>
      </c>
      <c r="OS325" s="163">
        <f t="shared" ca="1" si="1154"/>
        <v>0.9</v>
      </c>
      <c r="OT325" s="163">
        <f t="shared" ca="1" si="1154"/>
        <v>0.9</v>
      </c>
      <c r="OU325" s="163">
        <f t="shared" ca="1" si="1154"/>
        <v>0.875</v>
      </c>
      <c r="OV325" s="161">
        <f t="shared" ca="1" si="1132"/>
        <v>1</v>
      </c>
      <c r="OW325" s="161">
        <f t="shared" ca="1" si="1133"/>
        <v>1</v>
      </c>
      <c r="OX325" s="161" t="str">
        <f t="shared" ca="1" si="1134"/>
        <v>-</v>
      </c>
      <c r="OY325" s="163" t="str">
        <f t="shared" ca="1" si="1135"/>
        <v>-</v>
      </c>
      <c r="OZ325" s="161" t="str">
        <f t="shared" ca="1" si="1136"/>
        <v>-</v>
      </c>
      <c r="PA325" s="161" t="str">
        <f t="shared" ca="1" si="1137"/>
        <v>-</v>
      </c>
      <c r="PB325" s="163">
        <f t="shared" ca="1" si="1123"/>
        <v>0</v>
      </c>
      <c r="PC325" s="27">
        <v>0</v>
      </c>
    </row>
    <row r="326" spans="1:419" s="143" customFormat="1" hidden="1" outlineLevel="1">
      <c r="A326" s="121">
        <f t="shared" si="14"/>
        <v>321</v>
      </c>
      <c r="B326" s="121">
        <f t="shared" si="1155"/>
        <v>13</v>
      </c>
      <c r="C326" s="143">
        <v>1000</v>
      </c>
      <c r="D326" s="143" t="s">
        <v>884</v>
      </c>
      <c r="E326" s="143" t="b">
        <v>0</v>
      </c>
      <c r="F326" s="143" t="b">
        <v>0</v>
      </c>
      <c r="G326" s="143" t="b">
        <f t="shared" si="1138"/>
        <v>0</v>
      </c>
      <c r="H326" s="139">
        <f t="shared" ca="1" si="1139"/>
        <v>3</v>
      </c>
      <c r="I326" s="139">
        <f t="shared" ca="1" si="1139"/>
        <v>1</v>
      </c>
      <c r="J326" s="139">
        <f t="shared" ca="1" si="1139"/>
        <v>1</v>
      </c>
      <c r="K326" s="139">
        <f t="shared" ca="1" si="1139"/>
        <v>1</v>
      </c>
      <c r="L326" s="139">
        <f t="shared" ca="1" si="1139"/>
        <v>1</v>
      </c>
      <c r="M326" s="139">
        <f t="shared" ca="1" si="1139"/>
        <v>1</v>
      </c>
      <c r="N326" s="139">
        <f t="shared" ca="1" si="1139"/>
        <v>1</v>
      </c>
      <c r="O326" s="139">
        <f t="shared" ca="1" si="1139"/>
        <v>1</v>
      </c>
      <c r="P326" s="139">
        <f t="shared" ca="1" si="1139"/>
        <v>1</v>
      </c>
      <c r="Q326" s="139">
        <f t="shared" ca="1" si="1139"/>
        <v>1</v>
      </c>
      <c r="R326" s="139">
        <f t="shared" ca="1" si="1139"/>
        <v>2</v>
      </c>
      <c r="S326" s="139">
        <f t="shared" ca="1" si="1140"/>
        <v>1</v>
      </c>
      <c r="T326" s="139">
        <f t="shared" ca="1" si="1140"/>
        <v>1</v>
      </c>
      <c r="U326" s="139">
        <f t="shared" ca="1" si="1140"/>
        <v>1</v>
      </c>
      <c r="V326" s="139">
        <f t="shared" ca="1" si="1140"/>
        <v>1</v>
      </c>
      <c r="W326" s="139">
        <f t="shared" ca="1" si="1139"/>
        <v>1</v>
      </c>
      <c r="X326" s="139">
        <f t="shared" ca="1" si="1139"/>
        <v>1</v>
      </c>
      <c r="Y326" s="139">
        <f t="shared" ca="1" si="1139"/>
        <v>1</v>
      </c>
      <c r="Z326" s="139">
        <f t="shared" ca="1" si="1139"/>
        <v>1</v>
      </c>
      <c r="AA326" s="139">
        <f t="shared" ca="1" si="1139"/>
        <v>1</v>
      </c>
      <c r="AB326" s="139">
        <f t="shared" ca="1" si="1139"/>
        <v>1</v>
      </c>
      <c r="AC326" s="139">
        <f t="shared" ca="1" si="1139"/>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00005 Presentation_SR36SE 16SE CropgrazeFALSE (F33N11)</v>
      </c>
      <c r="AF326" s="10" t="str">
        <f ca="1">IF(COUNTIF(AE$5:AE326,AE326)=1,"-","Dup")</f>
        <v>-</v>
      </c>
      <c r="AG326" s="10"/>
      <c r="AH326" s="163" t="str">
        <f t="shared" ca="1" si="1094"/>
        <v>-</v>
      </c>
      <c r="AI326" s="162" t="b">
        <v>1</v>
      </c>
      <c r="AJ326" s="162" t="b">
        <v>1</v>
      </c>
      <c r="AK326" s="163" t="str">
        <f t="shared" ca="1" si="1094"/>
        <v>-</v>
      </c>
      <c r="AL326" s="163" t="str">
        <f t="shared" ca="1" si="1094"/>
        <v>-</v>
      </c>
      <c r="AM326" s="163" t="b">
        <f t="shared" ca="1" si="1094"/>
        <v>1</v>
      </c>
      <c r="AN326" s="10"/>
      <c r="AO326" s="161" t="b">
        <f t="shared" ca="1" si="1095"/>
        <v>1</v>
      </c>
      <c r="AP326" s="161" t="str">
        <f t="shared" ca="1" si="1095"/>
        <v>-</v>
      </c>
      <c r="AQ326" s="161" t="str">
        <f t="shared" ca="1" si="1095"/>
        <v>-</v>
      </c>
      <c r="AR326" s="161" t="str">
        <f t="shared" ca="1" si="1095"/>
        <v>-</v>
      </c>
      <c r="AS326" s="161" t="b">
        <f t="shared" ca="1" si="1095"/>
        <v>1</v>
      </c>
      <c r="AT326" s="161" t="b">
        <f t="shared" ca="1" si="1095"/>
        <v>0</v>
      </c>
      <c r="AU326" s="161">
        <f t="shared" ca="1" si="1096"/>
        <v>0</v>
      </c>
      <c r="AV326" s="161" t="b">
        <f t="shared" ca="1" si="1097"/>
        <v>0</v>
      </c>
      <c r="AW326" s="161" t="b">
        <f t="shared" ca="1" si="1097"/>
        <v>0</v>
      </c>
      <c r="AX326" s="161" t="str">
        <f t="shared" ca="1" si="1097"/>
        <v>-</v>
      </c>
      <c r="AY326" s="161" t="str">
        <f t="shared" ca="1" si="1097"/>
        <v>-</v>
      </c>
      <c r="AZ326" s="161" t="str">
        <f t="shared" ca="1" si="1097"/>
        <v>-</v>
      </c>
      <c r="BA326" s="10"/>
      <c r="BB326" s="161" t="b">
        <f t="shared" ca="1" si="1098"/>
        <v>1</v>
      </c>
      <c r="BC326" s="163" t="b">
        <f t="shared" ca="1" si="1099"/>
        <v>1</v>
      </c>
      <c r="BD326" s="163" t="b">
        <f t="shared" ca="1" si="1099"/>
        <v>1</v>
      </c>
      <c r="BE326" s="162">
        <f t="shared" ca="1" si="1100"/>
        <v>3108</v>
      </c>
      <c r="BF326" s="163" t="str">
        <f t="shared" ca="1" si="1160"/>
        <v>-</v>
      </c>
      <c r="BG326" s="163" t="str">
        <f t="shared" ca="1" si="1160"/>
        <v>-</v>
      </c>
      <c r="BH326" s="163" t="str">
        <f t="shared" ca="1" si="1160"/>
        <v>-</v>
      </c>
      <c r="BI326" s="163" t="str">
        <f t="shared" ca="1" si="1160"/>
        <v>-</v>
      </c>
      <c r="BJ326" s="163" t="str">
        <f t="shared" ca="1" si="1160"/>
        <v>-</v>
      </c>
      <c r="BK326" s="163">
        <f t="shared" ca="1" si="1160"/>
        <v>1</v>
      </c>
      <c r="BL326" s="163">
        <f t="shared" ca="1" si="1160"/>
        <v>1</v>
      </c>
      <c r="BM326" s="163" t="str">
        <f t="shared" ca="1" si="1160"/>
        <v>-</v>
      </c>
      <c r="BN326" s="163" t="str">
        <f t="shared" ca="1" si="1160"/>
        <v>-</v>
      </c>
      <c r="BO326" s="163" t="b">
        <f t="shared" ca="1" si="1102"/>
        <v>0</v>
      </c>
      <c r="BP326" s="163" t="b">
        <f t="shared" ca="1" si="1102"/>
        <v>0</v>
      </c>
      <c r="BQ326" s="163" t="b">
        <f t="shared" ca="1" si="1102"/>
        <v>0</v>
      </c>
      <c r="BR326" s="163" t="b">
        <f t="shared" ca="1" si="1102"/>
        <v>0</v>
      </c>
      <c r="BS326" s="163" t="b">
        <f t="shared" ca="1" si="1102"/>
        <v>0</v>
      </c>
      <c r="BT326" s="163" t="b">
        <f t="shared" ca="1" si="1102"/>
        <v>0</v>
      </c>
      <c r="BU326" s="163" t="b">
        <f t="shared" ca="1" si="1102"/>
        <v>0</v>
      </c>
      <c r="BV326" s="163" t="b">
        <f t="shared" ca="1" si="1102"/>
        <v>0</v>
      </c>
      <c r="BW326" s="163" t="b">
        <f t="shared" ca="1" si="1102"/>
        <v>0</v>
      </c>
      <c r="BX326" s="163" t="str">
        <f t="shared" ca="1" si="1103"/>
        <v>-</v>
      </c>
      <c r="BY326" s="163" t="str">
        <f t="shared" ca="1" si="1104"/>
        <v>-</v>
      </c>
      <c r="BZ326" s="163" t="str">
        <f t="shared" ca="1" si="1104"/>
        <v>-</v>
      </c>
      <c r="CA326" s="163" t="str">
        <f t="shared" ca="1" si="1104"/>
        <v>-</v>
      </c>
      <c r="CB326" s="163" t="str">
        <f t="shared" ca="1" si="1104"/>
        <v>-</v>
      </c>
      <c r="CC326" s="163" t="str">
        <f t="shared" ca="1" si="1104"/>
        <v>-</v>
      </c>
      <c r="CD326" s="163" t="str">
        <f t="shared" ca="1" si="1104"/>
        <v>-</v>
      </c>
      <c r="CE326" s="163" t="str">
        <f t="shared" ca="1" si="1104"/>
        <v>-</v>
      </c>
      <c r="CF326" s="163" t="str">
        <f t="shared" ca="1" si="1104"/>
        <v>-</v>
      </c>
      <c r="CG326" s="163" t="str">
        <f t="shared" ca="1" si="1103"/>
        <v>-</v>
      </c>
      <c r="CH326" s="163" t="str">
        <f t="shared" ca="1" si="1103"/>
        <v>-</v>
      </c>
      <c r="CI326" s="163" t="str">
        <f t="shared" ca="1" si="1103"/>
        <v>-</v>
      </c>
      <c r="CJ326" s="163" t="str">
        <f t="shared" ca="1" si="1103"/>
        <v>-</v>
      </c>
      <c r="CK326" s="163" t="str">
        <f t="shared" ca="1" si="1103"/>
        <v>-</v>
      </c>
      <c r="CL326" s="163" t="str">
        <f t="shared" ca="1" si="1103"/>
        <v>-</v>
      </c>
      <c r="CM326" s="163" t="str">
        <f t="shared" ca="1" si="1103"/>
        <v>-</v>
      </c>
      <c r="CN326" s="163" t="str">
        <f t="shared" ca="1" si="1103"/>
        <v>-</v>
      </c>
      <c r="CO326" s="163" t="str">
        <f t="shared" ca="1" si="1103"/>
        <v>-</v>
      </c>
      <c r="CP326" s="163" t="str">
        <f t="shared" ca="1" si="1103"/>
        <v>-</v>
      </c>
      <c r="CQ326" s="163" t="str">
        <f t="shared" ca="1" si="1103"/>
        <v>-</v>
      </c>
      <c r="CR326" s="163" t="str">
        <f t="shared" ca="1" si="1103"/>
        <v>-</v>
      </c>
      <c r="CS326" s="163" t="str">
        <f t="shared" ca="1" si="1103"/>
        <v>-</v>
      </c>
      <c r="CT326" s="163" t="str">
        <f t="shared" ca="1" si="1103"/>
        <v>-</v>
      </c>
      <c r="CU326" s="163" t="str">
        <f t="shared" ca="1" si="1105"/>
        <v>-</v>
      </c>
      <c r="CV326" s="163" t="str">
        <f t="shared" ca="1" si="1105"/>
        <v>-</v>
      </c>
      <c r="CW326" s="163" t="str">
        <f t="shared" ca="1" si="1105"/>
        <v>-</v>
      </c>
      <c r="CX326" s="163" t="str">
        <f t="shared" ca="1" si="1105"/>
        <v>-</v>
      </c>
      <c r="CY326" s="163" t="str">
        <f t="shared" ca="1" si="1105"/>
        <v>-</v>
      </c>
      <c r="CZ326" s="163" t="str">
        <f t="shared" ca="1" si="1105"/>
        <v>-</v>
      </c>
      <c r="DA326" s="163" t="str">
        <f t="shared" ca="1" si="1105"/>
        <v>-</v>
      </c>
      <c r="DB326" s="163" t="str">
        <f t="shared" ca="1" si="1105"/>
        <v>-</v>
      </c>
      <c r="DC326" s="163" t="str">
        <f t="shared" ca="1" si="1103"/>
        <v>-</v>
      </c>
      <c r="DD326" s="163" t="str">
        <f t="shared" ca="1" si="1106"/>
        <v>-</v>
      </c>
      <c r="DE326" s="163" t="str">
        <f t="shared" ca="1" si="1106"/>
        <v>-</v>
      </c>
      <c r="DF326" s="163" t="str">
        <f t="shared" ca="1" si="1106"/>
        <v>-</v>
      </c>
      <c r="DG326" s="163" t="str">
        <f t="shared" ca="1" si="1106"/>
        <v>-</v>
      </c>
      <c r="DH326" s="163" t="str">
        <f t="shared" ca="1" si="1106"/>
        <v>-</v>
      </c>
      <c r="DI326" s="163" t="str">
        <f t="shared" ca="1" si="1106"/>
        <v>-</v>
      </c>
      <c r="DJ326" s="163" t="str">
        <f t="shared" ca="1" si="1106"/>
        <v>-</v>
      </c>
      <c r="DK326" s="163" t="str">
        <f t="shared" ca="1" si="1106"/>
        <v>-</v>
      </c>
      <c r="DL326" s="10"/>
      <c r="DM326" s="163" t="str">
        <f t="shared" ca="1" si="1160"/>
        <v>-</v>
      </c>
      <c r="DN326" s="163" t="str">
        <f t="shared" ca="1" si="1160"/>
        <v>-</v>
      </c>
      <c r="DO326" s="163" t="str">
        <f t="shared" ca="1" si="1160"/>
        <v>-</v>
      </c>
      <c r="DP326" s="163" t="str">
        <f t="shared" ca="1" si="1160"/>
        <v>-</v>
      </c>
      <c r="DQ326" s="163" t="str">
        <f t="shared" ca="1" si="1160"/>
        <v>-</v>
      </c>
      <c r="DR326" s="163" t="str">
        <f t="shared" ca="1" si="1160"/>
        <v>-</v>
      </c>
      <c r="DS326" s="163" t="str">
        <f t="shared" ca="1" si="1160"/>
        <v>-</v>
      </c>
      <c r="DT326" s="163" t="str">
        <f t="shared" ca="1" si="1160"/>
        <v>-</v>
      </c>
      <c r="DU326" s="163" t="str">
        <f t="shared" ca="1" si="1160"/>
        <v>-</v>
      </c>
      <c r="DV326" s="163" t="str">
        <f t="shared" ca="1" si="1160"/>
        <v>-</v>
      </c>
      <c r="DW326" s="163" t="str">
        <f t="shared" ca="1" si="1160"/>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51"/>
        <v>-</v>
      </c>
      <c r="EJ326" s="163" t="str">
        <f t="shared" ca="1" si="1151"/>
        <v>-</v>
      </c>
      <c r="EK326" s="163" t="str">
        <f t="shared" ca="1" si="1151"/>
        <v>-</v>
      </c>
      <c r="EL326" s="163" t="str">
        <f t="shared" ca="1" si="1151"/>
        <v>-</v>
      </c>
      <c r="EM326" s="163" t="str">
        <f t="shared" ca="1" si="1151"/>
        <v>-</v>
      </c>
      <c r="EN326" s="163" t="str">
        <f t="shared" ca="1" si="1151"/>
        <v>-</v>
      </c>
      <c r="EO326" s="163" t="str">
        <f t="shared" ca="1" si="1151"/>
        <v>-</v>
      </c>
      <c r="EP326" s="163" t="str">
        <f t="shared" ca="1" si="1151"/>
        <v>-</v>
      </c>
      <c r="EQ326" s="163">
        <f t="shared" ca="1" si="1151"/>
        <v>1</v>
      </c>
      <c r="ER326" s="163">
        <f t="shared" ca="1" si="1151"/>
        <v>1</v>
      </c>
      <c r="ES326" s="163">
        <f t="shared" ca="1" si="1151"/>
        <v>0</v>
      </c>
      <c r="ET326" s="163" t="str">
        <f t="shared" ca="1" si="1151"/>
        <v>-</v>
      </c>
      <c r="EU326" s="163" t="str">
        <f t="shared" ca="1" si="1151"/>
        <v>-</v>
      </c>
      <c r="EV326" s="163" t="str">
        <f t="shared" ca="1" si="1151"/>
        <v>-</v>
      </c>
      <c r="EW326" s="163" t="str">
        <f t="shared" ca="1" si="1151"/>
        <v>-</v>
      </c>
      <c r="EX326" s="163" t="str">
        <f t="shared" ca="1" si="1151"/>
        <v>-</v>
      </c>
      <c r="EY326" s="163" t="str">
        <f t="shared" ca="1" si="1151"/>
        <v>-</v>
      </c>
      <c r="EZ326" s="163" t="str">
        <f t="shared" ca="1" si="1151"/>
        <v>-</v>
      </c>
      <c r="FA326" s="163">
        <f t="shared" ca="1" si="1151"/>
        <v>0</v>
      </c>
      <c r="FB326" s="163" t="str">
        <f t="shared" ca="1" si="1151"/>
        <v>-</v>
      </c>
      <c r="FC326" s="163" t="str">
        <f t="shared" ca="1" si="1151"/>
        <v>-</v>
      </c>
      <c r="FD326" s="163" t="str">
        <f t="shared" ca="1" si="1151"/>
        <v>-</v>
      </c>
      <c r="FE326" s="163" t="str">
        <f t="shared" ca="1" si="1151"/>
        <v>-</v>
      </c>
      <c r="FF326" s="163" t="str">
        <f t="shared" ca="1" si="1151"/>
        <v>-</v>
      </c>
      <c r="FG326" s="163">
        <f t="shared" ca="1" si="1151"/>
        <v>0</v>
      </c>
      <c r="FH326" s="163">
        <f t="shared" ref="FH326:FW347" ca="1" si="1161">OFFSET(FH$5,$B326,0)</f>
        <v>0</v>
      </c>
      <c r="FI326" s="163">
        <f t="shared" ca="1" si="1161"/>
        <v>0</v>
      </c>
      <c r="FJ326" s="163">
        <f t="shared" ca="1" si="1161"/>
        <v>0</v>
      </c>
      <c r="FK326" s="163">
        <f t="shared" ca="1" si="1161"/>
        <v>0</v>
      </c>
      <c r="FL326" s="163">
        <f t="shared" ca="1" si="1161"/>
        <v>0</v>
      </c>
      <c r="FM326" s="163">
        <f t="shared" ca="1" si="1161"/>
        <v>0</v>
      </c>
      <c r="FN326" s="163" t="str">
        <f t="shared" ca="1" si="1161"/>
        <v>-</v>
      </c>
      <c r="FO326" s="163" t="str">
        <f t="shared" ca="1" si="1161"/>
        <v>-</v>
      </c>
      <c r="FP326" s="163" t="str">
        <f t="shared" ca="1" si="1161"/>
        <v>-</v>
      </c>
      <c r="FQ326" s="163" t="str">
        <f t="shared" ca="1" si="1161"/>
        <v>-</v>
      </c>
      <c r="FR326" s="163" t="str">
        <f t="shared" ca="1" si="1161"/>
        <v>-</v>
      </c>
      <c r="FS326" s="163" t="str">
        <f t="shared" ca="1" si="1161"/>
        <v>-</v>
      </c>
      <c r="FT326" s="163" t="str">
        <f t="shared" ca="1" si="1161"/>
        <v>-</v>
      </c>
      <c r="FU326" s="163" t="str">
        <f t="shared" ca="1" si="1161"/>
        <v>-</v>
      </c>
      <c r="FV326" s="163" t="str">
        <f t="shared" ca="1" si="1161"/>
        <v>-</v>
      </c>
      <c r="FW326" s="163" t="str">
        <f t="shared" ca="1" si="1161"/>
        <v>-</v>
      </c>
      <c r="FX326" s="163" t="str">
        <f t="shared" ref="FX326:GC347" ca="1" si="1162">OFFSET(FX$5,$B326,0)</f>
        <v>-</v>
      </c>
      <c r="FY326" s="10"/>
      <c r="FZ326" s="163">
        <f t="shared" ca="1" si="1162"/>
        <v>1</v>
      </c>
      <c r="GA326" s="163" t="str">
        <f t="shared" ca="1" si="1162"/>
        <v>-</v>
      </c>
      <c r="GB326" s="163" t="str">
        <f t="shared" ca="1" si="1162"/>
        <v>-</v>
      </c>
      <c r="GC326" s="163" t="str">
        <f t="shared" ca="1" si="1162"/>
        <v>-</v>
      </c>
      <c r="GD326" s="163" t="str">
        <f t="shared" ca="1" si="1108"/>
        <v>-</v>
      </c>
      <c r="GE326" s="163" t="b">
        <f t="shared" ca="1" si="1108"/>
        <v>0</v>
      </c>
      <c r="GF326" s="163" t="str">
        <f t="shared" ca="1" si="1108"/>
        <v>-</v>
      </c>
      <c r="GG326" s="163">
        <f t="shared" ca="1" si="1108"/>
        <v>0</v>
      </c>
      <c r="GH326" s="163" t="str">
        <f t="shared" ca="1" si="1108"/>
        <v>-</v>
      </c>
      <c r="GI326" s="161" cm="1">
        <f t="array" aca="1" ref="GI326" ca="1">INDEX(i.rev,$K326,GI$15)</f>
        <v>1</v>
      </c>
      <c r="GJ326" s="163">
        <f t="shared" ca="1" si="1109"/>
        <v>0</v>
      </c>
      <c r="GK326" s="163">
        <f t="shared" ca="1" si="1109"/>
        <v>1</v>
      </c>
      <c r="GL326" s="163">
        <f t="shared" ca="1" si="1109"/>
        <v>0</v>
      </c>
      <c r="GM326" s="163">
        <f t="shared" ca="1" si="1109"/>
        <v>1</v>
      </c>
      <c r="GN326" s="163">
        <f t="shared" ca="1" si="1109"/>
        <v>1</v>
      </c>
      <c r="GO326" s="163">
        <f t="shared" ca="1" si="1109"/>
        <v>1</v>
      </c>
      <c r="GP326" s="163">
        <f t="shared" ca="1" si="1109"/>
        <v>0</v>
      </c>
      <c r="GQ326" s="163">
        <f t="shared" ca="1" si="1109"/>
        <v>0</v>
      </c>
      <c r="GR326" s="163">
        <f t="shared" ca="1" si="1109"/>
        <v>0</v>
      </c>
      <c r="GS326" s="163">
        <f t="shared" ca="1" si="1109"/>
        <v>0</v>
      </c>
      <c r="GT326" s="163">
        <f t="shared" ca="1" si="1109"/>
        <v>0</v>
      </c>
      <c r="GU326" s="163">
        <f t="shared" ca="1" si="1109"/>
        <v>0</v>
      </c>
      <c r="GV326" s="163">
        <f t="shared" ca="1" si="1109"/>
        <v>0</v>
      </c>
      <c r="GW326" s="163">
        <f t="shared" ca="1" si="1109"/>
        <v>0</v>
      </c>
      <c r="GX326" s="163">
        <f t="shared" ca="1" si="1109"/>
        <v>0</v>
      </c>
      <c r="GY326" s="163">
        <f t="shared" ca="1" si="1109"/>
        <v>0</v>
      </c>
      <c r="GZ326" s="161" cm="1">
        <f t="array" aca="1" ref="GZ326" ca="1">INDEX(i.rev,$K326,GZ$15)</f>
        <v>0</v>
      </c>
      <c r="HA326" s="163">
        <f t="shared" ca="1" si="1110"/>
        <v>0</v>
      </c>
      <c r="HB326" s="161" cm="1">
        <f t="array" aca="1" ref="HB326" ca="1">INDEX(i.rev,$K326,HB$15)</f>
        <v>1</v>
      </c>
      <c r="HC326" s="163">
        <f t="shared" ca="1" si="1158"/>
        <v>0</v>
      </c>
      <c r="HD326" s="163">
        <f t="shared" ca="1" si="1158"/>
        <v>0</v>
      </c>
      <c r="HE326" s="163">
        <f t="shared" ca="1" si="1158"/>
        <v>0</v>
      </c>
      <c r="HF326" s="163">
        <f t="shared" ca="1" si="1158"/>
        <v>0</v>
      </c>
      <c r="HG326" s="163">
        <f t="shared" ca="1" si="1158"/>
        <v>0</v>
      </c>
      <c r="HH326" s="163">
        <f t="shared" ca="1" si="1158"/>
        <v>0</v>
      </c>
      <c r="HI326" s="163">
        <f t="shared" ca="1" si="1158"/>
        <v>0</v>
      </c>
      <c r="HJ326" s="10">
        <v>0.4</v>
      </c>
      <c r="HK326" s="163" t="str">
        <f t="shared" ca="1" si="1112"/>
        <v>-</v>
      </c>
      <c r="HL326" s="163" t="str">
        <f t="shared" ca="1" si="1112"/>
        <v>-</v>
      </c>
      <c r="HM326" s="161" t="b">
        <f t="shared" si="1152"/>
        <v>1</v>
      </c>
      <c r="HN326" s="186">
        <f t="shared" si="1153"/>
        <v>16</v>
      </c>
      <c r="HO326" s="186">
        <f t="shared" si="1153"/>
        <v>40</v>
      </c>
      <c r="HP326" s="161" t="b">
        <f t="shared" ca="1" si="1113"/>
        <v>0</v>
      </c>
      <c r="HQ326" s="161" t="b">
        <f t="shared" ca="1" si="1113"/>
        <v>0</v>
      </c>
      <c r="HR326" s="161" t="b">
        <f t="shared" ca="1" si="1113"/>
        <v>1</v>
      </c>
      <c r="HS326" s="163">
        <f t="shared" ca="1" si="1158"/>
        <v>0</v>
      </c>
      <c r="HT326" s="161">
        <f t="shared" ca="1" si="1114"/>
        <v>1</v>
      </c>
      <c r="HU326" s="161">
        <f t="shared" ca="1" si="1114"/>
        <v>1</v>
      </c>
      <c r="HV326" s="163" t="str">
        <f t="shared" ca="1" si="1158"/>
        <v>-</v>
      </c>
      <c r="HW326" s="163" t="str">
        <f t="shared" ca="1" si="1158"/>
        <v>-</v>
      </c>
      <c r="HX326" s="163" t="str">
        <f t="shared" ca="1" si="1158"/>
        <v>-</v>
      </c>
      <c r="HY326" s="163" t="str">
        <f t="shared" ca="1" si="1158"/>
        <v>-</v>
      </c>
      <c r="HZ326" s="163" t="str">
        <f t="shared" ca="1" si="1158"/>
        <v>-</v>
      </c>
      <c r="IA326" s="163" t="str">
        <f t="shared" ca="1" si="1158"/>
        <v>-</v>
      </c>
      <c r="IB326" s="163" t="str">
        <f t="shared" ca="1" si="1158"/>
        <v>-</v>
      </c>
      <c r="IC326" s="163" t="str">
        <f t="shared" ca="1" si="1158"/>
        <v>-</v>
      </c>
      <c r="ID326" s="163" t="str">
        <f t="shared" ca="1" si="1158"/>
        <v>-</v>
      </c>
      <c r="IE326" s="163" t="b">
        <f t="shared" ca="1" si="1158"/>
        <v>1</v>
      </c>
      <c r="IF326" s="163" t="str">
        <f t="shared" ca="1" si="1158"/>
        <v>-</v>
      </c>
      <c r="IG326" s="163" t="str">
        <f t="shared" ca="1" si="1158"/>
        <v>-</v>
      </c>
      <c r="IH326" s="163" t="str">
        <f t="shared" ca="1" si="1158"/>
        <v>-</v>
      </c>
      <c r="II326" s="163" t="b">
        <f t="shared" ca="1" si="1115"/>
        <v>1</v>
      </c>
      <c r="IJ326" s="163">
        <f t="shared" ca="1" si="1115"/>
        <v>0</v>
      </c>
      <c r="IK326" s="163" t="str">
        <f t="shared" ca="1" si="1116"/>
        <v>-</v>
      </c>
      <c r="IL326" s="163" t="str">
        <f t="shared" ca="1" si="1116"/>
        <v>-</v>
      </c>
      <c r="IM326" s="163" t="str">
        <f t="shared" ca="1" si="1116"/>
        <v>-</v>
      </c>
      <c r="IN326" s="163" t="str">
        <f t="shared" ca="1" si="1116"/>
        <v>-</v>
      </c>
      <c r="IO326" s="163" t="str">
        <f t="shared" ca="1" si="1116"/>
        <v>-</v>
      </c>
      <c r="IP326" s="163">
        <f t="shared" ca="1" si="1116"/>
        <v>0</v>
      </c>
      <c r="IQ326" s="163" t="str">
        <f t="shared" ca="1" si="1116"/>
        <v>-</v>
      </c>
      <c r="IR326" s="163" t="str">
        <f t="shared" ca="1" si="1116"/>
        <v>-</v>
      </c>
      <c r="IS326" s="163" t="str">
        <f t="shared" ca="1" si="1116"/>
        <v>-</v>
      </c>
      <c r="IT326" s="163">
        <f t="shared" ca="1" si="1116"/>
        <v>500</v>
      </c>
      <c r="IU326" s="163">
        <f t="shared" ca="1" si="1116"/>
        <v>500</v>
      </c>
      <c r="IV326" s="163" t="str">
        <f t="shared" ca="1" si="1116"/>
        <v>-</v>
      </c>
      <c r="IW326" s="163" t="str">
        <f t="shared" ca="1" si="1116"/>
        <v>-</v>
      </c>
      <c r="IX326" s="163" t="str">
        <f t="shared" ca="1" si="1116"/>
        <v>-</v>
      </c>
      <c r="IY326" s="163" t="str">
        <f t="shared" ca="1" si="1116"/>
        <v>-</v>
      </c>
      <c r="IZ326" s="163" t="str">
        <f t="shared" ca="1" si="1117"/>
        <v>-</v>
      </c>
      <c r="JA326" s="163" t="str">
        <f t="shared" ca="1" si="1117"/>
        <v>-</v>
      </c>
      <c r="JB326" s="163" t="str">
        <f t="shared" ca="1" si="1117"/>
        <v>-</v>
      </c>
      <c r="JC326" s="163" t="str">
        <f t="shared" ca="1" si="1117"/>
        <v>-</v>
      </c>
      <c r="JD326" s="163" t="str">
        <f t="shared" ca="1" si="1117"/>
        <v>-</v>
      </c>
      <c r="JE326" s="163" t="str">
        <f t="shared" ca="1" si="1117"/>
        <v>-</v>
      </c>
      <c r="JF326" s="163" t="str">
        <f t="shared" ca="1" si="1117"/>
        <v>-</v>
      </c>
      <c r="JG326" s="163" t="str">
        <f t="shared" ca="1" si="1117"/>
        <v>-</v>
      </c>
      <c r="JH326" s="163" t="str">
        <f t="shared" ca="1" si="1117"/>
        <v>-</v>
      </c>
      <c r="JI326" s="163" t="str">
        <f t="shared" ca="1" si="1149"/>
        <v>-</v>
      </c>
      <c r="JJ326" s="163" t="str">
        <f t="shared" ca="1" si="1149"/>
        <v>-</v>
      </c>
      <c r="JK326" s="163" t="str">
        <f t="shared" ca="1" si="1149"/>
        <v>-</v>
      </c>
      <c r="JL326" s="163" t="str">
        <f t="shared" ca="1" si="1149"/>
        <v>-</v>
      </c>
      <c r="JM326" s="163" t="str">
        <f t="shared" ca="1" si="1149"/>
        <v>-</v>
      </c>
      <c r="JN326" s="163" t="str">
        <f t="shared" ca="1" si="1149"/>
        <v>-</v>
      </c>
      <c r="JO326" s="163" t="str">
        <f t="shared" ca="1" si="1149"/>
        <v>-</v>
      </c>
      <c r="JP326" s="163" t="str">
        <f t="shared" ca="1" si="1149"/>
        <v>-</v>
      </c>
      <c r="JQ326" s="163" t="str">
        <f t="shared" ca="1" si="1149"/>
        <v>-</v>
      </c>
      <c r="JR326" s="163" t="str">
        <f t="shared" ca="1" si="1149"/>
        <v>-</v>
      </c>
      <c r="JS326" s="163" t="str">
        <f t="shared" ca="1" si="1117"/>
        <v>-</v>
      </c>
      <c r="JT326" s="163" t="str">
        <f t="shared" ca="1" si="1117"/>
        <v>-</v>
      </c>
      <c r="JU326" s="163" t="str">
        <f t="shared" ca="1" si="1117"/>
        <v>-</v>
      </c>
      <c r="JV326" s="163" t="str">
        <f t="shared" ca="1" si="1117"/>
        <v>-</v>
      </c>
      <c r="JW326" s="163" t="str">
        <f t="shared" ca="1" si="1117"/>
        <v>-</v>
      </c>
      <c r="JX326" s="163" t="str">
        <f t="shared" ca="1" si="1116"/>
        <v>-</v>
      </c>
      <c r="JY326" s="163" t="str">
        <f t="shared" ca="1" si="1159"/>
        <v>-</v>
      </c>
      <c r="JZ326" s="163" t="str">
        <f t="shared" ca="1" si="1159"/>
        <v>-</v>
      </c>
      <c r="KA326" s="163" t="str">
        <f t="shared" ca="1" si="1159"/>
        <v>-</v>
      </c>
      <c r="KB326" s="163" t="str">
        <f t="shared" ca="1" si="1159"/>
        <v>-</v>
      </c>
      <c r="KC326" s="163" t="str">
        <f t="shared" ca="1" si="1159"/>
        <v>-</v>
      </c>
      <c r="KD326" s="163" t="str">
        <f t="shared" ca="1" si="1159"/>
        <v>-</v>
      </c>
      <c r="KE326" s="163" t="str">
        <f t="shared" ca="1" si="1159"/>
        <v>-</v>
      </c>
      <c r="KF326" s="163" t="str">
        <f t="shared" ca="1" si="1159"/>
        <v>-</v>
      </c>
      <c r="KG326" s="163" t="str">
        <f t="shared" ca="1" si="1159"/>
        <v>-</v>
      </c>
      <c r="KH326" s="163" t="str">
        <f t="shared" ca="1" si="1159"/>
        <v>-</v>
      </c>
      <c r="KI326" s="163" t="str">
        <f t="shared" ca="1" si="1159"/>
        <v>-</v>
      </c>
      <c r="KJ326" s="163" t="str">
        <f t="shared" ca="1" si="1159"/>
        <v>-</v>
      </c>
      <c r="KK326" s="163" t="str">
        <f t="shared" ca="1" si="1159"/>
        <v>-</v>
      </c>
      <c r="KL326" s="163" t="str">
        <f t="shared" ca="1" si="1159"/>
        <v>-</v>
      </c>
      <c r="KM326" s="163" t="str">
        <f t="shared" ca="1" si="1159"/>
        <v>-</v>
      </c>
      <c r="KN326" s="163" t="str">
        <f t="shared" ca="1" si="1159"/>
        <v>-</v>
      </c>
      <c r="KO326" s="163" t="str">
        <f t="shared" ca="1" si="1159"/>
        <v>-</v>
      </c>
      <c r="KP326" s="163" t="str">
        <f t="shared" ca="1" si="1159"/>
        <v>-</v>
      </c>
      <c r="KQ326" s="163" t="str">
        <f t="shared" ca="1" si="1159"/>
        <v>-</v>
      </c>
      <c r="KR326" s="163" t="str">
        <f t="shared" ca="1" si="1159"/>
        <v>-</v>
      </c>
      <c r="KS326" s="163" t="str">
        <f t="shared" ca="1" si="1159"/>
        <v>-</v>
      </c>
      <c r="KT326" s="163" t="str">
        <f t="shared" ca="1" si="1159"/>
        <v>-</v>
      </c>
      <c r="KU326" s="163" t="str">
        <f t="shared" ca="1" si="1159"/>
        <v>-</v>
      </c>
      <c r="KV326" s="163" t="str">
        <f t="shared" ca="1" si="1159"/>
        <v>-</v>
      </c>
      <c r="KW326" s="163" t="str">
        <f t="shared" ca="1" si="1159"/>
        <v>-</v>
      </c>
      <c r="KX326" s="163" t="str">
        <f t="shared" ca="1" si="1159"/>
        <v>-</v>
      </c>
      <c r="KY326" s="163" t="str">
        <f t="shared" ca="1" si="1159"/>
        <v>-</v>
      </c>
      <c r="KZ326" s="163" t="str">
        <f t="shared" ca="1" si="1159"/>
        <v>-</v>
      </c>
      <c r="LA326" s="163" t="str">
        <f t="shared" ca="1" si="1159"/>
        <v>-</v>
      </c>
      <c r="LB326" s="163" t="str">
        <f t="shared" ca="1" si="1159"/>
        <v>-</v>
      </c>
      <c r="LC326" s="163" t="str">
        <f t="shared" ca="1" si="1159"/>
        <v>-</v>
      </c>
      <c r="LD326" s="163" t="str">
        <f t="shared" ca="1" si="1159"/>
        <v>-</v>
      </c>
      <c r="LE326" s="163" t="str">
        <f t="shared" ca="1" si="1159"/>
        <v>-</v>
      </c>
      <c r="LF326" s="163" t="str">
        <f t="shared" ca="1" si="1159"/>
        <v>-</v>
      </c>
      <c r="LG326" s="163" t="str">
        <f t="shared" ca="1" si="1159"/>
        <v>-</v>
      </c>
      <c r="LH326" s="163" t="str">
        <f t="shared" ca="1" si="1159"/>
        <v>-</v>
      </c>
      <c r="LI326" s="163" t="str">
        <f t="shared" ca="1" si="1159"/>
        <v>-</v>
      </c>
      <c r="LJ326" s="163" t="str">
        <f t="shared" ca="1" si="1159"/>
        <v>-</v>
      </c>
      <c r="LK326" s="163" t="str">
        <f t="shared" ca="1" si="1159"/>
        <v>-</v>
      </c>
      <c r="LL326" s="163" t="str">
        <f t="shared" ca="1" si="1159"/>
        <v>-</v>
      </c>
      <c r="LM326" s="163" t="str">
        <f t="shared" ca="1" si="1159"/>
        <v>-</v>
      </c>
      <c r="LN326" s="163" t="str">
        <f t="shared" ca="1" si="1159"/>
        <v>-</v>
      </c>
      <c r="LO326" s="163" t="str">
        <f t="shared" ca="1" si="1120"/>
        <v>-</v>
      </c>
      <c r="LP326" s="163" t="str">
        <f t="shared" ca="1" si="1120"/>
        <v>-</v>
      </c>
      <c r="LQ326" s="163" t="str">
        <f t="shared" ca="1" si="1120"/>
        <v>-</v>
      </c>
      <c r="LR326" s="163" t="str">
        <f t="shared" ca="1" si="1120"/>
        <v>-</v>
      </c>
      <c r="LS326" s="163" t="str">
        <f t="shared" ca="1" si="1120"/>
        <v>-</v>
      </c>
      <c r="LT326" s="163" t="str">
        <f t="shared" ca="1" si="1120"/>
        <v>-</v>
      </c>
      <c r="LU326" s="163" t="str">
        <f t="shared" ca="1" si="1120"/>
        <v>-</v>
      </c>
      <c r="LV326" s="163" t="str">
        <f t="shared" ca="1" si="1120"/>
        <v>-</v>
      </c>
      <c r="LW326" s="163" t="str">
        <f t="shared" ca="1" si="1120"/>
        <v>-</v>
      </c>
      <c r="LX326" s="163" t="str">
        <f t="shared" ca="1" si="1120"/>
        <v>-</v>
      </c>
      <c r="LY326" s="10"/>
      <c r="LZ326" s="161">
        <f t="shared" ca="1" si="1121"/>
        <v>4.4999999999999998E-2</v>
      </c>
      <c r="MA326" s="161">
        <f t="shared" ca="1" si="1122"/>
        <v>4.4999999999999998E-2</v>
      </c>
      <c r="MB326" s="163">
        <f t="shared" ca="1" si="1123"/>
        <v>1</v>
      </c>
      <c r="MC326" s="163">
        <f t="shared" ca="1" si="1123"/>
        <v>0</v>
      </c>
      <c r="MD326" s="163">
        <f t="shared" ca="1" si="1123"/>
        <v>1</v>
      </c>
      <c r="ME326" s="163">
        <f t="shared" ref="ME326:PB340" ca="1" si="1163">OFFSET(ME$5,$B326,0)</f>
        <v>1</v>
      </c>
      <c r="MF326" s="163">
        <f t="shared" ca="1" si="1163"/>
        <v>0</v>
      </c>
      <c r="MG326" s="163">
        <f t="shared" ca="1" si="1163"/>
        <v>70</v>
      </c>
      <c r="MH326" s="163">
        <f t="shared" ca="1" si="1163"/>
        <v>50</v>
      </c>
      <c r="MI326" s="163">
        <f t="shared" ca="1" si="1163"/>
        <v>85</v>
      </c>
      <c r="MJ326" s="163">
        <f t="shared" ca="1" si="1163"/>
        <v>50</v>
      </c>
      <c r="MK326" s="161">
        <f t="shared" ca="1" si="1124"/>
        <v>1</v>
      </c>
      <c r="ML326" s="161">
        <f t="shared" ca="1" si="1125"/>
        <v>1</v>
      </c>
      <c r="MM326" s="161">
        <f t="shared" ca="1" si="1126"/>
        <v>1</v>
      </c>
      <c r="MN326" s="161">
        <f t="shared" ca="1" si="1127"/>
        <v>1</v>
      </c>
      <c r="MO326" s="161">
        <f t="shared" ca="1" si="1127"/>
        <v>1</v>
      </c>
      <c r="MP326" s="163">
        <f t="shared" ca="1" si="1163"/>
        <v>1</v>
      </c>
      <c r="MQ326" s="10"/>
      <c r="MR326" s="163">
        <f t="shared" ca="1" si="1163"/>
        <v>1</v>
      </c>
      <c r="MS326" s="161">
        <f t="shared" ca="1" si="1128"/>
        <v>1</v>
      </c>
      <c r="MT326" s="163">
        <f t="shared" ca="1" si="1163"/>
        <v>0.75</v>
      </c>
      <c r="MU326" s="163">
        <f t="shared" ca="1" si="1163"/>
        <v>0.8</v>
      </c>
      <c r="MV326" s="163">
        <f t="shared" ca="1" si="1163"/>
        <v>0.82499999999999996</v>
      </c>
      <c r="MW326" s="163">
        <f t="shared" ca="1" si="1163"/>
        <v>0.875</v>
      </c>
      <c r="MX326" s="163">
        <f t="shared" ca="1" si="1163"/>
        <v>0.9</v>
      </c>
      <c r="MY326" s="163">
        <f t="shared" ca="1" si="1163"/>
        <v>0.75</v>
      </c>
      <c r="MZ326" s="163">
        <f t="shared" ca="1" si="1163"/>
        <v>0.78142857142857147</v>
      </c>
      <c r="NA326" s="163">
        <f t="shared" ca="1" si="1163"/>
        <v>0.82499999999999996</v>
      </c>
      <c r="NB326" s="163">
        <f t="shared" ca="1" si="1163"/>
        <v>0.875</v>
      </c>
      <c r="NC326" s="163">
        <f t="shared" ca="1" si="1163"/>
        <v>0.9</v>
      </c>
      <c r="ND326" s="163">
        <f t="shared" ca="1" si="1163"/>
        <v>0.9</v>
      </c>
      <c r="NE326" s="163">
        <f t="shared" ca="1" si="1163"/>
        <v>0.75</v>
      </c>
      <c r="NF326" s="163">
        <f t="shared" ca="1" si="1163"/>
        <v>0.78142857142857147</v>
      </c>
      <c r="NG326" s="163">
        <f t="shared" ca="1" si="1163"/>
        <v>0.82499999999999996</v>
      </c>
      <c r="NH326" s="163">
        <f t="shared" ca="1" si="1163"/>
        <v>0.875</v>
      </c>
      <c r="NI326" s="163">
        <f t="shared" ca="1" si="1163"/>
        <v>0.9</v>
      </c>
      <c r="NJ326" s="163">
        <f t="shared" ca="1" si="1163"/>
        <v>0.9</v>
      </c>
      <c r="NK326" s="163">
        <f t="shared" ca="1" si="1163"/>
        <v>0.75</v>
      </c>
      <c r="NL326" s="163">
        <f t="shared" ca="1" si="1163"/>
        <v>0.78142857142857147</v>
      </c>
      <c r="NM326" s="163">
        <f t="shared" ca="1" si="1163"/>
        <v>0.82499999999999996</v>
      </c>
      <c r="NN326" s="163">
        <f t="shared" ca="1" si="1163"/>
        <v>0.875</v>
      </c>
      <c r="NO326" s="163">
        <f t="shared" ca="1" si="1163"/>
        <v>0.9</v>
      </c>
      <c r="NP326" s="163">
        <f t="shared" ca="1" si="1163"/>
        <v>0.9</v>
      </c>
      <c r="NQ326" s="163">
        <f t="shared" ca="1" si="1163"/>
        <v>0.75</v>
      </c>
      <c r="NR326" s="163">
        <f t="shared" ca="1" si="1163"/>
        <v>0.78142857142857147</v>
      </c>
      <c r="NS326" s="163">
        <f t="shared" ca="1" si="1163"/>
        <v>0.82499999999999996</v>
      </c>
      <c r="NT326" s="163">
        <f t="shared" ca="1" si="1163"/>
        <v>0.875</v>
      </c>
      <c r="NU326" s="163">
        <f t="shared" ca="1" si="1163"/>
        <v>0.9</v>
      </c>
      <c r="NV326" s="163">
        <f t="shared" ca="1" si="1163"/>
        <v>0.9</v>
      </c>
      <c r="NW326" s="163">
        <f t="shared" ca="1" si="1163"/>
        <v>0.75</v>
      </c>
      <c r="NX326" s="163">
        <f t="shared" ca="1" si="1163"/>
        <v>0.78142857142857147</v>
      </c>
      <c r="NY326" s="163">
        <f t="shared" ca="1" si="1163"/>
        <v>0.82499999999999996</v>
      </c>
      <c r="NZ326" s="163">
        <f t="shared" ca="1" si="1163"/>
        <v>0.875</v>
      </c>
      <c r="OA326" s="163">
        <f t="shared" ca="1" si="1163"/>
        <v>0.9</v>
      </c>
      <c r="OB326" s="163">
        <f t="shared" ca="1" si="1163"/>
        <v>0.9</v>
      </c>
      <c r="OC326" s="163">
        <f t="shared" ca="1" si="1163"/>
        <v>0.75</v>
      </c>
      <c r="OD326" s="163">
        <f t="shared" ca="1" si="1163"/>
        <v>0.78142857142857147</v>
      </c>
      <c r="OE326" s="163">
        <f t="shared" ca="1" si="1163"/>
        <v>0.82499999999999996</v>
      </c>
      <c r="OF326" s="163">
        <f t="shared" ca="1" si="1163"/>
        <v>0.875</v>
      </c>
      <c r="OG326" s="163">
        <f t="shared" ca="1" si="1163"/>
        <v>0.9</v>
      </c>
      <c r="OH326" s="163">
        <f t="shared" ca="1" si="1163"/>
        <v>0.9</v>
      </c>
      <c r="OI326" s="163">
        <f t="shared" ca="1" si="1163"/>
        <v>0.75</v>
      </c>
      <c r="OJ326" s="163">
        <f t="shared" ca="1" si="1163"/>
        <v>0.76904761904761909</v>
      </c>
      <c r="OK326" s="163">
        <f t="shared" ca="1" si="1163"/>
        <v>0.82000000000000006</v>
      </c>
      <c r="OL326" s="163">
        <f t="shared" ca="1" si="1163"/>
        <v>0.875</v>
      </c>
      <c r="OM326" s="163">
        <f t="shared" ca="1" si="1163"/>
        <v>0.9</v>
      </c>
      <c r="ON326" s="163">
        <f t="shared" ca="1" si="1163"/>
        <v>0.90000000000000013</v>
      </c>
      <c r="OO326" s="163">
        <f t="shared" ca="1" si="1163"/>
        <v>0.75</v>
      </c>
      <c r="OP326" s="163">
        <f t="shared" ca="1" si="1163"/>
        <v>0.76904761904761909</v>
      </c>
      <c r="OQ326" s="163">
        <f t="shared" ca="1" si="1163"/>
        <v>0.82000000000000006</v>
      </c>
      <c r="OR326" s="163">
        <f t="shared" ca="1" si="1163"/>
        <v>0.875</v>
      </c>
      <c r="OS326" s="163">
        <f t="shared" ca="1" si="1163"/>
        <v>0.9</v>
      </c>
      <c r="OT326" s="163">
        <f t="shared" ca="1" si="1163"/>
        <v>0.9</v>
      </c>
      <c r="OU326" s="163">
        <f t="shared" ca="1" si="1154"/>
        <v>0.875</v>
      </c>
      <c r="OV326" s="161">
        <f t="shared" ca="1" si="1132"/>
        <v>1</v>
      </c>
      <c r="OW326" s="161">
        <f t="shared" ca="1" si="1133"/>
        <v>1</v>
      </c>
      <c r="OX326" s="161" t="str">
        <f t="shared" ca="1" si="1134"/>
        <v>-</v>
      </c>
      <c r="OY326" s="163" t="str">
        <f t="shared" ca="1" si="1135"/>
        <v>-</v>
      </c>
      <c r="OZ326" s="161" t="str">
        <f t="shared" ca="1" si="1136"/>
        <v>-</v>
      </c>
      <c r="PA326" s="161" t="str">
        <f t="shared" ca="1" si="1137"/>
        <v>-</v>
      </c>
      <c r="PB326" s="163">
        <f t="shared" ca="1" si="1163"/>
        <v>0</v>
      </c>
      <c r="PC326" s="27">
        <v>0</v>
      </c>
    </row>
    <row r="327" spans="1:419" s="143" customFormat="1" hidden="1" outlineLevel="1">
      <c r="A327" s="121">
        <f t="shared" si="14"/>
        <v>322</v>
      </c>
      <c r="B327" s="121">
        <f t="shared" si="1155"/>
        <v>13</v>
      </c>
      <c r="C327" s="143">
        <v>1000</v>
      </c>
      <c r="D327" s="143" t="s">
        <v>884</v>
      </c>
      <c r="E327" s="143" t="b">
        <v>0</v>
      </c>
      <c r="F327" s="143" t="b">
        <v>0</v>
      </c>
      <c r="G327" s="143" t="b">
        <f t="shared" si="1138"/>
        <v>0</v>
      </c>
      <c r="H327" s="139">
        <f t="shared" ca="1" si="1139"/>
        <v>3</v>
      </c>
      <c r="I327" s="139">
        <f t="shared" ca="1" si="1139"/>
        <v>1</v>
      </c>
      <c r="J327" s="139">
        <f t="shared" ca="1" si="1139"/>
        <v>1</v>
      </c>
      <c r="K327" s="139">
        <f t="shared" ca="1" si="1139"/>
        <v>1</v>
      </c>
      <c r="L327" s="139">
        <f t="shared" ca="1" si="1139"/>
        <v>1</v>
      </c>
      <c r="M327" s="139">
        <f t="shared" ca="1" si="1139"/>
        <v>1</v>
      </c>
      <c r="N327" s="139">
        <f t="shared" ca="1" si="1139"/>
        <v>1</v>
      </c>
      <c r="O327" s="139">
        <f t="shared" ca="1" si="1139"/>
        <v>1</v>
      </c>
      <c r="P327" s="139">
        <f t="shared" ca="1" si="1139"/>
        <v>1</v>
      </c>
      <c r="Q327" s="139">
        <f t="shared" ca="1" si="1139"/>
        <v>1</v>
      </c>
      <c r="R327" s="139">
        <f t="shared" ca="1" si="1139"/>
        <v>2</v>
      </c>
      <c r="S327" s="139">
        <f t="shared" ca="1" si="1140"/>
        <v>1</v>
      </c>
      <c r="T327" s="139">
        <f t="shared" ca="1" si="1140"/>
        <v>1</v>
      </c>
      <c r="U327" s="139">
        <f t="shared" ca="1" si="1140"/>
        <v>1</v>
      </c>
      <c r="V327" s="139">
        <f t="shared" ca="1" si="1140"/>
        <v>1</v>
      </c>
      <c r="W327" s="139">
        <f t="shared" ca="1" si="1139"/>
        <v>1</v>
      </c>
      <c r="X327" s="139">
        <f t="shared" ca="1" si="1139"/>
        <v>1</v>
      </c>
      <c r="Y327" s="139">
        <f t="shared" ca="1" si="1139"/>
        <v>1</v>
      </c>
      <c r="Z327" s="139">
        <f t="shared" ca="1" si="1139"/>
        <v>1</v>
      </c>
      <c r="AA327" s="139">
        <f t="shared" ca="1" si="1139"/>
        <v>1</v>
      </c>
      <c r="AB327" s="139">
        <f t="shared" ca="1" si="1139"/>
        <v>1</v>
      </c>
      <c r="AC327" s="139">
        <f t="shared" ca="1" si="1139"/>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00006 Presentation_SR36SE 12SE CropgrazeFALSE (F33N11)</v>
      </c>
      <c r="AF327" s="10" t="str">
        <f ca="1">IF(COUNTIF(AE$5:AE327,AE327)=1,"-","Dup")</f>
        <v>-</v>
      </c>
      <c r="AG327" s="10"/>
      <c r="AH327" s="163" t="str">
        <f t="shared" ca="1" si="1094"/>
        <v>-</v>
      </c>
      <c r="AI327" s="162" t="b">
        <v>1</v>
      </c>
      <c r="AJ327" s="162" t="b">
        <v>1</v>
      </c>
      <c r="AK327" s="163" t="str">
        <f t="shared" ca="1" si="1094"/>
        <v>-</v>
      </c>
      <c r="AL327" s="163" t="str">
        <f t="shared" ca="1" si="1094"/>
        <v>-</v>
      </c>
      <c r="AM327" s="163" t="b">
        <f t="shared" ca="1" si="1094"/>
        <v>1</v>
      </c>
      <c r="AN327" s="10"/>
      <c r="AO327" s="161" t="b">
        <f t="shared" ca="1" si="1095"/>
        <v>1</v>
      </c>
      <c r="AP327" s="161" t="str">
        <f t="shared" ca="1" si="1095"/>
        <v>-</v>
      </c>
      <c r="AQ327" s="161" t="str">
        <f t="shared" ca="1" si="1095"/>
        <v>-</v>
      </c>
      <c r="AR327" s="161" t="str">
        <f t="shared" ca="1" si="1095"/>
        <v>-</v>
      </c>
      <c r="AS327" s="161" t="b">
        <f t="shared" ca="1" si="1095"/>
        <v>1</v>
      </c>
      <c r="AT327" s="161" t="b">
        <f t="shared" ca="1" si="1095"/>
        <v>0</v>
      </c>
      <c r="AU327" s="161">
        <f t="shared" ca="1" si="1096"/>
        <v>0</v>
      </c>
      <c r="AV327" s="161" t="b">
        <f t="shared" ca="1" si="1097"/>
        <v>0</v>
      </c>
      <c r="AW327" s="161" t="b">
        <f t="shared" ca="1" si="1097"/>
        <v>0</v>
      </c>
      <c r="AX327" s="161" t="str">
        <f t="shared" ca="1" si="1097"/>
        <v>-</v>
      </c>
      <c r="AY327" s="161" t="str">
        <f t="shared" ca="1" si="1097"/>
        <v>-</v>
      </c>
      <c r="AZ327" s="161" t="str">
        <f t="shared" ca="1" si="1097"/>
        <v>-</v>
      </c>
      <c r="BA327" s="10"/>
      <c r="BB327" s="161" t="b">
        <f t="shared" ca="1" si="1098"/>
        <v>1</v>
      </c>
      <c r="BC327" s="163" t="b">
        <f t="shared" ca="1" si="1099"/>
        <v>1</v>
      </c>
      <c r="BD327" s="163" t="b">
        <f t="shared" ca="1" si="1099"/>
        <v>1</v>
      </c>
      <c r="BE327" s="162">
        <f t="shared" ca="1" si="1100"/>
        <v>3108</v>
      </c>
      <c r="BF327" s="163" t="str">
        <f t="shared" ca="1" si="1160"/>
        <v>-</v>
      </c>
      <c r="BG327" s="163" t="str">
        <f t="shared" ca="1" si="1160"/>
        <v>-</v>
      </c>
      <c r="BH327" s="163" t="str">
        <f t="shared" ca="1" si="1160"/>
        <v>-</v>
      </c>
      <c r="BI327" s="163" t="str">
        <f t="shared" ca="1" si="1160"/>
        <v>-</v>
      </c>
      <c r="BJ327" s="163" t="str">
        <f t="shared" ca="1" si="1160"/>
        <v>-</v>
      </c>
      <c r="BK327" s="163">
        <f t="shared" ca="1" si="1160"/>
        <v>1</v>
      </c>
      <c r="BL327" s="163">
        <f t="shared" ca="1" si="1160"/>
        <v>1</v>
      </c>
      <c r="BM327" s="163" t="str">
        <f t="shared" ca="1" si="1160"/>
        <v>-</v>
      </c>
      <c r="BN327" s="163" t="str">
        <f t="shared" ca="1" si="1160"/>
        <v>-</v>
      </c>
      <c r="BO327" s="163" t="b">
        <f t="shared" ca="1" si="1102"/>
        <v>0</v>
      </c>
      <c r="BP327" s="163" t="b">
        <f t="shared" ca="1" si="1102"/>
        <v>0</v>
      </c>
      <c r="BQ327" s="163" t="b">
        <f t="shared" ca="1" si="1102"/>
        <v>0</v>
      </c>
      <c r="BR327" s="163" t="b">
        <f t="shared" ca="1" si="1102"/>
        <v>0</v>
      </c>
      <c r="BS327" s="163" t="b">
        <f t="shared" ca="1" si="1102"/>
        <v>0</v>
      </c>
      <c r="BT327" s="163" t="b">
        <f t="shared" ca="1" si="1102"/>
        <v>0</v>
      </c>
      <c r="BU327" s="163" t="b">
        <f t="shared" ca="1" si="1102"/>
        <v>0</v>
      </c>
      <c r="BV327" s="163" t="b">
        <f t="shared" ca="1" si="1102"/>
        <v>0</v>
      </c>
      <c r="BW327" s="163" t="b">
        <f t="shared" ca="1" si="1102"/>
        <v>0</v>
      </c>
      <c r="BX327" s="163" t="str">
        <f t="shared" ca="1" si="1103"/>
        <v>-</v>
      </c>
      <c r="BY327" s="163" t="str">
        <f t="shared" ca="1" si="1104"/>
        <v>-</v>
      </c>
      <c r="BZ327" s="163" t="str">
        <f t="shared" ca="1" si="1104"/>
        <v>-</v>
      </c>
      <c r="CA327" s="163" t="str">
        <f t="shared" ca="1" si="1104"/>
        <v>-</v>
      </c>
      <c r="CB327" s="163" t="str">
        <f t="shared" ca="1" si="1104"/>
        <v>-</v>
      </c>
      <c r="CC327" s="163" t="str">
        <f t="shared" ca="1" si="1104"/>
        <v>-</v>
      </c>
      <c r="CD327" s="163" t="str">
        <f t="shared" ca="1" si="1104"/>
        <v>-</v>
      </c>
      <c r="CE327" s="163" t="str">
        <f t="shared" ca="1" si="1104"/>
        <v>-</v>
      </c>
      <c r="CF327" s="163" t="str">
        <f t="shared" ca="1" si="1104"/>
        <v>-</v>
      </c>
      <c r="CG327" s="163" t="str">
        <f t="shared" ca="1" si="1103"/>
        <v>-</v>
      </c>
      <c r="CH327" s="163" t="str">
        <f t="shared" ca="1" si="1103"/>
        <v>-</v>
      </c>
      <c r="CI327" s="163" t="str">
        <f t="shared" ca="1" si="1103"/>
        <v>-</v>
      </c>
      <c r="CJ327" s="163" t="str">
        <f t="shared" ca="1" si="1103"/>
        <v>-</v>
      </c>
      <c r="CK327" s="163" t="str">
        <f t="shared" ca="1" si="1103"/>
        <v>-</v>
      </c>
      <c r="CL327" s="163" t="str">
        <f t="shared" ca="1" si="1103"/>
        <v>-</v>
      </c>
      <c r="CM327" s="163" t="str">
        <f t="shared" ca="1" si="1103"/>
        <v>-</v>
      </c>
      <c r="CN327" s="163" t="str">
        <f t="shared" ca="1" si="1103"/>
        <v>-</v>
      </c>
      <c r="CO327" s="163" t="str">
        <f t="shared" ca="1" si="1103"/>
        <v>-</v>
      </c>
      <c r="CP327" s="163" t="str">
        <f t="shared" ca="1" si="1103"/>
        <v>-</v>
      </c>
      <c r="CQ327" s="163" t="str">
        <f t="shared" ca="1" si="1103"/>
        <v>-</v>
      </c>
      <c r="CR327" s="163" t="str">
        <f t="shared" ca="1" si="1103"/>
        <v>-</v>
      </c>
      <c r="CS327" s="163" t="str">
        <f t="shared" ref="CS327" ca="1" si="1164">OFFSET(CS$5,$B327,0)</f>
        <v>-</v>
      </c>
      <c r="CT327" s="163" t="str">
        <f t="shared" ca="1" si="1103"/>
        <v>-</v>
      </c>
      <c r="CU327" s="163" t="str">
        <f t="shared" ca="1" si="1105"/>
        <v>-</v>
      </c>
      <c r="CV327" s="163" t="str">
        <f t="shared" ca="1" si="1105"/>
        <v>-</v>
      </c>
      <c r="CW327" s="163" t="str">
        <f t="shared" ca="1" si="1105"/>
        <v>-</v>
      </c>
      <c r="CX327" s="163" t="str">
        <f t="shared" ca="1" si="1105"/>
        <v>-</v>
      </c>
      <c r="CY327" s="163" t="str">
        <f t="shared" ca="1" si="1105"/>
        <v>-</v>
      </c>
      <c r="CZ327" s="163" t="str">
        <f t="shared" ca="1" si="1105"/>
        <v>-</v>
      </c>
      <c r="DA327" s="163" t="str">
        <f t="shared" ca="1" si="1105"/>
        <v>-</v>
      </c>
      <c r="DB327" s="163" t="str">
        <f t="shared" ca="1" si="1105"/>
        <v>-</v>
      </c>
      <c r="DC327" s="163" t="str">
        <f t="shared" ca="1" si="1103"/>
        <v>-</v>
      </c>
      <c r="DD327" s="163" t="str">
        <f t="shared" ca="1" si="1106"/>
        <v>-</v>
      </c>
      <c r="DE327" s="163" t="str">
        <f t="shared" ca="1" si="1106"/>
        <v>-</v>
      </c>
      <c r="DF327" s="163" t="str">
        <f t="shared" ca="1" si="1106"/>
        <v>-</v>
      </c>
      <c r="DG327" s="163" t="str">
        <f t="shared" ca="1" si="1106"/>
        <v>-</v>
      </c>
      <c r="DH327" s="163" t="str">
        <f t="shared" ca="1" si="1106"/>
        <v>-</v>
      </c>
      <c r="DI327" s="163" t="str">
        <f t="shared" ca="1" si="1106"/>
        <v>-</v>
      </c>
      <c r="DJ327" s="163" t="str">
        <f t="shared" ca="1" si="1106"/>
        <v>-</v>
      </c>
      <c r="DK327" s="163" t="str">
        <f t="shared" ca="1" si="1106"/>
        <v>-</v>
      </c>
      <c r="DL327" s="10"/>
      <c r="DM327" s="163" t="str">
        <f t="shared" ca="1" si="1160"/>
        <v>-</v>
      </c>
      <c r="DN327" s="163" t="str">
        <f t="shared" ca="1" si="1160"/>
        <v>-</v>
      </c>
      <c r="DO327" s="163" t="str">
        <f t="shared" ca="1" si="1160"/>
        <v>-</v>
      </c>
      <c r="DP327" s="163" t="str">
        <f t="shared" ca="1" si="1160"/>
        <v>-</v>
      </c>
      <c r="DQ327" s="163" t="str">
        <f t="shared" ca="1" si="1160"/>
        <v>-</v>
      </c>
      <c r="DR327" s="163" t="str">
        <f t="shared" ca="1" si="1160"/>
        <v>-</v>
      </c>
      <c r="DS327" s="163" t="str">
        <f t="shared" ca="1" si="1160"/>
        <v>-</v>
      </c>
      <c r="DT327" s="163" t="str">
        <f t="shared" ca="1" si="1160"/>
        <v>-</v>
      </c>
      <c r="DU327" s="163" t="str">
        <f t="shared" ca="1" si="1160"/>
        <v>-</v>
      </c>
      <c r="DV327" s="163" t="str">
        <f t="shared" ca="1" si="1160"/>
        <v>-</v>
      </c>
      <c r="DW327" s="163" t="str">
        <f t="shared" ca="1" si="1160"/>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ref="EI327:EX342" ca="1" si="1165">OFFSET(EI$5,$B327,0)</f>
        <v>-</v>
      </c>
      <c r="EJ327" s="163" t="str">
        <f t="shared" ca="1" si="1165"/>
        <v>-</v>
      </c>
      <c r="EK327" s="163" t="str">
        <f t="shared" ca="1" si="1165"/>
        <v>-</v>
      </c>
      <c r="EL327" s="163" t="str">
        <f t="shared" ca="1" si="1165"/>
        <v>-</v>
      </c>
      <c r="EM327" s="163" t="str">
        <f t="shared" ca="1" si="1165"/>
        <v>-</v>
      </c>
      <c r="EN327" s="163" t="str">
        <f t="shared" ca="1" si="1165"/>
        <v>-</v>
      </c>
      <c r="EO327" s="163" t="str">
        <f t="shared" ca="1" si="1165"/>
        <v>-</v>
      </c>
      <c r="EP327" s="163" t="str">
        <f t="shared" ca="1" si="1165"/>
        <v>-</v>
      </c>
      <c r="EQ327" s="163">
        <f t="shared" ca="1" si="1165"/>
        <v>1</v>
      </c>
      <c r="ER327" s="163">
        <f t="shared" ca="1" si="1165"/>
        <v>1</v>
      </c>
      <c r="ES327" s="163">
        <f t="shared" ca="1" si="1165"/>
        <v>0</v>
      </c>
      <c r="ET327" s="163" t="str">
        <f t="shared" ca="1" si="1165"/>
        <v>-</v>
      </c>
      <c r="EU327" s="163" t="str">
        <f t="shared" ca="1" si="1165"/>
        <v>-</v>
      </c>
      <c r="EV327" s="163" t="str">
        <f t="shared" ca="1" si="1165"/>
        <v>-</v>
      </c>
      <c r="EW327" s="163" t="str">
        <f t="shared" ca="1" si="1165"/>
        <v>-</v>
      </c>
      <c r="EX327" s="163" t="str">
        <f t="shared" ca="1" si="1165"/>
        <v>-</v>
      </c>
      <c r="EY327" s="163" t="str">
        <f t="shared" ref="EY327:FN343" ca="1" si="1166">OFFSET(EY$5,$B327,0)</f>
        <v>-</v>
      </c>
      <c r="EZ327" s="163" t="str">
        <f t="shared" ca="1" si="1166"/>
        <v>-</v>
      </c>
      <c r="FA327" s="163">
        <f t="shared" ca="1" si="1166"/>
        <v>0</v>
      </c>
      <c r="FB327" s="163" t="str">
        <f t="shared" ca="1" si="1166"/>
        <v>-</v>
      </c>
      <c r="FC327" s="163" t="str">
        <f t="shared" ca="1" si="1166"/>
        <v>-</v>
      </c>
      <c r="FD327" s="163" t="str">
        <f t="shared" ca="1" si="1166"/>
        <v>-</v>
      </c>
      <c r="FE327" s="163" t="str">
        <f t="shared" ca="1" si="1166"/>
        <v>-</v>
      </c>
      <c r="FF327" s="163" t="str">
        <f t="shared" ca="1" si="1166"/>
        <v>-</v>
      </c>
      <c r="FG327" s="163">
        <f t="shared" ca="1" si="1166"/>
        <v>0</v>
      </c>
      <c r="FH327" s="163">
        <f t="shared" ca="1" si="1166"/>
        <v>0</v>
      </c>
      <c r="FI327" s="163">
        <f t="shared" ca="1" si="1166"/>
        <v>0</v>
      </c>
      <c r="FJ327" s="163">
        <f t="shared" ca="1" si="1166"/>
        <v>0</v>
      </c>
      <c r="FK327" s="163">
        <f t="shared" ca="1" si="1166"/>
        <v>0</v>
      </c>
      <c r="FL327" s="163">
        <f t="shared" ca="1" si="1166"/>
        <v>0</v>
      </c>
      <c r="FM327" s="163">
        <f t="shared" ca="1" si="1166"/>
        <v>0</v>
      </c>
      <c r="FN327" s="163" t="str">
        <f t="shared" ca="1" si="1166"/>
        <v>-</v>
      </c>
      <c r="FO327" s="163" t="str">
        <f t="shared" ca="1" si="1161"/>
        <v>-</v>
      </c>
      <c r="FP327" s="163" t="str">
        <f t="shared" ca="1" si="1161"/>
        <v>-</v>
      </c>
      <c r="FQ327" s="163" t="str">
        <f t="shared" ca="1" si="1161"/>
        <v>-</v>
      </c>
      <c r="FR327" s="163" t="str">
        <f t="shared" ca="1" si="1161"/>
        <v>-</v>
      </c>
      <c r="FS327" s="163" t="str">
        <f t="shared" ca="1" si="1161"/>
        <v>-</v>
      </c>
      <c r="FT327" s="163" t="str">
        <f t="shared" ca="1" si="1161"/>
        <v>-</v>
      </c>
      <c r="FU327" s="163" t="str">
        <f t="shared" ca="1" si="1161"/>
        <v>-</v>
      </c>
      <c r="FV327" s="163" t="str">
        <f t="shared" ca="1" si="1161"/>
        <v>-</v>
      </c>
      <c r="FW327" s="163" t="str">
        <f t="shared" ca="1" si="1161"/>
        <v>-</v>
      </c>
      <c r="FX327" s="163" t="str">
        <f t="shared" ca="1" si="1162"/>
        <v>-</v>
      </c>
      <c r="FY327" s="10"/>
      <c r="FZ327" s="163">
        <f t="shared" ca="1" si="1162"/>
        <v>1</v>
      </c>
      <c r="GA327" s="163" t="str">
        <f t="shared" ca="1" si="1162"/>
        <v>-</v>
      </c>
      <c r="GB327" s="163" t="str">
        <f t="shared" ca="1" si="1162"/>
        <v>-</v>
      </c>
      <c r="GC327" s="163" t="str">
        <f t="shared" ca="1" si="1162"/>
        <v>-</v>
      </c>
      <c r="GD327" s="163" t="str">
        <f t="shared" ca="1" si="1108"/>
        <v>-</v>
      </c>
      <c r="GE327" s="163" t="b">
        <f t="shared" ca="1" si="1108"/>
        <v>0</v>
      </c>
      <c r="GF327" s="163" t="str">
        <f t="shared" ca="1" si="1108"/>
        <v>-</v>
      </c>
      <c r="GG327" s="163">
        <f t="shared" ca="1" si="1108"/>
        <v>0</v>
      </c>
      <c r="GH327" s="163" t="str">
        <f t="shared" ca="1" si="1108"/>
        <v>-</v>
      </c>
      <c r="GI327" s="161" cm="1">
        <f t="array" aca="1" ref="GI327" ca="1">INDEX(i.rev,$K327,GI$15)</f>
        <v>1</v>
      </c>
      <c r="GJ327" s="163">
        <f t="shared" ca="1" si="1109"/>
        <v>0</v>
      </c>
      <c r="GK327" s="163">
        <f t="shared" ca="1" si="1109"/>
        <v>1</v>
      </c>
      <c r="GL327" s="163">
        <f t="shared" ca="1" si="1109"/>
        <v>0</v>
      </c>
      <c r="GM327" s="163">
        <f t="shared" ca="1" si="1109"/>
        <v>1</v>
      </c>
      <c r="GN327" s="163">
        <f t="shared" ca="1" si="1109"/>
        <v>1</v>
      </c>
      <c r="GO327" s="163">
        <f t="shared" ca="1" si="1109"/>
        <v>1</v>
      </c>
      <c r="GP327" s="163">
        <f t="shared" ca="1" si="1109"/>
        <v>0</v>
      </c>
      <c r="GQ327" s="163">
        <f t="shared" ca="1" si="1109"/>
        <v>0</v>
      </c>
      <c r="GR327" s="163">
        <f t="shared" ca="1" si="1109"/>
        <v>0</v>
      </c>
      <c r="GS327" s="163">
        <f t="shared" ca="1" si="1109"/>
        <v>0</v>
      </c>
      <c r="GT327" s="163">
        <f t="shared" ca="1" si="1109"/>
        <v>0</v>
      </c>
      <c r="GU327" s="163">
        <f t="shared" ca="1" si="1109"/>
        <v>0</v>
      </c>
      <c r="GV327" s="163">
        <f t="shared" ca="1" si="1109"/>
        <v>0</v>
      </c>
      <c r="GW327" s="163">
        <f t="shared" ca="1" si="1109"/>
        <v>0</v>
      </c>
      <c r="GX327" s="163">
        <f t="shared" ca="1" si="1109"/>
        <v>0</v>
      </c>
      <c r="GY327" s="163">
        <f t="shared" ref="GY327" ca="1" si="1167">OFFSET(GY$5,$B327,0)</f>
        <v>0</v>
      </c>
      <c r="GZ327" s="161" cm="1">
        <f t="array" aca="1" ref="GZ327" ca="1">INDEX(i.rev,$K327,GZ$15)</f>
        <v>0</v>
      </c>
      <c r="HA327" s="163">
        <f t="shared" ca="1" si="1110"/>
        <v>0</v>
      </c>
      <c r="HB327" s="161" cm="1">
        <f t="array" aca="1" ref="HB327" ca="1">INDEX(i.rev,$K327,HB$15)</f>
        <v>1</v>
      </c>
      <c r="HC327" s="163">
        <f t="shared" ca="1" si="1158"/>
        <v>0</v>
      </c>
      <c r="HD327" s="163">
        <f t="shared" ca="1" si="1158"/>
        <v>0</v>
      </c>
      <c r="HE327" s="163">
        <f t="shared" ca="1" si="1158"/>
        <v>0</v>
      </c>
      <c r="HF327" s="163">
        <f t="shared" ca="1" si="1158"/>
        <v>0</v>
      </c>
      <c r="HG327" s="163">
        <f t="shared" ca="1" si="1158"/>
        <v>0</v>
      </c>
      <c r="HH327" s="163">
        <f t="shared" ca="1" si="1158"/>
        <v>0</v>
      </c>
      <c r="HI327" s="163">
        <f t="shared" ca="1" si="1158"/>
        <v>0</v>
      </c>
      <c r="HJ327" s="10">
        <v>0.4</v>
      </c>
      <c r="HK327" s="163" t="str">
        <f t="shared" ca="1" si="1112"/>
        <v>-</v>
      </c>
      <c r="HL327" s="163" t="str">
        <f t="shared" ca="1" si="1112"/>
        <v>-</v>
      </c>
      <c r="HM327" s="161" t="b">
        <f t="shared" si="1152"/>
        <v>1</v>
      </c>
      <c r="HN327" s="186">
        <f t="shared" si="1153"/>
        <v>12</v>
      </c>
      <c r="HO327" s="186">
        <f t="shared" si="1153"/>
        <v>40</v>
      </c>
      <c r="HP327" s="161" t="b">
        <f t="shared" ca="1" si="1113"/>
        <v>0</v>
      </c>
      <c r="HQ327" s="161" t="b">
        <f t="shared" ca="1" si="1113"/>
        <v>0</v>
      </c>
      <c r="HR327" s="161" t="b">
        <f t="shared" ca="1" si="1113"/>
        <v>1</v>
      </c>
      <c r="HS327" s="163">
        <f t="shared" ca="1" si="1158"/>
        <v>0</v>
      </c>
      <c r="HT327" s="161">
        <f t="shared" ca="1" si="1114"/>
        <v>1</v>
      </c>
      <c r="HU327" s="161">
        <f t="shared" ca="1" si="1114"/>
        <v>1</v>
      </c>
      <c r="HV327" s="163" t="str">
        <f t="shared" ca="1" si="1158"/>
        <v>-</v>
      </c>
      <c r="HW327" s="163" t="str">
        <f t="shared" ca="1" si="1158"/>
        <v>-</v>
      </c>
      <c r="HX327" s="163" t="str">
        <f t="shared" ca="1" si="1158"/>
        <v>-</v>
      </c>
      <c r="HY327" s="163" t="str">
        <f t="shared" ca="1" si="1158"/>
        <v>-</v>
      </c>
      <c r="HZ327" s="163" t="str">
        <f t="shared" ca="1" si="1158"/>
        <v>-</v>
      </c>
      <c r="IA327" s="163" t="str">
        <f t="shared" ca="1" si="1158"/>
        <v>-</v>
      </c>
      <c r="IB327" s="163" t="str">
        <f t="shared" ca="1" si="1158"/>
        <v>-</v>
      </c>
      <c r="IC327" s="163" t="str">
        <f t="shared" ca="1" si="1158"/>
        <v>-</v>
      </c>
      <c r="ID327" s="163" t="str">
        <f t="shared" ca="1" si="1158"/>
        <v>-</v>
      </c>
      <c r="IE327" s="163" t="b">
        <f t="shared" ca="1" si="1158"/>
        <v>1</v>
      </c>
      <c r="IF327" s="163" t="str">
        <f t="shared" ca="1" si="1158"/>
        <v>-</v>
      </c>
      <c r="IG327" s="163" t="str">
        <f t="shared" ca="1" si="1158"/>
        <v>-</v>
      </c>
      <c r="IH327" s="163" t="str">
        <f t="shared" ca="1" si="1158"/>
        <v>-</v>
      </c>
      <c r="II327" s="163" t="b">
        <f t="shared" ca="1" si="1115"/>
        <v>1</v>
      </c>
      <c r="IJ327" s="163">
        <f t="shared" ca="1" si="1115"/>
        <v>0</v>
      </c>
      <c r="IK327" s="163" t="str">
        <f t="shared" ca="1" si="1116"/>
        <v>-</v>
      </c>
      <c r="IL327" s="163" t="str">
        <f t="shared" ca="1" si="1116"/>
        <v>-</v>
      </c>
      <c r="IM327" s="163" t="str">
        <f t="shared" ca="1" si="1116"/>
        <v>-</v>
      </c>
      <c r="IN327" s="163" t="str">
        <f t="shared" ca="1" si="1116"/>
        <v>-</v>
      </c>
      <c r="IO327" s="163" t="str">
        <f t="shared" ca="1" si="1116"/>
        <v>-</v>
      </c>
      <c r="IP327" s="163">
        <f t="shared" ca="1" si="1116"/>
        <v>0</v>
      </c>
      <c r="IQ327" s="163" t="str">
        <f t="shared" ca="1" si="1116"/>
        <v>-</v>
      </c>
      <c r="IR327" s="163" t="str">
        <f t="shared" ca="1" si="1116"/>
        <v>-</v>
      </c>
      <c r="IS327" s="163" t="str">
        <f t="shared" ca="1" si="1116"/>
        <v>-</v>
      </c>
      <c r="IT327" s="163">
        <f t="shared" ca="1" si="1116"/>
        <v>500</v>
      </c>
      <c r="IU327" s="163">
        <f t="shared" ca="1" si="1116"/>
        <v>500</v>
      </c>
      <c r="IV327" s="163" t="str">
        <f t="shared" ca="1" si="1116"/>
        <v>-</v>
      </c>
      <c r="IW327" s="163" t="str">
        <f t="shared" ca="1" si="1116"/>
        <v>-</v>
      </c>
      <c r="IX327" s="163" t="str">
        <f t="shared" ca="1" si="1116"/>
        <v>-</v>
      </c>
      <c r="IY327" s="163" t="str">
        <f t="shared" ca="1" si="1116"/>
        <v>-</v>
      </c>
      <c r="IZ327" s="163" t="str">
        <f t="shared" ca="1" si="1117"/>
        <v>-</v>
      </c>
      <c r="JA327" s="163" t="str">
        <f t="shared" ca="1" si="1117"/>
        <v>-</v>
      </c>
      <c r="JB327" s="163" t="str">
        <f t="shared" ca="1" si="1117"/>
        <v>-</v>
      </c>
      <c r="JC327" s="163" t="str">
        <f t="shared" ca="1" si="1117"/>
        <v>-</v>
      </c>
      <c r="JD327" s="163" t="str">
        <f t="shared" ca="1" si="1117"/>
        <v>-</v>
      </c>
      <c r="JE327" s="163" t="str">
        <f t="shared" ca="1" si="1117"/>
        <v>-</v>
      </c>
      <c r="JF327" s="163" t="str">
        <f t="shared" ca="1" si="1117"/>
        <v>-</v>
      </c>
      <c r="JG327" s="163" t="str">
        <f t="shared" ca="1" si="1117"/>
        <v>-</v>
      </c>
      <c r="JH327" s="163" t="str">
        <f t="shared" ca="1" si="1117"/>
        <v>-</v>
      </c>
      <c r="JI327" s="163" t="str">
        <f t="shared" ca="1" si="1149"/>
        <v>-</v>
      </c>
      <c r="JJ327" s="163" t="str">
        <f t="shared" ca="1" si="1149"/>
        <v>-</v>
      </c>
      <c r="JK327" s="163" t="str">
        <f t="shared" ca="1" si="1149"/>
        <v>-</v>
      </c>
      <c r="JL327" s="163" t="str">
        <f t="shared" ca="1" si="1149"/>
        <v>-</v>
      </c>
      <c r="JM327" s="163" t="str">
        <f t="shared" ca="1" si="1149"/>
        <v>-</v>
      </c>
      <c r="JN327" s="163" t="str">
        <f t="shared" ca="1" si="1149"/>
        <v>-</v>
      </c>
      <c r="JO327" s="163" t="str">
        <f t="shared" ca="1" si="1149"/>
        <v>-</v>
      </c>
      <c r="JP327" s="163" t="str">
        <f t="shared" ca="1" si="1149"/>
        <v>-</v>
      </c>
      <c r="JQ327" s="163" t="str">
        <f t="shared" ca="1" si="1149"/>
        <v>-</v>
      </c>
      <c r="JR327" s="163" t="str">
        <f t="shared" ca="1" si="1149"/>
        <v>-</v>
      </c>
      <c r="JS327" s="163" t="str">
        <f t="shared" ca="1" si="1117"/>
        <v>-</v>
      </c>
      <c r="JT327" s="163" t="str">
        <f t="shared" ca="1" si="1117"/>
        <v>-</v>
      </c>
      <c r="JU327" s="163" t="str">
        <f t="shared" ca="1" si="1117"/>
        <v>-</v>
      </c>
      <c r="JV327" s="163" t="str">
        <f t="shared" ca="1" si="1117"/>
        <v>-</v>
      </c>
      <c r="JW327" s="163" t="str">
        <f t="shared" ca="1" si="1117"/>
        <v>-</v>
      </c>
      <c r="JX327" s="163" t="str">
        <f t="shared" ref="JX327:LN327" ca="1" si="1168">OFFSET(JX$5,$B327,0)</f>
        <v>-</v>
      </c>
      <c r="JY327" s="163" t="str">
        <f t="shared" ca="1" si="1168"/>
        <v>-</v>
      </c>
      <c r="JZ327" s="163" t="str">
        <f t="shared" ca="1" si="1168"/>
        <v>-</v>
      </c>
      <c r="KA327" s="163" t="str">
        <f t="shared" ca="1" si="1168"/>
        <v>-</v>
      </c>
      <c r="KB327" s="163" t="str">
        <f t="shared" ca="1" si="1168"/>
        <v>-</v>
      </c>
      <c r="KC327" s="163" t="str">
        <f t="shared" ca="1" si="1168"/>
        <v>-</v>
      </c>
      <c r="KD327" s="163" t="str">
        <f t="shared" ca="1" si="1168"/>
        <v>-</v>
      </c>
      <c r="KE327" s="163" t="str">
        <f t="shared" ca="1" si="1168"/>
        <v>-</v>
      </c>
      <c r="KF327" s="163" t="str">
        <f t="shared" ca="1" si="1168"/>
        <v>-</v>
      </c>
      <c r="KG327" s="163" t="str">
        <f t="shared" ca="1" si="1168"/>
        <v>-</v>
      </c>
      <c r="KH327" s="163" t="str">
        <f t="shared" ca="1" si="1168"/>
        <v>-</v>
      </c>
      <c r="KI327" s="163" t="str">
        <f t="shared" ca="1" si="1168"/>
        <v>-</v>
      </c>
      <c r="KJ327" s="163" t="str">
        <f t="shared" ca="1" si="1168"/>
        <v>-</v>
      </c>
      <c r="KK327" s="163" t="str">
        <f t="shared" ca="1" si="1168"/>
        <v>-</v>
      </c>
      <c r="KL327" s="163" t="str">
        <f t="shared" ca="1" si="1168"/>
        <v>-</v>
      </c>
      <c r="KM327" s="163" t="str">
        <f t="shared" ca="1" si="1168"/>
        <v>-</v>
      </c>
      <c r="KN327" s="163" t="str">
        <f t="shared" ca="1" si="1168"/>
        <v>-</v>
      </c>
      <c r="KO327" s="163" t="str">
        <f t="shared" ca="1" si="1168"/>
        <v>-</v>
      </c>
      <c r="KP327" s="163" t="str">
        <f t="shared" ca="1" si="1168"/>
        <v>-</v>
      </c>
      <c r="KQ327" s="163" t="str">
        <f t="shared" ca="1" si="1168"/>
        <v>-</v>
      </c>
      <c r="KR327" s="163" t="str">
        <f t="shared" ca="1" si="1168"/>
        <v>-</v>
      </c>
      <c r="KS327" s="163" t="str">
        <f t="shared" ca="1" si="1168"/>
        <v>-</v>
      </c>
      <c r="KT327" s="163" t="str">
        <f t="shared" ca="1" si="1168"/>
        <v>-</v>
      </c>
      <c r="KU327" s="163" t="str">
        <f t="shared" ca="1" si="1168"/>
        <v>-</v>
      </c>
      <c r="KV327" s="163" t="str">
        <f t="shared" ca="1" si="1168"/>
        <v>-</v>
      </c>
      <c r="KW327" s="163" t="str">
        <f t="shared" ca="1" si="1168"/>
        <v>-</v>
      </c>
      <c r="KX327" s="163" t="str">
        <f t="shared" ca="1" si="1168"/>
        <v>-</v>
      </c>
      <c r="KY327" s="163" t="str">
        <f t="shared" ca="1" si="1168"/>
        <v>-</v>
      </c>
      <c r="KZ327" s="163" t="str">
        <f t="shared" ca="1" si="1168"/>
        <v>-</v>
      </c>
      <c r="LA327" s="163" t="str">
        <f t="shared" ca="1" si="1168"/>
        <v>-</v>
      </c>
      <c r="LB327" s="163" t="str">
        <f t="shared" ca="1" si="1168"/>
        <v>-</v>
      </c>
      <c r="LC327" s="163" t="str">
        <f t="shared" ca="1" si="1168"/>
        <v>-</v>
      </c>
      <c r="LD327" s="163" t="str">
        <f t="shared" ca="1" si="1168"/>
        <v>-</v>
      </c>
      <c r="LE327" s="163" t="str">
        <f t="shared" ca="1" si="1168"/>
        <v>-</v>
      </c>
      <c r="LF327" s="163" t="str">
        <f t="shared" ca="1" si="1168"/>
        <v>-</v>
      </c>
      <c r="LG327" s="163" t="str">
        <f t="shared" ca="1" si="1168"/>
        <v>-</v>
      </c>
      <c r="LH327" s="163" t="str">
        <f t="shared" ca="1" si="1168"/>
        <v>-</v>
      </c>
      <c r="LI327" s="163" t="str">
        <f t="shared" ca="1" si="1168"/>
        <v>-</v>
      </c>
      <c r="LJ327" s="163" t="str">
        <f t="shared" ca="1" si="1168"/>
        <v>-</v>
      </c>
      <c r="LK327" s="163" t="str">
        <f t="shared" ca="1" si="1168"/>
        <v>-</v>
      </c>
      <c r="LL327" s="163" t="str">
        <f t="shared" ca="1" si="1168"/>
        <v>-</v>
      </c>
      <c r="LM327" s="163" t="str">
        <f t="shared" ca="1" si="1168"/>
        <v>-</v>
      </c>
      <c r="LN327" s="163" t="str">
        <f t="shared" ca="1" si="1168"/>
        <v>-</v>
      </c>
      <c r="LO327" s="163" t="str">
        <f t="shared" ca="1" si="1120"/>
        <v>-</v>
      </c>
      <c r="LP327" s="163" t="str">
        <f t="shared" ca="1" si="1120"/>
        <v>-</v>
      </c>
      <c r="LQ327" s="163" t="str">
        <f t="shared" ca="1" si="1120"/>
        <v>-</v>
      </c>
      <c r="LR327" s="163" t="str">
        <f t="shared" ca="1" si="1120"/>
        <v>-</v>
      </c>
      <c r="LS327" s="163" t="str">
        <f t="shared" ca="1" si="1120"/>
        <v>-</v>
      </c>
      <c r="LT327" s="163" t="str">
        <f t="shared" ca="1" si="1120"/>
        <v>-</v>
      </c>
      <c r="LU327" s="163" t="str">
        <f t="shared" ca="1" si="1120"/>
        <v>-</v>
      </c>
      <c r="LV327" s="163" t="str">
        <f t="shared" ca="1" si="1120"/>
        <v>-</v>
      </c>
      <c r="LW327" s="163" t="str">
        <f t="shared" ca="1" si="1120"/>
        <v>-</v>
      </c>
      <c r="LX327" s="163" t="str">
        <f t="shared" ca="1" si="1120"/>
        <v>-</v>
      </c>
      <c r="LY327" s="10"/>
      <c r="LZ327" s="161">
        <f t="shared" ca="1" si="1121"/>
        <v>4.4999999999999998E-2</v>
      </c>
      <c r="MA327" s="161">
        <f t="shared" ca="1" si="1122"/>
        <v>4.4999999999999998E-2</v>
      </c>
      <c r="MB327" s="163">
        <f t="shared" ref="MB327:PB341" ca="1" si="1169">OFFSET(MB$5,$B327,0)</f>
        <v>1</v>
      </c>
      <c r="MC327" s="163">
        <f t="shared" ca="1" si="1169"/>
        <v>0</v>
      </c>
      <c r="MD327" s="163">
        <f t="shared" ca="1" si="1169"/>
        <v>1</v>
      </c>
      <c r="ME327" s="163">
        <f t="shared" ca="1" si="1169"/>
        <v>1</v>
      </c>
      <c r="MF327" s="163">
        <f t="shared" ca="1" si="1169"/>
        <v>0</v>
      </c>
      <c r="MG327" s="163">
        <f t="shared" ca="1" si="1169"/>
        <v>70</v>
      </c>
      <c r="MH327" s="163">
        <f t="shared" ca="1" si="1169"/>
        <v>50</v>
      </c>
      <c r="MI327" s="163">
        <f t="shared" ca="1" si="1169"/>
        <v>85</v>
      </c>
      <c r="MJ327" s="163">
        <f t="shared" ca="1" si="1169"/>
        <v>50</v>
      </c>
      <c r="MK327" s="161">
        <f t="shared" ca="1" si="1124"/>
        <v>1</v>
      </c>
      <c r="ML327" s="161">
        <f t="shared" ca="1" si="1125"/>
        <v>1</v>
      </c>
      <c r="MM327" s="161">
        <f t="shared" ca="1" si="1126"/>
        <v>1</v>
      </c>
      <c r="MN327" s="161">
        <f t="shared" ca="1" si="1127"/>
        <v>1</v>
      </c>
      <c r="MO327" s="161">
        <f t="shared" ca="1" si="1127"/>
        <v>1</v>
      </c>
      <c r="MP327" s="163">
        <f t="shared" ca="1" si="1169"/>
        <v>1</v>
      </c>
      <c r="MQ327" s="10"/>
      <c r="MR327" s="163">
        <f t="shared" ca="1" si="1169"/>
        <v>1</v>
      </c>
      <c r="MS327" s="161">
        <f t="shared" ca="1" si="1128"/>
        <v>1</v>
      </c>
      <c r="MT327" s="163">
        <f t="shared" ca="1" si="1169"/>
        <v>0.75</v>
      </c>
      <c r="MU327" s="163">
        <f t="shared" ca="1" si="1169"/>
        <v>0.8</v>
      </c>
      <c r="MV327" s="163">
        <f t="shared" ca="1" si="1163"/>
        <v>0.82499999999999996</v>
      </c>
      <c r="MW327" s="163">
        <f t="shared" ca="1" si="1169"/>
        <v>0.875</v>
      </c>
      <c r="MX327" s="163">
        <f t="shared" ca="1" si="1169"/>
        <v>0.9</v>
      </c>
      <c r="MY327" s="163">
        <f t="shared" ca="1" si="1163"/>
        <v>0.75</v>
      </c>
      <c r="MZ327" s="163">
        <f t="shared" ca="1" si="1163"/>
        <v>0.78142857142857147</v>
      </c>
      <c r="NA327" s="163">
        <f t="shared" ca="1" si="1163"/>
        <v>0.82499999999999996</v>
      </c>
      <c r="NB327" s="163">
        <f t="shared" ca="1" si="1163"/>
        <v>0.875</v>
      </c>
      <c r="NC327" s="163">
        <f t="shared" ca="1" si="1163"/>
        <v>0.9</v>
      </c>
      <c r="ND327" s="163">
        <f t="shared" ca="1" si="1163"/>
        <v>0.9</v>
      </c>
      <c r="NE327" s="163">
        <f t="shared" ca="1" si="1163"/>
        <v>0.75</v>
      </c>
      <c r="NF327" s="163">
        <f t="shared" ca="1" si="1163"/>
        <v>0.78142857142857147</v>
      </c>
      <c r="NG327" s="163">
        <f t="shared" ca="1" si="1163"/>
        <v>0.82499999999999996</v>
      </c>
      <c r="NH327" s="163">
        <f t="shared" ca="1" si="1163"/>
        <v>0.875</v>
      </c>
      <c r="NI327" s="163">
        <f t="shared" ca="1" si="1163"/>
        <v>0.9</v>
      </c>
      <c r="NJ327" s="163">
        <f t="shared" ca="1" si="1163"/>
        <v>0.9</v>
      </c>
      <c r="NK327" s="163">
        <f t="shared" ca="1" si="1163"/>
        <v>0.75</v>
      </c>
      <c r="NL327" s="163">
        <f t="shared" ca="1" si="1163"/>
        <v>0.78142857142857147</v>
      </c>
      <c r="NM327" s="163">
        <f t="shared" ca="1" si="1163"/>
        <v>0.82499999999999996</v>
      </c>
      <c r="NN327" s="163">
        <f t="shared" ca="1" si="1163"/>
        <v>0.875</v>
      </c>
      <c r="NO327" s="163">
        <f t="shared" ca="1" si="1163"/>
        <v>0.9</v>
      </c>
      <c r="NP327" s="163">
        <f t="shared" ca="1" si="1163"/>
        <v>0.9</v>
      </c>
      <c r="NQ327" s="163">
        <f t="shared" ca="1" si="1163"/>
        <v>0.75</v>
      </c>
      <c r="NR327" s="163">
        <f t="shared" ca="1" si="1163"/>
        <v>0.78142857142857147</v>
      </c>
      <c r="NS327" s="163">
        <f t="shared" ca="1" si="1163"/>
        <v>0.82499999999999996</v>
      </c>
      <c r="NT327" s="163">
        <f t="shared" ca="1" si="1163"/>
        <v>0.875</v>
      </c>
      <c r="NU327" s="163">
        <f t="shared" ca="1" si="1163"/>
        <v>0.9</v>
      </c>
      <c r="NV327" s="163">
        <f t="shared" ca="1" si="1163"/>
        <v>0.9</v>
      </c>
      <c r="NW327" s="163">
        <f t="shared" ca="1" si="1163"/>
        <v>0.75</v>
      </c>
      <c r="NX327" s="163">
        <f t="shared" ca="1" si="1163"/>
        <v>0.78142857142857147</v>
      </c>
      <c r="NY327" s="163">
        <f t="shared" ca="1" si="1163"/>
        <v>0.82499999999999996</v>
      </c>
      <c r="NZ327" s="163">
        <f t="shared" ca="1" si="1163"/>
        <v>0.875</v>
      </c>
      <c r="OA327" s="163">
        <f t="shared" ca="1" si="1163"/>
        <v>0.9</v>
      </c>
      <c r="OB327" s="163">
        <f t="shared" ca="1" si="1163"/>
        <v>0.9</v>
      </c>
      <c r="OC327" s="163">
        <f t="shared" ca="1" si="1163"/>
        <v>0.75</v>
      </c>
      <c r="OD327" s="163">
        <f t="shared" ca="1" si="1163"/>
        <v>0.78142857142857147</v>
      </c>
      <c r="OE327" s="163">
        <f t="shared" ca="1" si="1163"/>
        <v>0.82499999999999996</v>
      </c>
      <c r="OF327" s="163">
        <f t="shared" ca="1" si="1163"/>
        <v>0.875</v>
      </c>
      <c r="OG327" s="163">
        <f t="shared" ca="1" si="1163"/>
        <v>0.9</v>
      </c>
      <c r="OH327" s="163">
        <f t="shared" ca="1" si="1163"/>
        <v>0.9</v>
      </c>
      <c r="OI327" s="163">
        <f t="shared" ca="1" si="1163"/>
        <v>0.75</v>
      </c>
      <c r="OJ327" s="163">
        <f t="shared" ca="1" si="1163"/>
        <v>0.76904761904761909</v>
      </c>
      <c r="OK327" s="163">
        <f t="shared" ca="1" si="1163"/>
        <v>0.82000000000000006</v>
      </c>
      <c r="OL327" s="163">
        <f t="shared" ca="1" si="1163"/>
        <v>0.875</v>
      </c>
      <c r="OM327" s="163">
        <f t="shared" ca="1" si="1163"/>
        <v>0.9</v>
      </c>
      <c r="ON327" s="163">
        <f t="shared" ca="1" si="1163"/>
        <v>0.90000000000000013</v>
      </c>
      <c r="OO327" s="163">
        <f t="shared" ca="1" si="1163"/>
        <v>0.75</v>
      </c>
      <c r="OP327" s="163">
        <f t="shared" ca="1" si="1163"/>
        <v>0.76904761904761909</v>
      </c>
      <c r="OQ327" s="163">
        <f t="shared" ca="1" si="1163"/>
        <v>0.82000000000000006</v>
      </c>
      <c r="OR327" s="163">
        <f t="shared" ca="1" si="1163"/>
        <v>0.875</v>
      </c>
      <c r="OS327" s="163">
        <f t="shared" ca="1" si="1163"/>
        <v>0.9</v>
      </c>
      <c r="OT327" s="163">
        <f t="shared" ca="1" si="1163"/>
        <v>0.9</v>
      </c>
      <c r="OU327" s="163">
        <f t="shared" ca="1" si="1154"/>
        <v>0.875</v>
      </c>
      <c r="OV327" s="161">
        <f t="shared" ca="1" si="1132"/>
        <v>1</v>
      </c>
      <c r="OW327" s="161">
        <f t="shared" ca="1" si="1133"/>
        <v>1</v>
      </c>
      <c r="OX327" s="161" t="str">
        <f t="shared" ca="1" si="1134"/>
        <v>-</v>
      </c>
      <c r="OY327" s="163" t="str">
        <f t="shared" ca="1" si="1135"/>
        <v>-</v>
      </c>
      <c r="OZ327" s="161" t="str">
        <f t="shared" ca="1" si="1136"/>
        <v>-</v>
      </c>
      <c r="PA327" s="161" t="str">
        <f t="shared" ca="1" si="1137"/>
        <v>-</v>
      </c>
      <c r="PB327" s="163">
        <f t="shared" ca="1" si="1169"/>
        <v>0</v>
      </c>
      <c r="PC327" s="27">
        <v>0</v>
      </c>
    </row>
    <row r="328" spans="1:419" s="143" customFormat="1" hidden="1" outlineLevel="1">
      <c r="A328" s="121">
        <f t="shared" si="14"/>
        <v>323</v>
      </c>
      <c r="B328" s="121">
        <f t="shared" si="1155"/>
        <v>13</v>
      </c>
      <c r="C328" s="143">
        <v>1000</v>
      </c>
      <c r="D328" s="143" t="s">
        <v>884</v>
      </c>
      <c r="E328" s="143" t="b">
        <v>0</v>
      </c>
      <c r="F328" s="143" t="b">
        <v>0</v>
      </c>
      <c r="G328" s="143" t="b">
        <f t="shared" si="1138"/>
        <v>0</v>
      </c>
      <c r="H328" s="139">
        <f t="shared" ca="1" si="1139"/>
        <v>3</v>
      </c>
      <c r="I328" s="139">
        <f t="shared" ca="1" si="1139"/>
        <v>1</v>
      </c>
      <c r="J328" s="139">
        <f t="shared" ca="1" si="1139"/>
        <v>1</v>
      </c>
      <c r="K328" s="139">
        <f t="shared" ref="K328:AC328" ca="1" si="1170">OFFSET(K328,-1,0)</f>
        <v>1</v>
      </c>
      <c r="L328" s="139">
        <f t="shared" ca="1" si="1170"/>
        <v>1</v>
      </c>
      <c r="M328" s="139">
        <f t="shared" ca="1" si="1170"/>
        <v>1</v>
      </c>
      <c r="N328" s="139">
        <f t="shared" ca="1" si="1170"/>
        <v>1</v>
      </c>
      <c r="O328" s="139">
        <f t="shared" ca="1" si="1170"/>
        <v>1</v>
      </c>
      <c r="P328" s="139">
        <f t="shared" ca="1" si="1170"/>
        <v>1</v>
      </c>
      <c r="Q328" s="139">
        <f t="shared" ca="1" si="1170"/>
        <v>1</v>
      </c>
      <c r="R328" s="139">
        <f t="shared" ca="1" si="1170"/>
        <v>2</v>
      </c>
      <c r="S328" s="139">
        <f t="shared" ca="1" si="1170"/>
        <v>1</v>
      </c>
      <c r="T328" s="139">
        <f t="shared" ca="1" si="1170"/>
        <v>1</v>
      </c>
      <c r="U328" s="139">
        <f t="shared" ca="1" si="1170"/>
        <v>1</v>
      </c>
      <c r="V328" s="139">
        <f t="shared" ca="1" si="1170"/>
        <v>1</v>
      </c>
      <c r="W328" s="139">
        <f t="shared" ca="1" si="1170"/>
        <v>1</v>
      </c>
      <c r="X328" s="139">
        <f t="shared" ca="1" si="1170"/>
        <v>1</v>
      </c>
      <c r="Y328" s="139">
        <f t="shared" ca="1" si="1170"/>
        <v>1</v>
      </c>
      <c r="Z328" s="139">
        <f t="shared" ca="1" si="1170"/>
        <v>1</v>
      </c>
      <c r="AA328" s="139">
        <f t="shared" ca="1" si="1170"/>
        <v>1</v>
      </c>
      <c r="AB328" s="139">
        <f t="shared" ca="1" si="1170"/>
        <v>1</v>
      </c>
      <c r="AC328" s="139">
        <f t="shared" ca="1" si="1170"/>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00007 Presentation_SR36SE 8SE CropgrazeFALSE (F33N11)</v>
      </c>
      <c r="AF328" s="10" t="str">
        <f ca="1">IF(COUNTIF(AE$5:AE328,AE328)=1,"-","Dup")</f>
        <v>-</v>
      </c>
      <c r="AG328" s="10"/>
      <c r="AH328" s="163" t="str">
        <f t="shared" ca="1" si="1094"/>
        <v>-</v>
      </c>
      <c r="AI328" s="162" t="b">
        <v>1</v>
      </c>
      <c r="AJ328" s="162" t="b">
        <v>1</v>
      </c>
      <c r="AK328" s="163" t="str">
        <f t="shared" ca="1" si="1094"/>
        <v>-</v>
      </c>
      <c r="AL328" s="163" t="str">
        <f t="shared" ca="1" si="1094"/>
        <v>-</v>
      </c>
      <c r="AM328" s="163" t="b">
        <f t="shared" ca="1" si="1094"/>
        <v>1</v>
      </c>
      <c r="AN328" s="10"/>
      <c r="AO328" s="161" t="b">
        <f t="shared" ca="1" si="1095"/>
        <v>1</v>
      </c>
      <c r="AP328" s="161" t="str">
        <f t="shared" ca="1" si="1095"/>
        <v>-</v>
      </c>
      <c r="AQ328" s="161" t="str">
        <f t="shared" ca="1" si="1095"/>
        <v>-</v>
      </c>
      <c r="AR328" s="161" t="str">
        <f t="shared" ca="1" si="1095"/>
        <v>-</v>
      </c>
      <c r="AS328" s="161" t="b">
        <f t="shared" ca="1" si="1095"/>
        <v>1</v>
      </c>
      <c r="AT328" s="161" t="b">
        <f t="shared" ca="1" si="1095"/>
        <v>0</v>
      </c>
      <c r="AU328" s="161">
        <f t="shared" ca="1" si="1096"/>
        <v>0</v>
      </c>
      <c r="AV328" s="161" t="b">
        <f t="shared" ca="1" si="1097"/>
        <v>0</v>
      </c>
      <c r="AW328" s="161" t="b">
        <f t="shared" ca="1" si="1097"/>
        <v>0</v>
      </c>
      <c r="AX328" s="161" t="str">
        <f t="shared" ca="1" si="1097"/>
        <v>-</v>
      </c>
      <c r="AY328" s="161" t="str">
        <f t="shared" ca="1" si="1097"/>
        <v>-</v>
      </c>
      <c r="AZ328" s="161" t="str">
        <f t="shared" ca="1" si="1097"/>
        <v>-</v>
      </c>
      <c r="BA328" s="10"/>
      <c r="BB328" s="161" t="b">
        <f t="shared" ca="1" si="1098"/>
        <v>1</v>
      </c>
      <c r="BC328" s="163" t="b">
        <f t="shared" ca="1" si="1099"/>
        <v>1</v>
      </c>
      <c r="BD328" s="163" t="b">
        <f t="shared" ca="1" si="1099"/>
        <v>1</v>
      </c>
      <c r="BE328" s="162">
        <f t="shared" ca="1" si="1100"/>
        <v>3108</v>
      </c>
      <c r="BF328" s="163" t="str">
        <f t="shared" ca="1" si="1160"/>
        <v>-</v>
      </c>
      <c r="BG328" s="163" t="str">
        <f t="shared" ca="1" si="1160"/>
        <v>-</v>
      </c>
      <c r="BH328" s="163" t="str">
        <f t="shared" ca="1" si="1160"/>
        <v>-</v>
      </c>
      <c r="BI328" s="163" t="str">
        <f t="shared" ca="1" si="1160"/>
        <v>-</v>
      </c>
      <c r="BJ328" s="163" t="str">
        <f t="shared" ca="1" si="1160"/>
        <v>-</v>
      </c>
      <c r="BK328" s="163">
        <f t="shared" ca="1" si="1160"/>
        <v>1</v>
      </c>
      <c r="BL328" s="163">
        <f t="shared" ca="1" si="1160"/>
        <v>1</v>
      </c>
      <c r="BM328" s="163" t="str">
        <f t="shared" ca="1" si="1160"/>
        <v>-</v>
      </c>
      <c r="BN328" s="163" t="str">
        <f t="shared" ca="1" si="1160"/>
        <v>-</v>
      </c>
      <c r="BO328" s="163" t="b">
        <f t="shared" ca="1" si="1102"/>
        <v>0</v>
      </c>
      <c r="BP328" s="163" t="b">
        <f t="shared" ca="1" si="1102"/>
        <v>0</v>
      </c>
      <c r="BQ328" s="163" t="b">
        <f t="shared" ca="1" si="1102"/>
        <v>0</v>
      </c>
      <c r="BR328" s="163" t="b">
        <f t="shared" ca="1" si="1102"/>
        <v>0</v>
      </c>
      <c r="BS328" s="163" t="b">
        <f t="shared" ca="1" si="1102"/>
        <v>0</v>
      </c>
      <c r="BT328" s="163" t="b">
        <f t="shared" ca="1" si="1102"/>
        <v>0</v>
      </c>
      <c r="BU328" s="163" t="b">
        <f t="shared" ca="1" si="1102"/>
        <v>0</v>
      </c>
      <c r="BV328" s="163" t="b">
        <f t="shared" ca="1" si="1102"/>
        <v>0</v>
      </c>
      <c r="BW328" s="163" t="b">
        <f t="shared" ca="1" si="1102"/>
        <v>0</v>
      </c>
      <c r="BX328" s="163" t="str">
        <f t="shared" ref="BX328:DD342" ca="1" si="1171">OFFSET(BX$5,$B328,0)</f>
        <v>-</v>
      </c>
      <c r="BY328" s="163" t="str">
        <f t="shared" ref="BY328:CF343" ca="1" si="1172">OFFSET(BY$5,$B328,0)</f>
        <v>-</v>
      </c>
      <c r="BZ328" s="163" t="str">
        <f t="shared" ca="1" si="1172"/>
        <v>-</v>
      </c>
      <c r="CA328" s="163" t="str">
        <f t="shared" ca="1" si="1172"/>
        <v>-</v>
      </c>
      <c r="CB328" s="163" t="str">
        <f t="shared" ca="1" si="1172"/>
        <v>-</v>
      </c>
      <c r="CC328" s="163" t="str">
        <f t="shared" ca="1" si="1172"/>
        <v>-</v>
      </c>
      <c r="CD328" s="163" t="str">
        <f t="shared" ca="1" si="1172"/>
        <v>-</v>
      </c>
      <c r="CE328" s="163" t="str">
        <f t="shared" ca="1" si="1172"/>
        <v>-</v>
      </c>
      <c r="CF328" s="163" t="str">
        <f t="shared" ca="1" si="1172"/>
        <v>-</v>
      </c>
      <c r="CG328" s="163" t="str">
        <f t="shared" ca="1" si="1171"/>
        <v>-</v>
      </c>
      <c r="CH328" s="163" t="str">
        <f t="shared" ca="1" si="1171"/>
        <v>-</v>
      </c>
      <c r="CI328" s="163" t="str">
        <f t="shared" ca="1" si="1171"/>
        <v>-</v>
      </c>
      <c r="CJ328" s="163" t="str">
        <f t="shared" ca="1" si="1171"/>
        <v>-</v>
      </c>
      <c r="CK328" s="163" t="str">
        <f t="shared" ca="1" si="1171"/>
        <v>-</v>
      </c>
      <c r="CL328" s="163" t="str">
        <f t="shared" ca="1" si="1171"/>
        <v>-</v>
      </c>
      <c r="CM328" s="163" t="str">
        <f t="shared" ca="1" si="1171"/>
        <v>-</v>
      </c>
      <c r="CN328" s="163" t="str">
        <f t="shared" ca="1" si="1171"/>
        <v>-</v>
      </c>
      <c r="CO328" s="163" t="str">
        <f t="shared" ca="1" si="1171"/>
        <v>-</v>
      </c>
      <c r="CP328" s="163" t="str">
        <f t="shared" ca="1" si="1171"/>
        <v>-</v>
      </c>
      <c r="CQ328" s="163" t="str">
        <f t="shared" ca="1" si="1171"/>
        <v>-</v>
      </c>
      <c r="CR328" s="163" t="str">
        <f t="shared" ca="1" si="1171"/>
        <v>-</v>
      </c>
      <c r="CS328" s="163" t="str">
        <f t="shared" ca="1" si="1171"/>
        <v>-</v>
      </c>
      <c r="CT328" s="163" t="str">
        <f t="shared" ca="1" si="1171"/>
        <v>-</v>
      </c>
      <c r="CU328" s="163" t="str">
        <f t="shared" ca="1" si="1171"/>
        <v>-</v>
      </c>
      <c r="CV328" s="163" t="str">
        <f t="shared" ca="1" si="1171"/>
        <v>-</v>
      </c>
      <c r="CW328" s="163" t="str">
        <f t="shared" ca="1" si="1171"/>
        <v>-</v>
      </c>
      <c r="CX328" s="163" t="str">
        <f t="shared" ca="1" si="1171"/>
        <v>-</v>
      </c>
      <c r="CY328" s="163" t="str">
        <f t="shared" ca="1" si="1171"/>
        <v>-</v>
      </c>
      <c r="CZ328" s="163" t="str">
        <f t="shared" ca="1" si="1171"/>
        <v>-</v>
      </c>
      <c r="DA328" s="163" t="str">
        <f t="shared" ca="1" si="1171"/>
        <v>-</v>
      </c>
      <c r="DB328" s="163" t="str">
        <f t="shared" ca="1" si="1171"/>
        <v>-</v>
      </c>
      <c r="DC328" s="163" t="str">
        <f t="shared" ca="1" si="1171"/>
        <v>-</v>
      </c>
      <c r="DD328" s="163" t="str">
        <f t="shared" ca="1" si="1171"/>
        <v>-</v>
      </c>
      <c r="DE328" s="163" t="str">
        <f t="shared" ref="DD328:DK343" ca="1" si="1173">OFFSET(DE$5,$B328,0)</f>
        <v>-</v>
      </c>
      <c r="DF328" s="163" t="str">
        <f t="shared" ca="1" si="1173"/>
        <v>-</v>
      </c>
      <c r="DG328" s="163" t="str">
        <f t="shared" ca="1" si="1173"/>
        <v>-</v>
      </c>
      <c r="DH328" s="163" t="str">
        <f t="shared" ca="1" si="1173"/>
        <v>-</v>
      </c>
      <c r="DI328" s="163" t="str">
        <f t="shared" ca="1" si="1173"/>
        <v>-</v>
      </c>
      <c r="DJ328" s="163" t="str">
        <f t="shared" ca="1" si="1173"/>
        <v>-</v>
      </c>
      <c r="DK328" s="163" t="str">
        <f t="shared" ca="1" si="1173"/>
        <v>-</v>
      </c>
      <c r="DL328" s="10"/>
      <c r="DM328" s="163" t="str">
        <f t="shared" ca="1" si="1160"/>
        <v>-</v>
      </c>
      <c r="DN328" s="163" t="str">
        <f t="shared" ca="1" si="1160"/>
        <v>-</v>
      </c>
      <c r="DO328" s="163" t="str">
        <f t="shared" ca="1" si="1160"/>
        <v>-</v>
      </c>
      <c r="DP328" s="163" t="str">
        <f t="shared" ca="1" si="1160"/>
        <v>-</v>
      </c>
      <c r="DQ328" s="163" t="str">
        <f t="shared" ca="1" si="1160"/>
        <v>-</v>
      </c>
      <c r="DR328" s="163" t="str">
        <f t="shared" ca="1" si="1160"/>
        <v>-</v>
      </c>
      <c r="DS328" s="163" t="str">
        <f t="shared" ca="1" si="1160"/>
        <v>-</v>
      </c>
      <c r="DT328" s="163" t="str">
        <f t="shared" ca="1" si="1160"/>
        <v>-</v>
      </c>
      <c r="DU328" s="163" t="str">
        <f t="shared" ca="1" si="1160"/>
        <v>-</v>
      </c>
      <c r="DV328" s="163" t="str">
        <f t="shared" ca="1" si="1160"/>
        <v>-</v>
      </c>
      <c r="DW328" s="163" t="str">
        <f t="shared" ca="1" si="1160"/>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65"/>
        <v>-</v>
      </c>
      <c r="EJ328" s="163" t="str">
        <f t="shared" ca="1" si="1165"/>
        <v>-</v>
      </c>
      <c r="EK328" s="163" t="str">
        <f t="shared" ca="1" si="1165"/>
        <v>-</v>
      </c>
      <c r="EL328" s="163" t="str">
        <f t="shared" ca="1" si="1165"/>
        <v>-</v>
      </c>
      <c r="EM328" s="163" t="str">
        <f t="shared" ca="1" si="1165"/>
        <v>-</v>
      </c>
      <c r="EN328" s="163" t="str">
        <f t="shared" ca="1" si="1165"/>
        <v>-</v>
      </c>
      <c r="EO328" s="163" t="str">
        <f t="shared" ca="1" si="1165"/>
        <v>-</v>
      </c>
      <c r="EP328" s="163" t="str">
        <f t="shared" ca="1" si="1165"/>
        <v>-</v>
      </c>
      <c r="EQ328" s="163">
        <f t="shared" ca="1" si="1165"/>
        <v>1</v>
      </c>
      <c r="ER328" s="163">
        <f t="shared" ca="1" si="1165"/>
        <v>1</v>
      </c>
      <c r="ES328" s="163">
        <f t="shared" ca="1" si="1165"/>
        <v>0</v>
      </c>
      <c r="ET328" s="163" t="str">
        <f t="shared" ca="1" si="1165"/>
        <v>-</v>
      </c>
      <c r="EU328" s="163" t="str">
        <f t="shared" ca="1" si="1165"/>
        <v>-</v>
      </c>
      <c r="EV328" s="163" t="str">
        <f t="shared" ca="1" si="1165"/>
        <v>-</v>
      </c>
      <c r="EW328" s="163" t="str">
        <f t="shared" ca="1" si="1165"/>
        <v>-</v>
      </c>
      <c r="EX328" s="163" t="str">
        <f t="shared" ca="1" si="1165"/>
        <v>-</v>
      </c>
      <c r="EY328" s="163" t="str">
        <f t="shared" ca="1" si="1166"/>
        <v>-</v>
      </c>
      <c r="EZ328" s="163" t="str">
        <f t="shared" ca="1" si="1166"/>
        <v>-</v>
      </c>
      <c r="FA328" s="163">
        <f t="shared" ca="1" si="1166"/>
        <v>0</v>
      </c>
      <c r="FB328" s="163" t="str">
        <f t="shared" ca="1" si="1166"/>
        <v>-</v>
      </c>
      <c r="FC328" s="163" t="str">
        <f t="shared" ca="1" si="1166"/>
        <v>-</v>
      </c>
      <c r="FD328" s="163" t="str">
        <f t="shared" ca="1" si="1166"/>
        <v>-</v>
      </c>
      <c r="FE328" s="163" t="str">
        <f t="shared" ca="1" si="1166"/>
        <v>-</v>
      </c>
      <c r="FF328" s="163" t="str">
        <f t="shared" ca="1" si="1166"/>
        <v>-</v>
      </c>
      <c r="FG328" s="163">
        <f t="shared" ca="1" si="1166"/>
        <v>0</v>
      </c>
      <c r="FH328" s="163">
        <f t="shared" ca="1" si="1166"/>
        <v>0</v>
      </c>
      <c r="FI328" s="163">
        <f t="shared" ca="1" si="1166"/>
        <v>0</v>
      </c>
      <c r="FJ328" s="163">
        <f t="shared" ca="1" si="1166"/>
        <v>0</v>
      </c>
      <c r="FK328" s="163">
        <f t="shared" ca="1" si="1166"/>
        <v>0</v>
      </c>
      <c r="FL328" s="163">
        <f t="shared" ca="1" si="1166"/>
        <v>0</v>
      </c>
      <c r="FM328" s="163">
        <f t="shared" ca="1" si="1166"/>
        <v>0</v>
      </c>
      <c r="FN328" s="163" t="str">
        <f t="shared" ca="1" si="1166"/>
        <v>-</v>
      </c>
      <c r="FO328" s="163" t="str">
        <f t="shared" ca="1" si="1161"/>
        <v>-</v>
      </c>
      <c r="FP328" s="163" t="str">
        <f t="shared" ca="1" si="1161"/>
        <v>-</v>
      </c>
      <c r="FQ328" s="163" t="str">
        <f t="shared" ca="1" si="1161"/>
        <v>-</v>
      </c>
      <c r="FR328" s="163" t="str">
        <f t="shared" ca="1" si="1161"/>
        <v>-</v>
      </c>
      <c r="FS328" s="163" t="str">
        <f t="shared" ca="1" si="1161"/>
        <v>-</v>
      </c>
      <c r="FT328" s="163" t="str">
        <f t="shared" ca="1" si="1161"/>
        <v>-</v>
      </c>
      <c r="FU328" s="163" t="str">
        <f t="shared" ca="1" si="1161"/>
        <v>-</v>
      </c>
      <c r="FV328" s="163" t="str">
        <f t="shared" ca="1" si="1161"/>
        <v>-</v>
      </c>
      <c r="FW328" s="163" t="str">
        <f t="shared" ca="1" si="1161"/>
        <v>-</v>
      </c>
      <c r="FX328" s="163" t="str">
        <f t="shared" ca="1" si="1162"/>
        <v>-</v>
      </c>
      <c r="FY328" s="10"/>
      <c r="FZ328" s="163">
        <f t="shared" ca="1" si="1162"/>
        <v>1</v>
      </c>
      <c r="GA328" s="163" t="str">
        <f t="shared" ca="1" si="1162"/>
        <v>-</v>
      </c>
      <c r="GB328" s="163" t="str">
        <f t="shared" ca="1" si="1162"/>
        <v>-</v>
      </c>
      <c r="GC328" s="163" t="str">
        <f t="shared" ca="1" si="1162"/>
        <v>-</v>
      </c>
      <c r="GD328" s="163" t="str">
        <f t="shared" ca="1" si="1108"/>
        <v>-</v>
      </c>
      <c r="GE328" s="163" t="b">
        <f t="shared" ca="1" si="1108"/>
        <v>0</v>
      </c>
      <c r="GF328" s="163" t="str">
        <f t="shared" ca="1" si="1108"/>
        <v>-</v>
      </c>
      <c r="GG328" s="163">
        <f t="shared" ca="1" si="1108"/>
        <v>0</v>
      </c>
      <c r="GH328" s="163" t="str">
        <f t="shared" ca="1" si="1108"/>
        <v>-</v>
      </c>
      <c r="GI328" s="161" cm="1">
        <f t="array" aca="1" ref="GI328" ca="1">INDEX(i.rev,$K328,GI$15)</f>
        <v>1</v>
      </c>
      <c r="GJ328" s="163">
        <f t="shared" ref="GJ328:GY343" ca="1" si="1174">OFFSET(GJ$5,$B328,0)</f>
        <v>0</v>
      </c>
      <c r="GK328" s="163">
        <f t="shared" ca="1" si="1174"/>
        <v>1</v>
      </c>
      <c r="GL328" s="163">
        <f t="shared" ca="1" si="1174"/>
        <v>0</v>
      </c>
      <c r="GM328" s="163">
        <f t="shared" ca="1" si="1174"/>
        <v>1</v>
      </c>
      <c r="GN328" s="163">
        <f t="shared" ca="1" si="1174"/>
        <v>1</v>
      </c>
      <c r="GO328" s="163">
        <f t="shared" ca="1" si="1174"/>
        <v>1</v>
      </c>
      <c r="GP328" s="163">
        <f t="shared" ca="1" si="1174"/>
        <v>0</v>
      </c>
      <c r="GQ328" s="163">
        <f t="shared" ca="1" si="1174"/>
        <v>0</v>
      </c>
      <c r="GR328" s="163">
        <f t="shared" ca="1" si="1174"/>
        <v>0</v>
      </c>
      <c r="GS328" s="163">
        <f t="shared" ca="1" si="1174"/>
        <v>0</v>
      </c>
      <c r="GT328" s="163">
        <f t="shared" ca="1" si="1174"/>
        <v>0</v>
      </c>
      <c r="GU328" s="163">
        <f t="shared" ca="1" si="1174"/>
        <v>0</v>
      </c>
      <c r="GV328" s="163">
        <f t="shared" ca="1" si="1174"/>
        <v>0</v>
      </c>
      <c r="GW328" s="163">
        <f t="shared" ca="1" si="1174"/>
        <v>0</v>
      </c>
      <c r="GX328" s="163">
        <f t="shared" ca="1" si="1174"/>
        <v>0</v>
      </c>
      <c r="GY328" s="163">
        <f t="shared" ca="1" si="1174"/>
        <v>0</v>
      </c>
      <c r="GZ328" s="161" cm="1">
        <f t="array" aca="1" ref="GZ328" ca="1">INDEX(i.rev,$K328,GZ$15)</f>
        <v>0</v>
      </c>
      <c r="HA328" s="163">
        <f t="shared" ca="1" si="1110"/>
        <v>0</v>
      </c>
      <c r="HB328" s="161" cm="1">
        <f t="array" aca="1" ref="HB328" ca="1">INDEX(i.rev,$K328,HB$15)</f>
        <v>1</v>
      </c>
      <c r="HC328" s="163">
        <f t="shared" ca="1" si="1158"/>
        <v>0</v>
      </c>
      <c r="HD328" s="163">
        <f t="shared" ca="1" si="1158"/>
        <v>0</v>
      </c>
      <c r="HE328" s="163">
        <f t="shared" ca="1" si="1158"/>
        <v>0</v>
      </c>
      <c r="HF328" s="163">
        <f t="shared" ca="1" si="1158"/>
        <v>0</v>
      </c>
      <c r="HG328" s="163">
        <f t="shared" ca="1" si="1158"/>
        <v>0</v>
      </c>
      <c r="HH328" s="163">
        <f t="shared" ca="1" si="1158"/>
        <v>0</v>
      </c>
      <c r="HI328" s="163">
        <f t="shared" ca="1" si="1158"/>
        <v>0</v>
      </c>
      <c r="HJ328" s="10">
        <v>0.4</v>
      </c>
      <c r="HK328" s="163" t="str">
        <f t="shared" ref="HK328:HL329" ca="1" si="1175">OFFSET(HK$5,$B328,0)</f>
        <v>-</v>
      </c>
      <c r="HL328" s="163" t="str">
        <f t="shared" ca="1" si="1175"/>
        <v>-</v>
      </c>
      <c r="HM328" s="161" t="b">
        <f t="shared" si="1152"/>
        <v>1</v>
      </c>
      <c r="HN328" s="186">
        <f t="shared" si="1153"/>
        <v>8</v>
      </c>
      <c r="HO328" s="186">
        <f t="shared" si="1153"/>
        <v>40</v>
      </c>
      <c r="HP328" s="161" t="b">
        <f t="shared" ca="1" si="1113"/>
        <v>0</v>
      </c>
      <c r="HQ328" s="161" t="b">
        <f t="shared" ca="1" si="1113"/>
        <v>0</v>
      </c>
      <c r="HR328" s="161" t="b">
        <f t="shared" ca="1" si="1113"/>
        <v>1</v>
      </c>
      <c r="HS328" s="163">
        <f t="shared" ca="1" si="1158"/>
        <v>0</v>
      </c>
      <c r="HT328" s="161">
        <f t="shared" ca="1" si="1114"/>
        <v>1</v>
      </c>
      <c r="HU328" s="161">
        <f t="shared" ca="1" si="1114"/>
        <v>1</v>
      </c>
      <c r="HV328" s="163" t="str">
        <f t="shared" ca="1" si="1158"/>
        <v>-</v>
      </c>
      <c r="HW328" s="163" t="str">
        <f t="shared" ca="1" si="1158"/>
        <v>-</v>
      </c>
      <c r="HX328" s="163" t="str">
        <f t="shared" ca="1" si="1158"/>
        <v>-</v>
      </c>
      <c r="HY328" s="163" t="str">
        <f t="shared" ca="1" si="1158"/>
        <v>-</v>
      </c>
      <c r="HZ328" s="163" t="str">
        <f t="shared" ca="1" si="1158"/>
        <v>-</v>
      </c>
      <c r="IA328" s="163" t="str">
        <f t="shared" ca="1" si="1158"/>
        <v>-</v>
      </c>
      <c r="IB328" s="163" t="str">
        <f t="shared" ca="1" si="1158"/>
        <v>-</v>
      </c>
      <c r="IC328" s="163" t="str">
        <f t="shared" ca="1" si="1158"/>
        <v>-</v>
      </c>
      <c r="ID328" s="163" t="str">
        <f t="shared" ca="1" si="1158"/>
        <v>-</v>
      </c>
      <c r="IE328" s="163" t="b">
        <f t="shared" ca="1" si="1158"/>
        <v>1</v>
      </c>
      <c r="IF328" s="163" t="str">
        <f t="shared" ca="1" si="1158"/>
        <v>-</v>
      </c>
      <c r="IG328" s="163" t="str">
        <f t="shared" ca="1" si="1158"/>
        <v>-</v>
      </c>
      <c r="IH328" s="163" t="str">
        <f t="shared" ca="1" si="1158"/>
        <v>-</v>
      </c>
      <c r="II328" s="163" t="b">
        <f t="shared" ca="1" si="1115"/>
        <v>1</v>
      </c>
      <c r="IJ328" s="163">
        <f t="shared" ca="1" si="1115"/>
        <v>0</v>
      </c>
      <c r="IK328" s="163" t="str">
        <f t="shared" ca="1" si="1115"/>
        <v>-</v>
      </c>
      <c r="IL328" s="163" t="str">
        <f t="shared" ca="1" si="1115"/>
        <v>-</v>
      </c>
      <c r="IM328" s="163" t="str">
        <f t="shared" ca="1" si="1115"/>
        <v>-</v>
      </c>
      <c r="IN328" s="163" t="str">
        <f t="shared" ca="1" si="1115"/>
        <v>-</v>
      </c>
      <c r="IO328" s="163" t="str">
        <f t="shared" ca="1" si="1115"/>
        <v>-</v>
      </c>
      <c r="IP328" s="163">
        <f t="shared" ca="1" si="1115"/>
        <v>0</v>
      </c>
      <c r="IQ328" s="163" t="str">
        <f t="shared" ca="1" si="1115"/>
        <v>-</v>
      </c>
      <c r="IR328" s="163" t="str">
        <f t="shared" ca="1" si="1115"/>
        <v>-</v>
      </c>
      <c r="IS328" s="163" t="str">
        <f t="shared" ca="1" si="1115"/>
        <v>-</v>
      </c>
      <c r="IT328" s="163">
        <f t="shared" ca="1" si="1115"/>
        <v>500</v>
      </c>
      <c r="IU328" s="163">
        <f t="shared" ca="1" si="1115"/>
        <v>500</v>
      </c>
      <c r="IV328" s="163" t="str">
        <f t="shared" ca="1" si="1115"/>
        <v>-</v>
      </c>
      <c r="IW328" s="163" t="str">
        <f t="shared" ca="1" si="1115"/>
        <v>-</v>
      </c>
      <c r="IX328" s="163" t="str">
        <f t="shared" ca="1" si="1115"/>
        <v>-</v>
      </c>
      <c r="IY328" s="163" t="str">
        <f t="shared" ref="IY328:LX347" ca="1" si="1176">OFFSET(IY$5,$B328,0)</f>
        <v>-</v>
      </c>
      <c r="IZ328" s="163" t="str">
        <f t="shared" ref="IZ328:JW343" ca="1" si="1177">OFFSET(IZ$5,$B328,0)</f>
        <v>-</v>
      </c>
      <c r="JA328" s="163" t="str">
        <f t="shared" ca="1" si="1177"/>
        <v>-</v>
      </c>
      <c r="JB328" s="163" t="str">
        <f t="shared" ca="1" si="1177"/>
        <v>-</v>
      </c>
      <c r="JC328" s="163" t="str">
        <f t="shared" ca="1" si="1177"/>
        <v>-</v>
      </c>
      <c r="JD328" s="163" t="str">
        <f t="shared" ca="1" si="1177"/>
        <v>-</v>
      </c>
      <c r="JE328" s="163" t="str">
        <f t="shared" ca="1" si="1177"/>
        <v>-</v>
      </c>
      <c r="JF328" s="163" t="str">
        <f t="shared" ca="1" si="1177"/>
        <v>-</v>
      </c>
      <c r="JG328" s="163" t="str">
        <f t="shared" ca="1" si="1177"/>
        <v>-</v>
      </c>
      <c r="JH328" s="163" t="str">
        <f t="shared" ca="1" si="1177"/>
        <v>-</v>
      </c>
      <c r="JI328" s="163" t="str">
        <f t="shared" ca="1" si="1177"/>
        <v>-</v>
      </c>
      <c r="JJ328" s="163" t="str">
        <f t="shared" ca="1" si="1177"/>
        <v>-</v>
      </c>
      <c r="JK328" s="163" t="str">
        <f t="shared" ca="1" si="1177"/>
        <v>-</v>
      </c>
      <c r="JL328" s="163" t="str">
        <f t="shared" ca="1" si="1177"/>
        <v>-</v>
      </c>
      <c r="JM328" s="163" t="str">
        <f t="shared" ca="1" si="1177"/>
        <v>-</v>
      </c>
      <c r="JN328" s="163" t="str">
        <f t="shared" ca="1" si="1149"/>
        <v>-</v>
      </c>
      <c r="JO328" s="163" t="str">
        <f t="shared" ca="1" si="1149"/>
        <v>-</v>
      </c>
      <c r="JP328" s="163" t="str">
        <f t="shared" ca="1" si="1149"/>
        <v>-</v>
      </c>
      <c r="JQ328" s="163" t="str">
        <f t="shared" ca="1" si="1149"/>
        <v>-</v>
      </c>
      <c r="JR328" s="163" t="str">
        <f t="shared" ca="1" si="1149"/>
        <v>-</v>
      </c>
      <c r="JS328" s="163" t="str">
        <f t="shared" ca="1" si="1177"/>
        <v>-</v>
      </c>
      <c r="JT328" s="163" t="str">
        <f t="shared" ca="1" si="1177"/>
        <v>-</v>
      </c>
      <c r="JU328" s="163" t="str">
        <f t="shared" ca="1" si="1177"/>
        <v>-</v>
      </c>
      <c r="JV328" s="163" t="str">
        <f t="shared" ca="1" si="1177"/>
        <v>-</v>
      </c>
      <c r="JW328" s="163" t="str">
        <f t="shared" ca="1" si="1177"/>
        <v>-</v>
      </c>
      <c r="JX328" s="163" t="str">
        <f t="shared" ca="1" si="1176"/>
        <v>-</v>
      </c>
      <c r="JY328" s="163" t="str">
        <f t="shared" ca="1" si="1176"/>
        <v>-</v>
      </c>
      <c r="JZ328" s="163" t="str">
        <f t="shared" ca="1" si="1176"/>
        <v>-</v>
      </c>
      <c r="KA328" s="163" t="str">
        <f t="shared" ca="1" si="1176"/>
        <v>-</v>
      </c>
      <c r="KB328" s="163" t="str">
        <f t="shared" ca="1" si="1176"/>
        <v>-</v>
      </c>
      <c r="KC328" s="163" t="str">
        <f t="shared" ca="1" si="1176"/>
        <v>-</v>
      </c>
      <c r="KD328" s="163" t="str">
        <f t="shared" ca="1" si="1176"/>
        <v>-</v>
      </c>
      <c r="KE328" s="163" t="str">
        <f t="shared" ca="1" si="1176"/>
        <v>-</v>
      </c>
      <c r="KF328" s="163" t="str">
        <f t="shared" ca="1" si="1176"/>
        <v>-</v>
      </c>
      <c r="KG328" s="163" t="str">
        <f t="shared" ca="1" si="1176"/>
        <v>-</v>
      </c>
      <c r="KH328" s="163" t="str">
        <f t="shared" ca="1" si="1176"/>
        <v>-</v>
      </c>
      <c r="KI328" s="163" t="str">
        <f t="shared" ca="1" si="1176"/>
        <v>-</v>
      </c>
      <c r="KJ328" s="163" t="str">
        <f t="shared" ca="1" si="1176"/>
        <v>-</v>
      </c>
      <c r="KK328" s="163" t="str">
        <f t="shared" ca="1" si="1176"/>
        <v>-</v>
      </c>
      <c r="KL328" s="163" t="str">
        <f t="shared" ca="1" si="1176"/>
        <v>-</v>
      </c>
      <c r="KM328" s="163" t="str">
        <f t="shared" ca="1" si="1176"/>
        <v>-</v>
      </c>
      <c r="KN328" s="163" t="str">
        <f t="shared" ca="1" si="1176"/>
        <v>-</v>
      </c>
      <c r="KO328" s="163" t="str">
        <f t="shared" ca="1" si="1176"/>
        <v>-</v>
      </c>
      <c r="KP328" s="163" t="str">
        <f t="shared" ca="1" si="1176"/>
        <v>-</v>
      </c>
      <c r="KQ328" s="163" t="str">
        <f t="shared" ca="1" si="1176"/>
        <v>-</v>
      </c>
      <c r="KR328" s="163" t="str">
        <f t="shared" ca="1" si="1176"/>
        <v>-</v>
      </c>
      <c r="KS328" s="163" t="str">
        <f t="shared" ca="1" si="1176"/>
        <v>-</v>
      </c>
      <c r="KT328" s="163" t="str">
        <f t="shared" ca="1" si="1176"/>
        <v>-</v>
      </c>
      <c r="KU328" s="163" t="str">
        <f t="shared" ca="1" si="1176"/>
        <v>-</v>
      </c>
      <c r="KV328" s="163" t="str">
        <f t="shared" ca="1" si="1176"/>
        <v>-</v>
      </c>
      <c r="KW328" s="163" t="str">
        <f t="shared" ca="1" si="1176"/>
        <v>-</v>
      </c>
      <c r="KX328" s="163" t="str">
        <f t="shared" ca="1" si="1176"/>
        <v>-</v>
      </c>
      <c r="KY328" s="163" t="str">
        <f t="shared" ca="1" si="1176"/>
        <v>-</v>
      </c>
      <c r="KZ328" s="163" t="str">
        <f t="shared" ca="1" si="1176"/>
        <v>-</v>
      </c>
      <c r="LA328" s="163" t="str">
        <f t="shared" ca="1" si="1176"/>
        <v>-</v>
      </c>
      <c r="LB328" s="163" t="str">
        <f t="shared" ca="1" si="1176"/>
        <v>-</v>
      </c>
      <c r="LC328" s="163" t="str">
        <f t="shared" ca="1" si="1176"/>
        <v>-</v>
      </c>
      <c r="LD328" s="163" t="str">
        <f t="shared" ca="1" si="1176"/>
        <v>-</v>
      </c>
      <c r="LE328" s="163" t="str">
        <f t="shared" ca="1" si="1176"/>
        <v>-</v>
      </c>
      <c r="LF328" s="163" t="str">
        <f t="shared" ca="1" si="1176"/>
        <v>-</v>
      </c>
      <c r="LG328" s="163" t="str">
        <f t="shared" ca="1" si="1176"/>
        <v>-</v>
      </c>
      <c r="LH328" s="163" t="str">
        <f t="shared" ca="1" si="1176"/>
        <v>-</v>
      </c>
      <c r="LI328" s="163" t="str">
        <f t="shared" ca="1" si="1176"/>
        <v>-</v>
      </c>
      <c r="LJ328" s="163" t="str">
        <f t="shared" ca="1" si="1176"/>
        <v>-</v>
      </c>
      <c r="LK328" s="163" t="str">
        <f t="shared" ca="1" si="1176"/>
        <v>-</v>
      </c>
      <c r="LL328" s="163" t="str">
        <f t="shared" ca="1" si="1176"/>
        <v>-</v>
      </c>
      <c r="LM328" s="163" t="str">
        <f t="shared" ca="1" si="1176"/>
        <v>-</v>
      </c>
      <c r="LN328" s="163" t="str">
        <f t="shared" ca="1" si="1176"/>
        <v>-</v>
      </c>
      <c r="LO328" s="163" t="str">
        <f t="shared" ca="1" si="1120"/>
        <v>-</v>
      </c>
      <c r="LP328" s="163" t="str">
        <f t="shared" ca="1" si="1120"/>
        <v>-</v>
      </c>
      <c r="LQ328" s="163" t="str">
        <f t="shared" ca="1" si="1120"/>
        <v>-</v>
      </c>
      <c r="LR328" s="163" t="str">
        <f t="shared" ca="1" si="1120"/>
        <v>-</v>
      </c>
      <c r="LS328" s="163" t="str">
        <f t="shared" ca="1" si="1120"/>
        <v>-</v>
      </c>
      <c r="LT328" s="163" t="str">
        <f t="shared" ca="1" si="1120"/>
        <v>-</v>
      </c>
      <c r="LU328" s="163" t="str">
        <f t="shared" ca="1" si="1120"/>
        <v>-</v>
      </c>
      <c r="LV328" s="163" t="str">
        <f t="shared" ca="1" si="1120"/>
        <v>-</v>
      </c>
      <c r="LW328" s="163" t="str">
        <f t="shared" ca="1" si="1120"/>
        <v>-</v>
      </c>
      <c r="LX328" s="163" t="str">
        <f t="shared" ca="1" si="1120"/>
        <v>-</v>
      </c>
      <c r="LY328" s="10"/>
      <c r="LZ328" s="161">
        <f t="shared" ca="1" si="1121"/>
        <v>4.4999999999999998E-2</v>
      </c>
      <c r="MA328" s="161">
        <f t="shared" ca="1" si="1122"/>
        <v>4.4999999999999998E-2</v>
      </c>
      <c r="MB328" s="163">
        <f t="shared" ca="1" si="1169"/>
        <v>1</v>
      </c>
      <c r="MC328" s="163">
        <f t="shared" ca="1" si="1169"/>
        <v>0</v>
      </c>
      <c r="MD328" s="163">
        <f t="shared" ca="1" si="1169"/>
        <v>1</v>
      </c>
      <c r="ME328" s="163">
        <f t="shared" ca="1" si="1169"/>
        <v>1</v>
      </c>
      <c r="MF328" s="163">
        <f t="shared" ca="1" si="1169"/>
        <v>0</v>
      </c>
      <c r="MG328" s="163">
        <f t="shared" ca="1" si="1169"/>
        <v>70</v>
      </c>
      <c r="MH328" s="163">
        <f t="shared" ca="1" si="1169"/>
        <v>50</v>
      </c>
      <c r="MI328" s="163">
        <f t="shared" ca="1" si="1169"/>
        <v>85</v>
      </c>
      <c r="MJ328" s="163">
        <f t="shared" ca="1" si="1169"/>
        <v>50</v>
      </c>
      <c r="MK328" s="161">
        <f t="shared" ca="1" si="1124"/>
        <v>1</v>
      </c>
      <c r="ML328" s="161">
        <f t="shared" ca="1" si="1125"/>
        <v>1</v>
      </c>
      <c r="MM328" s="161">
        <f t="shared" ca="1" si="1126"/>
        <v>1</v>
      </c>
      <c r="MN328" s="161">
        <f t="shared" ca="1" si="1127"/>
        <v>1</v>
      </c>
      <c r="MO328" s="161">
        <f t="shared" ca="1" si="1127"/>
        <v>1</v>
      </c>
      <c r="MP328" s="163">
        <f t="shared" ca="1" si="1169"/>
        <v>1</v>
      </c>
      <c r="MQ328" s="10"/>
      <c r="MR328" s="163">
        <f t="shared" ca="1" si="1169"/>
        <v>1</v>
      </c>
      <c r="MS328" s="161">
        <f t="shared" ca="1" si="1128"/>
        <v>1</v>
      </c>
      <c r="MT328" s="163">
        <f t="shared" ca="1" si="1169"/>
        <v>0.75</v>
      </c>
      <c r="MU328" s="163">
        <f t="shared" ca="1" si="1169"/>
        <v>0.8</v>
      </c>
      <c r="MV328" s="163">
        <f t="shared" ca="1" si="1163"/>
        <v>0.82499999999999996</v>
      </c>
      <c r="MW328" s="163">
        <f t="shared" ca="1" si="1169"/>
        <v>0.875</v>
      </c>
      <c r="MX328" s="163">
        <f t="shared" ca="1" si="1169"/>
        <v>0.9</v>
      </c>
      <c r="MY328" s="163">
        <f t="shared" ca="1" si="1163"/>
        <v>0.75</v>
      </c>
      <c r="MZ328" s="163">
        <f t="shared" ca="1" si="1163"/>
        <v>0.78142857142857147</v>
      </c>
      <c r="NA328" s="163">
        <f t="shared" ca="1" si="1163"/>
        <v>0.82499999999999996</v>
      </c>
      <c r="NB328" s="163">
        <f t="shared" ca="1" si="1163"/>
        <v>0.875</v>
      </c>
      <c r="NC328" s="163">
        <f t="shared" ca="1" si="1163"/>
        <v>0.9</v>
      </c>
      <c r="ND328" s="163">
        <f t="shared" ca="1" si="1163"/>
        <v>0.9</v>
      </c>
      <c r="NE328" s="163">
        <f t="shared" ca="1" si="1163"/>
        <v>0.75</v>
      </c>
      <c r="NF328" s="163">
        <f t="shared" ca="1" si="1163"/>
        <v>0.78142857142857147</v>
      </c>
      <c r="NG328" s="163">
        <f t="shared" ca="1" si="1163"/>
        <v>0.82499999999999996</v>
      </c>
      <c r="NH328" s="163">
        <f t="shared" ca="1" si="1163"/>
        <v>0.875</v>
      </c>
      <c r="NI328" s="163">
        <f t="shared" ca="1" si="1163"/>
        <v>0.9</v>
      </c>
      <c r="NJ328" s="163">
        <f t="shared" ca="1" si="1163"/>
        <v>0.9</v>
      </c>
      <c r="NK328" s="163">
        <f t="shared" ca="1" si="1163"/>
        <v>0.75</v>
      </c>
      <c r="NL328" s="163">
        <f t="shared" ca="1" si="1163"/>
        <v>0.78142857142857147</v>
      </c>
      <c r="NM328" s="163">
        <f t="shared" ca="1" si="1163"/>
        <v>0.82499999999999996</v>
      </c>
      <c r="NN328" s="163">
        <f t="shared" ca="1" si="1163"/>
        <v>0.875</v>
      </c>
      <c r="NO328" s="163">
        <f t="shared" ca="1" si="1163"/>
        <v>0.9</v>
      </c>
      <c r="NP328" s="163">
        <f t="shared" ca="1" si="1163"/>
        <v>0.9</v>
      </c>
      <c r="NQ328" s="163">
        <f t="shared" ca="1" si="1163"/>
        <v>0.75</v>
      </c>
      <c r="NR328" s="163">
        <f t="shared" ca="1" si="1163"/>
        <v>0.78142857142857147</v>
      </c>
      <c r="NS328" s="163">
        <f t="shared" ca="1" si="1163"/>
        <v>0.82499999999999996</v>
      </c>
      <c r="NT328" s="163">
        <f t="shared" ca="1" si="1163"/>
        <v>0.875</v>
      </c>
      <c r="NU328" s="163">
        <f t="shared" ca="1" si="1163"/>
        <v>0.9</v>
      </c>
      <c r="NV328" s="163">
        <f t="shared" ca="1" si="1163"/>
        <v>0.9</v>
      </c>
      <c r="NW328" s="163">
        <f t="shared" ca="1" si="1163"/>
        <v>0.75</v>
      </c>
      <c r="NX328" s="163">
        <f t="shared" ca="1" si="1163"/>
        <v>0.78142857142857147</v>
      </c>
      <c r="NY328" s="163">
        <f t="shared" ca="1" si="1163"/>
        <v>0.82499999999999996</v>
      </c>
      <c r="NZ328" s="163">
        <f t="shared" ca="1" si="1163"/>
        <v>0.875</v>
      </c>
      <c r="OA328" s="163">
        <f t="shared" ca="1" si="1163"/>
        <v>0.9</v>
      </c>
      <c r="OB328" s="163">
        <f t="shared" ca="1" si="1163"/>
        <v>0.9</v>
      </c>
      <c r="OC328" s="163">
        <f t="shared" ca="1" si="1163"/>
        <v>0.75</v>
      </c>
      <c r="OD328" s="163">
        <f t="shared" ca="1" si="1163"/>
        <v>0.78142857142857147</v>
      </c>
      <c r="OE328" s="163">
        <f t="shared" ca="1" si="1163"/>
        <v>0.82499999999999996</v>
      </c>
      <c r="OF328" s="163">
        <f t="shared" ca="1" si="1163"/>
        <v>0.875</v>
      </c>
      <c r="OG328" s="163">
        <f t="shared" ca="1" si="1163"/>
        <v>0.9</v>
      </c>
      <c r="OH328" s="163">
        <f t="shared" ca="1" si="1163"/>
        <v>0.9</v>
      </c>
      <c r="OI328" s="163">
        <f t="shared" ca="1" si="1163"/>
        <v>0.75</v>
      </c>
      <c r="OJ328" s="163">
        <f t="shared" ca="1" si="1163"/>
        <v>0.76904761904761909</v>
      </c>
      <c r="OK328" s="163">
        <f t="shared" ca="1" si="1163"/>
        <v>0.82000000000000006</v>
      </c>
      <c r="OL328" s="163">
        <f t="shared" ca="1" si="1163"/>
        <v>0.875</v>
      </c>
      <c r="OM328" s="163">
        <f t="shared" ca="1" si="1163"/>
        <v>0.9</v>
      </c>
      <c r="ON328" s="163">
        <f t="shared" ca="1" si="1163"/>
        <v>0.90000000000000013</v>
      </c>
      <c r="OO328" s="163">
        <f t="shared" ca="1" si="1163"/>
        <v>0.75</v>
      </c>
      <c r="OP328" s="163">
        <f t="shared" ca="1" si="1163"/>
        <v>0.76904761904761909</v>
      </c>
      <c r="OQ328" s="163">
        <f t="shared" ca="1" si="1163"/>
        <v>0.82000000000000006</v>
      </c>
      <c r="OR328" s="163">
        <f t="shared" ca="1" si="1163"/>
        <v>0.875</v>
      </c>
      <c r="OS328" s="163">
        <f t="shared" ca="1" si="1163"/>
        <v>0.9</v>
      </c>
      <c r="OT328" s="163">
        <f t="shared" ca="1" si="1163"/>
        <v>0.9</v>
      </c>
      <c r="OU328" s="163">
        <f t="shared" ca="1" si="1154"/>
        <v>0.875</v>
      </c>
      <c r="OV328" s="161">
        <f t="shared" ca="1" si="1132"/>
        <v>1</v>
      </c>
      <c r="OW328" s="161">
        <f t="shared" ca="1" si="1133"/>
        <v>1</v>
      </c>
      <c r="OX328" s="161" t="str">
        <f t="shared" ca="1" si="1134"/>
        <v>-</v>
      </c>
      <c r="OY328" s="163" t="str">
        <f t="shared" ca="1" si="1135"/>
        <v>-</v>
      </c>
      <c r="OZ328" s="161" t="str">
        <f t="shared" ca="1" si="1136"/>
        <v>-</v>
      </c>
      <c r="PA328" s="161" t="str">
        <f t="shared" ca="1" si="1137"/>
        <v>-</v>
      </c>
      <c r="PB328" s="163">
        <f t="shared" ca="1" si="1169"/>
        <v>0</v>
      </c>
      <c r="PC328" s="27">
        <v>0</v>
      </c>
    </row>
    <row r="329" spans="1:419" s="143" customFormat="1" hidden="1" outlineLevel="1">
      <c r="A329" s="121">
        <f t="shared" si="14"/>
        <v>324</v>
      </c>
      <c r="B329" s="121">
        <f>$A$18</f>
        <v>13</v>
      </c>
      <c r="C329" s="143">
        <v>1000</v>
      </c>
      <c r="D329" s="143" t="s">
        <v>884</v>
      </c>
      <c r="E329" s="143" t="b">
        <v>0</v>
      </c>
      <c r="F329" s="143" t="b">
        <v>0</v>
      </c>
      <c r="G329" s="143" t="b">
        <f t="shared" si="1138"/>
        <v>0</v>
      </c>
      <c r="H329" s="139">
        <f t="shared" ref="H329:AC329" ca="1" si="1178">OFFSET(H329,-1,0)</f>
        <v>3</v>
      </c>
      <c r="I329" s="139">
        <f t="shared" ca="1" si="1178"/>
        <v>1</v>
      </c>
      <c r="J329" s="139">
        <f t="shared" ca="1" si="1178"/>
        <v>1</v>
      </c>
      <c r="K329" s="139">
        <f t="shared" ca="1" si="1178"/>
        <v>1</v>
      </c>
      <c r="L329" s="139">
        <f t="shared" ca="1" si="1178"/>
        <v>1</v>
      </c>
      <c r="M329" s="139">
        <f t="shared" ca="1" si="1178"/>
        <v>1</v>
      </c>
      <c r="N329" s="139">
        <f t="shared" ca="1" si="1178"/>
        <v>1</v>
      </c>
      <c r="O329" s="139">
        <f t="shared" ca="1" si="1178"/>
        <v>1</v>
      </c>
      <c r="P329" s="139">
        <f t="shared" ca="1" si="1178"/>
        <v>1</v>
      </c>
      <c r="Q329" s="139">
        <f t="shared" ca="1" si="1178"/>
        <v>1</v>
      </c>
      <c r="R329" s="139">
        <f t="shared" ca="1" si="1178"/>
        <v>2</v>
      </c>
      <c r="S329" s="139">
        <f t="shared" ca="1" si="1178"/>
        <v>1</v>
      </c>
      <c r="T329" s="139">
        <f t="shared" ca="1" si="1178"/>
        <v>1</v>
      </c>
      <c r="U329" s="139">
        <f t="shared" ca="1" si="1178"/>
        <v>1</v>
      </c>
      <c r="V329" s="139">
        <f t="shared" ca="1" si="1178"/>
        <v>1</v>
      </c>
      <c r="W329" s="139">
        <f t="shared" ca="1" si="1178"/>
        <v>1</v>
      </c>
      <c r="X329" s="139">
        <f t="shared" ca="1" si="1178"/>
        <v>1</v>
      </c>
      <c r="Y329" s="139">
        <f t="shared" ca="1" si="1178"/>
        <v>1</v>
      </c>
      <c r="Z329" s="139">
        <f t="shared" ca="1" si="1178"/>
        <v>1</v>
      </c>
      <c r="AA329" s="139">
        <f t="shared" ca="1" si="1178"/>
        <v>1</v>
      </c>
      <c r="AB329" s="139">
        <f t="shared" ca="1" si="1178"/>
        <v>1</v>
      </c>
      <c r="AC329" s="139">
        <f t="shared" ca="1" si="1178"/>
        <v>1</v>
      </c>
      <c r="AE329" s="157" t="str" cm="1">
        <f t="array" aca="1" ref="AE329" ca="1">TEXT(LEFT(OFFSET(AE329,-1,0),5)+1,"00000")&amp;MID(OFFSET(AE329,-1,0),6,FIND(" ",OFFSET(AE329,-1,0),7)-5)
&amp;HN329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00008 Presentation_SR36SE 4SE CropgrazeFALSE (F33N11)</v>
      </c>
      <c r="AF329" s="10" t="str">
        <f ca="1">IF(COUNTIF(AE$5:AE329,AE329)=1,"-","Dup")</f>
        <v>-</v>
      </c>
      <c r="AG329" s="10"/>
      <c r="AH329" s="163" t="str">
        <f t="shared" ca="1" si="1094"/>
        <v>-</v>
      </c>
      <c r="AI329" s="162" t="b">
        <v>1</v>
      </c>
      <c r="AJ329" s="162" t="b">
        <v>1</v>
      </c>
      <c r="AK329" s="163" t="str">
        <f t="shared" ca="1" si="1094"/>
        <v>-</v>
      </c>
      <c r="AL329" s="163" t="str">
        <f t="shared" ca="1" si="1094"/>
        <v>-</v>
      </c>
      <c r="AM329" s="163" t="b">
        <f t="shared" ca="1" si="1094"/>
        <v>1</v>
      </c>
      <c r="AN329" s="10"/>
      <c r="AO329" s="161" t="b">
        <f t="shared" ca="1" si="1095"/>
        <v>1</v>
      </c>
      <c r="AP329" s="161" t="str">
        <f t="shared" ca="1" si="1095"/>
        <v>-</v>
      </c>
      <c r="AQ329" s="161" t="str">
        <f t="shared" ca="1" si="1095"/>
        <v>-</v>
      </c>
      <c r="AR329" s="161" t="str">
        <f t="shared" ca="1" si="1095"/>
        <v>-</v>
      </c>
      <c r="AS329" s="161" t="b">
        <f t="shared" ca="1" si="1095"/>
        <v>1</v>
      </c>
      <c r="AT329" s="161" t="b">
        <f t="shared" ca="1" si="1095"/>
        <v>0</v>
      </c>
      <c r="AU329" s="161">
        <f t="shared" ca="1" si="1096"/>
        <v>0</v>
      </c>
      <c r="AV329" s="161" t="b">
        <f t="shared" ca="1" si="1097"/>
        <v>0</v>
      </c>
      <c r="AW329" s="161" t="b">
        <f t="shared" ca="1" si="1097"/>
        <v>0</v>
      </c>
      <c r="AX329" s="161" t="str">
        <f t="shared" ca="1" si="1097"/>
        <v>-</v>
      </c>
      <c r="AY329" s="161" t="str">
        <f t="shared" ca="1" si="1097"/>
        <v>-</v>
      </c>
      <c r="AZ329" s="161" t="str">
        <f t="shared" ca="1" si="1097"/>
        <v>-</v>
      </c>
      <c r="BA329" s="10"/>
      <c r="BB329" s="161" t="b">
        <f t="shared" ca="1" si="1098"/>
        <v>1</v>
      </c>
      <c r="BC329" s="163" t="b">
        <f t="shared" ca="1" si="1099"/>
        <v>1</v>
      </c>
      <c r="BD329" s="163" t="b">
        <f t="shared" ca="1" si="1099"/>
        <v>1</v>
      </c>
      <c r="BE329" s="162">
        <f t="shared" ca="1" si="1100"/>
        <v>3108</v>
      </c>
      <c r="BF329" s="163" t="str">
        <f t="shared" ca="1" si="1160"/>
        <v>-</v>
      </c>
      <c r="BG329" s="163" t="str">
        <f t="shared" ca="1" si="1160"/>
        <v>-</v>
      </c>
      <c r="BH329" s="163" t="str">
        <f t="shared" ca="1" si="1160"/>
        <v>-</v>
      </c>
      <c r="BI329" s="163" t="str">
        <f t="shared" ca="1" si="1160"/>
        <v>-</v>
      </c>
      <c r="BJ329" s="163" t="str">
        <f t="shared" ca="1" si="1160"/>
        <v>-</v>
      </c>
      <c r="BK329" s="163">
        <f t="shared" ca="1" si="1160"/>
        <v>1</v>
      </c>
      <c r="BL329" s="163">
        <f t="shared" ca="1" si="1160"/>
        <v>1</v>
      </c>
      <c r="BM329" s="163" t="str">
        <f t="shared" ca="1" si="1160"/>
        <v>-</v>
      </c>
      <c r="BN329" s="163" t="str">
        <f t="shared" ca="1" si="1160"/>
        <v>-</v>
      </c>
      <c r="BO329" s="163" t="b">
        <f t="shared" ca="1" si="1102"/>
        <v>0</v>
      </c>
      <c r="BP329" s="163" t="b">
        <f t="shared" ca="1" si="1102"/>
        <v>0</v>
      </c>
      <c r="BQ329" s="163" t="b">
        <f t="shared" ca="1" si="1102"/>
        <v>0</v>
      </c>
      <c r="BR329" s="163" t="b">
        <f t="shared" ca="1" si="1102"/>
        <v>0</v>
      </c>
      <c r="BS329" s="163" t="b">
        <f t="shared" ca="1" si="1102"/>
        <v>0</v>
      </c>
      <c r="BT329" s="163" t="b">
        <f t="shared" ca="1" si="1102"/>
        <v>0</v>
      </c>
      <c r="BU329" s="163" t="b">
        <f t="shared" ca="1" si="1102"/>
        <v>0</v>
      </c>
      <c r="BV329" s="163" t="b">
        <f t="shared" ca="1" si="1102"/>
        <v>0</v>
      </c>
      <c r="BW329" s="163" t="b">
        <f t="shared" ca="1" si="1102"/>
        <v>0</v>
      </c>
      <c r="BX329" s="163" t="str">
        <f t="shared" ca="1" si="1171"/>
        <v>-</v>
      </c>
      <c r="BY329" s="163" t="str">
        <f t="shared" ca="1" si="1172"/>
        <v>-</v>
      </c>
      <c r="BZ329" s="163" t="str">
        <f t="shared" ca="1" si="1172"/>
        <v>-</v>
      </c>
      <c r="CA329" s="163" t="str">
        <f t="shared" ca="1" si="1172"/>
        <v>-</v>
      </c>
      <c r="CB329" s="163" t="str">
        <f t="shared" ca="1" si="1172"/>
        <v>-</v>
      </c>
      <c r="CC329" s="163" t="str">
        <f t="shared" ca="1" si="1172"/>
        <v>-</v>
      </c>
      <c r="CD329" s="163" t="str">
        <f t="shared" ca="1" si="1172"/>
        <v>-</v>
      </c>
      <c r="CE329" s="163" t="str">
        <f t="shared" ca="1" si="1172"/>
        <v>-</v>
      </c>
      <c r="CF329" s="163" t="str">
        <f t="shared" ca="1" si="1172"/>
        <v>-</v>
      </c>
      <c r="CG329" s="163" t="str">
        <f t="shared" ca="1" si="1171"/>
        <v>-</v>
      </c>
      <c r="CH329" s="163" t="str">
        <f t="shared" ca="1" si="1171"/>
        <v>-</v>
      </c>
      <c r="CI329" s="163" t="str">
        <f t="shared" ca="1" si="1171"/>
        <v>-</v>
      </c>
      <c r="CJ329" s="163" t="str">
        <f t="shared" ca="1" si="1171"/>
        <v>-</v>
      </c>
      <c r="CK329" s="163" t="str">
        <f t="shared" ca="1" si="1171"/>
        <v>-</v>
      </c>
      <c r="CL329" s="163" t="str">
        <f t="shared" ca="1" si="1171"/>
        <v>-</v>
      </c>
      <c r="CM329" s="163" t="str">
        <f t="shared" ca="1" si="1171"/>
        <v>-</v>
      </c>
      <c r="CN329" s="163" t="str">
        <f t="shared" ca="1" si="1171"/>
        <v>-</v>
      </c>
      <c r="CO329" s="163" t="str">
        <f t="shared" ca="1" si="1171"/>
        <v>-</v>
      </c>
      <c r="CP329" s="163" t="str">
        <f t="shared" ca="1" si="1171"/>
        <v>-</v>
      </c>
      <c r="CQ329" s="163" t="str">
        <f t="shared" ca="1" si="1171"/>
        <v>-</v>
      </c>
      <c r="CR329" s="163" t="str">
        <f t="shared" ca="1" si="1171"/>
        <v>-</v>
      </c>
      <c r="CS329" s="163" t="str">
        <f t="shared" ca="1" si="1171"/>
        <v>-</v>
      </c>
      <c r="CT329" s="163" t="str">
        <f t="shared" ca="1" si="1171"/>
        <v>-</v>
      </c>
      <c r="CU329" s="163" t="str">
        <f t="shared" ca="1" si="1171"/>
        <v>-</v>
      </c>
      <c r="CV329" s="163" t="str">
        <f t="shared" ca="1" si="1171"/>
        <v>-</v>
      </c>
      <c r="CW329" s="163" t="str">
        <f t="shared" ca="1" si="1171"/>
        <v>-</v>
      </c>
      <c r="CX329" s="163" t="str">
        <f t="shared" ca="1" si="1171"/>
        <v>-</v>
      </c>
      <c r="CY329" s="163" t="str">
        <f t="shared" ca="1" si="1171"/>
        <v>-</v>
      </c>
      <c r="CZ329" s="163" t="str">
        <f t="shared" ca="1" si="1171"/>
        <v>-</v>
      </c>
      <c r="DA329" s="163" t="str">
        <f t="shared" ca="1" si="1171"/>
        <v>-</v>
      </c>
      <c r="DB329" s="163" t="str">
        <f t="shared" ca="1" si="1171"/>
        <v>-</v>
      </c>
      <c r="DC329" s="163" t="str">
        <f t="shared" ca="1" si="1171"/>
        <v>-</v>
      </c>
      <c r="DD329" s="163" t="str">
        <f t="shared" ca="1" si="1173"/>
        <v>-</v>
      </c>
      <c r="DE329" s="163" t="str">
        <f t="shared" ca="1" si="1173"/>
        <v>-</v>
      </c>
      <c r="DF329" s="163" t="str">
        <f t="shared" ca="1" si="1173"/>
        <v>-</v>
      </c>
      <c r="DG329" s="163" t="str">
        <f t="shared" ca="1" si="1173"/>
        <v>-</v>
      </c>
      <c r="DH329" s="163" t="str">
        <f t="shared" ca="1" si="1173"/>
        <v>-</v>
      </c>
      <c r="DI329" s="163" t="str">
        <f t="shared" ca="1" si="1173"/>
        <v>-</v>
      </c>
      <c r="DJ329" s="163" t="str">
        <f t="shared" ca="1" si="1173"/>
        <v>-</v>
      </c>
      <c r="DK329" s="163" t="str">
        <f t="shared" ca="1" si="1173"/>
        <v>-</v>
      </c>
      <c r="DL329" s="10"/>
      <c r="DM329" s="163" t="str">
        <f t="shared" ca="1" si="1160"/>
        <v>-</v>
      </c>
      <c r="DN329" s="163" t="str">
        <f t="shared" ca="1" si="1160"/>
        <v>-</v>
      </c>
      <c r="DO329" s="163" t="str">
        <f t="shared" ca="1" si="1160"/>
        <v>-</v>
      </c>
      <c r="DP329" s="163" t="str">
        <f t="shared" ca="1" si="1160"/>
        <v>-</v>
      </c>
      <c r="DQ329" s="163" t="str">
        <f t="shared" ca="1" si="1160"/>
        <v>-</v>
      </c>
      <c r="DR329" s="163" t="str">
        <f t="shared" ca="1" si="1160"/>
        <v>-</v>
      </c>
      <c r="DS329" s="163" t="str">
        <f t="shared" ca="1" si="1160"/>
        <v>-</v>
      </c>
      <c r="DT329" s="163" t="str">
        <f t="shared" ca="1" si="1160"/>
        <v>-</v>
      </c>
      <c r="DU329" s="163" t="str">
        <f t="shared" ca="1" si="1160"/>
        <v>-</v>
      </c>
      <c r="DV329" s="163" t="str">
        <f t="shared" ca="1" si="1160"/>
        <v>-</v>
      </c>
      <c r="DW329" s="163" t="str">
        <f t="shared" ca="1" si="1160"/>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ca="1" si="1165"/>
        <v>-</v>
      </c>
      <c r="EJ329" s="163" t="str">
        <f t="shared" ca="1" si="1165"/>
        <v>-</v>
      </c>
      <c r="EK329" s="163" t="str">
        <f t="shared" ca="1" si="1165"/>
        <v>-</v>
      </c>
      <c r="EL329" s="163" t="str">
        <f t="shared" ca="1" si="1165"/>
        <v>-</v>
      </c>
      <c r="EM329" s="163" t="str">
        <f t="shared" ca="1" si="1165"/>
        <v>-</v>
      </c>
      <c r="EN329" s="163" t="str">
        <f t="shared" ca="1" si="1165"/>
        <v>-</v>
      </c>
      <c r="EO329" s="163" t="str">
        <f t="shared" ca="1" si="1165"/>
        <v>-</v>
      </c>
      <c r="EP329" s="163" t="str">
        <f t="shared" ca="1" si="1165"/>
        <v>-</v>
      </c>
      <c r="EQ329" s="163">
        <f t="shared" ca="1" si="1165"/>
        <v>1</v>
      </c>
      <c r="ER329" s="163">
        <f t="shared" ca="1" si="1165"/>
        <v>1</v>
      </c>
      <c r="ES329" s="163">
        <f t="shared" ca="1" si="1165"/>
        <v>0</v>
      </c>
      <c r="ET329" s="163" t="str">
        <f t="shared" ca="1" si="1165"/>
        <v>-</v>
      </c>
      <c r="EU329" s="163" t="str">
        <f t="shared" ca="1" si="1165"/>
        <v>-</v>
      </c>
      <c r="EV329" s="163" t="str">
        <f t="shared" ca="1" si="1165"/>
        <v>-</v>
      </c>
      <c r="EW329" s="163" t="str">
        <f t="shared" ca="1" si="1165"/>
        <v>-</v>
      </c>
      <c r="EX329" s="163" t="str">
        <f t="shared" ca="1" si="1165"/>
        <v>-</v>
      </c>
      <c r="EY329" s="163" t="str">
        <f t="shared" ca="1" si="1166"/>
        <v>-</v>
      </c>
      <c r="EZ329" s="163" t="str">
        <f t="shared" ca="1" si="1166"/>
        <v>-</v>
      </c>
      <c r="FA329" s="163">
        <f t="shared" ca="1" si="1166"/>
        <v>0</v>
      </c>
      <c r="FB329" s="163" t="str">
        <f t="shared" ca="1" si="1166"/>
        <v>-</v>
      </c>
      <c r="FC329" s="163" t="str">
        <f t="shared" ca="1" si="1166"/>
        <v>-</v>
      </c>
      <c r="FD329" s="163" t="str">
        <f t="shared" ca="1" si="1166"/>
        <v>-</v>
      </c>
      <c r="FE329" s="163" t="str">
        <f t="shared" ca="1" si="1166"/>
        <v>-</v>
      </c>
      <c r="FF329" s="163" t="str">
        <f t="shared" ca="1" si="1166"/>
        <v>-</v>
      </c>
      <c r="FG329" s="163">
        <f t="shared" ca="1" si="1166"/>
        <v>0</v>
      </c>
      <c r="FH329" s="163">
        <f t="shared" ca="1" si="1166"/>
        <v>0</v>
      </c>
      <c r="FI329" s="163">
        <f t="shared" ca="1" si="1166"/>
        <v>0</v>
      </c>
      <c r="FJ329" s="163">
        <f t="shared" ca="1" si="1166"/>
        <v>0</v>
      </c>
      <c r="FK329" s="163">
        <f t="shared" ca="1" si="1166"/>
        <v>0</v>
      </c>
      <c r="FL329" s="163">
        <f t="shared" ca="1" si="1166"/>
        <v>0</v>
      </c>
      <c r="FM329" s="163">
        <f t="shared" ca="1" si="1166"/>
        <v>0</v>
      </c>
      <c r="FN329" s="163" t="str">
        <f t="shared" ca="1" si="1166"/>
        <v>-</v>
      </c>
      <c r="FO329" s="163" t="str">
        <f t="shared" ca="1" si="1161"/>
        <v>-</v>
      </c>
      <c r="FP329" s="163" t="str">
        <f t="shared" ca="1" si="1161"/>
        <v>-</v>
      </c>
      <c r="FQ329" s="163" t="str">
        <f t="shared" ca="1" si="1161"/>
        <v>-</v>
      </c>
      <c r="FR329" s="163" t="str">
        <f t="shared" ca="1" si="1161"/>
        <v>-</v>
      </c>
      <c r="FS329" s="163" t="str">
        <f t="shared" ca="1" si="1161"/>
        <v>-</v>
      </c>
      <c r="FT329" s="163" t="str">
        <f t="shared" ca="1" si="1161"/>
        <v>-</v>
      </c>
      <c r="FU329" s="163" t="str">
        <f t="shared" ca="1" si="1161"/>
        <v>-</v>
      </c>
      <c r="FV329" s="163" t="str">
        <f t="shared" ca="1" si="1161"/>
        <v>-</v>
      </c>
      <c r="FW329" s="163" t="str">
        <f t="shared" ca="1" si="1161"/>
        <v>-</v>
      </c>
      <c r="FX329" s="163" t="str">
        <f t="shared" ca="1" si="1162"/>
        <v>-</v>
      </c>
      <c r="FY329" s="10"/>
      <c r="FZ329" s="163">
        <f t="shared" ca="1" si="1162"/>
        <v>1</v>
      </c>
      <c r="GA329" s="163" t="str">
        <f t="shared" ca="1" si="1162"/>
        <v>-</v>
      </c>
      <c r="GB329" s="163" t="str">
        <f t="shared" ca="1" si="1162"/>
        <v>-</v>
      </c>
      <c r="GC329" s="163" t="str">
        <f t="shared" ca="1" si="1162"/>
        <v>-</v>
      </c>
      <c r="GD329" s="163" t="str">
        <f t="shared" ca="1" si="1108"/>
        <v>-</v>
      </c>
      <c r="GE329" s="163" t="b">
        <f t="shared" ca="1" si="1108"/>
        <v>0</v>
      </c>
      <c r="GF329" s="163" t="str">
        <f t="shared" ca="1" si="1108"/>
        <v>-</v>
      </c>
      <c r="GG329" s="163">
        <f t="shared" ca="1" si="1108"/>
        <v>0</v>
      </c>
      <c r="GH329" s="163" t="str">
        <f t="shared" ca="1" si="1108"/>
        <v>-</v>
      </c>
      <c r="GI329" s="161" cm="1">
        <f t="array" aca="1" ref="GI329" ca="1">INDEX(i.rev,$K329,GI$15)</f>
        <v>1</v>
      </c>
      <c r="GJ329" s="163">
        <f t="shared" ca="1" si="1174"/>
        <v>0</v>
      </c>
      <c r="GK329" s="163">
        <f t="shared" ca="1" si="1174"/>
        <v>1</v>
      </c>
      <c r="GL329" s="163">
        <f t="shared" ca="1" si="1174"/>
        <v>0</v>
      </c>
      <c r="GM329" s="163">
        <f t="shared" ca="1" si="1174"/>
        <v>1</v>
      </c>
      <c r="GN329" s="163">
        <f t="shared" ca="1" si="1174"/>
        <v>1</v>
      </c>
      <c r="GO329" s="163">
        <f t="shared" ca="1" si="1174"/>
        <v>1</v>
      </c>
      <c r="GP329" s="163">
        <f t="shared" ca="1" si="1174"/>
        <v>0</v>
      </c>
      <c r="GQ329" s="163">
        <f t="shared" ca="1" si="1174"/>
        <v>0</v>
      </c>
      <c r="GR329" s="163">
        <f t="shared" ca="1" si="1174"/>
        <v>0</v>
      </c>
      <c r="GS329" s="163">
        <f t="shared" ca="1" si="1174"/>
        <v>0</v>
      </c>
      <c r="GT329" s="163">
        <f t="shared" ca="1" si="1174"/>
        <v>0</v>
      </c>
      <c r="GU329" s="163">
        <f t="shared" ca="1" si="1174"/>
        <v>0</v>
      </c>
      <c r="GV329" s="163">
        <f t="shared" ca="1" si="1174"/>
        <v>0</v>
      </c>
      <c r="GW329" s="163">
        <f t="shared" ca="1" si="1174"/>
        <v>0</v>
      </c>
      <c r="GX329" s="163">
        <f t="shared" ca="1" si="1174"/>
        <v>0</v>
      </c>
      <c r="GY329" s="163">
        <f t="shared" ca="1" si="1174"/>
        <v>0</v>
      </c>
      <c r="GZ329" s="161" cm="1">
        <f t="array" aca="1" ref="GZ329" ca="1">INDEX(i.rev,$K329,GZ$15)</f>
        <v>0</v>
      </c>
      <c r="HA329" s="163">
        <f t="shared" ca="1" si="1110"/>
        <v>0</v>
      </c>
      <c r="HB329" s="161" cm="1">
        <f t="array" aca="1" ref="HB329" ca="1">INDEX(i.rev,$K329,HB$15)</f>
        <v>1</v>
      </c>
      <c r="HC329" s="163">
        <f t="shared" ca="1" si="1158"/>
        <v>0</v>
      </c>
      <c r="HD329" s="163">
        <f t="shared" ca="1" si="1158"/>
        <v>0</v>
      </c>
      <c r="HE329" s="163">
        <f t="shared" ca="1" si="1158"/>
        <v>0</v>
      </c>
      <c r="HF329" s="163">
        <f t="shared" ca="1" si="1158"/>
        <v>0</v>
      </c>
      <c r="HG329" s="163">
        <f t="shared" ca="1" si="1158"/>
        <v>0</v>
      </c>
      <c r="HH329" s="163">
        <f t="shared" ca="1" si="1158"/>
        <v>0</v>
      </c>
      <c r="HI329" s="163">
        <f t="shared" ca="1" si="1158"/>
        <v>0</v>
      </c>
      <c r="HJ329" s="10">
        <v>0.4</v>
      </c>
      <c r="HK329" s="163" t="str">
        <f t="shared" ca="1" si="1175"/>
        <v>-</v>
      </c>
      <c r="HL329" s="163" t="str">
        <f t="shared" ca="1" si="1175"/>
        <v>-</v>
      </c>
      <c r="HM329" s="161" t="b">
        <f t="shared" si="1152"/>
        <v>1</v>
      </c>
      <c r="HN329" s="186">
        <f t="shared" si="1153"/>
        <v>4</v>
      </c>
      <c r="HO329" s="186">
        <f t="shared" si="1153"/>
        <v>40</v>
      </c>
      <c r="HP329" s="161" t="b">
        <f t="shared" ca="1" si="1113"/>
        <v>0</v>
      </c>
      <c r="HQ329" s="161" t="b">
        <f t="shared" ca="1" si="1113"/>
        <v>0</v>
      </c>
      <c r="HR329" s="161" t="b">
        <f t="shared" ca="1" si="1113"/>
        <v>1</v>
      </c>
      <c r="HS329" s="163">
        <f t="shared" ca="1" si="1158"/>
        <v>0</v>
      </c>
      <c r="HT329" s="161">
        <f t="shared" ca="1" si="1114"/>
        <v>1</v>
      </c>
      <c r="HU329" s="161">
        <f t="shared" ca="1" si="1114"/>
        <v>1</v>
      </c>
      <c r="HV329" s="163" t="str">
        <f t="shared" ca="1" si="1158"/>
        <v>-</v>
      </c>
      <c r="HW329" s="163" t="str">
        <f t="shared" ca="1" si="1158"/>
        <v>-</v>
      </c>
      <c r="HX329" s="163" t="str">
        <f t="shared" ca="1" si="1158"/>
        <v>-</v>
      </c>
      <c r="HY329" s="163" t="str">
        <f t="shared" ca="1" si="1158"/>
        <v>-</v>
      </c>
      <c r="HZ329" s="163" t="str">
        <f t="shared" ca="1" si="1158"/>
        <v>-</v>
      </c>
      <c r="IA329" s="163" t="str">
        <f t="shared" ca="1" si="1158"/>
        <v>-</v>
      </c>
      <c r="IB329" s="163" t="str">
        <f t="shared" ca="1" si="1158"/>
        <v>-</v>
      </c>
      <c r="IC329" s="163" t="str">
        <f t="shared" ca="1" si="1158"/>
        <v>-</v>
      </c>
      <c r="ID329" s="163" t="str">
        <f t="shared" ca="1" si="1158"/>
        <v>-</v>
      </c>
      <c r="IE329" s="163" t="b">
        <f t="shared" ca="1" si="1158"/>
        <v>1</v>
      </c>
      <c r="IF329" s="163" t="str">
        <f t="shared" ca="1" si="1158"/>
        <v>-</v>
      </c>
      <c r="IG329" s="163" t="str">
        <f t="shared" ca="1" si="1158"/>
        <v>-</v>
      </c>
      <c r="IH329" s="163" t="str">
        <f t="shared" ca="1" si="1158"/>
        <v>-</v>
      </c>
      <c r="II329" s="163" t="b">
        <f t="shared" ca="1" si="1115"/>
        <v>1</v>
      </c>
      <c r="IJ329" s="163">
        <f t="shared" ca="1" si="1115"/>
        <v>0</v>
      </c>
      <c r="IK329" s="163" t="str">
        <f t="shared" ca="1" si="1115"/>
        <v>-</v>
      </c>
      <c r="IL329" s="163" t="str">
        <f t="shared" ca="1" si="1115"/>
        <v>-</v>
      </c>
      <c r="IM329" s="163" t="str">
        <f t="shared" ca="1" si="1115"/>
        <v>-</v>
      </c>
      <c r="IN329" s="163" t="str">
        <f t="shared" ca="1" si="1115"/>
        <v>-</v>
      </c>
      <c r="IO329" s="163" t="str">
        <f t="shared" ca="1" si="1115"/>
        <v>-</v>
      </c>
      <c r="IP329" s="163">
        <f t="shared" ca="1" si="1115"/>
        <v>0</v>
      </c>
      <c r="IQ329" s="163" t="str">
        <f t="shared" ca="1" si="1115"/>
        <v>-</v>
      </c>
      <c r="IR329" s="163" t="str">
        <f t="shared" ca="1" si="1115"/>
        <v>-</v>
      </c>
      <c r="IS329" s="163" t="str">
        <f t="shared" ca="1" si="1115"/>
        <v>-</v>
      </c>
      <c r="IT329" s="163">
        <f t="shared" ca="1" si="1115"/>
        <v>500</v>
      </c>
      <c r="IU329" s="163">
        <f t="shared" ca="1" si="1115"/>
        <v>500</v>
      </c>
      <c r="IV329" s="163" t="str">
        <f t="shared" ca="1" si="1115"/>
        <v>-</v>
      </c>
      <c r="IW329" s="163" t="str">
        <f t="shared" ca="1" si="1115"/>
        <v>-</v>
      </c>
      <c r="IX329" s="163" t="str">
        <f t="shared" ca="1" si="1115"/>
        <v>-</v>
      </c>
      <c r="IY329" s="163" t="str">
        <f t="shared" ca="1" si="1176"/>
        <v>-</v>
      </c>
      <c r="IZ329" s="163" t="str">
        <f t="shared" ca="1" si="1177"/>
        <v>-</v>
      </c>
      <c r="JA329" s="163" t="str">
        <f t="shared" ca="1" si="1177"/>
        <v>-</v>
      </c>
      <c r="JB329" s="163" t="str">
        <f t="shared" ca="1" si="1177"/>
        <v>-</v>
      </c>
      <c r="JC329" s="163" t="str">
        <f t="shared" ca="1" si="1177"/>
        <v>-</v>
      </c>
      <c r="JD329" s="163" t="str">
        <f t="shared" ca="1" si="1177"/>
        <v>-</v>
      </c>
      <c r="JE329" s="163" t="str">
        <f t="shared" ca="1" si="1177"/>
        <v>-</v>
      </c>
      <c r="JF329" s="163" t="str">
        <f t="shared" ca="1" si="1177"/>
        <v>-</v>
      </c>
      <c r="JG329" s="163" t="str">
        <f t="shared" ca="1" si="1177"/>
        <v>-</v>
      </c>
      <c r="JH329" s="163" t="str">
        <f t="shared" ca="1" si="1177"/>
        <v>-</v>
      </c>
      <c r="JI329" s="163" t="str">
        <f t="shared" ca="1" si="1177"/>
        <v>-</v>
      </c>
      <c r="JJ329" s="163" t="str">
        <f t="shared" ca="1" si="1177"/>
        <v>-</v>
      </c>
      <c r="JK329" s="163" t="str">
        <f t="shared" ca="1" si="1177"/>
        <v>-</v>
      </c>
      <c r="JL329" s="163" t="str">
        <f t="shared" ca="1" si="1177"/>
        <v>-</v>
      </c>
      <c r="JM329" s="163" t="str">
        <f t="shared" ca="1" si="1177"/>
        <v>-</v>
      </c>
      <c r="JN329" s="163" t="str">
        <f t="shared" ca="1" si="1149"/>
        <v>-</v>
      </c>
      <c r="JO329" s="163" t="str">
        <f t="shared" ca="1" si="1149"/>
        <v>-</v>
      </c>
      <c r="JP329" s="163" t="str">
        <f t="shared" ca="1" si="1149"/>
        <v>-</v>
      </c>
      <c r="JQ329" s="163" t="str">
        <f t="shared" ca="1" si="1149"/>
        <v>-</v>
      </c>
      <c r="JR329" s="163" t="str">
        <f t="shared" ca="1" si="1149"/>
        <v>-</v>
      </c>
      <c r="JS329" s="163" t="str">
        <f t="shared" ca="1" si="1177"/>
        <v>-</v>
      </c>
      <c r="JT329" s="163" t="str">
        <f t="shared" ca="1" si="1177"/>
        <v>-</v>
      </c>
      <c r="JU329" s="163" t="str">
        <f t="shared" ca="1" si="1177"/>
        <v>-</v>
      </c>
      <c r="JV329" s="163" t="str">
        <f t="shared" ca="1" si="1177"/>
        <v>-</v>
      </c>
      <c r="JW329" s="163" t="str">
        <f t="shared" ca="1" si="1177"/>
        <v>-</v>
      </c>
      <c r="JX329" s="163" t="str">
        <f t="shared" ca="1" si="1176"/>
        <v>-</v>
      </c>
      <c r="JY329" s="163" t="str">
        <f t="shared" ca="1" si="1176"/>
        <v>-</v>
      </c>
      <c r="JZ329" s="163" t="str">
        <f t="shared" ca="1" si="1176"/>
        <v>-</v>
      </c>
      <c r="KA329" s="163" t="str">
        <f t="shared" ca="1" si="1176"/>
        <v>-</v>
      </c>
      <c r="KB329" s="163" t="str">
        <f t="shared" ca="1" si="1176"/>
        <v>-</v>
      </c>
      <c r="KC329" s="163" t="str">
        <f t="shared" ca="1" si="1176"/>
        <v>-</v>
      </c>
      <c r="KD329" s="163" t="str">
        <f t="shared" ca="1" si="1176"/>
        <v>-</v>
      </c>
      <c r="KE329" s="163" t="str">
        <f t="shared" ca="1" si="1176"/>
        <v>-</v>
      </c>
      <c r="KF329" s="163" t="str">
        <f t="shared" ca="1" si="1176"/>
        <v>-</v>
      </c>
      <c r="KG329" s="163" t="str">
        <f t="shared" ca="1" si="1176"/>
        <v>-</v>
      </c>
      <c r="KH329" s="163" t="str">
        <f t="shared" ca="1" si="1176"/>
        <v>-</v>
      </c>
      <c r="KI329" s="163" t="str">
        <f t="shared" ca="1" si="1176"/>
        <v>-</v>
      </c>
      <c r="KJ329" s="163" t="str">
        <f t="shared" ca="1" si="1176"/>
        <v>-</v>
      </c>
      <c r="KK329" s="163" t="str">
        <f t="shared" ca="1" si="1176"/>
        <v>-</v>
      </c>
      <c r="KL329" s="163" t="str">
        <f t="shared" ca="1" si="1176"/>
        <v>-</v>
      </c>
      <c r="KM329" s="163" t="str">
        <f t="shared" ca="1" si="1176"/>
        <v>-</v>
      </c>
      <c r="KN329" s="163" t="str">
        <f t="shared" ca="1" si="1176"/>
        <v>-</v>
      </c>
      <c r="KO329" s="163" t="str">
        <f t="shared" ca="1" si="1176"/>
        <v>-</v>
      </c>
      <c r="KP329" s="163" t="str">
        <f t="shared" ca="1" si="1176"/>
        <v>-</v>
      </c>
      <c r="KQ329" s="163" t="str">
        <f t="shared" ca="1" si="1176"/>
        <v>-</v>
      </c>
      <c r="KR329" s="163" t="str">
        <f t="shared" ca="1" si="1176"/>
        <v>-</v>
      </c>
      <c r="KS329" s="163" t="str">
        <f t="shared" ca="1" si="1176"/>
        <v>-</v>
      </c>
      <c r="KT329" s="163" t="str">
        <f t="shared" ca="1" si="1176"/>
        <v>-</v>
      </c>
      <c r="KU329" s="163" t="str">
        <f t="shared" ca="1" si="1176"/>
        <v>-</v>
      </c>
      <c r="KV329" s="163" t="str">
        <f t="shared" ca="1" si="1176"/>
        <v>-</v>
      </c>
      <c r="KW329" s="163" t="str">
        <f t="shared" ca="1" si="1176"/>
        <v>-</v>
      </c>
      <c r="KX329" s="163" t="str">
        <f t="shared" ca="1" si="1176"/>
        <v>-</v>
      </c>
      <c r="KY329" s="163" t="str">
        <f t="shared" ca="1" si="1176"/>
        <v>-</v>
      </c>
      <c r="KZ329" s="163" t="str">
        <f t="shared" ca="1" si="1176"/>
        <v>-</v>
      </c>
      <c r="LA329" s="163" t="str">
        <f t="shared" ca="1" si="1176"/>
        <v>-</v>
      </c>
      <c r="LB329" s="163" t="str">
        <f t="shared" ca="1" si="1176"/>
        <v>-</v>
      </c>
      <c r="LC329" s="163" t="str">
        <f t="shared" ca="1" si="1176"/>
        <v>-</v>
      </c>
      <c r="LD329" s="163" t="str">
        <f t="shared" ca="1" si="1176"/>
        <v>-</v>
      </c>
      <c r="LE329" s="163" t="str">
        <f t="shared" ca="1" si="1176"/>
        <v>-</v>
      </c>
      <c r="LF329" s="163" t="str">
        <f t="shared" ca="1" si="1176"/>
        <v>-</v>
      </c>
      <c r="LG329" s="163" t="str">
        <f t="shared" ca="1" si="1176"/>
        <v>-</v>
      </c>
      <c r="LH329" s="163" t="str">
        <f t="shared" ca="1" si="1176"/>
        <v>-</v>
      </c>
      <c r="LI329" s="163" t="str">
        <f t="shared" ca="1" si="1176"/>
        <v>-</v>
      </c>
      <c r="LJ329" s="163" t="str">
        <f t="shared" ca="1" si="1176"/>
        <v>-</v>
      </c>
      <c r="LK329" s="163" t="str">
        <f t="shared" ca="1" si="1176"/>
        <v>-</v>
      </c>
      <c r="LL329" s="163" t="str">
        <f t="shared" ca="1" si="1176"/>
        <v>-</v>
      </c>
      <c r="LM329" s="163" t="str">
        <f t="shared" ca="1" si="1176"/>
        <v>-</v>
      </c>
      <c r="LN329" s="163" t="str">
        <f t="shared" ca="1" si="1176"/>
        <v>-</v>
      </c>
      <c r="LO329" s="163" t="str">
        <f t="shared" ca="1" si="1120"/>
        <v>-</v>
      </c>
      <c r="LP329" s="163" t="str">
        <f t="shared" ca="1" si="1120"/>
        <v>-</v>
      </c>
      <c r="LQ329" s="163" t="str">
        <f t="shared" ca="1" si="1120"/>
        <v>-</v>
      </c>
      <c r="LR329" s="163" t="str">
        <f t="shared" ca="1" si="1120"/>
        <v>-</v>
      </c>
      <c r="LS329" s="163" t="str">
        <f t="shared" ca="1" si="1120"/>
        <v>-</v>
      </c>
      <c r="LT329" s="163" t="str">
        <f t="shared" ca="1" si="1120"/>
        <v>-</v>
      </c>
      <c r="LU329" s="163" t="str">
        <f t="shared" ca="1" si="1120"/>
        <v>-</v>
      </c>
      <c r="LV329" s="163" t="str">
        <f t="shared" ca="1" si="1120"/>
        <v>-</v>
      </c>
      <c r="LW329" s="163" t="str">
        <f t="shared" ca="1" si="1120"/>
        <v>-</v>
      </c>
      <c r="LX329" s="163" t="str">
        <f t="shared" ca="1" si="1120"/>
        <v>-</v>
      </c>
      <c r="LY329" s="10"/>
      <c r="LZ329" s="161">
        <f t="shared" ca="1" si="1121"/>
        <v>4.4999999999999998E-2</v>
      </c>
      <c r="MA329" s="161">
        <f t="shared" ca="1" si="1122"/>
        <v>4.4999999999999998E-2</v>
      </c>
      <c r="MB329" s="163">
        <f t="shared" ca="1" si="1169"/>
        <v>1</v>
      </c>
      <c r="MC329" s="163">
        <f t="shared" ca="1" si="1169"/>
        <v>0</v>
      </c>
      <c r="MD329" s="163">
        <f t="shared" ca="1" si="1169"/>
        <v>1</v>
      </c>
      <c r="ME329" s="163">
        <f t="shared" ca="1" si="1169"/>
        <v>1</v>
      </c>
      <c r="MF329" s="163">
        <f t="shared" ca="1" si="1169"/>
        <v>0</v>
      </c>
      <c r="MG329" s="163">
        <f t="shared" ca="1" si="1169"/>
        <v>70</v>
      </c>
      <c r="MH329" s="163">
        <f t="shared" ca="1" si="1169"/>
        <v>50</v>
      </c>
      <c r="MI329" s="163">
        <f t="shared" ca="1" si="1169"/>
        <v>85</v>
      </c>
      <c r="MJ329" s="163">
        <f t="shared" ca="1" si="1169"/>
        <v>50</v>
      </c>
      <c r="MK329" s="161">
        <f t="shared" ca="1" si="1124"/>
        <v>1</v>
      </c>
      <c r="ML329" s="161">
        <f t="shared" ca="1" si="1125"/>
        <v>1</v>
      </c>
      <c r="MM329" s="161">
        <f t="shared" ca="1" si="1126"/>
        <v>1</v>
      </c>
      <c r="MN329" s="161">
        <f t="shared" ca="1" si="1127"/>
        <v>1</v>
      </c>
      <c r="MO329" s="161">
        <f t="shared" ca="1" si="1127"/>
        <v>1</v>
      </c>
      <c r="MP329" s="163">
        <f t="shared" ca="1" si="1169"/>
        <v>1</v>
      </c>
      <c r="MQ329" s="10"/>
      <c r="MR329" s="163">
        <f t="shared" ca="1" si="1169"/>
        <v>1</v>
      </c>
      <c r="MS329" s="161">
        <f t="shared" ca="1" si="1128"/>
        <v>1</v>
      </c>
      <c r="MT329" s="163">
        <f t="shared" ca="1" si="1169"/>
        <v>0.75</v>
      </c>
      <c r="MU329" s="163">
        <f t="shared" ca="1" si="1169"/>
        <v>0.8</v>
      </c>
      <c r="MV329" s="163">
        <f t="shared" ca="1" si="1163"/>
        <v>0.82499999999999996</v>
      </c>
      <c r="MW329" s="163">
        <f t="shared" ca="1" si="1169"/>
        <v>0.875</v>
      </c>
      <c r="MX329" s="163">
        <f t="shared" ca="1" si="1169"/>
        <v>0.9</v>
      </c>
      <c r="MY329" s="163">
        <f t="shared" ca="1" si="1163"/>
        <v>0.75</v>
      </c>
      <c r="MZ329" s="163">
        <f t="shared" ca="1" si="1163"/>
        <v>0.78142857142857147</v>
      </c>
      <c r="NA329" s="163">
        <f t="shared" ca="1" si="1163"/>
        <v>0.82499999999999996</v>
      </c>
      <c r="NB329" s="163">
        <f t="shared" ca="1" si="1163"/>
        <v>0.875</v>
      </c>
      <c r="NC329" s="163">
        <f t="shared" ca="1" si="1163"/>
        <v>0.9</v>
      </c>
      <c r="ND329" s="163">
        <f t="shared" ca="1" si="1163"/>
        <v>0.9</v>
      </c>
      <c r="NE329" s="163">
        <f t="shared" ca="1" si="1163"/>
        <v>0.75</v>
      </c>
      <c r="NF329" s="163">
        <f t="shared" ca="1" si="1163"/>
        <v>0.78142857142857147</v>
      </c>
      <c r="NG329" s="163">
        <f t="shared" ca="1" si="1163"/>
        <v>0.82499999999999996</v>
      </c>
      <c r="NH329" s="163">
        <f t="shared" ca="1" si="1163"/>
        <v>0.875</v>
      </c>
      <c r="NI329" s="163">
        <f t="shared" ca="1" si="1163"/>
        <v>0.9</v>
      </c>
      <c r="NJ329" s="163">
        <f t="shared" ca="1" si="1163"/>
        <v>0.9</v>
      </c>
      <c r="NK329" s="163">
        <f t="shared" ca="1" si="1163"/>
        <v>0.75</v>
      </c>
      <c r="NL329" s="163">
        <f t="shared" ca="1" si="1163"/>
        <v>0.78142857142857147</v>
      </c>
      <c r="NM329" s="163">
        <f t="shared" ca="1" si="1163"/>
        <v>0.82499999999999996</v>
      </c>
      <c r="NN329" s="163">
        <f t="shared" ca="1" si="1163"/>
        <v>0.875</v>
      </c>
      <c r="NO329" s="163">
        <f t="shared" ca="1" si="1163"/>
        <v>0.9</v>
      </c>
      <c r="NP329" s="163">
        <f t="shared" ca="1" si="1163"/>
        <v>0.9</v>
      </c>
      <c r="NQ329" s="163">
        <f t="shared" ca="1" si="1163"/>
        <v>0.75</v>
      </c>
      <c r="NR329" s="163">
        <f t="shared" ca="1" si="1163"/>
        <v>0.78142857142857147</v>
      </c>
      <c r="NS329" s="163">
        <f t="shared" ca="1" si="1163"/>
        <v>0.82499999999999996</v>
      </c>
      <c r="NT329" s="163">
        <f t="shared" ca="1" si="1163"/>
        <v>0.875</v>
      </c>
      <c r="NU329" s="163">
        <f t="shared" ca="1" si="1163"/>
        <v>0.9</v>
      </c>
      <c r="NV329" s="163">
        <f t="shared" ca="1" si="1163"/>
        <v>0.9</v>
      </c>
      <c r="NW329" s="163">
        <f t="shared" ca="1" si="1163"/>
        <v>0.75</v>
      </c>
      <c r="NX329" s="163">
        <f t="shared" ca="1" si="1163"/>
        <v>0.78142857142857147</v>
      </c>
      <c r="NY329" s="163">
        <f t="shared" ca="1" si="1163"/>
        <v>0.82499999999999996</v>
      </c>
      <c r="NZ329" s="163">
        <f t="shared" ca="1" si="1163"/>
        <v>0.875</v>
      </c>
      <c r="OA329" s="163">
        <f t="shared" ca="1" si="1163"/>
        <v>0.9</v>
      </c>
      <c r="OB329" s="163">
        <f t="shared" ca="1" si="1163"/>
        <v>0.9</v>
      </c>
      <c r="OC329" s="163">
        <f t="shared" ca="1" si="1163"/>
        <v>0.75</v>
      </c>
      <c r="OD329" s="163">
        <f t="shared" ca="1" si="1163"/>
        <v>0.78142857142857147</v>
      </c>
      <c r="OE329" s="163">
        <f t="shared" ca="1" si="1163"/>
        <v>0.82499999999999996</v>
      </c>
      <c r="OF329" s="163">
        <f t="shared" ca="1" si="1163"/>
        <v>0.875</v>
      </c>
      <c r="OG329" s="163">
        <f t="shared" ca="1" si="1163"/>
        <v>0.9</v>
      </c>
      <c r="OH329" s="163">
        <f t="shared" ca="1" si="1163"/>
        <v>0.9</v>
      </c>
      <c r="OI329" s="163">
        <f t="shared" ca="1" si="1163"/>
        <v>0.75</v>
      </c>
      <c r="OJ329" s="163">
        <f t="shared" ca="1" si="1163"/>
        <v>0.76904761904761909</v>
      </c>
      <c r="OK329" s="163">
        <f t="shared" ca="1" si="1163"/>
        <v>0.82000000000000006</v>
      </c>
      <c r="OL329" s="163">
        <f t="shared" ca="1" si="1163"/>
        <v>0.875</v>
      </c>
      <c r="OM329" s="163">
        <f t="shared" ca="1" si="1163"/>
        <v>0.9</v>
      </c>
      <c r="ON329" s="163">
        <f t="shared" ca="1" si="1163"/>
        <v>0.90000000000000013</v>
      </c>
      <c r="OO329" s="163">
        <f t="shared" ca="1" si="1163"/>
        <v>0.75</v>
      </c>
      <c r="OP329" s="163">
        <f t="shared" ca="1" si="1163"/>
        <v>0.76904761904761909</v>
      </c>
      <c r="OQ329" s="163">
        <f t="shared" ca="1" si="1163"/>
        <v>0.82000000000000006</v>
      </c>
      <c r="OR329" s="163">
        <f t="shared" ca="1" si="1163"/>
        <v>0.875</v>
      </c>
      <c r="OS329" s="163">
        <f t="shared" ca="1" si="1163"/>
        <v>0.9</v>
      </c>
      <c r="OT329" s="163">
        <f t="shared" ca="1" si="1163"/>
        <v>0.9</v>
      </c>
      <c r="OU329" s="163">
        <f t="shared" ca="1" si="1154"/>
        <v>0.875</v>
      </c>
      <c r="OV329" s="161">
        <f t="shared" ca="1" si="1132"/>
        <v>1</v>
      </c>
      <c r="OW329" s="161">
        <f t="shared" ca="1" si="1133"/>
        <v>1</v>
      </c>
      <c r="OX329" s="161" t="str">
        <f t="shared" ca="1" si="1134"/>
        <v>-</v>
      </c>
      <c r="OY329" s="163" t="str">
        <f t="shared" ca="1" si="1135"/>
        <v>-</v>
      </c>
      <c r="OZ329" s="161" t="str">
        <f t="shared" ca="1" si="1136"/>
        <v>-</v>
      </c>
      <c r="PA329" s="161" t="str">
        <f t="shared" ca="1" si="1137"/>
        <v>-</v>
      </c>
      <c r="PB329" s="163">
        <f t="shared" ca="1" si="1169"/>
        <v>0</v>
      </c>
      <c r="PC329" s="27">
        <v>0</v>
      </c>
    </row>
    <row r="330" spans="1:419" s="143" customFormat="1" hidden="1" outlineLevel="1">
      <c r="A330" s="121">
        <f t="shared" si="14"/>
        <v>325</v>
      </c>
      <c r="B330" s="121">
        <f>$A$7</f>
        <v>2</v>
      </c>
      <c r="C330" s="143">
        <v>1000</v>
      </c>
      <c r="D330" s="143" t="s">
        <v>884</v>
      </c>
      <c r="E330" s="143" t="b">
        <v>0</v>
      </c>
      <c r="F330" s="143" t="b">
        <v>0</v>
      </c>
      <c r="G330" s="143" t="b">
        <f t="shared" si="1138"/>
        <v>0</v>
      </c>
      <c r="H330" s="32">
        <v>3</v>
      </c>
      <c r="I330" s="32">
        <v>1</v>
      </c>
      <c r="J330" s="32">
        <v>1</v>
      </c>
      <c r="K330" s="32">
        <v>1</v>
      </c>
      <c r="L330" s="32">
        <v>1</v>
      </c>
      <c r="M330" s="32">
        <v>1</v>
      </c>
      <c r="N330" s="32">
        <v>1</v>
      </c>
      <c r="O330" s="32">
        <v>1</v>
      </c>
      <c r="P330" s="32">
        <v>1</v>
      </c>
      <c r="Q330" s="32">
        <v>1</v>
      </c>
      <c r="R330" s="32">
        <v>2</v>
      </c>
      <c r="S330" s="32">
        <v>1</v>
      </c>
      <c r="T330" s="32">
        <v>1</v>
      </c>
      <c r="U330" s="32">
        <v>1</v>
      </c>
      <c r="V330" s="32">
        <v>1</v>
      </c>
      <c r="W330" s="32">
        <v>1</v>
      </c>
      <c r="X330" s="32">
        <v>1</v>
      </c>
      <c r="Y330" s="32">
        <v>1</v>
      </c>
      <c r="Z330" s="32">
        <v>1</v>
      </c>
      <c r="AA330" s="32">
        <v>1</v>
      </c>
      <c r="AB330" s="32">
        <v>1</v>
      </c>
      <c r="AC330" s="32">
        <v>1</v>
      </c>
      <c r="AE330" s="137" t="str" cm="1">
        <f t="array" aca="1" ref="AE330" ca="1">"00000 "&amp;"Presentation_SR_high_crop"
&amp;IF($HN330="-","",HN330)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00000 Presentation_SR_high_crop36SE CropgrazeFALSE (F33N11)</v>
      </c>
      <c r="AF330" s="10" t="str">
        <f ca="1">IF(COUNTIF(AE$5:AE330,AE330)=1,"-","Dup")</f>
        <v>-</v>
      </c>
      <c r="AG330" s="10"/>
      <c r="AH330" s="163" t="str">
        <f t="shared" ca="1" si="1094"/>
        <v>-</v>
      </c>
      <c r="AI330" s="162" t="b">
        <v>1</v>
      </c>
      <c r="AJ330" s="162" t="b">
        <v>1</v>
      </c>
      <c r="AK330" s="163" t="str">
        <f t="shared" ca="1" si="1094"/>
        <v>-</v>
      </c>
      <c r="AL330" s="163" t="str">
        <f t="shared" ca="1" si="1094"/>
        <v>-</v>
      </c>
      <c r="AM330" s="163" t="b">
        <f t="shared" ca="1" si="1094"/>
        <v>1</v>
      </c>
      <c r="AN330" s="10"/>
      <c r="AO330" s="161" t="b">
        <f t="shared" si="1095"/>
        <v>1</v>
      </c>
      <c r="AP330" s="161" t="str">
        <f t="shared" si="1095"/>
        <v>-</v>
      </c>
      <c r="AQ330" s="161" t="str">
        <f t="shared" si="1095"/>
        <v>-</v>
      </c>
      <c r="AR330" s="161" t="str">
        <f t="shared" si="1095"/>
        <v>-</v>
      </c>
      <c r="AS330" s="161" t="b">
        <f t="shared" si="1095"/>
        <v>1</v>
      </c>
      <c r="AT330" s="161" t="b">
        <f t="shared" si="1095"/>
        <v>0</v>
      </c>
      <c r="AU330" s="161">
        <f t="shared" si="1096"/>
        <v>0</v>
      </c>
      <c r="AV330" s="161" t="b">
        <f t="shared" si="1097"/>
        <v>0</v>
      </c>
      <c r="AW330" s="161" t="b">
        <f t="shared" si="1097"/>
        <v>0</v>
      </c>
      <c r="AX330" s="161" t="str">
        <f t="shared" si="1097"/>
        <v>-</v>
      </c>
      <c r="AY330" s="161" t="str">
        <f t="shared" si="1097"/>
        <v>-</v>
      </c>
      <c r="AZ330" s="161" t="str">
        <f t="shared" si="1097"/>
        <v>-</v>
      </c>
      <c r="BA330" s="10"/>
      <c r="BB330" s="161" t="b">
        <f t="shared" si="1098"/>
        <v>1</v>
      </c>
      <c r="BC330" s="163" t="b">
        <f t="shared" ca="1" si="1099"/>
        <v>1</v>
      </c>
      <c r="BD330" s="163" t="b">
        <f t="shared" ca="1" si="1099"/>
        <v>1</v>
      </c>
      <c r="BE330" s="162">
        <f t="shared" si="1100"/>
        <v>3108</v>
      </c>
      <c r="BF330" s="163" t="str">
        <f t="shared" ca="1" si="1160"/>
        <v>-</v>
      </c>
      <c r="BG330" s="163" t="str">
        <f t="shared" ca="1" si="1160"/>
        <v>-</v>
      </c>
      <c r="BH330" s="163" t="str">
        <f t="shared" ca="1" si="1160"/>
        <v>-</v>
      </c>
      <c r="BI330" s="163" t="str">
        <f t="shared" ca="1" si="1160"/>
        <v>-</v>
      </c>
      <c r="BJ330" s="163" t="str">
        <f t="shared" ca="1" si="1160"/>
        <v>-</v>
      </c>
      <c r="BK330" s="163">
        <f t="shared" ca="1" si="1160"/>
        <v>1</v>
      </c>
      <c r="BL330" s="163">
        <f t="shared" ca="1" si="1160"/>
        <v>1</v>
      </c>
      <c r="BM330" s="163" t="str">
        <f t="shared" ca="1" si="1160"/>
        <v>-</v>
      </c>
      <c r="BN330" s="163" t="str">
        <f t="shared" ca="1" si="1160"/>
        <v>-</v>
      </c>
      <c r="BO330" s="163" t="b">
        <f t="shared" si="1102"/>
        <v>0</v>
      </c>
      <c r="BP330" s="163" t="b">
        <f t="shared" si="1102"/>
        <v>0</v>
      </c>
      <c r="BQ330" s="163" t="b">
        <f t="shared" si="1102"/>
        <v>0</v>
      </c>
      <c r="BR330" s="163" t="b">
        <f t="shared" si="1102"/>
        <v>0</v>
      </c>
      <c r="BS330" s="163" t="b">
        <f t="shared" si="1102"/>
        <v>0</v>
      </c>
      <c r="BT330" s="163" t="b">
        <f t="shared" si="1102"/>
        <v>0</v>
      </c>
      <c r="BU330" s="163" t="b">
        <f t="shared" si="1102"/>
        <v>0</v>
      </c>
      <c r="BV330" s="163" t="b">
        <f t="shared" si="1102"/>
        <v>0</v>
      </c>
      <c r="BW330" s="163" t="b">
        <f t="shared" si="1102"/>
        <v>0</v>
      </c>
      <c r="BX330" s="163" t="str">
        <f t="shared" ca="1" si="1171"/>
        <v>-</v>
      </c>
      <c r="BY330" s="163" t="str">
        <f t="shared" ca="1" si="1172"/>
        <v>-</v>
      </c>
      <c r="BZ330" s="163" t="str">
        <f t="shared" ca="1" si="1172"/>
        <v>-</v>
      </c>
      <c r="CA330" s="163" t="str">
        <f t="shared" ca="1" si="1172"/>
        <v>-</v>
      </c>
      <c r="CB330" s="163" t="str">
        <f t="shared" ca="1" si="1172"/>
        <v>-</v>
      </c>
      <c r="CC330" s="163" t="str">
        <f t="shared" ca="1" si="1172"/>
        <v>-</v>
      </c>
      <c r="CD330" s="163" t="str">
        <f t="shared" ca="1" si="1172"/>
        <v>-</v>
      </c>
      <c r="CE330" s="163" t="str">
        <f t="shared" ca="1" si="1172"/>
        <v>-</v>
      </c>
      <c r="CF330" s="163" t="str">
        <f t="shared" ca="1" si="1172"/>
        <v>-</v>
      </c>
      <c r="CG330" s="163" t="str">
        <f t="shared" ca="1" si="1171"/>
        <v>-</v>
      </c>
      <c r="CH330" s="163" t="str">
        <f t="shared" ca="1" si="1171"/>
        <v>-</v>
      </c>
      <c r="CI330" s="163" t="str">
        <f t="shared" ca="1" si="1171"/>
        <v>-</v>
      </c>
      <c r="CJ330" s="163" t="str">
        <f t="shared" ca="1" si="1171"/>
        <v>-</v>
      </c>
      <c r="CK330" s="163" t="str">
        <f t="shared" ca="1" si="1171"/>
        <v>-</v>
      </c>
      <c r="CL330" s="163" t="str">
        <f t="shared" ca="1" si="1171"/>
        <v>-</v>
      </c>
      <c r="CM330" s="163" t="str">
        <f t="shared" ca="1" si="1171"/>
        <v>-</v>
      </c>
      <c r="CN330" s="163" t="str">
        <f t="shared" ca="1" si="1171"/>
        <v>-</v>
      </c>
      <c r="CO330" s="163" t="str">
        <f t="shared" ca="1" si="1171"/>
        <v>-</v>
      </c>
      <c r="CP330" s="163" t="str">
        <f t="shared" ca="1" si="1171"/>
        <v>-</v>
      </c>
      <c r="CQ330" s="163" t="str">
        <f t="shared" ca="1" si="1171"/>
        <v>-</v>
      </c>
      <c r="CR330" s="163" t="str">
        <f t="shared" ca="1" si="1171"/>
        <v>-</v>
      </c>
      <c r="CS330" s="163" t="str">
        <f t="shared" ca="1" si="1171"/>
        <v>-</v>
      </c>
      <c r="CT330" s="163" t="str">
        <f t="shared" ca="1" si="1171"/>
        <v>-</v>
      </c>
      <c r="CU330" s="163" t="str">
        <f t="shared" ca="1" si="1171"/>
        <v>-</v>
      </c>
      <c r="CV330" s="163" t="str">
        <f t="shared" ca="1" si="1171"/>
        <v>-</v>
      </c>
      <c r="CW330" s="163" t="str">
        <f t="shared" ca="1" si="1171"/>
        <v>-</v>
      </c>
      <c r="CX330" s="163" t="str">
        <f t="shared" ca="1" si="1171"/>
        <v>-</v>
      </c>
      <c r="CY330" s="163" t="str">
        <f t="shared" ca="1" si="1171"/>
        <v>-</v>
      </c>
      <c r="CZ330" s="163" t="str">
        <f t="shared" ca="1" si="1171"/>
        <v>-</v>
      </c>
      <c r="DA330" s="163" t="str">
        <f t="shared" ca="1" si="1171"/>
        <v>-</v>
      </c>
      <c r="DB330" s="163" t="str">
        <f t="shared" ca="1" si="1171"/>
        <v>-</v>
      </c>
      <c r="DC330" s="163" t="str">
        <f t="shared" ca="1" si="1171"/>
        <v>-</v>
      </c>
      <c r="DD330" s="163" t="str">
        <f t="shared" ca="1" si="1173"/>
        <v>-</v>
      </c>
      <c r="DE330" s="163" t="str">
        <f t="shared" ca="1" si="1173"/>
        <v>-</v>
      </c>
      <c r="DF330" s="163" t="str">
        <f t="shared" ca="1" si="1173"/>
        <v>-</v>
      </c>
      <c r="DG330" s="163" t="str">
        <f t="shared" ca="1" si="1173"/>
        <v>-</v>
      </c>
      <c r="DH330" s="163" t="str">
        <f t="shared" ca="1" si="1173"/>
        <v>-</v>
      </c>
      <c r="DI330" s="163" t="str">
        <f t="shared" ca="1" si="1173"/>
        <v>-</v>
      </c>
      <c r="DJ330" s="163" t="str">
        <f t="shared" ca="1" si="1173"/>
        <v>-</v>
      </c>
      <c r="DK330" s="163" t="str">
        <f t="shared" ca="1" si="1173"/>
        <v>-</v>
      </c>
      <c r="DL330" s="10"/>
      <c r="DM330" s="163" t="str">
        <f t="shared" ca="1" si="1160"/>
        <v>-</v>
      </c>
      <c r="DN330" s="163" t="str">
        <f t="shared" ca="1" si="1160"/>
        <v>-</v>
      </c>
      <c r="DO330" s="163" t="str">
        <f t="shared" ca="1" si="1160"/>
        <v>-</v>
      </c>
      <c r="DP330" s="163" t="str">
        <f t="shared" ca="1" si="1160"/>
        <v>-</v>
      </c>
      <c r="DQ330" s="163" t="str">
        <f t="shared" ca="1" si="1160"/>
        <v>-</v>
      </c>
      <c r="DR330" s="163" t="str">
        <f t="shared" ca="1" si="1160"/>
        <v>-</v>
      </c>
      <c r="DS330" s="163" t="str">
        <f t="shared" ca="1" si="1160"/>
        <v>-</v>
      </c>
      <c r="DT330" s="163" t="str">
        <f t="shared" ca="1" si="1160"/>
        <v>-</v>
      </c>
      <c r="DU330" s="163" t="str">
        <f t="shared" ca="1" si="1160"/>
        <v>-</v>
      </c>
      <c r="DV330" s="163" t="str">
        <f t="shared" ca="1" si="1160"/>
        <v>-</v>
      </c>
      <c r="DW330" s="163" t="str">
        <f t="shared" ca="1" si="1160"/>
        <v>-</v>
      </c>
      <c r="DX330" s="161" t="str" cm="1">
        <f t="array" ref="DX330">INDEX(i.rev,$K330,DX$15)</f>
        <v>-</v>
      </c>
      <c r="DY330" s="161" t="str" cm="1">
        <f t="array" ref="DY330">INDEX(i.rev,$K330,DY$15)</f>
        <v>-</v>
      </c>
      <c r="DZ330" s="161" t="str" cm="1">
        <f t="array" ref="DZ330">INDEX(i.rev,$K330,DZ$15)</f>
        <v>-</v>
      </c>
      <c r="EA330" s="161" t="str" cm="1">
        <f t="array" ref="EA330">INDEX(i.rev,$K330,EA$15)</f>
        <v>-</v>
      </c>
      <c r="EB330" s="161" t="str" cm="1">
        <f t="array" ref="EB330">INDEX(i.rev,$K330,EB$15)</f>
        <v>-</v>
      </c>
      <c r="EC330" s="161" t="str" cm="1">
        <f t="array" ref="EC330">INDEX(i.rev,$K330,EC$15)</f>
        <v>-</v>
      </c>
      <c r="ED330" s="161" t="str" cm="1">
        <f t="array" ref="ED330">INDEX(i.rev,$K330,ED$15)</f>
        <v>-</v>
      </c>
      <c r="EE330" s="161" t="str" cm="1">
        <f t="array" ref="EE330">INDEX(i.rev,$K330,EE$15)</f>
        <v>-</v>
      </c>
      <c r="EF330" s="161" t="str" cm="1">
        <f t="array" ref="EF330">INDEX(i.rev,$K330,EF$15)</f>
        <v>-</v>
      </c>
      <c r="EG330" s="161" t="str" cm="1">
        <f t="array" ref="EG330">INDEX(i.rev,$K330,EG$15)</f>
        <v>-</v>
      </c>
      <c r="EH330" s="10"/>
      <c r="EI330" s="163" t="str">
        <f t="shared" ca="1" si="1165"/>
        <v>-</v>
      </c>
      <c r="EJ330" s="163" t="str">
        <f t="shared" ca="1" si="1165"/>
        <v>-</v>
      </c>
      <c r="EK330" s="163" t="str">
        <f t="shared" ca="1" si="1165"/>
        <v>-</v>
      </c>
      <c r="EL330" s="163" t="str">
        <f t="shared" ca="1" si="1165"/>
        <v>-</v>
      </c>
      <c r="EM330" s="163" t="str">
        <f t="shared" ca="1" si="1165"/>
        <v>-</v>
      </c>
      <c r="EN330" s="163" t="str">
        <f t="shared" ca="1" si="1165"/>
        <v>-</v>
      </c>
      <c r="EO330" s="163" t="str">
        <f t="shared" ca="1" si="1165"/>
        <v>-</v>
      </c>
      <c r="EP330" s="163" t="str">
        <f t="shared" ca="1" si="1165"/>
        <v>-</v>
      </c>
      <c r="EQ330" s="163">
        <f t="shared" ca="1" si="1165"/>
        <v>1</v>
      </c>
      <c r="ER330" s="163">
        <f t="shared" ca="1" si="1165"/>
        <v>1</v>
      </c>
      <c r="ES330" s="163">
        <f t="shared" ca="1" si="1165"/>
        <v>0</v>
      </c>
      <c r="ET330" s="163" t="str">
        <f t="shared" ca="1" si="1165"/>
        <v>-</v>
      </c>
      <c r="EU330" s="163" t="str">
        <f t="shared" ca="1" si="1165"/>
        <v>-</v>
      </c>
      <c r="EV330" s="163" t="str">
        <f t="shared" ca="1" si="1165"/>
        <v>-</v>
      </c>
      <c r="EW330" s="163" t="str">
        <f t="shared" ca="1" si="1165"/>
        <v>-</v>
      </c>
      <c r="EX330" s="163" t="str">
        <f t="shared" ca="1" si="1165"/>
        <v>-</v>
      </c>
      <c r="EY330" s="163" t="str">
        <f t="shared" ca="1" si="1166"/>
        <v>-</v>
      </c>
      <c r="EZ330" s="163" t="str">
        <f t="shared" ca="1" si="1166"/>
        <v>-</v>
      </c>
      <c r="FA330" s="163">
        <f t="shared" ca="1" si="1166"/>
        <v>0</v>
      </c>
      <c r="FB330" s="163" t="str">
        <f t="shared" ca="1" si="1166"/>
        <v>-</v>
      </c>
      <c r="FC330" s="163" t="str">
        <f t="shared" ca="1" si="1166"/>
        <v>-</v>
      </c>
      <c r="FD330" s="163" t="str">
        <f t="shared" ca="1" si="1166"/>
        <v>-</v>
      </c>
      <c r="FE330" s="163" t="str">
        <f t="shared" ca="1" si="1166"/>
        <v>-</v>
      </c>
      <c r="FF330" s="163" t="str">
        <f t="shared" ca="1" si="1166"/>
        <v>-</v>
      </c>
      <c r="FG330" s="163">
        <f t="shared" ca="1" si="1166"/>
        <v>0</v>
      </c>
      <c r="FH330" s="163">
        <f t="shared" ca="1" si="1166"/>
        <v>0</v>
      </c>
      <c r="FI330" s="163">
        <f t="shared" ca="1" si="1166"/>
        <v>0</v>
      </c>
      <c r="FJ330" s="163">
        <f t="shared" ca="1" si="1166"/>
        <v>0</v>
      </c>
      <c r="FK330" s="163">
        <f t="shared" ca="1" si="1166"/>
        <v>0</v>
      </c>
      <c r="FL330" s="163">
        <f t="shared" ca="1" si="1166"/>
        <v>0</v>
      </c>
      <c r="FM330" s="163">
        <f t="shared" ca="1" si="1166"/>
        <v>0</v>
      </c>
      <c r="FN330" s="163" t="str">
        <f t="shared" ca="1" si="1166"/>
        <v>-</v>
      </c>
      <c r="FO330" s="163" t="str">
        <f t="shared" ca="1" si="1161"/>
        <v>-</v>
      </c>
      <c r="FP330" s="163" t="str">
        <f t="shared" ca="1" si="1161"/>
        <v>-</v>
      </c>
      <c r="FQ330" s="163" t="str">
        <f t="shared" ca="1" si="1161"/>
        <v>-</v>
      </c>
      <c r="FR330" s="163" t="str">
        <f t="shared" ca="1" si="1161"/>
        <v>-</v>
      </c>
      <c r="FS330" s="163" t="str">
        <f t="shared" ca="1" si="1161"/>
        <v>-</v>
      </c>
      <c r="FT330" s="163" t="str">
        <f t="shared" ca="1" si="1161"/>
        <v>-</v>
      </c>
      <c r="FU330" s="163" t="str">
        <f t="shared" ca="1" si="1161"/>
        <v>-</v>
      </c>
      <c r="FV330" s="163" t="str">
        <f t="shared" ca="1" si="1161"/>
        <v>-</v>
      </c>
      <c r="FW330" s="163" t="str">
        <f t="shared" ca="1" si="1161"/>
        <v>-</v>
      </c>
      <c r="FX330" s="163" t="str">
        <f t="shared" ca="1" si="1162"/>
        <v>-</v>
      </c>
      <c r="FY330" s="10"/>
      <c r="FZ330" s="163">
        <f t="shared" ca="1" si="1162"/>
        <v>1</v>
      </c>
      <c r="GA330" s="163" t="str">
        <f t="shared" ca="1" si="1162"/>
        <v>-</v>
      </c>
      <c r="GB330" s="163" t="str">
        <f t="shared" ca="1" si="1162"/>
        <v>-</v>
      </c>
      <c r="GC330" s="163" t="str">
        <f t="shared" ca="1" si="1162"/>
        <v>-</v>
      </c>
      <c r="GD330" s="163" t="str">
        <f t="shared" ca="1" si="1108"/>
        <v>-</v>
      </c>
      <c r="GE330" s="163" t="b">
        <f t="shared" ca="1" si="1108"/>
        <v>0</v>
      </c>
      <c r="GF330" s="163" t="str">
        <f t="shared" ca="1" si="1108"/>
        <v>-</v>
      </c>
      <c r="GG330" s="163">
        <f t="shared" ca="1" si="1108"/>
        <v>0</v>
      </c>
      <c r="GH330" s="163" t="str">
        <f t="shared" ca="1" si="1108"/>
        <v>-</v>
      </c>
      <c r="GI330" s="161" cm="1">
        <f t="array" ref="GI330">INDEX(i.rev,$K330,GI$15)</f>
        <v>1</v>
      </c>
      <c r="GJ330" s="163">
        <f t="shared" ca="1" si="1174"/>
        <v>0</v>
      </c>
      <c r="GK330" s="163">
        <f t="shared" ca="1" si="1174"/>
        <v>1</v>
      </c>
      <c r="GL330" s="163">
        <f t="shared" ca="1" si="1174"/>
        <v>0</v>
      </c>
      <c r="GM330" s="163">
        <f t="shared" ca="1" si="1174"/>
        <v>1</v>
      </c>
      <c r="GN330" s="163">
        <f t="shared" ca="1" si="1174"/>
        <v>1</v>
      </c>
      <c r="GO330" s="163">
        <f t="shared" ca="1" si="1174"/>
        <v>1</v>
      </c>
      <c r="GP330" s="163">
        <f t="shared" ca="1" si="1174"/>
        <v>0</v>
      </c>
      <c r="GQ330" s="163">
        <f t="shared" ca="1" si="1174"/>
        <v>0</v>
      </c>
      <c r="GR330" s="163">
        <f t="shared" ca="1" si="1174"/>
        <v>0</v>
      </c>
      <c r="GS330" s="163">
        <f t="shared" ca="1" si="1174"/>
        <v>0</v>
      </c>
      <c r="GT330" s="163">
        <f t="shared" ca="1" si="1174"/>
        <v>0</v>
      </c>
      <c r="GU330" s="163">
        <f t="shared" ca="1" si="1174"/>
        <v>0</v>
      </c>
      <c r="GV330" s="163">
        <f t="shared" ca="1" si="1174"/>
        <v>0</v>
      </c>
      <c r="GW330" s="163">
        <f t="shared" ca="1" si="1174"/>
        <v>0</v>
      </c>
      <c r="GX330" s="163">
        <f t="shared" ca="1" si="1174"/>
        <v>0</v>
      </c>
      <c r="GY330" s="163">
        <f t="shared" ca="1" si="1174"/>
        <v>0</v>
      </c>
      <c r="GZ330" s="161" cm="1">
        <f t="array" ref="GZ330">INDEX(i.rev,$K330,GZ$15)</f>
        <v>0</v>
      </c>
      <c r="HA330" s="163">
        <f t="shared" ca="1" si="1110"/>
        <v>0</v>
      </c>
      <c r="HB330" s="161" cm="1">
        <f t="array" ref="HB330">INDEX(i.rev,$K330,HB$15)</f>
        <v>1</v>
      </c>
      <c r="HC330" s="163">
        <f t="shared" ca="1" si="1158"/>
        <v>0</v>
      </c>
      <c r="HD330" s="163">
        <f t="shared" ca="1" si="1158"/>
        <v>0</v>
      </c>
      <c r="HE330" s="163">
        <f t="shared" ca="1" si="1158"/>
        <v>0</v>
      </c>
      <c r="HF330" s="163">
        <f t="shared" ca="1" si="1158"/>
        <v>0</v>
      </c>
      <c r="HG330" s="163">
        <f t="shared" ca="1" si="1158"/>
        <v>0</v>
      </c>
      <c r="HH330" s="163">
        <f t="shared" ca="1" si="1158"/>
        <v>0</v>
      </c>
      <c r="HI330" s="163">
        <f t="shared" ca="1" si="1158"/>
        <v>0</v>
      </c>
      <c r="HJ330" s="10">
        <v>0.25</v>
      </c>
      <c r="HK330" s="161" t="b">
        <f t="shared" ref="HK330:HK347" si="1179">HL330&gt;0</f>
        <v>1</v>
      </c>
      <c r="HL330" s="186">
        <f t="shared" ref="HL330:HL347" si="1180">$HL$311*HJ330</f>
        <v>532.5</v>
      </c>
      <c r="HM330" s="161" t="b">
        <f>HN330&gt;0</f>
        <v>1</v>
      </c>
      <c r="HN330" s="186">
        <f>$HN$311*HJ312</f>
        <v>36</v>
      </c>
      <c r="HO330" s="186">
        <f>$HN$311*HK312</f>
        <v>40</v>
      </c>
      <c r="HP330" s="161" t="b">
        <f t="shared" si="1113"/>
        <v>0</v>
      </c>
      <c r="HQ330" s="161" t="b">
        <f t="shared" si="1113"/>
        <v>0</v>
      </c>
      <c r="HR330" s="161" t="b">
        <f t="shared" si="1113"/>
        <v>1</v>
      </c>
      <c r="HS330" s="163">
        <f t="shared" ca="1" si="1158"/>
        <v>0</v>
      </c>
      <c r="HT330" s="161">
        <f t="shared" si="1114"/>
        <v>1</v>
      </c>
      <c r="HU330" s="161">
        <f t="shared" si="1114"/>
        <v>1</v>
      </c>
      <c r="HV330" s="163" t="str">
        <f t="shared" ca="1" si="1158"/>
        <v>-</v>
      </c>
      <c r="HW330" s="163" t="str">
        <f t="shared" ca="1" si="1158"/>
        <v>-</v>
      </c>
      <c r="HX330" s="163" t="str">
        <f t="shared" ca="1" si="1158"/>
        <v>-</v>
      </c>
      <c r="HY330" s="163" t="str">
        <f t="shared" ca="1" si="1158"/>
        <v>-</v>
      </c>
      <c r="HZ330" s="163" t="str">
        <f t="shared" ca="1" si="1158"/>
        <v>-</v>
      </c>
      <c r="IA330" s="163" t="str">
        <f t="shared" ca="1" si="1158"/>
        <v>-</v>
      </c>
      <c r="IB330" s="163" t="str">
        <f t="shared" ca="1" si="1158"/>
        <v>-</v>
      </c>
      <c r="IC330" s="163" t="str">
        <f t="shared" ca="1" si="1158"/>
        <v>-</v>
      </c>
      <c r="ID330" s="163" t="str">
        <f t="shared" ca="1" si="1158"/>
        <v>-</v>
      </c>
      <c r="IE330" s="163" t="b">
        <f t="shared" ca="1" si="1158"/>
        <v>1</v>
      </c>
      <c r="IF330" s="163" t="str">
        <f t="shared" ca="1" si="1158"/>
        <v>-</v>
      </c>
      <c r="IG330" s="163" t="str">
        <f t="shared" ca="1" si="1158"/>
        <v>-</v>
      </c>
      <c r="IH330" s="163" t="str">
        <f ca="1">OFFSET(IH$5,$B330,0)</f>
        <v>-</v>
      </c>
      <c r="II330" s="163" t="b">
        <f t="shared" ca="1" si="1115"/>
        <v>1</v>
      </c>
      <c r="IJ330" s="163">
        <f ca="1">OFFSET(IJ$5,$B330,0)</f>
        <v>0</v>
      </c>
      <c r="IK330" s="163" t="str">
        <f t="shared" ca="1" si="1115"/>
        <v>-</v>
      </c>
      <c r="IL330" s="163" t="str">
        <f t="shared" ca="1" si="1115"/>
        <v>-</v>
      </c>
      <c r="IM330" s="163" t="str">
        <f t="shared" ca="1" si="1115"/>
        <v>-</v>
      </c>
      <c r="IN330" s="163" t="str">
        <f t="shared" ca="1" si="1115"/>
        <v>-</v>
      </c>
      <c r="IO330" s="163" t="str">
        <f t="shared" ca="1" si="1115"/>
        <v>-</v>
      </c>
      <c r="IP330" s="163">
        <f t="shared" ca="1" si="1115"/>
        <v>0</v>
      </c>
      <c r="IQ330" s="163" t="str">
        <f t="shared" ca="1" si="1115"/>
        <v>-</v>
      </c>
      <c r="IR330" s="163" t="str">
        <f t="shared" ca="1" si="1115"/>
        <v>-</v>
      </c>
      <c r="IS330" s="163" t="str">
        <f t="shared" ca="1" si="1115"/>
        <v>-</v>
      </c>
      <c r="IT330" s="163">
        <f t="shared" ca="1" si="1115"/>
        <v>500</v>
      </c>
      <c r="IU330" s="163">
        <f t="shared" ca="1" si="1115"/>
        <v>500</v>
      </c>
      <c r="IV330" s="163" t="str">
        <f t="shared" ca="1" si="1115"/>
        <v>-</v>
      </c>
      <c r="IW330" s="163" t="str">
        <f t="shared" ca="1" si="1115"/>
        <v>-</v>
      </c>
      <c r="IX330" s="163" t="str">
        <f t="shared" ca="1" si="1115"/>
        <v>-</v>
      </c>
      <c r="IY330" s="163" t="str">
        <f t="shared" ca="1" si="1176"/>
        <v>-</v>
      </c>
      <c r="IZ330" s="163" t="str">
        <f t="shared" ca="1" si="1177"/>
        <v>-</v>
      </c>
      <c r="JA330" s="163" t="str">
        <f t="shared" ca="1" si="1177"/>
        <v>-</v>
      </c>
      <c r="JB330" s="163" t="str">
        <f t="shared" ca="1" si="1177"/>
        <v>-</v>
      </c>
      <c r="JC330" s="163" t="str">
        <f t="shared" ca="1" si="1177"/>
        <v>-</v>
      </c>
      <c r="JD330" s="163" t="str">
        <f t="shared" ca="1" si="1177"/>
        <v>-</v>
      </c>
      <c r="JE330" s="163" t="str">
        <f t="shared" ca="1" si="1177"/>
        <v>-</v>
      </c>
      <c r="JF330" s="163" t="str">
        <f t="shared" ca="1" si="1177"/>
        <v>-</v>
      </c>
      <c r="JG330" s="163" t="str">
        <f t="shared" ca="1" si="1177"/>
        <v>-</v>
      </c>
      <c r="JH330" s="163" t="str">
        <f t="shared" ca="1" si="1177"/>
        <v>-</v>
      </c>
      <c r="JI330" s="163" t="str">
        <f t="shared" ca="1" si="1177"/>
        <v>-</v>
      </c>
      <c r="JJ330" s="163" t="str">
        <f t="shared" ca="1" si="1177"/>
        <v>-</v>
      </c>
      <c r="JK330" s="163" t="str">
        <f t="shared" ca="1" si="1177"/>
        <v>-</v>
      </c>
      <c r="JL330" s="163" t="str">
        <f t="shared" ca="1" si="1177"/>
        <v>-</v>
      </c>
      <c r="JM330" s="163" t="str">
        <f t="shared" ca="1" si="1177"/>
        <v>-</v>
      </c>
      <c r="JN330" s="163" t="str">
        <f t="shared" ca="1" si="1149"/>
        <v>-</v>
      </c>
      <c r="JO330" s="163" t="str">
        <f t="shared" ca="1" si="1149"/>
        <v>-</v>
      </c>
      <c r="JP330" s="163" t="str">
        <f t="shared" ca="1" si="1149"/>
        <v>-</v>
      </c>
      <c r="JQ330" s="163" t="str">
        <f t="shared" ca="1" si="1149"/>
        <v>-</v>
      </c>
      <c r="JR330" s="163" t="str">
        <f t="shared" ca="1" si="1149"/>
        <v>-</v>
      </c>
      <c r="JS330" s="163" t="str">
        <f t="shared" ca="1" si="1177"/>
        <v>-</v>
      </c>
      <c r="JT330" s="163" t="str">
        <f t="shared" ca="1" si="1177"/>
        <v>-</v>
      </c>
      <c r="JU330" s="163" t="str">
        <f t="shared" ca="1" si="1177"/>
        <v>-</v>
      </c>
      <c r="JV330" s="163" t="str">
        <f t="shared" ca="1" si="1177"/>
        <v>-</v>
      </c>
      <c r="JW330" s="163" t="str">
        <f t="shared" ca="1" si="1177"/>
        <v>-</v>
      </c>
      <c r="JX330" s="163" t="str">
        <f t="shared" ca="1" si="1176"/>
        <v>-</v>
      </c>
      <c r="JY330" s="163" t="str">
        <f t="shared" ca="1" si="1176"/>
        <v>-</v>
      </c>
      <c r="JZ330" s="163" t="str">
        <f t="shared" ca="1" si="1176"/>
        <v>-</v>
      </c>
      <c r="KA330" s="163" t="str">
        <f t="shared" ca="1" si="1176"/>
        <v>-</v>
      </c>
      <c r="KB330" s="163" t="str">
        <f t="shared" ca="1" si="1176"/>
        <v>-</v>
      </c>
      <c r="KC330" s="163" t="str">
        <f t="shared" ca="1" si="1176"/>
        <v>-</v>
      </c>
      <c r="KD330" s="163" t="str">
        <f t="shared" ca="1" si="1176"/>
        <v>-</v>
      </c>
      <c r="KE330" s="163" t="str">
        <f t="shared" ca="1" si="1176"/>
        <v>-</v>
      </c>
      <c r="KF330" s="163" t="str">
        <f t="shared" ca="1" si="1176"/>
        <v>-</v>
      </c>
      <c r="KG330" s="163" t="str">
        <f t="shared" ca="1" si="1176"/>
        <v>-</v>
      </c>
      <c r="KH330" s="163" t="str">
        <f t="shared" ca="1" si="1176"/>
        <v>-</v>
      </c>
      <c r="KI330" s="163" t="str">
        <f t="shared" ca="1" si="1176"/>
        <v>-</v>
      </c>
      <c r="KJ330" s="163" t="str">
        <f t="shared" ca="1" si="1176"/>
        <v>-</v>
      </c>
      <c r="KK330" s="163" t="str">
        <f t="shared" ca="1" si="1176"/>
        <v>-</v>
      </c>
      <c r="KL330" s="163" t="str">
        <f t="shared" ca="1" si="1176"/>
        <v>-</v>
      </c>
      <c r="KM330" s="163" t="str">
        <f t="shared" ca="1" si="1176"/>
        <v>-</v>
      </c>
      <c r="KN330" s="163" t="str">
        <f t="shared" ca="1" si="1176"/>
        <v>-</v>
      </c>
      <c r="KO330" s="163" t="str">
        <f t="shared" ca="1" si="1176"/>
        <v>-</v>
      </c>
      <c r="KP330" s="163" t="str">
        <f t="shared" ca="1" si="1176"/>
        <v>-</v>
      </c>
      <c r="KQ330" s="163" t="str">
        <f t="shared" ca="1" si="1176"/>
        <v>-</v>
      </c>
      <c r="KR330" s="163" t="str">
        <f t="shared" ca="1" si="1176"/>
        <v>-</v>
      </c>
      <c r="KS330" s="163" t="str">
        <f t="shared" ca="1" si="1176"/>
        <v>-</v>
      </c>
      <c r="KT330" s="163" t="str">
        <f t="shared" ca="1" si="1176"/>
        <v>-</v>
      </c>
      <c r="KU330" s="163" t="str">
        <f t="shared" ca="1" si="1176"/>
        <v>-</v>
      </c>
      <c r="KV330" s="163" t="str">
        <f t="shared" ca="1" si="1176"/>
        <v>-</v>
      </c>
      <c r="KW330" s="163" t="str">
        <f t="shared" ca="1" si="1176"/>
        <v>-</v>
      </c>
      <c r="KX330" s="163" t="str">
        <f t="shared" ca="1" si="1176"/>
        <v>-</v>
      </c>
      <c r="KY330" s="163" t="str">
        <f t="shared" ca="1" si="1176"/>
        <v>-</v>
      </c>
      <c r="KZ330" s="163" t="str">
        <f t="shared" ca="1" si="1176"/>
        <v>-</v>
      </c>
      <c r="LA330" s="163" t="str">
        <f t="shared" ca="1" si="1176"/>
        <v>-</v>
      </c>
      <c r="LB330" s="163" t="str">
        <f t="shared" ca="1" si="1176"/>
        <v>-</v>
      </c>
      <c r="LC330" s="163" t="str">
        <f t="shared" ca="1" si="1176"/>
        <v>-</v>
      </c>
      <c r="LD330" s="163" t="str">
        <f t="shared" ref="JY330:LN336" ca="1" si="1181">OFFSET(LD$5,$B330,0)</f>
        <v>-</v>
      </c>
      <c r="LE330" s="163" t="str">
        <f t="shared" ca="1" si="1181"/>
        <v>-</v>
      </c>
      <c r="LF330" s="163" t="str">
        <f t="shared" ca="1" si="1181"/>
        <v>-</v>
      </c>
      <c r="LG330" s="163" t="str">
        <f t="shared" ca="1" si="1181"/>
        <v>-</v>
      </c>
      <c r="LH330" s="163" t="str">
        <f t="shared" ca="1" si="1181"/>
        <v>-</v>
      </c>
      <c r="LI330" s="163" t="str">
        <f t="shared" ca="1" si="1181"/>
        <v>-</v>
      </c>
      <c r="LJ330" s="163" t="str">
        <f t="shared" ca="1" si="1181"/>
        <v>-</v>
      </c>
      <c r="LK330" s="163" t="str">
        <f t="shared" ca="1" si="1181"/>
        <v>-</v>
      </c>
      <c r="LL330" s="163" t="str">
        <f t="shared" ca="1" si="1181"/>
        <v>-</v>
      </c>
      <c r="LM330" s="163" t="str">
        <f t="shared" ca="1" si="1181"/>
        <v>-</v>
      </c>
      <c r="LN330" s="163" t="str">
        <f t="shared" ca="1" si="1181"/>
        <v>-</v>
      </c>
      <c r="LO330" s="163" t="str">
        <f t="shared" ca="1" si="1120"/>
        <v>-</v>
      </c>
      <c r="LP330" s="163" t="str">
        <f t="shared" ca="1" si="1120"/>
        <v>-</v>
      </c>
      <c r="LQ330" s="163" t="str">
        <f t="shared" ca="1" si="1120"/>
        <v>-</v>
      </c>
      <c r="LR330" s="163" t="str">
        <f t="shared" ca="1" si="1120"/>
        <v>-</v>
      </c>
      <c r="LS330" s="163" t="str">
        <f t="shared" ca="1" si="1120"/>
        <v>-</v>
      </c>
      <c r="LT330" s="163" t="str">
        <f t="shared" ca="1" si="1120"/>
        <v>-</v>
      </c>
      <c r="LU330" s="163" t="str">
        <f t="shared" ca="1" si="1120"/>
        <v>-</v>
      </c>
      <c r="LV330" s="163" t="str">
        <f t="shared" ca="1" si="1120"/>
        <v>-</v>
      </c>
      <c r="LW330" s="163" t="str">
        <f t="shared" ca="1" si="1120"/>
        <v>-</v>
      </c>
      <c r="LX330" s="163" t="str">
        <f t="shared" ca="1" si="1120"/>
        <v>-</v>
      </c>
      <c r="LY330" s="10"/>
      <c r="LZ330" s="161">
        <f t="shared" si="1121"/>
        <v>4.4999999999999998E-2</v>
      </c>
      <c r="MA330" s="161">
        <f t="shared" si="1122"/>
        <v>4.4999999999999998E-2</v>
      </c>
      <c r="MB330" s="163">
        <f t="shared" ca="1" si="1169"/>
        <v>1</v>
      </c>
      <c r="MC330" s="163">
        <f t="shared" ca="1" si="1169"/>
        <v>0</v>
      </c>
      <c r="MD330" s="163">
        <f t="shared" ca="1" si="1169"/>
        <v>1</v>
      </c>
      <c r="ME330" s="163">
        <f t="shared" ca="1" si="1169"/>
        <v>1</v>
      </c>
      <c r="MF330" s="163">
        <f t="shared" ca="1" si="1169"/>
        <v>0</v>
      </c>
      <c r="MG330" s="163">
        <f t="shared" ca="1" si="1169"/>
        <v>70</v>
      </c>
      <c r="MH330" s="163">
        <f t="shared" ca="1" si="1169"/>
        <v>50</v>
      </c>
      <c r="MI330" s="163">
        <f t="shared" ca="1" si="1169"/>
        <v>85</v>
      </c>
      <c r="MJ330" s="163">
        <f t="shared" ca="1" si="1169"/>
        <v>50</v>
      </c>
      <c r="MK330" s="161">
        <f t="shared" si="1124"/>
        <v>1</v>
      </c>
      <c r="ML330" s="161">
        <f t="shared" si="1125"/>
        <v>1</v>
      </c>
      <c r="MM330" s="161">
        <f t="shared" si="1126"/>
        <v>1</v>
      </c>
      <c r="MN330" s="161">
        <f t="shared" si="1127"/>
        <v>1</v>
      </c>
      <c r="MO330" s="161">
        <f t="shared" si="1127"/>
        <v>1</v>
      </c>
      <c r="MP330" s="163">
        <f t="shared" ca="1" si="1169"/>
        <v>1</v>
      </c>
      <c r="MQ330" s="10"/>
      <c r="MR330" s="163">
        <f t="shared" ca="1" si="1169"/>
        <v>1</v>
      </c>
      <c r="MS330" s="161">
        <f t="shared" si="1128"/>
        <v>1</v>
      </c>
      <c r="MT330" s="163">
        <f t="shared" ca="1" si="1169"/>
        <v>0.75</v>
      </c>
      <c r="MU330" s="163">
        <f t="shared" ca="1" si="1169"/>
        <v>0.8</v>
      </c>
      <c r="MV330" s="163">
        <f t="shared" ca="1" si="1163"/>
        <v>0.82499999999999996</v>
      </c>
      <c r="MW330" s="163">
        <f t="shared" ca="1" si="1169"/>
        <v>0.875</v>
      </c>
      <c r="MX330" s="163">
        <f t="shared" ca="1" si="1169"/>
        <v>0.9</v>
      </c>
      <c r="MY330" s="163">
        <f t="shared" ca="1" si="1163"/>
        <v>0.75</v>
      </c>
      <c r="MZ330" s="163">
        <f t="shared" ca="1" si="1163"/>
        <v>0.78142857142857147</v>
      </c>
      <c r="NA330" s="163">
        <f t="shared" ca="1" si="1163"/>
        <v>0.82499999999999996</v>
      </c>
      <c r="NB330" s="163">
        <f t="shared" ca="1" si="1163"/>
        <v>0.875</v>
      </c>
      <c r="NC330" s="163">
        <f t="shared" ca="1" si="1163"/>
        <v>0.9</v>
      </c>
      <c r="ND330" s="163">
        <f t="shared" ca="1" si="1163"/>
        <v>0.9</v>
      </c>
      <c r="NE330" s="163">
        <f t="shared" ca="1" si="1163"/>
        <v>0.75</v>
      </c>
      <c r="NF330" s="163">
        <f t="shared" ca="1" si="1163"/>
        <v>0.78142857142857147</v>
      </c>
      <c r="NG330" s="163">
        <f t="shared" ca="1" si="1163"/>
        <v>0.82499999999999996</v>
      </c>
      <c r="NH330" s="163">
        <f t="shared" ca="1" si="1163"/>
        <v>0.875</v>
      </c>
      <c r="NI330" s="163">
        <f t="shared" ca="1" si="1163"/>
        <v>0.9</v>
      </c>
      <c r="NJ330" s="163">
        <f t="shared" ca="1" si="1163"/>
        <v>0.9</v>
      </c>
      <c r="NK330" s="163">
        <f t="shared" ca="1" si="1163"/>
        <v>0.75</v>
      </c>
      <c r="NL330" s="163">
        <f t="shared" ca="1" si="1163"/>
        <v>0.78142857142857147</v>
      </c>
      <c r="NM330" s="163">
        <f t="shared" ca="1" si="1163"/>
        <v>0.82499999999999996</v>
      </c>
      <c r="NN330" s="163">
        <f t="shared" ca="1" si="1163"/>
        <v>0.875</v>
      </c>
      <c r="NO330" s="163">
        <f t="shared" ca="1" si="1163"/>
        <v>0.9</v>
      </c>
      <c r="NP330" s="163">
        <f t="shared" ca="1" si="1163"/>
        <v>0.9</v>
      </c>
      <c r="NQ330" s="163">
        <f t="shared" ca="1" si="1163"/>
        <v>0.75</v>
      </c>
      <c r="NR330" s="163">
        <f t="shared" ca="1" si="1163"/>
        <v>0.78142857142857147</v>
      </c>
      <c r="NS330" s="163">
        <f t="shared" ca="1" si="1163"/>
        <v>0.82499999999999996</v>
      </c>
      <c r="NT330" s="163">
        <f t="shared" ca="1" si="1163"/>
        <v>0.875</v>
      </c>
      <c r="NU330" s="163">
        <f t="shared" ca="1" si="1163"/>
        <v>0.9</v>
      </c>
      <c r="NV330" s="163">
        <f t="shared" ca="1" si="1163"/>
        <v>0.9</v>
      </c>
      <c r="NW330" s="163">
        <f t="shared" ca="1" si="1163"/>
        <v>0.75</v>
      </c>
      <c r="NX330" s="163">
        <f t="shared" ca="1" si="1163"/>
        <v>0.78142857142857147</v>
      </c>
      <c r="NY330" s="163">
        <f t="shared" ca="1" si="1163"/>
        <v>0.82499999999999996</v>
      </c>
      <c r="NZ330" s="163">
        <f t="shared" ca="1" si="1163"/>
        <v>0.875</v>
      </c>
      <c r="OA330" s="163">
        <f t="shared" ca="1" si="1163"/>
        <v>0.9</v>
      </c>
      <c r="OB330" s="163">
        <f t="shared" ca="1" si="1163"/>
        <v>0.9</v>
      </c>
      <c r="OC330" s="163">
        <f t="shared" ca="1" si="1163"/>
        <v>0.75</v>
      </c>
      <c r="OD330" s="163">
        <f t="shared" ca="1" si="1163"/>
        <v>0.78142857142857147</v>
      </c>
      <c r="OE330" s="163">
        <f t="shared" ca="1" si="1163"/>
        <v>0.82499999999999996</v>
      </c>
      <c r="OF330" s="163">
        <f t="shared" ref="MY330:OT335" ca="1" si="1182">OFFSET(OF$5,$B330,0)</f>
        <v>0.875</v>
      </c>
      <c r="OG330" s="163">
        <f t="shared" ca="1" si="1182"/>
        <v>0.9</v>
      </c>
      <c r="OH330" s="163">
        <f t="shared" ca="1" si="1182"/>
        <v>0.9</v>
      </c>
      <c r="OI330" s="163">
        <f t="shared" ca="1" si="1182"/>
        <v>0.75</v>
      </c>
      <c r="OJ330" s="163">
        <f t="shared" ca="1" si="1182"/>
        <v>0.76904761904761909</v>
      </c>
      <c r="OK330" s="163">
        <f t="shared" ca="1" si="1182"/>
        <v>0.82000000000000006</v>
      </c>
      <c r="OL330" s="163">
        <f t="shared" ca="1" si="1182"/>
        <v>0.875</v>
      </c>
      <c r="OM330" s="163">
        <f t="shared" ca="1" si="1182"/>
        <v>0.9</v>
      </c>
      <c r="ON330" s="163">
        <f t="shared" ca="1" si="1182"/>
        <v>0.90000000000000013</v>
      </c>
      <c r="OO330" s="163">
        <f t="shared" ca="1" si="1182"/>
        <v>0.75</v>
      </c>
      <c r="OP330" s="163">
        <f t="shared" ca="1" si="1182"/>
        <v>0.76904761904761909</v>
      </c>
      <c r="OQ330" s="163">
        <f t="shared" ca="1" si="1182"/>
        <v>0.82000000000000006</v>
      </c>
      <c r="OR330" s="163">
        <f t="shared" ca="1" si="1182"/>
        <v>0.875</v>
      </c>
      <c r="OS330" s="163">
        <f t="shared" ca="1" si="1182"/>
        <v>0.9</v>
      </c>
      <c r="OT330" s="163">
        <f t="shared" ca="1" si="1182"/>
        <v>0.9</v>
      </c>
      <c r="OU330" s="163">
        <f t="shared" ca="1" si="1154"/>
        <v>0.875</v>
      </c>
      <c r="OV330" s="161">
        <f t="shared" si="1132"/>
        <v>1</v>
      </c>
      <c r="OW330" s="161">
        <f t="shared" si="1133"/>
        <v>1</v>
      </c>
      <c r="OX330" s="161" t="str">
        <f t="shared" si="1134"/>
        <v>-</v>
      </c>
      <c r="OY330" s="163" t="str">
        <f t="shared" ca="1" si="1135"/>
        <v>-</v>
      </c>
      <c r="OZ330" s="161" t="str">
        <f t="shared" si="1136"/>
        <v>-</v>
      </c>
      <c r="PA330" s="161" t="str">
        <f t="shared" si="1137"/>
        <v>-</v>
      </c>
      <c r="PB330" s="163">
        <f t="shared" ca="1" si="1169"/>
        <v>0</v>
      </c>
      <c r="PC330" s="27">
        <v>0</v>
      </c>
    </row>
    <row r="331" spans="1:419" s="143" customFormat="1" hidden="1" outlineLevel="1">
      <c r="A331" s="121">
        <f t="shared" si="14"/>
        <v>326</v>
      </c>
      <c r="B331" s="121">
        <f>$A$18</f>
        <v>13</v>
      </c>
      <c r="C331" s="143">
        <v>1000</v>
      </c>
      <c r="D331" s="143" t="s">
        <v>884</v>
      </c>
      <c r="E331" s="143" t="b">
        <v>0</v>
      </c>
      <c r="F331" s="143" t="b">
        <v>0</v>
      </c>
      <c r="G331" s="143" t="b">
        <f t="shared" si="1138"/>
        <v>0</v>
      </c>
      <c r="H331" s="139">
        <f t="shared" ref="H331:AC346" ca="1" si="1183">OFFSET(H331,-1,0)</f>
        <v>3</v>
      </c>
      <c r="I331" s="139">
        <f t="shared" ca="1" si="1183"/>
        <v>1</v>
      </c>
      <c r="J331" s="139">
        <f t="shared" ca="1" si="1183"/>
        <v>1</v>
      </c>
      <c r="K331" s="139">
        <f t="shared" ca="1" si="1183"/>
        <v>1</v>
      </c>
      <c r="L331" s="139">
        <f t="shared" ca="1" si="1183"/>
        <v>1</v>
      </c>
      <c r="M331" s="139">
        <f t="shared" ca="1" si="1183"/>
        <v>1</v>
      </c>
      <c r="N331" s="139">
        <f t="shared" ca="1" si="1183"/>
        <v>1</v>
      </c>
      <c r="O331" s="139">
        <f t="shared" ca="1" si="1183"/>
        <v>1</v>
      </c>
      <c r="P331" s="139">
        <f t="shared" ca="1" si="1183"/>
        <v>1</v>
      </c>
      <c r="Q331" s="139">
        <f t="shared" ca="1" si="1183"/>
        <v>1</v>
      </c>
      <c r="R331" s="139">
        <f t="shared" ca="1" si="1183"/>
        <v>2</v>
      </c>
      <c r="S331" s="139">
        <f t="shared" ref="S331:V345" ca="1" si="1184">OFFSET(S331,-1,0)</f>
        <v>1</v>
      </c>
      <c r="T331" s="139">
        <f t="shared" ca="1" si="1184"/>
        <v>1</v>
      </c>
      <c r="U331" s="139">
        <f t="shared" ca="1" si="1184"/>
        <v>1</v>
      </c>
      <c r="V331" s="139">
        <f t="shared" ca="1" si="1184"/>
        <v>1</v>
      </c>
      <c r="W331" s="139">
        <f t="shared" ca="1" si="1183"/>
        <v>1</v>
      </c>
      <c r="X331" s="139">
        <f t="shared" ca="1" si="1183"/>
        <v>1</v>
      </c>
      <c r="Y331" s="139">
        <f t="shared" ca="1" si="1183"/>
        <v>1</v>
      </c>
      <c r="Z331" s="139">
        <f t="shared" ca="1" si="1183"/>
        <v>1</v>
      </c>
      <c r="AA331" s="139">
        <f t="shared" ca="1" si="1183"/>
        <v>1</v>
      </c>
      <c r="AB331" s="139">
        <f t="shared" ca="1" si="1183"/>
        <v>1</v>
      </c>
      <c r="AC331" s="139">
        <f t="shared" ca="1" si="1183"/>
        <v>1</v>
      </c>
      <c r="AE331" s="157" t="str" cm="1">
        <f t="array" aca="1" ref="AE331" ca="1">TEXT(LEFT(OFFSET(AE331,-1,0),5)+1,"00000")&amp;MID(OFFSET(AE331,-1,0),6,FIND(" ",OFFSET(AE331,-1,0),7)-5)
&amp;2130-HL331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00001 Presentation_SR_high_crop36SE 1597.5SE CropgrazeFALSE (F33N11)</v>
      </c>
      <c r="AF331" s="10" t="str">
        <f ca="1">IF(COUNTIF(AE$5:AE331,AE331)=1,"-","Dup")</f>
        <v>-</v>
      </c>
      <c r="AG331" s="10"/>
      <c r="AH331" s="163" t="str">
        <f t="shared" ca="1" si="1094"/>
        <v>-</v>
      </c>
      <c r="AI331" s="162" t="b">
        <v>1</v>
      </c>
      <c r="AJ331" s="162" t="b">
        <v>1</v>
      </c>
      <c r="AK331" s="163" t="str">
        <f t="shared" ca="1" si="1094"/>
        <v>-</v>
      </c>
      <c r="AL331" s="163" t="str">
        <f t="shared" ca="1" si="1094"/>
        <v>-</v>
      </c>
      <c r="AM331" s="163" t="b">
        <f t="shared" ca="1" si="1094"/>
        <v>1</v>
      </c>
      <c r="AN331" s="10"/>
      <c r="AO331" s="161" t="b">
        <f t="shared" ca="1" si="1095"/>
        <v>1</v>
      </c>
      <c r="AP331" s="161" t="str">
        <f t="shared" ca="1" si="1095"/>
        <v>-</v>
      </c>
      <c r="AQ331" s="161" t="str">
        <f t="shared" ca="1" si="1095"/>
        <v>-</v>
      </c>
      <c r="AR331" s="161" t="str">
        <f t="shared" ca="1" si="1095"/>
        <v>-</v>
      </c>
      <c r="AS331" s="161" t="b">
        <f t="shared" ca="1" si="1095"/>
        <v>1</v>
      </c>
      <c r="AT331" s="161" t="b">
        <f t="shared" ca="1" si="1095"/>
        <v>0</v>
      </c>
      <c r="AU331" s="161">
        <f t="shared" ca="1" si="1096"/>
        <v>0</v>
      </c>
      <c r="AV331" s="161" t="b">
        <f t="shared" ca="1" si="1097"/>
        <v>0</v>
      </c>
      <c r="AW331" s="161" t="b">
        <f t="shared" ca="1" si="1097"/>
        <v>0</v>
      </c>
      <c r="AX331" s="161" t="str">
        <f t="shared" ca="1" si="1097"/>
        <v>-</v>
      </c>
      <c r="AY331" s="161" t="str">
        <f t="shared" ca="1" si="1097"/>
        <v>-</v>
      </c>
      <c r="AZ331" s="161" t="str">
        <f t="shared" ca="1" si="1097"/>
        <v>-</v>
      </c>
      <c r="BA331" s="10"/>
      <c r="BB331" s="161" t="b">
        <f t="shared" ca="1" si="1098"/>
        <v>1</v>
      </c>
      <c r="BC331" s="163" t="b">
        <f t="shared" ca="1" si="1099"/>
        <v>1</v>
      </c>
      <c r="BD331" s="163" t="b">
        <f t="shared" ca="1" si="1099"/>
        <v>1</v>
      </c>
      <c r="BE331" s="162">
        <f t="shared" ca="1" si="1100"/>
        <v>3108</v>
      </c>
      <c r="BF331" s="163" t="str">
        <f t="shared" ca="1" si="1160"/>
        <v>-</v>
      </c>
      <c r="BG331" s="163" t="str">
        <f t="shared" ca="1" si="1160"/>
        <v>-</v>
      </c>
      <c r="BH331" s="163" t="str">
        <f t="shared" ca="1" si="1160"/>
        <v>-</v>
      </c>
      <c r="BI331" s="163" t="str">
        <f t="shared" ca="1" si="1160"/>
        <v>-</v>
      </c>
      <c r="BJ331" s="163" t="str">
        <f t="shared" ca="1" si="1160"/>
        <v>-</v>
      </c>
      <c r="BK331" s="163">
        <f t="shared" ca="1" si="1160"/>
        <v>1</v>
      </c>
      <c r="BL331" s="163">
        <f t="shared" ca="1" si="1160"/>
        <v>1</v>
      </c>
      <c r="BM331" s="163" t="str">
        <f t="shared" ca="1" si="1160"/>
        <v>-</v>
      </c>
      <c r="BN331" s="163" t="str">
        <f t="shared" ca="1" si="1160"/>
        <v>-</v>
      </c>
      <c r="BO331" s="163" t="b">
        <f t="shared" ca="1" si="1102"/>
        <v>0</v>
      </c>
      <c r="BP331" s="163" t="b">
        <f t="shared" ca="1" si="1102"/>
        <v>0</v>
      </c>
      <c r="BQ331" s="163" t="b">
        <f t="shared" ca="1" si="1102"/>
        <v>0</v>
      </c>
      <c r="BR331" s="163" t="b">
        <f t="shared" ca="1" si="1102"/>
        <v>0</v>
      </c>
      <c r="BS331" s="163" t="b">
        <f t="shared" ca="1" si="1102"/>
        <v>0</v>
      </c>
      <c r="BT331" s="163" t="b">
        <f t="shared" ca="1" si="1102"/>
        <v>0</v>
      </c>
      <c r="BU331" s="163" t="b">
        <f t="shared" ca="1" si="1102"/>
        <v>0</v>
      </c>
      <c r="BV331" s="163" t="b">
        <f t="shared" ca="1" si="1102"/>
        <v>0</v>
      </c>
      <c r="BW331" s="163" t="b">
        <f t="shared" ca="1" si="1102"/>
        <v>0</v>
      </c>
      <c r="BX331" s="163" t="str">
        <f t="shared" ca="1" si="1171"/>
        <v>-</v>
      </c>
      <c r="BY331" s="163" t="str">
        <f t="shared" ca="1" si="1172"/>
        <v>-</v>
      </c>
      <c r="BZ331" s="163" t="str">
        <f t="shared" ca="1" si="1172"/>
        <v>-</v>
      </c>
      <c r="CA331" s="163" t="str">
        <f t="shared" ca="1" si="1172"/>
        <v>-</v>
      </c>
      <c r="CB331" s="163" t="str">
        <f t="shared" ca="1" si="1172"/>
        <v>-</v>
      </c>
      <c r="CC331" s="163" t="str">
        <f t="shared" ca="1" si="1172"/>
        <v>-</v>
      </c>
      <c r="CD331" s="163" t="str">
        <f t="shared" ca="1" si="1172"/>
        <v>-</v>
      </c>
      <c r="CE331" s="163" t="str">
        <f t="shared" ca="1" si="1172"/>
        <v>-</v>
      </c>
      <c r="CF331" s="163" t="str">
        <f t="shared" ca="1" si="1172"/>
        <v>-</v>
      </c>
      <c r="CG331" s="163" t="str">
        <f t="shared" ca="1" si="1171"/>
        <v>-</v>
      </c>
      <c r="CH331" s="163" t="str">
        <f t="shared" ca="1" si="1171"/>
        <v>-</v>
      </c>
      <c r="CI331" s="163" t="str">
        <f t="shared" ca="1" si="1171"/>
        <v>-</v>
      </c>
      <c r="CJ331" s="163" t="str">
        <f t="shared" ca="1" si="1171"/>
        <v>-</v>
      </c>
      <c r="CK331" s="163" t="str">
        <f t="shared" ca="1" si="1171"/>
        <v>-</v>
      </c>
      <c r="CL331" s="163" t="str">
        <f t="shared" ca="1" si="1171"/>
        <v>-</v>
      </c>
      <c r="CM331" s="163" t="str">
        <f t="shared" ca="1" si="1171"/>
        <v>-</v>
      </c>
      <c r="CN331" s="163" t="str">
        <f t="shared" ca="1" si="1171"/>
        <v>-</v>
      </c>
      <c r="CO331" s="163" t="str">
        <f t="shared" ca="1" si="1171"/>
        <v>-</v>
      </c>
      <c r="CP331" s="163" t="str">
        <f t="shared" ca="1" si="1171"/>
        <v>-</v>
      </c>
      <c r="CQ331" s="163" t="str">
        <f t="shared" ca="1" si="1171"/>
        <v>-</v>
      </c>
      <c r="CR331" s="163" t="str">
        <f t="shared" ca="1" si="1171"/>
        <v>-</v>
      </c>
      <c r="CS331" s="163" t="str">
        <f t="shared" ca="1" si="1171"/>
        <v>-</v>
      </c>
      <c r="CT331" s="163" t="str">
        <f t="shared" ca="1" si="1171"/>
        <v>-</v>
      </c>
      <c r="CU331" s="163" t="str">
        <f t="shared" ca="1" si="1171"/>
        <v>-</v>
      </c>
      <c r="CV331" s="163" t="str">
        <f t="shared" ca="1" si="1171"/>
        <v>-</v>
      </c>
      <c r="CW331" s="163" t="str">
        <f t="shared" ca="1" si="1171"/>
        <v>-</v>
      </c>
      <c r="CX331" s="163" t="str">
        <f t="shared" ca="1" si="1171"/>
        <v>-</v>
      </c>
      <c r="CY331" s="163" t="str">
        <f t="shared" ca="1" si="1171"/>
        <v>-</v>
      </c>
      <c r="CZ331" s="163" t="str">
        <f t="shared" ca="1" si="1171"/>
        <v>-</v>
      </c>
      <c r="DA331" s="163" t="str">
        <f t="shared" ca="1" si="1171"/>
        <v>-</v>
      </c>
      <c r="DB331" s="163" t="str">
        <f t="shared" ca="1" si="1171"/>
        <v>-</v>
      </c>
      <c r="DC331" s="163" t="str">
        <f t="shared" ca="1" si="1171"/>
        <v>-</v>
      </c>
      <c r="DD331" s="163" t="str">
        <f t="shared" ca="1" si="1173"/>
        <v>-</v>
      </c>
      <c r="DE331" s="163" t="str">
        <f t="shared" ca="1" si="1173"/>
        <v>-</v>
      </c>
      <c r="DF331" s="163" t="str">
        <f t="shared" ca="1" si="1173"/>
        <v>-</v>
      </c>
      <c r="DG331" s="163" t="str">
        <f t="shared" ca="1" si="1173"/>
        <v>-</v>
      </c>
      <c r="DH331" s="163" t="str">
        <f t="shared" ca="1" si="1173"/>
        <v>-</v>
      </c>
      <c r="DI331" s="163" t="str">
        <f t="shared" ca="1" si="1173"/>
        <v>-</v>
      </c>
      <c r="DJ331" s="163" t="str">
        <f t="shared" ca="1" si="1173"/>
        <v>-</v>
      </c>
      <c r="DK331" s="163" t="str">
        <f t="shared" ca="1" si="1173"/>
        <v>-</v>
      </c>
      <c r="DL331" s="10"/>
      <c r="DM331" s="163" t="str">
        <f t="shared" ca="1" si="1160"/>
        <v>-</v>
      </c>
      <c r="DN331" s="163" t="str">
        <f t="shared" ca="1" si="1160"/>
        <v>-</v>
      </c>
      <c r="DO331" s="163" t="str">
        <f t="shared" ca="1" si="1160"/>
        <v>-</v>
      </c>
      <c r="DP331" s="163" t="str">
        <f t="shared" ca="1" si="1160"/>
        <v>-</v>
      </c>
      <c r="DQ331" s="163" t="str">
        <f t="shared" ca="1" si="1160"/>
        <v>-</v>
      </c>
      <c r="DR331" s="163" t="str">
        <f t="shared" ca="1" si="1160"/>
        <v>-</v>
      </c>
      <c r="DS331" s="163" t="str">
        <f t="shared" ca="1" si="1160"/>
        <v>-</v>
      </c>
      <c r="DT331" s="163" t="str">
        <f t="shared" ca="1" si="1160"/>
        <v>-</v>
      </c>
      <c r="DU331" s="163" t="str">
        <f t="shared" ca="1" si="1160"/>
        <v>-</v>
      </c>
      <c r="DV331" s="163" t="str">
        <f t="shared" ca="1" si="1160"/>
        <v>-</v>
      </c>
      <c r="DW331" s="163" t="str">
        <f t="shared" ca="1" si="1160"/>
        <v>-</v>
      </c>
      <c r="DX331" s="161" t="str" cm="1">
        <f t="array" aca="1" ref="DX331" ca="1">INDEX(i.rev,$K331,DX$15)</f>
        <v>-</v>
      </c>
      <c r="DY331" s="161" t="str" cm="1">
        <f t="array" aca="1" ref="DY331" ca="1">INDEX(i.rev,$K331,DY$15)</f>
        <v>-</v>
      </c>
      <c r="DZ331" s="161" t="str" cm="1">
        <f t="array" aca="1" ref="DZ331" ca="1">INDEX(i.rev,$K331,DZ$15)</f>
        <v>-</v>
      </c>
      <c r="EA331" s="161" t="str" cm="1">
        <f t="array" aca="1" ref="EA331" ca="1">INDEX(i.rev,$K331,EA$15)</f>
        <v>-</v>
      </c>
      <c r="EB331" s="161" t="str" cm="1">
        <f t="array" aca="1" ref="EB331" ca="1">INDEX(i.rev,$K331,EB$15)</f>
        <v>-</v>
      </c>
      <c r="EC331" s="161" t="str" cm="1">
        <f t="array" aca="1" ref="EC331" ca="1">INDEX(i.rev,$K331,EC$15)</f>
        <v>-</v>
      </c>
      <c r="ED331" s="161" t="str" cm="1">
        <f t="array" aca="1" ref="ED331" ca="1">INDEX(i.rev,$K331,ED$15)</f>
        <v>-</v>
      </c>
      <c r="EE331" s="161" t="str" cm="1">
        <f t="array" aca="1" ref="EE331" ca="1">INDEX(i.rev,$K331,EE$15)</f>
        <v>-</v>
      </c>
      <c r="EF331" s="161" t="str" cm="1">
        <f t="array" aca="1" ref="EF331" ca="1">INDEX(i.rev,$K331,EF$15)</f>
        <v>-</v>
      </c>
      <c r="EG331" s="161" t="str" cm="1">
        <f t="array" aca="1" ref="EG331" ca="1">INDEX(i.rev,$K331,EG$15)</f>
        <v>-</v>
      </c>
      <c r="EH331" s="10"/>
      <c r="EI331" s="163" t="str">
        <f t="shared" ca="1" si="1165"/>
        <v>-</v>
      </c>
      <c r="EJ331" s="163" t="str">
        <f t="shared" ca="1" si="1165"/>
        <v>-</v>
      </c>
      <c r="EK331" s="163" t="str">
        <f t="shared" ca="1" si="1165"/>
        <v>-</v>
      </c>
      <c r="EL331" s="163" t="str">
        <f t="shared" ca="1" si="1165"/>
        <v>-</v>
      </c>
      <c r="EM331" s="163" t="str">
        <f t="shared" ca="1" si="1165"/>
        <v>-</v>
      </c>
      <c r="EN331" s="163" t="str">
        <f t="shared" ca="1" si="1165"/>
        <v>-</v>
      </c>
      <c r="EO331" s="163" t="str">
        <f t="shared" ca="1" si="1165"/>
        <v>-</v>
      </c>
      <c r="EP331" s="163" t="str">
        <f t="shared" ca="1" si="1165"/>
        <v>-</v>
      </c>
      <c r="EQ331" s="163">
        <f t="shared" ca="1" si="1165"/>
        <v>1</v>
      </c>
      <c r="ER331" s="163">
        <f t="shared" ca="1" si="1165"/>
        <v>1</v>
      </c>
      <c r="ES331" s="163">
        <f t="shared" ca="1" si="1165"/>
        <v>0</v>
      </c>
      <c r="ET331" s="163" t="str">
        <f t="shared" ca="1" si="1165"/>
        <v>-</v>
      </c>
      <c r="EU331" s="163" t="str">
        <f t="shared" ca="1" si="1165"/>
        <v>-</v>
      </c>
      <c r="EV331" s="163" t="str">
        <f t="shared" ca="1" si="1165"/>
        <v>-</v>
      </c>
      <c r="EW331" s="163" t="str">
        <f t="shared" ca="1" si="1165"/>
        <v>-</v>
      </c>
      <c r="EX331" s="163" t="str">
        <f t="shared" ca="1" si="1165"/>
        <v>-</v>
      </c>
      <c r="EY331" s="163" t="str">
        <f t="shared" ca="1" si="1166"/>
        <v>-</v>
      </c>
      <c r="EZ331" s="163" t="str">
        <f t="shared" ca="1" si="1166"/>
        <v>-</v>
      </c>
      <c r="FA331" s="163">
        <f t="shared" ca="1" si="1166"/>
        <v>0</v>
      </c>
      <c r="FB331" s="163" t="str">
        <f t="shared" ca="1" si="1166"/>
        <v>-</v>
      </c>
      <c r="FC331" s="163" t="str">
        <f t="shared" ca="1" si="1166"/>
        <v>-</v>
      </c>
      <c r="FD331" s="163" t="str">
        <f t="shared" ca="1" si="1166"/>
        <v>-</v>
      </c>
      <c r="FE331" s="163" t="str">
        <f t="shared" ca="1" si="1166"/>
        <v>-</v>
      </c>
      <c r="FF331" s="163" t="str">
        <f t="shared" ca="1" si="1166"/>
        <v>-</v>
      </c>
      <c r="FG331" s="163">
        <f t="shared" ca="1" si="1166"/>
        <v>0</v>
      </c>
      <c r="FH331" s="163">
        <f t="shared" ca="1" si="1166"/>
        <v>0</v>
      </c>
      <c r="FI331" s="163">
        <f t="shared" ca="1" si="1166"/>
        <v>0</v>
      </c>
      <c r="FJ331" s="163">
        <f t="shared" ca="1" si="1166"/>
        <v>0</v>
      </c>
      <c r="FK331" s="163">
        <f t="shared" ca="1" si="1166"/>
        <v>0</v>
      </c>
      <c r="FL331" s="163">
        <f t="shared" ca="1" si="1166"/>
        <v>0</v>
      </c>
      <c r="FM331" s="163">
        <f t="shared" ca="1" si="1166"/>
        <v>0</v>
      </c>
      <c r="FN331" s="163" t="str">
        <f t="shared" ca="1" si="1166"/>
        <v>-</v>
      </c>
      <c r="FO331" s="163" t="str">
        <f t="shared" ca="1" si="1161"/>
        <v>-</v>
      </c>
      <c r="FP331" s="163" t="str">
        <f t="shared" ca="1" si="1161"/>
        <v>-</v>
      </c>
      <c r="FQ331" s="163" t="str">
        <f t="shared" ca="1" si="1161"/>
        <v>-</v>
      </c>
      <c r="FR331" s="163" t="str">
        <f t="shared" ca="1" si="1161"/>
        <v>-</v>
      </c>
      <c r="FS331" s="163" t="str">
        <f t="shared" ca="1" si="1161"/>
        <v>-</v>
      </c>
      <c r="FT331" s="163" t="str">
        <f t="shared" ca="1" si="1161"/>
        <v>-</v>
      </c>
      <c r="FU331" s="163" t="str">
        <f t="shared" ca="1" si="1161"/>
        <v>-</v>
      </c>
      <c r="FV331" s="163" t="str">
        <f t="shared" ca="1" si="1161"/>
        <v>-</v>
      </c>
      <c r="FW331" s="163" t="str">
        <f t="shared" ca="1" si="1161"/>
        <v>-</v>
      </c>
      <c r="FX331" s="163" t="str">
        <f t="shared" ca="1" si="1162"/>
        <v>-</v>
      </c>
      <c r="FY331" s="10"/>
      <c r="FZ331" s="163">
        <f t="shared" ca="1" si="1162"/>
        <v>1</v>
      </c>
      <c r="GA331" s="163" t="str">
        <f t="shared" ca="1" si="1162"/>
        <v>-</v>
      </c>
      <c r="GB331" s="163" t="str">
        <f t="shared" ca="1" si="1162"/>
        <v>-</v>
      </c>
      <c r="GC331" s="163" t="str">
        <f t="shared" ca="1" si="1162"/>
        <v>-</v>
      </c>
      <c r="GD331" s="163" t="str">
        <f t="shared" ca="1" si="1108"/>
        <v>-</v>
      </c>
      <c r="GE331" s="163" t="b">
        <f t="shared" ca="1" si="1108"/>
        <v>0</v>
      </c>
      <c r="GF331" s="163" t="str">
        <f t="shared" ca="1" si="1108"/>
        <v>-</v>
      </c>
      <c r="GG331" s="163">
        <f t="shared" ca="1" si="1108"/>
        <v>0</v>
      </c>
      <c r="GH331" s="163" t="str">
        <f t="shared" ca="1" si="1108"/>
        <v>-</v>
      </c>
      <c r="GI331" s="161" cm="1">
        <f t="array" aca="1" ref="GI331" ca="1">INDEX(i.rev,$K331,GI$15)</f>
        <v>1</v>
      </c>
      <c r="GJ331" s="163">
        <f t="shared" ca="1" si="1174"/>
        <v>0</v>
      </c>
      <c r="GK331" s="163">
        <f t="shared" ca="1" si="1174"/>
        <v>1</v>
      </c>
      <c r="GL331" s="163">
        <f t="shared" ca="1" si="1174"/>
        <v>0</v>
      </c>
      <c r="GM331" s="163">
        <f t="shared" ca="1" si="1174"/>
        <v>1</v>
      </c>
      <c r="GN331" s="163">
        <f t="shared" ca="1" si="1174"/>
        <v>1</v>
      </c>
      <c r="GO331" s="163">
        <f t="shared" ca="1" si="1174"/>
        <v>1</v>
      </c>
      <c r="GP331" s="163">
        <f t="shared" ca="1" si="1174"/>
        <v>0</v>
      </c>
      <c r="GQ331" s="163">
        <f t="shared" ca="1" si="1174"/>
        <v>0</v>
      </c>
      <c r="GR331" s="163">
        <f t="shared" ca="1" si="1174"/>
        <v>0</v>
      </c>
      <c r="GS331" s="163">
        <f t="shared" ca="1" si="1174"/>
        <v>0</v>
      </c>
      <c r="GT331" s="163">
        <f t="shared" ca="1" si="1174"/>
        <v>0</v>
      </c>
      <c r="GU331" s="163">
        <f t="shared" ca="1" si="1174"/>
        <v>0</v>
      </c>
      <c r="GV331" s="163">
        <f t="shared" ca="1" si="1174"/>
        <v>0</v>
      </c>
      <c r="GW331" s="163">
        <f t="shared" ca="1" si="1174"/>
        <v>0</v>
      </c>
      <c r="GX331" s="163">
        <f t="shared" ca="1" si="1174"/>
        <v>0</v>
      </c>
      <c r="GY331" s="163">
        <f t="shared" ca="1" si="1174"/>
        <v>0</v>
      </c>
      <c r="GZ331" s="161" cm="1">
        <f t="array" aca="1" ref="GZ331" ca="1">INDEX(i.rev,$K331,GZ$15)</f>
        <v>0</v>
      </c>
      <c r="HA331" s="163">
        <f t="shared" ca="1" si="1110"/>
        <v>0</v>
      </c>
      <c r="HB331" s="161" cm="1">
        <f t="array" aca="1" ref="HB331" ca="1">INDEX(i.rev,$K331,HB$15)</f>
        <v>1</v>
      </c>
      <c r="HC331" s="163">
        <f t="shared" ca="1" si="1158"/>
        <v>0</v>
      </c>
      <c r="HD331" s="163">
        <f t="shared" ca="1" si="1158"/>
        <v>0</v>
      </c>
      <c r="HE331" s="163">
        <f t="shared" ca="1" si="1158"/>
        <v>0</v>
      </c>
      <c r="HF331" s="163">
        <f t="shared" ca="1" si="1158"/>
        <v>0</v>
      </c>
      <c r="HG331" s="163">
        <f t="shared" ca="1" si="1158"/>
        <v>0</v>
      </c>
      <c r="HH331" s="163">
        <f t="shared" ca="1" si="1158"/>
        <v>0</v>
      </c>
      <c r="HI331" s="163">
        <f t="shared" ca="1" si="1158"/>
        <v>0</v>
      </c>
      <c r="HJ331" s="10">
        <v>0.25</v>
      </c>
      <c r="HK331" s="161" t="b">
        <f t="shared" si="1179"/>
        <v>1</v>
      </c>
      <c r="HL331" s="186">
        <f t="shared" si="1180"/>
        <v>532.5</v>
      </c>
      <c r="HM331" s="161" t="b">
        <f t="shared" si="1152"/>
        <v>1</v>
      </c>
      <c r="HN331" s="186">
        <f t="shared" ref="HN331:HO338" si="1185">$HN$311*HJ313</f>
        <v>32</v>
      </c>
      <c r="HO331" s="186">
        <f t="shared" si="1185"/>
        <v>40</v>
      </c>
      <c r="HP331" s="161" t="b">
        <f t="shared" ca="1" si="1113"/>
        <v>0</v>
      </c>
      <c r="HQ331" s="161" t="b">
        <f t="shared" ca="1" si="1113"/>
        <v>0</v>
      </c>
      <c r="HR331" s="161" t="b">
        <f t="shared" ca="1" si="1113"/>
        <v>1</v>
      </c>
      <c r="HS331" s="163">
        <f t="shared" ca="1" si="1158"/>
        <v>0</v>
      </c>
      <c r="HT331" s="161">
        <f t="shared" ca="1" si="1114"/>
        <v>1</v>
      </c>
      <c r="HU331" s="161">
        <f t="shared" ca="1" si="1114"/>
        <v>1</v>
      </c>
      <c r="HV331" s="163" t="str">
        <f t="shared" ca="1" si="1158"/>
        <v>-</v>
      </c>
      <c r="HW331" s="163" t="str">
        <f t="shared" ca="1" si="1158"/>
        <v>-</v>
      </c>
      <c r="HX331" s="163" t="str">
        <f t="shared" ca="1" si="1158"/>
        <v>-</v>
      </c>
      <c r="HY331" s="163" t="str">
        <f t="shared" ca="1" si="1158"/>
        <v>-</v>
      </c>
      <c r="HZ331" s="163" t="str">
        <f t="shared" ca="1" si="1158"/>
        <v>-</v>
      </c>
      <c r="IA331" s="163" t="str">
        <f t="shared" ca="1" si="1158"/>
        <v>-</v>
      </c>
      <c r="IB331" s="163" t="str">
        <f t="shared" ca="1" si="1158"/>
        <v>-</v>
      </c>
      <c r="IC331" s="163" t="str">
        <f t="shared" ca="1" si="1158"/>
        <v>-</v>
      </c>
      <c r="ID331" s="163" t="str">
        <f t="shared" ca="1" si="1158"/>
        <v>-</v>
      </c>
      <c r="IE331" s="163" t="b">
        <f t="shared" ca="1" si="1158"/>
        <v>1</v>
      </c>
      <c r="IF331" s="163" t="str">
        <f t="shared" ca="1" si="1158"/>
        <v>-</v>
      </c>
      <c r="IG331" s="163" t="str">
        <f t="shared" ca="1" si="1158"/>
        <v>-</v>
      </c>
      <c r="IH331" s="163" t="str">
        <f ca="1">OFFSET(IH$5,$B331,0)</f>
        <v>-</v>
      </c>
      <c r="II331" s="163" t="b">
        <f t="shared" ca="1" si="1115"/>
        <v>1</v>
      </c>
      <c r="IJ331" s="163">
        <f ca="1">OFFSET(IJ$5,$B331,0)</f>
        <v>0</v>
      </c>
      <c r="IK331" s="163" t="str">
        <f t="shared" ca="1" si="1115"/>
        <v>-</v>
      </c>
      <c r="IL331" s="163" t="str">
        <f t="shared" ca="1" si="1115"/>
        <v>-</v>
      </c>
      <c r="IM331" s="163" t="str">
        <f t="shared" ca="1" si="1115"/>
        <v>-</v>
      </c>
      <c r="IN331" s="163" t="str">
        <f t="shared" ca="1" si="1115"/>
        <v>-</v>
      </c>
      <c r="IO331" s="163" t="str">
        <f t="shared" ca="1" si="1115"/>
        <v>-</v>
      </c>
      <c r="IP331" s="163">
        <f t="shared" ca="1" si="1115"/>
        <v>0</v>
      </c>
      <c r="IQ331" s="163" t="str">
        <f t="shared" ca="1" si="1115"/>
        <v>-</v>
      </c>
      <c r="IR331" s="163" t="str">
        <f t="shared" ca="1" si="1115"/>
        <v>-</v>
      </c>
      <c r="IS331" s="163" t="str">
        <f t="shared" ca="1" si="1115"/>
        <v>-</v>
      </c>
      <c r="IT331" s="163">
        <f t="shared" ca="1" si="1115"/>
        <v>500</v>
      </c>
      <c r="IU331" s="163">
        <f t="shared" ca="1" si="1115"/>
        <v>500</v>
      </c>
      <c r="IV331" s="163" t="str">
        <f t="shared" ca="1" si="1115"/>
        <v>-</v>
      </c>
      <c r="IW331" s="163" t="str">
        <f t="shared" ca="1" si="1115"/>
        <v>-</v>
      </c>
      <c r="IX331" s="163" t="str">
        <f t="shared" ca="1" si="1115"/>
        <v>-</v>
      </c>
      <c r="IY331" s="163" t="str">
        <f t="shared" ca="1" si="1176"/>
        <v>-</v>
      </c>
      <c r="IZ331" s="163" t="str">
        <f t="shared" ca="1" si="1177"/>
        <v>-</v>
      </c>
      <c r="JA331" s="163" t="str">
        <f t="shared" ca="1" si="1177"/>
        <v>-</v>
      </c>
      <c r="JB331" s="163" t="str">
        <f t="shared" ca="1" si="1177"/>
        <v>-</v>
      </c>
      <c r="JC331" s="163" t="str">
        <f t="shared" ca="1" si="1177"/>
        <v>-</v>
      </c>
      <c r="JD331" s="163" t="str">
        <f t="shared" ca="1" si="1177"/>
        <v>-</v>
      </c>
      <c r="JE331" s="163" t="str">
        <f t="shared" ca="1" si="1177"/>
        <v>-</v>
      </c>
      <c r="JF331" s="163" t="str">
        <f t="shared" ca="1" si="1177"/>
        <v>-</v>
      </c>
      <c r="JG331" s="163" t="str">
        <f t="shared" ca="1" si="1177"/>
        <v>-</v>
      </c>
      <c r="JH331" s="163" t="str">
        <f t="shared" ca="1" si="1177"/>
        <v>-</v>
      </c>
      <c r="JI331" s="163" t="str">
        <f t="shared" ca="1" si="1177"/>
        <v>-</v>
      </c>
      <c r="JJ331" s="163" t="str">
        <f t="shared" ca="1" si="1177"/>
        <v>-</v>
      </c>
      <c r="JK331" s="163" t="str">
        <f t="shared" ca="1" si="1177"/>
        <v>-</v>
      </c>
      <c r="JL331" s="163" t="str">
        <f t="shared" ca="1" si="1177"/>
        <v>-</v>
      </c>
      <c r="JM331" s="163" t="str">
        <f t="shared" ca="1" si="1177"/>
        <v>-</v>
      </c>
      <c r="JN331" s="163" t="str">
        <f t="shared" ca="1" si="1149"/>
        <v>-</v>
      </c>
      <c r="JO331" s="163" t="str">
        <f t="shared" ca="1" si="1149"/>
        <v>-</v>
      </c>
      <c r="JP331" s="163" t="str">
        <f t="shared" ca="1" si="1149"/>
        <v>-</v>
      </c>
      <c r="JQ331" s="163" t="str">
        <f t="shared" ca="1" si="1149"/>
        <v>-</v>
      </c>
      <c r="JR331" s="163" t="str">
        <f t="shared" ca="1" si="1149"/>
        <v>-</v>
      </c>
      <c r="JS331" s="163" t="str">
        <f t="shared" ca="1" si="1177"/>
        <v>-</v>
      </c>
      <c r="JT331" s="163" t="str">
        <f t="shared" ca="1" si="1177"/>
        <v>-</v>
      </c>
      <c r="JU331" s="163" t="str">
        <f t="shared" ca="1" si="1177"/>
        <v>-</v>
      </c>
      <c r="JV331" s="163" t="str">
        <f t="shared" ca="1" si="1177"/>
        <v>-</v>
      </c>
      <c r="JW331" s="163" t="str">
        <f t="shared" ca="1" si="1177"/>
        <v>-</v>
      </c>
      <c r="JX331" s="163" t="str">
        <f t="shared" ca="1" si="1176"/>
        <v>-</v>
      </c>
      <c r="JY331" s="163" t="str">
        <f t="shared" ca="1" si="1181"/>
        <v>-</v>
      </c>
      <c r="JZ331" s="163" t="str">
        <f t="shared" ca="1" si="1181"/>
        <v>-</v>
      </c>
      <c r="KA331" s="163" t="str">
        <f t="shared" ca="1" si="1181"/>
        <v>-</v>
      </c>
      <c r="KB331" s="163" t="str">
        <f t="shared" ca="1" si="1181"/>
        <v>-</v>
      </c>
      <c r="KC331" s="163" t="str">
        <f t="shared" ca="1" si="1181"/>
        <v>-</v>
      </c>
      <c r="KD331" s="163" t="str">
        <f t="shared" ca="1" si="1181"/>
        <v>-</v>
      </c>
      <c r="KE331" s="163" t="str">
        <f t="shared" ca="1" si="1181"/>
        <v>-</v>
      </c>
      <c r="KF331" s="163" t="str">
        <f t="shared" ca="1" si="1181"/>
        <v>-</v>
      </c>
      <c r="KG331" s="163" t="str">
        <f t="shared" ca="1" si="1181"/>
        <v>-</v>
      </c>
      <c r="KH331" s="163" t="str">
        <f t="shared" ca="1" si="1181"/>
        <v>-</v>
      </c>
      <c r="KI331" s="163" t="str">
        <f t="shared" ca="1" si="1181"/>
        <v>-</v>
      </c>
      <c r="KJ331" s="163" t="str">
        <f t="shared" ca="1" si="1181"/>
        <v>-</v>
      </c>
      <c r="KK331" s="163" t="str">
        <f t="shared" ca="1" si="1181"/>
        <v>-</v>
      </c>
      <c r="KL331" s="163" t="str">
        <f t="shared" ca="1" si="1181"/>
        <v>-</v>
      </c>
      <c r="KM331" s="163" t="str">
        <f t="shared" ca="1" si="1181"/>
        <v>-</v>
      </c>
      <c r="KN331" s="163" t="str">
        <f t="shared" ca="1" si="1181"/>
        <v>-</v>
      </c>
      <c r="KO331" s="163" t="str">
        <f t="shared" ca="1" si="1181"/>
        <v>-</v>
      </c>
      <c r="KP331" s="163" t="str">
        <f t="shared" ca="1" si="1181"/>
        <v>-</v>
      </c>
      <c r="KQ331" s="163" t="str">
        <f t="shared" ca="1" si="1181"/>
        <v>-</v>
      </c>
      <c r="KR331" s="163" t="str">
        <f t="shared" ca="1" si="1181"/>
        <v>-</v>
      </c>
      <c r="KS331" s="163" t="str">
        <f t="shared" ca="1" si="1181"/>
        <v>-</v>
      </c>
      <c r="KT331" s="163" t="str">
        <f t="shared" ca="1" si="1181"/>
        <v>-</v>
      </c>
      <c r="KU331" s="163" t="str">
        <f t="shared" ca="1" si="1181"/>
        <v>-</v>
      </c>
      <c r="KV331" s="163" t="str">
        <f t="shared" ca="1" si="1181"/>
        <v>-</v>
      </c>
      <c r="KW331" s="163" t="str">
        <f t="shared" ca="1" si="1181"/>
        <v>-</v>
      </c>
      <c r="KX331" s="163" t="str">
        <f t="shared" ca="1" si="1181"/>
        <v>-</v>
      </c>
      <c r="KY331" s="163" t="str">
        <f t="shared" ca="1" si="1181"/>
        <v>-</v>
      </c>
      <c r="KZ331" s="163" t="str">
        <f t="shared" ca="1" si="1181"/>
        <v>-</v>
      </c>
      <c r="LA331" s="163" t="str">
        <f t="shared" ca="1" si="1181"/>
        <v>-</v>
      </c>
      <c r="LB331" s="163" t="str">
        <f t="shared" ca="1" si="1181"/>
        <v>-</v>
      </c>
      <c r="LC331" s="163" t="str">
        <f t="shared" ca="1" si="1181"/>
        <v>-</v>
      </c>
      <c r="LD331" s="163" t="str">
        <f t="shared" ca="1" si="1181"/>
        <v>-</v>
      </c>
      <c r="LE331" s="163" t="str">
        <f t="shared" ca="1" si="1181"/>
        <v>-</v>
      </c>
      <c r="LF331" s="163" t="str">
        <f t="shared" ca="1" si="1181"/>
        <v>-</v>
      </c>
      <c r="LG331" s="163" t="str">
        <f t="shared" ca="1" si="1181"/>
        <v>-</v>
      </c>
      <c r="LH331" s="163" t="str">
        <f t="shared" ca="1" si="1181"/>
        <v>-</v>
      </c>
      <c r="LI331" s="163" t="str">
        <f t="shared" ca="1" si="1181"/>
        <v>-</v>
      </c>
      <c r="LJ331" s="163" t="str">
        <f t="shared" ca="1" si="1181"/>
        <v>-</v>
      </c>
      <c r="LK331" s="163" t="str">
        <f t="shared" ca="1" si="1181"/>
        <v>-</v>
      </c>
      <c r="LL331" s="163" t="str">
        <f t="shared" ca="1" si="1181"/>
        <v>-</v>
      </c>
      <c r="LM331" s="163" t="str">
        <f t="shared" ca="1" si="1181"/>
        <v>-</v>
      </c>
      <c r="LN331" s="163" t="str">
        <f t="shared" ca="1" si="1181"/>
        <v>-</v>
      </c>
      <c r="LO331" s="163" t="str">
        <f t="shared" ca="1" si="1120"/>
        <v>-</v>
      </c>
      <c r="LP331" s="163" t="str">
        <f t="shared" ca="1" si="1120"/>
        <v>-</v>
      </c>
      <c r="LQ331" s="163" t="str">
        <f t="shared" ca="1" si="1120"/>
        <v>-</v>
      </c>
      <c r="LR331" s="163" t="str">
        <f t="shared" ca="1" si="1120"/>
        <v>-</v>
      </c>
      <c r="LS331" s="163" t="str">
        <f t="shared" ca="1" si="1120"/>
        <v>-</v>
      </c>
      <c r="LT331" s="163" t="str">
        <f t="shared" ca="1" si="1120"/>
        <v>-</v>
      </c>
      <c r="LU331" s="163" t="str">
        <f t="shared" ca="1" si="1120"/>
        <v>-</v>
      </c>
      <c r="LV331" s="163" t="str">
        <f t="shared" ca="1" si="1120"/>
        <v>-</v>
      </c>
      <c r="LW331" s="163" t="str">
        <f t="shared" ca="1" si="1120"/>
        <v>-</v>
      </c>
      <c r="LX331" s="163" t="str">
        <f t="shared" ca="1" si="1120"/>
        <v>-</v>
      </c>
      <c r="LY331" s="10"/>
      <c r="LZ331" s="161">
        <f t="shared" ca="1" si="1121"/>
        <v>4.4999999999999998E-2</v>
      </c>
      <c r="MA331" s="161">
        <f t="shared" ca="1" si="1122"/>
        <v>4.4999999999999998E-2</v>
      </c>
      <c r="MB331" s="163">
        <f t="shared" ca="1" si="1169"/>
        <v>1</v>
      </c>
      <c r="MC331" s="163">
        <f t="shared" ca="1" si="1169"/>
        <v>0</v>
      </c>
      <c r="MD331" s="163">
        <f t="shared" ca="1" si="1169"/>
        <v>1</v>
      </c>
      <c r="ME331" s="163">
        <f t="shared" ca="1" si="1169"/>
        <v>1</v>
      </c>
      <c r="MF331" s="163">
        <f t="shared" ca="1" si="1169"/>
        <v>0</v>
      </c>
      <c r="MG331" s="163">
        <f t="shared" ca="1" si="1169"/>
        <v>70</v>
      </c>
      <c r="MH331" s="163">
        <f t="shared" ca="1" si="1169"/>
        <v>50</v>
      </c>
      <c r="MI331" s="163">
        <f t="shared" ca="1" si="1169"/>
        <v>85</v>
      </c>
      <c r="MJ331" s="163">
        <f t="shared" ca="1" si="1169"/>
        <v>50</v>
      </c>
      <c r="MK331" s="161">
        <f t="shared" ca="1" si="1124"/>
        <v>1</v>
      </c>
      <c r="ML331" s="161">
        <f t="shared" ca="1" si="1125"/>
        <v>1</v>
      </c>
      <c r="MM331" s="161">
        <f t="shared" ca="1" si="1126"/>
        <v>1</v>
      </c>
      <c r="MN331" s="161">
        <f t="shared" ca="1" si="1127"/>
        <v>1</v>
      </c>
      <c r="MO331" s="161">
        <f t="shared" ca="1" si="1127"/>
        <v>1</v>
      </c>
      <c r="MP331" s="163">
        <f t="shared" ca="1" si="1169"/>
        <v>1</v>
      </c>
      <c r="MQ331" s="10"/>
      <c r="MR331" s="163">
        <f t="shared" ca="1" si="1169"/>
        <v>1</v>
      </c>
      <c r="MS331" s="161">
        <f t="shared" ca="1" si="1128"/>
        <v>1</v>
      </c>
      <c r="MT331" s="163">
        <f t="shared" ca="1" si="1169"/>
        <v>0.75</v>
      </c>
      <c r="MU331" s="163">
        <f t="shared" ca="1" si="1169"/>
        <v>0.8</v>
      </c>
      <c r="MV331" s="163">
        <f t="shared" ca="1" si="1163"/>
        <v>0.82499999999999996</v>
      </c>
      <c r="MW331" s="163">
        <f t="shared" ca="1" si="1169"/>
        <v>0.875</v>
      </c>
      <c r="MX331" s="163">
        <f t="shared" ca="1" si="1169"/>
        <v>0.9</v>
      </c>
      <c r="MY331" s="163">
        <f t="shared" ca="1" si="1182"/>
        <v>0.75</v>
      </c>
      <c r="MZ331" s="163">
        <f t="shared" ca="1" si="1182"/>
        <v>0.78142857142857147</v>
      </c>
      <c r="NA331" s="163">
        <f t="shared" ca="1" si="1182"/>
        <v>0.82499999999999996</v>
      </c>
      <c r="NB331" s="163">
        <f t="shared" ca="1" si="1182"/>
        <v>0.875</v>
      </c>
      <c r="NC331" s="163">
        <f t="shared" ca="1" si="1182"/>
        <v>0.9</v>
      </c>
      <c r="ND331" s="163">
        <f t="shared" ca="1" si="1182"/>
        <v>0.9</v>
      </c>
      <c r="NE331" s="163">
        <f t="shared" ca="1" si="1182"/>
        <v>0.75</v>
      </c>
      <c r="NF331" s="163">
        <f t="shared" ca="1" si="1182"/>
        <v>0.78142857142857147</v>
      </c>
      <c r="NG331" s="163">
        <f t="shared" ca="1" si="1182"/>
        <v>0.82499999999999996</v>
      </c>
      <c r="NH331" s="163">
        <f t="shared" ca="1" si="1182"/>
        <v>0.875</v>
      </c>
      <c r="NI331" s="163">
        <f t="shared" ca="1" si="1182"/>
        <v>0.9</v>
      </c>
      <c r="NJ331" s="163">
        <f t="shared" ca="1" si="1182"/>
        <v>0.9</v>
      </c>
      <c r="NK331" s="163">
        <f t="shared" ca="1" si="1182"/>
        <v>0.75</v>
      </c>
      <c r="NL331" s="163">
        <f t="shared" ca="1" si="1182"/>
        <v>0.78142857142857147</v>
      </c>
      <c r="NM331" s="163">
        <f t="shared" ca="1" si="1182"/>
        <v>0.82499999999999996</v>
      </c>
      <c r="NN331" s="163">
        <f t="shared" ca="1" si="1182"/>
        <v>0.875</v>
      </c>
      <c r="NO331" s="163">
        <f t="shared" ca="1" si="1182"/>
        <v>0.9</v>
      </c>
      <c r="NP331" s="163">
        <f t="shared" ca="1" si="1182"/>
        <v>0.9</v>
      </c>
      <c r="NQ331" s="163">
        <f t="shared" ca="1" si="1182"/>
        <v>0.75</v>
      </c>
      <c r="NR331" s="163">
        <f t="shared" ca="1" si="1182"/>
        <v>0.78142857142857147</v>
      </c>
      <c r="NS331" s="163">
        <f t="shared" ca="1" si="1182"/>
        <v>0.82499999999999996</v>
      </c>
      <c r="NT331" s="163">
        <f t="shared" ca="1" si="1182"/>
        <v>0.875</v>
      </c>
      <c r="NU331" s="163">
        <f t="shared" ca="1" si="1182"/>
        <v>0.9</v>
      </c>
      <c r="NV331" s="163">
        <f t="shared" ca="1" si="1182"/>
        <v>0.9</v>
      </c>
      <c r="NW331" s="163">
        <f t="shared" ca="1" si="1182"/>
        <v>0.75</v>
      </c>
      <c r="NX331" s="163">
        <f t="shared" ca="1" si="1182"/>
        <v>0.78142857142857147</v>
      </c>
      <c r="NY331" s="163">
        <f t="shared" ca="1" si="1182"/>
        <v>0.82499999999999996</v>
      </c>
      <c r="NZ331" s="163">
        <f t="shared" ca="1" si="1182"/>
        <v>0.875</v>
      </c>
      <c r="OA331" s="163">
        <f t="shared" ca="1" si="1182"/>
        <v>0.9</v>
      </c>
      <c r="OB331" s="163">
        <f t="shared" ca="1" si="1182"/>
        <v>0.9</v>
      </c>
      <c r="OC331" s="163">
        <f t="shared" ca="1" si="1182"/>
        <v>0.75</v>
      </c>
      <c r="OD331" s="163">
        <f t="shared" ca="1" si="1182"/>
        <v>0.78142857142857147</v>
      </c>
      <c r="OE331" s="163">
        <f t="shared" ca="1" si="1182"/>
        <v>0.82499999999999996</v>
      </c>
      <c r="OF331" s="163">
        <f t="shared" ca="1" si="1182"/>
        <v>0.875</v>
      </c>
      <c r="OG331" s="163">
        <f t="shared" ca="1" si="1182"/>
        <v>0.9</v>
      </c>
      <c r="OH331" s="163">
        <f t="shared" ca="1" si="1182"/>
        <v>0.9</v>
      </c>
      <c r="OI331" s="163">
        <f t="shared" ca="1" si="1182"/>
        <v>0.75</v>
      </c>
      <c r="OJ331" s="163">
        <f t="shared" ca="1" si="1182"/>
        <v>0.76904761904761909</v>
      </c>
      <c r="OK331" s="163">
        <f t="shared" ca="1" si="1182"/>
        <v>0.82000000000000006</v>
      </c>
      <c r="OL331" s="163">
        <f t="shared" ca="1" si="1182"/>
        <v>0.875</v>
      </c>
      <c r="OM331" s="163">
        <f t="shared" ca="1" si="1182"/>
        <v>0.9</v>
      </c>
      <c r="ON331" s="163">
        <f t="shared" ca="1" si="1182"/>
        <v>0.90000000000000013</v>
      </c>
      <c r="OO331" s="163">
        <f t="shared" ca="1" si="1182"/>
        <v>0.75</v>
      </c>
      <c r="OP331" s="163">
        <f t="shared" ca="1" si="1182"/>
        <v>0.76904761904761909</v>
      </c>
      <c r="OQ331" s="163">
        <f t="shared" ca="1" si="1182"/>
        <v>0.82000000000000006</v>
      </c>
      <c r="OR331" s="163">
        <f t="shared" ca="1" si="1182"/>
        <v>0.875</v>
      </c>
      <c r="OS331" s="163">
        <f t="shared" ca="1" si="1182"/>
        <v>0.9</v>
      </c>
      <c r="OT331" s="163">
        <f t="shared" ca="1" si="1182"/>
        <v>0.9</v>
      </c>
      <c r="OU331" s="163">
        <f t="shared" ca="1" si="1154"/>
        <v>0.875</v>
      </c>
      <c r="OV331" s="161">
        <f t="shared" ca="1" si="1132"/>
        <v>1</v>
      </c>
      <c r="OW331" s="161">
        <f t="shared" ca="1" si="1133"/>
        <v>1</v>
      </c>
      <c r="OX331" s="161" t="str">
        <f t="shared" ca="1" si="1134"/>
        <v>-</v>
      </c>
      <c r="OY331" s="163" t="str">
        <f t="shared" ca="1" si="1135"/>
        <v>-</v>
      </c>
      <c r="OZ331" s="161" t="str">
        <f t="shared" ca="1" si="1136"/>
        <v>-</v>
      </c>
      <c r="PA331" s="161" t="str">
        <f t="shared" ca="1" si="1137"/>
        <v>-</v>
      </c>
      <c r="PB331" s="163">
        <f t="shared" ca="1" si="1169"/>
        <v>0</v>
      </c>
      <c r="PC331" s="27">
        <v>0</v>
      </c>
    </row>
    <row r="332" spans="1:419" s="143" customFormat="1" hidden="1" outlineLevel="1">
      <c r="A332" s="121">
        <f t="shared" si="14"/>
        <v>327</v>
      </c>
      <c r="B332" s="121">
        <f t="shared" ref="B332:B337" si="1186">$A$18</f>
        <v>13</v>
      </c>
      <c r="C332" s="143">
        <v>1000</v>
      </c>
      <c r="D332" s="143" t="s">
        <v>884</v>
      </c>
      <c r="E332" s="143" t="b">
        <v>0</v>
      </c>
      <c r="F332" s="143" t="b">
        <v>0</v>
      </c>
      <c r="G332" s="143" t="b">
        <f t="shared" si="1138"/>
        <v>0</v>
      </c>
      <c r="H332" s="139">
        <f t="shared" ca="1" si="1183"/>
        <v>3</v>
      </c>
      <c r="I332" s="139">
        <f t="shared" ca="1" si="1183"/>
        <v>1</v>
      </c>
      <c r="J332" s="139">
        <f t="shared" ca="1" si="1183"/>
        <v>1</v>
      </c>
      <c r="K332" s="139">
        <f t="shared" ca="1" si="1183"/>
        <v>1</v>
      </c>
      <c r="L332" s="139">
        <f t="shared" ca="1" si="1183"/>
        <v>1</v>
      </c>
      <c r="M332" s="139">
        <f t="shared" ca="1" si="1183"/>
        <v>1</v>
      </c>
      <c r="N332" s="139">
        <f t="shared" ca="1" si="1183"/>
        <v>1</v>
      </c>
      <c r="O332" s="139">
        <f t="shared" ca="1" si="1183"/>
        <v>1</v>
      </c>
      <c r="P332" s="139">
        <f t="shared" ca="1" si="1183"/>
        <v>1</v>
      </c>
      <c r="Q332" s="139">
        <f t="shared" ca="1" si="1183"/>
        <v>1</v>
      </c>
      <c r="R332" s="139">
        <f t="shared" ca="1" si="1183"/>
        <v>2</v>
      </c>
      <c r="S332" s="139">
        <f t="shared" ca="1" si="1184"/>
        <v>1</v>
      </c>
      <c r="T332" s="139">
        <f t="shared" ca="1" si="1184"/>
        <v>1</v>
      </c>
      <c r="U332" s="139">
        <f t="shared" ca="1" si="1184"/>
        <v>1</v>
      </c>
      <c r="V332" s="139">
        <f t="shared" ca="1" si="1184"/>
        <v>1</v>
      </c>
      <c r="W332" s="139">
        <f t="shared" ca="1" si="1183"/>
        <v>1</v>
      </c>
      <c r="X332" s="139">
        <f t="shared" ca="1" si="1183"/>
        <v>1</v>
      </c>
      <c r="Y332" s="139">
        <f t="shared" ca="1" si="1183"/>
        <v>1</v>
      </c>
      <c r="Z332" s="139">
        <f t="shared" ca="1" si="1183"/>
        <v>1</v>
      </c>
      <c r="AA332" s="139">
        <f t="shared" ca="1" si="1183"/>
        <v>1</v>
      </c>
      <c r="AB332" s="139">
        <f t="shared" ca="1" si="1183"/>
        <v>1</v>
      </c>
      <c r="AC332" s="139">
        <f t="shared" ca="1" si="1183"/>
        <v>1</v>
      </c>
      <c r="AE332" s="157" t="str" cm="1">
        <f t="array" aca="1" ref="AE332" ca="1">TEXT(LEFT(OFFSET(AE332,-1,0),5)+1,"00000")&amp;MID(OFFSET(AE332,-1,0),6,FIND(" ",OFFSET(AE332,-1,0),7)-5)
&amp;HN332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00002 Presentation_SR_high_crop36SE 28SE CropgrazeFALSE (F33N11)</v>
      </c>
      <c r="AF332" s="10" t="str">
        <f ca="1">IF(COUNTIF(AE$5:AE332,AE332)=1,"-","Dup")</f>
        <v>-</v>
      </c>
      <c r="AG332" s="10"/>
      <c r="AH332" s="163" t="str">
        <f t="shared" ca="1" si="1094"/>
        <v>-</v>
      </c>
      <c r="AI332" s="162" t="b">
        <v>1</v>
      </c>
      <c r="AJ332" s="162" t="b">
        <v>1</v>
      </c>
      <c r="AK332" s="163" t="str">
        <f t="shared" ca="1" si="1094"/>
        <v>-</v>
      </c>
      <c r="AL332" s="163" t="str">
        <f t="shared" ca="1" si="1094"/>
        <v>-</v>
      </c>
      <c r="AM332" s="163" t="b">
        <f t="shared" ca="1" si="1094"/>
        <v>1</v>
      </c>
      <c r="AN332" s="10"/>
      <c r="AO332" s="161" t="b">
        <f t="shared" ca="1" si="1095"/>
        <v>1</v>
      </c>
      <c r="AP332" s="161" t="str">
        <f t="shared" ca="1" si="1095"/>
        <v>-</v>
      </c>
      <c r="AQ332" s="161" t="str">
        <f t="shared" ca="1" si="1095"/>
        <v>-</v>
      </c>
      <c r="AR332" s="161" t="str">
        <f t="shared" ca="1" si="1095"/>
        <v>-</v>
      </c>
      <c r="AS332" s="161" t="b">
        <f t="shared" ca="1" si="1095"/>
        <v>1</v>
      </c>
      <c r="AT332" s="161" t="b">
        <f t="shared" ca="1" si="1095"/>
        <v>0</v>
      </c>
      <c r="AU332" s="161">
        <f t="shared" ca="1" si="1096"/>
        <v>0</v>
      </c>
      <c r="AV332" s="161" t="b">
        <f t="shared" ca="1" si="1097"/>
        <v>0</v>
      </c>
      <c r="AW332" s="161" t="b">
        <f t="shared" ca="1" si="1097"/>
        <v>0</v>
      </c>
      <c r="AX332" s="161" t="str">
        <f t="shared" ca="1" si="1097"/>
        <v>-</v>
      </c>
      <c r="AY332" s="161" t="str">
        <f t="shared" ca="1" si="1097"/>
        <v>-</v>
      </c>
      <c r="AZ332" s="161" t="str">
        <f t="shared" ca="1" si="1097"/>
        <v>-</v>
      </c>
      <c r="BA332" s="10"/>
      <c r="BB332" s="161" t="b">
        <f t="shared" ca="1" si="1098"/>
        <v>1</v>
      </c>
      <c r="BC332" s="163" t="b">
        <f t="shared" ca="1" si="1099"/>
        <v>1</v>
      </c>
      <c r="BD332" s="163" t="b">
        <f t="shared" ca="1" si="1099"/>
        <v>1</v>
      </c>
      <c r="BE332" s="162">
        <f t="shared" ca="1" si="1100"/>
        <v>3108</v>
      </c>
      <c r="BF332" s="163" t="str">
        <f t="shared" ca="1" si="1160"/>
        <v>-</v>
      </c>
      <c r="BG332" s="163" t="str">
        <f t="shared" ca="1" si="1160"/>
        <v>-</v>
      </c>
      <c r="BH332" s="163" t="str">
        <f t="shared" ca="1" si="1160"/>
        <v>-</v>
      </c>
      <c r="BI332" s="163" t="str">
        <f t="shared" ca="1" si="1160"/>
        <v>-</v>
      </c>
      <c r="BJ332" s="163" t="str">
        <f t="shared" ca="1" si="1160"/>
        <v>-</v>
      </c>
      <c r="BK332" s="163">
        <f t="shared" ca="1" si="1160"/>
        <v>1</v>
      </c>
      <c r="BL332" s="163">
        <f t="shared" ca="1" si="1160"/>
        <v>1</v>
      </c>
      <c r="BM332" s="163" t="str">
        <f t="shared" ca="1" si="1160"/>
        <v>-</v>
      </c>
      <c r="BN332" s="163" t="str">
        <f t="shared" ca="1" si="1160"/>
        <v>-</v>
      </c>
      <c r="BO332" s="163" t="b">
        <f t="shared" ca="1" si="1102"/>
        <v>0</v>
      </c>
      <c r="BP332" s="163" t="b">
        <f t="shared" ca="1" si="1102"/>
        <v>0</v>
      </c>
      <c r="BQ332" s="163" t="b">
        <f t="shared" ca="1" si="1102"/>
        <v>0</v>
      </c>
      <c r="BR332" s="163" t="b">
        <f t="shared" ca="1" si="1102"/>
        <v>0</v>
      </c>
      <c r="BS332" s="163" t="b">
        <f t="shared" ca="1" si="1102"/>
        <v>0</v>
      </c>
      <c r="BT332" s="163" t="b">
        <f t="shared" ca="1" si="1102"/>
        <v>0</v>
      </c>
      <c r="BU332" s="163" t="b">
        <f t="shared" ca="1" si="1102"/>
        <v>0</v>
      </c>
      <c r="BV332" s="163" t="b">
        <f t="shared" ca="1" si="1102"/>
        <v>0</v>
      </c>
      <c r="BW332" s="163" t="b">
        <f t="shared" ca="1" si="1102"/>
        <v>0</v>
      </c>
      <c r="BX332" s="163" t="str">
        <f t="shared" ca="1" si="1171"/>
        <v>-</v>
      </c>
      <c r="BY332" s="163" t="str">
        <f t="shared" ca="1" si="1172"/>
        <v>-</v>
      </c>
      <c r="BZ332" s="163" t="str">
        <f t="shared" ca="1" si="1172"/>
        <v>-</v>
      </c>
      <c r="CA332" s="163" t="str">
        <f t="shared" ca="1" si="1172"/>
        <v>-</v>
      </c>
      <c r="CB332" s="163" t="str">
        <f t="shared" ca="1" si="1172"/>
        <v>-</v>
      </c>
      <c r="CC332" s="163" t="str">
        <f t="shared" ca="1" si="1172"/>
        <v>-</v>
      </c>
      <c r="CD332" s="163" t="str">
        <f t="shared" ca="1" si="1172"/>
        <v>-</v>
      </c>
      <c r="CE332" s="163" t="str">
        <f t="shared" ca="1" si="1172"/>
        <v>-</v>
      </c>
      <c r="CF332" s="163" t="str">
        <f t="shared" ca="1" si="1172"/>
        <v>-</v>
      </c>
      <c r="CG332" s="163" t="str">
        <f t="shared" ca="1" si="1171"/>
        <v>-</v>
      </c>
      <c r="CH332" s="163" t="str">
        <f t="shared" ca="1" si="1171"/>
        <v>-</v>
      </c>
      <c r="CI332" s="163" t="str">
        <f t="shared" ca="1" si="1171"/>
        <v>-</v>
      </c>
      <c r="CJ332" s="163" t="str">
        <f t="shared" ca="1" si="1171"/>
        <v>-</v>
      </c>
      <c r="CK332" s="163" t="str">
        <f t="shared" ca="1" si="1171"/>
        <v>-</v>
      </c>
      <c r="CL332" s="163" t="str">
        <f t="shared" ca="1" si="1171"/>
        <v>-</v>
      </c>
      <c r="CM332" s="163" t="str">
        <f t="shared" ca="1" si="1171"/>
        <v>-</v>
      </c>
      <c r="CN332" s="163" t="str">
        <f t="shared" ca="1" si="1171"/>
        <v>-</v>
      </c>
      <c r="CO332" s="163" t="str">
        <f t="shared" ca="1" si="1171"/>
        <v>-</v>
      </c>
      <c r="CP332" s="163" t="str">
        <f t="shared" ca="1" si="1171"/>
        <v>-</v>
      </c>
      <c r="CQ332" s="163" t="str">
        <f t="shared" ca="1" si="1171"/>
        <v>-</v>
      </c>
      <c r="CR332" s="163" t="str">
        <f t="shared" ca="1" si="1171"/>
        <v>-</v>
      </c>
      <c r="CS332" s="163" t="str">
        <f t="shared" ca="1" si="1171"/>
        <v>-</v>
      </c>
      <c r="CT332" s="163" t="str">
        <f t="shared" ca="1" si="1171"/>
        <v>-</v>
      </c>
      <c r="CU332" s="163" t="str">
        <f t="shared" ca="1" si="1171"/>
        <v>-</v>
      </c>
      <c r="CV332" s="163" t="str">
        <f t="shared" ca="1" si="1171"/>
        <v>-</v>
      </c>
      <c r="CW332" s="163" t="str">
        <f t="shared" ca="1" si="1171"/>
        <v>-</v>
      </c>
      <c r="CX332" s="163" t="str">
        <f t="shared" ca="1" si="1171"/>
        <v>-</v>
      </c>
      <c r="CY332" s="163" t="str">
        <f t="shared" ca="1" si="1171"/>
        <v>-</v>
      </c>
      <c r="CZ332" s="163" t="str">
        <f t="shared" ca="1" si="1171"/>
        <v>-</v>
      </c>
      <c r="DA332" s="163" t="str">
        <f t="shared" ca="1" si="1171"/>
        <v>-</v>
      </c>
      <c r="DB332" s="163" t="str">
        <f t="shared" ca="1" si="1171"/>
        <v>-</v>
      </c>
      <c r="DC332" s="163" t="str">
        <f t="shared" ca="1" si="1171"/>
        <v>-</v>
      </c>
      <c r="DD332" s="163" t="str">
        <f t="shared" ca="1" si="1173"/>
        <v>-</v>
      </c>
      <c r="DE332" s="163" t="str">
        <f t="shared" ca="1" si="1173"/>
        <v>-</v>
      </c>
      <c r="DF332" s="163" t="str">
        <f t="shared" ca="1" si="1173"/>
        <v>-</v>
      </c>
      <c r="DG332" s="163" t="str">
        <f t="shared" ca="1" si="1173"/>
        <v>-</v>
      </c>
      <c r="DH332" s="163" t="str">
        <f t="shared" ca="1" si="1173"/>
        <v>-</v>
      </c>
      <c r="DI332" s="163" t="str">
        <f t="shared" ca="1" si="1173"/>
        <v>-</v>
      </c>
      <c r="DJ332" s="163" t="str">
        <f t="shared" ca="1" si="1173"/>
        <v>-</v>
      </c>
      <c r="DK332" s="163" t="str">
        <f t="shared" ca="1" si="1173"/>
        <v>-</v>
      </c>
      <c r="DL332" s="10"/>
      <c r="DM332" s="163" t="str">
        <f t="shared" ca="1" si="1160"/>
        <v>-</v>
      </c>
      <c r="DN332" s="163" t="str">
        <f t="shared" ca="1" si="1160"/>
        <v>-</v>
      </c>
      <c r="DO332" s="163" t="str">
        <f t="shared" ca="1" si="1160"/>
        <v>-</v>
      </c>
      <c r="DP332" s="163" t="str">
        <f t="shared" ca="1" si="1160"/>
        <v>-</v>
      </c>
      <c r="DQ332" s="163" t="str">
        <f t="shared" ca="1" si="1160"/>
        <v>-</v>
      </c>
      <c r="DR332" s="163" t="str">
        <f t="shared" ca="1" si="1160"/>
        <v>-</v>
      </c>
      <c r="DS332" s="163" t="str">
        <f t="shared" ca="1" si="1160"/>
        <v>-</v>
      </c>
      <c r="DT332" s="163" t="str">
        <f t="shared" ca="1" si="1160"/>
        <v>-</v>
      </c>
      <c r="DU332" s="163" t="str">
        <f t="shared" ca="1" si="1160"/>
        <v>-</v>
      </c>
      <c r="DV332" s="163" t="str">
        <f t="shared" ca="1" si="1160"/>
        <v>-</v>
      </c>
      <c r="DW332" s="163" t="str">
        <f t="shared" ca="1" si="1160"/>
        <v>-</v>
      </c>
      <c r="DX332" s="161" t="str" cm="1">
        <f t="array" aca="1" ref="DX332" ca="1">INDEX(i.rev,$K332,DX$15)</f>
        <v>-</v>
      </c>
      <c r="DY332" s="161" t="str" cm="1">
        <f t="array" aca="1" ref="DY332" ca="1">INDEX(i.rev,$K332,DY$15)</f>
        <v>-</v>
      </c>
      <c r="DZ332" s="161" t="str" cm="1">
        <f t="array" aca="1" ref="DZ332" ca="1">INDEX(i.rev,$K332,DZ$15)</f>
        <v>-</v>
      </c>
      <c r="EA332" s="161" t="str" cm="1">
        <f t="array" aca="1" ref="EA332" ca="1">INDEX(i.rev,$K332,EA$15)</f>
        <v>-</v>
      </c>
      <c r="EB332" s="161" t="str" cm="1">
        <f t="array" aca="1" ref="EB332" ca="1">INDEX(i.rev,$K332,EB$15)</f>
        <v>-</v>
      </c>
      <c r="EC332" s="161" t="str" cm="1">
        <f t="array" aca="1" ref="EC332" ca="1">INDEX(i.rev,$K332,EC$15)</f>
        <v>-</v>
      </c>
      <c r="ED332" s="161" t="str" cm="1">
        <f t="array" aca="1" ref="ED332" ca="1">INDEX(i.rev,$K332,ED$15)</f>
        <v>-</v>
      </c>
      <c r="EE332" s="161" t="str" cm="1">
        <f t="array" aca="1" ref="EE332" ca="1">INDEX(i.rev,$K332,EE$15)</f>
        <v>-</v>
      </c>
      <c r="EF332" s="161" t="str" cm="1">
        <f t="array" aca="1" ref="EF332" ca="1">INDEX(i.rev,$K332,EF$15)</f>
        <v>-</v>
      </c>
      <c r="EG332" s="161" t="str" cm="1">
        <f t="array" aca="1" ref="EG332" ca="1">INDEX(i.rev,$K332,EG$15)</f>
        <v>-</v>
      </c>
      <c r="EH332" s="10"/>
      <c r="EI332" s="163" t="str">
        <f t="shared" ca="1" si="1165"/>
        <v>-</v>
      </c>
      <c r="EJ332" s="163" t="str">
        <f t="shared" ca="1" si="1165"/>
        <v>-</v>
      </c>
      <c r="EK332" s="163" t="str">
        <f t="shared" ca="1" si="1165"/>
        <v>-</v>
      </c>
      <c r="EL332" s="163" t="str">
        <f t="shared" ca="1" si="1165"/>
        <v>-</v>
      </c>
      <c r="EM332" s="163" t="str">
        <f t="shared" ca="1" si="1165"/>
        <v>-</v>
      </c>
      <c r="EN332" s="163" t="str">
        <f t="shared" ca="1" si="1165"/>
        <v>-</v>
      </c>
      <c r="EO332" s="163" t="str">
        <f t="shared" ca="1" si="1165"/>
        <v>-</v>
      </c>
      <c r="EP332" s="163" t="str">
        <f t="shared" ca="1" si="1165"/>
        <v>-</v>
      </c>
      <c r="EQ332" s="163">
        <f t="shared" ca="1" si="1165"/>
        <v>1</v>
      </c>
      <c r="ER332" s="163">
        <f t="shared" ca="1" si="1165"/>
        <v>1</v>
      </c>
      <c r="ES332" s="163">
        <f t="shared" ca="1" si="1165"/>
        <v>0</v>
      </c>
      <c r="ET332" s="163" t="str">
        <f t="shared" ca="1" si="1165"/>
        <v>-</v>
      </c>
      <c r="EU332" s="163" t="str">
        <f t="shared" ca="1" si="1165"/>
        <v>-</v>
      </c>
      <c r="EV332" s="163" t="str">
        <f t="shared" ca="1" si="1165"/>
        <v>-</v>
      </c>
      <c r="EW332" s="163" t="str">
        <f t="shared" ca="1" si="1165"/>
        <v>-</v>
      </c>
      <c r="EX332" s="163" t="str">
        <f t="shared" ca="1" si="1165"/>
        <v>-</v>
      </c>
      <c r="EY332" s="163" t="str">
        <f t="shared" ca="1" si="1166"/>
        <v>-</v>
      </c>
      <c r="EZ332" s="163" t="str">
        <f t="shared" ca="1" si="1166"/>
        <v>-</v>
      </c>
      <c r="FA332" s="163">
        <f t="shared" ca="1" si="1166"/>
        <v>0</v>
      </c>
      <c r="FB332" s="163" t="str">
        <f t="shared" ca="1" si="1166"/>
        <v>-</v>
      </c>
      <c r="FC332" s="163" t="str">
        <f t="shared" ca="1" si="1166"/>
        <v>-</v>
      </c>
      <c r="FD332" s="163" t="str">
        <f t="shared" ca="1" si="1166"/>
        <v>-</v>
      </c>
      <c r="FE332" s="163" t="str">
        <f t="shared" ca="1" si="1166"/>
        <v>-</v>
      </c>
      <c r="FF332" s="163" t="str">
        <f t="shared" ca="1" si="1166"/>
        <v>-</v>
      </c>
      <c r="FG332" s="163">
        <f t="shared" ca="1" si="1166"/>
        <v>0</v>
      </c>
      <c r="FH332" s="163">
        <f t="shared" ca="1" si="1166"/>
        <v>0</v>
      </c>
      <c r="FI332" s="163">
        <f t="shared" ca="1" si="1166"/>
        <v>0</v>
      </c>
      <c r="FJ332" s="163">
        <f t="shared" ca="1" si="1166"/>
        <v>0</v>
      </c>
      <c r="FK332" s="163">
        <f t="shared" ca="1" si="1166"/>
        <v>0</v>
      </c>
      <c r="FL332" s="163">
        <f t="shared" ca="1" si="1166"/>
        <v>0</v>
      </c>
      <c r="FM332" s="163">
        <f t="shared" ca="1" si="1166"/>
        <v>0</v>
      </c>
      <c r="FN332" s="163" t="str">
        <f t="shared" ca="1" si="1166"/>
        <v>-</v>
      </c>
      <c r="FO332" s="163" t="str">
        <f t="shared" ca="1" si="1161"/>
        <v>-</v>
      </c>
      <c r="FP332" s="163" t="str">
        <f t="shared" ca="1" si="1161"/>
        <v>-</v>
      </c>
      <c r="FQ332" s="163" t="str">
        <f t="shared" ca="1" si="1161"/>
        <v>-</v>
      </c>
      <c r="FR332" s="163" t="str">
        <f t="shared" ca="1" si="1161"/>
        <v>-</v>
      </c>
      <c r="FS332" s="163" t="str">
        <f t="shared" ca="1" si="1161"/>
        <v>-</v>
      </c>
      <c r="FT332" s="163" t="str">
        <f t="shared" ca="1" si="1161"/>
        <v>-</v>
      </c>
      <c r="FU332" s="163" t="str">
        <f t="shared" ca="1" si="1161"/>
        <v>-</v>
      </c>
      <c r="FV332" s="163" t="str">
        <f t="shared" ca="1" si="1161"/>
        <v>-</v>
      </c>
      <c r="FW332" s="163" t="str">
        <f t="shared" ca="1" si="1161"/>
        <v>-</v>
      </c>
      <c r="FX332" s="163" t="str">
        <f t="shared" ca="1" si="1162"/>
        <v>-</v>
      </c>
      <c r="FY332" s="10"/>
      <c r="FZ332" s="163">
        <f t="shared" ca="1" si="1162"/>
        <v>1</v>
      </c>
      <c r="GA332" s="163" t="str">
        <f t="shared" ca="1" si="1162"/>
        <v>-</v>
      </c>
      <c r="GB332" s="163" t="str">
        <f t="shared" ca="1" si="1162"/>
        <v>-</v>
      </c>
      <c r="GC332" s="163" t="str">
        <f t="shared" ca="1" si="1162"/>
        <v>-</v>
      </c>
      <c r="GD332" s="163" t="str">
        <f t="shared" ca="1" si="1108"/>
        <v>-</v>
      </c>
      <c r="GE332" s="163" t="b">
        <f t="shared" ca="1" si="1108"/>
        <v>0</v>
      </c>
      <c r="GF332" s="163" t="str">
        <f t="shared" ca="1" si="1108"/>
        <v>-</v>
      </c>
      <c r="GG332" s="163">
        <f t="shared" ca="1" si="1108"/>
        <v>0</v>
      </c>
      <c r="GH332" s="163" t="str">
        <f t="shared" ca="1" si="1108"/>
        <v>-</v>
      </c>
      <c r="GI332" s="161" cm="1">
        <f t="array" aca="1" ref="GI332" ca="1">INDEX(i.rev,$K332,GI$15)</f>
        <v>1</v>
      </c>
      <c r="GJ332" s="163">
        <f t="shared" ca="1" si="1174"/>
        <v>0</v>
      </c>
      <c r="GK332" s="163">
        <f t="shared" ca="1" si="1174"/>
        <v>1</v>
      </c>
      <c r="GL332" s="163">
        <f t="shared" ca="1" si="1174"/>
        <v>0</v>
      </c>
      <c r="GM332" s="163">
        <f t="shared" ca="1" si="1174"/>
        <v>1</v>
      </c>
      <c r="GN332" s="163">
        <f t="shared" ca="1" si="1174"/>
        <v>1</v>
      </c>
      <c r="GO332" s="163">
        <f t="shared" ca="1" si="1174"/>
        <v>1</v>
      </c>
      <c r="GP332" s="163">
        <f t="shared" ca="1" si="1174"/>
        <v>0</v>
      </c>
      <c r="GQ332" s="163">
        <f t="shared" ca="1" si="1174"/>
        <v>0</v>
      </c>
      <c r="GR332" s="163">
        <f t="shared" ca="1" si="1174"/>
        <v>0</v>
      </c>
      <c r="GS332" s="163">
        <f t="shared" ca="1" si="1174"/>
        <v>0</v>
      </c>
      <c r="GT332" s="163">
        <f t="shared" ca="1" si="1174"/>
        <v>0</v>
      </c>
      <c r="GU332" s="163">
        <f t="shared" ca="1" si="1174"/>
        <v>0</v>
      </c>
      <c r="GV332" s="163">
        <f t="shared" ca="1" si="1174"/>
        <v>0</v>
      </c>
      <c r="GW332" s="163">
        <f t="shared" ca="1" si="1174"/>
        <v>0</v>
      </c>
      <c r="GX332" s="163">
        <f t="shared" ca="1" si="1174"/>
        <v>0</v>
      </c>
      <c r="GY332" s="163">
        <f t="shared" ca="1" si="1174"/>
        <v>0</v>
      </c>
      <c r="GZ332" s="161" cm="1">
        <f t="array" aca="1" ref="GZ332" ca="1">INDEX(i.rev,$K332,GZ$15)</f>
        <v>0</v>
      </c>
      <c r="HA332" s="163">
        <f t="shared" ca="1" si="1110"/>
        <v>0</v>
      </c>
      <c r="HB332" s="161" cm="1">
        <f t="array" aca="1" ref="HB332" ca="1">INDEX(i.rev,$K332,HB$15)</f>
        <v>1</v>
      </c>
      <c r="HC332" s="163">
        <f t="shared" ca="1" si="1158"/>
        <v>0</v>
      </c>
      <c r="HD332" s="163">
        <f t="shared" ca="1" si="1158"/>
        <v>0</v>
      </c>
      <c r="HE332" s="163">
        <f t="shared" ca="1" si="1158"/>
        <v>0</v>
      </c>
      <c r="HF332" s="163">
        <f t="shared" ca="1" si="1158"/>
        <v>0</v>
      </c>
      <c r="HG332" s="163">
        <f t="shared" ca="1" si="1158"/>
        <v>0</v>
      </c>
      <c r="HH332" s="163">
        <f t="shared" ca="1" si="1158"/>
        <v>0</v>
      </c>
      <c r="HI332" s="163">
        <f t="shared" ca="1" si="1158"/>
        <v>0</v>
      </c>
      <c r="HJ332" s="10">
        <v>0.25</v>
      </c>
      <c r="HK332" s="161" t="b">
        <f t="shared" si="1179"/>
        <v>1</v>
      </c>
      <c r="HL332" s="186">
        <f t="shared" si="1180"/>
        <v>532.5</v>
      </c>
      <c r="HM332" s="161" t="b">
        <f t="shared" si="1152"/>
        <v>1</v>
      </c>
      <c r="HN332" s="186">
        <f t="shared" si="1185"/>
        <v>28</v>
      </c>
      <c r="HO332" s="186">
        <f t="shared" si="1185"/>
        <v>40</v>
      </c>
      <c r="HP332" s="161" t="b">
        <f t="shared" ca="1" si="1113"/>
        <v>0</v>
      </c>
      <c r="HQ332" s="161" t="b">
        <f t="shared" ca="1" si="1113"/>
        <v>0</v>
      </c>
      <c r="HR332" s="161" t="b">
        <f t="shared" ca="1" si="1113"/>
        <v>1</v>
      </c>
      <c r="HS332" s="163">
        <f t="shared" ca="1" si="1158"/>
        <v>0</v>
      </c>
      <c r="HT332" s="161">
        <f t="shared" ca="1" si="1114"/>
        <v>1</v>
      </c>
      <c r="HU332" s="161">
        <f t="shared" ca="1" si="1114"/>
        <v>1</v>
      </c>
      <c r="HV332" s="163" t="str">
        <f t="shared" ca="1" si="1158"/>
        <v>-</v>
      </c>
      <c r="HW332" s="163" t="str">
        <f t="shared" ca="1" si="1158"/>
        <v>-</v>
      </c>
      <c r="HX332" s="163" t="str">
        <f t="shared" ca="1" si="1158"/>
        <v>-</v>
      </c>
      <c r="HY332" s="163" t="str">
        <f t="shared" ca="1" si="1158"/>
        <v>-</v>
      </c>
      <c r="HZ332" s="163" t="str">
        <f t="shared" ca="1" si="1158"/>
        <v>-</v>
      </c>
      <c r="IA332" s="163" t="str">
        <f t="shared" ca="1" si="1158"/>
        <v>-</v>
      </c>
      <c r="IB332" s="163" t="str">
        <f t="shared" ca="1" si="1158"/>
        <v>-</v>
      </c>
      <c r="IC332" s="163" t="str">
        <f t="shared" ca="1" si="1158"/>
        <v>-</v>
      </c>
      <c r="ID332" s="163" t="str">
        <f t="shared" ca="1" si="1158"/>
        <v>-</v>
      </c>
      <c r="IE332" s="163" t="b">
        <f t="shared" ca="1" si="1158"/>
        <v>1</v>
      </c>
      <c r="IF332" s="163" t="str">
        <f t="shared" ca="1" si="1158"/>
        <v>-</v>
      </c>
      <c r="IG332" s="163" t="str">
        <f t="shared" ca="1" si="1158"/>
        <v>-</v>
      </c>
      <c r="IH332" s="163" t="str">
        <f t="shared" ca="1" si="1158"/>
        <v>-</v>
      </c>
      <c r="II332" s="163" t="b">
        <f t="shared" ca="1" si="1115"/>
        <v>1</v>
      </c>
      <c r="IJ332" s="163">
        <f t="shared" ca="1" si="1115"/>
        <v>0</v>
      </c>
      <c r="IK332" s="163" t="str">
        <f t="shared" ca="1" si="1115"/>
        <v>-</v>
      </c>
      <c r="IL332" s="163" t="str">
        <f t="shared" ca="1" si="1115"/>
        <v>-</v>
      </c>
      <c r="IM332" s="163" t="str">
        <f t="shared" ca="1" si="1115"/>
        <v>-</v>
      </c>
      <c r="IN332" s="163" t="str">
        <f t="shared" ca="1" si="1115"/>
        <v>-</v>
      </c>
      <c r="IO332" s="163" t="str">
        <f t="shared" ca="1" si="1115"/>
        <v>-</v>
      </c>
      <c r="IP332" s="163">
        <f t="shared" ca="1" si="1115"/>
        <v>0</v>
      </c>
      <c r="IQ332" s="163" t="str">
        <f t="shared" ca="1" si="1115"/>
        <v>-</v>
      </c>
      <c r="IR332" s="163" t="str">
        <f t="shared" ca="1" si="1115"/>
        <v>-</v>
      </c>
      <c r="IS332" s="163" t="str">
        <f t="shared" ca="1" si="1115"/>
        <v>-</v>
      </c>
      <c r="IT332" s="163">
        <f t="shared" ca="1" si="1115"/>
        <v>500</v>
      </c>
      <c r="IU332" s="163">
        <f t="shared" ca="1" si="1115"/>
        <v>500</v>
      </c>
      <c r="IV332" s="163" t="str">
        <f t="shared" ca="1" si="1115"/>
        <v>-</v>
      </c>
      <c r="IW332" s="163" t="str">
        <f t="shared" ca="1" si="1115"/>
        <v>-</v>
      </c>
      <c r="IX332" s="163" t="str">
        <f t="shared" ca="1" si="1115"/>
        <v>-</v>
      </c>
      <c r="IY332" s="163" t="str">
        <f t="shared" ca="1" si="1176"/>
        <v>-</v>
      </c>
      <c r="IZ332" s="163" t="str">
        <f t="shared" ca="1" si="1177"/>
        <v>-</v>
      </c>
      <c r="JA332" s="163" t="str">
        <f t="shared" ca="1" si="1177"/>
        <v>-</v>
      </c>
      <c r="JB332" s="163" t="str">
        <f t="shared" ca="1" si="1177"/>
        <v>-</v>
      </c>
      <c r="JC332" s="163" t="str">
        <f t="shared" ca="1" si="1177"/>
        <v>-</v>
      </c>
      <c r="JD332" s="163" t="str">
        <f t="shared" ca="1" si="1177"/>
        <v>-</v>
      </c>
      <c r="JE332" s="163" t="str">
        <f t="shared" ca="1" si="1177"/>
        <v>-</v>
      </c>
      <c r="JF332" s="163" t="str">
        <f t="shared" ca="1" si="1177"/>
        <v>-</v>
      </c>
      <c r="JG332" s="163" t="str">
        <f t="shared" ca="1" si="1177"/>
        <v>-</v>
      </c>
      <c r="JH332" s="163" t="str">
        <f t="shared" ca="1" si="1177"/>
        <v>-</v>
      </c>
      <c r="JI332" s="163" t="str">
        <f t="shared" ca="1" si="1177"/>
        <v>-</v>
      </c>
      <c r="JJ332" s="163" t="str">
        <f t="shared" ca="1" si="1177"/>
        <v>-</v>
      </c>
      <c r="JK332" s="163" t="str">
        <f t="shared" ca="1" si="1177"/>
        <v>-</v>
      </c>
      <c r="JL332" s="163" t="str">
        <f t="shared" ca="1" si="1177"/>
        <v>-</v>
      </c>
      <c r="JM332" s="163" t="str">
        <f t="shared" ca="1" si="1177"/>
        <v>-</v>
      </c>
      <c r="JN332" s="163" t="str">
        <f t="shared" ca="1" si="1149"/>
        <v>-</v>
      </c>
      <c r="JO332" s="163" t="str">
        <f t="shared" ca="1" si="1149"/>
        <v>-</v>
      </c>
      <c r="JP332" s="163" t="str">
        <f t="shared" ca="1" si="1149"/>
        <v>-</v>
      </c>
      <c r="JQ332" s="163" t="str">
        <f t="shared" ca="1" si="1149"/>
        <v>-</v>
      </c>
      <c r="JR332" s="163" t="str">
        <f t="shared" ca="1" si="1149"/>
        <v>-</v>
      </c>
      <c r="JS332" s="163" t="str">
        <f t="shared" ca="1" si="1177"/>
        <v>-</v>
      </c>
      <c r="JT332" s="163" t="str">
        <f t="shared" ca="1" si="1177"/>
        <v>-</v>
      </c>
      <c r="JU332" s="163" t="str">
        <f t="shared" ca="1" si="1177"/>
        <v>-</v>
      </c>
      <c r="JV332" s="163" t="str">
        <f t="shared" ca="1" si="1177"/>
        <v>-</v>
      </c>
      <c r="JW332" s="163" t="str">
        <f t="shared" ca="1" si="1177"/>
        <v>-</v>
      </c>
      <c r="JX332" s="163" t="str">
        <f t="shared" ca="1" si="1176"/>
        <v>-</v>
      </c>
      <c r="JY332" s="163" t="str">
        <f t="shared" ca="1" si="1181"/>
        <v>-</v>
      </c>
      <c r="JZ332" s="163" t="str">
        <f t="shared" ca="1" si="1181"/>
        <v>-</v>
      </c>
      <c r="KA332" s="163" t="str">
        <f t="shared" ca="1" si="1181"/>
        <v>-</v>
      </c>
      <c r="KB332" s="163" t="str">
        <f t="shared" ca="1" si="1181"/>
        <v>-</v>
      </c>
      <c r="KC332" s="163" t="str">
        <f t="shared" ca="1" si="1181"/>
        <v>-</v>
      </c>
      <c r="KD332" s="163" t="str">
        <f t="shared" ca="1" si="1181"/>
        <v>-</v>
      </c>
      <c r="KE332" s="163" t="str">
        <f t="shared" ca="1" si="1181"/>
        <v>-</v>
      </c>
      <c r="KF332" s="163" t="str">
        <f t="shared" ca="1" si="1181"/>
        <v>-</v>
      </c>
      <c r="KG332" s="163" t="str">
        <f t="shared" ca="1" si="1181"/>
        <v>-</v>
      </c>
      <c r="KH332" s="163" t="str">
        <f t="shared" ca="1" si="1181"/>
        <v>-</v>
      </c>
      <c r="KI332" s="163" t="str">
        <f t="shared" ca="1" si="1181"/>
        <v>-</v>
      </c>
      <c r="KJ332" s="163" t="str">
        <f t="shared" ca="1" si="1181"/>
        <v>-</v>
      </c>
      <c r="KK332" s="163" t="str">
        <f t="shared" ca="1" si="1181"/>
        <v>-</v>
      </c>
      <c r="KL332" s="163" t="str">
        <f t="shared" ca="1" si="1181"/>
        <v>-</v>
      </c>
      <c r="KM332" s="163" t="str">
        <f t="shared" ca="1" si="1181"/>
        <v>-</v>
      </c>
      <c r="KN332" s="163" t="str">
        <f t="shared" ca="1" si="1181"/>
        <v>-</v>
      </c>
      <c r="KO332" s="163" t="str">
        <f t="shared" ca="1" si="1181"/>
        <v>-</v>
      </c>
      <c r="KP332" s="163" t="str">
        <f t="shared" ca="1" si="1181"/>
        <v>-</v>
      </c>
      <c r="KQ332" s="163" t="str">
        <f t="shared" ca="1" si="1181"/>
        <v>-</v>
      </c>
      <c r="KR332" s="163" t="str">
        <f t="shared" ca="1" si="1181"/>
        <v>-</v>
      </c>
      <c r="KS332" s="163" t="str">
        <f t="shared" ca="1" si="1181"/>
        <v>-</v>
      </c>
      <c r="KT332" s="163" t="str">
        <f t="shared" ca="1" si="1181"/>
        <v>-</v>
      </c>
      <c r="KU332" s="163" t="str">
        <f t="shared" ca="1" si="1181"/>
        <v>-</v>
      </c>
      <c r="KV332" s="163" t="str">
        <f t="shared" ca="1" si="1181"/>
        <v>-</v>
      </c>
      <c r="KW332" s="163" t="str">
        <f t="shared" ca="1" si="1181"/>
        <v>-</v>
      </c>
      <c r="KX332" s="163" t="str">
        <f t="shared" ca="1" si="1181"/>
        <v>-</v>
      </c>
      <c r="KY332" s="163" t="str">
        <f t="shared" ca="1" si="1181"/>
        <v>-</v>
      </c>
      <c r="KZ332" s="163" t="str">
        <f t="shared" ca="1" si="1181"/>
        <v>-</v>
      </c>
      <c r="LA332" s="163" t="str">
        <f t="shared" ca="1" si="1181"/>
        <v>-</v>
      </c>
      <c r="LB332" s="163" t="str">
        <f t="shared" ca="1" si="1181"/>
        <v>-</v>
      </c>
      <c r="LC332" s="163" t="str">
        <f t="shared" ca="1" si="1181"/>
        <v>-</v>
      </c>
      <c r="LD332" s="163" t="str">
        <f t="shared" ca="1" si="1181"/>
        <v>-</v>
      </c>
      <c r="LE332" s="163" t="str">
        <f t="shared" ca="1" si="1181"/>
        <v>-</v>
      </c>
      <c r="LF332" s="163" t="str">
        <f t="shared" ca="1" si="1181"/>
        <v>-</v>
      </c>
      <c r="LG332" s="163" t="str">
        <f t="shared" ca="1" si="1181"/>
        <v>-</v>
      </c>
      <c r="LH332" s="163" t="str">
        <f t="shared" ca="1" si="1181"/>
        <v>-</v>
      </c>
      <c r="LI332" s="163" t="str">
        <f t="shared" ca="1" si="1181"/>
        <v>-</v>
      </c>
      <c r="LJ332" s="163" t="str">
        <f t="shared" ca="1" si="1181"/>
        <v>-</v>
      </c>
      <c r="LK332" s="163" t="str">
        <f t="shared" ca="1" si="1181"/>
        <v>-</v>
      </c>
      <c r="LL332" s="163" t="str">
        <f t="shared" ca="1" si="1181"/>
        <v>-</v>
      </c>
      <c r="LM332" s="163" t="str">
        <f t="shared" ca="1" si="1181"/>
        <v>-</v>
      </c>
      <c r="LN332" s="163" t="str">
        <f t="shared" ca="1" si="1181"/>
        <v>-</v>
      </c>
      <c r="LO332" s="163" t="str">
        <f t="shared" ca="1" si="1120"/>
        <v>-</v>
      </c>
      <c r="LP332" s="163" t="str">
        <f t="shared" ca="1" si="1120"/>
        <v>-</v>
      </c>
      <c r="LQ332" s="163" t="str">
        <f t="shared" ca="1" si="1120"/>
        <v>-</v>
      </c>
      <c r="LR332" s="163" t="str">
        <f t="shared" ca="1" si="1120"/>
        <v>-</v>
      </c>
      <c r="LS332" s="163" t="str">
        <f t="shared" ca="1" si="1120"/>
        <v>-</v>
      </c>
      <c r="LT332" s="163" t="str">
        <f t="shared" ca="1" si="1120"/>
        <v>-</v>
      </c>
      <c r="LU332" s="163" t="str">
        <f t="shared" ca="1" si="1120"/>
        <v>-</v>
      </c>
      <c r="LV332" s="163" t="str">
        <f t="shared" ca="1" si="1120"/>
        <v>-</v>
      </c>
      <c r="LW332" s="163" t="str">
        <f t="shared" ca="1" si="1120"/>
        <v>-</v>
      </c>
      <c r="LX332" s="163" t="str">
        <f t="shared" ca="1" si="1120"/>
        <v>-</v>
      </c>
      <c r="LY332" s="10"/>
      <c r="LZ332" s="161">
        <f t="shared" ca="1" si="1121"/>
        <v>4.4999999999999998E-2</v>
      </c>
      <c r="MA332" s="161">
        <f t="shared" ca="1" si="1122"/>
        <v>4.4999999999999998E-2</v>
      </c>
      <c r="MB332" s="163">
        <f t="shared" ca="1" si="1169"/>
        <v>1</v>
      </c>
      <c r="MC332" s="163">
        <f t="shared" ca="1" si="1169"/>
        <v>0</v>
      </c>
      <c r="MD332" s="163">
        <f t="shared" ca="1" si="1169"/>
        <v>1</v>
      </c>
      <c r="ME332" s="163">
        <f t="shared" ca="1" si="1169"/>
        <v>1</v>
      </c>
      <c r="MF332" s="163">
        <f t="shared" ca="1" si="1169"/>
        <v>0</v>
      </c>
      <c r="MG332" s="163">
        <f t="shared" ca="1" si="1169"/>
        <v>70</v>
      </c>
      <c r="MH332" s="163">
        <f t="shared" ca="1" si="1169"/>
        <v>50</v>
      </c>
      <c r="MI332" s="163">
        <f t="shared" ca="1" si="1169"/>
        <v>85</v>
      </c>
      <c r="MJ332" s="163">
        <f t="shared" ca="1" si="1169"/>
        <v>50</v>
      </c>
      <c r="MK332" s="161">
        <f t="shared" ca="1" si="1124"/>
        <v>1</v>
      </c>
      <c r="ML332" s="161">
        <f t="shared" ca="1" si="1125"/>
        <v>1</v>
      </c>
      <c r="MM332" s="161">
        <f t="shared" ca="1" si="1126"/>
        <v>1</v>
      </c>
      <c r="MN332" s="161">
        <f t="shared" ca="1" si="1127"/>
        <v>1</v>
      </c>
      <c r="MO332" s="161">
        <f t="shared" ca="1" si="1127"/>
        <v>1</v>
      </c>
      <c r="MP332" s="163">
        <f t="shared" ca="1" si="1169"/>
        <v>1</v>
      </c>
      <c r="MQ332" s="10"/>
      <c r="MR332" s="163">
        <f t="shared" ca="1" si="1169"/>
        <v>1</v>
      </c>
      <c r="MS332" s="161">
        <f t="shared" ca="1" si="1128"/>
        <v>1</v>
      </c>
      <c r="MT332" s="163">
        <f t="shared" ca="1" si="1169"/>
        <v>0.75</v>
      </c>
      <c r="MU332" s="163">
        <f t="shared" ca="1" si="1169"/>
        <v>0.8</v>
      </c>
      <c r="MV332" s="163">
        <f t="shared" ca="1" si="1163"/>
        <v>0.82499999999999996</v>
      </c>
      <c r="MW332" s="163">
        <f t="shared" ca="1" si="1169"/>
        <v>0.875</v>
      </c>
      <c r="MX332" s="163">
        <f t="shared" ca="1" si="1169"/>
        <v>0.9</v>
      </c>
      <c r="MY332" s="163">
        <f t="shared" ca="1" si="1182"/>
        <v>0.75</v>
      </c>
      <c r="MZ332" s="163">
        <f t="shared" ca="1" si="1182"/>
        <v>0.78142857142857147</v>
      </c>
      <c r="NA332" s="163">
        <f t="shared" ca="1" si="1182"/>
        <v>0.82499999999999996</v>
      </c>
      <c r="NB332" s="163">
        <f t="shared" ca="1" si="1182"/>
        <v>0.875</v>
      </c>
      <c r="NC332" s="163">
        <f t="shared" ca="1" si="1182"/>
        <v>0.9</v>
      </c>
      <c r="ND332" s="163">
        <f t="shared" ca="1" si="1182"/>
        <v>0.9</v>
      </c>
      <c r="NE332" s="163">
        <f t="shared" ca="1" si="1182"/>
        <v>0.75</v>
      </c>
      <c r="NF332" s="163">
        <f t="shared" ca="1" si="1182"/>
        <v>0.78142857142857147</v>
      </c>
      <c r="NG332" s="163">
        <f t="shared" ca="1" si="1182"/>
        <v>0.82499999999999996</v>
      </c>
      <c r="NH332" s="163">
        <f t="shared" ca="1" si="1182"/>
        <v>0.875</v>
      </c>
      <c r="NI332" s="163">
        <f t="shared" ca="1" si="1182"/>
        <v>0.9</v>
      </c>
      <c r="NJ332" s="163">
        <f t="shared" ca="1" si="1182"/>
        <v>0.9</v>
      </c>
      <c r="NK332" s="163">
        <f t="shared" ca="1" si="1182"/>
        <v>0.75</v>
      </c>
      <c r="NL332" s="163">
        <f t="shared" ca="1" si="1182"/>
        <v>0.78142857142857147</v>
      </c>
      <c r="NM332" s="163">
        <f t="shared" ca="1" si="1182"/>
        <v>0.82499999999999996</v>
      </c>
      <c r="NN332" s="163">
        <f t="shared" ca="1" si="1182"/>
        <v>0.875</v>
      </c>
      <c r="NO332" s="163">
        <f t="shared" ca="1" si="1182"/>
        <v>0.9</v>
      </c>
      <c r="NP332" s="163">
        <f t="shared" ca="1" si="1182"/>
        <v>0.9</v>
      </c>
      <c r="NQ332" s="163">
        <f t="shared" ca="1" si="1182"/>
        <v>0.75</v>
      </c>
      <c r="NR332" s="163">
        <f t="shared" ca="1" si="1182"/>
        <v>0.78142857142857147</v>
      </c>
      <c r="NS332" s="163">
        <f t="shared" ca="1" si="1182"/>
        <v>0.82499999999999996</v>
      </c>
      <c r="NT332" s="163">
        <f t="shared" ca="1" si="1182"/>
        <v>0.875</v>
      </c>
      <c r="NU332" s="163">
        <f t="shared" ca="1" si="1182"/>
        <v>0.9</v>
      </c>
      <c r="NV332" s="163">
        <f t="shared" ca="1" si="1182"/>
        <v>0.9</v>
      </c>
      <c r="NW332" s="163">
        <f t="shared" ca="1" si="1182"/>
        <v>0.75</v>
      </c>
      <c r="NX332" s="163">
        <f t="shared" ca="1" si="1182"/>
        <v>0.78142857142857147</v>
      </c>
      <c r="NY332" s="163">
        <f t="shared" ca="1" si="1182"/>
        <v>0.82499999999999996</v>
      </c>
      <c r="NZ332" s="163">
        <f t="shared" ca="1" si="1182"/>
        <v>0.875</v>
      </c>
      <c r="OA332" s="163">
        <f t="shared" ca="1" si="1182"/>
        <v>0.9</v>
      </c>
      <c r="OB332" s="163">
        <f t="shared" ca="1" si="1182"/>
        <v>0.9</v>
      </c>
      <c r="OC332" s="163">
        <f t="shared" ca="1" si="1182"/>
        <v>0.75</v>
      </c>
      <c r="OD332" s="163">
        <f t="shared" ca="1" si="1182"/>
        <v>0.78142857142857147</v>
      </c>
      <c r="OE332" s="163">
        <f t="shared" ca="1" si="1182"/>
        <v>0.82499999999999996</v>
      </c>
      <c r="OF332" s="163">
        <f t="shared" ca="1" si="1182"/>
        <v>0.875</v>
      </c>
      <c r="OG332" s="163">
        <f t="shared" ca="1" si="1182"/>
        <v>0.9</v>
      </c>
      <c r="OH332" s="163">
        <f t="shared" ca="1" si="1182"/>
        <v>0.9</v>
      </c>
      <c r="OI332" s="163">
        <f t="shared" ca="1" si="1182"/>
        <v>0.75</v>
      </c>
      <c r="OJ332" s="163">
        <f t="shared" ca="1" si="1182"/>
        <v>0.76904761904761909</v>
      </c>
      <c r="OK332" s="163">
        <f t="shared" ca="1" si="1182"/>
        <v>0.82000000000000006</v>
      </c>
      <c r="OL332" s="163">
        <f t="shared" ca="1" si="1182"/>
        <v>0.875</v>
      </c>
      <c r="OM332" s="163">
        <f t="shared" ca="1" si="1182"/>
        <v>0.9</v>
      </c>
      <c r="ON332" s="163">
        <f t="shared" ca="1" si="1182"/>
        <v>0.90000000000000013</v>
      </c>
      <c r="OO332" s="163">
        <f t="shared" ca="1" si="1182"/>
        <v>0.75</v>
      </c>
      <c r="OP332" s="163">
        <f t="shared" ca="1" si="1182"/>
        <v>0.76904761904761909</v>
      </c>
      <c r="OQ332" s="163">
        <f t="shared" ca="1" si="1182"/>
        <v>0.82000000000000006</v>
      </c>
      <c r="OR332" s="163">
        <f t="shared" ca="1" si="1182"/>
        <v>0.875</v>
      </c>
      <c r="OS332" s="163">
        <f t="shared" ca="1" si="1182"/>
        <v>0.9</v>
      </c>
      <c r="OT332" s="163">
        <f t="shared" ca="1" si="1182"/>
        <v>0.9</v>
      </c>
      <c r="OU332" s="163">
        <f t="shared" ca="1" si="1154"/>
        <v>0.875</v>
      </c>
      <c r="OV332" s="161">
        <f t="shared" ca="1" si="1132"/>
        <v>1</v>
      </c>
      <c r="OW332" s="161">
        <f t="shared" ca="1" si="1133"/>
        <v>1</v>
      </c>
      <c r="OX332" s="161" t="str">
        <f t="shared" ca="1" si="1134"/>
        <v>-</v>
      </c>
      <c r="OY332" s="163" t="str">
        <f t="shared" ca="1" si="1135"/>
        <v>-</v>
      </c>
      <c r="OZ332" s="161" t="str">
        <f t="shared" ca="1" si="1136"/>
        <v>-</v>
      </c>
      <c r="PA332" s="161" t="str">
        <f t="shared" ca="1" si="1137"/>
        <v>-</v>
      </c>
      <c r="PB332" s="163">
        <f t="shared" ca="1" si="1169"/>
        <v>0</v>
      </c>
      <c r="PC332" s="27">
        <v>0</v>
      </c>
    </row>
    <row r="333" spans="1:419" s="143" customFormat="1" hidden="1" outlineLevel="1">
      <c r="A333" s="121">
        <f t="shared" si="14"/>
        <v>328</v>
      </c>
      <c r="B333" s="121">
        <f t="shared" si="1186"/>
        <v>13</v>
      </c>
      <c r="C333" s="143">
        <v>1000</v>
      </c>
      <c r="D333" s="143" t="s">
        <v>884</v>
      </c>
      <c r="E333" s="143" t="b">
        <v>0</v>
      </c>
      <c r="F333" s="143" t="b">
        <v>0</v>
      </c>
      <c r="G333" s="143" t="b">
        <f t="shared" si="1138"/>
        <v>0</v>
      </c>
      <c r="H333" s="139">
        <f t="shared" ca="1" si="1183"/>
        <v>3</v>
      </c>
      <c r="I333" s="139">
        <f t="shared" ca="1" si="1183"/>
        <v>1</v>
      </c>
      <c r="J333" s="139">
        <f t="shared" ca="1" si="1183"/>
        <v>1</v>
      </c>
      <c r="K333" s="139">
        <f t="shared" ca="1" si="1183"/>
        <v>1</v>
      </c>
      <c r="L333" s="139">
        <f t="shared" ca="1" si="1183"/>
        <v>1</v>
      </c>
      <c r="M333" s="139">
        <f t="shared" ca="1" si="1183"/>
        <v>1</v>
      </c>
      <c r="N333" s="139">
        <f t="shared" ca="1" si="1183"/>
        <v>1</v>
      </c>
      <c r="O333" s="139">
        <f t="shared" ca="1" si="1183"/>
        <v>1</v>
      </c>
      <c r="P333" s="139">
        <f t="shared" ca="1" si="1183"/>
        <v>1</v>
      </c>
      <c r="Q333" s="139">
        <f t="shared" ca="1" si="1183"/>
        <v>1</v>
      </c>
      <c r="R333" s="139">
        <f t="shared" ca="1" si="1183"/>
        <v>2</v>
      </c>
      <c r="S333" s="139">
        <f t="shared" ca="1" si="1184"/>
        <v>1</v>
      </c>
      <c r="T333" s="139">
        <f t="shared" ca="1" si="1184"/>
        <v>1</v>
      </c>
      <c r="U333" s="139">
        <f t="shared" ca="1" si="1184"/>
        <v>1</v>
      </c>
      <c r="V333" s="139">
        <f t="shared" ca="1" si="1184"/>
        <v>1</v>
      </c>
      <c r="W333" s="139">
        <f t="shared" ca="1" si="1183"/>
        <v>1</v>
      </c>
      <c r="X333" s="139">
        <f t="shared" ca="1" si="1183"/>
        <v>1</v>
      </c>
      <c r="Y333" s="139">
        <f t="shared" ca="1" si="1183"/>
        <v>1</v>
      </c>
      <c r="Z333" s="139">
        <f t="shared" ca="1" si="1183"/>
        <v>1</v>
      </c>
      <c r="AA333" s="139">
        <f t="shared" ca="1" si="1183"/>
        <v>1</v>
      </c>
      <c r="AB333" s="139">
        <f t="shared" ca="1" si="1183"/>
        <v>1</v>
      </c>
      <c r="AC333" s="139">
        <f t="shared" ca="1" si="1183"/>
        <v>1</v>
      </c>
      <c r="AE333" s="157" t="str" cm="1">
        <f t="array" aca="1" ref="AE333" ca="1">TEXT(LEFT(OFFSET(AE333,-1,0),5)+1,"00000")&amp;MID(OFFSET(AE333,-1,0),6,FIND(" ",OFFSET(AE333,-1,0),7)-5)
&amp;HN333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00003 Presentation_SR_high_crop36SE 24SE CropgrazeFALSE (F33N11)</v>
      </c>
      <c r="AF333" s="10" t="str">
        <f ca="1">IF(COUNTIF(AE$5:AE333,AE333)=1,"-","Dup")</f>
        <v>-</v>
      </c>
      <c r="AG333" s="10"/>
      <c r="AH333" s="163" t="str">
        <f t="shared" ca="1" si="1094"/>
        <v>-</v>
      </c>
      <c r="AI333" s="162" t="b">
        <v>1</v>
      </c>
      <c r="AJ333" s="162" t="b">
        <v>1</v>
      </c>
      <c r="AK333" s="163" t="str">
        <f t="shared" ca="1" si="1094"/>
        <v>-</v>
      </c>
      <c r="AL333" s="163" t="str">
        <f t="shared" ca="1" si="1094"/>
        <v>-</v>
      </c>
      <c r="AM333" s="163" t="b">
        <f t="shared" ca="1" si="1094"/>
        <v>1</v>
      </c>
      <c r="AN333" s="10"/>
      <c r="AO333" s="161" t="b">
        <f t="shared" ca="1" si="1095"/>
        <v>1</v>
      </c>
      <c r="AP333" s="161" t="str">
        <f t="shared" ca="1" si="1095"/>
        <v>-</v>
      </c>
      <c r="AQ333" s="161" t="str">
        <f t="shared" ca="1" si="1095"/>
        <v>-</v>
      </c>
      <c r="AR333" s="161" t="str">
        <f t="shared" ca="1" si="1095"/>
        <v>-</v>
      </c>
      <c r="AS333" s="161" t="b">
        <f t="shared" ca="1" si="1095"/>
        <v>1</v>
      </c>
      <c r="AT333" s="161" t="b">
        <f t="shared" ca="1" si="1095"/>
        <v>0</v>
      </c>
      <c r="AU333" s="161">
        <f t="shared" ca="1" si="1096"/>
        <v>0</v>
      </c>
      <c r="AV333" s="161" t="b">
        <f t="shared" ca="1" si="1097"/>
        <v>0</v>
      </c>
      <c r="AW333" s="161" t="b">
        <f t="shared" ca="1" si="1097"/>
        <v>0</v>
      </c>
      <c r="AX333" s="161" t="str">
        <f t="shared" ca="1" si="1097"/>
        <v>-</v>
      </c>
      <c r="AY333" s="161" t="str">
        <f t="shared" ca="1" si="1097"/>
        <v>-</v>
      </c>
      <c r="AZ333" s="161" t="str">
        <f t="shared" ca="1" si="1097"/>
        <v>-</v>
      </c>
      <c r="BA333" s="10"/>
      <c r="BB333" s="161" t="b">
        <f t="shared" ca="1" si="1098"/>
        <v>1</v>
      </c>
      <c r="BC333" s="163" t="b">
        <f t="shared" ca="1" si="1099"/>
        <v>1</v>
      </c>
      <c r="BD333" s="163" t="b">
        <f t="shared" ca="1" si="1099"/>
        <v>1</v>
      </c>
      <c r="BE333" s="162">
        <f t="shared" ca="1" si="1100"/>
        <v>3108</v>
      </c>
      <c r="BF333" s="163" t="str">
        <f t="shared" ca="1" si="1160"/>
        <v>-</v>
      </c>
      <c r="BG333" s="163" t="str">
        <f t="shared" ca="1" si="1160"/>
        <v>-</v>
      </c>
      <c r="BH333" s="163" t="str">
        <f t="shared" ca="1" si="1160"/>
        <v>-</v>
      </c>
      <c r="BI333" s="163" t="str">
        <f t="shared" ca="1" si="1160"/>
        <v>-</v>
      </c>
      <c r="BJ333" s="163" t="str">
        <f t="shared" ca="1" si="1160"/>
        <v>-</v>
      </c>
      <c r="BK333" s="163">
        <f t="shared" ca="1" si="1160"/>
        <v>1</v>
      </c>
      <c r="BL333" s="163">
        <f t="shared" ca="1" si="1160"/>
        <v>1</v>
      </c>
      <c r="BM333" s="163" t="str">
        <f t="shared" ca="1" si="1160"/>
        <v>-</v>
      </c>
      <c r="BN333" s="163" t="str">
        <f t="shared" ca="1" si="1160"/>
        <v>-</v>
      </c>
      <c r="BO333" s="163" t="b">
        <f t="shared" ca="1" si="1102"/>
        <v>0</v>
      </c>
      <c r="BP333" s="163" t="b">
        <f t="shared" ca="1" si="1102"/>
        <v>0</v>
      </c>
      <c r="BQ333" s="163" t="b">
        <f t="shared" ca="1" si="1102"/>
        <v>0</v>
      </c>
      <c r="BR333" s="163" t="b">
        <f t="shared" ca="1" si="1102"/>
        <v>0</v>
      </c>
      <c r="BS333" s="163" t="b">
        <f t="shared" ca="1" si="1102"/>
        <v>0</v>
      </c>
      <c r="BT333" s="163" t="b">
        <f t="shared" ca="1" si="1102"/>
        <v>0</v>
      </c>
      <c r="BU333" s="163" t="b">
        <f t="shared" ca="1" si="1102"/>
        <v>0</v>
      </c>
      <c r="BV333" s="163" t="b">
        <f t="shared" ca="1" si="1102"/>
        <v>0</v>
      </c>
      <c r="BW333" s="163" t="b">
        <f t="shared" ca="1" si="1102"/>
        <v>0</v>
      </c>
      <c r="BX333" s="163" t="str">
        <f t="shared" ca="1" si="1171"/>
        <v>-</v>
      </c>
      <c r="BY333" s="163" t="str">
        <f t="shared" ca="1" si="1172"/>
        <v>-</v>
      </c>
      <c r="BZ333" s="163" t="str">
        <f t="shared" ca="1" si="1172"/>
        <v>-</v>
      </c>
      <c r="CA333" s="163" t="str">
        <f t="shared" ca="1" si="1172"/>
        <v>-</v>
      </c>
      <c r="CB333" s="163" t="str">
        <f t="shared" ca="1" si="1172"/>
        <v>-</v>
      </c>
      <c r="CC333" s="163" t="str">
        <f t="shared" ca="1" si="1172"/>
        <v>-</v>
      </c>
      <c r="CD333" s="163" t="str">
        <f t="shared" ca="1" si="1172"/>
        <v>-</v>
      </c>
      <c r="CE333" s="163" t="str">
        <f t="shared" ca="1" si="1172"/>
        <v>-</v>
      </c>
      <c r="CF333" s="163" t="str">
        <f t="shared" ca="1" si="1172"/>
        <v>-</v>
      </c>
      <c r="CG333" s="163" t="str">
        <f t="shared" ca="1" si="1171"/>
        <v>-</v>
      </c>
      <c r="CH333" s="163" t="str">
        <f t="shared" ca="1" si="1171"/>
        <v>-</v>
      </c>
      <c r="CI333" s="163" t="str">
        <f t="shared" ca="1" si="1171"/>
        <v>-</v>
      </c>
      <c r="CJ333" s="163" t="str">
        <f t="shared" ca="1" si="1171"/>
        <v>-</v>
      </c>
      <c r="CK333" s="163" t="str">
        <f t="shared" ca="1" si="1171"/>
        <v>-</v>
      </c>
      <c r="CL333" s="163" t="str">
        <f t="shared" ca="1" si="1171"/>
        <v>-</v>
      </c>
      <c r="CM333" s="163" t="str">
        <f t="shared" ca="1" si="1171"/>
        <v>-</v>
      </c>
      <c r="CN333" s="163" t="str">
        <f t="shared" ca="1" si="1171"/>
        <v>-</v>
      </c>
      <c r="CO333" s="163" t="str">
        <f t="shared" ca="1" si="1171"/>
        <v>-</v>
      </c>
      <c r="CP333" s="163" t="str">
        <f t="shared" ca="1" si="1171"/>
        <v>-</v>
      </c>
      <c r="CQ333" s="163" t="str">
        <f t="shared" ca="1" si="1171"/>
        <v>-</v>
      </c>
      <c r="CR333" s="163" t="str">
        <f t="shared" ca="1" si="1171"/>
        <v>-</v>
      </c>
      <c r="CS333" s="163" t="str">
        <f t="shared" ca="1" si="1171"/>
        <v>-</v>
      </c>
      <c r="CT333" s="163" t="str">
        <f t="shared" ca="1" si="1171"/>
        <v>-</v>
      </c>
      <c r="CU333" s="163" t="str">
        <f t="shared" ca="1" si="1171"/>
        <v>-</v>
      </c>
      <c r="CV333" s="163" t="str">
        <f t="shared" ca="1" si="1171"/>
        <v>-</v>
      </c>
      <c r="CW333" s="163" t="str">
        <f t="shared" ca="1" si="1171"/>
        <v>-</v>
      </c>
      <c r="CX333" s="163" t="str">
        <f t="shared" ca="1" si="1171"/>
        <v>-</v>
      </c>
      <c r="CY333" s="163" t="str">
        <f t="shared" ref="CU333:DB342" ca="1" si="1187">OFFSET(CY$5,$B333,0)</f>
        <v>-</v>
      </c>
      <c r="CZ333" s="163" t="str">
        <f t="shared" ca="1" si="1187"/>
        <v>-</v>
      </c>
      <c r="DA333" s="163" t="str">
        <f t="shared" ca="1" si="1187"/>
        <v>-</v>
      </c>
      <c r="DB333" s="163" t="str">
        <f t="shared" ca="1" si="1187"/>
        <v>-</v>
      </c>
      <c r="DC333" s="163" t="str">
        <f t="shared" ca="1" si="1171"/>
        <v>-</v>
      </c>
      <c r="DD333" s="163" t="str">
        <f t="shared" ca="1" si="1173"/>
        <v>-</v>
      </c>
      <c r="DE333" s="163" t="str">
        <f t="shared" ca="1" si="1173"/>
        <v>-</v>
      </c>
      <c r="DF333" s="163" t="str">
        <f t="shared" ca="1" si="1173"/>
        <v>-</v>
      </c>
      <c r="DG333" s="163" t="str">
        <f t="shared" ca="1" si="1173"/>
        <v>-</v>
      </c>
      <c r="DH333" s="163" t="str">
        <f t="shared" ca="1" si="1173"/>
        <v>-</v>
      </c>
      <c r="DI333" s="163" t="str">
        <f t="shared" ca="1" si="1173"/>
        <v>-</v>
      </c>
      <c r="DJ333" s="163" t="str">
        <f t="shared" ca="1" si="1173"/>
        <v>-</v>
      </c>
      <c r="DK333" s="163" t="str">
        <f t="shared" ca="1" si="1173"/>
        <v>-</v>
      </c>
      <c r="DL333" s="10"/>
      <c r="DM333" s="163" t="str">
        <f t="shared" ca="1" si="1160"/>
        <v>-</v>
      </c>
      <c r="DN333" s="163" t="str">
        <f t="shared" ca="1" si="1160"/>
        <v>-</v>
      </c>
      <c r="DO333" s="163" t="str">
        <f t="shared" ca="1" si="1160"/>
        <v>-</v>
      </c>
      <c r="DP333" s="163" t="str">
        <f t="shared" ca="1" si="1160"/>
        <v>-</v>
      </c>
      <c r="DQ333" s="163" t="str">
        <f t="shared" ca="1" si="1160"/>
        <v>-</v>
      </c>
      <c r="DR333" s="163" t="str">
        <f t="shared" ca="1" si="1160"/>
        <v>-</v>
      </c>
      <c r="DS333" s="163" t="str">
        <f t="shared" ca="1" si="1160"/>
        <v>-</v>
      </c>
      <c r="DT333" s="163" t="str">
        <f t="shared" ca="1" si="1160"/>
        <v>-</v>
      </c>
      <c r="DU333" s="163" t="str">
        <f t="shared" ca="1" si="1160"/>
        <v>-</v>
      </c>
      <c r="DV333" s="163" t="str">
        <f t="shared" ca="1" si="1160"/>
        <v>-</v>
      </c>
      <c r="DW333" s="163" t="str">
        <f t="shared" ca="1" si="1160"/>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165"/>
        <v>-</v>
      </c>
      <c r="EJ333" s="163" t="str">
        <f t="shared" ca="1" si="1165"/>
        <v>-</v>
      </c>
      <c r="EK333" s="163" t="str">
        <f t="shared" ca="1" si="1165"/>
        <v>-</v>
      </c>
      <c r="EL333" s="163" t="str">
        <f t="shared" ca="1" si="1165"/>
        <v>-</v>
      </c>
      <c r="EM333" s="163" t="str">
        <f t="shared" ca="1" si="1165"/>
        <v>-</v>
      </c>
      <c r="EN333" s="163" t="str">
        <f t="shared" ca="1" si="1165"/>
        <v>-</v>
      </c>
      <c r="EO333" s="163" t="str">
        <f t="shared" ca="1" si="1165"/>
        <v>-</v>
      </c>
      <c r="EP333" s="163" t="str">
        <f t="shared" ca="1" si="1165"/>
        <v>-</v>
      </c>
      <c r="EQ333" s="163">
        <f t="shared" ca="1" si="1165"/>
        <v>1</v>
      </c>
      <c r="ER333" s="163">
        <f t="shared" ca="1" si="1165"/>
        <v>1</v>
      </c>
      <c r="ES333" s="163">
        <f t="shared" ca="1" si="1165"/>
        <v>0</v>
      </c>
      <c r="ET333" s="163" t="str">
        <f t="shared" ca="1" si="1165"/>
        <v>-</v>
      </c>
      <c r="EU333" s="163" t="str">
        <f t="shared" ca="1" si="1165"/>
        <v>-</v>
      </c>
      <c r="EV333" s="163" t="str">
        <f t="shared" ca="1" si="1165"/>
        <v>-</v>
      </c>
      <c r="EW333" s="163" t="str">
        <f t="shared" ca="1" si="1165"/>
        <v>-</v>
      </c>
      <c r="EX333" s="163" t="str">
        <f t="shared" ca="1" si="1165"/>
        <v>-</v>
      </c>
      <c r="EY333" s="163" t="str">
        <f t="shared" ca="1" si="1166"/>
        <v>-</v>
      </c>
      <c r="EZ333" s="163" t="str">
        <f t="shared" ca="1" si="1166"/>
        <v>-</v>
      </c>
      <c r="FA333" s="163">
        <f t="shared" ca="1" si="1166"/>
        <v>0</v>
      </c>
      <c r="FB333" s="163" t="str">
        <f t="shared" ca="1" si="1166"/>
        <v>-</v>
      </c>
      <c r="FC333" s="163" t="str">
        <f t="shared" ca="1" si="1166"/>
        <v>-</v>
      </c>
      <c r="FD333" s="163" t="str">
        <f t="shared" ca="1" si="1166"/>
        <v>-</v>
      </c>
      <c r="FE333" s="163" t="str">
        <f t="shared" ca="1" si="1166"/>
        <v>-</v>
      </c>
      <c r="FF333" s="163" t="str">
        <f t="shared" ca="1" si="1166"/>
        <v>-</v>
      </c>
      <c r="FG333" s="163">
        <f t="shared" ca="1" si="1166"/>
        <v>0</v>
      </c>
      <c r="FH333" s="163">
        <f t="shared" ca="1" si="1166"/>
        <v>0</v>
      </c>
      <c r="FI333" s="163">
        <f t="shared" ca="1" si="1166"/>
        <v>0</v>
      </c>
      <c r="FJ333" s="163">
        <f t="shared" ca="1" si="1166"/>
        <v>0</v>
      </c>
      <c r="FK333" s="163">
        <f t="shared" ca="1" si="1166"/>
        <v>0</v>
      </c>
      <c r="FL333" s="163">
        <f t="shared" ca="1" si="1166"/>
        <v>0</v>
      </c>
      <c r="FM333" s="163">
        <f t="shared" ca="1" si="1166"/>
        <v>0</v>
      </c>
      <c r="FN333" s="163" t="str">
        <f t="shared" ca="1" si="1166"/>
        <v>-</v>
      </c>
      <c r="FO333" s="163" t="str">
        <f t="shared" ca="1" si="1161"/>
        <v>-</v>
      </c>
      <c r="FP333" s="163" t="str">
        <f t="shared" ca="1" si="1161"/>
        <v>-</v>
      </c>
      <c r="FQ333" s="163" t="str">
        <f t="shared" ca="1" si="1161"/>
        <v>-</v>
      </c>
      <c r="FR333" s="163" t="str">
        <f t="shared" ca="1" si="1161"/>
        <v>-</v>
      </c>
      <c r="FS333" s="163" t="str">
        <f t="shared" ca="1" si="1161"/>
        <v>-</v>
      </c>
      <c r="FT333" s="163" t="str">
        <f t="shared" ca="1" si="1161"/>
        <v>-</v>
      </c>
      <c r="FU333" s="163" t="str">
        <f t="shared" ca="1" si="1161"/>
        <v>-</v>
      </c>
      <c r="FV333" s="163" t="str">
        <f t="shared" ca="1" si="1161"/>
        <v>-</v>
      </c>
      <c r="FW333" s="163" t="str">
        <f t="shared" ca="1" si="1161"/>
        <v>-</v>
      </c>
      <c r="FX333" s="163" t="str">
        <f t="shared" ca="1" si="1162"/>
        <v>-</v>
      </c>
      <c r="FY333" s="10"/>
      <c r="FZ333" s="163">
        <f t="shared" ca="1" si="1162"/>
        <v>1</v>
      </c>
      <c r="GA333" s="163" t="str">
        <f t="shared" ca="1" si="1162"/>
        <v>-</v>
      </c>
      <c r="GB333" s="163" t="str">
        <f t="shared" ca="1" si="1162"/>
        <v>-</v>
      </c>
      <c r="GC333" s="163" t="str">
        <f t="shared" ca="1" si="1162"/>
        <v>-</v>
      </c>
      <c r="GD333" s="163" t="str">
        <f t="shared" ca="1" si="1108"/>
        <v>-</v>
      </c>
      <c r="GE333" s="163" t="b">
        <f t="shared" ca="1" si="1108"/>
        <v>0</v>
      </c>
      <c r="GF333" s="163" t="str">
        <f t="shared" ca="1" si="1108"/>
        <v>-</v>
      </c>
      <c r="GG333" s="163">
        <f t="shared" ca="1" si="1108"/>
        <v>0</v>
      </c>
      <c r="GH333" s="163" t="str">
        <f t="shared" ca="1" si="1108"/>
        <v>-</v>
      </c>
      <c r="GI333" s="161" cm="1">
        <f t="array" aca="1" ref="GI333" ca="1">INDEX(i.rev,$K333,GI$15)</f>
        <v>1</v>
      </c>
      <c r="GJ333" s="163">
        <f t="shared" ca="1" si="1174"/>
        <v>0</v>
      </c>
      <c r="GK333" s="163">
        <f t="shared" ca="1" si="1174"/>
        <v>1</v>
      </c>
      <c r="GL333" s="163">
        <f t="shared" ca="1" si="1174"/>
        <v>0</v>
      </c>
      <c r="GM333" s="163">
        <f t="shared" ca="1" si="1174"/>
        <v>1</v>
      </c>
      <c r="GN333" s="163">
        <f t="shared" ca="1" si="1174"/>
        <v>1</v>
      </c>
      <c r="GO333" s="163">
        <f t="shared" ca="1" si="1174"/>
        <v>1</v>
      </c>
      <c r="GP333" s="163">
        <f t="shared" ca="1" si="1174"/>
        <v>0</v>
      </c>
      <c r="GQ333" s="163">
        <f t="shared" ca="1" si="1174"/>
        <v>0</v>
      </c>
      <c r="GR333" s="163">
        <f t="shared" ca="1" si="1174"/>
        <v>0</v>
      </c>
      <c r="GS333" s="163">
        <f t="shared" ca="1" si="1174"/>
        <v>0</v>
      </c>
      <c r="GT333" s="163">
        <f t="shared" ca="1" si="1174"/>
        <v>0</v>
      </c>
      <c r="GU333" s="163">
        <f t="shared" ca="1" si="1174"/>
        <v>0</v>
      </c>
      <c r="GV333" s="163">
        <f t="shared" ca="1" si="1174"/>
        <v>0</v>
      </c>
      <c r="GW333" s="163">
        <f t="shared" ca="1" si="1174"/>
        <v>0</v>
      </c>
      <c r="GX333" s="163">
        <f t="shared" ca="1" si="1174"/>
        <v>0</v>
      </c>
      <c r="GY333" s="163">
        <f t="shared" ca="1" si="1174"/>
        <v>0</v>
      </c>
      <c r="GZ333" s="161" cm="1">
        <f t="array" aca="1" ref="GZ333" ca="1">INDEX(i.rev,$K333,GZ$15)</f>
        <v>0</v>
      </c>
      <c r="HA333" s="163">
        <f t="shared" ca="1" si="1110"/>
        <v>0</v>
      </c>
      <c r="HB333" s="161" cm="1">
        <f t="array" aca="1" ref="HB333" ca="1">INDEX(i.rev,$K333,HB$15)</f>
        <v>1</v>
      </c>
      <c r="HC333" s="163">
        <f t="shared" ca="1" si="1158"/>
        <v>0</v>
      </c>
      <c r="HD333" s="163">
        <f t="shared" ca="1" si="1158"/>
        <v>0</v>
      </c>
      <c r="HE333" s="163">
        <f t="shared" ca="1" si="1158"/>
        <v>0</v>
      </c>
      <c r="HF333" s="163">
        <f t="shared" ca="1" si="1158"/>
        <v>0</v>
      </c>
      <c r="HG333" s="163">
        <f t="shared" ca="1" si="1158"/>
        <v>0</v>
      </c>
      <c r="HH333" s="163">
        <f t="shared" ca="1" si="1158"/>
        <v>0</v>
      </c>
      <c r="HI333" s="163">
        <f t="shared" ca="1" si="1158"/>
        <v>0</v>
      </c>
      <c r="HJ333" s="10">
        <v>0.25</v>
      </c>
      <c r="HK333" s="161" t="b">
        <f t="shared" si="1179"/>
        <v>1</v>
      </c>
      <c r="HL333" s="186">
        <f t="shared" si="1180"/>
        <v>532.5</v>
      </c>
      <c r="HM333" s="161" t="b">
        <f t="shared" si="1152"/>
        <v>1</v>
      </c>
      <c r="HN333" s="186">
        <f t="shared" si="1185"/>
        <v>24</v>
      </c>
      <c r="HO333" s="186">
        <f t="shared" si="1185"/>
        <v>40</v>
      </c>
      <c r="HP333" s="161" t="b">
        <f t="shared" ca="1" si="1113"/>
        <v>0</v>
      </c>
      <c r="HQ333" s="161" t="b">
        <f t="shared" ca="1" si="1113"/>
        <v>0</v>
      </c>
      <c r="HR333" s="161" t="b">
        <f t="shared" ca="1" si="1113"/>
        <v>1</v>
      </c>
      <c r="HS333" s="163">
        <f t="shared" ca="1" si="1158"/>
        <v>0</v>
      </c>
      <c r="HT333" s="161">
        <f t="shared" ca="1" si="1114"/>
        <v>1</v>
      </c>
      <c r="HU333" s="161">
        <f t="shared" ca="1" si="1114"/>
        <v>1</v>
      </c>
      <c r="HV333" s="163" t="str">
        <f t="shared" ca="1" si="1158"/>
        <v>-</v>
      </c>
      <c r="HW333" s="163" t="str">
        <f t="shared" ca="1" si="1158"/>
        <v>-</v>
      </c>
      <c r="HX333" s="163" t="str">
        <f t="shared" ca="1" si="1158"/>
        <v>-</v>
      </c>
      <c r="HY333" s="163" t="str">
        <f t="shared" ca="1" si="1158"/>
        <v>-</v>
      </c>
      <c r="HZ333" s="163" t="str">
        <f t="shared" ca="1" si="1158"/>
        <v>-</v>
      </c>
      <c r="IA333" s="163" t="str">
        <f t="shared" ca="1" si="1158"/>
        <v>-</v>
      </c>
      <c r="IB333" s="163" t="str">
        <f t="shared" ca="1" si="1158"/>
        <v>-</v>
      </c>
      <c r="IC333" s="163" t="str">
        <f t="shared" ca="1" si="1158"/>
        <v>-</v>
      </c>
      <c r="ID333" s="163" t="str">
        <f t="shared" ca="1" si="1158"/>
        <v>-</v>
      </c>
      <c r="IE333" s="163" t="b">
        <f t="shared" ca="1" si="1158"/>
        <v>1</v>
      </c>
      <c r="IF333" s="163" t="str">
        <f t="shared" ca="1" si="1158"/>
        <v>-</v>
      </c>
      <c r="IG333" s="163" t="str">
        <f t="shared" ca="1" si="1158"/>
        <v>-</v>
      </c>
      <c r="IH333" s="163" t="str">
        <f t="shared" ca="1" si="1158"/>
        <v>-</v>
      </c>
      <c r="II333" s="163" t="b">
        <f t="shared" ca="1" si="1115"/>
        <v>1</v>
      </c>
      <c r="IJ333" s="163">
        <f t="shared" ca="1" si="1115"/>
        <v>0</v>
      </c>
      <c r="IK333" s="163" t="str">
        <f t="shared" ca="1" si="1115"/>
        <v>-</v>
      </c>
      <c r="IL333" s="163" t="str">
        <f t="shared" ca="1" si="1115"/>
        <v>-</v>
      </c>
      <c r="IM333" s="163" t="str">
        <f t="shared" ca="1" si="1115"/>
        <v>-</v>
      </c>
      <c r="IN333" s="163" t="str">
        <f t="shared" ca="1" si="1115"/>
        <v>-</v>
      </c>
      <c r="IO333" s="163" t="str">
        <f t="shared" ca="1" si="1115"/>
        <v>-</v>
      </c>
      <c r="IP333" s="163">
        <f t="shared" ca="1" si="1115"/>
        <v>0</v>
      </c>
      <c r="IQ333" s="163" t="str">
        <f t="shared" ca="1" si="1115"/>
        <v>-</v>
      </c>
      <c r="IR333" s="163" t="str">
        <f t="shared" ca="1" si="1115"/>
        <v>-</v>
      </c>
      <c r="IS333" s="163" t="str">
        <f t="shared" ca="1" si="1115"/>
        <v>-</v>
      </c>
      <c r="IT333" s="163">
        <f t="shared" ca="1" si="1115"/>
        <v>500</v>
      </c>
      <c r="IU333" s="163">
        <f t="shared" ca="1" si="1115"/>
        <v>500</v>
      </c>
      <c r="IV333" s="163" t="str">
        <f t="shared" ca="1" si="1115"/>
        <v>-</v>
      </c>
      <c r="IW333" s="163" t="str">
        <f t="shared" ca="1" si="1115"/>
        <v>-</v>
      </c>
      <c r="IX333" s="163" t="str">
        <f t="shared" ca="1" si="1115"/>
        <v>-</v>
      </c>
      <c r="IY333" s="163" t="str">
        <f t="shared" ca="1" si="1176"/>
        <v>-</v>
      </c>
      <c r="IZ333" s="163" t="str">
        <f t="shared" ca="1" si="1177"/>
        <v>-</v>
      </c>
      <c r="JA333" s="163" t="str">
        <f t="shared" ca="1" si="1177"/>
        <v>-</v>
      </c>
      <c r="JB333" s="163" t="str">
        <f t="shared" ca="1" si="1177"/>
        <v>-</v>
      </c>
      <c r="JC333" s="163" t="str">
        <f t="shared" ca="1" si="1177"/>
        <v>-</v>
      </c>
      <c r="JD333" s="163" t="str">
        <f t="shared" ca="1" si="1177"/>
        <v>-</v>
      </c>
      <c r="JE333" s="163" t="str">
        <f t="shared" ca="1" si="1177"/>
        <v>-</v>
      </c>
      <c r="JF333" s="163" t="str">
        <f t="shared" ca="1" si="1177"/>
        <v>-</v>
      </c>
      <c r="JG333" s="163" t="str">
        <f t="shared" ca="1" si="1177"/>
        <v>-</v>
      </c>
      <c r="JH333" s="163" t="str">
        <f t="shared" ca="1" si="1177"/>
        <v>-</v>
      </c>
      <c r="JI333" s="163" t="str">
        <f t="shared" ca="1" si="1177"/>
        <v>-</v>
      </c>
      <c r="JJ333" s="163" t="str">
        <f t="shared" ca="1" si="1177"/>
        <v>-</v>
      </c>
      <c r="JK333" s="163" t="str">
        <f t="shared" ca="1" si="1177"/>
        <v>-</v>
      </c>
      <c r="JL333" s="163" t="str">
        <f t="shared" ca="1" si="1177"/>
        <v>-</v>
      </c>
      <c r="JM333" s="163" t="str">
        <f t="shared" ca="1" si="1177"/>
        <v>-</v>
      </c>
      <c r="JN333" s="163" t="str">
        <f t="shared" ca="1" si="1149"/>
        <v>-</v>
      </c>
      <c r="JO333" s="163" t="str">
        <f t="shared" ca="1" si="1149"/>
        <v>-</v>
      </c>
      <c r="JP333" s="163" t="str">
        <f t="shared" ca="1" si="1149"/>
        <v>-</v>
      </c>
      <c r="JQ333" s="163" t="str">
        <f t="shared" ca="1" si="1149"/>
        <v>-</v>
      </c>
      <c r="JR333" s="163" t="str">
        <f t="shared" ca="1" si="1149"/>
        <v>-</v>
      </c>
      <c r="JS333" s="163" t="str">
        <f t="shared" ca="1" si="1177"/>
        <v>-</v>
      </c>
      <c r="JT333" s="163" t="str">
        <f t="shared" ca="1" si="1177"/>
        <v>-</v>
      </c>
      <c r="JU333" s="163" t="str">
        <f t="shared" ca="1" si="1177"/>
        <v>-</v>
      </c>
      <c r="JV333" s="163" t="str">
        <f t="shared" ca="1" si="1177"/>
        <v>-</v>
      </c>
      <c r="JW333" s="163" t="str">
        <f t="shared" ca="1" si="1177"/>
        <v>-</v>
      </c>
      <c r="JX333" s="163" t="str">
        <f t="shared" ca="1" si="1176"/>
        <v>-</v>
      </c>
      <c r="JY333" s="163" t="str">
        <f t="shared" ca="1" si="1181"/>
        <v>-</v>
      </c>
      <c r="JZ333" s="163" t="str">
        <f t="shared" ca="1" si="1181"/>
        <v>-</v>
      </c>
      <c r="KA333" s="163" t="str">
        <f t="shared" ca="1" si="1181"/>
        <v>-</v>
      </c>
      <c r="KB333" s="163" t="str">
        <f t="shared" ca="1" si="1181"/>
        <v>-</v>
      </c>
      <c r="KC333" s="163" t="str">
        <f t="shared" ca="1" si="1181"/>
        <v>-</v>
      </c>
      <c r="KD333" s="163" t="str">
        <f t="shared" ca="1" si="1181"/>
        <v>-</v>
      </c>
      <c r="KE333" s="163" t="str">
        <f t="shared" ca="1" si="1181"/>
        <v>-</v>
      </c>
      <c r="KF333" s="163" t="str">
        <f t="shared" ca="1" si="1181"/>
        <v>-</v>
      </c>
      <c r="KG333" s="163" t="str">
        <f t="shared" ca="1" si="1181"/>
        <v>-</v>
      </c>
      <c r="KH333" s="163" t="str">
        <f t="shared" ca="1" si="1181"/>
        <v>-</v>
      </c>
      <c r="KI333" s="163" t="str">
        <f t="shared" ca="1" si="1181"/>
        <v>-</v>
      </c>
      <c r="KJ333" s="163" t="str">
        <f t="shared" ca="1" si="1181"/>
        <v>-</v>
      </c>
      <c r="KK333" s="163" t="str">
        <f t="shared" ca="1" si="1181"/>
        <v>-</v>
      </c>
      <c r="KL333" s="163" t="str">
        <f t="shared" ca="1" si="1181"/>
        <v>-</v>
      </c>
      <c r="KM333" s="163" t="str">
        <f t="shared" ca="1" si="1181"/>
        <v>-</v>
      </c>
      <c r="KN333" s="163" t="str">
        <f t="shared" ca="1" si="1181"/>
        <v>-</v>
      </c>
      <c r="KO333" s="163" t="str">
        <f t="shared" ca="1" si="1181"/>
        <v>-</v>
      </c>
      <c r="KP333" s="163" t="str">
        <f t="shared" ca="1" si="1181"/>
        <v>-</v>
      </c>
      <c r="KQ333" s="163" t="str">
        <f t="shared" ca="1" si="1181"/>
        <v>-</v>
      </c>
      <c r="KR333" s="163" t="str">
        <f t="shared" ca="1" si="1181"/>
        <v>-</v>
      </c>
      <c r="KS333" s="163" t="str">
        <f t="shared" ca="1" si="1181"/>
        <v>-</v>
      </c>
      <c r="KT333" s="163" t="str">
        <f t="shared" ca="1" si="1181"/>
        <v>-</v>
      </c>
      <c r="KU333" s="163" t="str">
        <f t="shared" ca="1" si="1181"/>
        <v>-</v>
      </c>
      <c r="KV333" s="163" t="str">
        <f t="shared" ca="1" si="1181"/>
        <v>-</v>
      </c>
      <c r="KW333" s="163" t="str">
        <f t="shared" ca="1" si="1181"/>
        <v>-</v>
      </c>
      <c r="KX333" s="163" t="str">
        <f t="shared" ca="1" si="1181"/>
        <v>-</v>
      </c>
      <c r="KY333" s="163" t="str">
        <f t="shared" ca="1" si="1181"/>
        <v>-</v>
      </c>
      <c r="KZ333" s="163" t="str">
        <f t="shared" ca="1" si="1181"/>
        <v>-</v>
      </c>
      <c r="LA333" s="163" t="str">
        <f t="shared" ca="1" si="1181"/>
        <v>-</v>
      </c>
      <c r="LB333" s="163" t="str">
        <f t="shared" ca="1" si="1181"/>
        <v>-</v>
      </c>
      <c r="LC333" s="163" t="str">
        <f t="shared" ca="1" si="1181"/>
        <v>-</v>
      </c>
      <c r="LD333" s="163" t="str">
        <f t="shared" ca="1" si="1181"/>
        <v>-</v>
      </c>
      <c r="LE333" s="163" t="str">
        <f t="shared" ca="1" si="1181"/>
        <v>-</v>
      </c>
      <c r="LF333" s="163" t="str">
        <f t="shared" ca="1" si="1181"/>
        <v>-</v>
      </c>
      <c r="LG333" s="163" t="str">
        <f t="shared" ca="1" si="1181"/>
        <v>-</v>
      </c>
      <c r="LH333" s="163" t="str">
        <f t="shared" ca="1" si="1181"/>
        <v>-</v>
      </c>
      <c r="LI333" s="163" t="str">
        <f t="shared" ca="1" si="1181"/>
        <v>-</v>
      </c>
      <c r="LJ333" s="163" t="str">
        <f t="shared" ca="1" si="1181"/>
        <v>-</v>
      </c>
      <c r="LK333" s="163" t="str">
        <f t="shared" ca="1" si="1181"/>
        <v>-</v>
      </c>
      <c r="LL333" s="163" t="str">
        <f t="shared" ca="1" si="1181"/>
        <v>-</v>
      </c>
      <c r="LM333" s="163" t="str">
        <f t="shared" ca="1" si="1181"/>
        <v>-</v>
      </c>
      <c r="LN333" s="163" t="str">
        <f t="shared" ca="1" si="1181"/>
        <v>-</v>
      </c>
      <c r="LO333" s="163" t="str">
        <f t="shared" ca="1" si="1120"/>
        <v>-</v>
      </c>
      <c r="LP333" s="163" t="str">
        <f t="shared" ca="1" si="1120"/>
        <v>-</v>
      </c>
      <c r="LQ333" s="163" t="str">
        <f t="shared" ca="1" si="1120"/>
        <v>-</v>
      </c>
      <c r="LR333" s="163" t="str">
        <f t="shared" ca="1" si="1120"/>
        <v>-</v>
      </c>
      <c r="LS333" s="163" t="str">
        <f t="shared" ca="1" si="1120"/>
        <v>-</v>
      </c>
      <c r="LT333" s="163" t="str">
        <f t="shared" ca="1" si="1120"/>
        <v>-</v>
      </c>
      <c r="LU333" s="163" t="str">
        <f t="shared" ca="1" si="1120"/>
        <v>-</v>
      </c>
      <c r="LV333" s="163" t="str">
        <f t="shared" ca="1" si="1120"/>
        <v>-</v>
      </c>
      <c r="LW333" s="163" t="str">
        <f t="shared" ca="1" si="1120"/>
        <v>-</v>
      </c>
      <c r="LX333" s="163" t="str">
        <f t="shared" ca="1" si="1120"/>
        <v>-</v>
      </c>
      <c r="LY333" s="10"/>
      <c r="LZ333" s="161">
        <f t="shared" ca="1" si="1121"/>
        <v>4.4999999999999998E-2</v>
      </c>
      <c r="MA333" s="161">
        <f t="shared" ca="1" si="1122"/>
        <v>4.4999999999999998E-2</v>
      </c>
      <c r="MB333" s="163">
        <f t="shared" ca="1" si="1169"/>
        <v>1</v>
      </c>
      <c r="MC333" s="163">
        <f t="shared" ca="1" si="1169"/>
        <v>0</v>
      </c>
      <c r="MD333" s="163">
        <f t="shared" ca="1" si="1169"/>
        <v>1</v>
      </c>
      <c r="ME333" s="163">
        <f t="shared" ca="1" si="1169"/>
        <v>1</v>
      </c>
      <c r="MF333" s="163">
        <f t="shared" ca="1" si="1169"/>
        <v>0</v>
      </c>
      <c r="MG333" s="163">
        <f t="shared" ca="1" si="1169"/>
        <v>70</v>
      </c>
      <c r="MH333" s="163">
        <f t="shared" ca="1" si="1169"/>
        <v>50</v>
      </c>
      <c r="MI333" s="163">
        <f t="shared" ca="1" si="1169"/>
        <v>85</v>
      </c>
      <c r="MJ333" s="163">
        <f t="shared" ca="1" si="1169"/>
        <v>50</v>
      </c>
      <c r="MK333" s="161">
        <f t="shared" ca="1" si="1124"/>
        <v>1</v>
      </c>
      <c r="ML333" s="161">
        <f t="shared" ca="1" si="1125"/>
        <v>1</v>
      </c>
      <c r="MM333" s="161">
        <f t="shared" ca="1" si="1126"/>
        <v>1</v>
      </c>
      <c r="MN333" s="161">
        <f t="shared" ca="1" si="1127"/>
        <v>1</v>
      </c>
      <c r="MO333" s="161">
        <f t="shared" ca="1" si="1127"/>
        <v>1</v>
      </c>
      <c r="MP333" s="163">
        <f t="shared" ca="1" si="1169"/>
        <v>1</v>
      </c>
      <c r="MQ333" s="10"/>
      <c r="MR333" s="163">
        <f t="shared" ca="1" si="1169"/>
        <v>1</v>
      </c>
      <c r="MS333" s="161">
        <f t="shared" ca="1" si="1128"/>
        <v>1</v>
      </c>
      <c r="MT333" s="163">
        <f t="shared" ca="1" si="1169"/>
        <v>0.75</v>
      </c>
      <c r="MU333" s="163">
        <f t="shared" ca="1" si="1169"/>
        <v>0.8</v>
      </c>
      <c r="MV333" s="163">
        <f t="shared" ca="1" si="1163"/>
        <v>0.82499999999999996</v>
      </c>
      <c r="MW333" s="163">
        <f t="shared" ca="1" si="1169"/>
        <v>0.875</v>
      </c>
      <c r="MX333" s="163">
        <f t="shared" ca="1" si="1169"/>
        <v>0.9</v>
      </c>
      <c r="MY333" s="163">
        <f t="shared" ca="1" si="1182"/>
        <v>0.75</v>
      </c>
      <c r="MZ333" s="163">
        <f t="shared" ca="1" si="1182"/>
        <v>0.78142857142857147</v>
      </c>
      <c r="NA333" s="163">
        <f t="shared" ca="1" si="1182"/>
        <v>0.82499999999999996</v>
      </c>
      <c r="NB333" s="163">
        <f t="shared" ca="1" si="1182"/>
        <v>0.875</v>
      </c>
      <c r="NC333" s="163">
        <f t="shared" ca="1" si="1182"/>
        <v>0.9</v>
      </c>
      <c r="ND333" s="163">
        <f t="shared" ca="1" si="1182"/>
        <v>0.9</v>
      </c>
      <c r="NE333" s="163">
        <f t="shared" ca="1" si="1182"/>
        <v>0.75</v>
      </c>
      <c r="NF333" s="163">
        <f t="shared" ca="1" si="1182"/>
        <v>0.78142857142857147</v>
      </c>
      <c r="NG333" s="163">
        <f t="shared" ca="1" si="1182"/>
        <v>0.82499999999999996</v>
      </c>
      <c r="NH333" s="163">
        <f t="shared" ca="1" si="1182"/>
        <v>0.875</v>
      </c>
      <c r="NI333" s="163">
        <f t="shared" ca="1" si="1182"/>
        <v>0.9</v>
      </c>
      <c r="NJ333" s="163">
        <f t="shared" ca="1" si="1182"/>
        <v>0.9</v>
      </c>
      <c r="NK333" s="163">
        <f t="shared" ca="1" si="1182"/>
        <v>0.75</v>
      </c>
      <c r="NL333" s="163">
        <f t="shared" ca="1" si="1182"/>
        <v>0.78142857142857147</v>
      </c>
      <c r="NM333" s="163">
        <f t="shared" ca="1" si="1182"/>
        <v>0.82499999999999996</v>
      </c>
      <c r="NN333" s="163">
        <f t="shared" ca="1" si="1182"/>
        <v>0.875</v>
      </c>
      <c r="NO333" s="163">
        <f t="shared" ca="1" si="1182"/>
        <v>0.9</v>
      </c>
      <c r="NP333" s="163">
        <f t="shared" ca="1" si="1182"/>
        <v>0.9</v>
      </c>
      <c r="NQ333" s="163">
        <f t="shared" ca="1" si="1182"/>
        <v>0.75</v>
      </c>
      <c r="NR333" s="163">
        <f t="shared" ca="1" si="1182"/>
        <v>0.78142857142857147</v>
      </c>
      <c r="NS333" s="163">
        <f t="shared" ca="1" si="1182"/>
        <v>0.82499999999999996</v>
      </c>
      <c r="NT333" s="163">
        <f t="shared" ca="1" si="1182"/>
        <v>0.875</v>
      </c>
      <c r="NU333" s="163">
        <f t="shared" ca="1" si="1182"/>
        <v>0.9</v>
      </c>
      <c r="NV333" s="163">
        <f t="shared" ca="1" si="1182"/>
        <v>0.9</v>
      </c>
      <c r="NW333" s="163">
        <f t="shared" ca="1" si="1182"/>
        <v>0.75</v>
      </c>
      <c r="NX333" s="163">
        <f t="shared" ca="1" si="1182"/>
        <v>0.78142857142857147</v>
      </c>
      <c r="NY333" s="163">
        <f t="shared" ca="1" si="1182"/>
        <v>0.82499999999999996</v>
      </c>
      <c r="NZ333" s="163">
        <f t="shared" ca="1" si="1182"/>
        <v>0.875</v>
      </c>
      <c r="OA333" s="163">
        <f t="shared" ca="1" si="1182"/>
        <v>0.9</v>
      </c>
      <c r="OB333" s="163">
        <f t="shared" ca="1" si="1182"/>
        <v>0.9</v>
      </c>
      <c r="OC333" s="163">
        <f t="shared" ca="1" si="1182"/>
        <v>0.75</v>
      </c>
      <c r="OD333" s="163">
        <f t="shared" ca="1" si="1182"/>
        <v>0.78142857142857147</v>
      </c>
      <c r="OE333" s="163">
        <f t="shared" ca="1" si="1182"/>
        <v>0.82499999999999996</v>
      </c>
      <c r="OF333" s="163">
        <f t="shared" ca="1" si="1182"/>
        <v>0.875</v>
      </c>
      <c r="OG333" s="163">
        <f t="shared" ca="1" si="1182"/>
        <v>0.9</v>
      </c>
      <c r="OH333" s="163">
        <f t="shared" ca="1" si="1182"/>
        <v>0.9</v>
      </c>
      <c r="OI333" s="163">
        <f t="shared" ca="1" si="1182"/>
        <v>0.75</v>
      </c>
      <c r="OJ333" s="163">
        <f t="shared" ca="1" si="1182"/>
        <v>0.76904761904761909</v>
      </c>
      <c r="OK333" s="163">
        <f t="shared" ca="1" si="1182"/>
        <v>0.82000000000000006</v>
      </c>
      <c r="OL333" s="163">
        <f t="shared" ca="1" si="1182"/>
        <v>0.875</v>
      </c>
      <c r="OM333" s="163">
        <f t="shared" ca="1" si="1182"/>
        <v>0.9</v>
      </c>
      <c r="ON333" s="163">
        <f t="shared" ca="1" si="1182"/>
        <v>0.90000000000000013</v>
      </c>
      <c r="OO333" s="163">
        <f t="shared" ca="1" si="1182"/>
        <v>0.75</v>
      </c>
      <c r="OP333" s="163">
        <f t="shared" ca="1" si="1182"/>
        <v>0.76904761904761909</v>
      </c>
      <c r="OQ333" s="163">
        <f t="shared" ca="1" si="1182"/>
        <v>0.82000000000000006</v>
      </c>
      <c r="OR333" s="163">
        <f t="shared" ca="1" si="1182"/>
        <v>0.875</v>
      </c>
      <c r="OS333" s="163">
        <f t="shared" ca="1" si="1182"/>
        <v>0.9</v>
      </c>
      <c r="OT333" s="163">
        <f t="shared" ca="1" si="1182"/>
        <v>0.9</v>
      </c>
      <c r="OU333" s="163">
        <f t="shared" ca="1" si="1154"/>
        <v>0.875</v>
      </c>
      <c r="OV333" s="161">
        <f t="shared" ca="1" si="1132"/>
        <v>1</v>
      </c>
      <c r="OW333" s="161">
        <f t="shared" ca="1" si="1133"/>
        <v>1</v>
      </c>
      <c r="OX333" s="161" t="str">
        <f t="shared" ca="1" si="1134"/>
        <v>-</v>
      </c>
      <c r="OY333" s="163" t="str">
        <f t="shared" ca="1" si="1135"/>
        <v>-</v>
      </c>
      <c r="OZ333" s="161" t="str">
        <f t="shared" ca="1" si="1136"/>
        <v>-</v>
      </c>
      <c r="PA333" s="161" t="str">
        <f t="shared" ca="1" si="1137"/>
        <v>-</v>
      </c>
      <c r="PB333" s="163">
        <f t="shared" ca="1" si="1169"/>
        <v>0</v>
      </c>
      <c r="PC333" s="27">
        <v>0</v>
      </c>
    </row>
    <row r="334" spans="1:419" s="143" customFormat="1" hidden="1" outlineLevel="1">
      <c r="A334" s="121">
        <f t="shared" si="14"/>
        <v>329</v>
      </c>
      <c r="B334" s="121">
        <f t="shared" si="1186"/>
        <v>13</v>
      </c>
      <c r="C334" s="143">
        <v>1000</v>
      </c>
      <c r="D334" s="143" t="s">
        <v>884</v>
      </c>
      <c r="E334" s="143" t="b">
        <v>0</v>
      </c>
      <c r="F334" s="143" t="b">
        <v>0</v>
      </c>
      <c r="G334" s="143" t="b">
        <f t="shared" si="1138"/>
        <v>0</v>
      </c>
      <c r="H334" s="139">
        <f t="shared" ca="1" si="1183"/>
        <v>3</v>
      </c>
      <c r="I334" s="139">
        <f t="shared" ca="1" si="1183"/>
        <v>1</v>
      </c>
      <c r="J334" s="139">
        <f t="shared" ca="1" si="1183"/>
        <v>1</v>
      </c>
      <c r="K334" s="139">
        <f t="shared" ca="1" si="1183"/>
        <v>1</v>
      </c>
      <c r="L334" s="139">
        <f t="shared" ca="1" si="1183"/>
        <v>1</v>
      </c>
      <c r="M334" s="139">
        <f t="shared" ca="1" si="1183"/>
        <v>1</v>
      </c>
      <c r="N334" s="139">
        <f t="shared" ca="1" si="1183"/>
        <v>1</v>
      </c>
      <c r="O334" s="139">
        <f t="shared" ca="1" si="1183"/>
        <v>1</v>
      </c>
      <c r="P334" s="139">
        <f t="shared" ca="1" si="1183"/>
        <v>1</v>
      </c>
      <c r="Q334" s="139">
        <f t="shared" ca="1" si="1183"/>
        <v>1</v>
      </c>
      <c r="R334" s="139">
        <f t="shared" ca="1" si="1183"/>
        <v>2</v>
      </c>
      <c r="S334" s="139">
        <f t="shared" ca="1" si="1184"/>
        <v>1</v>
      </c>
      <c r="T334" s="139">
        <f t="shared" ca="1" si="1184"/>
        <v>1</v>
      </c>
      <c r="U334" s="139">
        <f t="shared" ca="1" si="1184"/>
        <v>1</v>
      </c>
      <c r="V334" s="139">
        <f t="shared" ca="1" si="1184"/>
        <v>1</v>
      </c>
      <c r="W334" s="139">
        <f t="shared" ca="1" si="1183"/>
        <v>1</v>
      </c>
      <c r="X334" s="139">
        <f t="shared" ca="1" si="1183"/>
        <v>1</v>
      </c>
      <c r="Y334" s="139">
        <f t="shared" ca="1" si="1183"/>
        <v>1</v>
      </c>
      <c r="Z334" s="139">
        <f t="shared" ca="1" si="1183"/>
        <v>1</v>
      </c>
      <c r="AA334" s="139">
        <f t="shared" ca="1" si="1183"/>
        <v>1</v>
      </c>
      <c r="AB334" s="139">
        <f t="shared" ca="1" si="1183"/>
        <v>1</v>
      </c>
      <c r="AC334" s="139">
        <f t="shared" ca="1" si="1183"/>
        <v>1</v>
      </c>
      <c r="AE334" s="157" t="str" cm="1">
        <f t="array" aca="1" ref="AE334" ca="1">TEXT(LEFT(OFFSET(AE334,-1,0),5)+1,"00000")&amp;MID(OFFSET(AE334,-1,0),6,FIND(" ",OFFSET(AE334,-1,0),7)-5)
&amp;HN334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00004 Presentation_SR_high_crop36SE 20SE CropgrazeFALSE (F33N11)</v>
      </c>
      <c r="AF334" s="10" t="str">
        <f ca="1">IF(COUNTIF(AE$5:AE334,AE334)=1,"-","Dup")</f>
        <v>-</v>
      </c>
      <c r="AG334" s="10"/>
      <c r="AH334" s="163" t="str">
        <f t="shared" ca="1" si="1094"/>
        <v>-</v>
      </c>
      <c r="AI334" s="162" t="b">
        <v>1</v>
      </c>
      <c r="AJ334" s="162" t="b">
        <v>1</v>
      </c>
      <c r="AK334" s="163" t="str">
        <f t="shared" ca="1" si="1094"/>
        <v>-</v>
      </c>
      <c r="AL334" s="163" t="str">
        <f t="shared" ca="1" si="1094"/>
        <v>-</v>
      </c>
      <c r="AM334" s="163" t="b">
        <f t="shared" ca="1" si="1094"/>
        <v>1</v>
      </c>
      <c r="AN334" s="10"/>
      <c r="AO334" s="161" t="b">
        <f t="shared" ca="1" si="1095"/>
        <v>1</v>
      </c>
      <c r="AP334" s="161" t="str">
        <f t="shared" ca="1" si="1095"/>
        <v>-</v>
      </c>
      <c r="AQ334" s="161" t="str">
        <f t="shared" ca="1" si="1095"/>
        <v>-</v>
      </c>
      <c r="AR334" s="161" t="str">
        <f t="shared" ca="1" si="1095"/>
        <v>-</v>
      </c>
      <c r="AS334" s="161" t="b">
        <f t="shared" ca="1" si="1095"/>
        <v>1</v>
      </c>
      <c r="AT334" s="161" t="b">
        <f t="shared" ca="1" si="1095"/>
        <v>0</v>
      </c>
      <c r="AU334" s="161">
        <f t="shared" ca="1" si="1096"/>
        <v>0</v>
      </c>
      <c r="AV334" s="161" t="b">
        <f t="shared" ca="1" si="1097"/>
        <v>0</v>
      </c>
      <c r="AW334" s="161" t="b">
        <f t="shared" ca="1" si="1097"/>
        <v>0</v>
      </c>
      <c r="AX334" s="161" t="str">
        <f t="shared" ca="1" si="1097"/>
        <v>-</v>
      </c>
      <c r="AY334" s="161" t="str">
        <f t="shared" ca="1" si="1097"/>
        <v>-</v>
      </c>
      <c r="AZ334" s="161" t="str">
        <f t="shared" ca="1" si="1097"/>
        <v>-</v>
      </c>
      <c r="BA334" s="10"/>
      <c r="BB334" s="161" t="b">
        <f t="shared" ca="1" si="1098"/>
        <v>1</v>
      </c>
      <c r="BC334" s="163" t="b">
        <f t="shared" ca="1" si="1099"/>
        <v>1</v>
      </c>
      <c r="BD334" s="163" t="b">
        <f t="shared" ca="1" si="1099"/>
        <v>1</v>
      </c>
      <c r="BE334" s="162">
        <f t="shared" ca="1" si="1100"/>
        <v>3108</v>
      </c>
      <c r="BF334" s="163" t="str">
        <f t="shared" ca="1" si="1160"/>
        <v>-</v>
      </c>
      <c r="BG334" s="163" t="str">
        <f t="shared" ca="1" si="1160"/>
        <v>-</v>
      </c>
      <c r="BH334" s="163" t="str">
        <f t="shared" ca="1" si="1160"/>
        <v>-</v>
      </c>
      <c r="BI334" s="163" t="str">
        <f t="shared" ca="1" si="1160"/>
        <v>-</v>
      </c>
      <c r="BJ334" s="163" t="str">
        <f t="shared" ca="1" si="1160"/>
        <v>-</v>
      </c>
      <c r="BK334" s="163">
        <f t="shared" ca="1" si="1160"/>
        <v>1</v>
      </c>
      <c r="BL334" s="163">
        <f t="shared" ca="1" si="1160"/>
        <v>1</v>
      </c>
      <c r="BM334" s="163" t="str">
        <f t="shared" ca="1" si="1160"/>
        <v>-</v>
      </c>
      <c r="BN334" s="163" t="str">
        <f t="shared" ca="1" si="1160"/>
        <v>-</v>
      </c>
      <c r="BO334" s="163" t="b">
        <f t="shared" ca="1" si="1102"/>
        <v>0</v>
      </c>
      <c r="BP334" s="163" t="b">
        <f t="shared" ca="1" si="1102"/>
        <v>0</v>
      </c>
      <c r="BQ334" s="163" t="b">
        <f t="shared" ca="1" si="1102"/>
        <v>0</v>
      </c>
      <c r="BR334" s="163" t="b">
        <f t="shared" ca="1" si="1102"/>
        <v>0</v>
      </c>
      <c r="BS334" s="163" t="b">
        <f t="shared" ca="1" si="1102"/>
        <v>0</v>
      </c>
      <c r="BT334" s="163" t="b">
        <f t="shared" ca="1" si="1102"/>
        <v>0</v>
      </c>
      <c r="BU334" s="163" t="b">
        <f t="shared" ca="1" si="1102"/>
        <v>0</v>
      </c>
      <c r="BV334" s="163" t="b">
        <f t="shared" ca="1" si="1102"/>
        <v>0</v>
      </c>
      <c r="BW334" s="163" t="b">
        <f t="shared" ca="1" si="1102"/>
        <v>0</v>
      </c>
      <c r="BX334" s="163" t="str">
        <f t="shared" ca="1" si="1171"/>
        <v>-</v>
      </c>
      <c r="BY334" s="163" t="str">
        <f t="shared" ca="1" si="1172"/>
        <v>-</v>
      </c>
      <c r="BZ334" s="163" t="str">
        <f t="shared" ca="1" si="1172"/>
        <v>-</v>
      </c>
      <c r="CA334" s="163" t="str">
        <f t="shared" ca="1" si="1172"/>
        <v>-</v>
      </c>
      <c r="CB334" s="163" t="str">
        <f t="shared" ca="1" si="1172"/>
        <v>-</v>
      </c>
      <c r="CC334" s="163" t="str">
        <f t="shared" ca="1" si="1172"/>
        <v>-</v>
      </c>
      <c r="CD334" s="163" t="str">
        <f t="shared" ca="1" si="1172"/>
        <v>-</v>
      </c>
      <c r="CE334" s="163" t="str">
        <f t="shared" ca="1" si="1172"/>
        <v>-</v>
      </c>
      <c r="CF334" s="163" t="str">
        <f t="shared" ca="1" si="1172"/>
        <v>-</v>
      </c>
      <c r="CG334" s="163" t="str">
        <f t="shared" ca="1" si="1171"/>
        <v>-</v>
      </c>
      <c r="CH334" s="163" t="str">
        <f t="shared" ca="1" si="1171"/>
        <v>-</v>
      </c>
      <c r="CI334" s="163" t="str">
        <f t="shared" ca="1" si="1171"/>
        <v>-</v>
      </c>
      <c r="CJ334" s="163" t="str">
        <f t="shared" ca="1" si="1171"/>
        <v>-</v>
      </c>
      <c r="CK334" s="163" t="str">
        <f t="shared" ca="1" si="1171"/>
        <v>-</v>
      </c>
      <c r="CL334" s="163" t="str">
        <f t="shared" ca="1" si="1171"/>
        <v>-</v>
      </c>
      <c r="CM334" s="163" t="str">
        <f t="shared" ca="1" si="1171"/>
        <v>-</v>
      </c>
      <c r="CN334" s="163" t="str">
        <f t="shared" ca="1" si="1171"/>
        <v>-</v>
      </c>
      <c r="CO334" s="163" t="str">
        <f t="shared" ca="1" si="1171"/>
        <v>-</v>
      </c>
      <c r="CP334" s="163" t="str">
        <f t="shared" ca="1" si="1171"/>
        <v>-</v>
      </c>
      <c r="CQ334" s="163" t="str">
        <f t="shared" ca="1" si="1171"/>
        <v>-</v>
      </c>
      <c r="CR334" s="163" t="str">
        <f t="shared" ca="1" si="1171"/>
        <v>-</v>
      </c>
      <c r="CS334" s="163" t="str">
        <f t="shared" ca="1" si="1171"/>
        <v>-</v>
      </c>
      <c r="CT334" s="163" t="str">
        <f t="shared" ca="1" si="1171"/>
        <v>-</v>
      </c>
      <c r="CU334" s="163" t="str">
        <f t="shared" ca="1" si="1187"/>
        <v>-</v>
      </c>
      <c r="CV334" s="163" t="str">
        <f t="shared" ca="1" si="1187"/>
        <v>-</v>
      </c>
      <c r="CW334" s="163" t="str">
        <f t="shared" ca="1" si="1187"/>
        <v>-</v>
      </c>
      <c r="CX334" s="163" t="str">
        <f t="shared" ca="1" si="1187"/>
        <v>-</v>
      </c>
      <c r="CY334" s="163" t="str">
        <f t="shared" ca="1" si="1187"/>
        <v>-</v>
      </c>
      <c r="CZ334" s="163" t="str">
        <f t="shared" ca="1" si="1187"/>
        <v>-</v>
      </c>
      <c r="DA334" s="163" t="str">
        <f t="shared" ca="1" si="1187"/>
        <v>-</v>
      </c>
      <c r="DB334" s="163" t="str">
        <f t="shared" ca="1" si="1187"/>
        <v>-</v>
      </c>
      <c r="DC334" s="163" t="str">
        <f t="shared" ca="1" si="1171"/>
        <v>-</v>
      </c>
      <c r="DD334" s="163" t="str">
        <f t="shared" ca="1" si="1173"/>
        <v>-</v>
      </c>
      <c r="DE334" s="163" t="str">
        <f t="shared" ca="1" si="1173"/>
        <v>-</v>
      </c>
      <c r="DF334" s="163" t="str">
        <f t="shared" ca="1" si="1173"/>
        <v>-</v>
      </c>
      <c r="DG334" s="163" t="str">
        <f t="shared" ca="1" si="1173"/>
        <v>-</v>
      </c>
      <c r="DH334" s="163" t="str">
        <f t="shared" ca="1" si="1173"/>
        <v>-</v>
      </c>
      <c r="DI334" s="163" t="str">
        <f t="shared" ca="1" si="1173"/>
        <v>-</v>
      </c>
      <c r="DJ334" s="163" t="str">
        <f t="shared" ca="1" si="1173"/>
        <v>-</v>
      </c>
      <c r="DK334" s="163" t="str">
        <f t="shared" ca="1" si="1173"/>
        <v>-</v>
      </c>
      <c r="DL334" s="10"/>
      <c r="DM334" s="163" t="str">
        <f t="shared" ca="1" si="1160"/>
        <v>-</v>
      </c>
      <c r="DN334" s="163" t="str">
        <f t="shared" ca="1" si="1160"/>
        <v>-</v>
      </c>
      <c r="DO334" s="163" t="str">
        <f t="shared" ca="1" si="1160"/>
        <v>-</v>
      </c>
      <c r="DP334" s="163" t="str">
        <f t="shared" ca="1" si="1160"/>
        <v>-</v>
      </c>
      <c r="DQ334" s="163" t="str">
        <f t="shared" ca="1" si="1160"/>
        <v>-</v>
      </c>
      <c r="DR334" s="163" t="str">
        <f t="shared" ca="1" si="1160"/>
        <v>-</v>
      </c>
      <c r="DS334" s="163" t="str">
        <f t="shared" ca="1" si="1160"/>
        <v>-</v>
      </c>
      <c r="DT334" s="163" t="str">
        <f t="shared" ca="1" si="1160"/>
        <v>-</v>
      </c>
      <c r="DU334" s="163" t="str">
        <f t="shared" ca="1" si="1160"/>
        <v>-</v>
      </c>
      <c r="DV334" s="163" t="str">
        <f t="shared" ca="1" si="1160"/>
        <v>-</v>
      </c>
      <c r="DW334" s="163" t="str">
        <f t="shared" ca="1" si="1160"/>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165"/>
        <v>-</v>
      </c>
      <c r="EJ334" s="163" t="str">
        <f t="shared" ca="1" si="1165"/>
        <v>-</v>
      </c>
      <c r="EK334" s="163" t="str">
        <f t="shared" ca="1" si="1165"/>
        <v>-</v>
      </c>
      <c r="EL334" s="163" t="str">
        <f t="shared" ca="1" si="1165"/>
        <v>-</v>
      </c>
      <c r="EM334" s="163" t="str">
        <f t="shared" ca="1" si="1165"/>
        <v>-</v>
      </c>
      <c r="EN334" s="163" t="str">
        <f t="shared" ca="1" si="1165"/>
        <v>-</v>
      </c>
      <c r="EO334" s="163" t="str">
        <f t="shared" ca="1" si="1165"/>
        <v>-</v>
      </c>
      <c r="EP334" s="163" t="str">
        <f t="shared" ca="1" si="1165"/>
        <v>-</v>
      </c>
      <c r="EQ334" s="163">
        <f t="shared" ca="1" si="1165"/>
        <v>1</v>
      </c>
      <c r="ER334" s="163">
        <f t="shared" ca="1" si="1165"/>
        <v>1</v>
      </c>
      <c r="ES334" s="163">
        <f t="shared" ca="1" si="1165"/>
        <v>0</v>
      </c>
      <c r="ET334" s="163" t="str">
        <f t="shared" ca="1" si="1165"/>
        <v>-</v>
      </c>
      <c r="EU334" s="163" t="str">
        <f t="shared" ca="1" si="1165"/>
        <v>-</v>
      </c>
      <c r="EV334" s="163" t="str">
        <f t="shared" ca="1" si="1165"/>
        <v>-</v>
      </c>
      <c r="EW334" s="163" t="str">
        <f t="shared" ca="1" si="1165"/>
        <v>-</v>
      </c>
      <c r="EX334" s="163" t="str">
        <f t="shared" ca="1" si="1165"/>
        <v>-</v>
      </c>
      <c r="EY334" s="163" t="str">
        <f t="shared" ca="1" si="1166"/>
        <v>-</v>
      </c>
      <c r="EZ334" s="163" t="str">
        <f t="shared" ca="1" si="1166"/>
        <v>-</v>
      </c>
      <c r="FA334" s="163">
        <f t="shared" ca="1" si="1166"/>
        <v>0</v>
      </c>
      <c r="FB334" s="163" t="str">
        <f t="shared" ca="1" si="1166"/>
        <v>-</v>
      </c>
      <c r="FC334" s="163" t="str">
        <f t="shared" ca="1" si="1166"/>
        <v>-</v>
      </c>
      <c r="FD334" s="163" t="str">
        <f t="shared" ca="1" si="1166"/>
        <v>-</v>
      </c>
      <c r="FE334" s="163" t="str">
        <f t="shared" ca="1" si="1166"/>
        <v>-</v>
      </c>
      <c r="FF334" s="163" t="str">
        <f t="shared" ca="1" si="1166"/>
        <v>-</v>
      </c>
      <c r="FG334" s="163">
        <f t="shared" ca="1" si="1166"/>
        <v>0</v>
      </c>
      <c r="FH334" s="163">
        <f t="shared" ca="1" si="1166"/>
        <v>0</v>
      </c>
      <c r="FI334" s="163">
        <f t="shared" ca="1" si="1166"/>
        <v>0</v>
      </c>
      <c r="FJ334" s="163">
        <f t="shared" ca="1" si="1166"/>
        <v>0</v>
      </c>
      <c r="FK334" s="163">
        <f t="shared" ca="1" si="1166"/>
        <v>0</v>
      </c>
      <c r="FL334" s="163">
        <f t="shared" ca="1" si="1166"/>
        <v>0</v>
      </c>
      <c r="FM334" s="163">
        <f t="shared" ca="1" si="1166"/>
        <v>0</v>
      </c>
      <c r="FN334" s="163" t="str">
        <f t="shared" ca="1" si="1166"/>
        <v>-</v>
      </c>
      <c r="FO334" s="163" t="str">
        <f t="shared" ca="1" si="1161"/>
        <v>-</v>
      </c>
      <c r="FP334" s="163" t="str">
        <f t="shared" ca="1" si="1161"/>
        <v>-</v>
      </c>
      <c r="FQ334" s="163" t="str">
        <f t="shared" ca="1" si="1161"/>
        <v>-</v>
      </c>
      <c r="FR334" s="163" t="str">
        <f t="shared" ca="1" si="1161"/>
        <v>-</v>
      </c>
      <c r="FS334" s="163" t="str">
        <f t="shared" ca="1" si="1161"/>
        <v>-</v>
      </c>
      <c r="FT334" s="163" t="str">
        <f t="shared" ca="1" si="1161"/>
        <v>-</v>
      </c>
      <c r="FU334" s="163" t="str">
        <f t="shared" ca="1" si="1161"/>
        <v>-</v>
      </c>
      <c r="FV334" s="163" t="str">
        <f t="shared" ca="1" si="1161"/>
        <v>-</v>
      </c>
      <c r="FW334" s="163" t="str">
        <f t="shared" ca="1" si="1161"/>
        <v>-</v>
      </c>
      <c r="FX334" s="163" t="str">
        <f t="shared" ca="1" si="1162"/>
        <v>-</v>
      </c>
      <c r="FY334" s="10"/>
      <c r="FZ334" s="163">
        <f t="shared" ca="1" si="1162"/>
        <v>1</v>
      </c>
      <c r="GA334" s="163" t="str">
        <f t="shared" ca="1" si="1162"/>
        <v>-</v>
      </c>
      <c r="GB334" s="163" t="str">
        <f t="shared" ca="1" si="1162"/>
        <v>-</v>
      </c>
      <c r="GC334" s="163" t="str">
        <f t="shared" ca="1" si="1162"/>
        <v>-</v>
      </c>
      <c r="GD334" s="163" t="str">
        <f t="shared" ca="1" si="1108"/>
        <v>-</v>
      </c>
      <c r="GE334" s="163" t="b">
        <f t="shared" ca="1" si="1108"/>
        <v>0</v>
      </c>
      <c r="GF334" s="163" t="str">
        <f t="shared" ca="1" si="1108"/>
        <v>-</v>
      </c>
      <c r="GG334" s="163">
        <f t="shared" ca="1" si="1108"/>
        <v>0</v>
      </c>
      <c r="GH334" s="163" t="str">
        <f t="shared" ca="1" si="1108"/>
        <v>-</v>
      </c>
      <c r="GI334" s="161" cm="1">
        <f t="array" aca="1" ref="GI334" ca="1">INDEX(i.rev,$K334,GI$15)</f>
        <v>1</v>
      </c>
      <c r="GJ334" s="163">
        <f t="shared" ca="1" si="1174"/>
        <v>0</v>
      </c>
      <c r="GK334" s="163">
        <f t="shared" ca="1" si="1174"/>
        <v>1</v>
      </c>
      <c r="GL334" s="163">
        <f t="shared" ca="1" si="1174"/>
        <v>0</v>
      </c>
      <c r="GM334" s="163">
        <f t="shared" ca="1" si="1174"/>
        <v>1</v>
      </c>
      <c r="GN334" s="163">
        <f t="shared" ca="1" si="1174"/>
        <v>1</v>
      </c>
      <c r="GO334" s="163">
        <f t="shared" ca="1" si="1174"/>
        <v>1</v>
      </c>
      <c r="GP334" s="163">
        <f t="shared" ca="1" si="1174"/>
        <v>0</v>
      </c>
      <c r="GQ334" s="163">
        <f t="shared" ca="1" si="1174"/>
        <v>0</v>
      </c>
      <c r="GR334" s="163">
        <f t="shared" ca="1" si="1174"/>
        <v>0</v>
      </c>
      <c r="GS334" s="163">
        <f t="shared" ca="1" si="1174"/>
        <v>0</v>
      </c>
      <c r="GT334" s="163">
        <f t="shared" ca="1" si="1174"/>
        <v>0</v>
      </c>
      <c r="GU334" s="163">
        <f t="shared" ca="1" si="1174"/>
        <v>0</v>
      </c>
      <c r="GV334" s="163">
        <f t="shared" ca="1" si="1174"/>
        <v>0</v>
      </c>
      <c r="GW334" s="163">
        <f t="shared" ca="1" si="1174"/>
        <v>0</v>
      </c>
      <c r="GX334" s="163">
        <f t="shared" ca="1" si="1174"/>
        <v>0</v>
      </c>
      <c r="GY334" s="163">
        <f t="shared" ca="1" si="1174"/>
        <v>0</v>
      </c>
      <c r="GZ334" s="161" cm="1">
        <f t="array" aca="1" ref="GZ334" ca="1">INDEX(i.rev,$K334,GZ$15)</f>
        <v>0</v>
      </c>
      <c r="HA334" s="163">
        <f t="shared" ca="1" si="1110"/>
        <v>0</v>
      </c>
      <c r="HB334" s="161" cm="1">
        <f t="array" aca="1" ref="HB334" ca="1">INDEX(i.rev,$K334,HB$15)</f>
        <v>1</v>
      </c>
      <c r="HC334" s="163">
        <f t="shared" ca="1" si="1158"/>
        <v>0</v>
      </c>
      <c r="HD334" s="163">
        <f t="shared" ca="1" si="1158"/>
        <v>0</v>
      </c>
      <c r="HE334" s="163">
        <f t="shared" ca="1" si="1158"/>
        <v>0</v>
      </c>
      <c r="HF334" s="163">
        <f t="shared" ca="1" si="1158"/>
        <v>0</v>
      </c>
      <c r="HG334" s="163">
        <f t="shared" ca="1" si="1158"/>
        <v>0</v>
      </c>
      <c r="HH334" s="163">
        <f t="shared" ca="1" si="1158"/>
        <v>0</v>
      </c>
      <c r="HI334" s="163">
        <f t="shared" ca="1" si="1158"/>
        <v>0</v>
      </c>
      <c r="HJ334" s="10">
        <v>0.25</v>
      </c>
      <c r="HK334" s="161" t="b">
        <f t="shared" si="1179"/>
        <v>1</v>
      </c>
      <c r="HL334" s="186">
        <f t="shared" si="1180"/>
        <v>532.5</v>
      </c>
      <c r="HM334" s="161" t="b">
        <f t="shared" si="1152"/>
        <v>1</v>
      </c>
      <c r="HN334" s="186">
        <f t="shared" si="1185"/>
        <v>20</v>
      </c>
      <c r="HO334" s="186">
        <f t="shared" si="1185"/>
        <v>40</v>
      </c>
      <c r="HP334" s="161" t="b">
        <f t="shared" ca="1" si="1113"/>
        <v>0</v>
      </c>
      <c r="HQ334" s="161" t="b">
        <f t="shared" ca="1" si="1113"/>
        <v>0</v>
      </c>
      <c r="HR334" s="161" t="b">
        <f t="shared" ca="1" si="1113"/>
        <v>1</v>
      </c>
      <c r="HS334" s="163">
        <f t="shared" ca="1" si="1158"/>
        <v>0</v>
      </c>
      <c r="HT334" s="161">
        <f t="shared" ca="1" si="1114"/>
        <v>1</v>
      </c>
      <c r="HU334" s="161">
        <f t="shared" ca="1" si="1114"/>
        <v>1</v>
      </c>
      <c r="HV334" s="163" t="str">
        <f t="shared" ca="1" si="1158"/>
        <v>-</v>
      </c>
      <c r="HW334" s="163" t="str">
        <f t="shared" ca="1" si="1158"/>
        <v>-</v>
      </c>
      <c r="HX334" s="163" t="str">
        <f t="shared" ca="1" si="1158"/>
        <v>-</v>
      </c>
      <c r="HY334" s="163" t="str">
        <f t="shared" ca="1" si="1158"/>
        <v>-</v>
      </c>
      <c r="HZ334" s="163" t="str">
        <f t="shared" ca="1" si="1158"/>
        <v>-</v>
      </c>
      <c r="IA334" s="163" t="str">
        <f t="shared" ca="1" si="1158"/>
        <v>-</v>
      </c>
      <c r="IB334" s="163" t="str">
        <f t="shared" ca="1" si="1158"/>
        <v>-</v>
      </c>
      <c r="IC334" s="163" t="str">
        <f t="shared" ca="1" si="1158"/>
        <v>-</v>
      </c>
      <c r="ID334" s="163" t="str">
        <f t="shared" ca="1" si="1158"/>
        <v>-</v>
      </c>
      <c r="IE334" s="163" t="b">
        <f t="shared" ca="1" si="1158"/>
        <v>1</v>
      </c>
      <c r="IF334" s="163" t="str">
        <f t="shared" ca="1" si="1158"/>
        <v>-</v>
      </c>
      <c r="IG334" s="163" t="str">
        <f t="shared" ca="1" si="1158"/>
        <v>-</v>
      </c>
      <c r="IH334" s="163" t="str">
        <f t="shared" ca="1" si="1158"/>
        <v>-</v>
      </c>
      <c r="II334" s="163" t="b">
        <f t="shared" ca="1" si="1115"/>
        <v>1</v>
      </c>
      <c r="IJ334" s="163">
        <f t="shared" ca="1" si="1115"/>
        <v>0</v>
      </c>
      <c r="IK334" s="163" t="str">
        <f t="shared" ca="1" si="1115"/>
        <v>-</v>
      </c>
      <c r="IL334" s="163" t="str">
        <f t="shared" ca="1" si="1115"/>
        <v>-</v>
      </c>
      <c r="IM334" s="163" t="str">
        <f t="shared" ca="1" si="1115"/>
        <v>-</v>
      </c>
      <c r="IN334" s="163" t="str">
        <f t="shared" ca="1" si="1115"/>
        <v>-</v>
      </c>
      <c r="IO334" s="163" t="str">
        <f t="shared" ca="1" si="1115"/>
        <v>-</v>
      </c>
      <c r="IP334" s="163">
        <f t="shared" ca="1" si="1115"/>
        <v>0</v>
      </c>
      <c r="IQ334" s="163" t="str">
        <f t="shared" ca="1" si="1115"/>
        <v>-</v>
      </c>
      <c r="IR334" s="163" t="str">
        <f t="shared" ca="1" si="1115"/>
        <v>-</v>
      </c>
      <c r="IS334" s="163" t="str">
        <f t="shared" ca="1" si="1115"/>
        <v>-</v>
      </c>
      <c r="IT334" s="163">
        <f t="shared" ca="1" si="1115"/>
        <v>500</v>
      </c>
      <c r="IU334" s="163">
        <f t="shared" ca="1" si="1115"/>
        <v>500</v>
      </c>
      <c r="IV334" s="163" t="str">
        <f t="shared" ca="1" si="1115"/>
        <v>-</v>
      </c>
      <c r="IW334" s="163" t="str">
        <f t="shared" ca="1" si="1115"/>
        <v>-</v>
      </c>
      <c r="IX334" s="163" t="str">
        <f t="shared" ca="1" si="1115"/>
        <v>-</v>
      </c>
      <c r="IY334" s="163" t="str">
        <f t="shared" ca="1" si="1176"/>
        <v>-</v>
      </c>
      <c r="IZ334" s="163" t="str">
        <f t="shared" ca="1" si="1177"/>
        <v>-</v>
      </c>
      <c r="JA334" s="163" t="str">
        <f t="shared" ca="1" si="1177"/>
        <v>-</v>
      </c>
      <c r="JB334" s="163" t="str">
        <f t="shared" ca="1" si="1177"/>
        <v>-</v>
      </c>
      <c r="JC334" s="163" t="str">
        <f t="shared" ca="1" si="1177"/>
        <v>-</v>
      </c>
      <c r="JD334" s="163" t="str">
        <f t="shared" ca="1" si="1177"/>
        <v>-</v>
      </c>
      <c r="JE334" s="163" t="str">
        <f t="shared" ca="1" si="1177"/>
        <v>-</v>
      </c>
      <c r="JF334" s="163" t="str">
        <f t="shared" ca="1" si="1177"/>
        <v>-</v>
      </c>
      <c r="JG334" s="163" t="str">
        <f t="shared" ca="1" si="1177"/>
        <v>-</v>
      </c>
      <c r="JH334" s="163" t="str">
        <f t="shared" ca="1" si="1177"/>
        <v>-</v>
      </c>
      <c r="JI334" s="163" t="str">
        <f t="shared" ca="1" si="1177"/>
        <v>-</v>
      </c>
      <c r="JJ334" s="163" t="str">
        <f t="shared" ref="JI334:JR343" ca="1" si="1188">OFFSET(JJ$5,$B334,0)</f>
        <v>-</v>
      </c>
      <c r="JK334" s="163" t="str">
        <f t="shared" ca="1" si="1188"/>
        <v>-</v>
      </c>
      <c r="JL334" s="163" t="str">
        <f t="shared" ca="1" si="1188"/>
        <v>-</v>
      </c>
      <c r="JM334" s="163" t="str">
        <f t="shared" ca="1" si="1188"/>
        <v>-</v>
      </c>
      <c r="JN334" s="163" t="str">
        <f t="shared" ca="1" si="1188"/>
        <v>-</v>
      </c>
      <c r="JO334" s="163" t="str">
        <f t="shared" ca="1" si="1188"/>
        <v>-</v>
      </c>
      <c r="JP334" s="163" t="str">
        <f t="shared" ca="1" si="1188"/>
        <v>-</v>
      </c>
      <c r="JQ334" s="163" t="str">
        <f t="shared" ca="1" si="1188"/>
        <v>-</v>
      </c>
      <c r="JR334" s="163" t="str">
        <f t="shared" ca="1" si="1188"/>
        <v>-</v>
      </c>
      <c r="JS334" s="163" t="str">
        <f t="shared" ca="1" si="1177"/>
        <v>-</v>
      </c>
      <c r="JT334" s="163" t="str">
        <f t="shared" ca="1" si="1177"/>
        <v>-</v>
      </c>
      <c r="JU334" s="163" t="str">
        <f t="shared" ca="1" si="1177"/>
        <v>-</v>
      </c>
      <c r="JV334" s="163" t="str">
        <f t="shared" ca="1" si="1177"/>
        <v>-</v>
      </c>
      <c r="JW334" s="163" t="str">
        <f t="shared" ca="1" si="1177"/>
        <v>-</v>
      </c>
      <c r="JX334" s="163" t="str">
        <f t="shared" ca="1" si="1176"/>
        <v>-</v>
      </c>
      <c r="JY334" s="163" t="str">
        <f t="shared" ca="1" si="1181"/>
        <v>-</v>
      </c>
      <c r="JZ334" s="163" t="str">
        <f t="shared" ca="1" si="1181"/>
        <v>-</v>
      </c>
      <c r="KA334" s="163" t="str">
        <f t="shared" ca="1" si="1181"/>
        <v>-</v>
      </c>
      <c r="KB334" s="163" t="str">
        <f t="shared" ca="1" si="1181"/>
        <v>-</v>
      </c>
      <c r="KC334" s="163" t="str">
        <f t="shared" ca="1" si="1181"/>
        <v>-</v>
      </c>
      <c r="KD334" s="163" t="str">
        <f t="shared" ca="1" si="1181"/>
        <v>-</v>
      </c>
      <c r="KE334" s="163" t="str">
        <f t="shared" ca="1" si="1181"/>
        <v>-</v>
      </c>
      <c r="KF334" s="163" t="str">
        <f t="shared" ca="1" si="1181"/>
        <v>-</v>
      </c>
      <c r="KG334" s="163" t="str">
        <f t="shared" ca="1" si="1181"/>
        <v>-</v>
      </c>
      <c r="KH334" s="163" t="str">
        <f t="shared" ca="1" si="1181"/>
        <v>-</v>
      </c>
      <c r="KI334" s="163" t="str">
        <f t="shared" ca="1" si="1181"/>
        <v>-</v>
      </c>
      <c r="KJ334" s="163" t="str">
        <f t="shared" ca="1" si="1181"/>
        <v>-</v>
      </c>
      <c r="KK334" s="163" t="str">
        <f t="shared" ca="1" si="1181"/>
        <v>-</v>
      </c>
      <c r="KL334" s="163" t="str">
        <f t="shared" ca="1" si="1181"/>
        <v>-</v>
      </c>
      <c r="KM334" s="163" t="str">
        <f t="shared" ca="1" si="1181"/>
        <v>-</v>
      </c>
      <c r="KN334" s="163" t="str">
        <f t="shared" ca="1" si="1181"/>
        <v>-</v>
      </c>
      <c r="KO334" s="163" t="str">
        <f t="shared" ca="1" si="1181"/>
        <v>-</v>
      </c>
      <c r="KP334" s="163" t="str">
        <f t="shared" ca="1" si="1181"/>
        <v>-</v>
      </c>
      <c r="KQ334" s="163" t="str">
        <f t="shared" ca="1" si="1181"/>
        <v>-</v>
      </c>
      <c r="KR334" s="163" t="str">
        <f t="shared" ca="1" si="1181"/>
        <v>-</v>
      </c>
      <c r="KS334" s="163" t="str">
        <f t="shared" ca="1" si="1181"/>
        <v>-</v>
      </c>
      <c r="KT334" s="163" t="str">
        <f t="shared" ca="1" si="1181"/>
        <v>-</v>
      </c>
      <c r="KU334" s="163" t="str">
        <f t="shared" ca="1" si="1181"/>
        <v>-</v>
      </c>
      <c r="KV334" s="163" t="str">
        <f t="shared" ca="1" si="1181"/>
        <v>-</v>
      </c>
      <c r="KW334" s="163" t="str">
        <f t="shared" ca="1" si="1181"/>
        <v>-</v>
      </c>
      <c r="KX334" s="163" t="str">
        <f t="shared" ca="1" si="1181"/>
        <v>-</v>
      </c>
      <c r="KY334" s="163" t="str">
        <f t="shared" ca="1" si="1181"/>
        <v>-</v>
      </c>
      <c r="KZ334" s="163" t="str">
        <f t="shared" ca="1" si="1181"/>
        <v>-</v>
      </c>
      <c r="LA334" s="163" t="str">
        <f t="shared" ca="1" si="1181"/>
        <v>-</v>
      </c>
      <c r="LB334" s="163" t="str">
        <f t="shared" ca="1" si="1181"/>
        <v>-</v>
      </c>
      <c r="LC334" s="163" t="str">
        <f t="shared" ca="1" si="1181"/>
        <v>-</v>
      </c>
      <c r="LD334" s="163" t="str">
        <f t="shared" ca="1" si="1181"/>
        <v>-</v>
      </c>
      <c r="LE334" s="163" t="str">
        <f t="shared" ca="1" si="1181"/>
        <v>-</v>
      </c>
      <c r="LF334" s="163" t="str">
        <f t="shared" ca="1" si="1181"/>
        <v>-</v>
      </c>
      <c r="LG334" s="163" t="str">
        <f t="shared" ca="1" si="1181"/>
        <v>-</v>
      </c>
      <c r="LH334" s="163" t="str">
        <f t="shared" ca="1" si="1181"/>
        <v>-</v>
      </c>
      <c r="LI334" s="163" t="str">
        <f t="shared" ca="1" si="1181"/>
        <v>-</v>
      </c>
      <c r="LJ334" s="163" t="str">
        <f t="shared" ca="1" si="1181"/>
        <v>-</v>
      </c>
      <c r="LK334" s="163" t="str">
        <f t="shared" ca="1" si="1181"/>
        <v>-</v>
      </c>
      <c r="LL334" s="163" t="str">
        <f t="shared" ca="1" si="1181"/>
        <v>-</v>
      </c>
      <c r="LM334" s="163" t="str">
        <f t="shared" ca="1" si="1181"/>
        <v>-</v>
      </c>
      <c r="LN334" s="163" t="str">
        <f t="shared" ca="1" si="1181"/>
        <v>-</v>
      </c>
      <c r="LO334" s="163" t="str">
        <f t="shared" ca="1" si="1120"/>
        <v>-</v>
      </c>
      <c r="LP334" s="163" t="str">
        <f t="shared" ca="1" si="1120"/>
        <v>-</v>
      </c>
      <c r="LQ334" s="163" t="str">
        <f t="shared" ca="1" si="1120"/>
        <v>-</v>
      </c>
      <c r="LR334" s="163" t="str">
        <f t="shared" ca="1" si="1120"/>
        <v>-</v>
      </c>
      <c r="LS334" s="163" t="str">
        <f t="shared" ca="1" si="1120"/>
        <v>-</v>
      </c>
      <c r="LT334" s="163" t="str">
        <f t="shared" ca="1" si="1120"/>
        <v>-</v>
      </c>
      <c r="LU334" s="163" t="str">
        <f t="shared" ca="1" si="1120"/>
        <v>-</v>
      </c>
      <c r="LV334" s="163" t="str">
        <f t="shared" ca="1" si="1120"/>
        <v>-</v>
      </c>
      <c r="LW334" s="163" t="str">
        <f t="shared" ca="1" si="1120"/>
        <v>-</v>
      </c>
      <c r="LX334" s="163" t="str">
        <f t="shared" ca="1" si="1120"/>
        <v>-</v>
      </c>
      <c r="LY334" s="10"/>
      <c r="LZ334" s="161">
        <f t="shared" ca="1" si="1121"/>
        <v>4.4999999999999998E-2</v>
      </c>
      <c r="MA334" s="161">
        <f t="shared" ca="1" si="1122"/>
        <v>4.4999999999999998E-2</v>
      </c>
      <c r="MB334" s="163">
        <f t="shared" ca="1" si="1169"/>
        <v>1</v>
      </c>
      <c r="MC334" s="163">
        <f t="shared" ca="1" si="1169"/>
        <v>0</v>
      </c>
      <c r="MD334" s="163">
        <f t="shared" ca="1" si="1169"/>
        <v>1</v>
      </c>
      <c r="ME334" s="163">
        <f t="shared" ca="1" si="1169"/>
        <v>1</v>
      </c>
      <c r="MF334" s="163">
        <f t="shared" ca="1" si="1169"/>
        <v>0</v>
      </c>
      <c r="MG334" s="163">
        <f t="shared" ca="1" si="1169"/>
        <v>70</v>
      </c>
      <c r="MH334" s="163">
        <f t="shared" ca="1" si="1169"/>
        <v>50</v>
      </c>
      <c r="MI334" s="163">
        <f t="shared" ca="1" si="1169"/>
        <v>85</v>
      </c>
      <c r="MJ334" s="163">
        <f t="shared" ca="1" si="1169"/>
        <v>50</v>
      </c>
      <c r="MK334" s="161">
        <f t="shared" ca="1" si="1124"/>
        <v>1</v>
      </c>
      <c r="ML334" s="161">
        <f t="shared" ca="1" si="1125"/>
        <v>1</v>
      </c>
      <c r="MM334" s="161">
        <f t="shared" ca="1" si="1126"/>
        <v>1</v>
      </c>
      <c r="MN334" s="161">
        <f t="shared" ca="1" si="1127"/>
        <v>1</v>
      </c>
      <c r="MO334" s="161">
        <f t="shared" ca="1" si="1127"/>
        <v>1</v>
      </c>
      <c r="MP334" s="163">
        <f t="shared" ca="1" si="1169"/>
        <v>1</v>
      </c>
      <c r="MQ334" s="10"/>
      <c r="MR334" s="163">
        <f t="shared" ca="1" si="1169"/>
        <v>1</v>
      </c>
      <c r="MS334" s="161">
        <f t="shared" ca="1" si="1128"/>
        <v>1</v>
      </c>
      <c r="MT334" s="163">
        <f t="shared" ca="1" si="1169"/>
        <v>0.75</v>
      </c>
      <c r="MU334" s="163">
        <f t="shared" ca="1" si="1169"/>
        <v>0.8</v>
      </c>
      <c r="MV334" s="163">
        <f t="shared" ca="1" si="1163"/>
        <v>0.82499999999999996</v>
      </c>
      <c r="MW334" s="163">
        <f t="shared" ca="1" si="1169"/>
        <v>0.875</v>
      </c>
      <c r="MX334" s="163">
        <f t="shared" ca="1" si="1169"/>
        <v>0.9</v>
      </c>
      <c r="MY334" s="163">
        <f t="shared" ca="1" si="1182"/>
        <v>0.75</v>
      </c>
      <c r="MZ334" s="163">
        <f t="shared" ca="1" si="1182"/>
        <v>0.78142857142857147</v>
      </c>
      <c r="NA334" s="163">
        <f t="shared" ca="1" si="1182"/>
        <v>0.82499999999999996</v>
      </c>
      <c r="NB334" s="163">
        <f t="shared" ca="1" si="1182"/>
        <v>0.875</v>
      </c>
      <c r="NC334" s="163">
        <f t="shared" ca="1" si="1182"/>
        <v>0.9</v>
      </c>
      <c r="ND334" s="163">
        <f t="shared" ca="1" si="1182"/>
        <v>0.9</v>
      </c>
      <c r="NE334" s="163">
        <f t="shared" ca="1" si="1182"/>
        <v>0.75</v>
      </c>
      <c r="NF334" s="163">
        <f t="shared" ca="1" si="1182"/>
        <v>0.78142857142857147</v>
      </c>
      <c r="NG334" s="163">
        <f t="shared" ca="1" si="1182"/>
        <v>0.82499999999999996</v>
      </c>
      <c r="NH334" s="163">
        <f t="shared" ca="1" si="1182"/>
        <v>0.875</v>
      </c>
      <c r="NI334" s="163">
        <f t="shared" ca="1" si="1182"/>
        <v>0.9</v>
      </c>
      <c r="NJ334" s="163">
        <f t="shared" ca="1" si="1182"/>
        <v>0.9</v>
      </c>
      <c r="NK334" s="163">
        <f t="shared" ca="1" si="1182"/>
        <v>0.75</v>
      </c>
      <c r="NL334" s="163">
        <f t="shared" ca="1" si="1182"/>
        <v>0.78142857142857147</v>
      </c>
      <c r="NM334" s="163">
        <f t="shared" ca="1" si="1182"/>
        <v>0.82499999999999996</v>
      </c>
      <c r="NN334" s="163">
        <f t="shared" ca="1" si="1182"/>
        <v>0.875</v>
      </c>
      <c r="NO334" s="163">
        <f t="shared" ca="1" si="1182"/>
        <v>0.9</v>
      </c>
      <c r="NP334" s="163">
        <f t="shared" ca="1" si="1182"/>
        <v>0.9</v>
      </c>
      <c r="NQ334" s="163">
        <f t="shared" ca="1" si="1182"/>
        <v>0.75</v>
      </c>
      <c r="NR334" s="163">
        <f t="shared" ca="1" si="1182"/>
        <v>0.78142857142857147</v>
      </c>
      <c r="NS334" s="163">
        <f t="shared" ca="1" si="1182"/>
        <v>0.82499999999999996</v>
      </c>
      <c r="NT334" s="163">
        <f t="shared" ca="1" si="1182"/>
        <v>0.875</v>
      </c>
      <c r="NU334" s="163">
        <f t="shared" ca="1" si="1182"/>
        <v>0.9</v>
      </c>
      <c r="NV334" s="163">
        <f t="shared" ca="1" si="1182"/>
        <v>0.9</v>
      </c>
      <c r="NW334" s="163">
        <f t="shared" ca="1" si="1182"/>
        <v>0.75</v>
      </c>
      <c r="NX334" s="163">
        <f t="shared" ca="1" si="1182"/>
        <v>0.78142857142857147</v>
      </c>
      <c r="NY334" s="163">
        <f t="shared" ca="1" si="1182"/>
        <v>0.82499999999999996</v>
      </c>
      <c r="NZ334" s="163">
        <f t="shared" ca="1" si="1182"/>
        <v>0.875</v>
      </c>
      <c r="OA334" s="163">
        <f t="shared" ca="1" si="1182"/>
        <v>0.9</v>
      </c>
      <c r="OB334" s="163">
        <f t="shared" ca="1" si="1182"/>
        <v>0.9</v>
      </c>
      <c r="OC334" s="163">
        <f t="shared" ca="1" si="1182"/>
        <v>0.75</v>
      </c>
      <c r="OD334" s="163">
        <f t="shared" ca="1" si="1182"/>
        <v>0.78142857142857147</v>
      </c>
      <c r="OE334" s="163">
        <f t="shared" ca="1" si="1182"/>
        <v>0.82499999999999996</v>
      </c>
      <c r="OF334" s="163">
        <f t="shared" ca="1" si="1182"/>
        <v>0.875</v>
      </c>
      <c r="OG334" s="163">
        <f t="shared" ca="1" si="1182"/>
        <v>0.9</v>
      </c>
      <c r="OH334" s="163">
        <f t="shared" ca="1" si="1182"/>
        <v>0.9</v>
      </c>
      <c r="OI334" s="163">
        <f t="shared" ca="1" si="1182"/>
        <v>0.75</v>
      </c>
      <c r="OJ334" s="163">
        <f t="shared" ca="1" si="1182"/>
        <v>0.76904761904761909</v>
      </c>
      <c r="OK334" s="163">
        <f t="shared" ca="1" si="1182"/>
        <v>0.82000000000000006</v>
      </c>
      <c r="OL334" s="163">
        <f t="shared" ca="1" si="1182"/>
        <v>0.875</v>
      </c>
      <c r="OM334" s="163">
        <f t="shared" ca="1" si="1182"/>
        <v>0.9</v>
      </c>
      <c r="ON334" s="163">
        <f t="shared" ca="1" si="1182"/>
        <v>0.90000000000000013</v>
      </c>
      <c r="OO334" s="163">
        <f t="shared" ca="1" si="1182"/>
        <v>0.75</v>
      </c>
      <c r="OP334" s="163">
        <f t="shared" ca="1" si="1182"/>
        <v>0.76904761904761909</v>
      </c>
      <c r="OQ334" s="163">
        <f t="shared" ca="1" si="1182"/>
        <v>0.82000000000000006</v>
      </c>
      <c r="OR334" s="163">
        <f t="shared" ca="1" si="1182"/>
        <v>0.875</v>
      </c>
      <c r="OS334" s="163">
        <f t="shared" ca="1" si="1182"/>
        <v>0.9</v>
      </c>
      <c r="OT334" s="163">
        <f t="shared" ca="1" si="1182"/>
        <v>0.9</v>
      </c>
      <c r="OU334" s="163">
        <f t="shared" ca="1" si="1154"/>
        <v>0.875</v>
      </c>
      <c r="OV334" s="161">
        <f t="shared" ca="1" si="1132"/>
        <v>1</v>
      </c>
      <c r="OW334" s="161">
        <f t="shared" ca="1" si="1133"/>
        <v>1</v>
      </c>
      <c r="OX334" s="161" t="str">
        <f t="shared" ca="1" si="1134"/>
        <v>-</v>
      </c>
      <c r="OY334" s="163" t="str">
        <f t="shared" ca="1" si="1135"/>
        <v>-</v>
      </c>
      <c r="OZ334" s="161" t="str">
        <f t="shared" ca="1" si="1136"/>
        <v>-</v>
      </c>
      <c r="PA334" s="161" t="str">
        <f t="shared" ca="1" si="1137"/>
        <v>-</v>
      </c>
      <c r="PB334" s="163">
        <f t="shared" ca="1" si="1169"/>
        <v>0</v>
      </c>
      <c r="PC334" s="27">
        <v>0</v>
      </c>
    </row>
    <row r="335" spans="1:419" s="143" customFormat="1" hidden="1" outlineLevel="1">
      <c r="A335" s="121">
        <f t="shared" si="14"/>
        <v>330</v>
      </c>
      <c r="B335" s="121">
        <f t="shared" si="1186"/>
        <v>13</v>
      </c>
      <c r="C335" s="143">
        <v>1000</v>
      </c>
      <c r="D335" s="143" t="s">
        <v>884</v>
      </c>
      <c r="E335" s="143" t="b">
        <v>0</v>
      </c>
      <c r="F335" s="143" t="b">
        <v>0</v>
      </c>
      <c r="G335" s="143" t="b">
        <f t="shared" si="1138"/>
        <v>0</v>
      </c>
      <c r="H335" s="139">
        <f t="shared" ca="1" si="1183"/>
        <v>3</v>
      </c>
      <c r="I335" s="139">
        <f t="shared" ca="1" si="1183"/>
        <v>1</v>
      </c>
      <c r="J335" s="139">
        <f t="shared" ca="1" si="1183"/>
        <v>1</v>
      </c>
      <c r="K335" s="139">
        <f t="shared" ca="1" si="1183"/>
        <v>1</v>
      </c>
      <c r="L335" s="139">
        <f t="shared" ca="1" si="1183"/>
        <v>1</v>
      </c>
      <c r="M335" s="139">
        <f t="shared" ca="1" si="1183"/>
        <v>1</v>
      </c>
      <c r="N335" s="139">
        <f t="shared" ca="1" si="1183"/>
        <v>1</v>
      </c>
      <c r="O335" s="139">
        <f t="shared" ca="1" si="1183"/>
        <v>1</v>
      </c>
      <c r="P335" s="139">
        <f t="shared" ca="1" si="1183"/>
        <v>1</v>
      </c>
      <c r="Q335" s="139">
        <f t="shared" ca="1" si="1183"/>
        <v>1</v>
      </c>
      <c r="R335" s="139">
        <f t="shared" ca="1" si="1183"/>
        <v>2</v>
      </c>
      <c r="S335" s="139">
        <f t="shared" ca="1" si="1184"/>
        <v>1</v>
      </c>
      <c r="T335" s="139">
        <f t="shared" ca="1" si="1184"/>
        <v>1</v>
      </c>
      <c r="U335" s="139">
        <f t="shared" ca="1" si="1184"/>
        <v>1</v>
      </c>
      <c r="V335" s="139">
        <f t="shared" ca="1" si="1184"/>
        <v>1</v>
      </c>
      <c r="W335" s="139">
        <f t="shared" ca="1" si="1183"/>
        <v>1</v>
      </c>
      <c r="X335" s="139">
        <f t="shared" ca="1" si="1183"/>
        <v>1</v>
      </c>
      <c r="Y335" s="139">
        <f t="shared" ca="1" si="1183"/>
        <v>1</v>
      </c>
      <c r="Z335" s="139">
        <f t="shared" ca="1" si="1183"/>
        <v>1</v>
      </c>
      <c r="AA335" s="139">
        <f t="shared" ca="1" si="1183"/>
        <v>1</v>
      </c>
      <c r="AB335" s="139">
        <f t="shared" ca="1" si="1183"/>
        <v>1</v>
      </c>
      <c r="AC335" s="139">
        <f t="shared" ca="1" si="1183"/>
        <v>1</v>
      </c>
      <c r="AE335" s="157" t="str" cm="1">
        <f t="array" aca="1" ref="AE335" ca="1">TEXT(LEFT(OFFSET(AE335,-1,0),5)+1,"00000")&amp;MID(OFFSET(AE335,-1,0),6,FIND(" ",OFFSET(AE335,-1,0),7)-5)
&amp;HN335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00005 Presentation_SR_high_crop36SE 16SE CropgrazeFALSE (F33N11)</v>
      </c>
      <c r="AF335" s="10" t="str">
        <f ca="1">IF(COUNTIF(AE$5:AE335,AE335)=1,"-","Dup")</f>
        <v>-</v>
      </c>
      <c r="AG335" s="10"/>
      <c r="AH335" s="163" t="str">
        <f t="shared" ca="1" si="1094"/>
        <v>-</v>
      </c>
      <c r="AI335" s="162" t="b">
        <v>1</v>
      </c>
      <c r="AJ335" s="162" t="b">
        <v>1</v>
      </c>
      <c r="AK335" s="163" t="str">
        <f t="shared" ca="1" si="1094"/>
        <v>-</v>
      </c>
      <c r="AL335" s="163" t="str">
        <f t="shared" ca="1" si="1094"/>
        <v>-</v>
      </c>
      <c r="AM335" s="163" t="b">
        <f t="shared" ca="1" si="1094"/>
        <v>1</v>
      </c>
      <c r="AN335" s="10"/>
      <c r="AO335" s="161" t="b">
        <f t="shared" ca="1" si="1095"/>
        <v>1</v>
      </c>
      <c r="AP335" s="161" t="str">
        <f t="shared" ca="1" si="1095"/>
        <v>-</v>
      </c>
      <c r="AQ335" s="161" t="str">
        <f t="shared" ca="1" si="1095"/>
        <v>-</v>
      </c>
      <c r="AR335" s="161" t="str">
        <f t="shared" ca="1" si="1095"/>
        <v>-</v>
      </c>
      <c r="AS335" s="161" t="b">
        <f t="shared" ca="1" si="1095"/>
        <v>1</v>
      </c>
      <c r="AT335" s="161" t="b">
        <f t="shared" ca="1" si="1095"/>
        <v>0</v>
      </c>
      <c r="AU335" s="161">
        <f t="shared" ca="1" si="1096"/>
        <v>0</v>
      </c>
      <c r="AV335" s="161" t="b">
        <f t="shared" ca="1" si="1097"/>
        <v>0</v>
      </c>
      <c r="AW335" s="161" t="b">
        <f t="shared" ca="1" si="1097"/>
        <v>0</v>
      </c>
      <c r="AX335" s="161" t="str">
        <f t="shared" ca="1" si="1097"/>
        <v>-</v>
      </c>
      <c r="AY335" s="161" t="str">
        <f t="shared" ca="1" si="1097"/>
        <v>-</v>
      </c>
      <c r="AZ335" s="161" t="str">
        <f t="shared" ca="1" si="1097"/>
        <v>-</v>
      </c>
      <c r="BA335" s="10"/>
      <c r="BB335" s="161" t="b">
        <f t="shared" ca="1" si="1098"/>
        <v>1</v>
      </c>
      <c r="BC335" s="163" t="b">
        <f t="shared" ca="1" si="1099"/>
        <v>1</v>
      </c>
      <c r="BD335" s="163" t="b">
        <f t="shared" ca="1" si="1099"/>
        <v>1</v>
      </c>
      <c r="BE335" s="162">
        <f t="shared" ca="1" si="1100"/>
        <v>3108</v>
      </c>
      <c r="BF335" s="163" t="str">
        <f t="shared" ca="1" si="1160"/>
        <v>-</v>
      </c>
      <c r="BG335" s="163" t="str">
        <f t="shared" ca="1" si="1160"/>
        <v>-</v>
      </c>
      <c r="BH335" s="163" t="str">
        <f t="shared" ca="1" si="1160"/>
        <v>-</v>
      </c>
      <c r="BI335" s="163" t="str">
        <f t="shared" ca="1" si="1160"/>
        <v>-</v>
      </c>
      <c r="BJ335" s="163" t="str">
        <f t="shared" ca="1" si="1160"/>
        <v>-</v>
      </c>
      <c r="BK335" s="163">
        <f t="shared" ca="1" si="1160"/>
        <v>1</v>
      </c>
      <c r="BL335" s="163">
        <f t="shared" ca="1" si="1160"/>
        <v>1</v>
      </c>
      <c r="BM335" s="163" t="str">
        <f t="shared" ca="1" si="1160"/>
        <v>-</v>
      </c>
      <c r="BN335" s="163" t="str">
        <f t="shared" ca="1" si="1160"/>
        <v>-</v>
      </c>
      <c r="BO335" s="163" t="b">
        <f t="shared" ca="1" si="1102"/>
        <v>0</v>
      </c>
      <c r="BP335" s="163" t="b">
        <f t="shared" ca="1" si="1102"/>
        <v>0</v>
      </c>
      <c r="BQ335" s="163" t="b">
        <f t="shared" ca="1" si="1102"/>
        <v>0</v>
      </c>
      <c r="BR335" s="163" t="b">
        <f t="shared" ca="1" si="1102"/>
        <v>0</v>
      </c>
      <c r="BS335" s="163" t="b">
        <f t="shared" ca="1" si="1102"/>
        <v>0</v>
      </c>
      <c r="BT335" s="163" t="b">
        <f t="shared" ca="1" si="1102"/>
        <v>0</v>
      </c>
      <c r="BU335" s="163" t="b">
        <f t="shared" ca="1" si="1102"/>
        <v>0</v>
      </c>
      <c r="BV335" s="163" t="b">
        <f t="shared" ca="1" si="1102"/>
        <v>0</v>
      </c>
      <c r="BW335" s="163" t="b">
        <f t="shared" ca="1" si="1102"/>
        <v>0</v>
      </c>
      <c r="BX335" s="163" t="str">
        <f t="shared" ca="1" si="1171"/>
        <v>-</v>
      </c>
      <c r="BY335" s="163" t="str">
        <f t="shared" ca="1" si="1172"/>
        <v>-</v>
      </c>
      <c r="BZ335" s="163" t="str">
        <f t="shared" ca="1" si="1172"/>
        <v>-</v>
      </c>
      <c r="CA335" s="163" t="str">
        <f t="shared" ca="1" si="1172"/>
        <v>-</v>
      </c>
      <c r="CB335" s="163" t="str">
        <f t="shared" ca="1" si="1172"/>
        <v>-</v>
      </c>
      <c r="CC335" s="163" t="str">
        <f t="shared" ca="1" si="1172"/>
        <v>-</v>
      </c>
      <c r="CD335" s="163" t="str">
        <f t="shared" ca="1" si="1172"/>
        <v>-</v>
      </c>
      <c r="CE335" s="163" t="str">
        <f t="shared" ca="1" si="1172"/>
        <v>-</v>
      </c>
      <c r="CF335" s="163" t="str">
        <f t="shared" ca="1" si="1172"/>
        <v>-</v>
      </c>
      <c r="CG335" s="163" t="str">
        <f t="shared" ca="1" si="1171"/>
        <v>-</v>
      </c>
      <c r="CH335" s="163" t="str">
        <f t="shared" ca="1" si="1171"/>
        <v>-</v>
      </c>
      <c r="CI335" s="163" t="str">
        <f t="shared" ca="1" si="1171"/>
        <v>-</v>
      </c>
      <c r="CJ335" s="163" t="str">
        <f t="shared" ca="1" si="1171"/>
        <v>-</v>
      </c>
      <c r="CK335" s="163" t="str">
        <f t="shared" ca="1" si="1171"/>
        <v>-</v>
      </c>
      <c r="CL335" s="163" t="str">
        <f t="shared" ca="1" si="1171"/>
        <v>-</v>
      </c>
      <c r="CM335" s="163" t="str">
        <f t="shared" ca="1" si="1171"/>
        <v>-</v>
      </c>
      <c r="CN335" s="163" t="str">
        <f t="shared" ca="1" si="1171"/>
        <v>-</v>
      </c>
      <c r="CO335" s="163" t="str">
        <f t="shared" ca="1" si="1171"/>
        <v>-</v>
      </c>
      <c r="CP335" s="163" t="str">
        <f t="shared" ca="1" si="1171"/>
        <v>-</v>
      </c>
      <c r="CQ335" s="163" t="str">
        <f t="shared" ca="1" si="1171"/>
        <v>-</v>
      </c>
      <c r="CR335" s="163" t="str">
        <f t="shared" ca="1" si="1171"/>
        <v>-</v>
      </c>
      <c r="CS335" s="163" t="str">
        <f t="shared" ca="1" si="1171"/>
        <v>-</v>
      </c>
      <c r="CT335" s="163" t="str">
        <f t="shared" ca="1" si="1171"/>
        <v>-</v>
      </c>
      <c r="CU335" s="163" t="str">
        <f t="shared" ca="1" si="1187"/>
        <v>-</v>
      </c>
      <c r="CV335" s="163" t="str">
        <f t="shared" ca="1" si="1187"/>
        <v>-</v>
      </c>
      <c r="CW335" s="163" t="str">
        <f t="shared" ca="1" si="1187"/>
        <v>-</v>
      </c>
      <c r="CX335" s="163" t="str">
        <f t="shared" ca="1" si="1187"/>
        <v>-</v>
      </c>
      <c r="CY335" s="163" t="str">
        <f t="shared" ca="1" si="1187"/>
        <v>-</v>
      </c>
      <c r="CZ335" s="163" t="str">
        <f t="shared" ca="1" si="1187"/>
        <v>-</v>
      </c>
      <c r="DA335" s="163" t="str">
        <f t="shared" ca="1" si="1187"/>
        <v>-</v>
      </c>
      <c r="DB335" s="163" t="str">
        <f t="shared" ca="1" si="1187"/>
        <v>-</v>
      </c>
      <c r="DC335" s="163" t="str">
        <f t="shared" ca="1" si="1171"/>
        <v>-</v>
      </c>
      <c r="DD335" s="163" t="str">
        <f t="shared" ca="1" si="1173"/>
        <v>-</v>
      </c>
      <c r="DE335" s="163" t="str">
        <f t="shared" ca="1" si="1173"/>
        <v>-</v>
      </c>
      <c r="DF335" s="163" t="str">
        <f t="shared" ca="1" si="1173"/>
        <v>-</v>
      </c>
      <c r="DG335" s="163" t="str">
        <f t="shared" ca="1" si="1173"/>
        <v>-</v>
      </c>
      <c r="DH335" s="163" t="str">
        <f t="shared" ca="1" si="1173"/>
        <v>-</v>
      </c>
      <c r="DI335" s="163" t="str">
        <f t="shared" ca="1" si="1173"/>
        <v>-</v>
      </c>
      <c r="DJ335" s="163" t="str">
        <f t="shared" ca="1" si="1173"/>
        <v>-</v>
      </c>
      <c r="DK335" s="163" t="str">
        <f t="shared" ca="1" si="1173"/>
        <v>-</v>
      </c>
      <c r="DL335" s="10"/>
      <c r="DM335" s="163" t="str">
        <f t="shared" ca="1" si="1160"/>
        <v>-</v>
      </c>
      <c r="DN335" s="163" t="str">
        <f t="shared" ca="1" si="1160"/>
        <v>-</v>
      </c>
      <c r="DO335" s="163" t="str">
        <f t="shared" ca="1" si="1160"/>
        <v>-</v>
      </c>
      <c r="DP335" s="163" t="str">
        <f t="shared" ca="1" si="1160"/>
        <v>-</v>
      </c>
      <c r="DQ335" s="163" t="str">
        <f t="shared" ca="1" si="1160"/>
        <v>-</v>
      </c>
      <c r="DR335" s="163" t="str">
        <f t="shared" ca="1" si="1160"/>
        <v>-</v>
      </c>
      <c r="DS335" s="163" t="str">
        <f t="shared" ca="1" si="1160"/>
        <v>-</v>
      </c>
      <c r="DT335" s="163" t="str">
        <f t="shared" ca="1" si="1160"/>
        <v>-</v>
      </c>
      <c r="DU335" s="163" t="str">
        <f t="shared" ca="1" si="1160"/>
        <v>-</v>
      </c>
      <c r="DV335" s="163" t="str">
        <f t="shared" ca="1" si="1160"/>
        <v>-</v>
      </c>
      <c r="DW335" s="163" t="str">
        <f t="shared" ca="1" si="1160"/>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65"/>
        <v>-</v>
      </c>
      <c r="EJ335" s="163" t="str">
        <f t="shared" ca="1" si="1165"/>
        <v>-</v>
      </c>
      <c r="EK335" s="163" t="str">
        <f t="shared" ca="1" si="1165"/>
        <v>-</v>
      </c>
      <c r="EL335" s="163" t="str">
        <f t="shared" ca="1" si="1165"/>
        <v>-</v>
      </c>
      <c r="EM335" s="163" t="str">
        <f t="shared" ca="1" si="1165"/>
        <v>-</v>
      </c>
      <c r="EN335" s="163" t="str">
        <f t="shared" ca="1" si="1165"/>
        <v>-</v>
      </c>
      <c r="EO335" s="163" t="str">
        <f t="shared" ca="1" si="1165"/>
        <v>-</v>
      </c>
      <c r="EP335" s="163" t="str">
        <f t="shared" ca="1" si="1165"/>
        <v>-</v>
      </c>
      <c r="EQ335" s="163">
        <f t="shared" ca="1" si="1165"/>
        <v>1</v>
      </c>
      <c r="ER335" s="163">
        <f t="shared" ca="1" si="1165"/>
        <v>1</v>
      </c>
      <c r="ES335" s="163">
        <f t="shared" ca="1" si="1165"/>
        <v>0</v>
      </c>
      <c r="ET335" s="163" t="str">
        <f t="shared" ca="1" si="1165"/>
        <v>-</v>
      </c>
      <c r="EU335" s="163" t="str">
        <f t="shared" ca="1" si="1165"/>
        <v>-</v>
      </c>
      <c r="EV335" s="163" t="str">
        <f t="shared" ca="1" si="1165"/>
        <v>-</v>
      </c>
      <c r="EW335" s="163" t="str">
        <f t="shared" ca="1" si="1165"/>
        <v>-</v>
      </c>
      <c r="EX335" s="163" t="str">
        <f t="shared" ca="1" si="1165"/>
        <v>-</v>
      </c>
      <c r="EY335" s="163" t="str">
        <f t="shared" ca="1" si="1166"/>
        <v>-</v>
      </c>
      <c r="EZ335" s="163" t="str">
        <f t="shared" ca="1" si="1166"/>
        <v>-</v>
      </c>
      <c r="FA335" s="163">
        <f t="shared" ca="1" si="1166"/>
        <v>0</v>
      </c>
      <c r="FB335" s="163" t="str">
        <f t="shared" ca="1" si="1166"/>
        <v>-</v>
      </c>
      <c r="FC335" s="163" t="str">
        <f t="shared" ca="1" si="1166"/>
        <v>-</v>
      </c>
      <c r="FD335" s="163" t="str">
        <f t="shared" ca="1" si="1166"/>
        <v>-</v>
      </c>
      <c r="FE335" s="163" t="str">
        <f t="shared" ca="1" si="1166"/>
        <v>-</v>
      </c>
      <c r="FF335" s="163" t="str">
        <f t="shared" ca="1" si="1166"/>
        <v>-</v>
      </c>
      <c r="FG335" s="163">
        <f t="shared" ca="1" si="1166"/>
        <v>0</v>
      </c>
      <c r="FH335" s="163">
        <f t="shared" ca="1" si="1161"/>
        <v>0</v>
      </c>
      <c r="FI335" s="163">
        <f t="shared" ca="1" si="1161"/>
        <v>0</v>
      </c>
      <c r="FJ335" s="163">
        <f t="shared" ca="1" si="1161"/>
        <v>0</v>
      </c>
      <c r="FK335" s="163">
        <f t="shared" ca="1" si="1161"/>
        <v>0</v>
      </c>
      <c r="FL335" s="163">
        <f t="shared" ca="1" si="1161"/>
        <v>0</v>
      </c>
      <c r="FM335" s="163">
        <f t="shared" ca="1" si="1161"/>
        <v>0</v>
      </c>
      <c r="FN335" s="163" t="str">
        <f t="shared" ca="1" si="1161"/>
        <v>-</v>
      </c>
      <c r="FO335" s="163" t="str">
        <f t="shared" ca="1" si="1161"/>
        <v>-</v>
      </c>
      <c r="FP335" s="163" t="str">
        <f t="shared" ca="1" si="1161"/>
        <v>-</v>
      </c>
      <c r="FQ335" s="163" t="str">
        <f t="shared" ca="1" si="1161"/>
        <v>-</v>
      </c>
      <c r="FR335" s="163" t="str">
        <f t="shared" ca="1" si="1161"/>
        <v>-</v>
      </c>
      <c r="FS335" s="163" t="str">
        <f t="shared" ca="1" si="1161"/>
        <v>-</v>
      </c>
      <c r="FT335" s="163" t="str">
        <f t="shared" ca="1" si="1161"/>
        <v>-</v>
      </c>
      <c r="FU335" s="163" t="str">
        <f t="shared" ca="1" si="1161"/>
        <v>-</v>
      </c>
      <c r="FV335" s="163" t="str">
        <f t="shared" ca="1" si="1161"/>
        <v>-</v>
      </c>
      <c r="FW335" s="163" t="str">
        <f t="shared" ca="1" si="1161"/>
        <v>-</v>
      </c>
      <c r="FX335" s="163" t="str">
        <f t="shared" ca="1" si="1162"/>
        <v>-</v>
      </c>
      <c r="FY335" s="10"/>
      <c r="FZ335" s="163">
        <f t="shared" ca="1" si="1162"/>
        <v>1</v>
      </c>
      <c r="GA335" s="163" t="str">
        <f t="shared" ca="1" si="1162"/>
        <v>-</v>
      </c>
      <c r="GB335" s="163" t="str">
        <f t="shared" ca="1" si="1162"/>
        <v>-</v>
      </c>
      <c r="GC335" s="163" t="str">
        <f t="shared" ca="1" si="1162"/>
        <v>-</v>
      </c>
      <c r="GD335" s="163" t="str">
        <f t="shared" ca="1" si="1108"/>
        <v>-</v>
      </c>
      <c r="GE335" s="163" t="b">
        <f t="shared" ca="1" si="1108"/>
        <v>0</v>
      </c>
      <c r="GF335" s="163" t="str">
        <f t="shared" ca="1" si="1108"/>
        <v>-</v>
      </c>
      <c r="GG335" s="163">
        <f t="shared" ca="1" si="1108"/>
        <v>0</v>
      </c>
      <c r="GH335" s="163" t="str">
        <f t="shared" ca="1" si="1108"/>
        <v>-</v>
      </c>
      <c r="GI335" s="161" cm="1">
        <f t="array" aca="1" ref="GI335" ca="1">INDEX(i.rev,$K335,GI$15)</f>
        <v>1</v>
      </c>
      <c r="GJ335" s="163">
        <f t="shared" ca="1" si="1174"/>
        <v>0</v>
      </c>
      <c r="GK335" s="163">
        <f t="shared" ca="1" si="1174"/>
        <v>1</v>
      </c>
      <c r="GL335" s="163">
        <f t="shared" ca="1" si="1174"/>
        <v>0</v>
      </c>
      <c r="GM335" s="163">
        <f t="shared" ca="1" si="1174"/>
        <v>1</v>
      </c>
      <c r="GN335" s="163">
        <f t="shared" ca="1" si="1174"/>
        <v>1</v>
      </c>
      <c r="GO335" s="163">
        <f t="shared" ca="1" si="1174"/>
        <v>1</v>
      </c>
      <c r="GP335" s="163">
        <f t="shared" ca="1" si="1174"/>
        <v>0</v>
      </c>
      <c r="GQ335" s="163">
        <f t="shared" ca="1" si="1174"/>
        <v>0</v>
      </c>
      <c r="GR335" s="163">
        <f t="shared" ca="1" si="1174"/>
        <v>0</v>
      </c>
      <c r="GS335" s="163">
        <f t="shared" ca="1" si="1174"/>
        <v>0</v>
      </c>
      <c r="GT335" s="163">
        <f t="shared" ca="1" si="1174"/>
        <v>0</v>
      </c>
      <c r="GU335" s="163">
        <f t="shared" ca="1" si="1174"/>
        <v>0</v>
      </c>
      <c r="GV335" s="163">
        <f t="shared" ca="1" si="1174"/>
        <v>0</v>
      </c>
      <c r="GW335" s="163">
        <f t="shared" ca="1" si="1174"/>
        <v>0</v>
      </c>
      <c r="GX335" s="163">
        <f t="shared" ca="1" si="1174"/>
        <v>0</v>
      </c>
      <c r="GY335" s="163">
        <f t="shared" ca="1" si="1174"/>
        <v>0</v>
      </c>
      <c r="GZ335" s="161" cm="1">
        <f t="array" aca="1" ref="GZ335" ca="1">INDEX(i.rev,$K335,GZ$15)</f>
        <v>0</v>
      </c>
      <c r="HA335" s="163">
        <f t="shared" ca="1" si="1110"/>
        <v>0</v>
      </c>
      <c r="HB335" s="161" cm="1">
        <f t="array" aca="1" ref="HB335" ca="1">INDEX(i.rev,$K335,HB$15)</f>
        <v>1</v>
      </c>
      <c r="HC335" s="163">
        <f t="shared" ca="1" si="1158"/>
        <v>0</v>
      </c>
      <c r="HD335" s="163">
        <f t="shared" ca="1" si="1158"/>
        <v>0</v>
      </c>
      <c r="HE335" s="163">
        <f t="shared" ca="1" si="1158"/>
        <v>0</v>
      </c>
      <c r="HF335" s="163">
        <f t="shared" ca="1" si="1158"/>
        <v>0</v>
      </c>
      <c r="HG335" s="163">
        <f t="shared" ca="1" si="1158"/>
        <v>0</v>
      </c>
      <c r="HH335" s="163">
        <f t="shared" ca="1" si="1158"/>
        <v>0</v>
      </c>
      <c r="HI335" s="163">
        <f t="shared" ca="1" si="1158"/>
        <v>0</v>
      </c>
      <c r="HJ335" s="10">
        <v>0.25</v>
      </c>
      <c r="HK335" s="161" t="b">
        <f t="shared" si="1179"/>
        <v>1</v>
      </c>
      <c r="HL335" s="186">
        <f t="shared" si="1180"/>
        <v>532.5</v>
      </c>
      <c r="HM335" s="161" t="b">
        <f t="shared" si="1152"/>
        <v>1</v>
      </c>
      <c r="HN335" s="186">
        <f t="shared" si="1185"/>
        <v>16</v>
      </c>
      <c r="HO335" s="186">
        <f t="shared" si="1185"/>
        <v>40</v>
      </c>
      <c r="HP335" s="161" t="b">
        <f t="shared" ca="1" si="1113"/>
        <v>0</v>
      </c>
      <c r="HQ335" s="161" t="b">
        <f t="shared" ca="1" si="1113"/>
        <v>0</v>
      </c>
      <c r="HR335" s="161" t="b">
        <f t="shared" ca="1" si="1113"/>
        <v>1</v>
      </c>
      <c r="HS335" s="163">
        <f t="shared" ca="1" si="1158"/>
        <v>0</v>
      </c>
      <c r="HT335" s="161">
        <f t="shared" ca="1" si="1114"/>
        <v>1</v>
      </c>
      <c r="HU335" s="161">
        <f t="shared" ca="1" si="1114"/>
        <v>1</v>
      </c>
      <c r="HV335" s="163" t="str">
        <f t="shared" ca="1" si="1158"/>
        <v>-</v>
      </c>
      <c r="HW335" s="163" t="str">
        <f t="shared" ca="1" si="1158"/>
        <v>-</v>
      </c>
      <c r="HX335" s="163" t="str">
        <f t="shared" ca="1" si="1158"/>
        <v>-</v>
      </c>
      <c r="HY335" s="163" t="str">
        <f t="shared" ca="1" si="1158"/>
        <v>-</v>
      </c>
      <c r="HZ335" s="163" t="str">
        <f t="shared" ca="1" si="1158"/>
        <v>-</v>
      </c>
      <c r="IA335" s="163" t="str">
        <f t="shared" ca="1" si="1158"/>
        <v>-</v>
      </c>
      <c r="IB335" s="163" t="str">
        <f t="shared" ca="1" si="1158"/>
        <v>-</v>
      </c>
      <c r="IC335" s="163" t="str">
        <f t="shared" ca="1" si="1158"/>
        <v>-</v>
      </c>
      <c r="ID335" s="163" t="str">
        <f t="shared" ca="1" si="1158"/>
        <v>-</v>
      </c>
      <c r="IE335" s="163" t="b">
        <f t="shared" ca="1" si="1158"/>
        <v>1</v>
      </c>
      <c r="IF335" s="163" t="str">
        <f t="shared" ca="1" si="1158"/>
        <v>-</v>
      </c>
      <c r="IG335" s="163" t="str">
        <f t="shared" ca="1" si="1158"/>
        <v>-</v>
      </c>
      <c r="IH335" s="163" t="str">
        <f t="shared" ca="1" si="1158"/>
        <v>-</v>
      </c>
      <c r="II335" s="163" t="b">
        <f t="shared" ca="1" si="1115"/>
        <v>1</v>
      </c>
      <c r="IJ335" s="163">
        <f t="shared" ca="1" si="1115"/>
        <v>0</v>
      </c>
      <c r="IK335" s="163" t="str">
        <f t="shared" ca="1" si="1115"/>
        <v>-</v>
      </c>
      <c r="IL335" s="163" t="str">
        <f t="shared" ca="1" si="1115"/>
        <v>-</v>
      </c>
      <c r="IM335" s="163" t="str">
        <f t="shared" ca="1" si="1115"/>
        <v>-</v>
      </c>
      <c r="IN335" s="163" t="str">
        <f t="shared" ca="1" si="1115"/>
        <v>-</v>
      </c>
      <c r="IO335" s="163" t="str">
        <f t="shared" ca="1" si="1115"/>
        <v>-</v>
      </c>
      <c r="IP335" s="163">
        <f t="shared" ca="1" si="1115"/>
        <v>0</v>
      </c>
      <c r="IQ335" s="163" t="str">
        <f t="shared" ca="1" si="1115"/>
        <v>-</v>
      </c>
      <c r="IR335" s="163" t="str">
        <f t="shared" ca="1" si="1115"/>
        <v>-</v>
      </c>
      <c r="IS335" s="163" t="str">
        <f t="shared" ca="1" si="1115"/>
        <v>-</v>
      </c>
      <c r="IT335" s="163">
        <f t="shared" ca="1" si="1115"/>
        <v>500</v>
      </c>
      <c r="IU335" s="163">
        <f t="shared" ca="1" si="1115"/>
        <v>500</v>
      </c>
      <c r="IV335" s="163" t="str">
        <f t="shared" ca="1" si="1115"/>
        <v>-</v>
      </c>
      <c r="IW335" s="163" t="str">
        <f t="shared" ca="1" si="1115"/>
        <v>-</v>
      </c>
      <c r="IX335" s="163" t="str">
        <f t="shared" ca="1" si="1115"/>
        <v>-</v>
      </c>
      <c r="IY335" s="163" t="str">
        <f t="shared" ca="1" si="1176"/>
        <v>-</v>
      </c>
      <c r="IZ335" s="163" t="str">
        <f t="shared" ca="1" si="1177"/>
        <v>-</v>
      </c>
      <c r="JA335" s="163" t="str">
        <f t="shared" ca="1" si="1177"/>
        <v>-</v>
      </c>
      <c r="JB335" s="163" t="str">
        <f t="shared" ca="1" si="1177"/>
        <v>-</v>
      </c>
      <c r="JC335" s="163" t="str">
        <f t="shared" ca="1" si="1177"/>
        <v>-</v>
      </c>
      <c r="JD335" s="163" t="str">
        <f t="shared" ca="1" si="1177"/>
        <v>-</v>
      </c>
      <c r="JE335" s="163" t="str">
        <f t="shared" ca="1" si="1177"/>
        <v>-</v>
      </c>
      <c r="JF335" s="163" t="str">
        <f t="shared" ca="1" si="1177"/>
        <v>-</v>
      </c>
      <c r="JG335" s="163" t="str">
        <f t="shared" ca="1" si="1177"/>
        <v>-</v>
      </c>
      <c r="JH335" s="163" t="str">
        <f t="shared" ca="1" si="1177"/>
        <v>-</v>
      </c>
      <c r="JI335" s="163" t="str">
        <f t="shared" ca="1" si="1188"/>
        <v>-</v>
      </c>
      <c r="JJ335" s="163" t="str">
        <f t="shared" ca="1" si="1188"/>
        <v>-</v>
      </c>
      <c r="JK335" s="163" t="str">
        <f t="shared" ca="1" si="1188"/>
        <v>-</v>
      </c>
      <c r="JL335" s="163" t="str">
        <f t="shared" ca="1" si="1188"/>
        <v>-</v>
      </c>
      <c r="JM335" s="163" t="str">
        <f t="shared" ca="1" si="1188"/>
        <v>-</v>
      </c>
      <c r="JN335" s="163" t="str">
        <f t="shared" ca="1" si="1188"/>
        <v>-</v>
      </c>
      <c r="JO335" s="163" t="str">
        <f t="shared" ca="1" si="1188"/>
        <v>-</v>
      </c>
      <c r="JP335" s="163" t="str">
        <f t="shared" ca="1" si="1188"/>
        <v>-</v>
      </c>
      <c r="JQ335" s="163" t="str">
        <f t="shared" ca="1" si="1188"/>
        <v>-</v>
      </c>
      <c r="JR335" s="163" t="str">
        <f t="shared" ca="1" si="1188"/>
        <v>-</v>
      </c>
      <c r="JS335" s="163" t="str">
        <f t="shared" ca="1" si="1177"/>
        <v>-</v>
      </c>
      <c r="JT335" s="163" t="str">
        <f t="shared" ca="1" si="1177"/>
        <v>-</v>
      </c>
      <c r="JU335" s="163" t="str">
        <f t="shared" ca="1" si="1177"/>
        <v>-</v>
      </c>
      <c r="JV335" s="163" t="str">
        <f t="shared" ca="1" si="1177"/>
        <v>-</v>
      </c>
      <c r="JW335" s="163" t="str">
        <f t="shared" ca="1" si="1177"/>
        <v>-</v>
      </c>
      <c r="JX335" s="163" t="str">
        <f t="shared" ca="1" si="1176"/>
        <v>-</v>
      </c>
      <c r="JY335" s="163" t="str">
        <f t="shared" ca="1" si="1181"/>
        <v>-</v>
      </c>
      <c r="JZ335" s="163" t="str">
        <f t="shared" ca="1" si="1181"/>
        <v>-</v>
      </c>
      <c r="KA335" s="163" t="str">
        <f t="shared" ca="1" si="1181"/>
        <v>-</v>
      </c>
      <c r="KB335" s="163" t="str">
        <f t="shared" ca="1" si="1181"/>
        <v>-</v>
      </c>
      <c r="KC335" s="163" t="str">
        <f t="shared" ca="1" si="1181"/>
        <v>-</v>
      </c>
      <c r="KD335" s="163" t="str">
        <f t="shared" ca="1" si="1181"/>
        <v>-</v>
      </c>
      <c r="KE335" s="163" t="str">
        <f t="shared" ca="1" si="1181"/>
        <v>-</v>
      </c>
      <c r="KF335" s="163" t="str">
        <f t="shared" ca="1" si="1181"/>
        <v>-</v>
      </c>
      <c r="KG335" s="163" t="str">
        <f t="shared" ca="1" si="1181"/>
        <v>-</v>
      </c>
      <c r="KH335" s="163" t="str">
        <f t="shared" ca="1" si="1181"/>
        <v>-</v>
      </c>
      <c r="KI335" s="163" t="str">
        <f t="shared" ca="1" si="1181"/>
        <v>-</v>
      </c>
      <c r="KJ335" s="163" t="str">
        <f t="shared" ca="1" si="1181"/>
        <v>-</v>
      </c>
      <c r="KK335" s="163" t="str">
        <f t="shared" ca="1" si="1181"/>
        <v>-</v>
      </c>
      <c r="KL335" s="163" t="str">
        <f t="shared" ca="1" si="1181"/>
        <v>-</v>
      </c>
      <c r="KM335" s="163" t="str">
        <f t="shared" ca="1" si="1181"/>
        <v>-</v>
      </c>
      <c r="KN335" s="163" t="str">
        <f t="shared" ca="1" si="1181"/>
        <v>-</v>
      </c>
      <c r="KO335" s="163" t="str">
        <f t="shared" ca="1" si="1181"/>
        <v>-</v>
      </c>
      <c r="KP335" s="163" t="str">
        <f t="shared" ca="1" si="1181"/>
        <v>-</v>
      </c>
      <c r="KQ335" s="163" t="str">
        <f t="shared" ca="1" si="1181"/>
        <v>-</v>
      </c>
      <c r="KR335" s="163" t="str">
        <f t="shared" ca="1" si="1181"/>
        <v>-</v>
      </c>
      <c r="KS335" s="163" t="str">
        <f t="shared" ca="1" si="1181"/>
        <v>-</v>
      </c>
      <c r="KT335" s="163" t="str">
        <f t="shared" ca="1" si="1181"/>
        <v>-</v>
      </c>
      <c r="KU335" s="163" t="str">
        <f t="shared" ca="1" si="1181"/>
        <v>-</v>
      </c>
      <c r="KV335" s="163" t="str">
        <f t="shared" ca="1" si="1181"/>
        <v>-</v>
      </c>
      <c r="KW335" s="163" t="str">
        <f t="shared" ca="1" si="1181"/>
        <v>-</v>
      </c>
      <c r="KX335" s="163" t="str">
        <f t="shared" ca="1" si="1181"/>
        <v>-</v>
      </c>
      <c r="KY335" s="163" t="str">
        <f t="shared" ca="1" si="1181"/>
        <v>-</v>
      </c>
      <c r="KZ335" s="163" t="str">
        <f t="shared" ca="1" si="1181"/>
        <v>-</v>
      </c>
      <c r="LA335" s="163" t="str">
        <f t="shared" ca="1" si="1181"/>
        <v>-</v>
      </c>
      <c r="LB335" s="163" t="str">
        <f t="shared" ca="1" si="1181"/>
        <v>-</v>
      </c>
      <c r="LC335" s="163" t="str">
        <f t="shared" ca="1" si="1181"/>
        <v>-</v>
      </c>
      <c r="LD335" s="163" t="str">
        <f t="shared" ca="1" si="1181"/>
        <v>-</v>
      </c>
      <c r="LE335" s="163" t="str">
        <f t="shared" ca="1" si="1181"/>
        <v>-</v>
      </c>
      <c r="LF335" s="163" t="str">
        <f t="shared" ca="1" si="1181"/>
        <v>-</v>
      </c>
      <c r="LG335" s="163" t="str">
        <f t="shared" ca="1" si="1181"/>
        <v>-</v>
      </c>
      <c r="LH335" s="163" t="str">
        <f t="shared" ca="1" si="1181"/>
        <v>-</v>
      </c>
      <c r="LI335" s="163" t="str">
        <f t="shared" ca="1" si="1181"/>
        <v>-</v>
      </c>
      <c r="LJ335" s="163" t="str">
        <f t="shared" ca="1" si="1181"/>
        <v>-</v>
      </c>
      <c r="LK335" s="163" t="str">
        <f t="shared" ca="1" si="1181"/>
        <v>-</v>
      </c>
      <c r="LL335" s="163" t="str">
        <f t="shared" ca="1" si="1181"/>
        <v>-</v>
      </c>
      <c r="LM335" s="163" t="str">
        <f t="shared" ca="1" si="1181"/>
        <v>-</v>
      </c>
      <c r="LN335" s="163" t="str">
        <f t="shared" ca="1" si="1181"/>
        <v>-</v>
      </c>
      <c r="LO335" s="163" t="str">
        <f t="shared" ca="1" si="1120"/>
        <v>-</v>
      </c>
      <c r="LP335" s="163" t="str">
        <f t="shared" ca="1" si="1120"/>
        <v>-</v>
      </c>
      <c r="LQ335" s="163" t="str">
        <f t="shared" ca="1" si="1120"/>
        <v>-</v>
      </c>
      <c r="LR335" s="163" t="str">
        <f t="shared" ca="1" si="1120"/>
        <v>-</v>
      </c>
      <c r="LS335" s="163" t="str">
        <f t="shared" ca="1" si="1120"/>
        <v>-</v>
      </c>
      <c r="LT335" s="163" t="str">
        <f t="shared" ca="1" si="1120"/>
        <v>-</v>
      </c>
      <c r="LU335" s="163" t="str">
        <f t="shared" ca="1" si="1120"/>
        <v>-</v>
      </c>
      <c r="LV335" s="163" t="str">
        <f t="shared" ca="1" si="1120"/>
        <v>-</v>
      </c>
      <c r="LW335" s="163" t="str">
        <f t="shared" ca="1" si="1120"/>
        <v>-</v>
      </c>
      <c r="LX335" s="163" t="str">
        <f t="shared" ca="1" si="1120"/>
        <v>-</v>
      </c>
      <c r="LY335" s="10"/>
      <c r="LZ335" s="161">
        <f t="shared" ca="1" si="1121"/>
        <v>4.4999999999999998E-2</v>
      </c>
      <c r="MA335" s="161">
        <f t="shared" ca="1" si="1122"/>
        <v>4.4999999999999998E-2</v>
      </c>
      <c r="MB335" s="163">
        <f t="shared" ca="1" si="1169"/>
        <v>1</v>
      </c>
      <c r="MC335" s="163">
        <f t="shared" ca="1" si="1169"/>
        <v>0</v>
      </c>
      <c r="MD335" s="163">
        <f t="shared" ca="1" si="1169"/>
        <v>1</v>
      </c>
      <c r="ME335" s="163">
        <f t="shared" ca="1" si="1169"/>
        <v>1</v>
      </c>
      <c r="MF335" s="163">
        <f t="shared" ca="1" si="1169"/>
        <v>0</v>
      </c>
      <c r="MG335" s="163">
        <f t="shared" ca="1" si="1169"/>
        <v>70</v>
      </c>
      <c r="MH335" s="163">
        <f t="shared" ca="1" si="1169"/>
        <v>50</v>
      </c>
      <c r="MI335" s="163">
        <f t="shared" ca="1" si="1169"/>
        <v>85</v>
      </c>
      <c r="MJ335" s="163">
        <f t="shared" ca="1" si="1169"/>
        <v>50</v>
      </c>
      <c r="MK335" s="161">
        <f t="shared" ca="1" si="1124"/>
        <v>1</v>
      </c>
      <c r="ML335" s="161">
        <f t="shared" ca="1" si="1125"/>
        <v>1</v>
      </c>
      <c r="MM335" s="161">
        <f t="shared" ca="1" si="1126"/>
        <v>1</v>
      </c>
      <c r="MN335" s="161">
        <f t="shared" ca="1" si="1127"/>
        <v>1</v>
      </c>
      <c r="MO335" s="161">
        <f t="shared" ca="1" si="1127"/>
        <v>1</v>
      </c>
      <c r="MP335" s="163">
        <f t="shared" ca="1" si="1169"/>
        <v>1</v>
      </c>
      <c r="MQ335" s="10"/>
      <c r="MR335" s="163">
        <f t="shared" ca="1" si="1169"/>
        <v>1</v>
      </c>
      <c r="MS335" s="161">
        <f t="shared" ca="1" si="1128"/>
        <v>1</v>
      </c>
      <c r="MT335" s="163">
        <f t="shared" ca="1" si="1169"/>
        <v>0.75</v>
      </c>
      <c r="MU335" s="163">
        <f t="shared" ca="1" si="1169"/>
        <v>0.8</v>
      </c>
      <c r="MV335" s="163">
        <f t="shared" ca="1" si="1163"/>
        <v>0.82499999999999996</v>
      </c>
      <c r="MW335" s="163">
        <f t="shared" ca="1" si="1169"/>
        <v>0.875</v>
      </c>
      <c r="MX335" s="163">
        <f t="shared" ca="1" si="1169"/>
        <v>0.9</v>
      </c>
      <c r="MY335" s="163">
        <f t="shared" ca="1" si="1182"/>
        <v>0.75</v>
      </c>
      <c r="MZ335" s="163">
        <f t="shared" ca="1" si="1182"/>
        <v>0.78142857142857147</v>
      </c>
      <c r="NA335" s="163">
        <f t="shared" ca="1" si="1182"/>
        <v>0.82499999999999996</v>
      </c>
      <c r="NB335" s="163">
        <f t="shared" ca="1" si="1182"/>
        <v>0.875</v>
      </c>
      <c r="NC335" s="163">
        <f t="shared" ca="1" si="1182"/>
        <v>0.9</v>
      </c>
      <c r="ND335" s="163">
        <f t="shared" ca="1" si="1182"/>
        <v>0.9</v>
      </c>
      <c r="NE335" s="163">
        <f t="shared" ca="1" si="1182"/>
        <v>0.75</v>
      </c>
      <c r="NF335" s="163">
        <f t="shared" ca="1" si="1182"/>
        <v>0.78142857142857147</v>
      </c>
      <c r="NG335" s="163">
        <f t="shared" ca="1" si="1182"/>
        <v>0.82499999999999996</v>
      </c>
      <c r="NH335" s="163">
        <f t="shared" ca="1" si="1182"/>
        <v>0.875</v>
      </c>
      <c r="NI335" s="163">
        <f t="shared" ca="1" si="1182"/>
        <v>0.9</v>
      </c>
      <c r="NJ335" s="163">
        <f t="shared" ca="1" si="1182"/>
        <v>0.9</v>
      </c>
      <c r="NK335" s="163">
        <f t="shared" ca="1" si="1182"/>
        <v>0.75</v>
      </c>
      <c r="NL335" s="163">
        <f t="shared" ca="1" si="1182"/>
        <v>0.78142857142857147</v>
      </c>
      <c r="NM335" s="163">
        <f t="shared" ca="1" si="1182"/>
        <v>0.82499999999999996</v>
      </c>
      <c r="NN335" s="163">
        <f t="shared" ca="1" si="1182"/>
        <v>0.875</v>
      </c>
      <c r="NO335" s="163">
        <f t="shared" ca="1" si="1182"/>
        <v>0.9</v>
      </c>
      <c r="NP335" s="163">
        <f t="shared" ca="1" si="1182"/>
        <v>0.9</v>
      </c>
      <c r="NQ335" s="163">
        <f t="shared" ca="1" si="1182"/>
        <v>0.75</v>
      </c>
      <c r="NR335" s="163">
        <f t="shared" ca="1" si="1182"/>
        <v>0.78142857142857147</v>
      </c>
      <c r="NS335" s="163">
        <f t="shared" ca="1" si="1182"/>
        <v>0.82499999999999996</v>
      </c>
      <c r="NT335" s="163">
        <f t="shared" ca="1" si="1182"/>
        <v>0.875</v>
      </c>
      <c r="NU335" s="163">
        <f t="shared" ca="1" si="1182"/>
        <v>0.9</v>
      </c>
      <c r="NV335" s="163">
        <f t="shared" ca="1" si="1182"/>
        <v>0.9</v>
      </c>
      <c r="NW335" s="163">
        <f t="shared" ca="1" si="1182"/>
        <v>0.75</v>
      </c>
      <c r="NX335" s="163">
        <f t="shared" ca="1" si="1182"/>
        <v>0.78142857142857147</v>
      </c>
      <c r="NY335" s="163">
        <f t="shared" ca="1" si="1182"/>
        <v>0.82499999999999996</v>
      </c>
      <c r="NZ335" s="163">
        <f t="shared" ca="1" si="1182"/>
        <v>0.875</v>
      </c>
      <c r="OA335" s="163">
        <f t="shared" ca="1" si="1182"/>
        <v>0.9</v>
      </c>
      <c r="OB335" s="163">
        <f t="shared" ca="1" si="1182"/>
        <v>0.9</v>
      </c>
      <c r="OC335" s="163">
        <f t="shared" ca="1" si="1182"/>
        <v>0.75</v>
      </c>
      <c r="OD335" s="163">
        <f t="shared" ca="1" si="1182"/>
        <v>0.78142857142857147</v>
      </c>
      <c r="OE335" s="163">
        <f t="shared" ca="1" si="1182"/>
        <v>0.82499999999999996</v>
      </c>
      <c r="OF335" s="163">
        <f t="shared" ca="1" si="1182"/>
        <v>0.875</v>
      </c>
      <c r="OG335" s="163">
        <f t="shared" ca="1" si="1182"/>
        <v>0.9</v>
      </c>
      <c r="OH335" s="163">
        <f t="shared" ca="1" si="1182"/>
        <v>0.9</v>
      </c>
      <c r="OI335" s="163">
        <f t="shared" ca="1" si="1182"/>
        <v>0.75</v>
      </c>
      <c r="OJ335" s="163">
        <f t="shared" ca="1" si="1182"/>
        <v>0.76904761904761909</v>
      </c>
      <c r="OK335" s="163">
        <f t="shared" ca="1" si="1182"/>
        <v>0.82000000000000006</v>
      </c>
      <c r="OL335" s="163">
        <f t="shared" ca="1" si="1182"/>
        <v>0.875</v>
      </c>
      <c r="OM335" s="163">
        <f t="shared" ca="1" si="1182"/>
        <v>0.9</v>
      </c>
      <c r="ON335" s="163">
        <f t="shared" ca="1" si="1182"/>
        <v>0.90000000000000013</v>
      </c>
      <c r="OO335" s="163">
        <f t="shared" ca="1" si="1182"/>
        <v>0.75</v>
      </c>
      <c r="OP335" s="163">
        <f t="shared" ca="1" si="1182"/>
        <v>0.76904761904761909</v>
      </c>
      <c r="OQ335" s="163">
        <f t="shared" ca="1" si="1182"/>
        <v>0.82000000000000006</v>
      </c>
      <c r="OR335" s="163">
        <f t="shared" ca="1" si="1182"/>
        <v>0.875</v>
      </c>
      <c r="OS335" s="163">
        <f t="shared" ca="1" si="1182"/>
        <v>0.9</v>
      </c>
      <c r="OT335" s="163">
        <f t="shared" ca="1" si="1182"/>
        <v>0.9</v>
      </c>
      <c r="OU335" s="163">
        <f t="shared" ca="1" si="1154"/>
        <v>0.875</v>
      </c>
      <c r="OV335" s="161">
        <f t="shared" ca="1" si="1132"/>
        <v>1</v>
      </c>
      <c r="OW335" s="161">
        <f t="shared" ca="1" si="1133"/>
        <v>1</v>
      </c>
      <c r="OX335" s="161" t="str">
        <f t="shared" ca="1" si="1134"/>
        <v>-</v>
      </c>
      <c r="OY335" s="163" t="str">
        <f t="shared" ca="1" si="1135"/>
        <v>-</v>
      </c>
      <c r="OZ335" s="161" t="str">
        <f t="shared" ca="1" si="1136"/>
        <v>-</v>
      </c>
      <c r="PA335" s="161" t="str">
        <f t="shared" ca="1" si="1137"/>
        <v>-</v>
      </c>
      <c r="PB335" s="163">
        <f t="shared" ca="1" si="1169"/>
        <v>0</v>
      </c>
      <c r="PC335" s="27">
        <v>0</v>
      </c>
    </row>
    <row r="336" spans="1:419" s="143" customFormat="1" hidden="1" outlineLevel="1">
      <c r="A336" s="121">
        <f t="shared" si="14"/>
        <v>331</v>
      </c>
      <c r="B336" s="121">
        <f t="shared" si="1186"/>
        <v>13</v>
      </c>
      <c r="C336" s="143">
        <v>1000</v>
      </c>
      <c r="D336" s="143" t="s">
        <v>884</v>
      </c>
      <c r="E336" s="143" t="b">
        <v>0</v>
      </c>
      <c r="F336" s="143" t="b">
        <v>0</v>
      </c>
      <c r="G336" s="143" t="b">
        <f t="shared" si="1138"/>
        <v>0</v>
      </c>
      <c r="H336" s="139">
        <f t="shared" ca="1" si="1183"/>
        <v>3</v>
      </c>
      <c r="I336" s="139">
        <f t="shared" ca="1" si="1183"/>
        <v>1</v>
      </c>
      <c r="J336" s="139">
        <f t="shared" ca="1" si="1183"/>
        <v>1</v>
      </c>
      <c r="K336" s="139">
        <f t="shared" ca="1" si="1183"/>
        <v>1</v>
      </c>
      <c r="L336" s="139">
        <f t="shared" ca="1" si="1183"/>
        <v>1</v>
      </c>
      <c r="M336" s="139">
        <f t="shared" ca="1" si="1183"/>
        <v>1</v>
      </c>
      <c r="N336" s="139">
        <f t="shared" ca="1" si="1183"/>
        <v>1</v>
      </c>
      <c r="O336" s="139">
        <f t="shared" ca="1" si="1183"/>
        <v>1</v>
      </c>
      <c r="P336" s="139">
        <f t="shared" ca="1" si="1183"/>
        <v>1</v>
      </c>
      <c r="Q336" s="139">
        <f t="shared" ca="1" si="1183"/>
        <v>1</v>
      </c>
      <c r="R336" s="139">
        <f t="shared" ca="1" si="1183"/>
        <v>2</v>
      </c>
      <c r="S336" s="139">
        <f t="shared" ca="1" si="1184"/>
        <v>1</v>
      </c>
      <c r="T336" s="139">
        <f t="shared" ca="1" si="1184"/>
        <v>1</v>
      </c>
      <c r="U336" s="139">
        <f t="shared" ca="1" si="1184"/>
        <v>1</v>
      </c>
      <c r="V336" s="139">
        <f t="shared" ca="1" si="1184"/>
        <v>1</v>
      </c>
      <c r="W336" s="139">
        <f t="shared" ca="1" si="1183"/>
        <v>1</v>
      </c>
      <c r="X336" s="139">
        <f t="shared" ca="1" si="1183"/>
        <v>1</v>
      </c>
      <c r="Y336" s="139">
        <f t="shared" ca="1" si="1183"/>
        <v>1</v>
      </c>
      <c r="Z336" s="139">
        <f t="shared" ca="1" si="1183"/>
        <v>1</v>
      </c>
      <c r="AA336" s="139">
        <f t="shared" ca="1" si="1183"/>
        <v>1</v>
      </c>
      <c r="AB336" s="139">
        <f t="shared" ca="1" si="1183"/>
        <v>1</v>
      </c>
      <c r="AC336" s="139">
        <f t="shared" ca="1" si="1183"/>
        <v>1</v>
      </c>
      <c r="AE336" s="157" t="str" cm="1">
        <f t="array" aca="1" ref="AE336" ca="1">TEXT(LEFT(OFFSET(AE336,-1,0),5)+1,"00000")&amp;MID(OFFSET(AE336,-1,0),6,FIND(" ",OFFSET(AE336,-1,0),7)-5)
&amp;HN336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00006 Presentation_SR_high_crop36SE 12SE CropgrazeFALSE (F33N11)</v>
      </c>
      <c r="AF336" s="10" t="str">
        <f ca="1">IF(COUNTIF(AE$5:AE336,AE336)=1,"-","Dup")</f>
        <v>-</v>
      </c>
      <c r="AG336" s="10"/>
      <c r="AH336" s="163" t="str">
        <f t="shared" ca="1" si="1094"/>
        <v>-</v>
      </c>
      <c r="AI336" s="162" t="b">
        <v>1</v>
      </c>
      <c r="AJ336" s="162" t="b">
        <v>1</v>
      </c>
      <c r="AK336" s="163" t="str">
        <f t="shared" ca="1" si="1094"/>
        <v>-</v>
      </c>
      <c r="AL336" s="163" t="str">
        <f t="shared" ca="1" si="1094"/>
        <v>-</v>
      </c>
      <c r="AM336" s="163" t="b">
        <f t="shared" ca="1" si="1094"/>
        <v>1</v>
      </c>
      <c r="AN336" s="10"/>
      <c r="AO336" s="161" t="b">
        <f t="shared" ca="1" si="1095"/>
        <v>1</v>
      </c>
      <c r="AP336" s="161" t="str">
        <f t="shared" ca="1" si="1095"/>
        <v>-</v>
      </c>
      <c r="AQ336" s="161" t="str">
        <f t="shared" ca="1" si="1095"/>
        <v>-</v>
      </c>
      <c r="AR336" s="161" t="str">
        <f t="shared" ca="1" si="1095"/>
        <v>-</v>
      </c>
      <c r="AS336" s="161" t="b">
        <f t="shared" ca="1" si="1095"/>
        <v>1</v>
      </c>
      <c r="AT336" s="161" t="b">
        <f t="shared" ca="1" si="1095"/>
        <v>0</v>
      </c>
      <c r="AU336" s="161">
        <f t="shared" ca="1" si="1096"/>
        <v>0</v>
      </c>
      <c r="AV336" s="161" t="b">
        <f t="shared" ca="1" si="1097"/>
        <v>0</v>
      </c>
      <c r="AW336" s="161" t="b">
        <f t="shared" ca="1" si="1097"/>
        <v>0</v>
      </c>
      <c r="AX336" s="161" t="str">
        <f t="shared" ca="1" si="1097"/>
        <v>-</v>
      </c>
      <c r="AY336" s="161" t="str">
        <f t="shared" ca="1" si="1097"/>
        <v>-</v>
      </c>
      <c r="AZ336" s="161" t="str">
        <f t="shared" ca="1" si="1097"/>
        <v>-</v>
      </c>
      <c r="BA336" s="10"/>
      <c r="BB336" s="161" t="b">
        <f t="shared" ca="1" si="1098"/>
        <v>1</v>
      </c>
      <c r="BC336" s="163" t="b">
        <f t="shared" ca="1" si="1099"/>
        <v>1</v>
      </c>
      <c r="BD336" s="163" t="b">
        <f t="shared" ca="1" si="1099"/>
        <v>1</v>
      </c>
      <c r="BE336" s="162">
        <f t="shared" ca="1" si="1100"/>
        <v>3108</v>
      </c>
      <c r="BF336" s="163" t="str">
        <f t="shared" ca="1" si="1160"/>
        <v>-</v>
      </c>
      <c r="BG336" s="163" t="str">
        <f t="shared" ca="1" si="1160"/>
        <v>-</v>
      </c>
      <c r="BH336" s="163" t="str">
        <f t="shared" ca="1" si="1160"/>
        <v>-</v>
      </c>
      <c r="BI336" s="163" t="str">
        <f t="shared" ca="1" si="1160"/>
        <v>-</v>
      </c>
      <c r="BJ336" s="163" t="str">
        <f t="shared" ca="1" si="1160"/>
        <v>-</v>
      </c>
      <c r="BK336" s="163">
        <f t="shared" ca="1" si="1160"/>
        <v>1</v>
      </c>
      <c r="BL336" s="163">
        <f t="shared" ca="1" si="1160"/>
        <v>1</v>
      </c>
      <c r="BM336" s="163" t="str">
        <f t="shared" ca="1" si="1160"/>
        <v>-</v>
      </c>
      <c r="BN336" s="163" t="str">
        <f t="shared" ca="1" si="1160"/>
        <v>-</v>
      </c>
      <c r="BO336" s="163" t="b">
        <f t="shared" ca="1" si="1102"/>
        <v>0</v>
      </c>
      <c r="BP336" s="163" t="b">
        <f t="shared" ca="1" si="1102"/>
        <v>0</v>
      </c>
      <c r="BQ336" s="163" t="b">
        <f t="shared" ca="1" si="1102"/>
        <v>0</v>
      </c>
      <c r="BR336" s="163" t="b">
        <f t="shared" ca="1" si="1102"/>
        <v>0</v>
      </c>
      <c r="BS336" s="163" t="b">
        <f t="shared" ca="1" si="1102"/>
        <v>0</v>
      </c>
      <c r="BT336" s="163" t="b">
        <f t="shared" ca="1" si="1102"/>
        <v>0</v>
      </c>
      <c r="BU336" s="163" t="b">
        <f t="shared" ca="1" si="1102"/>
        <v>0</v>
      </c>
      <c r="BV336" s="163" t="b">
        <f t="shared" ca="1" si="1102"/>
        <v>0</v>
      </c>
      <c r="BW336" s="163" t="b">
        <f t="shared" ca="1" si="1102"/>
        <v>0</v>
      </c>
      <c r="BX336" s="163" t="str">
        <f t="shared" ca="1" si="1171"/>
        <v>-</v>
      </c>
      <c r="BY336" s="163" t="str">
        <f t="shared" ca="1" si="1172"/>
        <v>-</v>
      </c>
      <c r="BZ336" s="163" t="str">
        <f t="shared" ca="1" si="1172"/>
        <v>-</v>
      </c>
      <c r="CA336" s="163" t="str">
        <f t="shared" ca="1" si="1172"/>
        <v>-</v>
      </c>
      <c r="CB336" s="163" t="str">
        <f t="shared" ca="1" si="1172"/>
        <v>-</v>
      </c>
      <c r="CC336" s="163" t="str">
        <f t="shared" ca="1" si="1172"/>
        <v>-</v>
      </c>
      <c r="CD336" s="163" t="str">
        <f t="shared" ca="1" si="1172"/>
        <v>-</v>
      </c>
      <c r="CE336" s="163" t="str">
        <f t="shared" ca="1" si="1172"/>
        <v>-</v>
      </c>
      <c r="CF336" s="163" t="str">
        <f t="shared" ca="1" si="1172"/>
        <v>-</v>
      </c>
      <c r="CG336" s="163" t="str">
        <f t="shared" ca="1" si="1171"/>
        <v>-</v>
      </c>
      <c r="CH336" s="163" t="str">
        <f t="shared" ca="1" si="1171"/>
        <v>-</v>
      </c>
      <c r="CI336" s="163" t="str">
        <f t="shared" ca="1" si="1171"/>
        <v>-</v>
      </c>
      <c r="CJ336" s="163" t="str">
        <f t="shared" ca="1" si="1171"/>
        <v>-</v>
      </c>
      <c r="CK336" s="163" t="str">
        <f t="shared" ca="1" si="1171"/>
        <v>-</v>
      </c>
      <c r="CL336" s="163" t="str">
        <f t="shared" ca="1" si="1171"/>
        <v>-</v>
      </c>
      <c r="CM336" s="163" t="str">
        <f t="shared" ca="1" si="1171"/>
        <v>-</v>
      </c>
      <c r="CN336" s="163" t="str">
        <f t="shared" ca="1" si="1171"/>
        <v>-</v>
      </c>
      <c r="CO336" s="163" t="str">
        <f t="shared" ca="1" si="1171"/>
        <v>-</v>
      </c>
      <c r="CP336" s="163" t="str">
        <f t="shared" ca="1" si="1171"/>
        <v>-</v>
      </c>
      <c r="CQ336" s="163" t="str">
        <f t="shared" ca="1" si="1171"/>
        <v>-</v>
      </c>
      <c r="CR336" s="163" t="str">
        <f t="shared" ca="1" si="1171"/>
        <v>-</v>
      </c>
      <c r="CS336" s="163" t="str">
        <f t="shared" ca="1" si="1171"/>
        <v>-</v>
      </c>
      <c r="CT336" s="163" t="str">
        <f t="shared" ca="1" si="1171"/>
        <v>-</v>
      </c>
      <c r="CU336" s="163" t="str">
        <f t="shared" ca="1" si="1187"/>
        <v>-</v>
      </c>
      <c r="CV336" s="163" t="str">
        <f t="shared" ca="1" si="1187"/>
        <v>-</v>
      </c>
      <c r="CW336" s="163" t="str">
        <f t="shared" ca="1" si="1187"/>
        <v>-</v>
      </c>
      <c r="CX336" s="163" t="str">
        <f t="shared" ca="1" si="1187"/>
        <v>-</v>
      </c>
      <c r="CY336" s="163" t="str">
        <f t="shared" ca="1" si="1187"/>
        <v>-</v>
      </c>
      <c r="CZ336" s="163" t="str">
        <f t="shared" ca="1" si="1187"/>
        <v>-</v>
      </c>
      <c r="DA336" s="163" t="str">
        <f t="shared" ca="1" si="1187"/>
        <v>-</v>
      </c>
      <c r="DB336" s="163" t="str">
        <f t="shared" ca="1" si="1187"/>
        <v>-</v>
      </c>
      <c r="DC336" s="163" t="str">
        <f t="shared" ca="1" si="1171"/>
        <v>-</v>
      </c>
      <c r="DD336" s="163" t="str">
        <f t="shared" ca="1" si="1173"/>
        <v>-</v>
      </c>
      <c r="DE336" s="163" t="str">
        <f t="shared" ca="1" si="1173"/>
        <v>-</v>
      </c>
      <c r="DF336" s="163" t="str">
        <f t="shared" ca="1" si="1173"/>
        <v>-</v>
      </c>
      <c r="DG336" s="163" t="str">
        <f t="shared" ca="1" si="1173"/>
        <v>-</v>
      </c>
      <c r="DH336" s="163" t="str">
        <f t="shared" ca="1" si="1173"/>
        <v>-</v>
      </c>
      <c r="DI336" s="163" t="str">
        <f t="shared" ca="1" si="1173"/>
        <v>-</v>
      </c>
      <c r="DJ336" s="163" t="str">
        <f t="shared" ca="1" si="1173"/>
        <v>-</v>
      </c>
      <c r="DK336" s="163" t="str">
        <f t="shared" ca="1" si="1173"/>
        <v>-</v>
      </c>
      <c r="DL336" s="10"/>
      <c r="DM336" s="163" t="str">
        <f t="shared" ca="1" si="1160"/>
        <v>-</v>
      </c>
      <c r="DN336" s="163" t="str">
        <f t="shared" ca="1" si="1160"/>
        <v>-</v>
      </c>
      <c r="DO336" s="163" t="str">
        <f t="shared" ca="1" si="1160"/>
        <v>-</v>
      </c>
      <c r="DP336" s="163" t="str">
        <f t="shared" ca="1" si="1160"/>
        <v>-</v>
      </c>
      <c r="DQ336" s="163" t="str">
        <f t="shared" ca="1" si="1160"/>
        <v>-</v>
      </c>
      <c r="DR336" s="163" t="str">
        <f t="shared" ca="1" si="1160"/>
        <v>-</v>
      </c>
      <c r="DS336" s="163" t="str">
        <f t="shared" ca="1" si="1160"/>
        <v>-</v>
      </c>
      <c r="DT336" s="163" t="str">
        <f t="shared" ca="1" si="1160"/>
        <v>-</v>
      </c>
      <c r="DU336" s="163" t="str">
        <f t="shared" ca="1" si="1160"/>
        <v>-</v>
      </c>
      <c r="DV336" s="163" t="str">
        <f t="shared" ca="1" si="1160"/>
        <v>-</v>
      </c>
      <c r="DW336" s="163" t="str">
        <f t="shared" ca="1" si="1160"/>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65"/>
        <v>-</v>
      </c>
      <c r="EJ336" s="163" t="str">
        <f t="shared" ca="1" si="1165"/>
        <v>-</v>
      </c>
      <c r="EK336" s="163" t="str">
        <f t="shared" ca="1" si="1165"/>
        <v>-</v>
      </c>
      <c r="EL336" s="163" t="str">
        <f t="shared" ca="1" si="1165"/>
        <v>-</v>
      </c>
      <c r="EM336" s="163" t="str">
        <f t="shared" ca="1" si="1165"/>
        <v>-</v>
      </c>
      <c r="EN336" s="163" t="str">
        <f t="shared" ca="1" si="1165"/>
        <v>-</v>
      </c>
      <c r="EO336" s="163" t="str">
        <f t="shared" ca="1" si="1165"/>
        <v>-</v>
      </c>
      <c r="EP336" s="163" t="str">
        <f t="shared" ca="1" si="1165"/>
        <v>-</v>
      </c>
      <c r="EQ336" s="163">
        <f t="shared" ca="1" si="1165"/>
        <v>1</v>
      </c>
      <c r="ER336" s="163">
        <f t="shared" ca="1" si="1165"/>
        <v>1</v>
      </c>
      <c r="ES336" s="163">
        <f t="shared" ca="1" si="1165"/>
        <v>0</v>
      </c>
      <c r="ET336" s="163" t="str">
        <f t="shared" ca="1" si="1165"/>
        <v>-</v>
      </c>
      <c r="EU336" s="163" t="str">
        <f t="shared" ca="1" si="1165"/>
        <v>-</v>
      </c>
      <c r="EV336" s="163" t="str">
        <f t="shared" ca="1" si="1165"/>
        <v>-</v>
      </c>
      <c r="EW336" s="163" t="str">
        <f t="shared" ca="1" si="1165"/>
        <v>-</v>
      </c>
      <c r="EX336" s="163" t="str">
        <f t="shared" ca="1" si="1165"/>
        <v>-</v>
      </c>
      <c r="EY336" s="163" t="str">
        <f t="shared" ca="1" si="1166"/>
        <v>-</v>
      </c>
      <c r="EZ336" s="163" t="str">
        <f t="shared" ca="1" si="1166"/>
        <v>-</v>
      </c>
      <c r="FA336" s="163">
        <f t="shared" ca="1" si="1166"/>
        <v>0</v>
      </c>
      <c r="FB336" s="163" t="str">
        <f t="shared" ca="1" si="1166"/>
        <v>-</v>
      </c>
      <c r="FC336" s="163" t="str">
        <f t="shared" ca="1" si="1166"/>
        <v>-</v>
      </c>
      <c r="FD336" s="163" t="str">
        <f t="shared" ca="1" si="1166"/>
        <v>-</v>
      </c>
      <c r="FE336" s="163" t="str">
        <f t="shared" ca="1" si="1166"/>
        <v>-</v>
      </c>
      <c r="FF336" s="163" t="str">
        <f t="shared" ca="1" si="1166"/>
        <v>-</v>
      </c>
      <c r="FG336" s="163">
        <f t="shared" ca="1" si="1166"/>
        <v>0</v>
      </c>
      <c r="FH336" s="163">
        <f t="shared" ca="1" si="1166"/>
        <v>0</v>
      </c>
      <c r="FI336" s="163">
        <f t="shared" ca="1" si="1166"/>
        <v>0</v>
      </c>
      <c r="FJ336" s="163">
        <f t="shared" ca="1" si="1166"/>
        <v>0</v>
      </c>
      <c r="FK336" s="163">
        <f t="shared" ca="1" si="1166"/>
        <v>0</v>
      </c>
      <c r="FL336" s="163">
        <f t="shared" ca="1" si="1166"/>
        <v>0</v>
      </c>
      <c r="FM336" s="163">
        <f t="shared" ca="1" si="1166"/>
        <v>0</v>
      </c>
      <c r="FN336" s="163" t="str">
        <f t="shared" ca="1" si="1166"/>
        <v>-</v>
      </c>
      <c r="FO336" s="163" t="str">
        <f t="shared" ca="1" si="1161"/>
        <v>-</v>
      </c>
      <c r="FP336" s="163" t="str">
        <f t="shared" ca="1" si="1161"/>
        <v>-</v>
      </c>
      <c r="FQ336" s="163" t="str">
        <f t="shared" ca="1" si="1161"/>
        <v>-</v>
      </c>
      <c r="FR336" s="163" t="str">
        <f t="shared" ca="1" si="1161"/>
        <v>-</v>
      </c>
      <c r="FS336" s="163" t="str">
        <f t="shared" ca="1" si="1161"/>
        <v>-</v>
      </c>
      <c r="FT336" s="163" t="str">
        <f t="shared" ca="1" si="1161"/>
        <v>-</v>
      </c>
      <c r="FU336" s="163" t="str">
        <f t="shared" ca="1" si="1161"/>
        <v>-</v>
      </c>
      <c r="FV336" s="163" t="str">
        <f t="shared" ca="1" si="1161"/>
        <v>-</v>
      </c>
      <c r="FW336" s="163" t="str">
        <f t="shared" ca="1" si="1161"/>
        <v>-</v>
      </c>
      <c r="FX336" s="163" t="str">
        <f t="shared" ca="1" si="1162"/>
        <v>-</v>
      </c>
      <c r="FY336" s="10"/>
      <c r="FZ336" s="163">
        <f t="shared" ca="1" si="1162"/>
        <v>1</v>
      </c>
      <c r="GA336" s="163" t="str">
        <f t="shared" ca="1" si="1162"/>
        <v>-</v>
      </c>
      <c r="GB336" s="163" t="str">
        <f t="shared" ca="1" si="1162"/>
        <v>-</v>
      </c>
      <c r="GC336" s="163" t="str">
        <f t="shared" ca="1" si="1162"/>
        <v>-</v>
      </c>
      <c r="GD336" s="163" t="str">
        <f t="shared" ca="1" si="1108"/>
        <v>-</v>
      </c>
      <c r="GE336" s="163" t="b">
        <f t="shared" ca="1" si="1108"/>
        <v>0</v>
      </c>
      <c r="GF336" s="163" t="str">
        <f t="shared" ca="1" si="1108"/>
        <v>-</v>
      </c>
      <c r="GG336" s="163">
        <f t="shared" ca="1" si="1108"/>
        <v>0</v>
      </c>
      <c r="GH336" s="163" t="str">
        <f t="shared" ca="1" si="1108"/>
        <v>-</v>
      </c>
      <c r="GI336" s="161" cm="1">
        <f t="array" aca="1" ref="GI336" ca="1">INDEX(i.rev,$K336,GI$15)</f>
        <v>1</v>
      </c>
      <c r="GJ336" s="163">
        <f t="shared" ca="1" si="1174"/>
        <v>0</v>
      </c>
      <c r="GK336" s="163">
        <f t="shared" ca="1" si="1174"/>
        <v>1</v>
      </c>
      <c r="GL336" s="163">
        <f t="shared" ca="1" si="1174"/>
        <v>0</v>
      </c>
      <c r="GM336" s="163">
        <f t="shared" ca="1" si="1174"/>
        <v>1</v>
      </c>
      <c r="GN336" s="163">
        <f t="shared" ca="1" si="1174"/>
        <v>1</v>
      </c>
      <c r="GO336" s="163">
        <f t="shared" ca="1" si="1174"/>
        <v>1</v>
      </c>
      <c r="GP336" s="163">
        <f t="shared" ca="1" si="1174"/>
        <v>0</v>
      </c>
      <c r="GQ336" s="163">
        <f t="shared" ca="1" si="1174"/>
        <v>0</v>
      </c>
      <c r="GR336" s="163">
        <f t="shared" ca="1" si="1174"/>
        <v>0</v>
      </c>
      <c r="GS336" s="163">
        <f t="shared" ca="1" si="1174"/>
        <v>0</v>
      </c>
      <c r="GT336" s="163">
        <f t="shared" ca="1" si="1174"/>
        <v>0</v>
      </c>
      <c r="GU336" s="163">
        <f t="shared" ca="1" si="1174"/>
        <v>0</v>
      </c>
      <c r="GV336" s="163">
        <f t="shared" ca="1" si="1174"/>
        <v>0</v>
      </c>
      <c r="GW336" s="163">
        <f t="shared" ca="1" si="1174"/>
        <v>0</v>
      </c>
      <c r="GX336" s="163">
        <f t="shared" ca="1" si="1174"/>
        <v>0</v>
      </c>
      <c r="GY336" s="163">
        <f t="shared" ca="1" si="1174"/>
        <v>0</v>
      </c>
      <c r="GZ336" s="161" cm="1">
        <f t="array" aca="1" ref="GZ336" ca="1">INDEX(i.rev,$K336,GZ$15)</f>
        <v>0</v>
      </c>
      <c r="HA336" s="163">
        <f t="shared" ca="1" si="1110"/>
        <v>0</v>
      </c>
      <c r="HB336" s="161" cm="1">
        <f t="array" aca="1" ref="HB336" ca="1">INDEX(i.rev,$K336,HB$15)</f>
        <v>1</v>
      </c>
      <c r="HC336" s="163">
        <f t="shared" ca="1" si="1158"/>
        <v>0</v>
      </c>
      <c r="HD336" s="163">
        <f t="shared" ca="1" si="1158"/>
        <v>0</v>
      </c>
      <c r="HE336" s="163">
        <f t="shared" ca="1" si="1158"/>
        <v>0</v>
      </c>
      <c r="HF336" s="163">
        <f t="shared" ca="1" si="1158"/>
        <v>0</v>
      </c>
      <c r="HG336" s="163">
        <f t="shared" ca="1" si="1158"/>
        <v>0</v>
      </c>
      <c r="HH336" s="163">
        <f t="shared" ref="HH336:IH336" ca="1" si="1189">OFFSET(HH$5,$B336,0)</f>
        <v>0</v>
      </c>
      <c r="HI336" s="163">
        <f t="shared" ca="1" si="1189"/>
        <v>0</v>
      </c>
      <c r="HJ336" s="10">
        <v>0.25</v>
      </c>
      <c r="HK336" s="161" t="b">
        <f t="shared" si="1179"/>
        <v>1</v>
      </c>
      <c r="HL336" s="186">
        <f t="shared" si="1180"/>
        <v>532.5</v>
      </c>
      <c r="HM336" s="161" t="b">
        <f t="shared" si="1152"/>
        <v>1</v>
      </c>
      <c r="HN336" s="186">
        <f t="shared" si="1185"/>
        <v>12</v>
      </c>
      <c r="HO336" s="186">
        <f t="shared" si="1185"/>
        <v>40</v>
      </c>
      <c r="HP336" s="161" t="b">
        <f t="shared" ca="1" si="1113"/>
        <v>0</v>
      </c>
      <c r="HQ336" s="161" t="b">
        <f t="shared" ca="1" si="1113"/>
        <v>0</v>
      </c>
      <c r="HR336" s="161" t="b">
        <f t="shared" ca="1" si="1113"/>
        <v>1</v>
      </c>
      <c r="HS336" s="163">
        <f t="shared" ca="1" si="1189"/>
        <v>0</v>
      </c>
      <c r="HT336" s="161">
        <f t="shared" ca="1" si="1114"/>
        <v>1</v>
      </c>
      <c r="HU336" s="161">
        <f t="shared" ca="1" si="1114"/>
        <v>1</v>
      </c>
      <c r="HV336" s="163" t="str">
        <f t="shared" ca="1" si="1189"/>
        <v>-</v>
      </c>
      <c r="HW336" s="163" t="str">
        <f t="shared" ca="1" si="1189"/>
        <v>-</v>
      </c>
      <c r="HX336" s="163" t="str">
        <f t="shared" ca="1" si="1189"/>
        <v>-</v>
      </c>
      <c r="HY336" s="163" t="str">
        <f t="shared" ca="1" si="1189"/>
        <v>-</v>
      </c>
      <c r="HZ336" s="163" t="str">
        <f t="shared" ca="1" si="1189"/>
        <v>-</v>
      </c>
      <c r="IA336" s="163" t="str">
        <f t="shared" ca="1" si="1189"/>
        <v>-</v>
      </c>
      <c r="IB336" s="163" t="str">
        <f t="shared" ca="1" si="1189"/>
        <v>-</v>
      </c>
      <c r="IC336" s="163" t="str">
        <f t="shared" ca="1" si="1189"/>
        <v>-</v>
      </c>
      <c r="ID336" s="163" t="str">
        <f t="shared" ca="1" si="1189"/>
        <v>-</v>
      </c>
      <c r="IE336" s="163" t="b">
        <f t="shared" ca="1" si="1189"/>
        <v>1</v>
      </c>
      <c r="IF336" s="163" t="str">
        <f t="shared" ca="1" si="1189"/>
        <v>-</v>
      </c>
      <c r="IG336" s="163" t="str">
        <f t="shared" ca="1" si="1189"/>
        <v>-</v>
      </c>
      <c r="IH336" s="163" t="str">
        <f t="shared" ca="1" si="1189"/>
        <v>-</v>
      </c>
      <c r="II336" s="163" t="b">
        <f t="shared" ca="1" si="1115"/>
        <v>1</v>
      </c>
      <c r="IJ336" s="163">
        <f t="shared" ca="1" si="1115"/>
        <v>0</v>
      </c>
      <c r="IK336" s="163" t="str">
        <f t="shared" ca="1" si="1115"/>
        <v>-</v>
      </c>
      <c r="IL336" s="163" t="str">
        <f t="shared" ca="1" si="1115"/>
        <v>-</v>
      </c>
      <c r="IM336" s="163" t="str">
        <f t="shared" ca="1" si="1115"/>
        <v>-</v>
      </c>
      <c r="IN336" s="163" t="str">
        <f t="shared" ca="1" si="1115"/>
        <v>-</v>
      </c>
      <c r="IO336" s="163" t="str">
        <f t="shared" ca="1" si="1115"/>
        <v>-</v>
      </c>
      <c r="IP336" s="163">
        <f t="shared" ca="1" si="1115"/>
        <v>0</v>
      </c>
      <c r="IQ336" s="163" t="str">
        <f t="shared" ca="1" si="1115"/>
        <v>-</v>
      </c>
      <c r="IR336" s="163" t="str">
        <f t="shared" ca="1" si="1115"/>
        <v>-</v>
      </c>
      <c r="IS336" s="163" t="str">
        <f t="shared" ca="1" si="1115"/>
        <v>-</v>
      </c>
      <c r="IT336" s="163">
        <f t="shared" ca="1" si="1115"/>
        <v>500</v>
      </c>
      <c r="IU336" s="163">
        <f t="shared" ca="1" si="1115"/>
        <v>500</v>
      </c>
      <c r="IV336" s="163" t="str">
        <f t="shared" ca="1" si="1115"/>
        <v>-</v>
      </c>
      <c r="IW336" s="163" t="str">
        <f t="shared" ca="1" si="1115"/>
        <v>-</v>
      </c>
      <c r="IX336" s="163" t="str">
        <f t="shared" ca="1" si="1115"/>
        <v>-</v>
      </c>
      <c r="IY336" s="163" t="str">
        <f t="shared" ca="1" si="1176"/>
        <v>-</v>
      </c>
      <c r="IZ336" s="163" t="str">
        <f t="shared" ca="1" si="1177"/>
        <v>-</v>
      </c>
      <c r="JA336" s="163" t="str">
        <f t="shared" ca="1" si="1177"/>
        <v>-</v>
      </c>
      <c r="JB336" s="163" t="str">
        <f t="shared" ca="1" si="1177"/>
        <v>-</v>
      </c>
      <c r="JC336" s="163" t="str">
        <f t="shared" ca="1" si="1177"/>
        <v>-</v>
      </c>
      <c r="JD336" s="163" t="str">
        <f t="shared" ca="1" si="1177"/>
        <v>-</v>
      </c>
      <c r="JE336" s="163" t="str">
        <f t="shared" ca="1" si="1177"/>
        <v>-</v>
      </c>
      <c r="JF336" s="163" t="str">
        <f t="shared" ca="1" si="1177"/>
        <v>-</v>
      </c>
      <c r="JG336" s="163" t="str">
        <f t="shared" ca="1" si="1177"/>
        <v>-</v>
      </c>
      <c r="JH336" s="163" t="str">
        <f t="shared" ca="1" si="1177"/>
        <v>-</v>
      </c>
      <c r="JI336" s="163" t="str">
        <f t="shared" ca="1" si="1188"/>
        <v>-</v>
      </c>
      <c r="JJ336" s="163" t="str">
        <f t="shared" ca="1" si="1188"/>
        <v>-</v>
      </c>
      <c r="JK336" s="163" t="str">
        <f t="shared" ca="1" si="1188"/>
        <v>-</v>
      </c>
      <c r="JL336" s="163" t="str">
        <f t="shared" ca="1" si="1188"/>
        <v>-</v>
      </c>
      <c r="JM336" s="163" t="str">
        <f t="shared" ca="1" si="1188"/>
        <v>-</v>
      </c>
      <c r="JN336" s="163" t="str">
        <f t="shared" ca="1" si="1188"/>
        <v>-</v>
      </c>
      <c r="JO336" s="163" t="str">
        <f t="shared" ca="1" si="1188"/>
        <v>-</v>
      </c>
      <c r="JP336" s="163" t="str">
        <f t="shared" ca="1" si="1188"/>
        <v>-</v>
      </c>
      <c r="JQ336" s="163" t="str">
        <f t="shared" ca="1" si="1188"/>
        <v>-</v>
      </c>
      <c r="JR336" s="163" t="str">
        <f t="shared" ca="1" si="1188"/>
        <v>-</v>
      </c>
      <c r="JS336" s="163" t="str">
        <f t="shared" ca="1" si="1177"/>
        <v>-</v>
      </c>
      <c r="JT336" s="163" t="str">
        <f t="shared" ca="1" si="1177"/>
        <v>-</v>
      </c>
      <c r="JU336" s="163" t="str">
        <f t="shared" ca="1" si="1177"/>
        <v>-</v>
      </c>
      <c r="JV336" s="163" t="str">
        <f t="shared" ca="1" si="1177"/>
        <v>-</v>
      </c>
      <c r="JW336" s="163" t="str">
        <f t="shared" ca="1" si="1177"/>
        <v>-</v>
      </c>
      <c r="JX336" s="163" t="str">
        <f t="shared" ca="1" si="1176"/>
        <v>-</v>
      </c>
      <c r="JY336" s="163" t="str">
        <f t="shared" ca="1" si="1181"/>
        <v>-</v>
      </c>
      <c r="JZ336" s="163" t="str">
        <f t="shared" ca="1" si="1181"/>
        <v>-</v>
      </c>
      <c r="KA336" s="163" t="str">
        <f t="shared" ca="1" si="1181"/>
        <v>-</v>
      </c>
      <c r="KB336" s="163" t="str">
        <f t="shared" ca="1" si="1181"/>
        <v>-</v>
      </c>
      <c r="KC336" s="163" t="str">
        <f t="shared" ca="1" si="1181"/>
        <v>-</v>
      </c>
      <c r="KD336" s="163" t="str">
        <f t="shared" ca="1" si="1181"/>
        <v>-</v>
      </c>
      <c r="KE336" s="163" t="str">
        <f t="shared" ca="1" si="1181"/>
        <v>-</v>
      </c>
      <c r="KF336" s="163" t="str">
        <f t="shared" ca="1" si="1181"/>
        <v>-</v>
      </c>
      <c r="KG336" s="163" t="str">
        <f t="shared" ca="1" si="1181"/>
        <v>-</v>
      </c>
      <c r="KH336" s="163" t="str">
        <f t="shared" ca="1" si="1181"/>
        <v>-</v>
      </c>
      <c r="KI336" s="163" t="str">
        <f t="shared" ca="1" si="1181"/>
        <v>-</v>
      </c>
      <c r="KJ336" s="163" t="str">
        <f t="shared" ca="1" si="1181"/>
        <v>-</v>
      </c>
      <c r="KK336" s="163" t="str">
        <f t="shared" ca="1" si="1181"/>
        <v>-</v>
      </c>
      <c r="KL336" s="163" t="str">
        <f t="shared" ca="1" si="1181"/>
        <v>-</v>
      </c>
      <c r="KM336" s="163" t="str">
        <f t="shared" ca="1" si="1181"/>
        <v>-</v>
      </c>
      <c r="KN336" s="163" t="str">
        <f t="shared" ca="1" si="1181"/>
        <v>-</v>
      </c>
      <c r="KO336" s="163" t="str">
        <f t="shared" ca="1" si="1181"/>
        <v>-</v>
      </c>
      <c r="KP336" s="163" t="str">
        <f t="shared" ca="1" si="1181"/>
        <v>-</v>
      </c>
      <c r="KQ336" s="163" t="str">
        <f t="shared" ca="1" si="1181"/>
        <v>-</v>
      </c>
      <c r="KR336" s="163" t="str">
        <f t="shared" ca="1" si="1181"/>
        <v>-</v>
      </c>
      <c r="KS336" s="163" t="str">
        <f t="shared" ca="1" si="1181"/>
        <v>-</v>
      </c>
      <c r="KT336" s="163" t="str">
        <f t="shared" ca="1" si="1181"/>
        <v>-</v>
      </c>
      <c r="KU336" s="163" t="str">
        <f t="shared" ca="1" si="1181"/>
        <v>-</v>
      </c>
      <c r="KV336" s="163" t="str">
        <f t="shared" ca="1" si="1181"/>
        <v>-</v>
      </c>
      <c r="KW336" s="163" t="str">
        <f t="shared" ca="1" si="1181"/>
        <v>-</v>
      </c>
      <c r="KX336" s="163" t="str">
        <f t="shared" ca="1" si="1181"/>
        <v>-</v>
      </c>
      <c r="KY336" s="163" t="str">
        <f t="shared" ca="1" si="1181"/>
        <v>-</v>
      </c>
      <c r="KZ336" s="163" t="str">
        <f t="shared" ca="1" si="1181"/>
        <v>-</v>
      </c>
      <c r="LA336" s="163" t="str">
        <f t="shared" ca="1" si="1181"/>
        <v>-</v>
      </c>
      <c r="LB336" s="163" t="str">
        <f t="shared" ca="1" si="1181"/>
        <v>-</v>
      </c>
      <c r="LC336" s="163" t="str">
        <f t="shared" ca="1" si="1181"/>
        <v>-</v>
      </c>
      <c r="LD336" s="163" t="str">
        <f t="shared" ca="1" si="1181"/>
        <v>-</v>
      </c>
      <c r="LE336" s="163" t="str">
        <f t="shared" ca="1" si="1181"/>
        <v>-</v>
      </c>
      <c r="LF336" s="163" t="str">
        <f t="shared" ca="1" si="1181"/>
        <v>-</v>
      </c>
      <c r="LG336" s="163" t="str">
        <f t="shared" ref="JY336:LN342" ca="1" si="1190">OFFSET(LG$5,$B336,0)</f>
        <v>-</v>
      </c>
      <c r="LH336" s="163" t="str">
        <f t="shared" ca="1" si="1190"/>
        <v>-</v>
      </c>
      <c r="LI336" s="163" t="str">
        <f t="shared" ca="1" si="1190"/>
        <v>-</v>
      </c>
      <c r="LJ336" s="163" t="str">
        <f t="shared" ca="1" si="1190"/>
        <v>-</v>
      </c>
      <c r="LK336" s="163" t="str">
        <f t="shared" ca="1" si="1190"/>
        <v>-</v>
      </c>
      <c r="LL336" s="163" t="str">
        <f t="shared" ca="1" si="1190"/>
        <v>-</v>
      </c>
      <c r="LM336" s="163" t="str">
        <f t="shared" ca="1" si="1190"/>
        <v>-</v>
      </c>
      <c r="LN336" s="163" t="str">
        <f t="shared" ca="1" si="1190"/>
        <v>-</v>
      </c>
      <c r="LO336" s="163" t="str">
        <f t="shared" ca="1" si="1120"/>
        <v>-</v>
      </c>
      <c r="LP336" s="163" t="str">
        <f t="shared" ca="1" si="1120"/>
        <v>-</v>
      </c>
      <c r="LQ336" s="163" t="str">
        <f t="shared" ca="1" si="1120"/>
        <v>-</v>
      </c>
      <c r="LR336" s="163" t="str">
        <f t="shared" ca="1" si="1120"/>
        <v>-</v>
      </c>
      <c r="LS336" s="163" t="str">
        <f t="shared" ca="1" si="1120"/>
        <v>-</v>
      </c>
      <c r="LT336" s="163" t="str">
        <f t="shared" ca="1" si="1120"/>
        <v>-</v>
      </c>
      <c r="LU336" s="163" t="str">
        <f t="shared" ca="1" si="1120"/>
        <v>-</v>
      </c>
      <c r="LV336" s="163" t="str">
        <f t="shared" ca="1" si="1120"/>
        <v>-</v>
      </c>
      <c r="LW336" s="163" t="str">
        <f t="shared" ca="1" si="1120"/>
        <v>-</v>
      </c>
      <c r="LX336" s="163" t="str">
        <f t="shared" ca="1" si="1120"/>
        <v>-</v>
      </c>
      <c r="LY336" s="10"/>
      <c r="LZ336" s="161">
        <f t="shared" ca="1" si="1121"/>
        <v>4.4999999999999998E-2</v>
      </c>
      <c r="MA336" s="161">
        <f t="shared" ca="1" si="1122"/>
        <v>4.4999999999999998E-2</v>
      </c>
      <c r="MB336" s="163">
        <f t="shared" ca="1" si="1169"/>
        <v>1</v>
      </c>
      <c r="MC336" s="163">
        <f t="shared" ca="1" si="1169"/>
        <v>0</v>
      </c>
      <c r="MD336" s="163">
        <f t="shared" ca="1" si="1169"/>
        <v>1</v>
      </c>
      <c r="ME336" s="163">
        <f t="shared" ca="1" si="1169"/>
        <v>1</v>
      </c>
      <c r="MF336" s="163">
        <f t="shared" ca="1" si="1169"/>
        <v>0</v>
      </c>
      <c r="MG336" s="163">
        <f t="shared" ca="1" si="1169"/>
        <v>70</v>
      </c>
      <c r="MH336" s="163">
        <f t="shared" ca="1" si="1169"/>
        <v>50</v>
      </c>
      <c r="MI336" s="163">
        <f t="shared" ca="1" si="1169"/>
        <v>85</v>
      </c>
      <c r="MJ336" s="163">
        <f t="shared" ca="1" si="1169"/>
        <v>50</v>
      </c>
      <c r="MK336" s="161">
        <f t="shared" ca="1" si="1124"/>
        <v>1</v>
      </c>
      <c r="ML336" s="161">
        <f t="shared" ca="1" si="1125"/>
        <v>1</v>
      </c>
      <c r="MM336" s="161">
        <f t="shared" ca="1" si="1126"/>
        <v>1</v>
      </c>
      <c r="MN336" s="161">
        <f t="shared" ca="1" si="1127"/>
        <v>1</v>
      </c>
      <c r="MO336" s="161">
        <f t="shared" ca="1" si="1127"/>
        <v>1</v>
      </c>
      <c r="MP336" s="163">
        <f t="shared" ca="1" si="1169"/>
        <v>1</v>
      </c>
      <c r="MQ336" s="10"/>
      <c r="MR336" s="163">
        <f t="shared" ca="1" si="1169"/>
        <v>1</v>
      </c>
      <c r="MS336" s="161">
        <f t="shared" ca="1" si="1128"/>
        <v>1</v>
      </c>
      <c r="MT336" s="163">
        <f t="shared" ca="1" si="1169"/>
        <v>0.75</v>
      </c>
      <c r="MU336" s="163">
        <f t="shared" ca="1" si="1169"/>
        <v>0.8</v>
      </c>
      <c r="MV336" s="163">
        <f t="shared" ca="1" si="1163"/>
        <v>0.82499999999999996</v>
      </c>
      <c r="MW336" s="163">
        <f t="shared" ca="1" si="1169"/>
        <v>0.875</v>
      </c>
      <c r="MX336" s="163">
        <f t="shared" ca="1" si="1169"/>
        <v>0.9</v>
      </c>
      <c r="MY336" s="163">
        <f t="shared" ref="MY336:OU340" ca="1" si="1191">OFFSET(MY$5,$B336,0)</f>
        <v>0.75</v>
      </c>
      <c r="MZ336" s="163">
        <f t="shared" ca="1" si="1191"/>
        <v>0.78142857142857147</v>
      </c>
      <c r="NA336" s="163">
        <f t="shared" ca="1" si="1191"/>
        <v>0.82499999999999996</v>
      </c>
      <c r="NB336" s="163">
        <f t="shared" ca="1" si="1191"/>
        <v>0.875</v>
      </c>
      <c r="NC336" s="163">
        <f t="shared" ca="1" si="1191"/>
        <v>0.9</v>
      </c>
      <c r="ND336" s="163">
        <f t="shared" ca="1" si="1191"/>
        <v>0.9</v>
      </c>
      <c r="NE336" s="163">
        <f t="shared" ca="1" si="1191"/>
        <v>0.75</v>
      </c>
      <c r="NF336" s="163">
        <f t="shared" ca="1" si="1191"/>
        <v>0.78142857142857147</v>
      </c>
      <c r="NG336" s="163">
        <f t="shared" ca="1" si="1191"/>
        <v>0.82499999999999996</v>
      </c>
      <c r="NH336" s="163">
        <f t="shared" ca="1" si="1191"/>
        <v>0.875</v>
      </c>
      <c r="NI336" s="163">
        <f t="shared" ca="1" si="1191"/>
        <v>0.9</v>
      </c>
      <c r="NJ336" s="163">
        <f t="shared" ca="1" si="1191"/>
        <v>0.9</v>
      </c>
      <c r="NK336" s="163">
        <f t="shared" ca="1" si="1191"/>
        <v>0.75</v>
      </c>
      <c r="NL336" s="163">
        <f t="shared" ca="1" si="1191"/>
        <v>0.78142857142857147</v>
      </c>
      <c r="NM336" s="163">
        <f t="shared" ca="1" si="1191"/>
        <v>0.82499999999999996</v>
      </c>
      <c r="NN336" s="163">
        <f t="shared" ca="1" si="1191"/>
        <v>0.875</v>
      </c>
      <c r="NO336" s="163">
        <f t="shared" ca="1" si="1191"/>
        <v>0.9</v>
      </c>
      <c r="NP336" s="163">
        <f t="shared" ca="1" si="1191"/>
        <v>0.9</v>
      </c>
      <c r="NQ336" s="163">
        <f t="shared" ca="1" si="1191"/>
        <v>0.75</v>
      </c>
      <c r="NR336" s="163">
        <f t="shared" ca="1" si="1191"/>
        <v>0.78142857142857147</v>
      </c>
      <c r="NS336" s="163">
        <f t="shared" ca="1" si="1191"/>
        <v>0.82499999999999996</v>
      </c>
      <c r="NT336" s="163">
        <f t="shared" ca="1" si="1191"/>
        <v>0.875</v>
      </c>
      <c r="NU336" s="163">
        <f t="shared" ca="1" si="1191"/>
        <v>0.9</v>
      </c>
      <c r="NV336" s="163">
        <f t="shared" ca="1" si="1191"/>
        <v>0.9</v>
      </c>
      <c r="NW336" s="163">
        <f t="shared" ca="1" si="1191"/>
        <v>0.75</v>
      </c>
      <c r="NX336" s="163">
        <f t="shared" ca="1" si="1191"/>
        <v>0.78142857142857147</v>
      </c>
      <c r="NY336" s="163">
        <f t="shared" ca="1" si="1191"/>
        <v>0.82499999999999996</v>
      </c>
      <c r="NZ336" s="163">
        <f t="shared" ca="1" si="1191"/>
        <v>0.875</v>
      </c>
      <c r="OA336" s="163">
        <f t="shared" ca="1" si="1191"/>
        <v>0.9</v>
      </c>
      <c r="OB336" s="163">
        <f t="shared" ca="1" si="1191"/>
        <v>0.9</v>
      </c>
      <c r="OC336" s="163">
        <f t="shared" ca="1" si="1191"/>
        <v>0.75</v>
      </c>
      <c r="OD336" s="163">
        <f t="shared" ca="1" si="1191"/>
        <v>0.78142857142857147</v>
      </c>
      <c r="OE336" s="163">
        <f t="shared" ca="1" si="1191"/>
        <v>0.82499999999999996</v>
      </c>
      <c r="OF336" s="163">
        <f t="shared" ca="1" si="1191"/>
        <v>0.875</v>
      </c>
      <c r="OG336" s="163">
        <f t="shared" ca="1" si="1191"/>
        <v>0.9</v>
      </c>
      <c r="OH336" s="163">
        <f t="shared" ca="1" si="1191"/>
        <v>0.9</v>
      </c>
      <c r="OI336" s="163">
        <f t="shared" ca="1" si="1191"/>
        <v>0.75</v>
      </c>
      <c r="OJ336" s="163">
        <f t="shared" ca="1" si="1191"/>
        <v>0.76904761904761909</v>
      </c>
      <c r="OK336" s="163">
        <f t="shared" ca="1" si="1191"/>
        <v>0.82000000000000006</v>
      </c>
      <c r="OL336" s="163">
        <f t="shared" ca="1" si="1191"/>
        <v>0.875</v>
      </c>
      <c r="OM336" s="163">
        <f t="shared" ca="1" si="1191"/>
        <v>0.9</v>
      </c>
      <c r="ON336" s="163">
        <f t="shared" ca="1" si="1191"/>
        <v>0.90000000000000013</v>
      </c>
      <c r="OO336" s="163">
        <f t="shared" ca="1" si="1191"/>
        <v>0.75</v>
      </c>
      <c r="OP336" s="163">
        <f t="shared" ca="1" si="1191"/>
        <v>0.76904761904761909</v>
      </c>
      <c r="OQ336" s="163">
        <f t="shared" ca="1" si="1191"/>
        <v>0.82000000000000006</v>
      </c>
      <c r="OR336" s="163">
        <f t="shared" ca="1" si="1191"/>
        <v>0.875</v>
      </c>
      <c r="OS336" s="163">
        <f t="shared" ca="1" si="1191"/>
        <v>0.9</v>
      </c>
      <c r="OT336" s="163">
        <f t="shared" ca="1" si="1191"/>
        <v>0.9</v>
      </c>
      <c r="OU336" s="163">
        <f t="shared" ca="1" si="1191"/>
        <v>0.875</v>
      </c>
      <c r="OV336" s="161">
        <f t="shared" ca="1" si="1132"/>
        <v>1</v>
      </c>
      <c r="OW336" s="161">
        <f t="shared" ca="1" si="1133"/>
        <v>1</v>
      </c>
      <c r="OX336" s="161" t="str">
        <f t="shared" ca="1" si="1134"/>
        <v>-</v>
      </c>
      <c r="OY336" s="163" t="str">
        <f t="shared" ca="1" si="1135"/>
        <v>-</v>
      </c>
      <c r="OZ336" s="161" t="str">
        <f t="shared" ca="1" si="1136"/>
        <v>-</v>
      </c>
      <c r="PA336" s="161" t="str">
        <f t="shared" ca="1" si="1137"/>
        <v>-</v>
      </c>
      <c r="PB336" s="163">
        <f t="shared" ca="1" si="1169"/>
        <v>0</v>
      </c>
      <c r="PC336" s="27">
        <v>0</v>
      </c>
    </row>
    <row r="337" spans="1:419" s="143" customFormat="1" hidden="1" outlineLevel="1">
      <c r="A337" s="121">
        <f t="shared" si="14"/>
        <v>332</v>
      </c>
      <c r="B337" s="121">
        <f t="shared" si="1186"/>
        <v>13</v>
      </c>
      <c r="C337" s="143">
        <v>1000</v>
      </c>
      <c r="D337" s="143" t="s">
        <v>884</v>
      </c>
      <c r="E337" s="143" t="b">
        <v>0</v>
      </c>
      <c r="F337" s="143" t="b">
        <v>0</v>
      </c>
      <c r="G337" s="143" t="b">
        <f t="shared" si="1138"/>
        <v>0</v>
      </c>
      <c r="H337" s="139">
        <f t="shared" ca="1" si="1183"/>
        <v>3</v>
      </c>
      <c r="I337" s="139">
        <f t="shared" ca="1" si="1183"/>
        <v>1</v>
      </c>
      <c r="J337" s="139">
        <f t="shared" ca="1" si="1183"/>
        <v>1</v>
      </c>
      <c r="K337" s="139">
        <f t="shared" ca="1" si="1183"/>
        <v>1</v>
      </c>
      <c r="L337" s="139">
        <f t="shared" ca="1" si="1183"/>
        <v>1</v>
      </c>
      <c r="M337" s="139">
        <f t="shared" ca="1" si="1183"/>
        <v>1</v>
      </c>
      <c r="N337" s="139">
        <f t="shared" ca="1" si="1183"/>
        <v>1</v>
      </c>
      <c r="O337" s="139">
        <f t="shared" ca="1" si="1183"/>
        <v>1</v>
      </c>
      <c r="P337" s="139">
        <f t="shared" ca="1" si="1183"/>
        <v>1</v>
      </c>
      <c r="Q337" s="139">
        <f t="shared" ca="1" si="1183"/>
        <v>1</v>
      </c>
      <c r="R337" s="139">
        <f t="shared" ca="1" si="1183"/>
        <v>2</v>
      </c>
      <c r="S337" s="139">
        <f t="shared" ca="1" si="1184"/>
        <v>1</v>
      </c>
      <c r="T337" s="139">
        <f t="shared" ca="1" si="1184"/>
        <v>1</v>
      </c>
      <c r="U337" s="139">
        <f t="shared" ca="1" si="1184"/>
        <v>1</v>
      </c>
      <c r="V337" s="139">
        <f t="shared" ca="1" si="1184"/>
        <v>1</v>
      </c>
      <c r="W337" s="139">
        <f t="shared" ca="1" si="1183"/>
        <v>1</v>
      </c>
      <c r="X337" s="139">
        <f t="shared" ca="1" si="1183"/>
        <v>1</v>
      </c>
      <c r="Y337" s="139">
        <f t="shared" ca="1" si="1183"/>
        <v>1</v>
      </c>
      <c r="Z337" s="139">
        <f t="shared" ca="1" si="1183"/>
        <v>1</v>
      </c>
      <c r="AA337" s="139">
        <f t="shared" ca="1" si="1183"/>
        <v>1</v>
      </c>
      <c r="AB337" s="139">
        <f t="shared" ca="1" si="1183"/>
        <v>1</v>
      </c>
      <c r="AC337" s="139">
        <f t="shared" ca="1" si="1183"/>
        <v>1</v>
      </c>
      <c r="AE337" s="157" t="str" cm="1">
        <f t="array" aca="1" ref="AE337" ca="1">TEXT(LEFT(OFFSET(AE337,-1,0),5)+1,"00000")&amp;MID(OFFSET(AE337,-1,0),6,FIND(" ",OFFSET(AE337,-1,0),7)-5)
&amp;HN337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00007 Presentation_SR_high_crop36SE 8SE CropgrazeFALSE (F33N11)</v>
      </c>
      <c r="AF337" s="10" t="str">
        <f ca="1">IF(COUNTIF(AE$5:AE337,AE337)=1,"-","Dup")</f>
        <v>-</v>
      </c>
      <c r="AG337" s="10"/>
      <c r="AH337" s="163" t="str">
        <f t="shared" ca="1" si="1094"/>
        <v>-</v>
      </c>
      <c r="AI337" s="162" t="b">
        <v>1</v>
      </c>
      <c r="AJ337" s="162" t="b">
        <v>1</v>
      </c>
      <c r="AK337" s="163" t="str">
        <f t="shared" ca="1" si="1094"/>
        <v>-</v>
      </c>
      <c r="AL337" s="163" t="str">
        <f t="shared" ca="1" si="1094"/>
        <v>-</v>
      </c>
      <c r="AM337" s="163" t="b">
        <f t="shared" ca="1" si="1094"/>
        <v>1</v>
      </c>
      <c r="AN337" s="10"/>
      <c r="AO337" s="161" t="b">
        <f t="shared" ca="1" si="1095"/>
        <v>1</v>
      </c>
      <c r="AP337" s="161" t="str">
        <f t="shared" ca="1" si="1095"/>
        <v>-</v>
      </c>
      <c r="AQ337" s="161" t="str">
        <f t="shared" ca="1" si="1095"/>
        <v>-</v>
      </c>
      <c r="AR337" s="161" t="str">
        <f t="shared" ca="1" si="1095"/>
        <v>-</v>
      </c>
      <c r="AS337" s="161" t="b">
        <f t="shared" ca="1" si="1095"/>
        <v>1</v>
      </c>
      <c r="AT337" s="161" t="b">
        <f t="shared" ca="1" si="1095"/>
        <v>0</v>
      </c>
      <c r="AU337" s="161">
        <f t="shared" ca="1" si="1096"/>
        <v>0</v>
      </c>
      <c r="AV337" s="161" t="b">
        <f t="shared" ca="1" si="1097"/>
        <v>0</v>
      </c>
      <c r="AW337" s="161" t="b">
        <f t="shared" ca="1" si="1097"/>
        <v>0</v>
      </c>
      <c r="AX337" s="161" t="str">
        <f t="shared" ca="1" si="1097"/>
        <v>-</v>
      </c>
      <c r="AY337" s="161" t="str">
        <f t="shared" ca="1" si="1097"/>
        <v>-</v>
      </c>
      <c r="AZ337" s="161" t="str">
        <f t="shared" ca="1" si="1097"/>
        <v>-</v>
      </c>
      <c r="BA337" s="10"/>
      <c r="BB337" s="161" t="b">
        <f t="shared" ca="1" si="1098"/>
        <v>1</v>
      </c>
      <c r="BC337" s="163" t="b">
        <f t="shared" ca="1" si="1099"/>
        <v>1</v>
      </c>
      <c r="BD337" s="163" t="b">
        <f t="shared" ca="1" si="1099"/>
        <v>1</v>
      </c>
      <c r="BE337" s="162">
        <f t="shared" ca="1" si="1100"/>
        <v>3108</v>
      </c>
      <c r="BF337" s="163" t="str">
        <f t="shared" ca="1" si="1160"/>
        <v>-</v>
      </c>
      <c r="BG337" s="163" t="str">
        <f t="shared" ca="1" si="1160"/>
        <v>-</v>
      </c>
      <c r="BH337" s="163" t="str">
        <f t="shared" ca="1" si="1160"/>
        <v>-</v>
      </c>
      <c r="BI337" s="163" t="str">
        <f t="shared" ca="1" si="1160"/>
        <v>-</v>
      </c>
      <c r="BJ337" s="163" t="str">
        <f t="shared" ca="1" si="1160"/>
        <v>-</v>
      </c>
      <c r="BK337" s="163">
        <f t="shared" ca="1" si="1160"/>
        <v>1</v>
      </c>
      <c r="BL337" s="163">
        <f t="shared" ca="1" si="1160"/>
        <v>1</v>
      </c>
      <c r="BM337" s="163" t="str">
        <f t="shared" ca="1" si="1160"/>
        <v>-</v>
      </c>
      <c r="BN337" s="163" t="str">
        <f t="shared" ca="1" si="1160"/>
        <v>-</v>
      </c>
      <c r="BO337" s="163" t="b">
        <f t="shared" ca="1" si="1102"/>
        <v>0</v>
      </c>
      <c r="BP337" s="163" t="b">
        <f t="shared" ca="1" si="1102"/>
        <v>0</v>
      </c>
      <c r="BQ337" s="163" t="b">
        <f t="shared" ca="1" si="1102"/>
        <v>0</v>
      </c>
      <c r="BR337" s="163" t="b">
        <f t="shared" ca="1" si="1102"/>
        <v>0</v>
      </c>
      <c r="BS337" s="163" t="b">
        <f t="shared" ca="1" si="1102"/>
        <v>0</v>
      </c>
      <c r="BT337" s="163" t="b">
        <f t="shared" ca="1" si="1102"/>
        <v>0</v>
      </c>
      <c r="BU337" s="163" t="b">
        <f t="shared" ca="1" si="1102"/>
        <v>0</v>
      </c>
      <c r="BV337" s="163" t="b">
        <f t="shared" ca="1" si="1102"/>
        <v>0</v>
      </c>
      <c r="BW337" s="163" t="b">
        <f t="shared" ca="1" si="1102"/>
        <v>0</v>
      </c>
      <c r="BX337" s="163" t="str">
        <f t="shared" ca="1" si="1171"/>
        <v>-</v>
      </c>
      <c r="BY337" s="163" t="str">
        <f t="shared" ca="1" si="1172"/>
        <v>-</v>
      </c>
      <c r="BZ337" s="163" t="str">
        <f t="shared" ca="1" si="1172"/>
        <v>-</v>
      </c>
      <c r="CA337" s="163" t="str">
        <f t="shared" ca="1" si="1172"/>
        <v>-</v>
      </c>
      <c r="CB337" s="163" t="str">
        <f t="shared" ca="1" si="1172"/>
        <v>-</v>
      </c>
      <c r="CC337" s="163" t="str">
        <f t="shared" ca="1" si="1172"/>
        <v>-</v>
      </c>
      <c r="CD337" s="163" t="str">
        <f t="shared" ca="1" si="1172"/>
        <v>-</v>
      </c>
      <c r="CE337" s="163" t="str">
        <f t="shared" ca="1" si="1172"/>
        <v>-</v>
      </c>
      <c r="CF337" s="163" t="str">
        <f t="shared" ca="1" si="1172"/>
        <v>-</v>
      </c>
      <c r="CG337" s="163" t="str">
        <f t="shared" ca="1" si="1171"/>
        <v>-</v>
      </c>
      <c r="CH337" s="163" t="str">
        <f t="shared" ca="1" si="1171"/>
        <v>-</v>
      </c>
      <c r="CI337" s="163" t="str">
        <f t="shared" ca="1" si="1171"/>
        <v>-</v>
      </c>
      <c r="CJ337" s="163" t="str">
        <f t="shared" ca="1" si="1171"/>
        <v>-</v>
      </c>
      <c r="CK337" s="163" t="str">
        <f t="shared" ca="1" si="1171"/>
        <v>-</v>
      </c>
      <c r="CL337" s="163" t="str">
        <f t="shared" ca="1" si="1171"/>
        <v>-</v>
      </c>
      <c r="CM337" s="163" t="str">
        <f t="shared" ca="1" si="1171"/>
        <v>-</v>
      </c>
      <c r="CN337" s="163" t="str">
        <f t="shared" ca="1" si="1171"/>
        <v>-</v>
      </c>
      <c r="CO337" s="163" t="str">
        <f t="shared" ca="1" si="1171"/>
        <v>-</v>
      </c>
      <c r="CP337" s="163" t="str">
        <f t="shared" ca="1" si="1171"/>
        <v>-</v>
      </c>
      <c r="CQ337" s="163" t="str">
        <f t="shared" ca="1" si="1171"/>
        <v>-</v>
      </c>
      <c r="CR337" s="163" t="str">
        <f t="shared" ca="1" si="1171"/>
        <v>-</v>
      </c>
      <c r="CS337" s="163" t="str">
        <f t="shared" ca="1" si="1171"/>
        <v>-</v>
      </c>
      <c r="CT337" s="163" t="str">
        <f t="shared" ca="1" si="1171"/>
        <v>-</v>
      </c>
      <c r="CU337" s="163" t="str">
        <f t="shared" ca="1" si="1187"/>
        <v>-</v>
      </c>
      <c r="CV337" s="163" t="str">
        <f t="shared" ca="1" si="1187"/>
        <v>-</v>
      </c>
      <c r="CW337" s="163" t="str">
        <f t="shared" ca="1" si="1187"/>
        <v>-</v>
      </c>
      <c r="CX337" s="163" t="str">
        <f t="shared" ca="1" si="1187"/>
        <v>-</v>
      </c>
      <c r="CY337" s="163" t="str">
        <f t="shared" ca="1" si="1187"/>
        <v>-</v>
      </c>
      <c r="CZ337" s="163" t="str">
        <f t="shared" ca="1" si="1187"/>
        <v>-</v>
      </c>
      <c r="DA337" s="163" t="str">
        <f t="shared" ca="1" si="1187"/>
        <v>-</v>
      </c>
      <c r="DB337" s="163" t="str">
        <f t="shared" ca="1" si="1187"/>
        <v>-</v>
      </c>
      <c r="DC337" s="163" t="str">
        <f t="shared" ca="1" si="1171"/>
        <v>-</v>
      </c>
      <c r="DD337" s="163" t="str">
        <f t="shared" ca="1" si="1173"/>
        <v>-</v>
      </c>
      <c r="DE337" s="163" t="str">
        <f t="shared" ca="1" si="1173"/>
        <v>-</v>
      </c>
      <c r="DF337" s="163" t="str">
        <f t="shared" ca="1" si="1173"/>
        <v>-</v>
      </c>
      <c r="DG337" s="163" t="str">
        <f t="shared" ca="1" si="1173"/>
        <v>-</v>
      </c>
      <c r="DH337" s="163" t="str">
        <f t="shared" ca="1" si="1173"/>
        <v>-</v>
      </c>
      <c r="DI337" s="163" t="str">
        <f t="shared" ca="1" si="1173"/>
        <v>-</v>
      </c>
      <c r="DJ337" s="163" t="str">
        <f t="shared" ca="1" si="1173"/>
        <v>-</v>
      </c>
      <c r="DK337" s="163" t="str">
        <f t="shared" ca="1" si="1173"/>
        <v>-</v>
      </c>
      <c r="DL337" s="10"/>
      <c r="DM337" s="163" t="str">
        <f t="shared" ca="1" si="1160"/>
        <v>-</v>
      </c>
      <c r="DN337" s="163" t="str">
        <f t="shared" ca="1" si="1160"/>
        <v>-</v>
      </c>
      <c r="DO337" s="163" t="str">
        <f t="shared" ca="1" si="1160"/>
        <v>-</v>
      </c>
      <c r="DP337" s="163" t="str">
        <f t="shared" ca="1" si="1160"/>
        <v>-</v>
      </c>
      <c r="DQ337" s="163" t="str">
        <f t="shared" ca="1" si="1160"/>
        <v>-</v>
      </c>
      <c r="DR337" s="163" t="str">
        <f t="shared" ca="1" si="1160"/>
        <v>-</v>
      </c>
      <c r="DS337" s="163" t="str">
        <f t="shared" ref="DS337:DW337" ca="1" si="1192">OFFSET(DS$5,$B337,0)</f>
        <v>-</v>
      </c>
      <c r="DT337" s="163" t="str">
        <f t="shared" ca="1" si="1192"/>
        <v>-</v>
      </c>
      <c r="DU337" s="163" t="str">
        <f t="shared" ca="1" si="1192"/>
        <v>-</v>
      </c>
      <c r="DV337" s="163" t="str">
        <f t="shared" ca="1" si="1192"/>
        <v>-</v>
      </c>
      <c r="DW337" s="163" t="str">
        <f t="shared" ca="1" si="1192"/>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165"/>
        <v>-</v>
      </c>
      <c r="EJ337" s="163" t="str">
        <f t="shared" ca="1" si="1165"/>
        <v>-</v>
      </c>
      <c r="EK337" s="163" t="str">
        <f t="shared" ca="1" si="1165"/>
        <v>-</v>
      </c>
      <c r="EL337" s="163" t="str">
        <f t="shared" ca="1" si="1165"/>
        <v>-</v>
      </c>
      <c r="EM337" s="163" t="str">
        <f t="shared" ca="1" si="1165"/>
        <v>-</v>
      </c>
      <c r="EN337" s="163" t="str">
        <f t="shared" ca="1" si="1165"/>
        <v>-</v>
      </c>
      <c r="EO337" s="163" t="str">
        <f t="shared" ca="1" si="1165"/>
        <v>-</v>
      </c>
      <c r="EP337" s="163" t="str">
        <f t="shared" ca="1" si="1165"/>
        <v>-</v>
      </c>
      <c r="EQ337" s="163">
        <f t="shared" ca="1" si="1165"/>
        <v>1</v>
      </c>
      <c r="ER337" s="163">
        <f t="shared" ca="1" si="1165"/>
        <v>1</v>
      </c>
      <c r="ES337" s="163">
        <f t="shared" ca="1" si="1165"/>
        <v>0</v>
      </c>
      <c r="ET337" s="163" t="str">
        <f t="shared" ca="1" si="1165"/>
        <v>-</v>
      </c>
      <c r="EU337" s="163" t="str">
        <f t="shared" ca="1" si="1165"/>
        <v>-</v>
      </c>
      <c r="EV337" s="163" t="str">
        <f t="shared" ca="1" si="1165"/>
        <v>-</v>
      </c>
      <c r="EW337" s="163" t="str">
        <f t="shared" ca="1" si="1165"/>
        <v>-</v>
      </c>
      <c r="EX337" s="163" t="str">
        <f t="shared" ca="1" si="1165"/>
        <v>-</v>
      </c>
      <c r="EY337" s="163" t="str">
        <f t="shared" ca="1" si="1166"/>
        <v>-</v>
      </c>
      <c r="EZ337" s="163" t="str">
        <f t="shared" ca="1" si="1166"/>
        <v>-</v>
      </c>
      <c r="FA337" s="163">
        <f t="shared" ca="1" si="1166"/>
        <v>0</v>
      </c>
      <c r="FB337" s="163" t="str">
        <f t="shared" ca="1" si="1166"/>
        <v>-</v>
      </c>
      <c r="FC337" s="163" t="str">
        <f t="shared" ca="1" si="1166"/>
        <v>-</v>
      </c>
      <c r="FD337" s="163" t="str">
        <f t="shared" ca="1" si="1166"/>
        <v>-</v>
      </c>
      <c r="FE337" s="163" t="str">
        <f t="shared" ca="1" si="1166"/>
        <v>-</v>
      </c>
      <c r="FF337" s="163" t="str">
        <f t="shared" ca="1" si="1166"/>
        <v>-</v>
      </c>
      <c r="FG337" s="163">
        <f t="shared" ca="1" si="1166"/>
        <v>0</v>
      </c>
      <c r="FH337" s="163">
        <f t="shared" ca="1" si="1166"/>
        <v>0</v>
      </c>
      <c r="FI337" s="163">
        <f t="shared" ca="1" si="1166"/>
        <v>0</v>
      </c>
      <c r="FJ337" s="163">
        <f t="shared" ca="1" si="1166"/>
        <v>0</v>
      </c>
      <c r="FK337" s="163">
        <f t="shared" ca="1" si="1166"/>
        <v>0</v>
      </c>
      <c r="FL337" s="163">
        <f t="shared" ca="1" si="1166"/>
        <v>0</v>
      </c>
      <c r="FM337" s="163">
        <f t="shared" ca="1" si="1166"/>
        <v>0</v>
      </c>
      <c r="FN337" s="163" t="str">
        <f t="shared" ca="1" si="1166"/>
        <v>-</v>
      </c>
      <c r="FO337" s="163" t="str">
        <f t="shared" ca="1" si="1161"/>
        <v>-</v>
      </c>
      <c r="FP337" s="163" t="str">
        <f t="shared" ca="1" si="1161"/>
        <v>-</v>
      </c>
      <c r="FQ337" s="163" t="str">
        <f t="shared" ca="1" si="1161"/>
        <v>-</v>
      </c>
      <c r="FR337" s="163" t="str">
        <f t="shared" ca="1" si="1161"/>
        <v>-</v>
      </c>
      <c r="FS337" s="163" t="str">
        <f t="shared" ca="1" si="1161"/>
        <v>-</v>
      </c>
      <c r="FT337" s="163" t="str">
        <f t="shared" ca="1" si="1161"/>
        <v>-</v>
      </c>
      <c r="FU337" s="163" t="str">
        <f t="shared" ca="1" si="1161"/>
        <v>-</v>
      </c>
      <c r="FV337" s="163" t="str">
        <f t="shared" ca="1" si="1161"/>
        <v>-</v>
      </c>
      <c r="FW337" s="163" t="str">
        <f t="shared" ca="1" si="1161"/>
        <v>-</v>
      </c>
      <c r="FX337" s="163" t="str">
        <f t="shared" ca="1" si="1162"/>
        <v>-</v>
      </c>
      <c r="FY337" s="10"/>
      <c r="FZ337" s="163">
        <f t="shared" ca="1" si="1162"/>
        <v>1</v>
      </c>
      <c r="GA337" s="163" t="str">
        <f t="shared" ca="1" si="1162"/>
        <v>-</v>
      </c>
      <c r="GB337" s="163" t="str">
        <f t="shared" ca="1" si="1162"/>
        <v>-</v>
      </c>
      <c r="GC337" s="163" t="str">
        <f t="shared" ca="1" si="1162"/>
        <v>-</v>
      </c>
      <c r="GD337" s="163" t="str">
        <f t="shared" ca="1" si="1108"/>
        <v>-</v>
      </c>
      <c r="GE337" s="163" t="b">
        <f t="shared" ca="1" si="1108"/>
        <v>0</v>
      </c>
      <c r="GF337" s="163" t="str">
        <f t="shared" ca="1" si="1108"/>
        <v>-</v>
      </c>
      <c r="GG337" s="163">
        <f t="shared" ca="1" si="1108"/>
        <v>0</v>
      </c>
      <c r="GH337" s="163" t="str">
        <f t="shared" ca="1" si="1108"/>
        <v>-</v>
      </c>
      <c r="GI337" s="161" cm="1">
        <f t="array" aca="1" ref="GI337" ca="1">INDEX(i.rev,$K337,GI$15)</f>
        <v>1</v>
      </c>
      <c r="GJ337" s="163">
        <f t="shared" ca="1" si="1174"/>
        <v>0</v>
      </c>
      <c r="GK337" s="163">
        <f t="shared" ca="1" si="1174"/>
        <v>1</v>
      </c>
      <c r="GL337" s="163">
        <f t="shared" ca="1" si="1174"/>
        <v>0</v>
      </c>
      <c r="GM337" s="163">
        <f t="shared" ca="1" si="1174"/>
        <v>1</v>
      </c>
      <c r="GN337" s="163">
        <f t="shared" ca="1" si="1174"/>
        <v>1</v>
      </c>
      <c r="GO337" s="163">
        <f t="shared" ca="1" si="1174"/>
        <v>1</v>
      </c>
      <c r="GP337" s="163">
        <f t="shared" ca="1" si="1174"/>
        <v>0</v>
      </c>
      <c r="GQ337" s="163">
        <f t="shared" ca="1" si="1174"/>
        <v>0</v>
      </c>
      <c r="GR337" s="163">
        <f t="shared" ca="1" si="1174"/>
        <v>0</v>
      </c>
      <c r="GS337" s="163">
        <f t="shared" ca="1" si="1174"/>
        <v>0</v>
      </c>
      <c r="GT337" s="163">
        <f t="shared" ca="1" si="1174"/>
        <v>0</v>
      </c>
      <c r="GU337" s="163">
        <f t="shared" ca="1" si="1174"/>
        <v>0</v>
      </c>
      <c r="GV337" s="163">
        <f t="shared" ca="1" si="1174"/>
        <v>0</v>
      </c>
      <c r="GW337" s="163">
        <f t="shared" ca="1" si="1174"/>
        <v>0</v>
      </c>
      <c r="GX337" s="163">
        <f t="shared" ca="1" si="1174"/>
        <v>0</v>
      </c>
      <c r="GY337" s="163">
        <f t="shared" ca="1" si="1174"/>
        <v>0</v>
      </c>
      <c r="GZ337" s="161" cm="1">
        <f t="array" aca="1" ref="GZ337" ca="1">INDEX(i.rev,$K337,GZ$15)</f>
        <v>0</v>
      </c>
      <c r="HA337" s="163">
        <f t="shared" ca="1" si="1110"/>
        <v>0</v>
      </c>
      <c r="HB337" s="161" cm="1">
        <f t="array" aca="1" ref="HB337" ca="1">INDEX(i.rev,$K337,HB$15)</f>
        <v>1</v>
      </c>
      <c r="HC337" s="163">
        <f t="shared" ref="HC337:IH347" ca="1" si="1193">OFFSET(HC$5,$B337,0)</f>
        <v>0</v>
      </c>
      <c r="HD337" s="163">
        <f t="shared" ca="1" si="1193"/>
        <v>0</v>
      </c>
      <c r="HE337" s="163">
        <f t="shared" ca="1" si="1193"/>
        <v>0</v>
      </c>
      <c r="HF337" s="163">
        <f t="shared" ca="1" si="1193"/>
        <v>0</v>
      </c>
      <c r="HG337" s="163">
        <f t="shared" ca="1" si="1193"/>
        <v>0</v>
      </c>
      <c r="HH337" s="163">
        <f t="shared" ca="1" si="1193"/>
        <v>0</v>
      </c>
      <c r="HI337" s="163">
        <f t="shared" ca="1" si="1193"/>
        <v>0</v>
      </c>
      <c r="HJ337" s="10">
        <v>0.25</v>
      </c>
      <c r="HK337" s="161" t="b">
        <f t="shared" si="1179"/>
        <v>1</v>
      </c>
      <c r="HL337" s="186">
        <f t="shared" si="1180"/>
        <v>532.5</v>
      </c>
      <c r="HM337" s="161" t="b">
        <f t="shared" si="1152"/>
        <v>1</v>
      </c>
      <c r="HN337" s="186">
        <f t="shared" si="1185"/>
        <v>8</v>
      </c>
      <c r="HO337" s="186">
        <f t="shared" si="1185"/>
        <v>40</v>
      </c>
      <c r="HP337" s="161" t="b">
        <f t="shared" ca="1" si="1113"/>
        <v>0</v>
      </c>
      <c r="HQ337" s="161" t="b">
        <f t="shared" ca="1" si="1113"/>
        <v>0</v>
      </c>
      <c r="HR337" s="161" t="b">
        <f t="shared" ca="1" si="1113"/>
        <v>1</v>
      </c>
      <c r="HS337" s="163">
        <f t="shared" ca="1" si="1193"/>
        <v>0</v>
      </c>
      <c r="HT337" s="161">
        <f t="shared" ca="1" si="1114"/>
        <v>1</v>
      </c>
      <c r="HU337" s="161">
        <f t="shared" ca="1" si="1114"/>
        <v>1</v>
      </c>
      <c r="HV337" s="163" t="str">
        <f t="shared" ca="1" si="1193"/>
        <v>-</v>
      </c>
      <c r="HW337" s="163" t="str">
        <f t="shared" ca="1" si="1193"/>
        <v>-</v>
      </c>
      <c r="HX337" s="163" t="str">
        <f t="shared" ca="1" si="1193"/>
        <v>-</v>
      </c>
      <c r="HY337" s="163" t="str">
        <f t="shared" ca="1" si="1193"/>
        <v>-</v>
      </c>
      <c r="HZ337" s="163" t="str">
        <f t="shared" ca="1" si="1193"/>
        <v>-</v>
      </c>
      <c r="IA337" s="163" t="str">
        <f t="shared" ca="1" si="1193"/>
        <v>-</v>
      </c>
      <c r="IB337" s="163" t="str">
        <f t="shared" ca="1" si="1193"/>
        <v>-</v>
      </c>
      <c r="IC337" s="163" t="str">
        <f t="shared" ca="1" si="1193"/>
        <v>-</v>
      </c>
      <c r="ID337" s="163" t="str">
        <f t="shared" ca="1" si="1193"/>
        <v>-</v>
      </c>
      <c r="IE337" s="163" t="b">
        <f t="shared" ca="1" si="1193"/>
        <v>1</v>
      </c>
      <c r="IF337" s="163" t="str">
        <f t="shared" ca="1" si="1193"/>
        <v>-</v>
      </c>
      <c r="IG337" s="163" t="str">
        <f t="shared" ca="1" si="1193"/>
        <v>-</v>
      </c>
      <c r="IH337" s="163" t="str">
        <f t="shared" ca="1" si="1193"/>
        <v>-</v>
      </c>
      <c r="II337" s="163" t="b">
        <f t="shared" ca="1" si="1115"/>
        <v>1</v>
      </c>
      <c r="IJ337" s="163">
        <f t="shared" ca="1" si="1115"/>
        <v>0</v>
      </c>
      <c r="IK337" s="163" t="str">
        <f t="shared" ca="1" si="1115"/>
        <v>-</v>
      </c>
      <c r="IL337" s="163" t="str">
        <f t="shared" ca="1" si="1115"/>
        <v>-</v>
      </c>
      <c r="IM337" s="163" t="str">
        <f t="shared" ca="1" si="1115"/>
        <v>-</v>
      </c>
      <c r="IN337" s="163" t="str">
        <f t="shared" ca="1" si="1115"/>
        <v>-</v>
      </c>
      <c r="IO337" s="163" t="str">
        <f t="shared" ca="1" si="1115"/>
        <v>-</v>
      </c>
      <c r="IP337" s="163">
        <f t="shared" ca="1" si="1115"/>
        <v>0</v>
      </c>
      <c r="IQ337" s="163" t="str">
        <f t="shared" ca="1" si="1115"/>
        <v>-</v>
      </c>
      <c r="IR337" s="163" t="str">
        <f t="shared" ca="1" si="1115"/>
        <v>-</v>
      </c>
      <c r="IS337" s="163" t="str">
        <f t="shared" ca="1" si="1115"/>
        <v>-</v>
      </c>
      <c r="IT337" s="163">
        <f t="shared" ca="1" si="1115"/>
        <v>500</v>
      </c>
      <c r="IU337" s="163">
        <f t="shared" ca="1" si="1115"/>
        <v>500</v>
      </c>
      <c r="IV337" s="163" t="str">
        <f t="shared" ca="1" si="1115"/>
        <v>-</v>
      </c>
      <c r="IW337" s="163" t="str">
        <f t="shared" ca="1" si="1115"/>
        <v>-</v>
      </c>
      <c r="IX337" s="163" t="str">
        <f t="shared" ca="1" si="1115"/>
        <v>-</v>
      </c>
      <c r="IY337" s="163" t="str">
        <f t="shared" ca="1" si="1176"/>
        <v>-</v>
      </c>
      <c r="IZ337" s="163" t="str">
        <f t="shared" ca="1" si="1177"/>
        <v>-</v>
      </c>
      <c r="JA337" s="163" t="str">
        <f t="shared" ca="1" si="1177"/>
        <v>-</v>
      </c>
      <c r="JB337" s="163" t="str">
        <f t="shared" ca="1" si="1177"/>
        <v>-</v>
      </c>
      <c r="JC337" s="163" t="str">
        <f t="shared" ca="1" si="1177"/>
        <v>-</v>
      </c>
      <c r="JD337" s="163" t="str">
        <f t="shared" ca="1" si="1177"/>
        <v>-</v>
      </c>
      <c r="JE337" s="163" t="str">
        <f t="shared" ca="1" si="1177"/>
        <v>-</v>
      </c>
      <c r="JF337" s="163" t="str">
        <f t="shared" ca="1" si="1177"/>
        <v>-</v>
      </c>
      <c r="JG337" s="163" t="str">
        <f t="shared" ca="1" si="1177"/>
        <v>-</v>
      </c>
      <c r="JH337" s="163" t="str">
        <f t="shared" ca="1" si="1177"/>
        <v>-</v>
      </c>
      <c r="JI337" s="163" t="str">
        <f t="shared" ca="1" si="1188"/>
        <v>-</v>
      </c>
      <c r="JJ337" s="163" t="str">
        <f t="shared" ca="1" si="1188"/>
        <v>-</v>
      </c>
      <c r="JK337" s="163" t="str">
        <f t="shared" ca="1" si="1188"/>
        <v>-</v>
      </c>
      <c r="JL337" s="163" t="str">
        <f t="shared" ca="1" si="1188"/>
        <v>-</v>
      </c>
      <c r="JM337" s="163" t="str">
        <f t="shared" ca="1" si="1188"/>
        <v>-</v>
      </c>
      <c r="JN337" s="163" t="str">
        <f t="shared" ca="1" si="1188"/>
        <v>-</v>
      </c>
      <c r="JO337" s="163" t="str">
        <f t="shared" ca="1" si="1188"/>
        <v>-</v>
      </c>
      <c r="JP337" s="163" t="str">
        <f t="shared" ca="1" si="1188"/>
        <v>-</v>
      </c>
      <c r="JQ337" s="163" t="str">
        <f t="shared" ca="1" si="1188"/>
        <v>-</v>
      </c>
      <c r="JR337" s="163" t="str">
        <f t="shared" ca="1" si="1188"/>
        <v>-</v>
      </c>
      <c r="JS337" s="163" t="str">
        <f t="shared" ca="1" si="1177"/>
        <v>-</v>
      </c>
      <c r="JT337" s="163" t="str">
        <f t="shared" ca="1" si="1177"/>
        <v>-</v>
      </c>
      <c r="JU337" s="163" t="str">
        <f t="shared" ca="1" si="1177"/>
        <v>-</v>
      </c>
      <c r="JV337" s="163" t="str">
        <f t="shared" ca="1" si="1177"/>
        <v>-</v>
      </c>
      <c r="JW337" s="163" t="str">
        <f t="shared" ca="1" si="1177"/>
        <v>-</v>
      </c>
      <c r="JX337" s="163" t="str">
        <f t="shared" ca="1" si="1176"/>
        <v>-</v>
      </c>
      <c r="JY337" s="163" t="str">
        <f t="shared" ca="1" si="1190"/>
        <v>-</v>
      </c>
      <c r="JZ337" s="163" t="str">
        <f t="shared" ca="1" si="1190"/>
        <v>-</v>
      </c>
      <c r="KA337" s="163" t="str">
        <f t="shared" ca="1" si="1190"/>
        <v>-</v>
      </c>
      <c r="KB337" s="163" t="str">
        <f t="shared" ca="1" si="1190"/>
        <v>-</v>
      </c>
      <c r="KC337" s="163" t="str">
        <f t="shared" ca="1" si="1190"/>
        <v>-</v>
      </c>
      <c r="KD337" s="163" t="str">
        <f t="shared" ca="1" si="1190"/>
        <v>-</v>
      </c>
      <c r="KE337" s="163" t="str">
        <f t="shared" ca="1" si="1190"/>
        <v>-</v>
      </c>
      <c r="KF337" s="163" t="str">
        <f t="shared" ca="1" si="1190"/>
        <v>-</v>
      </c>
      <c r="KG337" s="163" t="str">
        <f t="shared" ca="1" si="1190"/>
        <v>-</v>
      </c>
      <c r="KH337" s="163" t="str">
        <f t="shared" ca="1" si="1190"/>
        <v>-</v>
      </c>
      <c r="KI337" s="163" t="str">
        <f t="shared" ca="1" si="1190"/>
        <v>-</v>
      </c>
      <c r="KJ337" s="163" t="str">
        <f t="shared" ca="1" si="1190"/>
        <v>-</v>
      </c>
      <c r="KK337" s="163" t="str">
        <f t="shared" ca="1" si="1190"/>
        <v>-</v>
      </c>
      <c r="KL337" s="163" t="str">
        <f t="shared" ca="1" si="1190"/>
        <v>-</v>
      </c>
      <c r="KM337" s="163" t="str">
        <f t="shared" ca="1" si="1190"/>
        <v>-</v>
      </c>
      <c r="KN337" s="163" t="str">
        <f t="shared" ca="1" si="1190"/>
        <v>-</v>
      </c>
      <c r="KO337" s="163" t="str">
        <f t="shared" ca="1" si="1190"/>
        <v>-</v>
      </c>
      <c r="KP337" s="163" t="str">
        <f t="shared" ca="1" si="1190"/>
        <v>-</v>
      </c>
      <c r="KQ337" s="163" t="str">
        <f t="shared" ca="1" si="1190"/>
        <v>-</v>
      </c>
      <c r="KR337" s="163" t="str">
        <f t="shared" ca="1" si="1190"/>
        <v>-</v>
      </c>
      <c r="KS337" s="163" t="str">
        <f t="shared" ca="1" si="1190"/>
        <v>-</v>
      </c>
      <c r="KT337" s="163" t="str">
        <f t="shared" ca="1" si="1190"/>
        <v>-</v>
      </c>
      <c r="KU337" s="163" t="str">
        <f t="shared" ca="1" si="1190"/>
        <v>-</v>
      </c>
      <c r="KV337" s="163" t="str">
        <f t="shared" ca="1" si="1190"/>
        <v>-</v>
      </c>
      <c r="KW337" s="163" t="str">
        <f t="shared" ca="1" si="1190"/>
        <v>-</v>
      </c>
      <c r="KX337" s="163" t="str">
        <f t="shared" ca="1" si="1190"/>
        <v>-</v>
      </c>
      <c r="KY337" s="163" t="str">
        <f t="shared" ca="1" si="1190"/>
        <v>-</v>
      </c>
      <c r="KZ337" s="163" t="str">
        <f t="shared" ca="1" si="1190"/>
        <v>-</v>
      </c>
      <c r="LA337" s="163" t="str">
        <f t="shared" ca="1" si="1190"/>
        <v>-</v>
      </c>
      <c r="LB337" s="163" t="str">
        <f t="shared" ca="1" si="1190"/>
        <v>-</v>
      </c>
      <c r="LC337" s="163" t="str">
        <f t="shared" ca="1" si="1190"/>
        <v>-</v>
      </c>
      <c r="LD337" s="163" t="str">
        <f t="shared" ca="1" si="1190"/>
        <v>-</v>
      </c>
      <c r="LE337" s="163" t="str">
        <f t="shared" ca="1" si="1190"/>
        <v>-</v>
      </c>
      <c r="LF337" s="163" t="str">
        <f t="shared" ca="1" si="1190"/>
        <v>-</v>
      </c>
      <c r="LG337" s="163" t="str">
        <f t="shared" ca="1" si="1190"/>
        <v>-</v>
      </c>
      <c r="LH337" s="163" t="str">
        <f t="shared" ca="1" si="1190"/>
        <v>-</v>
      </c>
      <c r="LI337" s="163" t="str">
        <f t="shared" ca="1" si="1190"/>
        <v>-</v>
      </c>
      <c r="LJ337" s="163" t="str">
        <f t="shared" ca="1" si="1190"/>
        <v>-</v>
      </c>
      <c r="LK337" s="163" t="str">
        <f t="shared" ca="1" si="1190"/>
        <v>-</v>
      </c>
      <c r="LL337" s="163" t="str">
        <f t="shared" ca="1" si="1190"/>
        <v>-</v>
      </c>
      <c r="LM337" s="163" t="str">
        <f t="shared" ca="1" si="1190"/>
        <v>-</v>
      </c>
      <c r="LN337" s="163" t="str">
        <f t="shared" ca="1" si="1190"/>
        <v>-</v>
      </c>
      <c r="LO337" s="163" t="str">
        <f t="shared" ca="1" si="1120"/>
        <v>-</v>
      </c>
      <c r="LP337" s="163" t="str">
        <f t="shared" ca="1" si="1120"/>
        <v>-</v>
      </c>
      <c r="LQ337" s="163" t="str">
        <f t="shared" ca="1" si="1120"/>
        <v>-</v>
      </c>
      <c r="LR337" s="163" t="str">
        <f t="shared" ca="1" si="1120"/>
        <v>-</v>
      </c>
      <c r="LS337" s="163" t="str">
        <f t="shared" ca="1" si="1120"/>
        <v>-</v>
      </c>
      <c r="LT337" s="163" t="str">
        <f t="shared" ref="LT337:LX337" ca="1" si="1194">OFFSET(LT$5,$B337,0)</f>
        <v>-</v>
      </c>
      <c r="LU337" s="163" t="str">
        <f t="shared" ca="1" si="1194"/>
        <v>-</v>
      </c>
      <c r="LV337" s="163" t="str">
        <f t="shared" ca="1" si="1194"/>
        <v>-</v>
      </c>
      <c r="LW337" s="163" t="str">
        <f t="shared" ca="1" si="1194"/>
        <v>-</v>
      </c>
      <c r="LX337" s="163" t="str">
        <f t="shared" ca="1" si="1194"/>
        <v>-</v>
      </c>
      <c r="LY337" s="10"/>
      <c r="LZ337" s="161">
        <f t="shared" ca="1" si="1121"/>
        <v>4.4999999999999998E-2</v>
      </c>
      <c r="MA337" s="161">
        <f t="shared" ca="1" si="1122"/>
        <v>4.4999999999999998E-2</v>
      </c>
      <c r="MB337" s="163">
        <f t="shared" ca="1" si="1169"/>
        <v>1</v>
      </c>
      <c r="MC337" s="163">
        <f t="shared" ca="1" si="1169"/>
        <v>0</v>
      </c>
      <c r="MD337" s="163">
        <f t="shared" ca="1" si="1169"/>
        <v>1</v>
      </c>
      <c r="ME337" s="163">
        <f t="shared" ca="1" si="1169"/>
        <v>1</v>
      </c>
      <c r="MF337" s="163">
        <f t="shared" ca="1" si="1169"/>
        <v>0</v>
      </c>
      <c r="MG337" s="163">
        <f t="shared" ca="1" si="1169"/>
        <v>70</v>
      </c>
      <c r="MH337" s="163">
        <f t="shared" ca="1" si="1169"/>
        <v>50</v>
      </c>
      <c r="MI337" s="163">
        <f t="shared" ca="1" si="1169"/>
        <v>85</v>
      </c>
      <c r="MJ337" s="163">
        <f t="shared" ca="1" si="1169"/>
        <v>50</v>
      </c>
      <c r="MK337" s="161">
        <f t="shared" ca="1" si="1124"/>
        <v>1</v>
      </c>
      <c r="ML337" s="161">
        <f t="shared" ca="1" si="1125"/>
        <v>1</v>
      </c>
      <c r="MM337" s="161">
        <f t="shared" ca="1" si="1126"/>
        <v>1</v>
      </c>
      <c r="MN337" s="161">
        <f t="shared" ca="1" si="1127"/>
        <v>1</v>
      </c>
      <c r="MO337" s="161">
        <f t="shared" ca="1" si="1127"/>
        <v>1</v>
      </c>
      <c r="MP337" s="163">
        <f t="shared" ca="1" si="1169"/>
        <v>1</v>
      </c>
      <c r="MQ337" s="10"/>
      <c r="MR337" s="163">
        <f t="shared" ca="1" si="1169"/>
        <v>1</v>
      </c>
      <c r="MS337" s="161">
        <f t="shared" ca="1" si="1128"/>
        <v>1</v>
      </c>
      <c r="MT337" s="163">
        <f t="shared" ca="1" si="1169"/>
        <v>0.75</v>
      </c>
      <c r="MU337" s="163">
        <f t="shared" ca="1" si="1169"/>
        <v>0.8</v>
      </c>
      <c r="MV337" s="163">
        <f t="shared" ca="1" si="1163"/>
        <v>0.82499999999999996</v>
      </c>
      <c r="MW337" s="163">
        <f t="shared" ca="1" si="1169"/>
        <v>0.875</v>
      </c>
      <c r="MX337" s="163">
        <f t="shared" ca="1" si="1169"/>
        <v>0.9</v>
      </c>
      <c r="MY337" s="163">
        <f t="shared" ca="1" si="1191"/>
        <v>0.75</v>
      </c>
      <c r="MZ337" s="163">
        <f t="shared" ca="1" si="1191"/>
        <v>0.78142857142857147</v>
      </c>
      <c r="NA337" s="163">
        <f t="shared" ca="1" si="1191"/>
        <v>0.82499999999999996</v>
      </c>
      <c r="NB337" s="163">
        <f t="shared" ca="1" si="1191"/>
        <v>0.875</v>
      </c>
      <c r="NC337" s="163">
        <f t="shared" ca="1" si="1191"/>
        <v>0.9</v>
      </c>
      <c r="ND337" s="163">
        <f t="shared" ca="1" si="1191"/>
        <v>0.9</v>
      </c>
      <c r="NE337" s="163">
        <f t="shared" ca="1" si="1191"/>
        <v>0.75</v>
      </c>
      <c r="NF337" s="163">
        <f t="shared" ca="1" si="1191"/>
        <v>0.78142857142857147</v>
      </c>
      <c r="NG337" s="163">
        <f t="shared" ca="1" si="1191"/>
        <v>0.82499999999999996</v>
      </c>
      <c r="NH337" s="163">
        <f t="shared" ca="1" si="1191"/>
        <v>0.875</v>
      </c>
      <c r="NI337" s="163">
        <f t="shared" ca="1" si="1191"/>
        <v>0.9</v>
      </c>
      <c r="NJ337" s="163">
        <f t="shared" ca="1" si="1191"/>
        <v>0.9</v>
      </c>
      <c r="NK337" s="163">
        <f t="shared" ca="1" si="1191"/>
        <v>0.75</v>
      </c>
      <c r="NL337" s="163">
        <f t="shared" ca="1" si="1191"/>
        <v>0.78142857142857147</v>
      </c>
      <c r="NM337" s="163">
        <f t="shared" ca="1" si="1191"/>
        <v>0.82499999999999996</v>
      </c>
      <c r="NN337" s="163">
        <f t="shared" ca="1" si="1191"/>
        <v>0.875</v>
      </c>
      <c r="NO337" s="163">
        <f t="shared" ca="1" si="1191"/>
        <v>0.9</v>
      </c>
      <c r="NP337" s="163">
        <f t="shared" ca="1" si="1191"/>
        <v>0.9</v>
      </c>
      <c r="NQ337" s="163">
        <f t="shared" ca="1" si="1191"/>
        <v>0.75</v>
      </c>
      <c r="NR337" s="163">
        <f t="shared" ca="1" si="1191"/>
        <v>0.78142857142857147</v>
      </c>
      <c r="NS337" s="163">
        <f t="shared" ca="1" si="1191"/>
        <v>0.82499999999999996</v>
      </c>
      <c r="NT337" s="163">
        <f t="shared" ca="1" si="1191"/>
        <v>0.875</v>
      </c>
      <c r="NU337" s="163">
        <f t="shared" ca="1" si="1191"/>
        <v>0.9</v>
      </c>
      <c r="NV337" s="163">
        <f t="shared" ca="1" si="1191"/>
        <v>0.9</v>
      </c>
      <c r="NW337" s="163">
        <f t="shared" ca="1" si="1191"/>
        <v>0.75</v>
      </c>
      <c r="NX337" s="163">
        <f t="shared" ca="1" si="1191"/>
        <v>0.78142857142857147</v>
      </c>
      <c r="NY337" s="163">
        <f t="shared" ca="1" si="1191"/>
        <v>0.82499999999999996</v>
      </c>
      <c r="NZ337" s="163">
        <f t="shared" ca="1" si="1191"/>
        <v>0.875</v>
      </c>
      <c r="OA337" s="163">
        <f t="shared" ca="1" si="1191"/>
        <v>0.9</v>
      </c>
      <c r="OB337" s="163">
        <f t="shared" ca="1" si="1191"/>
        <v>0.9</v>
      </c>
      <c r="OC337" s="163">
        <f t="shared" ca="1" si="1191"/>
        <v>0.75</v>
      </c>
      <c r="OD337" s="163">
        <f t="shared" ca="1" si="1191"/>
        <v>0.78142857142857147</v>
      </c>
      <c r="OE337" s="163">
        <f t="shared" ca="1" si="1191"/>
        <v>0.82499999999999996</v>
      </c>
      <c r="OF337" s="163">
        <f t="shared" ca="1" si="1191"/>
        <v>0.875</v>
      </c>
      <c r="OG337" s="163">
        <f t="shared" ca="1" si="1191"/>
        <v>0.9</v>
      </c>
      <c r="OH337" s="163">
        <f t="shared" ca="1" si="1191"/>
        <v>0.9</v>
      </c>
      <c r="OI337" s="163">
        <f t="shared" ca="1" si="1191"/>
        <v>0.75</v>
      </c>
      <c r="OJ337" s="163">
        <f t="shared" ca="1" si="1191"/>
        <v>0.76904761904761909</v>
      </c>
      <c r="OK337" s="163">
        <f t="shared" ca="1" si="1191"/>
        <v>0.82000000000000006</v>
      </c>
      <c r="OL337" s="163">
        <f t="shared" ca="1" si="1191"/>
        <v>0.875</v>
      </c>
      <c r="OM337" s="163">
        <f t="shared" ca="1" si="1191"/>
        <v>0.9</v>
      </c>
      <c r="ON337" s="163">
        <f t="shared" ca="1" si="1191"/>
        <v>0.90000000000000013</v>
      </c>
      <c r="OO337" s="163">
        <f t="shared" ca="1" si="1191"/>
        <v>0.75</v>
      </c>
      <c r="OP337" s="163">
        <f t="shared" ca="1" si="1191"/>
        <v>0.76904761904761909</v>
      </c>
      <c r="OQ337" s="163">
        <f t="shared" ca="1" si="1191"/>
        <v>0.82000000000000006</v>
      </c>
      <c r="OR337" s="163">
        <f t="shared" ca="1" si="1191"/>
        <v>0.875</v>
      </c>
      <c r="OS337" s="163">
        <f t="shared" ca="1" si="1191"/>
        <v>0.9</v>
      </c>
      <c r="OT337" s="163">
        <f t="shared" ca="1" si="1191"/>
        <v>0.9</v>
      </c>
      <c r="OU337" s="163">
        <f t="shared" ca="1" si="1191"/>
        <v>0.875</v>
      </c>
      <c r="OV337" s="161">
        <f t="shared" ca="1" si="1132"/>
        <v>1</v>
      </c>
      <c r="OW337" s="161">
        <f t="shared" ca="1" si="1133"/>
        <v>1</v>
      </c>
      <c r="OX337" s="161" t="str">
        <f t="shared" ca="1" si="1134"/>
        <v>-</v>
      </c>
      <c r="OY337" s="163" t="str">
        <f t="shared" ca="1" si="1135"/>
        <v>-</v>
      </c>
      <c r="OZ337" s="161" t="str">
        <f t="shared" ca="1" si="1136"/>
        <v>-</v>
      </c>
      <c r="PA337" s="161" t="str">
        <f t="shared" ca="1" si="1137"/>
        <v>-</v>
      </c>
      <c r="PB337" s="163">
        <f t="shared" ca="1" si="1169"/>
        <v>0</v>
      </c>
      <c r="PC337" s="27">
        <v>0</v>
      </c>
    </row>
    <row r="338" spans="1:419" s="143" customFormat="1" hidden="1" outlineLevel="1">
      <c r="A338" s="121">
        <f t="shared" si="14"/>
        <v>333</v>
      </c>
      <c r="B338" s="121">
        <f>$A$18</f>
        <v>13</v>
      </c>
      <c r="C338" s="143">
        <v>1000</v>
      </c>
      <c r="D338" s="143" t="s">
        <v>884</v>
      </c>
      <c r="E338" s="143" t="b">
        <v>0</v>
      </c>
      <c r="F338" s="143" t="b">
        <v>0</v>
      </c>
      <c r="G338" s="143" t="b">
        <f t="shared" si="1138"/>
        <v>0</v>
      </c>
      <c r="H338" s="139">
        <f t="shared" ca="1" si="1183"/>
        <v>3</v>
      </c>
      <c r="I338" s="139">
        <f t="shared" ca="1" si="1183"/>
        <v>1</v>
      </c>
      <c r="J338" s="139">
        <f t="shared" ca="1" si="1183"/>
        <v>1</v>
      </c>
      <c r="K338" s="139">
        <f t="shared" ca="1" si="1183"/>
        <v>1</v>
      </c>
      <c r="L338" s="139">
        <f t="shared" ca="1" si="1183"/>
        <v>1</v>
      </c>
      <c r="M338" s="139">
        <f t="shared" ca="1" si="1183"/>
        <v>1</v>
      </c>
      <c r="N338" s="139">
        <f t="shared" ca="1" si="1183"/>
        <v>1</v>
      </c>
      <c r="O338" s="139">
        <f t="shared" ca="1" si="1183"/>
        <v>1</v>
      </c>
      <c r="P338" s="139">
        <f t="shared" ca="1" si="1183"/>
        <v>1</v>
      </c>
      <c r="Q338" s="139">
        <f t="shared" ca="1" si="1183"/>
        <v>1</v>
      </c>
      <c r="R338" s="139">
        <f t="shared" ca="1" si="1183"/>
        <v>2</v>
      </c>
      <c r="S338" s="139">
        <f t="shared" ca="1" si="1184"/>
        <v>1</v>
      </c>
      <c r="T338" s="139">
        <f t="shared" ca="1" si="1184"/>
        <v>1</v>
      </c>
      <c r="U338" s="139">
        <f t="shared" ca="1" si="1184"/>
        <v>1</v>
      </c>
      <c r="V338" s="139">
        <f t="shared" ca="1" si="1184"/>
        <v>1</v>
      </c>
      <c r="W338" s="139">
        <f t="shared" ca="1" si="1183"/>
        <v>1</v>
      </c>
      <c r="X338" s="139">
        <f t="shared" ca="1" si="1183"/>
        <v>1</v>
      </c>
      <c r="Y338" s="139">
        <f t="shared" ca="1" si="1183"/>
        <v>1</v>
      </c>
      <c r="Z338" s="139">
        <f t="shared" ca="1" si="1183"/>
        <v>1</v>
      </c>
      <c r="AA338" s="139">
        <f t="shared" ca="1" si="1183"/>
        <v>1</v>
      </c>
      <c r="AB338" s="139">
        <f t="shared" ca="1" si="1183"/>
        <v>1</v>
      </c>
      <c r="AC338" s="139">
        <f t="shared" ca="1" si="1183"/>
        <v>1</v>
      </c>
      <c r="AE338" s="157" t="str" cm="1">
        <f t="array" aca="1" ref="AE338" ca="1">TEXT(LEFT(OFFSET(AE338,-1,0),5)+1,"00000")&amp;MID(OFFSET(AE338,-1,0),6,FIND(" ",OFFSET(AE338,-1,0),7)-5)
&amp;HN338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00008 Presentation_SR_high_crop36SE 4SE CropgrazeFALSE (F33N11)</v>
      </c>
      <c r="AF338" s="10" t="str">
        <f ca="1">IF(COUNTIF(AE$5:AE338,AE338)=1,"-","Dup")</f>
        <v>-</v>
      </c>
      <c r="AG338" s="10"/>
      <c r="AH338" s="163" t="str">
        <f t="shared" ca="1" si="1094"/>
        <v>-</v>
      </c>
      <c r="AI338" s="162" t="b">
        <v>1</v>
      </c>
      <c r="AJ338" s="162" t="b">
        <v>1</v>
      </c>
      <c r="AK338" s="163" t="str">
        <f t="shared" ca="1" si="1094"/>
        <v>-</v>
      </c>
      <c r="AL338" s="163" t="str">
        <f t="shared" ca="1" si="1094"/>
        <v>-</v>
      </c>
      <c r="AM338" s="163" t="b">
        <f t="shared" ca="1" si="1094"/>
        <v>1</v>
      </c>
      <c r="AN338" s="10"/>
      <c r="AO338" s="161" t="b">
        <f t="shared" ca="1" si="1095"/>
        <v>1</v>
      </c>
      <c r="AP338" s="161" t="str">
        <f t="shared" ca="1" si="1095"/>
        <v>-</v>
      </c>
      <c r="AQ338" s="161" t="str">
        <f t="shared" ca="1" si="1095"/>
        <v>-</v>
      </c>
      <c r="AR338" s="161" t="str">
        <f t="shared" ca="1" si="1095"/>
        <v>-</v>
      </c>
      <c r="AS338" s="161" t="b">
        <f t="shared" ca="1" si="1095"/>
        <v>1</v>
      </c>
      <c r="AT338" s="161" t="b">
        <f t="shared" ca="1" si="1095"/>
        <v>0</v>
      </c>
      <c r="AU338" s="161">
        <f t="shared" ca="1" si="1096"/>
        <v>0</v>
      </c>
      <c r="AV338" s="161" t="b">
        <f t="shared" ca="1" si="1097"/>
        <v>0</v>
      </c>
      <c r="AW338" s="161" t="b">
        <f t="shared" ca="1" si="1097"/>
        <v>0</v>
      </c>
      <c r="AX338" s="161" t="str">
        <f t="shared" ca="1" si="1097"/>
        <v>-</v>
      </c>
      <c r="AY338" s="161" t="str">
        <f t="shared" ca="1" si="1097"/>
        <v>-</v>
      </c>
      <c r="AZ338" s="161" t="str">
        <f t="shared" ca="1" si="1097"/>
        <v>-</v>
      </c>
      <c r="BA338" s="10"/>
      <c r="BB338" s="161" t="b">
        <f t="shared" ca="1" si="1098"/>
        <v>1</v>
      </c>
      <c r="BC338" s="163" t="b">
        <f t="shared" ca="1" si="1099"/>
        <v>1</v>
      </c>
      <c r="BD338" s="163" t="b">
        <f t="shared" ca="1" si="1099"/>
        <v>1</v>
      </c>
      <c r="BE338" s="162">
        <f t="shared" ca="1" si="1100"/>
        <v>3108</v>
      </c>
      <c r="BF338" s="163" t="str">
        <f t="shared" ref="BF338:DW347" ca="1" si="1195">OFFSET(BF$5,$B338,0)</f>
        <v>-</v>
      </c>
      <c r="BG338" s="163" t="str">
        <f t="shared" ca="1" si="1195"/>
        <v>-</v>
      </c>
      <c r="BH338" s="163" t="str">
        <f t="shared" ca="1" si="1195"/>
        <v>-</v>
      </c>
      <c r="BI338" s="163" t="str">
        <f t="shared" ca="1" si="1195"/>
        <v>-</v>
      </c>
      <c r="BJ338" s="163" t="str">
        <f t="shared" ca="1" si="1195"/>
        <v>-</v>
      </c>
      <c r="BK338" s="163">
        <f t="shared" ca="1" si="1195"/>
        <v>1</v>
      </c>
      <c r="BL338" s="163">
        <f t="shared" ca="1" si="1195"/>
        <v>1</v>
      </c>
      <c r="BM338" s="163" t="str">
        <f t="shared" ca="1" si="1195"/>
        <v>-</v>
      </c>
      <c r="BN338" s="163" t="str">
        <f t="shared" ca="1" si="1195"/>
        <v>-</v>
      </c>
      <c r="BO338" s="163" t="b">
        <f t="shared" ca="1" si="1102"/>
        <v>0</v>
      </c>
      <c r="BP338" s="163" t="b">
        <f t="shared" ca="1" si="1102"/>
        <v>0</v>
      </c>
      <c r="BQ338" s="163" t="b">
        <f t="shared" ca="1" si="1102"/>
        <v>0</v>
      </c>
      <c r="BR338" s="163" t="b">
        <f t="shared" ca="1" si="1102"/>
        <v>0</v>
      </c>
      <c r="BS338" s="163" t="b">
        <f t="shared" ca="1" si="1102"/>
        <v>0</v>
      </c>
      <c r="BT338" s="163" t="b">
        <f t="shared" ca="1" si="1102"/>
        <v>0</v>
      </c>
      <c r="BU338" s="163" t="b">
        <f t="shared" ca="1" si="1102"/>
        <v>0</v>
      </c>
      <c r="BV338" s="163" t="b">
        <f t="shared" ca="1" si="1102"/>
        <v>0</v>
      </c>
      <c r="BW338" s="163" t="b">
        <f t="shared" ca="1" si="1102"/>
        <v>0</v>
      </c>
      <c r="BX338" s="163" t="str">
        <f t="shared" ca="1" si="1195"/>
        <v>-</v>
      </c>
      <c r="BY338" s="163" t="str">
        <f t="shared" ca="1" si="1172"/>
        <v>-</v>
      </c>
      <c r="BZ338" s="163" t="str">
        <f t="shared" ca="1" si="1172"/>
        <v>-</v>
      </c>
      <c r="CA338" s="163" t="str">
        <f t="shared" ca="1" si="1172"/>
        <v>-</v>
      </c>
      <c r="CB338" s="163" t="str">
        <f t="shared" ca="1" si="1172"/>
        <v>-</v>
      </c>
      <c r="CC338" s="163" t="str">
        <f t="shared" ca="1" si="1172"/>
        <v>-</v>
      </c>
      <c r="CD338" s="163" t="str">
        <f t="shared" ca="1" si="1172"/>
        <v>-</v>
      </c>
      <c r="CE338" s="163" t="str">
        <f t="shared" ca="1" si="1172"/>
        <v>-</v>
      </c>
      <c r="CF338" s="163" t="str">
        <f t="shared" ca="1" si="1172"/>
        <v>-</v>
      </c>
      <c r="CG338" s="163" t="str">
        <f t="shared" ca="1" si="1195"/>
        <v>-</v>
      </c>
      <c r="CH338" s="163" t="str">
        <f t="shared" ca="1" si="1195"/>
        <v>-</v>
      </c>
      <c r="CI338" s="163" t="str">
        <f t="shared" ca="1" si="1195"/>
        <v>-</v>
      </c>
      <c r="CJ338" s="163" t="str">
        <f t="shared" ca="1" si="1195"/>
        <v>-</v>
      </c>
      <c r="CK338" s="163" t="str">
        <f t="shared" ca="1" si="1195"/>
        <v>-</v>
      </c>
      <c r="CL338" s="163" t="str">
        <f t="shared" ca="1" si="1171"/>
        <v>-</v>
      </c>
      <c r="CM338" s="163" t="str">
        <f t="shared" ca="1" si="1171"/>
        <v>-</v>
      </c>
      <c r="CN338" s="163" t="str">
        <f t="shared" ca="1" si="1171"/>
        <v>-</v>
      </c>
      <c r="CO338" s="163" t="str">
        <f t="shared" ca="1" si="1171"/>
        <v>-</v>
      </c>
      <c r="CP338" s="163" t="str">
        <f t="shared" ca="1" si="1171"/>
        <v>-</v>
      </c>
      <c r="CQ338" s="163" t="str">
        <f t="shared" ca="1" si="1171"/>
        <v>-</v>
      </c>
      <c r="CR338" s="163" t="str">
        <f t="shared" ca="1" si="1171"/>
        <v>-</v>
      </c>
      <c r="CS338" s="163" t="str">
        <f t="shared" ca="1" si="1171"/>
        <v>-</v>
      </c>
      <c r="CT338" s="163" t="str">
        <f t="shared" ca="1" si="1171"/>
        <v>-</v>
      </c>
      <c r="CU338" s="163" t="str">
        <f t="shared" ca="1" si="1187"/>
        <v>-</v>
      </c>
      <c r="CV338" s="163" t="str">
        <f t="shared" ca="1" si="1187"/>
        <v>-</v>
      </c>
      <c r="CW338" s="163" t="str">
        <f t="shared" ca="1" si="1187"/>
        <v>-</v>
      </c>
      <c r="CX338" s="163" t="str">
        <f t="shared" ca="1" si="1187"/>
        <v>-</v>
      </c>
      <c r="CY338" s="163" t="str">
        <f t="shared" ca="1" si="1187"/>
        <v>-</v>
      </c>
      <c r="CZ338" s="163" t="str">
        <f t="shared" ca="1" si="1187"/>
        <v>-</v>
      </c>
      <c r="DA338" s="163" t="str">
        <f t="shared" ca="1" si="1187"/>
        <v>-</v>
      </c>
      <c r="DB338" s="163" t="str">
        <f t="shared" ca="1" si="1187"/>
        <v>-</v>
      </c>
      <c r="DC338" s="163" t="str">
        <f t="shared" ca="1" si="1171"/>
        <v>-</v>
      </c>
      <c r="DD338" s="163" t="str">
        <f t="shared" ca="1" si="1173"/>
        <v>-</v>
      </c>
      <c r="DE338" s="163" t="str">
        <f t="shared" ca="1" si="1173"/>
        <v>-</v>
      </c>
      <c r="DF338" s="163" t="str">
        <f t="shared" ca="1" si="1173"/>
        <v>-</v>
      </c>
      <c r="DG338" s="163" t="str">
        <f t="shared" ca="1" si="1173"/>
        <v>-</v>
      </c>
      <c r="DH338" s="163" t="str">
        <f t="shared" ca="1" si="1173"/>
        <v>-</v>
      </c>
      <c r="DI338" s="163" t="str">
        <f t="shared" ca="1" si="1173"/>
        <v>-</v>
      </c>
      <c r="DJ338" s="163" t="str">
        <f t="shared" ca="1" si="1173"/>
        <v>-</v>
      </c>
      <c r="DK338" s="163" t="str">
        <f t="shared" ca="1" si="1173"/>
        <v>-</v>
      </c>
      <c r="DL338" s="10"/>
      <c r="DM338" s="163" t="str">
        <f t="shared" ca="1" si="1195"/>
        <v>-</v>
      </c>
      <c r="DN338" s="163" t="str">
        <f t="shared" ca="1" si="1195"/>
        <v>-</v>
      </c>
      <c r="DO338" s="163" t="str">
        <f t="shared" ca="1" si="1195"/>
        <v>-</v>
      </c>
      <c r="DP338" s="163" t="str">
        <f t="shared" ca="1" si="1195"/>
        <v>-</v>
      </c>
      <c r="DQ338" s="163" t="str">
        <f t="shared" ca="1" si="1195"/>
        <v>-</v>
      </c>
      <c r="DR338" s="163" t="str">
        <f t="shared" ca="1" si="1195"/>
        <v>-</v>
      </c>
      <c r="DS338" s="163" t="str">
        <f t="shared" ca="1" si="1195"/>
        <v>-</v>
      </c>
      <c r="DT338" s="163" t="str">
        <f t="shared" ca="1" si="1195"/>
        <v>-</v>
      </c>
      <c r="DU338" s="163" t="str">
        <f t="shared" ca="1" si="1195"/>
        <v>-</v>
      </c>
      <c r="DV338" s="163" t="str">
        <f t="shared" ca="1" si="1195"/>
        <v>-</v>
      </c>
      <c r="DW338" s="163" t="str">
        <f t="shared" ca="1" si="1195"/>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165"/>
        <v>-</v>
      </c>
      <c r="EJ338" s="163" t="str">
        <f t="shared" ca="1" si="1165"/>
        <v>-</v>
      </c>
      <c r="EK338" s="163" t="str">
        <f t="shared" ca="1" si="1165"/>
        <v>-</v>
      </c>
      <c r="EL338" s="163" t="str">
        <f t="shared" ca="1" si="1165"/>
        <v>-</v>
      </c>
      <c r="EM338" s="163" t="str">
        <f t="shared" ca="1" si="1165"/>
        <v>-</v>
      </c>
      <c r="EN338" s="163" t="str">
        <f t="shared" ca="1" si="1165"/>
        <v>-</v>
      </c>
      <c r="EO338" s="163" t="str">
        <f t="shared" ca="1" si="1165"/>
        <v>-</v>
      </c>
      <c r="EP338" s="163" t="str">
        <f t="shared" ca="1" si="1165"/>
        <v>-</v>
      </c>
      <c r="EQ338" s="163">
        <f t="shared" ca="1" si="1165"/>
        <v>1</v>
      </c>
      <c r="ER338" s="163">
        <f t="shared" ca="1" si="1165"/>
        <v>1</v>
      </c>
      <c r="ES338" s="163">
        <f t="shared" ca="1" si="1165"/>
        <v>0</v>
      </c>
      <c r="ET338" s="163" t="str">
        <f t="shared" ca="1" si="1165"/>
        <v>-</v>
      </c>
      <c r="EU338" s="163" t="str">
        <f t="shared" ca="1" si="1165"/>
        <v>-</v>
      </c>
      <c r="EV338" s="163" t="str">
        <f t="shared" ca="1" si="1165"/>
        <v>-</v>
      </c>
      <c r="EW338" s="163" t="str">
        <f t="shared" ca="1" si="1165"/>
        <v>-</v>
      </c>
      <c r="EX338" s="163" t="str">
        <f t="shared" ca="1" si="1165"/>
        <v>-</v>
      </c>
      <c r="EY338" s="163" t="str">
        <f t="shared" ca="1" si="1166"/>
        <v>-</v>
      </c>
      <c r="EZ338" s="163" t="str">
        <f t="shared" ca="1" si="1166"/>
        <v>-</v>
      </c>
      <c r="FA338" s="163">
        <f t="shared" ca="1" si="1166"/>
        <v>0</v>
      </c>
      <c r="FB338" s="163" t="str">
        <f t="shared" ca="1" si="1166"/>
        <v>-</v>
      </c>
      <c r="FC338" s="163" t="str">
        <f t="shared" ca="1" si="1166"/>
        <v>-</v>
      </c>
      <c r="FD338" s="163" t="str">
        <f t="shared" ca="1" si="1166"/>
        <v>-</v>
      </c>
      <c r="FE338" s="163" t="str">
        <f t="shared" ca="1" si="1166"/>
        <v>-</v>
      </c>
      <c r="FF338" s="163" t="str">
        <f t="shared" ca="1" si="1166"/>
        <v>-</v>
      </c>
      <c r="FG338" s="163">
        <f t="shared" ca="1" si="1166"/>
        <v>0</v>
      </c>
      <c r="FH338" s="163">
        <f t="shared" ca="1" si="1166"/>
        <v>0</v>
      </c>
      <c r="FI338" s="163">
        <f t="shared" ca="1" si="1166"/>
        <v>0</v>
      </c>
      <c r="FJ338" s="163">
        <f t="shared" ca="1" si="1166"/>
        <v>0</v>
      </c>
      <c r="FK338" s="163">
        <f t="shared" ca="1" si="1166"/>
        <v>0</v>
      </c>
      <c r="FL338" s="163">
        <f t="shared" ca="1" si="1166"/>
        <v>0</v>
      </c>
      <c r="FM338" s="163">
        <f t="shared" ca="1" si="1166"/>
        <v>0</v>
      </c>
      <c r="FN338" s="163" t="str">
        <f t="shared" ca="1" si="1166"/>
        <v>-</v>
      </c>
      <c r="FO338" s="163" t="str">
        <f t="shared" ca="1" si="1161"/>
        <v>-</v>
      </c>
      <c r="FP338" s="163" t="str">
        <f t="shared" ca="1" si="1161"/>
        <v>-</v>
      </c>
      <c r="FQ338" s="163" t="str">
        <f t="shared" ca="1" si="1161"/>
        <v>-</v>
      </c>
      <c r="FR338" s="163" t="str">
        <f t="shared" ca="1" si="1161"/>
        <v>-</v>
      </c>
      <c r="FS338" s="163" t="str">
        <f t="shared" ca="1" si="1161"/>
        <v>-</v>
      </c>
      <c r="FT338" s="163" t="str">
        <f t="shared" ca="1" si="1161"/>
        <v>-</v>
      </c>
      <c r="FU338" s="163" t="str">
        <f t="shared" ca="1" si="1161"/>
        <v>-</v>
      </c>
      <c r="FV338" s="163" t="str">
        <f t="shared" ca="1" si="1161"/>
        <v>-</v>
      </c>
      <c r="FW338" s="163" t="str">
        <f t="shared" ca="1" si="1161"/>
        <v>-</v>
      </c>
      <c r="FX338" s="163" t="str">
        <f t="shared" ca="1" si="1162"/>
        <v>-</v>
      </c>
      <c r="FY338" s="10"/>
      <c r="FZ338" s="163">
        <f t="shared" ca="1" si="1162"/>
        <v>1</v>
      </c>
      <c r="GA338" s="163" t="str">
        <f t="shared" ca="1" si="1162"/>
        <v>-</v>
      </c>
      <c r="GB338" s="163" t="str">
        <f t="shared" ca="1" si="1162"/>
        <v>-</v>
      </c>
      <c r="GC338" s="163" t="str">
        <f t="shared" ca="1" si="1162"/>
        <v>-</v>
      </c>
      <c r="GD338" s="163" t="str">
        <f t="shared" ca="1" si="1108"/>
        <v>-</v>
      </c>
      <c r="GE338" s="163" t="b">
        <f t="shared" ca="1" si="1108"/>
        <v>0</v>
      </c>
      <c r="GF338" s="163" t="str">
        <f t="shared" ca="1" si="1108"/>
        <v>-</v>
      </c>
      <c r="GG338" s="163">
        <f t="shared" ca="1" si="1108"/>
        <v>0</v>
      </c>
      <c r="GH338" s="163" t="str">
        <f t="shared" ca="1" si="1108"/>
        <v>-</v>
      </c>
      <c r="GI338" s="161" cm="1">
        <f t="array" aca="1" ref="GI338" ca="1">INDEX(i.rev,$K338,GI$15)</f>
        <v>1</v>
      </c>
      <c r="GJ338" s="163">
        <f t="shared" ca="1" si="1174"/>
        <v>0</v>
      </c>
      <c r="GK338" s="163">
        <f t="shared" ca="1" si="1174"/>
        <v>1</v>
      </c>
      <c r="GL338" s="163">
        <f t="shared" ca="1" si="1174"/>
        <v>0</v>
      </c>
      <c r="GM338" s="163">
        <f t="shared" ca="1" si="1174"/>
        <v>1</v>
      </c>
      <c r="GN338" s="163">
        <f t="shared" ca="1" si="1174"/>
        <v>1</v>
      </c>
      <c r="GO338" s="163">
        <f t="shared" ca="1" si="1174"/>
        <v>1</v>
      </c>
      <c r="GP338" s="163">
        <f t="shared" ca="1" si="1174"/>
        <v>0</v>
      </c>
      <c r="GQ338" s="163">
        <f t="shared" ca="1" si="1174"/>
        <v>0</v>
      </c>
      <c r="GR338" s="163">
        <f t="shared" ca="1" si="1174"/>
        <v>0</v>
      </c>
      <c r="GS338" s="163">
        <f t="shared" ca="1" si="1174"/>
        <v>0</v>
      </c>
      <c r="GT338" s="163">
        <f t="shared" ca="1" si="1174"/>
        <v>0</v>
      </c>
      <c r="GU338" s="163">
        <f t="shared" ca="1" si="1174"/>
        <v>0</v>
      </c>
      <c r="GV338" s="163">
        <f t="shared" ca="1" si="1174"/>
        <v>0</v>
      </c>
      <c r="GW338" s="163">
        <f t="shared" ca="1" si="1174"/>
        <v>0</v>
      </c>
      <c r="GX338" s="163">
        <f t="shared" ca="1" si="1174"/>
        <v>0</v>
      </c>
      <c r="GY338" s="163">
        <f t="shared" ca="1" si="1174"/>
        <v>0</v>
      </c>
      <c r="GZ338" s="161" cm="1">
        <f t="array" aca="1" ref="GZ338" ca="1">INDEX(i.rev,$K338,GZ$15)</f>
        <v>0</v>
      </c>
      <c r="HA338" s="163">
        <f t="shared" ca="1" si="1110"/>
        <v>0</v>
      </c>
      <c r="HB338" s="161" cm="1">
        <f t="array" aca="1" ref="HB338" ca="1">INDEX(i.rev,$K338,HB$15)</f>
        <v>1</v>
      </c>
      <c r="HC338" s="163">
        <f t="shared" ca="1" si="1193"/>
        <v>0</v>
      </c>
      <c r="HD338" s="163">
        <f t="shared" ca="1" si="1193"/>
        <v>0</v>
      </c>
      <c r="HE338" s="163">
        <f t="shared" ca="1" si="1193"/>
        <v>0</v>
      </c>
      <c r="HF338" s="163">
        <f t="shared" ca="1" si="1193"/>
        <v>0</v>
      </c>
      <c r="HG338" s="163">
        <f t="shared" ca="1" si="1193"/>
        <v>0</v>
      </c>
      <c r="HH338" s="163">
        <f t="shared" ca="1" si="1193"/>
        <v>0</v>
      </c>
      <c r="HI338" s="163">
        <f t="shared" ca="1" si="1193"/>
        <v>0</v>
      </c>
      <c r="HJ338" s="10">
        <v>0.25</v>
      </c>
      <c r="HK338" s="161" t="b">
        <f t="shared" si="1179"/>
        <v>1</v>
      </c>
      <c r="HL338" s="186">
        <f t="shared" si="1180"/>
        <v>532.5</v>
      </c>
      <c r="HM338" s="161" t="b">
        <f t="shared" si="1152"/>
        <v>1</v>
      </c>
      <c r="HN338" s="186">
        <f t="shared" si="1185"/>
        <v>4</v>
      </c>
      <c r="HO338" s="186">
        <f t="shared" si="1185"/>
        <v>40</v>
      </c>
      <c r="HP338" s="161" t="b">
        <f t="shared" ca="1" si="1113"/>
        <v>0</v>
      </c>
      <c r="HQ338" s="161" t="b">
        <f t="shared" ca="1" si="1113"/>
        <v>0</v>
      </c>
      <c r="HR338" s="161" t="b">
        <f t="shared" ca="1" si="1113"/>
        <v>1</v>
      </c>
      <c r="HS338" s="163">
        <f t="shared" ca="1" si="1193"/>
        <v>0</v>
      </c>
      <c r="HT338" s="161">
        <f t="shared" ca="1" si="1114"/>
        <v>1</v>
      </c>
      <c r="HU338" s="161">
        <f t="shared" ca="1" si="1114"/>
        <v>1</v>
      </c>
      <c r="HV338" s="163" t="str">
        <f t="shared" ca="1" si="1193"/>
        <v>-</v>
      </c>
      <c r="HW338" s="163" t="str">
        <f t="shared" ca="1" si="1193"/>
        <v>-</v>
      </c>
      <c r="HX338" s="163" t="str">
        <f t="shared" ca="1" si="1193"/>
        <v>-</v>
      </c>
      <c r="HY338" s="163" t="str">
        <f t="shared" ca="1" si="1193"/>
        <v>-</v>
      </c>
      <c r="HZ338" s="163" t="str">
        <f t="shared" ca="1" si="1193"/>
        <v>-</v>
      </c>
      <c r="IA338" s="163" t="str">
        <f t="shared" ca="1" si="1193"/>
        <v>-</v>
      </c>
      <c r="IB338" s="163" t="str">
        <f t="shared" ca="1" si="1193"/>
        <v>-</v>
      </c>
      <c r="IC338" s="163" t="str">
        <f t="shared" ca="1" si="1193"/>
        <v>-</v>
      </c>
      <c r="ID338" s="163" t="str">
        <f t="shared" ca="1" si="1193"/>
        <v>-</v>
      </c>
      <c r="IE338" s="163" t="b">
        <f t="shared" ca="1" si="1193"/>
        <v>1</v>
      </c>
      <c r="IF338" s="163" t="str">
        <f t="shared" ca="1" si="1193"/>
        <v>-</v>
      </c>
      <c r="IG338" s="163" t="str">
        <f t="shared" ca="1" si="1193"/>
        <v>-</v>
      </c>
      <c r="IH338" s="163" t="str">
        <f t="shared" ca="1" si="1193"/>
        <v>-</v>
      </c>
      <c r="II338" s="163" t="b">
        <f t="shared" ca="1" si="1115"/>
        <v>1</v>
      </c>
      <c r="IJ338" s="163">
        <f t="shared" ca="1" si="1115"/>
        <v>0</v>
      </c>
      <c r="IK338" s="163" t="str">
        <f t="shared" ca="1" si="1115"/>
        <v>-</v>
      </c>
      <c r="IL338" s="163" t="str">
        <f t="shared" ca="1" si="1115"/>
        <v>-</v>
      </c>
      <c r="IM338" s="163" t="str">
        <f t="shared" ca="1" si="1115"/>
        <v>-</v>
      </c>
      <c r="IN338" s="163" t="str">
        <f t="shared" ca="1" si="1115"/>
        <v>-</v>
      </c>
      <c r="IO338" s="163" t="str">
        <f t="shared" ca="1" si="1115"/>
        <v>-</v>
      </c>
      <c r="IP338" s="163">
        <f t="shared" ca="1" si="1115"/>
        <v>0</v>
      </c>
      <c r="IQ338" s="163" t="str">
        <f t="shared" ca="1" si="1115"/>
        <v>-</v>
      </c>
      <c r="IR338" s="163" t="str">
        <f t="shared" ca="1" si="1115"/>
        <v>-</v>
      </c>
      <c r="IS338" s="163" t="str">
        <f t="shared" ca="1" si="1115"/>
        <v>-</v>
      </c>
      <c r="IT338" s="163">
        <f t="shared" ca="1" si="1115"/>
        <v>500</v>
      </c>
      <c r="IU338" s="163">
        <f t="shared" ca="1" si="1115"/>
        <v>500</v>
      </c>
      <c r="IV338" s="163" t="str">
        <f t="shared" ca="1" si="1115"/>
        <v>-</v>
      </c>
      <c r="IW338" s="163" t="str">
        <f t="shared" ca="1" si="1115"/>
        <v>-</v>
      </c>
      <c r="IX338" s="163" t="str">
        <f t="shared" ca="1" si="1115"/>
        <v>-</v>
      </c>
      <c r="IY338" s="163" t="str">
        <f t="shared" ca="1" si="1176"/>
        <v>-</v>
      </c>
      <c r="IZ338" s="163" t="str">
        <f t="shared" ca="1" si="1177"/>
        <v>-</v>
      </c>
      <c r="JA338" s="163" t="str">
        <f t="shared" ca="1" si="1177"/>
        <v>-</v>
      </c>
      <c r="JB338" s="163" t="str">
        <f t="shared" ca="1" si="1177"/>
        <v>-</v>
      </c>
      <c r="JC338" s="163" t="str">
        <f t="shared" ca="1" si="1177"/>
        <v>-</v>
      </c>
      <c r="JD338" s="163" t="str">
        <f t="shared" ca="1" si="1177"/>
        <v>-</v>
      </c>
      <c r="JE338" s="163" t="str">
        <f t="shared" ca="1" si="1177"/>
        <v>-</v>
      </c>
      <c r="JF338" s="163" t="str">
        <f t="shared" ca="1" si="1177"/>
        <v>-</v>
      </c>
      <c r="JG338" s="163" t="str">
        <f t="shared" ca="1" si="1177"/>
        <v>-</v>
      </c>
      <c r="JH338" s="163" t="str">
        <f t="shared" ca="1" si="1177"/>
        <v>-</v>
      </c>
      <c r="JI338" s="163" t="str">
        <f t="shared" ca="1" si="1188"/>
        <v>-</v>
      </c>
      <c r="JJ338" s="163" t="str">
        <f t="shared" ca="1" si="1188"/>
        <v>-</v>
      </c>
      <c r="JK338" s="163" t="str">
        <f t="shared" ca="1" si="1188"/>
        <v>-</v>
      </c>
      <c r="JL338" s="163" t="str">
        <f t="shared" ca="1" si="1188"/>
        <v>-</v>
      </c>
      <c r="JM338" s="163" t="str">
        <f t="shared" ca="1" si="1188"/>
        <v>-</v>
      </c>
      <c r="JN338" s="163" t="str">
        <f t="shared" ca="1" si="1188"/>
        <v>-</v>
      </c>
      <c r="JO338" s="163" t="str">
        <f t="shared" ca="1" si="1188"/>
        <v>-</v>
      </c>
      <c r="JP338" s="163" t="str">
        <f t="shared" ca="1" si="1188"/>
        <v>-</v>
      </c>
      <c r="JQ338" s="163" t="str">
        <f t="shared" ca="1" si="1188"/>
        <v>-</v>
      </c>
      <c r="JR338" s="163" t="str">
        <f t="shared" ca="1" si="1188"/>
        <v>-</v>
      </c>
      <c r="JS338" s="163" t="str">
        <f t="shared" ca="1" si="1177"/>
        <v>-</v>
      </c>
      <c r="JT338" s="163" t="str">
        <f t="shared" ca="1" si="1177"/>
        <v>-</v>
      </c>
      <c r="JU338" s="163" t="str">
        <f t="shared" ca="1" si="1177"/>
        <v>-</v>
      </c>
      <c r="JV338" s="163" t="str">
        <f t="shared" ca="1" si="1177"/>
        <v>-</v>
      </c>
      <c r="JW338" s="163" t="str">
        <f t="shared" ca="1" si="1177"/>
        <v>-</v>
      </c>
      <c r="JX338" s="163" t="str">
        <f t="shared" ca="1" si="1176"/>
        <v>-</v>
      </c>
      <c r="JY338" s="163" t="str">
        <f t="shared" ca="1" si="1190"/>
        <v>-</v>
      </c>
      <c r="JZ338" s="163" t="str">
        <f t="shared" ca="1" si="1190"/>
        <v>-</v>
      </c>
      <c r="KA338" s="163" t="str">
        <f t="shared" ca="1" si="1190"/>
        <v>-</v>
      </c>
      <c r="KB338" s="163" t="str">
        <f t="shared" ca="1" si="1190"/>
        <v>-</v>
      </c>
      <c r="KC338" s="163" t="str">
        <f t="shared" ca="1" si="1190"/>
        <v>-</v>
      </c>
      <c r="KD338" s="163" t="str">
        <f t="shared" ca="1" si="1190"/>
        <v>-</v>
      </c>
      <c r="KE338" s="163" t="str">
        <f t="shared" ca="1" si="1190"/>
        <v>-</v>
      </c>
      <c r="KF338" s="163" t="str">
        <f t="shared" ca="1" si="1190"/>
        <v>-</v>
      </c>
      <c r="KG338" s="163" t="str">
        <f t="shared" ca="1" si="1190"/>
        <v>-</v>
      </c>
      <c r="KH338" s="163" t="str">
        <f t="shared" ca="1" si="1190"/>
        <v>-</v>
      </c>
      <c r="KI338" s="163" t="str">
        <f t="shared" ca="1" si="1190"/>
        <v>-</v>
      </c>
      <c r="KJ338" s="163" t="str">
        <f t="shared" ca="1" si="1190"/>
        <v>-</v>
      </c>
      <c r="KK338" s="163" t="str">
        <f t="shared" ca="1" si="1190"/>
        <v>-</v>
      </c>
      <c r="KL338" s="163" t="str">
        <f t="shared" ca="1" si="1190"/>
        <v>-</v>
      </c>
      <c r="KM338" s="163" t="str">
        <f t="shared" ca="1" si="1190"/>
        <v>-</v>
      </c>
      <c r="KN338" s="163" t="str">
        <f t="shared" ca="1" si="1190"/>
        <v>-</v>
      </c>
      <c r="KO338" s="163" t="str">
        <f t="shared" ca="1" si="1190"/>
        <v>-</v>
      </c>
      <c r="KP338" s="163" t="str">
        <f t="shared" ca="1" si="1190"/>
        <v>-</v>
      </c>
      <c r="KQ338" s="163" t="str">
        <f t="shared" ca="1" si="1190"/>
        <v>-</v>
      </c>
      <c r="KR338" s="163" t="str">
        <f t="shared" ca="1" si="1190"/>
        <v>-</v>
      </c>
      <c r="KS338" s="163" t="str">
        <f t="shared" ca="1" si="1190"/>
        <v>-</v>
      </c>
      <c r="KT338" s="163" t="str">
        <f t="shared" ca="1" si="1190"/>
        <v>-</v>
      </c>
      <c r="KU338" s="163" t="str">
        <f t="shared" ca="1" si="1190"/>
        <v>-</v>
      </c>
      <c r="KV338" s="163" t="str">
        <f t="shared" ca="1" si="1190"/>
        <v>-</v>
      </c>
      <c r="KW338" s="163" t="str">
        <f t="shared" ca="1" si="1190"/>
        <v>-</v>
      </c>
      <c r="KX338" s="163" t="str">
        <f t="shared" ca="1" si="1190"/>
        <v>-</v>
      </c>
      <c r="KY338" s="163" t="str">
        <f t="shared" ca="1" si="1190"/>
        <v>-</v>
      </c>
      <c r="KZ338" s="163" t="str">
        <f t="shared" ca="1" si="1190"/>
        <v>-</v>
      </c>
      <c r="LA338" s="163" t="str">
        <f t="shared" ca="1" si="1190"/>
        <v>-</v>
      </c>
      <c r="LB338" s="163" t="str">
        <f t="shared" ca="1" si="1190"/>
        <v>-</v>
      </c>
      <c r="LC338" s="163" t="str">
        <f t="shared" ca="1" si="1190"/>
        <v>-</v>
      </c>
      <c r="LD338" s="163" t="str">
        <f t="shared" ca="1" si="1190"/>
        <v>-</v>
      </c>
      <c r="LE338" s="163" t="str">
        <f t="shared" ca="1" si="1190"/>
        <v>-</v>
      </c>
      <c r="LF338" s="163" t="str">
        <f t="shared" ca="1" si="1190"/>
        <v>-</v>
      </c>
      <c r="LG338" s="163" t="str">
        <f t="shared" ca="1" si="1190"/>
        <v>-</v>
      </c>
      <c r="LH338" s="163" t="str">
        <f t="shared" ca="1" si="1190"/>
        <v>-</v>
      </c>
      <c r="LI338" s="163" t="str">
        <f t="shared" ca="1" si="1190"/>
        <v>-</v>
      </c>
      <c r="LJ338" s="163" t="str">
        <f t="shared" ca="1" si="1190"/>
        <v>-</v>
      </c>
      <c r="LK338" s="163" t="str">
        <f t="shared" ca="1" si="1190"/>
        <v>-</v>
      </c>
      <c r="LL338" s="163" t="str">
        <f t="shared" ca="1" si="1190"/>
        <v>-</v>
      </c>
      <c r="LM338" s="163" t="str">
        <f t="shared" ca="1" si="1190"/>
        <v>-</v>
      </c>
      <c r="LN338" s="163" t="str">
        <f t="shared" ca="1" si="1190"/>
        <v>-</v>
      </c>
      <c r="LO338" s="163" t="str">
        <f t="shared" ca="1" si="1176"/>
        <v>-</v>
      </c>
      <c r="LP338" s="163" t="str">
        <f t="shared" ca="1" si="1176"/>
        <v>-</v>
      </c>
      <c r="LQ338" s="163" t="str">
        <f t="shared" ca="1" si="1176"/>
        <v>-</v>
      </c>
      <c r="LR338" s="163" t="str">
        <f t="shared" ca="1" si="1176"/>
        <v>-</v>
      </c>
      <c r="LS338" s="163" t="str">
        <f t="shared" ca="1" si="1176"/>
        <v>-</v>
      </c>
      <c r="LT338" s="163" t="str">
        <f t="shared" ca="1" si="1176"/>
        <v>-</v>
      </c>
      <c r="LU338" s="163" t="str">
        <f t="shared" ca="1" si="1176"/>
        <v>-</v>
      </c>
      <c r="LV338" s="163" t="str">
        <f t="shared" ca="1" si="1176"/>
        <v>-</v>
      </c>
      <c r="LW338" s="163" t="str">
        <f t="shared" ca="1" si="1176"/>
        <v>-</v>
      </c>
      <c r="LX338" s="163" t="str">
        <f t="shared" ca="1" si="1176"/>
        <v>-</v>
      </c>
      <c r="LY338" s="10"/>
      <c r="LZ338" s="161">
        <f t="shared" ca="1" si="1121"/>
        <v>4.4999999999999998E-2</v>
      </c>
      <c r="MA338" s="161">
        <f t="shared" ca="1" si="1122"/>
        <v>4.4999999999999998E-2</v>
      </c>
      <c r="MB338" s="163">
        <f t="shared" ca="1" si="1169"/>
        <v>1</v>
      </c>
      <c r="MC338" s="163">
        <f t="shared" ca="1" si="1169"/>
        <v>0</v>
      </c>
      <c r="MD338" s="163">
        <f t="shared" ca="1" si="1169"/>
        <v>1</v>
      </c>
      <c r="ME338" s="163">
        <f t="shared" ca="1" si="1169"/>
        <v>1</v>
      </c>
      <c r="MF338" s="163">
        <f t="shared" ca="1" si="1169"/>
        <v>0</v>
      </c>
      <c r="MG338" s="163">
        <f t="shared" ca="1" si="1169"/>
        <v>70</v>
      </c>
      <c r="MH338" s="163">
        <f t="shared" ca="1" si="1169"/>
        <v>50</v>
      </c>
      <c r="MI338" s="163">
        <f t="shared" ca="1" si="1169"/>
        <v>85</v>
      </c>
      <c r="MJ338" s="163">
        <f t="shared" ca="1" si="1169"/>
        <v>50</v>
      </c>
      <c r="MK338" s="161">
        <f t="shared" ca="1" si="1124"/>
        <v>1</v>
      </c>
      <c r="ML338" s="161">
        <f t="shared" ca="1" si="1125"/>
        <v>1</v>
      </c>
      <c r="MM338" s="161">
        <f t="shared" ca="1" si="1126"/>
        <v>1</v>
      </c>
      <c r="MN338" s="161">
        <f t="shared" ca="1" si="1127"/>
        <v>1</v>
      </c>
      <c r="MO338" s="161">
        <f t="shared" ca="1" si="1127"/>
        <v>1</v>
      </c>
      <c r="MP338" s="163">
        <f t="shared" ca="1" si="1169"/>
        <v>1</v>
      </c>
      <c r="MQ338" s="10"/>
      <c r="MR338" s="163">
        <f t="shared" ca="1" si="1169"/>
        <v>1</v>
      </c>
      <c r="MS338" s="161">
        <f t="shared" ca="1" si="1128"/>
        <v>1</v>
      </c>
      <c r="MT338" s="163">
        <f t="shared" ca="1" si="1169"/>
        <v>0.75</v>
      </c>
      <c r="MU338" s="163">
        <f t="shared" ca="1" si="1169"/>
        <v>0.8</v>
      </c>
      <c r="MV338" s="163">
        <f t="shared" ca="1" si="1163"/>
        <v>0.82499999999999996</v>
      </c>
      <c r="MW338" s="163">
        <f t="shared" ca="1" si="1169"/>
        <v>0.875</v>
      </c>
      <c r="MX338" s="163">
        <f t="shared" ca="1" si="1169"/>
        <v>0.9</v>
      </c>
      <c r="MY338" s="163">
        <f t="shared" ca="1" si="1191"/>
        <v>0.75</v>
      </c>
      <c r="MZ338" s="163">
        <f t="shared" ca="1" si="1191"/>
        <v>0.78142857142857147</v>
      </c>
      <c r="NA338" s="163">
        <f t="shared" ca="1" si="1191"/>
        <v>0.82499999999999996</v>
      </c>
      <c r="NB338" s="163">
        <f t="shared" ca="1" si="1191"/>
        <v>0.875</v>
      </c>
      <c r="NC338" s="163">
        <f t="shared" ca="1" si="1191"/>
        <v>0.9</v>
      </c>
      <c r="ND338" s="163">
        <f t="shared" ca="1" si="1191"/>
        <v>0.9</v>
      </c>
      <c r="NE338" s="163">
        <f t="shared" ca="1" si="1191"/>
        <v>0.75</v>
      </c>
      <c r="NF338" s="163">
        <f t="shared" ca="1" si="1191"/>
        <v>0.78142857142857147</v>
      </c>
      <c r="NG338" s="163">
        <f t="shared" ca="1" si="1191"/>
        <v>0.82499999999999996</v>
      </c>
      <c r="NH338" s="163">
        <f t="shared" ca="1" si="1191"/>
        <v>0.875</v>
      </c>
      <c r="NI338" s="163">
        <f t="shared" ca="1" si="1191"/>
        <v>0.9</v>
      </c>
      <c r="NJ338" s="163">
        <f t="shared" ca="1" si="1191"/>
        <v>0.9</v>
      </c>
      <c r="NK338" s="163">
        <f t="shared" ca="1" si="1191"/>
        <v>0.75</v>
      </c>
      <c r="NL338" s="163">
        <f t="shared" ca="1" si="1191"/>
        <v>0.78142857142857147</v>
      </c>
      <c r="NM338" s="163">
        <f t="shared" ca="1" si="1191"/>
        <v>0.82499999999999996</v>
      </c>
      <c r="NN338" s="163">
        <f t="shared" ca="1" si="1191"/>
        <v>0.875</v>
      </c>
      <c r="NO338" s="163">
        <f t="shared" ca="1" si="1191"/>
        <v>0.9</v>
      </c>
      <c r="NP338" s="163">
        <f t="shared" ca="1" si="1191"/>
        <v>0.9</v>
      </c>
      <c r="NQ338" s="163">
        <f t="shared" ca="1" si="1191"/>
        <v>0.75</v>
      </c>
      <c r="NR338" s="163">
        <f t="shared" ca="1" si="1191"/>
        <v>0.78142857142857147</v>
      </c>
      <c r="NS338" s="163">
        <f t="shared" ca="1" si="1191"/>
        <v>0.82499999999999996</v>
      </c>
      <c r="NT338" s="163">
        <f t="shared" ca="1" si="1191"/>
        <v>0.875</v>
      </c>
      <c r="NU338" s="163">
        <f t="shared" ca="1" si="1191"/>
        <v>0.9</v>
      </c>
      <c r="NV338" s="163">
        <f t="shared" ca="1" si="1191"/>
        <v>0.9</v>
      </c>
      <c r="NW338" s="163">
        <f t="shared" ca="1" si="1191"/>
        <v>0.75</v>
      </c>
      <c r="NX338" s="163">
        <f t="shared" ca="1" si="1191"/>
        <v>0.78142857142857147</v>
      </c>
      <c r="NY338" s="163">
        <f t="shared" ca="1" si="1191"/>
        <v>0.82499999999999996</v>
      </c>
      <c r="NZ338" s="163">
        <f t="shared" ca="1" si="1191"/>
        <v>0.875</v>
      </c>
      <c r="OA338" s="163">
        <f t="shared" ca="1" si="1191"/>
        <v>0.9</v>
      </c>
      <c r="OB338" s="163">
        <f t="shared" ca="1" si="1191"/>
        <v>0.9</v>
      </c>
      <c r="OC338" s="163">
        <f t="shared" ca="1" si="1191"/>
        <v>0.75</v>
      </c>
      <c r="OD338" s="163">
        <f t="shared" ca="1" si="1191"/>
        <v>0.78142857142857147</v>
      </c>
      <c r="OE338" s="163">
        <f t="shared" ca="1" si="1191"/>
        <v>0.82499999999999996</v>
      </c>
      <c r="OF338" s="163">
        <f t="shared" ca="1" si="1191"/>
        <v>0.875</v>
      </c>
      <c r="OG338" s="163">
        <f t="shared" ca="1" si="1191"/>
        <v>0.9</v>
      </c>
      <c r="OH338" s="163">
        <f t="shared" ca="1" si="1191"/>
        <v>0.9</v>
      </c>
      <c r="OI338" s="163">
        <f t="shared" ca="1" si="1191"/>
        <v>0.75</v>
      </c>
      <c r="OJ338" s="163">
        <f t="shared" ca="1" si="1191"/>
        <v>0.76904761904761909</v>
      </c>
      <c r="OK338" s="163">
        <f t="shared" ca="1" si="1191"/>
        <v>0.82000000000000006</v>
      </c>
      <c r="OL338" s="163">
        <f t="shared" ca="1" si="1191"/>
        <v>0.875</v>
      </c>
      <c r="OM338" s="163">
        <f t="shared" ca="1" si="1191"/>
        <v>0.9</v>
      </c>
      <c r="ON338" s="163">
        <f t="shared" ca="1" si="1191"/>
        <v>0.90000000000000013</v>
      </c>
      <c r="OO338" s="163">
        <f t="shared" ca="1" si="1191"/>
        <v>0.75</v>
      </c>
      <c r="OP338" s="163">
        <f t="shared" ca="1" si="1191"/>
        <v>0.76904761904761909</v>
      </c>
      <c r="OQ338" s="163">
        <f t="shared" ca="1" si="1191"/>
        <v>0.82000000000000006</v>
      </c>
      <c r="OR338" s="163">
        <f t="shared" ca="1" si="1191"/>
        <v>0.875</v>
      </c>
      <c r="OS338" s="163">
        <f t="shared" ca="1" si="1191"/>
        <v>0.9</v>
      </c>
      <c r="OT338" s="163">
        <f t="shared" ca="1" si="1191"/>
        <v>0.9</v>
      </c>
      <c r="OU338" s="163">
        <f t="shared" ca="1" si="1191"/>
        <v>0.875</v>
      </c>
      <c r="OV338" s="161">
        <f t="shared" ca="1" si="1132"/>
        <v>1</v>
      </c>
      <c r="OW338" s="161">
        <f t="shared" ca="1" si="1133"/>
        <v>1</v>
      </c>
      <c r="OX338" s="161" t="str">
        <f t="shared" ca="1" si="1134"/>
        <v>-</v>
      </c>
      <c r="OY338" s="163" t="str">
        <f t="shared" ca="1" si="1135"/>
        <v>-</v>
      </c>
      <c r="OZ338" s="161" t="str">
        <f t="shared" ca="1" si="1136"/>
        <v>-</v>
      </c>
      <c r="PA338" s="161" t="str">
        <f t="shared" ca="1" si="1137"/>
        <v>-</v>
      </c>
      <c r="PB338" s="163">
        <f t="shared" ca="1" si="1169"/>
        <v>0</v>
      </c>
      <c r="PC338" s="27">
        <v>0</v>
      </c>
    </row>
    <row r="339" spans="1:419" s="143" customFormat="1" hidden="1" outlineLevel="1">
      <c r="A339" s="121">
        <f t="shared" si="14"/>
        <v>334</v>
      </c>
      <c r="B339" s="121">
        <f>$A$7</f>
        <v>2</v>
      </c>
      <c r="C339" s="143">
        <v>1000</v>
      </c>
      <c r="D339" s="143" t="s">
        <v>884</v>
      </c>
      <c r="E339" s="143" t="b">
        <v>0</v>
      </c>
      <c r="F339" s="143" t="b">
        <v>0</v>
      </c>
      <c r="G339" s="143" t="b">
        <f t="shared" si="1138"/>
        <v>0</v>
      </c>
      <c r="H339" s="32">
        <v>3</v>
      </c>
      <c r="I339" s="32">
        <v>1</v>
      </c>
      <c r="J339" s="32">
        <v>1</v>
      </c>
      <c r="K339" s="32">
        <v>1</v>
      </c>
      <c r="L339" s="32">
        <v>1</v>
      </c>
      <c r="M339" s="32">
        <v>1</v>
      </c>
      <c r="N339" s="32">
        <v>1</v>
      </c>
      <c r="O339" s="32">
        <v>1</v>
      </c>
      <c r="P339" s="32">
        <v>1</v>
      </c>
      <c r="Q339" s="32">
        <v>1</v>
      </c>
      <c r="R339" s="32">
        <v>2</v>
      </c>
      <c r="S339" s="32">
        <v>1</v>
      </c>
      <c r="T339" s="32">
        <v>1</v>
      </c>
      <c r="U339" s="32">
        <v>1</v>
      </c>
      <c r="V339" s="32">
        <v>1</v>
      </c>
      <c r="W339" s="32">
        <v>1</v>
      </c>
      <c r="X339" s="32">
        <v>1</v>
      </c>
      <c r="Y339" s="32">
        <v>1</v>
      </c>
      <c r="Z339" s="32">
        <v>1</v>
      </c>
      <c r="AA339" s="32">
        <v>1</v>
      </c>
      <c r="AB339" s="32">
        <v>1</v>
      </c>
      <c r="AC339" s="32">
        <v>1</v>
      </c>
      <c r="AE339" s="137" t="str" cm="1">
        <f t="array" aca="1" ref="AE339" ca="1">"00000 "&amp;"SR_low_crop"
&amp;IF($HN339="-","",HN339)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00000 SR_low_crop30SE CropgrazeFALSE (F33N11)</v>
      </c>
      <c r="AF339" s="10" t="str">
        <f ca="1">IF(COUNTIF(AE$5:AE339,AE339)=1,"-","Dup")</f>
        <v>-</v>
      </c>
      <c r="AG339" s="10"/>
      <c r="AH339" s="163" t="str">
        <f t="shared" ca="1" si="1094"/>
        <v>-</v>
      </c>
      <c r="AI339" s="162" t="b">
        <v>1</v>
      </c>
      <c r="AJ339" s="162" t="b">
        <v>1</v>
      </c>
      <c r="AK339" s="163" t="str">
        <f t="shared" ca="1" si="1094"/>
        <v>-</v>
      </c>
      <c r="AL339" s="163" t="str">
        <f t="shared" ca="1" si="1094"/>
        <v>-</v>
      </c>
      <c r="AM339" s="163" t="b">
        <f t="shared" ca="1" si="1094"/>
        <v>1</v>
      </c>
      <c r="AN339" s="10"/>
      <c r="AO339" s="161" t="b">
        <f t="shared" si="1095"/>
        <v>1</v>
      </c>
      <c r="AP339" s="161" t="str">
        <f t="shared" si="1095"/>
        <v>-</v>
      </c>
      <c r="AQ339" s="161" t="str">
        <f t="shared" si="1095"/>
        <v>-</v>
      </c>
      <c r="AR339" s="161" t="str">
        <f t="shared" si="1095"/>
        <v>-</v>
      </c>
      <c r="AS339" s="161" t="b">
        <f t="shared" si="1095"/>
        <v>1</v>
      </c>
      <c r="AT339" s="161" t="b">
        <f t="shared" si="1095"/>
        <v>0</v>
      </c>
      <c r="AU339" s="161">
        <f t="shared" si="1096"/>
        <v>0</v>
      </c>
      <c r="AV339" s="161" t="b">
        <f t="shared" si="1097"/>
        <v>0</v>
      </c>
      <c r="AW339" s="161" t="b">
        <f t="shared" si="1097"/>
        <v>0</v>
      </c>
      <c r="AX339" s="161" t="str">
        <f t="shared" si="1097"/>
        <v>-</v>
      </c>
      <c r="AY339" s="161" t="str">
        <f t="shared" si="1097"/>
        <v>-</v>
      </c>
      <c r="AZ339" s="161" t="str">
        <f t="shared" si="1097"/>
        <v>-</v>
      </c>
      <c r="BA339" s="10"/>
      <c r="BB339" s="161" t="b">
        <f t="shared" si="1098"/>
        <v>1</v>
      </c>
      <c r="BC339" s="163" t="b">
        <f t="shared" ca="1" si="1099"/>
        <v>1</v>
      </c>
      <c r="BD339" s="163" t="b">
        <f t="shared" ca="1" si="1099"/>
        <v>1</v>
      </c>
      <c r="BE339" s="162">
        <f t="shared" si="1100"/>
        <v>3108</v>
      </c>
      <c r="BF339" s="163" t="str">
        <f t="shared" ca="1" si="1195"/>
        <v>-</v>
      </c>
      <c r="BG339" s="163" t="str">
        <f t="shared" ca="1" si="1195"/>
        <v>-</v>
      </c>
      <c r="BH339" s="163" t="str">
        <f t="shared" ca="1" si="1195"/>
        <v>-</v>
      </c>
      <c r="BI339" s="163" t="str">
        <f t="shared" ca="1" si="1195"/>
        <v>-</v>
      </c>
      <c r="BJ339" s="163" t="str">
        <f t="shared" ca="1" si="1195"/>
        <v>-</v>
      </c>
      <c r="BK339" s="163">
        <f t="shared" ca="1" si="1195"/>
        <v>1</v>
      </c>
      <c r="BL339" s="163">
        <f t="shared" ca="1" si="1195"/>
        <v>1</v>
      </c>
      <c r="BM339" s="163" t="str">
        <f t="shared" ca="1" si="1195"/>
        <v>-</v>
      </c>
      <c r="BN339" s="163" t="str">
        <f t="shared" ca="1" si="1195"/>
        <v>-</v>
      </c>
      <c r="BO339" s="163" t="b">
        <f t="shared" si="1102"/>
        <v>0</v>
      </c>
      <c r="BP339" s="163" t="b">
        <f t="shared" si="1102"/>
        <v>0</v>
      </c>
      <c r="BQ339" s="163" t="b">
        <f t="shared" si="1102"/>
        <v>0</v>
      </c>
      <c r="BR339" s="163" t="b">
        <f t="shared" si="1102"/>
        <v>0</v>
      </c>
      <c r="BS339" s="163" t="b">
        <f t="shared" ref="BP339:BW347" si="1196">INDEX(i.cropgraze_inc,$R339)</f>
        <v>0</v>
      </c>
      <c r="BT339" s="163" t="b">
        <f t="shared" si="1196"/>
        <v>0</v>
      </c>
      <c r="BU339" s="163" t="b">
        <f t="shared" si="1196"/>
        <v>0</v>
      </c>
      <c r="BV339" s="163" t="b">
        <f t="shared" si="1196"/>
        <v>0</v>
      </c>
      <c r="BW339" s="163" t="b">
        <f t="shared" si="1196"/>
        <v>0</v>
      </c>
      <c r="BX339" s="163" t="str">
        <f t="shared" ca="1" si="1195"/>
        <v>-</v>
      </c>
      <c r="BY339" s="163" t="str">
        <f t="shared" ca="1" si="1172"/>
        <v>-</v>
      </c>
      <c r="BZ339" s="163" t="str">
        <f t="shared" ca="1" si="1172"/>
        <v>-</v>
      </c>
      <c r="CA339" s="163" t="str">
        <f t="shared" ca="1" si="1172"/>
        <v>-</v>
      </c>
      <c r="CB339" s="163" t="str">
        <f t="shared" ca="1" si="1172"/>
        <v>-</v>
      </c>
      <c r="CC339" s="163" t="str">
        <f t="shared" ca="1" si="1172"/>
        <v>-</v>
      </c>
      <c r="CD339" s="163" t="str">
        <f t="shared" ca="1" si="1172"/>
        <v>-</v>
      </c>
      <c r="CE339" s="163" t="str">
        <f t="shared" ca="1" si="1172"/>
        <v>-</v>
      </c>
      <c r="CF339" s="163" t="str">
        <f t="shared" ca="1" si="1172"/>
        <v>-</v>
      </c>
      <c r="CG339" s="163" t="str">
        <f t="shared" ca="1" si="1195"/>
        <v>-</v>
      </c>
      <c r="CH339" s="163" t="str">
        <f t="shared" ca="1" si="1195"/>
        <v>-</v>
      </c>
      <c r="CI339" s="163" t="str">
        <f t="shared" ca="1" si="1195"/>
        <v>-</v>
      </c>
      <c r="CJ339" s="163" t="str">
        <f t="shared" ca="1" si="1195"/>
        <v>-</v>
      </c>
      <c r="CK339" s="163" t="str">
        <f t="shared" ca="1" si="1195"/>
        <v>-</v>
      </c>
      <c r="CL339" s="163" t="str">
        <f t="shared" ca="1" si="1171"/>
        <v>-</v>
      </c>
      <c r="CM339" s="163" t="str">
        <f t="shared" ca="1" si="1171"/>
        <v>-</v>
      </c>
      <c r="CN339" s="163" t="str">
        <f t="shared" ca="1" si="1171"/>
        <v>-</v>
      </c>
      <c r="CO339" s="163" t="str">
        <f t="shared" ca="1" si="1171"/>
        <v>-</v>
      </c>
      <c r="CP339" s="163" t="str">
        <f t="shared" ca="1" si="1171"/>
        <v>-</v>
      </c>
      <c r="CQ339" s="163" t="str">
        <f t="shared" ca="1" si="1171"/>
        <v>-</v>
      </c>
      <c r="CR339" s="163" t="str">
        <f t="shared" ca="1" si="1171"/>
        <v>-</v>
      </c>
      <c r="CS339" s="163" t="str">
        <f t="shared" ca="1" si="1171"/>
        <v>-</v>
      </c>
      <c r="CT339" s="163" t="str">
        <f t="shared" ca="1" si="1171"/>
        <v>-</v>
      </c>
      <c r="CU339" s="163" t="str">
        <f t="shared" ca="1" si="1187"/>
        <v>-</v>
      </c>
      <c r="CV339" s="163" t="str">
        <f t="shared" ca="1" si="1187"/>
        <v>-</v>
      </c>
      <c r="CW339" s="163" t="str">
        <f t="shared" ca="1" si="1187"/>
        <v>-</v>
      </c>
      <c r="CX339" s="163" t="str">
        <f t="shared" ca="1" si="1187"/>
        <v>-</v>
      </c>
      <c r="CY339" s="163" t="str">
        <f t="shared" ca="1" si="1187"/>
        <v>-</v>
      </c>
      <c r="CZ339" s="163" t="str">
        <f t="shared" ca="1" si="1187"/>
        <v>-</v>
      </c>
      <c r="DA339" s="163" t="str">
        <f t="shared" ca="1" si="1187"/>
        <v>-</v>
      </c>
      <c r="DB339" s="163" t="str">
        <f t="shared" ca="1" si="1187"/>
        <v>-</v>
      </c>
      <c r="DC339" s="163" t="str">
        <f t="shared" ca="1" si="1171"/>
        <v>-</v>
      </c>
      <c r="DD339" s="163" t="str">
        <f t="shared" ca="1" si="1173"/>
        <v>-</v>
      </c>
      <c r="DE339" s="163" t="str">
        <f t="shared" ca="1" si="1173"/>
        <v>-</v>
      </c>
      <c r="DF339" s="163" t="str">
        <f t="shared" ca="1" si="1173"/>
        <v>-</v>
      </c>
      <c r="DG339" s="163" t="str">
        <f t="shared" ca="1" si="1173"/>
        <v>-</v>
      </c>
      <c r="DH339" s="163" t="str">
        <f t="shared" ca="1" si="1173"/>
        <v>-</v>
      </c>
      <c r="DI339" s="163" t="str">
        <f t="shared" ca="1" si="1173"/>
        <v>-</v>
      </c>
      <c r="DJ339" s="163" t="str">
        <f t="shared" ca="1" si="1173"/>
        <v>-</v>
      </c>
      <c r="DK339" s="163" t="str">
        <f t="shared" ca="1" si="1173"/>
        <v>-</v>
      </c>
      <c r="DL339" s="10"/>
      <c r="DM339" s="163" t="str">
        <f t="shared" ca="1" si="1195"/>
        <v>-</v>
      </c>
      <c r="DN339" s="163" t="str">
        <f t="shared" ca="1" si="1195"/>
        <v>-</v>
      </c>
      <c r="DO339" s="163" t="str">
        <f t="shared" ca="1" si="1195"/>
        <v>-</v>
      </c>
      <c r="DP339" s="163" t="str">
        <f t="shared" ca="1" si="1195"/>
        <v>-</v>
      </c>
      <c r="DQ339" s="163" t="str">
        <f t="shared" ca="1" si="1195"/>
        <v>-</v>
      </c>
      <c r="DR339" s="163" t="str">
        <f t="shared" ca="1" si="1195"/>
        <v>-</v>
      </c>
      <c r="DS339" s="163" t="str">
        <f t="shared" ca="1" si="1195"/>
        <v>-</v>
      </c>
      <c r="DT339" s="163" t="str">
        <f t="shared" ca="1" si="1195"/>
        <v>-</v>
      </c>
      <c r="DU339" s="163" t="str">
        <f t="shared" ca="1" si="1195"/>
        <v>-</v>
      </c>
      <c r="DV339" s="163" t="str">
        <f t="shared" ca="1" si="1195"/>
        <v>-</v>
      </c>
      <c r="DW339" s="163" t="str">
        <f t="shared" ca="1" si="1195"/>
        <v>-</v>
      </c>
      <c r="DX339" s="161" t="str" cm="1">
        <f t="array" ref="DX339">INDEX(i.rev,$K339,DX$15)</f>
        <v>-</v>
      </c>
      <c r="DY339" s="161" t="str" cm="1">
        <f t="array" ref="DY339">INDEX(i.rev,$K339,DY$15)</f>
        <v>-</v>
      </c>
      <c r="DZ339" s="161" t="str" cm="1">
        <f t="array" ref="DZ339">INDEX(i.rev,$K339,DZ$15)</f>
        <v>-</v>
      </c>
      <c r="EA339" s="161" t="str" cm="1">
        <f t="array" ref="EA339">INDEX(i.rev,$K339,EA$15)</f>
        <v>-</v>
      </c>
      <c r="EB339" s="161" t="str" cm="1">
        <f t="array" ref="EB339">INDEX(i.rev,$K339,EB$15)</f>
        <v>-</v>
      </c>
      <c r="EC339" s="161" t="str" cm="1">
        <f t="array" ref="EC339">INDEX(i.rev,$K339,EC$15)</f>
        <v>-</v>
      </c>
      <c r="ED339" s="161" t="str" cm="1">
        <f t="array" ref="ED339">INDEX(i.rev,$K339,ED$15)</f>
        <v>-</v>
      </c>
      <c r="EE339" s="161" t="str" cm="1">
        <f t="array" ref="EE339">INDEX(i.rev,$K339,EE$15)</f>
        <v>-</v>
      </c>
      <c r="EF339" s="161" t="str" cm="1">
        <f t="array" ref="EF339">INDEX(i.rev,$K339,EF$15)</f>
        <v>-</v>
      </c>
      <c r="EG339" s="161" t="str" cm="1">
        <f t="array" ref="EG339">INDEX(i.rev,$K339,EG$15)</f>
        <v>-</v>
      </c>
      <c r="EH339" s="10"/>
      <c r="EI339" s="163" t="str">
        <f t="shared" ca="1" si="1165"/>
        <v>-</v>
      </c>
      <c r="EJ339" s="163" t="str">
        <f t="shared" ca="1" si="1165"/>
        <v>-</v>
      </c>
      <c r="EK339" s="163" t="str">
        <f t="shared" ca="1" si="1165"/>
        <v>-</v>
      </c>
      <c r="EL339" s="163" t="str">
        <f t="shared" ca="1" si="1165"/>
        <v>-</v>
      </c>
      <c r="EM339" s="163" t="str">
        <f t="shared" ca="1" si="1165"/>
        <v>-</v>
      </c>
      <c r="EN339" s="163" t="str">
        <f t="shared" ca="1" si="1165"/>
        <v>-</v>
      </c>
      <c r="EO339" s="163" t="str">
        <f t="shared" ca="1" si="1165"/>
        <v>-</v>
      </c>
      <c r="EP339" s="163" t="str">
        <f t="shared" ca="1" si="1165"/>
        <v>-</v>
      </c>
      <c r="EQ339" s="163">
        <f t="shared" ca="1" si="1165"/>
        <v>1</v>
      </c>
      <c r="ER339" s="163">
        <f t="shared" ca="1" si="1165"/>
        <v>1</v>
      </c>
      <c r="ES339" s="163">
        <f t="shared" ca="1" si="1165"/>
        <v>0</v>
      </c>
      <c r="ET339" s="163" t="str">
        <f t="shared" ca="1" si="1165"/>
        <v>-</v>
      </c>
      <c r="EU339" s="163" t="str">
        <f t="shared" ca="1" si="1165"/>
        <v>-</v>
      </c>
      <c r="EV339" s="163" t="str">
        <f t="shared" ca="1" si="1165"/>
        <v>-</v>
      </c>
      <c r="EW339" s="163" t="str">
        <f t="shared" ca="1" si="1165"/>
        <v>-</v>
      </c>
      <c r="EX339" s="163" t="str">
        <f t="shared" ca="1" si="1165"/>
        <v>-</v>
      </c>
      <c r="EY339" s="163" t="str">
        <f t="shared" ca="1" si="1166"/>
        <v>-</v>
      </c>
      <c r="EZ339" s="163" t="str">
        <f t="shared" ca="1" si="1166"/>
        <v>-</v>
      </c>
      <c r="FA339" s="163">
        <f t="shared" ca="1" si="1166"/>
        <v>0</v>
      </c>
      <c r="FB339" s="163" t="str">
        <f t="shared" ca="1" si="1166"/>
        <v>-</v>
      </c>
      <c r="FC339" s="163" t="str">
        <f t="shared" ca="1" si="1166"/>
        <v>-</v>
      </c>
      <c r="FD339" s="163" t="str">
        <f t="shared" ca="1" si="1166"/>
        <v>-</v>
      </c>
      <c r="FE339" s="163" t="str">
        <f t="shared" ca="1" si="1166"/>
        <v>-</v>
      </c>
      <c r="FF339" s="163" t="str">
        <f t="shared" ca="1" si="1166"/>
        <v>-</v>
      </c>
      <c r="FG339" s="163">
        <f t="shared" ca="1" si="1166"/>
        <v>0</v>
      </c>
      <c r="FH339" s="163">
        <f t="shared" ca="1" si="1166"/>
        <v>0</v>
      </c>
      <c r="FI339" s="163">
        <f t="shared" ca="1" si="1166"/>
        <v>0</v>
      </c>
      <c r="FJ339" s="163">
        <f t="shared" ca="1" si="1166"/>
        <v>0</v>
      </c>
      <c r="FK339" s="163">
        <f t="shared" ca="1" si="1166"/>
        <v>0</v>
      </c>
      <c r="FL339" s="163">
        <f t="shared" ca="1" si="1166"/>
        <v>0</v>
      </c>
      <c r="FM339" s="163">
        <f t="shared" ca="1" si="1166"/>
        <v>0</v>
      </c>
      <c r="FN339" s="163" t="str">
        <f t="shared" ca="1" si="1166"/>
        <v>-</v>
      </c>
      <c r="FO339" s="163" t="str">
        <f t="shared" ca="1" si="1161"/>
        <v>-</v>
      </c>
      <c r="FP339" s="163" t="str">
        <f t="shared" ca="1" si="1161"/>
        <v>-</v>
      </c>
      <c r="FQ339" s="163" t="str">
        <f t="shared" ca="1" si="1161"/>
        <v>-</v>
      </c>
      <c r="FR339" s="163" t="str">
        <f t="shared" ca="1" si="1161"/>
        <v>-</v>
      </c>
      <c r="FS339" s="163" t="str">
        <f t="shared" ca="1" si="1161"/>
        <v>-</v>
      </c>
      <c r="FT339" s="163" t="str">
        <f t="shared" ca="1" si="1161"/>
        <v>-</v>
      </c>
      <c r="FU339" s="163" t="str">
        <f t="shared" ca="1" si="1161"/>
        <v>-</v>
      </c>
      <c r="FV339" s="163" t="str">
        <f t="shared" ca="1" si="1161"/>
        <v>-</v>
      </c>
      <c r="FW339" s="163" t="str">
        <f t="shared" ca="1" si="1161"/>
        <v>-</v>
      </c>
      <c r="FX339" s="163" t="str">
        <f t="shared" ca="1" si="1162"/>
        <v>-</v>
      </c>
      <c r="FY339" s="10"/>
      <c r="FZ339" s="163">
        <f t="shared" ca="1" si="1162"/>
        <v>1</v>
      </c>
      <c r="GA339" s="163" t="str">
        <f t="shared" ca="1" si="1162"/>
        <v>-</v>
      </c>
      <c r="GB339" s="163" t="str">
        <f t="shared" ca="1" si="1162"/>
        <v>-</v>
      </c>
      <c r="GC339" s="163" t="str">
        <f t="shared" ca="1" si="1162"/>
        <v>-</v>
      </c>
      <c r="GD339" s="163" t="str">
        <f t="shared" ca="1" si="1108"/>
        <v>-</v>
      </c>
      <c r="GE339" s="163" t="b">
        <f t="shared" ca="1" si="1108"/>
        <v>0</v>
      </c>
      <c r="GF339" s="163" t="str">
        <f t="shared" ca="1" si="1108"/>
        <v>-</v>
      </c>
      <c r="GG339" s="163">
        <f t="shared" ca="1" si="1108"/>
        <v>0</v>
      </c>
      <c r="GH339" s="163" t="str">
        <f t="shared" ca="1" si="1108"/>
        <v>-</v>
      </c>
      <c r="GI339" s="161" cm="1">
        <f t="array" ref="GI339">INDEX(i.rev,$K339,GI$15)</f>
        <v>1</v>
      </c>
      <c r="GJ339" s="163">
        <f t="shared" ca="1" si="1174"/>
        <v>0</v>
      </c>
      <c r="GK339" s="163">
        <f t="shared" ca="1" si="1174"/>
        <v>1</v>
      </c>
      <c r="GL339" s="163">
        <f t="shared" ca="1" si="1174"/>
        <v>0</v>
      </c>
      <c r="GM339" s="163">
        <f t="shared" ca="1" si="1174"/>
        <v>1</v>
      </c>
      <c r="GN339" s="163">
        <f t="shared" ca="1" si="1174"/>
        <v>1</v>
      </c>
      <c r="GO339" s="163">
        <f t="shared" ca="1" si="1174"/>
        <v>1</v>
      </c>
      <c r="GP339" s="163">
        <f t="shared" ca="1" si="1174"/>
        <v>0</v>
      </c>
      <c r="GQ339" s="163">
        <f t="shared" ca="1" si="1174"/>
        <v>0</v>
      </c>
      <c r="GR339" s="163">
        <f t="shared" ca="1" si="1174"/>
        <v>0</v>
      </c>
      <c r="GS339" s="163">
        <f t="shared" ca="1" si="1174"/>
        <v>0</v>
      </c>
      <c r="GT339" s="163">
        <f t="shared" ca="1" si="1174"/>
        <v>0</v>
      </c>
      <c r="GU339" s="163">
        <f t="shared" ca="1" si="1174"/>
        <v>0</v>
      </c>
      <c r="GV339" s="163">
        <f t="shared" ca="1" si="1174"/>
        <v>0</v>
      </c>
      <c r="GW339" s="163">
        <f t="shared" ca="1" si="1174"/>
        <v>0</v>
      </c>
      <c r="GX339" s="163">
        <f t="shared" ca="1" si="1174"/>
        <v>0</v>
      </c>
      <c r="GY339" s="163">
        <f t="shared" ca="1" si="1174"/>
        <v>0</v>
      </c>
      <c r="GZ339" s="161" cm="1">
        <f t="array" ref="GZ339">INDEX(i.rev,$K339,GZ$15)</f>
        <v>0</v>
      </c>
      <c r="HA339" s="163">
        <f t="shared" ca="1" si="1110"/>
        <v>0</v>
      </c>
      <c r="HB339" s="161" cm="1">
        <f t="array" ref="HB339">INDEX(i.rev,$K339,HB$15)</f>
        <v>1</v>
      </c>
      <c r="HC339" s="163">
        <f t="shared" ca="1" si="1193"/>
        <v>0</v>
      </c>
      <c r="HD339" s="163">
        <f t="shared" ca="1" si="1193"/>
        <v>0</v>
      </c>
      <c r="HE339" s="163">
        <f t="shared" ca="1" si="1193"/>
        <v>0</v>
      </c>
      <c r="HF339" s="163">
        <f t="shared" ca="1" si="1193"/>
        <v>0</v>
      </c>
      <c r="HG339" s="163">
        <f t="shared" ca="1" si="1193"/>
        <v>0</v>
      </c>
      <c r="HH339" s="163">
        <f t="shared" ca="1" si="1193"/>
        <v>0</v>
      </c>
      <c r="HI339" s="163">
        <f t="shared" ca="1" si="1193"/>
        <v>0</v>
      </c>
      <c r="HJ339" s="10">
        <v>0.75</v>
      </c>
      <c r="HK339" s="161" t="b">
        <f t="shared" si="1179"/>
        <v>1</v>
      </c>
      <c r="HL339" s="186">
        <f t="shared" si="1180"/>
        <v>1597.5</v>
      </c>
      <c r="HM339" s="161" t="b">
        <f>HN339&gt;0</f>
        <v>1</v>
      </c>
      <c r="HN339" s="186">
        <v>30</v>
      </c>
      <c r="HO339" s="186">
        <v>30</v>
      </c>
      <c r="HP339" s="161" t="b">
        <f t="shared" si="1113"/>
        <v>0</v>
      </c>
      <c r="HQ339" s="161" t="b">
        <f t="shared" si="1113"/>
        <v>0</v>
      </c>
      <c r="HR339" s="161" t="b">
        <f t="shared" si="1113"/>
        <v>1</v>
      </c>
      <c r="HS339" s="163">
        <f t="shared" ca="1" si="1193"/>
        <v>0</v>
      </c>
      <c r="HT339" s="161">
        <f t="shared" si="1114"/>
        <v>1</v>
      </c>
      <c r="HU339" s="161">
        <f t="shared" si="1114"/>
        <v>1</v>
      </c>
      <c r="HV339" s="163" t="str">
        <f t="shared" ca="1" si="1193"/>
        <v>-</v>
      </c>
      <c r="HW339" s="163" t="str">
        <f t="shared" ca="1" si="1193"/>
        <v>-</v>
      </c>
      <c r="HX339" s="163" t="str">
        <f t="shared" ca="1" si="1193"/>
        <v>-</v>
      </c>
      <c r="HY339" s="163" t="str">
        <f t="shared" ca="1" si="1193"/>
        <v>-</v>
      </c>
      <c r="HZ339" s="163" t="str">
        <f t="shared" ca="1" si="1193"/>
        <v>-</v>
      </c>
      <c r="IA339" s="163" t="str">
        <f t="shared" ca="1" si="1193"/>
        <v>-</v>
      </c>
      <c r="IB339" s="163" t="str">
        <f t="shared" ca="1" si="1193"/>
        <v>-</v>
      </c>
      <c r="IC339" s="163" t="str">
        <f t="shared" ca="1" si="1193"/>
        <v>-</v>
      </c>
      <c r="ID339" s="163" t="str">
        <f t="shared" ca="1" si="1193"/>
        <v>-</v>
      </c>
      <c r="IE339" s="163" t="b">
        <f t="shared" ca="1" si="1193"/>
        <v>1</v>
      </c>
      <c r="IF339" s="163" t="str">
        <f t="shared" ca="1" si="1193"/>
        <v>-</v>
      </c>
      <c r="IG339" s="163" t="str">
        <f t="shared" ca="1" si="1193"/>
        <v>-</v>
      </c>
      <c r="IH339" s="163" t="str">
        <f ca="1">OFFSET(IH$5,$B339,0)</f>
        <v>-</v>
      </c>
      <c r="II339" s="163" t="b">
        <f t="shared" ca="1" si="1115"/>
        <v>1</v>
      </c>
      <c r="IJ339" s="163">
        <f ca="1">OFFSET(IJ$5,$B339,0)</f>
        <v>0</v>
      </c>
      <c r="IK339" s="163" t="str">
        <f t="shared" ca="1" si="1115"/>
        <v>-</v>
      </c>
      <c r="IL339" s="163" t="str">
        <f t="shared" ca="1" si="1115"/>
        <v>-</v>
      </c>
      <c r="IM339" s="163" t="str">
        <f t="shared" ca="1" si="1115"/>
        <v>-</v>
      </c>
      <c r="IN339" s="163" t="str">
        <f t="shared" ca="1" si="1115"/>
        <v>-</v>
      </c>
      <c r="IO339" s="163" t="str">
        <f t="shared" ca="1" si="1115"/>
        <v>-</v>
      </c>
      <c r="IP339" s="163">
        <f t="shared" ca="1" si="1115"/>
        <v>0</v>
      </c>
      <c r="IQ339" s="163" t="str">
        <f t="shared" ca="1" si="1115"/>
        <v>-</v>
      </c>
      <c r="IR339" s="163" t="str">
        <f t="shared" ca="1" si="1115"/>
        <v>-</v>
      </c>
      <c r="IS339" s="163" t="str">
        <f t="shared" ca="1" si="1115"/>
        <v>-</v>
      </c>
      <c r="IT339" s="163">
        <f t="shared" ca="1" si="1115"/>
        <v>500</v>
      </c>
      <c r="IU339" s="163">
        <f t="shared" ca="1" si="1115"/>
        <v>500</v>
      </c>
      <c r="IV339" s="163" t="str">
        <f t="shared" ca="1" si="1115"/>
        <v>-</v>
      </c>
      <c r="IW339" s="163" t="str">
        <f t="shared" ca="1" si="1115"/>
        <v>-</v>
      </c>
      <c r="IX339" s="163" t="str">
        <f t="shared" ca="1" si="1115"/>
        <v>-</v>
      </c>
      <c r="IY339" s="163" t="str">
        <f t="shared" ca="1" si="1176"/>
        <v>-</v>
      </c>
      <c r="IZ339" s="163" t="str">
        <f t="shared" ca="1" si="1177"/>
        <v>-</v>
      </c>
      <c r="JA339" s="163" t="str">
        <f t="shared" ca="1" si="1177"/>
        <v>-</v>
      </c>
      <c r="JB339" s="163" t="str">
        <f t="shared" ca="1" si="1177"/>
        <v>-</v>
      </c>
      <c r="JC339" s="163" t="str">
        <f t="shared" ca="1" si="1177"/>
        <v>-</v>
      </c>
      <c r="JD339" s="163" t="str">
        <f t="shared" ca="1" si="1177"/>
        <v>-</v>
      </c>
      <c r="JE339" s="163" t="str">
        <f t="shared" ca="1" si="1177"/>
        <v>-</v>
      </c>
      <c r="JF339" s="163" t="str">
        <f t="shared" ca="1" si="1177"/>
        <v>-</v>
      </c>
      <c r="JG339" s="163" t="str">
        <f t="shared" ca="1" si="1177"/>
        <v>-</v>
      </c>
      <c r="JH339" s="163" t="str">
        <f t="shared" ca="1" si="1177"/>
        <v>-</v>
      </c>
      <c r="JI339" s="163" t="str">
        <f t="shared" ca="1" si="1188"/>
        <v>-</v>
      </c>
      <c r="JJ339" s="163" t="str">
        <f t="shared" ca="1" si="1188"/>
        <v>-</v>
      </c>
      <c r="JK339" s="163" t="str">
        <f t="shared" ca="1" si="1188"/>
        <v>-</v>
      </c>
      <c r="JL339" s="163" t="str">
        <f t="shared" ca="1" si="1188"/>
        <v>-</v>
      </c>
      <c r="JM339" s="163" t="str">
        <f t="shared" ca="1" si="1188"/>
        <v>-</v>
      </c>
      <c r="JN339" s="163" t="str">
        <f t="shared" ca="1" si="1188"/>
        <v>-</v>
      </c>
      <c r="JO339" s="163" t="str">
        <f t="shared" ca="1" si="1188"/>
        <v>-</v>
      </c>
      <c r="JP339" s="163" t="str">
        <f t="shared" ca="1" si="1188"/>
        <v>-</v>
      </c>
      <c r="JQ339" s="163" t="str">
        <f t="shared" ca="1" si="1188"/>
        <v>-</v>
      </c>
      <c r="JR339" s="163" t="str">
        <f t="shared" ca="1" si="1188"/>
        <v>-</v>
      </c>
      <c r="JS339" s="163" t="str">
        <f t="shared" ca="1" si="1177"/>
        <v>-</v>
      </c>
      <c r="JT339" s="163" t="str">
        <f t="shared" ca="1" si="1177"/>
        <v>-</v>
      </c>
      <c r="JU339" s="163" t="str">
        <f t="shared" ca="1" si="1177"/>
        <v>-</v>
      </c>
      <c r="JV339" s="163" t="str">
        <f t="shared" ca="1" si="1177"/>
        <v>-</v>
      </c>
      <c r="JW339" s="163" t="str">
        <f t="shared" ca="1" si="1177"/>
        <v>-</v>
      </c>
      <c r="JX339" s="163" t="str">
        <f t="shared" ca="1" si="1176"/>
        <v>-</v>
      </c>
      <c r="JY339" s="163" t="str">
        <f t="shared" ca="1" si="1190"/>
        <v>-</v>
      </c>
      <c r="JZ339" s="163" t="str">
        <f t="shared" ca="1" si="1190"/>
        <v>-</v>
      </c>
      <c r="KA339" s="163" t="str">
        <f t="shared" ca="1" si="1190"/>
        <v>-</v>
      </c>
      <c r="KB339" s="163" t="str">
        <f t="shared" ca="1" si="1190"/>
        <v>-</v>
      </c>
      <c r="KC339" s="163" t="str">
        <f t="shared" ca="1" si="1190"/>
        <v>-</v>
      </c>
      <c r="KD339" s="163" t="str">
        <f t="shared" ca="1" si="1190"/>
        <v>-</v>
      </c>
      <c r="KE339" s="163" t="str">
        <f t="shared" ca="1" si="1190"/>
        <v>-</v>
      </c>
      <c r="KF339" s="163" t="str">
        <f t="shared" ca="1" si="1190"/>
        <v>-</v>
      </c>
      <c r="KG339" s="163" t="str">
        <f t="shared" ca="1" si="1190"/>
        <v>-</v>
      </c>
      <c r="KH339" s="163" t="str">
        <f t="shared" ca="1" si="1190"/>
        <v>-</v>
      </c>
      <c r="KI339" s="163" t="str">
        <f t="shared" ca="1" si="1190"/>
        <v>-</v>
      </c>
      <c r="KJ339" s="163" t="str">
        <f t="shared" ca="1" si="1190"/>
        <v>-</v>
      </c>
      <c r="KK339" s="163" t="str">
        <f t="shared" ca="1" si="1190"/>
        <v>-</v>
      </c>
      <c r="KL339" s="163" t="str">
        <f t="shared" ca="1" si="1190"/>
        <v>-</v>
      </c>
      <c r="KM339" s="163" t="str">
        <f t="shared" ca="1" si="1190"/>
        <v>-</v>
      </c>
      <c r="KN339" s="163" t="str">
        <f t="shared" ca="1" si="1190"/>
        <v>-</v>
      </c>
      <c r="KO339" s="163" t="str">
        <f t="shared" ca="1" si="1190"/>
        <v>-</v>
      </c>
      <c r="KP339" s="163" t="str">
        <f t="shared" ca="1" si="1190"/>
        <v>-</v>
      </c>
      <c r="KQ339" s="163" t="str">
        <f t="shared" ca="1" si="1190"/>
        <v>-</v>
      </c>
      <c r="KR339" s="163" t="str">
        <f t="shared" ca="1" si="1190"/>
        <v>-</v>
      </c>
      <c r="KS339" s="163" t="str">
        <f t="shared" ca="1" si="1190"/>
        <v>-</v>
      </c>
      <c r="KT339" s="163" t="str">
        <f t="shared" ca="1" si="1190"/>
        <v>-</v>
      </c>
      <c r="KU339" s="163" t="str">
        <f t="shared" ca="1" si="1190"/>
        <v>-</v>
      </c>
      <c r="KV339" s="163" t="str">
        <f t="shared" ca="1" si="1190"/>
        <v>-</v>
      </c>
      <c r="KW339" s="163" t="str">
        <f t="shared" ca="1" si="1190"/>
        <v>-</v>
      </c>
      <c r="KX339" s="163" t="str">
        <f t="shared" ca="1" si="1190"/>
        <v>-</v>
      </c>
      <c r="KY339" s="163" t="str">
        <f t="shared" ca="1" si="1190"/>
        <v>-</v>
      </c>
      <c r="KZ339" s="163" t="str">
        <f t="shared" ca="1" si="1190"/>
        <v>-</v>
      </c>
      <c r="LA339" s="163" t="str">
        <f t="shared" ca="1" si="1190"/>
        <v>-</v>
      </c>
      <c r="LB339" s="163" t="str">
        <f t="shared" ca="1" si="1190"/>
        <v>-</v>
      </c>
      <c r="LC339" s="163" t="str">
        <f t="shared" ca="1" si="1190"/>
        <v>-</v>
      </c>
      <c r="LD339" s="163" t="str">
        <f t="shared" ca="1" si="1190"/>
        <v>-</v>
      </c>
      <c r="LE339" s="163" t="str">
        <f t="shared" ca="1" si="1190"/>
        <v>-</v>
      </c>
      <c r="LF339" s="163" t="str">
        <f t="shared" ca="1" si="1190"/>
        <v>-</v>
      </c>
      <c r="LG339" s="163" t="str">
        <f t="shared" ca="1" si="1190"/>
        <v>-</v>
      </c>
      <c r="LH339" s="163" t="str">
        <f t="shared" ca="1" si="1190"/>
        <v>-</v>
      </c>
      <c r="LI339" s="163" t="str">
        <f t="shared" ca="1" si="1190"/>
        <v>-</v>
      </c>
      <c r="LJ339" s="163" t="str">
        <f t="shared" ca="1" si="1190"/>
        <v>-</v>
      </c>
      <c r="LK339" s="163" t="str">
        <f t="shared" ca="1" si="1190"/>
        <v>-</v>
      </c>
      <c r="LL339" s="163" t="str">
        <f t="shared" ca="1" si="1190"/>
        <v>-</v>
      </c>
      <c r="LM339" s="163" t="str">
        <f t="shared" ca="1" si="1190"/>
        <v>-</v>
      </c>
      <c r="LN339" s="163" t="str">
        <f t="shared" ca="1" si="1190"/>
        <v>-</v>
      </c>
      <c r="LO339" s="163" t="str">
        <f t="shared" ca="1" si="1176"/>
        <v>-</v>
      </c>
      <c r="LP339" s="163" t="str">
        <f t="shared" ca="1" si="1176"/>
        <v>-</v>
      </c>
      <c r="LQ339" s="163" t="str">
        <f t="shared" ca="1" si="1176"/>
        <v>-</v>
      </c>
      <c r="LR339" s="163" t="str">
        <f t="shared" ca="1" si="1176"/>
        <v>-</v>
      </c>
      <c r="LS339" s="163" t="str">
        <f t="shared" ca="1" si="1176"/>
        <v>-</v>
      </c>
      <c r="LT339" s="163" t="str">
        <f t="shared" ca="1" si="1176"/>
        <v>-</v>
      </c>
      <c r="LU339" s="163" t="str">
        <f t="shared" ca="1" si="1176"/>
        <v>-</v>
      </c>
      <c r="LV339" s="163" t="str">
        <f t="shared" ca="1" si="1176"/>
        <v>-</v>
      </c>
      <c r="LW339" s="163" t="str">
        <f t="shared" ca="1" si="1176"/>
        <v>-</v>
      </c>
      <c r="LX339" s="163" t="str">
        <f t="shared" ca="1" si="1176"/>
        <v>-</v>
      </c>
      <c r="LY339" s="10"/>
      <c r="LZ339" s="161">
        <f t="shared" si="1121"/>
        <v>4.4999999999999998E-2</v>
      </c>
      <c r="MA339" s="161">
        <f t="shared" si="1122"/>
        <v>4.4999999999999998E-2</v>
      </c>
      <c r="MB339" s="163">
        <f t="shared" ca="1" si="1169"/>
        <v>1</v>
      </c>
      <c r="MC339" s="163">
        <f t="shared" ca="1" si="1169"/>
        <v>0</v>
      </c>
      <c r="MD339" s="163">
        <f t="shared" ca="1" si="1169"/>
        <v>1</v>
      </c>
      <c r="ME339" s="163">
        <f t="shared" ca="1" si="1169"/>
        <v>1</v>
      </c>
      <c r="MF339" s="163">
        <f t="shared" ca="1" si="1169"/>
        <v>0</v>
      </c>
      <c r="MG339" s="163">
        <f t="shared" ca="1" si="1169"/>
        <v>70</v>
      </c>
      <c r="MH339" s="163">
        <f t="shared" ca="1" si="1169"/>
        <v>50</v>
      </c>
      <c r="MI339" s="163">
        <f t="shared" ca="1" si="1169"/>
        <v>85</v>
      </c>
      <c r="MJ339" s="163">
        <f t="shared" ca="1" si="1169"/>
        <v>50</v>
      </c>
      <c r="MK339" s="161">
        <f t="shared" si="1124"/>
        <v>1</v>
      </c>
      <c r="ML339" s="161">
        <f t="shared" si="1125"/>
        <v>1</v>
      </c>
      <c r="MM339" s="161">
        <f t="shared" si="1126"/>
        <v>1</v>
      </c>
      <c r="MN339" s="161">
        <f t="shared" si="1127"/>
        <v>1</v>
      </c>
      <c r="MO339" s="161">
        <f t="shared" si="1127"/>
        <v>1</v>
      </c>
      <c r="MP339" s="163">
        <f t="shared" ca="1" si="1169"/>
        <v>1</v>
      </c>
      <c r="MQ339" s="10"/>
      <c r="MR339" s="163">
        <f t="shared" ca="1" si="1169"/>
        <v>1</v>
      </c>
      <c r="MS339" s="161">
        <f t="shared" si="1128"/>
        <v>1</v>
      </c>
      <c r="MT339" s="163">
        <f t="shared" ca="1" si="1169"/>
        <v>0.75</v>
      </c>
      <c r="MU339" s="163">
        <f t="shared" ca="1" si="1169"/>
        <v>0.8</v>
      </c>
      <c r="MV339" s="163">
        <f t="shared" ca="1" si="1163"/>
        <v>0.82499999999999996</v>
      </c>
      <c r="MW339" s="163">
        <f t="shared" ca="1" si="1169"/>
        <v>0.875</v>
      </c>
      <c r="MX339" s="163">
        <f t="shared" ca="1" si="1169"/>
        <v>0.9</v>
      </c>
      <c r="MY339" s="163">
        <f t="shared" ca="1" si="1191"/>
        <v>0.75</v>
      </c>
      <c r="MZ339" s="163">
        <f t="shared" ca="1" si="1191"/>
        <v>0.78142857142857147</v>
      </c>
      <c r="NA339" s="163">
        <f t="shared" ca="1" si="1191"/>
        <v>0.82499999999999996</v>
      </c>
      <c r="NB339" s="163">
        <f t="shared" ca="1" si="1191"/>
        <v>0.875</v>
      </c>
      <c r="NC339" s="163">
        <f t="shared" ca="1" si="1191"/>
        <v>0.9</v>
      </c>
      <c r="ND339" s="163">
        <f t="shared" ca="1" si="1191"/>
        <v>0.9</v>
      </c>
      <c r="NE339" s="163">
        <f t="shared" ca="1" si="1191"/>
        <v>0.75</v>
      </c>
      <c r="NF339" s="163">
        <f t="shared" ca="1" si="1191"/>
        <v>0.78142857142857147</v>
      </c>
      <c r="NG339" s="163">
        <f t="shared" ca="1" si="1191"/>
        <v>0.82499999999999996</v>
      </c>
      <c r="NH339" s="163">
        <f t="shared" ca="1" si="1191"/>
        <v>0.875</v>
      </c>
      <c r="NI339" s="163">
        <f t="shared" ca="1" si="1191"/>
        <v>0.9</v>
      </c>
      <c r="NJ339" s="163">
        <f t="shared" ca="1" si="1191"/>
        <v>0.9</v>
      </c>
      <c r="NK339" s="163">
        <f t="shared" ca="1" si="1191"/>
        <v>0.75</v>
      </c>
      <c r="NL339" s="163">
        <f t="shared" ca="1" si="1191"/>
        <v>0.78142857142857147</v>
      </c>
      <c r="NM339" s="163">
        <f t="shared" ca="1" si="1191"/>
        <v>0.82499999999999996</v>
      </c>
      <c r="NN339" s="163">
        <f t="shared" ca="1" si="1191"/>
        <v>0.875</v>
      </c>
      <c r="NO339" s="163">
        <f t="shared" ca="1" si="1191"/>
        <v>0.9</v>
      </c>
      <c r="NP339" s="163">
        <f t="shared" ca="1" si="1191"/>
        <v>0.9</v>
      </c>
      <c r="NQ339" s="163">
        <f t="shared" ca="1" si="1191"/>
        <v>0.75</v>
      </c>
      <c r="NR339" s="163">
        <f t="shared" ca="1" si="1191"/>
        <v>0.78142857142857147</v>
      </c>
      <c r="NS339" s="163">
        <f t="shared" ca="1" si="1191"/>
        <v>0.82499999999999996</v>
      </c>
      <c r="NT339" s="163">
        <f t="shared" ca="1" si="1191"/>
        <v>0.875</v>
      </c>
      <c r="NU339" s="163">
        <f t="shared" ca="1" si="1191"/>
        <v>0.9</v>
      </c>
      <c r="NV339" s="163">
        <f t="shared" ca="1" si="1191"/>
        <v>0.9</v>
      </c>
      <c r="NW339" s="163">
        <f t="shared" ca="1" si="1191"/>
        <v>0.75</v>
      </c>
      <c r="NX339" s="163">
        <f t="shared" ca="1" si="1191"/>
        <v>0.78142857142857147</v>
      </c>
      <c r="NY339" s="163">
        <f t="shared" ca="1" si="1191"/>
        <v>0.82499999999999996</v>
      </c>
      <c r="NZ339" s="163">
        <f t="shared" ca="1" si="1191"/>
        <v>0.875</v>
      </c>
      <c r="OA339" s="163">
        <f t="shared" ca="1" si="1191"/>
        <v>0.9</v>
      </c>
      <c r="OB339" s="163">
        <f t="shared" ca="1" si="1191"/>
        <v>0.9</v>
      </c>
      <c r="OC339" s="163">
        <f t="shared" ca="1" si="1191"/>
        <v>0.75</v>
      </c>
      <c r="OD339" s="163">
        <f t="shared" ca="1" si="1191"/>
        <v>0.78142857142857147</v>
      </c>
      <c r="OE339" s="163">
        <f t="shared" ca="1" si="1191"/>
        <v>0.82499999999999996</v>
      </c>
      <c r="OF339" s="163">
        <f t="shared" ca="1" si="1191"/>
        <v>0.875</v>
      </c>
      <c r="OG339" s="163">
        <f t="shared" ca="1" si="1191"/>
        <v>0.9</v>
      </c>
      <c r="OH339" s="163">
        <f t="shared" ca="1" si="1191"/>
        <v>0.9</v>
      </c>
      <c r="OI339" s="163">
        <f t="shared" ca="1" si="1191"/>
        <v>0.75</v>
      </c>
      <c r="OJ339" s="163">
        <f t="shared" ca="1" si="1191"/>
        <v>0.76904761904761909</v>
      </c>
      <c r="OK339" s="163">
        <f t="shared" ca="1" si="1191"/>
        <v>0.82000000000000006</v>
      </c>
      <c r="OL339" s="163">
        <f t="shared" ca="1" si="1191"/>
        <v>0.875</v>
      </c>
      <c r="OM339" s="163">
        <f t="shared" ca="1" si="1191"/>
        <v>0.9</v>
      </c>
      <c r="ON339" s="163">
        <f t="shared" ca="1" si="1191"/>
        <v>0.90000000000000013</v>
      </c>
      <c r="OO339" s="163">
        <f t="shared" ca="1" si="1191"/>
        <v>0.75</v>
      </c>
      <c r="OP339" s="163">
        <f t="shared" ca="1" si="1191"/>
        <v>0.76904761904761909</v>
      </c>
      <c r="OQ339" s="163">
        <f t="shared" ca="1" si="1191"/>
        <v>0.82000000000000006</v>
      </c>
      <c r="OR339" s="163">
        <f t="shared" ca="1" si="1191"/>
        <v>0.875</v>
      </c>
      <c r="OS339" s="163">
        <f t="shared" ca="1" si="1191"/>
        <v>0.9</v>
      </c>
      <c r="OT339" s="163">
        <f t="shared" ca="1" si="1191"/>
        <v>0.9</v>
      </c>
      <c r="OU339" s="163">
        <f t="shared" ca="1" si="1191"/>
        <v>0.875</v>
      </c>
      <c r="OV339" s="161">
        <f t="shared" si="1132"/>
        <v>1</v>
      </c>
      <c r="OW339" s="161">
        <f t="shared" si="1133"/>
        <v>1</v>
      </c>
      <c r="OX339" s="161" t="str">
        <f t="shared" si="1134"/>
        <v>-</v>
      </c>
      <c r="OY339" s="163" t="str">
        <f t="shared" ca="1" si="1135"/>
        <v>-</v>
      </c>
      <c r="OZ339" s="161" t="str">
        <f t="shared" si="1136"/>
        <v>-</v>
      </c>
      <c r="PA339" s="161" t="str">
        <f t="shared" si="1137"/>
        <v>-</v>
      </c>
      <c r="PB339" s="163">
        <f t="shared" ca="1" si="1169"/>
        <v>0</v>
      </c>
      <c r="PC339" s="27">
        <v>0</v>
      </c>
    </row>
    <row r="340" spans="1:419" s="143" customFormat="1" hidden="1" outlineLevel="1">
      <c r="A340" s="121">
        <f t="shared" si="14"/>
        <v>335</v>
      </c>
      <c r="B340" s="121">
        <f>$A$18</f>
        <v>13</v>
      </c>
      <c r="C340" s="143">
        <v>1000</v>
      </c>
      <c r="D340" s="143" t="s">
        <v>884</v>
      </c>
      <c r="E340" s="143" t="b">
        <v>0</v>
      </c>
      <c r="F340" s="143" t="b">
        <v>0</v>
      </c>
      <c r="G340" s="143" t="b">
        <f t="shared" si="1138"/>
        <v>0</v>
      </c>
      <c r="H340" s="139">
        <f t="shared" ca="1" si="1183"/>
        <v>3</v>
      </c>
      <c r="I340" s="139">
        <f t="shared" ca="1" si="1183"/>
        <v>1</v>
      </c>
      <c r="J340" s="139">
        <f t="shared" ca="1" si="1183"/>
        <v>1</v>
      </c>
      <c r="K340" s="139">
        <f t="shared" ca="1" si="1183"/>
        <v>1</v>
      </c>
      <c r="L340" s="139">
        <f t="shared" ca="1" si="1183"/>
        <v>1</v>
      </c>
      <c r="M340" s="139">
        <f t="shared" ca="1" si="1183"/>
        <v>1</v>
      </c>
      <c r="N340" s="139">
        <f t="shared" ca="1" si="1183"/>
        <v>1</v>
      </c>
      <c r="O340" s="139">
        <f t="shared" ca="1" si="1183"/>
        <v>1</v>
      </c>
      <c r="P340" s="139">
        <f t="shared" ca="1" si="1183"/>
        <v>1</v>
      </c>
      <c r="Q340" s="139">
        <f t="shared" ca="1" si="1183"/>
        <v>1</v>
      </c>
      <c r="R340" s="139">
        <f t="shared" ca="1" si="1183"/>
        <v>2</v>
      </c>
      <c r="S340" s="139">
        <f t="shared" ca="1" si="1184"/>
        <v>1</v>
      </c>
      <c r="T340" s="139">
        <f t="shared" ca="1" si="1184"/>
        <v>1</v>
      </c>
      <c r="U340" s="139">
        <f t="shared" ca="1" si="1184"/>
        <v>1</v>
      </c>
      <c r="V340" s="139">
        <f t="shared" ca="1" si="1184"/>
        <v>1</v>
      </c>
      <c r="W340" s="139">
        <f t="shared" ca="1" si="1183"/>
        <v>1</v>
      </c>
      <c r="X340" s="139">
        <f t="shared" ca="1" si="1183"/>
        <v>1</v>
      </c>
      <c r="Y340" s="139">
        <f t="shared" ca="1" si="1183"/>
        <v>1</v>
      </c>
      <c r="Z340" s="139">
        <f t="shared" ca="1" si="1183"/>
        <v>1</v>
      </c>
      <c r="AA340" s="139">
        <f t="shared" ca="1" si="1183"/>
        <v>1</v>
      </c>
      <c r="AB340" s="139">
        <f t="shared" ca="1" si="1183"/>
        <v>1</v>
      </c>
      <c r="AC340" s="139">
        <f t="shared" ca="1" si="1183"/>
        <v>1</v>
      </c>
      <c r="AE340" s="157" t="str" cm="1">
        <f t="array" aca="1" ref="AE340" ca="1">TEXT(LEFT(OFFSET(AE340,-1,0),5)+1,"00000")&amp;MID(OFFSET(AE340,-1,0),6,FIND(" ",OFFSET(AE340,-1,0),7)-5)
&amp;HN340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00001 SR_low_crop30SE 32SE CropgrazeFALSE (F33N11)</v>
      </c>
      <c r="AF340" s="10" t="str">
        <f ca="1">IF(COUNTIF(AE$5:AE340,AE340)=1,"-","Dup")</f>
        <v>-</v>
      </c>
      <c r="AG340" s="10"/>
      <c r="AH340" s="163" t="str">
        <f t="shared" ca="1" si="1094"/>
        <v>-</v>
      </c>
      <c r="AI340" s="162" t="b">
        <v>1</v>
      </c>
      <c r="AJ340" s="162" t="b">
        <v>1</v>
      </c>
      <c r="AK340" s="163" t="str">
        <f t="shared" ca="1" si="1094"/>
        <v>-</v>
      </c>
      <c r="AL340" s="163" t="str">
        <f t="shared" ca="1" si="1094"/>
        <v>-</v>
      </c>
      <c r="AM340" s="163" t="b">
        <f t="shared" ca="1" si="1094"/>
        <v>1</v>
      </c>
      <c r="AN340" s="10"/>
      <c r="AO340" s="161" t="b">
        <f t="shared" ca="1" si="1095"/>
        <v>1</v>
      </c>
      <c r="AP340" s="161" t="str">
        <f t="shared" ca="1" si="1095"/>
        <v>-</v>
      </c>
      <c r="AQ340" s="161" t="str">
        <f t="shared" ca="1" si="1095"/>
        <v>-</v>
      </c>
      <c r="AR340" s="161" t="str">
        <f t="shared" ca="1" si="1095"/>
        <v>-</v>
      </c>
      <c r="AS340" s="161" t="b">
        <f t="shared" ca="1" si="1095"/>
        <v>1</v>
      </c>
      <c r="AT340" s="161" t="b">
        <f t="shared" ca="1" si="1095"/>
        <v>0</v>
      </c>
      <c r="AU340" s="161">
        <f t="shared" ca="1" si="1096"/>
        <v>0</v>
      </c>
      <c r="AV340" s="161" t="b">
        <f t="shared" ca="1" si="1097"/>
        <v>0</v>
      </c>
      <c r="AW340" s="161" t="b">
        <f t="shared" ca="1" si="1097"/>
        <v>0</v>
      </c>
      <c r="AX340" s="161" t="str">
        <f t="shared" ca="1" si="1097"/>
        <v>-</v>
      </c>
      <c r="AY340" s="161" t="str">
        <f t="shared" ca="1" si="1097"/>
        <v>-</v>
      </c>
      <c r="AZ340" s="161" t="str">
        <f t="shared" ca="1" si="1097"/>
        <v>-</v>
      </c>
      <c r="BA340" s="10"/>
      <c r="BB340" s="161" t="b">
        <f t="shared" ca="1" si="1098"/>
        <v>1</v>
      </c>
      <c r="BC340" s="163" t="b">
        <f t="shared" ca="1" si="1099"/>
        <v>1</v>
      </c>
      <c r="BD340" s="163" t="b">
        <f t="shared" ca="1" si="1099"/>
        <v>1</v>
      </c>
      <c r="BE340" s="162">
        <f t="shared" ca="1" si="1100"/>
        <v>3108</v>
      </c>
      <c r="BF340" s="163" t="str">
        <f t="shared" ca="1" si="1195"/>
        <v>-</v>
      </c>
      <c r="BG340" s="163" t="str">
        <f t="shared" ca="1" si="1195"/>
        <v>-</v>
      </c>
      <c r="BH340" s="163" t="str">
        <f t="shared" ca="1" si="1195"/>
        <v>-</v>
      </c>
      <c r="BI340" s="163" t="str">
        <f t="shared" ca="1" si="1195"/>
        <v>-</v>
      </c>
      <c r="BJ340" s="163" t="str">
        <f t="shared" ca="1" si="1195"/>
        <v>-</v>
      </c>
      <c r="BK340" s="163">
        <f t="shared" ca="1" si="1195"/>
        <v>1</v>
      </c>
      <c r="BL340" s="163">
        <f t="shared" ca="1" si="1195"/>
        <v>1</v>
      </c>
      <c r="BM340" s="163" t="str">
        <f t="shared" ca="1" si="1195"/>
        <v>-</v>
      </c>
      <c r="BN340" s="163" t="str">
        <f t="shared" ca="1" si="1195"/>
        <v>-</v>
      </c>
      <c r="BO340" s="163" t="b">
        <f t="shared" ca="1" si="1102"/>
        <v>0</v>
      </c>
      <c r="BP340" s="163" t="b">
        <f t="shared" ca="1" si="1196"/>
        <v>0</v>
      </c>
      <c r="BQ340" s="163" t="b">
        <f t="shared" ca="1" si="1196"/>
        <v>0</v>
      </c>
      <c r="BR340" s="163" t="b">
        <f t="shared" ca="1" si="1196"/>
        <v>0</v>
      </c>
      <c r="BS340" s="163" t="b">
        <f t="shared" ca="1" si="1196"/>
        <v>0</v>
      </c>
      <c r="BT340" s="163" t="b">
        <f t="shared" ca="1" si="1196"/>
        <v>0</v>
      </c>
      <c r="BU340" s="163" t="b">
        <f t="shared" ca="1" si="1196"/>
        <v>0</v>
      </c>
      <c r="BV340" s="163" t="b">
        <f t="shared" ca="1" si="1196"/>
        <v>0</v>
      </c>
      <c r="BW340" s="163" t="b">
        <f t="shared" ca="1" si="1196"/>
        <v>0</v>
      </c>
      <c r="BX340" s="163" t="str">
        <f t="shared" ca="1" si="1195"/>
        <v>-</v>
      </c>
      <c r="BY340" s="163" t="str">
        <f t="shared" ca="1" si="1172"/>
        <v>-</v>
      </c>
      <c r="BZ340" s="163" t="str">
        <f t="shared" ca="1" si="1172"/>
        <v>-</v>
      </c>
      <c r="CA340" s="163" t="str">
        <f t="shared" ca="1" si="1172"/>
        <v>-</v>
      </c>
      <c r="CB340" s="163" t="str">
        <f t="shared" ca="1" si="1172"/>
        <v>-</v>
      </c>
      <c r="CC340" s="163" t="str">
        <f t="shared" ca="1" si="1172"/>
        <v>-</v>
      </c>
      <c r="CD340" s="163" t="str">
        <f t="shared" ca="1" si="1172"/>
        <v>-</v>
      </c>
      <c r="CE340" s="163" t="str">
        <f t="shared" ca="1" si="1172"/>
        <v>-</v>
      </c>
      <c r="CF340" s="163" t="str">
        <f t="shared" ca="1" si="1172"/>
        <v>-</v>
      </c>
      <c r="CG340" s="163" t="str">
        <f t="shared" ca="1" si="1195"/>
        <v>-</v>
      </c>
      <c r="CH340" s="163" t="str">
        <f t="shared" ca="1" si="1195"/>
        <v>-</v>
      </c>
      <c r="CI340" s="163" t="str">
        <f t="shared" ca="1" si="1195"/>
        <v>-</v>
      </c>
      <c r="CJ340" s="163" t="str">
        <f t="shared" ca="1" si="1195"/>
        <v>-</v>
      </c>
      <c r="CK340" s="163" t="str">
        <f t="shared" ca="1" si="1195"/>
        <v>-</v>
      </c>
      <c r="CL340" s="163" t="str">
        <f t="shared" ca="1" si="1171"/>
        <v>-</v>
      </c>
      <c r="CM340" s="163" t="str">
        <f t="shared" ca="1" si="1171"/>
        <v>-</v>
      </c>
      <c r="CN340" s="163" t="str">
        <f t="shared" ca="1" si="1171"/>
        <v>-</v>
      </c>
      <c r="CO340" s="163" t="str">
        <f t="shared" ca="1" si="1171"/>
        <v>-</v>
      </c>
      <c r="CP340" s="163" t="str">
        <f t="shared" ca="1" si="1171"/>
        <v>-</v>
      </c>
      <c r="CQ340" s="163" t="str">
        <f t="shared" ca="1" si="1171"/>
        <v>-</v>
      </c>
      <c r="CR340" s="163" t="str">
        <f t="shared" ca="1" si="1171"/>
        <v>-</v>
      </c>
      <c r="CS340" s="163" t="str">
        <f t="shared" ca="1" si="1171"/>
        <v>-</v>
      </c>
      <c r="CT340" s="163" t="str">
        <f t="shared" ca="1" si="1171"/>
        <v>-</v>
      </c>
      <c r="CU340" s="163" t="str">
        <f t="shared" ca="1" si="1187"/>
        <v>-</v>
      </c>
      <c r="CV340" s="163" t="str">
        <f t="shared" ca="1" si="1187"/>
        <v>-</v>
      </c>
      <c r="CW340" s="163" t="str">
        <f t="shared" ca="1" si="1187"/>
        <v>-</v>
      </c>
      <c r="CX340" s="163" t="str">
        <f t="shared" ca="1" si="1187"/>
        <v>-</v>
      </c>
      <c r="CY340" s="163" t="str">
        <f t="shared" ca="1" si="1187"/>
        <v>-</v>
      </c>
      <c r="CZ340" s="163" t="str">
        <f t="shared" ca="1" si="1187"/>
        <v>-</v>
      </c>
      <c r="DA340" s="163" t="str">
        <f t="shared" ca="1" si="1187"/>
        <v>-</v>
      </c>
      <c r="DB340" s="163" t="str">
        <f t="shared" ca="1" si="1187"/>
        <v>-</v>
      </c>
      <c r="DC340" s="163" t="str">
        <f t="shared" ca="1" si="1171"/>
        <v>-</v>
      </c>
      <c r="DD340" s="163" t="str">
        <f t="shared" ca="1" si="1173"/>
        <v>-</v>
      </c>
      <c r="DE340" s="163" t="str">
        <f t="shared" ca="1" si="1173"/>
        <v>-</v>
      </c>
      <c r="DF340" s="163" t="str">
        <f t="shared" ca="1" si="1173"/>
        <v>-</v>
      </c>
      <c r="DG340" s="163" t="str">
        <f t="shared" ca="1" si="1173"/>
        <v>-</v>
      </c>
      <c r="DH340" s="163" t="str">
        <f t="shared" ca="1" si="1173"/>
        <v>-</v>
      </c>
      <c r="DI340" s="163" t="str">
        <f t="shared" ca="1" si="1173"/>
        <v>-</v>
      </c>
      <c r="DJ340" s="163" t="str">
        <f t="shared" ca="1" si="1173"/>
        <v>-</v>
      </c>
      <c r="DK340" s="163" t="str">
        <f t="shared" ca="1" si="1173"/>
        <v>-</v>
      </c>
      <c r="DL340" s="10"/>
      <c r="DM340" s="163" t="str">
        <f t="shared" ca="1" si="1195"/>
        <v>-</v>
      </c>
      <c r="DN340" s="163" t="str">
        <f t="shared" ca="1" si="1195"/>
        <v>-</v>
      </c>
      <c r="DO340" s="163" t="str">
        <f t="shared" ca="1" si="1195"/>
        <v>-</v>
      </c>
      <c r="DP340" s="163" t="str">
        <f t="shared" ca="1" si="1195"/>
        <v>-</v>
      </c>
      <c r="DQ340" s="163" t="str">
        <f t="shared" ca="1" si="1195"/>
        <v>-</v>
      </c>
      <c r="DR340" s="163" t="str">
        <f t="shared" ca="1" si="1195"/>
        <v>-</v>
      </c>
      <c r="DS340" s="163" t="str">
        <f t="shared" ca="1" si="1195"/>
        <v>-</v>
      </c>
      <c r="DT340" s="163" t="str">
        <f t="shared" ca="1" si="1195"/>
        <v>-</v>
      </c>
      <c r="DU340" s="163" t="str">
        <f t="shared" ca="1" si="1195"/>
        <v>-</v>
      </c>
      <c r="DV340" s="163" t="str">
        <f t="shared" ca="1" si="1195"/>
        <v>-</v>
      </c>
      <c r="DW340" s="163" t="str">
        <f t="shared" ca="1" si="1195"/>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165"/>
        <v>-</v>
      </c>
      <c r="EJ340" s="163" t="str">
        <f t="shared" ca="1" si="1165"/>
        <v>-</v>
      </c>
      <c r="EK340" s="163" t="str">
        <f t="shared" ca="1" si="1165"/>
        <v>-</v>
      </c>
      <c r="EL340" s="163" t="str">
        <f t="shared" ca="1" si="1165"/>
        <v>-</v>
      </c>
      <c r="EM340" s="163" t="str">
        <f t="shared" ca="1" si="1165"/>
        <v>-</v>
      </c>
      <c r="EN340" s="163" t="str">
        <f t="shared" ca="1" si="1165"/>
        <v>-</v>
      </c>
      <c r="EO340" s="163" t="str">
        <f t="shared" ca="1" si="1165"/>
        <v>-</v>
      </c>
      <c r="EP340" s="163" t="str">
        <f t="shared" ca="1" si="1165"/>
        <v>-</v>
      </c>
      <c r="EQ340" s="163">
        <f t="shared" ca="1" si="1165"/>
        <v>1</v>
      </c>
      <c r="ER340" s="163">
        <f t="shared" ca="1" si="1165"/>
        <v>1</v>
      </c>
      <c r="ES340" s="163">
        <f t="shared" ca="1" si="1165"/>
        <v>0</v>
      </c>
      <c r="ET340" s="163" t="str">
        <f t="shared" ca="1" si="1165"/>
        <v>-</v>
      </c>
      <c r="EU340" s="163" t="str">
        <f t="shared" ca="1" si="1165"/>
        <v>-</v>
      </c>
      <c r="EV340" s="163" t="str">
        <f t="shared" ca="1" si="1165"/>
        <v>-</v>
      </c>
      <c r="EW340" s="163" t="str">
        <f t="shared" ca="1" si="1165"/>
        <v>-</v>
      </c>
      <c r="EX340" s="163" t="str">
        <f t="shared" ca="1" si="1165"/>
        <v>-</v>
      </c>
      <c r="EY340" s="163" t="str">
        <f t="shared" ca="1" si="1166"/>
        <v>-</v>
      </c>
      <c r="EZ340" s="163" t="str">
        <f t="shared" ca="1" si="1166"/>
        <v>-</v>
      </c>
      <c r="FA340" s="163">
        <f t="shared" ca="1" si="1166"/>
        <v>0</v>
      </c>
      <c r="FB340" s="163" t="str">
        <f t="shared" ca="1" si="1166"/>
        <v>-</v>
      </c>
      <c r="FC340" s="163" t="str">
        <f t="shared" ca="1" si="1166"/>
        <v>-</v>
      </c>
      <c r="FD340" s="163" t="str">
        <f t="shared" ca="1" si="1166"/>
        <v>-</v>
      </c>
      <c r="FE340" s="163" t="str">
        <f t="shared" ca="1" si="1166"/>
        <v>-</v>
      </c>
      <c r="FF340" s="163" t="str">
        <f t="shared" ca="1" si="1166"/>
        <v>-</v>
      </c>
      <c r="FG340" s="163">
        <f t="shared" ca="1" si="1166"/>
        <v>0</v>
      </c>
      <c r="FH340" s="163">
        <f t="shared" ca="1" si="1166"/>
        <v>0</v>
      </c>
      <c r="FI340" s="163">
        <f t="shared" ca="1" si="1166"/>
        <v>0</v>
      </c>
      <c r="FJ340" s="163">
        <f t="shared" ca="1" si="1166"/>
        <v>0</v>
      </c>
      <c r="FK340" s="163">
        <f t="shared" ca="1" si="1166"/>
        <v>0</v>
      </c>
      <c r="FL340" s="163">
        <f t="shared" ca="1" si="1166"/>
        <v>0</v>
      </c>
      <c r="FM340" s="163">
        <f t="shared" ca="1" si="1166"/>
        <v>0</v>
      </c>
      <c r="FN340" s="163" t="str">
        <f t="shared" ca="1" si="1166"/>
        <v>-</v>
      </c>
      <c r="FO340" s="163" t="str">
        <f t="shared" ca="1" si="1161"/>
        <v>-</v>
      </c>
      <c r="FP340" s="163" t="str">
        <f t="shared" ca="1" si="1161"/>
        <v>-</v>
      </c>
      <c r="FQ340" s="163" t="str">
        <f t="shared" ca="1" si="1161"/>
        <v>-</v>
      </c>
      <c r="FR340" s="163" t="str">
        <f t="shared" ca="1" si="1161"/>
        <v>-</v>
      </c>
      <c r="FS340" s="163" t="str">
        <f t="shared" ca="1" si="1161"/>
        <v>-</v>
      </c>
      <c r="FT340" s="163" t="str">
        <f t="shared" ca="1" si="1161"/>
        <v>-</v>
      </c>
      <c r="FU340" s="163" t="str">
        <f t="shared" ca="1" si="1161"/>
        <v>-</v>
      </c>
      <c r="FV340" s="163" t="str">
        <f t="shared" ca="1" si="1161"/>
        <v>-</v>
      </c>
      <c r="FW340" s="163" t="str">
        <f t="shared" ca="1" si="1161"/>
        <v>-</v>
      </c>
      <c r="FX340" s="163" t="str">
        <f t="shared" ca="1" si="1162"/>
        <v>-</v>
      </c>
      <c r="FY340" s="10"/>
      <c r="FZ340" s="163">
        <f t="shared" ca="1" si="1162"/>
        <v>1</v>
      </c>
      <c r="GA340" s="163" t="str">
        <f t="shared" ca="1" si="1162"/>
        <v>-</v>
      </c>
      <c r="GB340" s="163" t="str">
        <f t="shared" ca="1" si="1162"/>
        <v>-</v>
      </c>
      <c r="GC340" s="163" t="str">
        <f t="shared" ca="1" si="1162"/>
        <v>-</v>
      </c>
      <c r="GD340" s="163" t="str">
        <f t="shared" ca="1" si="1108"/>
        <v>-</v>
      </c>
      <c r="GE340" s="163" t="b">
        <f t="shared" ca="1" si="1108"/>
        <v>0</v>
      </c>
      <c r="GF340" s="163" t="str">
        <f t="shared" ca="1" si="1108"/>
        <v>-</v>
      </c>
      <c r="GG340" s="163">
        <f t="shared" ca="1" si="1108"/>
        <v>0</v>
      </c>
      <c r="GH340" s="163" t="str">
        <f t="shared" ca="1" si="1108"/>
        <v>-</v>
      </c>
      <c r="GI340" s="161" cm="1">
        <f t="array" aca="1" ref="GI340" ca="1">INDEX(i.rev,$K340,GI$15)</f>
        <v>1</v>
      </c>
      <c r="GJ340" s="163">
        <f t="shared" ca="1" si="1174"/>
        <v>0</v>
      </c>
      <c r="GK340" s="163">
        <f t="shared" ca="1" si="1174"/>
        <v>1</v>
      </c>
      <c r="GL340" s="163">
        <f t="shared" ca="1" si="1174"/>
        <v>0</v>
      </c>
      <c r="GM340" s="163">
        <f t="shared" ca="1" si="1174"/>
        <v>1</v>
      </c>
      <c r="GN340" s="163">
        <f t="shared" ca="1" si="1174"/>
        <v>1</v>
      </c>
      <c r="GO340" s="163">
        <f t="shared" ca="1" si="1174"/>
        <v>1</v>
      </c>
      <c r="GP340" s="163">
        <f t="shared" ca="1" si="1174"/>
        <v>0</v>
      </c>
      <c r="GQ340" s="163">
        <f t="shared" ca="1" si="1174"/>
        <v>0</v>
      </c>
      <c r="GR340" s="163">
        <f t="shared" ca="1" si="1174"/>
        <v>0</v>
      </c>
      <c r="GS340" s="163">
        <f t="shared" ca="1" si="1174"/>
        <v>0</v>
      </c>
      <c r="GT340" s="163">
        <f t="shared" ca="1" si="1174"/>
        <v>0</v>
      </c>
      <c r="GU340" s="163">
        <f t="shared" ca="1" si="1174"/>
        <v>0</v>
      </c>
      <c r="GV340" s="163">
        <f t="shared" ca="1" si="1174"/>
        <v>0</v>
      </c>
      <c r="GW340" s="163">
        <f t="shared" ca="1" si="1174"/>
        <v>0</v>
      </c>
      <c r="GX340" s="163">
        <f t="shared" ca="1" si="1174"/>
        <v>0</v>
      </c>
      <c r="GY340" s="163">
        <f t="shared" ca="1" si="1174"/>
        <v>0</v>
      </c>
      <c r="GZ340" s="161" cm="1">
        <f t="array" aca="1" ref="GZ340" ca="1">INDEX(i.rev,$K340,GZ$15)</f>
        <v>0</v>
      </c>
      <c r="HA340" s="163">
        <f t="shared" ca="1" si="1110"/>
        <v>0</v>
      </c>
      <c r="HB340" s="161" cm="1">
        <f t="array" aca="1" ref="HB340" ca="1">INDEX(i.rev,$K340,HB$15)</f>
        <v>1</v>
      </c>
      <c r="HC340" s="163">
        <f t="shared" ca="1" si="1193"/>
        <v>0</v>
      </c>
      <c r="HD340" s="163">
        <f t="shared" ca="1" si="1193"/>
        <v>0</v>
      </c>
      <c r="HE340" s="163">
        <f t="shared" ca="1" si="1193"/>
        <v>0</v>
      </c>
      <c r="HF340" s="163">
        <f t="shared" ca="1" si="1193"/>
        <v>0</v>
      </c>
      <c r="HG340" s="163">
        <f t="shared" ca="1" si="1193"/>
        <v>0</v>
      </c>
      <c r="HH340" s="163">
        <f t="shared" ca="1" si="1193"/>
        <v>0</v>
      </c>
      <c r="HI340" s="163">
        <f t="shared" ca="1" si="1193"/>
        <v>0</v>
      </c>
      <c r="HJ340" s="10">
        <v>0.75</v>
      </c>
      <c r="HK340" s="161" t="b">
        <f t="shared" si="1179"/>
        <v>1</v>
      </c>
      <c r="HL340" s="186">
        <f t="shared" si="1180"/>
        <v>1597.5</v>
      </c>
      <c r="HM340" s="161" t="b">
        <f t="shared" si="1152"/>
        <v>1</v>
      </c>
      <c r="HN340" s="186">
        <f t="shared" ref="HN340:HO347" si="1197">$HN$311*HJ313</f>
        <v>32</v>
      </c>
      <c r="HO340" s="186">
        <f t="shared" si="1197"/>
        <v>40</v>
      </c>
      <c r="HP340" s="161" t="b">
        <f t="shared" ca="1" si="1113"/>
        <v>0</v>
      </c>
      <c r="HQ340" s="161" t="b">
        <f t="shared" ca="1" si="1113"/>
        <v>0</v>
      </c>
      <c r="HR340" s="161" t="b">
        <f t="shared" ca="1" si="1113"/>
        <v>1</v>
      </c>
      <c r="HS340" s="163">
        <f t="shared" ca="1" si="1193"/>
        <v>0</v>
      </c>
      <c r="HT340" s="161">
        <f t="shared" ca="1" si="1114"/>
        <v>1</v>
      </c>
      <c r="HU340" s="161">
        <f t="shared" ca="1" si="1114"/>
        <v>1</v>
      </c>
      <c r="HV340" s="163" t="str">
        <f t="shared" ca="1" si="1193"/>
        <v>-</v>
      </c>
      <c r="HW340" s="163" t="str">
        <f t="shared" ca="1" si="1193"/>
        <v>-</v>
      </c>
      <c r="HX340" s="163" t="str">
        <f t="shared" ca="1" si="1193"/>
        <v>-</v>
      </c>
      <c r="HY340" s="163" t="str">
        <f t="shared" ca="1" si="1193"/>
        <v>-</v>
      </c>
      <c r="HZ340" s="163" t="str">
        <f t="shared" ca="1" si="1193"/>
        <v>-</v>
      </c>
      <c r="IA340" s="163" t="str">
        <f t="shared" ca="1" si="1193"/>
        <v>-</v>
      </c>
      <c r="IB340" s="163" t="str">
        <f t="shared" ca="1" si="1193"/>
        <v>-</v>
      </c>
      <c r="IC340" s="163" t="str">
        <f t="shared" ca="1" si="1193"/>
        <v>-</v>
      </c>
      <c r="ID340" s="163" t="str">
        <f t="shared" ca="1" si="1193"/>
        <v>-</v>
      </c>
      <c r="IE340" s="163" t="b">
        <f t="shared" ca="1" si="1193"/>
        <v>1</v>
      </c>
      <c r="IF340" s="163" t="str">
        <f t="shared" ca="1" si="1193"/>
        <v>-</v>
      </c>
      <c r="IG340" s="163" t="str">
        <f t="shared" ca="1" si="1193"/>
        <v>-</v>
      </c>
      <c r="IH340" s="163" t="str">
        <f ca="1">OFFSET(IH$5,$B340,0)</f>
        <v>-</v>
      </c>
      <c r="II340" s="163" t="b">
        <f t="shared" ca="1" si="1115"/>
        <v>1</v>
      </c>
      <c r="IJ340" s="163">
        <f ca="1">OFFSET(IJ$5,$B340,0)</f>
        <v>0</v>
      </c>
      <c r="IK340" s="163" t="str">
        <f t="shared" ca="1" si="1115"/>
        <v>-</v>
      </c>
      <c r="IL340" s="163" t="str">
        <f t="shared" ca="1" si="1115"/>
        <v>-</v>
      </c>
      <c r="IM340" s="163" t="str">
        <f t="shared" ca="1" si="1115"/>
        <v>-</v>
      </c>
      <c r="IN340" s="163" t="str">
        <f t="shared" ca="1" si="1115"/>
        <v>-</v>
      </c>
      <c r="IO340" s="163" t="str">
        <f t="shared" ca="1" si="1115"/>
        <v>-</v>
      </c>
      <c r="IP340" s="163">
        <f t="shared" ca="1" si="1115"/>
        <v>0</v>
      </c>
      <c r="IQ340" s="163" t="str">
        <f t="shared" ca="1" si="1115"/>
        <v>-</v>
      </c>
      <c r="IR340" s="163" t="str">
        <f t="shared" ca="1" si="1115"/>
        <v>-</v>
      </c>
      <c r="IS340" s="163" t="str">
        <f t="shared" ca="1" si="1115"/>
        <v>-</v>
      </c>
      <c r="IT340" s="163">
        <f t="shared" ca="1" si="1115"/>
        <v>500</v>
      </c>
      <c r="IU340" s="163">
        <f t="shared" ca="1" si="1115"/>
        <v>500</v>
      </c>
      <c r="IV340" s="163" t="str">
        <f t="shared" ca="1" si="1115"/>
        <v>-</v>
      </c>
      <c r="IW340" s="163" t="str">
        <f t="shared" ca="1" si="1115"/>
        <v>-</v>
      </c>
      <c r="IX340" s="163" t="str">
        <f t="shared" ca="1" si="1115"/>
        <v>-</v>
      </c>
      <c r="IY340" s="163" t="str">
        <f t="shared" ca="1" si="1176"/>
        <v>-</v>
      </c>
      <c r="IZ340" s="163" t="str">
        <f t="shared" ca="1" si="1177"/>
        <v>-</v>
      </c>
      <c r="JA340" s="163" t="str">
        <f t="shared" ca="1" si="1177"/>
        <v>-</v>
      </c>
      <c r="JB340" s="163" t="str">
        <f t="shared" ca="1" si="1177"/>
        <v>-</v>
      </c>
      <c r="JC340" s="163" t="str">
        <f t="shared" ca="1" si="1177"/>
        <v>-</v>
      </c>
      <c r="JD340" s="163" t="str">
        <f t="shared" ca="1" si="1177"/>
        <v>-</v>
      </c>
      <c r="JE340" s="163" t="str">
        <f t="shared" ca="1" si="1177"/>
        <v>-</v>
      </c>
      <c r="JF340" s="163" t="str">
        <f t="shared" ca="1" si="1177"/>
        <v>-</v>
      </c>
      <c r="JG340" s="163" t="str">
        <f t="shared" ca="1" si="1177"/>
        <v>-</v>
      </c>
      <c r="JH340" s="163" t="str">
        <f t="shared" ca="1" si="1177"/>
        <v>-</v>
      </c>
      <c r="JI340" s="163" t="str">
        <f t="shared" ca="1" si="1188"/>
        <v>-</v>
      </c>
      <c r="JJ340" s="163" t="str">
        <f t="shared" ca="1" si="1188"/>
        <v>-</v>
      </c>
      <c r="JK340" s="163" t="str">
        <f t="shared" ca="1" si="1188"/>
        <v>-</v>
      </c>
      <c r="JL340" s="163" t="str">
        <f t="shared" ca="1" si="1188"/>
        <v>-</v>
      </c>
      <c r="JM340" s="163" t="str">
        <f t="shared" ca="1" si="1188"/>
        <v>-</v>
      </c>
      <c r="JN340" s="163" t="str">
        <f t="shared" ca="1" si="1188"/>
        <v>-</v>
      </c>
      <c r="JO340" s="163" t="str">
        <f t="shared" ca="1" si="1188"/>
        <v>-</v>
      </c>
      <c r="JP340" s="163" t="str">
        <f t="shared" ca="1" si="1188"/>
        <v>-</v>
      </c>
      <c r="JQ340" s="163" t="str">
        <f t="shared" ca="1" si="1188"/>
        <v>-</v>
      </c>
      <c r="JR340" s="163" t="str">
        <f t="shared" ca="1" si="1188"/>
        <v>-</v>
      </c>
      <c r="JS340" s="163" t="str">
        <f t="shared" ca="1" si="1177"/>
        <v>-</v>
      </c>
      <c r="JT340" s="163" t="str">
        <f t="shared" ca="1" si="1177"/>
        <v>-</v>
      </c>
      <c r="JU340" s="163" t="str">
        <f t="shared" ca="1" si="1177"/>
        <v>-</v>
      </c>
      <c r="JV340" s="163" t="str">
        <f t="shared" ca="1" si="1177"/>
        <v>-</v>
      </c>
      <c r="JW340" s="163" t="str">
        <f t="shared" ca="1" si="1177"/>
        <v>-</v>
      </c>
      <c r="JX340" s="163" t="str">
        <f t="shared" ca="1" si="1176"/>
        <v>-</v>
      </c>
      <c r="JY340" s="163" t="str">
        <f t="shared" ca="1" si="1190"/>
        <v>-</v>
      </c>
      <c r="JZ340" s="163" t="str">
        <f t="shared" ca="1" si="1190"/>
        <v>-</v>
      </c>
      <c r="KA340" s="163" t="str">
        <f t="shared" ca="1" si="1190"/>
        <v>-</v>
      </c>
      <c r="KB340" s="163" t="str">
        <f t="shared" ca="1" si="1190"/>
        <v>-</v>
      </c>
      <c r="KC340" s="163" t="str">
        <f t="shared" ca="1" si="1190"/>
        <v>-</v>
      </c>
      <c r="KD340" s="163" t="str">
        <f t="shared" ca="1" si="1190"/>
        <v>-</v>
      </c>
      <c r="KE340" s="163" t="str">
        <f t="shared" ca="1" si="1190"/>
        <v>-</v>
      </c>
      <c r="KF340" s="163" t="str">
        <f t="shared" ca="1" si="1190"/>
        <v>-</v>
      </c>
      <c r="KG340" s="163" t="str">
        <f t="shared" ca="1" si="1190"/>
        <v>-</v>
      </c>
      <c r="KH340" s="163" t="str">
        <f t="shared" ca="1" si="1190"/>
        <v>-</v>
      </c>
      <c r="KI340" s="163" t="str">
        <f t="shared" ca="1" si="1190"/>
        <v>-</v>
      </c>
      <c r="KJ340" s="163" t="str">
        <f t="shared" ca="1" si="1190"/>
        <v>-</v>
      </c>
      <c r="KK340" s="163" t="str">
        <f t="shared" ca="1" si="1190"/>
        <v>-</v>
      </c>
      <c r="KL340" s="163" t="str">
        <f t="shared" ca="1" si="1190"/>
        <v>-</v>
      </c>
      <c r="KM340" s="163" t="str">
        <f t="shared" ca="1" si="1190"/>
        <v>-</v>
      </c>
      <c r="KN340" s="163" t="str">
        <f t="shared" ca="1" si="1190"/>
        <v>-</v>
      </c>
      <c r="KO340" s="163" t="str">
        <f t="shared" ca="1" si="1190"/>
        <v>-</v>
      </c>
      <c r="KP340" s="163" t="str">
        <f t="shared" ca="1" si="1190"/>
        <v>-</v>
      </c>
      <c r="KQ340" s="163" t="str">
        <f t="shared" ca="1" si="1190"/>
        <v>-</v>
      </c>
      <c r="KR340" s="163" t="str">
        <f t="shared" ca="1" si="1190"/>
        <v>-</v>
      </c>
      <c r="KS340" s="163" t="str">
        <f t="shared" ca="1" si="1190"/>
        <v>-</v>
      </c>
      <c r="KT340" s="163" t="str">
        <f t="shared" ca="1" si="1190"/>
        <v>-</v>
      </c>
      <c r="KU340" s="163" t="str">
        <f t="shared" ca="1" si="1190"/>
        <v>-</v>
      </c>
      <c r="KV340" s="163" t="str">
        <f t="shared" ca="1" si="1190"/>
        <v>-</v>
      </c>
      <c r="KW340" s="163" t="str">
        <f t="shared" ca="1" si="1190"/>
        <v>-</v>
      </c>
      <c r="KX340" s="163" t="str">
        <f t="shared" ca="1" si="1190"/>
        <v>-</v>
      </c>
      <c r="KY340" s="163" t="str">
        <f t="shared" ca="1" si="1190"/>
        <v>-</v>
      </c>
      <c r="KZ340" s="163" t="str">
        <f t="shared" ca="1" si="1190"/>
        <v>-</v>
      </c>
      <c r="LA340" s="163" t="str">
        <f t="shared" ca="1" si="1190"/>
        <v>-</v>
      </c>
      <c r="LB340" s="163" t="str">
        <f t="shared" ca="1" si="1190"/>
        <v>-</v>
      </c>
      <c r="LC340" s="163" t="str">
        <f t="shared" ca="1" si="1190"/>
        <v>-</v>
      </c>
      <c r="LD340" s="163" t="str">
        <f t="shared" ca="1" si="1190"/>
        <v>-</v>
      </c>
      <c r="LE340" s="163" t="str">
        <f t="shared" ca="1" si="1190"/>
        <v>-</v>
      </c>
      <c r="LF340" s="163" t="str">
        <f t="shared" ca="1" si="1190"/>
        <v>-</v>
      </c>
      <c r="LG340" s="163" t="str">
        <f t="shared" ca="1" si="1190"/>
        <v>-</v>
      </c>
      <c r="LH340" s="163" t="str">
        <f t="shared" ca="1" si="1190"/>
        <v>-</v>
      </c>
      <c r="LI340" s="163" t="str">
        <f t="shared" ca="1" si="1190"/>
        <v>-</v>
      </c>
      <c r="LJ340" s="163" t="str">
        <f t="shared" ca="1" si="1190"/>
        <v>-</v>
      </c>
      <c r="LK340" s="163" t="str">
        <f t="shared" ca="1" si="1190"/>
        <v>-</v>
      </c>
      <c r="LL340" s="163" t="str">
        <f t="shared" ca="1" si="1190"/>
        <v>-</v>
      </c>
      <c r="LM340" s="163" t="str">
        <f t="shared" ca="1" si="1190"/>
        <v>-</v>
      </c>
      <c r="LN340" s="163" t="str">
        <f t="shared" ca="1" si="1190"/>
        <v>-</v>
      </c>
      <c r="LO340" s="163" t="str">
        <f t="shared" ca="1" si="1176"/>
        <v>-</v>
      </c>
      <c r="LP340" s="163" t="str">
        <f t="shared" ca="1" si="1176"/>
        <v>-</v>
      </c>
      <c r="LQ340" s="163" t="str">
        <f t="shared" ca="1" si="1176"/>
        <v>-</v>
      </c>
      <c r="LR340" s="163" t="str">
        <f t="shared" ca="1" si="1176"/>
        <v>-</v>
      </c>
      <c r="LS340" s="163" t="str">
        <f t="shared" ca="1" si="1176"/>
        <v>-</v>
      </c>
      <c r="LT340" s="163" t="str">
        <f t="shared" ca="1" si="1176"/>
        <v>-</v>
      </c>
      <c r="LU340" s="163" t="str">
        <f t="shared" ca="1" si="1176"/>
        <v>-</v>
      </c>
      <c r="LV340" s="163" t="str">
        <f t="shared" ca="1" si="1176"/>
        <v>-</v>
      </c>
      <c r="LW340" s="163" t="str">
        <f t="shared" ca="1" si="1176"/>
        <v>-</v>
      </c>
      <c r="LX340" s="163" t="str">
        <f t="shared" ca="1" si="1176"/>
        <v>-</v>
      </c>
      <c r="LY340" s="10"/>
      <c r="LZ340" s="161">
        <f t="shared" ca="1" si="1121"/>
        <v>4.4999999999999998E-2</v>
      </c>
      <c r="MA340" s="161">
        <f t="shared" ca="1" si="1122"/>
        <v>4.4999999999999998E-2</v>
      </c>
      <c r="MB340" s="163">
        <f t="shared" ca="1" si="1169"/>
        <v>1</v>
      </c>
      <c r="MC340" s="163">
        <f t="shared" ca="1" si="1169"/>
        <v>0</v>
      </c>
      <c r="MD340" s="163">
        <f t="shared" ca="1" si="1169"/>
        <v>1</v>
      </c>
      <c r="ME340" s="163">
        <f t="shared" ca="1" si="1169"/>
        <v>1</v>
      </c>
      <c r="MF340" s="163">
        <f t="shared" ca="1" si="1169"/>
        <v>0</v>
      </c>
      <c r="MG340" s="163">
        <f t="shared" ca="1" si="1169"/>
        <v>70</v>
      </c>
      <c r="MH340" s="163">
        <f t="shared" ca="1" si="1169"/>
        <v>50</v>
      </c>
      <c r="MI340" s="163">
        <f t="shared" ca="1" si="1169"/>
        <v>85</v>
      </c>
      <c r="MJ340" s="163">
        <f t="shared" ca="1" si="1169"/>
        <v>50</v>
      </c>
      <c r="MK340" s="161">
        <f t="shared" ca="1" si="1124"/>
        <v>1</v>
      </c>
      <c r="ML340" s="161">
        <f t="shared" ca="1" si="1125"/>
        <v>1</v>
      </c>
      <c r="MM340" s="161">
        <f t="shared" ca="1" si="1126"/>
        <v>1</v>
      </c>
      <c r="MN340" s="161">
        <f t="shared" ca="1" si="1127"/>
        <v>1</v>
      </c>
      <c r="MO340" s="161">
        <f t="shared" ca="1" si="1127"/>
        <v>1</v>
      </c>
      <c r="MP340" s="163">
        <f t="shared" ca="1" si="1169"/>
        <v>1</v>
      </c>
      <c r="MQ340" s="10"/>
      <c r="MR340" s="163">
        <f t="shared" ca="1" si="1169"/>
        <v>1</v>
      </c>
      <c r="MS340" s="161">
        <f t="shared" ca="1" si="1128"/>
        <v>1</v>
      </c>
      <c r="MT340" s="163">
        <f t="shared" ca="1" si="1169"/>
        <v>0.75</v>
      </c>
      <c r="MU340" s="163">
        <f t="shared" ca="1" si="1169"/>
        <v>0.8</v>
      </c>
      <c r="MV340" s="163">
        <f t="shared" ca="1" si="1163"/>
        <v>0.82499999999999996</v>
      </c>
      <c r="MW340" s="163">
        <f t="shared" ca="1" si="1169"/>
        <v>0.875</v>
      </c>
      <c r="MX340" s="163">
        <f t="shared" ca="1" si="1169"/>
        <v>0.9</v>
      </c>
      <c r="MY340" s="163">
        <f t="shared" ca="1" si="1191"/>
        <v>0.75</v>
      </c>
      <c r="MZ340" s="163">
        <f t="shared" ca="1" si="1191"/>
        <v>0.78142857142857147</v>
      </c>
      <c r="NA340" s="163">
        <f t="shared" ca="1" si="1191"/>
        <v>0.82499999999999996</v>
      </c>
      <c r="NB340" s="163">
        <f t="shared" ca="1" si="1191"/>
        <v>0.875</v>
      </c>
      <c r="NC340" s="163">
        <f t="shared" ca="1" si="1191"/>
        <v>0.9</v>
      </c>
      <c r="ND340" s="163">
        <f t="shared" ca="1" si="1191"/>
        <v>0.9</v>
      </c>
      <c r="NE340" s="163">
        <f t="shared" ca="1" si="1191"/>
        <v>0.75</v>
      </c>
      <c r="NF340" s="163">
        <f t="shared" ca="1" si="1191"/>
        <v>0.78142857142857147</v>
      </c>
      <c r="NG340" s="163">
        <f t="shared" ca="1" si="1191"/>
        <v>0.82499999999999996</v>
      </c>
      <c r="NH340" s="163">
        <f t="shared" ca="1" si="1191"/>
        <v>0.875</v>
      </c>
      <c r="NI340" s="163">
        <f t="shared" ca="1" si="1191"/>
        <v>0.9</v>
      </c>
      <c r="NJ340" s="163">
        <f t="shared" ca="1" si="1191"/>
        <v>0.9</v>
      </c>
      <c r="NK340" s="163">
        <f t="shared" ca="1" si="1191"/>
        <v>0.75</v>
      </c>
      <c r="NL340" s="163">
        <f t="shared" ca="1" si="1191"/>
        <v>0.78142857142857147</v>
      </c>
      <c r="NM340" s="163">
        <f t="shared" ca="1" si="1191"/>
        <v>0.82499999999999996</v>
      </c>
      <c r="NN340" s="163">
        <f t="shared" ca="1" si="1191"/>
        <v>0.875</v>
      </c>
      <c r="NO340" s="163">
        <f t="shared" ca="1" si="1191"/>
        <v>0.9</v>
      </c>
      <c r="NP340" s="163">
        <f t="shared" ca="1" si="1191"/>
        <v>0.9</v>
      </c>
      <c r="NQ340" s="163">
        <f t="shared" ca="1" si="1191"/>
        <v>0.75</v>
      </c>
      <c r="NR340" s="163">
        <f t="shared" ca="1" si="1191"/>
        <v>0.78142857142857147</v>
      </c>
      <c r="NS340" s="163">
        <f t="shared" ca="1" si="1191"/>
        <v>0.82499999999999996</v>
      </c>
      <c r="NT340" s="163">
        <f t="shared" ca="1" si="1191"/>
        <v>0.875</v>
      </c>
      <c r="NU340" s="163">
        <f t="shared" ca="1" si="1191"/>
        <v>0.9</v>
      </c>
      <c r="NV340" s="163">
        <f t="shared" ca="1" si="1191"/>
        <v>0.9</v>
      </c>
      <c r="NW340" s="163">
        <f t="shared" ca="1" si="1191"/>
        <v>0.75</v>
      </c>
      <c r="NX340" s="163">
        <f t="shared" ca="1" si="1191"/>
        <v>0.78142857142857147</v>
      </c>
      <c r="NY340" s="163">
        <f t="shared" ca="1" si="1191"/>
        <v>0.82499999999999996</v>
      </c>
      <c r="NZ340" s="163">
        <f t="shared" ca="1" si="1191"/>
        <v>0.875</v>
      </c>
      <c r="OA340" s="163">
        <f t="shared" ca="1" si="1191"/>
        <v>0.9</v>
      </c>
      <c r="OB340" s="163">
        <f t="shared" ca="1" si="1191"/>
        <v>0.9</v>
      </c>
      <c r="OC340" s="163">
        <f t="shared" ca="1" si="1191"/>
        <v>0.75</v>
      </c>
      <c r="OD340" s="163">
        <f t="shared" ca="1" si="1191"/>
        <v>0.78142857142857147</v>
      </c>
      <c r="OE340" s="163">
        <f t="shared" ca="1" si="1191"/>
        <v>0.82499999999999996</v>
      </c>
      <c r="OF340" s="163">
        <f t="shared" ca="1" si="1191"/>
        <v>0.875</v>
      </c>
      <c r="OG340" s="163">
        <f t="shared" ca="1" si="1191"/>
        <v>0.9</v>
      </c>
      <c r="OH340" s="163">
        <f t="shared" ca="1" si="1191"/>
        <v>0.9</v>
      </c>
      <c r="OI340" s="163">
        <f t="shared" ca="1" si="1191"/>
        <v>0.75</v>
      </c>
      <c r="OJ340" s="163">
        <f t="shared" ca="1" si="1191"/>
        <v>0.76904761904761909</v>
      </c>
      <c r="OK340" s="163">
        <f t="shared" ca="1" si="1191"/>
        <v>0.82000000000000006</v>
      </c>
      <c r="OL340" s="163">
        <f t="shared" ca="1" si="1191"/>
        <v>0.875</v>
      </c>
      <c r="OM340" s="163">
        <f t="shared" ca="1" si="1191"/>
        <v>0.9</v>
      </c>
      <c r="ON340" s="163">
        <f t="shared" ca="1" si="1191"/>
        <v>0.90000000000000013</v>
      </c>
      <c r="OO340" s="163">
        <f t="shared" ca="1" si="1191"/>
        <v>0.75</v>
      </c>
      <c r="OP340" s="163">
        <f t="shared" ca="1" si="1191"/>
        <v>0.76904761904761909</v>
      </c>
      <c r="OQ340" s="163">
        <f t="shared" ca="1" si="1191"/>
        <v>0.82000000000000006</v>
      </c>
      <c r="OR340" s="163">
        <f t="shared" ca="1" si="1191"/>
        <v>0.875</v>
      </c>
      <c r="OS340" s="163">
        <f t="shared" ca="1" si="1191"/>
        <v>0.9</v>
      </c>
      <c r="OT340" s="163">
        <f t="shared" ca="1" si="1191"/>
        <v>0.9</v>
      </c>
      <c r="OU340" s="163">
        <f t="shared" ca="1" si="1191"/>
        <v>0.875</v>
      </c>
      <c r="OV340" s="161">
        <f t="shared" ca="1" si="1132"/>
        <v>1</v>
      </c>
      <c r="OW340" s="161">
        <f t="shared" ca="1" si="1133"/>
        <v>1</v>
      </c>
      <c r="OX340" s="161" t="str">
        <f t="shared" ca="1" si="1134"/>
        <v>-</v>
      </c>
      <c r="OY340" s="163" t="str">
        <f t="shared" ca="1" si="1135"/>
        <v>-</v>
      </c>
      <c r="OZ340" s="161" t="str">
        <f t="shared" ca="1" si="1136"/>
        <v>-</v>
      </c>
      <c r="PA340" s="161" t="str">
        <f t="shared" ca="1" si="1137"/>
        <v>-</v>
      </c>
      <c r="PB340" s="163">
        <f t="shared" ca="1" si="1169"/>
        <v>0</v>
      </c>
      <c r="PC340" s="27">
        <v>0</v>
      </c>
    </row>
    <row r="341" spans="1:419" s="143" customFormat="1" hidden="1" outlineLevel="1">
      <c r="A341" s="121">
        <f t="shared" si="14"/>
        <v>336</v>
      </c>
      <c r="B341" s="121">
        <f t="shared" ref="B341:B346" si="1198">$A$18</f>
        <v>13</v>
      </c>
      <c r="C341" s="143">
        <v>1000</v>
      </c>
      <c r="D341" s="143" t="s">
        <v>884</v>
      </c>
      <c r="E341" s="143" t="b">
        <v>0</v>
      </c>
      <c r="F341" s="143" t="b">
        <v>0</v>
      </c>
      <c r="G341" s="143" t="b">
        <f t="shared" si="1138"/>
        <v>0</v>
      </c>
      <c r="H341" s="139">
        <f t="shared" ca="1" si="1183"/>
        <v>3</v>
      </c>
      <c r="I341" s="139">
        <f t="shared" ca="1" si="1183"/>
        <v>1</v>
      </c>
      <c r="J341" s="139">
        <f t="shared" ca="1" si="1183"/>
        <v>1</v>
      </c>
      <c r="K341" s="139">
        <f t="shared" ca="1" si="1183"/>
        <v>1</v>
      </c>
      <c r="L341" s="139">
        <f t="shared" ca="1" si="1183"/>
        <v>1</v>
      </c>
      <c r="M341" s="139">
        <f t="shared" ca="1" si="1183"/>
        <v>1</v>
      </c>
      <c r="N341" s="139">
        <f t="shared" ca="1" si="1183"/>
        <v>1</v>
      </c>
      <c r="O341" s="139">
        <f t="shared" ca="1" si="1183"/>
        <v>1</v>
      </c>
      <c r="P341" s="139">
        <f t="shared" ca="1" si="1183"/>
        <v>1</v>
      </c>
      <c r="Q341" s="139">
        <f t="shared" ca="1" si="1183"/>
        <v>1</v>
      </c>
      <c r="R341" s="139">
        <f t="shared" ca="1" si="1183"/>
        <v>2</v>
      </c>
      <c r="S341" s="139">
        <f t="shared" ca="1" si="1184"/>
        <v>1</v>
      </c>
      <c r="T341" s="139">
        <f t="shared" ca="1" si="1184"/>
        <v>1</v>
      </c>
      <c r="U341" s="139">
        <f t="shared" ca="1" si="1184"/>
        <v>1</v>
      </c>
      <c r="V341" s="139">
        <f t="shared" ca="1" si="1184"/>
        <v>1</v>
      </c>
      <c r="W341" s="139">
        <f t="shared" ca="1" si="1183"/>
        <v>1</v>
      </c>
      <c r="X341" s="139">
        <f t="shared" ca="1" si="1183"/>
        <v>1</v>
      </c>
      <c r="Y341" s="139">
        <f t="shared" ca="1" si="1183"/>
        <v>1</v>
      </c>
      <c r="Z341" s="139">
        <f t="shared" ca="1" si="1183"/>
        <v>1</v>
      </c>
      <c r="AA341" s="139">
        <f t="shared" ca="1" si="1183"/>
        <v>1</v>
      </c>
      <c r="AB341" s="139">
        <f t="shared" ca="1" si="1183"/>
        <v>1</v>
      </c>
      <c r="AC341" s="139">
        <f t="shared" ca="1" si="1183"/>
        <v>1</v>
      </c>
      <c r="AE341" s="157" t="str" cm="1">
        <f t="array" aca="1" ref="AE341" ca="1">TEXT(LEFT(OFFSET(AE341,-1,0),5)+1,"00000")&amp;MID(OFFSET(AE341,-1,0),6,FIND(" ",OFFSET(AE341,-1,0),7)-5)
&amp;HN341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00002 SR_low_crop30SE 28SE CropgrazeFALSE (F33N11)</v>
      </c>
      <c r="AF341" s="10" t="str">
        <f ca="1">IF(COUNTIF(AE$5:AE341,AE341)=1,"-","Dup")</f>
        <v>-</v>
      </c>
      <c r="AG341" s="10"/>
      <c r="AH341" s="163" t="str">
        <f t="shared" ca="1" si="1094"/>
        <v>-</v>
      </c>
      <c r="AI341" s="162" t="b">
        <v>1</v>
      </c>
      <c r="AJ341" s="162" t="b">
        <v>1</v>
      </c>
      <c r="AK341" s="163" t="str">
        <f t="shared" ca="1" si="1094"/>
        <v>-</v>
      </c>
      <c r="AL341" s="163" t="str">
        <f t="shared" ca="1" si="1094"/>
        <v>-</v>
      </c>
      <c r="AM341" s="163" t="b">
        <f t="shared" ca="1" si="1094"/>
        <v>1</v>
      </c>
      <c r="AN341" s="10"/>
      <c r="AO341" s="161" t="b">
        <f t="shared" ca="1" si="1095"/>
        <v>1</v>
      </c>
      <c r="AP341" s="161" t="str">
        <f t="shared" ca="1" si="1095"/>
        <v>-</v>
      </c>
      <c r="AQ341" s="161" t="str">
        <f t="shared" ca="1" si="1095"/>
        <v>-</v>
      </c>
      <c r="AR341" s="161" t="str">
        <f t="shared" ca="1" si="1095"/>
        <v>-</v>
      </c>
      <c r="AS341" s="161" t="b">
        <f t="shared" ca="1" si="1095"/>
        <v>1</v>
      </c>
      <c r="AT341" s="161" t="b">
        <f t="shared" ca="1" si="1095"/>
        <v>0</v>
      </c>
      <c r="AU341" s="161">
        <f t="shared" ca="1" si="1096"/>
        <v>0</v>
      </c>
      <c r="AV341" s="161" t="b">
        <f t="shared" ca="1" si="1097"/>
        <v>0</v>
      </c>
      <c r="AW341" s="161" t="b">
        <f t="shared" ca="1" si="1097"/>
        <v>0</v>
      </c>
      <c r="AX341" s="161" t="str">
        <f t="shared" ca="1" si="1097"/>
        <v>-</v>
      </c>
      <c r="AY341" s="161" t="str">
        <f t="shared" ca="1" si="1097"/>
        <v>-</v>
      </c>
      <c r="AZ341" s="161" t="str">
        <f t="shared" ca="1" si="1097"/>
        <v>-</v>
      </c>
      <c r="BA341" s="10"/>
      <c r="BB341" s="161" t="b">
        <f t="shared" ca="1" si="1098"/>
        <v>1</v>
      </c>
      <c r="BC341" s="163" t="b">
        <f t="shared" ca="1" si="1099"/>
        <v>1</v>
      </c>
      <c r="BD341" s="163" t="b">
        <f t="shared" ca="1" si="1099"/>
        <v>1</v>
      </c>
      <c r="BE341" s="162">
        <f t="shared" ca="1" si="1100"/>
        <v>3108</v>
      </c>
      <c r="BF341" s="163" t="str">
        <f t="shared" ca="1" si="1195"/>
        <v>-</v>
      </c>
      <c r="BG341" s="163" t="str">
        <f t="shared" ca="1" si="1195"/>
        <v>-</v>
      </c>
      <c r="BH341" s="163" t="str">
        <f t="shared" ca="1" si="1195"/>
        <v>-</v>
      </c>
      <c r="BI341" s="163" t="str">
        <f t="shared" ca="1" si="1195"/>
        <v>-</v>
      </c>
      <c r="BJ341" s="163" t="str">
        <f t="shared" ca="1" si="1195"/>
        <v>-</v>
      </c>
      <c r="BK341" s="163">
        <f t="shared" ca="1" si="1195"/>
        <v>1</v>
      </c>
      <c r="BL341" s="163">
        <f t="shared" ca="1" si="1195"/>
        <v>1</v>
      </c>
      <c r="BM341" s="163" t="str">
        <f t="shared" ca="1" si="1195"/>
        <v>-</v>
      </c>
      <c r="BN341" s="163" t="str">
        <f t="shared" ca="1" si="1195"/>
        <v>-</v>
      </c>
      <c r="BO341" s="163" t="b">
        <f t="shared" ca="1" si="1102"/>
        <v>0</v>
      </c>
      <c r="BP341" s="163" t="b">
        <f t="shared" ca="1" si="1196"/>
        <v>0</v>
      </c>
      <c r="BQ341" s="163" t="b">
        <f t="shared" ca="1" si="1196"/>
        <v>0</v>
      </c>
      <c r="BR341" s="163" t="b">
        <f t="shared" ca="1" si="1196"/>
        <v>0</v>
      </c>
      <c r="BS341" s="163" t="b">
        <f t="shared" ca="1" si="1196"/>
        <v>0</v>
      </c>
      <c r="BT341" s="163" t="b">
        <f t="shared" ca="1" si="1196"/>
        <v>0</v>
      </c>
      <c r="BU341" s="163" t="b">
        <f t="shared" ca="1" si="1196"/>
        <v>0</v>
      </c>
      <c r="BV341" s="163" t="b">
        <f t="shared" ca="1" si="1196"/>
        <v>0</v>
      </c>
      <c r="BW341" s="163" t="b">
        <f t="shared" ca="1" si="1196"/>
        <v>0</v>
      </c>
      <c r="BX341" s="163" t="str">
        <f t="shared" ca="1" si="1195"/>
        <v>-</v>
      </c>
      <c r="BY341" s="163" t="str">
        <f t="shared" ca="1" si="1172"/>
        <v>-</v>
      </c>
      <c r="BZ341" s="163" t="str">
        <f t="shared" ca="1" si="1172"/>
        <v>-</v>
      </c>
      <c r="CA341" s="163" t="str">
        <f t="shared" ca="1" si="1172"/>
        <v>-</v>
      </c>
      <c r="CB341" s="163" t="str">
        <f t="shared" ca="1" si="1172"/>
        <v>-</v>
      </c>
      <c r="CC341" s="163" t="str">
        <f t="shared" ca="1" si="1172"/>
        <v>-</v>
      </c>
      <c r="CD341" s="163" t="str">
        <f t="shared" ca="1" si="1172"/>
        <v>-</v>
      </c>
      <c r="CE341" s="163" t="str">
        <f t="shared" ca="1" si="1172"/>
        <v>-</v>
      </c>
      <c r="CF341" s="163" t="str">
        <f t="shared" ca="1" si="1172"/>
        <v>-</v>
      </c>
      <c r="CG341" s="163" t="str">
        <f t="shared" ca="1" si="1195"/>
        <v>-</v>
      </c>
      <c r="CH341" s="163" t="str">
        <f t="shared" ca="1" si="1195"/>
        <v>-</v>
      </c>
      <c r="CI341" s="163" t="str">
        <f t="shared" ca="1" si="1195"/>
        <v>-</v>
      </c>
      <c r="CJ341" s="163" t="str">
        <f t="shared" ca="1" si="1195"/>
        <v>-</v>
      </c>
      <c r="CK341" s="163" t="str">
        <f t="shared" ca="1" si="1195"/>
        <v>-</v>
      </c>
      <c r="CL341" s="163" t="str">
        <f t="shared" ca="1" si="1171"/>
        <v>-</v>
      </c>
      <c r="CM341" s="163" t="str">
        <f t="shared" ca="1" si="1171"/>
        <v>-</v>
      </c>
      <c r="CN341" s="163" t="str">
        <f t="shared" ca="1" si="1171"/>
        <v>-</v>
      </c>
      <c r="CO341" s="163" t="str">
        <f t="shared" ca="1" si="1171"/>
        <v>-</v>
      </c>
      <c r="CP341" s="163" t="str">
        <f t="shared" ca="1" si="1171"/>
        <v>-</v>
      </c>
      <c r="CQ341" s="163" t="str">
        <f t="shared" ca="1" si="1171"/>
        <v>-</v>
      </c>
      <c r="CR341" s="163" t="str">
        <f t="shared" ca="1" si="1171"/>
        <v>-</v>
      </c>
      <c r="CS341" s="163" t="str">
        <f t="shared" ca="1" si="1171"/>
        <v>-</v>
      </c>
      <c r="CT341" s="163" t="str">
        <f t="shared" ca="1" si="1171"/>
        <v>-</v>
      </c>
      <c r="CU341" s="163" t="str">
        <f t="shared" ca="1" si="1187"/>
        <v>-</v>
      </c>
      <c r="CV341" s="163" t="str">
        <f t="shared" ca="1" si="1187"/>
        <v>-</v>
      </c>
      <c r="CW341" s="163" t="str">
        <f t="shared" ca="1" si="1187"/>
        <v>-</v>
      </c>
      <c r="CX341" s="163" t="str">
        <f t="shared" ca="1" si="1187"/>
        <v>-</v>
      </c>
      <c r="CY341" s="163" t="str">
        <f t="shared" ca="1" si="1187"/>
        <v>-</v>
      </c>
      <c r="CZ341" s="163" t="str">
        <f t="shared" ca="1" si="1187"/>
        <v>-</v>
      </c>
      <c r="DA341" s="163" t="str">
        <f t="shared" ca="1" si="1187"/>
        <v>-</v>
      </c>
      <c r="DB341" s="163" t="str">
        <f t="shared" ca="1" si="1187"/>
        <v>-</v>
      </c>
      <c r="DC341" s="163" t="str">
        <f t="shared" ca="1" si="1171"/>
        <v>-</v>
      </c>
      <c r="DD341" s="163" t="str">
        <f t="shared" ca="1" si="1173"/>
        <v>-</v>
      </c>
      <c r="DE341" s="163" t="str">
        <f t="shared" ca="1" si="1173"/>
        <v>-</v>
      </c>
      <c r="DF341" s="163" t="str">
        <f t="shared" ca="1" si="1173"/>
        <v>-</v>
      </c>
      <c r="DG341" s="163" t="str">
        <f t="shared" ca="1" si="1173"/>
        <v>-</v>
      </c>
      <c r="DH341" s="163" t="str">
        <f t="shared" ca="1" si="1173"/>
        <v>-</v>
      </c>
      <c r="DI341" s="163" t="str">
        <f t="shared" ca="1" si="1173"/>
        <v>-</v>
      </c>
      <c r="DJ341" s="163" t="str">
        <f t="shared" ca="1" si="1173"/>
        <v>-</v>
      </c>
      <c r="DK341" s="163" t="str">
        <f t="shared" ca="1" si="1173"/>
        <v>-</v>
      </c>
      <c r="DL341" s="10"/>
      <c r="DM341" s="163" t="str">
        <f t="shared" ca="1" si="1195"/>
        <v>-</v>
      </c>
      <c r="DN341" s="163" t="str">
        <f t="shared" ca="1" si="1195"/>
        <v>-</v>
      </c>
      <c r="DO341" s="163" t="str">
        <f t="shared" ca="1" si="1195"/>
        <v>-</v>
      </c>
      <c r="DP341" s="163" t="str">
        <f t="shared" ca="1" si="1195"/>
        <v>-</v>
      </c>
      <c r="DQ341" s="163" t="str">
        <f t="shared" ca="1" si="1195"/>
        <v>-</v>
      </c>
      <c r="DR341" s="163" t="str">
        <f t="shared" ca="1" si="1195"/>
        <v>-</v>
      </c>
      <c r="DS341" s="163" t="str">
        <f t="shared" ca="1" si="1195"/>
        <v>-</v>
      </c>
      <c r="DT341" s="163" t="str">
        <f t="shared" ca="1" si="1195"/>
        <v>-</v>
      </c>
      <c r="DU341" s="163" t="str">
        <f t="shared" ca="1" si="1195"/>
        <v>-</v>
      </c>
      <c r="DV341" s="163" t="str">
        <f t="shared" ca="1" si="1195"/>
        <v>-</v>
      </c>
      <c r="DW341" s="163" t="str">
        <f t="shared" ca="1" si="1195"/>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165"/>
        <v>-</v>
      </c>
      <c r="EJ341" s="163" t="str">
        <f t="shared" ca="1" si="1165"/>
        <v>-</v>
      </c>
      <c r="EK341" s="163" t="str">
        <f t="shared" ca="1" si="1165"/>
        <v>-</v>
      </c>
      <c r="EL341" s="163" t="str">
        <f t="shared" ca="1" si="1165"/>
        <v>-</v>
      </c>
      <c r="EM341" s="163" t="str">
        <f t="shared" ca="1" si="1165"/>
        <v>-</v>
      </c>
      <c r="EN341" s="163" t="str">
        <f t="shared" ca="1" si="1165"/>
        <v>-</v>
      </c>
      <c r="EO341" s="163" t="str">
        <f t="shared" ca="1" si="1165"/>
        <v>-</v>
      </c>
      <c r="EP341" s="163" t="str">
        <f t="shared" ca="1" si="1165"/>
        <v>-</v>
      </c>
      <c r="EQ341" s="163">
        <f t="shared" ca="1" si="1165"/>
        <v>1</v>
      </c>
      <c r="ER341" s="163">
        <f t="shared" ca="1" si="1165"/>
        <v>1</v>
      </c>
      <c r="ES341" s="163">
        <f t="shared" ca="1" si="1165"/>
        <v>0</v>
      </c>
      <c r="ET341" s="163" t="str">
        <f t="shared" ca="1" si="1165"/>
        <v>-</v>
      </c>
      <c r="EU341" s="163" t="str">
        <f t="shared" ca="1" si="1165"/>
        <v>-</v>
      </c>
      <c r="EV341" s="163" t="str">
        <f t="shared" ca="1" si="1165"/>
        <v>-</v>
      </c>
      <c r="EW341" s="163" t="str">
        <f t="shared" ca="1" si="1165"/>
        <v>-</v>
      </c>
      <c r="EX341" s="163" t="str">
        <f t="shared" ca="1" si="1165"/>
        <v>-</v>
      </c>
      <c r="EY341" s="163" t="str">
        <f t="shared" ca="1" si="1166"/>
        <v>-</v>
      </c>
      <c r="EZ341" s="163" t="str">
        <f t="shared" ca="1" si="1166"/>
        <v>-</v>
      </c>
      <c r="FA341" s="163">
        <f t="shared" ca="1" si="1166"/>
        <v>0</v>
      </c>
      <c r="FB341" s="163" t="str">
        <f t="shared" ca="1" si="1166"/>
        <v>-</v>
      </c>
      <c r="FC341" s="163" t="str">
        <f t="shared" ca="1" si="1166"/>
        <v>-</v>
      </c>
      <c r="FD341" s="163" t="str">
        <f t="shared" ca="1" si="1166"/>
        <v>-</v>
      </c>
      <c r="FE341" s="163" t="str">
        <f t="shared" ca="1" si="1166"/>
        <v>-</v>
      </c>
      <c r="FF341" s="163" t="str">
        <f t="shared" ca="1" si="1166"/>
        <v>-</v>
      </c>
      <c r="FG341" s="163">
        <f t="shared" ca="1" si="1166"/>
        <v>0</v>
      </c>
      <c r="FH341" s="163">
        <f t="shared" ca="1" si="1166"/>
        <v>0</v>
      </c>
      <c r="FI341" s="163">
        <f t="shared" ca="1" si="1166"/>
        <v>0</v>
      </c>
      <c r="FJ341" s="163">
        <f t="shared" ca="1" si="1166"/>
        <v>0</v>
      </c>
      <c r="FK341" s="163">
        <f t="shared" ca="1" si="1166"/>
        <v>0</v>
      </c>
      <c r="FL341" s="163">
        <f t="shared" ca="1" si="1166"/>
        <v>0</v>
      </c>
      <c r="FM341" s="163">
        <f t="shared" ca="1" si="1166"/>
        <v>0</v>
      </c>
      <c r="FN341" s="163" t="str">
        <f t="shared" ca="1" si="1166"/>
        <v>-</v>
      </c>
      <c r="FO341" s="163" t="str">
        <f t="shared" ca="1" si="1161"/>
        <v>-</v>
      </c>
      <c r="FP341" s="163" t="str">
        <f t="shared" ca="1" si="1161"/>
        <v>-</v>
      </c>
      <c r="FQ341" s="163" t="str">
        <f t="shared" ca="1" si="1161"/>
        <v>-</v>
      </c>
      <c r="FR341" s="163" t="str">
        <f t="shared" ca="1" si="1161"/>
        <v>-</v>
      </c>
      <c r="FS341" s="163" t="str">
        <f t="shared" ca="1" si="1161"/>
        <v>-</v>
      </c>
      <c r="FT341" s="163" t="str">
        <f t="shared" ca="1" si="1161"/>
        <v>-</v>
      </c>
      <c r="FU341" s="163" t="str">
        <f t="shared" ca="1" si="1161"/>
        <v>-</v>
      </c>
      <c r="FV341" s="163" t="str">
        <f t="shared" ca="1" si="1161"/>
        <v>-</v>
      </c>
      <c r="FW341" s="163" t="str">
        <f t="shared" ca="1" si="1161"/>
        <v>-</v>
      </c>
      <c r="FX341" s="163" t="str">
        <f t="shared" ca="1" si="1162"/>
        <v>-</v>
      </c>
      <c r="FY341" s="10"/>
      <c r="FZ341" s="163">
        <f t="shared" ca="1" si="1162"/>
        <v>1</v>
      </c>
      <c r="GA341" s="163" t="str">
        <f t="shared" ca="1" si="1162"/>
        <v>-</v>
      </c>
      <c r="GB341" s="163" t="str">
        <f t="shared" ca="1" si="1162"/>
        <v>-</v>
      </c>
      <c r="GC341" s="163" t="str">
        <f t="shared" ca="1" si="1162"/>
        <v>-</v>
      </c>
      <c r="GD341" s="163" t="str">
        <f t="shared" ca="1" si="1108"/>
        <v>-</v>
      </c>
      <c r="GE341" s="163" t="b">
        <f t="shared" ca="1" si="1108"/>
        <v>0</v>
      </c>
      <c r="GF341" s="163" t="str">
        <f t="shared" ca="1" si="1108"/>
        <v>-</v>
      </c>
      <c r="GG341" s="163">
        <f t="shared" ca="1" si="1108"/>
        <v>0</v>
      </c>
      <c r="GH341" s="163" t="str">
        <f t="shared" ca="1" si="1108"/>
        <v>-</v>
      </c>
      <c r="GI341" s="161" cm="1">
        <f t="array" aca="1" ref="GI341" ca="1">INDEX(i.rev,$K341,GI$15)</f>
        <v>1</v>
      </c>
      <c r="GJ341" s="163">
        <f t="shared" ca="1" si="1174"/>
        <v>0</v>
      </c>
      <c r="GK341" s="163">
        <f t="shared" ca="1" si="1174"/>
        <v>1</v>
      </c>
      <c r="GL341" s="163">
        <f t="shared" ca="1" si="1174"/>
        <v>0</v>
      </c>
      <c r="GM341" s="163">
        <f t="shared" ca="1" si="1174"/>
        <v>1</v>
      </c>
      <c r="GN341" s="163">
        <f t="shared" ca="1" si="1174"/>
        <v>1</v>
      </c>
      <c r="GO341" s="163">
        <f t="shared" ca="1" si="1174"/>
        <v>1</v>
      </c>
      <c r="GP341" s="163">
        <f t="shared" ca="1" si="1174"/>
        <v>0</v>
      </c>
      <c r="GQ341" s="163">
        <f t="shared" ca="1" si="1174"/>
        <v>0</v>
      </c>
      <c r="GR341" s="163">
        <f t="shared" ca="1" si="1174"/>
        <v>0</v>
      </c>
      <c r="GS341" s="163">
        <f t="shared" ca="1" si="1174"/>
        <v>0</v>
      </c>
      <c r="GT341" s="163">
        <f t="shared" ca="1" si="1174"/>
        <v>0</v>
      </c>
      <c r="GU341" s="163">
        <f t="shared" ca="1" si="1174"/>
        <v>0</v>
      </c>
      <c r="GV341" s="163">
        <f t="shared" ca="1" si="1174"/>
        <v>0</v>
      </c>
      <c r="GW341" s="163">
        <f t="shared" ca="1" si="1174"/>
        <v>0</v>
      </c>
      <c r="GX341" s="163">
        <f t="shared" ca="1" si="1174"/>
        <v>0</v>
      </c>
      <c r="GY341" s="163">
        <f t="shared" ca="1" si="1174"/>
        <v>0</v>
      </c>
      <c r="GZ341" s="161" cm="1">
        <f t="array" aca="1" ref="GZ341" ca="1">INDEX(i.rev,$K341,GZ$15)</f>
        <v>0</v>
      </c>
      <c r="HA341" s="163">
        <f t="shared" ca="1" si="1110"/>
        <v>0</v>
      </c>
      <c r="HB341" s="161" cm="1">
        <f t="array" aca="1" ref="HB341" ca="1">INDEX(i.rev,$K341,HB$15)</f>
        <v>1</v>
      </c>
      <c r="HC341" s="163">
        <f t="shared" ca="1" si="1193"/>
        <v>0</v>
      </c>
      <c r="HD341" s="163">
        <f t="shared" ca="1" si="1193"/>
        <v>0</v>
      </c>
      <c r="HE341" s="163">
        <f t="shared" ca="1" si="1193"/>
        <v>0</v>
      </c>
      <c r="HF341" s="163">
        <f t="shared" ca="1" si="1193"/>
        <v>0</v>
      </c>
      <c r="HG341" s="163">
        <f t="shared" ca="1" si="1193"/>
        <v>0</v>
      </c>
      <c r="HH341" s="163">
        <f t="shared" ca="1" si="1193"/>
        <v>0</v>
      </c>
      <c r="HI341" s="163">
        <f t="shared" ca="1" si="1193"/>
        <v>0</v>
      </c>
      <c r="HJ341" s="10">
        <v>0.75</v>
      </c>
      <c r="HK341" s="161" t="b">
        <f t="shared" si="1179"/>
        <v>1</v>
      </c>
      <c r="HL341" s="186">
        <f t="shared" si="1180"/>
        <v>1597.5</v>
      </c>
      <c r="HM341" s="161" t="b">
        <f t="shared" si="1152"/>
        <v>1</v>
      </c>
      <c r="HN341" s="186">
        <f t="shared" si="1197"/>
        <v>28</v>
      </c>
      <c r="HO341" s="186">
        <f t="shared" si="1197"/>
        <v>40</v>
      </c>
      <c r="HP341" s="161" t="b">
        <f t="shared" ca="1" si="1113"/>
        <v>0</v>
      </c>
      <c r="HQ341" s="161" t="b">
        <f t="shared" ca="1" si="1113"/>
        <v>0</v>
      </c>
      <c r="HR341" s="161" t="b">
        <f t="shared" ca="1" si="1113"/>
        <v>1</v>
      </c>
      <c r="HS341" s="163">
        <f t="shared" ca="1" si="1193"/>
        <v>0</v>
      </c>
      <c r="HT341" s="161">
        <f t="shared" ca="1" si="1114"/>
        <v>1</v>
      </c>
      <c r="HU341" s="161">
        <f t="shared" ca="1" si="1114"/>
        <v>1</v>
      </c>
      <c r="HV341" s="163" t="str">
        <f t="shared" ca="1" si="1193"/>
        <v>-</v>
      </c>
      <c r="HW341" s="163" t="str">
        <f t="shared" ca="1" si="1193"/>
        <v>-</v>
      </c>
      <c r="HX341" s="163" t="str">
        <f t="shared" ca="1" si="1193"/>
        <v>-</v>
      </c>
      <c r="HY341" s="163" t="str">
        <f t="shared" ca="1" si="1193"/>
        <v>-</v>
      </c>
      <c r="HZ341" s="163" t="str">
        <f t="shared" ca="1" si="1193"/>
        <v>-</v>
      </c>
      <c r="IA341" s="163" t="str">
        <f t="shared" ca="1" si="1193"/>
        <v>-</v>
      </c>
      <c r="IB341" s="163" t="str">
        <f t="shared" ca="1" si="1193"/>
        <v>-</v>
      </c>
      <c r="IC341" s="163" t="str">
        <f t="shared" ca="1" si="1193"/>
        <v>-</v>
      </c>
      <c r="ID341" s="163" t="str">
        <f t="shared" ca="1" si="1193"/>
        <v>-</v>
      </c>
      <c r="IE341" s="163" t="b">
        <f t="shared" ca="1" si="1193"/>
        <v>1</v>
      </c>
      <c r="IF341" s="163" t="str">
        <f t="shared" ca="1" si="1193"/>
        <v>-</v>
      </c>
      <c r="IG341" s="163" t="str">
        <f t="shared" ca="1" si="1193"/>
        <v>-</v>
      </c>
      <c r="IH341" s="163" t="str">
        <f t="shared" ca="1" si="1193"/>
        <v>-</v>
      </c>
      <c r="II341" s="163" t="b">
        <f t="shared" ca="1" si="1115"/>
        <v>1</v>
      </c>
      <c r="IJ341" s="163">
        <f t="shared" ca="1" si="1115"/>
        <v>0</v>
      </c>
      <c r="IK341" s="163" t="str">
        <f t="shared" ca="1" si="1115"/>
        <v>-</v>
      </c>
      <c r="IL341" s="163" t="str">
        <f t="shared" ca="1" si="1115"/>
        <v>-</v>
      </c>
      <c r="IM341" s="163" t="str">
        <f t="shared" ca="1" si="1115"/>
        <v>-</v>
      </c>
      <c r="IN341" s="163" t="str">
        <f t="shared" ca="1" si="1115"/>
        <v>-</v>
      </c>
      <c r="IO341" s="163" t="str">
        <f t="shared" ca="1" si="1115"/>
        <v>-</v>
      </c>
      <c r="IP341" s="163">
        <f t="shared" ca="1" si="1115"/>
        <v>0</v>
      </c>
      <c r="IQ341" s="163" t="str">
        <f t="shared" ca="1" si="1115"/>
        <v>-</v>
      </c>
      <c r="IR341" s="163" t="str">
        <f t="shared" ca="1" si="1115"/>
        <v>-</v>
      </c>
      <c r="IS341" s="163" t="str">
        <f t="shared" ca="1" si="1115"/>
        <v>-</v>
      </c>
      <c r="IT341" s="163">
        <f t="shared" ca="1" si="1115"/>
        <v>500</v>
      </c>
      <c r="IU341" s="163">
        <f t="shared" ca="1" si="1115"/>
        <v>500</v>
      </c>
      <c r="IV341" s="163" t="str">
        <f t="shared" ca="1" si="1115"/>
        <v>-</v>
      </c>
      <c r="IW341" s="163" t="str">
        <f t="shared" ca="1" si="1115"/>
        <v>-</v>
      </c>
      <c r="IX341" s="163" t="str">
        <f t="shared" ca="1" si="1115"/>
        <v>-</v>
      </c>
      <c r="IY341" s="163" t="str">
        <f t="shared" ca="1" si="1176"/>
        <v>-</v>
      </c>
      <c r="IZ341" s="163" t="str">
        <f t="shared" ca="1" si="1177"/>
        <v>-</v>
      </c>
      <c r="JA341" s="163" t="str">
        <f t="shared" ca="1" si="1177"/>
        <v>-</v>
      </c>
      <c r="JB341" s="163" t="str">
        <f t="shared" ca="1" si="1177"/>
        <v>-</v>
      </c>
      <c r="JC341" s="163" t="str">
        <f t="shared" ca="1" si="1177"/>
        <v>-</v>
      </c>
      <c r="JD341" s="163" t="str">
        <f t="shared" ca="1" si="1177"/>
        <v>-</v>
      </c>
      <c r="JE341" s="163" t="str">
        <f t="shared" ca="1" si="1177"/>
        <v>-</v>
      </c>
      <c r="JF341" s="163" t="str">
        <f t="shared" ca="1" si="1177"/>
        <v>-</v>
      </c>
      <c r="JG341" s="163" t="str">
        <f t="shared" ca="1" si="1177"/>
        <v>-</v>
      </c>
      <c r="JH341" s="163" t="str">
        <f t="shared" ca="1" si="1177"/>
        <v>-</v>
      </c>
      <c r="JI341" s="163" t="str">
        <f t="shared" ca="1" si="1188"/>
        <v>-</v>
      </c>
      <c r="JJ341" s="163" t="str">
        <f t="shared" ca="1" si="1188"/>
        <v>-</v>
      </c>
      <c r="JK341" s="163" t="str">
        <f t="shared" ca="1" si="1188"/>
        <v>-</v>
      </c>
      <c r="JL341" s="163" t="str">
        <f t="shared" ca="1" si="1188"/>
        <v>-</v>
      </c>
      <c r="JM341" s="163" t="str">
        <f t="shared" ca="1" si="1188"/>
        <v>-</v>
      </c>
      <c r="JN341" s="163" t="str">
        <f t="shared" ca="1" si="1188"/>
        <v>-</v>
      </c>
      <c r="JO341" s="163" t="str">
        <f t="shared" ca="1" si="1188"/>
        <v>-</v>
      </c>
      <c r="JP341" s="163" t="str">
        <f t="shared" ca="1" si="1188"/>
        <v>-</v>
      </c>
      <c r="JQ341" s="163" t="str">
        <f t="shared" ca="1" si="1188"/>
        <v>-</v>
      </c>
      <c r="JR341" s="163" t="str">
        <f t="shared" ca="1" si="1188"/>
        <v>-</v>
      </c>
      <c r="JS341" s="163" t="str">
        <f t="shared" ca="1" si="1177"/>
        <v>-</v>
      </c>
      <c r="JT341" s="163" t="str">
        <f t="shared" ca="1" si="1177"/>
        <v>-</v>
      </c>
      <c r="JU341" s="163" t="str">
        <f t="shared" ca="1" si="1177"/>
        <v>-</v>
      </c>
      <c r="JV341" s="163" t="str">
        <f t="shared" ca="1" si="1177"/>
        <v>-</v>
      </c>
      <c r="JW341" s="163" t="str">
        <f t="shared" ca="1" si="1177"/>
        <v>-</v>
      </c>
      <c r="JX341" s="163" t="str">
        <f t="shared" ca="1" si="1176"/>
        <v>-</v>
      </c>
      <c r="JY341" s="163" t="str">
        <f t="shared" ca="1" si="1190"/>
        <v>-</v>
      </c>
      <c r="JZ341" s="163" t="str">
        <f t="shared" ca="1" si="1190"/>
        <v>-</v>
      </c>
      <c r="KA341" s="163" t="str">
        <f t="shared" ca="1" si="1190"/>
        <v>-</v>
      </c>
      <c r="KB341" s="163" t="str">
        <f t="shared" ca="1" si="1190"/>
        <v>-</v>
      </c>
      <c r="KC341" s="163" t="str">
        <f t="shared" ca="1" si="1190"/>
        <v>-</v>
      </c>
      <c r="KD341" s="163" t="str">
        <f t="shared" ca="1" si="1190"/>
        <v>-</v>
      </c>
      <c r="KE341" s="163" t="str">
        <f t="shared" ca="1" si="1190"/>
        <v>-</v>
      </c>
      <c r="KF341" s="163" t="str">
        <f t="shared" ca="1" si="1190"/>
        <v>-</v>
      </c>
      <c r="KG341" s="163" t="str">
        <f t="shared" ca="1" si="1190"/>
        <v>-</v>
      </c>
      <c r="KH341" s="163" t="str">
        <f t="shared" ca="1" si="1190"/>
        <v>-</v>
      </c>
      <c r="KI341" s="163" t="str">
        <f t="shared" ca="1" si="1190"/>
        <v>-</v>
      </c>
      <c r="KJ341" s="163" t="str">
        <f t="shared" ca="1" si="1190"/>
        <v>-</v>
      </c>
      <c r="KK341" s="163" t="str">
        <f t="shared" ca="1" si="1190"/>
        <v>-</v>
      </c>
      <c r="KL341" s="163" t="str">
        <f t="shared" ca="1" si="1190"/>
        <v>-</v>
      </c>
      <c r="KM341" s="163" t="str">
        <f t="shared" ca="1" si="1190"/>
        <v>-</v>
      </c>
      <c r="KN341" s="163" t="str">
        <f t="shared" ca="1" si="1190"/>
        <v>-</v>
      </c>
      <c r="KO341" s="163" t="str">
        <f t="shared" ca="1" si="1190"/>
        <v>-</v>
      </c>
      <c r="KP341" s="163" t="str">
        <f t="shared" ca="1" si="1190"/>
        <v>-</v>
      </c>
      <c r="KQ341" s="163" t="str">
        <f t="shared" ca="1" si="1190"/>
        <v>-</v>
      </c>
      <c r="KR341" s="163" t="str">
        <f t="shared" ca="1" si="1190"/>
        <v>-</v>
      </c>
      <c r="KS341" s="163" t="str">
        <f t="shared" ca="1" si="1190"/>
        <v>-</v>
      </c>
      <c r="KT341" s="163" t="str">
        <f t="shared" ca="1" si="1190"/>
        <v>-</v>
      </c>
      <c r="KU341" s="163" t="str">
        <f t="shared" ca="1" si="1190"/>
        <v>-</v>
      </c>
      <c r="KV341" s="163" t="str">
        <f t="shared" ca="1" si="1190"/>
        <v>-</v>
      </c>
      <c r="KW341" s="163" t="str">
        <f t="shared" ca="1" si="1190"/>
        <v>-</v>
      </c>
      <c r="KX341" s="163" t="str">
        <f t="shared" ca="1" si="1190"/>
        <v>-</v>
      </c>
      <c r="KY341" s="163" t="str">
        <f t="shared" ca="1" si="1190"/>
        <v>-</v>
      </c>
      <c r="KZ341" s="163" t="str">
        <f t="shared" ca="1" si="1190"/>
        <v>-</v>
      </c>
      <c r="LA341" s="163" t="str">
        <f t="shared" ca="1" si="1190"/>
        <v>-</v>
      </c>
      <c r="LB341" s="163" t="str">
        <f t="shared" ca="1" si="1190"/>
        <v>-</v>
      </c>
      <c r="LC341" s="163" t="str">
        <f t="shared" ca="1" si="1190"/>
        <v>-</v>
      </c>
      <c r="LD341" s="163" t="str">
        <f t="shared" ca="1" si="1190"/>
        <v>-</v>
      </c>
      <c r="LE341" s="163" t="str">
        <f t="shared" ca="1" si="1190"/>
        <v>-</v>
      </c>
      <c r="LF341" s="163" t="str">
        <f t="shared" ca="1" si="1190"/>
        <v>-</v>
      </c>
      <c r="LG341" s="163" t="str">
        <f t="shared" ca="1" si="1190"/>
        <v>-</v>
      </c>
      <c r="LH341" s="163" t="str">
        <f t="shared" ca="1" si="1190"/>
        <v>-</v>
      </c>
      <c r="LI341" s="163" t="str">
        <f t="shared" ca="1" si="1190"/>
        <v>-</v>
      </c>
      <c r="LJ341" s="163" t="str">
        <f t="shared" ca="1" si="1190"/>
        <v>-</v>
      </c>
      <c r="LK341" s="163" t="str">
        <f t="shared" ca="1" si="1190"/>
        <v>-</v>
      </c>
      <c r="LL341" s="163" t="str">
        <f t="shared" ca="1" si="1190"/>
        <v>-</v>
      </c>
      <c r="LM341" s="163" t="str">
        <f t="shared" ca="1" si="1190"/>
        <v>-</v>
      </c>
      <c r="LN341" s="163" t="str">
        <f t="shared" ca="1" si="1190"/>
        <v>-</v>
      </c>
      <c r="LO341" s="163" t="str">
        <f t="shared" ca="1" si="1176"/>
        <v>-</v>
      </c>
      <c r="LP341" s="163" t="str">
        <f t="shared" ca="1" si="1176"/>
        <v>-</v>
      </c>
      <c r="LQ341" s="163" t="str">
        <f t="shared" ca="1" si="1176"/>
        <v>-</v>
      </c>
      <c r="LR341" s="163" t="str">
        <f t="shared" ca="1" si="1176"/>
        <v>-</v>
      </c>
      <c r="LS341" s="163" t="str">
        <f t="shared" ca="1" si="1176"/>
        <v>-</v>
      </c>
      <c r="LT341" s="163" t="str">
        <f t="shared" ca="1" si="1176"/>
        <v>-</v>
      </c>
      <c r="LU341" s="163" t="str">
        <f t="shared" ca="1" si="1176"/>
        <v>-</v>
      </c>
      <c r="LV341" s="163" t="str">
        <f t="shared" ca="1" si="1176"/>
        <v>-</v>
      </c>
      <c r="LW341" s="163" t="str">
        <f t="shared" ca="1" si="1176"/>
        <v>-</v>
      </c>
      <c r="LX341" s="163" t="str">
        <f t="shared" ca="1" si="1176"/>
        <v>-</v>
      </c>
      <c r="LY341" s="10"/>
      <c r="LZ341" s="161">
        <f t="shared" ca="1" si="1121"/>
        <v>4.4999999999999998E-2</v>
      </c>
      <c r="MA341" s="161">
        <f t="shared" ca="1" si="1122"/>
        <v>4.4999999999999998E-2</v>
      </c>
      <c r="MB341" s="163">
        <f t="shared" ca="1" si="1169"/>
        <v>1</v>
      </c>
      <c r="MC341" s="163">
        <f t="shared" ca="1" si="1169"/>
        <v>0</v>
      </c>
      <c r="MD341" s="163">
        <f t="shared" ca="1" si="1169"/>
        <v>1</v>
      </c>
      <c r="ME341" s="163">
        <f t="shared" ref="ME341:PB343" ca="1" si="1199">OFFSET(ME$5,$B341,0)</f>
        <v>1</v>
      </c>
      <c r="MF341" s="163">
        <f t="shared" ca="1" si="1199"/>
        <v>0</v>
      </c>
      <c r="MG341" s="163">
        <f t="shared" ca="1" si="1199"/>
        <v>70</v>
      </c>
      <c r="MH341" s="163">
        <f t="shared" ca="1" si="1199"/>
        <v>50</v>
      </c>
      <c r="MI341" s="163">
        <f t="shared" ca="1" si="1199"/>
        <v>85</v>
      </c>
      <c r="MJ341" s="163">
        <f t="shared" ca="1" si="1199"/>
        <v>50</v>
      </c>
      <c r="MK341" s="161">
        <f t="shared" ca="1" si="1124"/>
        <v>1</v>
      </c>
      <c r="ML341" s="161">
        <f t="shared" ca="1" si="1125"/>
        <v>1</v>
      </c>
      <c r="MM341" s="161">
        <f t="shared" ca="1" si="1126"/>
        <v>1</v>
      </c>
      <c r="MN341" s="161">
        <f t="shared" ca="1" si="1127"/>
        <v>1</v>
      </c>
      <c r="MO341" s="161">
        <f t="shared" ca="1" si="1127"/>
        <v>1</v>
      </c>
      <c r="MP341" s="163">
        <f t="shared" ca="1" si="1199"/>
        <v>1</v>
      </c>
      <c r="MQ341" s="10"/>
      <c r="MR341" s="163">
        <f t="shared" ca="1" si="1199"/>
        <v>1</v>
      </c>
      <c r="MS341" s="161">
        <f t="shared" ca="1" si="1128"/>
        <v>1</v>
      </c>
      <c r="MT341" s="163">
        <f t="shared" ca="1" si="1199"/>
        <v>0.75</v>
      </c>
      <c r="MU341" s="163">
        <f t="shared" ca="1" si="1199"/>
        <v>0.8</v>
      </c>
      <c r="MV341" s="163">
        <f t="shared" ca="1" si="1199"/>
        <v>0.82499999999999996</v>
      </c>
      <c r="MW341" s="163">
        <f t="shared" ca="1" si="1199"/>
        <v>0.875</v>
      </c>
      <c r="MX341" s="163">
        <f t="shared" ca="1" si="1199"/>
        <v>0.9</v>
      </c>
      <c r="MY341" s="163">
        <f t="shared" ca="1" si="1199"/>
        <v>0.75</v>
      </c>
      <c r="MZ341" s="163">
        <f t="shared" ca="1" si="1199"/>
        <v>0.78142857142857147</v>
      </c>
      <c r="NA341" s="163">
        <f t="shared" ca="1" si="1199"/>
        <v>0.82499999999999996</v>
      </c>
      <c r="NB341" s="163">
        <f t="shared" ca="1" si="1199"/>
        <v>0.875</v>
      </c>
      <c r="NC341" s="163">
        <f t="shared" ca="1" si="1199"/>
        <v>0.9</v>
      </c>
      <c r="ND341" s="163">
        <f t="shared" ca="1" si="1199"/>
        <v>0.9</v>
      </c>
      <c r="NE341" s="163">
        <f t="shared" ca="1" si="1199"/>
        <v>0.75</v>
      </c>
      <c r="NF341" s="163">
        <f t="shared" ca="1" si="1199"/>
        <v>0.78142857142857147</v>
      </c>
      <c r="NG341" s="163">
        <f t="shared" ca="1" si="1199"/>
        <v>0.82499999999999996</v>
      </c>
      <c r="NH341" s="163">
        <f t="shared" ca="1" si="1199"/>
        <v>0.875</v>
      </c>
      <c r="NI341" s="163">
        <f t="shared" ca="1" si="1199"/>
        <v>0.9</v>
      </c>
      <c r="NJ341" s="163">
        <f t="shared" ca="1" si="1199"/>
        <v>0.9</v>
      </c>
      <c r="NK341" s="163">
        <f t="shared" ca="1" si="1199"/>
        <v>0.75</v>
      </c>
      <c r="NL341" s="163">
        <f t="shared" ca="1" si="1199"/>
        <v>0.78142857142857147</v>
      </c>
      <c r="NM341" s="163">
        <f t="shared" ca="1" si="1199"/>
        <v>0.82499999999999996</v>
      </c>
      <c r="NN341" s="163">
        <f t="shared" ca="1" si="1199"/>
        <v>0.875</v>
      </c>
      <c r="NO341" s="163">
        <f t="shared" ca="1" si="1199"/>
        <v>0.9</v>
      </c>
      <c r="NP341" s="163">
        <f t="shared" ca="1" si="1199"/>
        <v>0.9</v>
      </c>
      <c r="NQ341" s="163">
        <f t="shared" ca="1" si="1199"/>
        <v>0.75</v>
      </c>
      <c r="NR341" s="163">
        <f t="shared" ca="1" si="1199"/>
        <v>0.78142857142857147</v>
      </c>
      <c r="NS341" s="163">
        <f t="shared" ca="1" si="1199"/>
        <v>0.82499999999999996</v>
      </c>
      <c r="NT341" s="163">
        <f t="shared" ca="1" si="1199"/>
        <v>0.875</v>
      </c>
      <c r="NU341" s="163">
        <f t="shared" ca="1" si="1199"/>
        <v>0.9</v>
      </c>
      <c r="NV341" s="163">
        <f t="shared" ca="1" si="1199"/>
        <v>0.9</v>
      </c>
      <c r="NW341" s="163">
        <f t="shared" ca="1" si="1199"/>
        <v>0.75</v>
      </c>
      <c r="NX341" s="163">
        <f t="shared" ca="1" si="1199"/>
        <v>0.78142857142857147</v>
      </c>
      <c r="NY341" s="163">
        <f t="shared" ca="1" si="1199"/>
        <v>0.82499999999999996</v>
      </c>
      <c r="NZ341" s="163">
        <f t="shared" ca="1" si="1199"/>
        <v>0.875</v>
      </c>
      <c r="OA341" s="163">
        <f t="shared" ca="1" si="1199"/>
        <v>0.9</v>
      </c>
      <c r="OB341" s="163">
        <f t="shared" ca="1" si="1199"/>
        <v>0.9</v>
      </c>
      <c r="OC341" s="163">
        <f t="shared" ca="1" si="1199"/>
        <v>0.75</v>
      </c>
      <c r="OD341" s="163">
        <f t="shared" ca="1" si="1199"/>
        <v>0.78142857142857147</v>
      </c>
      <c r="OE341" s="163">
        <f t="shared" ca="1" si="1199"/>
        <v>0.82499999999999996</v>
      </c>
      <c r="OF341" s="163">
        <f t="shared" ca="1" si="1199"/>
        <v>0.875</v>
      </c>
      <c r="OG341" s="163">
        <f t="shared" ca="1" si="1199"/>
        <v>0.9</v>
      </c>
      <c r="OH341" s="163">
        <f t="shared" ca="1" si="1199"/>
        <v>0.9</v>
      </c>
      <c r="OI341" s="163">
        <f t="shared" ca="1" si="1199"/>
        <v>0.75</v>
      </c>
      <c r="OJ341" s="163">
        <f t="shared" ca="1" si="1199"/>
        <v>0.76904761904761909</v>
      </c>
      <c r="OK341" s="163">
        <f t="shared" ca="1" si="1199"/>
        <v>0.82000000000000006</v>
      </c>
      <c r="OL341" s="163">
        <f t="shared" ca="1" si="1199"/>
        <v>0.875</v>
      </c>
      <c r="OM341" s="163">
        <f t="shared" ca="1" si="1199"/>
        <v>0.9</v>
      </c>
      <c r="ON341" s="163">
        <f t="shared" ca="1" si="1199"/>
        <v>0.90000000000000013</v>
      </c>
      <c r="OO341" s="163">
        <f t="shared" ca="1" si="1199"/>
        <v>0.75</v>
      </c>
      <c r="OP341" s="163">
        <f t="shared" ca="1" si="1199"/>
        <v>0.76904761904761909</v>
      </c>
      <c r="OQ341" s="163">
        <f t="shared" ca="1" si="1199"/>
        <v>0.82000000000000006</v>
      </c>
      <c r="OR341" s="163">
        <f t="shared" ca="1" si="1199"/>
        <v>0.875</v>
      </c>
      <c r="OS341" s="163">
        <f t="shared" ca="1" si="1199"/>
        <v>0.9</v>
      </c>
      <c r="OT341" s="163">
        <f t="shared" ca="1" si="1199"/>
        <v>0.9</v>
      </c>
      <c r="OU341" s="163">
        <f t="shared" ca="1" si="1199"/>
        <v>0.875</v>
      </c>
      <c r="OV341" s="161">
        <f t="shared" ca="1" si="1132"/>
        <v>1</v>
      </c>
      <c r="OW341" s="161">
        <f t="shared" ca="1" si="1133"/>
        <v>1</v>
      </c>
      <c r="OX341" s="161" t="str">
        <f t="shared" ca="1" si="1134"/>
        <v>-</v>
      </c>
      <c r="OY341" s="163" t="str">
        <f t="shared" ca="1" si="1135"/>
        <v>-</v>
      </c>
      <c r="OZ341" s="161" t="str">
        <f t="shared" ca="1" si="1136"/>
        <v>-</v>
      </c>
      <c r="PA341" s="161" t="str">
        <f t="shared" ca="1" si="1137"/>
        <v>-</v>
      </c>
      <c r="PB341" s="163">
        <f t="shared" ca="1" si="1199"/>
        <v>0</v>
      </c>
      <c r="PC341" s="27">
        <v>0</v>
      </c>
    </row>
    <row r="342" spans="1:419" s="143" customFormat="1" hidden="1" outlineLevel="1">
      <c r="A342" s="121">
        <f t="shared" si="14"/>
        <v>337</v>
      </c>
      <c r="B342" s="121">
        <f t="shared" si="1198"/>
        <v>13</v>
      </c>
      <c r="C342" s="143">
        <v>1000</v>
      </c>
      <c r="D342" s="143" t="s">
        <v>884</v>
      </c>
      <c r="E342" s="143" t="b">
        <v>0</v>
      </c>
      <c r="F342" s="143" t="b">
        <v>0</v>
      </c>
      <c r="G342" s="143" t="b">
        <f t="shared" si="1138"/>
        <v>0</v>
      </c>
      <c r="H342" s="139">
        <f t="shared" ca="1" si="1183"/>
        <v>3</v>
      </c>
      <c r="I342" s="139">
        <f t="shared" ca="1" si="1183"/>
        <v>1</v>
      </c>
      <c r="J342" s="139">
        <f t="shared" ca="1" si="1183"/>
        <v>1</v>
      </c>
      <c r="K342" s="139">
        <f t="shared" ca="1" si="1183"/>
        <v>1</v>
      </c>
      <c r="L342" s="139">
        <f t="shared" ca="1" si="1183"/>
        <v>1</v>
      </c>
      <c r="M342" s="139">
        <f t="shared" ca="1" si="1183"/>
        <v>1</v>
      </c>
      <c r="N342" s="139">
        <f t="shared" ca="1" si="1183"/>
        <v>1</v>
      </c>
      <c r="O342" s="139">
        <f t="shared" ca="1" si="1183"/>
        <v>1</v>
      </c>
      <c r="P342" s="139">
        <f t="shared" ca="1" si="1183"/>
        <v>1</v>
      </c>
      <c r="Q342" s="139">
        <f t="shared" ca="1" si="1183"/>
        <v>1</v>
      </c>
      <c r="R342" s="139">
        <f t="shared" ca="1" si="1183"/>
        <v>2</v>
      </c>
      <c r="S342" s="139">
        <f t="shared" ca="1" si="1184"/>
        <v>1</v>
      </c>
      <c r="T342" s="139">
        <f t="shared" ca="1" si="1184"/>
        <v>1</v>
      </c>
      <c r="U342" s="139">
        <f t="shared" ca="1" si="1184"/>
        <v>1</v>
      </c>
      <c r="V342" s="139">
        <f t="shared" ca="1" si="1184"/>
        <v>1</v>
      </c>
      <c r="W342" s="139">
        <f t="shared" ca="1" si="1183"/>
        <v>1</v>
      </c>
      <c r="X342" s="139">
        <f t="shared" ca="1" si="1183"/>
        <v>1</v>
      </c>
      <c r="Y342" s="139">
        <f t="shared" ca="1" si="1183"/>
        <v>1</v>
      </c>
      <c r="Z342" s="139">
        <f t="shared" ca="1" si="1183"/>
        <v>1</v>
      </c>
      <c r="AA342" s="139">
        <f t="shared" ca="1" si="1183"/>
        <v>1</v>
      </c>
      <c r="AB342" s="139">
        <f t="shared" ca="1" si="1183"/>
        <v>1</v>
      </c>
      <c r="AC342" s="139">
        <f t="shared" ca="1" si="1183"/>
        <v>1</v>
      </c>
      <c r="AE342" s="157" t="str" cm="1">
        <f t="array" aca="1" ref="AE342" ca="1">TEXT(LEFT(OFFSET(AE342,-1,0),5)+1,"00000")&amp;MID(OFFSET(AE342,-1,0),6,FIND(" ",OFFSET(AE342,-1,0),7)-5)
&amp;HN342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00003 SR_low_crop30SE 24SE CropgrazeFALSE (F33N11)</v>
      </c>
      <c r="AF342" s="10" t="str">
        <f ca="1">IF(COUNTIF(AE$5:AE342,AE342)=1,"-","Dup")</f>
        <v>-</v>
      </c>
      <c r="AG342" s="10"/>
      <c r="AH342" s="163" t="str">
        <f t="shared" ca="1" si="1094"/>
        <v>-</v>
      </c>
      <c r="AI342" s="162" t="b">
        <v>1</v>
      </c>
      <c r="AJ342" s="162" t="b">
        <v>1</v>
      </c>
      <c r="AK342" s="163" t="str">
        <f t="shared" ca="1" si="1094"/>
        <v>-</v>
      </c>
      <c r="AL342" s="163" t="str">
        <f t="shared" ca="1" si="1094"/>
        <v>-</v>
      </c>
      <c r="AM342" s="163" t="b">
        <f t="shared" ca="1" si="1094"/>
        <v>1</v>
      </c>
      <c r="AN342" s="10"/>
      <c r="AO342" s="161" t="b">
        <f t="shared" ca="1" si="1095"/>
        <v>1</v>
      </c>
      <c r="AP342" s="161" t="str">
        <f t="shared" ca="1" si="1095"/>
        <v>-</v>
      </c>
      <c r="AQ342" s="161" t="str">
        <f t="shared" ca="1" si="1095"/>
        <v>-</v>
      </c>
      <c r="AR342" s="161" t="str">
        <f t="shared" ca="1" si="1095"/>
        <v>-</v>
      </c>
      <c r="AS342" s="161" t="b">
        <f t="shared" ca="1" si="1095"/>
        <v>1</v>
      </c>
      <c r="AT342" s="161" t="b">
        <f t="shared" ca="1" si="1095"/>
        <v>0</v>
      </c>
      <c r="AU342" s="161">
        <f t="shared" ca="1" si="1096"/>
        <v>0</v>
      </c>
      <c r="AV342" s="161" t="b">
        <f t="shared" ca="1" si="1097"/>
        <v>0</v>
      </c>
      <c r="AW342" s="161" t="b">
        <f t="shared" ca="1" si="1097"/>
        <v>0</v>
      </c>
      <c r="AX342" s="161" t="str">
        <f t="shared" ca="1" si="1097"/>
        <v>-</v>
      </c>
      <c r="AY342" s="161" t="str">
        <f t="shared" ca="1" si="1097"/>
        <v>-</v>
      </c>
      <c r="AZ342" s="161" t="str">
        <f t="shared" ca="1" si="1097"/>
        <v>-</v>
      </c>
      <c r="BA342" s="10"/>
      <c r="BB342" s="161" t="b">
        <f t="shared" ca="1" si="1098"/>
        <v>1</v>
      </c>
      <c r="BC342" s="163" t="b">
        <f t="shared" ca="1" si="1099"/>
        <v>1</v>
      </c>
      <c r="BD342" s="163" t="b">
        <f t="shared" ca="1" si="1099"/>
        <v>1</v>
      </c>
      <c r="BE342" s="162">
        <f t="shared" ca="1" si="1100"/>
        <v>3108</v>
      </c>
      <c r="BF342" s="163" t="str">
        <f t="shared" ca="1" si="1195"/>
        <v>-</v>
      </c>
      <c r="BG342" s="163" t="str">
        <f t="shared" ca="1" si="1195"/>
        <v>-</v>
      </c>
      <c r="BH342" s="163" t="str">
        <f t="shared" ca="1" si="1195"/>
        <v>-</v>
      </c>
      <c r="BI342" s="163" t="str">
        <f t="shared" ca="1" si="1195"/>
        <v>-</v>
      </c>
      <c r="BJ342" s="163" t="str">
        <f t="shared" ca="1" si="1195"/>
        <v>-</v>
      </c>
      <c r="BK342" s="163">
        <f t="shared" ca="1" si="1195"/>
        <v>1</v>
      </c>
      <c r="BL342" s="163">
        <f t="shared" ca="1" si="1195"/>
        <v>1</v>
      </c>
      <c r="BM342" s="163" t="str">
        <f t="shared" ca="1" si="1195"/>
        <v>-</v>
      </c>
      <c r="BN342" s="163" t="str">
        <f t="shared" ca="1" si="1195"/>
        <v>-</v>
      </c>
      <c r="BO342" s="163" t="b">
        <f t="shared" ca="1" si="1102"/>
        <v>0</v>
      </c>
      <c r="BP342" s="163" t="b">
        <f t="shared" ca="1" si="1196"/>
        <v>0</v>
      </c>
      <c r="BQ342" s="163" t="b">
        <f t="shared" ca="1" si="1196"/>
        <v>0</v>
      </c>
      <c r="BR342" s="163" t="b">
        <f t="shared" ca="1" si="1196"/>
        <v>0</v>
      </c>
      <c r="BS342" s="163" t="b">
        <f t="shared" ca="1" si="1196"/>
        <v>0</v>
      </c>
      <c r="BT342" s="163" t="b">
        <f t="shared" ca="1" si="1196"/>
        <v>0</v>
      </c>
      <c r="BU342" s="163" t="b">
        <f t="shared" ca="1" si="1196"/>
        <v>0</v>
      </c>
      <c r="BV342" s="163" t="b">
        <f t="shared" ca="1" si="1196"/>
        <v>0</v>
      </c>
      <c r="BW342" s="163" t="b">
        <f t="shared" ca="1" si="1196"/>
        <v>0</v>
      </c>
      <c r="BX342" s="163" t="str">
        <f t="shared" ca="1" si="1195"/>
        <v>-</v>
      </c>
      <c r="BY342" s="163" t="str">
        <f t="shared" ca="1" si="1172"/>
        <v>-</v>
      </c>
      <c r="BZ342" s="163" t="str">
        <f t="shared" ca="1" si="1172"/>
        <v>-</v>
      </c>
      <c r="CA342" s="163" t="str">
        <f t="shared" ca="1" si="1172"/>
        <v>-</v>
      </c>
      <c r="CB342" s="163" t="str">
        <f t="shared" ca="1" si="1172"/>
        <v>-</v>
      </c>
      <c r="CC342" s="163" t="str">
        <f t="shared" ca="1" si="1172"/>
        <v>-</v>
      </c>
      <c r="CD342" s="163" t="str">
        <f t="shared" ca="1" si="1172"/>
        <v>-</v>
      </c>
      <c r="CE342" s="163" t="str">
        <f t="shared" ca="1" si="1172"/>
        <v>-</v>
      </c>
      <c r="CF342" s="163" t="str">
        <f t="shared" ca="1" si="1172"/>
        <v>-</v>
      </c>
      <c r="CG342" s="163" t="str">
        <f t="shared" ca="1" si="1195"/>
        <v>-</v>
      </c>
      <c r="CH342" s="163" t="str">
        <f t="shared" ca="1" si="1195"/>
        <v>-</v>
      </c>
      <c r="CI342" s="163" t="str">
        <f t="shared" ca="1" si="1195"/>
        <v>-</v>
      </c>
      <c r="CJ342" s="163" t="str">
        <f t="shared" ca="1" si="1195"/>
        <v>-</v>
      </c>
      <c r="CK342" s="163" t="str">
        <f t="shared" ca="1" si="1195"/>
        <v>-</v>
      </c>
      <c r="CL342" s="163" t="str">
        <f t="shared" ca="1" si="1171"/>
        <v>-</v>
      </c>
      <c r="CM342" s="163" t="str">
        <f t="shared" ca="1" si="1171"/>
        <v>-</v>
      </c>
      <c r="CN342" s="163" t="str">
        <f t="shared" ca="1" si="1171"/>
        <v>-</v>
      </c>
      <c r="CO342" s="163" t="str">
        <f t="shared" ca="1" si="1171"/>
        <v>-</v>
      </c>
      <c r="CP342" s="163" t="str">
        <f t="shared" ca="1" si="1171"/>
        <v>-</v>
      </c>
      <c r="CQ342" s="163" t="str">
        <f t="shared" ca="1" si="1171"/>
        <v>-</v>
      </c>
      <c r="CR342" s="163" t="str">
        <f t="shared" ca="1" si="1171"/>
        <v>-</v>
      </c>
      <c r="CS342" s="163" t="str">
        <f t="shared" ca="1" si="1171"/>
        <v>-</v>
      </c>
      <c r="CT342" s="163" t="str">
        <f t="shared" ca="1" si="1171"/>
        <v>-</v>
      </c>
      <c r="CU342" s="163" t="str">
        <f t="shared" ca="1" si="1187"/>
        <v>-</v>
      </c>
      <c r="CV342" s="163" t="str">
        <f t="shared" ca="1" si="1187"/>
        <v>-</v>
      </c>
      <c r="CW342" s="163" t="str">
        <f t="shared" ca="1" si="1187"/>
        <v>-</v>
      </c>
      <c r="CX342" s="163" t="str">
        <f t="shared" ca="1" si="1187"/>
        <v>-</v>
      </c>
      <c r="CY342" s="163" t="str">
        <f t="shared" ca="1" si="1187"/>
        <v>-</v>
      </c>
      <c r="CZ342" s="163" t="str">
        <f t="shared" ca="1" si="1187"/>
        <v>-</v>
      </c>
      <c r="DA342" s="163" t="str">
        <f t="shared" ca="1" si="1187"/>
        <v>-</v>
      </c>
      <c r="DB342" s="163" t="str">
        <f t="shared" ca="1" si="1187"/>
        <v>-</v>
      </c>
      <c r="DC342" s="163" t="str">
        <f t="shared" ca="1" si="1171"/>
        <v>-</v>
      </c>
      <c r="DD342" s="163" t="str">
        <f t="shared" ca="1" si="1173"/>
        <v>-</v>
      </c>
      <c r="DE342" s="163" t="str">
        <f t="shared" ca="1" si="1173"/>
        <v>-</v>
      </c>
      <c r="DF342" s="163" t="str">
        <f t="shared" ca="1" si="1173"/>
        <v>-</v>
      </c>
      <c r="DG342" s="163" t="str">
        <f t="shared" ca="1" si="1173"/>
        <v>-</v>
      </c>
      <c r="DH342" s="163" t="str">
        <f t="shared" ca="1" si="1173"/>
        <v>-</v>
      </c>
      <c r="DI342" s="163" t="str">
        <f t="shared" ca="1" si="1173"/>
        <v>-</v>
      </c>
      <c r="DJ342" s="163" t="str">
        <f t="shared" ca="1" si="1173"/>
        <v>-</v>
      </c>
      <c r="DK342" s="163" t="str">
        <f t="shared" ca="1" si="1173"/>
        <v>-</v>
      </c>
      <c r="DL342" s="10"/>
      <c r="DM342" s="163" t="str">
        <f t="shared" ca="1" si="1195"/>
        <v>-</v>
      </c>
      <c r="DN342" s="163" t="str">
        <f t="shared" ca="1" si="1195"/>
        <v>-</v>
      </c>
      <c r="DO342" s="163" t="str">
        <f t="shared" ca="1" si="1195"/>
        <v>-</v>
      </c>
      <c r="DP342" s="163" t="str">
        <f t="shared" ca="1" si="1195"/>
        <v>-</v>
      </c>
      <c r="DQ342" s="163" t="str">
        <f t="shared" ca="1" si="1195"/>
        <v>-</v>
      </c>
      <c r="DR342" s="163" t="str">
        <f t="shared" ca="1" si="1195"/>
        <v>-</v>
      </c>
      <c r="DS342" s="163" t="str">
        <f t="shared" ca="1" si="1195"/>
        <v>-</v>
      </c>
      <c r="DT342" s="163" t="str">
        <f t="shared" ca="1" si="1195"/>
        <v>-</v>
      </c>
      <c r="DU342" s="163" t="str">
        <f t="shared" ca="1" si="1195"/>
        <v>-</v>
      </c>
      <c r="DV342" s="163" t="str">
        <f t="shared" ca="1" si="1195"/>
        <v>-</v>
      </c>
      <c r="DW342" s="163" t="str">
        <f t="shared" ca="1" si="1195"/>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65"/>
        <v>-</v>
      </c>
      <c r="EJ342" s="163" t="str">
        <f t="shared" ca="1" si="1165"/>
        <v>-</v>
      </c>
      <c r="EK342" s="163" t="str">
        <f t="shared" ca="1" si="1165"/>
        <v>-</v>
      </c>
      <c r="EL342" s="163" t="str">
        <f t="shared" ca="1" si="1165"/>
        <v>-</v>
      </c>
      <c r="EM342" s="163" t="str">
        <f t="shared" ca="1" si="1165"/>
        <v>-</v>
      </c>
      <c r="EN342" s="163" t="str">
        <f t="shared" ca="1" si="1165"/>
        <v>-</v>
      </c>
      <c r="EO342" s="163" t="str">
        <f t="shared" ca="1" si="1165"/>
        <v>-</v>
      </c>
      <c r="EP342" s="163" t="str">
        <f t="shared" ca="1" si="1165"/>
        <v>-</v>
      </c>
      <c r="EQ342" s="163">
        <f t="shared" ca="1" si="1165"/>
        <v>1</v>
      </c>
      <c r="ER342" s="163">
        <f t="shared" ca="1" si="1165"/>
        <v>1</v>
      </c>
      <c r="ES342" s="163">
        <f t="shared" ca="1" si="1165"/>
        <v>0</v>
      </c>
      <c r="ET342" s="163" t="str">
        <f t="shared" ca="1" si="1165"/>
        <v>-</v>
      </c>
      <c r="EU342" s="163" t="str">
        <f t="shared" ca="1" si="1165"/>
        <v>-</v>
      </c>
      <c r="EV342" s="163" t="str">
        <f t="shared" ca="1" si="1165"/>
        <v>-</v>
      </c>
      <c r="EW342" s="163" t="str">
        <f t="shared" ca="1" si="1165"/>
        <v>-</v>
      </c>
      <c r="EX342" s="163" t="str">
        <f t="shared" ref="EX342" ca="1" si="1200">OFFSET(EX$5,$B342,0)</f>
        <v>-</v>
      </c>
      <c r="EY342" s="163" t="str">
        <f t="shared" ca="1" si="1166"/>
        <v>-</v>
      </c>
      <c r="EZ342" s="163" t="str">
        <f t="shared" ca="1" si="1166"/>
        <v>-</v>
      </c>
      <c r="FA342" s="163">
        <f t="shared" ca="1" si="1166"/>
        <v>0</v>
      </c>
      <c r="FB342" s="163" t="str">
        <f t="shared" ca="1" si="1166"/>
        <v>-</v>
      </c>
      <c r="FC342" s="163" t="str">
        <f t="shared" ca="1" si="1166"/>
        <v>-</v>
      </c>
      <c r="FD342" s="163" t="str">
        <f t="shared" ca="1" si="1166"/>
        <v>-</v>
      </c>
      <c r="FE342" s="163" t="str">
        <f t="shared" ca="1" si="1166"/>
        <v>-</v>
      </c>
      <c r="FF342" s="163" t="str">
        <f t="shared" ca="1" si="1166"/>
        <v>-</v>
      </c>
      <c r="FG342" s="163">
        <f t="shared" ca="1" si="1166"/>
        <v>0</v>
      </c>
      <c r="FH342" s="163">
        <f t="shared" ca="1" si="1166"/>
        <v>0</v>
      </c>
      <c r="FI342" s="163">
        <f t="shared" ca="1" si="1166"/>
        <v>0</v>
      </c>
      <c r="FJ342" s="163">
        <f t="shared" ca="1" si="1166"/>
        <v>0</v>
      </c>
      <c r="FK342" s="163">
        <f t="shared" ca="1" si="1166"/>
        <v>0</v>
      </c>
      <c r="FL342" s="163">
        <f t="shared" ca="1" si="1166"/>
        <v>0</v>
      </c>
      <c r="FM342" s="163">
        <f t="shared" ca="1" si="1166"/>
        <v>0</v>
      </c>
      <c r="FN342" s="163" t="str">
        <f t="shared" ca="1" si="1166"/>
        <v>-</v>
      </c>
      <c r="FO342" s="163" t="str">
        <f t="shared" ca="1" si="1161"/>
        <v>-</v>
      </c>
      <c r="FP342" s="163" t="str">
        <f t="shared" ca="1" si="1161"/>
        <v>-</v>
      </c>
      <c r="FQ342" s="163" t="str">
        <f t="shared" ca="1" si="1161"/>
        <v>-</v>
      </c>
      <c r="FR342" s="163" t="str">
        <f t="shared" ca="1" si="1161"/>
        <v>-</v>
      </c>
      <c r="FS342" s="163" t="str">
        <f t="shared" ca="1" si="1161"/>
        <v>-</v>
      </c>
      <c r="FT342" s="163" t="str">
        <f t="shared" ca="1" si="1161"/>
        <v>-</v>
      </c>
      <c r="FU342" s="163" t="str">
        <f t="shared" ca="1" si="1161"/>
        <v>-</v>
      </c>
      <c r="FV342" s="163" t="str">
        <f t="shared" ca="1" si="1161"/>
        <v>-</v>
      </c>
      <c r="FW342" s="163" t="str">
        <f t="shared" ca="1" si="1161"/>
        <v>-</v>
      </c>
      <c r="FX342" s="163" t="str">
        <f t="shared" ca="1" si="1162"/>
        <v>-</v>
      </c>
      <c r="FY342" s="10"/>
      <c r="FZ342" s="163">
        <f t="shared" ca="1" si="1162"/>
        <v>1</v>
      </c>
      <c r="GA342" s="163" t="str">
        <f t="shared" ca="1" si="1162"/>
        <v>-</v>
      </c>
      <c r="GB342" s="163" t="str">
        <f t="shared" ca="1" si="1162"/>
        <v>-</v>
      </c>
      <c r="GC342" s="163" t="str">
        <f t="shared" ca="1" si="1162"/>
        <v>-</v>
      </c>
      <c r="GD342" s="163" t="str">
        <f t="shared" ca="1" si="1108"/>
        <v>-</v>
      </c>
      <c r="GE342" s="163" t="b">
        <f t="shared" ca="1" si="1108"/>
        <v>0</v>
      </c>
      <c r="GF342" s="163" t="str">
        <f t="shared" ca="1" si="1108"/>
        <v>-</v>
      </c>
      <c r="GG342" s="163">
        <f t="shared" ca="1" si="1108"/>
        <v>0</v>
      </c>
      <c r="GH342" s="163" t="str">
        <f t="shared" ca="1" si="1108"/>
        <v>-</v>
      </c>
      <c r="GI342" s="161" cm="1">
        <f t="array" aca="1" ref="GI342" ca="1">INDEX(i.rev,$K342,GI$15)</f>
        <v>1</v>
      </c>
      <c r="GJ342" s="163">
        <f t="shared" ca="1" si="1174"/>
        <v>0</v>
      </c>
      <c r="GK342" s="163">
        <f t="shared" ca="1" si="1174"/>
        <v>1</v>
      </c>
      <c r="GL342" s="163">
        <f t="shared" ca="1" si="1174"/>
        <v>0</v>
      </c>
      <c r="GM342" s="163">
        <f t="shared" ca="1" si="1174"/>
        <v>1</v>
      </c>
      <c r="GN342" s="163">
        <f t="shared" ca="1" si="1174"/>
        <v>1</v>
      </c>
      <c r="GO342" s="163">
        <f t="shared" ca="1" si="1174"/>
        <v>1</v>
      </c>
      <c r="GP342" s="163">
        <f t="shared" ca="1" si="1174"/>
        <v>0</v>
      </c>
      <c r="GQ342" s="163">
        <f t="shared" ca="1" si="1174"/>
        <v>0</v>
      </c>
      <c r="GR342" s="163">
        <f t="shared" ca="1" si="1174"/>
        <v>0</v>
      </c>
      <c r="GS342" s="163">
        <f t="shared" ca="1" si="1174"/>
        <v>0</v>
      </c>
      <c r="GT342" s="163">
        <f t="shared" ca="1" si="1174"/>
        <v>0</v>
      </c>
      <c r="GU342" s="163">
        <f t="shared" ca="1" si="1174"/>
        <v>0</v>
      </c>
      <c r="GV342" s="163">
        <f t="shared" ca="1" si="1174"/>
        <v>0</v>
      </c>
      <c r="GW342" s="163">
        <f t="shared" ca="1" si="1174"/>
        <v>0</v>
      </c>
      <c r="GX342" s="163">
        <f t="shared" ca="1" si="1174"/>
        <v>0</v>
      </c>
      <c r="GY342" s="163">
        <f t="shared" ca="1" si="1174"/>
        <v>0</v>
      </c>
      <c r="GZ342" s="161" cm="1">
        <f t="array" aca="1" ref="GZ342" ca="1">INDEX(i.rev,$K342,GZ$15)</f>
        <v>0</v>
      </c>
      <c r="HA342" s="163">
        <f t="shared" ca="1" si="1110"/>
        <v>0</v>
      </c>
      <c r="HB342" s="161" cm="1">
        <f t="array" aca="1" ref="HB342" ca="1">INDEX(i.rev,$K342,HB$15)</f>
        <v>1</v>
      </c>
      <c r="HC342" s="163">
        <f t="shared" ca="1" si="1193"/>
        <v>0</v>
      </c>
      <c r="HD342" s="163">
        <f t="shared" ca="1" si="1193"/>
        <v>0</v>
      </c>
      <c r="HE342" s="163">
        <f t="shared" ca="1" si="1193"/>
        <v>0</v>
      </c>
      <c r="HF342" s="163">
        <f t="shared" ca="1" si="1193"/>
        <v>0</v>
      </c>
      <c r="HG342" s="163">
        <f t="shared" ca="1" si="1193"/>
        <v>0</v>
      </c>
      <c r="HH342" s="163">
        <f t="shared" ca="1" si="1193"/>
        <v>0</v>
      </c>
      <c r="HI342" s="163">
        <f t="shared" ca="1" si="1193"/>
        <v>0</v>
      </c>
      <c r="HJ342" s="10">
        <v>0.75</v>
      </c>
      <c r="HK342" s="161" t="b">
        <f t="shared" si="1179"/>
        <v>1</v>
      </c>
      <c r="HL342" s="186">
        <f t="shared" si="1180"/>
        <v>1597.5</v>
      </c>
      <c r="HM342" s="161" t="b">
        <f t="shared" si="1152"/>
        <v>1</v>
      </c>
      <c r="HN342" s="186">
        <f t="shared" si="1197"/>
        <v>24</v>
      </c>
      <c r="HO342" s="186">
        <f t="shared" si="1197"/>
        <v>40</v>
      </c>
      <c r="HP342" s="161" t="b">
        <f t="shared" ca="1" si="1113"/>
        <v>0</v>
      </c>
      <c r="HQ342" s="161" t="b">
        <f t="shared" ca="1" si="1113"/>
        <v>0</v>
      </c>
      <c r="HR342" s="161" t="b">
        <f t="shared" ca="1" si="1113"/>
        <v>1</v>
      </c>
      <c r="HS342" s="163">
        <f t="shared" ca="1" si="1193"/>
        <v>0</v>
      </c>
      <c r="HT342" s="161">
        <f t="shared" ca="1" si="1114"/>
        <v>1</v>
      </c>
      <c r="HU342" s="161">
        <f t="shared" ca="1" si="1114"/>
        <v>1</v>
      </c>
      <c r="HV342" s="163" t="str">
        <f t="shared" ca="1" si="1193"/>
        <v>-</v>
      </c>
      <c r="HW342" s="163" t="str">
        <f t="shared" ca="1" si="1193"/>
        <v>-</v>
      </c>
      <c r="HX342" s="163" t="str">
        <f t="shared" ca="1" si="1193"/>
        <v>-</v>
      </c>
      <c r="HY342" s="163" t="str">
        <f t="shared" ca="1" si="1193"/>
        <v>-</v>
      </c>
      <c r="HZ342" s="163" t="str">
        <f t="shared" ca="1" si="1193"/>
        <v>-</v>
      </c>
      <c r="IA342" s="163" t="str">
        <f t="shared" ca="1" si="1193"/>
        <v>-</v>
      </c>
      <c r="IB342" s="163" t="str">
        <f t="shared" ca="1" si="1193"/>
        <v>-</v>
      </c>
      <c r="IC342" s="163" t="str">
        <f t="shared" ca="1" si="1193"/>
        <v>-</v>
      </c>
      <c r="ID342" s="163" t="str">
        <f t="shared" ca="1" si="1193"/>
        <v>-</v>
      </c>
      <c r="IE342" s="163" t="b">
        <f t="shared" ca="1" si="1193"/>
        <v>1</v>
      </c>
      <c r="IF342" s="163" t="str">
        <f t="shared" ca="1" si="1193"/>
        <v>-</v>
      </c>
      <c r="IG342" s="163" t="str">
        <f t="shared" ca="1" si="1193"/>
        <v>-</v>
      </c>
      <c r="IH342" s="163" t="str">
        <f t="shared" ca="1" si="1193"/>
        <v>-</v>
      </c>
      <c r="II342" s="163" t="b">
        <f t="shared" ca="1" si="1115"/>
        <v>1</v>
      </c>
      <c r="IJ342" s="163">
        <f t="shared" ca="1" si="1115"/>
        <v>0</v>
      </c>
      <c r="IK342" s="163" t="str">
        <f t="shared" ca="1" si="1115"/>
        <v>-</v>
      </c>
      <c r="IL342" s="163" t="str">
        <f t="shared" ca="1" si="1115"/>
        <v>-</v>
      </c>
      <c r="IM342" s="163" t="str">
        <f t="shared" ca="1" si="1115"/>
        <v>-</v>
      </c>
      <c r="IN342" s="163" t="str">
        <f t="shared" ca="1" si="1115"/>
        <v>-</v>
      </c>
      <c r="IO342" s="163" t="str">
        <f t="shared" ca="1" si="1115"/>
        <v>-</v>
      </c>
      <c r="IP342" s="163">
        <f t="shared" ref="IP342:IX342" ca="1" si="1201">OFFSET(IP$5,$B342,0)</f>
        <v>0</v>
      </c>
      <c r="IQ342" s="163" t="str">
        <f t="shared" ca="1" si="1201"/>
        <v>-</v>
      </c>
      <c r="IR342" s="163" t="str">
        <f t="shared" ca="1" si="1201"/>
        <v>-</v>
      </c>
      <c r="IS342" s="163" t="str">
        <f t="shared" ca="1" si="1201"/>
        <v>-</v>
      </c>
      <c r="IT342" s="163">
        <f t="shared" ca="1" si="1201"/>
        <v>500</v>
      </c>
      <c r="IU342" s="163">
        <f t="shared" ca="1" si="1201"/>
        <v>500</v>
      </c>
      <c r="IV342" s="163" t="str">
        <f t="shared" ca="1" si="1201"/>
        <v>-</v>
      </c>
      <c r="IW342" s="163" t="str">
        <f t="shared" ca="1" si="1201"/>
        <v>-</v>
      </c>
      <c r="IX342" s="163" t="str">
        <f t="shared" ca="1" si="1201"/>
        <v>-</v>
      </c>
      <c r="IY342" s="163" t="str">
        <f t="shared" ca="1" si="1176"/>
        <v>-</v>
      </c>
      <c r="IZ342" s="163" t="str">
        <f t="shared" ca="1" si="1177"/>
        <v>-</v>
      </c>
      <c r="JA342" s="163" t="str">
        <f t="shared" ca="1" si="1177"/>
        <v>-</v>
      </c>
      <c r="JB342" s="163" t="str">
        <f t="shared" ca="1" si="1177"/>
        <v>-</v>
      </c>
      <c r="JC342" s="163" t="str">
        <f t="shared" ca="1" si="1177"/>
        <v>-</v>
      </c>
      <c r="JD342" s="163" t="str">
        <f t="shared" ca="1" si="1177"/>
        <v>-</v>
      </c>
      <c r="JE342" s="163" t="str">
        <f t="shared" ca="1" si="1177"/>
        <v>-</v>
      </c>
      <c r="JF342" s="163" t="str">
        <f t="shared" ca="1" si="1177"/>
        <v>-</v>
      </c>
      <c r="JG342" s="163" t="str">
        <f t="shared" ca="1" si="1177"/>
        <v>-</v>
      </c>
      <c r="JH342" s="163" t="str">
        <f t="shared" ca="1" si="1177"/>
        <v>-</v>
      </c>
      <c r="JI342" s="163" t="str">
        <f t="shared" ca="1" si="1188"/>
        <v>-</v>
      </c>
      <c r="JJ342" s="163" t="str">
        <f t="shared" ca="1" si="1188"/>
        <v>-</v>
      </c>
      <c r="JK342" s="163" t="str">
        <f t="shared" ca="1" si="1188"/>
        <v>-</v>
      </c>
      <c r="JL342" s="163" t="str">
        <f t="shared" ca="1" si="1188"/>
        <v>-</v>
      </c>
      <c r="JM342" s="163" t="str">
        <f t="shared" ca="1" si="1188"/>
        <v>-</v>
      </c>
      <c r="JN342" s="163" t="str">
        <f t="shared" ca="1" si="1188"/>
        <v>-</v>
      </c>
      <c r="JO342" s="163" t="str">
        <f t="shared" ca="1" si="1188"/>
        <v>-</v>
      </c>
      <c r="JP342" s="163" t="str">
        <f t="shared" ca="1" si="1188"/>
        <v>-</v>
      </c>
      <c r="JQ342" s="163" t="str">
        <f t="shared" ca="1" si="1188"/>
        <v>-</v>
      </c>
      <c r="JR342" s="163" t="str">
        <f t="shared" ca="1" si="1188"/>
        <v>-</v>
      </c>
      <c r="JS342" s="163" t="str">
        <f t="shared" ca="1" si="1177"/>
        <v>-</v>
      </c>
      <c r="JT342" s="163" t="str">
        <f t="shared" ca="1" si="1177"/>
        <v>-</v>
      </c>
      <c r="JU342" s="163" t="str">
        <f t="shared" ca="1" si="1177"/>
        <v>-</v>
      </c>
      <c r="JV342" s="163" t="str">
        <f t="shared" ca="1" si="1177"/>
        <v>-</v>
      </c>
      <c r="JW342" s="163" t="str">
        <f t="shared" ca="1" si="1177"/>
        <v>-</v>
      </c>
      <c r="JX342" s="163" t="str">
        <f t="shared" ca="1" si="1176"/>
        <v>-</v>
      </c>
      <c r="JY342" s="163" t="str">
        <f t="shared" ca="1" si="1190"/>
        <v>-</v>
      </c>
      <c r="JZ342" s="163" t="str">
        <f t="shared" ca="1" si="1190"/>
        <v>-</v>
      </c>
      <c r="KA342" s="163" t="str">
        <f t="shared" ca="1" si="1190"/>
        <v>-</v>
      </c>
      <c r="KB342" s="163" t="str">
        <f t="shared" ca="1" si="1190"/>
        <v>-</v>
      </c>
      <c r="KC342" s="163" t="str">
        <f t="shared" ca="1" si="1190"/>
        <v>-</v>
      </c>
      <c r="KD342" s="163" t="str">
        <f t="shared" ca="1" si="1190"/>
        <v>-</v>
      </c>
      <c r="KE342" s="163" t="str">
        <f t="shared" ca="1" si="1190"/>
        <v>-</v>
      </c>
      <c r="KF342" s="163" t="str">
        <f t="shared" ca="1" si="1190"/>
        <v>-</v>
      </c>
      <c r="KG342" s="163" t="str">
        <f t="shared" ca="1" si="1190"/>
        <v>-</v>
      </c>
      <c r="KH342" s="163" t="str">
        <f t="shared" ca="1" si="1190"/>
        <v>-</v>
      </c>
      <c r="KI342" s="163" t="str">
        <f t="shared" ca="1" si="1190"/>
        <v>-</v>
      </c>
      <c r="KJ342" s="163" t="str">
        <f t="shared" ca="1" si="1190"/>
        <v>-</v>
      </c>
      <c r="KK342" s="163" t="str">
        <f t="shared" ca="1" si="1190"/>
        <v>-</v>
      </c>
      <c r="KL342" s="163" t="str">
        <f t="shared" ca="1" si="1190"/>
        <v>-</v>
      </c>
      <c r="KM342" s="163" t="str">
        <f t="shared" ca="1" si="1190"/>
        <v>-</v>
      </c>
      <c r="KN342" s="163" t="str">
        <f t="shared" ca="1" si="1190"/>
        <v>-</v>
      </c>
      <c r="KO342" s="163" t="str">
        <f t="shared" ca="1" si="1190"/>
        <v>-</v>
      </c>
      <c r="KP342" s="163" t="str">
        <f t="shared" ca="1" si="1190"/>
        <v>-</v>
      </c>
      <c r="KQ342" s="163" t="str">
        <f t="shared" ca="1" si="1190"/>
        <v>-</v>
      </c>
      <c r="KR342" s="163" t="str">
        <f t="shared" ca="1" si="1190"/>
        <v>-</v>
      </c>
      <c r="KS342" s="163" t="str">
        <f t="shared" ca="1" si="1190"/>
        <v>-</v>
      </c>
      <c r="KT342" s="163" t="str">
        <f t="shared" ca="1" si="1190"/>
        <v>-</v>
      </c>
      <c r="KU342" s="163" t="str">
        <f t="shared" ca="1" si="1190"/>
        <v>-</v>
      </c>
      <c r="KV342" s="163" t="str">
        <f t="shared" ca="1" si="1190"/>
        <v>-</v>
      </c>
      <c r="KW342" s="163" t="str">
        <f t="shared" ca="1" si="1190"/>
        <v>-</v>
      </c>
      <c r="KX342" s="163" t="str">
        <f t="shared" ca="1" si="1190"/>
        <v>-</v>
      </c>
      <c r="KY342" s="163" t="str">
        <f t="shared" ca="1" si="1190"/>
        <v>-</v>
      </c>
      <c r="KZ342" s="163" t="str">
        <f t="shared" ca="1" si="1190"/>
        <v>-</v>
      </c>
      <c r="LA342" s="163" t="str">
        <f t="shared" ca="1" si="1190"/>
        <v>-</v>
      </c>
      <c r="LB342" s="163" t="str">
        <f t="shared" ca="1" si="1190"/>
        <v>-</v>
      </c>
      <c r="LC342" s="163" t="str">
        <f t="shared" ca="1" si="1190"/>
        <v>-</v>
      </c>
      <c r="LD342" s="163" t="str">
        <f t="shared" ca="1" si="1190"/>
        <v>-</v>
      </c>
      <c r="LE342" s="163" t="str">
        <f t="shared" ca="1" si="1190"/>
        <v>-</v>
      </c>
      <c r="LF342" s="163" t="str">
        <f t="shared" ca="1" si="1190"/>
        <v>-</v>
      </c>
      <c r="LG342" s="163" t="str">
        <f t="shared" ca="1" si="1190"/>
        <v>-</v>
      </c>
      <c r="LH342" s="163" t="str">
        <f t="shared" ca="1" si="1190"/>
        <v>-</v>
      </c>
      <c r="LI342" s="163" t="str">
        <f t="shared" ca="1" si="1190"/>
        <v>-</v>
      </c>
      <c r="LJ342" s="163" t="str">
        <f t="shared" ref="JY342:LN347" ca="1" si="1202">OFFSET(LJ$5,$B342,0)</f>
        <v>-</v>
      </c>
      <c r="LK342" s="163" t="str">
        <f t="shared" ca="1" si="1202"/>
        <v>-</v>
      </c>
      <c r="LL342" s="163" t="str">
        <f t="shared" ca="1" si="1202"/>
        <v>-</v>
      </c>
      <c r="LM342" s="163" t="str">
        <f t="shared" ca="1" si="1202"/>
        <v>-</v>
      </c>
      <c r="LN342" s="163" t="str">
        <f t="shared" ca="1" si="1202"/>
        <v>-</v>
      </c>
      <c r="LO342" s="163" t="str">
        <f t="shared" ca="1" si="1176"/>
        <v>-</v>
      </c>
      <c r="LP342" s="163" t="str">
        <f t="shared" ca="1" si="1176"/>
        <v>-</v>
      </c>
      <c r="LQ342" s="163" t="str">
        <f t="shared" ca="1" si="1176"/>
        <v>-</v>
      </c>
      <c r="LR342" s="163" t="str">
        <f t="shared" ca="1" si="1176"/>
        <v>-</v>
      </c>
      <c r="LS342" s="163" t="str">
        <f t="shared" ca="1" si="1176"/>
        <v>-</v>
      </c>
      <c r="LT342" s="163" t="str">
        <f t="shared" ca="1" si="1176"/>
        <v>-</v>
      </c>
      <c r="LU342" s="163" t="str">
        <f t="shared" ca="1" si="1176"/>
        <v>-</v>
      </c>
      <c r="LV342" s="163" t="str">
        <f t="shared" ca="1" si="1176"/>
        <v>-</v>
      </c>
      <c r="LW342" s="163" t="str">
        <f t="shared" ca="1" si="1176"/>
        <v>-</v>
      </c>
      <c r="LX342" s="163" t="str">
        <f t="shared" ca="1" si="1176"/>
        <v>-</v>
      </c>
      <c r="LY342" s="10"/>
      <c r="LZ342" s="161">
        <f t="shared" ca="1" si="1121"/>
        <v>4.4999999999999998E-2</v>
      </c>
      <c r="MA342" s="161">
        <f t="shared" ca="1" si="1122"/>
        <v>4.4999999999999998E-2</v>
      </c>
      <c r="MB342" s="163">
        <f t="shared" ref="MB342:PB347" ca="1" si="1203">OFFSET(MB$5,$B342,0)</f>
        <v>1</v>
      </c>
      <c r="MC342" s="163">
        <f t="shared" ca="1" si="1203"/>
        <v>0</v>
      </c>
      <c r="MD342" s="163">
        <f t="shared" ca="1" si="1203"/>
        <v>1</v>
      </c>
      <c r="ME342" s="163">
        <f t="shared" ca="1" si="1203"/>
        <v>1</v>
      </c>
      <c r="MF342" s="163">
        <f t="shared" ca="1" si="1203"/>
        <v>0</v>
      </c>
      <c r="MG342" s="163">
        <f t="shared" ca="1" si="1203"/>
        <v>70</v>
      </c>
      <c r="MH342" s="163">
        <f t="shared" ca="1" si="1203"/>
        <v>50</v>
      </c>
      <c r="MI342" s="163">
        <f t="shared" ca="1" si="1203"/>
        <v>85</v>
      </c>
      <c r="MJ342" s="163">
        <f t="shared" ca="1" si="1203"/>
        <v>50</v>
      </c>
      <c r="MK342" s="161">
        <f t="shared" ca="1" si="1124"/>
        <v>1</v>
      </c>
      <c r="ML342" s="161">
        <f t="shared" ca="1" si="1125"/>
        <v>1</v>
      </c>
      <c r="MM342" s="161">
        <f t="shared" ca="1" si="1126"/>
        <v>1</v>
      </c>
      <c r="MN342" s="161">
        <f t="shared" ca="1" si="1127"/>
        <v>1</v>
      </c>
      <c r="MO342" s="161">
        <f t="shared" ca="1" si="1127"/>
        <v>1</v>
      </c>
      <c r="MP342" s="163">
        <f t="shared" ca="1" si="1203"/>
        <v>1</v>
      </c>
      <c r="MQ342" s="10"/>
      <c r="MR342" s="163">
        <f t="shared" ca="1" si="1203"/>
        <v>1</v>
      </c>
      <c r="MS342" s="161">
        <f t="shared" ca="1" si="1128"/>
        <v>1</v>
      </c>
      <c r="MT342" s="163">
        <f t="shared" ca="1" si="1203"/>
        <v>0.75</v>
      </c>
      <c r="MU342" s="163">
        <f t="shared" ca="1" si="1203"/>
        <v>0.8</v>
      </c>
      <c r="MV342" s="163">
        <f t="shared" ca="1" si="1203"/>
        <v>0.82499999999999996</v>
      </c>
      <c r="MW342" s="163">
        <f t="shared" ca="1" si="1203"/>
        <v>0.875</v>
      </c>
      <c r="MX342" s="163">
        <f t="shared" ca="1" si="1203"/>
        <v>0.9</v>
      </c>
      <c r="MY342" s="163">
        <f t="shared" ca="1" si="1203"/>
        <v>0.75</v>
      </c>
      <c r="MZ342" s="163">
        <f t="shared" ca="1" si="1203"/>
        <v>0.78142857142857147</v>
      </c>
      <c r="NA342" s="163">
        <f t="shared" ca="1" si="1203"/>
        <v>0.82499999999999996</v>
      </c>
      <c r="NB342" s="163">
        <f t="shared" ca="1" si="1203"/>
        <v>0.875</v>
      </c>
      <c r="NC342" s="163">
        <f t="shared" ca="1" si="1203"/>
        <v>0.9</v>
      </c>
      <c r="ND342" s="163">
        <f t="shared" ca="1" si="1203"/>
        <v>0.9</v>
      </c>
      <c r="NE342" s="163">
        <f t="shared" ca="1" si="1203"/>
        <v>0.75</v>
      </c>
      <c r="NF342" s="163">
        <f t="shared" ca="1" si="1203"/>
        <v>0.78142857142857147</v>
      </c>
      <c r="NG342" s="163">
        <f t="shared" ca="1" si="1203"/>
        <v>0.82499999999999996</v>
      </c>
      <c r="NH342" s="163">
        <f t="shared" ca="1" si="1203"/>
        <v>0.875</v>
      </c>
      <c r="NI342" s="163">
        <f t="shared" ca="1" si="1203"/>
        <v>0.9</v>
      </c>
      <c r="NJ342" s="163">
        <f t="shared" ca="1" si="1203"/>
        <v>0.9</v>
      </c>
      <c r="NK342" s="163">
        <f t="shared" ca="1" si="1203"/>
        <v>0.75</v>
      </c>
      <c r="NL342" s="163">
        <f t="shared" ca="1" si="1203"/>
        <v>0.78142857142857147</v>
      </c>
      <c r="NM342" s="163">
        <f t="shared" ca="1" si="1203"/>
        <v>0.82499999999999996</v>
      </c>
      <c r="NN342" s="163">
        <f t="shared" ca="1" si="1203"/>
        <v>0.875</v>
      </c>
      <c r="NO342" s="163">
        <f t="shared" ca="1" si="1203"/>
        <v>0.9</v>
      </c>
      <c r="NP342" s="163">
        <f t="shared" ca="1" si="1203"/>
        <v>0.9</v>
      </c>
      <c r="NQ342" s="163">
        <f t="shared" ca="1" si="1203"/>
        <v>0.75</v>
      </c>
      <c r="NR342" s="163">
        <f t="shared" ca="1" si="1203"/>
        <v>0.78142857142857147</v>
      </c>
      <c r="NS342" s="163">
        <f t="shared" ca="1" si="1203"/>
        <v>0.82499999999999996</v>
      </c>
      <c r="NT342" s="163">
        <f t="shared" ca="1" si="1203"/>
        <v>0.875</v>
      </c>
      <c r="NU342" s="163">
        <f t="shared" ca="1" si="1203"/>
        <v>0.9</v>
      </c>
      <c r="NV342" s="163">
        <f t="shared" ca="1" si="1203"/>
        <v>0.9</v>
      </c>
      <c r="NW342" s="163">
        <f t="shared" ca="1" si="1203"/>
        <v>0.75</v>
      </c>
      <c r="NX342" s="163">
        <f t="shared" ca="1" si="1203"/>
        <v>0.78142857142857147</v>
      </c>
      <c r="NY342" s="163">
        <f t="shared" ca="1" si="1203"/>
        <v>0.82499999999999996</v>
      </c>
      <c r="NZ342" s="163">
        <f t="shared" ca="1" si="1203"/>
        <v>0.875</v>
      </c>
      <c r="OA342" s="163">
        <f t="shared" ca="1" si="1203"/>
        <v>0.9</v>
      </c>
      <c r="OB342" s="163">
        <f t="shared" ca="1" si="1203"/>
        <v>0.9</v>
      </c>
      <c r="OC342" s="163">
        <f t="shared" ca="1" si="1203"/>
        <v>0.75</v>
      </c>
      <c r="OD342" s="163">
        <f t="shared" ca="1" si="1203"/>
        <v>0.78142857142857147</v>
      </c>
      <c r="OE342" s="163">
        <f t="shared" ca="1" si="1203"/>
        <v>0.82499999999999996</v>
      </c>
      <c r="OF342" s="163">
        <f t="shared" ca="1" si="1203"/>
        <v>0.875</v>
      </c>
      <c r="OG342" s="163">
        <f t="shared" ca="1" si="1203"/>
        <v>0.9</v>
      </c>
      <c r="OH342" s="163">
        <f t="shared" ca="1" si="1203"/>
        <v>0.9</v>
      </c>
      <c r="OI342" s="163">
        <f t="shared" ca="1" si="1203"/>
        <v>0.75</v>
      </c>
      <c r="OJ342" s="163">
        <f t="shared" ca="1" si="1203"/>
        <v>0.76904761904761909</v>
      </c>
      <c r="OK342" s="163">
        <f t="shared" ca="1" si="1203"/>
        <v>0.82000000000000006</v>
      </c>
      <c r="OL342" s="163">
        <f t="shared" ca="1" si="1203"/>
        <v>0.875</v>
      </c>
      <c r="OM342" s="163">
        <f t="shared" ca="1" si="1203"/>
        <v>0.9</v>
      </c>
      <c r="ON342" s="163">
        <f t="shared" ca="1" si="1203"/>
        <v>0.90000000000000013</v>
      </c>
      <c r="OO342" s="163">
        <f t="shared" ca="1" si="1203"/>
        <v>0.75</v>
      </c>
      <c r="OP342" s="163">
        <f t="shared" ca="1" si="1203"/>
        <v>0.76904761904761909</v>
      </c>
      <c r="OQ342" s="163">
        <f t="shared" ca="1" si="1203"/>
        <v>0.82000000000000006</v>
      </c>
      <c r="OR342" s="163">
        <f t="shared" ca="1" si="1203"/>
        <v>0.875</v>
      </c>
      <c r="OS342" s="163">
        <f t="shared" ca="1" si="1203"/>
        <v>0.9</v>
      </c>
      <c r="OT342" s="163">
        <f t="shared" ca="1" si="1203"/>
        <v>0.9</v>
      </c>
      <c r="OU342" s="163">
        <f t="shared" ca="1" si="1199"/>
        <v>0.875</v>
      </c>
      <c r="OV342" s="161">
        <f t="shared" ca="1" si="1132"/>
        <v>1</v>
      </c>
      <c r="OW342" s="161">
        <f t="shared" ca="1" si="1133"/>
        <v>1</v>
      </c>
      <c r="OX342" s="161" t="str">
        <f t="shared" ca="1" si="1134"/>
        <v>-</v>
      </c>
      <c r="OY342" s="163" t="str">
        <f t="shared" ca="1" si="1135"/>
        <v>-</v>
      </c>
      <c r="OZ342" s="161" t="str">
        <f t="shared" ca="1" si="1136"/>
        <v>-</v>
      </c>
      <c r="PA342" s="161" t="str">
        <f t="shared" ca="1" si="1137"/>
        <v>-</v>
      </c>
      <c r="PB342" s="163">
        <f t="shared" ca="1" si="1203"/>
        <v>0</v>
      </c>
      <c r="PC342" s="27">
        <v>0</v>
      </c>
    </row>
    <row r="343" spans="1:419" s="143" customFormat="1" hidden="1" outlineLevel="1">
      <c r="A343" s="121">
        <f t="shared" si="14"/>
        <v>338</v>
      </c>
      <c r="B343" s="121">
        <f t="shared" si="1198"/>
        <v>13</v>
      </c>
      <c r="C343" s="143">
        <v>1000</v>
      </c>
      <c r="D343" s="143" t="s">
        <v>884</v>
      </c>
      <c r="E343" s="143" t="b">
        <v>0</v>
      </c>
      <c r="F343" s="143" t="b">
        <v>0</v>
      </c>
      <c r="G343" s="143" t="b">
        <f t="shared" si="1138"/>
        <v>0</v>
      </c>
      <c r="H343" s="139">
        <f t="shared" ca="1" si="1183"/>
        <v>3</v>
      </c>
      <c r="I343" s="139">
        <f t="shared" ca="1" si="1183"/>
        <v>1</v>
      </c>
      <c r="J343" s="139">
        <f t="shared" ca="1" si="1183"/>
        <v>1</v>
      </c>
      <c r="K343" s="139">
        <f t="shared" ca="1" si="1183"/>
        <v>1</v>
      </c>
      <c r="L343" s="139">
        <f t="shared" ca="1" si="1183"/>
        <v>1</v>
      </c>
      <c r="M343" s="139">
        <f t="shared" ca="1" si="1183"/>
        <v>1</v>
      </c>
      <c r="N343" s="139">
        <f t="shared" ca="1" si="1183"/>
        <v>1</v>
      </c>
      <c r="O343" s="139">
        <f t="shared" ca="1" si="1183"/>
        <v>1</v>
      </c>
      <c r="P343" s="139">
        <f t="shared" ca="1" si="1183"/>
        <v>1</v>
      </c>
      <c r="Q343" s="139">
        <f t="shared" ca="1" si="1183"/>
        <v>1</v>
      </c>
      <c r="R343" s="139">
        <f t="shared" ca="1" si="1183"/>
        <v>2</v>
      </c>
      <c r="S343" s="139">
        <f t="shared" ca="1" si="1184"/>
        <v>1</v>
      </c>
      <c r="T343" s="139">
        <f t="shared" ca="1" si="1184"/>
        <v>1</v>
      </c>
      <c r="U343" s="139">
        <f t="shared" ca="1" si="1184"/>
        <v>1</v>
      </c>
      <c r="V343" s="139">
        <f t="shared" ca="1" si="1184"/>
        <v>1</v>
      </c>
      <c r="W343" s="139">
        <f t="shared" ca="1" si="1183"/>
        <v>1</v>
      </c>
      <c r="X343" s="139">
        <f t="shared" ca="1" si="1183"/>
        <v>1</v>
      </c>
      <c r="Y343" s="139">
        <f t="shared" ca="1" si="1183"/>
        <v>1</v>
      </c>
      <c r="Z343" s="139">
        <f t="shared" ca="1" si="1183"/>
        <v>1</v>
      </c>
      <c r="AA343" s="139">
        <f t="shared" ca="1" si="1183"/>
        <v>1</v>
      </c>
      <c r="AB343" s="139">
        <f t="shared" ca="1" si="1183"/>
        <v>1</v>
      </c>
      <c r="AC343" s="139">
        <f t="shared" ca="1" si="1183"/>
        <v>1</v>
      </c>
      <c r="AE343" s="157" t="str" cm="1">
        <f t="array" aca="1" ref="AE343" ca="1">TEXT(LEFT(OFFSET(AE343,-1,0),5)+1,"00000")&amp;MID(OFFSET(AE343,-1,0),6,FIND(" ",OFFSET(AE343,-1,0),7)-5)
&amp;HN343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00004 SR_low_crop30SE 20SE CropgrazeFALSE (F33N11)</v>
      </c>
      <c r="AF343" s="10" t="str">
        <f ca="1">IF(COUNTIF(AE$5:AE343,AE343)=1,"-","Dup")</f>
        <v>-</v>
      </c>
      <c r="AG343" s="10"/>
      <c r="AH343" s="163" t="str">
        <f t="shared" ca="1" si="1094"/>
        <v>-</v>
      </c>
      <c r="AI343" s="162" t="b">
        <v>1</v>
      </c>
      <c r="AJ343" s="162" t="b">
        <v>1</v>
      </c>
      <c r="AK343" s="163" t="str">
        <f t="shared" ca="1" si="1094"/>
        <v>-</v>
      </c>
      <c r="AL343" s="163" t="str">
        <f t="shared" ca="1" si="1094"/>
        <v>-</v>
      </c>
      <c r="AM343" s="163" t="b">
        <f t="shared" ca="1" si="1094"/>
        <v>1</v>
      </c>
      <c r="AN343" s="10"/>
      <c r="AO343" s="161" t="b">
        <f t="shared" ca="1" si="1095"/>
        <v>1</v>
      </c>
      <c r="AP343" s="161" t="str">
        <f t="shared" ca="1" si="1095"/>
        <v>-</v>
      </c>
      <c r="AQ343" s="161" t="str">
        <f t="shared" ca="1" si="1095"/>
        <v>-</v>
      </c>
      <c r="AR343" s="161" t="str">
        <f t="shared" ca="1" si="1095"/>
        <v>-</v>
      </c>
      <c r="AS343" s="161" t="b">
        <f t="shared" ca="1" si="1095"/>
        <v>1</v>
      </c>
      <c r="AT343" s="161" t="b">
        <f t="shared" ca="1" si="1095"/>
        <v>0</v>
      </c>
      <c r="AU343" s="161">
        <f t="shared" ca="1" si="1096"/>
        <v>0</v>
      </c>
      <c r="AV343" s="161" t="b">
        <f t="shared" ca="1" si="1097"/>
        <v>0</v>
      </c>
      <c r="AW343" s="161" t="b">
        <f t="shared" ca="1" si="1097"/>
        <v>0</v>
      </c>
      <c r="AX343" s="161" t="str">
        <f t="shared" ca="1" si="1097"/>
        <v>-</v>
      </c>
      <c r="AY343" s="161" t="str">
        <f t="shared" ca="1" si="1097"/>
        <v>-</v>
      </c>
      <c r="AZ343" s="161" t="str">
        <f t="shared" ca="1" si="1097"/>
        <v>-</v>
      </c>
      <c r="BA343" s="10"/>
      <c r="BB343" s="161" t="b">
        <f t="shared" ca="1" si="1098"/>
        <v>1</v>
      </c>
      <c r="BC343" s="163" t="b">
        <f t="shared" ca="1" si="1099"/>
        <v>1</v>
      </c>
      <c r="BD343" s="163" t="b">
        <f t="shared" ca="1" si="1099"/>
        <v>1</v>
      </c>
      <c r="BE343" s="162">
        <f t="shared" ca="1" si="1100"/>
        <v>3108</v>
      </c>
      <c r="BF343" s="163" t="str">
        <f t="shared" ca="1" si="1195"/>
        <v>-</v>
      </c>
      <c r="BG343" s="163" t="str">
        <f t="shared" ca="1" si="1195"/>
        <v>-</v>
      </c>
      <c r="BH343" s="163" t="str">
        <f t="shared" ca="1" si="1195"/>
        <v>-</v>
      </c>
      <c r="BI343" s="163" t="str">
        <f t="shared" ca="1" si="1195"/>
        <v>-</v>
      </c>
      <c r="BJ343" s="163" t="str">
        <f t="shared" ca="1" si="1195"/>
        <v>-</v>
      </c>
      <c r="BK343" s="163">
        <f t="shared" ca="1" si="1195"/>
        <v>1</v>
      </c>
      <c r="BL343" s="163">
        <f t="shared" ca="1" si="1195"/>
        <v>1</v>
      </c>
      <c r="BM343" s="163" t="str">
        <f t="shared" ca="1" si="1195"/>
        <v>-</v>
      </c>
      <c r="BN343" s="163" t="str">
        <f t="shared" ca="1" si="1195"/>
        <v>-</v>
      </c>
      <c r="BO343" s="163" t="b">
        <f t="shared" ca="1" si="1102"/>
        <v>0</v>
      </c>
      <c r="BP343" s="163" t="b">
        <f t="shared" ca="1" si="1196"/>
        <v>0</v>
      </c>
      <c r="BQ343" s="163" t="b">
        <f t="shared" ca="1" si="1196"/>
        <v>0</v>
      </c>
      <c r="BR343" s="163" t="b">
        <f t="shared" ca="1" si="1196"/>
        <v>0</v>
      </c>
      <c r="BS343" s="163" t="b">
        <f t="shared" ca="1" si="1196"/>
        <v>0</v>
      </c>
      <c r="BT343" s="163" t="b">
        <f t="shared" ca="1" si="1196"/>
        <v>0</v>
      </c>
      <c r="BU343" s="163" t="b">
        <f t="shared" ca="1" si="1196"/>
        <v>0</v>
      </c>
      <c r="BV343" s="163" t="b">
        <f t="shared" ca="1" si="1196"/>
        <v>0</v>
      </c>
      <c r="BW343" s="163" t="b">
        <f t="shared" ca="1" si="1196"/>
        <v>0</v>
      </c>
      <c r="BX343" s="163" t="str">
        <f t="shared" ca="1" si="1195"/>
        <v>-</v>
      </c>
      <c r="BY343" s="163" t="str">
        <f t="shared" ca="1" si="1172"/>
        <v>-</v>
      </c>
      <c r="BZ343" s="163" t="str">
        <f t="shared" ca="1" si="1172"/>
        <v>-</v>
      </c>
      <c r="CA343" s="163" t="str">
        <f t="shared" ca="1" si="1172"/>
        <v>-</v>
      </c>
      <c r="CB343" s="163" t="str">
        <f t="shared" ca="1" si="1172"/>
        <v>-</v>
      </c>
      <c r="CC343" s="163" t="str">
        <f t="shared" ca="1" si="1172"/>
        <v>-</v>
      </c>
      <c r="CD343" s="163" t="str">
        <f t="shared" ca="1" si="1172"/>
        <v>-</v>
      </c>
      <c r="CE343" s="163" t="str">
        <f t="shared" ca="1" si="1172"/>
        <v>-</v>
      </c>
      <c r="CF343" s="163" t="str">
        <f t="shared" ca="1" si="1172"/>
        <v>-</v>
      </c>
      <c r="CG343" s="163" t="str">
        <f t="shared" ca="1" si="1195"/>
        <v>-</v>
      </c>
      <c r="CH343" s="163" t="str">
        <f t="shared" ca="1" si="1195"/>
        <v>-</v>
      </c>
      <c r="CI343" s="163" t="str">
        <f t="shared" ca="1" si="1195"/>
        <v>-</v>
      </c>
      <c r="CJ343" s="163" t="str">
        <f t="shared" ca="1" si="1195"/>
        <v>-</v>
      </c>
      <c r="CK343" s="163" t="str">
        <f t="shared" ref="CK343:DD347" ca="1" si="1204">OFFSET(CK$5,$B343,0)</f>
        <v>-</v>
      </c>
      <c r="CL343" s="163" t="str">
        <f t="shared" ca="1" si="1204"/>
        <v>-</v>
      </c>
      <c r="CM343" s="163" t="str">
        <f t="shared" ca="1" si="1204"/>
        <v>-</v>
      </c>
      <c r="CN343" s="163" t="str">
        <f t="shared" ca="1" si="1204"/>
        <v>-</v>
      </c>
      <c r="CO343" s="163" t="str">
        <f t="shared" ca="1" si="1204"/>
        <v>-</v>
      </c>
      <c r="CP343" s="163" t="str">
        <f t="shared" ca="1" si="1204"/>
        <v>-</v>
      </c>
      <c r="CQ343" s="163" t="str">
        <f t="shared" ca="1" si="1204"/>
        <v>-</v>
      </c>
      <c r="CR343" s="163" t="str">
        <f t="shared" ca="1" si="1204"/>
        <v>-</v>
      </c>
      <c r="CS343" s="163" t="str">
        <f t="shared" ca="1" si="1204"/>
        <v>-</v>
      </c>
      <c r="CT343" s="163" t="str">
        <f t="shared" ca="1" si="1204"/>
        <v>-</v>
      </c>
      <c r="CU343" s="163" t="str">
        <f t="shared" ca="1" si="1204"/>
        <v>-</v>
      </c>
      <c r="CV343" s="163" t="str">
        <f t="shared" ca="1" si="1204"/>
        <v>-</v>
      </c>
      <c r="CW343" s="163" t="str">
        <f t="shared" ca="1" si="1204"/>
        <v>-</v>
      </c>
      <c r="CX343" s="163" t="str">
        <f t="shared" ca="1" si="1204"/>
        <v>-</v>
      </c>
      <c r="CY343" s="163" t="str">
        <f t="shared" ca="1" si="1204"/>
        <v>-</v>
      </c>
      <c r="CZ343" s="163" t="str">
        <f t="shared" ca="1" si="1204"/>
        <v>-</v>
      </c>
      <c r="DA343" s="163" t="str">
        <f t="shared" ca="1" si="1204"/>
        <v>-</v>
      </c>
      <c r="DB343" s="163" t="str">
        <f t="shared" ca="1" si="1204"/>
        <v>-</v>
      </c>
      <c r="DC343" s="163" t="str">
        <f t="shared" ca="1" si="1204"/>
        <v>-</v>
      </c>
      <c r="DD343" s="163" t="str">
        <f t="shared" ca="1" si="1204"/>
        <v>-</v>
      </c>
      <c r="DE343" s="163" t="str">
        <f t="shared" ca="1" si="1173"/>
        <v>-</v>
      </c>
      <c r="DF343" s="163" t="str">
        <f t="shared" ca="1" si="1173"/>
        <v>-</v>
      </c>
      <c r="DG343" s="163" t="str">
        <f t="shared" ca="1" si="1173"/>
        <v>-</v>
      </c>
      <c r="DH343" s="163" t="str">
        <f t="shared" ca="1" si="1173"/>
        <v>-</v>
      </c>
      <c r="DI343" s="163" t="str">
        <f t="shared" ca="1" si="1173"/>
        <v>-</v>
      </c>
      <c r="DJ343" s="163" t="str">
        <f t="shared" ca="1" si="1173"/>
        <v>-</v>
      </c>
      <c r="DK343" s="163" t="str">
        <f t="shared" ca="1" si="1173"/>
        <v>-</v>
      </c>
      <c r="DL343" s="10"/>
      <c r="DM343" s="163" t="str">
        <f t="shared" ca="1" si="1195"/>
        <v>-</v>
      </c>
      <c r="DN343" s="163" t="str">
        <f t="shared" ca="1" si="1195"/>
        <v>-</v>
      </c>
      <c r="DO343" s="163" t="str">
        <f t="shared" ca="1" si="1195"/>
        <v>-</v>
      </c>
      <c r="DP343" s="163" t="str">
        <f t="shared" ca="1" si="1195"/>
        <v>-</v>
      </c>
      <c r="DQ343" s="163" t="str">
        <f t="shared" ca="1" si="1195"/>
        <v>-</v>
      </c>
      <c r="DR343" s="163" t="str">
        <f t="shared" ca="1" si="1195"/>
        <v>-</v>
      </c>
      <c r="DS343" s="163" t="str">
        <f t="shared" ca="1" si="1195"/>
        <v>-</v>
      </c>
      <c r="DT343" s="163" t="str">
        <f t="shared" ca="1" si="1195"/>
        <v>-</v>
      </c>
      <c r="DU343" s="163" t="str">
        <f t="shared" ca="1" si="1195"/>
        <v>-</v>
      </c>
      <c r="DV343" s="163" t="str">
        <f t="shared" ca="1" si="1195"/>
        <v>-</v>
      </c>
      <c r="DW343" s="163" t="str">
        <f t="shared" ca="1" si="1195"/>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ref="EI343:EX347" ca="1" si="1205">OFFSET(EI$5,$B343,0)</f>
        <v>-</v>
      </c>
      <c r="EJ343" s="163" t="str">
        <f t="shared" ca="1" si="1205"/>
        <v>-</v>
      </c>
      <c r="EK343" s="163" t="str">
        <f t="shared" ca="1" si="1205"/>
        <v>-</v>
      </c>
      <c r="EL343" s="163" t="str">
        <f t="shared" ca="1" si="1205"/>
        <v>-</v>
      </c>
      <c r="EM343" s="163" t="str">
        <f t="shared" ca="1" si="1205"/>
        <v>-</v>
      </c>
      <c r="EN343" s="163" t="str">
        <f t="shared" ca="1" si="1205"/>
        <v>-</v>
      </c>
      <c r="EO343" s="163" t="str">
        <f t="shared" ca="1" si="1205"/>
        <v>-</v>
      </c>
      <c r="EP343" s="163" t="str">
        <f t="shared" ca="1" si="1205"/>
        <v>-</v>
      </c>
      <c r="EQ343" s="163">
        <f t="shared" ca="1" si="1205"/>
        <v>1</v>
      </c>
      <c r="ER343" s="163">
        <f t="shared" ca="1" si="1205"/>
        <v>1</v>
      </c>
      <c r="ES343" s="163">
        <f t="shared" ca="1" si="1205"/>
        <v>0</v>
      </c>
      <c r="ET343" s="163" t="str">
        <f t="shared" ca="1" si="1205"/>
        <v>-</v>
      </c>
      <c r="EU343" s="163" t="str">
        <f t="shared" ca="1" si="1205"/>
        <v>-</v>
      </c>
      <c r="EV343" s="163" t="str">
        <f t="shared" ca="1" si="1205"/>
        <v>-</v>
      </c>
      <c r="EW343" s="163" t="str">
        <f t="shared" ca="1" si="1205"/>
        <v>-</v>
      </c>
      <c r="EX343" s="163" t="str">
        <f t="shared" ca="1" si="1205"/>
        <v>-</v>
      </c>
      <c r="EY343" s="163" t="str">
        <f t="shared" ca="1" si="1166"/>
        <v>-</v>
      </c>
      <c r="EZ343" s="163" t="str">
        <f t="shared" ca="1" si="1166"/>
        <v>-</v>
      </c>
      <c r="FA343" s="163">
        <f t="shared" ca="1" si="1166"/>
        <v>0</v>
      </c>
      <c r="FB343" s="163" t="str">
        <f t="shared" ca="1" si="1166"/>
        <v>-</v>
      </c>
      <c r="FC343" s="163" t="str">
        <f t="shared" ca="1" si="1166"/>
        <v>-</v>
      </c>
      <c r="FD343" s="163" t="str">
        <f t="shared" ca="1" si="1166"/>
        <v>-</v>
      </c>
      <c r="FE343" s="163" t="str">
        <f t="shared" ref="FE343:FN343" ca="1" si="1206">OFFSET(FE$5,$B343,0)</f>
        <v>-</v>
      </c>
      <c r="FF343" s="163" t="str">
        <f t="shared" ca="1" si="1206"/>
        <v>-</v>
      </c>
      <c r="FG343" s="163">
        <f t="shared" ca="1" si="1206"/>
        <v>0</v>
      </c>
      <c r="FH343" s="163">
        <f t="shared" ca="1" si="1206"/>
        <v>0</v>
      </c>
      <c r="FI343" s="163">
        <f t="shared" ca="1" si="1206"/>
        <v>0</v>
      </c>
      <c r="FJ343" s="163">
        <f t="shared" ca="1" si="1206"/>
        <v>0</v>
      </c>
      <c r="FK343" s="163">
        <f t="shared" ca="1" si="1206"/>
        <v>0</v>
      </c>
      <c r="FL343" s="163">
        <f t="shared" ca="1" si="1206"/>
        <v>0</v>
      </c>
      <c r="FM343" s="163">
        <f t="shared" ca="1" si="1206"/>
        <v>0</v>
      </c>
      <c r="FN343" s="163" t="str">
        <f t="shared" ca="1" si="1206"/>
        <v>-</v>
      </c>
      <c r="FO343" s="163" t="str">
        <f t="shared" ca="1" si="1161"/>
        <v>-</v>
      </c>
      <c r="FP343" s="163" t="str">
        <f t="shared" ca="1" si="1161"/>
        <v>-</v>
      </c>
      <c r="FQ343" s="163" t="str">
        <f t="shared" ca="1" si="1161"/>
        <v>-</v>
      </c>
      <c r="FR343" s="163" t="str">
        <f t="shared" ca="1" si="1161"/>
        <v>-</v>
      </c>
      <c r="FS343" s="163" t="str">
        <f t="shared" ca="1" si="1161"/>
        <v>-</v>
      </c>
      <c r="FT343" s="163" t="str">
        <f t="shared" ca="1" si="1161"/>
        <v>-</v>
      </c>
      <c r="FU343" s="163" t="str">
        <f t="shared" ca="1" si="1161"/>
        <v>-</v>
      </c>
      <c r="FV343" s="163" t="str">
        <f t="shared" ca="1" si="1161"/>
        <v>-</v>
      </c>
      <c r="FW343" s="163" t="str">
        <f t="shared" ca="1" si="1161"/>
        <v>-</v>
      </c>
      <c r="FX343" s="163" t="str">
        <f t="shared" ca="1" si="1162"/>
        <v>-</v>
      </c>
      <c r="FY343" s="10"/>
      <c r="FZ343" s="163">
        <f t="shared" ca="1" si="1162"/>
        <v>1</v>
      </c>
      <c r="GA343" s="163" t="str">
        <f t="shared" ca="1" si="1162"/>
        <v>-</v>
      </c>
      <c r="GB343" s="163" t="str">
        <f t="shared" ca="1" si="1162"/>
        <v>-</v>
      </c>
      <c r="GC343" s="163" t="str">
        <f t="shared" ca="1" si="1162"/>
        <v>-</v>
      </c>
      <c r="GD343" s="163" t="str">
        <f t="shared" ca="1" si="1108"/>
        <v>-</v>
      </c>
      <c r="GE343" s="163" t="b">
        <f t="shared" ca="1" si="1108"/>
        <v>0</v>
      </c>
      <c r="GF343" s="163" t="str">
        <f t="shared" ca="1" si="1108"/>
        <v>-</v>
      </c>
      <c r="GG343" s="163">
        <f t="shared" ca="1" si="1108"/>
        <v>0</v>
      </c>
      <c r="GH343" s="163" t="str">
        <f t="shared" ca="1" si="1108"/>
        <v>-</v>
      </c>
      <c r="GI343" s="161" cm="1">
        <f t="array" aca="1" ref="GI343" ca="1">INDEX(i.rev,$K343,GI$15)</f>
        <v>1</v>
      </c>
      <c r="GJ343" s="163">
        <f t="shared" ca="1" si="1174"/>
        <v>0</v>
      </c>
      <c r="GK343" s="163">
        <f t="shared" ca="1" si="1174"/>
        <v>1</v>
      </c>
      <c r="GL343" s="163">
        <f t="shared" ca="1" si="1174"/>
        <v>0</v>
      </c>
      <c r="GM343" s="163">
        <f t="shared" ca="1" si="1174"/>
        <v>1</v>
      </c>
      <c r="GN343" s="163">
        <f t="shared" ca="1" si="1174"/>
        <v>1</v>
      </c>
      <c r="GO343" s="163">
        <f t="shared" ca="1" si="1174"/>
        <v>1</v>
      </c>
      <c r="GP343" s="163">
        <f t="shared" ca="1" si="1174"/>
        <v>0</v>
      </c>
      <c r="GQ343" s="163">
        <f t="shared" ca="1" si="1174"/>
        <v>0</v>
      </c>
      <c r="GR343" s="163">
        <f t="shared" ca="1" si="1174"/>
        <v>0</v>
      </c>
      <c r="GS343" s="163">
        <f t="shared" ca="1" si="1174"/>
        <v>0</v>
      </c>
      <c r="GT343" s="163">
        <f t="shared" ca="1" si="1174"/>
        <v>0</v>
      </c>
      <c r="GU343" s="163">
        <f t="shared" ca="1" si="1174"/>
        <v>0</v>
      </c>
      <c r="GV343" s="163">
        <f t="shared" ca="1" si="1174"/>
        <v>0</v>
      </c>
      <c r="GW343" s="163">
        <f t="shared" ca="1" si="1174"/>
        <v>0</v>
      </c>
      <c r="GX343" s="163">
        <f t="shared" ca="1" si="1174"/>
        <v>0</v>
      </c>
      <c r="GY343" s="163">
        <f t="shared" ref="GY343" ca="1" si="1207">OFFSET(GY$5,$B343,0)</f>
        <v>0</v>
      </c>
      <c r="GZ343" s="161" cm="1">
        <f t="array" aca="1" ref="GZ343" ca="1">INDEX(i.rev,$K343,GZ$15)</f>
        <v>0</v>
      </c>
      <c r="HA343" s="163">
        <f t="shared" ca="1" si="1110"/>
        <v>0</v>
      </c>
      <c r="HB343" s="161" cm="1">
        <f t="array" aca="1" ref="HB343" ca="1">INDEX(i.rev,$K343,HB$15)</f>
        <v>1</v>
      </c>
      <c r="HC343" s="163">
        <f t="shared" ca="1" si="1193"/>
        <v>0</v>
      </c>
      <c r="HD343" s="163">
        <f t="shared" ca="1" si="1193"/>
        <v>0</v>
      </c>
      <c r="HE343" s="163">
        <f t="shared" ca="1" si="1193"/>
        <v>0</v>
      </c>
      <c r="HF343" s="163">
        <f t="shared" ca="1" si="1193"/>
        <v>0</v>
      </c>
      <c r="HG343" s="163">
        <f t="shared" ca="1" si="1193"/>
        <v>0</v>
      </c>
      <c r="HH343" s="163">
        <f t="shared" ca="1" si="1193"/>
        <v>0</v>
      </c>
      <c r="HI343" s="163">
        <f t="shared" ca="1" si="1193"/>
        <v>0</v>
      </c>
      <c r="HJ343" s="10">
        <v>0.75</v>
      </c>
      <c r="HK343" s="161" t="b">
        <f t="shared" si="1179"/>
        <v>1</v>
      </c>
      <c r="HL343" s="186">
        <f t="shared" si="1180"/>
        <v>1597.5</v>
      </c>
      <c r="HM343" s="161" t="b">
        <f t="shared" si="1152"/>
        <v>1</v>
      </c>
      <c r="HN343" s="186">
        <f t="shared" si="1197"/>
        <v>20</v>
      </c>
      <c r="HO343" s="186">
        <f t="shared" si="1197"/>
        <v>40</v>
      </c>
      <c r="HP343" s="161" t="b">
        <f t="shared" ca="1" si="1113"/>
        <v>0</v>
      </c>
      <c r="HQ343" s="161" t="b">
        <f t="shared" ca="1" si="1113"/>
        <v>0</v>
      </c>
      <c r="HR343" s="161" t="b">
        <f t="shared" ca="1" si="1113"/>
        <v>1</v>
      </c>
      <c r="HS343" s="163">
        <f t="shared" ca="1" si="1193"/>
        <v>0</v>
      </c>
      <c r="HT343" s="161">
        <f t="shared" ca="1" si="1114"/>
        <v>1</v>
      </c>
      <c r="HU343" s="161">
        <f t="shared" ca="1" si="1114"/>
        <v>1</v>
      </c>
      <c r="HV343" s="163" t="str">
        <f t="shared" ca="1" si="1193"/>
        <v>-</v>
      </c>
      <c r="HW343" s="163" t="str">
        <f t="shared" ca="1" si="1193"/>
        <v>-</v>
      </c>
      <c r="HX343" s="163" t="str">
        <f t="shared" ca="1" si="1193"/>
        <v>-</v>
      </c>
      <c r="HY343" s="163" t="str">
        <f t="shared" ca="1" si="1193"/>
        <v>-</v>
      </c>
      <c r="HZ343" s="163" t="str">
        <f t="shared" ca="1" si="1193"/>
        <v>-</v>
      </c>
      <c r="IA343" s="163" t="str">
        <f t="shared" ca="1" si="1193"/>
        <v>-</v>
      </c>
      <c r="IB343" s="163" t="str">
        <f t="shared" ca="1" si="1193"/>
        <v>-</v>
      </c>
      <c r="IC343" s="163" t="str">
        <f t="shared" ca="1" si="1193"/>
        <v>-</v>
      </c>
      <c r="ID343" s="163" t="str">
        <f t="shared" ca="1" si="1193"/>
        <v>-</v>
      </c>
      <c r="IE343" s="163" t="b">
        <f t="shared" ca="1" si="1193"/>
        <v>1</v>
      </c>
      <c r="IF343" s="163" t="str">
        <f t="shared" ca="1" si="1193"/>
        <v>-</v>
      </c>
      <c r="IG343" s="163" t="str">
        <f t="shared" ca="1" si="1193"/>
        <v>-</v>
      </c>
      <c r="IH343" s="163" t="str">
        <f t="shared" ca="1" si="1193"/>
        <v>-</v>
      </c>
      <c r="II343" s="163" t="b">
        <f t="shared" ref="II343:IX347" ca="1" si="1208">OFFSET(II$5,$B343,0)</f>
        <v>1</v>
      </c>
      <c r="IJ343" s="163">
        <f t="shared" ca="1" si="1208"/>
        <v>0</v>
      </c>
      <c r="IK343" s="163" t="str">
        <f t="shared" ca="1" si="1208"/>
        <v>-</v>
      </c>
      <c r="IL343" s="163" t="str">
        <f t="shared" ca="1" si="1208"/>
        <v>-</v>
      </c>
      <c r="IM343" s="163" t="str">
        <f t="shared" ca="1" si="1208"/>
        <v>-</v>
      </c>
      <c r="IN343" s="163" t="str">
        <f t="shared" ca="1" si="1208"/>
        <v>-</v>
      </c>
      <c r="IO343" s="163" t="str">
        <f t="shared" ca="1" si="1208"/>
        <v>-</v>
      </c>
      <c r="IP343" s="163">
        <f t="shared" ca="1" si="1208"/>
        <v>0</v>
      </c>
      <c r="IQ343" s="163" t="str">
        <f t="shared" ca="1" si="1208"/>
        <v>-</v>
      </c>
      <c r="IR343" s="163" t="str">
        <f t="shared" ca="1" si="1208"/>
        <v>-</v>
      </c>
      <c r="IS343" s="163" t="str">
        <f t="shared" ca="1" si="1208"/>
        <v>-</v>
      </c>
      <c r="IT343" s="163">
        <f t="shared" ca="1" si="1208"/>
        <v>500</v>
      </c>
      <c r="IU343" s="163">
        <f t="shared" ca="1" si="1208"/>
        <v>500</v>
      </c>
      <c r="IV343" s="163" t="str">
        <f t="shared" ca="1" si="1208"/>
        <v>-</v>
      </c>
      <c r="IW343" s="163" t="str">
        <f t="shared" ca="1" si="1208"/>
        <v>-</v>
      </c>
      <c r="IX343" s="163" t="str">
        <f t="shared" ca="1" si="1208"/>
        <v>-</v>
      </c>
      <c r="IY343" s="163" t="str">
        <f t="shared" ca="1" si="1176"/>
        <v>-</v>
      </c>
      <c r="IZ343" s="163" t="str">
        <f t="shared" ca="1" si="1177"/>
        <v>-</v>
      </c>
      <c r="JA343" s="163" t="str">
        <f t="shared" ca="1" si="1177"/>
        <v>-</v>
      </c>
      <c r="JB343" s="163" t="str">
        <f t="shared" ca="1" si="1177"/>
        <v>-</v>
      </c>
      <c r="JC343" s="163" t="str">
        <f t="shared" ca="1" si="1177"/>
        <v>-</v>
      </c>
      <c r="JD343" s="163" t="str">
        <f t="shared" ca="1" si="1177"/>
        <v>-</v>
      </c>
      <c r="JE343" s="163" t="str">
        <f t="shared" ca="1" si="1177"/>
        <v>-</v>
      </c>
      <c r="JF343" s="163" t="str">
        <f t="shared" ca="1" si="1177"/>
        <v>-</v>
      </c>
      <c r="JG343" s="163" t="str">
        <f t="shared" ca="1" si="1177"/>
        <v>-</v>
      </c>
      <c r="JH343" s="163" t="str">
        <f t="shared" ca="1" si="1177"/>
        <v>-</v>
      </c>
      <c r="JI343" s="163" t="str">
        <f t="shared" ca="1" si="1188"/>
        <v>-</v>
      </c>
      <c r="JJ343" s="163" t="str">
        <f t="shared" ca="1" si="1188"/>
        <v>-</v>
      </c>
      <c r="JK343" s="163" t="str">
        <f t="shared" ca="1" si="1188"/>
        <v>-</v>
      </c>
      <c r="JL343" s="163" t="str">
        <f t="shared" ca="1" si="1188"/>
        <v>-</v>
      </c>
      <c r="JM343" s="163" t="str">
        <f t="shared" ca="1" si="1188"/>
        <v>-</v>
      </c>
      <c r="JN343" s="163" t="str">
        <f t="shared" ca="1" si="1188"/>
        <v>-</v>
      </c>
      <c r="JO343" s="163" t="str">
        <f t="shared" ca="1" si="1188"/>
        <v>-</v>
      </c>
      <c r="JP343" s="163" t="str">
        <f t="shared" ca="1" si="1188"/>
        <v>-</v>
      </c>
      <c r="JQ343" s="163" t="str">
        <f t="shared" ca="1" si="1188"/>
        <v>-</v>
      </c>
      <c r="JR343" s="163" t="str">
        <f t="shared" ca="1" si="1188"/>
        <v>-</v>
      </c>
      <c r="JS343" s="163" t="str">
        <f t="shared" ca="1" si="1177"/>
        <v>-</v>
      </c>
      <c r="JT343" s="163" t="str">
        <f t="shared" ca="1" si="1177"/>
        <v>-</v>
      </c>
      <c r="JU343" s="163" t="str">
        <f t="shared" ca="1" si="1177"/>
        <v>-</v>
      </c>
      <c r="JV343" s="163" t="str">
        <f t="shared" ca="1" si="1177"/>
        <v>-</v>
      </c>
      <c r="JW343" s="163" t="str">
        <f t="shared" ca="1" si="1177"/>
        <v>-</v>
      </c>
      <c r="JX343" s="163" t="str">
        <f t="shared" ca="1" si="1176"/>
        <v>-</v>
      </c>
      <c r="JY343" s="163" t="str">
        <f t="shared" ca="1" si="1202"/>
        <v>-</v>
      </c>
      <c r="JZ343" s="163" t="str">
        <f t="shared" ca="1" si="1202"/>
        <v>-</v>
      </c>
      <c r="KA343" s="163" t="str">
        <f t="shared" ca="1" si="1202"/>
        <v>-</v>
      </c>
      <c r="KB343" s="163" t="str">
        <f t="shared" ca="1" si="1202"/>
        <v>-</v>
      </c>
      <c r="KC343" s="163" t="str">
        <f t="shared" ca="1" si="1202"/>
        <v>-</v>
      </c>
      <c r="KD343" s="163" t="str">
        <f t="shared" ca="1" si="1202"/>
        <v>-</v>
      </c>
      <c r="KE343" s="163" t="str">
        <f t="shared" ca="1" si="1202"/>
        <v>-</v>
      </c>
      <c r="KF343" s="163" t="str">
        <f t="shared" ca="1" si="1202"/>
        <v>-</v>
      </c>
      <c r="KG343" s="163" t="str">
        <f t="shared" ca="1" si="1202"/>
        <v>-</v>
      </c>
      <c r="KH343" s="163" t="str">
        <f t="shared" ca="1" si="1202"/>
        <v>-</v>
      </c>
      <c r="KI343" s="163" t="str">
        <f t="shared" ca="1" si="1202"/>
        <v>-</v>
      </c>
      <c r="KJ343" s="163" t="str">
        <f t="shared" ca="1" si="1202"/>
        <v>-</v>
      </c>
      <c r="KK343" s="163" t="str">
        <f t="shared" ca="1" si="1202"/>
        <v>-</v>
      </c>
      <c r="KL343" s="163" t="str">
        <f t="shared" ca="1" si="1202"/>
        <v>-</v>
      </c>
      <c r="KM343" s="163" t="str">
        <f t="shared" ca="1" si="1202"/>
        <v>-</v>
      </c>
      <c r="KN343" s="163" t="str">
        <f t="shared" ca="1" si="1202"/>
        <v>-</v>
      </c>
      <c r="KO343" s="163" t="str">
        <f t="shared" ca="1" si="1202"/>
        <v>-</v>
      </c>
      <c r="KP343" s="163" t="str">
        <f t="shared" ca="1" si="1202"/>
        <v>-</v>
      </c>
      <c r="KQ343" s="163" t="str">
        <f t="shared" ca="1" si="1202"/>
        <v>-</v>
      </c>
      <c r="KR343" s="163" t="str">
        <f t="shared" ca="1" si="1202"/>
        <v>-</v>
      </c>
      <c r="KS343" s="163" t="str">
        <f t="shared" ca="1" si="1202"/>
        <v>-</v>
      </c>
      <c r="KT343" s="163" t="str">
        <f t="shared" ca="1" si="1202"/>
        <v>-</v>
      </c>
      <c r="KU343" s="163" t="str">
        <f t="shared" ca="1" si="1202"/>
        <v>-</v>
      </c>
      <c r="KV343" s="163" t="str">
        <f t="shared" ca="1" si="1202"/>
        <v>-</v>
      </c>
      <c r="KW343" s="163" t="str">
        <f t="shared" ca="1" si="1202"/>
        <v>-</v>
      </c>
      <c r="KX343" s="163" t="str">
        <f t="shared" ca="1" si="1202"/>
        <v>-</v>
      </c>
      <c r="KY343" s="163" t="str">
        <f t="shared" ca="1" si="1202"/>
        <v>-</v>
      </c>
      <c r="KZ343" s="163" t="str">
        <f t="shared" ca="1" si="1202"/>
        <v>-</v>
      </c>
      <c r="LA343" s="163" t="str">
        <f t="shared" ca="1" si="1202"/>
        <v>-</v>
      </c>
      <c r="LB343" s="163" t="str">
        <f t="shared" ca="1" si="1202"/>
        <v>-</v>
      </c>
      <c r="LC343" s="163" t="str">
        <f t="shared" ca="1" si="1202"/>
        <v>-</v>
      </c>
      <c r="LD343" s="163" t="str">
        <f t="shared" ca="1" si="1202"/>
        <v>-</v>
      </c>
      <c r="LE343" s="163" t="str">
        <f t="shared" ca="1" si="1202"/>
        <v>-</v>
      </c>
      <c r="LF343" s="163" t="str">
        <f t="shared" ca="1" si="1202"/>
        <v>-</v>
      </c>
      <c r="LG343" s="163" t="str">
        <f t="shared" ca="1" si="1202"/>
        <v>-</v>
      </c>
      <c r="LH343" s="163" t="str">
        <f t="shared" ca="1" si="1202"/>
        <v>-</v>
      </c>
      <c r="LI343" s="163" t="str">
        <f t="shared" ca="1" si="1202"/>
        <v>-</v>
      </c>
      <c r="LJ343" s="163" t="str">
        <f t="shared" ca="1" si="1202"/>
        <v>-</v>
      </c>
      <c r="LK343" s="163" t="str">
        <f t="shared" ca="1" si="1202"/>
        <v>-</v>
      </c>
      <c r="LL343" s="163" t="str">
        <f t="shared" ca="1" si="1202"/>
        <v>-</v>
      </c>
      <c r="LM343" s="163" t="str">
        <f t="shared" ca="1" si="1202"/>
        <v>-</v>
      </c>
      <c r="LN343" s="163" t="str">
        <f t="shared" ca="1" si="1202"/>
        <v>-</v>
      </c>
      <c r="LO343" s="163" t="str">
        <f t="shared" ca="1" si="1176"/>
        <v>-</v>
      </c>
      <c r="LP343" s="163" t="str">
        <f t="shared" ca="1" si="1176"/>
        <v>-</v>
      </c>
      <c r="LQ343" s="163" t="str">
        <f t="shared" ca="1" si="1176"/>
        <v>-</v>
      </c>
      <c r="LR343" s="163" t="str">
        <f t="shared" ca="1" si="1176"/>
        <v>-</v>
      </c>
      <c r="LS343" s="163" t="str">
        <f t="shared" ca="1" si="1176"/>
        <v>-</v>
      </c>
      <c r="LT343" s="163" t="str">
        <f t="shared" ca="1" si="1176"/>
        <v>-</v>
      </c>
      <c r="LU343" s="163" t="str">
        <f t="shared" ca="1" si="1176"/>
        <v>-</v>
      </c>
      <c r="LV343" s="163" t="str">
        <f t="shared" ca="1" si="1176"/>
        <v>-</v>
      </c>
      <c r="LW343" s="163" t="str">
        <f t="shared" ca="1" si="1176"/>
        <v>-</v>
      </c>
      <c r="LX343" s="163" t="str">
        <f t="shared" ca="1" si="1176"/>
        <v>-</v>
      </c>
      <c r="LY343" s="10"/>
      <c r="LZ343" s="161">
        <f t="shared" ca="1" si="1121"/>
        <v>4.4999999999999998E-2</v>
      </c>
      <c r="MA343" s="161">
        <f t="shared" ca="1" si="1122"/>
        <v>4.4999999999999998E-2</v>
      </c>
      <c r="MB343" s="163">
        <f t="shared" ca="1" si="1203"/>
        <v>1</v>
      </c>
      <c r="MC343" s="163">
        <f t="shared" ca="1" si="1203"/>
        <v>0</v>
      </c>
      <c r="MD343" s="163">
        <f t="shared" ca="1" si="1203"/>
        <v>1</v>
      </c>
      <c r="ME343" s="163">
        <f t="shared" ca="1" si="1203"/>
        <v>1</v>
      </c>
      <c r="MF343" s="163">
        <f t="shared" ca="1" si="1203"/>
        <v>0</v>
      </c>
      <c r="MG343" s="163">
        <f t="shared" ca="1" si="1203"/>
        <v>70</v>
      </c>
      <c r="MH343" s="163">
        <f t="shared" ca="1" si="1203"/>
        <v>50</v>
      </c>
      <c r="MI343" s="163">
        <f t="shared" ca="1" si="1203"/>
        <v>85</v>
      </c>
      <c r="MJ343" s="163">
        <f t="shared" ca="1" si="1203"/>
        <v>50</v>
      </c>
      <c r="MK343" s="161">
        <f t="shared" ca="1" si="1124"/>
        <v>1</v>
      </c>
      <c r="ML343" s="161">
        <f t="shared" ca="1" si="1125"/>
        <v>1</v>
      </c>
      <c r="MM343" s="161">
        <f t="shared" ca="1" si="1126"/>
        <v>1</v>
      </c>
      <c r="MN343" s="161">
        <f t="shared" ca="1" si="1127"/>
        <v>1</v>
      </c>
      <c r="MO343" s="161">
        <f t="shared" ca="1" si="1127"/>
        <v>1</v>
      </c>
      <c r="MP343" s="163">
        <f t="shared" ca="1" si="1203"/>
        <v>1</v>
      </c>
      <c r="MQ343" s="10"/>
      <c r="MR343" s="163">
        <f t="shared" ca="1" si="1203"/>
        <v>1</v>
      </c>
      <c r="MS343" s="161">
        <f t="shared" ca="1" si="1128"/>
        <v>1</v>
      </c>
      <c r="MT343" s="163">
        <f t="shared" ca="1" si="1203"/>
        <v>0.75</v>
      </c>
      <c r="MU343" s="163">
        <f t="shared" ca="1" si="1203"/>
        <v>0.8</v>
      </c>
      <c r="MV343" s="163">
        <f t="shared" ca="1" si="1203"/>
        <v>0.82499999999999996</v>
      </c>
      <c r="MW343" s="163">
        <f t="shared" ca="1" si="1203"/>
        <v>0.875</v>
      </c>
      <c r="MX343" s="163">
        <f t="shared" ca="1" si="1203"/>
        <v>0.9</v>
      </c>
      <c r="MY343" s="163">
        <f t="shared" ca="1" si="1203"/>
        <v>0.75</v>
      </c>
      <c r="MZ343" s="163">
        <f t="shared" ca="1" si="1203"/>
        <v>0.78142857142857147</v>
      </c>
      <c r="NA343" s="163">
        <f t="shared" ca="1" si="1203"/>
        <v>0.82499999999999996</v>
      </c>
      <c r="NB343" s="163">
        <f t="shared" ca="1" si="1203"/>
        <v>0.875</v>
      </c>
      <c r="NC343" s="163">
        <f t="shared" ca="1" si="1203"/>
        <v>0.9</v>
      </c>
      <c r="ND343" s="163">
        <f t="shared" ca="1" si="1203"/>
        <v>0.9</v>
      </c>
      <c r="NE343" s="163">
        <f t="shared" ca="1" si="1203"/>
        <v>0.75</v>
      </c>
      <c r="NF343" s="163">
        <f t="shared" ca="1" si="1203"/>
        <v>0.78142857142857147</v>
      </c>
      <c r="NG343" s="163">
        <f t="shared" ca="1" si="1203"/>
        <v>0.82499999999999996</v>
      </c>
      <c r="NH343" s="163">
        <f t="shared" ca="1" si="1203"/>
        <v>0.875</v>
      </c>
      <c r="NI343" s="163">
        <f t="shared" ca="1" si="1203"/>
        <v>0.9</v>
      </c>
      <c r="NJ343" s="163">
        <f t="shared" ca="1" si="1203"/>
        <v>0.9</v>
      </c>
      <c r="NK343" s="163">
        <f t="shared" ca="1" si="1203"/>
        <v>0.75</v>
      </c>
      <c r="NL343" s="163">
        <f t="shared" ca="1" si="1203"/>
        <v>0.78142857142857147</v>
      </c>
      <c r="NM343" s="163">
        <f t="shared" ca="1" si="1203"/>
        <v>0.82499999999999996</v>
      </c>
      <c r="NN343" s="163">
        <f t="shared" ca="1" si="1203"/>
        <v>0.875</v>
      </c>
      <c r="NO343" s="163">
        <f t="shared" ca="1" si="1203"/>
        <v>0.9</v>
      </c>
      <c r="NP343" s="163">
        <f t="shared" ca="1" si="1203"/>
        <v>0.9</v>
      </c>
      <c r="NQ343" s="163">
        <f t="shared" ca="1" si="1203"/>
        <v>0.75</v>
      </c>
      <c r="NR343" s="163">
        <f t="shared" ca="1" si="1203"/>
        <v>0.78142857142857147</v>
      </c>
      <c r="NS343" s="163">
        <f t="shared" ca="1" si="1203"/>
        <v>0.82499999999999996</v>
      </c>
      <c r="NT343" s="163">
        <f t="shared" ca="1" si="1203"/>
        <v>0.875</v>
      </c>
      <c r="NU343" s="163">
        <f t="shared" ca="1" si="1203"/>
        <v>0.9</v>
      </c>
      <c r="NV343" s="163">
        <f t="shared" ca="1" si="1203"/>
        <v>0.9</v>
      </c>
      <c r="NW343" s="163">
        <f t="shared" ca="1" si="1203"/>
        <v>0.75</v>
      </c>
      <c r="NX343" s="163">
        <f t="shared" ca="1" si="1203"/>
        <v>0.78142857142857147</v>
      </c>
      <c r="NY343" s="163">
        <f t="shared" ca="1" si="1203"/>
        <v>0.82499999999999996</v>
      </c>
      <c r="NZ343" s="163">
        <f t="shared" ca="1" si="1203"/>
        <v>0.875</v>
      </c>
      <c r="OA343" s="163">
        <f t="shared" ca="1" si="1203"/>
        <v>0.9</v>
      </c>
      <c r="OB343" s="163">
        <f t="shared" ca="1" si="1203"/>
        <v>0.9</v>
      </c>
      <c r="OC343" s="163">
        <f t="shared" ca="1" si="1203"/>
        <v>0.75</v>
      </c>
      <c r="OD343" s="163">
        <f t="shared" ca="1" si="1203"/>
        <v>0.78142857142857147</v>
      </c>
      <c r="OE343" s="163">
        <f t="shared" ca="1" si="1203"/>
        <v>0.82499999999999996</v>
      </c>
      <c r="OF343" s="163">
        <f t="shared" ca="1" si="1203"/>
        <v>0.875</v>
      </c>
      <c r="OG343" s="163">
        <f t="shared" ca="1" si="1203"/>
        <v>0.9</v>
      </c>
      <c r="OH343" s="163">
        <f t="shared" ca="1" si="1203"/>
        <v>0.9</v>
      </c>
      <c r="OI343" s="163">
        <f t="shared" ca="1" si="1203"/>
        <v>0.75</v>
      </c>
      <c r="OJ343" s="163">
        <f t="shared" ca="1" si="1203"/>
        <v>0.76904761904761909</v>
      </c>
      <c r="OK343" s="163">
        <f t="shared" ca="1" si="1203"/>
        <v>0.82000000000000006</v>
      </c>
      <c r="OL343" s="163">
        <f t="shared" ca="1" si="1203"/>
        <v>0.875</v>
      </c>
      <c r="OM343" s="163">
        <f t="shared" ca="1" si="1203"/>
        <v>0.9</v>
      </c>
      <c r="ON343" s="163">
        <f t="shared" ca="1" si="1203"/>
        <v>0.90000000000000013</v>
      </c>
      <c r="OO343" s="163">
        <f t="shared" ca="1" si="1203"/>
        <v>0.75</v>
      </c>
      <c r="OP343" s="163">
        <f t="shared" ca="1" si="1203"/>
        <v>0.76904761904761909</v>
      </c>
      <c r="OQ343" s="163">
        <f t="shared" ca="1" si="1203"/>
        <v>0.82000000000000006</v>
      </c>
      <c r="OR343" s="163">
        <f t="shared" ca="1" si="1203"/>
        <v>0.875</v>
      </c>
      <c r="OS343" s="163">
        <f t="shared" ca="1" si="1203"/>
        <v>0.9</v>
      </c>
      <c r="OT343" s="163">
        <f t="shared" ca="1" si="1203"/>
        <v>0.9</v>
      </c>
      <c r="OU343" s="163">
        <f t="shared" ca="1" si="1199"/>
        <v>0.875</v>
      </c>
      <c r="OV343" s="161">
        <f t="shared" ca="1" si="1132"/>
        <v>1</v>
      </c>
      <c r="OW343" s="161">
        <f t="shared" ca="1" si="1133"/>
        <v>1</v>
      </c>
      <c r="OX343" s="161" t="str">
        <f t="shared" ca="1" si="1134"/>
        <v>-</v>
      </c>
      <c r="OY343" s="163" t="str">
        <f t="shared" ca="1" si="1135"/>
        <v>-</v>
      </c>
      <c r="OZ343" s="161" t="str">
        <f t="shared" ca="1" si="1136"/>
        <v>-</v>
      </c>
      <c r="PA343" s="161" t="str">
        <f t="shared" ca="1" si="1137"/>
        <v>-</v>
      </c>
      <c r="PB343" s="163">
        <f t="shared" ca="1" si="1203"/>
        <v>0</v>
      </c>
      <c r="PC343" s="27">
        <v>0</v>
      </c>
    </row>
    <row r="344" spans="1:419" s="143" customFormat="1" hidden="1" outlineLevel="1">
      <c r="A344" s="121">
        <f t="shared" si="14"/>
        <v>339</v>
      </c>
      <c r="B344" s="121">
        <f t="shared" si="1198"/>
        <v>13</v>
      </c>
      <c r="C344" s="143">
        <v>1000</v>
      </c>
      <c r="D344" s="143" t="s">
        <v>884</v>
      </c>
      <c r="E344" s="143" t="b">
        <v>0</v>
      </c>
      <c r="F344" s="143" t="b">
        <v>0</v>
      </c>
      <c r="G344" s="143" t="b">
        <f t="shared" si="1138"/>
        <v>0</v>
      </c>
      <c r="H344" s="139">
        <f t="shared" ca="1" si="1183"/>
        <v>3</v>
      </c>
      <c r="I344" s="139">
        <f t="shared" ca="1" si="1183"/>
        <v>1</v>
      </c>
      <c r="J344" s="139">
        <f t="shared" ca="1" si="1183"/>
        <v>1</v>
      </c>
      <c r="K344" s="139">
        <f t="shared" ca="1" si="1183"/>
        <v>1</v>
      </c>
      <c r="L344" s="139">
        <f t="shared" ca="1" si="1183"/>
        <v>1</v>
      </c>
      <c r="M344" s="139">
        <f t="shared" ca="1" si="1183"/>
        <v>1</v>
      </c>
      <c r="N344" s="139">
        <f t="shared" ca="1" si="1183"/>
        <v>1</v>
      </c>
      <c r="O344" s="139">
        <f t="shared" ca="1" si="1183"/>
        <v>1</v>
      </c>
      <c r="P344" s="139">
        <f t="shared" ca="1" si="1183"/>
        <v>1</v>
      </c>
      <c r="Q344" s="139">
        <f t="shared" ca="1" si="1183"/>
        <v>1</v>
      </c>
      <c r="R344" s="139">
        <f t="shared" ca="1" si="1183"/>
        <v>2</v>
      </c>
      <c r="S344" s="139">
        <f t="shared" ca="1" si="1184"/>
        <v>1</v>
      </c>
      <c r="T344" s="139">
        <f t="shared" ca="1" si="1184"/>
        <v>1</v>
      </c>
      <c r="U344" s="139">
        <f t="shared" ca="1" si="1184"/>
        <v>1</v>
      </c>
      <c r="V344" s="139">
        <f t="shared" ca="1" si="1184"/>
        <v>1</v>
      </c>
      <c r="W344" s="139">
        <f t="shared" ca="1" si="1183"/>
        <v>1</v>
      </c>
      <c r="X344" s="139">
        <f t="shared" ca="1" si="1183"/>
        <v>1</v>
      </c>
      <c r="Y344" s="139">
        <f t="shared" ca="1" si="1183"/>
        <v>1</v>
      </c>
      <c r="Z344" s="139">
        <f t="shared" ca="1" si="1183"/>
        <v>1</v>
      </c>
      <c r="AA344" s="139">
        <f t="shared" ca="1" si="1183"/>
        <v>1</v>
      </c>
      <c r="AB344" s="139">
        <f t="shared" ca="1" si="1183"/>
        <v>1</v>
      </c>
      <c r="AC344" s="139">
        <f t="shared" ca="1" si="1183"/>
        <v>1</v>
      </c>
      <c r="AE344" s="157" t="str" cm="1">
        <f t="array" aca="1" ref="AE344" ca="1">TEXT(LEFT(OFFSET(AE344,-1,0),5)+1,"00000")&amp;MID(OFFSET(AE344,-1,0),6,FIND(" ",OFFSET(AE344,-1,0),7)-5)
&amp;HN344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00005 SR_low_crop30SE 16SE CropgrazeFALSE (F33N11)</v>
      </c>
      <c r="AF344" s="10" t="str">
        <f ca="1">IF(COUNTIF(AE$5:AE344,AE344)=1,"-","Dup")</f>
        <v>-</v>
      </c>
      <c r="AG344" s="10"/>
      <c r="AH344" s="163" t="str">
        <f t="shared" ca="1" si="1094"/>
        <v>-</v>
      </c>
      <c r="AI344" s="162" t="b">
        <v>1</v>
      </c>
      <c r="AJ344" s="162" t="b">
        <v>1</v>
      </c>
      <c r="AK344" s="163" t="str">
        <f t="shared" ca="1" si="1094"/>
        <v>-</v>
      </c>
      <c r="AL344" s="163" t="str">
        <f t="shared" ca="1" si="1094"/>
        <v>-</v>
      </c>
      <c r="AM344" s="163" t="b">
        <f t="shared" ca="1" si="1094"/>
        <v>1</v>
      </c>
      <c r="AN344" s="10"/>
      <c r="AO344" s="161" t="b">
        <f t="shared" ca="1" si="1095"/>
        <v>1</v>
      </c>
      <c r="AP344" s="161" t="str">
        <f t="shared" ca="1" si="1095"/>
        <v>-</v>
      </c>
      <c r="AQ344" s="161" t="str">
        <f t="shared" ca="1" si="1095"/>
        <v>-</v>
      </c>
      <c r="AR344" s="161" t="str">
        <f t="shared" ca="1" si="1095"/>
        <v>-</v>
      </c>
      <c r="AS344" s="161" t="b">
        <f t="shared" ca="1" si="1095"/>
        <v>1</v>
      </c>
      <c r="AT344" s="161" t="b">
        <f t="shared" ca="1" si="1095"/>
        <v>0</v>
      </c>
      <c r="AU344" s="161">
        <f t="shared" ca="1" si="1096"/>
        <v>0</v>
      </c>
      <c r="AV344" s="161" t="b">
        <f t="shared" ca="1" si="1097"/>
        <v>0</v>
      </c>
      <c r="AW344" s="161" t="b">
        <f t="shared" ca="1" si="1097"/>
        <v>0</v>
      </c>
      <c r="AX344" s="161" t="str">
        <f t="shared" ca="1" si="1097"/>
        <v>-</v>
      </c>
      <c r="AY344" s="161" t="str">
        <f t="shared" ca="1" si="1097"/>
        <v>-</v>
      </c>
      <c r="AZ344" s="161" t="str">
        <f t="shared" ca="1" si="1097"/>
        <v>-</v>
      </c>
      <c r="BA344" s="10"/>
      <c r="BB344" s="161" t="b">
        <f t="shared" ca="1" si="1098"/>
        <v>1</v>
      </c>
      <c r="BC344" s="163" t="b">
        <f t="shared" ca="1" si="1099"/>
        <v>1</v>
      </c>
      <c r="BD344" s="163" t="b">
        <f t="shared" ca="1" si="1099"/>
        <v>1</v>
      </c>
      <c r="BE344" s="162">
        <f t="shared" ca="1" si="1100"/>
        <v>3108</v>
      </c>
      <c r="BF344" s="163" t="str">
        <f t="shared" ca="1" si="1195"/>
        <v>-</v>
      </c>
      <c r="BG344" s="163" t="str">
        <f t="shared" ca="1" si="1195"/>
        <v>-</v>
      </c>
      <c r="BH344" s="163" t="str">
        <f t="shared" ca="1" si="1195"/>
        <v>-</v>
      </c>
      <c r="BI344" s="163" t="str">
        <f t="shared" ca="1" si="1195"/>
        <v>-</v>
      </c>
      <c r="BJ344" s="163" t="str">
        <f t="shared" ca="1" si="1195"/>
        <v>-</v>
      </c>
      <c r="BK344" s="163">
        <f t="shared" ca="1" si="1195"/>
        <v>1</v>
      </c>
      <c r="BL344" s="163">
        <f t="shared" ca="1" si="1195"/>
        <v>1</v>
      </c>
      <c r="BM344" s="163" t="str">
        <f t="shared" ca="1" si="1195"/>
        <v>-</v>
      </c>
      <c r="BN344" s="163" t="str">
        <f t="shared" ca="1" si="1195"/>
        <v>-</v>
      </c>
      <c r="BO344" s="163" t="b">
        <f t="shared" ca="1" si="1102"/>
        <v>0</v>
      </c>
      <c r="BP344" s="163" t="b">
        <f t="shared" ca="1" si="1196"/>
        <v>0</v>
      </c>
      <c r="BQ344" s="163" t="b">
        <f t="shared" ca="1" si="1196"/>
        <v>0</v>
      </c>
      <c r="BR344" s="163" t="b">
        <f t="shared" ca="1" si="1196"/>
        <v>0</v>
      </c>
      <c r="BS344" s="163" t="b">
        <f t="shared" ca="1" si="1196"/>
        <v>0</v>
      </c>
      <c r="BT344" s="163" t="b">
        <f t="shared" ca="1" si="1196"/>
        <v>0</v>
      </c>
      <c r="BU344" s="163" t="b">
        <f t="shared" ca="1" si="1196"/>
        <v>0</v>
      </c>
      <c r="BV344" s="163" t="b">
        <f t="shared" ca="1" si="1196"/>
        <v>0</v>
      </c>
      <c r="BW344" s="163" t="b">
        <f t="shared" ca="1" si="1196"/>
        <v>0</v>
      </c>
      <c r="BX344" s="163" t="str">
        <f t="shared" ca="1" si="1195"/>
        <v>-</v>
      </c>
      <c r="BY344" s="163" t="str">
        <f t="shared" ref="BY344:CF347" ca="1" si="1209">OFFSET(BY$5,$B344,0)</f>
        <v>-</v>
      </c>
      <c r="BZ344" s="163" t="str">
        <f t="shared" ca="1" si="1209"/>
        <v>-</v>
      </c>
      <c r="CA344" s="163" t="str">
        <f t="shared" ca="1" si="1209"/>
        <v>-</v>
      </c>
      <c r="CB344" s="163" t="str">
        <f t="shared" ca="1" si="1209"/>
        <v>-</v>
      </c>
      <c r="CC344" s="163" t="str">
        <f t="shared" ca="1" si="1209"/>
        <v>-</v>
      </c>
      <c r="CD344" s="163" t="str">
        <f t="shared" ca="1" si="1209"/>
        <v>-</v>
      </c>
      <c r="CE344" s="163" t="str">
        <f t="shared" ca="1" si="1209"/>
        <v>-</v>
      </c>
      <c r="CF344" s="163" t="str">
        <f t="shared" ca="1" si="1209"/>
        <v>-</v>
      </c>
      <c r="CG344" s="163" t="str">
        <f t="shared" ca="1" si="1195"/>
        <v>-</v>
      </c>
      <c r="CH344" s="163" t="str">
        <f t="shared" ca="1" si="1195"/>
        <v>-</v>
      </c>
      <c r="CI344" s="163" t="str">
        <f t="shared" ca="1" si="1195"/>
        <v>-</v>
      </c>
      <c r="CJ344" s="163" t="str">
        <f t="shared" ca="1" si="1195"/>
        <v>-</v>
      </c>
      <c r="CK344" s="163" t="str">
        <f t="shared" ca="1" si="1204"/>
        <v>-</v>
      </c>
      <c r="CL344" s="163" t="str">
        <f t="shared" ca="1" si="1204"/>
        <v>-</v>
      </c>
      <c r="CM344" s="163" t="str">
        <f t="shared" ca="1" si="1204"/>
        <v>-</v>
      </c>
      <c r="CN344" s="163" t="str">
        <f t="shared" ca="1" si="1204"/>
        <v>-</v>
      </c>
      <c r="CO344" s="163" t="str">
        <f t="shared" ca="1" si="1204"/>
        <v>-</v>
      </c>
      <c r="CP344" s="163" t="str">
        <f t="shared" ca="1" si="1204"/>
        <v>-</v>
      </c>
      <c r="CQ344" s="163" t="str">
        <f t="shared" ca="1" si="1204"/>
        <v>-</v>
      </c>
      <c r="CR344" s="163" t="str">
        <f t="shared" ca="1" si="1204"/>
        <v>-</v>
      </c>
      <c r="CS344" s="163" t="str">
        <f t="shared" ca="1" si="1204"/>
        <v>-</v>
      </c>
      <c r="CT344" s="163" t="str">
        <f t="shared" ca="1" si="1204"/>
        <v>-</v>
      </c>
      <c r="CU344" s="163" t="str">
        <f t="shared" ca="1" si="1204"/>
        <v>-</v>
      </c>
      <c r="CV344" s="163" t="str">
        <f t="shared" ca="1" si="1204"/>
        <v>-</v>
      </c>
      <c r="CW344" s="163" t="str">
        <f t="shared" ca="1" si="1204"/>
        <v>-</v>
      </c>
      <c r="CX344" s="163" t="str">
        <f t="shared" ca="1" si="1204"/>
        <v>-</v>
      </c>
      <c r="CY344" s="163" t="str">
        <f t="shared" ca="1" si="1204"/>
        <v>-</v>
      </c>
      <c r="CZ344" s="163" t="str">
        <f t="shared" ca="1" si="1204"/>
        <v>-</v>
      </c>
      <c r="DA344" s="163" t="str">
        <f t="shared" ca="1" si="1204"/>
        <v>-</v>
      </c>
      <c r="DB344" s="163" t="str">
        <f t="shared" ca="1" si="1204"/>
        <v>-</v>
      </c>
      <c r="DC344" s="163" t="str">
        <f t="shared" ca="1" si="1204"/>
        <v>-</v>
      </c>
      <c r="DD344" s="163" t="str">
        <f t="shared" ref="DD344:DK347" ca="1" si="1210">OFFSET(DD$5,$B344,0)</f>
        <v>-</v>
      </c>
      <c r="DE344" s="163" t="str">
        <f t="shared" ca="1" si="1210"/>
        <v>-</v>
      </c>
      <c r="DF344" s="163" t="str">
        <f t="shared" ca="1" si="1210"/>
        <v>-</v>
      </c>
      <c r="DG344" s="163" t="str">
        <f t="shared" ca="1" si="1210"/>
        <v>-</v>
      </c>
      <c r="DH344" s="163" t="str">
        <f t="shared" ca="1" si="1210"/>
        <v>-</v>
      </c>
      <c r="DI344" s="163" t="str">
        <f t="shared" ca="1" si="1210"/>
        <v>-</v>
      </c>
      <c r="DJ344" s="163" t="str">
        <f t="shared" ca="1" si="1210"/>
        <v>-</v>
      </c>
      <c r="DK344" s="163" t="str">
        <f t="shared" ca="1" si="1210"/>
        <v>-</v>
      </c>
      <c r="DL344" s="10"/>
      <c r="DM344" s="163" t="str">
        <f t="shared" ca="1" si="1195"/>
        <v>-</v>
      </c>
      <c r="DN344" s="163" t="str">
        <f t="shared" ca="1" si="1195"/>
        <v>-</v>
      </c>
      <c r="DO344" s="163" t="str">
        <f t="shared" ca="1" si="1195"/>
        <v>-</v>
      </c>
      <c r="DP344" s="163" t="str">
        <f t="shared" ca="1" si="1195"/>
        <v>-</v>
      </c>
      <c r="DQ344" s="163" t="str">
        <f t="shared" ca="1" si="1195"/>
        <v>-</v>
      </c>
      <c r="DR344" s="163" t="str">
        <f t="shared" ca="1" si="1195"/>
        <v>-</v>
      </c>
      <c r="DS344" s="163" t="str">
        <f t="shared" ca="1" si="1195"/>
        <v>-</v>
      </c>
      <c r="DT344" s="163" t="str">
        <f t="shared" ca="1" si="1195"/>
        <v>-</v>
      </c>
      <c r="DU344" s="163" t="str">
        <f t="shared" ca="1" si="1195"/>
        <v>-</v>
      </c>
      <c r="DV344" s="163" t="str">
        <f t="shared" ca="1" si="1195"/>
        <v>-</v>
      </c>
      <c r="DW344" s="163" t="str">
        <f t="shared" ca="1" si="1195"/>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05"/>
        <v>-</v>
      </c>
      <c r="EJ344" s="163" t="str">
        <f t="shared" ca="1" si="1205"/>
        <v>-</v>
      </c>
      <c r="EK344" s="163" t="str">
        <f t="shared" ca="1" si="1205"/>
        <v>-</v>
      </c>
      <c r="EL344" s="163" t="str">
        <f t="shared" ca="1" si="1205"/>
        <v>-</v>
      </c>
      <c r="EM344" s="163" t="str">
        <f t="shared" ca="1" si="1205"/>
        <v>-</v>
      </c>
      <c r="EN344" s="163" t="str">
        <f t="shared" ca="1" si="1205"/>
        <v>-</v>
      </c>
      <c r="EO344" s="163" t="str">
        <f t="shared" ca="1" si="1205"/>
        <v>-</v>
      </c>
      <c r="EP344" s="163" t="str">
        <f t="shared" ca="1" si="1205"/>
        <v>-</v>
      </c>
      <c r="EQ344" s="163">
        <f t="shared" ca="1" si="1205"/>
        <v>1</v>
      </c>
      <c r="ER344" s="163">
        <f t="shared" ca="1" si="1205"/>
        <v>1</v>
      </c>
      <c r="ES344" s="163">
        <f t="shared" ca="1" si="1205"/>
        <v>0</v>
      </c>
      <c r="ET344" s="163" t="str">
        <f t="shared" ca="1" si="1205"/>
        <v>-</v>
      </c>
      <c r="EU344" s="163" t="str">
        <f t="shared" ca="1" si="1205"/>
        <v>-</v>
      </c>
      <c r="EV344" s="163" t="str">
        <f t="shared" ca="1" si="1205"/>
        <v>-</v>
      </c>
      <c r="EW344" s="163" t="str">
        <f t="shared" ca="1" si="1205"/>
        <v>-</v>
      </c>
      <c r="EX344" s="163" t="str">
        <f t="shared" ca="1" si="1205"/>
        <v>-</v>
      </c>
      <c r="EY344" s="163" t="str">
        <f t="shared" ref="EY344:FN347" ca="1" si="1211">OFFSET(EY$5,$B344,0)</f>
        <v>-</v>
      </c>
      <c r="EZ344" s="163" t="str">
        <f t="shared" ca="1" si="1211"/>
        <v>-</v>
      </c>
      <c r="FA344" s="163">
        <f t="shared" ca="1" si="1211"/>
        <v>0</v>
      </c>
      <c r="FB344" s="163" t="str">
        <f t="shared" ca="1" si="1211"/>
        <v>-</v>
      </c>
      <c r="FC344" s="163" t="str">
        <f t="shared" ca="1" si="1211"/>
        <v>-</v>
      </c>
      <c r="FD344" s="163" t="str">
        <f t="shared" ca="1" si="1211"/>
        <v>-</v>
      </c>
      <c r="FE344" s="163" t="str">
        <f t="shared" ca="1" si="1211"/>
        <v>-</v>
      </c>
      <c r="FF344" s="163" t="str">
        <f t="shared" ca="1" si="1211"/>
        <v>-</v>
      </c>
      <c r="FG344" s="163">
        <f t="shared" ca="1" si="1211"/>
        <v>0</v>
      </c>
      <c r="FH344" s="163">
        <f t="shared" ca="1" si="1161"/>
        <v>0</v>
      </c>
      <c r="FI344" s="163">
        <f t="shared" ca="1" si="1161"/>
        <v>0</v>
      </c>
      <c r="FJ344" s="163">
        <f t="shared" ca="1" si="1161"/>
        <v>0</v>
      </c>
      <c r="FK344" s="163">
        <f t="shared" ca="1" si="1161"/>
        <v>0</v>
      </c>
      <c r="FL344" s="163">
        <f t="shared" ca="1" si="1161"/>
        <v>0</v>
      </c>
      <c r="FM344" s="163">
        <f t="shared" ca="1" si="1161"/>
        <v>0</v>
      </c>
      <c r="FN344" s="163" t="str">
        <f t="shared" ca="1" si="1161"/>
        <v>-</v>
      </c>
      <c r="FO344" s="163" t="str">
        <f t="shared" ca="1" si="1161"/>
        <v>-</v>
      </c>
      <c r="FP344" s="163" t="str">
        <f t="shared" ca="1" si="1161"/>
        <v>-</v>
      </c>
      <c r="FQ344" s="163" t="str">
        <f t="shared" ca="1" si="1161"/>
        <v>-</v>
      </c>
      <c r="FR344" s="163" t="str">
        <f t="shared" ca="1" si="1161"/>
        <v>-</v>
      </c>
      <c r="FS344" s="163" t="str">
        <f t="shared" ca="1" si="1161"/>
        <v>-</v>
      </c>
      <c r="FT344" s="163" t="str">
        <f t="shared" ca="1" si="1161"/>
        <v>-</v>
      </c>
      <c r="FU344" s="163" t="str">
        <f t="shared" ca="1" si="1161"/>
        <v>-</v>
      </c>
      <c r="FV344" s="163" t="str">
        <f t="shared" ca="1" si="1161"/>
        <v>-</v>
      </c>
      <c r="FW344" s="163" t="str">
        <f t="shared" ca="1" si="1161"/>
        <v>-</v>
      </c>
      <c r="FX344" s="163" t="str">
        <f t="shared" ca="1" si="1162"/>
        <v>-</v>
      </c>
      <c r="FY344" s="10"/>
      <c r="FZ344" s="163">
        <f t="shared" ca="1" si="1162"/>
        <v>1</v>
      </c>
      <c r="GA344" s="163" t="str">
        <f t="shared" ca="1" si="1162"/>
        <v>-</v>
      </c>
      <c r="GB344" s="163" t="str">
        <f t="shared" ca="1" si="1162"/>
        <v>-</v>
      </c>
      <c r="GC344" s="163" t="str">
        <f t="shared" ca="1" si="1162"/>
        <v>-</v>
      </c>
      <c r="GD344" s="163" t="str">
        <f t="shared" ca="1" si="1108"/>
        <v>-</v>
      </c>
      <c r="GE344" s="163" t="b">
        <f t="shared" ca="1" si="1108"/>
        <v>0</v>
      </c>
      <c r="GF344" s="163" t="str">
        <f t="shared" ca="1" si="1108"/>
        <v>-</v>
      </c>
      <c r="GG344" s="163">
        <f t="shared" ca="1" si="1108"/>
        <v>0</v>
      </c>
      <c r="GH344" s="163" t="str">
        <f t="shared" ca="1" si="1108"/>
        <v>-</v>
      </c>
      <c r="GI344" s="161" cm="1">
        <f t="array" aca="1" ref="GI344" ca="1">INDEX(i.rev,$K344,GI$15)</f>
        <v>1</v>
      </c>
      <c r="GJ344" s="163">
        <f t="shared" ref="GJ344:GY347" ca="1" si="1212">OFFSET(GJ$5,$B344,0)</f>
        <v>0</v>
      </c>
      <c r="GK344" s="163">
        <f t="shared" ca="1" si="1212"/>
        <v>1</v>
      </c>
      <c r="GL344" s="163">
        <f t="shared" ca="1" si="1212"/>
        <v>0</v>
      </c>
      <c r="GM344" s="163">
        <f t="shared" ca="1" si="1212"/>
        <v>1</v>
      </c>
      <c r="GN344" s="163">
        <f t="shared" ca="1" si="1212"/>
        <v>1</v>
      </c>
      <c r="GO344" s="163">
        <f t="shared" ca="1" si="1212"/>
        <v>1</v>
      </c>
      <c r="GP344" s="163">
        <f t="shared" ca="1" si="1212"/>
        <v>0</v>
      </c>
      <c r="GQ344" s="163">
        <f t="shared" ca="1" si="1212"/>
        <v>0</v>
      </c>
      <c r="GR344" s="163">
        <f t="shared" ca="1" si="1212"/>
        <v>0</v>
      </c>
      <c r="GS344" s="163">
        <f t="shared" ca="1" si="1212"/>
        <v>0</v>
      </c>
      <c r="GT344" s="163">
        <f t="shared" ca="1" si="1212"/>
        <v>0</v>
      </c>
      <c r="GU344" s="163">
        <f t="shared" ca="1" si="1212"/>
        <v>0</v>
      </c>
      <c r="GV344" s="163">
        <f t="shared" ca="1" si="1212"/>
        <v>0</v>
      </c>
      <c r="GW344" s="163">
        <f t="shared" ca="1" si="1212"/>
        <v>0</v>
      </c>
      <c r="GX344" s="163">
        <f t="shared" ca="1" si="1212"/>
        <v>0</v>
      </c>
      <c r="GY344" s="163">
        <f t="shared" ca="1" si="1212"/>
        <v>0</v>
      </c>
      <c r="GZ344" s="161" cm="1">
        <f t="array" aca="1" ref="GZ344" ca="1">INDEX(i.rev,$K344,GZ$15)</f>
        <v>0</v>
      </c>
      <c r="HA344" s="163">
        <f t="shared" ca="1" si="1110"/>
        <v>0</v>
      </c>
      <c r="HB344" s="161" cm="1">
        <f t="array" aca="1" ref="HB344" ca="1">INDEX(i.rev,$K344,HB$15)</f>
        <v>1</v>
      </c>
      <c r="HC344" s="163">
        <f t="shared" ca="1" si="1193"/>
        <v>0</v>
      </c>
      <c r="HD344" s="163">
        <f t="shared" ca="1" si="1193"/>
        <v>0</v>
      </c>
      <c r="HE344" s="163">
        <f t="shared" ca="1" si="1193"/>
        <v>0</v>
      </c>
      <c r="HF344" s="163">
        <f t="shared" ca="1" si="1193"/>
        <v>0</v>
      </c>
      <c r="HG344" s="163">
        <f t="shared" ca="1" si="1193"/>
        <v>0</v>
      </c>
      <c r="HH344" s="163">
        <f t="shared" ca="1" si="1193"/>
        <v>0</v>
      </c>
      <c r="HI344" s="163">
        <f t="shared" ca="1" si="1193"/>
        <v>0</v>
      </c>
      <c r="HJ344" s="10">
        <v>0.75</v>
      </c>
      <c r="HK344" s="161" t="b">
        <f t="shared" si="1179"/>
        <v>1</v>
      </c>
      <c r="HL344" s="186">
        <f t="shared" si="1180"/>
        <v>1597.5</v>
      </c>
      <c r="HM344" s="161" t="b">
        <f t="shared" si="1152"/>
        <v>1</v>
      </c>
      <c r="HN344" s="186">
        <f t="shared" si="1197"/>
        <v>16</v>
      </c>
      <c r="HO344" s="186">
        <f t="shared" si="1197"/>
        <v>40</v>
      </c>
      <c r="HP344" s="161" t="b">
        <f t="shared" ca="1" si="1113"/>
        <v>0</v>
      </c>
      <c r="HQ344" s="161" t="b">
        <f t="shared" ca="1" si="1113"/>
        <v>0</v>
      </c>
      <c r="HR344" s="161" t="b">
        <f t="shared" ca="1" si="1113"/>
        <v>1</v>
      </c>
      <c r="HS344" s="163">
        <f t="shared" ca="1" si="1193"/>
        <v>0</v>
      </c>
      <c r="HT344" s="161">
        <f t="shared" ca="1" si="1114"/>
        <v>1</v>
      </c>
      <c r="HU344" s="161">
        <f t="shared" ca="1" si="1114"/>
        <v>1</v>
      </c>
      <c r="HV344" s="163" t="str">
        <f t="shared" ca="1" si="1193"/>
        <v>-</v>
      </c>
      <c r="HW344" s="163" t="str">
        <f t="shared" ca="1" si="1193"/>
        <v>-</v>
      </c>
      <c r="HX344" s="163" t="str">
        <f t="shared" ca="1" si="1193"/>
        <v>-</v>
      </c>
      <c r="HY344" s="163" t="str">
        <f t="shared" ca="1" si="1193"/>
        <v>-</v>
      </c>
      <c r="HZ344" s="163" t="str">
        <f t="shared" ca="1" si="1193"/>
        <v>-</v>
      </c>
      <c r="IA344" s="163" t="str">
        <f t="shared" ca="1" si="1193"/>
        <v>-</v>
      </c>
      <c r="IB344" s="163" t="str">
        <f t="shared" ca="1" si="1193"/>
        <v>-</v>
      </c>
      <c r="IC344" s="163" t="str">
        <f t="shared" ca="1" si="1193"/>
        <v>-</v>
      </c>
      <c r="ID344" s="163" t="str">
        <f t="shared" ca="1" si="1193"/>
        <v>-</v>
      </c>
      <c r="IE344" s="163" t="b">
        <f t="shared" ca="1" si="1193"/>
        <v>1</v>
      </c>
      <c r="IF344" s="163" t="str">
        <f t="shared" ca="1" si="1193"/>
        <v>-</v>
      </c>
      <c r="IG344" s="163" t="str">
        <f t="shared" ca="1" si="1193"/>
        <v>-</v>
      </c>
      <c r="IH344" s="163" t="str">
        <f t="shared" ca="1" si="1193"/>
        <v>-</v>
      </c>
      <c r="II344" s="163" t="b">
        <f t="shared" ca="1" si="1208"/>
        <v>1</v>
      </c>
      <c r="IJ344" s="163">
        <f t="shared" ca="1" si="1208"/>
        <v>0</v>
      </c>
      <c r="IK344" s="163" t="str">
        <f t="shared" ca="1" si="1208"/>
        <v>-</v>
      </c>
      <c r="IL344" s="163" t="str">
        <f t="shared" ca="1" si="1208"/>
        <v>-</v>
      </c>
      <c r="IM344" s="163" t="str">
        <f t="shared" ca="1" si="1208"/>
        <v>-</v>
      </c>
      <c r="IN344" s="163" t="str">
        <f t="shared" ca="1" si="1208"/>
        <v>-</v>
      </c>
      <c r="IO344" s="163" t="str">
        <f t="shared" ca="1" si="1208"/>
        <v>-</v>
      </c>
      <c r="IP344" s="163">
        <f t="shared" ca="1" si="1208"/>
        <v>0</v>
      </c>
      <c r="IQ344" s="163" t="str">
        <f t="shared" ca="1" si="1208"/>
        <v>-</v>
      </c>
      <c r="IR344" s="163" t="str">
        <f t="shared" ca="1" si="1208"/>
        <v>-</v>
      </c>
      <c r="IS344" s="163" t="str">
        <f t="shared" ca="1" si="1208"/>
        <v>-</v>
      </c>
      <c r="IT344" s="163">
        <f t="shared" ca="1" si="1208"/>
        <v>500</v>
      </c>
      <c r="IU344" s="163">
        <f t="shared" ca="1" si="1208"/>
        <v>500</v>
      </c>
      <c r="IV344" s="163" t="str">
        <f t="shared" ca="1" si="1208"/>
        <v>-</v>
      </c>
      <c r="IW344" s="163" t="str">
        <f t="shared" ca="1" si="1208"/>
        <v>-</v>
      </c>
      <c r="IX344" s="163" t="str">
        <f t="shared" ca="1" si="1208"/>
        <v>-</v>
      </c>
      <c r="IY344" s="163" t="str">
        <f t="shared" ca="1" si="1176"/>
        <v>-</v>
      </c>
      <c r="IZ344" s="163" t="str">
        <f t="shared" ref="IZ344:JW347" ca="1" si="1213">OFFSET(IZ$5,$B344,0)</f>
        <v>-</v>
      </c>
      <c r="JA344" s="163" t="str">
        <f t="shared" ca="1" si="1213"/>
        <v>-</v>
      </c>
      <c r="JB344" s="163" t="str">
        <f t="shared" ca="1" si="1213"/>
        <v>-</v>
      </c>
      <c r="JC344" s="163" t="str">
        <f t="shared" ca="1" si="1213"/>
        <v>-</v>
      </c>
      <c r="JD344" s="163" t="str">
        <f t="shared" ca="1" si="1213"/>
        <v>-</v>
      </c>
      <c r="JE344" s="163" t="str">
        <f t="shared" ca="1" si="1213"/>
        <v>-</v>
      </c>
      <c r="JF344" s="163" t="str">
        <f t="shared" ca="1" si="1213"/>
        <v>-</v>
      </c>
      <c r="JG344" s="163" t="str">
        <f t="shared" ca="1" si="1213"/>
        <v>-</v>
      </c>
      <c r="JH344" s="163" t="str">
        <f t="shared" ca="1" si="1213"/>
        <v>-</v>
      </c>
      <c r="JI344" s="163" t="str">
        <f t="shared" ca="1" si="1213"/>
        <v>-</v>
      </c>
      <c r="JJ344" s="163" t="str">
        <f t="shared" ca="1" si="1213"/>
        <v>-</v>
      </c>
      <c r="JK344" s="163" t="str">
        <f t="shared" ca="1" si="1213"/>
        <v>-</v>
      </c>
      <c r="JL344" s="163" t="str">
        <f t="shared" ca="1" si="1213"/>
        <v>-</v>
      </c>
      <c r="JM344" s="163" t="str">
        <f t="shared" ca="1" si="1213"/>
        <v>-</v>
      </c>
      <c r="JN344" s="163" t="str">
        <f t="shared" ca="1" si="1213"/>
        <v>-</v>
      </c>
      <c r="JO344" s="163" t="str">
        <f t="shared" ca="1" si="1213"/>
        <v>-</v>
      </c>
      <c r="JP344" s="163" t="str">
        <f t="shared" ca="1" si="1213"/>
        <v>-</v>
      </c>
      <c r="JQ344" s="163" t="str">
        <f t="shared" ca="1" si="1213"/>
        <v>-</v>
      </c>
      <c r="JR344" s="163" t="str">
        <f t="shared" ca="1" si="1213"/>
        <v>-</v>
      </c>
      <c r="JS344" s="163" t="str">
        <f t="shared" ca="1" si="1213"/>
        <v>-</v>
      </c>
      <c r="JT344" s="163" t="str">
        <f t="shared" ca="1" si="1213"/>
        <v>-</v>
      </c>
      <c r="JU344" s="163" t="str">
        <f t="shared" ca="1" si="1213"/>
        <v>-</v>
      </c>
      <c r="JV344" s="163" t="str">
        <f t="shared" ca="1" si="1213"/>
        <v>-</v>
      </c>
      <c r="JW344" s="163" t="str">
        <f t="shared" ca="1" si="1213"/>
        <v>-</v>
      </c>
      <c r="JX344" s="163" t="str">
        <f t="shared" ca="1" si="1176"/>
        <v>-</v>
      </c>
      <c r="JY344" s="163" t="str">
        <f t="shared" ca="1" si="1202"/>
        <v>-</v>
      </c>
      <c r="JZ344" s="163" t="str">
        <f t="shared" ca="1" si="1202"/>
        <v>-</v>
      </c>
      <c r="KA344" s="163" t="str">
        <f t="shared" ca="1" si="1202"/>
        <v>-</v>
      </c>
      <c r="KB344" s="163" t="str">
        <f t="shared" ca="1" si="1202"/>
        <v>-</v>
      </c>
      <c r="KC344" s="163" t="str">
        <f t="shared" ca="1" si="1202"/>
        <v>-</v>
      </c>
      <c r="KD344" s="163" t="str">
        <f t="shared" ca="1" si="1202"/>
        <v>-</v>
      </c>
      <c r="KE344" s="163" t="str">
        <f t="shared" ca="1" si="1202"/>
        <v>-</v>
      </c>
      <c r="KF344" s="163" t="str">
        <f t="shared" ca="1" si="1202"/>
        <v>-</v>
      </c>
      <c r="KG344" s="163" t="str">
        <f t="shared" ca="1" si="1202"/>
        <v>-</v>
      </c>
      <c r="KH344" s="163" t="str">
        <f t="shared" ca="1" si="1202"/>
        <v>-</v>
      </c>
      <c r="KI344" s="163" t="str">
        <f t="shared" ca="1" si="1202"/>
        <v>-</v>
      </c>
      <c r="KJ344" s="163" t="str">
        <f t="shared" ca="1" si="1202"/>
        <v>-</v>
      </c>
      <c r="KK344" s="163" t="str">
        <f t="shared" ca="1" si="1202"/>
        <v>-</v>
      </c>
      <c r="KL344" s="163" t="str">
        <f t="shared" ca="1" si="1202"/>
        <v>-</v>
      </c>
      <c r="KM344" s="163" t="str">
        <f t="shared" ca="1" si="1202"/>
        <v>-</v>
      </c>
      <c r="KN344" s="163" t="str">
        <f t="shared" ca="1" si="1202"/>
        <v>-</v>
      </c>
      <c r="KO344" s="163" t="str">
        <f t="shared" ca="1" si="1202"/>
        <v>-</v>
      </c>
      <c r="KP344" s="163" t="str">
        <f t="shared" ca="1" si="1202"/>
        <v>-</v>
      </c>
      <c r="KQ344" s="163" t="str">
        <f t="shared" ca="1" si="1202"/>
        <v>-</v>
      </c>
      <c r="KR344" s="163" t="str">
        <f t="shared" ca="1" si="1202"/>
        <v>-</v>
      </c>
      <c r="KS344" s="163" t="str">
        <f t="shared" ca="1" si="1202"/>
        <v>-</v>
      </c>
      <c r="KT344" s="163" t="str">
        <f t="shared" ca="1" si="1202"/>
        <v>-</v>
      </c>
      <c r="KU344" s="163" t="str">
        <f t="shared" ca="1" si="1202"/>
        <v>-</v>
      </c>
      <c r="KV344" s="163" t="str">
        <f t="shared" ca="1" si="1202"/>
        <v>-</v>
      </c>
      <c r="KW344" s="163" t="str">
        <f t="shared" ca="1" si="1202"/>
        <v>-</v>
      </c>
      <c r="KX344" s="163" t="str">
        <f t="shared" ca="1" si="1202"/>
        <v>-</v>
      </c>
      <c r="KY344" s="163" t="str">
        <f t="shared" ca="1" si="1202"/>
        <v>-</v>
      </c>
      <c r="KZ344" s="163" t="str">
        <f t="shared" ca="1" si="1202"/>
        <v>-</v>
      </c>
      <c r="LA344" s="163" t="str">
        <f t="shared" ca="1" si="1202"/>
        <v>-</v>
      </c>
      <c r="LB344" s="163" t="str">
        <f t="shared" ca="1" si="1202"/>
        <v>-</v>
      </c>
      <c r="LC344" s="163" t="str">
        <f t="shared" ca="1" si="1202"/>
        <v>-</v>
      </c>
      <c r="LD344" s="163" t="str">
        <f t="shared" ca="1" si="1202"/>
        <v>-</v>
      </c>
      <c r="LE344" s="163" t="str">
        <f t="shared" ca="1" si="1202"/>
        <v>-</v>
      </c>
      <c r="LF344" s="163" t="str">
        <f t="shared" ca="1" si="1202"/>
        <v>-</v>
      </c>
      <c r="LG344" s="163" t="str">
        <f t="shared" ca="1" si="1202"/>
        <v>-</v>
      </c>
      <c r="LH344" s="163" t="str">
        <f t="shared" ca="1" si="1202"/>
        <v>-</v>
      </c>
      <c r="LI344" s="163" t="str">
        <f t="shared" ca="1" si="1202"/>
        <v>-</v>
      </c>
      <c r="LJ344" s="163" t="str">
        <f t="shared" ca="1" si="1202"/>
        <v>-</v>
      </c>
      <c r="LK344" s="163" t="str">
        <f t="shared" ca="1" si="1202"/>
        <v>-</v>
      </c>
      <c r="LL344" s="163" t="str">
        <f t="shared" ca="1" si="1202"/>
        <v>-</v>
      </c>
      <c r="LM344" s="163" t="str">
        <f t="shared" ca="1" si="1202"/>
        <v>-</v>
      </c>
      <c r="LN344" s="163" t="str">
        <f t="shared" ca="1" si="1202"/>
        <v>-</v>
      </c>
      <c r="LO344" s="163" t="str">
        <f t="shared" ca="1" si="1176"/>
        <v>-</v>
      </c>
      <c r="LP344" s="163" t="str">
        <f t="shared" ca="1" si="1176"/>
        <v>-</v>
      </c>
      <c r="LQ344" s="163" t="str">
        <f t="shared" ca="1" si="1176"/>
        <v>-</v>
      </c>
      <c r="LR344" s="163" t="str">
        <f t="shared" ca="1" si="1176"/>
        <v>-</v>
      </c>
      <c r="LS344" s="163" t="str">
        <f t="shared" ca="1" si="1176"/>
        <v>-</v>
      </c>
      <c r="LT344" s="163" t="str">
        <f t="shared" ca="1" si="1176"/>
        <v>-</v>
      </c>
      <c r="LU344" s="163" t="str">
        <f t="shared" ca="1" si="1176"/>
        <v>-</v>
      </c>
      <c r="LV344" s="163" t="str">
        <f t="shared" ca="1" si="1176"/>
        <v>-</v>
      </c>
      <c r="LW344" s="163" t="str">
        <f t="shared" ca="1" si="1176"/>
        <v>-</v>
      </c>
      <c r="LX344" s="163" t="str">
        <f t="shared" ca="1" si="1176"/>
        <v>-</v>
      </c>
      <c r="LY344" s="10"/>
      <c r="LZ344" s="161">
        <f t="shared" ca="1" si="1121"/>
        <v>4.4999999999999998E-2</v>
      </c>
      <c r="MA344" s="161">
        <f t="shared" ca="1" si="1122"/>
        <v>4.4999999999999998E-2</v>
      </c>
      <c r="MB344" s="163">
        <f t="shared" ca="1" si="1203"/>
        <v>1</v>
      </c>
      <c r="MC344" s="163">
        <f t="shared" ca="1" si="1203"/>
        <v>0</v>
      </c>
      <c r="MD344" s="163">
        <f t="shared" ca="1" si="1203"/>
        <v>1</v>
      </c>
      <c r="ME344" s="163">
        <f t="shared" ca="1" si="1203"/>
        <v>1</v>
      </c>
      <c r="MF344" s="163">
        <f t="shared" ca="1" si="1203"/>
        <v>0</v>
      </c>
      <c r="MG344" s="163">
        <f t="shared" ca="1" si="1203"/>
        <v>70</v>
      </c>
      <c r="MH344" s="163">
        <f t="shared" ca="1" si="1203"/>
        <v>50</v>
      </c>
      <c r="MI344" s="163">
        <f t="shared" ca="1" si="1203"/>
        <v>85</v>
      </c>
      <c r="MJ344" s="163">
        <f t="shared" ca="1" si="1203"/>
        <v>50</v>
      </c>
      <c r="MK344" s="161">
        <f t="shared" ca="1" si="1124"/>
        <v>1</v>
      </c>
      <c r="ML344" s="161">
        <f t="shared" ca="1" si="1125"/>
        <v>1</v>
      </c>
      <c r="MM344" s="161">
        <f t="shared" ca="1" si="1126"/>
        <v>1</v>
      </c>
      <c r="MN344" s="161">
        <f t="shared" ca="1" si="1127"/>
        <v>1</v>
      </c>
      <c r="MO344" s="161">
        <f t="shared" ca="1" si="1127"/>
        <v>1</v>
      </c>
      <c r="MP344" s="163">
        <f t="shared" ca="1" si="1203"/>
        <v>1</v>
      </c>
      <c r="MQ344" s="10"/>
      <c r="MR344" s="163">
        <f t="shared" ca="1" si="1203"/>
        <v>1</v>
      </c>
      <c r="MS344" s="161">
        <f t="shared" ca="1" si="1128"/>
        <v>1</v>
      </c>
      <c r="MT344" s="163">
        <f t="shared" ca="1" si="1203"/>
        <v>0.75</v>
      </c>
      <c r="MU344" s="163">
        <f t="shared" ca="1" si="1203"/>
        <v>0.8</v>
      </c>
      <c r="MV344" s="163">
        <f t="shared" ca="1" si="1203"/>
        <v>0.82499999999999996</v>
      </c>
      <c r="MW344" s="163">
        <f t="shared" ca="1" si="1203"/>
        <v>0.875</v>
      </c>
      <c r="MX344" s="163">
        <f t="shared" ca="1" si="1203"/>
        <v>0.9</v>
      </c>
      <c r="MY344" s="163">
        <f t="shared" ca="1" si="1203"/>
        <v>0.75</v>
      </c>
      <c r="MZ344" s="163">
        <f t="shared" ca="1" si="1203"/>
        <v>0.78142857142857147</v>
      </c>
      <c r="NA344" s="163">
        <f t="shared" ca="1" si="1203"/>
        <v>0.82499999999999996</v>
      </c>
      <c r="NB344" s="163">
        <f t="shared" ca="1" si="1203"/>
        <v>0.875</v>
      </c>
      <c r="NC344" s="163">
        <f t="shared" ca="1" si="1203"/>
        <v>0.9</v>
      </c>
      <c r="ND344" s="163">
        <f t="shared" ca="1" si="1203"/>
        <v>0.9</v>
      </c>
      <c r="NE344" s="163">
        <f t="shared" ca="1" si="1203"/>
        <v>0.75</v>
      </c>
      <c r="NF344" s="163">
        <f t="shared" ca="1" si="1203"/>
        <v>0.78142857142857147</v>
      </c>
      <c r="NG344" s="163">
        <f t="shared" ca="1" si="1203"/>
        <v>0.82499999999999996</v>
      </c>
      <c r="NH344" s="163">
        <f t="shared" ca="1" si="1203"/>
        <v>0.875</v>
      </c>
      <c r="NI344" s="163">
        <f t="shared" ca="1" si="1203"/>
        <v>0.9</v>
      </c>
      <c r="NJ344" s="163">
        <f t="shared" ca="1" si="1203"/>
        <v>0.9</v>
      </c>
      <c r="NK344" s="163">
        <f t="shared" ca="1" si="1203"/>
        <v>0.75</v>
      </c>
      <c r="NL344" s="163">
        <f t="shared" ca="1" si="1203"/>
        <v>0.78142857142857147</v>
      </c>
      <c r="NM344" s="163">
        <f t="shared" ca="1" si="1203"/>
        <v>0.82499999999999996</v>
      </c>
      <c r="NN344" s="163">
        <f t="shared" ca="1" si="1203"/>
        <v>0.875</v>
      </c>
      <c r="NO344" s="163">
        <f t="shared" ca="1" si="1203"/>
        <v>0.9</v>
      </c>
      <c r="NP344" s="163">
        <f t="shared" ca="1" si="1203"/>
        <v>0.9</v>
      </c>
      <c r="NQ344" s="163">
        <f t="shared" ca="1" si="1203"/>
        <v>0.75</v>
      </c>
      <c r="NR344" s="163">
        <f t="shared" ca="1" si="1203"/>
        <v>0.78142857142857147</v>
      </c>
      <c r="NS344" s="163">
        <f t="shared" ca="1" si="1203"/>
        <v>0.82499999999999996</v>
      </c>
      <c r="NT344" s="163">
        <f t="shared" ca="1" si="1203"/>
        <v>0.875</v>
      </c>
      <c r="NU344" s="163">
        <f t="shared" ca="1" si="1203"/>
        <v>0.9</v>
      </c>
      <c r="NV344" s="163">
        <f t="shared" ca="1" si="1203"/>
        <v>0.9</v>
      </c>
      <c r="NW344" s="163">
        <f t="shared" ca="1" si="1203"/>
        <v>0.75</v>
      </c>
      <c r="NX344" s="163">
        <f t="shared" ca="1" si="1203"/>
        <v>0.78142857142857147</v>
      </c>
      <c r="NY344" s="163">
        <f t="shared" ca="1" si="1203"/>
        <v>0.82499999999999996</v>
      </c>
      <c r="NZ344" s="163">
        <f t="shared" ca="1" si="1203"/>
        <v>0.875</v>
      </c>
      <c r="OA344" s="163">
        <f t="shared" ca="1" si="1203"/>
        <v>0.9</v>
      </c>
      <c r="OB344" s="163">
        <f t="shared" ca="1" si="1203"/>
        <v>0.9</v>
      </c>
      <c r="OC344" s="163">
        <f t="shared" ca="1" si="1203"/>
        <v>0.75</v>
      </c>
      <c r="OD344" s="163">
        <f t="shared" ca="1" si="1203"/>
        <v>0.78142857142857147</v>
      </c>
      <c r="OE344" s="163">
        <f t="shared" ca="1" si="1203"/>
        <v>0.82499999999999996</v>
      </c>
      <c r="OF344" s="163">
        <f t="shared" ca="1" si="1203"/>
        <v>0.875</v>
      </c>
      <c r="OG344" s="163">
        <f t="shared" ca="1" si="1203"/>
        <v>0.9</v>
      </c>
      <c r="OH344" s="163">
        <f t="shared" ca="1" si="1203"/>
        <v>0.9</v>
      </c>
      <c r="OI344" s="163">
        <f t="shared" ca="1" si="1203"/>
        <v>0.75</v>
      </c>
      <c r="OJ344" s="163">
        <f t="shared" ca="1" si="1203"/>
        <v>0.76904761904761909</v>
      </c>
      <c r="OK344" s="163">
        <f t="shared" ca="1" si="1203"/>
        <v>0.82000000000000006</v>
      </c>
      <c r="OL344" s="163">
        <f t="shared" ca="1" si="1203"/>
        <v>0.875</v>
      </c>
      <c r="OM344" s="163">
        <f t="shared" ca="1" si="1203"/>
        <v>0.9</v>
      </c>
      <c r="ON344" s="163">
        <f t="shared" ca="1" si="1203"/>
        <v>0.90000000000000013</v>
      </c>
      <c r="OO344" s="163">
        <f t="shared" ca="1" si="1203"/>
        <v>0.75</v>
      </c>
      <c r="OP344" s="163">
        <f t="shared" ca="1" si="1203"/>
        <v>0.76904761904761909</v>
      </c>
      <c r="OQ344" s="163">
        <f t="shared" ca="1" si="1203"/>
        <v>0.82000000000000006</v>
      </c>
      <c r="OR344" s="163">
        <f t="shared" ref="MY344:OU347" ca="1" si="1214">OFFSET(OR$5,$B344,0)</f>
        <v>0.875</v>
      </c>
      <c r="OS344" s="163">
        <f t="shared" ca="1" si="1214"/>
        <v>0.9</v>
      </c>
      <c r="OT344" s="163">
        <f t="shared" ca="1" si="1214"/>
        <v>0.9</v>
      </c>
      <c r="OU344" s="163">
        <f t="shared" ca="1" si="1214"/>
        <v>0.875</v>
      </c>
      <c r="OV344" s="161">
        <f t="shared" ca="1" si="1132"/>
        <v>1</v>
      </c>
      <c r="OW344" s="161">
        <f t="shared" ca="1" si="1133"/>
        <v>1</v>
      </c>
      <c r="OX344" s="161" t="str">
        <f t="shared" ca="1" si="1134"/>
        <v>-</v>
      </c>
      <c r="OY344" s="163" t="str">
        <f t="shared" ca="1" si="1135"/>
        <v>-</v>
      </c>
      <c r="OZ344" s="161" t="str">
        <f t="shared" ca="1" si="1136"/>
        <v>-</v>
      </c>
      <c r="PA344" s="161" t="str">
        <f t="shared" ca="1" si="1137"/>
        <v>-</v>
      </c>
      <c r="PB344" s="163">
        <f t="shared" ca="1" si="1203"/>
        <v>0</v>
      </c>
      <c r="PC344" s="27">
        <v>0</v>
      </c>
    </row>
    <row r="345" spans="1:419" s="143" customFormat="1" hidden="1" outlineLevel="1">
      <c r="A345" s="121">
        <f t="shared" si="14"/>
        <v>340</v>
      </c>
      <c r="B345" s="121">
        <f t="shared" si="1198"/>
        <v>13</v>
      </c>
      <c r="C345" s="143">
        <v>1000</v>
      </c>
      <c r="D345" s="143" t="s">
        <v>884</v>
      </c>
      <c r="E345" s="143" t="b">
        <v>0</v>
      </c>
      <c r="F345" s="143" t="b">
        <v>0</v>
      </c>
      <c r="G345" s="143" t="b">
        <f t="shared" si="1138"/>
        <v>0</v>
      </c>
      <c r="H345" s="139">
        <f t="shared" ca="1" si="1183"/>
        <v>3</v>
      </c>
      <c r="I345" s="139">
        <f t="shared" ca="1" si="1183"/>
        <v>1</v>
      </c>
      <c r="J345" s="139">
        <f t="shared" ca="1" si="1183"/>
        <v>1</v>
      </c>
      <c r="K345" s="139">
        <f t="shared" ca="1" si="1183"/>
        <v>1</v>
      </c>
      <c r="L345" s="139">
        <f t="shared" ca="1" si="1183"/>
        <v>1</v>
      </c>
      <c r="M345" s="139">
        <f t="shared" ca="1" si="1183"/>
        <v>1</v>
      </c>
      <c r="N345" s="139">
        <f t="shared" ca="1" si="1183"/>
        <v>1</v>
      </c>
      <c r="O345" s="139">
        <f t="shared" ca="1" si="1183"/>
        <v>1</v>
      </c>
      <c r="P345" s="139">
        <f t="shared" ca="1" si="1183"/>
        <v>1</v>
      </c>
      <c r="Q345" s="139">
        <f t="shared" ca="1" si="1183"/>
        <v>1</v>
      </c>
      <c r="R345" s="139">
        <f t="shared" ca="1" si="1183"/>
        <v>2</v>
      </c>
      <c r="S345" s="139">
        <f t="shared" ca="1" si="1184"/>
        <v>1</v>
      </c>
      <c r="T345" s="139">
        <f t="shared" ca="1" si="1184"/>
        <v>1</v>
      </c>
      <c r="U345" s="139">
        <f t="shared" ca="1" si="1184"/>
        <v>1</v>
      </c>
      <c r="V345" s="139">
        <f t="shared" ca="1" si="1184"/>
        <v>1</v>
      </c>
      <c r="W345" s="139">
        <f t="shared" ca="1" si="1183"/>
        <v>1</v>
      </c>
      <c r="X345" s="139">
        <f t="shared" ca="1" si="1183"/>
        <v>1</v>
      </c>
      <c r="Y345" s="139">
        <f t="shared" ca="1" si="1183"/>
        <v>1</v>
      </c>
      <c r="Z345" s="139">
        <f t="shared" ca="1" si="1183"/>
        <v>1</v>
      </c>
      <c r="AA345" s="139">
        <f t="shared" ca="1" si="1183"/>
        <v>1</v>
      </c>
      <c r="AB345" s="139">
        <f t="shared" ca="1" si="1183"/>
        <v>1</v>
      </c>
      <c r="AC345" s="139">
        <f t="shared" ca="1" si="1183"/>
        <v>1</v>
      </c>
      <c r="AE345" s="157" t="str" cm="1">
        <f t="array" aca="1" ref="AE345" ca="1">TEXT(LEFT(OFFSET(AE345,-1,0),5)+1,"00000")&amp;MID(OFFSET(AE345,-1,0),6,FIND(" ",OFFSET(AE345,-1,0),7)-5)
&amp;HN345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00006 SR_low_crop30SE 12SE CropgrazeFALSE (F33N11)</v>
      </c>
      <c r="AF345" s="10" t="str">
        <f ca="1">IF(COUNTIF(AE$5:AE345,AE345)=1,"-","Dup")</f>
        <v>-</v>
      </c>
      <c r="AG345" s="10"/>
      <c r="AH345" s="163" t="str">
        <f t="shared" ca="1" si="1094"/>
        <v>-</v>
      </c>
      <c r="AI345" s="162" t="b">
        <v>1</v>
      </c>
      <c r="AJ345" s="162" t="b">
        <v>1</v>
      </c>
      <c r="AK345" s="163" t="str">
        <f t="shared" ca="1" si="1094"/>
        <v>-</v>
      </c>
      <c r="AL345" s="163" t="str">
        <f t="shared" ca="1" si="1094"/>
        <v>-</v>
      </c>
      <c r="AM345" s="163" t="b">
        <f t="shared" ca="1" si="1094"/>
        <v>1</v>
      </c>
      <c r="AN345" s="10"/>
      <c r="AO345" s="161" t="b">
        <f t="shared" ca="1" si="1095"/>
        <v>1</v>
      </c>
      <c r="AP345" s="161" t="str">
        <f t="shared" ca="1" si="1095"/>
        <v>-</v>
      </c>
      <c r="AQ345" s="161" t="str">
        <f t="shared" ca="1" si="1095"/>
        <v>-</v>
      </c>
      <c r="AR345" s="161" t="str">
        <f t="shared" ca="1" si="1095"/>
        <v>-</v>
      </c>
      <c r="AS345" s="161" t="b">
        <f t="shared" ca="1" si="1095"/>
        <v>1</v>
      </c>
      <c r="AT345" s="161" t="b">
        <f t="shared" ca="1" si="1095"/>
        <v>0</v>
      </c>
      <c r="AU345" s="161">
        <f t="shared" ca="1" si="1096"/>
        <v>0</v>
      </c>
      <c r="AV345" s="161" t="b">
        <f t="shared" ca="1" si="1097"/>
        <v>0</v>
      </c>
      <c r="AW345" s="161" t="b">
        <f t="shared" ca="1" si="1097"/>
        <v>0</v>
      </c>
      <c r="AX345" s="161" t="str">
        <f t="shared" ca="1" si="1097"/>
        <v>-</v>
      </c>
      <c r="AY345" s="161" t="str">
        <f t="shared" ca="1" si="1097"/>
        <v>-</v>
      </c>
      <c r="AZ345" s="161" t="str">
        <f t="shared" ca="1" si="1097"/>
        <v>-</v>
      </c>
      <c r="BA345" s="10"/>
      <c r="BB345" s="161" t="b">
        <f t="shared" ca="1" si="1098"/>
        <v>1</v>
      </c>
      <c r="BC345" s="163" t="b">
        <f t="shared" ca="1" si="1099"/>
        <v>1</v>
      </c>
      <c r="BD345" s="163" t="b">
        <f t="shared" ca="1" si="1099"/>
        <v>1</v>
      </c>
      <c r="BE345" s="162">
        <f t="shared" ca="1" si="1100"/>
        <v>3108</v>
      </c>
      <c r="BF345" s="163" t="str">
        <f t="shared" ca="1" si="1195"/>
        <v>-</v>
      </c>
      <c r="BG345" s="163" t="str">
        <f t="shared" ca="1" si="1195"/>
        <v>-</v>
      </c>
      <c r="BH345" s="163" t="str">
        <f t="shared" ca="1" si="1195"/>
        <v>-</v>
      </c>
      <c r="BI345" s="163" t="str">
        <f t="shared" ca="1" si="1195"/>
        <v>-</v>
      </c>
      <c r="BJ345" s="163" t="str">
        <f t="shared" ca="1" si="1195"/>
        <v>-</v>
      </c>
      <c r="BK345" s="163">
        <f t="shared" ca="1" si="1195"/>
        <v>1</v>
      </c>
      <c r="BL345" s="163">
        <f t="shared" ca="1" si="1195"/>
        <v>1</v>
      </c>
      <c r="BM345" s="163" t="str">
        <f t="shared" ca="1" si="1195"/>
        <v>-</v>
      </c>
      <c r="BN345" s="163" t="str">
        <f t="shared" ca="1" si="1195"/>
        <v>-</v>
      </c>
      <c r="BO345" s="163" t="b">
        <f t="shared" ca="1" si="1102"/>
        <v>0</v>
      </c>
      <c r="BP345" s="163" t="b">
        <f t="shared" ca="1" si="1196"/>
        <v>0</v>
      </c>
      <c r="BQ345" s="163" t="b">
        <f t="shared" ca="1" si="1196"/>
        <v>0</v>
      </c>
      <c r="BR345" s="163" t="b">
        <f t="shared" ca="1" si="1196"/>
        <v>0</v>
      </c>
      <c r="BS345" s="163" t="b">
        <f t="shared" ca="1" si="1196"/>
        <v>0</v>
      </c>
      <c r="BT345" s="163" t="b">
        <f t="shared" ca="1" si="1196"/>
        <v>0</v>
      </c>
      <c r="BU345" s="163" t="b">
        <f t="shared" ca="1" si="1196"/>
        <v>0</v>
      </c>
      <c r="BV345" s="163" t="b">
        <f t="shared" ca="1" si="1196"/>
        <v>0</v>
      </c>
      <c r="BW345" s="163" t="b">
        <f t="shared" ca="1" si="1196"/>
        <v>0</v>
      </c>
      <c r="BX345" s="163" t="str">
        <f t="shared" ca="1" si="1195"/>
        <v>-</v>
      </c>
      <c r="BY345" s="163" t="str">
        <f t="shared" ca="1" si="1209"/>
        <v>-</v>
      </c>
      <c r="BZ345" s="163" t="str">
        <f t="shared" ca="1" si="1209"/>
        <v>-</v>
      </c>
      <c r="CA345" s="163" t="str">
        <f t="shared" ca="1" si="1209"/>
        <v>-</v>
      </c>
      <c r="CB345" s="163" t="str">
        <f t="shared" ca="1" si="1209"/>
        <v>-</v>
      </c>
      <c r="CC345" s="163" t="str">
        <f t="shared" ca="1" si="1209"/>
        <v>-</v>
      </c>
      <c r="CD345" s="163" t="str">
        <f t="shared" ca="1" si="1209"/>
        <v>-</v>
      </c>
      <c r="CE345" s="163" t="str">
        <f t="shared" ca="1" si="1209"/>
        <v>-</v>
      </c>
      <c r="CF345" s="163" t="str">
        <f t="shared" ca="1" si="1209"/>
        <v>-</v>
      </c>
      <c r="CG345" s="163" t="str">
        <f t="shared" ca="1" si="1195"/>
        <v>-</v>
      </c>
      <c r="CH345" s="163" t="str">
        <f t="shared" ca="1" si="1195"/>
        <v>-</v>
      </c>
      <c r="CI345" s="163" t="str">
        <f t="shared" ca="1" si="1195"/>
        <v>-</v>
      </c>
      <c r="CJ345" s="163" t="str">
        <f t="shared" ca="1" si="1195"/>
        <v>-</v>
      </c>
      <c r="CK345" s="163" t="str">
        <f t="shared" ca="1" si="1204"/>
        <v>-</v>
      </c>
      <c r="CL345" s="163" t="str">
        <f t="shared" ca="1" si="1204"/>
        <v>-</v>
      </c>
      <c r="CM345" s="163" t="str">
        <f t="shared" ca="1" si="1204"/>
        <v>-</v>
      </c>
      <c r="CN345" s="163" t="str">
        <f t="shared" ca="1" si="1204"/>
        <v>-</v>
      </c>
      <c r="CO345" s="163" t="str">
        <f t="shared" ca="1" si="1204"/>
        <v>-</v>
      </c>
      <c r="CP345" s="163" t="str">
        <f t="shared" ca="1" si="1204"/>
        <v>-</v>
      </c>
      <c r="CQ345" s="163" t="str">
        <f t="shared" ca="1" si="1204"/>
        <v>-</v>
      </c>
      <c r="CR345" s="163" t="str">
        <f t="shared" ca="1" si="1204"/>
        <v>-</v>
      </c>
      <c r="CS345" s="163" t="str">
        <f t="shared" ca="1" si="1204"/>
        <v>-</v>
      </c>
      <c r="CT345" s="163" t="str">
        <f t="shared" ca="1" si="1204"/>
        <v>-</v>
      </c>
      <c r="CU345" s="163" t="str">
        <f t="shared" ca="1" si="1204"/>
        <v>-</v>
      </c>
      <c r="CV345" s="163" t="str">
        <f t="shared" ca="1" si="1204"/>
        <v>-</v>
      </c>
      <c r="CW345" s="163" t="str">
        <f t="shared" ca="1" si="1204"/>
        <v>-</v>
      </c>
      <c r="CX345" s="163" t="str">
        <f t="shared" ca="1" si="1204"/>
        <v>-</v>
      </c>
      <c r="CY345" s="163" t="str">
        <f t="shared" ca="1" si="1204"/>
        <v>-</v>
      </c>
      <c r="CZ345" s="163" t="str">
        <f t="shared" ca="1" si="1204"/>
        <v>-</v>
      </c>
      <c r="DA345" s="163" t="str">
        <f t="shared" ca="1" si="1204"/>
        <v>-</v>
      </c>
      <c r="DB345" s="163" t="str">
        <f t="shared" ca="1" si="1204"/>
        <v>-</v>
      </c>
      <c r="DC345" s="163" t="str">
        <f t="shared" ca="1" si="1204"/>
        <v>-</v>
      </c>
      <c r="DD345" s="163" t="str">
        <f t="shared" ca="1" si="1210"/>
        <v>-</v>
      </c>
      <c r="DE345" s="163" t="str">
        <f t="shared" ca="1" si="1210"/>
        <v>-</v>
      </c>
      <c r="DF345" s="163" t="str">
        <f t="shared" ca="1" si="1210"/>
        <v>-</v>
      </c>
      <c r="DG345" s="163" t="str">
        <f t="shared" ca="1" si="1210"/>
        <v>-</v>
      </c>
      <c r="DH345" s="163" t="str">
        <f t="shared" ca="1" si="1210"/>
        <v>-</v>
      </c>
      <c r="DI345" s="163" t="str">
        <f t="shared" ca="1" si="1210"/>
        <v>-</v>
      </c>
      <c r="DJ345" s="163" t="str">
        <f t="shared" ca="1" si="1210"/>
        <v>-</v>
      </c>
      <c r="DK345" s="163" t="str">
        <f t="shared" ca="1" si="1210"/>
        <v>-</v>
      </c>
      <c r="DL345" s="10"/>
      <c r="DM345" s="163" t="str">
        <f t="shared" ca="1" si="1195"/>
        <v>-</v>
      </c>
      <c r="DN345" s="163" t="str">
        <f t="shared" ca="1" si="1195"/>
        <v>-</v>
      </c>
      <c r="DO345" s="163" t="str">
        <f t="shared" ca="1" si="1195"/>
        <v>-</v>
      </c>
      <c r="DP345" s="163" t="str">
        <f t="shared" ca="1" si="1195"/>
        <v>-</v>
      </c>
      <c r="DQ345" s="163" t="str">
        <f t="shared" ca="1" si="1195"/>
        <v>-</v>
      </c>
      <c r="DR345" s="163" t="str">
        <f t="shared" ca="1" si="1195"/>
        <v>-</v>
      </c>
      <c r="DS345" s="163" t="str">
        <f t="shared" ca="1" si="1195"/>
        <v>-</v>
      </c>
      <c r="DT345" s="163" t="str">
        <f t="shared" ca="1" si="1195"/>
        <v>-</v>
      </c>
      <c r="DU345" s="163" t="str">
        <f t="shared" ca="1" si="1195"/>
        <v>-</v>
      </c>
      <c r="DV345" s="163" t="str">
        <f t="shared" ca="1" si="1195"/>
        <v>-</v>
      </c>
      <c r="DW345" s="163" t="str">
        <f t="shared" ca="1" si="1195"/>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205"/>
        <v>-</v>
      </c>
      <c r="EJ345" s="163" t="str">
        <f t="shared" ca="1" si="1205"/>
        <v>-</v>
      </c>
      <c r="EK345" s="163" t="str">
        <f t="shared" ca="1" si="1205"/>
        <v>-</v>
      </c>
      <c r="EL345" s="163" t="str">
        <f t="shared" ca="1" si="1205"/>
        <v>-</v>
      </c>
      <c r="EM345" s="163" t="str">
        <f t="shared" ca="1" si="1205"/>
        <v>-</v>
      </c>
      <c r="EN345" s="163" t="str">
        <f t="shared" ca="1" si="1205"/>
        <v>-</v>
      </c>
      <c r="EO345" s="163" t="str">
        <f t="shared" ca="1" si="1205"/>
        <v>-</v>
      </c>
      <c r="EP345" s="163" t="str">
        <f t="shared" ca="1" si="1205"/>
        <v>-</v>
      </c>
      <c r="EQ345" s="163">
        <f t="shared" ca="1" si="1205"/>
        <v>1</v>
      </c>
      <c r="ER345" s="163">
        <f t="shared" ca="1" si="1205"/>
        <v>1</v>
      </c>
      <c r="ES345" s="163">
        <f t="shared" ca="1" si="1205"/>
        <v>0</v>
      </c>
      <c r="ET345" s="163" t="str">
        <f t="shared" ca="1" si="1205"/>
        <v>-</v>
      </c>
      <c r="EU345" s="163" t="str">
        <f t="shared" ca="1" si="1205"/>
        <v>-</v>
      </c>
      <c r="EV345" s="163" t="str">
        <f t="shared" ca="1" si="1205"/>
        <v>-</v>
      </c>
      <c r="EW345" s="163" t="str">
        <f t="shared" ca="1" si="1205"/>
        <v>-</v>
      </c>
      <c r="EX345" s="163" t="str">
        <f t="shared" ca="1" si="1205"/>
        <v>-</v>
      </c>
      <c r="EY345" s="163" t="str">
        <f t="shared" ca="1" si="1211"/>
        <v>-</v>
      </c>
      <c r="EZ345" s="163" t="str">
        <f t="shared" ca="1" si="1211"/>
        <v>-</v>
      </c>
      <c r="FA345" s="163">
        <f t="shared" ca="1" si="1211"/>
        <v>0</v>
      </c>
      <c r="FB345" s="163" t="str">
        <f t="shared" ca="1" si="1211"/>
        <v>-</v>
      </c>
      <c r="FC345" s="163" t="str">
        <f t="shared" ca="1" si="1211"/>
        <v>-</v>
      </c>
      <c r="FD345" s="163" t="str">
        <f t="shared" ca="1" si="1211"/>
        <v>-</v>
      </c>
      <c r="FE345" s="163" t="str">
        <f t="shared" ca="1" si="1211"/>
        <v>-</v>
      </c>
      <c r="FF345" s="163" t="str">
        <f t="shared" ca="1" si="1211"/>
        <v>-</v>
      </c>
      <c r="FG345" s="163">
        <f t="shared" ca="1" si="1211"/>
        <v>0</v>
      </c>
      <c r="FH345" s="163">
        <f t="shared" ca="1" si="1211"/>
        <v>0</v>
      </c>
      <c r="FI345" s="163">
        <f t="shared" ca="1" si="1211"/>
        <v>0</v>
      </c>
      <c r="FJ345" s="163">
        <f t="shared" ca="1" si="1211"/>
        <v>0</v>
      </c>
      <c r="FK345" s="163">
        <f t="shared" ca="1" si="1211"/>
        <v>0</v>
      </c>
      <c r="FL345" s="163">
        <f t="shared" ca="1" si="1211"/>
        <v>0</v>
      </c>
      <c r="FM345" s="163">
        <f t="shared" ca="1" si="1211"/>
        <v>0</v>
      </c>
      <c r="FN345" s="163" t="str">
        <f t="shared" ca="1" si="1211"/>
        <v>-</v>
      </c>
      <c r="FO345" s="163" t="str">
        <f t="shared" ca="1" si="1161"/>
        <v>-</v>
      </c>
      <c r="FP345" s="163" t="str">
        <f t="shared" ca="1" si="1161"/>
        <v>-</v>
      </c>
      <c r="FQ345" s="163" t="str">
        <f t="shared" ca="1" si="1161"/>
        <v>-</v>
      </c>
      <c r="FR345" s="163" t="str">
        <f t="shared" ca="1" si="1161"/>
        <v>-</v>
      </c>
      <c r="FS345" s="163" t="str">
        <f t="shared" ca="1" si="1161"/>
        <v>-</v>
      </c>
      <c r="FT345" s="163" t="str">
        <f t="shared" ca="1" si="1161"/>
        <v>-</v>
      </c>
      <c r="FU345" s="163" t="str">
        <f t="shared" ca="1" si="1161"/>
        <v>-</v>
      </c>
      <c r="FV345" s="163" t="str">
        <f t="shared" ca="1" si="1161"/>
        <v>-</v>
      </c>
      <c r="FW345" s="163" t="str">
        <f t="shared" ca="1" si="1161"/>
        <v>-</v>
      </c>
      <c r="FX345" s="163" t="str">
        <f t="shared" ca="1" si="1162"/>
        <v>-</v>
      </c>
      <c r="FY345" s="10"/>
      <c r="FZ345" s="163">
        <f t="shared" ca="1" si="1162"/>
        <v>1</v>
      </c>
      <c r="GA345" s="163" t="str">
        <f t="shared" ca="1" si="1162"/>
        <v>-</v>
      </c>
      <c r="GB345" s="163" t="str">
        <f t="shared" ca="1" si="1162"/>
        <v>-</v>
      </c>
      <c r="GC345" s="163" t="str">
        <f t="shared" ca="1" si="1162"/>
        <v>-</v>
      </c>
      <c r="GD345" s="163" t="str">
        <f t="shared" ca="1" si="1108"/>
        <v>-</v>
      </c>
      <c r="GE345" s="163" t="b">
        <f t="shared" ca="1" si="1108"/>
        <v>0</v>
      </c>
      <c r="GF345" s="163" t="str">
        <f t="shared" ca="1" si="1108"/>
        <v>-</v>
      </c>
      <c r="GG345" s="163">
        <f t="shared" ca="1" si="1108"/>
        <v>0</v>
      </c>
      <c r="GH345" s="163" t="str">
        <f t="shared" ca="1" si="1108"/>
        <v>-</v>
      </c>
      <c r="GI345" s="161" cm="1">
        <f t="array" aca="1" ref="GI345" ca="1">INDEX(i.rev,$K345,GI$15)</f>
        <v>1</v>
      </c>
      <c r="GJ345" s="163">
        <f t="shared" ca="1" si="1212"/>
        <v>0</v>
      </c>
      <c r="GK345" s="163">
        <f t="shared" ca="1" si="1212"/>
        <v>1</v>
      </c>
      <c r="GL345" s="163">
        <f t="shared" ca="1" si="1212"/>
        <v>0</v>
      </c>
      <c r="GM345" s="163">
        <f t="shared" ca="1" si="1212"/>
        <v>1</v>
      </c>
      <c r="GN345" s="163">
        <f t="shared" ca="1" si="1212"/>
        <v>1</v>
      </c>
      <c r="GO345" s="163">
        <f t="shared" ca="1" si="1212"/>
        <v>1</v>
      </c>
      <c r="GP345" s="163">
        <f t="shared" ca="1" si="1212"/>
        <v>0</v>
      </c>
      <c r="GQ345" s="163">
        <f t="shared" ca="1" si="1212"/>
        <v>0</v>
      </c>
      <c r="GR345" s="163">
        <f t="shared" ca="1" si="1212"/>
        <v>0</v>
      </c>
      <c r="GS345" s="163">
        <f t="shared" ca="1" si="1212"/>
        <v>0</v>
      </c>
      <c r="GT345" s="163">
        <f t="shared" ca="1" si="1212"/>
        <v>0</v>
      </c>
      <c r="GU345" s="163">
        <f t="shared" ca="1" si="1212"/>
        <v>0</v>
      </c>
      <c r="GV345" s="163">
        <f t="shared" ca="1" si="1212"/>
        <v>0</v>
      </c>
      <c r="GW345" s="163">
        <f t="shared" ca="1" si="1212"/>
        <v>0</v>
      </c>
      <c r="GX345" s="163">
        <f t="shared" ca="1" si="1212"/>
        <v>0</v>
      </c>
      <c r="GY345" s="163">
        <f t="shared" ca="1" si="1212"/>
        <v>0</v>
      </c>
      <c r="GZ345" s="161" cm="1">
        <f t="array" aca="1" ref="GZ345" ca="1">INDEX(i.rev,$K345,GZ$15)</f>
        <v>0</v>
      </c>
      <c r="HA345" s="163">
        <f t="shared" ca="1" si="1110"/>
        <v>0</v>
      </c>
      <c r="HB345" s="161" cm="1">
        <f t="array" aca="1" ref="HB345" ca="1">INDEX(i.rev,$K345,HB$15)</f>
        <v>1</v>
      </c>
      <c r="HC345" s="163">
        <f t="shared" ca="1" si="1193"/>
        <v>0</v>
      </c>
      <c r="HD345" s="163">
        <f t="shared" ca="1" si="1193"/>
        <v>0</v>
      </c>
      <c r="HE345" s="163">
        <f t="shared" ca="1" si="1193"/>
        <v>0</v>
      </c>
      <c r="HF345" s="163">
        <f t="shared" ca="1" si="1193"/>
        <v>0</v>
      </c>
      <c r="HG345" s="163">
        <f t="shared" ca="1" si="1193"/>
        <v>0</v>
      </c>
      <c r="HH345" s="163">
        <f t="shared" ca="1" si="1193"/>
        <v>0</v>
      </c>
      <c r="HI345" s="163">
        <f t="shared" ca="1" si="1193"/>
        <v>0</v>
      </c>
      <c r="HJ345" s="10">
        <v>0.75</v>
      </c>
      <c r="HK345" s="161" t="b">
        <f t="shared" si="1179"/>
        <v>1</v>
      </c>
      <c r="HL345" s="186">
        <f t="shared" si="1180"/>
        <v>1597.5</v>
      </c>
      <c r="HM345" s="161" t="b">
        <f t="shared" si="1152"/>
        <v>1</v>
      </c>
      <c r="HN345" s="186">
        <f t="shared" si="1197"/>
        <v>12</v>
      </c>
      <c r="HO345" s="186">
        <f t="shared" si="1197"/>
        <v>40</v>
      </c>
      <c r="HP345" s="161" t="b">
        <f t="shared" ca="1" si="1113"/>
        <v>0</v>
      </c>
      <c r="HQ345" s="161" t="b">
        <f t="shared" ca="1" si="1113"/>
        <v>0</v>
      </c>
      <c r="HR345" s="161" t="b">
        <f t="shared" ca="1" si="1113"/>
        <v>1</v>
      </c>
      <c r="HS345" s="163">
        <f t="shared" ca="1" si="1193"/>
        <v>0</v>
      </c>
      <c r="HT345" s="161">
        <f t="shared" ca="1" si="1114"/>
        <v>1</v>
      </c>
      <c r="HU345" s="161">
        <f t="shared" ca="1" si="1114"/>
        <v>1</v>
      </c>
      <c r="HV345" s="163" t="str">
        <f t="shared" ca="1" si="1193"/>
        <v>-</v>
      </c>
      <c r="HW345" s="163" t="str">
        <f t="shared" ca="1" si="1193"/>
        <v>-</v>
      </c>
      <c r="HX345" s="163" t="str">
        <f t="shared" ca="1" si="1193"/>
        <v>-</v>
      </c>
      <c r="HY345" s="163" t="str">
        <f t="shared" ca="1" si="1193"/>
        <v>-</v>
      </c>
      <c r="HZ345" s="163" t="str">
        <f t="shared" ca="1" si="1193"/>
        <v>-</v>
      </c>
      <c r="IA345" s="163" t="str">
        <f t="shared" ca="1" si="1193"/>
        <v>-</v>
      </c>
      <c r="IB345" s="163" t="str">
        <f t="shared" ca="1" si="1193"/>
        <v>-</v>
      </c>
      <c r="IC345" s="163" t="str">
        <f t="shared" ca="1" si="1193"/>
        <v>-</v>
      </c>
      <c r="ID345" s="163" t="str">
        <f t="shared" ca="1" si="1193"/>
        <v>-</v>
      </c>
      <c r="IE345" s="163" t="b">
        <f t="shared" ca="1" si="1193"/>
        <v>1</v>
      </c>
      <c r="IF345" s="163" t="str">
        <f t="shared" ca="1" si="1193"/>
        <v>-</v>
      </c>
      <c r="IG345" s="163" t="str">
        <f t="shared" ca="1" si="1193"/>
        <v>-</v>
      </c>
      <c r="IH345" s="163" t="str">
        <f t="shared" ca="1" si="1193"/>
        <v>-</v>
      </c>
      <c r="II345" s="163" t="b">
        <f t="shared" ca="1" si="1208"/>
        <v>1</v>
      </c>
      <c r="IJ345" s="163">
        <f t="shared" ca="1" si="1208"/>
        <v>0</v>
      </c>
      <c r="IK345" s="163" t="str">
        <f t="shared" ca="1" si="1208"/>
        <v>-</v>
      </c>
      <c r="IL345" s="163" t="str">
        <f t="shared" ca="1" si="1208"/>
        <v>-</v>
      </c>
      <c r="IM345" s="163" t="str">
        <f t="shared" ca="1" si="1208"/>
        <v>-</v>
      </c>
      <c r="IN345" s="163" t="str">
        <f t="shared" ca="1" si="1208"/>
        <v>-</v>
      </c>
      <c r="IO345" s="163" t="str">
        <f t="shared" ca="1" si="1208"/>
        <v>-</v>
      </c>
      <c r="IP345" s="163">
        <f t="shared" ca="1" si="1208"/>
        <v>0</v>
      </c>
      <c r="IQ345" s="163" t="str">
        <f t="shared" ca="1" si="1208"/>
        <v>-</v>
      </c>
      <c r="IR345" s="163" t="str">
        <f t="shared" ca="1" si="1208"/>
        <v>-</v>
      </c>
      <c r="IS345" s="163" t="str">
        <f t="shared" ca="1" si="1208"/>
        <v>-</v>
      </c>
      <c r="IT345" s="163">
        <f t="shared" ca="1" si="1208"/>
        <v>500</v>
      </c>
      <c r="IU345" s="163">
        <f t="shared" ca="1" si="1208"/>
        <v>500</v>
      </c>
      <c r="IV345" s="163" t="str">
        <f t="shared" ca="1" si="1208"/>
        <v>-</v>
      </c>
      <c r="IW345" s="163" t="str">
        <f t="shared" ca="1" si="1208"/>
        <v>-</v>
      </c>
      <c r="IX345" s="163" t="str">
        <f t="shared" ca="1" si="1208"/>
        <v>-</v>
      </c>
      <c r="IY345" s="163" t="str">
        <f t="shared" ca="1" si="1176"/>
        <v>-</v>
      </c>
      <c r="IZ345" s="163" t="str">
        <f t="shared" ca="1" si="1213"/>
        <v>-</v>
      </c>
      <c r="JA345" s="163" t="str">
        <f t="shared" ca="1" si="1213"/>
        <v>-</v>
      </c>
      <c r="JB345" s="163" t="str">
        <f t="shared" ca="1" si="1213"/>
        <v>-</v>
      </c>
      <c r="JC345" s="163" t="str">
        <f t="shared" ca="1" si="1213"/>
        <v>-</v>
      </c>
      <c r="JD345" s="163" t="str">
        <f t="shared" ca="1" si="1213"/>
        <v>-</v>
      </c>
      <c r="JE345" s="163" t="str">
        <f t="shared" ca="1" si="1213"/>
        <v>-</v>
      </c>
      <c r="JF345" s="163" t="str">
        <f t="shared" ca="1" si="1213"/>
        <v>-</v>
      </c>
      <c r="JG345" s="163" t="str">
        <f t="shared" ca="1" si="1213"/>
        <v>-</v>
      </c>
      <c r="JH345" s="163" t="str">
        <f t="shared" ca="1" si="1213"/>
        <v>-</v>
      </c>
      <c r="JI345" s="163" t="str">
        <f t="shared" ca="1" si="1213"/>
        <v>-</v>
      </c>
      <c r="JJ345" s="163" t="str">
        <f t="shared" ca="1" si="1213"/>
        <v>-</v>
      </c>
      <c r="JK345" s="163" t="str">
        <f t="shared" ca="1" si="1213"/>
        <v>-</v>
      </c>
      <c r="JL345" s="163" t="str">
        <f t="shared" ca="1" si="1213"/>
        <v>-</v>
      </c>
      <c r="JM345" s="163" t="str">
        <f t="shared" ca="1" si="1213"/>
        <v>-</v>
      </c>
      <c r="JN345" s="163" t="str">
        <f t="shared" ca="1" si="1213"/>
        <v>-</v>
      </c>
      <c r="JO345" s="163" t="str">
        <f t="shared" ca="1" si="1213"/>
        <v>-</v>
      </c>
      <c r="JP345" s="163" t="str">
        <f t="shared" ca="1" si="1213"/>
        <v>-</v>
      </c>
      <c r="JQ345" s="163" t="str">
        <f t="shared" ca="1" si="1213"/>
        <v>-</v>
      </c>
      <c r="JR345" s="163" t="str">
        <f t="shared" ca="1" si="1213"/>
        <v>-</v>
      </c>
      <c r="JS345" s="163" t="str">
        <f t="shared" ca="1" si="1213"/>
        <v>-</v>
      </c>
      <c r="JT345" s="163" t="str">
        <f t="shared" ca="1" si="1213"/>
        <v>-</v>
      </c>
      <c r="JU345" s="163" t="str">
        <f t="shared" ca="1" si="1213"/>
        <v>-</v>
      </c>
      <c r="JV345" s="163" t="str">
        <f t="shared" ca="1" si="1213"/>
        <v>-</v>
      </c>
      <c r="JW345" s="163" t="str">
        <f t="shared" ca="1" si="1213"/>
        <v>-</v>
      </c>
      <c r="JX345" s="163" t="str">
        <f t="shared" ca="1" si="1176"/>
        <v>-</v>
      </c>
      <c r="JY345" s="163" t="str">
        <f t="shared" ca="1" si="1202"/>
        <v>-</v>
      </c>
      <c r="JZ345" s="163" t="str">
        <f t="shared" ca="1" si="1202"/>
        <v>-</v>
      </c>
      <c r="KA345" s="163" t="str">
        <f t="shared" ca="1" si="1202"/>
        <v>-</v>
      </c>
      <c r="KB345" s="163" t="str">
        <f t="shared" ca="1" si="1202"/>
        <v>-</v>
      </c>
      <c r="KC345" s="163" t="str">
        <f t="shared" ca="1" si="1202"/>
        <v>-</v>
      </c>
      <c r="KD345" s="163" t="str">
        <f t="shared" ca="1" si="1202"/>
        <v>-</v>
      </c>
      <c r="KE345" s="163" t="str">
        <f t="shared" ca="1" si="1202"/>
        <v>-</v>
      </c>
      <c r="KF345" s="163" t="str">
        <f t="shared" ca="1" si="1202"/>
        <v>-</v>
      </c>
      <c r="KG345" s="163" t="str">
        <f t="shared" ca="1" si="1202"/>
        <v>-</v>
      </c>
      <c r="KH345" s="163" t="str">
        <f t="shared" ca="1" si="1202"/>
        <v>-</v>
      </c>
      <c r="KI345" s="163" t="str">
        <f t="shared" ca="1" si="1202"/>
        <v>-</v>
      </c>
      <c r="KJ345" s="163" t="str">
        <f t="shared" ca="1" si="1202"/>
        <v>-</v>
      </c>
      <c r="KK345" s="163" t="str">
        <f t="shared" ca="1" si="1202"/>
        <v>-</v>
      </c>
      <c r="KL345" s="163" t="str">
        <f t="shared" ca="1" si="1202"/>
        <v>-</v>
      </c>
      <c r="KM345" s="163" t="str">
        <f t="shared" ca="1" si="1202"/>
        <v>-</v>
      </c>
      <c r="KN345" s="163" t="str">
        <f t="shared" ca="1" si="1202"/>
        <v>-</v>
      </c>
      <c r="KO345" s="163" t="str">
        <f t="shared" ca="1" si="1202"/>
        <v>-</v>
      </c>
      <c r="KP345" s="163" t="str">
        <f t="shared" ca="1" si="1202"/>
        <v>-</v>
      </c>
      <c r="KQ345" s="163" t="str">
        <f t="shared" ca="1" si="1202"/>
        <v>-</v>
      </c>
      <c r="KR345" s="163" t="str">
        <f t="shared" ca="1" si="1202"/>
        <v>-</v>
      </c>
      <c r="KS345" s="163" t="str">
        <f t="shared" ca="1" si="1202"/>
        <v>-</v>
      </c>
      <c r="KT345" s="163" t="str">
        <f t="shared" ca="1" si="1202"/>
        <v>-</v>
      </c>
      <c r="KU345" s="163" t="str">
        <f t="shared" ca="1" si="1202"/>
        <v>-</v>
      </c>
      <c r="KV345" s="163" t="str">
        <f t="shared" ca="1" si="1202"/>
        <v>-</v>
      </c>
      <c r="KW345" s="163" t="str">
        <f t="shared" ca="1" si="1202"/>
        <v>-</v>
      </c>
      <c r="KX345" s="163" t="str">
        <f t="shared" ca="1" si="1202"/>
        <v>-</v>
      </c>
      <c r="KY345" s="163" t="str">
        <f t="shared" ca="1" si="1202"/>
        <v>-</v>
      </c>
      <c r="KZ345" s="163" t="str">
        <f t="shared" ca="1" si="1202"/>
        <v>-</v>
      </c>
      <c r="LA345" s="163" t="str">
        <f t="shared" ca="1" si="1202"/>
        <v>-</v>
      </c>
      <c r="LB345" s="163" t="str">
        <f t="shared" ca="1" si="1202"/>
        <v>-</v>
      </c>
      <c r="LC345" s="163" t="str">
        <f t="shared" ca="1" si="1202"/>
        <v>-</v>
      </c>
      <c r="LD345" s="163" t="str">
        <f t="shared" ca="1" si="1202"/>
        <v>-</v>
      </c>
      <c r="LE345" s="163" t="str">
        <f t="shared" ca="1" si="1202"/>
        <v>-</v>
      </c>
      <c r="LF345" s="163" t="str">
        <f t="shared" ca="1" si="1202"/>
        <v>-</v>
      </c>
      <c r="LG345" s="163" t="str">
        <f t="shared" ca="1" si="1202"/>
        <v>-</v>
      </c>
      <c r="LH345" s="163" t="str">
        <f t="shared" ca="1" si="1202"/>
        <v>-</v>
      </c>
      <c r="LI345" s="163" t="str">
        <f t="shared" ca="1" si="1202"/>
        <v>-</v>
      </c>
      <c r="LJ345" s="163" t="str">
        <f t="shared" ca="1" si="1202"/>
        <v>-</v>
      </c>
      <c r="LK345" s="163" t="str">
        <f t="shared" ca="1" si="1202"/>
        <v>-</v>
      </c>
      <c r="LL345" s="163" t="str">
        <f t="shared" ca="1" si="1202"/>
        <v>-</v>
      </c>
      <c r="LM345" s="163" t="str">
        <f t="shared" ca="1" si="1202"/>
        <v>-</v>
      </c>
      <c r="LN345" s="163" t="str">
        <f t="shared" ca="1" si="1202"/>
        <v>-</v>
      </c>
      <c r="LO345" s="163" t="str">
        <f t="shared" ca="1" si="1176"/>
        <v>-</v>
      </c>
      <c r="LP345" s="163" t="str">
        <f t="shared" ca="1" si="1176"/>
        <v>-</v>
      </c>
      <c r="LQ345" s="163" t="str">
        <f t="shared" ca="1" si="1176"/>
        <v>-</v>
      </c>
      <c r="LR345" s="163" t="str">
        <f t="shared" ca="1" si="1176"/>
        <v>-</v>
      </c>
      <c r="LS345" s="163" t="str">
        <f t="shared" ca="1" si="1176"/>
        <v>-</v>
      </c>
      <c r="LT345" s="163" t="str">
        <f t="shared" ca="1" si="1176"/>
        <v>-</v>
      </c>
      <c r="LU345" s="163" t="str">
        <f t="shared" ca="1" si="1176"/>
        <v>-</v>
      </c>
      <c r="LV345" s="163" t="str">
        <f t="shared" ca="1" si="1176"/>
        <v>-</v>
      </c>
      <c r="LW345" s="163" t="str">
        <f t="shared" ca="1" si="1176"/>
        <v>-</v>
      </c>
      <c r="LX345" s="163" t="str">
        <f t="shared" ca="1" si="1176"/>
        <v>-</v>
      </c>
      <c r="LY345" s="10"/>
      <c r="LZ345" s="161">
        <f t="shared" ca="1" si="1121"/>
        <v>4.4999999999999998E-2</v>
      </c>
      <c r="MA345" s="161">
        <f t="shared" ca="1" si="1122"/>
        <v>4.4999999999999998E-2</v>
      </c>
      <c r="MB345" s="163">
        <f t="shared" ca="1" si="1203"/>
        <v>1</v>
      </c>
      <c r="MC345" s="163">
        <f t="shared" ca="1" si="1203"/>
        <v>0</v>
      </c>
      <c r="MD345" s="163">
        <f t="shared" ca="1" si="1203"/>
        <v>1</v>
      </c>
      <c r="ME345" s="163">
        <f t="shared" ca="1" si="1203"/>
        <v>1</v>
      </c>
      <c r="MF345" s="163">
        <f t="shared" ca="1" si="1203"/>
        <v>0</v>
      </c>
      <c r="MG345" s="163">
        <f t="shared" ca="1" si="1203"/>
        <v>70</v>
      </c>
      <c r="MH345" s="163">
        <f t="shared" ca="1" si="1203"/>
        <v>50</v>
      </c>
      <c r="MI345" s="163">
        <f t="shared" ca="1" si="1203"/>
        <v>85</v>
      </c>
      <c r="MJ345" s="163">
        <f t="shared" ca="1" si="1203"/>
        <v>50</v>
      </c>
      <c r="MK345" s="161">
        <f t="shared" ca="1" si="1124"/>
        <v>1</v>
      </c>
      <c r="ML345" s="161">
        <f t="shared" ca="1" si="1125"/>
        <v>1</v>
      </c>
      <c r="MM345" s="161">
        <f t="shared" ca="1" si="1126"/>
        <v>1</v>
      </c>
      <c r="MN345" s="161">
        <f t="shared" ca="1" si="1127"/>
        <v>1</v>
      </c>
      <c r="MO345" s="161">
        <f t="shared" ca="1" si="1127"/>
        <v>1</v>
      </c>
      <c r="MP345" s="163">
        <f t="shared" ca="1" si="1203"/>
        <v>1</v>
      </c>
      <c r="MQ345" s="10"/>
      <c r="MR345" s="163">
        <f t="shared" ca="1" si="1203"/>
        <v>1</v>
      </c>
      <c r="MS345" s="161">
        <f t="shared" ca="1" si="1128"/>
        <v>1</v>
      </c>
      <c r="MT345" s="163">
        <f t="shared" ca="1" si="1203"/>
        <v>0.75</v>
      </c>
      <c r="MU345" s="163">
        <f t="shared" ca="1" si="1203"/>
        <v>0.8</v>
      </c>
      <c r="MV345" s="163">
        <f t="shared" ca="1" si="1203"/>
        <v>0.82499999999999996</v>
      </c>
      <c r="MW345" s="163">
        <f t="shared" ca="1" si="1203"/>
        <v>0.875</v>
      </c>
      <c r="MX345" s="163">
        <f t="shared" ca="1" si="1203"/>
        <v>0.9</v>
      </c>
      <c r="MY345" s="163">
        <f t="shared" ca="1" si="1214"/>
        <v>0.75</v>
      </c>
      <c r="MZ345" s="163">
        <f t="shared" ca="1" si="1214"/>
        <v>0.78142857142857147</v>
      </c>
      <c r="NA345" s="163">
        <f t="shared" ca="1" si="1214"/>
        <v>0.82499999999999996</v>
      </c>
      <c r="NB345" s="163">
        <f t="shared" ca="1" si="1214"/>
        <v>0.875</v>
      </c>
      <c r="NC345" s="163">
        <f t="shared" ca="1" si="1214"/>
        <v>0.9</v>
      </c>
      <c r="ND345" s="163">
        <f t="shared" ca="1" si="1214"/>
        <v>0.9</v>
      </c>
      <c r="NE345" s="163">
        <f t="shared" ca="1" si="1214"/>
        <v>0.75</v>
      </c>
      <c r="NF345" s="163">
        <f t="shared" ca="1" si="1214"/>
        <v>0.78142857142857147</v>
      </c>
      <c r="NG345" s="163">
        <f t="shared" ca="1" si="1214"/>
        <v>0.82499999999999996</v>
      </c>
      <c r="NH345" s="163">
        <f t="shared" ca="1" si="1214"/>
        <v>0.875</v>
      </c>
      <c r="NI345" s="163">
        <f t="shared" ca="1" si="1214"/>
        <v>0.9</v>
      </c>
      <c r="NJ345" s="163">
        <f t="shared" ca="1" si="1214"/>
        <v>0.9</v>
      </c>
      <c r="NK345" s="163">
        <f t="shared" ca="1" si="1214"/>
        <v>0.75</v>
      </c>
      <c r="NL345" s="163">
        <f t="shared" ca="1" si="1214"/>
        <v>0.78142857142857147</v>
      </c>
      <c r="NM345" s="163">
        <f t="shared" ca="1" si="1214"/>
        <v>0.82499999999999996</v>
      </c>
      <c r="NN345" s="163">
        <f t="shared" ca="1" si="1214"/>
        <v>0.875</v>
      </c>
      <c r="NO345" s="163">
        <f t="shared" ca="1" si="1214"/>
        <v>0.9</v>
      </c>
      <c r="NP345" s="163">
        <f t="shared" ca="1" si="1214"/>
        <v>0.9</v>
      </c>
      <c r="NQ345" s="163">
        <f t="shared" ca="1" si="1214"/>
        <v>0.75</v>
      </c>
      <c r="NR345" s="163">
        <f t="shared" ca="1" si="1214"/>
        <v>0.78142857142857147</v>
      </c>
      <c r="NS345" s="163">
        <f t="shared" ca="1" si="1214"/>
        <v>0.82499999999999996</v>
      </c>
      <c r="NT345" s="163">
        <f t="shared" ca="1" si="1214"/>
        <v>0.875</v>
      </c>
      <c r="NU345" s="163">
        <f t="shared" ca="1" si="1214"/>
        <v>0.9</v>
      </c>
      <c r="NV345" s="163">
        <f t="shared" ca="1" si="1214"/>
        <v>0.9</v>
      </c>
      <c r="NW345" s="163">
        <f t="shared" ca="1" si="1214"/>
        <v>0.75</v>
      </c>
      <c r="NX345" s="163">
        <f t="shared" ca="1" si="1214"/>
        <v>0.78142857142857147</v>
      </c>
      <c r="NY345" s="163">
        <f t="shared" ca="1" si="1214"/>
        <v>0.82499999999999996</v>
      </c>
      <c r="NZ345" s="163">
        <f t="shared" ca="1" si="1214"/>
        <v>0.875</v>
      </c>
      <c r="OA345" s="163">
        <f t="shared" ca="1" si="1214"/>
        <v>0.9</v>
      </c>
      <c r="OB345" s="163">
        <f t="shared" ca="1" si="1214"/>
        <v>0.9</v>
      </c>
      <c r="OC345" s="163">
        <f t="shared" ca="1" si="1214"/>
        <v>0.75</v>
      </c>
      <c r="OD345" s="163">
        <f t="shared" ca="1" si="1214"/>
        <v>0.78142857142857147</v>
      </c>
      <c r="OE345" s="163">
        <f t="shared" ca="1" si="1214"/>
        <v>0.82499999999999996</v>
      </c>
      <c r="OF345" s="163">
        <f t="shared" ca="1" si="1214"/>
        <v>0.875</v>
      </c>
      <c r="OG345" s="163">
        <f t="shared" ca="1" si="1214"/>
        <v>0.9</v>
      </c>
      <c r="OH345" s="163">
        <f t="shared" ca="1" si="1214"/>
        <v>0.9</v>
      </c>
      <c r="OI345" s="163">
        <f t="shared" ca="1" si="1214"/>
        <v>0.75</v>
      </c>
      <c r="OJ345" s="163">
        <f t="shared" ca="1" si="1214"/>
        <v>0.76904761904761909</v>
      </c>
      <c r="OK345" s="163">
        <f t="shared" ca="1" si="1214"/>
        <v>0.82000000000000006</v>
      </c>
      <c r="OL345" s="163">
        <f t="shared" ca="1" si="1214"/>
        <v>0.875</v>
      </c>
      <c r="OM345" s="163">
        <f t="shared" ca="1" si="1214"/>
        <v>0.9</v>
      </c>
      <c r="ON345" s="163">
        <f t="shared" ca="1" si="1214"/>
        <v>0.90000000000000013</v>
      </c>
      <c r="OO345" s="163">
        <f t="shared" ca="1" si="1214"/>
        <v>0.75</v>
      </c>
      <c r="OP345" s="163">
        <f t="shared" ca="1" si="1214"/>
        <v>0.76904761904761909</v>
      </c>
      <c r="OQ345" s="163">
        <f t="shared" ca="1" si="1214"/>
        <v>0.82000000000000006</v>
      </c>
      <c r="OR345" s="163">
        <f t="shared" ca="1" si="1214"/>
        <v>0.875</v>
      </c>
      <c r="OS345" s="163">
        <f t="shared" ca="1" si="1214"/>
        <v>0.9</v>
      </c>
      <c r="OT345" s="163">
        <f t="shared" ca="1" si="1214"/>
        <v>0.9</v>
      </c>
      <c r="OU345" s="163">
        <f t="shared" ca="1" si="1214"/>
        <v>0.875</v>
      </c>
      <c r="OV345" s="161">
        <f t="shared" ca="1" si="1132"/>
        <v>1</v>
      </c>
      <c r="OW345" s="161">
        <f t="shared" ca="1" si="1133"/>
        <v>1</v>
      </c>
      <c r="OX345" s="161" t="str">
        <f t="shared" ca="1" si="1134"/>
        <v>-</v>
      </c>
      <c r="OY345" s="163" t="str">
        <f t="shared" ca="1" si="1135"/>
        <v>-</v>
      </c>
      <c r="OZ345" s="161" t="str">
        <f t="shared" ca="1" si="1136"/>
        <v>-</v>
      </c>
      <c r="PA345" s="161" t="str">
        <f t="shared" ca="1" si="1137"/>
        <v>-</v>
      </c>
      <c r="PB345" s="163">
        <f t="shared" ca="1" si="1203"/>
        <v>0</v>
      </c>
      <c r="PC345" s="27">
        <v>0</v>
      </c>
    </row>
    <row r="346" spans="1:419" s="143" customFormat="1" hidden="1" outlineLevel="1">
      <c r="A346" s="121">
        <f t="shared" si="14"/>
        <v>341</v>
      </c>
      <c r="B346" s="121">
        <f t="shared" si="1198"/>
        <v>13</v>
      </c>
      <c r="C346" s="143">
        <v>1000</v>
      </c>
      <c r="D346" s="143" t="s">
        <v>884</v>
      </c>
      <c r="E346" s="143" t="b">
        <v>0</v>
      </c>
      <c r="F346" s="143" t="b">
        <v>0</v>
      </c>
      <c r="G346" s="143" t="b">
        <f t="shared" si="1138"/>
        <v>0</v>
      </c>
      <c r="H346" s="139">
        <f t="shared" ca="1" si="1183"/>
        <v>3</v>
      </c>
      <c r="I346" s="139">
        <f t="shared" ca="1" si="1183"/>
        <v>1</v>
      </c>
      <c r="J346" s="139">
        <f t="shared" ca="1" si="1183"/>
        <v>1</v>
      </c>
      <c r="K346" s="139">
        <f t="shared" ref="K346:AC346" ca="1" si="1215">OFFSET(K346,-1,0)</f>
        <v>1</v>
      </c>
      <c r="L346" s="139">
        <f t="shared" ca="1" si="1215"/>
        <v>1</v>
      </c>
      <c r="M346" s="139">
        <f t="shared" ca="1" si="1215"/>
        <v>1</v>
      </c>
      <c r="N346" s="139">
        <f t="shared" ca="1" si="1215"/>
        <v>1</v>
      </c>
      <c r="O346" s="139">
        <f t="shared" ca="1" si="1215"/>
        <v>1</v>
      </c>
      <c r="P346" s="139">
        <f t="shared" ca="1" si="1215"/>
        <v>1</v>
      </c>
      <c r="Q346" s="139">
        <f t="shared" ca="1" si="1215"/>
        <v>1</v>
      </c>
      <c r="R346" s="139">
        <f t="shared" ca="1" si="1215"/>
        <v>2</v>
      </c>
      <c r="S346" s="139">
        <f t="shared" ca="1" si="1215"/>
        <v>1</v>
      </c>
      <c r="T346" s="139">
        <f t="shared" ca="1" si="1215"/>
        <v>1</v>
      </c>
      <c r="U346" s="139">
        <f t="shared" ca="1" si="1215"/>
        <v>1</v>
      </c>
      <c r="V346" s="139">
        <f t="shared" ca="1" si="1215"/>
        <v>1</v>
      </c>
      <c r="W346" s="139">
        <f t="shared" ca="1" si="1215"/>
        <v>1</v>
      </c>
      <c r="X346" s="139">
        <f t="shared" ca="1" si="1215"/>
        <v>1</v>
      </c>
      <c r="Y346" s="139">
        <f t="shared" ca="1" si="1215"/>
        <v>1</v>
      </c>
      <c r="Z346" s="139">
        <f t="shared" ca="1" si="1215"/>
        <v>1</v>
      </c>
      <c r="AA346" s="139">
        <f t="shared" ca="1" si="1215"/>
        <v>1</v>
      </c>
      <c r="AB346" s="139">
        <f t="shared" ca="1" si="1215"/>
        <v>1</v>
      </c>
      <c r="AC346" s="139">
        <f t="shared" ca="1" si="1215"/>
        <v>1</v>
      </c>
      <c r="AE346" s="157" t="str" cm="1">
        <f t="array" aca="1" ref="AE346" ca="1">TEXT(LEFT(OFFSET(AE346,-1,0),5)+1,"00000")&amp;MID(OFFSET(AE346,-1,0),6,FIND(" ",OFFSET(AE346,-1,0),7)-5)
&amp;HN346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00007 SR_low_crop30SE 8SE CropgrazeFALSE (F33N11)</v>
      </c>
      <c r="AF346" s="10" t="str">
        <f ca="1">IF(COUNTIF(AE$5:AE346,AE346)=1,"-","Dup")</f>
        <v>-</v>
      </c>
      <c r="AG346" s="10"/>
      <c r="AH346" s="163" t="str">
        <f t="shared" ca="1" si="1094"/>
        <v>-</v>
      </c>
      <c r="AI346" s="162" t="b">
        <v>1</v>
      </c>
      <c r="AJ346" s="162" t="b">
        <v>1</v>
      </c>
      <c r="AK346" s="163" t="str">
        <f t="shared" ca="1" si="1094"/>
        <v>-</v>
      </c>
      <c r="AL346" s="163" t="str">
        <f t="shared" ca="1" si="1094"/>
        <v>-</v>
      </c>
      <c r="AM346" s="163" t="b">
        <f t="shared" ca="1" si="1094"/>
        <v>1</v>
      </c>
      <c r="AN346" s="10"/>
      <c r="AO346" s="161" t="b">
        <f t="shared" ca="1" si="1095"/>
        <v>1</v>
      </c>
      <c r="AP346" s="161" t="str">
        <f t="shared" ca="1" si="1095"/>
        <v>-</v>
      </c>
      <c r="AQ346" s="161" t="str">
        <f t="shared" ca="1" si="1095"/>
        <v>-</v>
      </c>
      <c r="AR346" s="161" t="str">
        <f t="shared" ca="1" si="1095"/>
        <v>-</v>
      </c>
      <c r="AS346" s="161" t="b">
        <f t="shared" ca="1" si="1095"/>
        <v>1</v>
      </c>
      <c r="AT346" s="161" t="b">
        <f t="shared" ca="1" si="1095"/>
        <v>0</v>
      </c>
      <c r="AU346" s="161">
        <f t="shared" ca="1" si="1096"/>
        <v>0</v>
      </c>
      <c r="AV346" s="161" t="b">
        <f t="shared" ca="1" si="1097"/>
        <v>0</v>
      </c>
      <c r="AW346" s="161" t="b">
        <f t="shared" ca="1" si="1097"/>
        <v>0</v>
      </c>
      <c r="AX346" s="161" t="str">
        <f t="shared" ca="1" si="1097"/>
        <v>-</v>
      </c>
      <c r="AY346" s="161" t="str">
        <f t="shared" ca="1" si="1097"/>
        <v>-</v>
      </c>
      <c r="AZ346" s="161" t="str">
        <f t="shared" ca="1" si="1097"/>
        <v>-</v>
      </c>
      <c r="BA346" s="10"/>
      <c r="BB346" s="161" t="b">
        <f t="shared" ca="1" si="1098"/>
        <v>1</v>
      </c>
      <c r="BC346" s="163" t="b">
        <f t="shared" ca="1" si="1099"/>
        <v>1</v>
      </c>
      <c r="BD346" s="163" t="b">
        <f t="shared" ca="1" si="1099"/>
        <v>1</v>
      </c>
      <c r="BE346" s="162">
        <f t="shared" ca="1" si="1100"/>
        <v>3108</v>
      </c>
      <c r="BF346" s="163" t="str">
        <f t="shared" ca="1" si="1195"/>
        <v>-</v>
      </c>
      <c r="BG346" s="163" t="str">
        <f t="shared" ca="1" si="1195"/>
        <v>-</v>
      </c>
      <c r="BH346" s="163" t="str">
        <f t="shared" ca="1" si="1195"/>
        <v>-</v>
      </c>
      <c r="BI346" s="163" t="str">
        <f t="shared" ca="1" si="1195"/>
        <v>-</v>
      </c>
      <c r="BJ346" s="163" t="str">
        <f t="shared" ca="1" si="1195"/>
        <v>-</v>
      </c>
      <c r="BK346" s="163">
        <f t="shared" ca="1" si="1195"/>
        <v>1</v>
      </c>
      <c r="BL346" s="163">
        <f t="shared" ca="1" si="1195"/>
        <v>1</v>
      </c>
      <c r="BM346" s="163" t="str">
        <f t="shared" ca="1" si="1195"/>
        <v>-</v>
      </c>
      <c r="BN346" s="163" t="str">
        <f t="shared" ca="1" si="1195"/>
        <v>-</v>
      </c>
      <c r="BO346" s="163" t="b">
        <f t="shared" ca="1" si="1102"/>
        <v>0</v>
      </c>
      <c r="BP346" s="163" t="b">
        <f t="shared" ca="1" si="1196"/>
        <v>0</v>
      </c>
      <c r="BQ346" s="163" t="b">
        <f t="shared" ca="1" si="1196"/>
        <v>0</v>
      </c>
      <c r="BR346" s="163" t="b">
        <f t="shared" ca="1" si="1196"/>
        <v>0</v>
      </c>
      <c r="BS346" s="163" t="b">
        <f t="shared" ca="1" si="1196"/>
        <v>0</v>
      </c>
      <c r="BT346" s="163" t="b">
        <f t="shared" ca="1" si="1196"/>
        <v>0</v>
      </c>
      <c r="BU346" s="163" t="b">
        <f t="shared" ca="1" si="1196"/>
        <v>0</v>
      </c>
      <c r="BV346" s="163" t="b">
        <f t="shared" ca="1" si="1196"/>
        <v>0</v>
      </c>
      <c r="BW346" s="163" t="b">
        <f t="shared" ca="1" si="1196"/>
        <v>0</v>
      </c>
      <c r="BX346" s="163" t="str">
        <f t="shared" ca="1" si="1195"/>
        <v>-</v>
      </c>
      <c r="BY346" s="163" t="str">
        <f t="shared" ca="1" si="1209"/>
        <v>-</v>
      </c>
      <c r="BZ346" s="163" t="str">
        <f t="shared" ca="1" si="1209"/>
        <v>-</v>
      </c>
      <c r="CA346" s="163" t="str">
        <f t="shared" ca="1" si="1209"/>
        <v>-</v>
      </c>
      <c r="CB346" s="163" t="str">
        <f t="shared" ca="1" si="1209"/>
        <v>-</v>
      </c>
      <c r="CC346" s="163" t="str">
        <f t="shared" ca="1" si="1209"/>
        <v>-</v>
      </c>
      <c r="CD346" s="163" t="str">
        <f t="shared" ca="1" si="1209"/>
        <v>-</v>
      </c>
      <c r="CE346" s="163" t="str">
        <f t="shared" ca="1" si="1209"/>
        <v>-</v>
      </c>
      <c r="CF346" s="163" t="str">
        <f t="shared" ca="1" si="1209"/>
        <v>-</v>
      </c>
      <c r="CG346" s="163" t="str">
        <f t="shared" ca="1" si="1195"/>
        <v>-</v>
      </c>
      <c r="CH346" s="163" t="str">
        <f t="shared" ca="1" si="1195"/>
        <v>-</v>
      </c>
      <c r="CI346" s="163" t="str">
        <f t="shared" ca="1" si="1195"/>
        <v>-</v>
      </c>
      <c r="CJ346" s="163" t="str">
        <f t="shared" ca="1" si="1195"/>
        <v>-</v>
      </c>
      <c r="CK346" s="163" t="str">
        <f t="shared" ca="1" si="1204"/>
        <v>-</v>
      </c>
      <c r="CL346" s="163" t="str">
        <f t="shared" ca="1" si="1204"/>
        <v>-</v>
      </c>
      <c r="CM346" s="163" t="str">
        <f t="shared" ca="1" si="1204"/>
        <v>-</v>
      </c>
      <c r="CN346" s="163" t="str">
        <f t="shared" ca="1" si="1204"/>
        <v>-</v>
      </c>
      <c r="CO346" s="163" t="str">
        <f t="shared" ca="1" si="1204"/>
        <v>-</v>
      </c>
      <c r="CP346" s="163" t="str">
        <f t="shared" ca="1" si="1204"/>
        <v>-</v>
      </c>
      <c r="CQ346" s="163" t="str">
        <f t="shared" ca="1" si="1204"/>
        <v>-</v>
      </c>
      <c r="CR346" s="163" t="str">
        <f t="shared" ca="1" si="1204"/>
        <v>-</v>
      </c>
      <c r="CS346" s="163" t="str">
        <f t="shared" ca="1" si="1204"/>
        <v>-</v>
      </c>
      <c r="CT346" s="163" t="str">
        <f t="shared" ca="1" si="1204"/>
        <v>-</v>
      </c>
      <c r="CU346" s="163" t="str">
        <f t="shared" ca="1" si="1204"/>
        <v>-</v>
      </c>
      <c r="CV346" s="163" t="str">
        <f t="shared" ca="1" si="1204"/>
        <v>-</v>
      </c>
      <c r="CW346" s="163" t="str">
        <f t="shared" ca="1" si="1204"/>
        <v>-</v>
      </c>
      <c r="CX346" s="163" t="str">
        <f t="shared" ca="1" si="1204"/>
        <v>-</v>
      </c>
      <c r="CY346" s="163" t="str">
        <f t="shared" ca="1" si="1204"/>
        <v>-</v>
      </c>
      <c r="CZ346" s="163" t="str">
        <f t="shared" ca="1" si="1204"/>
        <v>-</v>
      </c>
      <c r="DA346" s="163" t="str">
        <f t="shared" ca="1" si="1204"/>
        <v>-</v>
      </c>
      <c r="DB346" s="163" t="str">
        <f t="shared" ca="1" si="1204"/>
        <v>-</v>
      </c>
      <c r="DC346" s="163" t="str">
        <f t="shared" ca="1" si="1204"/>
        <v>-</v>
      </c>
      <c r="DD346" s="163" t="str">
        <f t="shared" ca="1" si="1210"/>
        <v>-</v>
      </c>
      <c r="DE346" s="163" t="str">
        <f t="shared" ca="1" si="1210"/>
        <v>-</v>
      </c>
      <c r="DF346" s="163" t="str">
        <f t="shared" ca="1" si="1210"/>
        <v>-</v>
      </c>
      <c r="DG346" s="163" t="str">
        <f t="shared" ca="1" si="1210"/>
        <v>-</v>
      </c>
      <c r="DH346" s="163" t="str">
        <f t="shared" ca="1" si="1210"/>
        <v>-</v>
      </c>
      <c r="DI346" s="163" t="str">
        <f t="shared" ca="1" si="1210"/>
        <v>-</v>
      </c>
      <c r="DJ346" s="163" t="str">
        <f t="shared" ca="1" si="1210"/>
        <v>-</v>
      </c>
      <c r="DK346" s="163" t="str">
        <f t="shared" ca="1" si="1210"/>
        <v>-</v>
      </c>
      <c r="DL346" s="10"/>
      <c r="DM346" s="163" t="str">
        <f t="shared" ca="1" si="1195"/>
        <v>-</v>
      </c>
      <c r="DN346" s="163" t="str">
        <f t="shared" ca="1" si="1195"/>
        <v>-</v>
      </c>
      <c r="DO346" s="163" t="str">
        <f t="shared" ca="1" si="1195"/>
        <v>-</v>
      </c>
      <c r="DP346" s="163" t="str">
        <f t="shared" ca="1" si="1195"/>
        <v>-</v>
      </c>
      <c r="DQ346" s="163" t="str">
        <f t="shared" ca="1" si="1195"/>
        <v>-</v>
      </c>
      <c r="DR346" s="163" t="str">
        <f t="shared" ca="1" si="1195"/>
        <v>-</v>
      </c>
      <c r="DS346" s="163" t="str">
        <f t="shared" ca="1" si="1195"/>
        <v>-</v>
      </c>
      <c r="DT346" s="163" t="str">
        <f t="shared" ca="1" si="1195"/>
        <v>-</v>
      </c>
      <c r="DU346" s="163" t="str">
        <f t="shared" ca="1" si="1195"/>
        <v>-</v>
      </c>
      <c r="DV346" s="163" t="str">
        <f t="shared" ca="1" si="1195"/>
        <v>-</v>
      </c>
      <c r="DW346" s="163" t="str">
        <f t="shared" ca="1" si="1195"/>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205"/>
        <v>-</v>
      </c>
      <c r="EJ346" s="163" t="str">
        <f t="shared" ca="1" si="1205"/>
        <v>-</v>
      </c>
      <c r="EK346" s="163" t="str">
        <f t="shared" ca="1" si="1205"/>
        <v>-</v>
      </c>
      <c r="EL346" s="163" t="str">
        <f t="shared" ca="1" si="1205"/>
        <v>-</v>
      </c>
      <c r="EM346" s="163" t="str">
        <f t="shared" ca="1" si="1205"/>
        <v>-</v>
      </c>
      <c r="EN346" s="163" t="str">
        <f t="shared" ca="1" si="1205"/>
        <v>-</v>
      </c>
      <c r="EO346" s="163" t="str">
        <f t="shared" ca="1" si="1205"/>
        <v>-</v>
      </c>
      <c r="EP346" s="163" t="str">
        <f t="shared" ca="1" si="1205"/>
        <v>-</v>
      </c>
      <c r="EQ346" s="163">
        <f t="shared" ca="1" si="1205"/>
        <v>1</v>
      </c>
      <c r="ER346" s="163">
        <f t="shared" ca="1" si="1205"/>
        <v>1</v>
      </c>
      <c r="ES346" s="163">
        <f t="shared" ca="1" si="1205"/>
        <v>0</v>
      </c>
      <c r="ET346" s="163" t="str">
        <f t="shared" ca="1" si="1205"/>
        <v>-</v>
      </c>
      <c r="EU346" s="163" t="str">
        <f t="shared" ca="1" si="1205"/>
        <v>-</v>
      </c>
      <c r="EV346" s="163" t="str">
        <f t="shared" ca="1" si="1205"/>
        <v>-</v>
      </c>
      <c r="EW346" s="163" t="str">
        <f t="shared" ca="1" si="1205"/>
        <v>-</v>
      </c>
      <c r="EX346" s="163" t="str">
        <f t="shared" ca="1" si="1205"/>
        <v>-</v>
      </c>
      <c r="EY346" s="163" t="str">
        <f t="shared" ca="1" si="1211"/>
        <v>-</v>
      </c>
      <c r="EZ346" s="163" t="str">
        <f t="shared" ca="1" si="1211"/>
        <v>-</v>
      </c>
      <c r="FA346" s="163">
        <f t="shared" ca="1" si="1211"/>
        <v>0</v>
      </c>
      <c r="FB346" s="163" t="str">
        <f t="shared" ca="1" si="1211"/>
        <v>-</v>
      </c>
      <c r="FC346" s="163" t="str">
        <f t="shared" ca="1" si="1211"/>
        <v>-</v>
      </c>
      <c r="FD346" s="163" t="str">
        <f t="shared" ca="1" si="1211"/>
        <v>-</v>
      </c>
      <c r="FE346" s="163" t="str">
        <f t="shared" ca="1" si="1211"/>
        <v>-</v>
      </c>
      <c r="FF346" s="163" t="str">
        <f t="shared" ca="1" si="1211"/>
        <v>-</v>
      </c>
      <c r="FG346" s="163">
        <f t="shared" ca="1" si="1211"/>
        <v>0</v>
      </c>
      <c r="FH346" s="163">
        <f t="shared" ca="1" si="1211"/>
        <v>0</v>
      </c>
      <c r="FI346" s="163">
        <f t="shared" ca="1" si="1211"/>
        <v>0</v>
      </c>
      <c r="FJ346" s="163">
        <f t="shared" ca="1" si="1211"/>
        <v>0</v>
      </c>
      <c r="FK346" s="163">
        <f t="shared" ca="1" si="1211"/>
        <v>0</v>
      </c>
      <c r="FL346" s="163">
        <f t="shared" ca="1" si="1211"/>
        <v>0</v>
      </c>
      <c r="FM346" s="163">
        <f t="shared" ca="1" si="1211"/>
        <v>0</v>
      </c>
      <c r="FN346" s="163" t="str">
        <f t="shared" ca="1" si="1211"/>
        <v>-</v>
      </c>
      <c r="FO346" s="163" t="str">
        <f t="shared" ca="1" si="1161"/>
        <v>-</v>
      </c>
      <c r="FP346" s="163" t="str">
        <f t="shared" ca="1" si="1161"/>
        <v>-</v>
      </c>
      <c r="FQ346" s="163" t="str">
        <f t="shared" ca="1" si="1161"/>
        <v>-</v>
      </c>
      <c r="FR346" s="163" t="str">
        <f t="shared" ca="1" si="1161"/>
        <v>-</v>
      </c>
      <c r="FS346" s="163" t="str">
        <f t="shared" ca="1" si="1161"/>
        <v>-</v>
      </c>
      <c r="FT346" s="163" t="str">
        <f t="shared" ca="1" si="1161"/>
        <v>-</v>
      </c>
      <c r="FU346" s="163" t="str">
        <f t="shared" ca="1" si="1161"/>
        <v>-</v>
      </c>
      <c r="FV346" s="163" t="str">
        <f t="shared" ca="1" si="1161"/>
        <v>-</v>
      </c>
      <c r="FW346" s="163" t="str">
        <f t="shared" ca="1" si="1161"/>
        <v>-</v>
      </c>
      <c r="FX346" s="163" t="str">
        <f t="shared" ca="1" si="1162"/>
        <v>-</v>
      </c>
      <c r="FY346" s="10"/>
      <c r="FZ346" s="163">
        <f t="shared" ca="1" si="1162"/>
        <v>1</v>
      </c>
      <c r="GA346" s="163" t="str">
        <f t="shared" ca="1" si="1162"/>
        <v>-</v>
      </c>
      <c r="GB346" s="163" t="str">
        <f t="shared" ca="1" si="1162"/>
        <v>-</v>
      </c>
      <c r="GC346" s="163" t="str">
        <f t="shared" ca="1" si="1162"/>
        <v>-</v>
      </c>
      <c r="GD346" s="163" t="str">
        <f t="shared" ca="1" si="1108"/>
        <v>-</v>
      </c>
      <c r="GE346" s="163" t="b">
        <f t="shared" ca="1" si="1108"/>
        <v>0</v>
      </c>
      <c r="GF346" s="163" t="str">
        <f t="shared" ca="1" si="1108"/>
        <v>-</v>
      </c>
      <c r="GG346" s="163">
        <f t="shared" ca="1" si="1108"/>
        <v>0</v>
      </c>
      <c r="GH346" s="163" t="str">
        <f t="shared" ca="1" si="1108"/>
        <v>-</v>
      </c>
      <c r="GI346" s="161" cm="1">
        <f t="array" aca="1" ref="GI346" ca="1">INDEX(i.rev,$K346,GI$15)</f>
        <v>1</v>
      </c>
      <c r="GJ346" s="163">
        <f t="shared" ca="1" si="1212"/>
        <v>0</v>
      </c>
      <c r="GK346" s="163">
        <f t="shared" ca="1" si="1212"/>
        <v>1</v>
      </c>
      <c r="GL346" s="163">
        <f t="shared" ca="1" si="1212"/>
        <v>0</v>
      </c>
      <c r="GM346" s="163">
        <f t="shared" ca="1" si="1212"/>
        <v>1</v>
      </c>
      <c r="GN346" s="163">
        <f t="shared" ca="1" si="1212"/>
        <v>1</v>
      </c>
      <c r="GO346" s="163">
        <f t="shared" ca="1" si="1212"/>
        <v>1</v>
      </c>
      <c r="GP346" s="163">
        <f t="shared" ca="1" si="1212"/>
        <v>0</v>
      </c>
      <c r="GQ346" s="163">
        <f t="shared" ca="1" si="1212"/>
        <v>0</v>
      </c>
      <c r="GR346" s="163">
        <f t="shared" ca="1" si="1212"/>
        <v>0</v>
      </c>
      <c r="GS346" s="163">
        <f t="shared" ca="1" si="1212"/>
        <v>0</v>
      </c>
      <c r="GT346" s="163">
        <f t="shared" ca="1" si="1212"/>
        <v>0</v>
      </c>
      <c r="GU346" s="163">
        <f t="shared" ca="1" si="1212"/>
        <v>0</v>
      </c>
      <c r="GV346" s="163">
        <f t="shared" ca="1" si="1212"/>
        <v>0</v>
      </c>
      <c r="GW346" s="163">
        <f t="shared" ca="1" si="1212"/>
        <v>0</v>
      </c>
      <c r="GX346" s="163">
        <f t="shared" ca="1" si="1212"/>
        <v>0</v>
      </c>
      <c r="GY346" s="163">
        <f t="shared" ca="1" si="1212"/>
        <v>0</v>
      </c>
      <c r="GZ346" s="161" cm="1">
        <f t="array" aca="1" ref="GZ346" ca="1">INDEX(i.rev,$K346,GZ$15)</f>
        <v>0</v>
      </c>
      <c r="HA346" s="163">
        <f t="shared" ca="1" si="1110"/>
        <v>0</v>
      </c>
      <c r="HB346" s="161" cm="1">
        <f t="array" aca="1" ref="HB346" ca="1">INDEX(i.rev,$K346,HB$15)</f>
        <v>1</v>
      </c>
      <c r="HC346" s="163">
        <f t="shared" ca="1" si="1193"/>
        <v>0</v>
      </c>
      <c r="HD346" s="163">
        <f t="shared" ca="1" si="1193"/>
        <v>0</v>
      </c>
      <c r="HE346" s="163">
        <f t="shared" ca="1" si="1193"/>
        <v>0</v>
      </c>
      <c r="HF346" s="163">
        <f t="shared" ca="1" si="1193"/>
        <v>0</v>
      </c>
      <c r="HG346" s="163">
        <f t="shared" ca="1" si="1193"/>
        <v>0</v>
      </c>
      <c r="HH346" s="163">
        <f t="shared" ca="1" si="1193"/>
        <v>0</v>
      </c>
      <c r="HI346" s="163">
        <f t="shared" ca="1" si="1193"/>
        <v>0</v>
      </c>
      <c r="HJ346" s="10">
        <v>0.75</v>
      </c>
      <c r="HK346" s="161" t="b">
        <f t="shared" si="1179"/>
        <v>1</v>
      </c>
      <c r="HL346" s="186">
        <f t="shared" si="1180"/>
        <v>1597.5</v>
      </c>
      <c r="HM346" s="161" t="b">
        <f t="shared" si="1152"/>
        <v>1</v>
      </c>
      <c r="HN346" s="186">
        <f t="shared" si="1197"/>
        <v>8</v>
      </c>
      <c r="HO346" s="186">
        <f t="shared" si="1197"/>
        <v>40</v>
      </c>
      <c r="HP346" s="161" t="b">
        <f t="shared" ca="1" si="1113"/>
        <v>0</v>
      </c>
      <c r="HQ346" s="161" t="b">
        <f t="shared" ca="1" si="1113"/>
        <v>0</v>
      </c>
      <c r="HR346" s="161" t="b">
        <f t="shared" ca="1" si="1113"/>
        <v>1</v>
      </c>
      <c r="HS346" s="163">
        <f t="shared" ca="1" si="1193"/>
        <v>0</v>
      </c>
      <c r="HT346" s="161">
        <f t="shared" ca="1" si="1114"/>
        <v>1</v>
      </c>
      <c r="HU346" s="161">
        <f t="shared" ca="1" si="1114"/>
        <v>1</v>
      </c>
      <c r="HV346" s="163" t="str">
        <f t="shared" ca="1" si="1193"/>
        <v>-</v>
      </c>
      <c r="HW346" s="163" t="str">
        <f t="shared" ca="1" si="1193"/>
        <v>-</v>
      </c>
      <c r="HX346" s="163" t="str">
        <f t="shared" ca="1" si="1193"/>
        <v>-</v>
      </c>
      <c r="HY346" s="163" t="str">
        <f t="shared" ca="1" si="1193"/>
        <v>-</v>
      </c>
      <c r="HZ346" s="163" t="str">
        <f t="shared" ca="1" si="1193"/>
        <v>-</v>
      </c>
      <c r="IA346" s="163" t="str">
        <f t="shared" ca="1" si="1193"/>
        <v>-</v>
      </c>
      <c r="IB346" s="163" t="str">
        <f t="shared" ca="1" si="1193"/>
        <v>-</v>
      </c>
      <c r="IC346" s="163" t="str">
        <f t="shared" ca="1" si="1193"/>
        <v>-</v>
      </c>
      <c r="ID346" s="163" t="str">
        <f t="shared" ca="1" si="1193"/>
        <v>-</v>
      </c>
      <c r="IE346" s="163" t="b">
        <f t="shared" ca="1" si="1193"/>
        <v>1</v>
      </c>
      <c r="IF346" s="163" t="str">
        <f t="shared" ca="1" si="1193"/>
        <v>-</v>
      </c>
      <c r="IG346" s="163" t="str">
        <f t="shared" ca="1" si="1193"/>
        <v>-</v>
      </c>
      <c r="IH346" s="163" t="str">
        <f t="shared" ca="1" si="1193"/>
        <v>-</v>
      </c>
      <c r="II346" s="163" t="b">
        <f t="shared" ca="1" si="1208"/>
        <v>1</v>
      </c>
      <c r="IJ346" s="163">
        <f t="shared" ca="1" si="1208"/>
        <v>0</v>
      </c>
      <c r="IK346" s="163" t="str">
        <f t="shared" ca="1" si="1208"/>
        <v>-</v>
      </c>
      <c r="IL346" s="163" t="str">
        <f t="shared" ca="1" si="1208"/>
        <v>-</v>
      </c>
      <c r="IM346" s="163" t="str">
        <f t="shared" ca="1" si="1208"/>
        <v>-</v>
      </c>
      <c r="IN346" s="163" t="str">
        <f t="shared" ca="1" si="1208"/>
        <v>-</v>
      </c>
      <c r="IO346" s="163" t="str">
        <f t="shared" ca="1" si="1208"/>
        <v>-</v>
      </c>
      <c r="IP346" s="163">
        <f t="shared" ca="1" si="1208"/>
        <v>0</v>
      </c>
      <c r="IQ346" s="163" t="str">
        <f t="shared" ca="1" si="1208"/>
        <v>-</v>
      </c>
      <c r="IR346" s="163" t="str">
        <f t="shared" ca="1" si="1208"/>
        <v>-</v>
      </c>
      <c r="IS346" s="163" t="str">
        <f t="shared" ca="1" si="1208"/>
        <v>-</v>
      </c>
      <c r="IT346" s="163">
        <f t="shared" ca="1" si="1208"/>
        <v>500</v>
      </c>
      <c r="IU346" s="163">
        <f t="shared" ca="1" si="1208"/>
        <v>500</v>
      </c>
      <c r="IV346" s="163" t="str">
        <f t="shared" ca="1" si="1208"/>
        <v>-</v>
      </c>
      <c r="IW346" s="163" t="str">
        <f t="shared" ca="1" si="1208"/>
        <v>-</v>
      </c>
      <c r="IX346" s="163" t="str">
        <f t="shared" ca="1" si="1208"/>
        <v>-</v>
      </c>
      <c r="IY346" s="163" t="str">
        <f t="shared" ca="1" si="1176"/>
        <v>-</v>
      </c>
      <c r="IZ346" s="163" t="str">
        <f t="shared" ca="1" si="1213"/>
        <v>-</v>
      </c>
      <c r="JA346" s="163" t="str">
        <f t="shared" ca="1" si="1213"/>
        <v>-</v>
      </c>
      <c r="JB346" s="163" t="str">
        <f t="shared" ca="1" si="1213"/>
        <v>-</v>
      </c>
      <c r="JC346" s="163" t="str">
        <f t="shared" ca="1" si="1213"/>
        <v>-</v>
      </c>
      <c r="JD346" s="163" t="str">
        <f t="shared" ca="1" si="1213"/>
        <v>-</v>
      </c>
      <c r="JE346" s="163" t="str">
        <f t="shared" ca="1" si="1213"/>
        <v>-</v>
      </c>
      <c r="JF346" s="163" t="str">
        <f t="shared" ca="1" si="1213"/>
        <v>-</v>
      </c>
      <c r="JG346" s="163" t="str">
        <f t="shared" ca="1" si="1213"/>
        <v>-</v>
      </c>
      <c r="JH346" s="163" t="str">
        <f t="shared" ca="1" si="1213"/>
        <v>-</v>
      </c>
      <c r="JI346" s="163" t="str">
        <f t="shared" ca="1" si="1213"/>
        <v>-</v>
      </c>
      <c r="JJ346" s="163" t="str">
        <f t="shared" ca="1" si="1213"/>
        <v>-</v>
      </c>
      <c r="JK346" s="163" t="str">
        <f t="shared" ca="1" si="1213"/>
        <v>-</v>
      </c>
      <c r="JL346" s="163" t="str">
        <f t="shared" ca="1" si="1213"/>
        <v>-</v>
      </c>
      <c r="JM346" s="163" t="str">
        <f t="shared" ca="1" si="1213"/>
        <v>-</v>
      </c>
      <c r="JN346" s="163" t="str">
        <f t="shared" ca="1" si="1213"/>
        <v>-</v>
      </c>
      <c r="JO346" s="163" t="str">
        <f t="shared" ca="1" si="1213"/>
        <v>-</v>
      </c>
      <c r="JP346" s="163" t="str">
        <f t="shared" ca="1" si="1213"/>
        <v>-</v>
      </c>
      <c r="JQ346" s="163" t="str">
        <f t="shared" ca="1" si="1213"/>
        <v>-</v>
      </c>
      <c r="JR346" s="163" t="str">
        <f t="shared" ca="1" si="1213"/>
        <v>-</v>
      </c>
      <c r="JS346" s="163" t="str">
        <f t="shared" ca="1" si="1213"/>
        <v>-</v>
      </c>
      <c r="JT346" s="163" t="str">
        <f t="shared" ca="1" si="1213"/>
        <v>-</v>
      </c>
      <c r="JU346" s="163" t="str">
        <f t="shared" ca="1" si="1213"/>
        <v>-</v>
      </c>
      <c r="JV346" s="163" t="str">
        <f t="shared" ca="1" si="1213"/>
        <v>-</v>
      </c>
      <c r="JW346" s="163" t="str">
        <f t="shared" ca="1" si="1213"/>
        <v>-</v>
      </c>
      <c r="JX346" s="163" t="str">
        <f t="shared" ca="1" si="1176"/>
        <v>-</v>
      </c>
      <c r="JY346" s="163" t="str">
        <f t="shared" ca="1" si="1202"/>
        <v>-</v>
      </c>
      <c r="JZ346" s="163" t="str">
        <f t="shared" ca="1" si="1202"/>
        <v>-</v>
      </c>
      <c r="KA346" s="163" t="str">
        <f t="shared" ca="1" si="1202"/>
        <v>-</v>
      </c>
      <c r="KB346" s="163" t="str">
        <f t="shared" ca="1" si="1202"/>
        <v>-</v>
      </c>
      <c r="KC346" s="163" t="str">
        <f t="shared" ca="1" si="1202"/>
        <v>-</v>
      </c>
      <c r="KD346" s="163" t="str">
        <f t="shared" ca="1" si="1202"/>
        <v>-</v>
      </c>
      <c r="KE346" s="163" t="str">
        <f t="shared" ca="1" si="1202"/>
        <v>-</v>
      </c>
      <c r="KF346" s="163" t="str">
        <f t="shared" ca="1" si="1202"/>
        <v>-</v>
      </c>
      <c r="KG346" s="163" t="str">
        <f t="shared" ca="1" si="1202"/>
        <v>-</v>
      </c>
      <c r="KH346" s="163" t="str">
        <f t="shared" ca="1" si="1202"/>
        <v>-</v>
      </c>
      <c r="KI346" s="163" t="str">
        <f t="shared" ca="1" si="1202"/>
        <v>-</v>
      </c>
      <c r="KJ346" s="163" t="str">
        <f t="shared" ca="1" si="1202"/>
        <v>-</v>
      </c>
      <c r="KK346" s="163" t="str">
        <f t="shared" ca="1" si="1202"/>
        <v>-</v>
      </c>
      <c r="KL346" s="163" t="str">
        <f t="shared" ca="1" si="1202"/>
        <v>-</v>
      </c>
      <c r="KM346" s="163" t="str">
        <f t="shared" ca="1" si="1202"/>
        <v>-</v>
      </c>
      <c r="KN346" s="163" t="str">
        <f t="shared" ca="1" si="1202"/>
        <v>-</v>
      </c>
      <c r="KO346" s="163" t="str">
        <f t="shared" ca="1" si="1202"/>
        <v>-</v>
      </c>
      <c r="KP346" s="163" t="str">
        <f t="shared" ca="1" si="1202"/>
        <v>-</v>
      </c>
      <c r="KQ346" s="163" t="str">
        <f t="shared" ca="1" si="1202"/>
        <v>-</v>
      </c>
      <c r="KR346" s="163" t="str">
        <f t="shared" ca="1" si="1202"/>
        <v>-</v>
      </c>
      <c r="KS346" s="163" t="str">
        <f t="shared" ca="1" si="1202"/>
        <v>-</v>
      </c>
      <c r="KT346" s="163" t="str">
        <f t="shared" ca="1" si="1202"/>
        <v>-</v>
      </c>
      <c r="KU346" s="163" t="str">
        <f t="shared" ca="1" si="1202"/>
        <v>-</v>
      </c>
      <c r="KV346" s="163" t="str">
        <f t="shared" ca="1" si="1202"/>
        <v>-</v>
      </c>
      <c r="KW346" s="163" t="str">
        <f t="shared" ca="1" si="1202"/>
        <v>-</v>
      </c>
      <c r="KX346" s="163" t="str">
        <f t="shared" ca="1" si="1202"/>
        <v>-</v>
      </c>
      <c r="KY346" s="163" t="str">
        <f t="shared" ca="1" si="1202"/>
        <v>-</v>
      </c>
      <c r="KZ346" s="163" t="str">
        <f t="shared" ca="1" si="1202"/>
        <v>-</v>
      </c>
      <c r="LA346" s="163" t="str">
        <f t="shared" ca="1" si="1202"/>
        <v>-</v>
      </c>
      <c r="LB346" s="163" t="str">
        <f t="shared" ca="1" si="1202"/>
        <v>-</v>
      </c>
      <c r="LC346" s="163" t="str">
        <f t="shared" ca="1" si="1202"/>
        <v>-</v>
      </c>
      <c r="LD346" s="163" t="str">
        <f t="shared" ca="1" si="1202"/>
        <v>-</v>
      </c>
      <c r="LE346" s="163" t="str">
        <f t="shared" ca="1" si="1202"/>
        <v>-</v>
      </c>
      <c r="LF346" s="163" t="str">
        <f t="shared" ca="1" si="1202"/>
        <v>-</v>
      </c>
      <c r="LG346" s="163" t="str">
        <f t="shared" ca="1" si="1202"/>
        <v>-</v>
      </c>
      <c r="LH346" s="163" t="str">
        <f t="shared" ca="1" si="1202"/>
        <v>-</v>
      </c>
      <c r="LI346" s="163" t="str">
        <f t="shared" ca="1" si="1202"/>
        <v>-</v>
      </c>
      <c r="LJ346" s="163" t="str">
        <f t="shared" ca="1" si="1202"/>
        <v>-</v>
      </c>
      <c r="LK346" s="163" t="str">
        <f t="shared" ca="1" si="1202"/>
        <v>-</v>
      </c>
      <c r="LL346" s="163" t="str">
        <f t="shared" ca="1" si="1202"/>
        <v>-</v>
      </c>
      <c r="LM346" s="163" t="str">
        <f t="shared" ca="1" si="1202"/>
        <v>-</v>
      </c>
      <c r="LN346" s="163" t="str">
        <f t="shared" ca="1" si="1202"/>
        <v>-</v>
      </c>
      <c r="LO346" s="163" t="str">
        <f t="shared" ca="1" si="1176"/>
        <v>-</v>
      </c>
      <c r="LP346" s="163" t="str">
        <f t="shared" ca="1" si="1176"/>
        <v>-</v>
      </c>
      <c r="LQ346" s="163" t="str">
        <f t="shared" ca="1" si="1176"/>
        <v>-</v>
      </c>
      <c r="LR346" s="163" t="str">
        <f t="shared" ca="1" si="1176"/>
        <v>-</v>
      </c>
      <c r="LS346" s="163" t="str">
        <f t="shared" ca="1" si="1176"/>
        <v>-</v>
      </c>
      <c r="LT346" s="163" t="str">
        <f t="shared" ca="1" si="1176"/>
        <v>-</v>
      </c>
      <c r="LU346" s="163" t="str">
        <f t="shared" ca="1" si="1176"/>
        <v>-</v>
      </c>
      <c r="LV346" s="163" t="str">
        <f t="shared" ca="1" si="1176"/>
        <v>-</v>
      </c>
      <c r="LW346" s="163" t="str">
        <f t="shared" ca="1" si="1176"/>
        <v>-</v>
      </c>
      <c r="LX346" s="163" t="str">
        <f t="shared" ca="1" si="1176"/>
        <v>-</v>
      </c>
      <c r="LY346" s="10"/>
      <c r="LZ346" s="161">
        <f t="shared" ca="1" si="1121"/>
        <v>4.4999999999999998E-2</v>
      </c>
      <c r="MA346" s="161">
        <f t="shared" ca="1" si="1122"/>
        <v>4.4999999999999998E-2</v>
      </c>
      <c r="MB346" s="163">
        <f t="shared" ca="1" si="1203"/>
        <v>1</v>
      </c>
      <c r="MC346" s="163">
        <f t="shared" ca="1" si="1203"/>
        <v>0</v>
      </c>
      <c r="MD346" s="163">
        <f t="shared" ca="1" si="1203"/>
        <v>1</v>
      </c>
      <c r="ME346" s="163">
        <f t="shared" ca="1" si="1203"/>
        <v>1</v>
      </c>
      <c r="MF346" s="163">
        <f t="shared" ca="1" si="1203"/>
        <v>0</v>
      </c>
      <c r="MG346" s="163">
        <f t="shared" ca="1" si="1203"/>
        <v>70</v>
      </c>
      <c r="MH346" s="163">
        <f t="shared" ca="1" si="1203"/>
        <v>50</v>
      </c>
      <c r="MI346" s="163">
        <f t="shared" ca="1" si="1203"/>
        <v>85</v>
      </c>
      <c r="MJ346" s="163">
        <f t="shared" ca="1" si="1203"/>
        <v>50</v>
      </c>
      <c r="MK346" s="161">
        <f t="shared" ca="1" si="1124"/>
        <v>1</v>
      </c>
      <c r="ML346" s="161">
        <f t="shared" ca="1" si="1125"/>
        <v>1</v>
      </c>
      <c r="MM346" s="161">
        <f t="shared" ca="1" si="1126"/>
        <v>1</v>
      </c>
      <c r="MN346" s="161">
        <f t="shared" ca="1" si="1127"/>
        <v>1</v>
      </c>
      <c r="MO346" s="161">
        <f t="shared" ca="1" si="1127"/>
        <v>1</v>
      </c>
      <c r="MP346" s="163">
        <f t="shared" ca="1" si="1203"/>
        <v>1</v>
      </c>
      <c r="MQ346" s="10"/>
      <c r="MR346" s="163">
        <f t="shared" ca="1" si="1203"/>
        <v>1</v>
      </c>
      <c r="MS346" s="161">
        <f t="shared" ca="1" si="1128"/>
        <v>1</v>
      </c>
      <c r="MT346" s="163">
        <f t="shared" ca="1" si="1203"/>
        <v>0.75</v>
      </c>
      <c r="MU346" s="163">
        <f t="shared" ca="1" si="1203"/>
        <v>0.8</v>
      </c>
      <c r="MV346" s="163">
        <f t="shared" ca="1" si="1203"/>
        <v>0.82499999999999996</v>
      </c>
      <c r="MW346" s="163">
        <f t="shared" ca="1" si="1203"/>
        <v>0.875</v>
      </c>
      <c r="MX346" s="163">
        <f t="shared" ca="1" si="1203"/>
        <v>0.9</v>
      </c>
      <c r="MY346" s="163">
        <f t="shared" ca="1" si="1214"/>
        <v>0.75</v>
      </c>
      <c r="MZ346" s="163">
        <f t="shared" ca="1" si="1214"/>
        <v>0.78142857142857147</v>
      </c>
      <c r="NA346" s="163">
        <f t="shared" ca="1" si="1214"/>
        <v>0.82499999999999996</v>
      </c>
      <c r="NB346" s="163">
        <f t="shared" ca="1" si="1214"/>
        <v>0.875</v>
      </c>
      <c r="NC346" s="163">
        <f t="shared" ca="1" si="1214"/>
        <v>0.9</v>
      </c>
      <c r="ND346" s="163">
        <f t="shared" ca="1" si="1214"/>
        <v>0.9</v>
      </c>
      <c r="NE346" s="163">
        <f t="shared" ca="1" si="1214"/>
        <v>0.75</v>
      </c>
      <c r="NF346" s="163">
        <f t="shared" ca="1" si="1214"/>
        <v>0.78142857142857147</v>
      </c>
      <c r="NG346" s="163">
        <f t="shared" ca="1" si="1214"/>
        <v>0.82499999999999996</v>
      </c>
      <c r="NH346" s="163">
        <f t="shared" ca="1" si="1214"/>
        <v>0.875</v>
      </c>
      <c r="NI346" s="163">
        <f t="shared" ca="1" si="1214"/>
        <v>0.9</v>
      </c>
      <c r="NJ346" s="163">
        <f t="shared" ca="1" si="1214"/>
        <v>0.9</v>
      </c>
      <c r="NK346" s="163">
        <f t="shared" ca="1" si="1214"/>
        <v>0.75</v>
      </c>
      <c r="NL346" s="163">
        <f t="shared" ca="1" si="1214"/>
        <v>0.78142857142857147</v>
      </c>
      <c r="NM346" s="163">
        <f t="shared" ca="1" si="1214"/>
        <v>0.82499999999999996</v>
      </c>
      <c r="NN346" s="163">
        <f t="shared" ca="1" si="1214"/>
        <v>0.875</v>
      </c>
      <c r="NO346" s="163">
        <f t="shared" ca="1" si="1214"/>
        <v>0.9</v>
      </c>
      <c r="NP346" s="163">
        <f t="shared" ca="1" si="1214"/>
        <v>0.9</v>
      </c>
      <c r="NQ346" s="163">
        <f t="shared" ca="1" si="1214"/>
        <v>0.75</v>
      </c>
      <c r="NR346" s="163">
        <f t="shared" ca="1" si="1214"/>
        <v>0.78142857142857147</v>
      </c>
      <c r="NS346" s="163">
        <f t="shared" ca="1" si="1214"/>
        <v>0.82499999999999996</v>
      </c>
      <c r="NT346" s="163">
        <f t="shared" ca="1" si="1214"/>
        <v>0.875</v>
      </c>
      <c r="NU346" s="163">
        <f t="shared" ca="1" si="1214"/>
        <v>0.9</v>
      </c>
      <c r="NV346" s="163">
        <f t="shared" ca="1" si="1214"/>
        <v>0.9</v>
      </c>
      <c r="NW346" s="163">
        <f t="shared" ca="1" si="1214"/>
        <v>0.75</v>
      </c>
      <c r="NX346" s="163">
        <f t="shared" ca="1" si="1214"/>
        <v>0.78142857142857147</v>
      </c>
      <c r="NY346" s="163">
        <f t="shared" ca="1" si="1214"/>
        <v>0.82499999999999996</v>
      </c>
      <c r="NZ346" s="163">
        <f t="shared" ca="1" si="1214"/>
        <v>0.875</v>
      </c>
      <c r="OA346" s="163">
        <f t="shared" ca="1" si="1214"/>
        <v>0.9</v>
      </c>
      <c r="OB346" s="163">
        <f t="shared" ca="1" si="1214"/>
        <v>0.9</v>
      </c>
      <c r="OC346" s="163">
        <f t="shared" ca="1" si="1214"/>
        <v>0.75</v>
      </c>
      <c r="OD346" s="163">
        <f t="shared" ca="1" si="1214"/>
        <v>0.78142857142857147</v>
      </c>
      <c r="OE346" s="163">
        <f t="shared" ca="1" si="1214"/>
        <v>0.82499999999999996</v>
      </c>
      <c r="OF346" s="163">
        <f t="shared" ca="1" si="1214"/>
        <v>0.875</v>
      </c>
      <c r="OG346" s="163">
        <f t="shared" ca="1" si="1214"/>
        <v>0.9</v>
      </c>
      <c r="OH346" s="163">
        <f t="shared" ca="1" si="1214"/>
        <v>0.9</v>
      </c>
      <c r="OI346" s="163">
        <f t="shared" ca="1" si="1214"/>
        <v>0.75</v>
      </c>
      <c r="OJ346" s="163">
        <f t="shared" ca="1" si="1214"/>
        <v>0.76904761904761909</v>
      </c>
      <c r="OK346" s="163">
        <f t="shared" ca="1" si="1214"/>
        <v>0.82000000000000006</v>
      </c>
      <c r="OL346" s="163">
        <f t="shared" ca="1" si="1214"/>
        <v>0.875</v>
      </c>
      <c r="OM346" s="163">
        <f t="shared" ca="1" si="1214"/>
        <v>0.9</v>
      </c>
      <c r="ON346" s="163">
        <f t="shared" ca="1" si="1214"/>
        <v>0.90000000000000013</v>
      </c>
      <c r="OO346" s="163">
        <f t="shared" ca="1" si="1214"/>
        <v>0.75</v>
      </c>
      <c r="OP346" s="163">
        <f t="shared" ca="1" si="1214"/>
        <v>0.76904761904761909</v>
      </c>
      <c r="OQ346" s="163">
        <f t="shared" ca="1" si="1214"/>
        <v>0.82000000000000006</v>
      </c>
      <c r="OR346" s="163">
        <f t="shared" ca="1" si="1214"/>
        <v>0.875</v>
      </c>
      <c r="OS346" s="163">
        <f t="shared" ca="1" si="1214"/>
        <v>0.9</v>
      </c>
      <c r="OT346" s="163">
        <f t="shared" ca="1" si="1214"/>
        <v>0.9</v>
      </c>
      <c r="OU346" s="163">
        <f t="shared" ca="1" si="1214"/>
        <v>0.875</v>
      </c>
      <c r="OV346" s="161">
        <f t="shared" ca="1" si="1132"/>
        <v>1</v>
      </c>
      <c r="OW346" s="161">
        <f t="shared" ca="1" si="1133"/>
        <v>1</v>
      </c>
      <c r="OX346" s="161" t="str">
        <f t="shared" ca="1" si="1134"/>
        <v>-</v>
      </c>
      <c r="OY346" s="163" t="str">
        <f t="shared" ca="1" si="1135"/>
        <v>-</v>
      </c>
      <c r="OZ346" s="161" t="str">
        <f t="shared" ca="1" si="1136"/>
        <v>-</v>
      </c>
      <c r="PA346" s="161" t="str">
        <f t="shared" ca="1" si="1137"/>
        <v>-</v>
      </c>
      <c r="PB346" s="163">
        <f t="shared" ca="1" si="1203"/>
        <v>0</v>
      </c>
      <c r="PC346" s="27">
        <v>0</v>
      </c>
    </row>
    <row r="347" spans="1:419" s="143" customFormat="1" hidden="1" outlineLevel="1">
      <c r="A347" s="121">
        <f t="shared" si="14"/>
        <v>342</v>
      </c>
      <c r="B347" s="121">
        <f>$A$18</f>
        <v>13</v>
      </c>
      <c r="C347" s="143">
        <v>1000</v>
      </c>
      <c r="D347" s="143" t="s">
        <v>884</v>
      </c>
      <c r="E347" s="143" t="b">
        <v>0</v>
      </c>
      <c r="F347" s="143" t="b">
        <v>0</v>
      </c>
      <c r="G347" s="143" t="b">
        <f t="shared" si="1138"/>
        <v>0</v>
      </c>
      <c r="H347" s="139">
        <f t="shared" ref="H347:AC347" ca="1" si="1216">OFFSET(H347,-1,0)</f>
        <v>3</v>
      </c>
      <c r="I347" s="139">
        <f t="shared" ca="1" si="1216"/>
        <v>1</v>
      </c>
      <c r="J347" s="139">
        <f t="shared" ca="1" si="1216"/>
        <v>1</v>
      </c>
      <c r="K347" s="139">
        <f t="shared" ca="1" si="1216"/>
        <v>1</v>
      </c>
      <c r="L347" s="139">
        <f t="shared" ca="1" si="1216"/>
        <v>1</v>
      </c>
      <c r="M347" s="139">
        <f t="shared" ca="1" si="1216"/>
        <v>1</v>
      </c>
      <c r="N347" s="139">
        <f t="shared" ca="1" si="1216"/>
        <v>1</v>
      </c>
      <c r="O347" s="139">
        <f t="shared" ca="1" si="1216"/>
        <v>1</v>
      </c>
      <c r="P347" s="139">
        <f t="shared" ca="1" si="1216"/>
        <v>1</v>
      </c>
      <c r="Q347" s="139">
        <f t="shared" ca="1" si="1216"/>
        <v>1</v>
      </c>
      <c r="R347" s="139">
        <f t="shared" ca="1" si="1216"/>
        <v>2</v>
      </c>
      <c r="S347" s="139">
        <f t="shared" ca="1" si="1216"/>
        <v>1</v>
      </c>
      <c r="T347" s="139">
        <f t="shared" ca="1" si="1216"/>
        <v>1</v>
      </c>
      <c r="U347" s="139">
        <f t="shared" ca="1" si="1216"/>
        <v>1</v>
      </c>
      <c r="V347" s="139">
        <f t="shared" ca="1" si="1216"/>
        <v>1</v>
      </c>
      <c r="W347" s="139">
        <f t="shared" ca="1" si="1216"/>
        <v>1</v>
      </c>
      <c r="X347" s="139">
        <f t="shared" ca="1" si="1216"/>
        <v>1</v>
      </c>
      <c r="Y347" s="139">
        <f t="shared" ca="1" si="1216"/>
        <v>1</v>
      </c>
      <c r="Z347" s="139">
        <f t="shared" ca="1" si="1216"/>
        <v>1</v>
      </c>
      <c r="AA347" s="139">
        <f t="shared" ca="1" si="1216"/>
        <v>1</v>
      </c>
      <c r="AB347" s="139">
        <f t="shared" ca="1" si="1216"/>
        <v>1</v>
      </c>
      <c r="AC347" s="139">
        <f t="shared" ca="1" si="1216"/>
        <v>1</v>
      </c>
      <c r="AE347" s="157" t="str" cm="1">
        <f t="array" aca="1" ref="AE347" ca="1">TEXT(LEFT(OFFSET(AE347,-1,0),5)+1,"00000")&amp;MID(OFFSET(AE347,-1,0),6,FIND(" ",OFFSET(AE347,-1,0),7)-5)
&amp;HN347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00008 SR_low_crop30SE 4SE CropgrazeFALSE (F33N11)</v>
      </c>
      <c r="AF347" s="10" t="str">
        <f ca="1">IF(COUNTIF(AE$5:AE347,AE347)=1,"-","Dup")</f>
        <v>-</v>
      </c>
      <c r="AG347" s="10"/>
      <c r="AH347" s="163" t="str">
        <f t="shared" ca="1" si="1094"/>
        <v>-</v>
      </c>
      <c r="AI347" s="162" t="b">
        <v>1</v>
      </c>
      <c r="AJ347" s="162" t="b">
        <v>1</v>
      </c>
      <c r="AK347" s="163" t="str">
        <f t="shared" ca="1" si="1094"/>
        <v>-</v>
      </c>
      <c r="AL347" s="163" t="str">
        <f t="shared" ca="1" si="1094"/>
        <v>-</v>
      </c>
      <c r="AM347" s="163" t="b">
        <f t="shared" ca="1" si="1094"/>
        <v>1</v>
      </c>
      <c r="AN347" s="10"/>
      <c r="AO347" s="161" t="b">
        <f t="shared" ca="1" si="1095"/>
        <v>1</v>
      </c>
      <c r="AP347" s="161" t="str">
        <f t="shared" ca="1" si="1095"/>
        <v>-</v>
      </c>
      <c r="AQ347" s="161" t="str">
        <f t="shared" ca="1" si="1095"/>
        <v>-</v>
      </c>
      <c r="AR347" s="161" t="str">
        <f t="shared" ca="1" si="1095"/>
        <v>-</v>
      </c>
      <c r="AS347" s="161" t="b">
        <f t="shared" ca="1" si="1095"/>
        <v>1</v>
      </c>
      <c r="AT347" s="161" t="b">
        <f t="shared" ca="1" si="1095"/>
        <v>0</v>
      </c>
      <c r="AU347" s="161">
        <f t="shared" ca="1" si="1096"/>
        <v>0</v>
      </c>
      <c r="AV347" s="161" t="b">
        <f t="shared" ca="1" si="1097"/>
        <v>0</v>
      </c>
      <c r="AW347" s="161" t="b">
        <f t="shared" ca="1" si="1097"/>
        <v>0</v>
      </c>
      <c r="AX347" s="161" t="str">
        <f t="shared" ca="1" si="1097"/>
        <v>-</v>
      </c>
      <c r="AY347" s="161" t="str">
        <f t="shared" ca="1" si="1097"/>
        <v>-</v>
      </c>
      <c r="AZ347" s="161" t="str">
        <f t="shared" ca="1" si="1097"/>
        <v>-</v>
      </c>
      <c r="BA347" s="10"/>
      <c r="BB347" s="161" t="b">
        <f t="shared" ca="1" si="1098"/>
        <v>1</v>
      </c>
      <c r="BC347" s="163" t="b">
        <f t="shared" ca="1" si="1099"/>
        <v>1</v>
      </c>
      <c r="BD347" s="163" t="b">
        <f t="shared" ca="1" si="1099"/>
        <v>1</v>
      </c>
      <c r="BE347" s="162">
        <f t="shared" ca="1" si="1100"/>
        <v>3108</v>
      </c>
      <c r="BF347" s="163" t="str">
        <f t="shared" ca="1" si="1195"/>
        <v>-</v>
      </c>
      <c r="BG347" s="163" t="str">
        <f t="shared" ca="1" si="1195"/>
        <v>-</v>
      </c>
      <c r="BH347" s="163" t="str">
        <f t="shared" ca="1" si="1195"/>
        <v>-</v>
      </c>
      <c r="BI347" s="163" t="str">
        <f t="shared" ca="1" si="1195"/>
        <v>-</v>
      </c>
      <c r="BJ347" s="163" t="str">
        <f t="shared" ca="1" si="1195"/>
        <v>-</v>
      </c>
      <c r="BK347" s="163">
        <f t="shared" ca="1" si="1195"/>
        <v>1</v>
      </c>
      <c r="BL347" s="163">
        <f t="shared" ca="1" si="1195"/>
        <v>1</v>
      </c>
      <c r="BM347" s="163" t="str">
        <f t="shared" ca="1" si="1195"/>
        <v>-</v>
      </c>
      <c r="BN347" s="163" t="str">
        <f t="shared" ca="1" si="1195"/>
        <v>-</v>
      </c>
      <c r="BO347" s="163" t="b">
        <f t="shared" ca="1" si="1102"/>
        <v>0</v>
      </c>
      <c r="BP347" s="163" t="b">
        <f t="shared" ca="1" si="1196"/>
        <v>0</v>
      </c>
      <c r="BQ347" s="163" t="b">
        <f t="shared" ca="1" si="1196"/>
        <v>0</v>
      </c>
      <c r="BR347" s="163" t="b">
        <f t="shared" ca="1" si="1196"/>
        <v>0</v>
      </c>
      <c r="BS347" s="163" t="b">
        <f t="shared" ca="1" si="1196"/>
        <v>0</v>
      </c>
      <c r="BT347" s="163" t="b">
        <f t="shared" ca="1" si="1196"/>
        <v>0</v>
      </c>
      <c r="BU347" s="163" t="b">
        <f t="shared" ca="1" si="1196"/>
        <v>0</v>
      </c>
      <c r="BV347" s="163" t="b">
        <f t="shared" ca="1" si="1196"/>
        <v>0</v>
      </c>
      <c r="BW347" s="163" t="b">
        <f t="shared" ca="1" si="1196"/>
        <v>0</v>
      </c>
      <c r="BX347" s="163" t="str">
        <f t="shared" ca="1" si="1195"/>
        <v>-</v>
      </c>
      <c r="BY347" s="163" t="str">
        <f t="shared" ca="1" si="1209"/>
        <v>-</v>
      </c>
      <c r="BZ347" s="163" t="str">
        <f t="shared" ca="1" si="1209"/>
        <v>-</v>
      </c>
      <c r="CA347" s="163" t="str">
        <f t="shared" ca="1" si="1209"/>
        <v>-</v>
      </c>
      <c r="CB347" s="163" t="str">
        <f t="shared" ca="1" si="1209"/>
        <v>-</v>
      </c>
      <c r="CC347" s="163" t="str">
        <f t="shared" ca="1" si="1209"/>
        <v>-</v>
      </c>
      <c r="CD347" s="163" t="str">
        <f t="shared" ca="1" si="1209"/>
        <v>-</v>
      </c>
      <c r="CE347" s="163" t="str">
        <f t="shared" ca="1" si="1209"/>
        <v>-</v>
      </c>
      <c r="CF347" s="163" t="str">
        <f t="shared" ca="1" si="1209"/>
        <v>-</v>
      </c>
      <c r="CG347" s="163" t="str">
        <f t="shared" ca="1" si="1195"/>
        <v>-</v>
      </c>
      <c r="CH347" s="163" t="str">
        <f t="shared" ca="1" si="1195"/>
        <v>-</v>
      </c>
      <c r="CI347" s="163" t="str">
        <f t="shared" ca="1" si="1195"/>
        <v>-</v>
      </c>
      <c r="CJ347" s="163" t="str">
        <f t="shared" ca="1" si="1195"/>
        <v>-</v>
      </c>
      <c r="CK347" s="163" t="str">
        <f t="shared" ca="1" si="1204"/>
        <v>-</v>
      </c>
      <c r="CL347" s="163" t="str">
        <f t="shared" ca="1" si="1204"/>
        <v>-</v>
      </c>
      <c r="CM347" s="163" t="str">
        <f t="shared" ca="1" si="1204"/>
        <v>-</v>
      </c>
      <c r="CN347" s="163" t="str">
        <f t="shared" ca="1" si="1204"/>
        <v>-</v>
      </c>
      <c r="CO347" s="163" t="str">
        <f t="shared" ca="1" si="1204"/>
        <v>-</v>
      </c>
      <c r="CP347" s="163" t="str">
        <f t="shared" ca="1" si="1204"/>
        <v>-</v>
      </c>
      <c r="CQ347" s="163" t="str">
        <f t="shared" ca="1" si="1204"/>
        <v>-</v>
      </c>
      <c r="CR347" s="163" t="str">
        <f t="shared" ca="1" si="1204"/>
        <v>-</v>
      </c>
      <c r="CS347" s="163" t="str">
        <f t="shared" ca="1" si="1204"/>
        <v>-</v>
      </c>
      <c r="CT347" s="163" t="str">
        <f t="shared" ca="1" si="1204"/>
        <v>-</v>
      </c>
      <c r="CU347" s="163" t="str">
        <f t="shared" ca="1" si="1204"/>
        <v>-</v>
      </c>
      <c r="CV347" s="163" t="str">
        <f t="shared" ca="1" si="1204"/>
        <v>-</v>
      </c>
      <c r="CW347" s="163" t="str">
        <f t="shared" ca="1" si="1204"/>
        <v>-</v>
      </c>
      <c r="CX347" s="163" t="str">
        <f t="shared" ca="1" si="1204"/>
        <v>-</v>
      </c>
      <c r="CY347" s="163" t="str">
        <f t="shared" ca="1" si="1204"/>
        <v>-</v>
      </c>
      <c r="CZ347" s="163" t="str">
        <f t="shared" ca="1" si="1204"/>
        <v>-</v>
      </c>
      <c r="DA347" s="163" t="str">
        <f t="shared" ca="1" si="1204"/>
        <v>-</v>
      </c>
      <c r="DB347" s="163" t="str">
        <f t="shared" ca="1" si="1204"/>
        <v>-</v>
      </c>
      <c r="DC347" s="163" t="str">
        <f t="shared" ca="1" si="1204"/>
        <v>-</v>
      </c>
      <c r="DD347" s="163" t="str">
        <f t="shared" ca="1" si="1210"/>
        <v>-</v>
      </c>
      <c r="DE347" s="163" t="str">
        <f t="shared" ca="1" si="1210"/>
        <v>-</v>
      </c>
      <c r="DF347" s="163" t="str">
        <f t="shared" ca="1" si="1210"/>
        <v>-</v>
      </c>
      <c r="DG347" s="163" t="str">
        <f t="shared" ca="1" si="1210"/>
        <v>-</v>
      </c>
      <c r="DH347" s="163" t="str">
        <f t="shared" ca="1" si="1210"/>
        <v>-</v>
      </c>
      <c r="DI347" s="163" t="str">
        <f t="shared" ca="1" si="1210"/>
        <v>-</v>
      </c>
      <c r="DJ347" s="163" t="str">
        <f t="shared" ca="1" si="1210"/>
        <v>-</v>
      </c>
      <c r="DK347" s="163" t="str">
        <f t="shared" ca="1" si="1210"/>
        <v>-</v>
      </c>
      <c r="DL347" s="10"/>
      <c r="DM347" s="163" t="str">
        <f t="shared" ca="1" si="1195"/>
        <v>-</v>
      </c>
      <c r="DN347" s="163" t="str">
        <f t="shared" ca="1" si="1195"/>
        <v>-</v>
      </c>
      <c r="DO347" s="163" t="str">
        <f t="shared" ca="1" si="1195"/>
        <v>-</v>
      </c>
      <c r="DP347" s="163" t="str">
        <f t="shared" ca="1" si="1195"/>
        <v>-</v>
      </c>
      <c r="DQ347" s="163" t="str">
        <f t="shared" ca="1" si="1195"/>
        <v>-</v>
      </c>
      <c r="DR347" s="163" t="str">
        <f t="shared" ca="1" si="1195"/>
        <v>-</v>
      </c>
      <c r="DS347" s="163" t="str">
        <f t="shared" ca="1" si="1195"/>
        <v>-</v>
      </c>
      <c r="DT347" s="163" t="str">
        <f t="shared" ca="1" si="1195"/>
        <v>-</v>
      </c>
      <c r="DU347" s="163" t="str">
        <f t="shared" ca="1" si="1195"/>
        <v>-</v>
      </c>
      <c r="DV347" s="163" t="str">
        <f t="shared" ca="1" si="1195"/>
        <v>-</v>
      </c>
      <c r="DW347" s="163" t="str">
        <f t="shared" ca="1" si="1195"/>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05"/>
        <v>-</v>
      </c>
      <c r="EJ347" s="163" t="str">
        <f t="shared" ca="1" si="1205"/>
        <v>-</v>
      </c>
      <c r="EK347" s="163" t="str">
        <f t="shared" ca="1" si="1205"/>
        <v>-</v>
      </c>
      <c r="EL347" s="163" t="str">
        <f t="shared" ca="1" si="1205"/>
        <v>-</v>
      </c>
      <c r="EM347" s="163" t="str">
        <f t="shared" ca="1" si="1205"/>
        <v>-</v>
      </c>
      <c r="EN347" s="163" t="str">
        <f t="shared" ca="1" si="1205"/>
        <v>-</v>
      </c>
      <c r="EO347" s="163" t="str">
        <f t="shared" ca="1" si="1205"/>
        <v>-</v>
      </c>
      <c r="EP347" s="163" t="str">
        <f t="shared" ca="1" si="1205"/>
        <v>-</v>
      </c>
      <c r="EQ347" s="163">
        <f t="shared" ca="1" si="1205"/>
        <v>1</v>
      </c>
      <c r="ER347" s="163">
        <f t="shared" ca="1" si="1205"/>
        <v>1</v>
      </c>
      <c r="ES347" s="163">
        <f t="shared" ca="1" si="1205"/>
        <v>0</v>
      </c>
      <c r="ET347" s="163" t="str">
        <f t="shared" ca="1" si="1205"/>
        <v>-</v>
      </c>
      <c r="EU347" s="163" t="str">
        <f t="shared" ca="1" si="1205"/>
        <v>-</v>
      </c>
      <c r="EV347" s="163" t="str">
        <f t="shared" ca="1" si="1205"/>
        <v>-</v>
      </c>
      <c r="EW347" s="163" t="str">
        <f t="shared" ca="1" si="1205"/>
        <v>-</v>
      </c>
      <c r="EX347" s="163" t="str">
        <f t="shared" ca="1" si="1205"/>
        <v>-</v>
      </c>
      <c r="EY347" s="163" t="str">
        <f t="shared" ca="1" si="1211"/>
        <v>-</v>
      </c>
      <c r="EZ347" s="163" t="str">
        <f t="shared" ca="1" si="1211"/>
        <v>-</v>
      </c>
      <c r="FA347" s="163">
        <f t="shared" ca="1" si="1211"/>
        <v>0</v>
      </c>
      <c r="FB347" s="163" t="str">
        <f t="shared" ca="1" si="1211"/>
        <v>-</v>
      </c>
      <c r="FC347" s="163" t="str">
        <f t="shared" ca="1" si="1211"/>
        <v>-</v>
      </c>
      <c r="FD347" s="163" t="str">
        <f t="shared" ca="1" si="1211"/>
        <v>-</v>
      </c>
      <c r="FE347" s="163" t="str">
        <f t="shared" ca="1" si="1211"/>
        <v>-</v>
      </c>
      <c r="FF347" s="163" t="str">
        <f t="shared" ca="1" si="1211"/>
        <v>-</v>
      </c>
      <c r="FG347" s="163">
        <f t="shared" ca="1" si="1211"/>
        <v>0</v>
      </c>
      <c r="FH347" s="163">
        <f t="shared" ca="1" si="1211"/>
        <v>0</v>
      </c>
      <c r="FI347" s="163">
        <f t="shared" ca="1" si="1211"/>
        <v>0</v>
      </c>
      <c r="FJ347" s="163">
        <f t="shared" ca="1" si="1211"/>
        <v>0</v>
      </c>
      <c r="FK347" s="163">
        <f t="shared" ca="1" si="1211"/>
        <v>0</v>
      </c>
      <c r="FL347" s="163">
        <f t="shared" ca="1" si="1211"/>
        <v>0</v>
      </c>
      <c r="FM347" s="163">
        <f t="shared" ca="1" si="1211"/>
        <v>0</v>
      </c>
      <c r="FN347" s="163" t="str">
        <f t="shared" ca="1" si="1211"/>
        <v>-</v>
      </c>
      <c r="FO347" s="163" t="str">
        <f t="shared" ca="1" si="1161"/>
        <v>-</v>
      </c>
      <c r="FP347" s="163" t="str">
        <f t="shared" ca="1" si="1161"/>
        <v>-</v>
      </c>
      <c r="FQ347" s="163" t="str">
        <f t="shared" ca="1" si="1161"/>
        <v>-</v>
      </c>
      <c r="FR347" s="163" t="str">
        <f t="shared" ca="1" si="1161"/>
        <v>-</v>
      </c>
      <c r="FS347" s="163" t="str">
        <f t="shared" ca="1" si="1161"/>
        <v>-</v>
      </c>
      <c r="FT347" s="163" t="str">
        <f t="shared" ca="1" si="1161"/>
        <v>-</v>
      </c>
      <c r="FU347" s="163" t="str">
        <f t="shared" ca="1" si="1161"/>
        <v>-</v>
      </c>
      <c r="FV347" s="163" t="str">
        <f t="shared" ca="1" si="1161"/>
        <v>-</v>
      </c>
      <c r="FW347" s="163" t="str">
        <f t="shared" ca="1" si="1161"/>
        <v>-</v>
      </c>
      <c r="FX347" s="163" t="str">
        <f t="shared" ca="1" si="1162"/>
        <v>-</v>
      </c>
      <c r="FY347" s="10"/>
      <c r="FZ347" s="163">
        <f t="shared" ca="1" si="1162"/>
        <v>1</v>
      </c>
      <c r="GA347" s="163" t="str">
        <f t="shared" ca="1" si="1162"/>
        <v>-</v>
      </c>
      <c r="GB347" s="163" t="str">
        <f t="shared" ca="1" si="1162"/>
        <v>-</v>
      </c>
      <c r="GC347" s="163" t="str">
        <f t="shared" ca="1" si="1162"/>
        <v>-</v>
      </c>
      <c r="GD347" s="163" t="str">
        <f t="shared" ca="1" si="1108"/>
        <v>-</v>
      </c>
      <c r="GE347" s="163" t="b">
        <f t="shared" ca="1" si="1108"/>
        <v>0</v>
      </c>
      <c r="GF347" s="163" t="str">
        <f t="shared" ca="1" si="1108"/>
        <v>-</v>
      </c>
      <c r="GG347" s="163">
        <f t="shared" ca="1" si="1108"/>
        <v>0</v>
      </c>
      <c r="GH347" s="163" t="str">
        <f t="shared" ca="1" si="1108"/>
        <v>-</v>
      </c>
      <c r="GI347" s="161" cm="1">
        <f t="array" aca="1" ref="GI347" ca="1">INDEX(i.rev,$K347,GI$15)</f>
        <v>1</v>
      </c>
      <c r="GJ347" s="163">
        <f t="shared" ca="1" si="1212"/>
        <v>0</v>
      </c>
      <c r="GK347" s="163">
        <f t="shared" ca="1" si="1212"/>
        <v>1</v>
      </c>
      <c r="GL347" s="163">
        <f t="shared" ca="1" si="1212"/>
        <v>0</v>
      </c>
      <c r="GM347" s="163">
        <f t="shared" ca="1" si="1212"/>
        <v>1</v>
      </c>
      <c r="GN347" s="163">
        <f t="shared" ca="1" si="1212"/>
        <v>1</v>
      </c>
      <c r="GO347" s="163">
        <f t="shared" ca="1" si="1212"/>
        <v>1</v>
      </c>
      <c r="GP347" s="163">
        <f t="shared" ca="1" si="1212"/>
        <v>0</v>
      </c>
      <c r="GQ347" s="163">
        <f t="shared" ca="1" si="1212"/>
        <v>0</v>
      </c>
      <c r="GR347" s="163">
        <f t="shared" ca="1" si="1212"/>
        <v>0</v>
      </c>
      <c r="GS347" s="163">
        <f t="shared" ca="1" si="1212"/>
        <v>0</v>
      </c>
      <c r="GT347" s="163">
        <f t="shared" ca="1" si="1212"/>
        <v>0</v>
      </c>
      <c r="GU347" s="163">
        <f t="shared" ca="1" si="1212"/>
        <v>0</v>
      </c>
      <c r="GV347" s="163">
        <f t="shared" ca="1" si="1212"/>
        <v>0</v>
      </c>
      <c r="GW347" s="163">
        <f t="shared" ca="1" si="1212"/>
        <v>0</v>
      </c>
      <c r="GX347" s="163">
        <f t="shared" ca="1" si="1212"/>
        <v>0</v>
      </c>
      <c r="GY347" s="163">
        <f t="shared" ca="1" si="1212"/>
        <v>0</v>
      </c>
      <c r="GZ347" s="161" cm="1">
        <f t="array" aca="1" ref="GZ347" ca="1">INDEX(i.rev,$K347,GZ$15)</f>
        <v>0</v>
      </c>
      <c r="HA347" s="163">
        <f t="shared" ca="1" si="1110"/>
        <v>0</v>
      </c>
      <c r="HB347" s="161" cm="1">
        <f t="array" aca="1" ref="HB347" ca="1">INDEX(i.rev,$K347,HB$15)</f>
        <v>1</v>
      </c>
      <c r="HC347" s="163">
        <f t="shared" ca="1" si="1193"/>
        <v>0</v>
      </c>
      <c r="HD347" s="163">
        <f t="shared" ca="1" si="1193"/>
        <v>0</v>
      </c>
      <c r="HE347" s="163">
        <f t="shared" ca="1" si="1193"/>
        <v>0</v>
      </c>
      <c r="HF347" s="163">
        <f t="shared" ca="1" si="1193"/>
        <v>0</v>
      </c>
      <c r="HG347" s="163">
        <f t="shared" ca="1" si="1193"/>
        <v>0</v>
      </c>
      <c r="HH347" s="163">
        <f t="shared" ca="1" si="1193"/>
        <v>0</v>
      </c>
      <c r="HI347" s="163">
        <f t="shared" ca="1" si="1193"/>
        <v>0</v>
      </c>
      <c r="HJ347" s="10">
        <v>0.75</v>
      </c>
      <c r="HK347" s="161" t="b">
        <f t="shared" si="1179"/>
        <v>1</v>
      </c>
      <c r="HL347" s="186">
        <f t="shared" si="1180"/>
        <v>1597.5</v>
      </c>
      <c r="HM347" s="161" t="b">
        <f t="shared" si="1152"/>
        <v>1</v>
      </c>
      <c r="HN347" s="186">
        <f t="shared" si="1197"/>
        <v>4</v>
      </c>
      <c r="HO347" s="186">
        <f t="shared" si="1197"/>
        <v>40</v>
      </c>
      <c r="HP347" s="161" t="b">
        <f t="shared" ca="1" si="1113"/>
        <v>0</v>
      </c>
      <c r="HQ347" s="161" t="b">
        <f t="shared" ca="1" si="1113"/>
        <v>0</v>
      </c>
      <c r="HR347" s="161" t="b">
        <f t="shared" ca="1" si="1113"/>
        <v>1</v>
      </c>
      <c r="HS347" s="163">
        <f t="shared" ca="1" si="1193"/>
        <v>0</v>
      </c>
      <c r="HT347" s="161">
        <f t="shared" ca="1" si="1114"/>
        <v>1</v>
      </c>
      <c r="HU347" s="161">
        <f t="shared" ca="1" si="1114"/>
        <v>1</v>
      </c>
      <c r="HV347" s="163" t="str">
        <f t="shared" ca="1" si="1193"/>
        <v>-</v>
      </c>
      <c r="HW347" s="163" t="str">
        <f t="shared" ca="1" si="1193"/>
        <v>-</v>
      </c>
      <c r="HX347" s="163" t="str">
        <f t="shared" ca="1" si="1193"/>
        <v>-</v>
      </c>
      <c r="HY347" s="163" t="str">
        <f t="shared" ca="1" si="1193"/>
        <v>-</v>
      </c>
      <c r="HZ347" s="163" t="str">
        <f t="shared" ca="1" si="1193"/>
        <v>-</v>
      </c>
      <c r="IA347" s="163" t="str">
        <f t="shared" ca="1" si="1193"/>
        <v>-</v>
      </c>
      <c r="IB347" s="163" t="str">
        <f t="shared" ca="1" si="1193"/>
        <v>-</v>
      </c>
      <c r="IC347" s="163" t="str">
        <f t="shared" ca="1" si="1193"/>
        <v>-</v>
      </c>
      <c r="ID347" s="163" t="str">
        <f t="shared" ca="1" si="1193"/>
        <v>-</v>
      </c>
      <c r="IE347" s="163" t="b">
        <f t="shared" ca="1" si="1193"/>
        <v>1</v>
      </c>
      <c r="IF347" s="163" t="str">
        <f t="shared" ca="1" si="1193"/>
        <v>-</v>
      </c>
      <c r="IG347" s="163" t="str">
        <f t="shared" ca="1" si="1193"/>
        <v>-</v>
      </c>
      <c r="IH347" s="163" t="str">
        <f t="shared" ca="1" si="1193"/>
        <v>-</v>
      </c>
      <c r="II347" s="163" t="b">
        <f t="shared" ca="1" si="1208"/>
        <v>1</v>
      </c>
      <c r="IJ347" s="163">
        <f t="shared" ca="1" si="1208"/>
        <v>0</v>
      </c>
      <c r="IK347" s="163" t="str">
        <f t="shared" ca="1" si="1208"/>
        <v>-</v>
      </c>
      <c r="IL347" s="163" t="str">
        <f t="shared" ca="1" si="1208"/>
        <v>-</v>
      </c>
      <c r="IM347" s="163" t="str">
        <f t="shared" ca="1" si="1208"/>
        <v>-</v>
      </c>
      <c r="IN347" s="163" t="str">
        <f t="shared" ca="1" si="1208"/>
        <v>-</v>
      </c>
      <c r="IO347" s="163" t="str">
        <f t="shared" ca="1" si="1208"/>
        <v>-</v>
      </c>
      <c r="IP347" s="163">
        <f t="shared" ca="1" si="1208"/>
        <v>0</v>
      </c>
      <c r="IQ347" s="163" t="str">
        <f t="shared" ca="1" si="1208"/>
        <v>-</v>
      </c>
      <c r="IR347" s="163" t="str">
        <f t="shared" ca="1" si="1208"/>
        <v>-</v>
      </c>
      <c r="IS347" s="163" t="str">
        <f t="shared" ca="1" si="1208"/>
        <v>-</v>
      </c>
      <c r="IT347" s="163">
        <f t="shared" ca="1" si="1208"/>
        <v>500</v>
      </c>
      <c r="IU347" s="163">
        <f t="shared" ca="1" si="1208"/>
        <v>500</v>
      </c>
      <c r="IV347" s="163" t="str">
        <f t="shared" ca="1" si="1208"/>
        <v>-</v>
      </c>
      <c r="IW347" s="163" t="str">
        <f t="shared" ca="1" si="1208"/>
        <v>-</v>
      </c>
      <c r="IX347" s="163" t="str">
        <f t="shared" ca="1" si="1208"/>
        <v>-</v>
      </c>
      <c r="IY347" s="163" t="str">
        <f t="shared" ca="1" si="1176"/>
        <v>-</v>
      </c>
      <c r="IZ347" s="163" t="str">
        <f t="shared" ca="1" si="1213"/>
        <v>-</v>
      </c>
      <c r="JA347" s="163" t="str">
        <f t="shared" ca="1" si="1213"/>
        <v>-</v>
      </c>
      <c r="JB347" s="163" t="str">
        <f t="shared" ca="1" si="1213"/>
        <v>-</v>
      </c>
      <c r="JC347" s="163" t="str">
        <f t="shared" ca="1" si="1213"/>
        <v>-</v>
      </c>
      <c r="JD347" s="163" t="str">
        <f t="shared" ca="1" si="1213"/>
        <v>-</v>
      </c>
      <c r="JE347" s="163" t="str">
        <f t="shared" ca="1" si="1213"/>
        <v>-</v>
      </c>
      <c r="JF347" s="163" t="str">
        <f t="shared" ca="1" si="1213"/>
        <v>-</v>
      </c>
      <c r="JG347" s="163" t="str">
        <f t="shared" ca="1" si="1213"/>
        <v>-</v>
      </c>
      <c r="JH347" s="163" t="str">
        <f t="shared" ca="1" si="1213"/>
        <v>-</v>
      </c>
      <c r="JI347" s="163" t="str">
        <f t="shared" ca="1" si="1213"/>
        <v>-</v>
      </c>
      <c r="JJ347" s="163" t="str">
        <f t="shared" ca="1" si="1213"/>
        <v>-</v>
      </c>
      <c r="JK347" s="163" t="str">
        <f t="shared" ca="1" si="1213"/>
        <v>-</v>
      </c>
      <c r="JL347" s="163" t="str">
        <f t="shared" ca="1" si="1213"/>
        <v>-</v>
      </c>
      <c r="JM347" s="163" t="str">
        <f t="shared" ca="1" si="1213"/>
        <v>-</v>
      </c>
      <c r="JN347" s="163" t="str">
        <f t="shared" ca="1" si="1213"/>
        <v>-</v>
      </c>
      <c r="JO347" s="163" t="str">
        <f t="shared" ca="1" si="1213"/>
        <v>-</v>
      </c>
      <c r="JP347" s="163" t="str">
        <f t="shared" ca="1" si="1213"/>
        <v>-</v>
      </c>
      <c r="JQ347" s="163" t="str">
        <f t="shared" ca="1" si="1213"/>
        <v>-</v>
      </c>
      <c r="JR347" s="163" t="str">
        <f t="shared" ca="1" si="1213"/>
        <v>-</v>
      </c>
      <c r="JS347" s="163" t="str">
        <f t="shared" ca="1" si="1213"/>
        <v>-</v>
      </c>
      <c r="JT347" s="163" t="str">
        <f t="shared" ca="1" si="1213"/>
        <v>-</v>
      </c>
      <c r="JU347" s="163" t="str">
        <f t="shared" ca="1" si="1213"/>
        <v>-</v>
      </c>
      <c r="JV347" s="163" t="str">
        <f t="shared" ca="1" si="1213"/>
        <v>-</v>
      </c>
      <c r="JW347" s="163" t="str">
        <f t="shared" ca="1" si="1213"/>
        <v>-</v>
      </c>
      <c r="JX347" s="163" t="str">
        <f t="shared" ca="1" si="1176"/>
        <v>-</v>
      </c>
      <c r="JY347" s="163" t="str">
        <f t="shared" ca="1" si="1202"/>
        <v>-</v>
      </c>
      <c r="JZ347" s="163" t="str">
        <f t="shared" ca="1" si="1202"/>
        <v>-</v>
      </c>
      <c r="KA347" s="163" t="str">
        <f t="shared" ca="1" si="1202"/>
        <v>-</v>
      </c>
      <c r="KB347" s="163" t="str">
        <f t="shared" ca="1" si="1202"/>
        <v>-</v>
      </c>
      <c r="KC347" s="163" t="str">
        <f t="shared" ca="1" si="1202"/>
        <v>-</v>
      </c>
      <c r="KD347" s="163" t="str">
        <f t="shared" ca="1" si="1202"/>
        <v>-</v>
      </c>
      <c r="KE347" s="163" t="str">
        <f t="shared" ca="1" si="1202"/>
        <v>-</v>
      </c>
      <c r="KF347" s="163" t="str">
        <f t="shared" ca="1" si="1202"/>
        <v>-</v>
      </c>
      <c r="KG347" s="163" t="str">
        <f t="shared" ca="1" si="1202"/>
        <v>-</v>
      </c>
      <c r="KH347" s="163" t="str">
        <f t="shared" ca="1" si="1202"/>
        <v>-</v>
      </c>
      <c r="KI347" s="163" t="str">
        <f t="shared" ca="1" si="1202"/>
        <v>-</v>
      </c>
      <c r="KJ347" s="163" t="str">
        <f t="shared" ca="1" si="1202"/>
        <v>-</v>
      </c>
      <c r="KK347" s="163" t="str">
        <f t="shared" ca="1" si="1202"/>
        <v>-</v>
      </c>
      <c r="KL347" s="163" t="str">
        <f t="shared" ca="1" si="1202"/>
        <v>-</v>
      </c>
      <c r="KM347" s="163" t="str">
        <f t="shared" ca="1" si="1202"/>
        <v>-</v>
      </c>
      <c r="KN347" s="163" t="str">
        <f t="shared" ca="1" si="1202"/>
        <v>-</v>
      </c>
      <c r="KO347" s="163" t="str">
        <f t="shared" ca="1" si="1202"/>
        <v>-</v>
      </c>
      <c r="KP347" s="163" t="str">
        <f t="shared" ca="1" si="1202"/>
        <v>-</v>
      </c>
      <c r="KQ347" s="163" t="str">
        <f t="shared" ca="1" si="1202"/>
        <v>-</v>
      </c>
      <c r="KR347" s="163" t="str">
        <f t="shared" ca="1" si="1202"/>
        <v>-</v>
      </c>
      <c r="KS347" s="163" t="str">
        <f t="shared" ca="1" si="1202"/>
        <v>-</v>
      </c>
      <c r="KT347" s="163" t="str">
        <f t="shared" ca="1" si="1202"/>
        <v>-</v>
      </c>
      <c r="KU347" s="163" t="str">
        <f t="shared" ca="1" si="1202"/>
        <v>-</v>
      </c>
      <c r="KV347" s="163" t="str">
        <f t="shared" ca="1" si="1202"/>
        <v>-</v>
      </c>
      <c r="KW347" s="163" t="str">
        <f t="shared" ca="1" si="1202"/>
        <v>-</v>
      </c>
      <c r="KX347" s="163" t="str">
        <f t="shared" ca="1" si="1202"/>
        <v>-</v>
      </c>
      <c r="KY347" s="163" t="str">
        <f t="shared" ca="1" si="1202"/>
        <v>-</v>
      </c>
      <c r="KZ347" s="163" t="str">
        <f t="shared" ca="1" si="1202"/>
        <v>-</v>
      </c>
      <c r="LA347" s="163" t="str">
        <f t="shared" ca="1" si="1202"/>
        <v>-</v>
      </c>
      <c r="LB347" s="163" t="str">
        <f t="shared" ca="1" si="1202"/>
        <v>-</v>
      </c>
      <c r="LC347" s="163" t="str">
        <f t="shared" ca="1" si="1202"/>
        <v>-</v>
      </c>
      <c r="LD347" s="163" t="str">
        <f t="shared" ca="1" si="1202"/>
        <v>-</v>
      </c>
      <c r="LE347" s="163" t="str">
        <f t="shared" ca="1" si="1202"/>
        <v>-</v>
      </c>
      <c r="LF347" s="163" t="str">
        <f t="shared" ca="1" si="1202"/>
        <v>-</v>
      </c>
      <c r="LG347" s="163" t="str">
        <f t="shared" ca="1" si="1202"/>
        <v>-</v>
      </c>
      <c r="LH347" s="163" t="str">
        <f t="shared" ca="1" si="1202"/>
        <v>-</v>
      </c>
      <c r="LI347" s="163" t="str">
        <f t="shared" ca="1" si="1202"/>
        <v>-</v>
      </c>
      <c r="LJ347" s="163" t="str">
        <f t="shared" ca="1" si="1202"/>
        <v>-</v>
      </c>
      <c r="LK347" s="163" t="str">
        <f t="shared" ca="1" si="1202"/>
        <v>-</v>
      </c>
      <c r="LL347" s="163" t="str">
        <f t="shared" ca="1" si="1202"/>
        <v>-</v>
      </c>
      <c r="LM347" s="163" t="str">
        <f t="shared" ca="1" si="1202"/>
        <v>-</v>
      </c>
      <c r="LN347" s="163" t="str">
        <f t="shared" ca="1" si="1202"/>
        <v>-</v>
      </c>
      <c r="LO347" s="163" t="str">
        <f t="shared" ca="1" si="1176"/>
        <v>-</v>
      </c>
      <c r="LP347" s="163" t="str">
        <f t="shared" ca="1" si="1176"/>
        <v>-</v>
      </c>
      <c r="LQ347" s="163" t="str">
        <f t="shared" ca="1" si="1176"/>
        <v>-</v>
      </c>
      <c r="LR347" s="163" t="str">
        <f t="shared" ca="1" si="1176"/>
        <v>-</v>
      </c>
      <c r="LS347" s="163" t="str">
        <f t="shared" ca="1" si="1176"/>
        <v>-</v>
      </c>
      <c r="LT347" s="163" t="str">
        <f t="shared" ca="1" si="1176"/>
        <v>-</v>
      </c>
      <c r="LU347" s="163" t="str">
        <f t="shared" ca="1" si="1176"/>
        <v>-</v>
      </c>
      <c r="LV347" s="163" t="str">
        <f t="shared" ca="1" si="1176"/>
        <v>-</v>
      </c>
      <c r="LW347" s="163" t="str">
        <f t="shared" ca="1" si="1176"/>
        <v>-</v>
      </c>
      <c r="LX347" s="163" t="str">
        <f t="shared" ca="1" si="1176"/>
        <v>-</v>
      </c>
      <c r="LY347" s="10"/>
      <c r="LZ347" s="161">
        <f t="shared" ca="1" si="1121"/>
        <v>4.4999999999999998E-2</v>
      </c>
      <c r="MA347" s="161">
        <f t="shared" ca="1" si="1122"/>
        <v>4.4999999999999998E-2</v>
      </c>
      <c r="MB347" s="163">
        <f t="shared" ca="1" si="1203"/>
        <v>1</v>
      </c>
      <c r="MC347" s="163">
        <f t="shared" ca="1" si="1203"/>
        <v>0</v>
      </c>
      <c r="MD347" s="163">
        <f t="shared" ca="1" si="1203"/>
        <v>1</v>
      </c>
      <c r="ME347" s="163">
        <f t="shared" ca="1" si="1203"/>
        <v>1</v>
      </c>
      <c r="MF347" s="163">
        <f t="shared" ca="1" si="1203"/>
        <v>0</v>
      </c>
      <c r="MG347" s="163">
        <f t="shared" ca="1" si="1203"/>
        <v>70</v>
      </c>
      <c r="MH347" s="163">
        <f t="shared" ca="1" si="1203"/>
        <v>50</v>
      </c>
      <c r="MI347" s="163">
        <f t="shared" ca="1" si="1203"/>
        <v>85</v>
      </c>
      <c r="MJ347" s="163">
        <f t="shared" ca="1" si="1203"/>
        <v>50</v>
      </c>
      <c r="MK347" s="161">
        <f t="shared" ca="1" si="1124"/>
        <v>1</v>
      </c>
      <c r="ML347" s="161">
        <f t="shared" ca="1" si="1125"/>
        <v>1</v>
      </c>
      <c r="MM347" s="161">
        <f t="shared" ca="1" si="1126"/>
        <v>1</v>
      </c>
      <c r="MN347" s="161">
        <f t="shared" ca="1" si="1127"/>
        <v>1</v>
      </c>
      <c r="MO347" s="161">
        <f t="shared" ca="1" si="1127"/>
        <v>1</v>
      </c>
      <c r="MP347" s="163">
        <f t="shared" ca="1" si="1203"/>
        <v>1</v>
      </c>
      <c r="MQ347" s="10"/>
      <c r="MR347" s="163">
        <f t="shared" ca="1" si="1203"/>
        <v>1</v>
      </c>
      <c r="MS347" s="161">
        <f t="shared" ca="1" si="1128"/>
        <v>1</v>
      </c>
      <c r="MT347" s="163">
        <f t="shared" ca="1" si="1203"/>
        <v>0.75</v>
      </c>
      <c r="MU347" s="163">
        <f t="shared" ca="1" si="1203"/>
        <v>0.8</v>
      </c>
      <c r="MV347" s="163">
        <f t="shared" ca="1" si="1203"/>
        <v>0.82499999999999996</v>
      </c>
      <c r="MW347" s="163">
        <f t="shared" ca="1" si="1203"/>
        <v>0.875</v>
      </c>
      <c r="MX347" s="163">
        <f t="shared" ca="1" si="1203"/>
        <v>0.9</v>
      </c>
      <c r="MY347" s="163">
        <f t="shared" ca="1" si="1214"/>
        <v>0.75</v>
      </c>
      <c r="MZ347" s="163">
        <f t="shared" ca="1" si="1214"/>
        <v>0.78142857142857147</v>
      </c>
      <c r="NA347" s="163">
        <f t="shared" ca="1" si="1214"/>
        <v>0.82499999999999996</v>
      </c>
      <c r="NB347" s="163">
        <f t="shared" ca="1" si="1214"/>
        <v>0.875</v>
      </c>
      <c r="NC347" s="163">
        <f t="shared" ca="1" si="1214"/>
        <v>0.9</v>
      </c>
      <c r="ND347" s="163">
        <f t="shared" ca="1" si="1214"/>
        <v>0.9</v>
      </c>
      <c r="NE347" s="163">
        <f t="shared" ca="1" si="1214"/>
        <v>0.75</v>
      </c>
      <c r="NF347" s="163">
        <f t="shared" ca="1" si="1214"/>
        <v>0.78142857142857147</v>
      </c>
      <c r="NG347" s="163">
        <f t="shared" ca="1" si="1214"/>
        <v>0.82499999999999996</v>
      </c>
      <c r="NH347" s="163">
        <f t="shared" ca="1" si="1214"/>
        <v>0.875</v>
      </c>
      <c r="NI347" s="163">
        <f t="shared" ca="1" si="1214"/>
        <v>0.9</v>
      </c>
      <c r="NJ347" s="163">
        <f t="shared" ca="1" si="1214"/>
        <v>0.9</v>
      </c>
      <c r="NK347" s="163">
        <f t="shared" ca="1" si="1214"/>
        <v>0.75</v>
      </c>
      <c r="NL347" s="163">
        <f t="shared" ca="1" si="1214"/>
        <v>0.78142857142857147</v>
      </c>
      <c r="NM347" s="163">
        <f t="shared" ca="1" si="1214"/>
        <v>0.82499999999999996</v>
      </c>
      <c r="NN347" s="163">
        <f t="shared" ca="1" si="1214"/>
        <v>0.875</v>
      </c>
      <c r="NO347" s="163">
        <f t="shared" ca="1" si="1214"/>
        <v>0.9</v>
      </c>
      <c r="NP347" s="163">
        <f t="shared" ca="1" si="1214"/>
        <v>0.9</v>
      </c>
      <c r="NQ347" s="163">
        <f t="shared" ca="1" si="1214"/>
        <v>0.75</v>
      </c>
      <c r="NR347" s="163">
        <f t="shared" ca="1" si="1214"/>
        <v>0.78142857142857147</v>
      </c>
      <c r="NS347" s="163">
        <f t="shared" ca="1" si="1214"/>
        <v>0.82499999999999996</v>
      </c>
      <c r="NT347" s="163">
        <f t="shared" ca="1" si="1214"/>
        <v>0.875</v>
      </c>
      <c r="NU347" s="163">
        <f t="shared" ca="1" si="1214"/>
        <v>0.9</v>
      </c>
      <c r="NV347" s="163">
        <f t="shared" ca="1" si="1214"/>
        <v>0.9</v>
      </c>
      <c r="NW347" s="163">
        <f t="shared" ca="1" si="1214"/>
        <v>0.75</v>
      </c>
      <c r="NX347" s="163">
        <f t="shared" ca="1" si="1214"/>
        <v>0.78142857142857147</v>
      </c>
      <c r="NY347" s="163">
        <f t="shared" ca="1" si="1214"/>
        <v>0.82499999999999996</v>
      </c>
      <c r="NZ347" s="163">
        <f t="shared" ca="1" si="1214"/>
        <v>0.875</v>
      </c>
      <c r="OA347" s="163">
        <f t="shared" ca="1" si="1214"/>
        <v>0.9</v>
      </c>
      <c r="OB347" s="163">
        <f t="shared" ca="1" si="1214"/>
        <v>0.9</v>
      </c>
      <c r="OC347" s="163">
        <f t="shared" ca="1" si="1214"/>
        <v>0.75</v>
      </c>
      <c r="OD347" s="163">
        <f t="shared" ca="1" si="1214"/>
        <v>0.78142857142857147</v>
      </c>
      <c r="OE347" s="163">
        <f t="shared" ca="1" si="1214"/>
        <v>0.82499999999999996</v>
      </c>
      <c r="OF347" s="163">
        <f t="shared" ca="1" si="1214"/>
        <v>0.875</v>
      </c>
      <c r="OG347" s="163">
        <f t="shared" ca="1" si="1214"/>
        <v>0.9</v>
      </c>
      <c r="OH347" s="163">
        <f t="shared" ca="1" si="1214"/>
        <v>0.9</v>
      </c>
      <c r="OI347" s="163">
        <f t="shared" ca="1" si="1214"/>
        <v>0.75</v>
      </c>
      <c r="OJ347" s="163">
        <f t="shared" ca="1" si="1214"/>
        <v>0.76904761904761909</v>
      </c>
      <c r="OK347" s="163">
        <f t="shared" ca="1" si="1214"/>
        <v>0.82000000000000006</v>
      </c>
      <c r="OL347" s="163">
        <f t="shared" ca="1" si="1214"/>
        <v>0.875</v>
      </c>
      <c r="OM347" s="163">
        <f t="shared" ca="1" si="1214"/>
        <v>0.9</v>
      </c>
      <c r="ON347" s="163">
        <f t="shared" ca="1" si="1214"/>
        <v>0.90000000000000013</v>
      </c>
      <c r="OO347" s="163">
        <f t="shared" ca="1" si="1214"/>
        <v>0.75</v>
      </c>
      <c r="OP347" s="163">
        <f t="shared" ca="1" si="1214"/>
        <v>0.76904761904761909</v>
      </c>
      <c r="OQ347" s="163">
        <f t="shared" ca="1" si="1214"/>
        <v>0.82000000000000006</v>
      </c>
      <c r="OR347" s="163">
        <f t="shared" ca="1" si="1214"/>
        <v>0.875</v>
      </c>
      <c r="OS347" s="163">
        <f t="shared" ca="1" si="1214"/>
        <v>0.9</v>
      </c>
      <c r="OT347" s="163">
        <f t="shared" ca="1" si="1214"/>
        <v>0.9</v>
      </c>
      <c r="OU347" s="163">
        <f t="shared" ca="1" si="1214"/>
        <v>0.875</v>
      </c>
      <c r="OV347" s="161">
        <f t="shared" ca="1" si="1132"/>
        <v>1</v>
      </c>
      <c r="OW347" s="161">
        <f t="shared" ca="1" si="1133"/>
        <v>1</v>
      </c>
      <c r="OX347" s="161" t="str">
        <f t="shared" ca="1" si="1134"/>
        <v>-</v>
      </c>
      <c r="OY347" s="163" t="str">
        <f t="shared" ca="1" si="1135"/>
        <v>-</v>
      </c>
      <c r="OZ347" s="161" t="str">
        <f t="shared" ca="1" si="1136"/>
        <v>-</v>
      </c>
      <c r="PA347" s="161" t="str">
        <f t="shared" ca="1" si="1137"/>
        <v>-</v>
      </c>
      <c r="PB347" s="163">
        <f t="shared" ca="1" si="1203"/>
        <v>0</v>
      </c>
      <c r="PC347" s="27">
        <v>0</v>
      </c>
    </row>
    <row r="348" spans="1:419" s="143" customFormat="1" hidden="1" outlineLevel="1">
      <c r="A348" s="121">
        <f t="shared" si="14"/>
        <v>343</v>
      </c>
      <c r="B348" s="121"/>
      <c r="E348" s="143" t="b">
        <v>0</v>
      </c>
      <c r="H348" s="121"/>
      <c r="I348" s="121"/>
      <c r="J348" s="121"/>
      <c r="K348" s="121"/>
      <c r="L348" s="121"/>
      <c r="M348" s="121"/>
      <c r="N348" s="121"/>
      <c r="O348" s="121"/>
      <c r="P348" s="121"/>
      <c r="Q348" s="121"/>
      <c r="R348" s="121"/>
      <c r="S348" s="121"/>
      <c r="T348" s="121"/>
      <c r="U348" s="121"/>
      <c r="V348" s="121"/>
      <c r="W348" s="121"/>
      <c r="X348" s="121"/>
      <c r="Y348" s="121"/>
      <c r="Z348" s="121"/>
      <c r="AA348" s="121"/>
      <c r="AB348" s="121"/>
      <c r="AC348" s="121"/>
      <c r="AE348" s="136" t="str">
        <f ca="1">"blank "&amp;TEXT(RAND(),"0.000")</f>
        <v>blank 0.359</v>
      </c>
      <c r="AF348" s="10" t="str">
        <f ca="1">IF(COUNTIF(AE$5:AE348,AE348)=1,"-","Dup")</f>
        <v>-</v>
      </c>
      <c r="AG348" s="10"/>
      <c r="AH348" s="149"/>
      <c r="AI348" s="149"/>
      <c r="AJ348" s="149"/>
      <c r="AK348" s="149"/>
      <c r="AL348" s="149"/>
      <c r="AM348" s="149"/>
      <c r="AN348" s="10"/>
      <c r="AO348" s="149"/>
      <c r="AP348" s="149"/>
      <c r="AQ348" s="149"/>
      <c r="AR348" s="149"/>
      <c r="AS348" s="149"/>
      <c r="AT348" s="149"/>
      <c r="AU348" s="149"/>
      <c r="AV348" s="192"/>
      <c r="AW348" s="192"/>
      <c r="AX348" s="192"/>
      <c r="AY348" s="192"/>
      <c r="AZ348" s="192"/>
      <c r="BA348" s="10"/>
      <c r="BB348" s="149"/>
      <c r="BC348" s="149"/>
      <c r="BD348" s="149"/>
      <c r="BE348" s="149"/>
      <c r="BF348" s="149"/>
      <c r="BG348" s="149"/>
      <c r="BH348" s="149"/>
      <c r="BI348" s="149"/>
      <c r="BJ348" s="149"/>
      <c r="BK348" s="149"/>
      <c r="BL348" s="149"/>
      <c r="BM348" s="149"/>
      <c r="BN348" s="149"/>
      <c r="BO348" s="192"/>
      <c r="BP348" s="192"/>
      <c r="BQ348" s="192"/>
      <c r="BR348" s="192"/>
      <c r="BS348" s="192"/>
      <c r="BT348" s="192"/>
      <c r="BU348" s="192"/>
      <c r="BV348" s="192"/>
      <c r="BW348" s="192"/>
      <c r="BX348" s="192"/>
      <c r="BY348" s="192"/>
      <c r="BZ348" s="192"/>
      <c r="CA348" s="192"/>
      <c r="CB348" s="192"/>
      <c r="CC348" s="192"/>
      <c r="CD348" s="192"/>
      <c r="CE348" s="192"/>
      <c r="CF348" s="192"/>
      <c r="CG348" s="192"/>
      <c r="CH348" s="192"/>
      <c r="CI348" s="192"/>
      <c r="CJ348" s="192"/>
      <c r="CK348" s="192"/>
      <c r="CL348" s="192"/>
      <c r="CM348" s="192"/>
      <c r="CN348" s="192"/>
      <c r="CO348" s="192"/>
      <c r="CP348" s="192"/>
      <c r="CQ348" s="192"/>
      <c r="CR348" s="192"/>
      <c r="CS348" s="192"/>
      <c r="CT348" s="192"/>
      <c r="CU348" s="192"/>
      <c r="CV348" s="192"/>
      <c r="CW348" s="192"/>
      <c r="CX348" s="192"/>
      <c r="CY348" s="192"/>
      <c r="CZ348" s="192"/>
      <c r="DA348" s="192"/>
      <c r="DB348" s="192"/>
      <c r="DC348" s="192"/>
      <c r="DD348" s="192"/>
      <c r="DE348" s="192"/>
      <c r="DF348" s="192"/>
      <c r="DG348" s="192"/>
      <c r="DH348" s="192"/>
      <c r="DI348" s="192"/>
      <c r="DJ348" s="192"/>
      <c r="DK348" s="192"/>
      <c r="DL348" s="10"/>
      <c r="DM348" s="149"/>
      <c r="DN348" s="149"/>
      <c r="DO348" s="149"/>
      <c r="DP348" s="149"/>
      <c r="DQ348" s="149"/>
      <c r="DR348" s="149"/>
      <c r="DS348" s="149"/>
      <c r="DT348" s="149"/>
      <c r="DU348" s="149"/>
      <c r="DV348" s="149"/>
      <c r="DW348" s="149"/>
      <c r="DX348" s="149"/>
      <c r="DY348" s="149"/>
      <c r="DZ348" s="149"/>
      <c r="EA348" s="149"/>
      <c r="EB348" s="149"/>
      <c r="EC348" s="149"/>
      <c r="ED348" s="149"/>
      <c r="EE348" s="149"/>
      <c r="EF348" s="149"/>
      <c r="EG348" s="149"/>
      <c r="EH348" s="10"/>
      <c r="EI348" s="149"/>
      <c r="EJ348" s="149"/>
      <c r="EK348" s="149"/>
      <c r="EL348" s="149"/>
      <c r="EM348" s="149"/>
      <c r="EN348" s="149"/>
      <c r="EO348" s="149"/>
      <c r="EP348" s="149"/>
      <c r="EQ348" s="149"/>
      <c r="ER348" s="149"/>
      <c r="ES348" s="149"/>
      <c r="ET348" s="149"/>
      <c r="EU348" s="149"/>
      <c r="EV348" s="149"/>
      <c r="EW348" s="149"/>
      <c r="EX348" s="149"/>
      <c r="EY348" s="149"/>
      <c r="EZ348" s="149"/>
      <c r="FA348" s="149"/>
      <c r="FB348" s="149"/>
      <c r="FC348" s="149"/>
      <c r="FD348" s="149"/>
      <c r="FE348" s="149"/>
      <c r="FF348" s="149"/>
      <c r="FG348" s="149"/>
      <c r="FH348" s="149"/>
      <c r="FI348" s="149"/>
      <c r="FJ348" s="149"/>
      <c r="FK348" s="149"/>
      <c r="FL348" s="149"/>
      <c r="FM348" s="149"/>
      <c r="FN348" s="149"/>
      <c r="FO348" s="149"/>
      <c r="FP348" s="149"/>
      <c r="FQ348" s="149"/>
      <c r="FR348" s="149"/>
      <c r="FS348" s="149"/>
      <c r="FT348" s="149"/>
      <c r="FU348" s="149"/>
      <c r="FV348" s="149"/>
      <c r="FW348" s="149"/>
      <c r="FX348" s="149"/>
      <c r="FY348" s="10"/>
      <c r="FZ348" s="149"/>
      <c r="GA348" s="149"/>
      <c r="GB348" s="149"/>
      <c r="GC348" s="149"/>
      <c r="GD348" s="149"/>
      <c r="GE348" s="149"/>
      <c r="GF348" s="149"/>
      <c r="GG348" s="149"/>
      <c r="GH348" s="149"/>
      <c r="GI348" s="149"/>
      <c r="GJ348" s="149"/>
      <c r="GK348" s="149"/>
      <c r="GL348" s="149"/>
      <c r="GM348" s="149"/>
      <c r="GN348" s="149"/>
      <c r="GO348" s="149"/>
      <c r="GP348" s="149"/>
      <c r="GQ348" s="149"/>
      <c r="GR348" s="149"/>
      <c r="GS348" s="149"/>
      <c r="GT348" s="149"/>
      <c r="GU348" s="149"/>
      <c r="GV348" s="149"/>
      <c r="GW348" s="149"/>
      <c r="GX348" s="149"/>
      <c r="GY348" s="149"/>
      <c r="GZ348" s="149"/>
      <c r="HA348" s="149"/>
      <c r="HB348" s="149"/>
      <c r="HC348" s="149"/>
      <c r="HD348" s="149"/>
      <c r="HE348" s="149"/>
      <c r="HF348" s="149"/>
      <c r="HG348" s="149"/>
      <c r="HH348" s="149"/>
      <c r="HI348" s="149"/>
      <c r="HJ348" s="10"/>
      <c r="HK348" s="149"/>
      <c r="HL348" s="149"/>
      <c r="HM348" s="149"/>
      <c r="HN348" s="149"/>
      <c r="HO348" s="149"/>
      <c r="HP348" s="149"/>
      <c r="HQ348" s="149"/>
      <c r="HR348" s="149"/>
      <c r="HS348" s="149"/>
      <c r="HT348" s="149"/>
      <c r="HU348" s="149"/>
      <c r="HV348" s="149"/>
      <c r="HW348" s="149"/>
      <c r="HX348" s="149"/>
      <c r="HY348" s="149"/>
      <c r="HZ348" s="149"/>
      <c r="IA348" s="149"/>
      <c r="IB348" s="149"/>
      <c r="IC348" s="149"/>
      <c r="ID348" s="149"/>
      <c r="IE348" s="149"/>
      <c r="IF348" s="149"/>
      <c r="IG348" s="149"/>
      <c r="IH348" s="149"/>
      <c r="II348" s="149"/>
      <c r="IJ348" s="149"/>
      <c r="IK348" s="149"/>
      <c r="IL348" s="149"/>
      <c r="IM348" s="149"/>
      <c r="IN348" s="149"/>
      <c r="IO348" s="149"/>
      <c r="IP348" s="149"/>
      <c r="IQ348" s="149"/>
      <c r="IR348" s="149"/>
      <c r="IS348" s="149"/>
      <c r="IT348" s="149"/>
      <c r="IU348" s="149"/>
      <c r="IV348" s="149"/>
      <c r="IW348" s="149"/>
      <c r="IX348" s="149"/>
      <c r="IY348" s="149"/>
      <c r="IZ348" s="149"/>
      <c r="JA348" s="149"/>
      <c r="JB348" s="149"/>
      <c r="JC348" s="149"/>
      <c r="JD348" s="149"/>
      <c r="JE348" s="149"/>
      <c r="JF348" s="149"/>
      <c r="JG348" s="149"/>
      <c r="JH348" s="149"/>
      <c r="JI348" s="149"/>
      <c r="JJ348" s="149"/>
      <c r="JK348" s="149"/>
      <c r="JL348" s="149"/>
      <c r="JM348" s="149"/>
      <c r="JN348" s="149"/>
      <c r="JO348" s="149"/>
      <c r="JP348" s="149"/>
      <c r="JQ348" s="149"/>
      <c r="JR348" s="149"/>
      <c r="JS348" s="149"/>
      <c r="JT348" s="149"/>
      <c r="JU348" s="149"/>
      <c r="JV348" s="149"/>
      <c r="JW348" s="149"/>
      <c r="JX348" s="149"/>
      <c r="JY348" s="149"/>
      <c r="JZ348" s="149"/>
      <c r="KA348" s="149"/>
      <c r="KB348" s="149"/>
      <c r="KC348" s="149"/>
      <c r="KD348" s="149"/>
      <c r="KE348" s="149"/>
      <c r="KF348" s="149"/>
      <c r="KG348" s="149"/>
      <c r="KH348" s="149"/>
      <c r="KI348" s="149"/>
      <c r="KJ348" s="149"/>
      <c r="KK348" s="149"/>
      <c r="KL348" s="149"/>
      <c r="KM348" s="149"/>
      <c r="KN348" s="149"/>
      <c r="KO348" s="149"/>
      <c r="KP348" s="149"/>
      <c r="KQ348" s="149"/>
      <c r="KR348" s="149"/>
      <c r="KS348" s="149"/>
      <c r="KT348" s="149"/>
      <c r="KU348" s="149"/>
      <c r="KV348" s="149"/>
      <c r="KW348" s="149"/>
      <c r="KX348" s="149"/>
      <c r="KY348" s="149"/>
      <c r="KZ348" s="149"/>
      <c r="LA348" s="149"/>
      <c r="LB348" s="149"/>
      <c r="LC348" s="149"/>
      <c r="LD348" s="149"/>
      <c r="LE348" s="149"/>
      <c r="LF348" s="149"/>
      <c r="LG348" s="149"/>
      <c r="LH348" s="149"/>
      <c r="LI348" s="149"/>
      <c r="LJ348" s="149"/>
      <c r="LK348" s="149"/>
      <c r="LL348" s="149"/>
      <c r="LM348" s="149"/>
      <c r="LN348" s="149"/>
      <c r="LO348" s="149"/>
      <c r="LP348" s="149"/>
      <c r="LQ348" s="149"/>
      <c r="LR348" s="149"/>
      <c r="LS348" s="149"/>
      <c r="LT348" s="149"/>
      <c r="LU348" s="149"/>
      <c r="LV348" s="149"/>
      <c r="LW348" s="149"/>
      <c r="LX348" s="149"/>
      <c r="LY348" s="10"/>
      <c r="LZ348" s="149"/>
      <c r="MA348" s="149"/>
      <c r="MB348" s="149"/>
      <c r="MC348" s="149"/>
      <c r="MD348" s="149"/>
      <c r="ME348" s="149"/>
      <c r="MF348" s="149"/>
      <c r="MG348" s="149"/>
      <c r="MH348" s="149"/>
      <c r="MI348" s="149"/>
      <c r="MJ348" s="149"/>
      <c r="MK348" s="149"/>
      <c r="ML348" s="149"/>
      <c r="MM348" s="149"/>
      <c r="MN348" s="149"/>
      <c r="MO348" s="149"/>
      <c r="MP348" s="149"/>
      <c r="MQ348" s="10"/>
      <c r="MR348" s="149"/>
      <c r="MS348" s="149"/>
      <c r="MT348" s="149"/>
      <c r="MU348" s="149"/>
      <c r="MV348" s="149"/>
      <c r="MW348" s="149"/>
      <c r="MX348" s="149"/>
      <c r="MY348" s="149"/>
      <c r="MZ348" s="149"/>
      <c r="NA348" s="149"/>
      <c r="NB348" s="149"/>
      <c r="NC348" s="149"/>
      <c r="ND348" s="149"/>
      <c r="NE348" s="149"/>
      <c r="NF348" s="149"/>
      <c r="NG348" s="149"/>
      <c r="NH348" s="149"/>
      <c r="NI348" s="149"/>
      <c r="NJ348" s="149"/>
      <c r="NK348" s="149"/>
      <c r="NL348" s="149"/>
      <c r="NM348" s="149"/>
      <c r="NN348" s="149"/>
      <c r="NO348" s="149"/>
      <c r="NP348" s="149"/>
      <c r="NQ348" s="149"/>
      <c r="NR348" s="149"/>
      <c r="NS348" s="149"/>
      <c r="NT348" s="149"/>
      <c r="NU348" s="149"/>
      <c r="NV348" s="149"/>
      <c r="NW348" s="149"/>
      <c r="NX348" s="149"/>
      <c r="NY348" s="149"/>
      <c r="NZ348" s="149"/>
      <c r="OA348" s="149"/>
      <c r="OB348" s="149"/>
      <c r="OC348" s="149"/>
      <c r="OD348" s="149"/>
      <c r="OE348" s="149"/>
      <c r="OF348" s="149"/>
      <c r="OG348" s="149"/>
      <c r="OH348" s="149"/>
      <c r="OI348" s="149"/>
      <c r="OJ348" s="149"/>
      <c r="OK348" s="149"/>
      <c r="OL348" s="149"/>
      <c r="OM348" s="149"/>
      <c r="ON348" s="149"/>
      <c r="OO348" s="149"/>
      <c r="OP348" s="149"/>
      <c r="OQ348" s="149"/>
      <c r="OR348" s="149"/>
      <c r="OS348" s="149"/>
      <c r="OT348" s="149"/>
      <c r="OU348" s="149"/>
      <c r="OV348" s="149"/>
      <c r="OW348" s="149"/>
      <c r="OX348" s="149"/>
      <c r="OY348" s="149"/>
      <c r="OZ348" s="149"/>
      <c r="PA348" s="149"/>
      <c r="PB348" s="149"/>
      <c r="PC348" s="27">
        <v>0</v>
      </c>
    </row>
    <row r="349" spans="1:419" s="143" customFormat="1" collapsed="1">
      <c r="A349" s="121">
        <f>ROW(A349)-5</f>
        <v>344</v>
      </c>
      <c r="B349" s="121"/>
      <c r="E349" s="143" t="b">
        <v>0</v>
      </c>
      <c r="F349" s="123"/>
      <c r="G349" s="120" t="s">
        <v>917</v>
      </c>
      <c r="H349" s="143">
        <v>1</v>
      </c>
      <c r="I349" s="143">
        <v>1</v>
      </c>
      <c r="J349" s="143">
        <v>1</v>
      </c>
      <c r="K349" s="143">
        <v>1</v>
      </c>
      <c r="L349" s="143">
        <v>1</v>
      </c>
      <c r="M349" s="143">
        <v>1</v>
      </c>
      <c r="N349" s="143">
        <v>1</v>
      </c>
      <c r="O349" s="143">
        <v>1</v>
      </c>
      <c r="P349" s="143">
        <v>1</v>
      </c>
      <c r="Q349" s="143">
        <v>1</v>
      </c>
      <c r="R349" s="143">
        <v>1</v>
      </c>
      <c r="S349" s="143">
        <v>1</v>
      </c>
      <c r="T349" s="143">
        <v>1</v>
      </c>
      <c r="U349" s="143">
        <v>1</v>
      </c>
      <c r="V349" s="143">
        <v>1</v>
      </c>
      <c r="W349" s="143">
        <v>1</v>
      </c>
      <c r="X349" s="143">
        <v>1</v>
      </c>
      <c r="Y349" s="143">
        <v>1</v>
      </c>
      <c r="Z349" s="143">
        <v>1</v>
      </c>
      <c r="AA349" s="143">
        <v>1</v>
      </c>
      <c r="AB349" s="143">
        <v>1</v>
      </c>
      <c r="AC349" s="143">
        <v>1</v>
      </c>
      <c r="AD349" s="143">
        <v>0</v>
      </c>
      <c r="AE349" s="134" t="s">
        <v>1598</v>
      </c>
      <c r="AF349" s="10" t="str">
        <f ca="1">IF(COUNTIF(AE$5:AE349,AE349)=1,"-","Dup")</f>
        <v>-</v>
      </c>
      <c r="AG349" s="10"/>
      <c r="AH349" s="149"/>
      <c r="AI349" s="149"/>
      <c r="AJ349" s="149"/>
      <c r="AK349" s="149"/>
      <c r="AL349" s="149"/>
      <c r="AM349" s="149"/>
      <c r="AN349" s="10"/>
      <c r="AO349" s="149"/>
      <c r="AP349" s="149"/>
      <c r="AQ349" s="149"/>
      <c r="AR349" s="149"/>
      <c r="AS349" s="149"/>
      <c r="AT349" s="149"/>
      <c r="AU349" s="149"/>
      <c r="AV349" s="192"/>
      <c r="AW349" s="192"/>
      <c r="AX349" s="192"/>
      <c r="AY349" s="192"/>
      <c r="AZ349" s="192"/>
      <c r="BA349" s="10"/>
      <c r="BB349" s="149"/>
      <c r="BC349" s="149"/>
      <c r="BD349" s="149"/>
      <c r="BE349" s="149"/>
      <c r="BF349" s="149"/>
      <c r="BG349" s="149"/>
      <c r="BH349" s="149"/>
      <c r="BI349" s="149"/>
      <c r="BJ349" s="149"/>
      <c r="BK349" s="149"/>
      <c r="BL349" s="149"/>
      <c r="BM349" s="149"/>
      <c r="BN349" s="149"/>
      <c r="BO349" s="192"/>
      <c r="BP349" s="192"/>
      <c r="BQ349" s="192"/>
      <c r="BR349" s="192"/>
      <c r="BS349" s="192"/>
      <c r="BT349" s="192"/>
      <c r="BU349" s="192"/>
      <c r="BV349" s="192"/>
      <c r="BW349" s="192"/>
      <c r="BX349" s="192"/>
      <c r="BY349" s="192"/>
      <c r="BZ349" s="192"/>
      <c r="CA349" s="192"/>
      <c r="CB349" s="192"/>
      <c r="CC349" s="192"/>
      <c r="CD349" s="192"/>
      <c r="CE349" s="192"/>
      <c r="CF349" s="192"/>
      <c r="CG349" s="192"/>
      <c r="CH349" s="192"/>
      <c r="CI349" s="192"/>
      <c r="CJ349" s="192"/>
      <c r="CK349" s="192"/>
      <c r="CL349" s="192"/>
      <c r="CM349" s="192"/>
      <c r="CN349" s="192"/>
      <c r="CO349" s="192"/>
      <c r="CP349" s="192"/>
      <c r="CQ349" s="192"/>
      <c r="CR349" s="192"/>
      <c r="CS349" s="192"/>
      <c r="CT349" s="192"/>
      <c r="CU349" s="192"/>
      <c r="CV349" s="192"/>
      <c r="CW349" s="192"/>
      <c r="CX349" s="192"/>
      <c r="CY349" s="192"/>
      <c r="CZ349" s="192"/>
      <c r="DA349" s="192"/>
      <c r="DB349" s="192"/>
      <c r="DC349" s="192"/>
      <c r="DD349" s="192"/>
      <c r="DE349" s="192"/>
      <c r="DF349" s="192"/>
      <c r="DG349" s="192"/>
      <c r="DH349" s="192"/>
      <c r="DI349" s="192"/>
      <c r="DJ349" s="192"/>
      <c r="DK349" s="192"/>
      <c r="DL349" s="10"/>
      <c r="DM349" s="149"/>
      <c r="DN349" s="149"/>
      <c r="DO349" s="149"/>
      <c r="DP349" s="149"/>
      <c r="DQ349" s="149"/>
      <c r="DR349" s="149"/>
      <c r="DS349" s="149"/>
      <c r="DT349" s="149"/>
      <c r="DU349" s="149"/>
      <c r="DV349" s="149"/>
      <c r="DW349" s="149"/>
      <c r="DX349" s="149"/>
      <c r="DY349" s="149"/>
      <c r="DZ349" s="149"/>
      <c r="EA349" s="149"/>
      <c r="EB349" s="149"/>
      <c r="EC349" s="149"/>
      <c r="ED349" s="149"/>
      <c r="EE349" s="149"/>
      <c r="EF349" s="149"/>
      <c r="EG349" s="149"/>
      <c r="EH349" s="10"/>
      <c r="EI349" s="149"/>
      <c r="EJ349" s="149"/>
      <c r="EK349" s="149"/>
      <c r="EL349" s="149"/>
      <c r="EM349" s="149"/>
      <c r="EN349" s="149"/>
      <c r="EO349" s="149"/>
      <c r="EP349" s="149"/>
      <c r="EQ349" s="149"/>
      <c r="ER349" s="149"/>
      <c r="ES349" s="149"/>
      <c r="ET349" s="149"/>
      <c r="EU349" s="149"/>
      <c r="EV349" s="149"/>
      <c r="EW349" s="149"/>
      <c r="EX349" s="149"/>
      <c r="EY349" s="149"/>
      <c r="EZ349" s="149"/>
      <c r="FA349" s="149"/>
      <c r="FB349" s="149"/>
      <c r="FC349" s="149"/>
      <c r="FD349" s="149"/>
      <c r="FE349" s="149"/>
      <c r="FF349" s="149"/>
      <c r="FG349" s="149"/>
      <c r="FH349" s="149"/>
      <c r="FI349" s="149"/>
      <c r="FJ349" s="149"/>
      <c r="FK349" s="149"/>
      <c r="FL349" s="149"/>
      <c r="FM349" s="149"/>
      <c r="FN349" s="149"/>
      <c r="FO349" s="149"/>
      <c r="FP349" s="149"/>
      <c r="FQ349" s="149"/>
      <c r="FR349" s="149"/>
      <c r="FS349" s="149"/>
      <c r="FT349" s="149"/>
      <c r="FU349" s="149"/>
      <c r="FV349" s="149"/>
      <c r="FW349" s="149"/>
      <c r="FX349" s="149"/>
      <c r="FY349" s="10"/>
      <c r="FZ349" s="149"/>
      <c r="GA349" s="149"/>
      <c r="GB349" s="149"/>
      <c r="GC349" s="149"/>
      <c r="GD349" s="149"/>
      <c r="GE349" s="149"/>
      <c r="GF349" s="149"/>
      <c r="GG349" s="149"/>
      <c r="GH349" s="149"/>
      <c r="GI349" s="149"/>
      <c r="GJ349" s="149"/>
      <c r="GK349" s="149"/>
      <c r="GL349" s="149"/>
      <c r="GM349" s="149"/>
      <c r="GN349" s="149"/>
      <c r="GO349" s="149"/>
      <c r="GP349" s="149"/>
      <c r="GQ349" s="149"/>
      <c r="GR349" s="149"/>
      <c r="GS349" s="149"/>
      <c r="GT349" s="149"/>
      <c r="GU349" s="149"/>
      <c r="GV349" s="149"/>
      <c r="GW349" s="149"/>
      <c r="GX349" s="149"/>
      <c r="GY349" s="149"/>
      <c r="GZ349" s="149"/>
      <c r="HA349" s="149"/>
      <c r="HB349" s="149"/>
      <c r="HC349" s="149"/>
      <c r="HD349" s="149"/>
      <c r="HE349" s="149"/>
      <c r="HF349" s="149"/>
      <c r="HG349" s="149"/>
      <c r="HH349" s="149"/>
      <c r="HI349" s="149"/>
      <c r="HJ349" s="10"/>
      <c r="HK349" s="149"/>
      <c r="HL349" s="149"/>
      <c r="HM349" s="149"/>
      <c r="HN349" s="149"/>
      <c r="HO349" s="149"/>
      <c r="HP349" s="149"/>
      <c r="HQ349" s="149"/>
      <c r="HR349" s="149"/>
      <c r="HS349" s="149"/>
      <c r="HT349" s="149"/>
      <c r="HU349" s="149"/>
      <c r="HV349" s="149"/>
      <c r="HW349" s="149"/>
      <c r="HX349" s="149"/>
      <c r="HY349" s="149"/>
      <c r="HZ349" s="149"/>
      <c r="IA349" s="149"/>
      <c r="IB349" s="149"/>
      <c r="IC349" s="149"/>
      <c r="ID349" s="149"/>
      <c r="IE349" s="149"/>
      <c r="IF349" s="149"/>
      <c r="IG349" s="149"/>
      <c r="IH349" s="149"/>
      <c r="II349" s="149"/>
      <c r="IJ349" s="149"/>
      <c r="IK349" s="149"/>
      <c r="IL349" s="149"/>
      <c r="IM349" s="149"/>
      <c r="IN349" s="149"/>
      <c r="IO349" s="149"/>
      <c r="IP349" s="149"/>
      <c r="IQ349" s="149"/>
      <c r="IR349" s="149"/>
      <c r="IS349" s="149"/>
      <c r="IT349" s="149"/>
      <c r="IU349" s="149"/>
      <c r="IV349" s="149"/>
      <c r="IW349" s="149"/>
      <c r="IX349" s="149"/>
      <c r="IY349" s="149"/>
      <c r="IZ349" s="149"/>
      <c r="JA349" s="149"/>
      <c r="JB349" s="149"/>
      <c r="JC349" s="149"/>
      <c r="JD349" s="149"/>
      <c r="JE349" s="149"/>
      <c r="JF349" s="149"/>
      <c r="JG349" s="149"/>
      <c r="JH349" s="149"/>
      <c r="JI349" s="149"/>
      <c r="JJ349" s="149"/>
      <c r="JK349" s="149"/>
      <c r="JL349" s="149"/>
      <c r="JM349" s="149"/>
      <c r="JN349" s="149"/>
      <c r="JO349" s="149"/>
      <c r="JP349" s="149"/>
      <c r="JQ349" s="149"/>
      <c r="JR349" s="149"/>
      <c r="JS349" s="149"/>
      <c r="JT349" s="149"/>
      <c r="JU349" s="149"/>
      <c r="JV349" s="149"/>
      <c r="JW349" s="149"/>
      <c r="JX349" s="149"/>
      <c r="JY349" s="149"/>
      <c r="JZ349" s="149"/>
      <c r="KA349" s="149"/>
      <c r="KB349" s="149"/>
      <c r="KC349" s="149"/>
      <c r="KD349" s="149"/>
      <c r="KE349" s="149"/>
      <c r="KF349" s="149"/>
      <c r="KG349" s="149"/>
      <c r="KH349" s="149"/>
      <c r="KI349" s="149"/>
      <c r="KJ349" s="149"/>
      <c r="KK349" s="149"/>
      <c r="KL349" s="149"/>
      <c r="KM349" s="149"/>
      <c r="KN349" s="149"/>
      <c r="KO349" s="149"/>
      <c r="KP349" s="149"/>
      <c r="KQ349" s="149"/>
      <c r="KR349" s="149"/>
      <c r="KS349" s="149"/>
      <c r="KT349" s="149"/>
      <c r="KU349" s="149"/>
      <c r="KV349" s="149"/>
      <c r="KW349" s="149"/>
      <c r="KX349" s="149"/>
      <c r="KY349" s="149"/>
      <c r="KZ349" s="149"/>
      <c r="LA349" s="149"/>
      <c r="LB349" s="149"/>
      <c r="LC349" s="149"/>
      <c r="LD349" s="149"/>
      <c r="LE349" s="149"/>
      <c r="LF349" s="149"/>
      <c r="LG349" s="149"/>
      <c r="LH349" s="149"/>
      <c r="LI349" s="149"/>
      <c r="LJ349" s="149"/>
      <c r="LK349" s="149"/>
      <c r="LL349" s="149"/>
      <c r="LM349" s="149"/>
      <c r="LN349" s="149"/>
      <c r="LO349" s="149"/>
      <c r="LP349" s="149"/>
      <c r="LQ349" s="149"/>
      <c r="LR349" s="149"/>
      <c r="LS349" s="149"/>
      <c r="LT349" s="149"/>
      <c r="LU349" s="149"/>
      <c r="LV349" s="149"/>
      <c r="LW349" s="149"/>
      <c r="LX349" s="149"/>
      <c r="LY349" s="10"/>
      <c r="LZ349" s="149"/>
      <c r="MA349" s="149"/>
      <c r="MB349" s="149"/>
      <c r="MC349" s="149"/>
      <c r="MD349" s="149"/>
      <c r="ME349" s="149"/>
      <c r="MF349" s="149"/>
      <c r="MG349" s="149"/>
      <c r="MH349" s="149"/>
      <c r="MI349" s="149"/>
      <c r="MJ349" s="149"/>
      <c r="MK349" s="149"/>
      <c r="ML349" s="149"/>
      <c r="MM349" s="149"/>
      <c r="MN349" s="149"/>
      <c r="MO349" s="149"/>
      <c r="MP349" s="149"/>
      <c r="MQ349" s="10"/>
      <c r="MR349" s="149"/>
      <c r="MS349" s="149"/>
      <c r="MT349" s="149"/>
      <c r="MU349" s="149"/>
      <c r="MV349" s="149"/>
      <c r="MW349" s="149"/>
      <c r="MX349" s="149"/>
      <c r="MY349" s="149"/>
      <c r="MZ349" s="149"/>
      <c r="NA349" s="149"/>
      <c r="NB349" s="149"/>
      <c r="NC349" s="149"/>
      <c r="ND349" s="149"/>
      <c r="NE349" s="149"/>
      <c r="NF349" s="149"/>
      <c r="NG349" s="149"/>
      <c r="NH349" s="149"/>
      <c r="NI349" s="149"/>
      <c r="NJ349" s="149"/>
      <c r="NK349" s="149"/>
      <c r="NL349" s="149"/>
      <c r="NM349" s="149"/>
      <c r="NN349" s="149"/>
      <c r="NO349" s="149"/>
      <c r="NP349" s="149"/>
      <c r="NQ349" s="149"/>
      <c r="NR349" s="149"/>
      <c r="NS349" s="149"/>
      <c r="NT349" s="149"/>
      <c r="NU349" s="149"/>
      <c r="NV349" s="149"/>
      <c r="NW349" s="149"/>
      <c r="NX349" s="149"/>
      <c r="NY349" s="149"/>
      <c r="NZ349" s="149"/>
      <c r="OA349" s="149"/>
      <c r="OB349" s="149"/>
      <c r="OC349" s="149"/>
      <c r="OD349" s="149"/>
      <c r="OE349" s="149"/>
      <c r="OF349" s="149"/>
      <c r="OG349" s="149"/>
      <c r="OH349" s="149"/>
      <c r="OI349" s="149"/>
      <c r="OJ349" s="149"/>
      <c r="OK349" s="149"/>
      <c r="OL349" s="149"/>
      <c r="OM349" s="149"/>
      <c r="ON349" s="149"/>
      <c r="OO349" s="149"/>
      <c r="OP349" s="149"/>
      <c r="OQ349" s="149"/>
      <c r="OR349" s="149"/>
      <c r="OS349" s="149"/>
      <c r="OT349" s="149"/>
      <c r="OU349" s="149"/>
      <c r="OV349" s="149"/>
      <c r="OW349" s="149"/>
      <c r="OX349" s="149"/>
      <c r="OY349" s="149"/>
      <c r="OZ349" s="149"/>
      <c r="PA349" s="149"/>
      <c r="PB349" s="149"/>
      <c r="PC349" s="27">
        <v>0</v>
      </c>
    </row>
    <row r="350" spans="1:419" s="143" customFormat="1" hidden="1" outlineLevel="1">
      <c r="A350" s="121">
        <f>ROW(A350)-5</f>
        <v>345</v>
      </c>
      <c r="B350" s="121"/>
      <c r="E350" s="143" t="b">
        <v>0</v>
      </c>
      <c r="F350" s="123"/>
      <c r="G350" s="120" t="s">
        <v>918</v>
      </c>
      <c r="H350" s="143">
        <v>3</v>
      </c>
      <c r="I350" s="143">
        <v>3</v>
      </c>
      <c r="J350" s="143">
        <v>2</v>
      </c>
      <c r="K350" s="143">
        <v>4</v>
      </c>
      <c r="L350" s="143">
        <v>3</v>
      </c>
      <c r="M350" s="143">
        <v>3</v>
      </c>
      <c r="N350" s="143">
        <v>3</v>
      </c>
      <c r="O350" s="143">
        <v>3</v>
      </c>
      <c r="P350" s="143">
        <v>3</v>
      </c>
      <c r="Q350" s="143">
        <v>3</v>
      </c>
      <c r="R350" s="143">
        <v>3</v>
      </c>
      <c r="S350" s="143">
        <v>3</v>
      </c>
      <c r="T350" s="143">
        <v>3</v>
      </c>
      <c r="U350" s="143">
        <v>3</v>
      </c>
      <c r="V350" s="143">
        <v>3</v>
      </c>
      <c r="W350" s="143">
        <v>3</v>
      </c>
      <c r="X350" s="143">
        <v>3</v>
      </c>
      <c r="Y350" s="143">
        <v>4</v>
      </c>
      <c r="Z350" s="143">
        <v>3</v>
      </c>
      <c r="AA350" s="143">
        <v>4</v>
      </c>
      <c r="AB350" s="143">
        <v>3</v>
      </c>
      <c r="AC350" s="143">
        <v>3</v>
      </c>
      <c r="AD350" s="143">
        <v>0</v>
      </c>
      <c r="AE350" s="135" t="str">
        <f t="array" ref="AE350">PRODUCT($H350:$AD350-$H349:$AD349+1)&amp;" "&amp;AE349&amp;" specific pointers"</f>
        <v>49589822592 Price  specific pointers</v>
      </c>
      <c r="AF350" s="10" t="str">
        <f ca="1">IF(COUNTIF(AE$5:AE350,AE350)=1,"-","Dup")</f>
        <v>-</v>
      </c>
      <c r="AG350" s="10"/>
      <c r="AH350" s="149"/>
      <c r="AI350" s="149"/>
      <c r="AJ350" s="149"/>
      <c r="AK350" s="149"/>
      <c r="AL350" s="149"/>
      <c r="AM350" s="149"/>
      <c r="AN350" s="10"/>
      <c r="AO350" s="149"/>
      <c r="AP350" s="149"/>
      <c r="AQ350" s="149"/>
      <c r="AR350" s="149"/>
      <c r="AS350" s="149"/>
      <c r="AT350" s="149"/>
      <c r="AU350" s="149"/>
      <c r="AV350" s="192"/>
      <c r="AW350" s="192"/>
      <c r="AX350" s="192"/>
      <c r="AY350" s="192"/>
      <c r="AZ350" s="192"/>
      <c r="BA350" s="10"/>
      <c r="BB350" s="149"/>
      <c r="BC350" s="149"/>
      <c r="BD350" s="149"/>
      <c r="BE350" s="149"/>
      <c r="BF350" s="149"/>
      <c r="BG350" s="156"/>
      <c r="BH350" s="149"/>
      <c r="BI350" s="149"/>
      <c r="BJ350" s="149"/>
      <c r="BK350" s="149"/>
      <c r="BL350" s="149"/>
      <c r="BM350" s="149"/>
      <c r="BN350" s="149"/>
      <c r="BO350" s="192"/>
      <c r="BP350" s="192"/>
      <c r="BQ350" s="192"/>
      <c r="BR350" s="192"/>
      <c r="BS350" s="192"/>
      <c r="BT350" s="192"/>
      <c r="BU350" s="192"/>
      <c r="BV350" s="192"/>
      <c r="BW350" s="192"/>
      <c r="BX350" s="192"/>
      <c r="BY350" s="192"/>
      <c r="BZ350" s="192"/>
      <c r="CA350" s="192"/>
      <c r="CB350" s="192"/>
      <c r="CC350" s="192"/>
      <c r="CD350" s="192"/>
      <c r="CE350" s="192"/>
      <c r="CF350" s="192"/>
      <c r="CG350" s="192"/>
      <c r="CH350" s="192"/>
      <c r="CI350" s="192"/>
      <c r="CJ350" s="192"/>
      <c r="CK350" s="192"/>
      <c r="CL350" s="192"/>
      <c r="CM350" s="192"/>
      <c r="CN350" s="192"/>
      <c r="CO350" s="192"/>
      <c r="CP350" s="192"/>
      <c r="CQ350" s="192"/>
      <c r="CR350" s="192"/>
      <c r="CS350" s="192"/>
      <c r="CT350" s="192"/>
      <c r="CU350" s="192"/>
      <c r="CV350" s="192"/>
      <c r="CW350" s="192"/>
      <c r="CX350" s="192"/>
      <c r="CY350" s="192"/>
      <c r="CZ350" s="192"/>
      <c r="DA350" s="192"/>
      <c r="DB350" s="192"/>
      <c r="DC350" s="192"/>
      <c r="DD350" s="192"/>
      <c r="DE350" s="192"/>
      <c r="DF350" s="192"/>
      <c r="DG350" s="192"/>
      <c r="DH350" s="192"/>
      <c r="DI350" s="192"/>
      <c r="DJ350" s="192"/>
      <c r="DK350" s="192"/>
      <c r="DL350" s="10"/>
      <c r="DM350" s="149"/>
      <c r="DN350" s="149"/>
      <c r="DO350" s="149"/>
      <c r="DP350" s="149"/>
      <c r="DQ350" s="149"/>
      <c r="DR350" s="149"/>
      <c r="DS350" s="149"/>
      <c r="DT350" s="149"/>
      <c r="DU350" s="149"/>
      <c r="DV350" s="149"/>
      <c r="DW350" s="149"/>
      <c r="DX350" s="149"/>
      <c r="DY350" s="149"/>
      <c r="DZ350" s="149"/>
      <c r="EA350" s="149"/>
      <c r="EB350" s="149"/>
      <c r="EC350" s="149"/>
      <c r="ED350" s="149"/>
      <c r="EE350" s="149"/>
      <c r="EF350" s="149"/>
      <c r="EG350" s="149"/>
      <c r="EH350" s="10"/>
      <c r="EI350" s="149"/>
      <c r="EJ350" s="149"/>
      <c r="EK350" s="149"/>
      <c r="EL350" s="149"/>
      <c r="EM350" s="149"/>
      <c r="EN350" s="149"/>
      <c r="EO350" s="149"/>
      <c r="EP350" s="149"/>
      <c r="EQ350" s="149"/>
      <c r="ER350" s="149"/>
      <c r="ES350" s="149"/>
      <c r="ET350" s="149"/>
      <c r="EU350" s="149"/>
      <c r="EV350" s="149"/>
      <c r="EW350" s="149"/>
      <c r="EX350" s="149"/>
      <c r="EY350" s="149"/>
      <c r="EZ350" s="149"/>
      <c r="FA350" s="149"/>
      <c r="FB350" s="149"/>
      <c r="FC350" s="149"/>
      <c r="FD350" s="149"/>
      <c r="FE350" s="149"/>
      <c r="FF350" s="149"/>
      <c r="FG350" s="149"/>
      <c r="FH350" s="149"/>
      <c r="FI350" s="149"/>
      <c r="FJ350" s="149"/>
      <c r="FK350" s="149"/>
      <c r="FL350" s="149"/>
      <c r="FM350" s="149"/>
      <c r="FN350" s="149"/>
      <c r="FO350" s="149"/>
      <c r="FP350" s="162"/>
      <c r="FQ350" s="162"/>
      <c r="FR350" s="149"/>
      <c r="FS350" s="149"/>
      <c r="FT350" s="149"/>
      <c r="FU350" s="149"/>
      <c r="FV350" s="149"/>
      <c r="FW350" s="149"/>
      <c r="FX350" s="149"/>
      <c r="FY350" s="10"/>
      <c r="FZ350" s="162"/>
      <c r="GA350" s="149"/>
      <c r="GB350" s="149"/>
      <c r="GC350" s="149"/>
      <c r="GD350" s="149"/>
      <c r="GE350" s="162"/>
      <c r="GF350" s="149"/>
      <c r="GG350" s="149"/>
      <c r="GH350" s="149"/>
      <c r="GI350" s="149"/>
      <c r="GJ350" s="149"/>
      <c r="GK350" s="149"/>
      <c r="GL350" s="149"/>
      <c r="GM350" s="149"/>
      <c r="GN350" s="149"/>
      <c r="GO350" s="149"/>
      <c r="GP350" s="149"/>
      <c r="GQ350" s="149"/>
      <c r="GR350" s="149"/>
      <c r="GS350" s="149"/>
      <c r="GT350" s="149"/>
      <c r="GU350" s="149"/>
      <c r="GV350" s="149"/>
      <c r="GW350" s="149"/>
      <c r="GX350" s="149"/>
      <c r="GY350" s="149"/>
      <c r="GZ350" s="149"/>
      <c r="HA350" s="149"/>
      <c r="HB350" s="149"/>
      <c r="HC350" s="149"/>
      <c r="HD350" s="162"/>
      <c r="HE350" s="162"/>
      <c r="HF350" s="162"/>
      <c r="HG350" s="162"/>
      <c r="HH350" s="162"/>
      <c r="HI350" s="162"/>
      <c r="HJ350" s="10"/>
      <c r="HK350" s="149"/>
      <c r="HL350" s="149"/>
      <c r="HM350" s="149"/>
      <c r="HN350" s="149"/>
      <c r="HO350" s="149"/>
      <c r="HP350" s="162"/>
      <c r="HQ350" s="162"/>
      <c r="HR350" s="162"/>
      <c r="HS350" s="162"/>
      <c r="HT350" s="149"/>
      <c r="HU350" s="149"/>
      <c r="HV350" s="162"/>
      <c r="HW350" s="162"/>
      <c r="HX350" s="162"/>
      <c r="HY350" s="162"/>
      <c r="HZ350" s="162"/>
      <c r="IA350" s="162"/>
      <c r="IB350" s="149"/>
      <c r="IC350" s="149"/>
      <c r="ID350" s="162"/>
      <c r="IE350" s="149"/>
      <c r="IF350" s="149"/>
      <c r="IG350" s="149"/>
      <c r="IH350" s="149"/>
      <c r="II350" s="149"/>
      <c r="IJ350" s="149"/>
      <c r="IK350" s="162"/>
      <c r="IL350" s="162"/>
      <c r="IM350" s="162"/>
      <c r="IN350" s="162"/>
      <c r="IO350" s="149"/>
      <c r="IP350" s="162"/>
      <c r="IQ350" s="149"/>
      <c r="IR350" s="149"/>
      <c r="IS350" s="149"/>
      <c r="IT350" s="149"/>
      <c r="IU350" s="149"/>
      <c r="IV350" s="149"/>
      <c r="IW350" s="149"/>
      <c r="IX350" s="149"/>
      <c r="IY350" s="149"/>
      <c r="IZ350" s="149"/>
      <c r="JA350" s="149"/>
      <c r="JB350" s="149"/>
      <c r="JC350" s="149"/>
      <c r="JD350" s="149"/>
      <c r="JE350" s="149"/>
      <c r="JF350" s="149"/>
      <c r="JG350" s="149"/>
      <c r="JH350" s="149"/>
      <c r="JI350" s="149"/>
      <c r="JJ350" s="149"/>
      <c r="JK350" s="149"/>
      <c r="JL350" s="149"/>
      <c r="JM350" s="149"/>
      <c r="JN350" s="149"/>
      <c r="JO350" s="149"/>
      <c r="JP350" s="149"/>
      <c r="JQ350" s="149"/>
      <c r="JR350" s="149"/>
      <c r="JS350" s="149"/>
      <c r="JT350" s="149"/>
      <c r="JU350" s="149"/>
      <c r="JV350" s="149"/>
      <c r="JW350" s="149"/>
      <c r="JX350" s="149"/>
      <c r="JY350" s="149"/>
      <c r="JZ350" s="149"/>
      <c r="KA350" s="149"/>
      <c r="KB350" s="149"/>
      <c r="KC350" s="149"/>
      <c r="KD350" s="149"/>
      <c r="KE350" s="149"/>
      <c r="KF350" s="149"/>
      <c r="KG350" s="149"/>
      <c r="KH350" s="149"/>
      <c r="KI350" s="149"/>
      <c r="KJ350" s="149"/>
      <c r="KK350" s="149"/>
      <c r="KL350" s="149"/>
      <c r="KM350" s="149"/>
      <c r="KN350" s="149"/>
      <c r="KO350" s="149"/>
      <c r="KP350" s="149"/>
      <c r="KQ350" s="149"/>
      <c r="KR350" s="149"/>
      <c r="KS350" s="149"/>
      <c r="KT350" s="149"/>
      <c r="KU350" s="149"/>
      <c r="KV350" s="149"/>
      <c r="KW350" s="149"/>
      <c r="KX350" s="149"/>
      <c r="KY350" s="149"/>
      <c r="KZ350" s="149"/>
      <c r="LA350" s="149"/>
      <c r="LB350" s="149"/>
      <c r="LC350" s="149"/>
      <c r="LD350" s="149"/>
      <c r="LE350" s="149"/>
      <c r="LF350" s="149"/>
      <c r="LG350" s="149"/>
      <c r="LH350" s="149"/>
      <c r="LI350" s="149"/>
      <c r="LJ350" s="149"/>
      <c r="LK350" s="149"/>
      <c r="LL350" s="149"/>
      <c r="LM350" s="149"/>
      <c r="LN350" s="149"/>
      <c r="LO350" s="149"/>
      <c r="LP350" s="149"/>
      <c r="LQ350" s="149"/>
      <c r="LR350" s="149"/>
      <c r="LS350" s="149"/>
      <c r="LT350" s="149"/>
      <c r="LU350" s="149"/>
      <c r="LV350" s="149"/>
      <c r="LW350" s="149"/>
      <c r="LX350" s="149"/>
      <c r="LY350" s="10"/>
      <c r="LZ350" s="149"/>
      <c r="MA350" s="149"/>
      <c r="MB350" s="149"/>
      <c r="MC350" s="149"/>
      <c r="MD350" s="149"/>
      <c r="ME350" s="149"/>
      <c r="MF350" s="149"/>
      <c r="MG350" s="149"/>
      <c r="MH350" s="149"/>
      <c r="MI350" s="149"/>
      <c r="MJ350" s="149"/>
      <c r="MK350" s="162"/>
      <c r="ML350" s="162"/>
      <c r="MM350" s="162"/>
      <c r="MN350" s="162"/>
      <c r="MO350" s="162"/>
      <c r="MP350" s="149"/>
      <c r="MQ350" s="10"/>
      <c r="MR350" s="149"/>
      <c r="MS350" s="149"/>
      <c r="MT350" s="149"/>
      <c r="MU350" s="149"/>
      <c r="MV350" s="149"/>
      <c r="MW350" s="149"/>
      <c r="MX350" s="149"/>
      <c r="MY350" s="149"/>
      <c r="MZ350" s="149"/>
      <c r="NA350" s="149"/>
      <c r="NB350" s="149"/>
      <c r="NC350" s="149"/>
      <c r="ND350" s="149"/>
      <c r="NE350" s="149"/>
      <c r="NF350" s="149"/>
      <c r="NG350" s="149"/>
      <c r="NH350" s="149"/>
      <c r="NI350" s="149"/>
      <c r="NJ350" s="149"/>
      <c r="NK350" s="149"/>
      <c r="NL350" s="149"/>
      <c r="NM350" s="149"/>
      <c r="NN350" s="149"/>
      <c r="NO350" s="149"/>
      <c r="NP350" s="149"/>
      <c r="NQ350" s="149"/>
      <c r="NR350" s="149"/>
      <c r="NS350" s="149"/>
      <c r="NT350" s="149"/>
      <c r="NU350" s="149"/>
      <c r="NV350" s="149"/>
      <c r="NW350" s="149"/>
      <c r="NX350" s="149"/>
      <c r="NY350" s="149"/>
      <c r="NZ350" s="149"/>
      <c r="OA350" s="149"/>
      <c r="OB350" s="149"/>
      <c r="OC350" s="149"/>
      <c r="OD350" s="149"/>
      <c r="OE350" s="149"/>
      <c r="OF350" s="149"/>
      <c r="OG350" s="149"/>
      <c r="OH350" s="149"/>
      <c r="OI350" s="149"/>
      <c r="OJ350" s="149"/>
      <c r="OK350" s="149"/>
      <c r="OL350" s="149"/>
      <c r="OM350" s="149"/>
      <c r="ON350" s="149"/>
      <c r="OO350" s="149"/>
      <c r="OP350" s="149"/>
      <c r="OQ350" s="149"/>
      <c r="OR350" s="149"/>
      <c r="OS350" s="149"/>
      <c r="OT350" s="149"/>
      <c r="OU350" s="149"/>
      <c r="OV350" s="149"/>
      <c r="OW350" s="149"/>
      <c r="OX350" s="149"/>
      <c r="OY350" s="149"/>
      <c r="OZ350" s="149"/>
      <c r="PA350" s="149"/>
      <c r="PB350" s="149"/>
      <c r="PC350" s="27">
        <v>0</v>
      </c>
    </row>
    <row r="351" spans="1:419" s="143" customFormat="1" hidden="1" outlineLevel="1">
      <c r="A351" s="121">
        <f t="shared" si="14"/>
        <v>346</v>
      </c>
      <c r="B351" s="121">
        <f>$A$7</f>
        <v>2</v>
      </c>
      <c r="C351" s="162">
        <f>C302</f>
        <v>1002</v>
      </c>
      <c r="D351" s="143" t="s">
        <v>884</v>
      </c>
      <c r="E351" s="143" t="b">
        <v>0</v>
      </c>
      <c r="F351" s="143" t="b">
        <v>0</v>
      </c>
      <c r="G351" s="143" t="b">
        <f>E351</f>
        <v>0</v>
      </c>
      <c r="H351" s="32">
        <v>3</v>
      </c>
      <c r="I351" s="32">
        <v>1</v>
      </c>
      <c r="J351" s="32">
        <v>1</v>
      </c>
      <c r="K351" s="32">
        <v>1</v>
      </c>
      <c r="L351" s="32">
        <v>1</v>
      </c>
      <c r="M351" s="32">
        <v>2</v>
      </c>
      <c r="N351" s="32">
        <v>1</v>
      </c>
      <c r="O351" s="32">
        <v>1</v>
      </c>
      <c r="P351" s="32">
        <v>1</v>
      </c>
      <c r="Q351" s="32">
        <v>1</v>
      </c>
      <c r="R351" s="32">
        <v>2</v>
      </c>
      <c r="S351" s="32">
        <v>1</v>
      </c>
      <c r="T351" s="32">
        <v>1</v>
      </c>
      <c r="U351" s="32">
        <v>1</v>
      </c>
      <c r="V351" s="32">
        <v>1</v>
      </c>
      <c r="W351" s="32">
        <v>1</v>
      </c>
      <c r="X351" s="32">
        <v>1</v>
      </c>
      <c r="Y351" s="32">
        <v>1</v>
      </c>
      <c r="Z351" s="32">
        <v>1</v>
      </c>
      <c r="AA351" s="32">
        <v>1</v>
      </c>
      <c r="AB351" s="32">
        <v>1</v>
      </c>
      <c r="AC351" s="32">
        <v>1</v>
      </c>
      <c r="AE351" s="137" t="str" cm="1">
        <f t="array" aca="1" ref="AE351" ca="1">"00000 " &amp;AE349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00000 Price SE Overdraw500000 CropgrazeFALSE (F33N11)</v>
      </c>
      <c r="AF351" s="10" t="str">
        <f ca="1">IF(COUNTIF(AE$5:AE351,AE351)=1,"-","Dup")</f>
        <v>-</v>
      </c>
      <c r="AG351" s="10"/>
      <c r="AH351" s="163" t="str">
        <f t="shared" ref="AH351:AM380" ca="1" si="1217">OFFSET(AH$5,$B351,0)</f>
        <v>-</v>
      </c>
      <c r="AI351" s="163" t="str">
        <f t="shared" ca="1" si="1217"/>
        <v>-</v>
      </c>
      <c r="AJ351" s="163" t="str">
        <f t="shared" ca="1" si="1217"/>
        <v>-</v>
      </c>
      <c r="AK351" s="163" t="str">
        <f t="shared" ca="1" si="1217"/>
        <v>-</v>
      </c>
      <c r="AL351" s="163" t="str">
        <f t="shared" ca="1" si="1217"/>
        <v>-</v>
      </c>
      <c r="AM351" s="163" t="b">
        <f t="shared" ca="1" si="1217"/>
        <v>1</v>
      </c>
      <c r="AN351" s="10"/>
      <c r="AO351" s="161" t="b">
        <f t="shared" ref="AO351:AT380" si="1218">INDEX(model_structure,$I351,AO$15)</f>
        <v>1</v>
      </c>
      <c r="AP351" s="161" t="str">
        <f t="shared" si="1218"/>
        <v>-</v>
      </c>
      <c r="AQ351" s="161" t="str">
        <f t="shared" si="1218"/>
        <v>-</v>
      </c>
      <c r="AR351" s="161" t="str">
        <f t="shared" si="1218"/>
        <v>-</v>
      </c>
      <c r="AS351" s="161" t="b">
        <f t="shared" si="1218"/>
        <v>1</v>
      </c>
      <c r="AT351" s="161" t="b">
        <f t="shared" si="1218"/>
        <v>0</v>
      </c>
      <c r="AU351" s="161">
        <f t="shared" ref="AU351:AU380" si="1219">INDEX(minroe,$L351)</f>
        <v>0</v>
      </c>
      <c r="AV351" s="161" t="b">
        <f t="shared" ref="AV351:AZ360" si="1220">INDEX(i.risk_aversion,$J351,AV$15)</f>
        <v>0</v>
      </c>
      <c r="AW351" s="161" t="b">
        <f t="shared" si="1220"/>
        <v>0</v>
      </c>
      <c r="AX351" s="161" t="str">
        <f t="shared" si="1220"/>
        <v>-</v>
      </c>
      <c r="AY351" s="161" t="str">
        <f t="shared" si="1220"/>
        <v>-</v>
      </c>
      <c r="AZ351" s="161" t="str">
        <f t="shared" si="1220"/>
        <v>-</v>
      </c>
      <c r="BA351" s="10"/>
      <c r="BB351" s="161" t="b">
        <f t="shared" ref="BB351:BB380" si="1221">INDEX(model_structure,$I351,BB$15)</f>
        <v>1</v>
      </c>
      <c r="BC351" s="163" t="b">
        <f t="shared" ref="BC351:BD380" ca="1" si="1222">OFFSET(BC$5,$B351,0)</f>
        <v>1</v>
      </c>
      <c r="BD351" s="163" t="b">
        <f t="shared" ca="1" si="1222"/>
        <v>1</v>
      </c>
      <c r="BE351" s="162">
        <f t="shared" ref="BE351:BE380" si="1223">VALUE($H351&amp;MIN(2,$I351)&amp;10)</f>
        <v>3110</v>
      </c>
      <c r="BF351" s="163" t="str">
        <f t="shared" ref="BF351:DW374" ca="1" si="1224">OFFSET(BF$5,$B351,0)</f>
        <v>-</v>
      </c>
      <c r="BG351" s="163" t="str">
        <f t="shared" ca="1" si="1224"/>
        <v>-</v>
      </c>
      <c r="BH351" s="163" t="str">
        <f t="shared" ca="1" si="1224"/>
        <v>-</v>
      </c>
      <c r="BI351" s="163" t="str">
        <f t="shared" ca="1" si="1224"/>
        <v>-</v>
      </c>
      <c r="BJ351" s="163" t="str">
        <f t="shared" ca="1" si="1224"/>
        <v>-</v>
      </c>
      <c r="BK351" s="163">
        <f t="shared" ca="1" si="1224"/>
        <v>1</v>
      </c>
      <c r="BL351" s="163">
        <f t="shared" ca="1" si="1224"/>
        <v>1</v>
      </c>
      <c r="BM351" s="163" t="str">
        <f t="shared" ca="1" si="1224"/>
        <v>-</v>
      </c>
      <c r="BN351" s="163" t="str">
        <f t="shared" ca="1" si="1224"/>
        <v>-</v>
      </c>
      <c r="BO351" s="163" t="b">
        <f t="shared" ref="BO351:BW380" si="1225">INDEX(i.cropgraze_inc,$R351)</f>
        <v>0</v>
      </c>
      <c r="BP351" s="163" t="b">
        <f t="shared" si="1225"/>
        <v>0</v>
      </c>
      <c r="BQ351" s="163" t="b">
        <f t="shared" si="1225"/>
        <v>0</v>
      </c>
      <c r="BR351" s="163" t="b">
        <f t="shared" si="1225"/>
        <v>0</v>
      </c>
      <c r="BS351" s="163" t="b">
        <f t="shared" si="1225"/>
        <v>0</v>
      </c>
      <c r="BT351" s="163" t="b">
        <f t="shared" si="1225"/>
        <v>0</v>
      </c>
      <c r="BU351" s="163" t="b">
        <f t="shared" si="1225"/>
        <v>0</v>
      </c>
      <c r="BV351" s="163" t="b">
        <f t="shared" si="1225"/>
        <v>0</v>
      </c>
      <c r="BW351" s="163" t="b">
        <f t="shared" si="1225"/>
        <v>0</v>
      </c>
      <c r="BX351" s="163" t="str">
        <f t="shared" ref="BX351:DD366" ca="1" si="1226">OFFSET(BX$5,$B351,0)</f>
        <v>-</v>
      </c>
      <c r="BY351" s="163" t="str">
        <f t="shared" ca="1" si="1226"/>
        <v>-</v>
      </c>
      <c r="BZ351" s="163" t="str">
        <f t="shared" ca="1" si="1226"/>
        <v>-</v>
      </c>
      <c r="CA351" s="163" t="str">
        <f t="shared" ca="1" si="1226"/>
        <v>-</v>
      </c>
      <c r="CB351" s="163" t="str">
        <f t="shared" ca="1" si="1226"/>
        <v>-</v>
      </c>
      <c r="CC351" s="163" t="str">
        <f t="shared" ca="1" si="1226"/>
        <v>-</v>
      </c>
      <c r="CD351" s="163" t="str">
        <f t="shared" ca="1" si="1226"/>
        <v>-</v>
      </c>
      <c r="CE351" s="163" t="str">
        <f t="shared" ca="1" si="1226"/>
        <v>-</v>
      </c>
      <c r="CF351" s="163" t="str">
        <f t="shared" ca="1" si="1226"/>
        <v>-</v>
      </c>
      <c r="CG351" s="163" t="str">
        <f t="shared" ca="1" si="1226"/>
        <v>-</v>
      </c>
      <c r="CH351" s="163" t="str">
        <f t="shared" ca="1" si="1226"/>
        <v>-</v>
      </c>
      <c r="CI351" s="163" t="str">
        <f t="shared" ca="1" si="1226"/>
        <v>-</v>
      </c>
      <c r="CJ351" s="163" t="str">
        <f t="shared" ca="1" si="1226"/>
        <v>-</v>
      </c>
      <c r="CK351" s="163" t="str">
        <f t="shared" ca="1" si="1226"/>
        <v>-</v>
      </c>
      <c r="CL351" s="163" t="str">
        <f t="shared" ca="1" si="1226"/>
        <v>-</v>
      </c>
      <c r="CM351" s="163" t="str">
        <f t="shared" ca="1" si="1226"/>
        <v>-</v>
      </c>
      <c r="CN351" s="163" t="str">
        <f t="shared" ca="1" si="1226"/>
        <v>-</v>
      </c>
      <c r="CO351" s="163" t="str">
        <f t="shared" ca="1" si="1226"/>
        <v>-</v>
      </c>
      <c r="CP351" s="163" t="str">
        <f t="shared" ca="1" si="1226"/>
        <v>-</v>
      </c>
      <c r="CQ351" s="163" t="str">
        <f t="shared" ca="1" si="1226"/>
        <v>-</v>
      </c>
      <c r="CR351" s="163" t="str">
        <f t="shared" ca="1" si="1226"/>
        <v>-</v>
      </c>
      <c r="CS351" s="163" t="str">
        <f t="shared" ca="1" si="1226"/>
        <v>-</v>
      </c>
      <c r="CT351" s="163" t="str">
        <f t="shared" ca="1" si="1226"/>
        <v>-</v>
      </c>
      <c r="CU351" s="163" t="str">
        <f t="shared" ca="1" si="1226"/>
        <v>-</v>
      </c>
      <c r="CV351" s="163" t="str">
        <f t="shared" ca="1" si="1226"/>
        <v>-</v>
      </c>
      <c r="CW351" s="163" t="str">
        <f t="shared" ca="1" si="1226"/>
        <v>-</v>
      </c>
      <c r="CX351" s="163" t="str">
        <f t="shared" ca="1" si="1226"/>
        <v>-</v>
      </c>
      <c r="CY351" s="163" t="str">
        <f t="shared" ca="1" si="1226"/>
        <v>-</v>
      </c>
      <c r="CZ351" s="163" t="str">
        <f t="shared" ca="1" si="1226"/>
        <v>-</v>
      </c>
      <c r="DA351" s="163" t="str">
        <f t="shared" ca="1" si="1226"/>
        <v>-</v>
      </c>
      <c r="DB351" s="163" t="str">
        <f t="shared" ca="1" si="1226"/>
        <v>-</v>
      </c>
      <c r="DC351" s="163" t="str">
        <f t="shared" ca="1" si="1226"/>
        <v>-</v>
      </c>
      <c r="DD351" s="163" t="str">
        <f t="shared" ca="1" si="1226"/>
        <v>-</v>
      </c>
      <c r="DE351" s="163" t="str">
        <f t="shared" ref="DD351:DK366" ca="1" si="1227">OFFSET(DE$5,$B351,0)</f>
        <v>-</v>
      </c>
      <c r="DF351" s="163" t="str">
        <f t="shared" ca="1" si="1227"/>
        <v>-</v>
      </c>
      <c r="DG351" s="163" t="str">
        <f t="shared" ca="1" si="1227"/>
        <v>-</v>
      </c>
      <c r="DH351" s="163" t="str">
        <f t="shared" ca="1" si="1227"/>
        <v>-</v>
      </c>
      <c r="DI351" s="163" t="str">
        <f t="shared" ca="1" si="1227"/>
        <v>-</v>
      </c>
      <c r="DJ351" s="163" t="str">
        <f t="shared" ca="1" si="1227"/>
        <v>-</v>
      </c>
      <c r="DK351" s="163" t="str">
        <f t="shared" ca="1" si="1227"/>
        <v>-</v>
      </c>
      <c r="DL351" s="10"/>
      <c r="DM351" s="163" t="str">
        <f t="shared" ca="1" si="1224"/>
        <v>-</v>
      </c>
      <c r="DN351" s="163" t="str">
        <f t="shared" ca="1" si="1224"/>
        <v>-</v>
      </c>
      <c r="DO351" s="163" t="str">
        <f t="shared" ca="1" si="1224"/>
        <v>-</v>
      </c>
      <c r="DP351" s="163" t="str">
        <f t="shared" ca="1" si="1224"/>
        <v>-</v>
      </c>
      <c r="DQ351" s="163" t="str">
        <f t="shared" ca="1" si="1224"/>
        <v>-</v>
      </c>
      <c r="DR351" s="163" t="str">
        <f t="shared" ca="1" si="1224"/>
        <v>-</v>
      </c>
      <c r="DS351" s="163" t="str">
        <f t="shared" ca="1" si="1224"/>
        <v>-</v>
      </c>
      <c r="DT351" s="163" t="str">
        <f t="shared" ca="1" si="1224"/>
        <v>-</v>
      </c>
      <c r="DU351" s="163" t="str">
        <f t="shared" ca="1" si="1224"/>
        <v>-</v>
      </c>
      <c r="DV351" s="163" t="str">
        <f t="shared" ca="1" si="1224"/>
        <v>-</v>
      </c>
      <c r="DW351" s="163" t="str">
        <f t="shared" ca="1" si="1224"/>
        <v>-</v>
      </c>
      <c r="DX351" s="161" t="str" cm="1">
        <f t="array" ref="DX351">INDEX(i.rev,$K351,DX$15)</f>
        <v>-</v>
      </c>
      <c r="DY351" s="161" t="str" cm="1">
        <f t="array" ref="DY351">INDEX(i.rev,$K351,DY$15)</f>
        <v>-</v>
      </c>
      <c r="DZ351" s="161" t="str" cm="1">
        <f t="array" ref="DZ351">INDEX(i.rev,$K351,DZ$15)</f>
        <v>-</v>
      </c>
      <c r="EA351" s="161" t="str" cm="1">
        <f t="array" ref="EA351">INDEX(i.rev,$K351,EA$15)</f>
        <v>-</v>
      </c>
      <c r="EB351" s="161" t="str" cm="1">
        <f t="array" ref="EB351">INDEX(i.rev,$K351,EB$15)</f>
        <v>-</v>
      </c>
      <c r="EC351" s="161" t="str" cm="1">
        <f t="array" ref="EC351">INDEX(i.rev,$K351,EC$15)</f>
        <v>-</v>
      </c>
      <c r="ED351" s="161" t="str" cm="1">
        <f t="array" ref="ED351">INDEX(i.rev,$K351,ED$15)</f>
        <v>-</v>
      </c>
      <c r="EE351" s="161" t="str" cm="1">
        <f t="array" ref="EE351">INDEX(i.rev,$K351,EE$15)</f>
        <v>-</v>
      </c>
      <c r="EF351" s="161" t="str" cm="1">
        <f t="array" ref="EF351">INDEX(i.rev,$K351,EF$15)</f>
        <v>-</v>
      </c>
      <c r="EG351" s="161" t="str" cm="1">
        <f t="array" ref="EG351">INDEX(i.rev,$K351,EG$15)</f>
        <v>-</v>
      </c>
      <c r="EH351" s="10"/>
      <c r="EI351" s="163" t="str">
        <f t="shared" ref="EI351:GC361" ca="1" si="1228">OFFSET(EI$5,$B351,0)</f>
        <v>-</v>
      </c>
      <c r="EJ351" s="163" t="str">
        <f t="shared" ca="1" si="1228"/>
        <v>-</v>
      </c>
      <c r="EK351" s="163" t="str">
        <f t="shared" ca="1" si="1228"/>
        <v>-</v>
      </c>
      <c r="EL351" s="163" t="str">
        <f t="shared" ca="1" si="1228"/>
        <v>-</v>
      </c>
      <c r="EM351" s="163" t="str">
        <f t="shared" ca="1" si="1228"/>
        <v>-</v>
      </c>
      <c r="EN351" s="163" t="str">
        <f t="shared" ca="1" si="1228"/>
        <v>-</v>
      </c>
      <c r="EO351" s="163" t="str">
        <f t="shared" ca="1" si="1228"/>
        <v>-</v>
      </c>
      <c r="EP351" s="163" t="str">
        <f t="shared" ca="1" si="1228"/>
        <v>-</v>
      </c>
      <c r="EQ351" s="163">
        <f t="shared" ca="1" si="1228"/>
        <v>1</v>
      </c>
      <c r="ER351" s="163">
        <f t="shared" ca="1" si="1228"/>
        <v>1</v>
      </c>
      <c r="ES351" s="163">
        <f t="shared" ca="1" si="1228"/>
        <v>0</v>
      </c>
      <c r="ET351" s="163" t="str">
        <f t="shared" ca="1" si="1228"/>
        <v>-</v>
      </c>
      <c r="EU351" s="163" t="str">
        <f t="shared" ca="1" si="1228"/>
        <v>-</v>
      </c>
      <c r="EV351" s="163" t="str">
        <f t="shared" ca="1" si="1228"/>
        <v>-</v>
      </c>
      <c r="EW351" s="163" t="str">
        <f t="shared" ca="1" si="1228"/>
        <v>-</v>
      </c>
      <c r="EX351" s="163" t="str">
        <f t="shared" ca="1" si="1228"/>
        <v>-</v>
      </c>
      <c r="EY351" s="163" t="str">
        <f t="shared" ca="1" si="1228"/>
        <v>-</v>
      </c>
      <c r="EZ351" s="163" t="str">
        <f t="shared" ca="1" si="1228"/>
        <v>-</v>
      </c>
      <c r="FA351" s="163">
        <f t="shared" ca="1" si="1228"/>
        <v>0</v>
      </c>
      <c r="FB351" s="163" t="str">
        <f t="shared" ca="1" si="1228"/>
        <v>-</v>
      </c>
      <c r="FC351" s="163" t="str">
        <f t="shared" ca="1" si="1228"/>
        <v>-</v>
      </c>
      <c r="FD351" s="163" t="str">
        <f t="shared" ca="1" si="1228"/>
        <v>-</v>
      </c>
      <c r="FE351" s="163" t="str">
        <f t="shared" ca="1" si="1228"/>
        <v>-</v>
      </c>
      <c r="FF351" s="163" t="str">
        <f t="shared" ca="1" si="1228"/>
        <v>-</v>
      </c>
      <c r="FG351" s="163">
        <f t="shared" ca="1" si="1228"/>
        <v>0</v>
      </c>
      <c r="FH351" s="163">
        <f t="shared" ca="1" si="1228"/>
        <v>0</v>
      </c>
      <c r="FI351" s="163">
        <f t="shared" ca="1" si="1228"/>
        <v>0</v>
      </c>
      <c r="FJ351" s="163">
        <f t="shared" ca="1" si="1228"/>
        <v>0</v>
      </c>
      <c r="FK351" s="163">
        <f t="shared" ca="1" si="1228"/>
        <v>0</v>
      </c>
      <c r="FL351" s="163">
        <f t="shared" ca="1" si="1228"/>
        <v>0</v>
      </c>
      <c r="FM351" s="163">
        <f t="shared" ca="1" si="1228"/>
        <v>0</v>
      </c>
      <c r="FN351" s="163" t="str">
        <f t="shared" ca="1" si="1228"/>
        <v>-</v>
      </c>
      <c r="FO351" s="163" t="str">
        <f t="shared" ca="1" si="1228"/>
        <v>-</v>
      </c>
      <c r="FP351" s="163" t="str">
        <f t="shared" ca="1" si="1228"/>
        <v>-</v>
      </c>
      <c r="FQ351" s="163" t="str">
        <f t="shared" ca="1" si="1228"/>
        <v>-</v>
      </c>
      <c r="FR351" s="163" t="str">
        <f t="shared" ca="1" si="1228"/>
        <v>-</v>
      </c>
      <c r="FS351" s="163" t="str">
        <f t="shared" ca="1" si="1228"/>
        <v>-</v>
      </c>
      <c r="FT351" s="163" t="str">
        <f t="shared" ca="1" si="1228"/>
        <v>-</v>
      </c>
      <c r="FU351" s="163" t="str">
        <f t="shared" ca="1" si="1228"/>
        <v>-</v>
      </c>
      <c r="FV351" s="163" t="str">
        <f t="shared" ca="1" si="1228"/>
        <v>-</v>
      </c>
      <c r="FW351" s="163" t="str">
        <f t="shared" ca="1" si="1228"/>
        <v>-</v>
      </c>
      <c r="FX351" s="163" t="str">
        <f t="shared" ca="1" si="1228"/>
        <v>-</v>
      </c>
      <c r="FY351" s="10"/>
      <c r="FZ351" s="163">
        <f t="shared" ca="1" si="1228"/>
        <v>1</v>
      </c>
      <c r="GA351" s="163" t="str">
        <f t="shared" ca="1" si="1228"/>
        <v>-</v>
      </c>
      <c r="GB351" s="163" t="str">
        <f t="shared" ca="1" si="1228"/>
        <v>-</v>
      </c>
      <c r="GC351" s="163" t="str">
        <f t="shared" ca="1" si="1228"/>
        <v>-</v>
      </c>
      <c r="GD351" s="163" t="str">
        <f t="shared" ref="GD351:GH380" ca="1" si="1229">OFFSET(GD$5,$B351,0)</f>
        <v>-</v>
      </c>
      <c r="GE351" s="163" t="b">
        <f t="shared" ca="1" si="1229"/>
        <v>0</v>
      </c>
      <c r="GF351" s="163" t="str">
        <f t="shared" ca="1" si="1229"/>
        <v>-</v>
      </c>
      <c r="GG351" s="163">
        <f t="shared" ca="1" si="1229"/>
        <v>0</v>
      </c>
      <c r="GH351" s="163" t="str">
        <f t="shared" ca="1" si="1229"/>
        <v>-</v>
      </c>
      <c r="GI351" s="161" cm="1">
        <f t="array" ref="GI351">INDEX(i.rev,$K351,GI$15)</f>
        <v>1</v>
      </c>
      <c r="GJ351" s="163">
        <f t="shared" ref="GJ351:GY374" ca="1" si="1230">OFFSET(GJ$5,$B351,0)</f>
        <v>0</v>
      </c>
      <c r="GK351" s="163">
        <f t="shared" ca="1" si="1230"/>
        <v>1</v>
      </c>
      <c r="GL351" s="163">
        <f t="shared" ca="1" si="1230"/>
        <v>0</v>
      </c>
      <c r="GM351" s="163">
        <f t="shared" ca="1" si="1230"/>
        <v>1</v>
      </c>
      <c r="GN351" s="163">
        <f t="shared" ca="1" si="1230"/>
        <v>1</v>
      </c>
      <c r="GO351" s="163">
        <f t="shared" ca="1" si="1230"/>
        <v>1</v>
      </c>
      <c r="GP351" s="163">
        <f t="shared" ca="1" si="1230"/>
        <v>0</v>
      </c>
      <c r="GQ351" s="163">
        <f t="shared" ca="1" si="1230"/>
        <v>0</v>
      </c>
      <c r="GR351" s="163">
        <f t="shared" ca="1" si="1230"/>
        <v>0</v>
      </c>
      <c r="GS351" s="163">
        <f t="shared" ca="1" si="1230"/>
        <v>0</v>
      </c>
      <c r="GT351" s="163">
        <f t="shared" ca="1" si="1230"/>
        <v>0</v>
      </c>
      <c r="GU351" s="163">
        <f t="shared" ca="1" si="1230"/>
        <v>0</v>
      </c>
      <c r="GV351" s="163">
        <f t="shared" ca="1" si="1230"/>
        <v>0</v>
      </c>
      <c r="GW351" s="163">
        <f t="shared" ca="1" si="1230"/>
        <v>0</v>
      </c>
      <c r="GX351" s="163">
        <f t="shared" ca="1" si="1230"/>
        <v>0</v>
      </c>
      <c r="GY351" s="163">
        <f t="shared" ca="1" si="1230"/>
        <v>0</v>
      </c>
      <c r="GZ351" s="161" cm="1">
        <f t="array" ref="GZ351">INDEX(i.rev,$K351,GZ$15)</f>
        <v>0</v>
      </c>
      <c r="HA351" s="163">
        <f t="shared" ref="HA351:HA380" ca="1" si="1231">OFFSET(HA$5,$B351,0)</f>
        <v>0</v>
      </c>
      <c r="HB351" s="161" cm="1">
        <f t="array" ref="HB351">INDEX(i.rev,$K351,HB$15)</f>
        <v>1</v>
      </c>
      <c r="HC351" s="163">
        <f t="shared" ref="HC351:IH372" ca="1" si="1232">OFFSET(HC$5,$B351,0)</f>
        <v>0</v>
      </c>
      <c r="HD351" s="163">
        <f t="shared" ca="1" si="1232"/>
        <v>0</v>
      </c>
      <c r="HE351" s="163">
        <f t="shared" ca="1" si="1232"/>
        <v>0</v>
      </c>
      <c r="HF351" s="163">
        <f t="shared" ca="1" si="1232"/>
        <v>0</v>
      </c>
      <c r="HG351" s="163">
        <f t="shared" ca="1" si="1232"/>
        <v>0</v>
      </c>
      <c r="HH351" s="163">
        <f t="shared" ca="1" si="1232"/>
        <v>0</v>
      </c>
      <c r="HI351" s="163">
        <f t="shared" ca="1" si="1232"/>
        <v>0</v>
      </c>
      <c r="HJ351" s="10"/>
      <c r="HK351" s="163" t="str">
        <f t="shared" ca="1" si="1232"/>
        <v>-</v>
      </c>
      <c r="HL351" s="163" t="str">
        <f t="shared" ca="1" si="1232"/>
        <v>-</v>
      </c>
      <c r="HM351" s="163" t="str">
        <f t="shared" ca="1" si="1232"/>
        <v>-</v>
      </c>
      <c r="HN351" s="163" t="str">
        <f t="shared" ca="1" si="1232"/>
        <v>-</v>
      </c>
      <c r="HO351" s="163" t="str">
        <f t="shared" ref="HO351:HO371" ca="1" si="1233">OFFSET(HO$5,$B351,0)</f>
        <v>-</v>
      </c>
      <c r="HP351" s="161" t="b">
        <f t="shared" ref="HP351:HR380" si="1234">INDEX(i.TOL,$H351,HP$15)</f>
        <v>0</v>
      </c>
      <c r="HQ351" s="161" t="b">
        <f t="shared" si="1234"/>
        <v>0</v>
      </c>
      <c r="HR351" s="161" t="b">
        <f t="shared" si="1234"/>
        <v>1</v>
      </c>
      <c r="HS351" s="163">
        <f t="shared" ca="1" si="1232"/>
        <v>0</v>
      </c>
      <c r="HT351" s="161">
        <f t="shared" ref="HT351:HU380" si="1235">INDEX(i.scan,$Y351)</f>
        <v>1</v>
      </c>
      <c r="HU351" s="161">
        <f t="shared" si="1235"/>
        <v>1</v>
      </c>
      <c r="HV351" s="163" t="str">
        <f t="shared" ca="1" si="1232"/>
        <v>-</v>
      </c>
      <c r="HW351" s="163" t="str">
        <f t="shared" ca="1" si="1232"/>
        <v>-</v>
      </c>
      <c r="HX351" s="163" t="str">
        <f t="shared" ca="1" si="1232"/>
        <v>-</v>
      </c>
      <c r="HY351" s="163" t="str">
        <f t="shared" ca="1" si="1232"/>
        <v>-</v>
      </c>
      <c r="HZ351" s="163" t="str">
        <f t="shared" ca="1" si="1232"/>
        <v>-</v>
      </c>
      <c r="IA351" s="163" t="str">
        <f t="shared" ca="1" si="1232"/>
        <v>-</v>
      </c>
      <c r="IB351" s="163" t="str">
        <f t="shared" ca="1" si="1232"/>
        <v>-</v>
      </c>
      <c r="IC351" s="163" t="str">
        <f t="shared" ca="1" si="1232"/>
        <v>-</v>
      </c>
      <c r="ID351" s="163" t="str">
        <f t="shared" ca="1" si="1232"/>
        <v>-</v>
      </c>
      <c r="IE351" s="163" t="b">
        <f t="shared" ca="1" si="1232"/>
        <v>1</v>
      </c>
      <c r="IF351" s="163" t="str">
        <f t="shared" ca="1" si="1232"/>
        <v>-</v>
      </c>
      <c r="IG351" s="163" t="str">
        <f t="shared" ca="1" si="1232"/>
        <v>-</v>
      </c>
      <c r="IH351" s="163" t="str">
        <f ca="1">OFFSET(IH$5,$B351,0)</f>
        <v>-</v>
      </c>
      <c r="II351" s="163" t="b">
        <f t="shared" ref="II351:IX380" ca="1" si="1236">OFFSET(II$5,$B351,0)</f>
        <v>1</v>
      </c>
      <c r="IJ351" s="163">
        <f ca="1">OFFSET(IJ$5,$B351,0)</f>
        <v>0</v>
      </c>
      <c r="IK351" s="163" t="str">
        <f t="shared" ref="IK351:JX374" ca="1" si="1237">OFFSET(IK$5,$B351,0)</f>
        <v>-</v>
      </c>
      <c r="IL351" s="163" t="str">
        <f t="shared" ca="1" si="1237"/>
        <v>-</v>
      </c>
      <c r="IM351" s="163" t="str">
        <f t="shared" ca="1" si="1237"/>
        <v>-</v>
      </c>
      <c r="IN351" s="163" t="str">
        <f t="shared" ca="1" si="1237"/>
        <v>-</v>
      </c>
      <c r="IO351" s="163" t="str">
        <f t="shared" ca="1" si="1237"/>
        <v>-</v>
      </c>
      <c r="IP351" s="163">
        <f t="shared" ca="1" si="1237"/>
        <v>0</v>
      </c>
      <c r="IQ351" s="163" t="str">
        <f t="shared" ca="1" si="1237"/>
        <v>-</v>
      </c>
      <c r="IR351" s="163" t="str">
        <f t="shared" ca="1" si="1237"/>
        <v>-</v>
      </c>
      <c r="IS351" s="163" t="str">
        <f t="shared" ca="1" si="1237"/>
        <v>-</v>
      </c>
      <c r="IT351" s="163">
        <f t="shared" ca="1" si="1237"/>
        <v>500</v>
      </c>
      <c r="IU351" s="163">
        <f t="shared" ca="1" si="1237"/>
        <v>500</v>
      </c>
      <c r="IV351" s="163" t="str">
        <f t="shared" ca="1" si="1237"/>
        <v>-</v>
      </c>
      <c r="IW351" s="163" t="str">
        <f t="shared" ca="1" si="1237"/>
        <v>-</v>
      </c>
      <c r="IX351" s="163" t="str">
        <f t="shared" ca="1" si="1237"/>
        <v>-</v>
      </c>
      <c r="IY351" s="163" t="str">
        <f t="shared" ca="1" si="1237"/>
        <v>-</v>
      </c>
      <c r="IZ351" s="163" t="str">
        <f t="shared" ref="IZ351:JW366" ca="1" si="1238">OFFSET(IZ$5,$B351,0)</f>
        <v>-</v>
      </c>
      <c r="JA351" s="163" t="str">
        <f t="shared" ca="1" si="1238"/>
        <v>-</v>
      </c>
      <c r="JB351" s="163" t="str">
        <f t="shared" ca="1" si="1238"/>
        <v>-</v>
      </c>
      <c r="JC351" s="163" t="str">
        <f t="shared" ca="1" si="1238"/>
        <v>-</v>
      </c>
      <c r="JD351" s="163" t="str">
        <f t="shared" ca="1" si="1238"/>
        <v>-</v>
      </c>
      <c r="JE351" s="163" t="str">
        <f t="shared" ca="1" si="1238"/>
        <v>-</v>
      </c>
      <c r="JF351" s="163" t="str">
        <f t="shared" ca="1" si="1238"/>
        <v>-</v>
      </c>
      <c r="JG351" s="163" t="str">
        <f t="shared" ca="1" si="1238"/>
        <v>-</v>
      </c>
      <c r="JH351" s="163" t="str">
        <f t="shared" ca="1" si="1238"/>
        <v>-</v>
      </c>
      <c r="JI351" s="163" t="str">
        <f t="shared" ca="1" si="1238"/>
        <v>-</v>
      </c>
      <c r="JJ351" s="163" t="str">
        <f t="shared" ca="1" si="1238"/>
        <v>-</v>
      </c>
      <c r="JK351" s="163" t="str">
        <f t="shared" ca="1" si="1238"/>
        <v>-</v>
      </c>
      <c r="JL351" s="163" t="str">
        <f t="shared" ca="1" si="1238"/>
        <v>-</v>
      </c>
      <c r="JM351" s="163" t="str">
        <f t="shared" ca="1" si="1238"/>
        <v>-</v>
      </c>
      <c r="JN351" s="163" t="str">
        <f t="shared" ref="JN351:JR366" ca="1" si="1239">OFFSET(JN$5,$B351,0)</f>
        <v>-</v>
      </c>
      <c r="JO351" s="163" t="str">
        <f t="shared" ca="1" si="1239"/>
        <v>-</v>
      </c>
      <c r="JP351" s="163" t="str">
        <f t="shared" ca="1" si="1239"/>
        <v>-</v>
      </c>
      <c r="JQ351" s="163" t="str">
        <f t="shared" ca="1" si="1239"/>
        <v>-</v>
      </c>
      <c r="JR351" s="163" t="str">
        <f t="shared" ca="1" si="1239"/>
        <v>-</v>
      </c>
      <c r="JS351" s="163" t="str">
        <f t="shared" ca="1" si="1238"/>
        <v>-</v>
      </c>
      <c r="JT351" s="163" t="str">
        <f t="shared" ca="1" si="1238"/>
        <v>-</v>
      </c>
      <c r="JU351" s="163" t="str">
        <f t="shared" ca="1" si="1238"/>
        <v>-</v>
      </c>
      <c r="JV351" s="163" t="str">
        <f t="shared" ca="1" si="1238"/>
        <v>-</v>
      </c>
      <c r="JW351" s="163" t="str">
        <f t="shared" ca="1" si="1238"/>
        <v>-</v>
      </c>
      <c r="JX351" s="163" t="str">
        <f t="shared" ca="1" si="1237"/>
        <v>-</v>
      </c>
      <c r="JY351" s="163" t="str">
        <f t="shared" ref="JY351:LN357" ca="1" si="1240">OFFSET(JY$5,$B351,0)</f>
        <v>-</v>
      </c>
      <c r="JZ351" s="163" t="str">
        <f t="shared" ca="1" si="1240"/>
        <v>-</v>
      </c>
      <c r="KA351" s="163" t="str">
        <f t="shared" ca="1" si="1240"/>
        <v>-</v>
      </c>
      <c r="KB351" s="163" t="str">
        <f t="shared" ca="1" si="1240"/>
        <v>-</v>
      </c>
      <c r="KC351" s="163" t="str">
        <f t="shared" ca="1" si="1240"/>
        <v>-</v>
      </c>
      <c r="KD351" s="163" t="str">
        <f t="shared" ca="1" si="1240"/>
        <v>-</v>
      </c>
      <c r="KE351" s="163" t="str">
        <f t="shared" ca="1" si="1240"/>
        <v>-</v>
      </c>
      <c r="KF351" s="163" t="str">
        <f t="shared" ca="1" si="1240"/>
        <v>-</v>
      </c>
      <c r="KG351" s="163" t="str">
        <f t="shared" ca="1" si="1240"/>
        <v>-</v>
      </c>
      <c r="KH351" s="163" t="str">
        <f t="shared" ca="1" si="1240"/>
        <v>-</v>
      </c>
      <c r="KI351" s="163" t="str">
        <f t="shared" ca="1" si="1240"/>
        <v>-</v>
      </c>
      <c r="KJ351" s="163" t="str">
        <f t="shared" ca="1" si="1240"/>
        <v>-</v>
      </c>
      <c r="KK351" s="163" t="str">
        <f t="shared" ca="1" si="1240"/>
        <v>-</v>
      </c>
      <c r="KL351" s="163" t="str">
        <f t="shared" ca="1" si="1240"/>
        <v>-</v>
      </c>
      <c r="KM351" s="163" t="str">
        <f t="shared" ca="1" si="1240"/>
        <v>-</v>
      </c>
      <c r="KN351" s="163" t="str">
        <f t="shared" ca="1" si="1240"/>
        <v>-</v>
      </c>
      <c r="KO351" s="163" t="str">
        <f t="shared" ca="1" si="1240"/>
        <v>-</v>
      </c>
      <c r="KP351" s="163" t="str">
        <f t="shared" ca="1" si="1240"/>
        <v>-</v>
      </c>
      <c r="KQ351" s="163" t="str">
        <f t="shared" ca="1" si="1240"/>
        <v>-</v>
      </c>
      <c r="KR351" s="163" t="str">
        <f t="shared" ca="1" si="1240"/>
        <v>-</v>
      </c>
      <c r="KS351" s="163" t="str">
        <f t="shared" ca="1" si="1240"/>
        <v>-</v>
      </c>
      <c r="KT351" s="163" t="str">
        <f t="shared" ca="1" si="1240"/>
        <v>-</v>
      </c>
      <c r="KU351" s="163" t="str">
        <f t="shared" ca="1" si="1240"/>
        <v>-</v>
      </c>
      <c r="KV351" s="163" t="str">
        <f t="shared" ca="1" si="1240"/>
        <v>-</v>
      </c>
      <c r="KW351" s="163" t="str">
        <f t="shared" ca="1" si="1240"/>
        <v>-</v>
      </c>
      <c r="KX351" s="163" t="str">
        <f t="shared" ca="1" si="1240"/>
        <v>-</v>
      </c>
      <c r="KY351" s="163" t="str">
        <f t="shared" ca="1" si="1240"/>
        <v>-</v>
      </c>
      <c r="KZ351" s="163" t="str">
        <f t="shared" ca="1" si="1240"/>
        <v>-</v>
      </c>
      <c r="LA351" s="163" t="str">
        <f t="shared" ca="1" si="1240"/>
        <v>-</v>
      </c>
      <c r="LB351" s="163" t="str">
        <f t="shared" ca="1" si="1240"/>
        <v>-</v>
      </c>
      <c r="LC351" s="163" t="str">
        <f t="shared" ca="1" si="1240"/>
        <v>-</v>
      </c>
      <c r="LD351" s="163" t="str">
        <f t="shared" ca="1" si="1240"/>
        <v>-</v>
      </c>
      <c r="LE351" s="163" t="str">
        <f t="shared" ca="1" si="1240"/>
        <v>-</v>
      </c>
      <c r="LF351" s="163" t="str">
        <f t="shared" ca="1" si="1240"/>
        <v>-</v>
      </c>
      <c r="LG351" s="163" t="str">
        <f t="shared" ca="1" si="1240"/>
        <v>-</v>
      </c>
      <c r="LH351" s="163" t="str">
        <f t="shared" ca="1" si="1240"/>
        <v>-</v>
      </c>
      <c r="LI351" s="163" t="str">
        <f t="shared" ca="1" si="1240"/>
        <v>-</v>
      </c>
      <c r="LJ351" s="163" t="str">
        <f t="shared" ca="1" si="1240"/>
        <v>-</v>
      </c>
      <c r="LK351" s="163" t="str">
        <f t="shared" ca="1" si="1240"/>
        <v>-</v>
      </c>
      <c r="LL351" s="163" t="str">
        <f t="shared" ca="1" si="1240"/>
        <v>-</v>
      </c>
      <c r="LM351" s="163" t="str">
        <f t="shared" ca="1" si="1240"/>
        <v>-</v>
      </c>
      <c r="LN351" s="163" t="str">
        <f t="shared" ca="1" si="1240"/>
        <v>-</v>
      </c>
      <c r="LO351" s="163" t="str">
        <f t="shared" ref="LO351:LX376" ca="1" si="1241">OFFSET(LO$5,$B351,0)</f>
        <v>-</v>
      </c>
      <c r="LP351" s="163" t="str">
        <f t="shared" ca="1" si="1241"/>
        <v>-</v>
      </c>
      <c r="LQ351" s="163" t="str">
        <f t="shared" ca="1" si="1241"/>
        <v>-</v>
      </c>
      <c r="LR351" s="163" t="str">
        <f t="shared" ca="1" si="1241"/>
        <v>-</v>
      </c>
      <c r="LS351" s="163" t="str">
        <f t="shared" ca="1" si="1241"/>
        <v>-</v>
      </c>
      <c r="LT351" s="163" t="str">
        <f t="shared" ca="1" si="1241"/>
        <v>-</v>
      </c>
      <c r="LU351" s="163" t="str">
        <f t="shared" ca="1" si="1241"/>
        <v>-</v>
      </c>
      <c r="LV351" s="163" t="str">
        <f t="shared" ca="1" si="1241"/>
        <v>-</v>
      </c>
      <c r="LW351" s="163" t="str">
        <f t="shared" ca="1" si="1241"/>
        <v>-</v>
      </c>
      <c r="LX351" s="163" t="str">
        <f t="shared" ca="1" si="1241"/>
        <v>-</v>
      </c>
      <c r="LY351" s="10"/>
      <c r="LZ351" s="161">
        <f t="shared" ref="LZ351:LZ380" si="1242">INDEX(i.interest_rate,$O351)</f>
        <v>4.4999999999999998E-2</v>
      </c>
      <c r="MA351" s="161">
        <f t="shared" ref="MA351:MA380" si="1243">INDEX(i.opp_cost_capital,$P351)</f>
        <v>4.4999999999999998E-2</v>
      </c>
      <c r="MB351" s="163">
        <f t="shared" ref="MB351:PB374" ca="1" si="1244">OFFSET(MB$5,$B351,0)</f>
        <v>1</v>
      </c>
      <c r="MC351" s="163">
        <f t="shared" ca="1" si="1244"/>
        <v>0</v>
      </c>
      <c r="MD351" s="163">
        <f t="shared" ca="1" si="1244"/>
        <v>1</v>
      </c>
      <c r="ME351" s="163">
        <f t="shared" ca="1" si="1244"/>
        <v>1</v>
      </c>
      <c r="MF351" s="163">
        <f t="shared" ca="1" si="1244"/>
        <v>0</v>
      </c>
      <c r="MG351" s="163">
        <f t="shared" ca="1" si="1244"/>
        <v>70</v>
      </c>
      <c r="MH351" s="163">
        <f t="shared" ca="1" si="1244"/>
        <v>50</v>
      </c>
      <c r="MI351" s="163">
        <f t="shared" ca="1" si="1244"/>
        <v>85</v>
      </c>
      <c r="MJ351" s="163">
        <f t="shared" ca="1" si="1244"/>
        <v>50</v>
      </c>
      <c r="MK351" s="161">
        <f t="shared" ref="MK351:MK380" si="1245">INDEX(i.WoolPrices,$Z351,MK$15)</f>
        <v>1</v>
      </c>
      <c r="ML351" s="161">
        <f t="shared" ref="ML351:ML380" si="1246">INDEX(i.MeatPrices,$AA351,ML$15)</f>
        <v>1</v>
      </c>
      <c r="MM351" s="161">
        <f t="shared" ref="MM351:MM380" si="1247">INDEX(i.GrainPrices,$AB351,MM$15)</f>
        <v>1</v>
      </c>
      <c r="MN351" s="161">
        <f t="shared" ref="MN351:MO380" si="1248">INDEX(i.GrainPrices_k,$AC351,MN$15)</f>
        <v>1</v>
      </c>
      <c r="MO351" s="161">
        <f t="shared" si="1248"/>
        <v>1</v>
      </c>
      <c r="MP351" s="163">
        <f t="shared" ca="1" si="1244"/>
        <v>1</v>
      </c>
      <c r="MQ351" s="10"/>
      <c r="MR351" s="163">
        <f t="shared" ca="1" si="1244"/>
        <v>1</v>
      </c>
      <c r="MS351" s="161">
        <f t="shared" ref="MS351:MS380" si="1249">INDEX(i.pasture_prod,$X351)</f>
        <v>1</v>
      </c>
      <c r="MT351" s="163">
        <f t="shared" ca="1" si="1244"/>
        <v>0.75</v>
      </c>
      <c r="MU351" s="163">
        <f t="shared" ca="1" si="1244"/>
        <v>0.8</v>
      </c>
      <c r="MV351" s="163">
        <f t="shared" ref="MV351:MW374" ca="1" si="1250">OFFSET(MV$5,$B351,0)</f>
        <v>0.82499999999999996</v>
      </c>
      <c r="MW351" s="163">
        <f t="shared" ca="1" si="1250"/>
        <v>0.875</v>
      </c>
      <c r="MX351" s="163">
        <f t="shared" ca="1" si="1244"/>
        <v>0.9</v>
      </c>
      <c r="MY351" s="163">
        <f t="shared" ref="MY351:OT356" ca="1" si="1251">OFFSET(MY$5,$B351,0)</f>
        <v>0.75</v>
      </c>
      <c r="MZ351" s="163">
        <f t="shared" ca="1" si="1251"/>
        <v>0.78142857142857147</v>
      </c>
      <c r="NA351" s="163">
        <f t="shared" ca="1" si="1251"/>
        <v>0.82499999999999996</v>
      </c>
      <c r="NB351" s="163">
        <f t="shared" ca="1" si="1251"/>
        <v>0.875</v>
      </c>
      <c r="NC351" s="163">
        <f t="shared" ca="1" si="1251"/>
        <v>0.9</v>
      </c>
      <c r="ND351" s="163">
        <f t="shared" ca="1" si="1251"/>
        <v>0.9</v>
      </c>
      <c r="NE351" s="163">
        <f t="shared" ca="1" si="1251"/>
        <v>0.75</v>
      </c>
      <c r="NF351" s="163">
        <f t="shared" ca="1" si="1251"/>
        <v>0.78142857142857147</v>
      </c>
      <c r="NG351" s="163">
        <f t="shared" ca="1" si="1251"/>
        <v>0.82499999999999996</v>
      </c>
      <c r="NH351" s="163">
        <f t="shared" ca="1" si="1251"/>
        <v>0.875</v>
      </c>
      <c r="NI351" s="163">
        <f t="shared" ca="1" si="1251"/>
        <v>0.9</v>
      </c>
      <c r="NJ351" s="163">
        <f t="shared" ca="1" si="1251"/>
        <v>0.9</v>
      </c>
      <c r="NK351" s="163">
        <f t="shared" ca="1" si="1251"/>
        <v>0.75</v>
      </c>
      <c r="NL351" s="163">
        <f t="shared" ca="1" si="1251"/>
        <v>0.78142857142857147</v>
      </c>
      <c r="NM351" s="163">
        <f t="shared" ca="1" si="1251"/>
        <v>0.82499999999999996</v>
      </c>
      <c r="NN351" s="163">
        <f t="shared" ca="1" si="1251"/>
        <v>0.875</v>
      </c>
      <c r="NO351" s="163">
        <f t="shared" ca="1" si="1251"/>
        <v>0.9</v>
      </c>
      <c r="NP351" s="163">
        <f t="shared" ca="1" si="1251"/>
        <v>0.9</v>
      </c>
      <c r="NQ351" s="163">
        <f t="shared" ca="1" si="1251"/>
        <v>0.75</v>
      </c>
      <c r="NR351" s="163">
        <f t="shared" ca="1" si="1251"/>
        <v>0.78142857142857147</v>
      </c>
      <c r="NS351" s="163">
        <f t="shared" ca="1" si="1251"/>
        <v>0.82499999999999996</v>
      </c>
      <c r="NT351" s="163">
        <f t="shared" ca="1" si="1251"/>
        <v>0.875</v>
      </c>
      <c r="NU351" s="163">
        <f t="shared" ca="1" si="1251"/>
        <v>0.9</v>
      </c>
      <c r="NV351" s="163">
        <f t="shared" ca="1" si="1251"/>
        <v>0.9</v>
      </c>
      <c r="NW351" s="163">
        <f t="shared" ca="1" si="1251"/>
        <v>0.75</v>
      </c>
      <c r="NX351" s="163">
        <f t="shared" ca="1" si="1251"/>
        <v>0.78142857142857147</v>
      </c>
      <c r="NY351" s="163">
        <f t="shared" ca="1" si="1251"/>
        <v>0.82499999999999996</v>
      </c>
      <c r="NZ351" s="163">
        <f t="shared" ca="1" si="1251"/>
        <v>0.875</v>
      </c>
      <c r="OA351" s="163">
        <f t="shared" ca="1" si="1251"/>
        <v>0.9</v>
      </c>
      <c r="OB351" s="163">
        <f t="shared" ca="1" si="1251"/>
        <v>0.9</v>
      </c>
      <c r="OC351" s="163">
        <f t="shared" ca="1" si="1251"/>
        <v>0.75</v>
      </c>
      <c r="OD351" s="163">
        <f t="shared" ca="1" si="1251"/>
        <v>0.78142857142857147</v>
      </c>
      <c r="OE351" s="163">
        <f t="shared" ca="1" si="1251"/>
        <v>0.82499999999999996</v>
      </c>
      <c r="OF351" s="163">
        <f t="shared" ca="1" si="1251"/>
        <v>0.875</v>
      </c>
      <c r="OG351" s="163">
        <f t="shared" ca="1" si="1251"/>
        <v>0.9</v>
      </c>
      <c r="OH351" s="163">
        <f t="shared" ca="1" si="1251"/>
        <v>0.9</v>
      </c>
      <c r="OI351" s="163">
        <f t="shared" ca="1" si="1251"/>
        <v>0.75</v>
      </c>
      <c r="OJ351" s="163">
        <f t="shared" ca="1" si="1251"/>
        <v>0.76904761904761909</v>
      </c>
      <c r="OK351" s="163">
        <f t="shared" ca="1" si="1251"/>
        <v>0.82000000000000006</v>
      </c>
      <c r="OL351" s="163">
        <f t="shared" ca="1" si="1251"/>
        <v>0.875</v>
      </c>
      <c r="OM351" s="163">
        <f t="shared" ca="1" si="1251"/>
        <v>0.9</v>
      </c>
      <c r="ON351" s="163">
        <f t="shared" ca="1" si="1251"/>
        <v>0.90000000000000013</v>
      </c>
      <c r="OO351" s="163">
        <f t="shared" ca="1" si="1251"/>
        <v>0.75</v>
      </c>
      <c r="OP351" s="163">
        <f t="shared" ca="1" si="1251"/>
        <v>0.76904761904761909</v>
      </c>
      <c r="OQ351" s="163">
        <f t="shared" ca="1" si="1251"/>
        <v>0.82000000000000006</v>
      </c>
      <c r="OR351" s="163">
        <f t="shared" ca="1" si="1251"/>
        <v>0.875</v>
      </c>
      <c r="OS351" s="163">
        <f t="shared" ca="1" si="1251"/>
        <v>0.9</v>
      </c>
      <c r="OT351" s="163">
        <f t="shared" ca="1" si="1251"/>
        <v>0.9</v>
      </c>
      <c r="OU351" s="163">
        <f t="shared" ref="OU351:OU373" ca="1" si="1252">OFFSET(OU$5,$B351,0)</f>
        <v>0.875</v>
      </c>
      <c r="OV351" s="161">
        <f t="shared" ref="OV351:OV380" si="1253">INDEX(i.all_rot_yield,$W351)</f>
        <v>1</v>
      </c>
      <c r="OW351" s="161">
        <f t="shared" ref="OW351:OW380" si="1254">INDEX(i.mach_option,$N351)</f>
        <v>1</v>
      </c>
      <c r="OX351" s="161">
        <f t="shared" ref="OX351:OX380" si="1255">INDEX(overdraw,$M351)</f>
        <v>500000</v>
      </c>
      <c r="OY351" s="163" t="str">
        <f t="shared" ref="OY351:OY380" ca="1" si="1256">OFFSET(OY$5,$B351,0)</f>
        <v>-</v>
      </c>
      <c r="OZ351" s="161" t="str">
        <f t="shared" ref="OZ351:OZ380" si="1257">INDEX(i.casual_ub,$Q351)</f>
        <v>-</v>
      </c>
      <c r="PA351" s="161" t="str">
        <f t="shared" ref="PA351:PA380" si="1258">INDEX(i.seedharv_casual_ub,$Q351)</f>
        <v>-</v>
      </c>
      <c r="PB351" s="163">
        <f t="shared" ca="1" si="1244"/>
        <v>0</v>
      </c>
      <c r="PC351" s="27">
        <v>0</v>
      </c>
    </row>
    <row r="352" spans="1:419" s="143" customFormat="1" hidden="1" outlineLevel="1">
      <c r="A352" s="121">
        <f t="shared" si="14"/>
        <v>347</v>
      </c>
      <c r="B352" s="121">
        <f t="shared" ref="B352:B380" si="1259">$A$18</f>
        <v>13</v>
      </c>
      <c r="C352" s="143">
        <f>C351</f>
        <v>1002</v>
      </c>
      <c r="D352" s="143" t="s">
        <v>884</v>
      </c>
      <c r="E352" s="143" t="b">
        <v>0</v>
      </c>
      <c r="F352" s="143" t="b">
        <v>0</v>
      </c>
      <c r="G352" s="143" t="b">
        <f t="shared" ref="G352:G380" si="1260">E352</f>
        <v>0</v>
      </c>
      <c r="H352" s="139">
        <f t="shared" ref="H352:Y352" ca="1" si="1261">OFFSET(H352,-1,0)</f>
        <v>3</v>
      </c>
      <c r="I352" s="32">
        <v>1</v>
      </c>
      <c r="J352" s="32">
        <v>1</v>
      </c>
      <c r="K352" s="139">
        <f t="shared" ca="1" si="1261"/>
        <v>1</v>
      </c>
      <c r="L352" s="139">
        <f t="shared" ca="1" si="1261"/>
        <v>1</v>
      </c>
      <c r="M352" s="139">
        <f t="shared" ca="1" si="1261"/>
        <v>2</v>
      </c>
      <c r="N352" s="139">
        <f t="shared" ca="1" si="1261"/>
        <v>1</v>
      </c>
      <c r="O352" s="139">
        <f t="shared" ca="1" si="1261"/>
        <v>1</v>
      </c>
      <c r="P352" s="139">
        <f t="shared" ca="1" si="1261"/>
        <v>1</v>
      </c>
      <c r="Q352" s="139">
        <f t="shared" ca="1" si="1261"/>
        <v>1</v>
      </c>
      <c r="R352" s="139">
        <f t="shared" ca="1" si="1261"/>
        <v>2</v>
      </c>
      <c r="S352" s="139">
        <f t="shared" ca="1" si="1261"/>
        <v>1</v>
      </c>
      <c r="T352" s="139">
        <f t="shared" ca="1" si="1261"/>
        <v>1</v>
      </c>
      <c r="U352" s="139">
        <f t="shared" ca="1" si="1261"/>
        <v>1</v>
      </c>
      <c r="V352" s="139">
        <f t="shared" ca="1" si="1261"/>
        <v>1</v>
      </c>
      <c r="W352" s="139">
        <f t="shared" ca="1" si="1261"/>
        <v>1</v>
      </c>
      <c r="X352" s="139">
        <f t="shared" ca="1" si="1261"/>
        <v>1</v>
      </c>
      <c r="Y352" s="139">
        <f t="shared" ca="1" si="1261"/>
        <v>1</v>
      </c>
      <c r="Z352" s="32">
        <v>2</v>
      </c>
      <c r="AA352" s="32">
        <v>2</v>
      </c>
      <c r="AB352" s="32">
        <v>2</v>
      </c>
      <c r="AC352" s="139">
        <f t="shared" ref="AC352:AC365" ca="1" si="1262">OFFSET(AC352,-1,0)</f>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00001 Price SE Overdraw500000 CropgrazeFALSE WP070p MP070p GP070p (F33N11)</v>
      </c>
      <c r="AF352" s="10" t="str">
        <f ca="1">IF(COUNTIF(AE$5:AE352,AE352)=1,"-","Dup")</f>
        <v>-</v>
      </c>
      <c r="AG352" s="10"/>
      <c r="AH352" s="163" t="str">
        <f t="shared" ca="1" si="1217"/>
        <v>-</v>
      </c>
      <c r="AI352" s="163" t="str">
        <f t="shared" ca="1" si="1217"/>
        <v>-</v>
      </c>
      <c r="AJ352" s="163" t="str">
        <f t="shared" ca="1" si="1217"/>
        <v>-</v>
      </c>
      <c r="AK352" s="163" t="str">
        <f t="shared" ca="1" si="1217"/>
        <v>-</v>
      </c>
      <c r="AL352" s="163" t="str">
        <f t="shared" ca="1" si="1217"/>
        <v>-</v>
      </c>
      <c r="AM352" s="163" t="b">
        <f t="shared" ca="1" si="1217"/>
        <v>1</v>
      </c>
      <c r="AN352" s="10"/>
      <c r="AO352" s="161" t="b">
        <f t="shared" si="1218"/>
        <v>1</v>
      </c>
      <c r="AP352" s="161" t="str">
        <f t="shared" si="1218"/>
        <v>-</v>
      </c>
      <c r="AQ352" s="161" t="str">
        <f t="shared" si="1218"/>
        <v>-</v>
      </c>
      <c r="AR352" s="161" t="str">
        <f t="shared" si="1218"/>
        <v>-</v>
      </c>
      <c r="AS352" s="161" t="b">
        <f t="shared" si="1218"/>
        <v>1</v>
      </c>
      <c r="AT352" s="161" t="b">
        <f t="shared" si="1218"/>
        <v>0</v>
      </c>
      <c r="AU352" s="161">
        <f t="shared" ca="1" si="1219"/>
        <v>0</v>
      </c>
      <c r="AV352" s="161" t="b">
        <f t="shared" si="1220"/>
        <v>0</v>
      </c>
      <c r="AW352" s="161" t="b">
        <f t="shared" si="1220"/>
        <v>0</v>
      </c>
      <c r="AX352" s="161" t="str">
        <f t="shared" si="1220"/>
        <v>-</v>
      </c>
      <c r="AY352" s="161" t="str">
        <f t="shared" si="1220"/>
        <v>-</v>
      </c>
      <c r="AZ352" s="161" t="str">
        <f t="shared" si="1220"/>
        <v>-</v>
      </c>
      <c r="BA352" s="10"/>
      <c r="BB352" s="161" t="b">
        <f t="shared" si="1221"/>
        <v>1</v>
      </c>
      <c r="BC352" s="163" t="b">
        <f t="shared" ca="1" si="1222"/>
        <v>1</v>
      </c>
      <c r="BD352" s="163" t="b">
        <f t="shared" ca="1" si="1222"/>
        <v>1</v>
      </c>
      <c r="BE352" s="162">
        <f t="shared" ca="1" si="1223"/>
        <v>3110</v>
      </c>
      <c r="BF352" s="163" t="str">
        <f t="shared" ca="1" si="1224"/>
        <v>-</v>
      </c>
      <c r="BG352" s="163" t="str">
        <f t="shared" ca="1" si="1224"/>
        <v>-</v>
      </c>
      <c r="BH352" s="163" t="str">
        <f t="shared" ca="1" si="1224"/>
        <v>-</v>
      </c>
      <c r="BI352" s="163" t="str">
        <f t="shared" ca="1" si="1224"/>
        <v>-</v>
      </c>
      <c r="BJ352" s="163" t="str">
        <f t="shared" ca="1" si="1224"/>
        <v>-</v>
      </c>
      <c r="BK352" s="163">
        <f t="shared" ca="1" si="1224"/>
        <v>1</v>
      </c>
      <c r="BL352" s="163">
        <f t="shared" ca="1" si="1224"/>
        <v>1</v>
      </c>
      <c r="BM352" s="163" t="str">
        <f t="shared" ca="1" si="1224"/>
        <v>-</v>
      </c>
      <c r="BN352" s="163" t="str">
        <f t="shared" ca="1" si="1224"/>
        <v>-</v>
      </c>
      <c r="BO352" s="163" t="b">
        <f t="shared" ca="1" si="1225"/>
        <v>0</v>
      </c>
      <c r="BP352" s="163" t="b">
        <f t="shared" ca="1" si="1225"/>
        <v>0</v>
      </c>
      <c r="BQ352" s="163" t="b">
        <f t="shared" ca="1" si="1225"/>
        <v>0</v>
      </c>
      <c r="BR352" s="163" t="b">
        <f t="shared" ca="1" si="1225"/>
        <v>0</v>
      </c>
      <c r="BS352" s="163" t="b">
        <f t="shared" ca="1" si="1225"/>
        <v>0</v>
      </c>
      <c r="BT352" s="163" t="b">
        <f t="shared" ca="1" si="1225"/>
        <v>0</v>
      </c>
      <c r="BU352" s="163" t="b">
        <f t="shared" ca="1" si="1225"/>
        <v>0</v>
      </c>
      <c r="BV352" s="163" t="b">
        <f t="shared" ca="1" si="1225"/>
        <v>0</v>
      </c>
      <c r="BW352" s="163" t="b">
        <f t="shared" ca="1" si="1225"/>
        <v>0</v>
      </c>
      <c r="BX352" s="163" t="str">
        <f t="shared" ca="1" si="1226"/>
        <v>-</v>
      </c>
      <c r="BY352" s="163" t="str">
        <f t="shared" ca="1" si="1226"/>
        <v>-</v>
      </c>
      <c r="BZ352" s="163" t="str">
        <f t="shared" ca="1" si="1226"/>
        <v>-</v>
      </c>
      <c r="CA352" s="163" t="str">
        <f t="shared" ca="1" si="1226"/>
        <v>-</v>
      </c>
      <c r="CB352" s="163" t="str">
        <f t="shared" ca="1" si="1226"/>
        <v>-</v>
      </c>
      <c r="CC352" s="163" t="str">
        <f t="shared" ca="1" si="1226"/>
        <v>-</v>
      </c>
      <c r="CD352" s="163" t="str">
        <f t="shared" ca="1" si="1226"/>
        <v>-</v>
      </c>
      <c r="CE352" s="163" t="str">
        <f t="shared" ca="1" si="1226"/>
        <v>-</v>
      </c>
      <c r="CF352" s="163" t="str">
        <f t="shared" ca="1" si="1226"/>
        <v>-</v>
      </c>
      <c r="CG352" s="163" t="str">
        <f t="shared" ca="1" si="1226"/>
        <v>-</v>
      </c>
      <c r="CH352" s="163" t="str">
        <f t="shared" ca="1" si="1226"/>
        <v>-</v>
      </c>
      <c r="CI352" s="163" t="str">
        <f t="shared" ca="1" si="1226"/>
        <v>-</v>
      </c>
      <c r="CJ352" s="163" t="str">
        <f t="shared" ca="1" si="1226"/>
        <v>-</v>
      </c>
      <c r="CK352" s="163" t="str">
        <f t="shared" ca="1" si="1226"/>
        <v>-</v>
      </c>
      <c r="CL352" s="163" t="str">
        <f t="shared" ca="1" si="1226"/>
        <v>-</v>
      </c>
      <c r="CM352" s="163" t="str">
        <f t="shared" ca="1" si="1226"/>
        <v>-</v>
      </c>
      <c r="CN352" s="163" t="str">
        <f t="shared" ca="1" si="1226"/>
        <v>-</v>
      </c>
      <c r="CO352" s="163" t="str">
        <f t="shared" ca="1" si="1226"/>
        <v>-</v>
      </c>
      <c r="CP352" s="163" t="str">
        <f t="shared" ca="1" si="1226"/>
        <v>-</v>
      </c>
      <c r="CQ352" s="163" t="str">
        <f t="shared" ca="1" si="1226"/>
        <v>-</v>
      </c>
      <c r="CR352" s="163" t="str">
        <f t="shared" ca="1" si="1226"/>
        <v>-</v>
      </c>
      <c r="CS352" s="163" t="str">
        <f t="shared" ca="1" si="1226"/>
        <v>-</v>
      </c>
      <c r="CT352" s="163" t="str">
        <f t="shared" ca="1" si="1226"/>
        <v>-</v>
      </c>
      <c r="CU352" s="163" t="str">
        <f t="shared" ca="1" si="1226"/>
        <v>-</v>
      </c>
      <c r="CV352" s="163" t="str">
        <f t="shared" ca="1" si="1226"/>
        <v>-</v>
      </c>
      <c r="CW352" s="163" t="str">
        <f t="shared" ca="1" si="1226"/>
        <v>-</v>
      </c>
      <c r="CX352" s="163" t="str">
        <f t="shared" ca="1" si="1226"/>
        <v>-</v>
      </c>
      <c r="CY352" s="163" t="str">
        <f t="shared" ca="1" si="1226"/>
        <v>-</v>
      </c>
      <c r="CZ352" s="163" t="str">
        <f t="shared" ca="1" si="1226"/>
        <v>-</v>
      </c>
      <c r="DA352" s="163" t="str">
        <f t="shared" ca="1" si="1226"/>
        <v>-</v>
      </c>
      <c r="DB352" s="163" t="str">
        <f t="shared" ca="1" si="1226"/>
        <v>-</v>
      </c>
      <c r="DC352" s="163" t="str">
        <f t="shared" ca="1" si="1226"/>
        <v>-</v>
      </c>
      <c r="DD352" s="163" t="str">
        <f t="shared" ca="1" si="1227"/>
        <v>-</v>
      </c>
      <c r="DE352" s="163" t="str">
        <f t="shared" ca="1" si="1227"/>
        <v>-</v>
      </c>
      <c r="DF352" s="163" t="str">
        <f t="shared" ca="1" si="1227"/>
        <v>-</v>
      </c>
      <c r="DG352" s="163" t="str">
        <f t="shared" ca="1" si="1227"/>
        <v>-</v>
      </c>
      <c r="DH352" s="163" t="str">
        <f t="shared" ca="1" si="1227"/>
        <v>-</v>
      </c>
      <c r="DI352" s="163" t="str">
        <f t="shared" ca="1" si="1227"/>
        <v>-</v>
      </c>
      <c r="DJ352" s="163" t="str">
        <f t="shared" ca="1" si="1227"/>
        <v>-</v>
      </c>
      <c r="DK352" s="163" t="str">
        <f t="shared" ca="1" si="1227"/>
        <v>-</v>
      </c>
      <c r="DL352" s="10"/>
      <c r="DM352" s="163" t="str">
        <f t="shared" ca="1" si="1224"/>
        <v>-</v>
      </c>
      <c r="DN352" s="163" t="str">
        <f t="shared" ca="1" si="1224"/>
        <v>-</v>
      </c>
      <c r="DO352" s="163" t="str">
        <f t="shared" ca="1" si="1224"/>
        <v>-</v>
      </c>
      <c r="DP352" s="163" t="str">
        <f t="shared" ca="1" si="1224"/>
        <v>-</v>
      </c>
      <c r="DQ352" s="163" t="str">
        <f t="shared" ca="1" si="1224"/>
        <v>-</v>
      </c>
      <c r="DR352" s="163" t="str">
        <f t="shared" ca="1" si="1224"/>
        <v>-</v>
      </c>
      <c r="DS352" s="163" t="str">
        <f t="shared" ca="1" si="1224"/>
        <v>-</v>
      </c>
      <c r="DT352" s="163" t="str">
        <f t="shared" ca="1" si="1224"/>
        <v>-</v>
      </c>
      <c r="DU352" s="163" t="str">
        <f t="shared" ca="1" si="1224"/>
        <v>-</v>
      </c>
      <c r="DV352" s="163" t="str">
        <f t="shared" ca="1" si="1224"/>
        <v>-</v>
      </c>
      <c r="DW352" s="163" t="str">
        <f t="shared" ca="1" si="1224"/>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28"/>
        <v>-</v>
      </c>
      <c r="EJ352" s="163" t="str">
        <f t="shared" ca="1" si="1228"/>
        <v>-</v>
      </c>
      <c r="EK352" s="163" t="str">
        <f t="shared" ca="1" si="1228"/>
        <v>-</v>
      </c>
      <c r="EL352" s="163" t="str">
        <f t="shared" ca="1" si="1228"/>
        <v>-</v>
      </c>
      <c r="EM352" s="163" t="str">
        <f t="shared" ca="1" si="1228"/>
        <v>-</v>
      </c>
      <c r="EN352" s="163" t="str">
        <f t="shared" ca="1" si="1228"/>
        <v>-</v>
      </c>
      <c r="EO352" s="163" t="str">
        <f t="shared" ca="1" si="1228"/>
        <v>-</v>
      </c>
      <c r="EP352" s="163" t="str">
        <f t="shared" ca="1" si="1228"/>
        <v>-</v>
      </c>
      <c r="EQ352" s="163">
        <f t="shared" ca="1" si="1228"/>
        <v>1</v>
      </c>
      <c r="ER352" s="163">
        <f t="shared" ca="1" si="1228"/>
        <v>1</v>
      </c>
      <c r="ES352" s="163">
        <f t="shared" ca="1" si="1228"/>
        <v>0</v>
      </c>
      <c r="ET352" s="163" t="str">
        <f t="shared" ca="1" si="1228"/>
        <v>-</v>
      </c>
      <c r="EU352" s="163" t="str">
        <f t="shared" ca="1" si="1228"/>
        <v>-</v>
      </c>
      <c r="EV352" s="163" t="str">
        <f t="shared" ca="1" si="1228"/>
        <v>-</v>
      </c>
      <c r="EW352" s="163" t="str">
        <f t="shared" ca="1" si="1228"/>
        <v>-</v>
      </c>
      <c r="EX352" s="163" t="str">
        <f t="shared" ca="1" si="1228"/>
        <v>-</v>
      </c>
      <c r="EY352" s="163" t="str">
        <f t="shared" ca="1" si="1228"/>
        <v>-</v>
      </c>
      <c r="EZ352" s="163" t="str">
        <f t="shared" ca="1" si="1228"/>
        <v>-</v>
      </c>
      <c r="FA352" s="163">
        <f t="shared" ca="1" si="1228"/>
        <v>0</v>
      </c>
      <c r="FB352" s="163" t="str">
        <f t="shared" ca="1" si="1228"/>
        <v>-</v>
      </c>
      <c r="FC352" s="163" t="str">
        <f t="shared" ca="1" si="1228"/>
        <v>-</v>
      </c>
      <c r="FD352" s="163" t="str">
        <f t="shared" ca="1" si="1228"/>
        <v>-</v>
      </c>
      <c r="FE352" s="163" t="str">
        <f t="shared" ca="1" si="1228"/>
        <v>-</v>
      </c>
      <c r="FF352" s="163" t="str">
        <f t="shared" ca="1" si="1228"/>
        <v>-</v>
      </c>
      <c r="FG352" s="163">
        <f t="shared" ca="1" si="1228"/>
        <v>0</v>
      </c>
      <c r="FH352" s="163">
        <f t="shared" ca="1" si="1228"/>
        <v>0</v>
      </c>
      <c r="FI352" s="163">
        <f t="shared" ca="1" si="1228"/>
        <v>0</v>
      </c>
      <c r="FJ352" s="163">
        <f t="shared" ca="1" si="1228"/>
        <v>0</v>
      </c>
      <c r="FK352" s="163">
        <f t="shared" ca="1" si="1228"/>
        <v>0</v>
      </c>
      <c r="FL352" s="163">
        <f t="shared" ca="1" si="1228"/>
        <v>0</v>
      </c>
      <c r="FM352" s="163">
        <f t="shared" ca="1" si="1228"/>
        <v>0</v>
      </c>
      <c r="FN352" s="163" t="str">
        <f t="shared" ca="1" si="1228"/>
        <v>-</v>
      </c>
      <c r="FO352" s="163" t="str">
        <f t="shared" ca="1" si="1228"/>
        <v>-</v>
      </c>
      <c r="FP352" s="163" t="str">
        <f t="shared" ca="1" si="1228"/>
        <v>-</v>
      </c>
      <c r="FQ352" s="163" t="str">
        <f t="shared" ca="1" si="1228"/>
        <v>-</v>
      </c>
      <c r="FR352" s="163" t="str">
        <f t="shared" ca="1" si="1228"/>
        <v>-</v>
      </c>
      <c r="FS352" s="163" t="str">
        <f t="shared" ca="1" si="1228"/>
        <v>-</v>
      </c>
      <c r="FT352" s="163" t="str">
        <f t="shared" ca="1" si="1228"/>
        <v>-</v>
      </c>
      <c r="FU352" s="163" t="str">
        <f t="shared" ca="1" si="1228"/>
        <v>-</v>
      </c>
      <c r="FV352" s="163" t="str">
        <f t="shared" ca="1" si="1228"/>
        <v>-</v>
      </c>
      <c r="FW352" s="163" t="str">
        <f t="shared" ca="1" si="1228"/>
        <v>-</v>
      </c>
      <c r="FX352" s="163" t="str">
        <f t="shared" ca="1" si="1228"/>
        <v>-</v>
      </c>
      <c r="FY352" s="10"/>
      <c r="FZ352" s="163">
        <f t="shared" ca="1" si="1228"/>
        <v>1</v>
      </c>
      <c r="GA352" s="163" t="str">
        <f t="shared" ca="1" si="1228"/>
        <v>-</v>
      </c>
      <c r="GB352" s="163" t="str">
        <f t="shared" ca="1" si="1228"/>
        <v>-</v>
      </c>
      <c r="GC352" s="163" t="str">
        <f t="shared" ca="1" si="1228"/>
        <v>-</v>
      </c>
      <c r="GD352" s="163" t="str">
        <f t="shared" ca="1" si="1229"/>
        <v>-</v>
      </c>
      <c r="GE352" s="163" t="b">
        <f t="shared" ca="1" si="1229"/>
        <v>0</v>
      </c>
      <c r="GF352" s="163" t="str">
        <f t="shared" ca="1" si="1229"/>
        <v>-</v>
      </c>
      <c r="GG352" s="163">
        <f t="shared" ca="1" si="1229"/>
        <v>0</v>
      </c>
      <c r="GH352" s="163" t="str">
        <f t="shared" ca="1" si="1229"/>
        <v>-</v>
      </c>
      <c r="GI352" s="161" cm="1">
        <f t="array" aca="1" ref="GI352" ca="1">INDEX(i.rev,$K352,GI$15)</f>
        <v>1</v>
      </c>
      <c r="GJ352" s="163">
        <f t="shared" ca="1" si="1230"/>
        <v>0</v>
      </c>
      <c r="GK352" s="163">
        <f t="shared" ca="1" si="1230"/>
        <v>1</v>
      </c>
      <c r="GL352" s="163">
        <f t="shared" ca="1" si="1230"/>
        <v>0</v>
      </c>
      <c r="GM352" s="163">
        <f t="shared" ca="1" si="1230"/>
        <v>1</v>
      </c>
      <c r="GN352" s="163">
        <f t="shared" ca="1" si="1230"/>
        <v>1</v>
      </c>
      <c r="GO352" s="163">
        <f t="shared" ca="1" si="1230"/>
        <v>1</v>
      </c>
      <c r="GP352" s="163">
        <f t="shared" ca="1" si="1230"/>
        <v>0</v>
      </c>
      <c r="GQ352" s="163">
        <f t="shared" ca="1" si="1230"/>
        <v>0</v>
      </c>
      <c r="GR352" s="163">
        <f t="shared" ca="1" si="1230"/>
        <v>0</v>
      </c>
      <c r="GS352" s="163">
        <f t="shared" ca="1" si="1230"/>
        <v>0</v>
      </c>
      <c r="GT352" s="163">
        <f t="shared" ca="1" si="1230"/>
        <v>0</v>
      </c>
      <c r="GU352" s="163">
        <f t="shared" ca="1" si="1230"/>
        <v>0</v>
      </c>
      <c r="GV352" s="163">
        <f t="shared" ca="1" si="1230"/>
        <v>0</v>
      </c>
      <c r="GW352" s="163">
        <f t="shared" ca="1" si="1230"/>
        <v>0</v>
      </c>
      <c r="GX352" s="163">
        <f t="shared" ca="1" si="1230"/>
        <v>0</v>
      </c>
      <c r="GY352" s="163">
        <f t="shared" ca="1" si="1230"/>
        <v>0</v>
      </c>
      <c r="GZ352" s="161" cm="1">
        <f t="array" aca="1" ref="GZ352" ca="1">INDEX(i.rev,$K352,GZ$15)</f>
        <v>0</v>
      </c>
      <c r="HA352" s="163">
        <f t="shared" ca="1" si="1231"/>
        <v>0</v>
      </c>
      <c r="HB352" s="161" cm="1">
        <f t="array" aca="1" ref="HB352" ca="1">INDEX(i.rev,$K352,HB$15)</f>
        <v>1</v>
      </c>
      <c r="HC352" s="163">
        <f t="shared" ca="1" si="1232"/>
        <v>0</v>
      </c>
      <c r="HD352" s="163">
        <f t="shared" ca="1" si="1232"/>
        <v>0</v>
      </c>
      <c r="HE352" s="163">
        <f t="shared" ca="1" si="1232"/>
        <v>0</v>
      </c>
      <c r="HF352" s="163">
        <f t="shared" ca="1" si="1232"/>
        <v>0</v>
      </c>
      <c r="HG352" s="163">
        <f t="shared" ca="1" si="1232"/>
        <v>0</v>
      </c>
      <c r="HH352" s="163">
        <f t="shared" ca="1" si="1232"/>
        <v>0</v>
      </c>
      <c r="HI352" s="163">
        <f t="shared" ca="1" si="1232"/>
        <v>0</v>
      </c>
      <c r="HJ352" s="10"/>
      <c r="HK352" s="163" t="str">
        <f t="shared" ca="1" si="1232"/>
        <v>-</v>
      </c>
      <c r="HL352" s="163" t="str">
        <f t="shared" ca="1" si="1232"/>
        <v>-</v>
      </c>
      <c r="HM352" s="163" t="str">
        <f t="shared" ca="1" si="1232"/>
        <v>-</v>
      </c>
      <c r="HN352" s="163" t="str">
        <f t="shared" ca="1" si="1232"/>
        <v>-</v>
      </c>
      <c r="HO352" s="163" t="str">
        <f t="shared" ca="1" si="1233"/>
        <v>-</v>
      </c>
      <c r="HP352" s="161" t="b">
        <f t="shared" ca="1" si="1234"/>
        <v>0</v>
      </c>
      <c r="HQ352" s="161" t="b">
        <f t="shared" ca="1" si="1234"/>
        <v>0</v>
      </c>
      <c r="HR352" s="161" t="b">
        <f t="shared" ca="1" si="1234"/>
        <v>1</v>
      </c>
      <c r="HS352" s="163">
        <f t="shared" ca="1" si="1232"/>
        <v>0</v>
      </c>
      <c r="HT352" s="161">
        <f t="shared" ca="1" si="1235"/>
        <v>1</v>
      </c>
      <c r="HU352" s="161">
        <f t="shared" ca="1" si="1235"/>
        <v>1</v>
      </c>
      <c r="HV352" s="163" t="str">
        <f t="shared" ca="1" si="1232"/>
        <v>-</v>
      </c>
      <c r="HW352" s="163" t="str">
        <f t="shared" ca="1" si="1232"/>
        <v>-</v>
      </c>
      <c r="HX352" s="163" t="str">
        <f t="shared" ca="1" si="1232"/>
        <v>-</v>
      </c>
      <c r="HY352" s="163" t="str">
        <f t="shared" ca="1" si="1232"/>
        <v>-</v>
      </c>
      <c r="HZ352" s="163" t="str">
        <f t="shared" ca="1" si="1232"/>
        <v>-</v>
      </c>
      <c r="IA352" s="163" t="str">
        <f t="shared" ca="1" si="1232"/>
        <v>-</v>
      </c>
      <c r="IB352" s="163" t="str">
        <f t="shared" ca="1" si="1232"/>
        <v>-</v>
      </c>
      <c r="IC352" s="163" t="str">
        <f t="shared" ca="1" si="1232"/>
        <v>-</v>
      </c>
      <c r="ID352" s="163" t="str">
        <f t="shared" ca="1" si="1232"/>
        <v>-</v>
      </c>
      <c r="IE352" s="163" t="b">
        <f t="shared" ca="1" si="1232"/>
        <v>1</v>
      </c>
      <c r="IF352" s="163" t="str">
        <f t="shared" ca="1" si="1232"/>
        <v>-</v>
      </c>
      <c r="IG352" s="163" t="str">
        <f t="shared" ca="1" si="1232"/>
        <v>-</v>
      </c>
      <c r="IH352" s="163" t="str">
        <f t="shared" ca="1" si="1232"/>
        <v>-</v>
      </c>
      <c r="II352" s="163" t="b">
        <f t="shared" ca="1" si="1236"/>
        <v>1</v>
      </c>
      <c r="IJ352" s="163">
        <f t="shared" ca="1" si="1236"/>
        <v>0</v>
      </c>
      <c r="IK352" s="163" t="str">
        <f t="shared" ca="1" si="1237"/>
        <v>-</v>
      </c>
      <c r="IL352" s="163" t="str">
        <f t="shared" ca="1" si="1237"/>
        <v>-</v>
      </c>
      <c r="IM352" s="163" t="str">
        <f t="shared" ca="1" si="1237"/>
        <v>-</v>
      </c>
      <c r="IN352" s="163" t="str">
        <f t="shared" ca="1" si="1237"/>
        <v>-</v>
      </c>
      <c r="IO352" s="163" t="str">
        <f t="shared" ca="1" si="1237"/>
        <v>-</v>
      </c>
      <c r="IP352" s="163">
        <f t="shared" ca="1" si="1237"/>
        <v>0</v>
      </c>
      <c r="IQ352" s="163" t="str">
        <f t="shared" ca="1" si="1237"/>
        <v>-</v>
      </c>
      <c r="IR352" s="163" t="str">
        <f t="shared" ca="1" si="1237"/>
        <v>-</v>
      </c>
      <c r="IS352" s="163" t="str">
        <f t="shared" ca="1" si="1237"/>
        <v>-</v>
      </c>
      <c r="IT352" s="163">
        <f t="shared" ca="1" si="1237"/>
        <v>500</v>
      </c>
      <c r="IU352" s="163">
        <f t="shared" ca="1" si="1237"/>
        <v>500</v>
      </c>
      <c r="IV352" s="163" t="str">
        <f t="shared" ca="1" si="1237"/>
        <v>-</v>
      </c>
      <c r="IW352" s="163" t="str">
        <f t="shared" ca="1" si="1237"/>
        <v>-</v>
      </c>
      <c r="IX352" s="163" t="str">
        <f t="shared" ca="1" si="1237"/>
        <v>-</v>
      </c>
      <c r="IY352" s="163" t="str">
        <f t="shared" ca="1" si="1237"/>
        <v>-</v>
      </c>
      <c r="IZ352" s="163" t="str">
        <f t="shared" ca="1" si="1238"/>
        <v>-</v>
      </c>
      <c r="JA352" s="163" t="str">
        <f t="shared" ca="1" si="1238"/>
        <v>-</v>
      </c>
      <c r="JB352" s="163" t="str">
        <f t="shared" ca="1" si="1238"/>
        <v>-</v>
      </c>
      <c r="JC352" s="163" t="str">
        <f t="shared" ca="1" si="1238"/>
        <v>-</v>
      </c>
      <c r="JD352" s="163" t="str">
        <f t="shared" ca="1" si="1238"/>
        <v>-</v>
      </c>
      <c r="JE352" s="163" t="str">
        <f t="shared" ca="1" si="1238"/>
        <v>-</v>
      </c>
      <c r="JF352" s="163" t="str">
        <f t="shared" ca="1" si="1238"/>
        <v>-</v>
      </c>
      <c r="JG352" s="163" t="str">
        <f t="shared" ca="1" si="1238"/>
        <v>-</v>
      </c>
      <c r="JH352" s="163" t="str">
        <f t="shared" ca="1" si="1238"/>
        <v>-</v>
      </c>
      <c r="JI352" s="163" t="str">
        <f t="shared" ca="1" si="1238"/>
        <v>-</v>
      </c>
      <c r="JJ352" s="163" t="str">
        <f t="shared" ca="1" si="1238"/>
        <v>-</v>
      </c>
      <c r="JK352" s="163" t="str">
        <f t="shared" ca="1" si="1238"/>
        <v>-</v>
      </c>
      <c r="JL352" s="163" t="str">
        <f t="shared" ca="1" si="1238"/>
        <v>-</v>
      </c>
      <c r="JM352" s="163" t="str">
        <f t="shared" ca="1" si="1238"/>
        <v>-</v>
      </c>
      <c r="JN352" s="163" t="str">
        <f t="shared" ca="1" si="1239"/>
        <v>-</v>
      </c>
      <c r="JO352" s="163" t="str">
        <f t="shared" ca="1" si="1239"/>
        <v>-</v>
      </c>
      <c r="JP352" s="163" t="str">
        <f t="shared" ca="1" si="1239"/>
        <v>-</v>
      </c>
      <c r="JQ352" s="163" t="str">
        <f t="shared" ca="1" si="1239"/>
        <v>-</v>
      </c>
      <c r="JR352" s="163" t="str">
        <f t="shared" ca="1" si="1239"/>
        <v>-</v>
      </c>
      <c r="JS352" s="163" t="str">
        <f t="shared" ca="1" si="1238"/>
        <v>-</v>
      </c>
      <c r="JT352" s="163" t="str">
        <f t="shared" ca="1" si="1238"/>
        <v>-</v>
      </c>
      <c r="JU352" s="163" t="str">
        <f t="shared" ca="1" si="1238"/>
        <v>-</v>
      </c>
      <c r="JV352" s="163" t="str">
        <f t="shared" ca="1" si="1238"/>
        <v>-</v>
      </c>
      <c r="JW352" s="163" t="str">
        <f t="shared" ca="1" si="1238"/>
        <v>-</v>
      </c>
      <c r="JX352" s="163" t="str">
        <f t="shared" ca="1" si="1237"/>
        <v>-</v>
      </c>
      <c r="JY352" s="163" t="str">
        <f t="shared" ca="1" si="1240"/>
        <v>-</v>
      </c>
      <c r="JZ352" s="163" t="str">
        <f t="shared" ca="1" si="1240"/>
        <v>-</v>
      </c>
      <c r="KA352" s="163" t="str">
        <f t="shared" ca="1" si="1240"/>
        <v>-</v>
      </c>
      <c r="KB352" s="163" t="str">
        <f t="shared" ca="1" si="1240"/>
        <v>-</v>
      </c>
      <c r="KC352" s="163" t="str">
        <f t="shared" ca="1" si="1240"/>
        <v>-</v>
      </c>
      <c r="KD352" s="163" t="str">
        <f t="shared" ca="1" si="1240"/>
        <v>-</v>
      </c>
      <c r="KE352" s="163" t="str">
        <f t="shared" ca="1" si="1240"/>
        <v>-</v>
      </c>
      <c r="KF352" s="163" t="str">
        <f t="shared" ca="1" si="1240"/>
        <v>-</v>
      </c>
      <c r="KG352" s="163" t="str">
        <f t="shared" ca="1" si="1240"/>
        <v>-</v>
      </c>
      <c r="KH352" s="163" t="str">
        <f t="shared" ca="1" si="1240"/>
        <v>-</v>
      </c>
      <c r="KI352" s="163" t="str">
        <f t="shared" ca="1" si="1240"/>
        <v>-</v>
      </c>
      <c r="KJ352" s="163" t="str">
        <f t="shared" ca="1" si="1240"/>
        <v>-</v>
      </c>
      <c r="KK352" s="163" t="str">
        <f t="shared" ca="1" si="1240"/>
        <v>-</v>
      </c>
      <c r="KL352" s="163" t="str">
        <f t="shared" ca="1" si="1240"/>
        <v>-</v>
      </c>
      <c r="KM352" s="163" t="str">
        <f t="shared" ca="1" si="1240"/>
        <v>-</v>
      </c>
      <c r="KN352" s="163" t="str">
        <f t="shared" ca="1" si="1240"/>
        <v>-</v>
      </c>
      <c r="KO352" s="163" t="str">
        <f t="shared" ca="1" si="1240"/>
        <v>-</v>
      </c>
      <c r="KP352" s="163" t="str">
        <f t="shared" ca="1" si="1240"/>
        <v>-</v>
      </c>
      <c r="KQ352" s="163" t="str">
        <f t="shared" ca="1" si="1240"/>
        <v>-</v>
      </c>
      <c r="KR352" s="163" t="str">
        <f t="shared" ca="1" si="1240"/>
        <v>-</v>
      </c>
      <c r="KS352" s="163" t="str">
        <f t="shared" ca="1" si="1240"/>
        <v>-</v>
      </c>
      <c r="KT352" s="163" t="str">
        <f t="shared" ca="1" si="1240"/>
        <v>-</v>
      </c>
      <c r="KU352" s="163" t="str">
        <f t="shared" ca="1" si="1240"/>
        <v>-</v>
      </c>
      <c r="KV352" s="163" t="str">
        <f t="shared" ca="1" si="1240"/>
        <v>-</v>
      </c>
      <c r="KW352" s="163" t="str">
        <f t="shared" ca="1" si="1240"/>
        <v>-</v>
      </c>
      <c r="KX352" s="163" t="str">
        <f t="shared" ca="1" si="1240"/>
        <v>-</v>
      </c>
      <c r="KY352" s="163" t="str">
        <f t="shared" ca="1" si="1240"/>
        <v>-</v>
      </c>
      <c r="KZ352" s="163" t="str">
        <f t="shared" ca="1" si="1240"/>
        <v>-</v>
      </c>
      <c r="LA352" s="163" t="str">
        <f t="shared" ca="1" si="1240"/>
        <v>-</v>
      </c>
      <c r="LB352" s="163" t="str">
        <f t="shared" ca="1" si="1240"/>
        <v>-</v>
      </c>
      <c r="LC352" s="163" t="str">
        <f t="shared" ca="1" si="1240"/>
        <v>-</v>
      </c>
      <c r="LD352" s="163" t="str">
        <f t="shared" ca="1" si="1240"/>
        <v>-</v>
      </c>
      <c r="LE352" s="163" t="str">
        <f t="shared" ca="1" si="1240"/>
        <v>-</v>
      </c>
      <c r="LF352" s="163" t="str">
        <f t="shared" ca="1" si="1240"/>
        <v>-</v>
      </c>
      <c r="LG352" s="163" t="str">
        <f t="shared" ca="1" si="1240"/>
        <v>-</v>
      </c>
      <c r="LH352" s="163" t="str">
        <f t="shared" ca="1" si="1240"/>
        <v>-</v>
      </c>
      <c r="LI352" s="163" t="str">
        <f t="shared" ca="1" si="1240"/>
        <v>-</v>
      </c>
      <c r="LJ352" s="163" t="str">
        <f t="shared" ca="1" si="1240"/>
        <v>-</v>
      </c>
      <c r="LK352" s="163" t="str">
        <f t="shared" ca="1" si="1240"/>
        <v>-</v>
      </c>
      <c r="LL352" s="163" t="str">
        <f t="shared" ca="1" si="1240"/>
        <v>-</v>
      </c>
      <c r="LM352" s="163" t="str">
        <f t="shared" ca="1" si="1240"/>
        <v>-</v>
      </c>
      <c r="LN352" s="163" t="str">
        <f t="shared" ca="1" si="1240"/>
        <v>-</v>
      </c>
      <c r="LO352" s="163" t="str">
        <f t="shared" ca="1" si="1241"/>
        <v>-</v>
      </c>
      <c r="LP352" s="163" t="str">
        <f t="shared" ca="1" si="1241"/>
        <v>-</v>
      </c>
      <c r="LQ352" s="163" t="str">
        <f t="shared" ca="1" si="1241"/>
        <v>-</v>
      </c>
      <c r="LR352" s="163" t="str">
        <f t="shared" ca="1" si="1241"/>
        <v>-</v>
      </c>
      <c r="LS352" s="163" t="str">
        <f t="shared" ca="1" si="1241"/>
        <v>-</v>
      </c>
      <c r="LT352" s="163" t="str">
        <f t="shared" ca="1" si="1241"/>
        <v>-</v>
      </c>
      <c r="LU352" s="163" t="str">
        <f t="shared" ca="1" si="1241"/>
        <v>-</v>
      </c>
      <c r="LV352" s="163" t="str">
        <f t="shared" ca="1" si="1241"/>
        <v>-</v>
      </c>
      <c r="LW352" s="163" t="str">
        <f t="shared" ca="1" si="1241"/>
        <v>-</v>
      </c>
      <c r="LX352" s="163" t="str">
        <f t="shared" ca="1" si="1241"/>
        <v>-</v>
      </c>
      <c r="LY352" s="10"/>
      <c r="LZ352" s="161">
        <f t="shared" ca="1" si="1242"/>
        <v>4.4999999999999998E-2</v>
      </c>
      <c r="MA352" s="161">
        <f t="shared" ca="1" si="1243"/>
        <v>4.4999999999999998E-2</v>
      </c>
      <c r="MB352" s="163">
        <f t="shared" ca="1" si="1244"/>
        <v>1</v>
      </c>
      <c r="MC352" s="163">
        <f t="shared" ca="1" si="1244"/>
        <v>0</v>
      </c>
      <c r="MD352" s="163">
        <f t="shared" ca="1" si="1244"/>
        <v>1</v>
      </c>
      <c r="ME352" s="163">
        <f t="shared" ca="1" si="1244"/>
        <v>1</v>
      </c>
      <c r="MF352" s="163">
        <f t="shared" ca="1" si="1244"/>
        <v>0</v>
      </c>
      <c r="MG352" s="163">
        <f t="shared" ca="1" si="1244"/>
        <v>70</v>
      </c>
      <c r="MH352" s="163">
        <f t="shared" ca="1" si="1244"/>
        <v>50</v>
      </c>
      <c r="MI352" s="163">
        <f t="shared" ca="1" si="1244"/>
        <v>85</v>
      </c>
      <c r="MJ352" s="163">
        <f t="shared" ca="1" si="1244"/>
        <v>50</v>
      </c>
      <c r="MK352" s="161">
        <f t="shared" si="1245"/>
        <v>0.7</v>
      </c>
      <c r="ML352" s="161">
        <f t="shared" si="1246"/>
        <v>0.7</v>
      </c>
      <c r="MM352" s="161">
        <f t="shared" si="1247"/>
        <v>0.7</v>
      </c>
      <c r="MN352" s="161">
        <f t="shared" ca="1" si="1248"/>
        <v>1</v>
      </c>
      <c r="MO352" s="161">
        <f t="shared" ca="1" si="1248"/>
        <v>1</v>
      </c>
      <c r="MP352" s="163">
        <f t="shared" ca="1" si="1244"/>
        <v>1</v>
      </c>
      <c r="MQ352" s="10"/>
      <c r="MR352" s="163">
        <f t="shared" ca="1" si="1244"/>
        <v>1</v>
      </c>
      <c r="MS352" s="161">
        <f t="shared" ca="1" si="1249"/>
        <v>1</v>
      </c>
      <c r="MT352" s="163">
        <f t="shared" ca="1" si="1244"/>
        <v>0.75</v>
      </c>
      <c r="MU352" s="163">
        <f t="shared" ca="1" si="1244"/>
        <v>0.8</v>
      </c>
      <c r="MV352" s="163">
        <f t="shared" ca="1" si="1250"/>
        <v>0.82499999999999996</v>
      </c>
      <c r="MW352" s="163">
        <f t="shared" ca="1" si="1250"/>
        <v>0.875</v>
      </c>
      <c r="MX352" s="163">
        <f t="shared" ca="1" si="1244"/>
        <v>0.9</v>
      </c>
      <c r="MY352" s="163">
        <f t="shared" ca="1" si="1251"/>
        <v>0.75</v>
      </c>
      <c r="MZ352" s="163">
        <f t="shared" ca="1" si="1251"/>
        <v>0.78142857142857147</v>
      </c>
      <c r="NA352" s="163">
        <f t="shared" ca="1" si="1251"/>
        <v>0.82499999999999996</v>
      </c>
      <c r="NB352" s="163">
        <f t="shared" ca="1" si="1251"/>
        <v>0.875</v>
      </c>
      <c r="NC352" s="163">
        <f t="shared" ca="1" si="1251"/>
        <v>0.9</v>
      </c>
      <c r="ND352" s="163">
        <f t="shared" ca="1" si="1251"/>
        <v>0.9</v>
      </c>
      <c r="NE352" s="163">
        <f t="shared" ca="1" si="1251"/>
        <v>0.75</v>
      </c>
      <c r="NF352" s="163">
        <f t="shared" ca="1" si="1251"/>
        <v>0.78142857142857147</v>
      </c>
      <c r="NG352" s="163">
        <f t="shared" ca="1" si="1251"/>
        <v>0.82499999999999996</v>
      </c>
      <c r="NH352" s="163">
        <f t="shared" ca="1" si="1251"/>
        <v>0.875</v>
      </c>
      <c r="NI352" s="163">
        <f t="shared" ca="1" si="1251"/>
        <v>0.9</v>
      </c>
      <c r="NJ352" s="163">
        <f t="shared" ca="1" si="1251"/>
        <v>0.9</v>
      </c>
      <c r="NK352" s="163">
        <f t="shared" ca="1" si="1251"/>
        <v>0.75</v>
      </c>
      <c r="NL352" s="163">
        <f t="shared" ca="1" si="1251"/>
        <v>0.78142857142857147</v>
      </c>
      <c r="NM352" s="163">
        <f t="shared" ca="1" si="1251"/>
        <v>0.82499999999999996</v>
      </c>
      <c r="NN352" s="163">
        <f t="shared" ca="1" si="1251"/>
        <v>0.875</v>
      </c>
      <c r="NO352" s="163">
        <f t="shared" ca="1" si="1251"/>
        <v>0.9</v>
      </c>
      <c r="NP352" s="163">
        <f t="shared" ca="1" si="1251"/>
        <v>0.9</v>
      </c>
      <c r="NQ352" s="163">
        <f t="shared" ca="1" si="1251"/>
        <v>0.75</v>
      </c>
      <c r="NR352" s="163">
        <f t="shared" ca="1" si="1251"/>
        <v>0.78142857142857147</v>
      </c>
      <c r="NS352" s="163">
        <f t="shared" ca="1" si="1251"/>
        <v>0.82499999999999996</v>
      </c>
      <c r="NT352" s="163">
        <f t="shared" ca="1" si="1251"/>
        <v>0.875</v>
      </c>
      <c r="NU352" s="163">
        <f t="shared" ca="1" si="1251"/>
        <v>0.9</v>
      </c>
      <c r="NV352" s="163">
        <f t="shared" ca="1" si="1251"/>
        <v>0.9</v>
      </c>
      <c r="NW352" s="163">
        <f t="shared" ca="1" si="1251"/>
        <v>0.75</v>
      </c>
      <c r="NX352" s="163">
        <f t="shared" ca="1" si="1251"/>
        <v>0.78142857142857147</v>
      </c>
      <c r="NY352" s="163">
        <f t="shared" ca="1" si="1251"/>
        <v>0.82499999999999996</v>
      </c>
      <c r="NZ352" s="163">
        <f t="shared" ca="1" si="1251"/>
        <v>0.875</v>
      </c>
      <c r="OA352" s="163">
        <f t="shared" ca="1" si="1251"/>
        <v>0.9</v>
      </c>
      <c r="OB352" s="163">
        <f t="shared" ca="1" si="1251"/>
        <v>0.9</v>
      </c>
      <c r="OC352" s="163">
        <f t="shared" ca="1" si="1251"/>
        <v>0.75</v>
      </c>
      <c r="OD352" s="163">
        <f t="shared" ca="1" si="1251"/>
        <v>0.78142857142857147</v>
      </c>
      <c r="OE352" s="163">
        <f t="shared" ca="1" si="1251"/>
        <v>0.82499999999999996</v>
      </c>
      <c r="OF352" s="163">
        <f t="shared" ca="1" si="1251"/>
        <v>0.875</v>
      </c>
      <c r="OG352" s="163">
        <f t="shared" ca="1" si="1251"/>
        <v>0.9</v>
      </c>
      <c r="OH352" s="163">
        <f t="shared" ca="1" si="1251"/>
        <v>0.9</v>
      </c>
      <c r="OI352" s="163">
        <f t="shared" ca="1" si="1251"/>
        <v>0.75</v>
      </c>
      <c r="OJ352" s="163">
        <f t="shared" ca="1" si="1251"/>
        <v>0.76904761904761909</v>
      </c>
      <c r="OK352" s="163">
        <f t="shared" ca="1" si="1251"/>
        <v>0.82000000000000006</v>
      </c>
      <c r="OL352" s="163">
        <f t="shared" ca="1" si="1251"/>
        <v>0.875</v>
      </c>
      <c r="OM352" s="163">
        <f t="shared" ca="1" si="1251"/>
        <v>0.9</v>
      </c>
      <c r="ON352" s="163">
        <f t="shared" ca="1" si="1251"/>
        <v>0.90000000000000013</v>
      </c>
      <c r="OO352" s="163">
        <f t="shared" ca="1" si="1251"/>
        <v>0.75</v>
      </c>
      <c r="OP352" s="163">
        <f t="shared" ca="1" si="1251"/>
        <v>0.76904761904761909</v>
      </c>
      <c r="OQ352" s="163">
        <f t="shared" ca="1" si="1251"/>
        <v>0.82000000000000006</v>
      </c>
      <c r="OR352" s="163">
        <f t="shared" ca="1" si="1251"/>
        <v>0.875</v>
      </c>
      <c r="OS352" s="163">
        <f t="shared" ca="1" si="1251"/>
        <v>0.9</v>
      </c>
      <c r="OT352" s="163">
        <f t="shared" ca="1" si="1251"/>
        <v>0.9</v>
      </c>
      <c r="OU352" s="163">
        <f t="shared" ca="1" si="1252"/>
        <v>0.875</v>
      </c>
      <c r="OV352" s="161">
        <f t="shared" ca="1" si="1253"/>
        <v>1</v>
      </c>
      <c r="OW352" s="161">
        <f t="shared" ca="1" si="1254"/>
        <v>1</v>
      </c>
      <c r="OX352" s="161">
        <f t="shared" ca="1" si="1255"/>
        <v>500000</v>
      </c>
      <c r="OY352" s="163" t="str">
        <f t="shared" ca="1" si="1256"/>
        <v>-</v>
      </c>
      <c r="OZ352" s="161" t="str">
        <f t="shared" ca="1" si="1257"/>
        <v>-</v>
      </c>
      <c r="PA352" s="161" t="str">
        <f t="shared" ca="1" si="1258"/>
        <v>-</v>
      </c>
      <c r="PB352" s="163">
        <f t="shared" ca="1" si="1244"/>
        <v>0</v>
      </c>
      <c r="PC352" s="27">
        <v>0</v>
      </c>
    </row>
    <row r="353" spans="1:419" s="143" customFormat="1" hidden="1" outlineLevel="1">
      <c r="A353" s="121">
        <f t="shared" si="14"/>
        <v>348</v>
      </c>
      <c r="B353" s="121">
        <f t="shared" si="1259"/>
        <v>13</v>
      </c>
      <c r="C353" s="143">
        <f>C352</f>
        <v>1002</v>
      </c>
      <c r="D353" s="143" t="s">
        <v>884</v>
      </c>
      <c r="E353" s="143" t="b">
        <v>0</v>
      </c>
      <c r="F353" s="143" t="b">
        <v>0</v>
      </c>
      <c r="G353" s="143" t="b">
        <f t="shared" si="1260"/>
        <v>0</v>
      </c>
      <c r="H353" s="139">
        <f t="shared" ref="H353:Y374" ca="1" si="1263">OFFSET(H353,-1,0)</f>
        <v>3</v>
      </c>
      <c r="I353" s="32">
        <v>1</v>
      </c>
      <c r="J353" s="32">
        <v>2</v>
      </c>
      <c r="K353" s="139">
        <f t="shared" ca="1" si="1263"/>
        <v>1</v>
      </c>
      <c r="L353" s="139">
        <f t="shared" ca="1" si="1263"/>
        <v>1</v>
      </c>
      <c r="M353" s="139">
        <f t="shared" ca="1" si="1263"/>
        <v>2</v>
      </c>
      <c r="N353" s="139">
        <f t="shared" ca="1" si="1263"/>
        <v>1</v>
      </c>
      <c r="O353" s="139">
        <f t="shared" ca="1" si="1263"/>
        <v>1</v>
      </c>
      <c r="P353" s="139">
        <f t="shared" ca="1" si="1263"/>
        <v>1</v>
      </c>
      <c r="Q353" s="139">
        <f t="shared" ca="1" si="1263"/>
        <v>1</v>
      </c>
      <c r="R353" s="139">
        <f t="shared" ca="1" si="1263"/>
        <v>2</v>
      </c>
      <c r="S353" s="139">
        <f t="shared" ca="1" si="1263"/>
        <v>1</v>
      </c>
      <c r="T353" s="139">
        <f t="shared" ca="1" si="1263"/>
        <v>1</v>
      </c>
      <c r="U353" s="139">
        <f t="shared" ca="1" si="1263"/>
        <v>1</v>
      </c>
      <c r="V353" s="139">
        <f t="shared" ca="1" si="1263"/>
        <v>1</v>
      </c>
      <c r="W353" s="139">
        <f t="shared" ca="1" si="1263"/>
        <v>1</v>
      </c>
      <c r="X353" s="139">
        <f t="shared" ca="1" si="1263"/>
        <v>1</v>
      </c>
      <c r="Y353" s="139">
        <f t="shared" ca="1" si="1263"/>
        <v>1</v>
      </c>
      <c r="Z353" s="32">
        <v>1</v>
      </c>
      <c r="AA353" s="32">
        <v>1</v>
      </c>
      <c r="AB353" s="32">
        <v>1</v>
      </c>
      <c r="AC353" s="139">
        <f t="shared" ca="1" si="1262"/>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00002 Price SE RiskCARA-low Overdraw500000 CropgrazeFALSE (F33N11)</v>
      </c>
      <c r="AF353" s="10" t="str">
        <f ca="1">IF(COUNTIF(AE$5:AE353,AE353)=1,"-","Dup")</f>
        <v>-</v>
      </c>
      <c r="AG353" s="10"/>
      <c r="AH353" s="163" t="str">
        <f t="shared" ca="1" si="1217"/>
        <v>-</v>
      </c>
      <c r="AI353" s="163" t="str">
        <f t="shared" ca="1" si="1217"/>
        <v>-</v>
      </c>
      <c r="AJ353" s="163" t="str">
        <f t="shared" ca="1" si="1217"/>
        <v>-</v>
      </c>
      <c r="AK353" s="163" t="str">
        <f t="shared" ca="1" si="1217"/>
        <v>-</v>
      </c>
      <c r="AL353" s="163" t="str">
        <f t="shared" ca="1" si="1217"/>
        <v>-</v>
      </c>
      <c r="AM353" s="163" t="b">
        <f t="shared" ca="1" si="1217"/>
        <v>1</v>
      </c>
      <c r="AN353" s="10"/>
      <c r="AO353" s="161" t="b">
        <f t="shared" si="1218"/>
        <v>1</v>
      </c>
      <c r="AP353" s="161" t="str">
        <f t="shared" si="1218"/>
        <v>-</v>
      </c>
      <c r="AQ353" s="161" t="str">
        <f t="shared" si="1218"/>
        <v>-</v>
      </c>
      <c r="AR353" s="161" t="str">
        <f t="shared" si="1218"/>
        <v>-</v>
      </c>
      <c r="AS353" s="161" t="b">
        <f t="shared" si="1218"/>
        <v>1</v>
      </c>
      <c r="AT353" s="161" t="b">
        <f t="shared" si="1218"/>
        <v>0</v>
      </c>
      <c r="AU353" s="161">
        <f t="shared" ca="1" si="1219"/>
        <v>0</v>
      </c>
      <c r="AV353" s="161" t="b">
        <f t="shared" si="1220"/>
        <v>1</v>
      </c>
      <c r="AW353" s="161" t="b">
        <f t="shared" si="1220"/>
        <v>1</v>
      </c>
      <c r="AX353" s="161">
        <f t="shared" si="1220"/>
        <v>1</v>
      </c>
      <c r="AY353" s="161">
        <f t="shared" si="1220"/>
        <v>3.0000000000000001E-6</v>
      </c>
      <c r="AZ353" s="161" t="str">
        <f t="shared" si="1220"/>
        <v>-</v>
      </c>
      <c r="BA353" s="10"/>
      <c r="BB353" s="161" t="b">
        <f t="shared" si="1221"/>
        <v>1</v>
      </c>
      <c r="BC353" s="163" t="b">
        <f t="shared" ca="1" si="1222"/>
        <v>1</v>
      </c>
      <c r="BD353" s="163" t="b">
        <f t="shared" ca="1" si="1222"/>
        <v>1</v>
      </c>
      <c r="BE353" s="162">
        <f t="shared" ca="1" si="1223"/>
        <v>3110</v>
      </c>
      <c r="BF353" s="163" t="str">
        <f t="shared" ca="1" si="1224"/>
        <v>-</v>
      </c>
      <c r="BG353" s="163" t="str">
        <f t="shared" ca="1" si="1224"/>
        <v>-</v>
      </c>
      <c r="BH353" s="163" t="str">
        <f t="shared" ca="1" si="1224"/>
        <v>-</v>
      </c>
      <c r="BI353" s="163" t="str">
        <f t="shared" ca="1" si="1224"/>
        <v>-</v>
      </c>
      <c r="BJ353" s="163" t="str">
        <f t="shared" ca="1" si="1224"/>
        <v>-</v>
      </c>
      <c r="BK353" s="163">
        <f t="shared" ca="1" si="1224"/>
        <v>1</v>
      </c>
      <c r="BL353" s="163">
        <f t="shared" ca="1" si="1224"/>
        <v>1</v>
      </c>
      <c r="BM353" s="163" t="str">
        <f t="shared" ca="1" si="1224"/>
        <v>-</v>
      </c>
      <c r="BN353" s="163" t="str">
        <f t="shared" ca="1" si="1224"/>
        <v>-</v>
      </c>
      <c r="BO353" s="163" t="b">
        <f t="shared" ca="1" si="1225"/>
        <v>0</v>
      </c>
      <c r="BP353" s="163" t="b">
        <f t="shared" ca="1" si="1225"/>
        <v>0</v>
      </c>
      <c r="BQ353" s="163" t="b">
        <f t="shared" ca="1" si="1225"/>
        <v>0</v>
      </c>
      <c r="BR353" s="163" t="b">
        <f t="shared" ca="1" si="1225"/>
        <v>0</v>
      </c>
      <c r="BS353" s="163" t="b">
        <f t="shared" ca="1" si="1225"/>
        <v>0</v>
      </c>
      <c r="BT353" s="163" t="b">
        <f t="shared" ca="1" si="1225"/>
        <v>0</v>
      </c>
      <c r="BU353" s="163" t="b">
        <f t="shared" ca="1" si="1225"/>
        <v>0</v>
      </c>
      <c r="BV353" s="163" t="b">
        <f t="shared" ca="1" si="1225"/>
        <v>0</v>
      </c>
      <c r="BW353" s="163" t="b">
        <f t="shared" ca="1" si="1225"/>
        <v>0</v>
      </c>
      <c r="BX353" s="163" t="str">
        <f t="shared" ca="1" si="1226"/>
        <v>-</v>
      </c>
      <c r="BY353" s="163" t="str">
        <f t="shared" ca="1" si="1226"/>
        <v>-</v>
      </c>
      <c r="BZ353" s="163" t="str">
        <f t="shared" ca="1" si="1226"/>
        <v>-</v>
      </c>
      <c r="CA353" s="163" t="str">
        <f t="shared" ca="1" si="1226"/>
        <v>-</v>
      </c>
      <c r="CB353" s="163" t="str">
        <f t="shared" ca="1" si="1226"/>
        <v>-</v>
      </c>
      <c r="CC353" s="163" t="str">
        <f t="shared" ca="1" si="1226"/>
        <v>-</v>
      </c>
      <c r="CD353" s="163" t="str">
        <f t="shared" ca="1" si="1226"/>
        <v>-</v>
      </c>
      <c r="CE353" s="163" t="str">
        <f t="shared" ref="BY353:CF368" ca="1" si="1264">OFFSET(CE$5,$B353,0)</f>
        <v>-</v>
      </c>
      <c r="CF353" s="163" t="str">
        <f t="shared" ca="1" si="1264"/>
        <v>-</v>
      </c>
      <c r="CG353" s="163" t="str">
        <f t="shared" ca="1" si="1226"/>
        <v>-</v>
      </c>
      <c r="CH353" s="163" t="str">
        <f t="shared" ca="1" si="1226"/>
        <v>-</v>
      </c>
      <c r="CI353" s="163" t="str">
        <f t="shared" ca="1" si="1226"/>
        <v>-</v>
      </c>
      <c r="CJ353" s="163" t="str">
        <f t="shared" ca="1" si="1226"/>
        <v>-</v>
      </c>
      <c r="CK353" s="163" t="str">
        <f t="shared" ca="1" si="1226"/>
        <v>-</v>
      </c>
      <c r="CL353" s="163" t="str">
        <f t="shared" ca="1" si="1226"/>
        <v>-</v>
      </c>
      <c r="CM353" s="163" t="str">
        <f t="shared" ca="1" si="1226"/>
        <v>-</v>
      </c>
      <c r="CN353" s="163" t="str">
        <f t="shared" ca="1" si="1226"/>
        <v>-</v>
      </c>
      <c r="CO353" s="163" t="str">
        <f t="shared" ca="1" si="1226"/>
        <v>-</v>
      </c>
      <c r="CP353" s="163" t="str">
        <f t="shared" ca="1" si="1226"/>
        <v>-</v>
      </c>
      <c r="CQ353" s="163" t="str">
        <f t="shared" ca="1" si="1226"/>
        <v>-</v>
      </c>
      <c r="CR353" s="163" t="str">
        <f t="shared" ca="1" si="1226"/>
        <v>-</v>
      </c>
      <c r="CS353" s="163" t="str">
        <f t="shared" ca="1" si="1226"/>
        <v>-</v>
      </c>
      <c r="CT353" s="163" t="str">
        <f t="shared" ca="1" si="1226"/>
        <v>-</v>
      </c>
      <c r="CU353" s="163" t="str">
        <f t="shared" ca="1" si="1226"/>
        <v>-</v>
      </c>
      <c r="CV353" s="163" t="str">
        <f t="shared" ca="1" si="1226"/>
        <v>-</v>
      </c>
      <c r="CW353" s="163" t="str">
        <f t="shared" ca="1" si="1226"/>
        <v>-</v>
      </c>
      <c r="CX353" s="163" t="str">
        <f t="shared" ca="1" si="1226"/>
        <v>-</v>
      </c>
      <c r="CY353" s="163" t="str">
        <f t="shared" ca="1" si="1226"/>
        <v>-</v>
      </c>
      <c r="CZ353" s="163" t="str">
        <f t="shared" ca="1" si="1226"/>
        <v>-</v>
      </c>
      <c r="DA353" s="163" t="str">
        <f t="shared" ca="1" si="1226"/>
        <v>-</v>
      </c>
      <c r="DB353" s="163" t="str">
        <f t="shared" ca="1" si="1226"/>
        <v>-</v>
      </c>
      <c r="DC353" s="163" t="str">
        <f t="shared" ca="1" si="1226"/>
        <v>-</v>
      </c>
      <c r="DD353" s="163" t="str">
        <f t="shared" ca="1" si="1227"/>
        <v>-</v>
      </c>
      <c r="DE353" s="163" t="str">
        <f t="shared" ca="1" si="1227"/>
        <v>-</v>
      </c>
      <c r="DF353" s="163" t="str">
        <f t="shared" ca="1" si="1227"/>
        <v>-</v>
      </c>
      <c r="DG353" s="163" t="str">
        <f t="shared" ca="1" si="1227"/>
        <v>-</v>
      </c>
      <c r="DH353" s="163" t="str">
        <f t="shared" ca="1" si="1227"/>
        <v>-</v>
      </c>
      <c r="DI353" s="163" t="str">
        <f t="shared" ca="1" si="1227"/>
        <v>-</v>
      </c>
      <c r="DJ353" s="163" t="str">
        <f t="shared" ca="1" si="1227"/>
        <v>-</v>
      </c>
      <c r="DK353" s="163" t="str">
        <f t="shared" ca="1" si="1227"/>
        <v>-</v>
      </c>
      <c r="DL353" s="10"/>
      <c r="DM353" s="163" t="str">
        <f t="shared" ca="1" si="1224"/>
        <v>-</v>
      </c>
      <c r="DN353" s="163" t="str">
        <f t="shared" ca="1" si="1224"/>
        <v>-</v>
      </c>
      <c r="DO353" s="163" t="str">
        <f t="shared" ca="1" si="1224"/>
        <v>-</v>
      </c>
      <c r="DP353" s="163" t="str">
        <f t="shared" ca="1" si="1224"/>
        <v>-</v>
      </c>
      <c r="DQ353" s="163" t="str">
        <f t="shared" ca="1" si="1224"/>
        <v>-</v>
      </c>
      <c r="DR353" s="163" t="str">
        <f t="shared" ca="1" si="1224"/>
        <v>-</v>
      </c>
      <c r="DS353" s="163" t="str">
        <f t="shared" ca="1" si="1224"/>
        <v>-</v>
      </c>
      <c r="DT353" s="163" t="str">
        <f t="shared" ca="1" si="1224"/>
        <v>-</v>
      </c>
      <c r="DU353" s="163" t="str">
        <f t="shared" ca="1" si="1224"/>
        <v>-</v>
      </c>
      <c r="DV353" s="163" t="str">
        <f t="shared" ca="1" si="1224"/>
        <v>-</v>
      </c>
      <c r="DW353" s="163" t="str">
        <f t="shared" ca="1" si="1224"/>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28"/>
        <v>-</v>
      </c>
      <c r="EJ353" s="163" t="str">
        <f t="shared" ca="1" si="1228"/>
        <v>-</v>
      </c>
      <c r="EK353" s="163" t="str">
        <f t="shared" ca="1" si="1228"/>
        <v>-</v>
      </c>
      <c r="EL353" s="163" t="str">
        <f t="shared" ca="1" si="1228"/>
        <v>-</v>
      </c>
      <c r="EM353" s="163" t="str">
        <f t="shared" ca="1" si="1228"/>
        <v>-</v>
      </c>
      <c r="EN353" s="163" t="str">
        <f t="shared" ca="1" si="1228"/>
        <v>-</v>
      </c>
      <c r="EO353" s="163" t="str">
        <f t="shared" ca="1" si="1228"/>
        <v>-</v>
      </c>
      <c r="EP353" s="163" t="str">
        <f t="shared" ca="1" si="1228"/>
        <v>-</v>
      </c>
      <c r="EQ353" s="163">
        <f t="shared" ca="1" si="1228"/>
        <v>1</v>
      </c>
      <c r="ER353" s="163">
        <f t="shared" ca="1" si="1228"/>
        <v>1</v>
      </c>
      <c r="ES353" s="163">
        <f t="shared" ca="1" si="1228"/>
        <v>0</v>
      </c>
      <c r="ET353" s="163" t="str">
        <f t="shared" ca="1" si="1228"/>
        <v>-</v>
      </c>
      <c r="EU353" s="163" t="str">
        <f t="shared" ca="1" si="1228"/>
        <v>-</v>
      </c>
      <c r="EV353" s="163" t="str">
        <f t="shared" ca="1" si="1228"/>
        <v>-</v>
      </c>
      <c r="EW353" s="163" t="str">
        <f t="shared" ca="1" si="1228"/>
        <v>-</v>
      </c>
      <c r="EX353" s="163" t="str">
        <f t="shared" ca="1" si="1228"/>
        <v>-</v>
      </c>
      <c r="EY353" s="163" t="str">
        <f t="shared" ca="1" si="1228"/>
        <v>-</v>
      </c>
      <c r="EZ353" s="163" t="str">
        <f t="shared" ca="1" si="1228"/>
        <v>-</v>
      </c>
      <c r="FA353" s="163">
        <f t="shared" ca="1" si="1228"/>
        <v>0</v>
      </c>
      <c r="FB353" s="163" t="str">
        <f t="shared" ca="1" si="1228"/>
        <v>-</v>
      </c>
      <c r="FC353" s="163" t="str">
        <f t="shared" ca="1" si="1228"/>
        <v>-</v>
      </c>
      <c r="FD353" s="163" t="str">
        <f t="shared" ca="1" si="1228"/>
        <v>-</v>
      </c>
      <c r="FE353" s="163" t="str">
        <f t="shared" ca="1" si="1228"/>
        <v>-</v>
      </c>
      <c r="FF353" s="163" t="str">
        <f t="shared" ca="1" si="1228"/>
        <v>-</v>
      </c>
      <c r="FG353" s="163">
        <f t="shared" ca="1" si="1228"/>
        <v>0</v>
      </c>
      <c r="FH353" s="163">
        <f t="shared" ca="1" si="1228"/>
        <v>0</v>
      </c>
      <c r="FI353" s="163">
        <f t="shared" ca="1" si="1228"/>
        <v>0</v>
      </c>
      <c r="FJ353" s="163">
        <f t="shared" ca="1" si="1228"/>
        <v>0</v>
      </c>
      <c r="FK353" s="163">
        <f t="shared" ca="1" si="1228"/>
        <v>0</v>
      </c>
      <c r="FL353" s="163">
        <f t="shared" ca="1" si="1228"/>
        <v>0</v>
      </c>
      <c r="FM353" s="163">
        <f t="shared" ca="1" si="1228"/>
        <v>0</v>
      </c>
      <c r="FN353" s="163" t="str">
        <f t="shared" ca="1" si="1228"/>
        <v>-</v>
      </c>
      <c r="FO353" s="163" t="str">
        <f t="shared" ca="1" si="1228"/>
        <v>-</v>
      </c>
      <c r="FP353" s="163" t="str">
        <f t="shared" ca="1" si="1228"/>
        <v>-</v>
      </c>
      <c r="FQ353" s="163" t="str">
        <f t="shared" ca="1" si="1228"/>
        <v>-</v>
      </c>
      <c r="FR353" s="163" t="str">
        <f t="shared" ca="1" si="1228"/>
        <v>-</v>
      </c>
      <c r="FS353" s="163" t="str">
        <f t="shared" ca="1" si="1228"/>
        <v>-</v>
      </c>
      <c r="FT353" s="163" t="str">
        <f t="shared" ca="1" si="1228"/>
        <v>-</v>
      </c>
      <c r="FU353" s="163" t="str">
        <f t="shared" ca="1" si="1228"/>
        <v>-</v>
      </c>
      <c r="FV353" s="163" t="str">
        <f t="shared" ca="1" si="1228"/>
        <v>-</v>
      </c>
      <c r="FW353" s="163" t="str">
        <f t="shared" ca="1" si="1228"/>
        <v>-</v>
      </c>
      <c r="FX353" s="163" t="str">
        <f t="shared" ca="1" si="1228"/>
        <v>-</v>
      </c>
      <c r="FY353" s="10"/>
      <c r="FZ353" s="163">
        <f t="shared" ca="1" si="1228"/>
        <v>1</v>
      </c>
      <c r="GA353" s="163" t="str">
        <f t="shared" ca="1" si="1228"/>
        <v>-</v>
      </c>
      <c r="GB353" s="163" t="str">
        <f t="shared" ca="1" si="1228"/>
        <v>-</v>
      </c>
      <c r="GC353" s="163" t="str">
        <f t="shared" ca="1" si="1228"/>
        <v>-</v>
      </c>
      <c r="GD353" s="163" t="str">
        <f t="shared" ca="1" si="1229"/>
        <v>-</v>
      </c>
      <c r="GE353" s="163" t="b">
        <f t="shared" ca="1" si="1229"/>
        <v>0</v>
      </c>
      <c r="GF353" s="163" t="str">
        <f t="shared" ca="1" si="1229"/>
        <v>-</v>
      </c>
      <c r="GG353" s="163">
        <f t="shared" ca="1" si="1229"/>
        <v>0</v>
      </c>
      <c r="GH353" s="163" t="str">
        <f t="shared" ca="1" si="1229"/>
        <v>-</v>
      </c>
      <c r="GI353" s="161" cm="1">
        <f t="array" aca="1" ref="GI353" ca="1">INDEX(i.rev,$K353,GI$15)</f>
        <v>1</v>
      </c>
      <c r="GJ353" s="163">
        <f t="shared" ca="1" si="1230"/>
        <v>0</v>
      </c>
      <c r="GK353" s="163">
        <f t="shared" ca="1" si="1230"/>
        <v>1</v>
      </c>
      <c r="GL353" s="163">
        <f t="shared" ca="1" si="1230"/>
        <v>0</v>
      </c>
      <c r="GM353" s="163">
        <f t="shared" ca="1" si="1230"/>
        <v>1</v>
      </c>
      <c r="GN353" s="163">
        <f t="shared" ca="1" si="1230"/>
        <v>1</v>
      </c>
      <c r="GO353" s="163">
        <f t="shared" ca="1" si="1230"/>
        <v>1</v>
      </c>
      <c r="GP353" s="163">
        <f t="shared" ca="1" si="1230"/>
        <v>0</v>
      </c>
      <c r="GQ353" s="163">
        <f t="shared" ca="1" si="1230"/>
        <v>0</v>
      </c>
      <c r="GR353" s="163">
        <f t="shared" ca="1" si="1230"/>
        <v>0</v>
      </c>
      <c r="GS353" s="163">
        <f t="shared" ca="1" si="1230"/>
        <v>0</v>
      </c>
      <c r="GT353" s="163">
        <f t="shared" ca="1" si="1230"/>
        <v>0</v>
      </c>
      <c r="GU353" s="163">
        <f t="shared" ca="1" si="1230"/>
        <v>0</v>
      </c>
      <c r="GV353" s="163">
        <f t="shared" ca="1" si="1230"/>
        <v>0</v>
      </c>
      <c r="GW353" s="163">
        <f t="shared" ca="1" si="1230"/>
        <v>0</v>
      </c>
      <c r="GX353" s="163">
        <f t="shared" ca="1" si="1230"/>
        <v>0</v>
      </c>
      <c r="GY353" s="163">
        <f t="shared" ca="1" si="1230"/>
        <v>0</v>
      </c>
      <c r="GZ353" s="161" cm="1">
        <f t="array" aca="1" ref="GZ353" ca="1">INDEX(i.rev,$K353,GZ$15)</f>
        <v>0</v>
      </c>
      <c r="HA353" s="163">
        <f t="shared" ca="1" si="1231"/>
        <v>0</v>
      </c>
      <c r="HB353" s="161" cm="1">
        <f t="array" aca="1" ref="HB353" ca="1">INDEX(i.rev,$K353,HB$15)</f>
        <v>1</v>
      </c>
      <c r="HC353" s="163">
        <f t="shared" ca="1" si="1232"/>
        <v>0</v>
      </c>
      <c r="HD353" s="163">
        <f t="shared" ca="1" si="1232"/>
        <v>0</v>
      </c>
      <c r="HE353" s="163">
        <f t="shared" ca="1" si="1232"/>
        <v>0</v>
      </c>
      <c r="HF353" s="163">
        <f t="shared" ca="1" si="1232"/>
        <v>0</v>
      </c>
      <c r="HG353" s="163">
        <f t="shared" ca="1" si="1232"/>
        <v>0</v>
      </c>
      <c r="HH353" s="163">
        <f t="shared" ca="1" si="1232"/>
        <v>0</v>
      </c>
      <c r="HI353" s="163">
        <f t="shared" ca="1" si="1232"/>
        <v>0</v>
      </c>
      <c r="HJ353" s="10"/>
      <c r="HK353" s="163" t="str">
        <f t="shared" ca="1" si="1232"/>
        <v>-</v>
      </c>
      <c r="HL353" s="163" t="str">
        <f t="shared" ca="1" si="1232"/>
        <v>-</v>
      </c>
      <c r="HM353" s="163" t="str">
        <f t="shared" ca="1" si="1232"/>
        <v>-</v>
      </c>
      <c r="HN353" s="163" t="str">
        <f t="shared" ca="1" si="1232"/>
        <v>-</v>
      </c>
      <c r="HO353" s="163" t="str">
        <f t="shared" ca="1" si="1233"/>
        <v>-</v>
      </c>
      <c r="HP353" s="161" t="b">
        <f t="shared" ca="1" si="1234"/>
        <v>0</v>
      </c>
      <c r="HQ353" s="161" t="b">
        <f t="shared" ca="1" si="1234"/>
        <v>0</v>
      </c>
      <c r="HR353" s="161" t="b">
        <f t="shared" ca="1" si="1234"/>
        <v>1</v>
      </c>
      <c r="HS353" s="163">
        <f t="shared" ca="1" si="1232"/>
        <v>0</v>
      </c>
      <c r="HT353" s="161">
        <f t="shared" ca="1" si="1235"/>
        <v>1</v>
      </c>
      <c r="HU353" s="161">
        <f t="shared" ca="1" si="1235"/>
        <v>1</v>
      </c>
      <c r="HV353" s="163" t="str">
        <f t="shared" ca="1" si="1232"/>
        <v>-</v>
      </c>
      <c r="HW353" s="163" t="str">
        <f t="shared" ca="1" si="1232"/>
        <v>-</v>
      </c>
      <c r="HX353" s="163" t="str">
        <f t="shared" ca="1" si="1232"/>
        <v>-</v>
      </c>
      <c r="HY353" s="163" t="str">
        <f t="shared" ca="1" si="1232"/>
        <v>-</v>
      </c>
      <c r="HZ353" s="163" t="str">
        <f t="shared" ca="1" si="1232"/>
        <v>-</v>
      </c>
      <c r="IA353" s="163" t="str">
        <f t="shared" ca="1" si="1232"/>
        <v>-</v>
      </c>
      <c r="IB353" s="163" t="str">
        <f t="shared" ca="1" si="1232"/>
        <v>-</v>
      </c>
      <c r="IC353" s="163" t="str">
        <f t="shared" ca="1" si="1232"/>
        <v>-</v>
      </c>
      <c r="ID353" s="163" t="str">
        <f t="shared" ca="1" si="1232"/>
        <v>-</v>
      </c>
      <c r="IE353" s="163" t="b">
        <f t="shared" ca="1" si="1232"/>
        <v>1</v>
      </c>
      <c r="IF353" s="163" t="str">
        <f t="shared" ca="1" si="1232"/>
        <v>-</v>
      </c>
      <c r="IG353" s="163" t="str">
        <f t="shared" ca="1" si="1232"/>
        <v>-</v>
      </c>
      <c r="IH353" s="163" t="str">
        <f t="shared" ca="1" si="1232"/>
        <v>-</v>
      </c>
      <c r="II353" s="163" t="b">
        <f t="shared" ca="1" si="1236"/>
        <v>1</v>
      </c>
      <c r="IJ353" s="163">
        <f t="shared" ca="1" si="1236"/>
        <v>0</v>
      </c>
      <c r="IK353" s="163" t="str">
        <f t="shared" ca="1" si="1237"/>
        <v>-</v>
      </c>
      <c r="IL353" s="163" t="str">
        <f t="shared" ca="1" si="1237"/>
        <v>-</v>
      </c>
      <c r="IM353" s="163" t="str">
        <f t="shared" ca="1" si="1237"/>
        <v>-</v>
      </c>
      <c r="IN353" s="163" t="str">
        <f t="shared" ca="1" si="1237"/>
        <v>-</v>
      </c>
      <c r="IO353" s="163" t="str">
        <f t="shared" ca="1" si="1237"/>
        <v>-</v>
      </c>
      <c r="IP353" s="163">
        <f t="shared" ca="1" si="1237"/>
        <v>0</v>
      </c>
      <c r="IQ353" s="163" t="str">
        <f t="shared" ca="1" si="1237"/>
        <v>-</v>
      </c>
      <c r="IR353" s="163" t="str">
        <f t="shared" ca="1" si="1237"/>
        <v>-</v>
      </c>
      <c r="IS353" s="163" t="str">
        <f t="shared" ca="1" si="1237"/>
        <v>-</v>
      </c>
      <c r="IT353" s="163">
        <f t="shared" ca="1" si="1237"/>
        <v>500</v>
      </c>
      <c r="IU353" s="163">
        <f t="shared" ca="1" si="1237"/>
        <v>500</v>
      </c>
      <c r="IV353" s="163" t="str">
        <f t="shared" ca="1" si="1237"/>
        <v>-</v>
      </c>
      <c r="IW353" s="163" t="str">
        <f t="shared" ca="1" si="1237"/>
        <v>-</v>
      </c>
      <c r="IX353" s="163" t="str">
        <f t="shared" ca="1" si="1237"/>
        <v>-</v>
      </c>
      <c r="IY353" s="163" t="str">
        <f t="shared" ca="1" si="1237"/>
        <v>-</v>
      </c>
      <c r="IZ353" s="163" t="str">
        <f t="shared" ca="1" si="1238"/>
        <v>-</v>
      </c>
      <c r="JA353" s="163" t="str">
        <f t="shared" ca="1" si="1238"/>
        <v>-</v>
      </c>
      <c r="JB353" s="163" t="str">
        <f t="shared" ca="1" si="1238"/>
        <v>-</v>
      </c>
      <c r="JC353" s="163" t="str">
        <f t="shared" ca="1" si="1238"/>
        <v>-</v>
      </c>
      <c r="JD353" s="163" t="str">
        <f t="shared" ca="1" si="1238"/>
        <v>-</v>
      </c>
      <c r="JE353" s="163" t="str">
        <f t="shared" ca="1" si="1238"/>
        <v>-</v>
      </c>
      <c r="JF353" s="163" t="str">
        <f t="shared" ca="1" si="1238"/>
        <v>-</v>
      </c>
      <c r="JG353" s="163" t="str">
        <f t="shared" ca="1" si="1238"/>
        <v>-</v>
      </c>
      <c r="JH353" s="163" t="str">
        <f t="shared" ca="1" si="1238"/>
        <v>-</v>
      </c>
      <c r="JI353" s="163" t="str">
        <f t="shared" ca="1" si="1238"/>
        <v>-</v>
      </c>
      <c r="JJ353" s="163" t="str">
        <f t="shared" ca="1" si="1238"/>
        <v>-</v>
      </c>
      <c r="JK353" s="163" t="str">
        <f t="shared" ca="1" si="1238"/>
        <v>-</v>
      </c>
      <c r="JL353" s="163" t="str">
        <f t="shared" ca="1" si="1238"/>
        <v>-</v>
      </c>
      <c r="JM353" s="163" t="str">
        <f t="shared" ca="1" si="1238"/>
        <v>-</v>
      </c>
      <c r="JN353" s="163" t="str">
        <f t="shared" ca="1" si="1239"/>
        <v>-</v>
      </c>
      <c r="JO353" s="163" t="str">
        <f t="shared" ca="1" si="1239"/>
        <v>-</v>
      </c>
      <c r="JP353" s="163" t="str">
        <f t="shared" ca="1" si="1239"/>
        <v>-</v>
      </c>
      <c r="JQ353" s="163" t="str">
        <f t="shared" ca="1" si="1239"/>
        <v>-</v>
      </c>
      <c r="JR353" s="163" t="str">
        <f t="shared" ca="1" si="1239"/>
        <v>-</v>
      </c>
      <c r="JS353" s="163" t="str">
        <f t="shared" ca="1" si="1238"/>
        <v>-</v>
      </c>
      <c r="JT353" s="163" t="str">
        <f t="shared" ca="1" si="1238"/>
        <v>-</v>
      </c>
      <c r="JU353" s="163" t="str">
        <f t="shared" ca="1" si="1238"/>
        <v>-</v>
      </c>
      <c r="JV353" s="163" t="str">
        <f t="shared" ca="1" si="1238"/>
        <v>-</v>
      </c>
      <c r="JW353" s="163" t="str">
        <f t="shared" ca="1" si="1238"/>
        <v>-</v>
      </c>
      <c r="JX353" s="163" t="str">
        <f t="shared" ca="1" si="1237"/>
        <v>-</v>
      </c>
      <c r="JY353" s="163" t="str">
        <f t="shared" ca="1" si="1240"/>
        <v>-</v>
      </c>
      <c r="JZ353" s="163" t="str">
        <f t="shared" ca="1" si="1240"/>
        <v>-</v>
      </c>
      <c r="KA353" s="163" t="str">
        <f t="shared" ca="1" si="1240"/>
        <v>-</v>
      </c>
      <c r="KB353" s="163" t="str">
        <f t="shared" ca="1" si="1240"/>
        <v>-</v>
      </c>
      <c r="KC353" s="163" t="str">
        <f t="shared" ca="1" si="1240"/>
        <v>-</v>
      </c>
      <c r="KD353" s="163" t="str">
        <f t="shared" ca="1" si="1240"/>
        <v>-</v>
      </c>
      <c r="KE353" s="163" t="str">
        <f t="shared" ca="1" si="1240"/>
        <v>-</v>
      </c>
      <c r="KF353" s="163" t="str">
        <f t="shared" ca="1" si="1240"/>
        <v>-</v>
      </c>
      <c r="KG353" s="163" t="str">
        <f t="shared" ca="1" si="1240"/>
        <v>-</v>
      </c>
      <c r="KH353" s="163" t="str">
        <f t="shared" ca="1" si="1240"/>
        <v>-</v>
      </c>
      <c r="KI353" s="163" t="str">
        <f t="shared" ca="1" si="1240"/>
        <v>-</v>
      </c>
      <c r="KJ353" s="163" t="str">
        <f t="shared" ca="1" si="1240"/>
        <v>-</v>
      </c>
      <c r="KK353" s="163" t="str">
        <f t="shared" ca="1" si="1240"/>
        <v>-</v>
      </c>
      <c r="KL353" s="163" t="str">
        <f t="shared" ca="1" si="1240"/>
        <v>-</v>
      </c>
      <c r="KM353" s="163" t="str">
        <f t="shared" ca="1" si="1240"/>
        <v>-</v>
      </c>
      <c r="KN353" s="163" t="str">
        <f t="shared" ca="1" si="1240"/>
        <v>-</v>
      </c>
      <c r="KO353" s="163" t="str">
        <f t="shared" ca="1" si="1240"/>
        <v>-</v>
      </c>
      <c r="KP353" s="163" t="str">
        <f t="shared" ca="1" si="1240"/>
        <v>-</v>
      </c>
      <c r="KQ353" s="163" t="str">
        <f t="shared" ca="1" si="1240"/>
        <v>-</v>
      </c>
      <c r="KR353" s="163" t="str">
        <f t="shared" ca="1" si="1240"/>
        <v>-</v>
      </c>
      <c r="KS353" s="163" t="str">
        <f t="shared" ca="1" si="1240"/>
        <v>-</v>
      </c>
      <c r="KT353" s="163" t="str">
        <f t="shared" ca="1" si="1240"/>
        <v>-</v>
      </c>
      <c r="KU353" s="163" t="str">
        <f t="shared" ca="1" si="1240"/>
        <v>-</v>
      </c>
      <c r="KV353" s="163" t="str">
        <f t="shared" ca="1" si="1240"/>
        <v>-</v>
      </c>
      <c r="KW353" s="163" t="str">
        <f t="shared" ca="1" si="1240"/>
        <v>-</v>
      </c>
      <c r="KX353" s="163" t="str">
        <f t="shared" ca="1" si="1240"/>
        <v>-</v>
      </c>
      <c r="KY353" s="163" t="str">
        <f t="shared" ca="1" si="1240"/>
        <v>-</v>
      </c>
      <c r="KZ353" s="163" t="str">
        <f t="shared" ca="1" si="1240"/>
        <v>-</v>
      </c>
      <c r="LA353" s="163" t="str">
        <f t="shared" ca="1" si="1240"/>
        <v>-</v>
      </c>
      <c r="LB353" s="163" t="str">
        <f t="shared" ca="1" si="1240"/>
        <v>-</v>
      </c>
      <c r="LC353" s="163" t="str">
        <f t="shared" ca="1" si="1240"/>
        <v>-</v>
      </c>
      <c r="LD353" s="163" t="str">
        <f t="shared" ca="1" si="1240"/>
        <v>-</v>
      </c>
      <c r="LE353" s="163" t="str">
        <f t="shared" ca="1" si="1240"/>
        <v>-</v>
      </c>
      <c r="LF353" s="163" t="str">
        <f t="shared" ca="1" si="1240"/>
        <v>-</v>
      </c>
      <c r="LG353" s="163" t="str">
        <f t="shared" ca="1" si="1240"/>
        <v>-</v>
      </c>
      <c r="LH353" s="163" t="str">
        <f t="shared" ca="1" si="1240"/>
        <v>-</v>
      </c>
      <c r="LI353" s="163" t="str">
        <f t="shared" ca="1" si="1240"/>
        <v>-</v>
      </c>
      <c r="LJ353" s="163" t="str">
        <f t="shared" ca="1" si="1240"/>
        <v>-</v>
      </c>
      <c r="LK353" s="163" t="str">
        <f t="shared" ca="1" si="1240"/>
        <v>-</v>
      </c>
      <c r="LL353" s="163" t="str">
        <f t="shared" ca="1" si="1240"/>
        <v>-</v>
      </c>
      <c r="LM353" s="163" t="str">
        <f t="shared" ca="1" si="1240"/>
        <v>-</v>
      </c>
      <c r="LN353" s="163" t="str">
        <f t="shared" ca="1" si="1240"/>
        <v>-</v>
      </c>
      <c r="LO353" s="163" t="str">
        <f t="shared" ca="1" si="1241"/>
        <v>-</v>
      </c>
      <c r="LP353" s="163" t="str">
        <f t="shared" ca="1" si="1241"/>
        <v>-</v>
      </c>
      <c r="LQ353" s="163" t="str">
        <f t="shared" ca="1" si="1241"/>
        <v>-</v>
      </c>
      <c r="LR353" s="163" t="str">
        <f t="shared" ca="1" si="1241"/>
        <v>-</v>
      </c>
      <c r="LS353" s="163" t="str">
        <f t="shared" ca="1" si="1241"/>
        <v>-</v>
      </c>
      <c r="LT353" s="163" t="str">
        <f t="shared" ca="1" si="1241"/>
        <v>-</v>
      </c>
      <c r="LU353" s="163" t="str">
        <f t="shared" ca="1" si="1241"/>
        <v>-</v>
      </c>
      <c r="LV353" s="163" t="str">
        <f t="shared" ca="1" si="1241"/>
        <v>-</v>
      </c>
      <c r="LW353" s="163" t="str">
        <f t="shared" ca="1" si="1241"/>
        <v>-</v>
      </c>
      <c r="LX353" s="163" t="str">
        <f t="shared" ca="1" si="1241"/>
        <v>-</v>
      </c>
      <c r="LY353" s="10"/>
      <c r="LZ353" s="161">
        <f t="shared" ca="1" si="1242"/>
        <v>4.4999999999999998E-2</v>
      </c>
      <c r="MA353" s="161">
        <f t="shared" ca="1" si="1243"/>
        <v>4.4999999999999998E-2</v>
      </c>
      <c r="MB353" s="163">
        <f t="shared" ca="1" si="1244"/>
        <v>1</v>
      </c>
      <c r="MC353" s="163">
        <f t="shared" ca="1" si="1244"/>
        <v>0</v>
      </c>
      <c r="MD353" s="163">
        <f t="shared" ca="1" si="1244"/>
        <v>1</v>
      </c>
      <c r="ME353" s="163">
        <f t="shared" ca="1" si="1244"/>
        <v>1</v>
      </c>
      <c r="MF353" s="163">
        <f t="shared" ca="1" si="1244"/>
        <v>0</v>
      </c>
      <c r="MG353" s="163">
        <f t="shared" ca="1" si="1244"/>
        <v>70</v>
      </c>
      <c r="MH353" s="163">
        <f t="shared" ca="1" si="1244"/>
        <v>50</v>
      </c>
      <c r="MI353" s="163">
        <f t="shared" ca="1" si="1244"/>
        <v>85</v>
      </c>
      <c r="MJ353" s="163">
        <f t="shared" ca="1" si="1244"/>
        <v>50</v>
      </c>
      <c r="MK353" s="161">
        <f t="shared" si="1245"/>
        <v>1</v>
      </c>
      <c r="ML353" s="161">
        <f t="shared" si="1246"/>
        <v>1</v>
      </c>
      <c r="MM353" s="161">
        <f t="shared" si="1247"/>
        <v>1</v>
      </c>
      <c r="MN353" s="161">
        <f t="shared" ca="1" si="1248"/>
        <v>1</v>
      </c>
      <c r="MO353" s="161">
        <f t="shared" ca="1" si="1248"/>
        <v>1</v>
      </c>
      <c r="MP353" s="163">
        <f t="shared" ca="1" si="1244"/>
        <v>1</v>
      </c>
      <c r="MQ353" s="10"/>
      <c r="MR353" s="163">
        <f t="shared" ca="1" si="1244"/>
        <v>1</v>
      </c>
      <c r="MS353" s="161">
        <f t="shared" ca="1" si="1249"/>
        <v>1</v>
      </c>
      <c r="MT353" s="163">
        <f t="shared" ca="1" si="1244"/>
        <v>0.75</v>
      </c>
      <c r="MU353" s="163">
        <f t="shared" ca="1" si="1244"/>
        <v>0.8</v>
      </c>
      <c r="MV353" s="163">
        <f t="shared" ca="1" si="1250"/>
        <v>0.82499999999999996</v>
      </c>
      <c r="MW353" s="163">
        <f t="shared" ca="1" si="1250"/>
        <v>0.875</v>
      </c>
      <c r="MX353" s="163">
        <f t="shared" ca="1" si="1244"/>
        <v>0.9</v>
      </c>
      <c r="MY353" s="163">
        <f t="shared" ca="1" si="1251"/>
        <v>0.75</v>
      </c>
      <c r="MZ353" s="163">
        <f t="shared" ca="1" si="1251"/>
        <v>0.78142857142857147</v>
      </c>
      <c r="NA353" s="163">
        <f t="shared" ca="1" si="1251"/>
        <v>0.82499999999999996</v>
      </c>
      <c r="NB353" s="163">
        <f t="shared" ca="1" si="1251"/>
        <v>0.875</v>
      </c>
      <c r="NC353" s="163">
        <f t="shared" ca="1" si="1251"/>
        <v>0.9</v>
      </c>
      <c r="ND353" s="163">
        <f t="shared" ca="1" si="1251"/>
        <v>0.9</v>
      </c>
      <c r="NE353" s="163">
        <f t="shared" ca="1" si="1251"/>
        <v>0.75</v>
      </c>
      <c r="NF353" s="163">
        <f t="shared" ca="1" si="1251"/>
        <v>0.78142857142857147</v>
      </c>
      <c r="NG353" s="163">
        <f t="shared" ca="1" si="1251"/>
        <v>0.82499999999999996</v>
      </c>
      <c r="NH353" s="163">
        <f t="shared" ca="1" si="1251"/>
        <v>0.875</v>
      </c>
      <c r="NI353" s="163">
        <f t="shared" ca="1" si="1251"/>
        <v>0.9</v>
      </c>
      <c r="NJ353" s="163">
        <f t="shared" ca="1" si="1251"/>
        <v>0.9</v>
      </c>
      <c r="NK353" s="163">
        <f t="shared" ca="1" si="1251"/>
        <v>0.75</v>
      </c>
      <c r="NL353" s="163">
        <f t="shared" ca="1" si="1251"/>
        <v>0.78142857142857147</v>
      </c>
      <c r="NM353" s="163">
        <f t="shared" ca="1" si="1251"/>
        <v>0.82499999999999996</v>
      </c>
      <c r="NN353" s="163">
        <f t="shared" ca="1" si="1251"/>
        <v>0.875</v>
      </c>
      <c r="NO353" s="163">
        <f t="shared" ca="1" si="1251"/>
        <v>0.9</v>
      </c>
      <c r="NP353" s="163">
        <f t="shared" ca="1" si="1251"/>
        <v>0.9</v>
      </c>
      <c r="NQ353" s="163">
        <f t="shared" ca="1" si="1251"/>
        <v>0.75</v>
      </c>
      <c r="NR353" s="163">
        <f t="shared" ca="1" si="1251"/>
        <v>0.78142857142857147</v>
      </c>
      <c r="NS353" s="163">
        <f t="shared" ca="1" si="1251"/>
        <v>0.82499999999999996</v>
      </c>
      <c r="NT353" s="163">
        <f t="shared" ca="1" si="1251"/>
        <v>0.875</v>
      </c>
      <c r="NU353" s="163">
        <f t="shared" ca="1" si="1251"/>
        <v>0.9</v>
      </c>
      <c r="NV353" s="163">
        <f t="shared" ca="1" si="1251"/>
        <v>0.9</v>
      </c>
      <c r="NW353" s="163">
        <f t="shared" ca="1" si="1251"/>
        <v>0.75</v>
      </c>
      <c r="NX353" s="163">
        <f t="shared" ca="1" si="1251"/>
        <v>0.78142857142857147</v>
      </c>
      <c r="NY353" s="163">
        <f t="shared" ca="1" si="1251"/>
        <v>0.82499999999999996</v>
      </c>
      <c r="NZ353" s="163">
        <f t="shared" ca="1" si="1251"/>
        <v>0.875</v>
      </c>
      <c r="OA353" s="163">
        <f t="shared" ca="1" si="1251"/>
        <v>0.9</v>
      </c>
      <c r="OB353" s="163">
        <f t="shared" ca="1" si="1251"/>
        <v>0.9</v>
      </c>
      <c r="OC353" s="163">
        <f t="shared" ca="1" si="1251"/>
        <v>0.75</v>
      </c>
      <c r="OD353" s="163">
        <f t="shared" ca="1" si="1251"/>
        <v>0.78142857142857147</v>
      </c>
      <c r="OE353" s="163">
        <f t="shared" ca="1" si="1251"/>
        <v>0.82499999999999996</v>
      </c>
      <c r="OF353" s="163">
        <f t="shared" ca="1" si="1251"/>
        <v>0.875</v>
      </c>
      <c r="OG353" s="163">
        <f t="shared" ca="1" si="1251"/>
        <v>0.9</v>
      </c>
      <c r="OH353" s="163">
        <f t="shared" ca="1" si="1251"/>
        <v>0.9</v>
      </c>
      <c r="OI353" s="163">
        <f t="shared" ca="1" si="1251"/>
        <v>0.75</v>
      </c>
      <c r="OJ353" s="163">
        <f t="shared" ca="1" si="1251"/>
        <v>0.76904761904761909</v>
      </c>
      <c r="OK353" s="163">
        <f t="shared" ca="1" si="1251"/>
        <v>0.82000000000000006</v>
      </c>
      <c r="OL353" s="163">
        <f t="shared" ca="1" si="1251"/>
        <v>0.875</v>
      </c>
      <c r="OM353" s="163">
        <f t="shared" ca="1" si="1251"/>
        <v>0.9</v>
      </c>
      <c r="ON353" s="163">
        <f t="shared" ca="1" si="1251"/>
        <v>0.90000000000000013</v>
      </c>
      <c r="OO353" s="163">
        <f t="shared" ca="1" si="1251"/>
        <v>0.75</v>
      </c>
      <c r="OP353" s="163">
        <f t="shared" ca="1" si="1251"/>
        <v>0.76904761904761909</v>
      </c>
      <c r="OQ353" s="163">
        <f t="shared" ca="1" si="1251"/>
        <v>0.82000000000000006</v>
      </c>
      <c r="OR353" s="163">
        <f t="shared" ca="1" si="1251"/>
        <v>0.875</v>
      </c>
      <c r="OS353" s="163">
        <f t="shared" ca="1" si="1251"/>
        <v>0.9</v>
      </c>
      <c r="OT353" s="163">
        <f t="shared" ca="1" si="1251"/>
        <v>0.9</v>
      </c>
      <c r="OU353" s="163">
        <f t="shared" ca="1" si="1252"/>
        <v>0.875</v>
      </c>
      <c r="OV353" s="161">
        <f t="shared" ca="1" si="1253"/>
        <v>1</v>
      </c>
      <c r="OW353" s="161">
        <f t="shared" ca="1" si="1254"/>
        <v>1</v>
      </c>
      <c r="OX353" s="161">
        <f t="shared" ca="1" si="1255"/>
        <v>500000</v>
      </c>
      <c r="OY353" s="163" t="str">
        <f t="shared" ca="1" si="1256"/>
        <v>-</v>
      </c>
      <c r="OZ353" s="161" t="str">
        <f t="shared" ca="1" si="1257"/>
        <v>-</v>
      </c>
      <c r="PA353" s="161" t="str">
        <f t="shared" ca="1" si="1258"/>
        <v>-</v>
      </c>
      <c r="PB353" s="163">
        <f t="shared" ca="1" si="1244"/>
        <v>0</v>
      </c>
      <c r="PC353" s="27">
        <v>0</v>
      </c>
    </row>
    <row r="354" spans="1:419" s="143" customFormat="1" hidden="1" outlineLevel="1">
      <c r="A354" s="121">
        <f t="shared" si="14"/>
        <v>349</v>
      </c>
      <c r="B354" s="121">
        <f t="shared" si="1259"/>
        <v>13</v>
      </c>
      <c r="C354" s="143">
        <f t="shared" ref="C354:C380" si="1265">C353</f>
        <v>1002</v>
      </c>
      <c r="D354" s="143" t="s">
        <v>884</v>
      </c>
      <c r="E354" s="143" t="b">
        <v>0</v>
      </c>
      <c r="F354" s="143" t="b">
        <v>0</v>
      </c>
      <c r="G354" s="143" t="b">
        <f t="shared" si="1260"/>
        <v>0</v>
      </c>
      <c r="H354" s="139">
        <f t="shared" ca="1" si="1263"/>
        <v>3</v>
      </c>
      <c r="I354" s="32">
        <v>1</v>
      </c>
      <c r="J354" s="32">
        <v>2</v>
      </c>
      <c r="K354" s="139">
        <f t="shared" ca="1" si="1263"/>
        <v>1</v>
      </c>
      <c r="L354" s="139">
        <f t="shared" ca="1" si="1263"/>
        <v>1</v>
      </c>
      <c r="M354" s="139">
        <f t="shared" ca="1" si="1263"/>
        <v>2</v>
      </c>
      <c r="N354" s="139">
        <f t="shared" ca="1" si="1263"/>
        <v>1</v>
      </c>
      <c r="O354" s="139">
        <f t="shared" ca="1" si="1263"/>
        <v>1</v>
      </c>
      <c r="P354" s="139">
        <f t="shared" ca="1" si="1263"/>
        <v>1</v>
      </c>
      <c r="Q354" s="139">
        <f t="shared" ca="1" si="1263"/>
        <v>1</v>
      </c>
      <c r="R354" s="139">
        <f t="shared" ca="1" si="1263"/>
        <v>2</v>
      </c>
      <c r="S354" s="139">
        <f t="shared" ca="1" si="1263"/>
        <v>1</v>
      </c>
      <c r="T354" s="139">
        <f t="shared" ca="1" si="1263"/>
        <v>1</v>
      </c>
      <c r="U354" s="139">
        <f t="shared" ca="1" si="1263"/>
        <v>1</v>
      </c>
      <c r="V354" s="139">
        <f t="shared" ca="1" si="1263"/>
        <v>1</v>
      </c>
      <c r="W354" s="139">
        <f t="shared" ca="1" si="1263"/>
        <v>1</v>
      </c>
      <c r="X354" s="139">
        <f t="shared" ca="1" si="1263"/>
        <v>1</v>
      </c>
      <c r="Y354" s="139">
        <f t="shared" ca="1" si="1263"/>
        <v>1</v>
      </c>
      <c r="Z354" s="32">
        <v>2</v>
      </c>
      <c r="AA354" s="32">
        <v>2</v>
      </c>
      <c r="AB354" s="32">
        <v>2</v>
      </c>
      <c r="AC354" s="139">
        <f t="shared" ca="1" si="1262"/>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00003 Price SE RiskCARA-low Overdraw500000 CropgrazeFALSE WP070p MP070p GP070p (F33N11)</v>
      </c>
      <c r="AF354" s="10" t="str">
        <f ca="1">IF(COUNTIF(AE$5:AE354,AE354)=1,"-","Dup")</f>
        <v>-</v>
      </c>
      <c r="AG354" s="10"/>
      <c r="AH354" s="163" t="str">
        <f t="shared" ca="1" si="1217"/>
        <v>-</v>
      </c>
      <c r="AI354" s="163" t="str">
        <f t="shared" ca="1" si="1217"/>
        <v>-</v>
      </c>
      <c r="AJ354" s="163" t="str">
        <f t="shared" ca="1" si="1217"/>
        <v>-</v>
      </c>
      <c r="AK354" s="163" t="str">
        <f t="shared" ca="1" si="1217"/>
        <v>-</v>
      </c>
      <c r="AL354" s="163" t="str">
        <f t="shared" ca="1" si="1217"/>
        <v>-</v>
      </c>
      <c r="AM354" s="163" t="b">
        <f t="shared" ca="1" si="1217"/>
        <v>1</v>
      </c>
      <c r="AN354" s="10"/>
      <c r="AO354" s="161" t="b">
        <f t="shared" si="1218"/>
        <v>1</v>
      </c>
      <c r="AP354" s="161" t="str">
        <f t="shared" si="1218"/>
        <v>-</v>
      </c>
      <c r="AQ354" s="161" t="str">
        <f t="shared" si="1218"/>
        <v>-</v>
      </c>
      <c r="AR354" s="161" t="str">
        <f t="shared" si="1218"/>
        <v>-</v>
      </c>
      <c r="AS354" s="161" t="b">
        <f t="shared" si="1218"/>
        <v>1</v>
      </c>
      <c r="AT354" s="161" t="b">
        <f t="shared" si="1218"/>
        <v>0</v>
      </c>
      <c r="AU354" s="161">
        <f t="shared" ca="1" si="1219"/>
        <v>0</v>
      </c>
      <c r="AV354" s="161" t="b">
        <f t="shared" si="1220"/>
        <v>1</v>
      </c>
      <c r="AW354" s="161" t="b">
        <f t="shared" si="1220"/>
        <v>1</v>
      </c>
      <c r="AX354" s="161">
        <f t="shared" si="1220"/>
        <v>1</v>
      </c>
      <c r="AY354" s="161">
        <f t="shared" si="1220"/>
        <v>3.0000000000000001E-6</v>
      </c>
      <c r="AZ354" s="161" t="str">
        <f t="shared" si="1220"/>
        <v>-</v>
      </c>
      <c r="BA354" s="10"/>
      <c r="BB354" s="161" t="b">
        <f t="shared" si="1221"/>
        <v>1</v>
      </c>
      <c r="BC354" s="163" t="b">
        <f t="shared" ca="1" si="1222"/>
        <v>1</v>
      </c>
      <c r="BD354" s="163" t="b">
        <f t="shared" ca="1" si="1222"/>
        <v>1</v>
      </c>
      <c r="BE354" s="162">
        <f t="shared" ca="1" si="1223"/>
        <v>3110</v>
      </c>
      <c r="BF354" s="163" t="str">
        <f t="shared" ca="1" si="1224"/>
        <v>-</v>
      </c>
      <c r="BG354" s="163" t="str">
        <f t="shared" ca="1" si="1224"/>
        <v>-</v>
      </c>
      <c r="BH354" s="163" t="str">
        <f t="shared" ca="1" si="1224"/>
        <v>-</v>
      </c>
      <c r="BI354" s="163" t="str">
        <f t="shared" ca="1" si="1224"/>
        <v>-</v>
      </c>
      <c r="BJ354" s="163" t="str">
        <f t="shared" ca="1" si="1224"/>
        <v>-</v>
      </c>
      <c r="BK354" s="163">
        <f t="shared" ca="1" si="1224"/>
        <v>1</v>
      </c>
      <c r="BL354" s="163">
        <f t="shared" ca="1" si="1224"/>
        <v>1</v>
      </c>
      <c r="BM354" s="163" t="str">
        <f t="shared" ca="1" si="1224"/>
        <v>-</v>
      </c>
      <c r="BN354" s="163" t="str">
        <f t="shared" ca="1" si="1224"/>
        <v>-</v>
      </c>
      <c r="BO354" s="163" t="b">
        <f t="shared" ca="1" si="1225"/>
        <v>0</v>
      </c>
      <c r="BP354" s="163" t="b">
        <f t="shared" ca="1" si="1225"/>
        <v>0</v>
      </c>
      <c r="BQ354" s="163" t="b">
        <f t="shared" ca="1" si="1225"/>
        <v>0</v>
      </c>
      <c r="BR354" s="163" t="b">
        <f t="shared" ca="1" si="1225"/>
        <v>0</v>
      </c>
      <c r="BS354" s="163" t="b">
        <f t="shared" ca="1" si="1225"/>
        <v>0</v>
      </c>
      <c r="BT354" s="163" t="b">
        <f t="shared" ca="1" si="1225"/>
        <v>0</v>
      </c>
      <c r="BU354" s="163" t="b">
        <f t="shared" ca="1" si="1225"/>
        <v>0</v>
      </c>
      <c r="BV354" s="163" t="b">
        <f t="shared" ca="1" si="1225"/>
        <v>0</v>
      </c>
      <c r="BW354" s="163" t="b">
        <f t="shared" ca="1" si="1225"/>
        <v>0</v>
      </c>
      <c r="BX354" s="163" t="str">
        <f t="shared" ca="1" si="1226"/>
        <v>-</v>
      </c>
      <c r="BY354" s="163" t="str">
        <f t="shared" ca="1" si="1264"/>
        <v>-</v>
      </c>
      <c r="BZ354" s="163" t="str">
        <f t="shared" ca="1" si="1264"/>
        <v>-</v>
      </c>
      <c r="CA354" s="163" t="str">
        <f t="shared" ca="1" si="1264"/>
        <v>-</v>
      </c>
      <c r="CB354" s="163" t="str">
        <f t="shared" ca="1" si="1264"/>
        <v>-</v>
      </c>
      <c r="CC354" s="163" t="str">
        <f t="shared" ca="1" si="1264"/>
        <v>-</v>
      </c>
      <c r="CD354" s="163" t="str">
        <f t="shared" ca="1" si="1264"/>
        <v>-</v>
      </c>
      <c r="CE354" s="163" t="str">
        <f t="shared" ca="1" si="1264"/>
        <v>-</v>
      </c>
      <c r="CF354" s="163" t="str">
        <f t="shared" ca="1" si="1264"/>
        <v>-</v>
      </c>
      <c r="CG354" s="163" t="str">
        <f t="shared" ca="1" si="1226"/>
        <v>-</v>
      </c>
      <c r="CH354" s="163" t="str">
        <f t="shared" ca="1" si="1226"/>
        <v>-</v>
      </c>
      <c r="CI354" s="163" t="str">
        <f t="shared" ca="1" si="1226"/>
        <v>-</v>
      </c>
      <c r="CJ354" s="163" t="str">
        <f t="shared" ca="1" si="1226"/>
        <v>-</v>
      </c>
      <c r="CK354" s="163" t="str">
        <f t="shared" ca="1" si="1226"/>
        <v>-</v>
      </c>
      <c r="CL354" s="163" t="str">
        <f t="shared" ca="1" si="1226"/>
        <v>-</v>
      </c>
      <c r="CM354" s="163" t="str">
        <f t="shared" ca="1" si="1226"/>
        <v>-</v>
      </c>
      <c r="CN354" s="163" t="str">
        <f t="shared" ca="1" si="1226"/>
        <v>-</v>
      </c>
      <c r="CO354" s="163" t="str">
        <f t="shared" ca="1" si="1226"/>
        <v>-</v>
      </c>
      <c r="CP354" s="163" t="str">
        <f t="shared" ca="1" si="1226"/>
        <v>-</v>
      </c>
      <c r="CQ354" s="163" t="str">
        <f t="shared" ca="1" si="1226"/>
        <v>-</v>
      </c>
      <c r="CR354" s="163" t="str">
        <f t="shared" ca="1" si="1226"/>
        <v>-</v>
      </c>
      <c r="CS354" s="163" t="str">
        <f t="shared" ca="1" si="1226"/>
        <v>-</v>
      </c>
      <c r="CT354" s="163" t="str">
        <f t="shared" ca="1" si="1226"/>
        <v>-</v>
      </c>
      <c r="CU354" s="163" t="str">
        <f t="shared" ca="1" si="1226"/>
        <v>-</v>
      </c>
      <c r="CV354" s="163" t="str">
        <f t="shared" ca="1" si="1226"/>
        <v>-</v>
      </c>
      <c r="CW354" s="163" t="str">
        <f t="shared" ca="1" si="1226"/>
        <v>-</v>
      </c>
      <c r="CX354" s="163" t="str">
        <f t="shared" ca="1" si="1226"/>
        <v>-</v>
      </c>
      <c r="CY354" s="163" t="str">
        <f t="shared" ca="1" si="1226"/>
        <v>-</v>
      </c>
      <c r="CZ354" s="163" t="str">
        <f t="shared" ca="1" si="1226"/>
        <v>-</v>
      </c>
      <c r="DA354" s="163" t="str">
        <f t="shared" ca="1" si="1226"/>
        <v>-</v>
      </c>
      <c r="DB354" s="163" t="str">
        <f t="shared" ca="1" si="1226"/>
        <v>-</v>
      </c>
      <c r="DC354" s="163" t="str">
        <f t="shared" ca="1" si="1226"/>
        <v>-</v>
      </c>
      <c r="DD354" s="163" t="str">
        <f t="shared" ca="1" si="1227"/>
        <v>-</v>
      </c>
      <c r="DE354" s="163" t="str">
        <f t="shared" ca="1" si="1227"/>
        <v>-</v>
      </c>
      <c r="DF354" s="163" t="str">
        <f t="shared" ca="1" si="1227"/>
        <v>-</v>
      </c>
      <c r="DG354" s="163" t="str">
        <f t="shared" ca="1" si="1227"/>
        <v>-</v>
      </c>
      <c r="DH354" s="163" t="str">
        <f t="shared" ca="1" si="1227"/>
        <v>-</v>
      </c>
      <c r="DI354" s="163" t="str">
        <f t="shared" ca="1" si="1227"/>
        <v>-</v>
      </c>
      <c r="DJ354" s="163" t="str">
        <f t="shared" ca="1" si="1227"/>
        <v>-</v>
      </c>
      <c r="DK354" s="163" t="str">
        <f t="shared" ca="1" si="1227"/>
        <v>-</v>
      </c>
      <c r="DL354" s="10"/>
      <c r="DM354" s="163" t="str">
        <f t="shared" ca="1" si="1224"/>
        <v>-</v>
      </c>
      <c r="DN354" s="163" t="str">
        <f t="shared" ca="1" si="1224"/>
        <v>-</v>
      </c>
      <c r="DO354" s="163" t="str">
        <f t="shared" ca="1" si="1224"/>
        <v>-</v>
      </c>
      <c r="DP354" s="163" t="str">
        <f t="shared" ca="1" si="1224"/>
        <v>-</v>
      </c>
      <c r="DQ354" s="163" t="str">
        <f t="shared" ca="1" si="1224"/>
        <v>-</v>
      </c>
      <c r="DR354" s="163" t="str">
        <f t="shared" ca="1" si="1224"/>
        <v>-</v>
      </c>
      <c r="DS354" s="163" t="str">
        <f t="shared" ca="1" si="1224"/>
        <v>-</v>
      </c>
      <c r="DT354" s="163" t="str">
        <f t="shared" ca="1" si="1224"/>
        <v>-</v>
      </c>
      <c r="DU354" s="163" t="str">
        <f t="shared" ca="1" si="1224"/>
        <v>-</v>
      </c>
      <c r="DV354" s="163" t="str">
        <f t="shared" ca="1" si="1224"/>
        <v>-</v>
      </c>
      <c r="DW354" s="163" t="str">
        <f t="shared" ca="1" si="1224"/>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28"/>
        <v>-</v>
      </c>
      <c r="EJ354" s="163" t="str">
        <f t="shared" ca="1" si="1228"/>
        <v>-</v>
      </c>
      <c r="EK354" s="163" t="str">
        <f t="shared" ca="1" si="1228"/>
        <v>-</v>
      </c>
      <c r="EL354" s="163" t="str">
        <f t="shared" ca="1" si="1228"/>
        <v>-</v>
      </c>
      <c r="EM354" s="163" t="str">
        <f t="shared" ca="1" si="1228"/>
        <v>-</v>
      </c>
      <c r="EN354" s="163" t="str">
        <f t="shared" ca="1" si="1228"/>
        <v>-</v>
      </c>
      <c r="EO354" s="163" t="str">
        <f t="shared" ca="1" si="1228"/>
        <v>-</v>
      </c>
      <c r="EP354" s="163" t="str">
        <f t="shared" ca="1" si="1228"/>
        <v>-</v>
      </c>
      <c r="EQ354" s="163">
        <f t="shared" ca="1" si="1228"/>
        <v>1</v>
      </c>
      <c r="ER354" s="163">
        <f t="shared" ca="1" si="1228"/>
        <v>1</v>
      </c>
      <c r="ES354" s="163">
        <f t="shared" ca="1" si="1228"/>
        <v>0</v>
      </c>
      <c r="ET354" s="163" t="str">
        <f t="shared" ca="1" si="1228"/>
        <v>-</v>
      </c>
      <c r="EU354" s="163" t="str">
        <f t="shared" ca="1" si="1228"/>
        <v>-</v>
      </c>
      <c r="EV354" s="163" t="str">
        <f t="shared" ca="1" si="1228"/>
        <v>-</v>
      </c>
      <c r="EW354" s="163" t="str">
        <f t="shared" ca="1" si="1228"/>
        <v>-</v>
      </c>
      <c r="EX354" s="163" t="str">
        <f t="shared" ca="1" si="1228"/>
        <v>-</v>
      </c>
      <c r="EY354" s="163" t="str">
        <f t="shared" ca="1" si="1228"/>
        <v>-</v>
      </c>
      <c r="EZ354" s="163" t="str">
        <f t="shared" ca="1" si="1228"/>
        <v>-</v>
      </c>
      <c r="FA354" s="163">
        <f t="shared" ca="1" si="1228"/>
        <v>0</v>
      </c>
      <c r="FB354" s="163" t="str">
        <f t="shared" ca="1" si="1228"/>
        <v>-</v>
      </c>
      <c r="FC354" s="163" t="str">
        <f t="shared" ca="1" si="1228"/>
        <v>-</v>
      </c>
      <c r="FD354" s="163" t="str">
        <f t="shared" ca="1" si="1228"/>
        <v>-</v>
      </c>
      <c r="FE354" s="163" t="str">
        <f t="shared" ca="1" si="1228"/>
        <v>-</v>
      </c>
      <c r="FF354" s="163" t="str">
        <f t="shared" ca="1" si="1228"/>
        <v>-</v>
      </c>
      <c r="FG354" s="163">
        <f t="shared" ca="1" si="1228"/>
        <v>0</v>
      </c>
      <c r="FH354" s="163">
        <f t="shared" ref="FH354:GC360" ca="1" si="1266">OFFSET(FH$5,$B354,0)</f>
        <v>0</v>
      </c>
      <c r="FI354" s="163">
        <f t="shared" ca="1" si="1266"/>
        <v>0</v>
      </c>
      <c r="FJ354" s="163">
        <f t="shared" ca="1" si="1266"/>
        <v>0</v>
      </c>
      <c r="FK354" s="163">
        <f t="shared" ca="1" si="1266"/>
        <v>0</v>
      </c>
      <c r="FL354" s="163">
        <f t="shared" ca="1" si="1266"/>
        <v>0</v>
      </c>
      <c r="FM354" s="163">
        <f t="shared" ca="1" si="1266"/>
        <v>0</v>
      </c>
      <c r="FN354" s="163" t="str">
        <f t="shared" ca="1" si="1266"/>
        <v>-</v>
      </c>
      <c r="FO354" s="163" t="str">
        <f t="shared" ca="1" si="1266"/>
        <v>-</v>
      </c>
      <c r="FP354" s="163" t="str">
        <f t="shared" ca="1" si="1266"/>
        <v>-</v>
      </c>
      <c r="FQ354" s="163" t="str">
        <f t="shared" ca="1" si="1266"/>
        <v>-</v>
      </c>
      <c r="FR354" s="163" t="str">
        <f t="shared" ca="1" si="1266"/>
        <v>-</v>
      </c>
      <c r="FS354" s="163" t="str">
        <f t="shared" ca="1" si="1266"/>
        <v>-</v>
      </c>
      <c r="FT354" s="163" t="str">
        <f t="shared" ca="1" si="1266"/>
        <v>-</v>
      </c>
      <c r="FU354" s="163" t="str">
        <f t="shared" ca="1" si="1266"/>
        <v>-</v>
      </c>
      <c r="FV354" s="163" t="str">
        <f t="shared" ca="1" si="1266"/>
        <v>-</v>
      </c>
      <c r="FW354" s="163" t="str">
        <f t="shared" ca="1" si="1266"/>
        <v>-</v>
      </c>
      <c r="FX354" s="163" t="str">
        <f t="shared" ca="1" si="1266"/>
        <v>-</v>
      </c>
      <c r="FY354" s="10"/>
      <c r="FZ354" s="163">
        <f t="shared" ca="1" si="1266"/>
        <v>1</v>
      </c>
      <c r="GA354" s="163" t="str">
        <f t="shared" ca="1" si="1266"/>
        <v>-</v>
      </c>
      <c r="GB354" s="163" t="str">
        <f t="shared" ca="1" si="1266"/>
        <v>-</v>
      </c>
      <c r="GC354" s="163" t="str">
        <f t="shared" ca="1" si="1266"/>
        <v>-</v>
      </c>
      <c r="GD354" s="163" t="str">
        <f t="shared" ca="1" si="1229"/>
        <v>-</v>
      </c>
      <c r="GE354" s="163" t="b">
        <f t="shared" ca="1" si="1229"/>
        <v>0</v>
      </c>
      <c r="GF354" s="163" t="str">
        <f t="shared" ca="1" si="1229"/>
        <v>-</v>
      </c>
      <c r="GG354" s="163">
        <f t="shared" ca="1" si="1229"/>
        <v>0</v>
      </c>
      <c r="GH354" s="163" t="str">
        <f t="shared" ca="1" si="1229"/>
        <v>-</v>
      </c>
      <c r="GI354" s="161" cm="1">
        <f t="array" aca="1" ref="GI354" ca="1">INDEX(i.rev,$K354,GI$15)</f>
        <v>1</v>
      </c>
      <c r="GJ354" s="163">
        <f t="shared" ca="1" si="1230"/>
        <v>0</v>
      </c>
      <c r="GK354" s="163">
        <f t="shared" ca="1" si="1230"/>
        <v>1</v>
      </c>
      <c r="GL354" s="163">
        <f t="shared" ca="1" si="1230"/>
        <v>0</v>
      </c>
      <c r="GM354" s="163">
        <f t="shared" ca="1" si="1230"/>
        <v>1</v>
      </c>
      <c r="GN354" s="163">
        <f t="shared" ca="1" si="1230"/>
        <v>1</v>
      </c>
      <c r="GO354" s="163">
        <f t="shared" ca="1" si="1230"/>
        <v>1</v>
      </c>
      <c r="GP354" s="163">
        <f t="shared" ca="1" si="1230"/>
        <v>0</v>
      </c>
      <c r="GQ354" s="163">
        <f t="shared" ca="1" si="1230"/>
        <v>0</v>
      </c>
      <c r="GR354" s="163">
        <f t="shared" ca="1" si="1230"/>
        <v>0</v>
      </c>
      <c r="GS354" s="163">
        <f t="shared" ca="1" si="1230"/>
        <v>0</v>
      </c>
      <c r="GT354" s="163">
        <f t="shared" ca="1" si="1230"/>
        <v>0</v>
      </c>
      <c r="GU354" s="163">
        <f t="shared" ca="1" si="1230"/>
        <v>0</v>
      </c>
      <c r="GV354" s="163">
        <f t="shared" ca="1" si="1230"/>
        <v>0</v>
      </c>
      <c r="GW354" s="163">
        <f t="shared" ca="1" si="1230"/>
        <v>0</v>
      </c>
      <c r="GX354" s="163">
        <f t="shared" ca="1" si="1230"/>
        <v>0</v>
      </c>
      <c r="GY354" s="163">
        <f t="shared" ca="1" si="1230"/>
        <v>0</v>
      </c>
      <c r="GZ354" s="161" cm="1">
        <f t="array" aca="1" ref="GZ354" ca="1">INDEX(i.rev,$K354,GZ$15)</f>
        <v>0</v>
      </c>
      <c r="HA354" s="163">
        <f t="shared" ca="1" si="1231"/>
        <v>0</v>
      </c>
      <c r="HB354" s="161" cm="1">
        <f t="array" aca="1" ref="HB354" ca="1">INDEX(i.rev,$K354,HB$15)</f>
        <v>1</v>
      </c>
      <c r="HC354" s="163">
        <f t="shared" ca="1" si="1232"/>
        <v>0</v>
      </c>
      <c r="HD354" s="163">
        <f t="shared" ca="1" si="1232"/>
        <v>0</v>
      </c>
      <c r="HE354" s="163">
        <f t="shared" ca="1" si="1232"/>
        <v>0</v>
      </c>
      <c r="HF354" s="163">
        <f t="shared" ca="1" si="1232"/>
        <v>0</v>
      </c>
      <c r="HG354" s="163">
        <f t="shared" ca="1" si="1232"/>
        <v>0</v>
      </c>
      <c r="HH354" s="163">
        <f t="shared" ca="1" si="1232"/>
        <v>0</v>
      </c>
      <c r="HI354" s="163">
        <f t="shared" ca="1" si="1232"/>
        <v>0</v>
      </c>
      <c r="HJ354" s="10"/>
      <c r="HK354" s="163" t="str">
        <f t="shared" ca="1" si="1232"/>
        <v>-</v>
      </c>
      <c r="HL354" s="163" t="str">
        <f t="shared" ca="1" si="1232"/>
        <v>-</v>
      </c>
      <c r="HM354" s="163" t="str">
        <f t="shared" ca="1" si="1232"/>
        <v>-</v>
      </c>
      <c r="HN354" s="163" t="str">
        <f t="shared" ca="1" si="1232"/>
        <v>-</v>
      </c>
      <c r="HO354" s="163" t="str">
        <f t="shared" ca="1" si="1233"/>
        <v>-</v>
      </c>
      <c r="HP354" s="161" t="b">
        <f t="shared" ca="1" si="1234"/>
        <v>0</v>
      </c>
      <c r="HQ354" s="161" t="b">
        <f t="shared" ca="1" si="1234"/>
        <v>0</v>
      </c>
      <c r="HR354" s="161" t="b">
        <f t="shared" ca="1" si="1234"/>
        <v>1</v>
      </c>
      <c r="HS354" s="163">
        <f t="shared" ca="1" si="1232"/>
        <v>0</v>
      </c>
      <c r="HT354" s="161">
        <f t="shared" ca="1" si="1235"/>
        <v>1</v>
      </c>
      <c r="HU354" s="161">
        <f t="shared" ca="1" si="1235"/>
        <v>1</v>
      </c>
      <c r="HV354" s="163" t="str">
        <f t="shared" ca="1" si="1232"/>
        <v>-</v>
      </c>
      <c r="HW354" s="163" t="str">
        <f t="shared" ca="1" si="1232"/>
        <v>-</v>
      </c>
      <c r="HX354" s="163" t="str">
        <f t="shared" ca="1" si="1232"/>
        <v>-</v>
      </c>
      <c r="HY354" s="163" t="str">
        <f t="shared" ca="1" si="1232"/>
        <v>-</v>
      </c>
      <c r="HZ354" s="163" t="str">
        <f t="shared" ca="1" si="1232"/>
        <v>-</v>
      </c>
      <c r="IA354" s="163" t="str">
        <f t="shared" ca="1" si="1232"/>
        <v>-</v>
      </c>
      <c r="IB354" s="163" t="str">
        <f t="shared" ca="1" si="1232"/>
        <v>-</v>
      </c>
      <c r="IC354" s="163" t="str">
        <f t="shared" ca="1" si="1232"/>
        <v>-</v>
      </c>
      <c r="ID354" s="163" t="str">
        <f t="shared" ca="1" si="1232"/>
        <v>-</v>
      </c>
      <c r="IE354" s="163" t="b">
        <f t="shared" ca="1" si="1232"/>
        <v>1</v>
      </c>
      <c r="IF354" s="163" t="str">
        <f t="shared" ca="1" si="1232"/>
        <v>-</v>
      </c>
      <c r="IG354" s="163" t="str">
        <f t="shared" ca="1" si="1232"/>
        <v>-</v>
      </c>
      <c r="IH354" s="163" t="str">
        <f t="shared" ca="1" si="1232"/>
        <v>-</v>
      </c>
      <c r="II354" s="163" t="b">
        <f t="shared" ca="1" si="1236"/>
        <v>1</v>
      </c>
      <c r="IJ354" s="163">
        <f t="shared" ca="1" si="1236"/>
        <v>0</v>
      </c>
      <c r="IK354" s="163" t="str">
        <f t="shared" ca="1" si="1237"/>
        <v>-</v>
      </c>
      <c r="IL354" s="163" t="str">
        <f t="shared" ca="1" si="1237"/>
        <v>-</v>
      </c>
      <c r="IM354" s="163" t="str">
        <f t="shared" ca="1" si="1237"/>
        <v>-</v>
      </c>
      <c r="IN354" s="163" t="str">
        <f t="shared" ca="1" si="1237"/>
        <v>-</v>
      </c>
      <c r="IO354" s="163" t="str">
        <f t="shared" ca="1" si="1237"/>
        <v>-</v>
      </c>
      <c r="IP354" s="163">
        <f t="shared" ca="1" si="1237"/>
        <v>0</v>
      </c>
      <c r="IQ354" s="163" t="str">
        <f t="shared" ca="1" si="1237"/>
        <v>-</v>
      </c>
      <c r="IR354" s="163" t="str">
        <f t="shared" ca="1" si="1237"/>
        <v>-</v>
      </c>
      <c r="IS354" s="163" t="str">
        <f t="shared" ca="1" si="1237"/>
        <v>-</v>
      </c>
      <c r="IT354" s="163">
        <f t="shared" ca="1" si="1237"/>
        <v>500</v>
      </c>
      <c r="IU354" s="163">
        <f t="shared" ca="1" si="1237"/>
        <v>500</v>
      </c>
      <c r="IV354" s="163" t="str">
        <f t="shared" ca="1" si="1237"/>
        <v>-</v>
      </c>
      <c r="IW354" s="163" t="str">
        <f t="shared" ca="1" si="1237"/>
        <v>-</v>
      </c>
      <c r="IX354" s="163" t="str">
        <f t="shared" ca="1" si="1237"/>
        <v>-</v>
      </c>
      <c r="IY354" s="163" t="str">
        <f t="shared" ca="1" si="1237"/>
        <v>-</v>
      </c>
      <c r="IZ354" s="163" t="str">
        <f t="shared" ca="1" si="1238"/>
        <v>-</v>
      </c>
      <c r="JA354" s="163" t="str">
        <f t="shared" ca="1" si="1238"/>
        <v>-</v>
      </c>
      <c r="JB354" s="163" t="str">
        <f t="shared" ca="1" si="1238"/>
        <v>-</v>
      </c>
      <c r="JC354" s="163" t="str">
        <f t="shared" ca="1" si="1238"/>
        <v>-</v>
      </c>
      <c r="JD354" s="163" t="str">
        <f t="shared" ca="1" si="1238"/>
        <v>-</v>
      </c>
      <c r="JE354" s="163" t="str">
        <f t="shared" ca="1" si="1238"/>
        <v>-</v>
      </c>
      <c r="JF354" s="163" t="str">
        <f t="shared" ca="1" si="1238"/>
        <v>-</v>
      </c>
      <c r="JG354" s="163" t="str">
        <f t="shared" ca="1" si="1238"/>
        <v>-</v>
      </c>
      <c r="JH354" s="163" t="str">
        <f t="shared" ca="1" si="1238"/>
        <v>-</v>
      </c>
      <c r="JI354" s="163" t="str">
        <f t="shared" ca="1" si="1238"/>
        <v>-</v>
      </c>
      <c r="JJ354" s="163" t="str">
        <f t="shared" ca="1" si="1238"/>
        <v>-</v>
      </c>
      <c r="JK354" s="163" t="str">
        <f t="shared" ca="1" si="1238"/>
        <v>-</v>
      </c>
      <c r="JL354" s="163" t="str">
        <f t="shared" ca="1" si="1238"/>
        <v>-</v>
      </c>
      <c r="JM354" s="163" t="str">
        <f t="shared" ca="1" si="1238"/>
        <v>-</v>
      </c>
      <c r="JN354" s="163" t="str">
        <f t="shared" ca="1" si="1239"/>
        <v>-</v>
      </c>
      <c r="JO354" s="163" t="str">
        <f t="shared" ca="1" si="1239"/>
        <v>-</v>
      </c>
      <c r="JP354" s="163" t="str">
        <f t="shared" ca="1" si="1239"/>
        <v>-</v>
      </c>
      <c r="JQ354" s="163" t="str">
        <f t="shared" ca="1" si="1239"/>
        <v>-</v>
      </c>
      <c r="JR354" s="163" t="str">
        <f t="shared" ca="1" si="1239"/>
        <v>-</v>
      </c>
      <c r="JS354" s="163" t="str">
        <f t="shared" ca="1" si="1238"/>
        <v>-</v>
      </c>
      <c r="JT354" s="163" t="str">
        <f t="shared" ca="1" si="1238"/>
        <v>-</v>
      </c>
      <c r="JU354" s="163" t="str">
        <f t="shared" ca="1" si="1238"/>
        <v>-</v>
      </c>
      <c r="JV354" s="163" t="str">
        <f t="shared" ca="1" si="1238"/>
        <v>-</v>
      </c>
      <c r="JW354" s="163" t="str">
        <f t="shared" ca="1" si="1238"/>
        <v>-</v>
      </c>
      <c r="JX354" s="163" t="str">
        <f t="shared" ca="1" si="1237"/>
        <v>-</v>
      </c>
      <c r="JY354" s="163" t="str">
        <f t="shared" ca="1" si="1240"/>
        <v>-</v>
      </c>
      <c r="JZ354" s="163" t="str">
        <f t="shared" ca="1" si="1240"/>
        <v>-</v>
      </c>
      <c r="KA354" s="163" t="str">
        <f t="shared" ca="1" si="1240"/>
        <v>-</v>
      </c>
      <c r="KB354" s="163" t="str">
        <f t="shared" ca="1" si="1240"/>
        <v>-</v>
      </c>
      <c r="KC354" s="163" t="str">
        <f t="shared" ca="1" si="1240"/>
        <v>-</v>
      </c>
      <c r="KD354" s="163" t="str">
        <f t="shared" ca="1" si="1240"/>
        <v>-</v>
      </c>
      <c r="KE354" s="163" t="str">
        <f t="shared" ca="1" si="1240"/>
        <v>-</v>
      </c>
      <c r="KF354" s="163" t="str">
        <f t="shared" ca="1" si="1240"/>
        <v>-</v>
      </c>
      <c r="KG354" s="163" t="str">
        <f t="shared" ca="1" si="1240"/>
        <v>-</v>
      </c>
      <c r="KH354" s="163" t="str">
        <f t="shared" ca="1" si="1240"/>
        <v>-</v>
      </c>
      <c r="KI354" s="163" t="str">
        <f t="shared" ca="1" si="1240"/>
        <v>-</v>
      </c>
      <c r="KJ354" s="163" t="str">
        <f t="shared" ca="1" si="1240"/>
        <v>-</v>
      </c>
      <c r="KK354" s="163" t="str">
        <f t="shared" ca="1" si="1240"/>
        <v>-</v>
      </c>
      <c r="KL354" s="163" t="str">
        <f t="shared" ca="1" si="1240"/>
        <v>-</v>
      </c>
      <c r="KM354" s="163" t="str">
        <f t="shared" ca="1" si="1240"/>
        <v>-</v>
      </c>
      <c r="KN354" s="163" t="str">
        <f t="shared" ca="1" si="1240"/>
        <v>-</v>
      </c>
      <c r="KO354" s="163" t="str">
        <f t="shared" ca="1" si="1240"/>
        <v>-</v>
      </c>
      <c r="KP354" s="163" t="str">
        <f t="shared" ca="1" si="1240"/>
        <v>-</v>
      </c>
      <c r="KQ354" s="163" t="str">
        <f t="shared" ca="1" si="1240"/>
        <v>-</v>
      </c>
      <c r="KR354" s="163" t="str">
        <f t="shared" ca="1" si="1240"/>
        <v>-</v>
      </c>
      <c r="KS354" s="163" t="str">
        <f t="shared" ca="1" si="1240"/>
        <v>-</v>
      </c>
      <c r="KT354" s="163" t="str">
        <f t="shared" ca="1" si="1240"/>
        <v>-</v>
      </c>
      <c r="KU354" s="163" t="str">
        <f t="shared" ca="1" si="1240"/>
        <v>-</v>
      </c>
      <c r="KV354" s="163" t="str">
        <f t="shared" ca="1" si="1240"/>
        <v>-</v>
      </c>
      <c r="KW354" s="163" t="str">
        <f t="shared" ca="1" si="1240"/>
        <v>-</v>
      </c>
      <c r="KX354" s="163" t="str">
        <f t="shared" ca="1" si="1240"/>
        <v>-</v>
      </c>
      <c r="KY354" s="163" t="str">
        <f t="shared" ca="1" si="1240"/>
        <v>-</v>
      </c>
      <c r="KZ354" s="163" t="str">
        <f t="shared" ca="1" si="1240"/>
        <v>-</v>
      </c>
      <c r="LA354" s="163" t="str">
        <f t="shared" ca="1" si="1240"/>
        <v>-</v>
      </c>
      <c r="LB354" s="163" t="str">
        <f t="shared" ca="1" si="1240"/>
        <v>-</v>
      </c>
      <c r="LC354" s="163" t="str">
        <f t="shared" ca="1" si="1240"/>
        <v>-</v>
      </c>
      <c r="LD354" s="163" t="str">
        <f t="shared" ca="1" si="1240"/>
        <v>-</v>
      </c>
      <c r="LE354" s="163" t="str">
        <f t="shared" ca="1" si="1240"/>
        <v>-</v>
      </c>
      <c r="LF354" s="163" t="str">
        <f t="shared" ca="1" si="1240"/>
        <v>-</v>
      </c>
      <c r="LG354" s="163" t="str">
        <f t="shared" ca="1" si="1240"/>
        <v>-</v>
      </c>
      <c r="LH354" s="163" t="str">
        <f t="shared" ca="1" si="1240"/>
        <v>-</v>
      </c>
      <c r="LI354" s="163" t="str">
        <f t="shared" ca="1" si="1240"/>
        <v>-</v>
      </c>
      <c r="LJ354" s="163" t="str">
        <f t="shared" ca="1" si="1240"/>
        <v>-</v>
      </c>
      <c r="LK354" s="163" t="str">
        <f t="shared" ca="1" si="1240"/>
        <v>-</v>
      </c>
      <c r="LL354" s="163" t="str">
        <f t="shared" ca="1" si="1240"/>
        <v>-</v>
      </c>
      <c r="LM354" s="163" t="str">
        <f t="shared" ca="1" si="1240"/>
        <v>-</v>
      </c>
      <c r="LN354" s="163" t="str">
        <f t="shared" ca="1" si="1240"/>
        <v>-</v>
      </c>
      <c r="LO354" s="163" t="str">
        <f t="shared" ca="1" si="1241"/>
        <v>-</v>
      </c>
      <c r="LP354" s="163" t="str">
        <f t="shared" ca="1" si="1241"/>
        <v>-</v>
      </c>
      <c r="LQ354" s="163" t="str">
        <f t="shared" ca="1" si="1241"/>
        <v>-</v>
      </c>
      <c r="LR354" s="163" t="str">
        <f t="shared" ca="1" si="1241"/>
        <v>-</v>
      </c>
      <c r="LS354" s="163" t="str">
        <f t="shared" ca="1" si="1241"/>
        <v>-</v>
      </c>
      <c r="LT354" s="163" t="str">
        <f t="shared" ca="1" si="1241"/>
        <v>-</v>
      </c>
      <c r="LU354" s="163" t="str">
        <f t="shared" ca="1" si="1241"/>
        <v>-</v>
      </c>
      <c r="LV354" s="163" t="str">
        <f t="shared" ca="1" si="1241"/>
        <v>-</v>
      </c>
      <c r="LW354" s="163" t="str">
        <f t="shared" ca="1" si="1241"/>
        <v>-</v>
      </c>
      <c r="LX354" s="163" t="str">
        <f t="shared" ca="1" si="1241"/>
        <v>-</v>
      </c>
      <c r="LY354" s="10"/>
      <c r="LZ354" s="161">
        <f t="shared" ca="1" si="1242"/>
        <v>4.4999999999999998E-2</v>
      </c>
      <c r="MA354" s="161">
        <f t="shared" ca="1" si="1243"/>
        <v>4.4999999999999998E-2</v>
      </c>
      <c r="MB354" s="163">
        <f t="shared" ca="1" si="1244"/>
        <v>1</v>
      </c>
      <c r="MC354" s="163">
        <f t="shared" ca="1" si="1244"/>
        <v>0</v>
      </c>
      <c r="MD354" s="163">
        <f t="shared" ca="1" si="1244"/>
        <v>1</v>
      </c>
      <c r="ME354" s="163">
        <f t="shared" ca="1" si="1244"/>
        <v>1</v>
      </c>
      <c r="MF354" s="163">
        <f t="shared" ca="1" si="1244"/>
        <v>0</v>
      </c>
      <c r="MG354" s="163">
        <f t="shared" ca="1" si="1244"/>
        <v>70</v>
      </c>
      <c r="MH354" s="163">
        <f t="shared" ca="1" si="1244"/>
        <v>50</v>
      </c>
      <c r="MI354" s="163">
        <f t="shared" ca="1" si="1244"/>
        <v>85</v>
      </c>
      <c r="MJ354" s="163">
        <f t="shared" ca="1" si="1244"/>
        <v>50</v>
      </c>
      <c r="MK354" s="161">
        <f t="shared" si="1245"/>
        <v>0.7</v>
      </c>
      <c r="ML354" s="161">
        <f t="shared" si="1246"/>
        <v>0.7</v>
      </c>
      <c r="MM354" s="161">
        <f t="shared" si="1247"/>
        <v>0.7</v>
      </c>
      <c r="MN354" s="161">
        <f t="shared" ca="1" si="1248"/>
        <v>1</v>
      </c>
      <c r="MO354" s="161">
        <f t="shared" ca="1" si="1248"/>
        <v>1</v>
      </c>
      <c r="MP354" s="163">
        <f t="shared" ca="1" si="1244"/>
        <v>1</v>
      </c>
      <c r="MQ354" s="10"/>
      <c r="MR354" s="163">
        <f t="shared" ca="1" si="1244"/>
        <v>1</v>
      </c>
      <c r="MS354" s="161">
        <f t="shared" ca="1" si="1249"/>
        <v>1</v>
      </c>
      <c r="MT354" s="163">
        <f t="shared" ca="1" si="1244"/>
        <v>0.75</v>
      </c>
      <c r="MU354" s="163">
        <f t="shared" ca="1" si="1244"/>
        <v>0.8</v>
      </c>
      <c r="MV354" s="163">
        <f t="shared" ca="1" si="1250"/>
        <v>0.82499999999999996</v>
      </c>
      <c r="MW354" s="163">
        <f t="shared" ca="1" si="1250"/>
        <v>0.875</v>
      </c>
      <c r="MX354" s="163">
        <f t="shared" ca="1" si="1244"/>
        <v>0.9</v>
      </c>
      <c r="MY354" s="163">
        <f t="shared" ca="1" si="1251"/>
        <v>0.75</v>
      </c>
      <c r="MZ354" s="163">
        <f t="shared" ca="1" si="1251"/>
        <v>0.78142857142857147</v>
      </c>
      <c r="NA354" s="163">
        <f t="shared" ca="1" si="1251"/>
        <v>0.82499999999999996</v>
      </c>
      <c r="NB354" s="163">
        <f t="shared" ca="1" si="1251"/>
        <v>0.875</v>
      </c>
      <c r="NC354" s="163">
        <f t="shared" ca="1" si="1251"/>
        <v>0.9</v>
      </c>
      <c r="ND354" s="163">
        <f t="shared" ca="1" si="1251"/>
        <v>0.9</v>
      </c>
      <c r="NE354" s="163">
        <f t="shared" ca="1" si="1251"/>
        <v>0.75</v>
      </c>
      <c r="NF354" s="163">
        <f t="shared" ca="1" si="1251"/>
        <v>0.78142857142857147</v>
      </c>
      <c r="NG354" s="163">
        <f t="shared" ca="1" si="1251"/>
        <v>0.82499999999999996</v>
      </c>
      <c r="NH354" s="163">
        <f t="shared" ca="1" si="1251"/>
        <v>0.875</v>
      </c>
      <c r="NI354" s="163">
        <f t="shared" ca="1" si="1251"/>
        <v>0.9</v>
      </c>
      <c r="NJ354" s="163">
        <f t="shared" ca="1" si="1251"/>
        <v>0.9</v>
      </c>
      <c r="NK354" s="163">
        <f t="shared" ca="1" si="1251"/>
        <v>0.75</v>
      </c>
      <c r="NL354" s="163">
        <f t="shared" ca="1" si="1251"/>
        <v>0.78142857142857147</v>
      </c>
      <c r="NM354" s="163">
        <f t="shared" ca="1" si="1251"/>
        <v>0.82499999999999996</v>
      </c>
      <c r="NN354" s="163">
        <f t="shared" ca="1" si="1251"/>
        <v>0.875</v>
      </c>
      <c r="NO354" s="163">
        <f t="shared" ca="1" si="1251"/>
        <v>0.9</v>
      </c>
      <c r="NP354" s="163">
        <f t="shared" ca="1" si="1251"/>
        <v>0.9</v>
      </c>
      <c r="NQ354" s="163">
        <f t="shared" ca="1" si="1251"/>
        <v>0.75</v>
      </c>
      <c r="NR354" s="163">
        <f t="shared" ca="1" si="1251"/>
        <v>0.78142857142857147</v>
      </c>
      <c r="NS354" s="163">
        <f t="shared" ca="1" si="1251"/>
        <v>0.82499999999999996</v>
      </c>
      <c r="NT354" s="163">
        <f t="shared" ca="1" si="1251"/>
        <v>0.875</v>
      </c>
      <c r="NU354" s="163">
        <f t="shared" ca="1" si="1251"/>
        <v>0.9</v>
      </c>
      <c r="NV354" s="163">
        <f t="shared" ca="1" si="1251"/>
        <v>0.9</v>
      </c>
      <c r="NW354" s="163">
        <f t="shared" ca="1" si="1251"/>
        <v>0.75</v>
      </c>
      <c r="NX354" s="163">
        <f t="shared" ca="1" si="1251"/>
        <v>0.78142857142857147</v>
      </c>
      <c r="NY354" s="163">
        <f t="shared" ca="1" si="1251"/>
        <v>0.82499999999999996</v>
      </c>
      <c r="NZ354" s="163">
        <f t="shared" ca="1" si="1251"/>
        <v>0.875</v>
      </c>
      <c r="OA354" s="163">
        <f t="shared" ca="1" si="1251"/>
        <v>0.9</v>
      </c>
      <c r="OB354" s="163">
        <f t="shared" ca="1" si="1251"/>
        <v>0.9</v>
      </c>
      <c r="OC354" s="163">
        <f t="shared" ca="1" si="1251"/>
        <v>0.75</v>
      </c>
      <c r="OD354" s="163">
        <f t="shared" ca="1" si="1251"/>
        <v>0.78142857142857147</v>
      </c>
      <c r="OE354" s="163">
        <f t="shared" ca="1" si="1251"/>
        <v>0.82499999999999996</v>
      </c>
      <c r="OF354" s="163">
        <f t="shared" ca="1" si="1251"/>
        <v>0.875</v>
      </c>
      <c r="OG354" s="163">
        <f t="shared" ca="1" si="1251"/>
        <v>0.9</v>
      </c>
      <c r="OH354" s="163">
        <f t="shared" ca="1" si="1251"/>
        <v>0.9</v>
      </c>
      <c r="OI354" s="163">
        <f t="shared" ca="1" si="1251"/>
        <v>0.75</v>
      </c>
      <c r="OJ354" s="163">
        <f t="shared" ca="1" si="1251"/>
        <v>0.76904761904761909</v>
      </c>
      <c r="OK354" s="163">
        <f t="shared" ca="1" si="1251"/>
        <v>0.82000000000000006</v>
      </c>
      <c r="OL354" s="163">
        <f t="shared" ca="1" si="1251"/>
        <v>0.875</v>
      </c>
      <c r="OM354" s="163">
        <f t="shared" ca="1" si="1251"/>
        <v>0.9</v>
      </c>
      <c r="ON354" s="163">
        <f t="shared" ca="1" si="1251"/>
        <v>0.90000000000000013</v>
      </c>
      <c r="OO354" s="163">
        <f t="shared" ca="1" si="1251"/>
        <v>0.75</v>
      </c>
      <c r="OP354" s="163">
        <f t="shared" ca="1" si="1251"/>
        <v>0.76904761904761909</v>
      </c>
      <c r="OQ354" s="163">
        <f t="shared" ca="1" si="1251"/>
        <v>0.82000000000000006</v>
      </c>
      <c r="OR354" s="163">
        <f t="shared" ca="1" si="1251"/>
        <v>0.875</v>
      </c>
      <c r="OS354" s="163">
        <f t="shared" ca="1" si="1251"/>
        <v>0.9</v>
      </c>
      <c r="OT354" s="163">
        <f t="shared" ca="1" si="1251"/>
        <v>0.9</v>
      </c>
      <c r="OU354" s="163">
        <f t="shared" ca="1" si="1252"/>
        <v>0.875</v>
      </c>
      <c r="OV354" s="161">
        <f t="shared" ca="1" si="1253"/>
        <v>1</v>
      </c>
      <c r="OW354" s="161">
        <f t="shared" ca="1" si="1254"/>
        <v>1</v>
      </c>
      <c r="OX354" s="161">
        <f t="shared" ca="1" si="1255"/>
        <v>500000</v>
      </c>
      <c r="OY354" s="163" t="str">
        <f t="shared" ca="1" si="1256"/>
        <v>-</v>
      </c>
      <c r="OZ354" s="161" t="str">
        <f t="shared" ca="1" si="1257"/>
        <v>-</v>
      </c>
      <c r="PA354" s="161" t="str">
        <f t="shared" ca="1" si="1258"/>
        <v>-</v>
      </c>
      <c r="PB354" s="163">
        <f t="shared" ca="1" si="1244"/>
        <v>0</v>
      </c>
      <c r="PC354" s="27">
        <v>0</v>
      </c>
    </row>
    <row r="355" spans="1:419" s="143" customFormat="1" hidden="1" outlineLevel="1">
      <c r="A355" s="121">
        <f t="shared" si="14"/>
        <v>350</v>
      </c>
      <c r="B355" s="121">
        <f t="shared" si="1259"/>
        <v>13</v>
      </c>
      <c r="C355" s="143">
        <f t="shared" si="1265"/>
        <v>1002</v>
      </c>
      <c r="D355" s="143" t="s">
        <v>884</v>
      </c>
      <c r="E355" s="143" t="b">
        <v>0</v>
      </c>
      <c r="F355" s="143" t="b">
        <v>0</v>
      </c>
      <c r="G355" s="143" t="b">
        <f t="shared" si="1260"/>
        <v>0</v>
      </c>
      <c r="H355" s="139">
        <f t="shared" ca="1" si="1263"/>
        <v>3</v>
      </c>
      <c r="I355" s="32">
        <v>1</v>
      </c>
      <c r="J355" s="32">
        <v>3</v>
      </c>
      <c r="K355" s="139">
        <f t="shared" ca="1" si="1263"/>
        <v>1</v>
      </c>
      <c r="L355" s="139">
        <f t="shared" ca="1" si="1263"/>
        <v>1</v>
      </c>
      <c r="M355" s="139">
        <f t="shared" ca="1" si="1263"/>
        <v>2</v>
      </c>
      <c r="N355" s="139">
        <f t="shared" ca="1" si="1263"/>
        <v>1</v>
      </c>
      <c r="O355" s="139">
        <f t="shared" ca="1" si="1263"/>
        <v>1</v>
      </c>
      <c r="P355" s="139">
        <f t="shared" ca="1" si="1263"/>
        <v>1</v>
      </c>
      <c r="Q355" s="139">
        <f t="shared" ca="1" si="1263"/>
        <v>1</v>
      </c>
      <c r="R355" s="139">
        <f t="shared" ca="1" si="1263"/>
        <v>2</v>
      </c>
      <c r="S355" s="139">
        <f t="shared" ca="1" si="1263"/>
        <v>1</v>
      </c>
      <c r="T355" s="139">
        <f t="shared" ca="1" si="1263"/>
        <v>1</v>
      </c>
      <c r="U355" s="139">
        <f t="shared" ca="1" si="1263"/>
        <v>1</v>
      </c>
      <c r="V355" s="139">
        <f t="shared" ca="1" si="1263"/>
        <v>1</v>
      </c>
      <c r="W355" s="139">
        <f t="shared" ca="1" si="1263"/>
        <v>1</v>
      </c>
      <c r="X355" s="139">
        <f t="shared" ca="1" si="1263"/>
        <v>1</v>
      </c>
      <c r="Y355" s="139">
        <f t="shared" ca="1" si="1263"/>
        <v>1</v>
      </c>
      <c r="Z355" s="32">
        <v>1</v>
      </c>
      <c r="AA355" s="32">
        <v>1</v>
      </c>
      <c r="AB355" s="32">
        <v>1</v>
      </c>
      <c r="AC355" s="139">
        <f t="shared" ca="1" si="1262"/>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00004 Price SE RiskCARA-high Overdraw500000 CropgrazeFALSE (F33N11)</v>
      </c>
      <c r="AF355" s="10" t="str">
        <f ca="1">IF(COUNTIF(AE$5:AE355,AE355)=1,"-","Dup")</f>
        <v>-</v>
      </c>
      <c r="AG355" s="10"/>
      <c r="AH355" s="163" t="str">
        <f t="shared" ca="1" si="1217"/>
        <v>-</v>
      </c>
      <c r="AI355" s="163" t="str">
        <f t="shared" ca="1" si="1217"/>
        <v>-</v>
      </c>
      <c r="AJ355" s="163" t="str">
        <f t="shared" ca="1" si="1217"/>
        <v>-</v>
      </c>
      <c r="AK355" s="163" t="str">
        <f t="shared" ca="1" si="1217"/>
        <v>-</v>
      </c>
      <c r="AL355" s="163" t="str">
        <f t="shared" ca="1" si="1217"/>
        <v>-</v>
      </c>
      <c r="AM355" s="163" t="b">
        <f t="shared" ca="1" si="1217"/>
        <v>1</v>
      </c>
      <c r="AN355" s="10"/>
      <c r="AO355" s="161" t="b">
        <f t="shared" si="1218"/>
        <v>1</v>
      </c>
      <c r="AP355" s="161" t="str">
        <f t="shared" si="1218"/>
        <v>-</v>
      </c>
      <c r="AQ355" s="161" t="str">
        <f t="shared" si="1218"/>
        <v>-</v>
      </c>
      <c r="AR355" s="161" t="str">
        <f t="shared" si="1218"/>
        <v>-</v>
      </c>
      <c r="AS355" s="161" t="b">
        <f t="shared" si="1218"/>
        <v>1</v>
      </c>
      <c r="AT355" s="161" t="b">
        <f t="shared" si="1218"/>
        <v>0</v>
      </c>
      <c r="AU355" s="161">
        <f t="shared" ca="1" si="1219"/>
        <v>0</v>
      </c>
      <c r="AV355" s="161" t="b">
        <f t="shared" si="1220"/>
        <v>1</v>
      </c>
      <c r="AW355" s="161" t="b">
        <f t="shared" si="1220"/>
        <v>1</v>
      </c>
      <c r="AX355" s="161">
        <f t="shared" si="1220"/>
        <v>1</v>
      </c>
      <c r="AY355" s="161">
        <f>INDEX(i.risk_aversion,$J355,AY$15)</f>
        <v>5.0000000000000004E-6</v>
      </c>
      <c r="AZ355" s="161" t="str">
        <f t="shared" si="1220"/>
        <v>-</v>
      </c>
      <c r="BA355" s="10"/>
      <c r="BB355" s="161" t="b">
        <f t="shared" si="1221"/>
        <v>1</v>
      </c>
      <c r="BC355" s="163" t="b">
        <f t="shared" ca="1" si="1222"/>
        <v>1</v>
      </c>
      <c r="BD355" s="163" t="b">
        <f t="shared" ca="1" si="1222"/>
        <v>1</v>
      </c>
      <c r="BE355" s="162">
        <f t="shared" ca="1" si="1223"/>
        <v>3110</v>
      </c>
      <c r="BF355" s="163" t="str">
        <f t="shared" ca="1" si="1224"/>
        <v>-</v>
      </c>
      <c r="BG355" s="163" t="str">
        <f t="shared" ca="1" si="1224"/>
        <v>-</v>
      </c>
      <c r="BH355" s="163" t="str">
        <f t="shared" ca="1" si="1224"/>
        <v>-</v>
      </c>
      <c r="BI355" s="163" t="str">
        <f t="shared" ca="1" si="1224"/>
        <v>-</v>
      </c>
      <c r="BJ355" s="163" t="str">
        <f t="shared" ca="1" si="1224"/>
        <v>-</v>
      </c>
      <c r="BK355" s="163">
        <f t="shared" ca="1" si="1224"/>
        <v>1</v>
      </c>
      <c r="BL355" s="163">
        <f t="shared" ca="1" si="1224"/>
        <v>1</v>
      </c>
      <c r="BM355" s="163" t="str">
        <f t="shared" ca="1" si="1224"/>
        <v>-</v>
      </c>
      <c r="BN355" s="163" t="str">
        <f t="shared" ca="1" si="1224"/>
        <v>-</v>
      </c>
      <c r="BO355" s="163" t="b">
        <f t="shared" ca="1" si="1225"/>
        <v>0</v>
      </c>
      <c r="BP355" s="163" t="b">
        <f t="shared" ca="1" si="1225"/>
        <v>0</v>
      </c>
      <c r="BQ355" s="163" t="b">
        <f t="shared" ca="1" si="1225"/>
        <v>0</v>
      </c>
      <c r="BR355" s="163" t="b">
        <f t="shared" ca="1" si="1225"/>
        <v>0</v>
      </c>
      <c r="BS355" s="163" t="b">
        <f t="shared" ca="1" si="1225"/>
        <v>0</v>
      </c>
      <c r="BT355" s="163" t="b">
        <f t="shared" ca="1" si="1225"/>
        <v>0</v>
      </c>
      <c r="BU355" s="163" t="b">
        <f t="shared" ca="1" si="1225"/>
        <v>0</v>
      </c>
      <c r="BV355" s="163" t="b">
        <f t="shared" ca="1" si="1225"/>
        <v>0</v>
      </c>
      <c r="BW355" s="163" t="b">
        <f t="shared" ca="1" si="1225"/>
        <v>0</v>
      </c>
      <c r="BX355" s="163" t="str">
        <f t="shared" ca="1" si="1226"/>
        <v>-</v>
      </c>
      <c r="BY355" s="163" t="str">
        <f t="shared" ca="1" si="1264"/>
        <v>-</v>
      </c>
      <c r="BZ355" s="163" t="str">
        <f t="shared" ca="1" si="1264"/>
        <v>-</v>
      </c>
      <c r="CA355" s="163" t="str">
        <f t="shared" ca="1" si="1264"/>
        <v>-</v>
      </c>
      <c r="CB355" s="163" t="str">
        <f t="shared" ca="1" si="1264"/>
        <v>-</v>
      </c>
      <c r="CC355" s="163" t="str">
        <f t="shared" ca="1" si="1264"/>
        <v>-</v>
      </c>
      <c r="CD355" s="163" t="str">
        <f t="shared" ca="1" si="1264"/>
        <v>-</v>
      </c>
      <c r="CE355" s="163" t="str">
        <f t="shared" ca="1" si="1264"/>
        <v>-</v>
      </c>
      <c r="CF355" s="163" t="str">
        <f t="shared" ca="1" si="1264"/>
        <v>-</v>
      </c>
      <c r="CG355" s="163" t="str">
        <f t="shared" ca="1" si="1226"/>
        <v>-</v>
      </c>
      <c r="CH355" s="163" t="str">
        <f t="shared" ca="1" si="1226"/>
        <v>-</v>
      </c>
      <c r="CI355" s="163" t="str">
        <f t="shared" ca="1" si="1226"/>
        <v>-</v>
      </c>
      <c r="CJ355" s="163" t="str">
        <f t="shared" ca="1" si="1226"/>
        <v>-</v>
      </c>
      <c r="CK355" s="163" t="str">
        <f t="shared" ca="1" si="1226"/>
        <v>-</v>
      </c>
      <c r="CL355" s="163" t="str">
        <f t="shared" ca="1" si="1226"/>
        <v>-</v>
      </c>
      <c r="CM355" s="163" t="str">
        <f t="shared" ca="1" si="1226"/>
        <v>-</v>
      </c>
      <c r="CN355" s="163" t="str">
        <f t="shared" ca="1" si="1226"/>
        <v>-</v>
      </c>
      <c r="CO355" s="163" t="str">
        <f t="shared" ca="1" si="1226"/>
        <v>-</v>
      </c>
      <c r="CP355" s="163" t="str">
        <f t="shared" ca="1" si="1226"/>
        <v>-</v>
      </c>
      <c r="CQ355" s="163" t="str">
        <f t="shared" ca="1" si="1226"/>
        <v>-</v>
      </c>
      <c r="CR355" s="163" t="str">
        <f t="shared" ca="1" si="1226"/>
        <v>-</v>
      </c>
      <c r="CS355" s="163" t="str">
        <f t="shared" ca="1" si="1226"/>
        <v>-</v>
      </c>
      <c r="CT355" s="163" t="str">
        <f t="shared" ca="1" si="1226"/>
        <v>-</v>
      </c>
      <c r="CU355" s="163" t="str">
        <f t="shared" ca="1" si="1226"/>
        <v>-</v>
      </c>
      <c r="CV355" s="163" t="str">
        <f t="shared" ca="1" si="1226"/>
        <v>-</v>
      </c>
      <c r="CW355" s="163" t="str">
        <f t="shared" ca="1" si="1226"/>
        <v>-</v>
      </c>
      <c r="CX355" s="163" t="str">
        <f t="shared" ca="1" si="1226"/>
        <v>-</v>
      </c>
      <c r="CY355" s="163" t="str">
        <f t="shared" ca="1" si="1226"/>
        <v>-</v>
      </c>
      <c r="CZ355" s="163" t="str">
        <f t="shared" ca="1" si="1226"/>
        <v>-</v>
      </c>
      <c r="DA355" s="163" t="str">
        <f t="shared" ca="1" si="1226"/>
        <v>-</v>
      </c>
      <c r="DB355" s="163" t="str">
        <f t="shared" ca="1" si="1226"/>
        <v>-</v>
      </c>
      <c r="DC355" s="163" t="str">
        <f t="shared" ca="1" si="1226"/>
        <v>-</v>
      </c>
      <c r="DD355" s="163" t="str">
        <f t="shared" ca="1" si="1227"/>
        <v>-</v>
      </c>
      <c r="DE355" s="163" t="str">
        <f t="shared" ca="1" si="1227"/>
        <v>-</v>
      </c>
      <c r="DF355" s="163" t="str">
        <f t="shared" ca="1" si="1227"/>
        <v>-</v>
      </c>
      <c r="DG355" s="163" t="str">
        <f t="shared" ca="1" si="1227"/>
        <v>-</v>
      </c>
      <c r="DH355" s="163" t="str">
        <f t="shared" ca="1" si="1227"/>
        <v>-</v>
      </c>
      <c r="DI355" s="163" t="str">
        <f t="shared" ca="1" si="1227"/>
        <v>-</v>
      </c>
      <c r="DJ355" s="163" t="str">
        <f t="shared" ca="1" si="1227"/>
        <v>-</v>
      </c>
      <c r="DK355" s="163" t="str">
        <f t="shared" ca="1" si="1227"/>
        <v>-</v>
      </c>
      <c r="DL355" s="10"/>
      <c r="DM355" s="163" t="str">
        <f t="shared" ca="1" si="1224"/>
        <v>-</v>
      </c>
      <c r="DN355" s="163" t="str">
        <f t="shared" ca="1" si="1224"/>
        <v>-</v>
      </c>
      <c r="DO355" s="163" t="str">
        <f t="shared" ca="1" si="1224"/>
        <v>-</v>
      </c>
      <c r="DP355" s="163" t="str">
        <f t="shared" ca="1" si="1224"/>
        <v>-</v>
      </c>
      <c r="DQ355" s="163" t="str">
        <f t="shared" ca="1" si="1224"/>
        <v>-</v>
      </c>
      <c r="DR355" s="163" t="str">
        <f t="shared" ca="1" si="1224"/>
        <v>-</v>
      </c>
      <c r="DS355" s="163" t="str">
        <f t="shared" ca="1" si="1224"/>
        <v>-</v>
      </c>
      <c r="DT355" s="163" t="str">
        <f t="shared" ca="1" si="1224"/>
        <v>-</v>
      </c>
      <c r="DU355" s="163" t="str">
        <f t="shared" ca="1" si="1224"/>
        <v>-</v>
      </c>
      <c r="DV355" s="163" t="str">
        <f t="shared" ca="1" si="1224"/>
        <v>-</v>
      </c>
      <c r="DW355" s="163" t="str">
        <f t="shared" ca="1" si="1224"/>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28"/>
        <v>-</v>
      </c>
      <c r="EJ355" s="163" t="str">
        <f t="shared" ca="1" si="1228"/>
        <v>-</v>
      </c>
      <c r="EK355" s="163" t="str">
        <f t="shared" ca="1" si="1228"/>
        <v>-</v>
      </c>
      <c r="EL355" s="163" t="str">
        <f t="shared" ca="1" si="1228"/>
        <v>-</v>
      </c>
      <c r="EM355" s="163" t="str">
        <f t="shared" ca="1" si="1228"/>
        <v>-</v>
      </c>
      <c r="EN355" s="163" t="str">
        <f t="shared" ca="1" si="1228"/>
        <v>-</v>
      </c>
      <c r="EO355" s="163" t="str">
        <f t="shared" ca="1" si="1228"/>
        <v>-</v>
      </c>
      <c r="EP355" s="163" t="str">
        <f t="shared" ca="1" si="1228"/>
        <v>-</v>
      </c>
      <c r="EQ355" s="163">
        <f t="shared" ca="1" si="1228"/>
        <v>1</v>
      </c>
      <c r="ER355" s="163">
        <f t="shared" ca="1" si="1228"/>
        <v>1</v>
      </c>
      <c r="ES355" s="163">
        <f t="shared" ca="1" si="1228"/>
        <v>0</v>
      </c>
      <c r="ET355" s="163" t="str">
        <f t="shared" ca="1" si="1228"/>
        <v>-</v>
      </c>
      <c r="EU355" s="163" t="str">
        <f t="shared" ca="1" si="1228"/>
        <v>-</v>
      </c>
      <c r="EV355" s="163" t="str">
        <f t="shared" ca="1" si="1228"/>
        <v>-</v>
      </c>
      <c r="EW355" s="163" t="str">
        <f t="shared" ca="1" si="1228"/>
        <v>-</v>
      </c>
      <c r="EX355" s="163" t="str">
        <f t="shared" ca="1" si="1228"/>
        <v>-</v>
      </c>
      <c r="EY355" s="163" t="str">
        <f t="shared" ca="1" si="1228"/>
        <v>-</v>
      </c>
      <c r="EZ355" s="163" t="str">
        <f t="shared" ca="1" si="1228"/>
        <v>-</v>
      </c>
      <c r="FA355" s="163">
        <f t="shared" ca="1" si="1228"/>
        <v>0</v>
      </c>
      <c r="FB355" s="163" t="str">
        <f t="shared" ca="1" si="1228"/>
        <v>-</v>
      </c>
      <c r="FC355" s="163" t="str">
        <f t="shared" ca="1" si="1228"/>
        <v>-</v>
      </c>
      <c r="FD355" s="163" t="str">
        <f t="shared" ca="1" si="1228"/>
        <v>-</v>
      </c>
      <c r="FE355" s="163" t="str">
        <f t="shared" ca="1" si="1228"/>
        <v>-</v>
      </c>
      <c r="FF355" s="163" t="str">
        <f t="shared" ca="1" si="1228"/>
        <v>-</v>
      </c>
      <c r="FG355" s="163">
        <f t="shared" ca="1" si="1228"/>
        <v>0</v>
      </c>
      <c r="FH355" s="163">
        <f t="shared" ca="1" si="1228"/>
        <v>0</v>
      </c>
      <c r="FI355" s="163">
        <f t="shared" ca="1" si="1228"/>
        <v>0</v>
      </c>
      <c r="FJ355" s="163">
        <f t="shared" ca="1" si="1228"/>
        <v>0</v>
      </c>
      <c r="FK355" s="163">
        <f t="shared" ca="1" si="1228"/>
        <v>0</v>
      </c>
      <c r="FL355" s="163">
        <f t="shared" ca="1" si="1228"/>
        <v>0</v>
      </c>
      <c r="FM355" s="163">
        <f t="shared" ca="1" si="1228"/>
        <v>0</v>
      </c>
      <c r="FN355" s="163" t="str">
        <f t="shared" ca="1" si="1228"/>
        <v>-</v>
      </c>
      <c r="FO355" s="163" t="str">
        <f t="shared" ca="1" si="1228"/>
        <v>-</v>
      </c>
      <c r="FP355" s="163" t="str">
        <f t="shared" ca="1" si="1228"/>
        <v>-</v>
      </c>
      <c r="FQ355" s="163" t="str">
        <f t="shared" ca="1" si="1228"/>
        <v>-</v>
      </c>
      <c r="FR355" s="163" t="str">
        <f t="shared" ca="1" si="1228"/>
        <v>-</v>
      </c>
      <c r="FS355" s="163" t="str">
        <f t="shared" ca="1" si="1228"/>
        <v>-</v>
      </c>
      <c r="FT355" s="163" t="str">
        <f t="shared" ca="1" si="1228"/>
        <v>-</v>
      </c>
      <c r="FU355" s="163" t="str">
        <f t="shared" ca="1" si="1228"/>
        <v>-</v>
      </c>
      <c r="FV355" s="163" t="str">
        <f t="shared" ca="1" si="1228"/>
        <v>-</v>
      </c>
      <c r="FW355" s="163" t="str">
        <f t="shared" ca="1" si="1228"/>
        <v>-</v>
      </c>
      <c r="FX355" s="163" t="str">
        <f t="shared" ca="1" si="1228"/>
        <v>-</v>
      </c>
      <c r="FY355" s="10"/>
      <c r="FZ355" s="163">
        <f t="shared" ca="1" si="1228"/>
        <v>1</v>
      </c>
      <c r="GA355" s="163" t="str">
        <f t="shared" ca="1" si="1228"/>
        <v>-</v>
      </c>
      <c r="GB355" s="163" t="str">
        <f t="shared" ca="1" si="1228"/>
        <v>-</v>
      </c>
      <c r="GC355" s="163" t="str">
        <f t="shared" ca="1" si="1228"/>
        <v>-</v>
      </c>
      <c r="GD355" s="163" t="str">
        <f t="shared" ca="1" si="1229"/>
        <v>-</v>
      </c>
      <c r="GE355" s="163" t="b">
        <f t="shared" ca="1" si="1229"/>
        <v>0</v>
      </c>
      <c r="GF355" s="163" t="str">
        <f t="shared" ca="1" si="1229"/>
        <v>-</v>
      </c>
      <c r="GG355" s="163">
        <f t="shared" ca="1" si="1229"/>
        <v>0</v>
      </c>
      <c r="GH355" s="163" t="str">
        <f t="shared" ca="1" si="1229"/>
        <v>-</v>
      </c>
      <c r="GI355" s="161" cm="1">
        <f t="array" aca="1" ref="GI355" ca="1">INDEX(i.rev,$K355,GI$15)</f>
        <v>1</v>
      </c>
      <c r="GJ355" s="163">
        <f t="shared" ca="1" si="1230"/>
        <v>0</v>
      </c>
      <c r="GK355" s="163">
        <f t="shared" ca="1" si="1230"/>
        <v>1</v>
      </c>
      <c r="GL355" s="163">
        <f t="shared" ca="1" si="1230"/>
        <v>0</v>
      </c>
      <c r="GM355" s="163">
        <f t="shared" ca="1" si="1230"/>
        <v>1</v>
      </c>
      <c r="GN355" s="163">
        <f t="shared" ca="1" si="1230"/>
        <v>1</v>
      </c>
      <c r="GO355" s="163">
        <f t="shared" ca="1" si="1230"/>
        <v>1</v>
      </c>
      <c r="GP355" s="163">
        <f t="shared" ca="1" si="1230"/>
        <v>0</v>
      </c>
      <c r="GQ355" s="163">
        <f t="shared" ca="1" si="1230"/>
        <v>0</v>
      </c>
      <c r="GR355" s="163">
        <f t="shared" ca="1" si="1230"/>
        <v>0</v>
      </c>
      <c r="GS355" s="163">
        <f t="shared" ca="1" si="1230"/>
        <v>0</v>
      </c>
      <c r="GT355" s="163">
        <f t="shared" ca="1" si="1230"/>
        <v>0</v>
      </c>
      <c r="GU355" s="163">
        <f t="shared" ca="1" si="1230"/>
        <v>0</v>
      </c>
      <c r="GV355" s="163">
        <f t="shared" ca="1" si="1230"/>
        <v>0</v>
      </c>
      <c r="GW355" s="163">
        <f t="shared" ca="1" si="1230"/>
        <v>0</v>
      </c>
      <c r="GX355" s="163">
        <f t="shared" ca="1" si="1230"/>
        <v>0</v>
      </c>
      <c r="GY355" s="163">
        <f t="shared" ca="1" si="1230"/>
        <v>0</v>
      </c>
      <c r="GZ355" s="161" cm="1">
        <f t="array" aca="1" ref="GZ355" ca="1">INDEX(i.rev,$K355,GZ$15)</f>
        <v>0</v>
      </c>
      <c r="HA355" s="163">
        <f t="shared" ca="1" si="1231"/>
        <v>0</v>
      </c>
      <c r="HB355" s="161" cm="1">
        <f t="array" aca="1" ref="HB355" ca="1">INDEX(i.rev,$K355,HB$15)</f>
        <v>1</v>
      </c>
      <c r="HC355" s="163">
        <f t="shared" ca="1" si="1232"/>
        <v>0</v>
      </c>
      <c r="HD355" s="163">
        <f t="shared" ca="1" si="1232"/>
        <v>0</v>
      </c>
      <c r="HE355" s="163">
        <f t="shared" ca="1" si="1232"/>
        <v>0</v>
      </c>
      <c r="HF355" s="163">
        <f t="shared" ca="1" si="1232"/>
        <v>0</v>
      </c>
      <c r="HG355" s="163">
        <f t="shared" ca="1" si="1232"/>
        <v>0</v>
      </c>
      <c r="HH355" s="163">
        <f t="shared" ca="1" si="1232"/>
        <v>0</v>
      </c>
      <c r="HI355" s="163">
        <f t="shared" ca="1" si="1232"/>
        <v>0</v>
      </c>
      <c r="HJ355" s="10"/>
      <c r="HK355" s="163" t="str">
        <f t="shared" ca="1" si="1232"/>
        <v>-</v>
      </c>
      <c r="HL355" s="163" t="str">
        <f t="shared" ca="1" si="1232"/>
        <v>-</v>
      </c>
      <c r="HM355" s="163" t="str">
        <f t="shared" ca="1" si="1232"/>
        <v>-</v>
      </c>
      <c r="HN355" s="163" t="str">
        <f t="shared" ca="1" si="1232"/>
        <v>-</v>
      </c>
      <c r="HO355" s="163" t="str">
        <f t="shared" ca="1" si="1233"/>
        <v>-</v>
      </c>
      <c r="HP355" s="161" t="b">
        <f t="shared" ca="1" si="1234"/>
        <v>0</v>
      </c>
      <c r="HQ355" s="161" t="b">
        <f t="shared" ca="1" si="1234"/>
        <v>0</v>
      </c>
      <c r="HR355" s="161" t="b">
        <f t="shared" ca="1" si="1234"/>
        <v>1</v>
      </c>
      <c r="HS355" s="163">
        <f t="shared" ca="1" si="1232"/>
        <v>0</v>
      </c>
      <c r="HT355" s="161">
        <f t="shared" ca="1" si="1235"/>
        <v>1</v>
      </c>
      <c r="HU355" s="161">
        <f t="shared" ca="1" si="1235"/>
        <v>1</v>
      </c>
      <c r="HV355" s="163" t="str">
        <f t="shared" ca="1" si="1232"/>
        <v>-</v>
      </c>
      <c r="HW355" s="163" t="str">
        <f t="shared" ca="1" si="1232"/>
        <v>-</v>
      </c>
      <c r="HX355" s="163" t="str">
        <f t="shared" ca="1" si="1232"/>
        <v>-</v>
      </c>
      <c r="HY355" s="163" t="str">
        <f t="shared" ca="1" si="1232"/>
        <v>-</v>
      </c>
      <c r="HZ355" s="163" t="str">
        <f t="shared" ca="1" si="1232"/>
        <v>-</v>
      </c>
      <c r="IA355" s="163" t="str">
        <f t="shared" ca="1" si="1232"/>
        <v>-</v>
      </c>
      <c r="IB355" s="163" t="str">
        <f t="shared" ca="1" si="1232"/>
        <v>-</v>
      </c>
      <c r="IC355" s="163" t="str">
        <f t="shared" ca="1" si="1232"/>
        <v>-</v>
      </c>
      <c r="ID355" s="163" t="str">
        <f t="shared" ca="1" si="1232"/>
        <v>-</v>
      </c>
      <c r="IE355" s="163" t="b">
        <f t="shared" ca="1" si="1232"/>
        <v>1</v>
      </c>
      <c r="IF355" s="163" t="str">
        <f t="shared" ca="1" si="1232"/>
        <v>-</v>
      </c>
      <c r="IG355" s="163" t="str">
        <f t="shared" ca="1" si="1232"/>
        <v>-</v>
      </c>
      <c r="IH355" s="163" t="str">
        <f t="shared" ca="1" si="1232"/>
        <v>-</v>
      </c>
      <c r="II355" s="163" t="b">
        <f t="shared" ca="1" si="1236"/>
        <v>1</v>
      </c>
      <c r="IJ355" s="163">
        <f t="shared" ca="1" si="1236"/>
        <v>0</v>
      </c>
      <c r="IK355" s="163" t="str">
        <f t="shared" ca="1" si="1237"/>
        <v>-</v>
      </c>
      <c r="IL355" s="163" t="str">
        <f t="shared" ca="1" si="1237"/>
        <v>-</v>
      </c>
      <c r="IM355" s="163" t="str">
        <f t="shared" ca="1" si="1237"/>
        <v>-</v>
      </c>
      <c r="IN355" s="163" t="str">
        <f t="shared" ca="1" si="1237"/>
        <v>-</v>
      </c>
      <c r="IO355" s="163" t="str">
        <f t="shared" ca="1" si="1237"/>
        <v>-</v>
      </c>
      <c r="IP355" s="163">
        <f t="shared" ca="1" si="1237"/>
        <v>0</v>
      </c>
      <c r="IQ355" s="163" t="str">
        <f t="shared" ca="1" si="1237"/>
        <v>-</v>
      </c>
      <c r="IR355" s="163" t="str">
        <f t="shared" ca="1" si="1237"/>
        <v>-</v>
      </c>
      <c r="IS355" s="163" t="str">
        <f t="shared" ca="1" si="1237"/>
        <v>-</v>
      </c>
      <c r="IT355" s="163">
        <f t="shared" ca="1" si="1237"/>
        <v>500</v>
      </c>
      <c r="IU355" s="163">
        <f t="shared" ca="1" si="1237"/>
        <v>500</v>
      </c>
      <c r="IV355" s="163" t="str">
        <f t="shared" ca="1" si="1237"/>
        <v>-</v>
      </c>
      <c r="IW355" s="163" t="str">
        <f t="shared" ca="1" si="1237"/>
        <v>-</v>
      </c>
      <c r="IX355" s="163" t="str">
        <f t="shared" ca="1" si="1237"/>
        <v>-</v>
      </c>
      <c r="IY355" s="163" t="str">
        <f t="shared" ca="1" si="1237"/>
        <v>-</v>
      </c>
      <c r="IZ355" s="163" t="str">
        <f t="shared" ca="1" si="1238"/>
        <v>-</v>
      </c>
      <c r="JA355" s="163" t="str">
        <f t="shared" ca="1" si="1238"/>
        <v>-</v>
      </c>
      <c r="JB355" s="163" t="str">
        <f t="shared" ca="1" si="1238"/>
        <v>-</v>
      </c>
      <c r="JC355" s="163" t="str">
        <f t="shared" ca="1" si="1238"/>
        <v>-</v>
      </c>
      <c r="JD355" s="163" t="str">
        <f t="shared" ca="1" si="1238"/>
        <v>-</v>
      </c>
      <c r="JE355" s="163" t="str">
        <f t="shared" ca="1" si="1238"/>
        <v>-</v>
      </c>
      <c r="JF355" s="163" t="str">
        <f t="shared" ca="1" si="1238"/>
        <v>-</v>
      </c>
      <c r="JG355" s="163" t="str">
        <f t="shared" ca="1" si="1238"/>
        <v>-</v>
      </c>
      <c r="JH355" s="163" t="str">
        <f t="shared" ca="1" si="1238"/>
        <v>-</v>
      </c>
      <c r="JI355" s="163" t="str">
        <f t="shared" ca="1" si="1238"/>
        <v>-</v>
      </c>
      <c r="JJ355" s="163" t="str">
        <f t="shared" ca="1" si="1238"/>
        <v>-</v>
      </c>
      <c r="JK355" s="163" t="str">
        <f t="shared" ca="1" si="1238"/>
        <v>-</v>
      </c>
      <c r="JL355" s="163" t="str">
        <f t="shared" ca="1" si="1238"/>
        <v>-</v>
      </c>
      <c r="JM355" s="163" t="str">
        <f t="shared" ca="1" si="1238"/>
        <v>-</v>
      </c>
      <c r="JN355" s="163" t="str">
        <f t="shared" ca="1" si="1239"/>
        <v>-</v>
      </c>
      <c r="JO355" s="163" t="str">
        <f t="shared" ca="1" si="1239"/>
        <v>-</v>
      </c>
      <c r="JP355" s="163" t="str">
        <f t="shared" ca="1" si="1239"/>
        <v>-</v>
      </c>
      <c r="JQ355" s="163" t="str">
        <f t="shared" ca="1" si="1239"/>
        <v>-</v>
      </c>
      <c r="JR355" s="163" t="str">
        <f t="shared" ca="1" si="1239"/>
        <v>-</v>
      </c>
      <c r="JS355" s="163" t="str">
        <f t="shared" ca="1" si="1238"/>
        <v>-</v>
      </c>
      <c r="JT355" s="163" t="str">
        <f t="shared" ca="1" si="1238"/>
        <v>-</v>
      </c>
      <c r="JU355" s="163" t="str">
        <f t="shared" ca="1" si="1238"/>
        <v>-</v>
      </c>
      <c r="JV355" s="163" t="str">
        <f t="shared" ca="1" si="1238"/>
        <v>-</v>
      </c>
      <c r="JW355" s="163" t="str">
        <f t="shared" ca="1" si="1238"/>
        <v>-</v>
      </c>
      <c r="JX355" s="163" t="str">
        <f t="shared" ca="1" si="1237"/>
        <v>-</v>
      </c>
      <c r="JY355" s="163" t="str">
        <f t="shared" ca="1" si="1240"/>
        <v>-</v>
      </c>
      <c r="JZ355" s="163" t="str">
        <f t="shared" ca="1" si="1240"/>
        <v>-</v>
      </c>
      <c r="KA355" s="163" t="str">
        <f t="shared" ca="1" si="1240"/>
        <v>-</v>
      </c>
      <c r="KB355" s="163" t="str">
        <f t="shared" ca="1" si="1240"/>
        <v>-</v>
      </c>
      <c r="KC355" s="163" t="str">
        <f t="shared" ca="1" si="1240"/>
        <v>-</v>
      </c>
      <c r="KD355" s="163" t="str">
        <f t="shared" ca="1" si="1240"/>
        <v>-</v>
      </c>
      <c r="KE355" s="163" t="str">
        <f t="shared" ca="1" si="1240"/>
        <v>-</v>
      </c>
      <c r="KF355" s="163" t="str">
        <f t="shared" ca="1" si="1240"/>
        <v>-</v>
      </c>
      <c r="KG355" s="163" t="str">
        <f t="shared" ca="1" si="1240"/>
        <v>-</v>
      </c>
      <c r="KH355" s="163" t="str">
        <f t="shared" ca="1" si="1240"/>
        <v>-</v>
      </c>
      <c r="KI355" s="163" t="str">
        <f t="shared" ca="1" si="1240"/>
        <v>-</v>
      </c>
      <c r="KJ355" s="163" t="str">
        <f t="shared" ca="1" si="1240"/>
        <v>-</v>
      </c>
      <c r="KK355" s="163" t="str">
        <f t="shared" ca="1" si="1240"/>
        <v>-</v>
      </c>
      <c r="KL355" s="163" t="str">
        <f t="shared" ca="1" si="1240"/>
        <v>-</v>
      </c>
      <c r="KM355" s="163" t="str">
        <f t="shared" ca="1" si="1240"/>
        <v>-</v>
      </c>
      <c r="KN355" s="163" t="str">
        <f t="shared" ca="1" si="1240"/>
        <v>-</v>
      </c>
      <c r="KO355" s="163" t="str">
        <f t="shared" ca="1" si="1240"/>
        <v>-</v>
      </c>
      <c r="KP355" s="163" t="str">
        <f t="shared" ca="1" si="1240"/>
        <v>-</v>
      </c>
      <c r="KQ355" s="163" t="str">
        <f t="shared" ca="1" si="1240"/>
        <v>-</v>
      </c>
      <c r="KR355" s="163" t="str">
        <f t="shared" ca="1" si="1240"/>
        <v>-</v>
      </c>
      <c r="KS355" s="163" t="str">
        <f t="shared" ca="1" si="1240"/>
        <v>-</v>
      </c>
      <c r="KT355" s="163" t="str">
        <f t="shared" ca="1" si="1240"/>
        <v>-</v>
      </c>
      <c r="KU355" s="163" t="str">
        <f t="shared" ca="1" si="1240"/>
        <v>-</v>
      </c>
      <c r="KV355" s="163" t="str">
        <f t="shared" ca="1" si="1240"/>
        <v>-</v>
      </c>
      <c r="KW355" s="163" t="str">
        <f t="shared" ca="1" si="1240"/>
        <v>-</v>
      </c>
      <c r="KX355" s="163" t="str">
        <f t="shared" ca="1" si="1240"/>
        <v>-</v>
      </c>
      <c r="KY355" s="163" t="str">
        <f t="shared" ca="1" si="1240"/>
        <v>-</v>
      </c>
      <c r="KZ355" s="163" t="str">
        <f t="shared" ca="1" si="1240"/>
        <v>-</v>
      </c>
      <c r="LA355" s="163" t="str">
        <f t="shared" ca="1" si="1240"/>
        <v>-</v>
      </c>
      <c r="LB355" s="163" t="str">
        <f t="shared" ca="1" si="1240"/>
        <v>-</v>
      </c>
      <c r="LC355" s="163" t="str">
        <f t="shared" ca="1" si="1240"/>
        <v>-</v>
      </c>
      <c r="LD355" s="163" t="str">
        <f t="shared" ca="1" si="1240"/>
        <v>-</v>
      </c>
      <c r="LE355" s="163" t="str">
        <f t="shared" ca="1" si="1240"/>
        <v>-</v>
      </c>
      <c r="LF355" s="163" t="str">
        <f t="shared" ca="1" si="1240"/>
        <v>-</v>
      </c>
      <c r="LG355" s="163" t="str">
        <f t="shared" ca="1" si="1240"/>
        <v>-</v>
      </c>
      <c r="LH355" s="163" t="str">
        <f t="shared" ca="1" si="1240"/>
        <v>-</v>
      </c>
      <c r="LI355" s="163" t="str">
        <f t="shared" ca="1" si="1240"/>
        <v>-</v>
      </c>
      <c r="LJ355" s="163" t="str">
        <f t="shared" ca="1" si="1240"/>
        <v>-</v>
      </c>
      <c r="LK355" s="163" t="str">
        <f t="shared" ca="1" si="1240"/>
        <v>-</v>
      </c>
      <c r="LL355" s="163" t="str">
        <f t="shared" ca="1" si="1240"/>
        <v>-</v>
      </c>
      <c r="LM355" s="163" t="str">
        <f t="shared" ca="1" si="1240"/>
        <v>-</v>
      </c>
      <c r="LN355" s="163" t="str">
        <f t="shared" ca="1" si="1240"/>
        <v>-</v>
      </c>
      <c r="LO355" s="163" t="str">
        <f t="shared" ca="1" si="1241"/>
        <v>-</v>
      </c>
      <c r="LP355" s="163" t="str">
        <f t="shared" ca="1" si="1241"/>
        <v>-</v>
      </c>
      <c r="LQ355" s="163" t="str">
        <f t="shared" ca="1" si="1241"/>
        <v>-</v>
      </c>
      <c r="LR355" s="163" t="str">
        <f t="shared" ca="1" si="1241"/>
        <v>-</v>
      </c>
      <c r="LS355" s="163" t="str">
        <f t="shared" ca="1" si="1241"/>
        <v>-</v>
      </c>
      <c r="LT355" s="163" t="str">
        <f t="shared" ca="1" si="1241"/>
        <v>-</v>
      </c>
      <c r="LU355" s="163" t="str">
        <f t="shared" ca="1" si="1241"/>
        <v>-</v>
      </c>
      <c r="LV355" s="163" t="str">
        <f t="shared" ca="1" si="1241"/>
        <v>-</v>
      </c>
      <c r="LW355" s="163" t="str">
        <f t="shared" ca="1" si="1241"/>
        <v>-</v>
      </c>
      <c r="LX355" s="163" t="str">
        <f t="shared" ca="1" si="1241"/>
        <v>-</v>
      </c>
      <c r="LY355" s="10"/>
      <c r="LZ355" s="161">
        <f t="shared" ca="1" si="1242"/>
        <v>4.4999999999999998E-2</v>
      </c>
      <c r="MA355" s="161">
        <f t="shared" ca="1" si="1243"/>
        <v>4.4999999999999998E-2</v>
      </c>
      <c r="MB355" s="163">
        <f t="shared" ca="1" si="1244"/>
        <v>1</v>
      </c>
      <c r="MC355" s="163">
        <f t="shared" ca="1" si="1244"/>
        <v>0</v>
      </c>
      <c r="MD355" s="163">
        <f t="shared" ca="1" si="1244"/>
        <v>1</v>
      </c>
      <c r="ME355" s="163">
        <f t="shared" ca="1" si="1244"/>
        <v>1</v>
      </c>
      <c r="MF355" s="163">
        <f t="shared" ca="1" si="1244"/>
        <v>0</v>
      </c>
      <c r="MG355" s="163">
        <f t="shared" ca="1" si="1244"/>
        <v>70</v>
      </c>
      <c r="MH355" s="163">
        <f t="shared" ca="1" si="1244"/>
        <v>50</v>
      </c>
      <c r="MI355" s="163">
        <f t="shared" ca="1" si="1244"/>
        <v>85</v>
      </c>
      <c r="MJ355" s="163">
        <f t="shared" ca="1" si="1244"/>
        <v>50</v>
      </c>
      <c r="MK355" s="161">
        <f t="shared" si="1245"/>
        <v>1</v>
      </c>
      <c r="ML355" s="161">
        <f t="shared" si="1246"/>
        <v>1</v>
      </c>
      <c r="MM355" s="161">
        <f t="shared" si="1247"/>
        <v>1</v>
      </c>
      <c r="MN355" s="161">
        <f t="shared" ca="1" si="1248"/>
        <v>1</v>
      </c>
      <c r="MO355" s="161">
        <f t="shared" ca="1" si="1248"/>
        <v>1</v>
      </c>
      <c r="MP355" s="163">
        <f t="shared" ca="1" si="1244"/>
        <v>1</v>
      </c>
      <c r="MQ355" s="10"/>
      <c r="MR355" s="163">
        <f t="shared" ca="1" si="1244"/>
        <v>1</v>
      </c>
      <c r="MS355" s="161">
        <f t="shared" ca="1" si="1249"/>
        <v>1</v>
      </c>
      <c r="MT355" s="163">
        <f t="shared" ca="1" si="1244"/>
        <v>0.75</v>
      </c>
      <c r="MU355" s="163">
        <f t="shared" ca="1" si="1244"/>
        <v>0.8</v>
      </c>
      <c r="MV355" s="163">
        <f t="shared" ca="1" si="1250"/>
        <v>0.82499999999999996</v>
      </c>
      <c r="MW355" s="163">
        <f t="shared" ca="1" si="1250"/>
        <v>0.875</v>
      </c>
      <c r="MX355" s="163">
        <f t="shared" ca="1" si="1244"/>
        <v>0.9</v>
      </c>
      <c r="MY355" s="163">
        <f t="shared" ca="1" si="1251"/>
        <v>0.75</v>
      </c>
      <c r="MZ355" s="163">
        <f t="shared" ca="1" si="1251"/>
        <v>0.78142857142857147</v>
      </c>
      <c r="NA355" s="163">
        <f t="shared" ca="1" si="1251"/>
        <v>0.82499999999999996</v>
      </c>
      <c r="NB355" s="163">
        <f t="shared" ca="1" si="1251"/>
        <v>0.875</v>
      </c>
      <c r="NC355" s="163">
        <f t="shared" ca="1" si="1251"/>
        <v>0.9</v>
      </c>
      <c r="ND355" s="163">
        <f t="shared" ca="1" si="1251"/>
        <v>0.9</v>
      </c>
      <c r="NE355" s="163">
        <f t="shared" ca="1" si="1251"/>
        <v>0.75</v>
      </c>
      <c r="NF355" s="163">
        <f t="shared" ca="1" si="1251"/>
        <v>0.78142857142857147</v>
      </c>
      <c r="NG355" s="163">
        <f t="shared" ca="1" si="1251"/>
        <v>0.82499999999999996</v>
      </c>
      <c r="NH355" s="163">
        <f t="shared" ca="1" si="1251"/>
        <v>0.875</v>
      </c>
      <c r="NI355" s="163">
        <f t="shared" ca="1" si="1251"/>
        <v>0.9</v>
      </c>
      <c r="NJ355" s="163">
        <f t="shared" ca="1" si="1251"/>
        <v>0.9</v>
      </c>
      <c r="NK355" s="163">
        <f t="shared" ca="1" si="1251"/>
        <v>0.75</v>
      </c>
      <c r="NL355" s="163">
        <f t="shared" ca="1" si="1251"/>
        <v>0.78142857142857147</v>
      </c>
      <c r="NM355" s="163">
        <f t="shared" ca="1" si="1251"/>
        <v>0.82499999999999996</v>
      </c>
      <c r="NN355" s="163">
        <f t="shared" ca="1" si="1251"/>
        <v>0.875</v>
      </c>
      <c r="NO355" s="163">
        <f t="shared" ca="1" si="1251"/>
        <v>0.9</v>
      </c>
      <c r="NP355" s="163">
        <f t="shared" ca="1" si="1251"/>
        <v>0.9</v>
      </c>
      <c r="NQ355" s="163">
        <f t="shared" ca="1" si="1251"/>
        <v>0.75</v>
      </c>
      <c r="NR355" s="163">
        <f t="shared" ca="1" si="1251"/>
        <v>0.78142857142857147</v>
      </c>
      <c r="NS355" s="163">
        <f t="shared" ca="1" si="1251"/>
        <v>0.82499999999999996</v>
      </c>
      <c r="NT355" s="163">
        <f t="shared" ca="1" si="1251"/>
        <v>0.875</v>
      </c>
      <c r="NU355" s="163">
        <f t="shared" ca="1" si="1251"/>
        <v>0.9</v>
      </c>
      <c r="NV355" s="163">
        <f t="shared" ca="1" si="1251"/>
        <v>0.9</v>
      </c>
      <c r="NW355" s="163">
        <f t="shared" ca="1" si="1251"/>
        <v>0.75</v>
      </c>
      <c r="NX355" s="163">
        <f t="shared" ca="1" si="1251"/>
        <v>0.78142857142857147</v>
      </c>
      <c r="NY355" s="163">
        <f t="shared" ca="1" si="1251"/>
        <v>0.82499999999999996</v>
      </c>
      <c r="NZ355" s="163">
        <f t="shared" ca="1" si="1251"/>
        <v>0.875</v>
      </c>
      <c r="OA355" s="163">
        <f t="shared" ca="1" si="1251"/>
        <v>0.9</v>
      </c>
      <c r="OB355" s="163">
        <f t="shared" ca="1" si="1251"/>
        <v>0.9</v>
      </c>
      <c r="OC355" s="163">
        <f t="shared" ca="1" si="1251"/>
        <v>0.75</v>
      </c>
      <c r="OD355" s="163">
        <f t="shared" ca="1" si="1251"/>
        <v>0.78142857142857147</v>
      </c>
      <c r="OE355" s="163">
        <f t="shared" ca="1" si="1251"/>
        <v>0.82499999999999996</v>
      </c>
      <c r="OF355" s="163">
        <f t="shared" ca="1" si="1251"/>
        <v>0.875</v>
      </c>
      <c r="OG355" s="163">
        <f t="shared" ca="1" si="1251"/>
        <v>0.9</v>
      </c>
      <c r="OH355" s="163">
        <f t="shared" ca="1" si="1251"/>
        <v>0.9</v>
      </c>
      <c r="OI355" s="163">
        <f t="shared" ca="1" si="1251"/>
        <v>0.75</v>
      </c>
      <c r="OJ355" s="163">
        <f t="shared" ca="1" si="1251"/>
        <v>0.76904761904761909</v>
      </c>
      <c r="OK355" s="163">
        <f t="shared" ca="1" si="1251"/>
        <v>0.82000000000000006</v>
      </c>
      <c r="OL355" s="163">
        <f t="shared" ca="1" si="1251"/>
        <v>0.875</v>
      </c>
      <c r="OM355" s="163">
        <f t="shared" ca="1" si="1251"/>
        <v>0.9</v>
      </c>
      <c r="ON355" s="163">
        <f t="shared" ca="1" si="1251"/>
        <v>0.90000000000000013</v>
      </c>
      <c r="OO355" s="163">
        <f t="shared" ca="1" si="1251"/>
        <v>0.75</v>
      </c>
      <c r="OP355" s="163">
        <f t="shared" ca="1" si="1251"/>
        <v>0.76904761904761909</v>
      </c>
      <c r="OQ355" s="163">
        <f t="shared" ca="1" si="1251"/>
        <v>0.82000000000000006</v>
      </c>
      <c r="OR355" s="163">
        <f t="shared" ca="1" si="1251"/>
        <v>0.875</v>
      </c>
      <c r="OS355" s="163">
        <f t="shared" ca="1" si="1251"/>
        <v>0.9</v>
      </c>
      <c r="OT355" s="163">
        <f t="shared" ca="1" si="1251"/>
        <v>0.9</v>
      </c>
      <c r="OU355" s="163">
        <f t="shared" ca="1" si="1252"/>
        <v>0.875</v>
      </c>
      <c r="OV355" s="161">
        <f t="shared" ca="1" si="1253"/>
        <v>1</v>
      </c>
      <c r="OW355" s="161">
        <f t="shared" ca="1" si="1254"/>
        <v>1</v>
      </c>
      <c r="OX355" s="161">
        <f t="shared" ca="1" si="1255"/>
        <v>500000</v>
      </c>
      <c r="OY355" s="163" t="str">
        <f t="shared" ca="1" si="1256"/>
        <v>-</v>
      </c>
      <c r="OZ355" s="161" t="str">
        <f t="shared" ca="1" si="1257"/>
        <v>-</v>
      </c>
      <c r="PA355" s="161" t="str">
        <f t="shared" ca="1" si="1258"/>
        <v>-</v>
      </c>
      <c r="PB355" s="163">
        <f t="shared" ca="1" si="1244"/>
        <v>0</v>
      </c>
      <c r="PC355" s="27">
        <v>0</v>
      </c>
    </row>
    <row r="356" spans="1:419" s="143" customFormat="1" hidden="1" outlineLevel="1">
      <c r="A356" s="121">
        <f t="shared" si="14"/>
        <v>351</v>
      </c>
      <c r="B356" s="121">
        <f t="shared" si="1259"/>
        <v>13</v>
      </c>
      <c r="C356" s="143">
        <f t="shared" si="1265"/>
        <v>1002</v>
      </c>
      <c r="D356" s="143" t="s">
        <v>884</v>
      </c>
      <c r="E356" s="143" t="b">
        <v>0</v>
      </c>
      <c r="F356" s="143" t="b">
        <v>0</v>
      </c>
      <c r="G356" s="143" t="b">
        <f t="shared" si="1260"/>
        <v>0</v>
      </c>
      <c r="H356" s="139">
        <f t="shared" ca="1" si="1263"/>
        <v>3</v>
      </c>
      <c r="I356" s="32">
        <v>1</v>
      </c>
      <c r="J356" s="32">
        <v>3</v>
      </c>
      <c r="K356" s="139">
        <f t="shared" ca="1" si="1263"/>
        <v>1</v>
      </c>
      <c r="L356" s="139">
        <f t="shared" ca="1" si="1263"/>
        <v>1</v>
      </c>
      <c r="M356" s="139">
        <f t="shared" ca="1" si="1263"/>
        <v>2</v>
      </c>
      <c r="N356" s="139">
        <f t="shared" ca="1" si="1263"/>
        <v>1</v>
      </c>
      <c r="O356" s="139">
        <f t="shared" ca="1" si="1263"/>
        <v>1</v>
      </c>
      <c r="P356" s="139">
        <f t="shared" ca="1" si="1263"/>
        <v>1</v>
      </c>
      <c r="Q356" s="139">
        <f t="shared" ca="1" si="1263"/>
        <v>1</v>
      </c>
      <c r="R356" s="139">
        <f t="shared" ca="1" si="1263"/>
        <v>2</v>
      </c>
      <c r="S356" s="139">
        <f t="shared" ca="1" si="1263"/>
        <v>1</v>
      </c>
      <c r="T356" s="139">
        <f t="shared" ca="1" si="1263"/>
        <v>1</v>
      </c>
      <c r="U356" s="139">
        <f t="shared" ca="1" si="1263"/>
        <v>1</v>
      </c>
      <c r="V356" s="139">
        <f t="shared" ca="1" si="1263"/>
        <v>1</v>
      </c>
      <c r="W356" s="139">
        <f t="shared" ca="1" si="1263"/>
        <v>1</v>
      </c>
      <c r="X356" s="139">
        <f t="shared" ca="1" si="1263"/>
        <v>1</v>
      </c>
      <c r="Y356" s="139">
        <f t="shared" ca="1" si="1263"/>
        <v>1</v>
      </c>
      <c r="Z356" s="32">
        <v>2</v>
      </c>
      <c r="AA356" s="32">
        <v>2</v>
      </c>
      <c r="AB356" s="32">
        <v>2</v>
      </c>
      <c r="AC356" s="139">
        <f t="shared" ca="1" si="1262"/>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00005 Price SE RiskCARA-high Overdraw500000 CropgrazeFALSE WP070p MP070p GP070p (F33N11)</v>
      </c>
      <c r="AF356" s="10" t="str">
        <f ca="1">IF(COUNTIF(AE$5:AE356,AE356)=1,"-","Dup")</f>
        <v>-</v>
      </c>
      <c r="AG356" s="10"/>
      <c r="AH356" s="163" t="str">
        <f t="shared" ca="1" si="1217"/>
        <v>-</v>
      </c>
      <c r="AI356" s="163" t="str">
        <f t="shared" ca="1" si="1217"/>
        <v>-</v>
      </c>
      <c r="AJ356" s="163" t="str">
        <f t="shared" ca="1" si="1217"/>
        <v>-</v>
      </c>
      <c r="AK356" s="163" t="str">
        <f t="shared" ca="1" si="1217"/>
        <v>-</v>
      </c>
      <c r="AL356" s="163" t="str">
        <f t="shared" ca="1" si="1217"/>
        <v>-</v>
      </c>
      <c r="AM356" s="163" t="b">
        <f t="shared" ca="1" si="1217"/>
        <v>1</v>
      </c>
      <c r="AN356" s="10"/>
      <c r="AO356" s="161" t="b">
        <f t="shared" si="1218"/>
        <v>1</v>
      </c>
      <c r="AP356" s="161" t="str">
        <f t="shared" si="1218"/>
        <v>-</v>
      </c>
      <c r="AQ356" s="161" t="str">
        <f t="shared" si="1218"/>
        <v>-</v>
      </c>
      <c r="AR356" s="161" t="str">
        <f t="shared" si="1218"/>
        <v>-</v>
      </c>
      <c r="AS356" s="161" t="b">
        <f t="shared" si="1218"/>
        <v>1</v>
      </c>
      <c r="AT356" s="161" t="b">
        <f t="shared" si="1218"/>
        <v>0</v>
      </c>
      <c r="AU356" s="161">
        <f t="shared" ca="1" si="1219"/>
        <v>0</v>
      </c>
      <c r="AV356" s="161" t="b">
        <f t="shared" si="1220"/>
        <v>1</v>
      </c>
      <c r="AW356" s="161" t="b">
        <f t="shared" si="1220"/>
        <v>1</v>
      </c>
      <c r="AX356" s="161">
        <f t="shared" si="1220"/>
        <v>1</v>
      </c>
      <c r="AY356" s="161">
        <f t="shared" si="1220"/>
        <v>5.0000000000000004E-6</v>
      </c>
      <c r="AZ356" s="161" t="str">
        <f t="shared" si="1220"/>
        <v>-</v>
      </c>
      <c r="BA356" s="10"/>
      <c r="BB356" s="161" t="b">
        <f t="shared" si="1221"/>
        <v>1</v>
      </c>
      <c r="BC356" s="163" t="b">
        <f t="shared" ca="1" si="1222"/>
        <v>1</v>
      </c>
      <c r="BD356" s="163" t="b">
        <f t="shared" ca="1" si="1222"/>
        <v>1</v>
      </c>
      <c r="BE356" s="162">
        <f t="shared" ca="1" si="1223"/>
        <v>3110</v>
      </c>
      <c r="BF356" s="163" t="str">
        <f t="shared" ref="BF356:DW360" ca="1" si="1267">OFFSET(BF$5,$B356,0)</f>
        <v>-</v>
      </c>
      <c r="BG356" s="163" t="str">
        <f t="shared" ca="1" si="1267"/>
        <v>-</v>
      </c>
      <c r="BH356" s="163" t="str">
        <f t="shared" ca="1" si="1267"/>
        <v>-</v>
      </c>
      <c r="BI356" s="163" t="str">
        <f t="shared" ca="1" si="1267"/>
        <v>-</v>
      </c>
      <c r="BJ356" s="163" t="str">
        <f t="shared" ca="1" si="1267"/>
        <v>-</v>
      </c>
      <c r="BK356" s="163">
        <f t="shared" ca="1" si="1267"/>
        <v>1</v>
      </c>
      <c r="BL356" s="163">
        <f t="shared" ca="1" si="1267"/>
        <v>1</v>
      </c>
      <c r="BM356" s="163" t="str">
        <f t="shared" ca="1" si="1267"/>
        <v>-</v>
      </c>
      <c r="BN356" s="163" t="str">
        <f t="shared" ca="1" si="1267"/>
        <v>-</v>
      </c>
      <c r="BO356" s="163" t="b">
        <f t="shared" ca="1" si="1225"/>
        <v>0</v>
      </c>
      <c r="BP356" s="163" t="b">
        <f t="shared" ca="1" si="1225"/>
        <v>0</v>
      </c>
      <c r="BQ356" s="163" t="b">
        <f t="shared" ca="1" si="1225"/>
        <v>0</v>
      </c>
      <c r="BR356" s="163" t="b">
        <f t="shared" ca="1" si="1225"/>
        <v>0</v>
      </c>
      <c r="BS356" s="163" t="b">
        <f t="shared" ca="1" si="1225"/>
        <v>0</v>
      </c>
      <c r="BT356" s="163" t="b">
        <f t="shared" ca="1" si="1225"/>
        <v>0</v>
      </c>
      <c r="BU356" s="163" t="b">
        <f t="shared" ca="1" si="1225"/>
        <v>0</v>
      </c>
      <c r="BV356" s="163" t="b">
        <f t="shared" ca="1" si="1225"/>
        <v>0</v>
      </c>
      <c r="BW356" s="163" t="b">
        <f t="shared" ca="1" si="1225"/>
        <v>0</v>
      </c>
      <c r="BX356" s="163" t="str">
        <f t="shared" ca="1" si="1267"/>
        <v>-</v>
      </c>
      <c r="BY356" s="163" t="str">
        <f t="shared" ca="1" si="1264"/>
        <v>-</v>
      </c>
      <c r="BZ356" s="163" t="str">
        <f t="shared" ca="1" si="1264"/>
        <v>-</v>
      </c>
      <c r="CA356" s="163" t="str">
        <f t="shared" ca="1" si="1264"/>
        <v>-</v>
      </c>
      <c r="CB356" s="163" t="str">
        <f t="shared" ca="1" si="1264"/>
        <v>-</v>
      </c>
      <c r="CC356" s="163" t="str">
        <f t="shared" ca="1" si="1264"/>
        <v>-</v>
      </c>
      <c r="CD356" s="163" t="str">
        <f t="shared" ca="1" si="1264"/>
        <v>-</v>
      </c>
      <c r="CE356" s="163" t="str">
        <f t="shared" ca="1" si="1264"/>
        <v>-</v>
      </c>
      <c r="CF356" s="163" t="str">
        <f t="shared" ca="1" si="1264"/>
        <v>-</v>
      </c>
      <c r="CG356" s="163" t="str">
        <f t="shared" ca="1" si="1267"/>
        <v>-</v>
      </c>
      <c r="CH356" s="163" t="str">
        <f t="shared" ca="1" si="1267"/>
        <v>-</v>
      </c>
      <c r="CI356" s="163" t="str">
        <f t="shared" ca="1" si="1267"/>
        <v>-</v>
      </c>
      <c r="CJ356" s="163" t="str">
        <f t="shared" ca="1" si="1267"/>
        <v>-</v>
      </c>
      <c r="CK356" s="163" t="str">
        <f t="shared" ca="1" si="1267"/>
        <v>-</v>
      </c>
      <c r="CL356" s="163" t="str">
        <f t="shared" ca="1" si="1267"/>
        <v>-</v>
      </c>
      <c r="CM356" s="163" t="str">
        <f t="shared" ca="1" si="1267"/>
        <v>-</v>
      </c>
      <c r="CN356" s="163" t="str">
        <f t="shared" ca="1" si="1267"/>
        <v>-</v>
      </c>
      <c r="CO356" s="163" t="str">
        <f t="shared" ca="1" si="1267"/>
        <v>-</v>
      </c>
      <c r="CP356" s="163" t="str">
        <f t="shared" ca="1" si="1267"/>
        <v>-</v>
      </c>
      <c r="CQ356" s="163" t="str">
        <f t="shared" ca="1" si="1267"/>
        <v>-</v>
      </c>
      <c r="CR356" s="163" t="str">
        <f t="shared" ca="1" si="1267"/>
        <v>-</v>
      </c>
      <c r="CS356" s="163" t="str">
        <f t="shared" ca="1" si="1267"/>
        <v>-</v>
      </c>
      <c r="CT356" s="163" t="str">
        <f t="shared" ca="1" si="1267"/>
        <v>-</v>
      </c>
      <c r="CU356" s="163" t="str">
        <f t="shared" ca="1" si="1267"/>
        <v>-</v>
      </c>
      <c r="CV356" s="163" t="str">
        <f t="shared" ca="1" si="1267"/>
        <v>-</v>
      </c>
      <c r="CW356" s="163" t="str">
        <f t="shared" ca="1" si="1267"/>
        <v>-</v>
      </c>
      <c r="CX356" s="163" t="str">
        <f t="shared" ca="1" si="1267"/>
        <v>-</v>
      </c>
      <c r="CY356" s="163" t="str">
        <f t="shared" ca="1" si="1267"/>
        <v>-</v>
      </c>
      <c r="CZ356" s="163" t="str">
        <f t="shared" ca="1" si="1267"/>
        <v>-</v>
      </c>
      <c r="DA356" s="163" t="str">
        <f t="shared" ca="1" si="1267"/>
        <v>-</v>
      </c>
      <c r="DB356" s="163" t="str">
        <f t="shared" ca="1" si="1267"/>
        <v>-</v>
      </c>
      <c r="DC356" s="163" t="str">
        <f t="shared" ca="1" si="1267"/>
        <v>-</v>
      </c>
      <c r="DD356" s="163" t="str">
        <f t="shared" ca="1" si="1267"/>
        <v>-</v>
      </c>
      <c r="DE356" s="163" t="str">
        <f t="shared" ca="1" si="1267"/>
        <v>-</v>
      </c>
      <c r="DF356" s="163" t="str">
        <f t="shared" ca="1" si="1267"/>
        <v>-</v>
      </c>
      <c r="DG356" s="163" t="str">
        <f t="shared" ca="1" si="1267"/>
        <v>-</v>
      </c>
      <c r="DH356" s="163" t="str">
        <f t="shared" ca="1" si="1267"/>
        <v>-</v>
      </c>
      <c r="DI356" s="163" t="str">
        <f t="shared" ca="1" si="1267"/>
        <v>-</v>
      </c>
      <c r="DJ356" s="163" t="str">
        <f t="shared" ca="1" si="1267"/>
        <v>-</v>
      </c>
      <c r="DK356" s="163" t="str">
        <f t="shared" ca="1" si="1267"/>
        <v>-</v>
      </c>
      <c r="DL356" s="10"/>
      <c r="DM356" s="163" t="str">
        <f t="shared" ca="1" si="1267"/>
        <v>-</v>
      </c>
      <c r="DN356" s="163" t="str">
        <f t="shared" ca="1" si="1267"/>
        <v>-</v>
      </c>
      <c r="DO356" s="163" t="str">
        <f t="shared" ca="1" si="1267"/>
        <v>-</v>
      </c>
      <c r="DP356" s="163" t="str">
        <f t="shared" ca="1" si="1267"/>
        <v>-</v>
      </c>
      <c r="DQ356" s="163" t="str">
        <f t="shared" ca="1" si="1267"/>
        <v>-</v>
      </c>
      <c r="DR356" s="163" t="str">
        <f t="shared" ca="1" si="1267"/>
        <v>-</v>
      </c>
      <c r="DS356" s="163" t="str">
        <f t="shared" ca="1" si="1267"/>
        <v>-</v>
      </c>
      <c r="DT356" s="163" t="str">
        <f t="shared" ca="1" si="1267"/>
        <v>-</v>
      </c>
      <c r="DU356" s="163" t="str">
        <f t="shared" ca="1" si="1267"/>
        <v>-</v>
      </c>
      <c r="DV356" s="163" t="str">
        <f t="shared" ca="1" si="1267"/>
        <v>-</v>
      </c>
      <c r="DW356" s="163" t="str">
        <f t="shared" ca="1" si="1267"/>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ref="EI356:GC360" ca="1" si="1268">OFFSET(EI$5,$B356,0)</f>
        <v>-</v>
      </c>
      <c r="EJ356" s="163" t="str">
        <f t="shared" ca="1" si="1268"/>
        <v>-</v>
      </c>
      <c r="EK356" s="163" t="str">
        <f t="shared" ca="1" si="1268"/>
        <v>-</v>
      </c>
      <c r="EL356" s="163" t="str">
        <f t="shared" ca="1" si="1268"/>
        <v>-</v>
      </c>
      <c r="EM356" s="163" t="str">
        <f t="shared" ca="1" si="1268"/>
        <v>-</v>
      </c>
      <c r="EN356" s="163" t="str">
        <f t="shared" ca="1" si="1268"/>
        <v>-</v>
      </c>
      <c r="EO356" s="163" t="str">
        <f t="shared" ca="1" si="1268"/>
        <v>-</v>
      </c>
      <c r="EP356" s="163" t="str">
        <f t="shared" ca="1" si="1268"/>
        <v>-</v>
      </c>
      <c r="EQ356" s="163">
        <f t="shared" ca="1" si="1268"/>
        <v>1</v>
      </c>
      <c r="ER356" s="163">
        <f t="shared" ca="1" si="1268"/>
        <v>1</v>
      </c>
      <c r="ES356" s="163">
        <f t="shared" ca="1" si="1268"/>
        <v>0</v>
      </c>
      <c r="ET356" s="163" t="str">
        <f t="shared" ca="1" si="1268"/>
        <v>-</v>
      </c>
      <c r="EU356" s="163" t="str">
        <f t="shared" ca="1" si="1268"/>
        <v>-</v>
      </c>
      <c r="EV356" s="163" t="str">
        <f t="shared" ca="1" si="1268"/>
        <v>-</v>
      </c>
      <c r="EW356" s="163" t="str">
        <f t="shared" ca="1" si="1268"/>
        <v>-</v>
      </c>
      <c r="EX356" s="163" t="str">
        <f t="shared" ca="1" si="1268"/>
        <v>-</v>
      </c>
      <c r="EY356" s="163" t="str">
        <f t="shared" ca="1" si="1268"/>
        <v>-</v>
      </c>
      <c r="EZ356" s="163" t="str">
        <f t="shared" ca="1" si="1268"/>
        <v>-</v>
      </c>
      <c r="FA356" s="163">
        <f t="shared" ca="1" si="1268"/>
        <v>0</v>
      </c>
      <c r="FB356" s="163" t="str">
        <f t="shared" ca="1" si="1268"/>
        <v>-</v>
      </c>
      <c r="FC356" s="163" t="str">
        <f t="shared" ca="1" si="1268"/>
        <v>-</v>
      </c>
      <c r="FD356" s="163" t="str">
        <f t="shared" ca="1" si="1268"/>
        <v>-</v>
      </c>
      <c r="FE356" s="163" t="str">
        <f t="shared" ca="1" si="1268"/>
        <v>-</v>
      </c>
      <c r="FF356" s="163" t="str">
        <f t="shared" ca="1" si="1268"/>
        <v>-</v>
      </c>
      <c r="FG356" s="163">
        <f t="shared" ca="1" si="1268"/>
        <v>0</v>
      </c>
      <c r="FH356" s="163">
        <f t="shared" ca="1" si="1266"/>
        <v>0</v>
      </c>
      <c r="FI356" s="163">
        <f t="shared" ca="1" si="1266"/>
        <v>0</v>
      </c>
      <c r="FJ356" s="163">
        <f t="shared" ca="1" si="1266"/>
        <v>0</v>
      </c>
      <c r="FK356" s="163">
        <f t="shared" ca="1" si="1266"/>
        <v>0</v>
      </c>
      <c r="FL356" s="163">
        <f t="shared" ca="1" si="1266"/>
        <v>0</v>
      </c>
      <c r="FM356" s="163">
        <f t="shared" ca="1" si="1266"/>
        <v>0</v>
      </c>
      <c r="FN356" s="163" t="str">
        <f t="shared" ca="1" si="1266"/>
        <v>-</v>
      </c>
      <c r="FO356" s="163" t="str">
        <f t="shared" ca="1" si="1266"/>
        <v>-</v>
      </c>
      <c r="FP356" s="163" t="str">
        <f t="shared" ca="1" si="1266"/>
        <v>-</v>
      </c>
      <c r="FQ356" s="163" t="str">
        <f t="shared" ca="1" si="1266"/>
        <v>-</v>
      </c>
      <c r="FR356" s="163" t="str">
        <f t="shared" ca="1" si="1266"/>
        <v>-</v>
      </c>
      <c r="FS356" s="163" t="str">
        <f t="shared" ca="1" si="1266"/>
        <v>-</v>
      </c>
      <c r="FT356" s="163" t="str">
        <f t="shared" ca="1" si="1266"/>
        <v>-</v>
      </c>
      <c r="FU356" s="163" t="str">
        <f t="shared" ca="1" si="1266"/>
        <v>-</v>
      </c>
      <c r="FV356" s="163" t="str">
        <f t="shared" ca="1" si="1266"/>
        <v>-</v>
      </c>
      <c r="FW356" s="163" t="str">
        <f t="shared" ca="1" si="1266"/>
        <v>-</v>
      </c>
      <c r="FX356" s="163" t="str">
        <f t="shared" ca="1" si="1266"/>
        <v>-</v>
      </c>
      <c r="FY356" s="10"/>
      <c r="FZ356" s="163">
        <f t="shared" ca="1" si="1266"/>
        <v>1</v>
      </c>
      <c r="GA356" s="163" t="str">
        <f t="shared" ca="1" si="1266"/>
        <v>-</v>
      </c>
      <c r="GB356" s="163" t="str">
        <f t="shared" ca="1" si="1266"/>
        <v>-</v>
      </c>
      <c r="GC356" s="163" t="str">
        <f t="shared" ca="1" si="1266"/>
        <v>-</v>
      </c>
      <c r="GD356" s="163" t="str">
        <f t="shared" ca="1" si="1229"/>
        <v>-</v>
      </c>
      <c r="GE356" s="163" t="b">
        <f t="shared" ca="1" si="1229"/>
        <v>0</v>
      </c>
      <c r="GF356" s="163" t="str">
        <f t="shared" ca="1" si="1229"/>
        <v>-</v>
      </c>
      <c r="GG356" s="163">
        <f t="shared" ca="1" si="1229"/>
        <v>0</v>
      </c>
      <c r="GH356" s="163" t="str">
        <f t="shared" ca="1" si="1229"/>
        <v>-</v>
      </c>
      <c r="GI356" s="161" cm="1">
        <f t="array" aca="1" ref="GI356" ca="1">INDEX(i.rev,$K356,GI$15)</f>
        <v>1</v>
      </c>
      <c r="GJ356" s="163">
        <f t="shared" ca="1" si="1230"/>
        <v>0</v>
      </c>
      <c r="GK356" s="163">
        <f t="shared" ca="1" si="1230"/>
        <v>1</v>
      </c>
      <c r="GL356" s="163">
        <f t="shared" ca="1" si="1230"/>
        <v>0</v>
      </c>
      <c r="GM356" s="163">
        <f t="shared" ca="1" si="1230"/>
        <v>1</v>
      </c>
      <c r="GN356" s="163">
        <f t="shared" ca="1" si="1230"/>
        <v>1</v>
      </c>
      <c r="GO356" s="163">
        <f t="shared" ca="1" si="1230"/>
        <v>1</v>
      </c>
      <c r="GP356" s="163">
        <f t="shared" ca="1" si="1230"/>
        <v>0</v>
      </c>
      <c r="GQ356" s="163">
        <f t="shared" ca="1" si="1230"/>
        <v>0</v>
      </c>
      <c r="GR356" s="163">
        <f t="shared" ca="1" si="1230"/>
        <v>0</v>
      </c>
      <c r="GS356" s="163">
        <f t="shared" ca="1" si="1230"/>
        <v>0</v>
      </c>
      <c r="GT356" s="163">
        <f t="shared" ca="1" si="1230"/>
        <v>0</v>
      </c>
      <c r="GU356" s="163">
        <f t="shared" ca="1" si="1230"/>
        <v>0</v>
      </c>
      <c r="GV356" s="163">
        <f t="shared" ca="1" si="1230"/>
        <v>0</v>
      </c>
      <c r="GW356" s="163">
        <f t="shared" ca="1" si="1230"/>
        <v>0</v>
      </c>
      <c r="GX356" s="163">
        <f t="shared" ca="1" si="1230"/>
        <v>0</v>
      </c>
      <c r="GY356" s="163">
        <f t="shared" ca="1" si="1230"/>
        <v>0</v>
      </c>
      <c r="GZ356" s="161" cm="1">
        <f t="array" aca="1" ref="GZ356" ca="1">INDEX(i.rev,$K356,GZ$15)</f>
        <v>0</v>
      </c>
      <c r="HA356" s="163">
        <f t="shared" ca="1" si="1231"/>
        <v>0</v>
      </c>
      <c r="HB356" s="161" cm="1">
        <f t="array" aca="1" ref="HB356" ca="1">INDEX(i.rev,$K356,HB$15)</f>
        <v>1</v>
      </c>
      <c r="HC356" s="163">
        <f t="shared" ref="HC356:IH360" ca="1" si="1269">OFFSET(HC$5,$B356,0)</f>
        <v>0</v>
      </c>
      <c r="HD356" s="163">
        <f t="shared" ca="1" si="1269"/>
        <v>0</v>
      </c>
      <c r="HE356" s="163">
        <f t="shared" ca="1" si="1269"/>
        <v>0</v>
      </c>
      <c r="HF356" s="163">
        <f t="shared" ca="1" si="1269"/>
        <v>0</v>
      </c>
      <c r="HG356" s="163">
        <f t="shared" ca="1" si="1269"/>
        <v>0</v>
      </c>
      <c r="HH356" s="163">
        <f t="shared" ca="1" si="1269"/>
        <v>0</v>
      </c>
      <c r="HI356" s="163">
        <f t="shared" ca="1" si="1269"/>
        <v>0</v>
      </c>
      <c r="HJ356" s="10"/>
      <c r="HK356" s="163" t="str">
        <f t="shared" ca="1" si="1269"/>
        <v>-</v>
      </c>
      <c r="HL356" s="163" t="str">
        <f t="shared" ca="1" si="1269"/>
        <v>-</v>
      </c>
      <c r="HM356" s="163" t="str">
        <f t="shared" ca="1" si="1269"/>
        <v>-</v>
      </c>
      <c r="HN356" s="163" t="str">
        <f t="shared" ca="1" si="1269"/>
        <v>-</v>
      </c>
      <c r="HO356" s="163" t="str">
        <f t="shared" ca="1" si="1269"/>
        <v>-</v>
      </c>
      <c r="HP356" s="161" t="b">
        <f t="shared" ca="1" si="1234"/>
        <v>0</v>
      </c>
      <c r="HQ356" s="161" t="b">
        <f t="shared" ca="1" si="1234"/>
        <v>0</v>
      </c>
      <c r="HR356" s="161" t="b">
        <f t="shared" ca="1" si="1234"/>
        <v>1</v>
      </c>
      <c r="HS356" s="163">
        <f t="shared" ca="1" si="1269"/>
        <v>0</v>
      </c>
      <c r="HT356" s="161">
        <f t="shared" ca="1" si="1235"/>
        <v>1</v>
      </c>
      <c r="HU356" s="161">
        <f t="shared" ca="1" si="1235"/>
        <v>1</v>
      </c>
      <c r="HV356" s="163" t="str">
        <f t="shared" ca="1" si="1269"/>
        <v>-</v>
      </c>
      <c r="HW356" s="163" t="str">
        <f t="shared" ca="1" si="1269"/>
        <v>-</v>
      </c>
      <c r="HX356" s="163" t="str">
        <f t="shared" ca="1" si="1269"/>
        <v>-</v>
      </c>
      <c r="HY356" s="163" t="str">
        <f t="shared" ca="1" si="1269"/>
        <v>-</v>
      </c>
      <c r="HZ356" s="163" t="str">
        <f t="shared" ca="1" si="1269"/>
        <v>-</v>
      </c>
      <c r="IA356" s="163" t="str">
        <f t="shared" ca="1" si="1269"/>
        <v>-</v>
      </c>
      <c r="IB356" s="163" t="str">
        <f t="shared" ca="1" si="1269"/>
        <v>-</v>
      </c>
      <c r="IC356" s="163" t="str">
        <f t="shared" ca="1" si="1269"/>
        <v>-</v>
      </c>
      <c r="ID356" s="163" t="str">
        <f t="shared" ca="1" si="1269"/>
        <v>-</v>
      </c>
      <c r="IE356" s="163" t="b">
        <f t="shared" ca="1" si="1269"/>
        <v>1</v>
      </c>
      <c r="IF356" s="163" t="str">
        <f t="shared" ca="1" si="1269"/>
        <v>-</v>
      </c>
      <c r="IG356" s="163" t="str">
        <f t="shared" ca="1" si="1269"/>
        <v>-</v>
      </c>
      <c r="IH356" s="163" t="str">
        <f t="shared" ca="1" si="1269"/>
        <v>-</v>
      </c>
      <c r="II356" s="163" t="b">
        <f t="shared" ca="1" si="1236"/>
        <v>1</v>
      </c>
      <c r="IJ356" s="163">
        <f t="shared" ca="1" si="1236"/>
        <v>0</v>
      </c>
      <c r="IK356" s="163" t="str">
        <f t="shared" ca="1" si="1237"/>
        <v>-</v>
      </c>
      <c r="IL356" s="163" t="str">
        <f t="shared" ca="1" si="1237"/>
        <v>-</v>
      </c>
      <c r="IM356" s="163" t="str">
        <f t="shared" ca="1" si="1237"/>
        <v>-</v>
      </c>
      <c r="IN356" s="163" t="str">
        <f t="shared" ca="1" si="1237"/>
        <v>-</v>
      </c>
      <c r="IO356" s="163" t="str">
        <f t="shared" ca="1" si="1237"/>
        <v>-</v>
      </c>
      <c r="IP356" s="163">
        <f t="shared" ca="1" si="1237"/>
        <v>0</v>
      </c>
      <c r="IQ356" s="163" t="str">
        <f t="shared" ca="1" si="1237"/>
        <v>-</v>
      </c>
      <c r="IR356" s="163" t="str">
        <f t="shared" ca="1" si="1237"/>
        <v>-</v>
      </c>
      <c r="IS356" s="163" t="str">
        <f t="shared" ca="1" si="1237"/>
        <v>-</v>
      </c>
      <c r="IT356" s="163">
        <f t="shared" ca="1" si="1237"/>
        <v>500</v>
      </c>
      <c r="IU356" s="163">
        <f t="shared" ca="1" si="1237"/>
        <v>500</v>
      </c>
      <c r="IV356" s="163" t="str">
        <f t="shared" ca="1" si="1237"/>
        <v>-</v>
      </c>
      <c r="IW356" s="163" t="str">
        <f t="shared" ca="1" si="1237"/>
        <v>-</v>
      </c>
      <c r="IX356" s="163" t="str">
        <f t="shared" ca="1" si="1237"/>
        <v>-</v>
      </c>
      <c r="IY356" s="163" t="str">
        <f t="shared" ca="1" si="1237"/>
        <v>-</v>
      </c>
      <c r="IZ356" s="163" t="str">
        <f t="shared" ca="1" si="1238"/>
        <v>-</v>
      </c>
      <c r="JA356" s="163" t="str">
        <f t="shared" ca="1" si="1238"/>
        <v>-</v>
      </c>
      <c r="JB356" s="163" t="str">
        <f t="shared" ca="1" si="1238"/>
        <v>-</v>
      </c>
      <c r="JC356" s="163" t="str">
        <f t="shared" ca="1" si="1238"/>
        <v>-</v>
      </c>
      <c r="JD356" s="163" t="str">
        <f t="shared" ca="1" si="1238"/>
        <v>-</v>
      </c>
      <c r="JE356" s="163" t="str">
        <f t="shared" ca="1" si="1238"/>
        <v>-</v>
      </c>
      <c r="JF356" s="163" t="str">
        <f t="shared" ca="1" si="1238"/>
        <v>-</v>
      </c>
      <c r="JG356" s="163" t="str">
        <f t="shared" ca="1" si="1238"/>
        <v>-</v>
      </c>
      <c r="JH356" s="163" t="str">
        <f t="shared" ca="1" si="1238"/>
        <v>-</v>
      </c>
      <c r="JI356" s="163" t="str">
        <f t="shared" ca="1" si="1238"/>
        <v>-</v>
      </c>
      <c r="JJ356" s="163" t="str">
        <f t="shared" ca="1" si="1238"/>
        <v>-</v>
      </c>
      <c r="JK356" s="163" t="str">
        <f t="shared" ca="1" si="1238"/>
        <v>-</v>
      </c>
      <c r="JL356" s="163" t="str">
        <f t="shared" ca="1" si="1238"/>
        <v>-</v>
      </c>
      <c r="JM356" s="163" t="str">
        <f t="shared" ca="1" si="1238"/>
        <v>-</v>
      </c>
      <c r="JN356" s="163" t="str">
        <f t="shared" ca="1" si="1239"/>
        <v>-</v>
      </c>
      <c r="JO356" s="163" t="str">
        <f t="shared" ca="1" si="1239"/>
        <v>-</v>
      </c>
      <c r="JP356" s="163" t="str">
        <f t="shared" ca="1" si="1239"/>
        <v>-</v>
      </c>
      <c r="JQ356" s="163" t="str">
        <f t="shared" ca="1" si="1239"/>
        <v>-</v>
      </c>
      <c r="JR356" s="163" t="str">
        <f t="shared" ca="1" si="1239"/>
        <v>-</v>
      </c>
      <c r="JS356" s="163" t="str">
        <f t="shared" ca="1" si="1238"/>
        <v>-</v>
      </c>
      <c r="JT356" s="163" t="str">
        <f t="shared" ca="1" si="1238"/>
        <v>-</v>
      </c>
      <c r="JU356" s="163" t="str">
        <f t="shared" ca="1" si="1238"/>
        <v>-</v>
      </c>
      <c r="JV356" s="163" t="str">
        <f t="shared" ca="1" si="1238"/>
        <v>-</v>
      </c>
      <c r="JW356" s="163" t="str">
        <f t="shared" ca="1" si="1238"/>
        <v>-</v>
      </c>
      <c r="JX356" s="163" t="str">
        <f t="shared" ca="1" si="1237"/>
        <v>-</v>
      </c>
      <c r="JY356" s="163" t="str">
        <f t="shared" ca="1" si="1240"/>
        <v>-</v>
      </c>
      <c r="JZ356" s="163" t="str">
        <f t="shared" ca="1" si="1240"/>
        <v>-</v>
      </c>
      <c r="KA356" s="163" t="str">
        <f t="shared" ca="1" si="1240"/>
        <v>-</v>
      </c>
      <c r="KB356" s="163" t="str">
        <f t="shared" ca="1" si="1240"/>
        <v>-</v>
      </c>
      <c r="KC356" s="163" t="str">
        <f t="shared" ca="1" si="1240"/>
        <v>-</v>
      </c>
      <c r="KD356" s="163" t="str">
        <f t="shared" ca="1" si="1240"/>
        <v>-</v>
      </c>
      <c r="KE356" s="163" t="str">
        <f t="shared" ca="1" si="1240"/>
        <v>-</v>
      </c>
      <c r="KF356" s="163" t="str">
        <f t="shared" ca="1" si="1240"/>
        <v>-</v>
      </c>
      <c r="KG356" s="163" t="str">
        <f t="shared" ca="1" si="1240"/>
        <v>-</v>
      </c>
      <c r="KH356" s="163" t="str">
        <f t="shared" ca="1" si="1240"/>
        <v>-</v>
      </c>
      <c r="KI356" s="163" t="str">
        <f t="shared" ca="1" si="1240"/>
        <v>-</v>
      </c>
      <c r="KJ356" s="163" t="str">
        <f t="shared" ca="1" si="1240"/>
        <v>-</v>
      </c>
      <c r="KK356" s="163" t="str">
        <f t="shared" ca="1" si="1240"/>
        <v>-</v>
      </c>
      <c r="KL356" s="163" t="str">
        <f t="shared" ca="1" si="1240"/>
        <v>-</v>
      </c>
      <c r="KM356" s="163" t="str">
        <f t="shared" ca="1" si="1240"/>
        <v>-</v>
      </c>
      <c r="KN356" s="163" t="str">
        <f t="shared" ca="1" si="1240"/>
        <v>-</v>
      </c>
      <c r="KO356" s="163" t="str">
        <f t="shared" ca="1" si="1240"/>
        <v>-</v>
      </c>
      <c r="KP356" s="163" t="str">
        <f t="shared" ca="1" si="1240"/>
        <v>-</v>
      </c>
      <c r="KQ356" s="163" t="str">
        <f t="shared" ca="1" si="1240"/>
        <v>-</v>
      </c>
      <c r="KR356" s="163" t="str">
        <f t="shared" ca="1" si="1240"/>
        <v>-</v>
      </c>
      <c r="KS356" s="163" t="str">
        <f t="shared" ca="1" si="1240"/>
        <v>-</v>
      </c>
      <c r="KT356" s="163" t="str">
        <f t="shared" ca="1" si="1240"/>
        <v>-</v>
      </c>
      <c r="KU356" s="163" t="str">
        <f t="shared" ca="1" si="1240"/>
        <v>-</v>
      </c>
      <c r="KV356" s="163" t="str">
        <f t="shared" ca="1" si="1240"/>
        <v>-</v>
      </c>
      <c r="KW356" s="163" t="str">
        <f t="shared" ca="1" si="1240"/>
        <v>-</v>
      </c>
      <c r="KX356" s="163" t="str">
        <f t="shared" ca="1" si="1240"/>
        <v>-</v>
      </c>
      <c r="KY356" s="163" t="str">
        <f t="shared" ca="1" si="1240"/>
        <v>-</v>
      </c>
      <c r="KZ356" s="163" t="str">
        <f t="shared" ca="1" si="1240"/>
        <v>-</v>
      </c>
      <c r="LA356" s="163" t="str">
        <f t="shared" ca="1" si="1240"/>
        <v>-</v>
      </c>
      <c r="LB356" s="163" t="str">
        <f t="shared" ca="1" si="1240"/>
        <v>-</v>
      </c>
      <c r="LC356" s="163" t="str">
        <f t="shared" ca="1" si="1240"/>
        <v>-</v>
      </c>
      <c r="LD356" s="163" t="str">
        <f t="shared" ca="1" si="1240"/>
        <v>-</v>
      </c>
      <c r="LE356" s="163" t="str">
        <f t="shared" ca="1" si="1240"/>
        <v>-</v>
      </c>
      <c r="LF356" s="163" t="str">
        <f t="shared" ca="1" si="1240"/>
        <v>-</v>
      </c>
      <c r="LG356" s="163" t="str">
        <f t="shared" ca="1" si="1240"/>
        <v>-</v>
      </c>
      <c r="LH356" s="163" t="str">
        <f t="shared" ca="1" si="1240"/>
        <v>-</v>
      </c>
      <c r="LI356" s="163" t="str">
        <f t="shared" ca="1" si="1240"/>
        <v>-</v>
      </c>
      <c r="LJ356" s="163" t="str">
        <f t="shared" ca="1" si="1240"/>
        <v>-</v>
      </c>
      <c r="LK356" s="163" t="str">
        <f t="shared" ca="1" si="1240"/>
        <v>-</v>
      </c>
      <c r="LL356" s="163" t="str">
        <f t="shared" ca="1" si="1240"/>
        <v>-</v>
      </c>
      <c r="LM356" s="163" t="str">
        <f t="shared" ca="1" si="1240"/>
        <v>-</v>
      </c>
      <c r="LN356" s="163" t="str">
        <f t="shared" ca="1" si="1240"/>
        <v>-</v>
      </c>
      <c r="LO356" s="163" t="str">
        <f t="shared" ca="1" si="1241"/>
        <v>-</v>
      </c>
      <c r="LP356" s="163" t="str">
        <f t="shared" ca="1" si="1241"/>
        <v>-</v>
      </c>
      <c r="LQ356" s="163" t="str">
        <f t="shared" ca="1" si="1241"/>
        <v>-</v>
      </c>
      <c r="LR356" s="163" t="str">
        <f t="shared" ca="1" si="1241"/>
        <v>-</v>
      </c>
      <c r="LS356" s="163" t="str">
        <f t="shared" ca="1" si="1241"/>
        <v>-</v>
      </c>
      <c r="LT356" s="163" t="str">
        <f t="shared" ca="1" si="1241"/>
        <v>-</v>
      </c>
      <c r="LU356" s="163" t="str">
        <f t="shared" ca="1" si="1241"/>
        <v>-</v>
      </c>
      <c r="LV356" s="163" t="str">
        <f t="shared" ca="1" si="1241"/>
        <v>-</v>
      </c>
      <c r="LW356" s="163" t="str">
        <f t="shared" ca="1" si="1241"/>
        <v>-</v>
      </c>
      <c r="LX356" s="163" t="str">
        <f t="shared" ca="1" si="1241"/>
        <v>-</v>
      </c>
      <c r="LY356" s="10"/>
      <c r="LZ356" s="161">
        <f t="shared" ca="1" si="1242"/>
        <v>4.4999999999999998E-2</v>
      </c>
      <c r="MA356" s="161">
        <f t="shared" ca="1" si="1243"/>
        <v>4.4999999999999998E-2</v>
      </c>
      <c r="MB356" s="163">
        <f t="shared" ca="1" si="1244"/>
        <v>1</v>
      </c>
      <c r="MC356" s="163">
        <f t="shared" ca="1" si="1244"/>
        <v>0</v>
      </c>
      <c r="MD356" s="163">
        <f t="shared" ca="1" si="1244"/>
        <v>1</v>
      </c>
      <c r="ME356" s="163">
        <f t="shared" ca="1" si="1244"/>
        <v>1</v>
      </c>
      <c r="MF356" s="163">
        <f t="shared" ca="1" si="1244"/>
        <v>0</v>
      </c>
      <c r="MG356" s="163">
        <f t="shared" ca="1" si="1244"/>
        <v>70</v>
      </c>
      <c r="MH356" s="163">
        <f t="shared" ca="1" si="1244"/>
        <v>50</v>
      </c>
      <c r="MI356" s="163">
        <f t="shared" ca="1" si="1244"/>
        <v>85</v>
      </c>
      <c r="MJ356" s="163">
        <f t="shared" ca="1" si="1244"/>
        <v>50</v>
      </c>
      <c r="MK356" s="161">
        <f t="shared" si="1245"/>
        <v>0.7</v>
      </c>
      <c r="ML356" s="161">
        <f t="shared" si="1246"/>
        <v>0.7</v>
      </c>
      <c r="MM356" s="161">
        <f t="shared" si="1247"/>
        <v>0.7</v>
      </c>
      <c r="MN356" s="161">
        <f t="shared" ca="1" si="1248"/>
        <v>1</v>
      </c>
      <c r="MO356" s="161">
        <f t="shared" ca="1" si="1248"/>
        <v>1</v>
      </c>
      <c r="MP356" s="163">
        <f t="shared" ca="1" si="1244"/>
        <v>1</v>
      </c>
      <c r="MQ356" s="10"/>
      <c r="MR356" s="163">
        <f t="shared" ca="1" si="1244"/>
        <v>1</v>
      </c>
      <c r="MS356" s="161">
        <f t="shared" ca="1" si="1249"/>
        <v>1</v>
      </c>
      <c r="MT356" s="163">
        <f t="shared" ca="1" si="1244"/>
        <v>0.75</v>
      </c>
      <c r="MU356" s="163">
        <f t="shared" ca="1" si="1244"/>
        <v>0.8</v>
      </c>
      <c r="MV356" s="163">
        <f t="shared" ca="1" si="1250"/>
        <v>0.82499999999999996</v>
      </c>
      <c r="MW356" s="163">
        <f t="shared" ca="1" si="1250"/>
        <v>0.875</v>
      </c>
      <c r="MX356" s="163">
        <f t="shared" ca="1" si="1244"/>
        <v>0.9</v>
      </c>
      <c r="MY356" s="163">
        <f t="shared" ca="1" si="1251"/>
        <v>0.75</v>
      </c>
      <c r="MZ356" s="163">
        <f t="shared" ca="1" si="1251"/>
        <v>0.78142857142857147</v>
      </c>
      <c r="NA356" s="163">
        <f t="shared" ca="1" si="1251"/>
        <v>0.82499999999999996</v>
      </c>
      <c r="NB356" s="163">
        <f t="shared" ca="1" si="1251"/>
        <v>0.875</v>
      </c>
      <c r="NC356" s="163">
        <f t="shared" ca="1" si="1251"/>
        <v>0.9</v>
      </c>
      <c r="ND356" s="163">
        <f t="shared" ca="1" si="1251"/>
        <v>0.9</v>
      </c>
      <c r="NE356" s="163">
        <f t="shared" ca="1" si="1251"/>
        <v>0.75</v>
      </c>
      <c r="NF356" s="163">
        <f t="shared" ca="1" si="1251"/>
        <v>0.78142857142857147</v>
      </c>
      <c r="NG356" s="163">
        <f t="shared" ca="1" si="1251"/>
        <v>0.82499999999999996</v>
      </c>
      <c r="NH356" s="163">
        <f t="shared" ca="1" si="1251"/>
        <v>0.875</v>
      </c>
      <c r="NI356" s="163">
        <f t="shared" ca="1" si="1251"/>
        <v>0.9</v>
      </c>
      <c r="NJ356" s="163">
        <f t="shared" ca="1" si="1251"/>
        <v>0.9</v>
      </c>
      <c r="NK356" s="163">
        <f t="shared" ca="1" si="1251"/>
        <v>0.75</v>
      </c>
      <c r="NL356" s="163">
        <f t="shared" ca="1" si="1251"/>
        <v>0.78142857142857147</v>
      </c>
      <c r="NM356" s="163">
        <f t="shared" ca="1" si="1251"/>
        <v>0.82499999999999996</v>
      </c>
      <c r="NN356" s="163">
        <f t="shared" ref="MY356:OT363" ca="1" si="1270">OFFSET(NN$5,$B356,0)</f>
        <v>0.875</v>
      </c>
      <c r="NO356" s="163">
        <f t="shared" ca="1" si="1270"/>
        <v>0.9</v>
      </c>
      <c r="NP356" s="163">
        <f t="shared" ca="1" si="1270"/>
        <v>0.9</v>
      </c>
      <c r="NQ356" s="163">
        <f t="shared" ca="1" si="1270"/>
        <v>0.75</v>
      </c>
      <c r="NR356" s="163">
        <f t="shared" ca="1" si="1270"/>
        <v>0.78142857142857147</v>
      </c>
      <c r="NS356" s="163">
        <f t="shared" ca="1" si="1270"/>
        <v>0.82499999999999996</v>
      </c>
      <c r="NT356" s="163">
        <f t="shared" ca="1" si="1270"/>
        <v>0.875</v>
      </c>
      <c r="NU356" s="163">
        <f t="shared" ca="1" si="1270"/>
        <v>0.9</v>
      </c>
      <c r="NV356" s="163">
        <f t="shared" ca="1" si="1270"/>
        <v>0.9</v>
      </c>
      <c r="NW356" s="163">
        <f t="shared" ca="1" si="1270"/>
        <v>0.75</v>
      </c>
      <c r="NX356" s="163">
        <f t="shared" ca="1" si="1270"/>
        <v>0.78142857142857147</v>
      </c>
      <c r="NY356" s="163">
        <f t="shared" ca="1" si="1270"/>
        <v>0.82499999999999996</v>
      </c>
      <c r="NZ356" s="163">
        <f t="shared" ca="1" si="1270"/>
        <v>0.875</v>
      </c>
      <c r="OA356" s="163">
        <f t="shared" ca="1" si="1270"/>
        <v>0.9</v>
      </c>
      <c r="OB356" s="163">
        <f t="shared" ca="1" si="1270"/>
        <v>0.9</v>
      </c>
      <c r="OC356" s="163">
        <f t="shared" ca="1" si="1270"/>
        <v>0.75</v>
      </c>
      <c r="OD356" s="163">
        <f t="shared" ca="1" si="1270"/>
        <v>0.78142857142857147</v>
      </c>
      <c r="OE356" s="163">
        <f t="shared" ca="1" si="1270"/>
        <v>0.82499999999999996</v>
      </c>
      <c r="OF356" s="163">
        <f t="shared" ca="1" si="1270"/>
        <v>0.875</v>
      </c>
      <c r="OG356" s="163">
        <f t="shared" ca="1" si="1270"/>
        <v>0.9</v>
      </c>
      <c r="OH356" s="163">
        <f t="shared" ca="1" si="1270"/>
        <v>0.9</v>
      </c>
      <c r="OI356" s="163">
        <f t="shared" ca="1" si="1270"/>
        <v>0.75</v>
      </c>
      <c r="OJ356" s="163">
        <f t="shared" ca="1" si="1270"/>
        <v>0.76904761904761909</v>
      </c>
      <c r="OK356" s="163">
        <f t="shared" ca="1" si="1270"/>
        <v>0.82000000000000006</v>
      </c>
      <c r="OL356" s="163">
        <f t="shared" ca="1" si="1270"/>
        <v>0.875</v>
      </c>
      <c r="OM356" s="163">
        <f t="shared" ca="1" si="1270"/>
        <v>0.9</v>
      </c>
      <c r="ON356" s="163">
        <f t="shared" ca="1" si="1270"/>
        <v>0.90000000000000013</v>
      </c>
      <c r="OO356" s="163">
        <f t="shared" ca="1" si="1270"/>
        <v>0.75</v>
      </c>
      <c r="OP356" s="163">
        <f t="shared" ca="1" si="1270"/>
        <v>0.76904761904761909</v>
      </c>
      <c r="OQ356" s="163">
        <f t="shared" ca="1" si="1270"/>
        <v>0.82000000000000006</v>
      </c>
      <c r="OR356" s="163">
        <f t="shared" ca="1" si="1270"/>
        <v>0.875</v>
      </c>
      <c r="OS356" s="163">
        <f t="shared" ca="1" si="1270"/>
        <v>0.9</v>
      </c>
      <c r="OT356" s="163">
        <f t="shared" ca="1" si="1270"/>
        <v>0.9</v>
      </c>
      <c r="OU356" s="163">
        <f t="shared" ca="1" si="1252"/>
        <v>0.875</v>
      </c>
      <c r="OV356" s="161">
        <f t="shared" ca="1" si="1253"/>
        <v>1</v>
      </c>
      <c r="OW356" s="161">
        <f t="shared" ca="1" si="1254"/>
        <v>1</v>
      </c>
      <c r="OX356" s="161">
        <f t="shared" ca="1" si="1255"/>
        <v>500000</v>
      </c>
      <c r="OY356" s="163" t="str">
        <f t="shared" ca="1" si="1256"/>
        <v>-</v>
      </c>
      <c r="OZ356" s="161" t="str">
        <f t="shared" ca="1" si="1257"/>
        <v>-</v>
      </c>
      <c r="PA356" s="161" t="str">
        <f t="shared" ca="1" si="1258"/>
        <v>-</v>
      </c>
      <c r="PB356" s="163">
        <f t="shared" ca="1" si="1244"/>
        <v>0</v>
      </c>
      <c r="PC356" s="27">
        <v>0</v>
      </c>
    </row>
    <row r="357" spans="1:419" s="143" customFormat="1" hidden="1" outlineLevel="1">
      <c r="A357" s="121">
        <f t="shared" si="14"/>
        <v>352</v>
      </c>
      <c r="B357" s="121">
        <f t="shared" si="1259"/>
        <v>13</v>
      </c>
      <c r="C357" s="143">
        <f t="shared" si="1265"/>
        <v>1002</v>
      </c>
      <c r="D357" s="143" t="s">
        <v>884</v>
      </c>
      <c r="E357" s="143" t="b">
        <v>0</v>
      </c>
      <c r="F357" s="143" t="b">
        <v>0</v>
      </c>
      <c r="G357" s="143" t="b">
        <f t="shared" si="1260"/>
        <v>0</v>
      </c>
      <c r="H357" s="139">
        <f t="shared" ca="1" si="1263"/>
        <v>3</v>
      </c>
      <c r="I357" s="32">
        <v>1</v>
      </c>
      <c r="J357" s="32">
        <v>4</v>
      </c>
      <c r="K357" s="139">
        <f t="shared" ca="1" si="1263"/>
        <v>1</v>
      </c>
      <c r="L357" s="139">
        <f t="shared" ca="1" si="1263"/>
        <v>1</v>
      </c>
      <c r="M357" s="139">
        <f t="shared" ca="1" si="1263"/>
        <v>2</v>
      </c>
      <c r="N357" s="139">
        <f t="shared" ca="1" si="1263"/>
        <v>1</v>
      </c>
      <c r="O357" s="139">
        <f t="shared" ca="1" si="1263"/>
        <v>1</v>
      </c>
      <c r="P357" s="139">
        <f t="shared" ca="1" si="1263"/>
        <v>1</v>
      </c>
      <c r="Q357" s="139">
        <f t="shared" ca="1" si="1263"/>
        <v>1</v>
      </c>
      <c r="R357" s="139">
        <f t="shared" ca="1" si="1263"/>
        <v>2</v>
      </c>
      <c r="S357" s="139">
        <f t="shared" ca="1" si="1263"/>
        <v>1</v>
      </c>
      <c r="T357" s="139">
        <f t="shared" ca="1" si="1263"/>
        <v>1</v>
      </c>
      <c r="U357" s="139">
        <f t="shared" ca="1" si="1263"/>
        <v>1</v>
      </c>
      <c r="V357" s="139">
        <f t="shared" ca="1" si="1263"/>
        <v>1</v>
      </c>
      <c r="W357" s="139">
        <f t="shared" ca="1" si="1263"/>
        <v>1</v>
      </c>
      <c r="X357" s="139">
        <f t="shared" ca="1" si="1263"/>
        <v>1</v>
      </c>
      <c r="Y357" s="139">
        <f t="shared" ca="1" si="1263"/>
        <v>1</v>
      </c>
      <c r="Z357" s="32">
        <v>1</v>
      </c>
      <c r="AA357" s="32">
        <v>1</v>
      </c>
      <c r="AB357" s="32">
        <v>1</v>
      </c>
      <c r="AC357" s="139">
        <f t="shared" ca="1" si="1262"/>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00006 Price SE RiskCRRA-low Overdraw500000 CropgrazeFALSE (F33N11)</v>
      </c>
      <c r="AF357" s="10" t="str">
        <f ca="1">IF(COUNTIF(AE$5:AE357,AE357)=1,"-","Dup")</f>
        <v>-</v>
      </c>
      <c r="AG357" s="10"/>
      <c r="AH357" s="163" t="str">
        <f t="shared" ca="1" si="1217"/>
        <v>-</v>
      </c>
      <c r="AI357" s="163" t="str">
        <f t="shared" ca="1" si="1217"/>
        <v>-</v>
      </c>
      <c r="AJ357" s="163" t="str">
        <f t="shared" ca="1" si="1217"/>
        <v>-</v>
      </c>
      <c r="AK357" s="163" t="str">
        <f t="shared" ca="1" si="1217"/>
        <v>-</v>
      </c>
      <c r="AL357" s="163" t="str">
        <f t="shared" ca="1" si="1217"/>
        <v>-</v>
      </c>
      <c r="AM357" s="163" t="b">
        <f t="shared" ca="1" si="1217"/>
        <v>1</v>
      </c>
      <c r="AN357" s="10"/>
      <c r="AO357" s="161" t="b">
        <f t="shared" si="1218"/>
        <v>1</v>
      </c>
      <c r="AP357" s="161" t="str">
        <f t="shared" si="1218"/>
        <v>-</v>
      </c>
      <c r="AQ357" s="161" t="str">
        <f t="shared" si="1218"/>
        <v>-</v>
      </c>
      <c r="AR357" s="161" t="str">
        <f t="shared" si="1218"/>
        <v>-</v>
      </c>
      <c r="AS357" s="161" t="b">
        <f t="shared" si="1218"/>
        <v>1</v>
      </c>
      <c r="AT357" s="161" t="b">
        <f t="shared" si="1218"/>
        <v>0</v>
      </c>
      <c r="AU357" s="161">
        <f t="shared" ca="1" si="1219"/>
        <v>0</v>
      </c>
      <c r="AV357" s="161" t="b">
        <f t="shared" si="1220"/>
        <v>1</v>
      </c>
      <c r="AW357" s="161" t="b">
        <f t="shared" si="1220"/>
        <v>1</v>
      </c>
      <c r="AX357" s="161">
        <f t="shared" si="1220"/>
        <v>2</v>
      </c>
      <c r="AY357" s="161" t="str">
        <f t="shared" si="1220"/>
        <v>-</v>
      </c>
      <c r="AZ357" s="161">
        <f>INDEX(i.risk_aversion,$J357,AZ$15)</f>
        <v>0.3</v>
      </c>
      <c r="BA357" s="10"/>
      <c r="BB357" s="161" t="b">
        <f t="shared" si="1221"/>
        <v>1</v>
      </c>
      <c r="BC357" s="163" t="b">
        <f t="shared" ca="1" si="1222"/>
        <v>1</v>
      </c>
      <c r="BD357" s="163" t="b">
        <f t="shared" ca="1" si="1222"/>
        <v>1</v>
      </c>
      <c r="BE357" s="162">
        <f t="shared" ca="1" si="1223"/>
        <v>3110</v>
      </c>
      <c r="BF357" s="163" t="str">
        <f t="shared" ca="1" si="1267"/>
        <v>-</v>
      </c>
      <c r="BG357" s="163" t="str">
        <f t="shared" ca="1" si="1267"/>
        <v>-</v>
      </c>
      <c r="BH357" s="163" t="str">
        <f t="shared" ca="1" si="1267"/>
        <v>-</v>
      </c>
      <c r="BI357" s="163" t="str">
        <f t="shared" ca="1" si="1267"/>
        <v>-</v>
      </c>
      <c r="BJ357" s="163" t="str">
        <f t="shared" ca="1" si="1267"/>
        <v>-</v>
      </c>
      <c r="BK357" s="163">
        <f t="shared" ca="1" si="1267"/>
        <v>1</v>
      </c>
      <c r="BL357" s="163">
        <f t="shared" ca="1" si="1267"/>
        <v>1</v>
      </c>
      <c r="BM357" s="163" t="str">
        <f t="shared" ca="1" si="1267"/>
        <v>-</v>
      </c>
      <c r="BN357" s="163" t="str">
        <f t="shared" ca="1" si="1267"/>
        <v>-</v>
      </c>
      <c r="BO357" s="163" t="b">
        <f t="shared" ca="1" si="1225"/>
        <v>0</v>
      </c>
      <c r="BP357" s="163" t="b">
        <f t="shared" ca="1" si="1225"/>
        <v>0</v>
      </c>
      <c r="BQ357" s="163" t="b">
        <f t="shared" ca="1" si="1225"/>
        <v>0</v>
      </c>
      <c r="BR357" s="163" t="b">
        <f t="shared" ca="1" si="1225"/>
        <v>0</v>
      </c>
      <c r="BS357" s="163" t="b">
        <f t="shared" ca="1" si="1225"/>
        <v>0</v>
      </c>
      <c r="BT357" s="163" t="b">
        <f t="shared" ca="1" si="1225"/>
        <v>0</v>
      </c>
      <c r="BU357" s="163" t="b">
        <f t="shared" ca="1" si="1225"/>
        <v>0</v>
      </c>
      <c r="BV357" s="163" t="b">
        <f t="shared" ca="1" si="1225"/>
        <v>0</v>
      </c>
      <c r="BW357" s="163" t="b">
        <f t="shared" ca="1" si="1225"/>
        <v>0</v>
      </c>
      <c r="BX357" s="163" t="str">
        <f t="shared" ca="1" si="1267"/>
        <v>-</v>
      </c>
      <c r="BY357" s="163" t="str">
        <f t="shared" ca="1" si="1264"/>
        <v>-</v>
      </c>
      <c r="BZ357" s="163" t="str">
        <f t="shared" ca="1" si="1264"/>
        <v>-</v>
      </c>
      <c r="CA357" s="163" t="str">
        <f t="shared" ca="1" si="1264"/>
        <v>-</v>
      </c>
      <c r="CB357" s="163" t="str">
        <f t="shared" ca="1" si="1264"/>
        <v>-</v>
      </c>
      <c r="CC357" s="163" t="str">
        <f t="shared" ca="1" si="1264"/>
        <v>-</v>
      </c>
      <c r="CD357" s="163" t="str">
        <f t="shared" ca="1" si="1264"/>
        <v>-</v>
      </c>
      <c r="CE357" s="163" t="str">
        <f t="shared" ca="1" si="1264"/>
        <v>-</v>
      </c>
      <c r="CF357" s="163" t="str">
        <f t="shared" ca="1" si="1264"/>
        <v>-</v>
      </c>
      <c r="CG357" s="163" t="str">
        <f t="shared" ca="1" si="1267"/>
        <v>-</v>
      </c>
      <c r="CH357" s="163" t="str">
        <f t="shared" ca="1" si="1267"/>
        <v>-</v>
      </c>
      <c r="CI357" s="163" t="str">
        <f t="shared" ca="1" si="1267"/>
        <v>-</v>
      </c>
      <c r="CJ357" s="163" t="str">
        <f t="shared" ca="1" si="1267"/>
        <v>-</v>
      </c>
      <c r="CK357" s="163" t="str">
        <f t="shared" ca="1" si="1267"/>
        <v>-</v>
      </c>
      <c r="CL357" s="163" t="str">
        <f t="shared" ca="1" si="1267"/>
        <v>-</v>
      </c>
      <c r="CM357" s="163" t="str">
        <f t="shared" ca="1" si="1267"/>
        <v>-</v>
      </c>
      <c r="CN357" s="163" t="str">
        <f t="shared" ca="1" si="1267"/>
        <v>-</v>
      </c>
      <c r="CO357" s="163" t="str">
        <f t="shared" ca="1" si="1267"/>
        <v>-</v>
      </c>
      <c r="CP357" s="163" t="str">
        <f t="shared" ca="1" si="1267"/>
        <v>-</v>
      </c>
      <c r="CQ357" s="163" t="str">
        <f t="shared" ca="1" si="1267"/>
        <v>-</v>
      </c>
      <c r="CR357" s="163" t="str">
        <f t="shared" ca="1" si="1267"/>
        <v>-</v>
      </c>
      <c r="CS357" s="163" t="str">
        <f t="shared" ca="1" si="1267"/>
        <v>-</v>
      </c>
      <c r="CT357" s="163" t="str">
        <f t="shared" ca="1" si="1267"/>
        <v>-</v>
      </c>
      <c r="CU357" s="163" t="str">
        <f t="shared" ca="1" si="1267"/>
        <v>-</v>
      </c>
      <c r="CV357" s="163" t="str">
        <f t="shared" ca="1" si="1267"/>
        <v>-</v>
      </c>
      <c r="CW357" s="163" t="str">
        <f t="shared" ca="1" si="1267"/>
        <v>-</v>
      </c>
      <c r="CX357" s="163" t="str">
        <f t="shared" ca="1" si="1267"/>
        <v>-</v>
      </c>
      <c r="CY357" s="163" t="str">
        <f t="shared" ca="1" si="1267"/>
        <v>-</v>
      </c>
      <c r="CZ357" s="163" t="str">
        <f t="shared" ca="1" si="1267"/>
        <v>-</v>
      </c>
      <c r="DA357" s="163" t="str">
        <f t="shared" ca="1" si="1267"/>
        <v>-</v>
      </c>
      <c r="DB357" s="163" t="str">
        <f t="shared" ca="1" si="1267"/>
        <v>-</v>
      </c>
      <c r="DC357" s="163" t="str">
        <f t="shared" ca="1" si="1267"/>
        <v>-</v>
      </c>
      <c r="DD357" s="163" t="str">
        <f t="shared" ca="1" si="1267"/>
        <v>-</v>
      </c>
      <c r="DE357" s="163" t="str">
        <f t="shared" ca="1" si="1267"/>
        <v>-</v>
      </c>
      <c r="DF357" s="163" t="str">
        <f t="shared" ca="1" si="1267"/>
        <v>-</v>
      </c>
      <c r="DG357" s="163" t="str">
        <f t="shared" ca="1" si="1267"/>
        <v>-</v>
      </c>
      <c r="DH357" s="163" t="str">
        <f t="shared" ca="1" si="1267"/>
        <v>-</v>
      </c>
      <c r="DI357" s="163" t="str">
        <f t="shared" ca="1" si="1267"/>
        <v>-</v>
      </c>
      <c r="DJ357" s="163" t="str">
        <f t="shared" ca="1" si="1267"/>
        <v>-</v>
      </c>
      <c r="DK357" s="163" t="str">
        <f t="shared" ca="1" si="1267"/>
        <v>-</v>
      </c>
      <c r="DL357" s="10"/>
      <c r="DM357" s="163" t="str">
        <f t="shared" ca="1" si="1267"/>
        <v>-</v>
      </c>
      <c r="DN357" s="163" t="str">
        <f t="shared" ca="1" si="1267"/>
        <v>-</v>
      </c>
      <c r="DO357" s="163" t="str">
        <f t="shared" ca="1" si="1267"/>
        <v>-</v>
      </c>
      <c r="DP357" s="163" t="str">
        <f t="shared" ca="1" si="1267"/>
        <v>-</v>
      </c>
      <c r="DQ357" s="163" t="str">
        <f t="shared" ca="1" si="1267"/>
        <v>-</v>
      </c>
      <c r="DR357" s="163" t="str">
        <f t="shared" ca="1" si="1267"/>
        <v>-</v>
      </c>
      <c r="DS357" s="163" t="str">
        <f t="shared" ca="1" si="1267"/>
        <v>-</v>
      </c>
      <c r="DT357" s="163" t="str">
        <f t="shared" ca="1" si="1267"/>
        <v>-</v>
      </c>
      <c r="DU357" s="163" t="str">
        <f t="shared" ca="1" si="1267"/>
        <v>-</v>
      </c>
      <c r="DV357" s="163" t="str">
        <f t="shared" ca="1" si="1267"/>
        <v>-</v>
      </c>
      <c r="DW357" s="163" t="str">
        <f t="shared" ca="1" si="1267"/>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68"/>
        <v>-</v>
      </c>
      <c r="EJ357" s="163" t="str">
        <f t="shared" ca="1" si="1268"/>
        <v>-</v>
      </c>
      <c r="EK357" s="163" t="str">
        <f t="shared" ca="1" si="1268"/>
        <v>-</v>
      </c>
      <c r="EL357" s="163" t="str">
        <f t="shared" ca="1" si="1268"/>
        <v>-</v>
      </c>
      <c r="EM357" s="163" t="str">
        <f t="shared" ca="1" si="1268"/>
        <v>-</v>
      </c>
      <c r="EN357" s="163" t="str">
        <f t="shared" ca="1" si="1268"/>
        <v>-</v>
      </c>
      <c r="EO357" s="163" t="str">
        <f t="shared" ca="1" si="1268"/>
        <v>-</v>
      </c>
      <c r="EP357" s="163" t="str">
        <f t="shared" ca="1" si="1268"/>
        <v>-</v>
      </c>
      <c r="EQ357" s="163">
        <f t="shared" ca="1" si="1268"/>
        <v>1</v>
      </c>
      <c r="ER357" s="163">
        <f t="shared" ca="1" si="1268"/>
        <v>1</v>
      </c>
      <c r="ES357" s="163">
        <f t="shared" ca="1" si="1268"/>
        <v>0</v>
      </c>
      <c r="ET357" s="163" t="str">
        <f t="shared" ca="1" si="1268"/>
        <v>-</v>
      </c>
      <c r="EU357" s="163" t="str">
        <f t="shared" ca="1" si="1268"/>
        <v>-</v>
      </c>
      <c r="EV357" s="163" t="str">
        <f t="shared" ca="1" si="1268"/>
        <v>-</v>
      </c>
      <c r="EW357" s="163" t="str">
        <f t="shared" ca="1" si="1268"/>
        <v>-</v>
      </c>
      <c r="EX357" s="163" t="str">
        <f t="shared" ca="1" si="1268"/>
        <v>-</v>
      </c>
      <c r="EY357" s="163" t="str">
        <f t="shared" ca="1" si="1268"/>
        <v>-</v>
      </c>
      <c r="EZ357" s="163" t="str">
        <f t="shared" ca="1" si="1268"/>
        <v>-</v>
      </c>
      <c r="FA357" s="163">
        <f t="shared" ca="1" si="1268"/>
        <v>0</v>
      </c>
      <c r="FB357" s="163" t="str">
        <f t="shared" ca="1" si="1268"/>
        <v>-</v>
      </c>
      <c r="FC357" s="163" t="str">
        <f t="shared" ca="1" si="1268"/>
        <v>-</v>
      </c>
      <c r="FD357" s="163" t="str">
        <f t="shared" ca="1" si="1268"/>
        <v>-</v>
      </c>
      <c r="FE357" s="163" t="str">
        <f t="shared" ca="1" si="1268"/>
        <v>-</v>
      </c>
      <c r="FF357" s="163" t="str">
        <f t="shared" ca="1" si="1268"/>
        <v>-</v>
      </c>
      <c r="FG357" s="163">
        <f t="shared" ca="1" si="1268"/>
        <v>0</v>
      </c>
      <c r="FH357" s="163">
        <f t="shared" ca="1" si="1268"/>
        <v>0</v>
      </c>
      <c r="FI357" s="163">
        <f t="shared" ca="1" si="1268"/>
        <v>0</v>
      </c>
      <c r="FJ357" s="163">
        <f t="shared" ca="1" si="1268"/>
        <v>0</v>
      </c>
      <c r="FK357" s="163">
        <f t="shared" ca="1" si="1268"/>
        <v>0</v>
      </c>
      <c r="FL357" s="163">
        <f t="shared" ca="1" si="1268"/>
        <v>0</v>
      </c>
      <c r="FM357" s="163">
        <f t="shared" ca="1" si="1268"/>
        <v>0</v>
      </c>
      <c r="FN357" s="163" t="str">
        <f t="shared" ca="1" si="1268"/>
        <v>-</v>
      </c>
      <c r="FO357" s="163" t="str">
        <f t="shared" ca="1" si="1268"/>
        <v>-</v>
      </c>
      <c r="FP357" s="163" t="str">
        <f t="shared" ca="1" si="1268"/>
        <v>-</v>
      </c>
      <c r="FQ357" s="163" t="str">
        <f t="shared" ca="1" si="1268"/>
        <v>-</v>
      </c>
      <c r="FR357" s="163" t="str">
        <f t="shared" ca="1" si="1268"/>
        <v>-</v>
      </c>
      <c r="FS357" s="163" t="str">
        <f t="shared" ca="1" si="1268"/>
        <v>-</v>
      </c>
      <c r="FT357" s="163" t="str">
        <f t="shared" ca="1" si="1268"/>
        <v>-</v>
      </c>
      <c r="FU357" s="163" t="str">
        <f t="shared" ca="1" si="1268"/>
        <v>-</v>
      </c>
      <c r="FV357" s="163" t="str">
        <f t="shared" ca="1" si="1268"/>
        <v>-</v>
      </c>
      <c r="FW357" s="163" t="str">
        <f t="shared" ca="1" si="1268"/>
        <v>-</v>
      </c>
      <c r="FX357" s="163" t="str">
        <f t="shared" ca="1" si="1268"/>
        <v>-</v>
      </c>
      <c r="FY357" s="10"/>
      <c r="FZ357" s="163">
        <f t="shared" ca="1" si="1268"/>
        <v>1</v>
      </c>
      <c r="GA357" s="163" t="str">
        <f t="shared" ca="1" si="1268"/>
        <v>-</v>
      </c>
      <c r="GB357" s="163" t="str">
        <f t="shared" ca="1" si="1268"/>
        <v>-</v>
      </c>
      <c r="GC357" s="163" t="str">
        <f t="shared" ca="1" si="1268"/>
        <v>-</v>
      </c>
      <c r="GD357" s="163" t="str">
        <f t="shared" ca="1" si="1229"/>
        <v>-</v>
      </c>
      <c r="GE357" s="163" t="b">
        <f t="shared" ca="1" si="1229"/>
        <v>0</v>
      </c>
      <c r="GF357" s="163" t="str">
        <f t="shared" ca="1" si="1229"/>
        <v>-</v>
      </c>
      <c r="GG357" s="163">
        <f t="shared" ca="1" si="1229"/>
        <v>0</v>
      </c>
      <c r="GH357" s="163" t="str">
        <f t="shared" ca="1" si="1229"/>
        <v>-</v>
      </c>
      <c r="GI357" s="161" cm="1">
        <f t="array" aca="1" ref="GI357" ca="1">INDEX(i.rev,$K357,GI$15)</f>
        <v>1</v>
      </c>
      <c r="GJ357" s="163">
        <f t="shared" ca="1" si="1230"/>
        <v>0</v>
      </c>
      <c r="GK357" s="163">
        <f t="shared" ca="1" si="1230"/>
        <v>1</v>
      </c>
      <c r="GL357" s="163">
        <f t="shared" ca="1" si="1230"/>
        <v>0</v>
      </c>
      <c r="GM357" s="163">
        <f t="shared" ca="1" si="1230"/>
        <v>1</v>
      </c>
      <c r="GN357" s="163">
        <f t="shared" ca="1" si="1230"/>
        <v>1</v>
      </c>
      <c r="GO357" s="163">
        <f t="shared" ca="1" si="1230"/>
        <v>1</v>
      </c>
      <c r="GP357" s="163">
        <f t="shared" ca="1" si="1230"/>
        <v>0</v>
      </c>
      <c r="GQ357" s="163">
        <f t="shared" ca="1" si="1230"/>
        <v>0</v>
      </c>
      <c r="GR357" s="163">
        <f t="shared" ca="1" si="1230"/>
        <v>0</v>
      </c>
      <c r="GS357" s="163">
        <f t="shared" ca="1" si="1230"/>
        <v>0</v>
      </c>
      <c r="GT357" s="163">
        <f t="shared" ca="1" si="1230"/>
        <v>0</v>
      </c>
      <c r="GU357" s="163">
        <f t="shared" ca="1" si="1230"/>
        <v>0</v>
      </c>
      <c r="GV357" s="163">
        <f t="shared" ca="1" si="1230"/>
        <v>0</v>
      </c>
      <c r="GW357" s="163">
        <f t="shared" ca="1" si="1230"/>
        <v>0</v>
      </c>
      <c r="GX357" s="163">
        <f t="shared" ca="1" si="1230"/>
        <v>0</v>
      </c>
      <c r="GY357" s="163">
        <f t="shared" ca="1" si="1230"/>
        <v>0</v>
      </c>
      <c r="GZ357" s="161" cm="1">
        <f t="array" aca="1" ref="GZ357" ca="1">INDEX(i.rev,$K357,GZ$15)</f>
        <v>0</v>
      </c>
      <c r="HA357" s="163">
        <f t="shared" ca="1" si="1231"/>
        <v>0</v>
      </c>
      <c r="HB357" s="161" cm="1">
        <f t="array" aca="1" ref="HB357" ca="1">INDEX(i.rev,$K357,HB$15)</f>
        <v>1</v>
      </c>
      <c r="HC357" s="163">
        <f t="shared" ca="1" si="1269"/>
        <v>0</v>
      </c>
      <c r="HD357" s="163">
        <f t="shared" ca="1" si="1269"/>
        <v>0</v>
      </c>
      <c r="HE357" s="163">
        <f t="shared" ca="1" si="1269"/>
        <v>0</v>
      </c>
      <c r="HF357" s="163">
        <f t="shared" ca="1" si="1269"/>
        <v>0</v>
      </c>
      <c r="HG357" s="163">
        <f t="shared" ca="1" si="1269"/>
        <v>0</v>
      </c>
      <c r="HH357" s="163">
        <f t="shared" ca="1" si="1269"/>
        <v>0</v>
      </c>
      <c r="HI357" s="163">
        <f t="shared" ca="1" si="1269"/>
        <v>0</v>
      </c>
      <c r="HJ357" s="10"/>
      <c r="HK357" s="163" t="str">
        <f t="shared" ca="1" si="1269"/>
        <v>-</v>
      </c>
      <c r="HL357" s="163" t="str">
        <f t="shared" ca="1" si="1269"/>
        <v>-</v>
      </c>
      <c r="HM357" s="163" t="str">
        <f t="shared" ca="1" si="1269"/>
        <v>-</v>
      </c>
      <c r="HN357" s="163" t="str">
        <f t="shared" ca="1" si="1269"/>
        <v>-</v>
      </c>
      <c r="HO357" s="163" t="str">
        <f t="shared" ca="1" si="1269"/>
        <v>-</v>
      </c>
      <c r="HP357" s="161" t="b">
        <f t="shared" ca="1" si="1234"/>
        <v>0</v>
      </c>
      <c r="HQ357" s="161" t="b">
        <f t="shared" ca="1" si="1234"/>
        <v>0</v>
      </c>
      <c r="HR357" s="161" t="b">
        <f t="shared" ca="1" si="1234"/>
        <v>1</v>
      </c>
      <c r="HS357" s="163">
        <f t="shared" ca="1" si="1269"/>
        <v>0</v>
      </c>
      <c r="HT357" s="161">
        <f t="shared" ca="1" si="1235"/>
        <v>1</v>
      </c>
      <c r="HU357" s="161">
        <f t="shared" ca="1" si="1235"/>
        <v>1</v>
      </c>
      <c r="HV357" s="163" t="str">
        <f t="shared" ca="1" si="1269"/>
        <v>-</v>
      </c>
      <c r="HW357" s="163" t="str">
        <f t="shared" ca="1" si="1269"/>
        <v>-</v>
      </c>
      <c r="HX357" s="163" t="str">
        <f t="shared" ca="1" si="1269"/>
        <v>-</v>
      </c>
      <c r="HY357" s="163" t="str">
        <f t="shared" ca="1" si="1269"/>
        <v>-</v>
      </c>
      <c r="HZ357" s="163" t="str">
        <f t="shared" ca="1" si="1269"/>
        <v>-</v>
      </c>
      <c r="IA357" s="163" t="str">
        <f t="shared" ca="1" si="1269"/>
        <v>-</v>
      </c>
      <c r="IB357" s="163" t="str">
        <f t="shared" ca="1" si="1269"/>
        <v>-</v>
      </c>
      <c r="IC357" s="163" t="str">
        <f t="shared" ca="1" si="1269"/>
        <v>-</v>
      </c>
      <c r="ID357" s="163" t="str">
        <f t="shared" ca="1" si="1269"/>
        <v>-</v>
      </c>
      <c r="IE357" s="163" t="b">
        <f t="shared" ca="1" si="1269"/>
        <v>1</v>
      </c>
      <c r="IF357" s="163" t="str">
        <f t="shared" ca="1" si="1269"/>
        <v>-</v>
      </c>
      <c r="IG357" s="163" t="str">
        <f t="shared" ca="1" si="1269"/>
        <v>-</v>
      </c>
      <c r="IH357" s="163" t="str">
        <f t="shared" ca="1" si="1269"/>
        <v>-</v>
      </c>
      <c r="II357" s="163" t="b">
        <f t="shared" ca="1" si="1236"/>
        <v>1</v>
      </c>
      <c r="IJ357" s="163">
        <f t="shared" ca="1" si="1236"/>
        <v>0</v>
      </c>
      <c r="IK357" s="163" t="str">
        <f t="shared" ca="1" si="1237"/>
        <v>-</v>
      </c>
      <c r="IL357" s="163" t="str">
        <f t="shared" ca="1" si="1237"/>
        <v>-</v>
      </c>
      <c r="IM357" s="163" t="str">
        <f t="shared" ca="1" si="1237"/>
        <v>-</v>
      </c>
      <c r="IN357" s="163" t="str">
        <f t="shared" ca="1" si="1237"/>
        <v>-</v>
      </c>
      <c r="IO357" s="163" t="str">
        <f t="shared" ca="1" si="1237"/>
        <v>-</v>
      </c>
      <c r="IP357" s="163">
        <f t="shared" ca="1" si="1237"/>
        <v>0</v>
      </c>
      <c r="IQ357" s="163" t="str">
        <f t="shared" ca="1" si="1237"/>
        <v>-</v>
      </c>
      <c r="IR357" s="163" t="str">
        <f t="shared" ca="1" si="1237"/>
        <v>-</v>
      </c>
      <c r="IS357" s="163" t="str">
        <f t="shared" ca="1" si="1237"/>
        <v>-</v>
      </c>
      <c r="IT357" s="163">
        <f t="shared" ca="1" si="1237"/>
        <v>500</v>
      </c>
      <c r="IU357" s="163">
        <f t="shared" ca="1" si="1237"/>
        <v>500</v>
      </c>
      <c r="IV357" s="163" t="str">
        <f t="shared" ca="1" si="1237"/>
        <v>-</v>
      </c>
      <c r="IW357" s="163" t="str">
        <f t="shared" ca="1" si="1237"/>
        <v>-</v>
      </c>
      <c r="IX357" s="163" t="str">
        <f t="shared" ca="1" si="1237"/>
        <v>-</v>
      </c>
      <c r="IY357" s="163" t="str">
        <f t="shared" ca="1" si="1237"/>
        <v>-</v>
      </c>
      <c r="IZ357" s="163" t="str">
        <f t="shared" ca="1" si="1238"/>
        <v>-</v>
      </c>
      <c r="JA357" s="163" t="str">
        <f t="shared" ca="1" si="1238"/>
        <v>-</v>
      </c>
      <c r="JB357" s="163" t="str">
        <f t="shared" ca="1" si="1238"/>
        <v>-</v>
      </c>
      <c r="JC357" s="163" t="str">
        <f t="shared" ca="1" si="1238"/>
        <v>-</v>
      </c>
      <c r="JD357" s="163" t="str">
        <f t="shared" ca="1" si="1238"/>
        <v>-</v>
      </c>
      <c r="JE357" s="163" t="str">
        <f t="shared" ca="1" si="1238"/>
        <v>-</v>
      </c>
      <c r="JF357" s="163" t="str">
        <f t="shared" ca="1" si="1238"/>
        <v>-</v>
      </c>
      <c r="JG357" s="163" t="str">
        <f t="shared" ca="1" si="1238"/>
        <v>-</v>
      </c>
      <c r="JH357" s="163" t="str">
        <f t="shared" ca="1" si="1238"/>
        <v>-</v>
      </c>
      <c r="JI357" s="163" t="str">
        <f t="shared" ca="1" si="1238"/>
        <v>-</v>
      </c>
      <c r="JJ357" s="163" t="str">
        <f t="shared" ca="1" si="1238"/>
        <v>-</v>
      </c>
      <c r="JK357" s="163" t="str">
        <f t="shared" ca="1" si="1238"/>
        <v>-</v>
      </c>
      <c r="JL357" s="163" t="str">
        <f t="shared" ca="1" si="1238"/>
        <v>-</v>
      </c>
      <c r="JM357" s="163" t="str">
        <f t="shared" ca="1" si="1238"/>
        <v>-</v>
      </c>
      <c r="JN357" s="163" t="str">
        <f t="shared" ca="1" si="1239"/>
        <v>-</v>
      </c>
      <c r="JO357" s="163" t="str">
        <f t="shared" ca="1" si="1239"/>
        <v>-</v>
      </c>
      <c r="JP357" s="163" t="str">
        <f t="shared" ca="1" si="1239"/>
        <v>-</v>
      </c>
      <c r="JQ357" s="163" t="str">
        <f t="shared" ca="1" si="1239"/>
        <v>-</v>
      </c>
      <c r="JR357" s="163" t="str">
        <f t="shared" ca="1" si="1239"/>
        <v>-</v>
      </c>
      <c r="JS357" s="163" t="str">
        <f t="shared" ca="1" si="1238"/>
        <v>-</v>
      </c>
      <c r="JT357" s="163" t="str">
        <f t="shared" ca="1" si="1238"/>
        <v>-</v>
      </c>
      <c r="JU357" s="163" t="str">
        <f t="shared" ca="1" si="1238"/>
        <v>-</v>
      </c>
      <c r="JV357" s="163" t="str">
        <f t="shared" ca="1" si="1238"/>
        <v>-</v>
      </c>
      <c r="JW357" s="163" t="str">
        <f t="shared" ca="1" si="1238"/>
        <v>-</v>
      </c>
      <c r="JX357" s="163" t="str">
        <f t="shared" ca="1" si="1237"/>
        <v>-</v>
      </c>
      <c r="JY357" s="163" t="str">
        <f t="shared" ca="1" si="1240"/>
        <v>-</v>
      </c>
      <c r="JZ357" s="163" t="str">
        <f t="shared" ca="1" si="1240"/>
        <v>-</v>
      </c>
      <c r="KA357" s="163" t="str">
        <f t="shared" ca="1" si="1240"/>
        <v>-</v>
      </c>
      <c r="KB357" s="163" t="str">
        <f t="shared" ref="JY357:LN366" ca="1" si="1271">OFFSET(KB$5,$B357,0)</f>
        <v>-</v>
      </c>
      <c r="KC357" s="163" t="str">
        <f t="shared" ca="1" si="1271"/>
        <v>-</v>
      </c>
      <c r="KD357" s="163" t="str">
        <f t="shared" ca="1" si="1271"/>
        <v>-</v>
      </c>
      <c r="KE357" s="163" t="str">
        <f t="shared" ca="1" si="1271"/>
        <v>-</v>
      </c>
      <c r="KF357" s="163" t="str">
        <f t="shared" ca="1" si="1271"/>
        <v>-</v>
      </c>
      <c r="KG357" s="163" t="str">
        <f t="shared" ca="1" si="1271"/>
        <v>-</v>
      </c>
      <c r="KH357" s="163" t="str">
        <f t="shared" ca="1" si="1271"/>
        <v>-</v>
      </c>
      <c r="KI357" s="163" t="str">
        <f t="shared" ca="1" si="1271"/>
        <v>-</v>
      </c>
      <c r="KJ357" s="163" t="str">
        <f t="shared" ca="1" si="1271"/>
        <v>-</v>
      </c>
      <c r="KK357" s="163" t="str">
        <f t="shared" ca="1" si="1271"/>
        <v>-</v>
      </c>
      <c r="KL357" s="163" t="str">
        <f t="shared" ca="1" si="1271"/>
        <v>-</v>
      </c>
      <c r="KM357" s="163" t="str">
        <f t="shared" ca="1" si="1271"/>
        <v>-</v>
      </c>
      <c r="KN357" s="163" t="str">
        <f t="shared" ca="1" si="1271"/>
        <v>-</v>
      </c>
      <c r="KO357" s="163" t="str">
        <f t="shared" ca="1" si="1271"/>
        <v>-</v>
      </c>
      <c r="KP357" s="163" t="str">
        <f t="shared" ca="1" si="1271"/>
        <v>-</v>
      </c>
      <c r="KQ357" s="163" t="str">
        <f t="shared" ca="1" si="1271"/>
        <v>-</v>
      </c>
      <c r="KR357" s="163" t="str">
        <f t="shared" ca="1" si="1271"/>
        <v>-</v>
      </c>
      <c r="KS357" s="163" t="str">
        <f t="shared" ca="1" si="1271"/>
        <v>-</v>
      </c>
      <c r="KT357" s="163" t="str">
        <f t="shared" ca="1" si="1271"/>
        <v>-</v>
      </c>
      <c r="KU357" s="163" t="str">
        <f t="shared" ca="1" si="1271"/>
        <v>-</v>
      </c>
      <c r="KV357" s="163" t="str">
        <f t="shared" ca="1" si="1271"/>
        <v>-</v>
      </c>
      <c r="KW357" s="163" t="str">
        <f t="shared" ca="1" si="1271"/>
        <v>-</v>
      </c>
      <c r="KX357" s="163" t="str">
        <f t="shared" ca="1" si="1271"/>
        <v>-</v>
      </c>
      <c r="KY357" s="163" t="str">
        <f t="shared" ca="1" si="1271"/>
        <v>-</v>
      </c>
      <c r="KZ357" s="163" t="str">
        <f t="shared" ca="1" si="1271"/>
        <v>-</v>
      </c>
      <c r="LA357" s="163" t="str">
        <f t="shared" ca="1" si="1271"/>
        <v>-</v>
      </c>
      <c r="LB357" s="163" t="str">
        <f t="shared" ca="1" si="1271"/>
        <v>-</v>
      </c>
      <c r="LC357" s="163" t="str">
        <f t="shared" ca="1" si="1271"/>
        <v>-</v>
      </c>
      <c r="LD357" s="163" t="str">
        <f t="shared" ca="1" si="1271"/>
        <v>-</v>
      </c>
      <c r="LE357" s="163" t="str">
        <f t="shared" ca="1" si="1271"/>
        <v>-</v>
      </c>
      <c r="LF357" s="163" t="str">
        <f t="shared" ca="1" si="1271"/>
        <v>-</v>
      </c>
      <c r="LG357" s="163" t="str">
        <f t="shared" ca="1" si="1271"/>
        <v>-</v>
      </c>
      <c r="LH357" s="163" t="str">
        <f t="shared" ca="1" si="1271"/>
        <v>-</v>
      </c>
      <c r="LI357" s="163" t="str">
        <f t="shared" ca="1" si="1271"/>
        <v>-</v>
      </c>
      <c r="LJ357" s="163" t="str">
        <f t="shared" ca="1" si="1271"/>
        <v>-</v>
      </c>
      <c r="LK357" s="163" t="str">
        <f t="shared" ca="1" si="1271"/>
        <v>-</v>
      </c>
      <c r="LL357" s="163" t="str">
        <f t="shared" ca="1" si="1271"/>
        <v>-</v>
      </c>
      <c r="LM357" s="163" t="str">
        <f t="shared" ca="1" si="1271"/>
        <v>-</v>
      </c>
      <c r="LN357" s="163" t="str">
        <f t="shared" ca="1" si="1271"/>
        <v>-</v>
      </c>
      <c r="LO357" s="163" t="str">
        <f t="shared" ca="1" si="1241"/>
        <v>-</v>
      </c>
      <c r="LP357" s="163" t="str">
        <f t="shared" ca="1" si="1241"/>
        <v>-</v>
      </c>
      <c r="LQ357" s="163" t="str">
        <f t="shared" ca="1" si="1241"/>
        <v>-</v>
      </c>
      <c r="LR357" s="163" t="str">
        <f t="shared" ca="1" si="1241"/>
        <v>-</v>
      </c>
      <c r="LS357" s="163" t="str">
        <f t="shared" ca="1" si="1241"/>
        <v>-</v>
      </c>
      <c r="LT357" s="163" t="str">
        <f t="shared" ca="1" si="1241"/>
        <v>-</v>
      </c>
      <c r="LU357" s="163" t="str">
        <f t="shared" ca="1" si="1241"/>
        <v>-</v>
      </c>
      <c r="LV357" s="163" t="str">
        <f t="shared" ca="1" si="1241"/>
        <v>-</v>
      </c>
      <c r="LW357" s="163" t="str">
        <f t="shared" ca="1" si="1241"/>
        <v>-</v>
      </c>
      <c r="LX357" s="163" t="str">
        <f t="shared" ca="1" si="1241"/>
        <v>-</v>
      </c>
      <c r="LY357" s="10"/>
      <c r="LZ357" s="161">
        <f t="shared" ca="1" si="1242"/>
        <v>4.4999999999999998E-2</v>
      </c>
      <c r="MA357" s="161">
        <f t="shared" ca="1" si="1243"/>
        <v>4.4999999999999998E-2</v>
      </c>
      <c r="MB357" s="163">
        <f t="shared" ca="1" si="1244"/>
        <v>1</v>
      </c>
      <c r="MC357" s="163">
        <f t="shared" ca="1" si="1244"/>
        <v>0</v>
      </c>
      <c r="MD357" s="163">
        <f t="shared" ca="1" si="1244"/>
        <v>1</v>
      </c>
      <c r="ME357" s="163">
        <f t="shared" ca="1" si="1244"/>
        <v>1</v>
      </c>
      <c r="MF357" s="163">
        <f t="shared" ca="1" si="1244"/>
        <v>0</v>
      </c>
      <c r="MG357" s="163">
        <f t="shared" ca="1" si="1244"/>
        <v>70</v>
      </c>
      <c r="MH357" s="163">
        <f t="shared" ca="1" si="1244"/>
        <v>50</v>
      </c>
      <c r="MI357" s="163">
        <f t="shared" ca="1" si="1244"/>
        <v>85</v>
      </c>
      <c r="MJ357" s="163">
        <f t="shared" ca="1" si="1244"/>
        <v>50</v>
      </c>
      <c r="MK357" s="161">
        <f t="shared" si="1245"/>
        <v>1</v>
      </c>
      <c r="ML357" s="161">
        <f t="shared" si="1246"/>
        <v>1</v>
      </c>
      <c r="MM357" s="161">
        <f t="shared" si="1247"/>
        <v>1</v>
      </c>
      <c r="MN357" s="161">
        <f t="shared" ca="1" si="1248"/>
        <v>1</v>
      </c>
      <c r="MO357" s="161">
        <f t="shared" ca="1" si="1248"/>
        <v>1</v>
      </c>
      <c r="MP357" s="163">
        <f t="shared" ca="1" si="1244"/>
        <v>1</v>
      </c>
      <c r="MQ357" s="10"/>
      <c r="MR357" s="163">
        <f t="shared" ca="1" si="1244"/>
        <v>1</v>
      </c>
      <c r="MS357" s="161">
        <f t="shared" ca="1" si="1249"/>
        <v>1</v>
      </c>
      <c r="MT357" s="163">
        <f t="shared" ca="1" si="1244"/>
        <v>0.75</v>
      </c>
      <c r="MU357" s="163">
        <f t="shared" ca="1" si="1244"/>
        <v>0.8</v>
      </c>
      <c r="MV357" s="163">
        <f t="shared" ca="1" si="1250"/>
        <v>0.82499999999999996</v>
      </c>
      <c r="MW357" s="163">
        <f t="shared" ca="1" si="1250"/>
        <v>0.875</v>
      </c>
      <c r="MX357" s="163">
        <f t="shared" ca="1" si="1244"/>
        <v>0.9</v>
      </c>
      <c r="MY357" s="163">
        <f t="shared" ca="1" si="1270"/>
        <v>0.75</v>
      </c>
      <c r="MZ357" s="163">
        <f t="shared" ca="1" si="1270"/>
        <v>0.78142857142857147</v>
      </c>
      <c r="NA357" s="163">
        <f t="shared" ca="1" si="1270"/>
        <v>0.82499999999999996</v>
      </c>
      <c r="NB357" s="163">
        <f t="shared" ca="1" si="1270"/>
        <v>0.875</v>
      </c>
      <c r="NC357" s="163">
        <f t="shared" ca="1" si="1270"/>
        <v>0.9</v>
      </c>
      <c r="ND357" s="163">
        <f t="shared" ca="1" si="1270"/>
        <v>0.9</v>
      </c>
      <c r="NE357" s="163">
        <f t="shared" ca="1" si="1270"/>
        <v>0.75</v>
      </c>
      <c r="NF357" s="163">
        <f t="shared" ca="1" si="1270"/>
        <v>0.78142857142857147</v>
      </c>
      <c r="NG357" s="163">
        <f t="shared" ca="1" si="1270"/>
        <v>0.82499999999999996</v>
      </c>
      <c r="NH357" s="163">
        <f t="shared" ca="1" si="1270"/>
        <v>0.875</v>
      </c>
      <c r="NI357" s="163">
        <f t="shared" ca="1" si="1270"/>
        <v>0.9</v>
      </c>
      <c r="NJ357" s="163">
        <f t="shared" ca="1" si="1270"/>
        <v>0.9</v>
      </c>
      <c r="NK357" s="163">
        <f t="shared" ca="1" si="1270"/>
        <v>0.75</v>
      </c>
      <c r="NL357" s="163">
        <f t="shared" ca="1" si="1270"/>
        <v>0.78142857142857147</v>
      </c>
      <c r="NM357" s="163">
        <f t="shared" ca="1" si="1270"/>
        <v>0.82499999999999996</v>
      </c>
      <c r="NN357" s="163">
        <f t="shared" ca="1" si="1270"/>
        <v>0.875</v>
      </c>
      <c r="NO357" s="163">
        <f t="shared" ca="1" si="1270"/>
        <v>0.9</v>
      </c>
      <c r="NP357" s="163">
        <f t="shared" ca="1" si="1270"/>
        <v>0.9</v>
      </c>
      <c r="NQ357" s="163">
        <f t="shared" ca="1" si="1270"/>
        <v>0.75</v>
      </c>
      <c r="NR357" s="163">
        <f t="shared" ca="1" si="1270"/>
        <v>0.78142857142857147</v>
      </c>
      <c r="NS357" s="163">
        <f t="shared" ca="1" si="1270"/>
        <v>0.82499999999999996</v>
      </c>
      <c r="NT357" s="163">
        <f t="shared" ca="1" si="1270"/>
        <v>0.875</v>
      </c>
      <c r="NU357" s="163">
        <f t="shared" ca="1" si="1270"/>
        <v>0.9</v>
      </c>
      <c r="NV357" s="163">
        <f t="shared" ca="1" si="1270"/>
        <v>0.9</v>
      </c>
      <c r="NW357" s="163">
        <f t="shared" ca="1" si="1270"/>
        <v>0.75</v>
      </c>
      <c r="NX357" s="163">
        <f t="shared" ca="1" si="1270"/>
        <v>0.78142857142857147</v>
      </c>
      <c r="NY357" s="163">
        <f t="shared" ca="1" si="1270"/>
        <v>0.82499999999999996</v>
      </c>
      <c r="NZ357" s="163">
        <f t="shared" ca="1" si="1270"/>
        <v>0.875</v>
      </c>
      <c r="OA357" s="163">
        <f t="shared" ca="1" si="1270"/>
        <v>0.9</v>
      </c>
      <c r="OB357" s="163">
        <f t="shared" ca="1" si="1270"/>
        <v>0.9</v>
      </c>
      <c r="OC357" s="163">
        <f t="shared" ca="1" si="1270"/>
        <v>0.75</v>
      </c>
      <c r="OD357" s="163">
        <f t="shared" ca="1" si="1270"/>
        <v>0.78142857142857147</v>
      </c>
      <c r="OE357" s="163">
        <f t="shared" ca="1" si="1270"/>
        <v>0.82499999999999996</v>
      </c>
      <c r="OF357" s="163">
        <f t="shared" ca="1" si="1270"/>
        <v>0.875</v>
      </c>
      <c r="OG357" s="163">
        <f t="shared" ca="1" si="1270"/>
        <v>0.9</v>
      </c>
      <c r="OH357" s="163">
        <f t="shared" ca="1" si="1270"/>
        <v>0.9</v>
      </c>
      <c r="OI357" s="163">
        <f t="shared" ca="1" si="1270"/>
        <v>0.75</v>
      </c>
      <c r="OJ357" s="163">
        <f t="shared" ca="1" si="1270"/>
        <v>0.76904761904761909</v>
      </c>
      <c r="OK357" s="163">
        <f t="shared" ca="1" si="1270"/>
        <v>0.82000000000000006</v>
      </c>
      <c r="OL357" s="163">
        <f t="shared" ca="1" si="1270"/>
        <v>0.875</v>
      </c>
      <c r="OM357" s="163">
        <f t="shared" ca="1" si="1270"/>
        <v>0.9</v>
      </c>
      <c r="ON357" s="163">
        <f t="shared" ca="1" si="1270"/>
        <v>0.90000000000000013</v>
      </c>
      <c r="OO357" s="163">
        <f t="shared" ca="1" si="1270"/>
        <v>0.75</v>
      </c>
      <c r="OP357" s="163">
        <f t="shared" ca="1" si="1270"/>
        <v>0.76904761904761909</v>
      </c>
      <c r="OQ357" s="163">
        <f t="shared" ca="1" si="1270"/>
        <v>0.82000000000000006</v>
      </c>
      <c r="OR357" s="163">
        <f t="shared" ca="1" si="1270"/>
        <v>0.875</v>
      </c>
      <c r="OS357" s="163">
        <f t="shared" ca="1" si="1270"/>
        <v>0.9</v>
      </c>
      <c r="OT357" s="163">
        <f t="shared" ca="1" si="1270"/>
        <v>0.9</v>
      </c>
      <c r="OU357" s="163">
        <f t="shared" ca="1" si="1252"/>
        <v>0.875</v>
      </c>
      <c r="OV357" s="161">
        <f t="shared" ca="1" si="1253"/>
        <v>1</v>
      </c>
      <c r="OW357" s="161">
        <f t="shared" ca="1" si="1254"/>
        <v>1</v>
      </c>
      <c r="OX357" s="161">
        <f t="shared" ca="1" si="1255"/>
        <v>500000</v>
      </c>
      <c r="OY357" s="163" t="str">
        <f t="shared" ca="1" si="1256"/>
        <v>-</v>
      </c>
      <c r="OZ357" s="161" t="str">
        <f t="shared" ca="1" si="1257"/>
        <v>-</v>
      </c>
      <c r="PA357" s="161" t="str">
        <f t="shared" ca="1" si="1258"/>
        <v>-</v>
      </c>
      <c r="PB357" s="163">
        <f t="shared" ca="1" si="1244"/>
        <v>0</v>
      </c>
      <c r="PC357" s="27">
        <v>0</v>
      </c>
    </row>
    <row r="358" spans="1:419" s="143" customFormat="1" hidden="1" outlineLevel="1">
      <c r="A358" s="121">
        <f t="shared" si="14"/>
        <v>353</v>
      </c>
      <c r="B358" s="121">
        <f t="shared" si="1259"/>
        <v>13</v>
      </c>
      <c r="C358" s="143">
        <f t="shared" si="1265"/>
        <v>1002</v>
      </c>
      <c r="D358" s="143" t="s">
        <v>884</v>
      </c>
      <c r="E358" s="143" t="b">
        <v>0</v>
      </c>
      <c r="F358" s="143" t="b">
        <v>0</v>
      </c>
      <c r="G358" s="143" t="b">
        <f t="shared" si="1260"/>
        <v>0</v>
      </c>
      <c r="H358" s="139">
        <f t="shared" ca="1" si="1263"/>
        <v>3</v>
      </c>
      <c r="I358" s="32">
        <v>1</v>
      </c>
      <c r="J358" s="32">
        <v>4</v>
      </c>
      <c r="K358" s="139">
        <f t="shared" ca="1" si="1263"/>
        <v>1</v>
      </c>
      <c r="L358" s="139">
        <f t="shared" ca="1" si="1263"/>
        <v>1</v>
      </c>
      <c r="M358" s="139">
        <f t="shared" ca="1" si="1263"/>
        <v>2</v>
      </c>
      <c r="N358" s="139">
        <f t="shared" ca="1" si="1263"/>
        <v>1</v>
      </c>
      <c r="O358" s="139">
        <f t="shared" ca="1" si="1263"/>
        <v>1</v>
      </c>
      <c r="P358" s="139">
        <f t="shared" ca="1" si="1263"/>
        <v>1</v>
      </c>
      <c r="Q358" s="139">
        <f t="shared" ca="1" si="1263"/>
        <v>1</v>
      </c>
      <c r="R358" s="139">
        <f t="shared" ca="1" si="1263"/>
        <v>2</v>
      </c>
      <c r="S358" s="139">
        <f t="shared" ca="1" si="1263"/>
        <v>1</v>
      </c>
      <c r="T358" s="139">
        <f t="shared" ca="1" si="1263"/>
        <v>1</v>
      </c>
      <c r="U358" s="139">
        <f t="shared" ca="1" si="1263"/>
        <v>1</v>
      </c>
      <c r="V358" s="139">
        <f t="shared" ca="1" si="1263"/>
        <v>1</v>
      </c>
      <c r="W358" s="139">
        <f t="shared" ca="1" si="1263"/>
        <v>1</v>
      </c>
      <c r="X358" s="139">
        <f t="shared" ca="1" si="1263"/>
        <v>1</v>
      </c>
      <c r="Y358" s="139">
        <f t="shared" ca="1" si="1263"/>
        <v>1</v>
      </c>
      <c r="Z358" s="32">
        <v>2</v>
      </c>
      <c r="AA358" s="32">
        <v>2</v>
      </c>
      <c r="AB358" s="32">
        <v>2</v>
      </c>
      <c r="AC358" s="139">
        <f t="shared" ca="1" si="1262"/>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00007 Price SE RiskCRRA-low Overdraw500000 CropgrazeFALSE WP070p MP070p GP070p (F33N11)</v>
      </c>
      <c r="AF358" s="10" t="str">
        <f ca="1">IF(COUNTIF(AE$5:AE358,AE358)=1,"-","Dup")</f>
        <v>-</v>
      </c>
      <c r="AG358" s="10"/>
      <c r="AH358" s="163" t="str">
        <f t="shared" ca="1" si="1217"/>
        <v>-</v>
      </c>
      <c r="AI358" s="163" t="str">
        <f t="shared" ca="1" si="1217"/>
        <v>-</v>
      </c>
      <c r="AJ358" s="163" t="str">
        <f t="shared" ca="1" si="1217"/>
        <v>-</v>
      </c>
      <c r="AK358" s="163" t="str">
        <f t="shared" ca="1" si="1217"/>
        <v>-</v>
      </c>
      <c r="AL358" s="163" t="str">
        <f t="shared" ca="1" si="1217"/>
        <v>-</v>
      </c>
      <c r="AM358" s="163" t="b">
        <f t="shared" ca="1" si="1217"/>
        <v>1</v>
      </c>
      <c r="AN358" s="10"/>
      <c r="AO358" s="161" t="b">
        <f t="shared" si="1218"/>
        <v>1</v>
      </c>
      <c r="AP358" s="161" t="str">
        <f t="shared" si="1218"/>
        <v>-</v>
      </c>
      <c r="AQ358" s="161" t="str">
        <f t="shared" si="1218"/>
        <v>-</v>
      </c>
      <c r="AR358" s="161" t="str">
        <f t="shared" si="1218"/>
        <v>-</v>
      </c>
      <c r="AS358" s="161" t="b">
        <f t="shared" si="1218"/>
        <v>1</v>
      </c>
      <c r="AT358" s="161" t="b">
        <f t="shared" si="1218"/>
        <v>0</v>
      </c>
      <c r="AU358" s="161">
        <f t="shared" ca="1" si="1219"/>
        <v>0</v>
      </c>
      <c r="AV358" s="161" t="b">
        <f t="shared" si="1220"/>
        <v>1</v>
      </c>
      <c r="AW358" s="161" t="b">
        <f t="shared" si="1220"/>
        <v>1</v>
      </c>
      <c r="AX358" s="161">
        <f t="shared" si="1220"/>
        <v>2</v>
      </c>
      <c r="AY358" s="161" t="str">
        <f t="shared" si="1220"/>
        <v>-</v>
      </c>
      <c r="AZ358" s="161">
        <f t="shared" si="1220"/>
        <v>0.3</v>
      </c>
      <c r="BA358" s="10"/>
      <c r="BB358" s="161" t="b">
        <f t="shared" si="1221"/>
        <v>1</v>
      </c>
      <c r="BC358" s="163" t="b">
        <f t="shared" ca="1" si="1222"/>
        <v>1</v>
      </c>
      <c r="BD358" s="163" t="b">
        <f t="shared" ca="1" si="1222"/>
        <v>1</v>
      </c>
      <c r="BE358" s="162">
        <f t="shared" ca="1" si="1223"/>
        <v>3110</v>
      </c>
      <c r="BF358" s="163" t="str">
        <f t="shared" ca="1" si="1267"/>
        <v>-</v>
      </c>
      <c r="BG358" s="163" t="str">
        <f t="shared" ca="1" si="1267"/>
        <v>-</v>
      </c>
      <c r="BH358" s="163" t="str">
        <f t="shared" ca="1" si="1267"/>
        <v>-</v>
      </c>
      <c r="BI358" s="163" t="str">
        <f t="shared" ca="1" si="1267"/>
        <v>-</v>
      </c>
      <c r="BJ358" s="163" t="str">
        <f t="shared" ca="1" si="1267"/>
        <v>-</v>
      </c>
      <c r="BK358" s="163">
        <f t="shared" ca="1" si="1267"/>
        <v>1</v>
      </c>
      <c r="BL358" s="163">
        <f t="shared" ca="1" si="1267"/>
        <v>1</v>
      </c>
      <c r="BM358" s="163" t="str">
        <f t="shared" ca="1" si="1267"/>
        <v>-</v>
      </c>
      <c r="BN358" s="163" t="str">
        <f t="shared" ca="1" si="1267"/>
        <v>-</v>
      </c>
      <c r="BO358" s="163" t="b">
        <f t="shared" ca="1" si="1225"/>
        <v>0</v>
      </c>
      <c r="BP358" s="163" t="b">
        <f t="shared" ca="1" si="1225"/>
        <v>0</v>
      </c>
      <c r="BQ358" s="163" t="b">
        <f t="shared" ca="1" si="1225"/>
        <v>0</v>
      </c>
      <c r="BR358" s="163" t="b">
        <f t="shared" ca="1" si="1225"/>
        <v>0</v>
      </c>
      <c r="BS358" s="163" t="b">
        <f t="shared" ca="1" si="1225"/>
        <v>0</v>
      </c>
      <c r="BT358" s="163" t="b">
        <f t="shared" ca="1" si="1225"/>
        <v>0</v>
      </c>
      <c r="BU358" s="163" t="b">
        <f t="shared" ca="1" si="1225"/>
        <v>0</v>
      </c>
      <c r="BV358" s="163" t="b">
        <f t="shared" ca="1" si="1225"/>
        <v>0</v>
      </c>
      <c r="BW358" s="163" t="b">
        <f t="shared" ca="1" si="1225"/>
        <v>0</v>
      </c>
      <c r="BX358" s="163" t="str">
        <f t="shared" ca="1" si="1267"/>
        <v>-</v>
      </c>
      <c r="BY358" s="163" t="str">
        <f t="shared" ca="1" si="1264"/>
        <v>-</v>
      </c>
      <c r="BZ358" s="163" t="str">
        <f t="shared" ca="1" si="1264"/>
        <v>-</v>
      </c>
      <c r="CA358" s="163" t="str">
        <f t="shared" ca="1" si="1264"/>
        <v>-</v>
      </c>
      <c r="CB358" s="163" t="str">
        <f t="shared" ca="1" si="1264"/>
        <v>-</v>
      </c>
      <c r="CC358" s="163" t="str">
        <f t="shared" ca="1" si="1264"/>
        <v>-</v>
      </c>
      <c r="CD358" s="163" t="str">
        <f t="shared" ca="1" si="1264"/>
        <v>-</v>
      </c>
      <c r="CE358" s="163" t="str">
        <f t="shared" ca="1" si="1264"/>
        <v>-</v>
      </c>
      <c r="CF358" s="163" t="str">
        <f t="shared" ca="1" si="1264"/>
        <v>-</v>
      </c>
      <c r="CG358" s="163" t="str">
        <f t="shared" ca="1" si="1267"/>
        <v>-</v>
      </c>
      <c r="CH358" s="163" t="str">
        <f t="shared" ca="1" si="1267"/>
        <v>-</v>
      </c>
      <c r="CI358" s="163" t="str">
        <f t="shared" ca="1" si="1267"/>
        <v>-</v>
      </c>
      <c r="CJ358" s="163" t="str">
        <f t="shared" ca="1" si="1267"/>
        <v>-</v>
      </c>
      <c r="CK358" s="163" t="str">
        <f t="shared" ca="1" si="1267"/>
        <v>-</v>
      </c>
      <c r="CL358" s="163" t="str">
        <f t="shared" ca="1" si="1267"/>
        <v>-</v>
      </c>
      <c r="CM358" s="163" t="str">
        <f t="shared" ca="1" si="1267"/>
        <v>-</v>
      </c>
      <c r="CN358" s="163" t="str">
        <f t="shared" ca="1" si="1267"/>
        <v>-</v>
      </c>
      <c r="CO358" s="163" t="str">
        <f t="shared" ca="1" si="1267"/>
        <v>-</v>
      </c>
      <c r="CP358" s="163" t="str">
        <f t="shared" ca="1" si="1267"/>
        <v>-</v>
      </c>
      <c r="CQ358" s="163" t="str">
        <f t="shared" ca="1" si="1267"/>
        <v>-</v>
      </c>
      <c r="CR358" s="163" t="str">
        <f t="shared" ca="1" si="1267"/>
        <v>-</v>
      </c>
      <c r="CS358" s="163" t="str">
        <f t="shared" ca="1" si="1267"/>
        <v>-</v>
      </c>
      <c r="CT358" s="163" t="str">
        <f t="shared" ca="1" si="1267"/>
        <v>-</v>
      </c>
      <c r="CU358" s="163" t="str">
        <f t="shared" ca="1" si="1267"/>
        <v>-</v>
      </c>
      <c r="CV358" s="163" t="str">
        <f t="shared" ca="1" si="1267"/>
        <v>-</v>
      </c>
      <c r="CW358" s="163" t="str">
        <f t="shared" ca="1" si="1267"/>
        <v>-</v>
      </c>
      <c r="CX358" s="163" t="str">
        <f t="shared" ca="1" si="1267"/>
        <v>-</v>
      </c>
      <c r="CY358" s="163" t="str">
        <f t="shared" ca="1" si="1267"/>
        <v>-</v>
      </c>
      <c r="CZ358" s="163" t="str">
        <f t="shared" ca="1" si="1267"/>
        <v>-</v>
      </c>
      <c r="DA358" s="163" t="str">
        <f t="shared" ca="1" si="1267"/>
        <v>-</v>
      </c>
      <c r="DB358" s="163" t="str">
        <f t="shared" ca="1" si="1267"/>
        <v>-</v>
      </c>
      <c r="DC358" s="163" t="str">
        <f t="shared" ca="1" si="1267"/>
        <v>-</v>
      </c>
      <c r="DD358" s="163" t="str">
        <f t="shared" ca="1" si="1267"/>
        <v>-</v>
      </c>
      <c r="DE358" s="163" t="str">
        <f t="shared" ca="1" si="1267"/>
        <v>-</v>
      </c>
      <c r="DF358" s="163" t="str">
        <f t="shared" ca="1" si="1267"/>
        <v>-</v>
      </c>
      <c r="DG358" s="163" t="str">
        <f t="shared" ca="1" si="1267"/>
        <v>-</v>
      </c>
      <c r="DH358" s="163" t="str">
        <f t="shared" ca="1" si="1267"/>
        <v>-</v>
      </c>
      <c r="DI358" s="163" t="str">
        <f t="shared" ca="1" si="1267"/>
        <v>-</v>
      </c>
      <c r="DJ358" s="163" t="str">
        <f t="shared" ca="1" si="1267"/>
        <v>-</v>
      </c>
      <c r="DK358" s="163" t="str">
        <f t="shared" ca="1" si="1267"/>
        <v>-</v>
      </c>
      <c r="DL358" s="10"/>
      <c r="DM358" s="163" t="str">
        <f t="shared" ca="1" si="1267"/>
        <v>-</v>
      </c>
      <c r="DN358" s="163" t="str">
        <f t="shared" ca="1" si="1267"/>
        <v>-</v>
      </c>
      <c r="DO358" s="163" t="str">
        <f t="shared" ca="1" si="1267"/>
        <v>-</v>
      </c>
      <c r="DP358" s="163" t="str">
        <f t="shared" ca="1" si="1267"/>
        <v>-</v>
      </c>
      <c r="DQ358" s="163" t="str">
        <f t="shared" ca="1" si="1267"/>
        <v>-</v>
      </c>
      <c r="DR358" s="163" t="str">
        <f t="shared" ca="1" si="1267"/>
        <v>-</v>
      </c>
      <c r="DS358" s="163" t="str">
        <f t="shared" ca="1" si="1267"/>
        <v>-</v>
      </c>
      <c r="DT358" s="163" t="str">
        <f t="shared" ca="1" si="1267"/>
        <v>-</v>
      </c>
      <c r="DU358" s="163" t="str">
        <f t="shared" ca="1" si="1267"/>
        <v>-</v>
      </c>
      <c r="DV358" s="163" t="str">
        <f t="shared" ca="1" si="1267"/>
        <v>-</v>
      </c>
      <c r="DW358" s="163" t="str">
        <f t="shared" ca="1" si="1267"/>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68"/>
        <v>-</v>
      </c>
      <c r="EJ358" s="163" t="str">
        <f t="shared" ca="1" si="1268"/>
        <v>-</v>
      </c>
      <c r="EK358" s="163" t="str">
        <f t="shared" ca="1" si="1268"/>
        <v>-</v>
      </c>
      <c r="EL358" s="163" t="str">
        <f t="shared" ca="1" si="1268"/>
        <v>-</v>
      </c>
      <c r="EM358" s="163" t="str">
        <f t="shared" ca="1" si="1268"/>
        <v>-</v>
      </c>
      <c r="EN358" s="163" t="str">
        <f t="shared" ca="1" si="1268"/>
        <v>-</v>
      </c>
      <c r="EO358" s="163" t="str">
        <f t="shared" ca="1" si="1268"/>
        <v>-</v>
      </c>
      <c r="EP358" s="163" t="str">
        <f t="shared" ca="1" si="1268"/>
        <v>-</v>
      </c>
      <c r="EQ358" s="163">
        <f t="shared" ca="1" si="1268"/>
        <v>1</v>
      </c>
      <c r="ER358" s="163">
        <f t="shared" ca="1" si="1268"/>
        <v>1</v>
      </c>
      <c r="ES358" s="163">
        <f t="shared" ca="1" si="1268"/>
        <v>0</v>
      </c>
      <c r="ET358" s="163" t="str">
        <f t="shared" ca="1" si="1268"/>
        <v>-</v>
      </c>
      <c r="EU358" s="163" t="str">
        <f t="shared" ca="1" si="1268"/>
        <v>-</v>
      </c>
      <c r="EV358" s="163" t="str">
        <f t="shared" ca="1" si="1268"/>
        <v>-</v>
      </c>
      <c r="EW358" s="163" t="str">
        <f t="shared" ca="1" si="1268"/>
        <v>-</v>
      </c>
      <c r="EX358" s="163" t="str">
        <f t="shared" ca="1" si="1268"/>
        <v>-</v>
      </c>
      <c r="EY358" s="163" t="str">
        <f t="shared" ca="1" si="1268"/>
        <v>-</v>
      </c>
      <c r="EZ358" s="163" t="str">
        <f t="shared" ca="1" si="1268"/>
        <v>-</v>
      </c>
      <c r="FA358" s="163">
        <f t="shared" ca="1" si="1268"/>
        <v>0</v>
      </c>
      <c r="FB358" s="163" t="str">
        <f t="shared" ca="1" si="1268"/>
        <v>-</v>
      </c>
      <c r="FC358" s="163" t="str">
        <f t="shared" ca="1" si="1268"/>
        <v>-</v>
      </c>
      <c r="FD358" s="163" t="str">
        <f t="shared" ca="1" si="1268"/>
        <v>-</v>
      </c>
      <c r="FE358" s="163" t="str">
        <f t="shared" ca="1" si="1268"/>
        <v>-</v>
      </c>
      <c r="FF358" s="163" t="str">
        <f t="shared" ca="1" si="1268"/>
        <v>-</v>
      </c>
      <c r="FG358" s="163">
        <f t="shared" ca="1" si="1268"/>
        <v>0</v>
      </c>
      <c r="FH358" s="163">
        <f t="shared" ca="1" si="1266"/>
        <v>0</v>
      </c>
      <c r="FI358" s="163">
        <f t="shared" ca="1" si="1266"/>
        <v>0</v>
      </c>
      <c r="FJ358" s="163">
        <f t="shared" ca="1" si="1266"/>
        <v>0</v>
      </c>
      <c r="FK358" s="163">
        <f t="shared" ca="1" si="1266"/>
        <v>0</v>
      </c>
      <c r="FL358" s="163">
        <f t="shared" ca="1" si="1266"/>
        <v>0</v>
      </c>
      <c r="FM358" s="163">
        <f t="shared" ca="1" si="1266"/>
        <v>0</v>
      </c>
      <c r="FN358" s="163" t="str">
        <f t="shared" ca="1" si="1266"/>
        <v>-</v>
      </c>
      <c r="FO358" s="163" t="str">
        <f t="shared" ca="1" si="1266"/>
        <v>-</v>
      </c>
      <c r="FP358" s="163" t="str">
        <f t="shared" ca="1" si="1266"/>
        <v>-</v>
      </c>
      <c r="FQ358" s="163" t="str">
        <f t="shared" ca="1" si="1266"/>
        <v>-</v>
      </c>
      <c r="FR358" s="163" t="str">
        <f t="shared" ca="1" si="1266"/>
        <v>-</v>
      </c>
      <c r="FS358" s="163" t="str">
        <f t="shared" ca="1" si="1266"/>
        <v>-</v>
      </c>
      <c r="FT358" s="163" t="str">
        <f t="shared" ca="1" si="1266"/>
        <v>-</v>
      </c>
      <c r="FU358" s="163" t="str">
        <f t="shared" ca="1" si="1266"/>
        <v>-</v>
      </c>
      <c r="FV358" s="163" t="str">
        <f t="shared" ca="1" si="1266"/>
        <v>-</v>
      </c>
      <c r="FW358" s="163" t="str">
        <f t="shared" ca="1" si="1266"/>
        <v>-</v>
      </c>
      <c r="FX358" s="163" t="str">
        <f t="shared" ca="1" si="1266"/>
        <v>-</v>
      </c>
      <c r="FY358" s="10"/>
      <c r="FZ358" s="163">
        <f t="shared" ca="1" si="1266"/>
        <v>1</v>
      </c>
      <c r="GA358" s="163" t="str">
        <f t="shared" ca="1" si="1266"/>
        <v>-</v>
      </c>
      <c r="GB358" s="163" t="str">
        <f t="shared" ca="1" si="1266"/>
        <v>-</v>
      </c>
      <c r="GC358" s="163" t="str">
        <f t="shared" ca="1" si="1266"/>
        <v>-</v>
      </c>
      <c r="GD358" s="163" t="str">
        <f t="shared" ca="1" si="1229"/>
        <v>-</v>
      </c>
      <c r="GE358" s="163" t="b">
        <f t="shared" ca="1" si="1229"/>
        <v>0</v>
      </c>
      <c r="GF358" s="163" t="str">
        <f t="shared" ca="1" si="1229"/>
        <v>-</v>
      </c>
      <c r="GG358" s="163">
        <f t="shared" ca="1" si="1229"/>
        <v>0</v>
      </c>
      <c r="GH358" s="163" t="str">
        <f t="shared" ca="1" si="1229"/>
        <v>-</v>
      </c>
      <c r="GI358" s="161" cm="1">
        <f t="array" aca="1" ref="GI358" ca="1">INDEX(i.rev,$K358,GI$15)</f>
        <v>1</v>
      </c>
      <c r="GJ358" s="163">
        <f t="shared" ca="1" si="1230"/>
        <v>0</v>
      </c>
      <c r="GK358" s="163">
        <f t="shared" ca="1" si="1230"/>
        <v>1</v>
      </c>
      <c r="GL358" s="163">
        <f t="shared" ca="1" si="1230"/>
        <v>0</v>
      </c>
      <c r="GM358" s="163">
        <f t="shared" ca="1" si="1230"/>
        <v>1</v>
      </c>
      <c r="GN358" s="163">
        <f t="shared" ca="1" si="1230"/>
        <v>1</v>
      </c>
      <c r="GO358" s="163">
        <f t="shared" ca="1" si="1230"/>
        <v>1</v>
      </c>
      <c r="GP358" s="163">
        <f t="shared" ca="1" si="1230"/>
        <v>0</v>
      </c>
      <c r="GQ358" s="163">
        <f t="shared" ca="1" si="1230"/>
        <v>0</v>
      </c>
      <c r="GR358" s="163">
        <f t="shared" ca="1" si="1230"/>
        <v>0</v>
      </c>
      <c r="GS358" s="163">
        <f t="shared" ca="1" si="1230"/>
        <v>0</v>
      </c>
      <c r="GT358" s="163">
        <f t="shared" ca="1" si="1230"/>
        <v>0</v>
      </c>
      <c r="GU358" s="163">
        <f t="shared" ca="1" si="1230"/>
        <v>0</v>
      </c>
      <c r="GV358" s="163">
        <f t="shared" ca="1" si="1230"/>
        <v>0</v>
      </c>
      <c r="GW358" s="163">
        <f t="shared" ca="1" si="1230"/>
        <v>0</v>
      </c>
      <c r="GX358" s="163">
        <f t="shared" ca="1" si="1230"/>
        <v>0</v>
      </c>
      <c r="GY358" s="163">
        <f t="shared" ref="GY358" ca="1" si="1272">OFFSET(GY$5,$B358,0)</f>
        <v>0</v>
      </c>
      <c r="GZ358" s="161" cm="1">
        <f t="array" aca="1" ref="GZ358" ca="1">INDEX(i.rev,$K358,GZ$15)</f>
        <v>0</v>
      </c>
      <c r="HA358" s="163">
        <f t="shared" ca="1" si="1231"/>
        <v>0</v>
      </c>
      <c r="HB358" s="161" cm="1">
        <f t="array" aca="1" ref="HB358" ca="1">INDEX(i.rev,$K358,HB$15)</f>
        <v>1</v>
      </c>
      <c r="HC358" s="163">
        <f t="shared" ca="1" si="1269"/>
        <v>0</v>
      </c>
      <c r="HD358" s="163">
        <f t="shared" ca="1" si="1269"/>
        <v>0</v>
      </c>
      <c r="HE358" s="163">
        <f t="shared" ca="1" si="1269"/>
        <v>0</v>
      </c>
      <c r="HF358" s="163">
        <f t="shared" ca="1" si="1269"/>
        <v>0</v>
      </c>
      <c r="HG358" s="163">
        <f t="shared" ca="1" si="1269"/>
        <v>0</v>
      </c>
      <c r="HH358" s="163">
        <f t="shared" ca="1" si="1269"/>
        <v>0</v>
      </c>
      <c r="HI358" s="163">
        <f t="shared" ca="1" si="1269"/>
        <v>0</v>
      </c>
      <c r="HJ358" s="10"/>
      <c r="HK358" s="163" t="str">
        <f t="shared" ca="1" si="1269"/>
        <v>-</v>
      </c>
      <c r="HL358" s="163" t="str">
        <f t="shared" ca="1" si="1269"/>
        <v>-</v>
      </c>
      <c r="HM358" s="163" t="str">
        <f t="shared" ca="1" si="1269"/>
        <v>-</v>
      </c>
      <c r="HN358" s="163" t="str">
        <f t="shared" ca="1" si="1269"/>
        <v>-</v>
      </c>
      <c r="HO358" s="163" t="str">
        <f t="shared" ca="1" si="1269"/>
        <v>-</v>
      </c>
      <c r="HP358" s="161" t="b">
        <f t="shared" ca="1" si="1234"/>
        <v>0</v>
      </c>
      <c r="HQ358" s="161" t="b">
        <f t="shared" ca="1" si="1234"/>
        <v>0</v>
      </c>
      <c r="HR358" s="161" t="b">
        <f t="shared" ca="1" si="1234"/>
        <v>1</v>
      </c>
      <c r="HS358" s="163">
        <f t="shared" ca="1" si="1269"/>
        <v>0</v>
      </c>
      <c r="HT358" s="161">
        <f t="shared" ca="1" si="1235"/>
        <v>1</v>
      </c>
      <c r="HU358" s="161">
        <f t="shared" ca="1" si="1235"/>
        <v>1</v>
      </c>
      <c r="HV358" s="163" t="str">
        <f t="shared" ca="1" si="1269"/>
        <v>-</v>
      </c>
      <c r="HW358" s="163" t="str">
        <f t="shared" ca="1" si="1269"/>
        <v>-</v>
      </c>
      <c r="HX358" s="163" t="str">
        <f t="shared" ca="1" si="1269"/>
        <v>-</v>
      </c>
      <c r="HY358" s="163" t="str">
        <f t="shared" ca="1" si="1269"/>
        <v>-</v>
      </c>
      <c r="HZ358" s="163" t="str">
        <f t="shared" ca="1" si="1269"/>
        <v>-</v>
      </c>
      <c r="IA358" s="163" t="str">
        <f t="shared" ca="1" si="1269"/>
        <v>-</v>
      </c>
      <c r="IB358" s="163" t="str">
        <f t="shared" ca="1" si="1269"/>
        <v>-</v>
      </c>
      <c r="IC358" s="163" t="str">
        <f t="shared" ca="1" si="1269"/>
        <v>-</v>
      </c>
      <c r="ID358" s="163" t="str">
        <f t="shared" ca="1" si="1269"/>
        <v>-</v>
      </c>
      <c r="IE358" s="163" t="b">
        <f t="shared" ca="1" si="1269"/>
        <v>1</v>
      </c>
      <c r="IF358" s="163" t="str">
        <f t="shared" ca="1" si="1269"/>
        <v>-</v>
      </c>
      <c r="IG358" s="163" t="str">
        <f t="shared" ca="1" si="1269"/>
        <v>-</v>
      </c>
      <c r="IH358" s="163" t="str">
        <f t="shared" ca="1" si="1269"/>
        <v>-</v>
      </c>
      <c r="II358" s="163" t="b">
        <f t="shared" ca="1" si="1236"/>
        <v>1</v>
      </c>
      <c r="IJ358" s="163">
        <f t="shared" ca="1" si="1236"/>
        <v>0</v>
      </c>
      <c r="IK358" s="163" t="str">
        <f t="shared" ca="1" si="1237"/>
        <v>-</v>
      </c>
      <c r="IL358" s="163" t="str">
        <f t="shared" ca="1" si="1237"/>
        <v>-</v>
      </c>
      <c r="IM358" s="163" t="str">
        <f t="shared" ca="1" si="1237"/>
        <v>-</v>
      </c>
      <c r="IN358" s="163" t="str">
        <f t="shared" ca="1" si="1237"/>
        <v>-</v>
      </c>
      <c r="IO358" s="163" t="str">
        <f t="shared" ca="1" si="1237"/>
        <v>-</v>
      </c>
      <c r="IP358" s="163">
        <f t="shared" ca="1" si="1237"/>
        <v>0</v>
      </c>
      <c r="IQ358" s="163" t="str">
        <f t="shared" ca="1" si="1237"/>
        <v>-</v>
      </c>
      <c r="IR358" s="163" t="str">
        <f t="shared" ca="1" si="1237"/>
        <v>-</v>
      </c>
      <c r="IS358" s="163" t="str">
        <f t="shared" ca="1" si="1237"/>
        <v>-</v>
      </c>
      <c r="IT358" s="163">
        <f t="shared" ca="1" si="1237"/>
        <v>500</v>
      </c>
      <c r="IU358" s="163">
        <f t="shared" ca="1" si="1237"/>
        <v>500</v>
      </c>
      <c r="IV358" s="163" t="str">
        <f t="shared" ca="1" si="1237"/>
        <v>-</v>
      </c>
      <c r="IW358" s="163" t="str">
        <f t="shared" ca="1" si="1237"/>
        <v>-</v>
      </c>
      <c r="IX358" s="163" t="str">
        <f t="shared" ca="1" si="1237"/>
        <v>-</v>
      </c>
      <c r="IY358" s="163" t="str">
        <f t="shared" ca="1" si="1237"/>
        <v>-</v>
      </c>
      <c r="IZ358" s="163" t="str">
        <f t="shared" ca="1" si="1238"/>
        <v>-</v>
      </c>
      <c r="JA358" s="163" t="str">
        <f t="shared" ca="1" si="1238"/>
        <v>-</v>
      </c>
      <c r="JB358" s="163" t="str">
        <f t="shared" ca="1" si="1238"/>
        <v>-</v>
      </c>
      <c r="JC358" s="163" t="str">
        <f t="shared" ca="1" si="1238"/>
        <v>-</v>
      </c>
      <c r="JD358" s="163" t="str">
        <f t="shared" ca="1" si="1238"/>
        <v>-</v>
      </c>
      <c r="JE358" s="163" t="str">
        <f t="shared" ca="1" si="1238"/>
        <v>-</v>
      </c>
      <c r="JF358" s="163" t="str">
        <f t="shared" ca="1" si="1238"/>
        <v>-</v>
      </c>
      <c r="JG358" s="163" t="str">
        <f t="shared" ca="1" si="1238"/>
        <v>-</v>
      </c>
      <c r="JH358" s="163" t="str">
        <f t="shared" ca="1" si="1238"/>
        <v>-</v>
      </c>
      <c r="JI358" s="163" t="str">
        <f t="shared" ca="1" si="1238"/>
        <v>-</v>
      </c>
      <c r="JJ358" s="163" t="str">
        <f t="shared" ca="1" si="1238"/>
        <v>-</v>
      </c>
      <c r="JK358" s="163" t="str">
        <f t="shared" ca="1" si="1238"/>
        <v>-</v>
      </c>
      <c r="JL358" s="163" t="str">
        <f t="shared" ca="1" si="1238"/>
        <v>-</v>
      </c>
      <c r="JM358" s="163" t="str">
        <f t="shared" ca="1" si="1238"/>
        <v>-</v>
      </c>
      <c r="JN358" s="163" t="str">
        <f t="shared" ca="1" si="1239"/>
        <v>-</v>
      </c>
      <c r="JO358" s="163" t="str">
        <f t="shared" ca="1" si="1239"/>
        <v>-</v>
      </c>
      <c r="JP358" s="163" t="str">
        <f t="shared" ca="1" si="1239"/>
        <v>-</v>
      </c>
      <c r="JQ358" s="163" t="str">
        <f t="shared" ca="1" si="1239"/>
        <v>-</v>
      </c>
      <c r="JR358" s="163" t="str">
        <f t="shared" ca="1" si="1239"/>
        <v>-</v>
      </c>
      <c r="JS358" s="163" t="str">
        <f t="shared" ca="1" si="1238"/>
        <v>-</v>
      </c>
      <c r="JT358" s="163" t="str">
        <f t="shared" ca="1" si="1238"/>
        <v>-</v>
      </c>
      <c r="JU358" s="163" t="str">
        <f t="shared" ca="1" si="1238"/>
        <v>-</v>
      </c>
      <c r="JV358" s="163" t="str">
        <f t="shared" ca="1" si="1238"/>
        <v>-</v>
      </c>
      <c r="JW358" s="163" t="str">
        <f t="shared" ca="1" si="1238"/>
        <v>-</v>
      </c>
      <c r="JX358" s="163" t="str">
        <f t="shared" ref="JX358:LN360" ca="1" si="1273">OFFSET(JX$5,$B358,0)</f>
        <v>-</v>
      </c>
      <c r="JY358" s="163" t="str">
        <f t="shared" ca="1" si="1273"/>
        <v>-</v>
      </c>
      <c r="JZ358" s="163" t="str">
        <f t="shared" ca="1" si="1273"/>
        <v>-</v>
      </c>
      <c r="KA358" s="163" t="str">
        <f t="shared" ca="1" si="1273"/>
        <v>-</v>
      </c>
      <c r="KB358" s="163" t="str">
        <f t="shared" ca="1" si="1273"/>
        <v>-</v>
      </c>
      <c r="KC358" s="163" t="str">
        <f t="shared" ca="1" si="1273"/>
        <v>-</v>
      </c>
      <c r="KD358" s="163" t="str">
        <f t="shared" ca="1" si="1273"/>
        <v>-</v>
      </c>
      <c r="KE358" s="163" t="str">
        <f t="shared" ca="1" si="1273"/>
        <v>-</v>
      </c>
      <c r="KF358" s="163" t="str">
        <f t="shared" ca="1" si="1273"/>
        <v>-</v>
      </c>
      <c r="KG358" s="163" t="str">
        <f t="shared" ca="1" si="1273"/>
        <v>-</v>
      </c>
      <c r="KH358" s="163" t="str">
        <f t="shared" ca="1" si="1273"/>
        <v>-</v>
      </c>
      <c r="KI358" s="163" t="str">
        <f t="shared" ca="1" si="1273"/>
        <v>-</v>
      </c>
      <c r="KJ358" s="163" t="str">
        <f t="shared" ca="1" si="1273"/>
        <v>-</v>
      </c>
      <c r="KK358" s="163" t="str">
        <f t="shared" ca="1" si="1273"/>
        <v>-</v>
      </c>
      <c r="KL358" s="163" t="str">
        <f t="shared" ca="1" si="1273"/>
        <v>-</v>
      </c>
      <c r="KM358" s="163" t="str">
        <f t="shared" ca="1" si="1273"/>
        <v>-</v>
      </c>
      <c r="KN358" s="163" t="str">
        <f t="shared" ca="1" si="1273"/>
        <v>-</v>
      </c>
      <c r="KO358" s="163" t="str">
        <f t="shared" ca="1" si="1273"/>
        <v>-</v>
      </c>
      <c r="KP358" s="163" t="str">
        <f t="shared" ca="1" si="1273"/>
        <v>-</v>
      </c>
      <c r="KQ358" s="163" t="str">
        <f t="shared" ca="1" si="1273"/>
        <v>-</v>
      </c>
      <c r="KR358" s="163" t="str">
        <f t="shared" ca="1" si="1273"/>
        <v>-</v>
      </c>
      <c r="KS358" s="163" t="str">
        <f t="shared" ca="1" si="1273"/>
        <v>-</v>
      </c>
      <c r="KT358" s="163" t="str">
        <f t="shared" ca="1" si="1273"/>
        <v>-</v>
      </c>
      <c r="KU358" s="163" t="str">
        <f t="shared" ca="1" si="1273"/>
        <v>-</v>
      </c>
      <c r="KV358" s="163" t="str">
        <f t="shared" ca="1" si="1273"/>
        <v>-</v>
      </c>
      <c r="KW358" s="163" t="str">
        <f t="shared" ca="1" si="1273"/>
        <v>-</v>
      </c>
      <c r="KX358" s="163" t="str">
        <f t="shared" ca="1" si="1273"/>
        <v>-</v>
      </c>
      <c r="KY358" s="163" t="str">
        <f t="shared" ca="1" si="1273"/>
        <v>-</v>
      </c>
      <c r="KZ358" s="163" t="str">
        <f t="shared" ca="1" si="1273"/>
        <v>-</v>
      </c>
      <c r="LA358" s="163" t="str">
        <f t="shared" ca="1" si="1273"/>
        <v>-</v>
      </c>
      <c r="LB358" s="163" t="str">
        <f t="shared" ca="1" si="1273"/>
        <v>-</v>
      </c>
      <c r="LC358" s="163" t="str">
        <f t="shared" ca="1" si="1273"/>
        <v>-</v>
      </c>
      <c r="LD358" s="163" t="str">
        <f t="shared" ca="1" si="1273"/>
        <v>-</v>
      </c>
      <c r="LE358" s="163" t="str">
        <f t="shared" ca="1" si="1273"/>
        <v>-</v>
      </c>
      <c r="LF358" s="163" t="str">
        <f t="shared" ca="1" si="1273"/>
        <v>-</v>
      </c>
      <c r="LG358" s="163" t="str">
        <f t="shared" ca="1" si="1273"/>
        <v>-</v>
      </c>
      <c r="LH358" s="163" t="str">
        <f t="shared" ca="1" si="1273"/>
        <v>-</v>
      </c>
      <c r="LI358" s="163" t="str">
        <f t="shared" ca="1" si="1273"/>
        <v>-</v>
      </c>
      <c r="LJ358" s="163" t="str">
        <f t="shared" ca="1" si="1273"/>
        <v>-</v>
      </c>
      <c r="LK358" s="163" t="str">
        <f t="shared" ca="1" si="1273"/>
        <v>-</v>
      </c>
      <c r="LL358" s="163" t="str">
        <f t="shared" ca="1" si="1273"/>
        <v>-</v>
      </c>
      <c r="LM358" s="163" t="str">
        <f t="shared" ca="1" si="1273"/>
        <v>-</v>
      </c>
      <c r="LN358" s="163" t="str">
        <f t="shared" ca="1" si="1273"/>
        <v>-</v>
      </c>
      <c r="LO358" s="163" t="str">
        <f t="shared" ca="1" si="1241"/>
        <v>-</v>
      </c>
      <c r="LP358" s="163" t="str">
        <f t="shared" ca="1" si="1241"/>
        <v>-</v>
      </c>
      <c r="LQ358" s="163" t="str">
        <f t="shared" ca="1" si="1241"/>
        <v>-</v>
      </c>
      <c r="LR358" s="163" t="str">
        <f t="shared" ca="1" si="1241"/>
        <v>-</v>
      </c>
      <c r="LS358" s="163" t="str">
        <f t="shared" ca="1" si="1241"/>
        <v>-</v>
      </c>
      <c r="LT358" s="163" t="str">
        <f t="shared" ca="1" si="1241"/>
        <v>-</v>
      </c>
      <c r="LU358" s="163" t="str">
        <f t="shared" ca="1" si="1241"/>
        <v>-</v>
      </c>
      <c r="LV358" s="163" t="str">
        <f t="shared" ca="1" si="1241"/>
        <v>-</v>
      </c>
      <c r="LW358" s="163" t="str">
        <f t="shared" ca="1" si="1241"/>
        <v>-</v>
      </c>
      <c r="LX358" s="163" t="str">
        <f t="shared" ca="1" si="1241"/>
        <v>-</v>
      </c>
      <c r="LY358" s="10"/>
      <c r="LZ358" s="161">
        <f t="shared" ca="1" si="1242"/>
        <v>4.4999999999999998E-2</v>
      </c>
      <c r="MA358" s="161">
        <f t="shared" ca="1" si="1243"/>
        <v>4.4999999999999998E-2</v>
      </c>
      <c r="MB358" s="163">
        <f t="shared" ca="1" si="1244"/>
        <v>1</v>
      </c>
      <c r="MC358" s="163">
        <f t="shared" ca="1" si="1244"/>
        <v>0</v>
      </c>
      <c r="MD358" s="163">
        <f t="shared" ca="1" si="1244"/>
        <v>1</v>
      </c>
      <c r="ME358" s="163">
        <f t="shared" ca="1" si="1244"/>
        <v>1</v>
      </c>
      <c r="MF358" s="163">
        <f t="shared" ca="1" si="1244"/>
        <v>0</v>
      </c>
      <c r="MG358" s="163">
        <f t="shared" ca="1" si="1244"/>
        <v>70</v>
      </c>
      <c r="MH358" s="163">
        <f t="shared" ca="1" si="1244"/>
        <v>50</v>
      </c>
      <c r="MI358" s="163">
        <f t="shared" ca="1" si="1244"/>
        <v>85</v>
      </c>
      <c r="MJ358" s="163">
        <f t="shared" ca="1" si="1244"/>
        <v>50</v>
      </c>
      <c r="MK358" s="161">
        <f t="shared" si="1245"/>
        <v>0.7</v>
      </c>
      <c r="ML358" s="161">
        <f t="shared" si="1246"/>
        <v>0.7</v>
      </c>
      <c r="MM358" s="161">
        <f t="shared" si="1247"/>
        <v>0.7</v>
      </c>
      <c r="MN358" s="161">
        <f t="shared" ca="1" si="1248"/>
        <v>1</v>
      </c>
      <c r="MO358" s="161">
        <f t="shared" ca="1" si="1248"/>
        <v>1</v>
      </c>
      <c r="MP358" s="163">
        <f t="shared" ca="1" si="1244"/>
        <v>1</v>
      </c>
      <c r="MQ358" s="10"/>
      <c r="MR358" s="163">
        <f t="shared" ca="1" si="1244"/>
        <v>1</v>
      </c>
      <c r="MS358" s="161">
        <f t="shared" ca="1" si="1249"/>
        <v>1</v>
      </c>
      <c r="MT358" s="163">
        <f t="shared" ca="1" si="1244"/>
        <v>0.75</v>
      </c>
      <c r="MU358" s="163">
        <f t="shared" ca="1" si="1244"/>
        <v>0.8</v>
      </c>
      <c r="MV358" s="163">
        <f t="shared" ca="1" si="1250"/>
        <v>0.82499999999999996</v>
      </c>
      <c r="MW358" s="163">
        <f t="shared" ca="1" si="1250"/>
        <v>0.875</v>
      </c>
      <c r="MX358" s="163">
        <f t="shared" ca="1" si="1244"/>
        <v>0.9</v>
      </c>
      <c r="MY358" s="163">
        <f t="shared" ca="1" si="1270"/>
        <v>0.75</v>
      </c>
      <c r="MZ358" s="163">
        <f t="shared" ca="1" si="1270"/>
        <v>0.78142857142857147</v>
      </c>
      <c r="NA358" s="163">
        <f t="shared" ca="1" si="1270"/>
        <v>0.82499999999999996</v>
      </c>
      <c r="NB358" s="163">
        <f t="shared" ca="1" si="1270"/>
        <v>0.875</v>
      </c>
      <c r="NC358" s="163">
        <f t="shared" ca="1" si="1270"/>
        <v>0.9</v>
      </c>
      <c r="ND358" s="163">
        <f t="shared" ca="1" si="1270"/>
        <v>0.9</v>
      </c>
      <c r="NE358" s="163">
        <f t="shared" ca="1" si="1270"/>
        <v>0.75</v>
      </c>
      <c r="NF358" s="163">
        <f t="shared" ca="1" si="1270"/>
        <v>0.78142857142857147</v>
      </c>
      <c r="NG358" s="163">
        <f t="shared" ca="1" si="1270"/>
        <v>0.82499999999999996</v>
      </c>
      <c r="NH358" s="163">
        <f t="shared" ca="1" si="1270"/>
        <v>0.875</v>
      </c>
      <c r="NI358" s="163">
        <f t="shared" ca="1" si="1270"/>
        <v>0.9</v>
      </c>
      <c r="NJ358" s="163">
        <f t="shared" ca="1" si="1270"/>
        <v>0.9</v>
      </c>
      <c r="NK358" s="163">
        <f t="shared" ca="1" si="1270"/>
        <v>0.75</v>
      </c>
      <c r="NL358" s="163">
        <f t="shared" ca="1" si="1270"/>
        <v>0.78142857142857147</v>
      </c>
      <c r="NM358" s="163">
        <f t="shared" ca="1" si="1270"/>
        <v>0.82499999999999996</v>
      </c>
      <c r="NN358" s="163">
        <f t="shared" ca="1" si="1270"/>
        <v>0.875</v>
      </c>
      <c r="NO358" s="163">
        <f t="shared" ca="1" si="1270"/>
        <v>0.9</v>
      </c>
      <c r="NP358" s="163">
        <f t="shared" ca="1" si="1270"/>
        <v>0.9</v>
      </c>
      <c r="NQ358" s="163">
        <f t="shared" ca="1" si="1270"/>
        <v>0.75</v>
      </c>
      <c r="NR358" s="163">
        <f t="shared" ca="1" si="1270"/>
        <v>0.78142857142857147</v>
      </c>
      <c r="NS358" s="163">
        <f t="shared" ca="1" si="1270"/>
        <v>0.82499999999999996</v>
      </c>
      <c r="NT358" s="163">
        <f t="shared" ca="1" si="1270"/>
        <v>0.875</v>
      </c>
      <c r="NU358" s="163">
        <f t="shared" ca="1" si="1270"/>
        <v>0.9</v>
      </c>
      <c r="NV358" s="163">
        <f t="shared" ca="1" si="1270"/>
        <v>0.9</v>
      </c>
      <c r="NW358" s="163">
        <f t="shared" ca="1" si="1270"/>
        <v>0.75</v>
      </c>
      <c r="NX358" s="163">
        <f t="shared" ca="1" si="1270"/>
        <v>0.78142857142857147</v>
      </c>
      <c r="NY358" s="163">
        <f t="shared" ca="1" si="1270"/>
        <v>0.82499999999999996</v>
      </c>
      <c r="NZ358" s="163">
        <f t="shared" ca="1" si="1270"/>
        <v>0.875</v>
      </c>
      <c r="OA358" s="163">
        <f t="shared" ca="1" si="1270"/>
        <v>0.9</v>
      </c>
      <c r="OB358" s="163">
        <f t="shared" ca="1" si="1270"/>
        <v>0.9</v>
      </c>
      <c r="OC358" s="163">
        <f t="shared" ca="1" si="1270"/>
        <v>0.75</v>
      </c>
      <c r="OD358" s="163">
        <f t="shared" ca="1" si="1270"/>
        <v>0.78142857142857147</v>
      </c>
      <c r="OE358" s="163">
        <f t="shared" ca="1" si="1270"/>
        <v>0.82499999999999996</v>
      </c>
      <c r="OF358" s="163">
        <f t="shared" ca="1" si="1270"/>
        <v>0.875</v>
      </c>
      <c r="OG358" s="163">
        <f t="shared" ca="1" si="1270"/>
        <v>0.9</v>
      </c>
      <c r="OH358" s="163">
        <f t="shared" ca="1" si="1270"/>
        <v>0.9</v>
      </c>
      <c r="OI358" s="163">
        <f t="shared" ca="1" si="1270"/>
        <v>0.75</v>
      </c>
      <c r="OJ358" s="163">
        <f t="shared" ca="1" si="1270"/>
        <v>0.76904761904761909</v>
      </c>
      <c r="OK358" s="163">
        <f t="shared" ca="1" si="1270"/>
        <v>0.82000000000000006</v>
      </c>
      <c r="OL358" s="163">
        <f t="shared" ca="1" si="1270"/>
        <v>0.875</v>
      </c>
      <c r="OM358" s="163">
        <f t="shared" ca="1" si="1270"/>
        <v>0.9</v>
      </c>
      <c r="ON358" s="163">
        <f t="shared" ca="1" si="1270"/>
        <v>0.90000000000000013</v>
      </c>
      <c r="OO358" s="163">
        <f t="shared" ca="1" si="1270"/>
        <v>0.75</v>
      </c>
      <c r="OP358" s="163">
        <f t="shared" ca="1" si="1270"/>
        <v>0.76904761904761909</v>
      </c>
      <c r="OQ358" s="163">
        <f t="shared" ca="1" si="1270"/>
        <v>0.82000000000000006</v>
      </c>
      <c r="OR358" s="163">
        <f t="shared" ca="1" si="1270"/>
        <v>0.875</v>
      </c>
      <c r="OS358" s="163">
        <f t="shared" ca="1" si="1270"/>
        <v>0.9</v>
      </c>
      <c r="OT358" s="163">
        <f t="shared" ca="1" si="1270"/>
        <v>0.9</v>
      </c>
      <c r="OU358" s="163">
        <f t="shared" ca="1" si="1252"/>
        <v>0.875</v>
      </c>
      <c r="OV358" s="161">
        <f t="shared" ca="1" si="1253"/>
        <v>1</v>
      </c>
      <c r="OW358" s="161">
        <f t="shared" ca="1" si="1254"/>
        <v>1</v>
      </c>
      <c r="OX358" s="161">
        <f t="shared" ca="1" si="1255"/>
        <v>500000</v>
      </c>
      <c r="OY358" s="163" t="str">
        <f t="shared" ca="1" si="1256"/>
        <v>-</v>
      </c>
      <c r="OZ358" s="161" t="str">
        <f t="shared" ca="1" si="1257"/>
        <v>-</v>
      </c>
      <c r="PA358" s="161" t="str">
        <f t="shared" ca="1" si="1258"/>
        <v>-</v>
      </c>
      <c r="PB358" s="163">
        <f t="shared" ref="PB358" ca="1" si="1274">OFFSET(PB$5,$B358,0)</f>
        <v>0</v>
      </c>
      <c r="PC358" s="27">
        <v>0</v>
      </c>
    </row>
    <row r="359" spans="1:419" s="143" customFormat="1" hidden="1" outlineLevel="1">
      <c r="A359" s="121">
        <f t="shared" si="14"/>
        <v>354</v>
      </c>
      <c r="B359" s="121">
        <f t="shared" si="1259"/>
        <v>13</v>
      </c>
      <c r="C359" s="143">
        <f t="shared" si="1265"/>
        <v>1002</v>
      </c>
      <c r="D359" s="143" t="s">
        <v>884</v>
      </c>
      <c r="E359" s="143" t="b">
        <v>0</v>
      </c>
      <c r="F359" s="143" t="b">
        <v>0</v>
      </c>
      <c r="G359" s="143" t="b">
        <f t="shared" si="1260"/>
        <v>0</v>
      </c>
      <c r="H359" s="139">
        <f t="shared" ca="1" si="1263"/>
        <v>3</v>
      </c>
      <c r="I359" s="32">
        <v>1</v>
      </c>
      <c r="J359" s="32">
        <v>5</v>
      </c>
      <c r="K359" s="139">
        <f t="shared" ca="1" si="1263"/>
        <v>1</v>
      </c>
      <c r="L359" s="139">
        <f t="shared" ca="1" si="1263"/>
        <v>1</v>
      </c>
      <c r="M359" s="139">
        <f t="shared" ca="1" si="1263"/>
        <v>2</v>
      </c>
      <c r="N359" s="139">
        <f t="shared" ca="1" si="1263"/>
        <v>1</v>
      </c>
      <c r="O359" s="139">
        <f t="shared" ca="1" si="1263"/>
        <v>1</v>
      </c>
      <c r="P359" s="139">
        <f t="shared" ca="1" si="1263"/>
        <v>1</v>
      </c>
      <c r="Q359" s="139">
        <f t="shared" ca="1" si="1263"/>
        <v>1</v>
      </c>
      <c r="R359" s="139">
        <f t="shared" ca="1" si="1263"/>
        <v>2</v>
      </c>
      <c r="S359" s="139">
        <f t="shared" ca="1" si="1263"/>
        <v>1</v>
      </c>
      <c r="T359" s="139">
        <f t="shared" ca="1" si="1263"/>
        <v>1</v>
      </c>
      <c r="U359" s="139">
        <f t="shared" ca="1" si="1263"/>
        <v>1</v>
      </c>
      <c r="V359" s="139">
        <f t="shared" ca="1" si="1263"/>
        <v>1</v>
      </c>
      <c r="W359" s="139">
        <f t="shared" ca="1" si="1263"/>
        <v>1</v>
      </c>
      <c r="X359" s="139">
        <f t="shared" ca="1" si="1263"/>
        <v>1</v>
      </c>
      <c r="Y359" s="139">
        <f t="shared" ca="1" si="1263"/>
        <v>1</v>
      </c>
      <c r="Z359" s="32">
        <v>1</v>
      </c>
      <c r="AA359" s="32">
        <v>1</v>
      </c>
      <c r="AB359" s="32">
        <v>1</v>
      </c>
      <c r="AC359" s="139">
        <f t="shared" ca="1" si="1262"/>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00008 Price SE RiskCRRA-high Overdraw500000 CropgrazeFALSE (F33N11)</v>
      </c>
      <c r="AF359" s="10" t="str">
        <f ca="1">IF(COUNTIF(AE$5:AE359,AE359)=1,"-","Dup")</f>
        <v>-</v>
      </c>
      <c r="AG359" s="10"/>
      <c r="AH359" s="163" t="str">
        <f t="shared" ca="1" si="1217"/>
        <v>-</v>
      </c>
      <c r="AI359" s="163" t="str">
        <f t="shared" ca="1" si="1217"/>
        <v>-</v>
      </c>
      <c r="AJ359" s="163" t="str">
        <f t="shared" ca="1" si="1217"/>
        <v>-</v>
      </c>
      <c r="AK359" s="163" t="str">
        <f t="shared" ca="1" si="1217"/>
        <v>-</v>
      </c>
      <c r="AL359" s="163" t="str">
        <f t="shared" ca="1" si="1217"/>
        <v>-</v>
      </c>
      <c r="AM359" s="163" t="b">
        <f t="shared" ca="1" si="1217"/>
        <v>1</v>
      </c>
      <c r="AN359" s="10"/>
      <c r="AO359" s="161" t="b">
        <f t="shared" si="1218"/>
        <v>1</v>
      </c>
      <c r="AP359" s="161" t="str">
        <f t="shared" si="1218"/>
        <v>-</v>
      </c>
      <c r="AQ359" s="161" t="str">
        <f t="shared" si="1218"/>
        <v>-</v>
      </c>
      <c r="AR359" s="161" t="str">
        <f t="shared" si="1218"/>
        <v>-</v>
      </c>
      <c r="AS359" s="161" t="b">
        <f t="shared" si="1218"/>
        <v>1</v>
      </c>
      <c r="AT359" s="161" t="b">
        <f t="shared" si="1218"/>
        <v>0</v>
      </c>
      <c r="AU359" s="161">
        <f t="shared" ca="1" si="1219"/>
        <v>0</v>
      </c>
      <c r="AV359" s="161" t="b">
        <f t="shared" si="1220"/>
        <v>1</v>
      </c>
      <c r="AW359" s="161" t="b">
        <f t="shared" si="1220"/>
        <v>1</v>
      </c>
      <c r="AX359" s="161">
        <f t="shared" si="1220"/>
        <v>2</v>
      </c>
      <c r="AY359" s="161" t="str">
        <f t="shared" si="1220"/>
        <v>-</v>
      </c>
      <c r="AZ359" s="161">
        <f t="shared" si="1220"/>
        <v>0.9</v>
      </c>
      <c r="BA359" s="10"/>
      <c r="BB359" s="161" t="b">
        <f t="shared" si="1221"/>
        <v>1</v>
      </c>
      <c r="BC359" s="163" t="b">
        <f t="shared" ca="1" si="1222"/>
        <v>1</v>
      </c>
      <c r="BD359" s="163" t="b">
        <f t="shared" ca="1" si="1222"/>
        <v>1</v>
      </c>
      <c r="BE359" s="162">
        <f t="shared" ca="1" si="1223"/>
        <v>3110</v>
      </c>
      <c r="BF359" s="163" t="str">
        <f t="shared" ca="1" si="1267"/>
        <v>-</v>
      </c>
      <c r="BG359" s="163" t="str">
        <f t="shared" ca="1" si="1267"/>
        <v>-</v>
      </c>
      <c r="BH359" s="163" t="str">
        <f t="shared" ca="1" si="1267"/>
        <v>-</v>
      </c>
      <c r="BI359" s="163" t="str">
        <f t="shared" ca="1" si="1267"/>
        <v>-</v>
      </c>
      <c r="BJ359" s="163" t="str">
        <f t="shared" ca="1" si="1267"/>
        <v>-</v>
      </c>
      <c r="BK359" s="163">
        <f t="shared" ca="1" si="1267"/>
        <v>1</v>
      </c>
      <c r="BL359" s="163">
        <f t="shared" ca="1" si="1267"/>
        <v>1</v>
      </c>
      <c r="BM359" s="163" t="str">
        <f t="shared" ca="1" si="1267"/>
        <v>-</v>
      </c>
      <c r="BN359" s="163" t="str">
        <f t="shared" ca="1" si="1267"/>
        <v>-</v>
      </c>
      <c r="BO359" s="163" t="b">
        <f t="shared" ca="1" si="1225"/>
        <v>0</v>
      </c>
      <c r="BP359" s="163" t="b">
        <f t="shared" ca="1" si="1225"/>
        <v>0</v>
      </c>
      <c r="BQ359" s="163" t="b">
        <f t="shared" ca="1" si="1225"/>
        <v>0</v>
      </c>
      <c r="BR359" s="163" t="b">
        <f t="shared" ca="1" si="1225"/>
        <v>0</v>
      </c>
      <c r="BS359" s="163" t="b">
        <f t="shared" ca="1" si="1225"/>
        <v>0</v>
      </c>
      <c r="BT359" s="163" t="b">
        <f t="shared" ca="1" si="1225"/>
        <v>0</v>
      </c>
      <c r="BU359" s="163" t="b">
        <f t="shared" ca="1" si="1225"/>
        <v>0</v>
      </c>
      <c r="BV359" s="163" t="b">
        <f t="shared" ca="1" si="1225"/>
        <v>0</v>
      </c>
      <c r="BW359" s="163" t="b">
        <f t="shared" ca="1" si="1225"/>
        <v>0</v>
      </c>
      <c r="BX359" s="163" t="str">
        <f t="shared" ca="1" si="1267"/>
        <v>-</v>
      </c>
      <c r="BY359" s="163" t="str">
        <f t="shared" ca="1" si="1264"/>
        <v>-</v>
      </c>
      <c r="BZ359" s="163" t="str">
        <f t="shared" ca="1" si="1264"/>
        <v>-</v>
      </c>
      <c r="CA359" s="163" t="str">
        <f t="shared" ca="1" si="1264"/>
        <v>-</v>
      </c>
      <c r="CB359" s="163" t="str">
        <f t="shared" ca="1" si="1264"/>
        <v>-</v>
      </c>
      <c r="CC359" s="163" t="str">
        <f t="shared" ca="1" si="1264"/>
        <v>-</v>
      </c>
      <c r="CD359" s="163" t="str">
        <f t="shared" ca="1" si="1264"/>
        <v>-</v>
      </c>
      <c r="CE359" s="163" t="str">
        <f t="shared" ca="1" si="1264"/>
        <v>-</v>
      </c>
      <c r="CF359" s="163" t="str">
        <f t="shared" ca="1" si="1264"/>
        <v>-</v>
      </c>
      <c r="CG359" s="163" t="str">
        <f t="shared" ca="1" si="1267"/>
        <v>-</v>
      </c>
      <c r="CH359" s="163" t="str">
        <f t="shared" ca="1" si="1267"/>
        <v>-</v>
      </c>
      <c r="CI359" s="163" t="str">
        <f t="shared" ca="1" si="1267"/>
        <v>-</v>
      </c>
      <c r="CJ359" s="163" t="str">
        <f t="shared" ca="1" si="1267"/>
        <v>-</v>
      </c>
      <c r="CK359" s="163" t="str">
        <f t="shared" ca="1" si="1267"/>
        <v>-</v>
      </c>
      <c r="CL359" s="163" t="str">
        <f t="shared" ca="1" si="1267"/>
        <v>-</v>
      </c>
      <c r="CM359" s="163" t="str">
        <f t="shared" ca="1" si="1267"/>
        <v>-</v>
      </c>
      <c r="CN359" s="163" t="str">
        <f t="shared" ca="1" si="1267"/>
        <v>-</v>
      </c>
      <c r="CO359" s="163" t="str">
        <f t="shared" ca="1" si="1267"/>
        <v>-</v>
      </c>
      <c r="CP359" s="163" t="str">
        <f t="shared" ca="1" si="1267"/>
        <v>-</v>
      </c>
      <c r="CQ359" s="163" t="str">
        <f t="shared" ca="1" si="1267"/>
        <v>-</v>
      </c>
      <c r="CR359" s="163" t="str">
        <f t="shared" ca="1" si="1267"/>
        <v>-</v>
      </c>
      <c r="CS359" s="163" t="str">
        <f t="shared" ca="1" si="1267"/>
        <v>-</v>
      </c>
      <c r="CT359" s="163" t="str">
        <f t="shared" ca="1" si="1267"/>
        <v>-</v>
      </c>
      <c r="CU359" s="163" t="str">
        <f t="shared" ca="1" si="1267"/>
        <v>-</v>
      </c>
      <c r="CV359" s="163" t="str">
        <f t="shared" ca="1" si="1267"/>
        <v>-</v>
      </c>
      <c r="CW359" s="163" t="str">
        <f t="shared" ca="1" si="1267"/>
        <v>-</v>
      </c>
      <c r="CX359" s="163" t="str">
        <f t="shared" ca="1" si="1267"/>
        <v>-</v>
      </c>
      <c r="CY359" s="163" t="str">
        <f t="shared" ca="1" si="1267"/>
        <v>-</v>
      </c>
      <c r="CZ359" s="163" t="str">
        <f t="shared" ca="1" si="1267"/>
        <v>-</v>
      </c>
      <c r="DA359" s="163" t="str">
        <f t="shared" ca="1" si="1267"/>
        <v>-</v>
      </c>
      <c r="DB359" s="163" t="str">
        <f t="shared" ca="1" si="1267"/>
        <v>-</v>
      </c>
      <c r="DC359" s="163" t="str">
        <f t="shared" ca="1" si="1267"/>
        <v>-</v>
      </c>
      <c r="DD359" s="163" t="str">
        <f t="shared" ca="1" si="1267"/>
        <v>-</v>
      </c>
      <c r="DE359" s="163" t="str">
        <f t="shared" ca="1" si="1267"/>
        <v>-</v>
      </c>
      <c r="DF359" s="163" t="str">
        <f t="shared" ca="1" si="1267"/>
        <v>-</v>
      </c>
      <c r="DG359" s="163" t="str">
        <f t="shared" ca="1" si="1267"/>
        <v>-</v>
      </c>
      <c r="DH359" s="163" t="str">
        <f t="shared" ca="1" si="1267"/>
        <v>-</v>
      </c>
      <c r="DI359" s="163" t="str">
        <f t="shared" ca="1" si="1267"/>
        <v>-</v>
      </c>
      <c r="DJ359" s="163" t="str">
        <f t="shared" ca="1" si="1267"/>
        <v>-</v>
      </c>
      <c r="DK359" s="163" t="str">
        <f t="shared" ca="1" si="1267"/>
        <v>-</v>
      </c>
      <c r="DL359" s="10"/>
      <c r="DM359" s="163" t="str">
        <f t="shared" ca="1" si="1267"/>
        <v>-</v>
      </c>
      <c r="DN359" s="163" t="str">
        <f t="shared" ca="1" si="1267"/>
        <v>-</v>
      </c>
      <c r="DO359" s="163" t="str">
        <f t="shared" ca="1" si="1267"/>
        <v>-</v>
      </c>
      <c r="DP359" s="163" t="str">
        <f t="shared" ca="1" si="1267"/>
        <v>-</v>
      </c>
      <c r="DQ359" s="163" t="str">
        <f t="shared" ca="1" si="1267"/>
        <v>-</v>
      </c>
      <c r="DR359" s="163" t="str">
        <f t="shared" ca="1" si="1267"/>
        <v>-</v>
      </c>
      <c r="DS359" s="163" t="str">
        <f t="shared" ca="1" si="1267"/>
        <v>-</v>
      </c>
      <c r="DT359" s="163" t="str">
        <f t="shared" ca="1" si="1267"/>
        <v>-</v>
      </c>
      <c r="DU359" s="163" t="str">
        <f t="shared" ca="1" si="1267"/>
        <v>-</v>
      </c>
      <c r="DV359" s="163" t="str">
        <f t="shared" ca="1" si="1267"/>
        <v>-</v>
      </c>
      <c r="DW359" s="163" t="str">
        <f t="shared" ca="1" si="1267"/>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68"/>
        <v>-</v>
      </c>
      <c r="EJ359" s="163" t="str">
        <f t="shared" ca="1" si="1268"/>
        <v>-</v>
      </c>
      <c r="EK359" s="163" t="str">
        <f t="shared" ca="1" si="1268"/>
        <v>-</v>
      </c>
      <c r="EL359" s="163" t="str">
        <f t="shared" ca="1" si="1268"/>
        <v>-</v>
      </c>
      <c r="EM359" s="163" t="str">
        <f t="shared" ca="1" si="1268"/>
        <v>-</v>
      </c>
      <c r="EN359" s="163" t="str">
        <f t="shared" ca="1" si="1268"/>
        <v>-</v>
      </c>
      <c r="EO359" s="163" t="str">
        <f t="shared" ca="1" si="1268"/>
        <v>-</v>
      </c>
      <c r="EP359" s="163" t="str">
        <f t="shared" ca="1" si="1268"/>
        <v>-</v>
      </c>
      <c r="EQ359" s="163">
        <f t="shared" ca="1" si="1268"/>
        <v>1</v>
      </c>
      <c r="ER359" s="163">
        <f t="shared" ca="1" si="1268"/>
        <v>1</v>
      </c>
      <c r="ES359" s="163">
        <f t="shared" ca="1" si="1268"/>
        <v>0</v>
      </c>
      <c r="ET359" s="163" t="str">
        <f t="shared" ca="1" si="1268"/>
        <v>-</v>
      </c>
      <c r="EU359" s="163" t="str">
        <f t="shared" ca="1" si="1268"/>
        <v>-</v>
      </c>
      <c r="EV359" s="163" t="str">
        <f t="shared" ca="1" si="1268"/>
        <v>-</v>
      </c>
      <c r="EW359" s="163" t="str">
        <f t="shared" ca="1" si="1268"/>
        <v>-</v>
      </c>
      <c r="EX359" s="163" t="str">
        <f t="shared" ca="1" si="1268"/>
        <v>-</v>
      </c>
      <c r="EY359" s="163" t="str">
        <f t="shared" ca="1" si="1268"/>
        <v>-</v>
      </c>
      <c r="EZ359" s="163" t="str">
        <f t="shared" ca="1" si="1268"/>
        <v>-</v>
      </c>
      <c r="FA359" s="163">
        <f t="shared" ca="1" si="1268"/>
        <v>0</v>
      </c>
      <c r="FB359" s="163" t="str">
        <f t="shared" ca="1" si="1268"/>
        <v>-</v>
      </c>
      <c r="FC359" s="163" t="str">
        <f t="shared" ca="1" si="1268"/>
        <v>-</v>
      </c>
      <c r="FD359" s="163" t="str">
        <f t="shared" ca="1" si="1268"/>
        <v>-</v>
      </c>
      <c r="FE359" s="163" t="str">
        <f t="shared" ca="1" si="1268"/>
        <v>-</v>
      </c>
      <c r="FF359" s="163" t="str">
        <f t="shared" ca="1" si="1268"/>
        <v>-</v>
      </c>
      <c r="FG359" s="163">
        <f t="shared" ca="1" si="1268"/>
        <v>0</v>
      </c>
      <c r="FH359" s="163">
        <f t="shared" ca="1" si="1268"/>
        <v>0</v>
      </c>
      <c r="FI359" s="163">
        <f t="shared" ca="1" si="1268"/>
        <v>0</v>
      </c>
      <c r="FJ359" s="163">
        <f t="shared" ca="1" si="1268"/>
        <v>0</v>
      </c>
      <c r="FK359" s="163">
        <f t="shared" ca="1" si="1268"/>
        <v>0</v>
      </c>
      <c r="FL359" s="163">
        <f t="shared" ca="1" si="1268"/>
        <v>0</v>
      </c>
      <c r="FM359" s="163">
        <f t="shared" ca="1" si="1268"/>
        <v>0</v>
      </c>
      <c r="FN359" s="163" t="str">
        <f t="shared" ca="1" si="1268"/>
        <v>-</v>
      </c>
      <c r="FO359" s="163" t="str">
        <f t="shared" ca="1" si="1268"/>
        <v>-</v>
      </c>
      <c r="FP359" s="163" t="str">
        <f t="shared" ca="1" si="1268"/>
        <v>-</v>
      </c>
      <c r="FQ359" s="163" t="str">
        <f t="shared" ca="1" si="1268"/>
        <v>-</v>
      </c>
      <c r="FR359" s="163" t="str">
        <f t="shared" ca="1" si="1268"/>
        <v>-</v>
      </c>
      <c r="FS359" s="163" t="str">
        <f t="shared" ca="1" si="1268"/>
        <v>-</v>
      </c>
      <c r="FT359" s="163" t="str">
        <f t="shared" ca="1" si="1268"/>
        <v>-</v>
      </c>
      <c r="FU359" s="163" t="str">
        <f t="shared" ca="1" si="1268"/>
        <v>-</v>
      </c>
      <c r="FV359" s="163" t="str">
        <f t="shared" ca="1" si="1268"/>
        <v>-</v>
      </c>
      <c r="FW359" s="163" t="str">
        <f t="shared" ca="1" si="1268"/>
        <v>-</v>
      </c>
      <c r="FX359" s="163" t="str">
        <f t="shared" ca="1" si="1268"/>
        <v>-</v>
      </c>
      <c r="FY359" s="10"/>
      <c r="FZ359" s="163">
        <f t="shared" ca="1" si="1268"/>
        <v>1</v>
      </c>
      <c r="GA359" s="163" t="str">
        <f t="shared" ca="1" si="1268"/>
        <v>-</v>
      </c>
      <c r="GB359" s="163" t="str">
        <f t="shared" ca="1" si="1268"/>
        <v>-</v>
      </c>
      <c r="GC359" s="163" t="str">
        <f t="shared" ca="1" si="1268"/>
        <v>-</v>
      </c>
      <c r="GD359" s="163" t="str">
        <f t="shared" ca="1" si="1229"/>
        <v>-</v>
      </c>
      <c r="GE359" s="163" t="b">
        <f t="shared" ca="1" si="1229"/>
        <v>0</v>
      </c>
      <c r="GF359" s="163" t="str">
        <f t="shared" ca="1" si="1229"/>
        <v>-</v>
      </c>
      <c r="GG359" s="163">
        <f t="shared" ca="1" si="1229"/>
        <v>0</v>
      </c>
      <c r="GH359" s="163" t="str">
        <f t="shared" ca="1" si="1229"/>
        <v>-</v>
      </c>
      <c r="GI359" s="161" cm="1">
        <f t="array" aca="1" ref="GI359" ca="1">INDEX(i.rev,$K359,GI$15)</f>
        <v>1</v>
      </c>
      <c r="GJ359" s="163">
        <f t="shared" ref="GJ359:GY360" ca="1" si="1275">OFFSET(GJ$5,$B359,0)</f>
        <v>0</v>
      </c>
      <c r="GK359" s="163">
        <f t="shared" ca="1" si="1275"/>
        <v>1</v>
      </c>
      <c r="GL359" s="163">
        <f t="shared" ca="1" si="1275"/>
        <v>0</v>
      </c>
      <c r="GM359" s="163">
        <f t="shared" ca="1" si="1275"/>
        <v>1</v>
      </c>
      <c r="GN359" s="163">
        <f t="shared" ca="1" si="1275"/>
        <v>1</v>
      </c>
      <c r="GO359" s="163">
        <f t="shared" ca="1" si="1275"/>
        <v>1</v>
      </c>
      <c r="GP359" s="163">
        <f t="shared" ca="1" si="1275"/>
        <v>0</v>
      </c>
      <c r="GQ359" s="163">
        <f t="shared" ca="1" si="1275"/>
        <v>0</v>
      </c>
      <c r="GR359" s="163">
        <f t="shared" ca="1" si="1275"/>
        <v>0</v>
      </c>
      <c r="GS359" s="163">
        <f t="shared" ca="1" si="1275"/>
        <v>0</v>
      </c>
      <c r="GT359" s="163">
        <f t="shared" ca="1" si="1275"/>
        <v>0</v>
      </c>
      <c r="GU359" s="163">
        <f t="shared" ca="1" si="1275"/>
        <v>0</v>
      </c>
      <c r="GV359" s="163">
        <f t="shared" ca="1" si="1275"/>
        <v>0</v>
      </c>
      <c r="GW359" s="163">
        <f t="shared" ca="1" si="1275"/>
        <v>0</v>
      </c>
      <c r="GX359" s="163">
        <f t="shared" ca="1" si="1275"/>
        <v>0</v>
      </c>
      <c r="GY359" s="163">
        <f t="shared" ca="1" si="1275"/>
        <v>0</v>
      </c>
      <c r="GZ359" s="161" cm="1">
        <f t="array" aca="1" ref="GZ359" ca="1">INDEX(i.rev,$K359,GZ$15)</f>
        <v>0</v>
      </c>
      <c r="HA359" s="163">
        <f t="shared" ca="1" si="1231"/>
        <v>0</v>
      </c>
      <c r="HB359" s="161" cm="1">
        <f t="array" aca="1" ref="HB359" ca="1">INDEX(i.rev,$K359,HB$15)</f>
        <v>1</v>
      </c>
      <c r="HC359" s="163">
        <f t="shared" ca="1" si="1269"/>
        <v>0</v>
      </c>
      <c r="HD359" s="163">
        <f t="shared" ca="1" si="1269"/>
        <v>0</v>
      </c>
      <c r="HE359" s="163">
        <f t="shared" ca="1" si="1269"/>
        <v>0</v>
      </c>
      <c r="HF359" s="163">
        <f t="shared" ca="1" si="1269"/>
        <v>0</v>
      </c>
      <c r="HG359" s="163">
        <f t="shared" ca="1" si="1269"/>
        <v>0</v>
      </c>
      <c r="HH359" s="163">
        <f t="shared" ca="1" si="1269"/>
        <v>0</v>
      </c>
      <c r="HI359" s="163">
        <f t="shared" ca="1" si="1269"/>
        <v>0</v>
      </c>
      <c r="HJ359" s="10"/>
      <c r="HK359" s="163" t="str">
        <f t="shared" ca="1" si="1269"/>
        <v>-</v>
      </c>
      <c r="HL359" s="163" t="str">
        <f t="shared" ca="1" si="1269"/>
        <v>-</v>
      </c>
      <c r="HM359" s="163" t="str">
        <f t="shared" ca="1" si="1269"/>
        <v>-</v>
      </c>
      <c r="HN359" s="163" t="str">
        <f t="shared" ca="1" si="1269"/>
        <v>-</v>
      </c>
      <c r="HO359" s="163" t="str">
        <f t="shared" ca="1" si="1269"/>
        <v>-</v>
      </c>
      <c r="HP359" s="161" t="b">
        <f t="shared" ca="1" si="1234"/>
        <v>0</v>
      </c>
      <c r="HQ359" s="161" t="b">
        <f t="shared" ca="1" si="1234"/>
        <v>0</v>
      </c>
      <c r="HR359" s="161" t="b">
        <f t="shared" ca="1" si="1234"/>
        <v>1</v>
      </c>
      <c r="HS359" s="163">
        <f t="shared" ca="1" si="1269"/>
        <v>0</v>
      </c>
      <c r="HT359" s="161">
        <f t="shared" ca="1" si="1235"/>
        <v>1</v>
      </c>
      <c r="HU359" s="161">
        <f t="shared" ca="1" si="1235"/>
        <v>1</v>
      </c>
      <c r="HV359" s="163" t="str">
        <f t="shared" ca="1" si="1269"/>
        <v>-</v>
      </c>
      <c r="HW359" s="163" t="str">
        <f t="shared" ca="1" si="1269"/>
        <v>-</v>
      </c>
      <c r="HX359" s="163" t="str">
        <f t="shared" ca="1" si="1269"/>
        <v>-</v>
      </c>
      <c r="HY359" s="163" t="str">
        <f t="shared" ca="1" si="1269"/>
        <v>-</v>
      </c>
      <c r="HZ359" s="163" t="str">
        <f t="shared" ca="1" si="1269"/>
        <v>-</v>
      </c>
      <c r="IA359" s="163" t="str">
        <f t="shared" ca="1" si="1269"/>
        <v>-</v>
      </c>
      <c r="IB359" s="163" t="str">
        <f t="shared" ca="1" si="1269"/>
        <v>-</v>
      </c>
      <c r="IC359" s="163" t="str">
        <f t="shared" ca="1" si="1269"/>
        <v>-</v>
      </c>
      <c r="ID359" s="163" t="str">
        <f t="shared" ca="1" si="1269"/>
        <v>-</v>
      </c>
      <c r="IE359" s="163" t="b">
        <f t="shared" ca="1" si="1269"/>
        <v>1</v>
      </c>
      <c r="IF359" s="163" t="str">
        <f t="shared" ca="1" si="1269"/>
        <v>-</v>
      </c>
      <c r="IG359" s="163" t="str">
        <f t="shared" ca="1" si="1269"/>
        <v>-</v>
      </c>
      <c r="IH359" s="163" t="str">
        <f t="shared" ca="1" si="1269"/>
        <v>-</v>
      </c>
      <c r="II359" s="163" t="b">
        <f t="shared" ca="1" si="1236"/>
        <v>1</v>
      </c>
      <c r="IJ359" s="163">
        <f t="shared" ca="1" si="1236"/>
        <v>0</v>
      </c>
      <c r="IK359" s="163" t="str">
        <f t="shared" ca="1" si="1236"/>
        <v>-</v>
      </c>
      <c r="IL359" s="163" t="str">
        <f t="shared" ca="1" si="1236"/>
        <v>-</v>
      </c>
      <c r="IM359" s="163" t="str">
        <f t="shared" ca="1" si="1236"/>
        <v>-</v>
      </c>
      <c r="IN359" s="163" t="str">
        <f t="shared" ca="1" si="1236"/>
        <v>-</v>
      </c>
      <c r="IO359" s="163" t="str">
        <f t="shared" ca="1" si="1236"/>
        <v>-</v>
      </c>
      <c r="IP359" s="163">
        <f t="shared" ca="1" si="1236"/>
        <v>0</v>
      </c>
      <c r="IQ359" s="163" t="str">
        <f t="shared" ca="1" si="1236"/>
        <v>-</v>
      </c>
      <c r="IR359" s="163" t="str">
        <f t="shared" ca="1" si="1236"/>
        <v>-</v>
      </c>
      <c r="IS359" s="163" t="str">
        <f t="shared" ca="1" si="1236"/>
        <v>-</v>
      </c>
      <c r="IT359" s="163">
        <f t="shared" ca="1" si="1236"/>
        <v>500</v>
      </c>
      <c r="IU359" s="163">
        <f t="shared" ca="1" si="1236"/>
        <v>500</v>
      </c>
      <c r="IV359" s="163" t="str">
        <f t="shared" ca="1" si="1236"/>
        <v>-</v>
      </c>
      <c r="IW359" s="163" t="str">
        <f t="shared" ca="1" si="1236"/>
        <v>-</v>
      </c>
      <c r="IX359" s="163" t="str">
        <f t="shared" ca="1" si="1236"/>
        <v>-</v>
      </c>
      <c r="IY359" s="163" t="str">
        <f t="shared" ref="IY359:KL360" ca="1" si="1276">OFFSET(IY$5,$B359,0)</f>
        <v>-</v>
      </c>
      <c r="IZ359" s="163" t="str">
        <f t="shared" ca="1" si="1276"/>
        <v>-</v>
      </c>
      <c r="JA359" s="163" t="str">
        <f t="shared" ca="1" si="1276"/>
        <v>-</v>
      </c>
      <c r="JB359" s="163" t="str">
        <f t="shared" ca="1" si="1276"/>
        <v>-</v>
      </c>
      <c r="JC359" s="163" t="str">
        <f t="shared" ca="1" si="1276"/>
        <v>-</v>
      </c>
      <c r="JD359" s="163" t="str">
        <f t="shared" ca="1" si="1276"/>
        <v>-</v>
      </c>
      <c r="JE359" s="163" t="str">
        <f t="shared" ca="1" si="1276"/>
        <v>-</v>
      </c>
      <c r="JF359" s="163" t="str">
        <f t="shared" ca="1" si="1276"/>
        <v>-</v>
      </c>
      <c r="JG359" s="163" t="str">
        <f t="shared" ca="1" si="1276"/>
        <v>-</v>
      </c>
      <c r="JH359" s="163" t="str">
        <f t="shared" ca="1" si="1276"/>
        <v>-</v>
      </c>
      <c r="JI359" s="163" t="str">
        <f t="shared" ca="1" si="1276"/>
        <v>-</v>
      </c>
      <c r="JJ359" s="163" t="str">
        <f t="shared" ca="1" si="1276"/>
        <v>-</v>
      </c>
      <c r="JK359" s="163" t="str">
        <f t="shared" ca="1" si="1276"/>
        <v>-</v>
      </c>
      <c r="JL359" s="163" t="str">
        <f t="shared" ca="1" si="1276"/>
        <v>-</v>
      </c>
      <c r="JM359" s="163" t="str">
        <f t="shared" ca="1" si="1276"/>
        <v>-</v>
      </c>
      <c r="JN359" s="163" t="str">
        <f t="shared" ca="1" si="1276"/>
        <v>-</v>
      </c>
      <c r="JO359" s="163" t="str">
        <f t="shared" ca="1" si="1276"/>
        <v>-</v>
      </c>
      <c r="JP359" s="163" t="str">
        <f t="shared" ca="1" si="1276"/>
        <v>-</v>
      </c>
      <c r="JQ359" s="163" t="str">
        <f t="shared" ca="1" si="1276"/>
        <v>-</v>
      </c>
      <c r="JR359" s="163" t="str">
        <f t="shared" ca="1" si="1276"/>
        <v>-</v>
      </c>
      <c r="JS359" s="163" t="str">
        <f t="shared" ca="1" si="1276"/>
        <v>-</v>
      </c>
      <c r="JT359" s="163" t="str">
        <f t="shared" ca="1" si="1276"/>
        <v>-</v>
      </c>
      <c r="JU359" s="163" t="str">
        <f t="shared" ca="1" si="1276"/>
        <v>-</v>
      </c>
      <c r="JV359" s="163" t="str">
        <f t="shared" ca="1" si="1276"/>
        <v>-</v>
      </c>
      <c r="JW359" s="163" t="str">
        <f t="shared" ca="1" si="1276"/>
        <v>-</v>
      </c>
      <c r="JX359" s="163" t="str">
        <f t="shared" ca="1" si="1276"/>
        <v>-</v>
      </c>
      <c r="JY359" s="163" t="str">
        <f t="shared" ca="1" si="1276"/>
        <v>-</v>
      </c>
      <c r="JZ359" s="163" t="str">
        <f t="shared" ca="1" si="1276"/>
        <v>-</v>
      </c>
      <c r="KA359" s="163" t="str">
        <f t="shared" ca="1" si="1276"/>
        <v>-</v>
      </c>
      <c r="KB359" s="163" t="str">
        <f t="shared" ca="1" si="1276"/>
        <v>-</v>
      </c>
      <c r="KC359" s="163" t="str">
        <f t="shared" ca="1" si="1276"/>
        <v>-</v>
      </c>
      <c r="KD359" s="163" t="str">
        <f t="shared" ca="1" si="1276"/>
        <v>-</v>
      </c>
      <c r="KE359" s="163" t="str">
        <f t="shared" ca="1" si="1276"/>
        <v>-</v>
      </c>
      <c r="KF359" s="163" t="str">
        <f t="shared" ca="1" si="1276"/>
        <v>-</v>
      </c>
      <c r="KG359" s="163" t="str">
        <f t="shared" ca="1" si="1276"/>
        <v>-</v>
      </c>
      <c r="KH359" s="163" t="str">
        <f t="shared" ca="1" si="1276"/>
        <v>-</v>
      </c>
      <c r="KI359" s="163" t="str">
        <f t="shared" ca="1" si="1276"/>
        <v>-</v>
      </c>
      <c r="KJ359" s="163" t="str">
        <f t="shared" ca="1" si="1276"/>
        <v>-</v>
      </c>
      <c r="KK359" s="163" t="str">
        <f t="shared" ca="1" si="1276"/>
        <v>-</v>
      </c>
      <c r="KL359" s="163" t="str">
        <f t="shared" ca="1" si="1276"/>
        <v>-</v>
      </c>
      <c r="KM359" s="163" t="str">
        <f t="shared" ca="1" si="1273"/>
        <v>-</v>
      </c>
      <c r="KN359" s="163" t="str">
        <f t="shared" ca="1" si="1273"/>
        <v>-</v>
      </c>
      <c r="KO359" s="163" t="str">
        <f t="shared" ca="1" si="1273"/>
        <v>-</v>
      </c>
      <c r="KP359" s="163" t="str">
        <f t="shared" ca="1" si="1273"/>
        <v>-</v>
      </c>
      <c r="KQ359" s="163" t="str">
        <f t="shared" ca="1" si="1273"/>
        <v>-</v>
      </c>
      <c r="KR359" s="163" t="str">
        <f t="shared" ca="1" si="1273"/>
        <v>-</v>
      </c>
      <c r="KS359" s="163" t="str">
        <f t="shared" ca="1" si="1273"/>
        <v>-</v>
      </c>
      <c r="KT359" s="163" t="str">
        <f t="shared" ca="1" si="1273"/>
        <v>-</v>
      </c>
      <c r="KU359" s="163" t="str">
        <f t="shared" ca="1" si="1273"/>
        <v>-</v>
      </c>
      <c r="KV359" s="163" t="str">
        <f t="shared" ca="1" si="1273"/>
        <v>-</v>
      </c>
      <c r="KW359" s="163" t="str">
        <f t="shared" ca="1" si="1273"/>
        <v>-</v>
      </c>
      <c r="KX359" s="163" t="str">
        <f t="shared" ca="1" si="1273"/>
        <v>-</v>
      </c>
      <c r="KY359" s="163" t="str">
        <f t="shared" ca="1" si="1273"/>
        <v>-</v>
      </c>
      <c r="KZ359" s="163" t="str">
        <f t="shared" ca="1" si="1273"/>
        <v>-</v>
      </c>
      <c r="LA359" s="163" t="str">
        <f t="shared" ca="1" si="1273"/>
        <v>-</v>
      </c>
      <c r="LB359" s="163" t="str">
        <f t="shared" ca="1" si="1273"/>
        <v>-</v>
      </c>
      <c r="LC359" s="163" t="str">
        <f t="shared" ca="1" si="1273"/>
        <v>-</v>
      </c>
      <c r="LD359" s="163" t="str">
        <f t="shared" ca="1" si="1273"/>
        <v>-</v>
      </c>
      <c r="LE359" s="163" t="str">
        <f t="shared" ca="1" si="1273"/>
        <v>-</v>
      </c>
      <c r="LF359" s="163" t="str">
        <f t="shared" ca="1" si="1273"/>
        <v>-</v>
      </c>
      <c r="LG359" s="163" t="str">
        <f t="shared" ca="1" si="1273"/>
        <v>-</v>
      </c>
      <c r="LH359" s="163" t="str">
        <f t="shared" ca="1" si="1273"/>
        <v>-</v>
      </c>
      <c r="LI359" s="163" t="str">
        <f t="shared" ca="1" si="1273"/>
        <v>-</v>
      </c>
      <c r="LJ359" s="163" t="str">
        <f t="shared" ca="1" si="1273"/>
        <v>-</v>
      </c>
      <c r="LK359" s="163" t="str">
        <f t="shared" ca="1" si="1273"/>
        <v>-</v>
      </c>
      <c r="LL359" s="163" t="str">
        <f t="shared" ca="1" si="1273"/>
        <v>-</v>
      </c>
      <c r="LM359" s="163" t="str">
        <f t="shared" ca="1" si="1273"/>
        <v>-</v>
      </c>
      <c r="LN359" s="163" t="str">
        <f t="shared" ca="1" si="1273"/>
        <v>-</v>
      </c>
      <c r="LO359" s="163" t="str">
        <f t="shared" ca="1" si="1241"/>
        <v>-</v>
      </c>
      <c r="LP359" s="163" t="str">
        <f t="shared" ca="1" si="1241"/>
        <v>-</v>
      </c>
      <c r="LQ359" s="163" t="str">
        <f t="shared" ca="1" si="1241"/>
        <v>-</v>
      </c>
      <c r="LR359" s="163" t="str">
        <f t="shared" ca="1" si="1241"/>
        <v>-</v>
      </c>
      <c r="LS359" s="163" t="str">
        <f t="shared" ca="1" si="1241"/>
        <v>-</v>
      </c>
      <c r="LT359" s="163" t="str">
        <f t="shared" ca="1" si="1241"/>
        <v>-</v>
      </c>
      <c r="LU359" s="163" t="str">
        <f t="shared" ca="1" si="1241"/>
        <v>-</v>
      </c>
      <c r="LV359" s="163" t="str">
        <f t="shared" ca="1" si="1241"/>
        <v>-</v>
      </c>
      <c r="LW359" s="163" t="str">
        <f t="shared" ca="1" si="1241"/>
        <v>-</v>
      </c>
      <c r="LX359" s="163" t="str">
        <f t="shared" ca="1" si="1241"/>
        <v>-</v>
      </c>
      <c r="LY359" s="10"/>
      <c r="LZ359" s="161">
        <f t="shared" ca="1" si="1242"/>
        <v>4.4999999999999998E-2</v>
      </c>
      <c r="MA359" s="161">
        <f t="shared" ca="1" si="1243"/>
        <v>4.4999999999999998E-2</v>
      </c>
      <c r="MB359" s="163">
        <f t="shared" ref="MB359:PB360" ca="1" si="1277">OFFSET(MB$5,$B359,0)</f>
        <v>1</v>
      </c>
      <c r="MC359" s="163">
        <f t="shared" ca="1" si="1277"/>
        <v>0</v>
      </c>
      <c r="MD359" s="163">
        <f t="shared" ca="1" si="1277"/>
        <v>1</v>
      </c>
      <c r="ME359" s="163">
        <f t="shared" ca="1" si="1277"/>
        <v>1</v>
      </c>
      <c r="MF359" s="163">
        <f t="shared" ca="1" si="1277"/>
        <v>0</v>
      </c>
      <c r="MG359" s="163">
        <f t="shared" ca="1" si="1277"/>
        <v>70</v>
      </c>
      <c r="MH359" s="163">
        <f t="shared" ca="1" si="1277"/>
        <v>50</v>
      </c>
      <c r="MI359" s="163">
        <f t="shared" ca="1" si="1277"/>
        <v>85</v>
      </c>
      <c r="MJ359" s="163">
        <f t="shared" ca="1" si="1277"/>
        <v>50</v>
      </c>
      <c r="MK359" s="161">
        <f t="shared" si="1245"/>
        <v>1</v>
      </c>
      <c r="ML359" s="161">
        <f t="shared" si="1246"/>
        <v>1</v>
      </c>
      <c r="MM359" s="161">
        <f t="shared" si="1247"/>
        <v>1</v>
      </c>
      <c r="MN359" s="161">
        <f t="shared" ca="1" si="1248"/>
        <v>1</v>
      </c>
      <c r="MO359" s="161">
        <f t="shared" ca="1" si="1248"/>
        <v>1</v>
      </c>
      <c r="MP359" s="163">
        <f t="shared" ca="1" si="1277"/>
        <v>1</v>
      </c>
      <c r="MQ359" s="10"/>
      <c r="MR359" s="163">
        <f t="shared" ca="1" si="1277"/>
        <v>1</v>
      </c>
      <c r="MS359" s="161">
        <f t="shared" ca="1" si="1249"/>
        <v>1</v>
      </c>
      <c r="MT359" s="163">
        <f t="shared" ca="1" si="1277"/>
        <v>0.75</v>
      </c>
      <c r="MU359" s="163">
        <f t="shared" ca="1" si="1277"/>
        <v>0.8</v>
      </c>
      <c r="MV359" s="163">
        <f t="shared" ca="1" si="1277"/>
        <v>0.82499999999999996</v>
      </c>
      <c r="MW359" s="163">
        <f t="shared" ca="1" si="1277"/>
        <v>0.875</v>
      </c>
      <c r="MX359" s="163">
        <f t="shared" ca="1" si="1277"/>
        <v>0.9</v>
      </c>
      <c r="MY359" s="163">
        <f t="shared" ca="1" si="1277"/>
        <v>0.75</v>
      </c>
      <c r="MZ359" s="163">
        <f t="shared" ca="1" si="1277"/>
        <v>0.78142857142857147</v>
      </c>
      <c r="NA359" s="163">
        <f t="shared" ca="1" si="1277"/>
        <v>0.82499999999999996</v>
      </c>
      <c r="NB359" s="163">
        <f t="shared" ca="1" si="1277"/>
        <v>0.875</v>
      </c>
      <c r="NC359" s="163">
        <f t="shared" ca="1" si="1277"/>
        <v>0.9</v>
      </c>
      <c r="ND359" s="163">
        <f t="shared" ca="1" si="1277"/>
        <v>0.9</v>
      </c>
      <c r="NE359" s="163">
        <f t="shared" ca="1" si="1277"/>
        <v>0.75</v>
      </c>
      <c r="NF359" s="163">
        <f t="shared" ca="1" si="1277"/>
        <v>0.78142857142857147</v>
      </c>
      <c r="NG359" s="163">
        <f t="shared" ca="1" si="1277"/>
        <v>0.82499999999999996</v>
      </c>
      <c r="NH359" s="163">
        <f t="shared" ca="1" si="1277"/>
        <v>0.875</v>
      </c>
      <c r="NI359" s="163">
        <f t="shared" ca="1" si="1277"/>
        <v>0.9</v>
      </c>
      <c r="NJ359" s="163">
        <f t="shared" ca="1" si="1277"/>
        <v>0.9</v>
      </c>
      <c r="NK359" s="163">
        <f t="shared" ca="1" si="1277"/>
        <v>0.75</v>
      </c>
      <c r="NL359" s="163">
        <f t="shared" ca="1" si="1277"/>
        <v>0.78142857142857147</v>
      </c>
      <c r="NM359" s="163">
        <f t="shared" ca="1" si="1277"/>
        <v>0.82499999999999996</v>
      </c>
      <c r="NN359" s="163">
        <f t="shared" ca="1" si="1277"/>
        <v>0.875</v>
      </c>
      <c r="NO359" s="163">
        <f t="shared" ca="1" si="1277"/>
        <v>0.9</v>
      </c>
      <c r="NP359" s="163">
        <f t="shared" ca="1" si="1277"/>
        <v>0.9</v>
      </c>
      <c r="NQ359" s="163">
        <f t="shared" ca="1" si="1277"/>
        <v>0.75</v>
      </c>
      <c r="NR359" s="163">
        <f t="shared" ca="1" si="1277"/>
        <v>0.78142857142857147</v>
      </c>
      <c r="NS359" s="163">
        <f t="shared" ca="1" si="1277"/>
        <v>0.82499999999999996</v>
      </c>
      <c r="NT359" s="163">
        <f t="shared" ca="1" si="1277"/>
        <v>0.875</v>
      </c>
      <c r="NU359" s="163">
        <f t="shared" ca="1" si="1277"/>
        <v>0.9</v>
      </c>
      <c r="NV359" s="163">
        <f t="shared" ca="1" si="1277"/>
        <v>0.9</v>
      </c>
      <c r="NW359" s="163">
        <f t="shared" ca="1" si="1277"/>
        <v>0.75</v>
      </c>
      <c r="NX359" s="163">
        <f t="shared" ca="1" si="1277"/>
        <v>0.78142857142857147</v>
      </c>
      <c r="NY359" s="163">
        <f t="shared" ca="1" si="1277"/>
        <v>0.82499999999999996</v>
      </c>
      <c r="NZ359" s="163">
        <f t="shared" ca="1" si="1277"/>
        <v>0.875</v>
      </c>
      <c r="OA359" s="163">
        <f t="shared" ca="1" si="1277"/>
        <v>0.9</v>
      </c>
      <c r="OB359" s="163">
        <f t="shared" ca="1" si="1277"/>
        <v>0.9</v>
      </c>
      <c r="OC359" s="163">
        <f t="shared" ca="1" si="1277"/>
        <v>0.75</v>
      </c>
      <c r="OD359" s="163">
        <f t="shared" ca="1" si="1277"/>
        <v>0.78142857142857147</v>
      </c>
      <c r="OE359" s="163">
        <f t="shared" ca="1" si="1277"/>
        <v>0.82499999999999996</v>
      </c>
      <c r="OF359" s="163">
        <f t="shared" ca="1" si="1277"/>
        <v>0.875</v>
      </c>
      <c r="OG359" s="163">
        <f t="shared" ca="1" si="1277"/>
        <v>0.9</v>
      </c>
      <c r="OH359" s="163">
        <f t="shared" ca="1" si="1277"/>
        <v>0.9</v>
      </c>
      <c r="OI359" s="163">
        <f t="shared" ca="1" si="1277"/>
        <v>0.75</v>
      </c>
      <c r="OJ359" s="163">
        <f t="shared" ca="1" si="1277"/>
        <v>0.76904761904761909</v>
      </c>
      <c r="OK359" s="163">
        <f t="shared" ca="1" si="1277"/>
        <v>0.82000000000000006</v>
      </c>
      <c r="OL359" s="163">
        <f t="shared" ca="1" si="1277"/>
        <v>0.875</v>
      </c>
      <c r="OM359" s="163">
        <f t="shared" ca="1" si="1277"/>
        <v>0.9</v>
      </c>
      <c r="ON359" s="163">
        <f t="shared" ca="1" si="1277"/>
        <v>0.90000000000000013</v>
      </c>
      <c r="OO359" s="163">
        <f t="shared" ca="1" si="1277"/>
        <v>0.75</v>
      </c>
      <c r="OP359" s="163">
        <f t="shared" ca="1" si="1277"/>
        <v>0.76904761904761909</v>
      </c>
      <c r="OQ359" s="163">
        <f t="shared" ca="1" si="1277"/>
        <v>0.82000000000000006</v>
      </c>
      <c r="OR359" s="163">
        <f t="shared" ca="1" si="1277"/>
        <v>0.875</v>
      </c>
      <c r="OS359" s="163">
        <f t="shared" ca="1" si="1277"/>
        <v>0.9</v>
      </c>
      <c r="OT359" s="163">
        <f t="shared" ca="1" si="1277"/>
        <v>0.9</v>
      </c>
      <c r="OU359" s="163">
        <f t="shared" ca="1" si="1277"/>
        <v>0.875</v>
      </c>
      <c r="OV359" s="161">
        <f t="shared" ca="1" si="1253"/>
        <v>1</v>
      </c>
      <c r="OW359" s="161">
        <f t="shared" ca="1" si="1254"/>
        <v>1</v>
      </c>
      <c r="OX359" s="161">
        <f t="shared" ca="1" si="1255"/>
        <v>500000</v>
      </c>
      <c r="OY359" s="163" t="str">
        <f t="shared" ca="1" si="1256"/>
        <v>-</v>
      </c>
      <c r="OZ359" s="161" t="str">
        <f t="shared" ca="1" si="1257"/>
        <v>-</v>
      </c>
      <c r="PA359" s="161" t="str">
        <f t="shared" ca="1" si="1258"/>
        <v>-</v>
      </c>
      <c r="PB359" s="163">
        <f t="shared" ca="1" si="1277"/>
        <v>0</v>
      </c>
      <c r="PC359" s="27">
        <v>0</v>
      </c>
    </row>
    <row r="360" spans="1:419" s="143" customFormat="1" hidden="1" outlineLevel="1">
      <c r="A360" s="121">
        <f t="shared" si="14"/>
        <v>355</v>
      </c>
      <c r="B360" s="121">
        <f t="shared" si="1259"/>
        <v>13</v>
      </c>
      <c r="C360" s="143">
        <f t="shared" si="1265"/>
        <v>1002</v>
      </c>
      <c r="D360" s="143" t="s">
        <v>884</v>
      </c>
      <c r="E360" s="143" t="b">
        <v>0</v>
      </c>
      <c r="F360" s="143" t="b">
        <v>0</v>
      </c>
      <c r="G360" s="143" t="b">
        <f t="shared" si="1260"/>
        <v>0</v>
      </c>
      <c r="H360" s="139">
        <f t="shared" ca="1" si="1263"/>
        <v>3</v>
      </c>
      <c r="I360" s="32">
        <v>1</v>
      </c>
      <c r="J360" s="32">
        <v>5</v>
      </c>
      <c r="K360" s="139">
        <f t="shared" ca="1" si="1263"/>
        <v>1</v>
      </c>
      <c r="L360" s="139">
        <f t="shared" ca="1" si="1263"/>
        <v>1</v>
      </c>
      <c r="M360" s="139">
        <f t="shared" ca="1" si="1263"/>
        <v>2</v>
      </c>
      <c r="N360" s="139">
        <f t="shared" ca="1" si="1263"/>
        <v>1</v>
      </c>
      <c r="O360" s="139">
        <f t="shared" ca="1" si="1263"/>
        <v>1</v>
      </c>
      <c r="P360" s="139">
        <f t="shared" ca="1" si="1263"/>
        <v>1</v>
      </c>
      <c r="Q360" s="139">
        <f t="shared" ca="1" si="1263"/>
        <v>1</v>
      </c>
      <c r="R360" s="139">
        <f t="shared" ca="1" si="1263"/>
        <v>2</v>
      </c>
      <c r="S360" s="139">
        <f t="shared" ca="1" si="1263"/>
        <v>1</v>
      </c>
      <c r="T360" s="139">
        <f t="shared" ca="1" si="1263"/>
        <v>1</v>
      </c>
      <c r="U360" s="139">
        <f t="shared" ca="1" si="1263"/>
        <v>1</v>
      </c>
      <c r="V360" s="139">
        <f t="shared" ca="1" si="1263"/>
        <v>1</v>
      </c>
      <c r="W360" s="139">
        <f t="shared" ca="1" si="1263"/>
        <v>1</v>
      </c>
      <c r="X360" s="139">
        <f t="shared" ca="1" si="1263"/>
        <v>1</v>
      </c>
      <c r="Y360" s="139">
        <f t="shared" ca="1" si="1263"/>
        <v>1</v>
      </c>
      <c r="Z360" s="32">
        <v>2</v>
      </c>
      <c r="AA360" s="32">
        <v>2</v>
      </c>
      <c r="AB360" s="32">
        <v>2</v>
      </c>
      <c r="AC360" s="139">
        <f t="shared" ca="1" si="1262"/>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00009 Price SE RiskCRRA-high Overdraw500000 CropgrazeFALSE WP070p MP070p GP070p (F33N11)</v>
      </c>
      <c r="AF360" s="10" t="str">
        <f ca="1">IF(COUNTIF(AE$5:AE360,AE360)=1,"-","Dup")</f>
        <v>-</v>
      </c>
      <c r="AG360" s="10"/>
      <c r="AH360" s="163" t="str">
        <f t="shared" ca="1" si="1217"/>
        <v>-</v>
      </c>
      <c r="AI360" s="163" t="str">
        <f t="shared" ca="1" si="1217"/>
        <v>-</v>
      </c>
      <c r="AJ360" s="163" t="str">
        <f t="shared" ca="1" si="1217"/>
        <v>-</v>
      </c>
      <c r="AK360" s="163" t="str">
        <f t="shared" ca="1" si="1217"/>
        <v>-</v>
      </c>
      <c r="AL360" s="163" t="str">
        <f t="shared" ca="1" si="1217"/>
        <v>-</v>
      </c>
      <c r="AM360" s="163" t="b">
        <f t="shared" ca="1" si="1217"/>
        <v>1</v>
      </c>
      <c r="AN360" s="10"/>
      <c r="AO360" s="161" t="b">
        <f t="shared" si="1218"/>
        <v>1</v>
      </c>
      <c r="AP360" s="161" t="str">
        <f t="shared" si="1218"/>
        <v>-</v>
      </c>
      <c r="AQ360" s="161" t="str">
        <f t="shared" si="1218"/>
        <v>-</v>
      </c>
      <c r="AR360" s="161" t="str">
        <f t="shared" si="1218"/>
        <v>-</v>
      </c>
      <c r="AS360" s="161" t="b">
        <f t="shared" si="1218"/>
        <v>1</v>
      </c>
      <c r="AT360" s="161" t="b">
        <f t="shared" si="1218"/>
        <v>0</v>
      </c>
      <c r="AU360" s="161">
        <f t="shared" ca="1" si="1219"/>
        <v>0</v>
      </c>
      <c r="AV360" s="161" t="b">
        <f t="shared" si="1220"/>
        <v>1</v>
      </c>
      <c r="AW360" s="161" t="b">
        <f t="shared" si="1220"/>
        <v>1</v>
      </c>
      <c r="AX360" s="161">
        <f t="shared" si="1220"/>
        <v>2</v>
      </c>
      <c r="AY360" s="161" t="str">
        <f t="shared" si="1220"/>
        <v>-</v>
      </c>
      <c r="AZ360" s="161">
        <f t="shared" si="1220"/>
        <v>0.9</v>
      </c>
      <c r="BA360" s="10"/>
      <c r="BB360" s="161" t="b">
        <f t="shared" si="1221"/>
        <v>1</v>
      </c>
      <c r="BC360" s="163" t="b">
        <f t="shared" ca="1" si="1222"/>
        <v>1</v>
      </c>
      <c r="BD360" s="163" t="b">
        <f t="shared" ca="1" si="1222"/>
        <v>1</v>
      </c>
      <c r="BE360" s="162">
        <f t="shared" ca="1" si="1223"/>
        <v>3110</v>
      </c>
      <c r="BF360" s="163" t="str">
        <f t="shared" ca="1" si="1267"/>
        <v>-</v>
      </c>
      <c r="BG360" s="163" t="str">
        <f t="shared" ca="1" si="1267"/>
        <v>-</v>
      </c>
      <c r="BH360" s="163" t="str">
        <f t="shared" ca="1" si="1267"/>
        <v>-</v>
      </c>
      <c r="BI360" s="163" t="str">
        <f t="shared" ca="1" si="1267"/>
        <v>-</v>
      </c>
      <c r="BJ360" s="163" t="str">
        <f t="shared" ca="1" si="1267"/>
        <v>-</v>
      </c>
      <c r="BK360" s="163">
        <f t="shared" ca="1" si="1267"/>
        <v>1</v>
      </c>
      <c r="BL360" s="163">
        <f t="shared" ca="1" si="1267"/>
        <v>1</v>
      </c>
      <c r="BM360" s="163" t="str">
        <f t="shared" ca="1" si="1267"/>
        <v>-</v>
      </c>
      <c r="BN360" s="163" t="str">
        <f t="shared" ca="1" si="1267"/>
        <v>-</v>
      </c>
      <c r="BO360" s="163" t="b">
        <f t="shared" ca="1" si="1225"/>
        <v>0</v>
      </c>
      <c r="BP360" s="163" t="b">
        <f t="shared" ca="1" si="1225"/>
        <v>0</v>
      </c>
      <c r="BQ360" s="163" t="b">
        <f t="shared" ca="1" si="1225"/>
        <v>0</v>
      </c>
      <c r="BR360" s="163" t="b">
        <f t="shared" ca="1" si="1225"/>
        <v>0</v>
      </c>
      <c r="BS360" s="163" t="b">
        <f t="shared" ca="1" si="1225"/>
        <v>0</v>
      </c>
      <c r="BT360" s="163" t="b">
        <f t="shared" ca="1" si="1225"/>
        <v>0</v>
      </c>
      <c r="BU360" s="163" t="b">
        <f t="shared" ca="1" si="1225"/>
        <v>0</v>
      </c>
      <c r="BV360" s="163" t="b">
        <f t="shared" ca="1" si="1225"/>
        <v>0</v>
      </c>
      <c r="BW360" s="163" t="b">
        <f t="shared" ca="1" si="1225"/>
        <v>0</v>
      </c>
      <c r="BX360" s="163" t="str">
        <f t="shared" ca="1" si="1267"/>
        <v>-</v>
      </c>
      <c r="BY360" s="163" t="str">
        <f t="shared" ca="1" si="1264"/>
        <v>-</v>
      </c>
      <c r="BZ360" s="163" t="str">
        <f t="shared" ca="1" si="1264"/>
        <v>-</v>
      </c>
      <c r="CA360" s="163" t="str">
        <f t="shared" ca="1" si="1264"/>
        <v>-</v>
      </c>
      <c r="CB360" s="163" t="str">
        <f t="shared" ca="1" si="1264"/>
        <v>-</v>
      </c>
      <c r="CC360" s="163" t="str">
        <f t="shared" ca="1" si="1264"/>
        <v>-</v>
      </c>
      <c r="CD360" s="163" t="str">
        <f t="shared" ca="1" si="1264"/>
        <v>-</v>
      </c>
      <c r="CE360" s="163" t="str">
        <f t="shared" ca="1" si="1264"/>
        <v>-</v>
      </c>
      <c r="CF360" s="163" t="str">
        <f t="shared" ca="1" si="1264"/>
        <v>-</v>
      </c>
      <c r="CG360" s="163" t="str">
        <f t="shared" ca="1" si="1267"/>
        <v>-</v>
      </c>
      <c r="CH360" s="163" t="str">
        <f t="shared" ca="1" si="1267"/>
        <v>-</v>
      </c>
      <c r="CI360" s="163" t="str">
        <f t="shared" ca="1" si="1267"/>
        <v>-</v>
      </c>
      <c r="CJ360" s="163" t="str">
        <f t="shared" ca="1" si="1267"/>
        <v>-</v>
      </c>
      <c r="CK360" s="163" t="str">
        <f t="shared" ca="1" si="1267"/>
        <v>-</v>
      </c>
      <c r="CL360" s="163" t="str">
        <f t="shared" ca="1" si="1267"/>
        <v>-</v>
      </c>
      <c r="CM360" s="163" t="str">
        <f t="shared" ca="1" si="1267"/>
        <v>-</v>
      </c>
      <c r="CN360" s="163" t="str">
        <f t="shared" ca="1" si="1267"/>
        <v>-</v>
      </c>
      <c r="CO360" s="163" t="str">
        <f t="shared" ca="1" si="1267"/>
        <v>-</v>
      </c>
      <c r="CP360" s="163" t="str">
        <f t="shared" ca="1" si="1267"/>
        <v>-</v>
      </c>
      <c r="CQ360" s="163" t="str">
        <f t="shared" ca="1" si="1267"/>
        <v>-</v>
      </c>
      <c r="CR360" s="163" t="str">
        <f t="shared" ca="1" si="1267"/>
        <v>-</v>
      </c>
      <c r="CS360" s="163" t="str">
        <f t="shared" ca="1" si="1267"/>
        <v>-</v>
      </c>
      <c r="CT360" s="163" t="str">
        <f t="shared" ca="1" si="1267"/>
        <v>-</v>
      </c>
      <c r="CU360" s="163" t="str">
        <f t="shared" ca="1" si="1267"/>
        <v>-</v>
      </c>
      <c r="CV360" s="163" t="str">
        <f t="shared" ca="1" si="1267"/>
        <v>-</v>
      </c>
      <c r="CW360" s="163" t="str">
        <f t="shared" ca="1" si="1267"/>
        <v>-</v>
      </c>
      <c r="CX360" s="163" t="str">
        <f t="shared" ref="CX360:DB360" ca="1" si="1278">OFFSET(CX$5,$B360,0)</f>
        <v>-</v>
      </c>
      <c r="CY360" s="163" t="str">
        <f t="shared" ca="1" si="1278"/>
        <v>-</v>
      </c>
      <c r="CZ360" s="163" t="str">
        <f t="shared" ca="1" si="1278"/>
        <v>-</v>
      </c>
      <c r="DA360" s="163" t="str">
        <f t="shared" ca="1" si="1278"/>
        <v>-</v>
      </c>
      <c r="DB360" s="163" t="str">
        <f t="shared" ca="1" si="1278"/>
        <v>-</v>
      </c>
      <c r="DC360" s="163" t="str">
        <f t="shared" ca="1" si="1267"/>
        <v>-</v>
      </c>
      <c r="DD360" s="163" t="str">
        <f t="shared" ca="1" si="1267"/>
        <v>-</v>
      </c>
      <c r="DE360" s="163" t="str">
        <f t="shared" ca="1" si="1267"/>
        <v>-</v>
      </c>
      <c r="DF360" s="163" t="str">
        <f t="shared" ca="1" si="1267"/>
        <v>-</v>
      </c>
      <c r="DG360" s="163" t="str">
        <f t="shared" ca="1" si="1267"/>
        <v>-</v>
      </c>
      <c r="DH360" s="163" t="str">
        <f t="shared" ca="1" si="1267"/>
        <v>-</v>
      </c>
      <c r="DI360" s="163" t="str">
        <f t="shared" ca="1" si="1267"/>
        <v>-</v>
      </c>
      <c r="DJ360" s="163" t="str">
        <f t="shared" ca="1" si="1267"/>
        <v>-</v>
      </c>
      <c r="DK360" s="163" t="str">
        <f t="shared" ca="1" si="1267"/>
        <v>-</v>
      </c>
      <c r="DL360" s="10"/>
      <c r="DM360" s="163" t="str">
        <f t="shared" ca="1" si="1267"/>
        <v>-</v>
      </c>
      <c r="DN360" s="163" t="str">
        <f t="shared" ca="1" si="1267"/>
        <v>-</v>
      </c>
      <c r="DO360" s="163" t="str">
        <f t="shared" ca="1" si="1267"/>
        <v>-</v>
      </c>
      <c r="DP360" s="163" t="str">
        <f t="shared" ca="1" si="1267"/>
        <v>-</v>
      </c>
      <c r="DQ360" s="163" t="str">
        <f t="shared" ca="1" si="1267"/>
        <v>-</v>
      </c>
      <c r="DR360" s="163" t="str">
        <f t="shared" ca="1" si="1267"/>
        <v>-</v>
      </c>
      <c r="DS360" s="163" t="str">
        <f t="shared" ca="1" si="1267"/>
        <v>-</v>
      </c>
      <c r="DT360" s="163" t="str">
        <f t="shared" ca="1" si="1267"/>
        <v>-</v>
      </c>
      <c r="DU360" s="163" t="str">
        <f t="shared" ca="1" si="1267"/>
        <v>-</v>
      </c>
      <c r="DV360" s="163" t="str">
        <f t="shared" ca="1" si="1267"/>
        <v>-</v>
      </c>
      <c r="DW360" s="163" t="str">
        <f t="shared" ca="1" si="1267"/>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68"/>
        <v>-</v>
      </c>
      <c r="EJ360" s="163" t="str">
        <f t="shared" ca="1" si="1268"/>
        <v>-</v>
      </c>
      <c r="EK360" s="163" t="str">
        <f t="shared" ca="1" si="1268"/>
        <v>-</v>
      </c>
      <c r="EL360" s="163" t="str">
        <f t="shared" ca="1" si="1268"/>
        <v>-</v>
      </c>
      <c r="EM360" s="163" t="str">
        <f t="shared" ca="1" si="1268"/>
        <v>-</v>
      </c>
      <c r="EN360" s="163" t="str">
        <f t="shared" ca="1" si="1268"/>
        <v>-</v>
      </c>
      <c r="EO360" s="163" t="str">
        <f t="shared" ca="1" si="1268"/>
        <v>-</v>
      </c>
      <c r="EP360" s="163" t="str">
        <f t="shared" ca="1" si="1268"/>
        <v>-</v>
      </c>
      <c r="EQ360" s="163">
        <f t="shared" ca="1" si="1268"/>
        <v>1</v>
      </c>
      <c r="ER360" s="163">
        <f t="shared" ca="1" si="1268"/>
        <v>1</v>
      </c>
      <c r="ES360" s="163">
        <f t="shared" ca="1" si="1268"/>
        <v>0</v>
      </c>
      <c r="ET360" s="163" t="str">
        <f t="shared" ca="1" si="1268"/>
        <v>-</v>
      </c>
      <c r="EU360" s="163" t="str">
        <f t="shared" ca="1" si="1268"/>
        <v>-</v>
      </c>
      <c r="EV360" s="163" t="str">
        <f t="shared" ca="1" si="1268"/>
        <v>-</v>
      </c>
      <c r="EW360" s="163" t="str">
        <f t="shared" ca="1" si="1268"/>
        <v>-</v>
      </c>
      <c r="EX360" s="163" t="str">
        <f t="shared" ca="1" si="1268"/>
        <v>-</v>
      </c>
      <c r="EY360" s="163" t="str">
        <f t="shared" ca="1" si="1268"/>
        <v>-</v>
      </c>
      <c r="EZ360" s="163" t="str">
        <f t="shared" ca="1" si="1268"/>
        <v>-</v>
      </c>
      <c r="FA360" s="163">
        <f t="shared" ca="1" si="1268"/>
        <v>0</v>
      </c>
      <c r="FB360" s="163" t="str">
        <f t="shared" ca="1" si="1268"/>
        <v>-</v>
      </c>
      <c r="FC360" s="163" t="str">
        <f t="shared" ca="1" si="1268"/>
        <v>-</v>
      </c>
      <c r="FD360" s="163" t="str">
        <f t="shared" ca="1" si="1268"/>
        <v>-</v>
      </c>
      <c r="FE360" s="163" t="str">
        <f t="shared" ca="1" si="1268"/>
        <v>-</v>
      </c>
      <c r="FF360" s="163" t="str">
        <f t="shared" ca="1" si="1268"/>
        <v>-</v>
      </c>
      <c r="FG360" s="163">
        <f t="shared" ca="1" si="1268"/>
        <v>0</v>
      </c>
      <c r="FH360" s="163">
        <f t="shared" ca="1" si="1266"/>
        <v>0</v>
      </c>
      <c r="FI360" s="163">
        <f t="shared" ca="1" si="1266"/>
        <v>0</v>
      </c>
      <c r="FJ360" s="163">
        <f t="shared" ca="1" si="1266"/>
        <v>0</v>
      </c>
      <c r="FK360" s="163">
        <f t="shared" ca="1" si="1266"/>
        <v>0</v>
      </c>
      <c r="FL360" s="163">
        <f t="shared" ca="1" si="1266"/>
        <v>0</v>
      </c>
      <c r="FM360" s="163">
        <f t="shared" ca="1" si="1266"/>
        <v>0</v>
      </c>
      <c r="FN360" s="163" t="str">
        <f t="shared" ca="1" si="1266"/>
        <v>-</v>
      </c>
      <c r="FO360" s="163" t="str">
        <f t="shared" ca="1" si="1266"/>
        <v>-</v>
      </c>
      <c r="FP360" s="163" t="str">
        <f t="shared" ca="1" si="1266"/>
        <v>-</v>
      </c>
      <c r="FQ360" s="163" t="str">
        <f t="shared" ca="1" si="1266"/>
        <v>-</v>
      </c>
      <c r="FR360" s="163" t="str">
        <f t="shared" ca="1" si="1266"/>
        <v>-</v>
      </c>
      <c r="FS360" s="163" t="str">
        <f t="shared" ca="1" si="1266"/>
        <v>-</v>
      </c>
      <c r="FT360" s="163" t="str">
        <f t="shared" ca="1" si="1266"/>
        <v>-</v>
      </c>
      <c r="FU360" s="163" t="str">
        <f t="shared" ca="1" si="1266"/>
        <v>-</v>
      </c>
      <c r="FV360" s="163" t="str">
        <f t="shared" ca="1" si="1266"/>
        <v>-</v>
      </c>
      <c r="FW360" s="163" t="str">
        <f t="shared" ca="1" si="1266"/>
        <v>-</v>
      </c>
      <c r="FX360" s="163" t="str">
        <f t="shared" ca="1" si="1266"/>
        <v>-</v>
      </c>
      <c r="FY360" s="10"/>
      <c r="FZ360" s="163">
        <f t="shared" ca="1" si="1266"/>
        <v>1</v>
      </c>
      <c r="GA360" s="163" t="str">
        <f t="shared" ca="1" si="1266"/>
        <v>-</v>
      </c>
      <c r="GB360" s="163" t="str">
        <f t="shared" ca="1" si="1266"/>
        <v>-</v>
      </c>
      <c r="GC360" s="163" t="str">
        <f t="shared" ca="1" si="1266"/>
        <v>-</v>
      </c>
      <c r="GD360" s="163" t="str">
        <f t="shared" ca="1" si="1229"/>
        <v>-</v>
      </c>
      <c r="GE360" s="163" t="b">
        <f t="shared" ca="1" si="1229"/>
        <v>0</v>
      </c>
      <c r="GF360" s="163" t="str">
        <f t="shared" ca="1" si="1229"/>
        <v>-</v>
      </c>
      <c r="GG360" s="163">
        <f t="shared" ca="1" si="1229"/>
        <v>0</v>
      </c>
      <c r="GH360" s="163" t="str">
        <f t="shared" ca="1" si="1229"/>
        <v>-</v>
      </c>
      <c r="GI360" s="161" cm="1">
        <f t="array" aca="1" ref="GI360" ca="1">INDEX(i.rev,$K360,GI$15)</f>
        <v>1</v>
      </c>
      <c r="GJ360" s="163">
        <f t="shared" ca="1" si="1275"/>
        <v>0</v>
      </c>
      <c r="GK360" s="163">
        <f t="shared" ca="1" si="1275"/>
        <v>1</v>
      </c>
      <c r="GL360" s="163">
        <f t="shared" ca="1" si="1275"/>
        <v>0</v>
      </c>
      <c r="GM360" s="163">
        <f t="shared" ca="1" si="1275"/>
        <v>1</v>
      </c>
      <c r="GN360" s="163">
        <f t="shared" ca="1" si="1275"/>
        <v>1</v>
      </c>
      <c r="GO360" s="163">
        <f t="shared" ca="1" si="1275"/>
        <v>1</v>
      </c>
      <c r="GP360" s="163">
        <f t="shared" ca="1" si="1275"/>
        <v>0</v>
      </c>
      <c r="GQ360" s="163">
        <f t="shared" ca="1" si="1275"/>
        <v>0</v>
      </c>
      <c r="GR360" s="163">
        <f t="shared" ca="1" si="1275"/>
        <v>0</v>
      </c>
      <c r="GS360" s="163">
        <f t="shared" ca="1" si="1275"/>
        <v>0</v>
      </c>
      <c r="GT360" s="163">
        <f t="shared" ca="1" si="1275"/>
        <v>0</v>
      </c>
      <c r="GU360" s="163">
        <f t="shared" ca="1" si="1275"/>
        <v>0</v>
      </c>
      <c r="GV360" s="163">
        <f t="shared" ca="1" si="1275"/>
        <v>0</v>
      </c>
      <c r="GW360" s="163">
        <f t="shared" ca="1" si="1275"/>
        <v>0</v>
      </c>
      <c r="GX360" s="163">
        <f t="shared" ca="1" si="1275"/>
        <v>0</v>
      </c>
      <c r="GY360" s="163">
        <f t="shared" ca="1" si="1275"/>
        <v>0</v>
      </c>
      <c r="GZ360" s="161" cm="1">
        <f t="array" aca="1" ref="GZ360" ca="1">INDEX(i.rev,$K360,GZ$15)</f>
        <v>0</v>
      </c>
      <c r="HA360" s="163">
        <f t="shared" ca="1" si="1231"/>
        <v>0</v>
      </c>
      <c r="HB360" s="161" cm="1">
        <f t="array" aca="1" ref="HB360" ca="1">INDEX(i.rev,$K360,HB$15)</f>
        <v>1</v>
      </c>
      <c r="HC360" s="163">
        <f t="shared" ca="1" si="1269"/>
        <v>0</v>
      </c>
      <c r="HD360" s="163">
        <f t="shared" ca="1" si="1269"/>
        <v>0</v>
      </c>
      <c r="HE360" s="163">
        <f t="shared" ca="1" si="1269"/>
        <v>0</v>
      </c>
      <c r="HF360" s="163">
        <f t="shared" ca="1" si="1269"/>
        <v>0</v>
      </c>
      <c r="HG360" s="163">
        <f t="shared" ca="1" si="1269"/>
        <v>0</v>
      </c>
      <c r="HH360" s="163">
        <f t="shared" ca="1" si="1269"/>
        <v>0</v>
      </c>
      <c r="HI360" s="163">
        <f t="shared" ca="1" si="1269"/>
        <v>0</v>
      </c>
      <c r="HJ360" s="10"/>
      <c r="HK360" s="163" t="str">
        <f t="shared" ca="1" si="1269"/>
        <v>-</v>
      </c>
      <c r="HL360" s="163" t="str">
        <f t="shared" ca="1" si="1269"/>
        <v>-</v>
      </c>
      <c r="HM360" s="163" t="str">
        <f t="shared" ca="1" si="1269"/>
        <v>-</v>
      </c>
      <c r="HN360" s="163" t="str">
        <f t="shared" ca="1" si="1269"/>
        <v>-</v>
      </c>
      <c r="HO360" s="163" t="str">
        <f t="shared" ca="1" si="1269"/>
        <v>-</v>
      </c>
      <c r="HP360" s="161" t="b">
        <f t="shared" ca="1" si="1234"/>
        <v>0</v>
      </c>
      <c r="HQ360" s="161" t="b">
        <f t="shared" ca="1" si="1234"/>
        <v>0</v>
      </c>
      <c r="HR360" s="161" t="b">
        <f t="shared" ca="1" si="1234"/>
        <v>1</v>
      </c>
      <c r="HS360" s="163">
        <f t="shared" ca="1" si="1269"/>
        <v>0</v>
      </c>
      <c r="HT360" s="161">
        <f t="shared" ca="1" si="1235"/>
        <v>1</v>
      </c>
      <c r="HU360" s="161">
        <f t="shared" ca="1" si="1235"/>
        <v>1</v>
      </c>
      <c r="HV360" s="163" t="str">
        <f t="shared" ca="1" si="1269"/>
        <v>-</v>
      </c>
      <c r="HW360" s="163" t="str">
        <f t="shared" ca="1" si="1269"/>
        <v>-</v>
      </c>
      <c r="HX360" s="163" t="str">
        <f t="shared" ca="1" si="1269"/>
        <v>-</v>
      </c>
      <c r="HY360" s="163" t="str">
        <f t="shared" ca="1" si="1269"/>
        <v>-</v>
      </c>
      <c r="HZ360" s="163" t="str">
        <f t="shared" ca="1" si="1269"/>
        <v>-</v>
      </c>
      <c r="IA360" s="163" t="str">
        <f t="shared" ca="1" si="1269"/>
        <v>-</v>
      </c>
      <c r="IB360" s="163" t="str">
        <f t="shared" ca="1" si="1269"/>
        <v>-</v>
      </c>
      <c r="IC360" s="163" t="str">
        <f t="shared" ca="1" si="1269"/>
        <v>-</v>
      </c>
      <c r="ID360" s="163" t="str">
        <f t="shared" ca="1" si="1269"/>
        <v>-</v>
      </c>
      <c r="IE360" s="163" t="b">
        <f t="shared" ca="1" si="1269"/>
        <v>1</v>
      </c>
      <c r="IF360" s="163" t="str">
        <f t="shared" ca="1" si="1269"/>
        <v>-</v>
      </c>
      <c r="IG360" s="163" t="str">
        <f t="shared" ca="1" si="1269"/>
        <v>-</v>
      </c>
      <c r="IH360" s="163" t="str">
        <f t="shared" ca="1" si="1269"/>
        <v>-</v>
      </c>
      <c r="II360" s="163" t="b">
        <f t="shared" ca="1" si="1236"/>
        <v>1</v>
      </c>
      <c r="IJ360" s="163">
        <f t="shared" ca="1" si="1236"/>
        <v>0</v>
      </c>
      <c r="IK360" s="163" t="str">
        <f t="shared" ca="1" si="1236"/>
        <v>-</v>
      </c>
      <c r="IL360" s="163" t="str">
        <f t="shared" ca="1" si="1236"/>
        <v>-</v>
      </c>
      <c r="IM360" s="163" t="str">
        <f t="shared" ca="1" si="1236"/>
        <v>-</v>
      </c>
      <c r="IN360" s="163" t="str">
        <f t="shared" ca="1" si="1236"/>
        <v>-</v>
      </c>
      <c r="IO360" s="163" t="str">
        <f t="shared" ca="1" si="1236"/>
        <v>-</v>
      </c>
      <c r="IP360" s="163">
        <f t="shared" ca="1" si="1236"/>
        <v>0</v>
      </c>
      <c r="IQ360" s="163" t="str">
        <f t="shared" ca="1" si="1236"/>
        <v>-</v>
      </c>
      <c r="IR360" s="163" t="str">
        <f t="shared" ca="1" si="1236"/>
        <v>-</v>
      </c>
      <c r="IS360" s="163" t="str">
        <f t="shared" ca="1" si="1236"/>
        <v>-</v>
      </c>
      <c r="IT360" s="163">
        <f t="shared" ca="1" si="1236"/>
        <v>500</v>
      </c>
      <c r="IU360" s="163">
        <f t="shared" ca="1" si="1236"/>
        <v>500</v>
      </c>
      <c r="IV360" s="163" t="str">
        <f t="shared" ca="1" si="1236"/>
        <v>-</v>
      </c>
      <c r="IW360" s="163" t="str">
        <f t="shared" ca="1" si="1236"/>
        <v>-</v>
      </c>
      <c r="IX360" s="163" t="str">
        <f t="shared" ca="1" si="1236"/>
        <v>-</v>
      </c>
      <c r="IY360" s="163" t="str">
        <f t="shared" ca="1" si="1276"/>
        <v>-</v>
      </c>
      <c r="IZ360" s="163" t="str">
        <f t="shared" ca="1" si="1238"/>
        <v>-</v>
      </c>
      <c r="JA360" s="163" t="str">
        <f t="shared" ca="1" si="1238"/>
        <v>-</v>
      </c>
      <c r="JB360" s="163" t="str">
        <f t="shared" ca="1" si="1238"/>
        <v>-</v>
      </c>
      <c r="JC360" s="163" t="str">
        <f t="shared" ca="1" si="1238"/>
        <v>-</v>
      </c>
      <c r="JD360" s="163" t="str">
        <f t="shared" ca="1" si="1238"/>
        <v>-</v>
      </c>
      <c r="JE360" s="163" t="str">
        <f t="shared" ca="1" si="1238"/>
        <v>-</v>
      </c>
      <c r="JF360" s="163" t="str">
        <f t="shared" ca="1" si="1238"/>
        <v>-</v>
      </c>
      <c r="JG360" s="163" t="str">
        <f t="shared" ca="1" si="1238"/>
        <v>-</v>
      </c>
      <c r="JH360" s="163" t="str">
        <f t="shared" ca="1" si="1238"/>
        <v>-</v>
      </c>
      <c r="JI360" s="163" t="str">
        <f t="shared" ca="1" si="1238"/>
        <v>-</v>
      </c>
      <c r="JJ360" s="163" t="str">
        <f t="shared" ca="1" si="1238"/>
        <v>-</v>
      </c>
      <c r="JK360" s="163" t="str">
        <f t="shared" ca="1" si="1238"/>
        <v>-</v>
      </c>
      <c r="JL360" s="163" t="str">
        <f t="shared" ca="1" si="1238"/>
        <v>-</v>
      </c>
      <c r="JM360" s="163" t="str">
        <f t="shared" ca="1" si="1238"/>
        <v>-</v>
      </c>
      <c r="JN360" s="163" t="str">
        <f t="shared" ca="1" si="1239"/>
        <v>-</v>
      </c>
      <c r="JO360" s="163" t="str">
        <f t="shared" ca="1" si="1239"/>
        <v>-</v>
      </c>
      <c r="JP360" s="163" t="str">
        <f t="shared" ca="1" si="1239"/>
        <v>-</v>
      </c>
      <c r="JQ360" s="163" t="str">
        <f t="shared" ca="1" si="1239"/>
        <v>-</v>
      </c>
      <c r="JR360" s="163" t="str">
        <f t="shared" ca="1" si="1239"/>
        <v>-</v>
      </c>
      <c r="JS360" s="163" t="str">
        <f t="shared" ca="1" si="1238"/>
        <v>-</v>
      </c>
      <c r="JT360" s="163" t="str">
        <f t="shared" ca="1" si="1238"/>
        <v>-</v>
      </c>
      <c r="JU360" s="163" t="str">
        <f t="shared" ca="1" si="1238"/>
        <v>-</v>
      </c>
      <c r="JV360" s="163" t="str">
        <f t="shared" ca="1" si="1238"/>
        <v>-</v>
      </c>
      <c r="JW360" s="163" t="str">
        <f t="shared" ca="1" si="1238"/>
        <v>-</v>
      </c>
      <c r="JX360" s="163" t="str">
        <f t="shared" ca="1" si="1276"/>
        <v>-</v>
      </c>
      <c r="JY360" s="163" t="str">
        <f t="shared" ca="1" si="1273"/>
        <v>-</v>
      </c>
      <c r="JZ360" s="163" t="str">
        <f t="shared" ca="1" si="1273"/>
        <v>-</v>
      </c>
      <c r="KA360" s="163" t="str">
        <f t="shared" ca="1" si="1273"/>
        <v>-</v>
      </c>
      <c r="KB360" s="163" t="str">
        <f t="shared" ca="1" si="1273"/>
        <v>-</v>
      </c>
      <c r="KC360" s="163" t="str">
        <f t="shared" ca="1" si="1273"/>
        <v>-</v>
      </c>
      <c r="KD360" s="163" t="str">
        <f t="shared" ca="1" si="1273"/>
        <v>-</v>
      </c>
      <c r="KE360" s="163" t="str">
        <f t="shared" ca="1" si="1273"/>
        <v>-</v>
      </c>
      <c r="KF360" s="163" t="str">
        <f t="shared" ca="1" si="1273"/>
        <v>-</v>
      </c>
      <c r="KG360" s="163" t="str">
        <f t="shared" ca="1" si="1273"/>
        <v>-</v>
      </c>
      <c r="KH360" s="163" t="str">
        <f t="shared" ca="1" si="1273"/>
        <v>-</v>
      </c>
      <c r="KI360" s="163" t="str">
        <f t="shared" ca="1" si="1273"/>
        <v>-</v>
      </c>
      <c r="KJ360" s="163" t="str">
        <f t="shared" ca="1" si="1273"/>
        <v>-</v>
      </c>
      <c r="KK360" s="163" t="str">
        <f t="shared" ca="1" si="1273"/>
        <v>-</v>
      </c>
      <c r="KL360" s="163" t="str">
        <f t="shared" ca="1" si="1273"/>
        <v>-</v>
      </c>
      <c r="KM360" s="163" t="str">
        <f t="shared" ca="1" si="1273"/>
        <v>-</v>
      </c>
      <c r="KN360" s="163" t="str">
        <f t="shared" ca="1" si="1273"/>
        <v>-</v>
      </c>
      <c r="KO360" s="163" t="str">
        <f t="shared" ca="1" si="1273"/>
        <v>-</v>
      </c>
      <c r="KP360" s="163" t="str">
        <f t="shared" ca="1" si="1273"/>
        <v>-</v>
      </c>
      <c r="KQ360" s="163" t="str">
        <f t="shared" ca="1" si="1273"/>
        <v>-</v>
      </c>
      <c r="KR360" s="163" t="str">
        <f t="shared" ca="1" si="1273"/>
        <v>-</v>
      </c>
      <c r="KS360" s="163" t="str">
        <f t="shared" ca="1" si="1273"/>
        <v>-</v>
      </c>
      <c r="KT360" s="163" t="str">
        <f t="shared" ca="1" si="1273"/>
        <v>-</v>
      </c>
      <c r="KU360" s="163" t="str">
        <f t="shared" ca="1" si="1273"/>
        <v>-</v>
      </c>
      <c r="KV360" s="163" t="str">
        <f t="shared" ca="1" si="1273"/>
        <v>-</v>
      </c>
      <c r="KW360" s="163" t="str">
        <f t="shared" ca="1" si="1273"/>
        <v>-</v>
      </c>
      <c r="KX360" s="163" t="str">
        <f t="shared" ca="1" si="1273"/>
        <v>-</v>
      </c>
      <c r="KY360" s="163" t="str">
        <f t="shared" ca="1" si="1273"/>
        <v>-</v>
      </c>
      <c r="KZ360" s="163" t="str">
        <f t="shared" ca="1" si="1273"/>
        <v>-</v>
      </c>
      <c r="LA360" s="163" t="str">
        <f t="shared" ca="1" si="1273"/>
        <v>-</v>
      </c>
      <c r="LB360" s="163" t="str">
        <f t="shared" ca="1" si="1273"/>
        <v>-</v>
      </c>
      <c r="LC360" s="163" t="str">
        <f t="shared" ca="1" si="1273"/>
        <v>-</v>
      </c>
      <c r="LD360" s="163" t="str">
        <f t="shared" ca="1" si="1273"/>
        <v>-</v>
      </c>
      <c r="LE360" s="163" t="str">
        <f t="shared" ca="1" si="1273"/>
        <v>-</v>
      </c>
      <c r="LF360" s="163" t="str">
        <f t="shared" ca="1" si="1273"/>
        <v>-</v>
      </c>
      <c r="LG360" s="163" t="str">
        <f t="shared" ca="1" si="1273"/>
        <v>-</v>
      </c>
      <c r="LH360" s="163" t="str">
        <f t="shared" ca="1" si="1273"/>
        <v>-</v>
      </c>
      <c r="LI360" s="163" t="str">
        <f t="shared" ca="1" si="1273"/>
        <v>-</v>
      </c>
      <c r="LJ360" s="163" t="str">
        <f t="shared" ca="1" si="1273"/>
        <v>-</v>
      </c>
      <c r="LK360" s="163" t="str">
        <f t="shared" ca="1" si="1273"/>
        <v>-</v>
      </c>
      <c r="LL360" s="163" t="str">
        <f t="shared" ca="1" si="1273"/>
        <v>-</v>
      </c>
      <c r="LM360" s="163" t="str">
        <f t="shared" ca="1" si="1273"/>
        <v>-</v>
      </c>
      <c r="LN360" s="163" t="str">
        <f t="shared" ca="1" si="1273"/>
        <v>-</v>
      </c>
      <c r="LO360" s="163" t="str">
        <f t="shared" ca="1" si="1241"/>
        <v>-</v>
      </c>
      <c r="LP360" s="163" t="str">
        <f t="shared" ca="1" si="1241"/>
        <v>-</v>
      </c>
      <c r="LQ360" s="163" t="str">
        <f t="shared" ca="1" si="1241"/>
        <v>-</v>
      </c>
      <c r="LR360" s="163" t="str">
        <f t="shared" ca="1" si="1241"/>
        <v>-</v>
      </c>
      <c r="LS360" s="163" t="str">
        <f t="shared" ca="1" si="1241"/>
        <v>-</v>
      </c>
      <c r="LT360" s="163" t="str">
        <f t="shared" ca="1" si="1241"/>
        <v>-</v>
      </c>
      <c r="LU360" s="163" t="str">
        <f t="shared" ca="1" si="1241"/>
        <v>-</v>
      </c>
      <c r="LV360" s="163" t="str">
        <f t="shared" ca="1" si="1241"/>
        <v>-</v>
      </c>
      <c r="LW360" s="163" t="str">
        <f t="shared" ca="1" si="1241"/>
        <v>-</v>
      </c>
      <c r="LX360" s="163" t="str">
        <f t="shared" ca="1" si="1241"/>
        <v>-</v>
      </c>
      <c r="LY360" s="10"/>
      <c r="LZ360" s="161">
        <f t="shared" ca="1" si="1242"/>
        <v>4.4999999999999998E-2</v>
      </c>
      <c r="MA360" s="161">
        <f t="shared" ca="1" si="1243"/>
        <v>4.4999999999999998E-2</v>
      </c>
      <c r="MB360" s="163">
        <f t="shared" ca="1" si="1277"/>
        <v>1</v>
      </c>
      <c r="MC360" s="163">
        <f t="shared" ca="1" si="1277"/>
        <v>0</v>
      </c>
      <c r="MD360" s="163">
        <f t="shared" ca="1" si="1277"/>
        <v>1</v>
      </c>
      <c r="ME360" s="163">
        <f t="shared" ca="1" si="1277"/>
        <v>1</v>
      </c>
      <c r="MF360" s="163">
        <f t="shared" ca="1" si="1277"/>
        <v>0</v>
      </c>
      <c r="MG360" s="163">
        <f t="shared" ca="1" si="1277"/>
        <v>70</v>
      </c>
      <c r="MH360" s="163">
        <f t="shared" ca="1" si="1277"/>
        <v>50</v>
      </c>
      <c r="MI360" s="163">
        <f t="shared" ca="1" si="1277"/>
        <v>85</v>
      </c>
      <c r="MJ360" s="163">
        <f t="shared" ca="1" si="1277"/>
        <v>50</v>
      </c>
      <c r="MK360" s="161">
        <f t="shared" si="1245"/>
        <v>0.7</v>
      </c>
      <c r="ML360" s="161">
        <f t="shared" si="1246"/>
        <v>0.7</v>
      </c>
      <c r="MM360" s="161">
        <f t="shared" si="1247"/>
        <v>0.7</v>
      </c>
      <c r="MN360" s="161">
        <f t="shared" ca="1" si="1248"/>
        <v>1</v>
      </c>
      <c r="MO360" s="161">
        <f t="shared" ca="1" si="1248"/>
        <v>1</v>
      </c>
      <c r="MP360" s="163">
        <f t="shared" ca="1" si="1277"/>
        <v>1</v>
      </c>
      <c r="MQ360" s="10"/>
      <c r="MR360" s="163">
        <f t="shared" ca="1" si="1277"/>
        <v>1</v>
      </c>
      <c r="MS360" s="161">
        <f t="shared" ca="1" si="1249"/>
        <v>1</v>
      </c>
      <c r="MT360" s="163">
        <f t="shared" ca="1" si="1277"/>
        <v>0.75</v>
      </c>
      <c r="MU360" s="163">
        <f t="shared" ca="1" si="1277"/>
        <v>0.8</v>
      </c>
      <c r="MV360" s="163">
        <f t="shared" ca="1" si="1277"/>
        <v>0.82499999999999996</v>
      </c>
      <c r="MW360" s="163">
        <f t="shared" ca="1" si="1277"/>
        <v>0.875</v>
      </c>
      <c r="MX360" s="163">
        <f t="shared" ca="1" si="1277"/>
        <v>0.9</v>
      </c>
      <c r="MY360" s="163">
        <f t="shared" ca="1" si="1277"/>
        <v>0.75</v>
      </c>
      <c r="MZ360" s="163">
        <f t="shared" ca="1" si="1277"/>
        <v>0.78142857142857147</v>
      </c>
      <c r="NA360" s="163">
        <f t="shared" ca="1" si="1277"/>
        <v>0.82499999999999996</v>
      </c>
      <c r="NB360" s="163">
        <f t="shared" ca="1" si="1277"/>
        <v>0.875</v>
      </c>
      <c r="NC360" s="163">
        <f t="shared" ca="1" si="1277"/>
        <v>0.9</v>
      </c>
      <c r="ND360" s="163">
        <f t="shared" ca="1" si="1277"/>
        <v>0.9</v>
      </c>
      <c r="NE360" s="163">
        <f t="shared" ca="1" si="1277"/>
        <v>0.75</v>
      </c>
      <c r="NF360" s="163">
        <f t="shared" ca="1" si="1277"/>
        <v>0.78142857142857147</v>
      </c>
      <c r="NG360" s="163">
        <f t="shared" ca="1" si="1277"/>
        <v>0.82499999999999996</v>
      </c>
      <c r="NH360" s="163">
        <f t="shared" ca="1" si="1277"/>
        <v>0.875</v>
      </c>
      <c r="NI360" s="163">
        <f t="shared" ca="1" si="1277"/>
        <v>0.9</v>
      </c>
      <c r="NJ360" s="163">
        <f t="shared" ca="1" si="1277"/>
        <v>0.9</v>
      </c>
      <c r="NK360" s="163">
        <f t="shared" ca="1" si="1277"/>
        <v>0.75</v>
      </c>
      <c r="NL360" s="163">
        <f t="shared" ca="1" si="1277"/>
        <v>0.78142857142857147</v>
      </c>
      <c r="NM360" s="163">
        <f t="shared" ca="1" si="1277"/>
        <v>0.82499999999999996</v>
      </c>
      <c r="NN360" s="163">
        <f t="shared" ca="1" si="1277"/>
        <v>0.875</v>
      </c>
      <c r="NO360" s="163">
        <f t="shared" ca="1" si="1277"/>
        <v>0.9</v>
      </c>
      <c r="NP360" s="163">
        <f t="shared" ca="1" si="1277"/>
        <v>0.9</v>
      </c>
      <c r="NQ360" s="163">
        <f t="shared" ca="1" si="1277"/>
        <v>0.75</v>
      </c>
      <c r="NR360" s="163">
        <f t="shared" ca="1" si="1277"/>
        <v>0.78142857142857147</v>
      </c>
      <c r="NS360" s="163">
        <f t="shared" ca="1" si="1277"/>
        <v>0.82499999999999996</v>
      </c>
      <c r="NT360" s="163">
        <f t="shared" ca="1" si="1277"/>
        <v>0.875</v>
      </c>
      <c r="NU360" s="163">
        <f t="shared" ca="1" si="1277"/>
        <v>0.9</v>
      </c>
      <c r="NV360" s="163">
        <f t="shared" ca="1" si="1277"/>
        <v>0.9</v>
      </c>
      <c r="NW360" s="163">
        <f t="shared" ca="1" si="1277"/>
        <v>0.75</v>
      </c>
      <c r="NX360" s="163">
        <f t="shared" ca="1" si="1277"/>
        <v>0.78142857142857147</v>
      </c>
      <c r="NY360" s="163">
        <f t="shared" ca="1" si="1277"/>
        <v>0.82499999999999996</v>
      </c>
      <c r="NZ360" s="163">
        <f t="shared" ca="1" si="1277"/>
        <v>0.875</v>
      </c>
      <c r="OA360" s="163">
        <f t="shared" ca="1" si="1277"/>
        <v>0.9</v>
      </c>
      <c r="OB360" s="163">
        <f t="shared" ca="1" si="1277"/>
        <v>0.9</v>
      </c>
      <c r="OC360" s="163">
        <f t="shared" ca="1" si="1277"/>
        <v>0.75</v>
      </c>
      <c r="OD360" s="163">
        <f t="shared" ca="1" si="1277"/>
        <v>0.78142857142857147</v>
      </c>
      <c r="OE360" s="163">
        <f t="shared" ca="1" si="1277"/>
        <v>0.82499999999999996</v>
      </c>
      <c r="OF360" s="163">
        <f t="shared" ca="1" si="1277"/>
        <v>0.875</v>
      </c>
      <c r="OG360" s="163">
        <f t="shared" ca="1" si="1277"/>
        <v>0.9</v>
      </c>
      <c r="OH360" s="163">
        <f t="shared" ca="1" si="1277"/>
        <v>0.9</v>
      </c>
      <c r="OI360" s="163">
        <f t="shared" ca="1" si="1277"/>
        <v>0.75</v>
      </c>
      <c r="OJ360" s="163">
        <f t="shared" ca="1" si="1277"/>
        <v>0.76904761904761909</v>
      </c>
      <c r="OK360" s="163">
        <f t="shared" ca="1" si="1277"/>
        <v>0.82000000000000006</v>
      </c>
      <c r="OL360" s="163">
        <f t="shared" ca="1" si="1277"/>
        <v>0.875</v>
      </c>
      <c r="OM360" s="163">
        <f t="shared" ca="1" si="1277"/>
        <v>0.9</v>
      </c>
      <c r="ON360" s="163">
        <f t="shared" ca="1" si="1277"/>
        <v>0.90000000000000013</v>
      </c>
      <c r="OO360" s="163">
        <f t="shared" ca="1" si="1277"/>
        <v>0.75</v>
      </c>
      <c r="OP360" s="163">
        <f t="shared" ca="1" si="1277"/>
        <v>0.76904761904761909</v>
      </c>
      <c r="OQ360" s="163">
        <f t="shared" ca="1" si="1277"/>
        <v>0.82000000000000006</v>
      </c>
      <c r="OR360" s="163">
        <f t="shared" ca="1" si="1277"/>
        <v>0.875</v>
      </c>
      <c r="OS360" s="163">
        <f t="shared" ca="1" si="1277"/>
        <v>0.9</v>
      </c>
      <c r="OT360" s="163">
        <f t="shared" ca="1" si="1277"/>
        <v>0.9</v>
      </c>
      <c r="OU360" s="163">
        <f t="shared" ca="1" si="1277"/>
        <v>0.875</v>
      </c>
      <c r="OV360" s="161">
        <f t="shared" ca="1" si="1253"/>
        <v>1</v>
      </c>
      <c r="OW360" s="161">
        <f t="shared" ca="1" si="1254"/>
        <v>1</v>
      </c>
      <c r="OX360" s="161">
        <f t="shared" ca="1" si="1255"/>
        <v>500000</v>
      </c>
      <c r="OY360" s="163" t="str">
        <f t="shared" ca="1" si="1256"/>
        <v>-</v>
      </c>
      <c r="OZ360" s="161" t="str">
        <f t="shared" ca="1" si="1257"/>
        <v>-</v>
      </c>
      <c r="PA360" s="161" t="str">
        <f t="shared" ca="1" si="1258"/>
        <v>-</v>
      </c>
      <c r="PB360" s="163">
        <f t="shared" ca="1" si="1277"/>
        <v>0</v>
      </c>
      <c r="PC360" s="27">
        <v>0</v>
      </c>
    </row>
    <row r="361" spans="1:419" s="143" customFormat="1" hidden="1" outlineLevel="1">
      <c r="A361" s="121">
        <f t="shared" si="14"/>
        <v>356</v>
      </c>
      <c r="B361" s="121">
        <f>$A$18</f>
        <v>13</v>
      </c>
      <c r="C361" s="143">
        <f t="shared" si="1265"/>
        <v>1002</v>
      </c>
      <c r="D361" s="143" t="s">
        <v>884</v>
      </c>
      <c r="E361" s="143" t="b">
        <v>0</v>
      </c>
      <c r="F361" s="143" t="b">
        <v>0</v>
      </c>
      <c r="G361" s="143" t="b">
        <f t="shared" si="1260"/>
        <v>0</v>
      </c>
      <c r="H361" s="139">
        <f t="shared" ca="1" si="1263"/>
        <v>3</v>
      </c>
      <c r="I361" s="32">
        <v>2</v>
      </c>
      <c r="J361" s="32">
        <v>1</v>
      </c>
      <c r="K361" s="139">
        <f t="shared" ca="1" si="1263"/>
        <v>1</v>
      </c>
      <c r="L361" s="139">
        <f t="shared" ca="1" si="1263"/>
        <v>1</v>
      </c>
      <c r="M361" s="139">
        <f t="shared" ca="1" si="1263"/>
        <v>2</v>
      </c>
      <c r="N361" s="139">
        <f t="shared" ca="1" si="1263"/>
        <v>1</v>
      </c>
      <c r="O361" s="139">
        <f t="shared" ca="1" si="1263"/>
        <v>1</v>
      </c>
      <c r="P361" s="139">
        <f t="shared" ca="1" si="1263"/>
        <v>1</v>
      </c>
      <c r="Q361" s="139">
        <f t="shared" ca="1" si="1263"/>
        <v>1</v>
      </c>
      <c r="R361" s="139">
        <f t="shared" ca="1" si="1263"/>
        <v>2</v>
      </c>
      <c r="S361" s="139">
        <f t="shared" ca="1" si="1263"/>
        <v>1</v>
      </c>
      <c r="T361" s="139">
        <f t="shared" ca="1" si="1263"/>
        <v>1</v>
      </c>
      <c r="U361" s="139">
        <f t="shared" ca="1" si="1263"/>
        <v>1</v>
      </c>
      <c r="V361" s="139">
        <f t="shared" ca="1" si="1263"/>
        <v>1</v>
      </c>
      <c r="W361" s="139">
        <f t="shared" ca="1" si="1263"/>
        <v>1</v>
      </c>
      <c r="X361" s="139">
        <f t="shared" ca="1" si="1263"/>
        <v>1</v>
      </c>
      <c r="Y361" s="139">
        <f t="shared" ca="1" si="1263"/>
        <v>1</v>
      </c>
      <c r="Z361" s="32">
        <v>1</v>
      </c>
      <c r="AA361" s="32">
        <v>1</v>
      </c>
      <c r="AB361" s="32">
        <v>1</v>
      </c>
      <c r="AC361" s="139">
        <f t="shared" ca="1" si="1262"/>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00010 Price DSP Overdraw500000 CropgrazeFALSE (F33N11)</v>
      </c>
      <c r="AF361" s="10" t="str">
        <f ca="1">IF(COUNTIF(AE$5:AE361,AE361)=1,"-","Dup")</f>
        <v>-</v>
      </c>
      <c r="AG361" s="10"/>
      <c r="AH361" s="163" t="str">
        <f t="shared" ca="1" si="1217"/>
        <v>-</v>
      </c>
      <c r="AI361" s="163" t="str">
        <f t="shared" ca="1" si="1217"/>
        <v>-</v>
      </c>
      <c r="AJ361" s="163" t="str">
        <f t="shared" ca="1" si="1217"/>
        <v>-</v>
      </c>
      <c r="AK361" s="163" t="str">
        <f t="shared" ca="1" si="1217"/>
        <v>-</v>
      </c>
      <c r="AL361" s="163" t="str">
        <f t="shared" ca="1" si="1217"/>
        <v>-</v>
      </c>
      <c r="AM361" s="163" t="b">
        <f t="shared" ca="1" si="1217"/>
        <v>1</v>
      </c>
      <c r="AN361" s="10"/>
      <c r="AO361" s="161" t="b">
        <f t="shared" si="1218"/>
        <v>0</v>
      </c>
      <c r="AP361" s="161" t="str">
        <f t="shared" si="1218"/>
        <v>-</v>
      </c>
      <c r="AQ361" s="161" t="b">
        <f t="shared" si="1218"/>
        <v>0</v>
      </c>
      <c r="AR361" s="161" t="b">
        <f t="shared" si="1218"/>
        <v>1</v>
      </c>
      <c r="AS361" s="161" t="b">
        <f t="shared" si="1218"/>
        <v>1</v>
      </c>
      <c r="AT361" s="161" t="b">
        <f t="shared" si="1218"/>
        <v>0</v>
      </c>
      <c r="AU361" s="161">
        <f t="shared" ca="1" si="1219"/>
        <v>0</v>
      </c>
      <c r="AV361" s="161" t="b">
        <f t="shared" ref="AV361:AZ370" si="1279">INDEX(i.risk_aversion,$J361,AV$15)</f>
        <v>0</v>
      </c>
      <c r="AW361" s="161" t="b">
        <f t="shared" si="1279"/>
        <v>0</v>
      </c>
      <c r="AX361" s="161" t="str">
        <f t="shared" si="1279"/>
        <v>-</v>
      </c>
      <c r="AY361" s="161" t="str">
        <f t="shared" si="1279"/>
        <v>-</v>
      </c>
      <c r="AZ361" s="161" t="str">
        <f t="shared" si="1279"/>
        <v>-</v>
      </c>
      <c r="BA361" s="10"/>
      <c r="BB361" s="161" t="b">
        <f t="shared" si="1221"/>
        <v>1</v>
      </c>
      <c r="BC361" s="163" t="b">
        <f t="shared" ca="1" si="1222"/>
        <v>1</v>
      </c>
      <c r="BD361" s="163" t="b">
        <f t="shared" ca="1" si="1222"/>
        <v>1</v>
      </c>
      <c r="BE361" s="162">
        <f t="shared" ca="1" si="1223"/>
        <v>3210</v>
      </c>
      <c r="BF361" s="163" t="str">
        <f t="shared" ca="1" si="1224"/>
        <v>-</v>
      </c>
      <c r="BG361" s="163" t="str">
        <f t="shared" ca="1" si="1224"/>
        <v>-</v>
      </c>
      <c r="BH361" s="163" t="str">
        <f t="shared" ca="1" si="1224"/>
        <v>-</v>
      </c>
      <c r="BI361" s="163" t="str">
        <f t="shared" ca="1" si="1224"/>
        <v>-</v>
      </c>
      <c r="BJ361" s="163" t="str">
        <f t="shared" ca="1" si="1224"/>
        <v>-</v>
      </c>
      <c r="BK361" s="163">
        <f t="shared" ca="1" si="1224"/>
        <v>1</v>
      </c>
      <c r="BL361" s="163">
        <f t="shared" ca="1" si="1224"/>
        <v>1</v>
      </c>
      <c r="BM361" s="163" t="str">
        <f t="shared" ca="1" si="1224"/>
        <v>-</v>
      </c>
      <c r="BN361" s="163" t="str">
        <f t="shared" ca="1" si="1224"/>
        <v>-</v>
      </c>
      <c r="BO361" s="163" t="b">
        <f t="shared" ca="1" si="1225"/>
        <v>0</v>
      </c>
      <c r="BP361" s="163" t="b">
        <f t="shared" ca="1" si="1225"/>
        <v>0</v>
      </c>
      <c r="BQ361" s="163" t="b">
        <f t="shared" ca="1" si="1225"/>
        <v>0</v>
      </c>
      <c r="BR361" s="163" t="b">
        <f t="shared" ca="1" si="1225"/>
        <v>0</v>
      </c>
      <c r="BS361" s="163" t="b">
        <f t="shared" ca="1" si="1225"/>
        <v>0</v>
      </c>
      <c r="BT361" s="163" t="b">
        <f t="shared" ca="1" si="1225"/>
        <v>0</v>
      </c>
      <c r="BU361" s="163" t="b">
        <f t="shared" ca="1" si="1225"/>
        <v>0</v>
      </c>
      <c r="BV361" s="163" t="b">
        <f t="shared" ca="1" si="1225"/>
        <v>0</v>
      </c>
      <c r="BW361" s="163" t="b">
        <f t="shared" ca="1" si="1225"/>
        <v>0</v>
      </c>
      <c r="BX361" s="163" t="str">
        <f t="shared" ca="1" si="1226"/>
        <v>-</v>
      </c>
      <c r="BY361" s="163" t="str">
        <f t="shared" ca="1" si="1264"/>
        <v>-</v>
      </c>
      <c r="BZ361" s="163" t="str">
        <f t="shared" ca="1" si="1264"/>
        <v>-</v>
      </c>
      <c r="CA361" s="163" t="str">
        <f t="shared" ca="1" si="1264"/>
        <v>-</v>
      </c>
      <c r="CB361" s="163" t="str">
        <f t="shared" ca="1" si="1264"/>
        <v>-</v>
      </c>
      <c r="CC361" s="163" t="str">
        <f t="shared" ca="1" si="1264"/>
        <v>-</v>
      </c>
      <c r="CD361" s="163" t="str">
        <f t="shared" ca="1" si="1264"/>
        <v>-</v>
      </c>
      <c r="CE361" s="163" t="str">
        <f t="shared" ca="1" si="1264"/>
        <v>-</v>
      </c>
      <c r="CF361" s="163" t="str">
        <f t="shared" ca="1" si="1264"/>
        <v>-</v>
      </c>
      <c r="CG361" s="163" t="str">
        <f t="shared" ca="1" si="1226"/>
        <v>-</v>
      </c>
      <c r="CH361" s="163" t="str">
        <f t="shared" ca="1" si="1226"/>
        <v>-</v>
      </c>
      <c r="CI361" s="163" t="str">
        <f t="shared" ca="1" si="1226"/>
        <v>-</v>
      </c>
      <c r="CJ361" s="163" t="str">
        <f t="shared" ca="1" si="1226"/>
        <v>-</v>
      </c>
      <c r="CK361" s="163" t="str">
        <f t="shared" ca="1" si="1226"/>
        <v>-</v>
      </c>
      <c r="CL361" s="163" t="str">
        <f t="shared" ca="1" si="1226"/>
        <v>-</v>
      </c>
      <c r="CM361" s="163" t="str">
        <f t="shared" ca="1" si="1226"/>
        <v>-</v>
      </c>
      <c r="CN361" s="163" t="str">
        <f t="shared" ca="1" si="1226"/>
        <v>-</v>
      </c>
      <c r="CO361" s="163" t="str">
        <f t="shared" ca="1" si="1226"/>
        <v>-</v>
      </c>
      <c r="CP361" s="163" t="str">
        <f t="shared" ca="1" si="1226"/>
        <v>-</v>
      </c>
      <c r="CQ361" s="163" t="str">
        <f t="shared" ca="1" si="1226"/>
        <v>-</v>
      </c>
      <c r="CR361" s="163" t="str">
        <f t="shared" ca="1" si="1226"/>
        <v>-</v>
      </c>
      <c r="CS361" s="163" t="str">
        <f t="shared" ca="1" si="1226"/>
        <v>-</v>
      </c>
      <c r="CT361" s="163" t="str">
        <f t="shared" ca="1" si="1226"/>
        <v>-</v>
      </c>
      <c r="CU361" s="163" t="str">
        <f t="shared" ca="1" si="1226"/>
        <v>-</v>
      </c>
      <c r="CV361" s="163" t="str">
        <f t="shared" ca="1" si="1226"/>
        <v>-</v>
      </c>
      <c r="CW361" s="163" t="str">
        <f t="shared" ca="1" si="1226"/>
        <v>-</v>
      </c>
      <c r="CX361" s="163" t="str">
        <f t="shared" ca="1" si="1226"/>
        <v>-</v>
      </c>
      <c r="CY361" s="163" t="str">
        <f t="shared" ca="1" si="1226"/>
        <v>-</v>
      </c>
      <c r="CZ361" s="163" t="str">
        <f t="shared" ca="1" si="1226"/>
        <v>-</v>
      </c>
      <c r="DA361" s="163" t="str">
        <f t="shared" ca="1" si="1226"/>
        <v>-</v>
      </c>
      <c r="DB361" s="163" t="str">
        <f t="shared" ca="1" si="1226"/>
        <v>-</v>
      </c>
      <c r="DC361" s="163" t="str">
        <f t="shared" ca="1" si="1226"/>
        <v>-</v>
      </c>
      <c r="DD361" s="163" t="str">
        <f t="shared" ca="1" si="1227"/>
        <v>-</v>
      </c>
      <c r="DE361" s="163" t="str">
        <f t="shared" ca="1" si="1227"/>
        <v>-</v>
      </c>
      <c r="DF361" s="163" t="str">
        <f t="shared" ca="1" si="1227"/>
        <v>-</v>
      </c>
      <c r="DG361" s="163" t="str">
        <f t="shared" ca="1" si="1227"/>
        <v>-</v>
      </c>
      <c r="DH361" s="163" t="str">
        <f t="shared" ca="1" si="1227"/>
        <v>-</v>
      </c>
      <c r="DI361" s="163" t="str">
        <f t="shared" ca="1" si="1227"/>
        <v>-</v>
      </c>
      <c r="DJ361" s="163" t="str">
        <f t="shared" ca="1" si="1227"/>
        <v>-</v>
      </c>
      <c r="DK361" s="163" t="str">
        <f t="shared" ca="1" si="1227"/>
        <v>-</v>
      </c>
      <c r="DL361" s="10"/>
      <c r="DM361" s="163" t="str">
        <f t="shared" ca="1" si="1224"/>
        <v>-</v>
      </c>
      <c r="DN361" s="163" t="str">
        <f t="shared" ca="1" si="1224"/>
        <v>-</v>
      </c>
      <c r="DO361" s="163" t="str">
        <f t="shared" ca="1" si="1224"/>
        <v>-</v>
      </c>
      <c r="DP361" s="163" t="str">
        <f t="shared" ca="1" si="1224"/>
        <v>-</v>
      </c>
      <c r="DQ361" s="163" t="str">
        <f t="shared" ca="1" si="1224"/>
        <v>-</v>
      </c>
      <c r="DR361" s="163" t="str">
        <f t="shared" ca="1" si="1224"/>
        <v>-</v>
      </c>
      <c r="DS361" s="163" t="str">
        <f t="shared" ca="1" si="1224"/>
        <v>-</v>
      </c>
      <c r="DT361" s="163" t="str">
        <f t="shared" ca="1" si="1224"/>
        <v>-</v>
      </c>
      <c r="DU361" s="163" t="str">
        <f t="shared" ca="1" si="1224"/>
        <v>-</v>
      </c>
      <c r="DV361" s="163" t="str">
        <f t="shared" ca="1" si="1224"/>
        <v>-</v>
      </c>
      <c r="DW361" s="163" t="str">
        <f t="shared" ca="1" si="1224"/>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28"/>
        <v>-</v>
      </c>
      <c r="EJ361" s="163" t="str">
        <f t="shared" ca="1" si="1228"/>
        <v>-</v>
      </c>
      <c r="EK361" s="163" t="str">
        <f t="shared" ca="1" si="1228"/>
        <v>-</v>
      </c>
      <c r="EL361" s="163" t="str">
        <f t="shared" ca="1" si="1228"/>
        <v>-</v>
      </c>
      <c r="EM361" s="163" t="str">
        <f t="shared" ca="1" si="1228"/>
        <v>-</v>
      </c>
      <c r="EN361" s="163" t="str">
        <f t="shared" ca="1" si="1228"/>
        <v>-</v>
      </c>
      <c r="EO361" s="163" t="str">
        <f t="shared" ca="1" si="1228"/>
        <v>-</v>
      </c>
      <c r="EP361" s="163" t="str">
        <f t="shared" ca="1" si="1228"/>
        <v>-</v>
      </c>
      <c r="EQ361" s="163">
        <f t="shared" ca="1" si="1228"/>
        <v>1</v>
      </c>
      <c r="ER361" s="163">
        <f t="shared" ca="1" si="1228"/>
        <v>1</v>
      </c>
      <c r="ES361" s="163">
        <f t="shared" ca="1" si="1228"/>
        <v>0</v>
      </c>
      <c r="ET361" s="163" t="str">
        <f t="shared" ca="1" si="1228"/>
        <v>-</v>
      </c>
      <c r="EU361" s="163" t="str">
        <f t="shared" ca="1" si="1228"/>
        <v>-</v>
      </c>
      <c r="EV361" s="163" t="str">
        <f t="shared" ca="1" si="1228"/>
        <v>-</v>
      </c>
      <c r="EW361" s="163" t="str">
        <f t="shared" ca="1" si="1228"/>
        <v>-</v>
      </c>
      <c r="EX361" s="163" t="str">
        <f t="shared" ca="1" si="1228"/>
        <v>-</v>
      </c>
      <c r="EY361" s="163" t="str">
        <f t="shared" ca="1" si="1228"/>
        <v>-</v>
      </c>
      <c r="EZ361" s="163" t="str">
        <f t="shared" ca="1" si="1228"/>
        <v>-</v>
      </c>
      <c r="FA361" s="163">
        <f t="shared" ca="1" si="1228"/>
        <v>0</v>
      </c>
      <c r="FB361" s="163" t="str">
        <f t="shared" ca="1" si="1228"/>
        <v>-</v>
      </c>
      <c r="FC361" s="163" t="str">
        <f t="shared" ca="1" si="1228"/>
        <v>-</v>
      </c>
      <c r="FD361" s="163" t="str">
        <f t="shared" ca="1" si="1228"/>
        <v>-</v>
      </c>
      <c r="FE361" s="163" t="str">
        <f t="shared" ca="1" si="1228"/>
        <v>-</v>
      </c>
      <c r="FF361" s="163" t="str">
        <f t="shared" ca="1" si="1228"/>
        <v>-</v>
      </c>
      <c r="FG361" s="163">
        <f t="shared" ca="1" si="1228"/>
        <v>0</v>
      </c>
      <c r="FH361" s="163">
        <f t="shared" ca="1" si="1228"/>
        <v>0</v>
      </c>
      <c r="FI361" s="163">
        <f t="shared" ca="1" si="1228"/>
        <v>0</v>
      </c>
      <c r="FJ361" s="163">
        <f t="shared" ca="1" si="1228"/>
        <v>0</v>
      </c>
      <c r="FK361" s="163">
        <f t="shared" ca="1" si="1228"/>
        <v>0</v>
      </c>
      <c r="FL361" s="163">
        <f t="shared" ca="1" si="1228"/>
        <v>0</v>
      </c>
      <c r="FM361" s="163">
        <f t="shared" ca="1" si="1228"/>
        <v>0</v>
      </c>
      <c r="FN361" s="163" t="str">
        <f t="shared" ca="1" si="1228"/>
        <v>-</v>
      </c>
      <c r="FO361" s="163" t="str">
        <f t="shared" ca="1" si="1228"/>
        <v>-</v>
      </c>
      <c r="FP361" s="163" t="str">
        <f t="shared" ca="1" si="1228"/>
        <v>-</v>
      </c>
      <c r="FQ361" s="163" t="str">
        <f t="shared" ca="1" si="1228"/>
        <v>-</v>
      </c>
      <c r="FR361" s="163" t="str">
        <f t="shared" ca="1" si="1228"/>
        <v>-</v>
      </c>
      <c r="FS361" s="163" t="str">
        <f t="shared" ca="1" si="1228"/>
        <v>-</v>
      </c>
      <c r="FT361" s="163" t="str">
        <f t="shared" ca="1" si="1228"/>
        <v>-</v>
      </c>
      <c r="FU361" s="163" t="str">
        <f t="shared" ca="1" si="1228"/>
        <v>-</v>
      </c>
      <c r="FV361" s="163" t="str">
        <f t="shared" ca="1" si="1228"/>
        <v>-</v>
      </c>
      <c r="FW361" s="163" t="str">
        <f t="shared" ca="1" si="1228"/>
        <v>-</v>
      </c>
      <c r="FX361" s="163" t="str">
        <f t="shared" ca="1" si="1228"/>
        <v>-</v>
      </c>
      <c r="FY361" s="10"/>
      <c r="FZ361" s="163">
        <f t="shared" ca="1" si="1228"/>
        <v>1</v>
      </c>
      <c r="GA361" s="163" t="str">
        <f t="shared" ca="1" si="1228"/>
        <v>-</v>
      </c>
      <c r="GB361" s="163" t="str">
        <f t="shared" ca="1" si="1228"/>
        <v>-</v>
      </c>
      <c r="GC361" s="163" t="str">
        <f t="shared" ca="1" si="1228"/>
        <v>-</v>
      </c>
      <c r="GD361" s="163" t="str">
        <f t="shared" ca="1" si="1229"/>
        <v>-</v>
      </c>
      <c r="GE361" s="163" t="b">
        <f t="shared" ca="1" si="1229"/>
        <v>0</v>
      </c>
      <c r="GF361" s="163" t="str">
        <f t="shared" ca="1" si="1229"/>
        <v>-</v>
      </c>
      <c r="GG361" s="163">
        <f t="shared" ca="1" si="1229"/>
        <v>0</v>
      </c>
      <c r="GH361" s="163" t="str">
        <f t="shared" ca="1" si="1229"/>
        <v>-</v>
      </c>
      <c r="GI361" s="161" cm="1">
        <f t="array" aca="1" ref="GI361" ca="1">INDEX(i.rev,$K361,GI$15)</f>
        <v>1</v>
      </c>
      <c r="GJ361" s="163">
        <f t="shared" ca="1" si="1230"/>
        <v>0</v>
      </c>
      <c r="GK361" s="163">
        <f t="shared" ca="1" si="1230"/>
        <v>1</v>
      </c>
      <c r="GL361" s="163">
        <f t="shared" ca="1" si="1230"/>
        <v>0</v>
      </c>
      <c r="GM361" s="163">
        <f t="shared" ca="1" si="1230"/>
        <v>1</v>
      </c>
      <c r="GN361" s="163">
        <f t="shared" ca="1" si="1230"/>
        <v>1</v>
      </c>
      <c r="GO361" s="163">
        <f t="shared" ca="1" si="1230"/>
        <v>1</v>
      </c>
      <c r="GP361" s="163">
        <f t="shared" ca="1" si="1230"/>
        <v>0</v>
      </c>
      <c r="GQ361" s="163">
        <f t="shared" ca="1" si="1230"/>
        <v>0</v>
      </c>
      <c r="GR361" s="163">
        <f t="shared" ca="1" si="1230"/>
        <v>0</v>
      </c>
      <c r="GS361" s="163">
        <f t="shared" ca="1" si="1230"/>
        <v>0</v>
      </c>
      <c r="GT361" s="163">
        <f t="shared" ca="1" si="1230"/>
        <v>0</v>
      </c>
      <c r="GU361" s="163">
        <f t="shared" ca="1" si="1230"/>
        <v>0</v>
      </c>
      <c r="GV361" s="163">
        <f t="shared" ca="1" si="1230"/>
        <v>0</v>
      </c>
      <c r="GW361" s="163">
        <f t="shared" ca="1" si="1230"/>
        <v>0</v>
      </c>
      <c r="GX361" s="163">
        <f t="shared" ca="1" si="1230"/>
        <v>0</v>
      </c>
      <c r="GY361" s="163">
        <f t="shared" ca="1" si="1230"/>
        <v>0</v>
      </c>
      <c r="GZ361" s="161" cm="1">
        <f t="array" aca="1" ref="GZ361" ca="1">INDEX(i.rev,$K361,GZ$15)</f>
        <v>0</v>
      </c>
      <c r="HA361" s="163">
        <f t="shared" ca="1" si="1231"/>
        <v>0</v>
      </c>
      <c r="HB361" s="161" cm="1">
        <f t="array" aca="1" ref="HB361" ca="1">INDEX(i.rev,$K361,HB$15)</f>
        <v>1</v>
      </c>
      <c r="HC361" s="163">
        <f t="shared" ca="1" si="1232"/>
        <v>0</v>
      </c>
      <c r="HD361" s="163">
        <f t="shared" ca="1" si="1232"/>
        <v>0</v>
      </c>
      <c r="HE361" s="163">
        <f t="shared" ca="1" si="1232"/>
        <v>0</v>
      </c>
      <c r="HF361" s="163">
        <f t="shared" ca="1" si="1232"/>
        <v>0</v>
      </c>
      <c r="HG361" s="163">
        <f t="shared" ca="1" si="1232"/>
        <v>0</v>
      </c>
      <c r="HH361" s="163">
        <f t="shared" ca="1" si="1232"/>
        <v>0</v>
      </c>
      <c r="HI361" s="163">
        <f t="shared" ca="1" si="1232"/>
        <v>0</v>
      </c>
      <c r="HJ361" s="10"/>
      <c r="HK361" s="163" t="str">
        <f t="shared" ca="1" si="1232"/>
        <v>-</v>
      </c>
      <c r="HL361" s="163" t="str">
        <f t="shared" ca="1" si="1232"/>
        <v>-</v>
      </c>
      <c r="HM361" s="163" t="str">
        <f t="shared" ca="1" si="1232"/>
        <v>-</v>
      </c>
      <c r="HN361" s="163" t="str">
        <f t="shared" ca="1" si="1232"/>
        <v>-</v>
      </c>
      <c r="HO361" s="163" t="str">
        <f t="shared" ca="1" si="1233"/>
        <v>-</v>
      </c>
      <c r="HP361" s="161" t="b">
        <f t="shared" ca="1" si="1234"/>
        <v>0</v>
      </c>
      <c r="HQ361" s="161" t="b">
        <f t="shared" ca="1" si="1234"/>
        <v>0</v>
      </c>
      <c r="HR361" s="161" t="b">
        <f t="shared" ca="1" si="1234"/>
        <v>1</v>
      </c>
      <c r="HS361" s="163">
        <f t="shared" ca="1" si="1232"/>
        <v>0</v>
      </c>
      <c r="HT361" s="161">
        <f t="shared" ca="1" si="1235"/>
        <v>1</v>
      </c>
      <c r="HU361" s="161">
        <f t="shared" ca="1" si="1235"/>
        <v>1</v>
      </c>
      <c r="HV361" s="163" t="str">
        <f t="shared" ca="1" si="1232"/>
        <v>-</v>
      </c>
      <c r="HW361" s="163" t="str">
        <f t="shared" ca="1" si="1232"/>
        <v>-</v>
      </c>
      <c r="HX361" s="163" t="str">
        <f t="shared" ca="1" si="1232"/>
        <v>-</v>
      </c>
      <c r="HY361" s="163" t="str">
        <f t="shared" ca="1" si="1232"/>
        <v>-</v>
      </c>
      <c r="HZ361" s="163" t="str">
        <f t="shared" ca="1" si="1232"/>
        <v>-</v>
      </c>
      <c r="IA361" s="163" t="str">
        <f t="shared" ca="1" si="1232"/>
        <v>-</v>
      </c>
      <c r="IB361" s="163" t="str">
        <f t="shared" ca="1" si="1232"/>
        <v>-</v>
      </c>
      <c r="IC361" s="163" t="str">
        <f t="shared" ca="1" si="1232"/>
        <v>-</v>
      </c>
      <c r="ID361" s="163" t="str">
        <f t="shared" ca="1" si="1232"/>
        <v>-</v>
      </c>
      <c r="IE361" s="163" t="b">
        <f t="shared" ca="1" si="1232"/>
        <v>1</v>
      </c>
      <c r="IF361" s="163" t="str">
        <f t="shared" ca="1" si="1232"/>
        <v>-</v>
      </c>
      <c r="IG361" s="163" t="str">
        <f t="shared" ca="1" si="1232"/>
        <v>-</v>
      </c>
      <c r="IH361" s="163" t="str">
        <f ca="1">OFFSET(IH$5,$B361,0)</f>
        <v>-</v>
      </c>
      <c r="II361" s="163" t="b">
        <f t="shared" ca="1" si="1236"/>
        <v>1</v>
      </c>
      <c r="IJ361" s="163">
        <f ca="1">OFFSET(IJ$5,$B361,0)</f>
        <v>0</v>
      </c>
      <c r="IK361" s="163" t="str">
        <f t="shared" ca="1" si="1237"/>
        <v>-</v>
      </c>
      <c r="IL361" s="163" t="str">
        <f t="shared" ca="1" si="1237"/>
        <v>-</v>
      </c>
      <c r="IM361" s="163" t="str">
        <f t="shared" ca="1" si="1237"/>
        <v>-</v>
      </c>
      <c r="IN361" s="163" t="str">
        <f t="shared" ca="1" si="1237"/>
        <v>-</v>
      </c>
      <c r="IO361" s="163" t="str">
        <f t="shared" ca="1" si="1237"/>
        <v>-</v>
      </c>
      <c r="IP361" s="163">
        <f t="shared" ca="1" si="1237"/>
        <v>0</v>
      </c>
      <c r="IQ361" s="163" t="str">
        <f t="shared" ca="1" si="1237"/>
        <v>-</v>
      </c>
      <c r="IR361" s="163" t="str">
        <f t="shared" ca="1" si="1237"/>
        <v>-</v>
      </c>
      <c r="IS361" s="163" t="str">
        <f t="shared" ca="1" si="1237"/>
        <v>-</v>
      </c>
      <c r="IT361" s="163">
        <f t="shared" ca="1" si="1237"/>
        <v>500</v>
      </c>
      <c r="IU361" s="163">
        <f t="shared" ca="1" si="1237"/>
        <v>500</v>
      </c>
      <c r="IV361" s="163" t="str">
        <f t="shared" ca="1" si="1237"/>
        <v>-</v>
      </c>
      <c r="IW361" s="163" t="str">
        <f t="shared" ca="1" si="1237"/>
        <v>-</v>
      </c>
      <c r="IX361" s="163" t="str">
        <f t="shared" ca="1" si="1237"/>
        <v>-</v>
      </c>
      <c r="IY361" s="163" t="str">
        <f t="shared" ca="1" si="1237"/>
        <v>-</v>
      </c>
      <c r="IZ361" s="163" t="str">
        <f t="shared" ca="1" si="1238"/>
        <v>-</v>
      </c>
      <c r="JA361" s="163" t="str">
        <f t="shared" ca="1" si="1238"/>
        <v>-</v>
      </c>
      <c r="JB361" s="163" t="str">
        <f t="shared" ca="1" si="1238"/>
        <v>-</v>
      </c>
      <c r="JC361" s="163" t="str">
        <f t="shared" ca="1" si="1238"/>
        <v>-</v>
      </c>
      <c r="JD361" s="163" t="str">
        <f t="shared" ca="1" si="1238"/>
        <v>-</v>
      </c>
      <c r="JE361" s="163" t="str">
        <f t="shared" ca="1" si="1238"/>
        <v>-</v>
      </c>
      <c r="JF361" s="163" t="str">
        <f t="shared" ca="1" si="1238"/>
        <v>-</v>
      </c>
      <c r="JG361" s="163" t="str">
        <f t="shared" ca="1" si="1238"/>
        <v>-</v>
      </c>
      <c r="JH361" s="163" t="str">
        <f t="shared" ca="1" si="1238"/>
        <v>-</v>
      </c>
      <c r="JI361" s="163" t="str">
        <f t="shared" ca="1" si="1238"/>
        <v>-</v>
      </c>
      <c r="JJ361" s="163" t="str">
        <f t="shared" ca="1" si="1238"/>
        <v>-</v>
      </c>
      <c r="JK361" s="163" t="str">
        <f t="shared" ca="1" si="1238"/>
        <v>-</v>
      </c>
      <c r="JL361" s="163" t="str">
        <f t="shared" ca="1" si="1238"/>
        <v>-</v>
      </c>
      <c r="JM361" s="163" t="str">
        <f t="shared" ca="1" si="1238"/>
        <v>-</v>
      </c>
      <c r="JN361" s="163" t="str">
        <f t="shared" ca="1" si="1239"/>
        <v>-</v>
      </c>
      <c r="JO361" s="163" t="str">
        <f t="shared" ca="1" si="1239"/>
        <v>-</v>
      </c>
      <c r="JP361" s="163" t="str">
        <f t="shared" ca="1" si="1239"/>
        <v>-</v>
      </c>
      <c r="JQ361" s="163" t="str">
        <f t="shared" ca="1" si="1239"/>
        <v>-</v>
      </c>
      <c r="JR361" s="163" t="str">
        <f t="shared" ca="1" si="1239"/>
        <v>-</v>
      </c>
      <c r="JS361" s="163" t="str">
        <f t="shared" ca="1" si="1238"/>
        <v>-</v>
      </c>
      <c r="JT361" s="163" t="str">
        <f t="shared" ca="1" si="1238"/>
        <v>-</v>
      </c>
      <c r="JU361" s="163" t="str">
        <f t="shared" ca="1" si="1238"/>
        <v>-</v>
      </c>
      <c r="JV361" s="163" t="str">
        <f t="shared" ca="1" si="1238"/>
        <v>-</v>
      </c>
      <c r="JW361" s="163" t="str">
        <f t="shared" ca="1" si="1238"/>
        <v>-</v>
      </c>
      <c r="JX361" s="163" t="str">
        <f t="shared" ca="1" si="1237"/>
        <v>-</v>
      </c>
      <c r="JY361" s="163" t="str">
        <f t="shared" ca="1" si="1271"/>
        <v>-</v>
      </c>
      <c r="JZ361" s="163" t="str">
        <f t="shared" ca="1" si="1271"/>
        <v>-</v>
      </c>
      <c r="KA361" s="163" t="str">
        <f t="shared" ca="1" si="1271"/>
        <v>-</v>
      </c>
      <c r="KB361" s="163" t="str">
        <f t="shared" ca="1" si="1271"/>
        <v>-</v>
      </c>
      <c r="KC361" s="163" t="str">
        <f t="shared" ca="1" si="1271"/>
        <v>-</v>
      </c>
      <c r="KD361" s="163" t="str">
        <f t="shared" ca="1" si="1271"/>
        <v>-</v>
      </c>
      <c r="KE361" s="163" t="str">
        <f t="shared" ca="1" si="1271"/>
        <v>-</v>
      </c>
      <c r="KF361" s="163" t="str">
        <f t="shared" ca="1" si="1271"/>
        <v>-</v>
      </c>
      <c r="KG361" s="163" t="str">
        <f t="shared" ca="1" si="1271"/>
        <v>-</v>
      </c>
      <c r="KH361" s="163" t="str">
        <f t="shared" ca="1" si="1271"/>
        <v>-</v>
      </c>
      <c r="KI361" s="163" t="str">
        <f t="shared" ca="1" si="1271"/>
        <v>-</v>
      </c>
      <c r="KJ361" s="163" t="str">
        <f t="shared" ca="1" si="1271"/>
        <v>-</v>
      </c>
      <c r="KK361" s="163" t="str">
        <f t="shared" ca="1" si="1271"/>
        <v>-</v>
      </c>
      <c r="KL361" s="163" t="str">
        <f t="shared" ca="1" si="1271"/>
        <v>-</v>
      </c>
      <c r="KM361" s="163" t="str">
        <f t="shared" ca="1" si="1271"/>
        <v>-</v>
      </c>
      <c r="KN361" s="163" t="str">
        <f t="shared" ca="1" si="1271"/>
        <v>-</v>
      </c>
      <c r="KO361" s="163" t="str">
        <f t="shared" ca="1" si="1271"/>
        <v>-</v>
      </c>
      <c r="KP361" s="163" t="str">
        <f t="shared" ca="1" si="1271"/>
        <v>-</v>
      </c>
      <c r="KQ361" s="163" t="str">
        <f t="shared" ca="1" si="1271"/>
        <v>-</v>
      </c>
      <c r="KR361" s="163" t="str">
        <f t="shared" ca="1" si="1271"/>
        <v>-</v>
      </c>
      <c r="KS361" s="163" t="str">
        <f t="shared" ca="1" si="1271"/>
        <v>-</v>
      </c>
      <c r="KT361" s="163" t="str">
        <f t="shared" ca="1" si="1271"/>
        <v>-</v>
      </c>
      <c r="KU361" s="163" t="str">
        <f t="shared" ca="1" si="1271"/>
        <v>-</v>
      </c>
      <c r="KV361" s="163" t="str">
        <f t="shared" ca="1" si="1271"/>
        <v>-</v>
      </c>
      <c r="KW361" s="163" t="str">
        <f t="shared" ca="1" si="1271"/>
        <v>-</v>
      </c>
      <c r="KX361" s="163" t="str">
        <f t="shared" ca="1" si="1271"/>
        <v>-</v>
      </c>
      <c r="KY361" s="163" t="str">
        <f t="shared" ca="1" si="1271"/>
        <v>-</v>
      </c>
      <c r="KZ361" s="163" t="str">
        <f t="shared" ca="1" si="1271"/>
        <v>-</v>
      </c>
      <c r="LA361" s="163" t="str">
        <f t="shared" ca="1" si="1271"/>
        <v>-</v>
      </c>
      <c r="LB361" s="163" t="str">
        <f t="shared" ca="1" si="1271"/>
        <v>-</v>
      </c>
      <c r="LC361" s="163" t="str">
        <f t="shared" ca="1" si="1271"/>
        <v>-</v>
      </c>
      <c r="LD361" s="163" t="str">
        <f t="shared" ca="1" si="1271"/>
        <v>-</v>
      </c>
      <c r="LE361" s="163" t="str">
        <f t="shared" ca="1" si="1271"/>
        <v>-</v>
      </c>
      <c r="LF361" s="163" t="str">
        <f t="shared" ca="1" si="1271"/>
        <v>-</v>
      </c>
      <c r="LG361" s="163" t="str">
        <f t="shared" ca="1" si="1271"/>
        <v>-</v>
      </c>
      <c r="LH361" s="163" t="str">
        <f t="shared" ca="1" si="1271"/>
        <v>-</v>
      </c>
      <c r="LI361" s="163" t="str">
        <f t="shared" ca="1" si="1271"/>
        <v>-</v>
      </c>
      <c r="LJ361" s="163" t="str">
        <f t="shared" ca="1" si="1271"/>
        <v>-</v>
      </c>
      <c r="LK361" s="163" t="str">
        <f t="shared" ca="1" si="1271"/>
        <v>-</v>
      </c>
      <c r="LL361" s="163" t="str">
        <f t="shared" ca="1" si="1271"/>
        <v>-</v>
      </c>
      <c r="LM361" s="163" t="str">
        <f t="shared" ca="1" si="1271"/>
        <v>-</v>
      </c>
      <c r="LN361" s="163" t="str">
        <f t="shared" ca="1" si="1271"/>
        <v>-</v>
      </c>
      <c r="LO361" s="163" t="str">
        <f t="shared" ca="1" si="1241"/>
        <v>-</v>
      </c>
      <c r="LP361" s="163" t="str">
        <f t="shared" ca="1" si="1241"/>
        <v>-</v>
      </c>
      <c r="LQ361" s="163" t="str">
        <f t="shared" ca="1" si="1241"/>
        <v>-</v>
      </c>
      <c r="LR361" s="163" t="str">
        <f t="shared" ca="1" si="1241"/>
        <v>-</v>
      </c>
      <c r="LS361" s="163" t="str">
        <f t="shared" ca="1" si="1241"/>
        <v>-</v>
      </c>
      <c r="LT361" s="163" t="str">
        <f t="shared" ca="1" si="1241"/>
        <v>-</v>
      </c>
      <c r="LU361" s="163" t="str">
        <f t="shared" ca="1" si="1241"/>
        <v>-</v>
      </c>
      <c r="LV361" s="163" t="str">
        <f t="shared" ca="1" si="1241"/>
        <v>-</v>
      </c>
      <c r="LW361" s="163" t="str">
        <f t="shared" ca="1" si="1241"/>
        <v>-</v>
      </c>
      <c r="LX361" s="163" t="str">
        <f t="shared" ca="1" si="1241"/>
        <v>-</v>
      </c>
      <c r="LY361" s="10"/>
      <c r="LZ361" s="161">
        <f t="shared" ca="1" si="1242"/>
        <v>4.4999999999999998E-2</v>
      </c>
      <c r="MA361" s="161">
        <f t="shared" ca="1" si="1243"/>
        <v>4.4999999999999998E-2</v>
      </c>
      <c r="MB361" s="163">
        <f t="shared" ca="1" si="1244"/>
        <v>1</v>
      </c>
      <c r="MC361" s="163">
        <f t="shared" ca="1" si="1244"/>
        <v>0</v>
      </c>
      <c r="MD361" s="163">
        <f t="shared" ca="1" si="1244"/>
        <v>1</v>
      </c>
      <c r="ME361" s="163">
        <f t="shared" ca="1" si="1244"/>
        <v>1</v>
      </c>
      <c r="MF361" s="163">
        <f t="shared" ca="1" si="1244"/>
        <v>0</v>
      </c>
      <c r="MG361" s="163">
        <f t="shared" ca="1" si="1244"/>
        <v>70</v>
      </c>
      <c r="MH361" s="163">
        <f t="shared" ca="1" si="1244"/>
        <v>50</v>
      </c>
      <c r="MI361" s="163">
        <f t="shared" ca="1" si="1244"/>
        <v>85</v>
      </c>
      <c r="MJ361" s="163">
        <f t="shared" ca="1" si="1244"/>
        <v>50</v>
      </c>
      <c r="MK361" s="161">
        <f t="shared" si="1245"/>
        <v>1</v>
      </c>
      <c r="ML361" s="161">
        <f t="shared" si="1246"/>
        <v>1</v>
      </c>
      <c r="MM361" s="161">
        <f t="shared" si="1247"/>
        <v>1</v>
      </c>
      <c r="MN361" s="161">
        <f t="shared" ca="1" si="1248"/>
        <v>1</v>
      </c>
      <c r="MO361" s="161">
        <f t="shared" ca="1" si="1248"/>
        <v>1</v>
      </c>
      <c r="MP361" s="163">
        <f t="shared" ca="1" si="1244"/>
        <v>1</v>
      </c>
      <c r="MQ361" s="10"/>
      <c r="MR361" s="163">
        <f t="shared" ca="1" si="1244"/>
        <v>1</v>
      </c>
      <c r="MS361" s="161">
        <f t="shared" ca="1" si="1249"/>
        <v>1</v>
      </c>
      <c r="MT361" s="163">
        <f t="shared" ca="1" si="1244"/>
        <v>0.75</v>
      </c>
      <c r="MU361" s="163">
        <f t="shared" ca="1" si="1244"/>
        <v>0.8</v>
      </c>
      <c r="MV361" s="163">
        <f t="shared" ca="1" si="1250"/>
        <v>0.82499999999999996</v>
      </c>
      <c r="MW361" s="163">
        <f t="shared" ca="1" si="1250"/>
        <v>0.875</v>
      </c>
      <c r="MX361" s="163">
        <f t="shared" ca="1" si="1244"/>
        <v>0.9</v>
      </c>
      <c r="MY361" s="163">
        <f t="shared" ca="1" si="1270"/>
        <v>0.75</v>
      </c>
      <c r="MZ361" s="163">
        <f t="shared" ca="1" si="1270"/>
        <v>0.78142857142857147</v>
      </c>
      <c r="NA361" s="163">
        <f t="shared" ca="1" si="1270"/>
        <v>0.82499999999999996</v>
      </c>
      <c r="NB361" s="163">
        <f t="shared" ca="1" si="1270"/>
        <v>0.875</v>
      </c>
      <c r="NC361" s="163">
        <f t="shared" ca="1" si="1270"/>
        <v>0.9</v>
      </c>
      <c r="ND361" s="163">
        <f t="shared" ca="1" si="1270"/>
        <v>0.9</v>
      </c>
      <c r="NE361" s="163">
        <f t="shared" ca="1" si="1270"/>
        <v>0.75</v>
      </c>
      <c r="NF361" s="163">
        <f t="shared" ca="1" si="1270"/>
        <v>0.78142857142857147</v>
      </c>
      <c r="NG361" s="163">
        <f t="shared" ca="1" si="1270"/>
        <v>0.82499999999999996</v>
      </c>
      <c r="NH361" s="163">
        <f t="shared" ca="1" si="1270"/>
        <v>0.875</v>
      </c>
      <c r="NI361" s="163">
        <f t="shared" ca="1" si="1270"/>
        <v>0.9</v>
      </c>
      <c r="NJ361" s="163">
        <f t="shared" ca="1" si="1270"/>
        <v>0.9</v>
      </c>
      <c r="NK361" s="163">
        <f t="shared" ca="1" si="1270"/>
        <v>0.75</v>
      </c>
      <c r="NL361" s="163">
        <f t="shared" ca="1" si="1270"/>
        <v>0.78142857142857147</v>
      </c>
      <c r="NM361" s="163">
        <f t="shared" ca="1" si="1270"/>
        <v>0.82499999999999996</v>
      </c>
      <c r="NN361" s="163">
        <f t="shared" ca="1" si="1270"/>
        <v>0.875</v>
      </c>
      <c r="NO361" s="163">
        <f t="shared" ca="1" si="1270"/>
        <v>0.9</v>
      </c>
      <c r="NP361" s="163">
        <f t="shared" ca="1" si="1270"/>
        <v>0.9</v>
      </c>
      <c r="NQ361" s="163">
        <f t="shared" ca="1" si="1270"/>
        <v>0.75</v>
      </c>
      <c r="NR361" s="163">
        <f t="shared" ca="1" si="1270"/>
        <v>0.78142857142857147</v>
      </c>
      <c r="NS361" s="163">
        <f t="shared" ca="1" si="1270"/>
        <v>0.82499999999999996</v>
      </c>
      <c r="NT361" s="163">
        <f t="shared" ca="1" si="1270"/>
        <v>0.875</v>
      </c>
      <c r="NU361" s="163">
        <f t="shared" ca="1" si="1270"/>
        <v>0.9</v>
      </c>
      <c r="NV361" s="163">
        <f t="shared" ca="1" si="1270"/>
        <v>0.9</v>
      </c>
      <c r="NW361" s="163">
        <f t="shared" ca="1" si="1270"/>
        <v>0.75</v>
      </c>
      <c r="NX361" s="163">
        <f t="shared" ca="1" si="1270"/>
        <v>0.78142857142857147</v>
      </c>
      <c r="NY361" s="163">
        <f t="shared" ca="1" si="1270"/>
        <v>0.82499999999999996</v>
      </c>
      <c r="NZ361" s="163">
        <f t="shared" ca="1" si="1270"/>
        <v>0.875</v>
      </c>
      <c r="OA361" s="163">
        <f t="shared" ca="1" si="1270"/>
        <v>0.9</v>
      </c>
      <c r="OB361" s="163">
        <f t="shared" ca="1" si="1270"/>
        <v>0.9</v>
      </c>
      <c r="OC361" s="163">
        <f t="shared" ca="1" si="1270"/>
        <v>0.75</v>
      </c>
      <c r="OD361" s="163">
        <f t="shared" ca="1" si="1270"/>
        <v>0.78142857142857147</v>
      </c>
      <c r="OE361" s="163">
        <f t="shared" ca="1" si="1270"/>
        <v>0.82499999999999996</v>
      </c>
      <c r="OF361" s="163">
        <f t="shared" ca="1" si="1270"/>
        <v>0.875</v>
      </c>
      <c r="OG361" s="163">
        <f t="shared" ca="1" si="1270"/>
        <v>0.9</v>
      </c>
      <c r="OH361" s="163">
        <f t="shared" ca="1" si="1270"/>
        <v>0.9</v>
      </c>
      <c r="OI361" s="163">
        <f t="shared" ca="1" si="1270"/>
        <v>0.75</v>
      </c>
      <c r="OJ361" s="163">
        <f t="shared" ca="1" si="1270"/>
        <v>0.76904761904761909</v>
      </c>
      <c r="OK361" s="163">
        <f t="shared" ca="1" si="1270"/>
        <v>0.82000000000000006</v>
      </c>
      <c r="OL361" s="163">
        <f t="shared" ca="1" si="1270"/>
        <v>0.875</v>
      </c>
      <c r="OM361" s="163">
        <f t="shared" ca="1" si="1270"/>
        <v>0.9</v>
      </c>
      <c r="ON361" s="163">
        <f t="shared" ca="1" si="1270"/>
        <v>0.90000000000000013</v>
      </c>
      <c r="OO361" s="163">
        <f t="shared" ca="1" si="1270"/>
        <v>0.75</v>
      </c>
      <c r="OP361" s="163">
        <f t="shared" ca="1" si="1270"/>
        <v>0.76904761904761909</v>
      </c>
      <c r="OQ361" s="163">
        <f t="shared" ca="1" si="1270"/>
        <v>0.82000000000000006</v>
      </c>
      <c r="OR361" s="163">
        <f t="shared" ca="1" si="1270"/>
        <v>0.875</v>
      </c>
      <c r="OS361" s="163">
        <f t="shared" ca="1" si="1270"/>
        <v>0.9</v>
      </c>
      <c r="OT361" s="163">
        <f t="shared" ca="1" si="1270"/>
        <v>0.9</v>
      </c>
      <c r="OU361" s="163">
        <f t="shared" ca="1" si="1252"/>
        <v>0.875</v>
      </c>
      <c r="OV361" s="161">
        <f t="shared" ca="1" si="1253"/>
        <v>1</v>
      </c>
      <c r="OW361" s="161">
        <f t="shared" ca="1" si="1254"/>
        <v>1</v>
      </c>
      <c r="OX361" s="161">
        <f t="shared" ca="1" si="1255"/>
        <v>500000</v>
      </c>
      <c r="OY361" s="163" t="str">
        <f t="shared" ca="1" si="1256"/>
        <v>-</v>
      </c>
      <c r="OZ361" s="161" t="str">
        <f t="shared" ca="1" si="1257"/>
        <v>-</v>
      </c>
      <c r="PA361" s="161" t="str">
        <f t="shared" ca="1" si="1258"/>
        <v>-</v>
      </c>
      <c r="PB361" s="163">
        <f t="shared" ca="1" si="1244"/>
        <v>0</v>
      </c>
      <c r="PC361" s="27">
        <v>0</v>
      </c>
    </row>
    <row r="362" spans="1:419" s="143" customFormat="1" hidden="1" outlineLevel="1">
      <c r="A362" s="121">
        <f t="shared" si="14"/>
        <v>357</v>
      </c>
      <c r="B362" s="121">
        <f t="shared" si="1259"/>
        <v>13</v>
      </c>
      <c r="C362" s="143">
        <f t="shared" si="1265"/>
        <v>1002</v>
      </c>
      <c r="D362" s="143" t="s">
        <v>884</v>
      </c>
      <c r="E362" s="143" t="b">
        <v>0</v>
      </c>
      <c r="F362" s="143" t="b">
        <v>0</v>
      </c>
      <c r="G362" s="143" t="b">
        <f t="shared" si="1260"/>
        <v>0</v>
      </c>
      <c r="H362" s="139">
        <f t="shared" ca="1" si="1263"/>
        <v>3</v>
      </c>
      <c r="I362" s="32">
        <v>2</v>
      </c>
      <c r="J362" s="32">
        <v>1</v>
      </c>
      <c r="K362" s="139">
        <f t="shared" ca="1" si="1263"/>
        <v>1</v>
      </c>
      <c r="L362" s="139">
        <f t="shared" ca="1" si="1263"/>
        <v>1</v>
      </c>
      <c r="M362" s="139">
        <f t="shared" ca="1" si="1263"/>
        <v>2</v>
      </c>
      <c r="N362" s="139">
        <f t="shared" ca="1" si="1263"/>
        <v>1</v>
      </c>
      <c r="O362" s="139">
        <f t="shared" ca="1" si="1263"/>
        <v>1</v>
      </c>
      <c r="P362" s="139">
        <f t="shared" ca="1" si="1263"/>
        <v>1</v>
      </c>
      <c r="Q362" s="139">
        <f t="shared" ca="1" si="1263"/>
        <v>1</v>
      </c>
      <c r="R362" s="139">
        <f t="shared" ca="1" si="1263"/>
        <v>2</v>
      </c>
      <c r="S362" s="139">
        <f t="shared" ca="1" si="1263"/>
        <v>1</v>
      </c>
      <c r="T362" s="139">
        <f t="shared" ca="1" si="1263"/>
        <v>1</v>
      </c>
      <c r="U362" s="139">
        <f t="shared" ca="1" si="1263"/>
        <v>1</v>
      </c>
      <c r="V362" s="139">
        <f t="shared" ca="1" si="1263"/>
        <v>1</v>
      </c>
      <c r="W362" s="139">
        <f t="shared" ca="1" si="1263"/>
        <v>1</v>
      </c>
      <c r="X362" s="139">
        <f t="shared" ca="1" si="1263"/>
        <v>1</v>
      </c>
      <c r="Y362" s="139">
        <f t="shared" ca="1" si="1263"/>
        <v>1</v>
      </c>
      <c r="Z362" s="32">
        <v>2</v>
      </c>
      <c r="AA362" s="32">
        <v>2</v>
      </c>
      <c r="AB362" s="32">
        <v>2</v>
      </c>
      <c r="AC362" s="139">
        <f t="shared" ca="1" si="1262"/>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00011 Price DSP Overdraw500000 CropgrazeFALSE WP070p MP070p GP070p (F33N11)</v>
      </c>
      <c r="AF362" s="10" t="str">
        <f ca="1">IF(COUNTIF(AE$5:AE362,AE362)=1,"-","Dup")</f>
        <v>-</v>
      </c>
      <c r="AG362" s="10"/>
      <c r="AH362" s="163" t="str">
        <f t="shared" ca="1" si="1217"/>
        <v>-</v>
      </c>
      <c r="AI362" s="163" t="str">
        <f t="shared" ca="1" si="1217"/>
        <v>-</v>
      </c>
      <c r="AJ362" s="163" t="str">
        <f t="shared" ca="1" si="1217"/>
        <v>-</v>
      </c>
      <c r="AK362" s="163" t="str">
        <f t="shared" ca="1" si="1217"/>
        <v>-</v>
      </c>
      <c r="AL362" s="163" t="str">
        <f t="shared" ca="1" si="1217"/>
        <v>-</v>
      </c>
      <c r="AM362" s="163" t="b">
        <f t="shared" ca="1" si="1217"/>
        <v>1</v>
      </c>
      <c r="AN362" s="10"/>
      <c r="AO362" s="161" t="b">
        <f t="shared" si="1218"/>
        <v>0</v>
      </c>
      <c r="AP362" s="161" t="str">
        <f t="shared" si="1218"/>
        <v>-</v>
      </c>
      <c r="AQ362" s="161" t="b">
        <f t="shared" si="1218"/>
        <v>0</v>
      </c>
      <c r="AR362" s="161" t="b">
        <f t="shared" si="1218"/>
        <v>1</v>
      </c>
      <c r="AS362" s="161" t="b">
        <f t="shared" si="1218"/>
        <v>1</v>
      </c>
      <c r="AT362" s="161" t="b">
        <f t="shared" si="1218"/>
        <v>0</v>
      </c>
      <c r="AU362" s="161">
        <f t="shared" ca="1" si="1219"/>
        <v>0</v>
      </c>
      <c r="AV362" s="161" t="b">
        <f t="shared" si="1279"/>
        <v>0</v>
      </c>
      <c r="AW362" s="161" t="b">
        <f t="shared" si="1279"/>
        <v>0</v>
      </c>
      <c r="AX362" s="161" t="str">
        <f t="shared" si="1279"/>
        <v>-</v>
      </c>
      <c r="AY362" s="161" t="str">
        <f t="shared" si="1279"/>
        <v>-</v>
      </c>
      <c r="AZ362" s="161" t="str">
        <f t="shared" si="1279"/>
        <v>-</v>
      </c>
      <c r="BA362" s="10"/>
      <c r="BB362" s="161" t="b">
        <f t="shared" si="1221"/>
        <v>1</v>
      </c>
      <c r="BC362" s="163" t="b">
        <f t="shared" ca="1" si="1222"/>
        <v>1</v>
      </c>
      <c r="BD362" s="163" t="b">
        <f t="shared" ca="1" si="1222"/>
        <v>1</v>
      </c>
      <c r="BE362" s="162">
        <f t="shared" ca="1" si="1223"/>
        <v>3210</v>
      </c>
      <c r="BF362" s="163" t="str">
        <f t="shared" ca="1" si="1224"/>
        <v>-</v>
      </c>
      <c r="BG362" s="163" t="str">
        <f t="shared" ca="1" si="1224"/>
        <v>-</v>
      </c>
      <c r="BH362" s="163" t="str">
        <f t="shared" ca="1" si="1224"/>
        <v>-</v>
      </c>
      <c r="BI362" s="163" t="str">
        <f t="shared" ca="1" si="1224"/>
        <v>-</v>
      </c>
      <c r="BJ362" s="163" t="str">
        <f t="shared" ca="1" si="1224"/>
        <v>-</v>
      </c>
      <c r="BK362" s="163">
        <f t="shared" ca="1" si="1224"/>
        <v>1</v>
      </c>
      <c r="BL362" s="163">
        <f t="shared" ca="1" si="1224"/>
        <v>1</v>
      </c>
      <c r="BM362" s="163" t="str">
        <f t="shared" ca="1" si="1224"/>
        <v>-</v>
      </c>
      <c r="BN362" s="163" t="str">
        <f t="shared" ca="1" si="1224"/>
        <v>-</v>
      </c>
      <c r="BO362" s="163" t="b">
        <f t="shared" ca="1" si="1225"/>
        <v>0</v>
      </c>
      <c r="BP362" s="163" t="b">
        <f t="shared" ca="1" si="1225"/>
        <v>0</v>
      </c>
      <c r="BQ362" s="163" t="b">
        <f t="shared" ca="1" si="1225"/>
        <v>0</v>
      </c>
      <c r="BR362" s="163" t="b">
        <f t="shared" ca="1" si="1225"/>
        <v>0</v>
      </c>
      <c r="BS362" s="163" t="b">
        <f t="shared" ca="1" si="1225"/>
        <v>0</v>
      </c>
      <c r="BT362" s="163" t="b">
        <f t="shared" ca="1" si="1225"/>
        <v>0</v>
      </c>
      <c r="BU362" s="163" t="b">
        <f t="shared" ca="1" si="1225"/>
        <v>0</v>
      </c>
      <c r="BV362" s="163" t="b">
        <f t="shared" ca="1" si="1225"/>
        <v>0</v>
      </c>
      <c r="BW362" s="163" t="b">
        <f t="shared" ca="1" si="1225"/>
        <v>0</v>
      </c>
      <c r="BX362" s="163" t="str">
        <f t="shared" ca="1" si="1226"/>
        <v>-</v>
      </c>
      <c r="BY362" s="163" t="str">
        <f t="shared" ca="1" si="1264"/>
        <v>-</v>
      </c>
      <c r="BZ362" s="163" t="str">
        <f t="shared" ca="1" si="1264"/>
        <v>-</v>
      </c>
      <c r="CA362" s="163" t="str">
        <f t="shared" ca="1" si="1264"/>
        <v>-</v>
      </c>
      <c r="CB362" s="163" t="str">
        <f t="shared" ca="1" si="1264"/>
        <v>-</v>
      </c>
      <c r="CC362" s="163" t="str">
        <f t="shared" ca="1" si="1264"/>
        <v>-</v>
      </c>
      <c r="CD362" s="163" t="str">
        <f t="shared" ca="1" si="1264"/>
        <v>-</v>
      </c>
      <c r="CE362" s="163" t="str">
        <f t="shared" ca="1" si="1264"/>
        <v>-</v>
      </c>
      <c r="CF362" s="163" t="str">
        <f t="shared" ca="1" si="1264"/>
        <v>-</v>
      </c>
      <c r="CG362" s="163" t="str">
        <f t="shared" ca="1" si="1226"/>
        <v>-</v>
      </c>
      <c r="CH362" s="163" t="str">
        <f t="shared" ca="1" si="1226"/>
        <v>-</v>
      </c>
      <c r="CI362" s="163" t="str">
        <f t="shared" ca="1" si="1226"/>
        <v>-</v>
      </c>
      <c r="CJ362" s="163" t="str">
        <f t="shared" ca="1" si="1226"/>
        <v>-</v>
      </c>
      <c r="CK362" s="163" t="str">
        <f t="shared" ca="1" si="1226"/>
        <v>-</v>
      </c>
      <c r="CL362" s="163" t="str">
        <f t="shared" ca="1" si="1226"/>
        <v>-</v>
      </c>
      <c r="CM362" s="163" t="str">
        <f t="shared" ca="1" si="1226"/>
        <v>-</v>
      </c>
      <c r="CN362" s="163" t="str">
        <f t="shared" ca="1" si="1226"/>
        <v>-</v>
      </c>
      <c r="CO362" s="163" t="str">
        <f t="shared" ca="1" si="1226"/>
        <v>-</v>
      </c>
      <c r="CP362" s="163" t="str">
        <f t="shared" ca="1" si="1226"/>
        <v>-</v>
      </c>
      <c r="CQ362" s="163" t="str">
        <f t="shared" ca="1" si="1226"/>
        <v>-</v>
      </c>
      <c r="CR362" s="163" t="str">
        <f t="shared" ca="1" si="1226"/>
        <v>-</v>
      </c>
      <c r="CS362" s="163" t="str">
        <f t="shared" ca="1" si="1226"/>
        <v>-</v>
      </c>
      <c r="CT362" s="163" t="str">
        <f t="shared" ca="1" si="1226"/>
        <v>-</v>
      </c>
      <c r="CU362" s="163" t="str">
        <f t="shared" ca="1" si="1226"/>
        <v>-</v>
      </c>
      <c r="CV362" s="163" t="str">
        <f t="shared" ca="1" si="1226"/>
        <v>-</v>
      </c>
      <c r="CW362" s="163" t="str">
        <f t="shared" ca="1" si="1226"/>
        <v>-</v>
      </c>
      <c r="CX362" s="163" t="str">
        <f t="shared" ca="1" si="1226"/>
        <v>-</v>
      </c>
      <c r="CY362" s="163" t="str">
        <f t="shared" ca="1" si="1226"/>
        <v>-</v>
      </c>
      <c r="CZ362" s="163" t="str">
        <f t="shared" ca="1" si="1226"/>
        <v>-</v>
      </c>
      <c r="DA362" s="163" t="str">
        <f t="shared" ca="1" si="1226"/>
        <v>-</v>
      </c>
      <c r="DB362" s="163" t="str">
        <f t="shared" ca="1" si="1226"/>
        <v>-</v>
      </c>
      <c r="DC362" s="163" t="str">
        <f t="shared" ca="1" si="1226"/>
        <v>-</v>
      </c>
      <c r="DD362" s="163" t="str">
        <f t="shared" ca="1" si="1227"/>
        <v>-</v>
      </c>
      <c r="DE362" s="163" t="str">
        <f t="shared" ca="1" si="1227"/>
        <v>-</v>
      </c>
      <c r="DF362" s="163" t="str">
        <f t="shared" ca="1" si="1227"/>
        <v>-</v>
      </c>
      <c r="DG362" s="163" t="str">
        <f t="shared" ca="1" si="1227"/>
        <v>-</v>
      </c>
      <c r="DH362" s="163" t="str">
        <f t="shared" ca="1" si="1227"/>
        <v>-</v>
      </c>
      <c r="DI362" s="163" t="str">
        <f t="shared" ca="1" si="1227"/>
        <v>-</v>
      </c>
      <c r="DJ362" s="163" t="str">
        <f t="shared" ca="1" si="1227"/>
        <v>-</v>
      </c>
      <c r="DK362" s="163" t="str">
        <f t="shared" ca="1" si="1227"/>
        <v>-</v>
      </c>
      <c r="DL362" s="10"/>
      <c r="DM362" s="163" t="str">
        <f t="shared" ca="1" si="1224"/>
        <v>-</v>
      </c>
      <c r="DN362" s="163" t="str">
        <f t="shared" ca="1" si="1224"/>
        <v>-</v>
      </c>
      <c r="DO362" s="163" t="str">
        <f t="shared" ca="1" si="1224"/>
        <v>-</v>
      </c>
      <c r="DP362" s="163" t="str">
        <f t="shared" ca="1" si="1224"/>
        <v>-</v>
      </c>
      <c r="DQ362" s="163" t="str">
        <f t="shared" ca="1" si="1224"/>
        <v>-</v>
      </c>
      <c r="DR362" s="163" t="str">
        <f t="shared" ca="1" si="1224"/>
        <v>-</v>
      </c>
      <c r="DS362" s="163" t="str">
        <f t="shared" ca="1" si="1224"/>
        <v>-</v>
      </c>
      <c r="DT362" s="163" t="str">
        <f t="shared" ca="1" si="1224"/>
        <v>-</v>
      </c>
      <c r="DU362" s="163" t="str">
        <f t="shared" ca="1" si="1224"/>
        <v>-</v>
      </c>
      <c r="DV362" s="163" t="str">
        <f t="shared" ca="1" si="1224"/>
        <v>-</v>
      </c>
      <c r="DW362" s="163" t="str">
        <f t="shared" ca="1" si="1224"/>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ref="EI362:GC373" ca="1" si="1280">OFFSET(EI$5,$B362,0)</f>
        <v>-</v>
      </c>
      <c r="EJ362" s="163" t="str">
        <f t="shared" ca="1" si="1280"/>
        <v>-</v>
      </c>
      <c r="EK362" s="163" t="str">
        <f t="shared" ca="1" si="1280"/>
        <v>-</v>
      </c>
      <c r="EL362" s="163" t="str">
        <f t="shared" ca="1" si="1280"/>
        <v>-</v>
      </c>
      <c r="EM362" s="163" t="str">
        <f t="shared" ca="1" si="1280"/>
        <v>-</v>
      </c>
      <c r="EN362" s="163" t="str">
        <f t="shared" ca="1" si="1280"/>
        <v>-</v>
      </c>
      <c r="EO362" s="163" t="str">
        <f t="shared" ca="1" si="1280"/>
        <v>-</v>
      </c>
      <c r="EP362" s="163" t="str">
        <f t="shared" ca="1" si="1280"/>
        <v>-</v>
      </c>
      <c r="EQ362" s="163">
        <f t="shared" ca="1" si="1280"/>
        <v>1</v>
      </c>
      <c r="ER362" s="163">
        <f t="shared" ca="1" si="1280"/>
        <v>1</v>
      </c>
      <c r="ES362" s="163">
        <f t="shared" ca="1" si="1280"/>
        <v>0</v>
      </c>
      <c r="ET362" s="163" t="str">
        <f t="shared" ca="1" si="1280"/>
        <v>-</v>
      </c>
      <c r="EU362" s="163" t="str">
        <f t="shared" ca="1" si="1280"/>
        <v>-</v>
      </c>
      <c r="EV362" s="163" t="str">
        <f t="shared" ca="1" si="1280"/>
        <v>-</v>
      </c>
      <c r="EW362" s="163" t="str">
        <f t="shared" ca="1" si="1280"/>
        <v>-</v>
      </c>
      <c r="EX362" s="163" t="str">
        <f t="shared" ca="1" si="1280"/>
        <v>-</v>
      </c>
      <c r="EY362" s="163" t="str">
        <f t="shared" ca="1" si="1280"/>
        <v>-</v>
      </c>
      <c r="EZ362" s="163" t="str">
        <f t="shared" ca="1" si="1280"/>
        <v>-</v>
      </c>
      <c r="FA362" s="163">
        <f t="shared" ca="1" si="1280"/>
        <v>0</v>
      </c>
      <c r="FB362" s="163" t="str">
        <f t="shared" ca="1" si="1280"/>
        <v>-</v>
      </c>
      <c r="FC362" s="163" t="str">
        <f t="shared" ca="1" si="1280"/>
        <v>-</v>
      </c>
      <c r="FD362" s="163" t="str">
        <f t="shared" ca="1" si="1280"/>
        <v>-</v>
      </c>
      <c r="FE362" s="163" t="str">
        <f t="shared" ca="1" si="1280"/>
        <v>-</v>
      </c>
      <c r="FF362" s="163" t="str">
        <f t="shared" ca="1" si="1280"/>
        <v>-</v>
      </c>
      <c r="FG362" s="163">
        <f t="shared" ca="1" si="1280"/>
        <v>0</v>
      </c>
      <c r="FH362" s="163">
        <f t="shared" ca="1" si="1280"/>
        <v>0</v>
      </c>
      <c r="FI362" s="163">
        <f t="shared" ca="1" si="1280"/>
        <v>0</v>
      </c>
      <c r="FJ362" s="163">
        <f t="shared" ca="1" si="1280"/>
        <v>0</v>
      </c>
      <c r="FK362" s="163">
        <f t="shared" ca="1" si="1280"/>
        <v>0</v>
      </c>
      <c r="FL362" s="163">
        <f t="shared" ca="1" si="1280"/>
        <v>0</v>
      </c>
      <c r="FM362" s="163">
        <f t="shared" ca="1" si="1280"/>
        <v>0</v>
      </c>
      <c r="FN362" s="163" t="str">
        <f t="shared" ca="1" si="1280"/>
        <v>-</v>
      </c>
      <c r="FO362" s="163" t="str">
        <f t="shared" ca="1" si="1280"/>
        <v>-</v>
      </c>
      <c r="FP362" s="163" t="str">
        <f t="shared" ca="1" si="1280"/>
        <v>-</v>
      </c>
      <c r="FQ362" s="163" t="str">
        <f t="shared" ca="1" si="1280"/>
        <v>-</v>
      </c>
      <c r="FR362" s="163" t="str">
        <f t="shared" ca="1" si="1280"/>
        <v>-</v>
      </c>
      <c r="FS362" s="163" t="str">
        <f t="shared" ca="1" si="1280"/>
        <v>-</v>
      </c>
      <c r="FT362" s="163" t="str">
        <f t="shared" ca="1" si="1280"/>
        <v>-</v>
      </c>
      <c r="FU362" s="163" t="str">
        <f t="shared" ca="1" si="1280"/>
        <v>-</v>
      </c>
      <c r="FV362" s="163" t="str">
        <f t="shared" ca="1" si="1280"/>
        <v>-</v>
      </c>
      <c r="FW362" s="163" t="str">
        <f t="shared" ca="1" si="1280"/>
        <v>-</v>
      </c>
      <c r="FX362" s="163" t="str">
        <f t="shared" ca="1" si="1280"/>
        <v>-</v>
      </c>
      <c r="FY362" s="10"/>
      <c r="FZ362" s="163">
        <f t="shared" ca="1" si="1280"/>
        <v>1</v>
      </c>
      <c r="GA362" s="163" t="str">
        <f t="shared" ca="1" si="1280"/>
        <v>-</v>
      </c>
      <c r="GB362" s="163" t="str">
        <f t="shared" ca="1" si="1280"/>
        <v>-</v>
      </c>
      <c r="GC362" s="163" t="str">
        <f t="shared" ca="1" si="1280"/>
        <v>-</v>
      </c>
      <c r="GD362" s="163" t="str">
        <f t="shared" ca="1" si="1229"/>
        <v>-</v>
      </c>
      <c r="GE362" s="163" t="b">
        <f t="shared" ca="1" si="1229"/>
        <v>0</v>
      </c>
      <c r="GF362" s="163" t="str">
        <f t="shared" ca="1" si="1229"/>
        <v>-</v>
      </c>
      <c r="GG362" s="163">
        <f t="shared" ca="1" si="1229"/>
        <v>0</v>
      </c>
      <c r="GH362" s="163" t="str">
        <f t="shared" ca="1" si="1229"/>
        <v>-</v>
      </c>
      <c r="GI362" s="161" cm="1">
        <f t="array" aca="1" ref="GI362" ca="1">INDEX(i.rev,$K362,GI$15)</f>
        <v>1</v>
      </c>
      <c r="GJ362" s="163">
        <f t="shared" ca="1" si="1230"/>
        <v>0</v>
      </c>
      <c r="GK362" s="163">
        <f t="shared" ca="1" si="1230"/>
        <v>1</v>
      </c>
      <c r="GL362" s="163">
        <f t="shared" ca="1" si="1230"/>
        <v>0</v>
      </c>
      <c r="GM362" s="163">
        <f t="shared" ca="1" si="1230"/>
        <v>1</v>
      </c>
      <c r="GN362" s="163">
        <f t="shared" ca="1" si="1230"/>
        <v>1</v>
      </c>
      <c r="GO362" s="163">
        <f t="shared" ca="1" si="1230"/>
        <v>1</v>
      </c>
      <c r="GP362" s="163">
        <f t="shared" ca="1" si="1230"/>
        <v>0</v>
      </c>
      <c r="GQ362" s="163">
        <f t="shared" ca="1" si="1230"/>
        <v>0</v>
      </c>
      <c r="GR362" s="163">
        <f t="shared" ca="1" si="1230"/>
        <v>0</v>
      </c>
      <c r="GS362" s="163">
        <f t="shared" ca="1" si="1230"/>
        <v>0</v>
      </c>
      <c r="GT362" s="163">
        <f t="shared" ca="1" si="1230"/>
        <v>0</v>
      </c>
      <c r="GU362" s="163">
        <f t="shared" ca="1" si="1230"/>
        <v>0</v>
      </c>
      <c r="GV362" s="163">
        <f t="shared" ca="1" si="1230"/>
        <v>0</v>
      </c>
      <c r="GW362" s="163">
        <f t="shared" ca="1" si="1230"/>
        <v>0</v>
      </c>
      <c r="GX362" s="163">
        <f t="shared" ca="1" si="1230"/>
        <v>0</v>
      </c>
      <c r="GY362" s="163">
        <f t="shared" ca="1" si="1230"/>
        <v>0</v>
      </c>
      <c r="GZ362" s="161" cm="1">
        <f t="array" aca="1" ref="GZ362" ca="1">INDEX(i.rev,$K362,GZ$15)</f>
        <v>0</v>
      </c>
      <c r="HA362" s="163">
        <f t="shared" ca="1" si="1231"/>
        <v>0</v>
      </c>
      <c r="HB362" s="161" cm="1">
        <f t="array" aca="1" ref="HB362" ca="1">INDEX(i.rev,$K362,HB$15)</f>
        <v>1</v>
      </c>
      <c r="HC362" s="163">
        <f t="shared" ca="1" si="1232"/>
        <v>0</v>
      </c>
      <c r="HD362" s="163">
        <f t="shared" ca="1" si="1232"/>
        <v>0</v>
      </c>
      <c r="HE362" s="163">
        <f t="shared" ca="1" si="1232"/>
        <v>0</v>
      </c>
      <c r="HF362" s="163">
        <f t="shared" ca="1" si="1232"/>
        <v>0</v>
      </c>
      <c r="HG362" s="163">
        <f t="shared" ca="1" si="1232"/>
        <v>0</v>
      </c>
      <c r="HH362" s="163">
        <f t="shared" ca="1" si="1232"/>
        <v>0</v>
      </c>
      <c r="HI362" s="163">
        <f t="shared" ca="1" si="1232"/>
        <v>0</v>
      </c>
      <c r="HJ362" s="10"/>
      <c r="HK362" s="163" t="str">
        <f t="shared" ca="1" si="1232"/>
        <v>-</v>
      </c>
      <c r="HL362" s="163" t="str">
        <f t="shared" ca="1" si="1232"/>
        <v>-</v>
      </c>
      <c r="HM362" s="163" t="str">
        <f t="shared" ca="1" si="1232"/>
        <v>-</v>
      </c>
      <c r="HN362" s="163" t="str">
        <f t="shared" ca="1" si="1232"/>
        <v>-</v>
      </c>
      <c r="HO362" s="163" t="str">
        <f t="shared" ca="1" si="1233"/>
        <v>-</v>
      </c>
      <c r="HP362" s="161" t="b">
        <f t="shared" ca="1" si="1234"/>
        <v>0</v>
      </c>
      <c r="HQ362" s="161" t="b">
        <f t="shared" ca="1" si="1234"/>
        <v>0</v>
      </c>
      <c r="HR362" s="161" t="b">
        <f t="shared" ca="1" si="1234"/>
        <v>1</v>
      </c>
      <c r="HS362" s="163">
        <f t="shared" ca="1" si="1232"/>
        <v>0</v>
      </c>
      <c r="HT362" s="161">
        <f t="shared" ca="1" si="1235"/>
        <v>1</v>
      </c>
      <c r="HU362" s="161">
        <f t="shared" ca="1" si="1235"/>
        <v>1</v>
      </c>
      <c r="HV362" s="163" t="str">
        <f t="shared" ca="1" si="1232"/>
        <v>-</v>
      </c>
      <c r="HW362" s="163" t="str">
        <f t="shared" ca="1" si="1232"/>
        <v>-</v>
      </c>
      <c r="HX362" s="163" t="str">
        <f t="shared" ca="1" si="1232"/>
        <v>-</v>
      </c>
      <c r="HY362" s="163" t="str">
        <f t="shared" ca="1" si="1232"/>
        <v>-</v>
      </c>
      <c r="HZ362" s="163" t="str">
        <f t="shared" ca="1" si="1232"/>
        <v>-</v>
      </c>
      <c r="IA362" s="163" t="str">
        <f t="shared" ca="1" si="1232"/>
        <v>-</v>
      </c>
      <c r="IB362" s="163" t="str">
        <f t="shared" ca="1" si="1232"/>
        <v>-</v>
      </c>
      <c r="IC362" s="163" t="str">
        <f t="shared" ca="1" si="1232"/>
        <v>-</v>
      </c>
      <c r="ID362" s="163" t="str">
        <f t="shared" ca="1" si="1232"/>
        <v>-</v>
      </c>
      <c r="IE362" s="163" t="b">
        <f t="shared" ca="1" si="1232"/>
        <v>1</v>
      </c>
      <c r="IF362" s="163" t="str">
        <f t="shared" ca="1" si="1232"/>
        <v>-</v>
      </c>
      <c r="IG362" s="163" t="str">
        <f t="shared" ca="1" si="1232"/>
        <v>-</v>
      </c>
      <c r="IH362" s="163" t="str">
        <f t="shared" ca="1" si="1232"/>
        <v>-</v>
      </c>
      <c r="II362" s="163" t="b">
        <f t="shared" ca="1" si="1236"/>
        <v>1</v>
      </c>
      <c r="IJ362" s="163">
        <f t="shared" ca="1" si="1236"/>
        <v>0</v>
      </c>
      <c r="IK362" s="163" t="str">
        <f t="shared" ca="1" si="1237"/>
        <v>-</v>
      </c>
      <c r="IL362" s="163" t="str">
        <f t="shared" ca="1" si="1237"/>
        <v>-</v>
      </c>
      <c r="IM362" s="163" t="str">
        <f t="shared" ca="1" si="1237"/>
        <v>-</v>
      </c>
      <c r="IN362" s="163" t="str">
        <f t="shared" ca="1" si="1237"/>
        <v>-</v>
      </c>
      <c r="IO362" s="163" t="str">
        <f t="shared" ca="1" si="1237"/>
        <v>-</v>
      </c>
      <c r="IP362" s="163">
        <f t="shared" ca="1" si="1237"/>
        <v>0</v>
      </c>
      <c r="IQ362" s="163" t="str">
        <f t="shared" ca="1" si="1237"/>
        <v>-</v>
      </c>
      <c r="IR362" s="163" t="str">
        <f t="shared" ca="1" si="1237"/>
        <v>-</v>
      </c>
      <c r="IS362" s="163" t="str">
        <f t="shared" ca="1" si="1237"/>
        <v>-</v>
      </c>
      <c r="IT362" s="163">
        <f t="shared" ca="1" si="1237"/>
        <v>500</v>
      </c>
      <c r="IU362" s="163">
        <f t="shared" ca="1" si="1237"/>
        <v>500</v>
      </c>
      <c r="IV362" s="163" t="str">
        <f t="shared" ca="1" si="1237"/>
        <v>-</v>
      </c>
      <c r="IW362" s="163" t="str">
        <f t="shared" ca="1" si="1237"/>
        <v>-</v>
      </c>
      <c r="IX362" s="163" t="str">
        <f t="shared" ca="1" si="1237"/>
        <v>-</v>
      </c>
      <c r="IY362" s="163" t="str">
        <f t="shared" ca="1" si="1237"/>
        <v>-</v>
      </c>
      <c r="IZ362" s="163" t="str">
        <f t="shared" ca="1" si="1238"/>
        <v>-</v>
      </c>
      <c r="JA362" s="163" t="str">
        <f t="shared" ca="1" si="1238"/>
        <v>-</v>
      </c>
      <c r="JB362" s="163" t="str">
        <f t="shared" ca="1" si="1238"/>
        <v>-</v>
      </c>
      <c r="JC362" s="163" t="str">
        <f t="shared" ca="1" si="1238"/>
        <v>-</v>
      </c>
      <c r="JD362" s="163" t="str">
        <f t="shared" ca="1" si="1238"/>
        <v>-</v>
      </c>
      <c r="JE362" s="163" t="str">
        <f t="shared" ca="1" si="1238"/>
        <v>-</v>
      </c>
      <c r="JF362" s="163" t="str">
        <f t="shared" ca="1" si="1238"/>
        <v>-</v>
      </c>
      <c r="JG362" s="163" t="str">
        <f t="shared" ca="1" si="1238"/>
        <v>-</v>
      </c>
      <c r="JH362" s="163" t="str">
        <f t="shared" ca="1" si="1238"/>
        <v>-</v>
      </c>
      <c r="JI362" s="163" t="str">
        <f t="shared" ca="1" si="1238"/>
        <v>-</v>
      </c>
      <c r="JJ362" s="163" t="str">
        <f t="shared" ca="1" si="1238"/>
        <v>-</v>
      </c>
      <c r="JK362" s="163" t="str">
        <f t="shared" ca="1" si="1238"/>
        <v>-</v>
      </c>
      <c r="JL362" s="163" t="str">
        <f t="shared" ca="1" si="1238"/>
        <v>-</v>
      </c>
      <c r="JM362" s="163" t="str">
        <f t="shared" ca="1" si="1238"/>
        <v>-</v>
      </c>
      <c r="JN362" s="163" t="str">
        <f t="shared" ca="1" si="1239"/>
        <v>-</v>
      </c>
      <c r="JO362" s="163" t="str">
        <f t="shared" ca="1" si="1239"/>
        <v>-</v>
      </c>
      <c r="JP362" s="163" t="str">
        <f t="shared" ca="1" si="1239"/>
        <v>-</v>
      </c>
      <c r="JQ362" s="163" t="str">
        <f t="shared" ca="1" si="1239"/>
        <v>-</v>
      </c>
      <c r="JR362" s="163" t="str">
        <f t="shared" ca="1" si="1239"/>
        <v>-</v>
      </c>
      <c r="JS362" s="163" t="str">
        <f t="shared" ca="1" si="1238"/>
        <v>-</v>
      </c>
      <c r="JT362" s="163" t="str">
        <f t="shared" ca="1" si="1238"/>
        <v>-</v>
      </c>
      <c r="JU362" s="163" t="str">
        <f t="shared" ca="1" si="1238"/>
        <v>-</v>
      </c>
      <c r="JV362" s="163" t="str">
        <f t="shared" ca="1" si="1238"/>
        <v>-</v>
      </c>
      <c r="JW362" s="163" t="str">
        <f t="shared" ca="1" si="1238"/>
        <v>-</v>
      </c>
      <c r="JX362" s="163" t="str">
        <f t="shared" ca="1" si="1237"/>
        <v>-</v>
      </c>
      <c r="JY362" s="163" t="str">
        <f t="shared" ca="1" si="1271"/>
        <v>-</v>
      </c>
      <c r="JZ362" s="163" t="str">
        <f t="shared" ca="1" si="1271"/>
        <v>-</v>
      </c>
      <c r="KA362" s="163" t="str">
        <f t="shared" ca="1" si="1271"/>
        <v>-</v>
      </c>
      <c r="KB362" s="163" t="str">
        <f t="shared" ca="1" si="1271"/>
        <v>-</v>
      </c>
      <c r="KC362" s="163" t="str">
        <f t="shared" ca="1" si="1271"/>
        <v>-</v>
      </c>
      <c r="KD362" s="163" t="str">
        <f t="shared" ca="1" si="1271"/>
        <v>-</v>
      </c>
      <c r="KE362" s="163" t="str">
        <f t="shared" ca="1" si="1271"/>
        <v>-</v>
      </c>
      <c r="KF362" s="163" t="str">
        <f t="shared" ca="1" si="1271"/>
        <v>-</v>
      </c>
      <c r="KG362" s="163" t="str">
        <f t="shared" ca="1" si="1271"/>
        <v>-</v>
      </c>
      <c r="KH362" s="163" t="str">
        <f t="shared" ca="1" si="1271"/>
        <v>-</v>
      </c>
      <c r="KI362" s="163" t="str">
        <f t="shared" ca="1" si="1271"/>
        <v>-</v>
      </c>
      <c r="KJ362" s="163" t="str">
        <f t="shared" ca="1" si="1271"/>
        <v>-</v>
      </c>
      <c r="KK362" s="163" t="str">
        <f t="shared" ca="1" si="1271"/>
        <v>-</v>
      </c>
      <c r="KL362" s="163" t="str">
        <f t="shared" ca="1" si="1271"/>
        <v>-</v>
      </c>
      <c r="KM362" s="163" t="str">
        <f t="shared" ca="1" si="1271"/>
        <v>-</v>
      </c>
      <c r="KN362" s="163" t="str">
        <f t="shared" ca="1" si="1271"/>
        <v>-</v>
      </c>
      <c r="KO362" s="163" t="str">
        <f t="shared" ca="1" si="1271"/>
        <v>-</v>
      </c>
      <c r="KP362" s="163" t="str">
        <f t="shared" ca="1" si="1271"/>
        <v>-</v>
      </c>
      <c r="KQ362" s="163" t="str">
        <f t="shared" ca="1" si="1271"/>
        <v>-</v>
      </c>
      <c r="KR362" s="163" t="str">
        <f t="shared" ca="1" si="1271"/>
        <v>-</v>
      </c>
      <c r="KS362" s="163" t="str">
        <f t="shared" ca="1" si="1271"/>
        <v>-</v>
      </c>
      <c r="KT362" s="163" t="str">
        <f t="shared" ca="1" si="1271"/>
        <v>-</v>
      </c>
      <c r="KU362" s="163" t="str">
        <f t="shared" ca="1" si="1271"/>
        <v>-</v>
      </c>
      <c r="KV362" s="163" t="str">
        <f t="shared" ca="1" si="1271"/>
        <v>-</v>
      </c>
      <c r="KW362" s="163" t="str">
        <f t="shared" ca="1" si="1271"/>
        <v>-</v>
      </c>
      <c r="KX362" s="163" t="str">
        <f t="shared" ca="1" si="1271"/>
        <v>-</v>
      </c>
      <c r="KY362" s="163" t="str">
        <f t="shared" ca="1" si="1271"/>
        <v>-</v>
      </c>
      <c r="KZ362" s="163" t="str">
        <f t="shared" ca="1" si="1271"/>
        <v>-</v>
      </c>
      <c r="LA362" s="163" t="str">
        <f t="shared" ca="1" si="1271"/>
        <v>-</v>
      </c>
      <c r="LB362" s="163" t="str">
        <f t="shared" ca="1" si="1271"/>
        <v>-</v>
      </c>
      <c r="LC362" s="163" t="str">
        <f t="shared" ca="1" si="1271"/>
        <v>-</v>
      </c>
      <c r="LD362" s="163" t="str">
        <f t="shared" ca="1" si="1271"/>
        <v>-</v>
      </c>
      <c r="LE362" s="163" t="str">
        <f t="shared" ca="1" si="1271"/>
        <v>-</v>
      </c>
      <c r="LF362" s="163" t="str">
        <f t="shared" ca="1" si="1271"/>
        <v>-</v>
      </c>
      <c r="LG362" s="163" t="str">
        <f t="shared" ca="1" si="1271"/>
        <v>-</v>
      </c>
      <c r="LH362" s="163" t="str">
        <f t="shared" ca="1" si="1271"/>
        <v>-</v>
      </c>
      <c r="LI362" s="163" t="str">
        <f t="shared" ca="1" si="1271"/>
        <v>-</v>
      </c>
      <c r="LJ362" s="163" t="str">
        <f t="shared" ca="1" si="1271"/>
        <v>-</v>
      </c>
      <c r="LK362" s="163" t="str">
        <f t="shared" ca="1" si="1271"/>
        <v>-</v>
      </c>
      <c r="LL362" s="163" t="str">
        <f t="shared" ca="1" si="1271"/>
        <v>-</v>
      </c>
      <c r="LM362" s="163" t="str">
        <f t="shared" ca="1" si="1271"/>
        <v>-</v>
      </c>
      <c r="LN362" s="163" t="str">
        <f t="shared" ca="1" si="1271"/>
        <v>-</v>
      </c>
      <c r="LO362" s="163" t="str">
        <f t="shared" ca="1" si="1241"/>
        <v>-</v>
      </c>
      <c r="LP362" s="163" t="str">
        <f t="shared" ca="1" si="1241"/>
        <v>-</v>
      </c>
      <c r="LQ362" s="163" t="str">
        <f t="shared" ca="1" si="1241"/>
        <v>-</v>
      </c>
      <c r="LR362" s="163" t="str">
        <f t="shared" ca="1" si="1241"/>
        <v>-</v>
      </c>
      <c r="LS362" s="163" t="str">
        <f t="shared" ca="1" si="1241"/>
        <v>-</v>
      </c>
      <c r="LT362" s="163" t="str">
        <f t="shared" ca="1" si="1241"/>
        <v>-</v>
      </c>
      <c r="LU362" s="163" t="str">
        <f t="shared" ca="1" si="1241"/>
        <v>-</v>
      </c>
      <c r="LV362" s="163" t="str">
        <f t="shared" ca="1" si="1241"/>
        <v>-</v>
      </c>
      <c r="LW362" s="163" t="str">
        <f t="shared" ca="1" si="1241"/>
        <v>-</v>
      </c>
      <c r="LX362" s="163" t="str">
        <f t="shared" ca="1" si="1241"/>
        <v>-</v>
      </c>
      <c r="LY362" s="10"/>
      <c r="LZ362" s="161">
        <f t="shared" ca="1" si="1242"/>
        <v>4.4999999999999998E-2</v>
      </c>
      <c r="MA362" s="161">
        <f t="shared" ca="1" si="1243"/>
        <v>4.4999999999999998E-2</v>
      </c>
      <c r="MB362" s="163">
        <f t="shared" ca="1" si="1244"/>
        <v>1</v>
      </c>
      <c r="MC362" s="163">
        <f t="shared" ca="1" si="1244"/>
        <v>0</v>
      </c>
      <c r="MD362" s="163">
        <f t="shared" ca="1" si="1244"/>
        <v>1</v>
      </c>
      <c r="ME362" s="163">
        <f t="shared" ca="1" si="1244"/>
        <v>1</v>
      </c>
      <c r="MF362" s="163">
        <f t="shared" ca="1" si="1244"/>
        <v>0</v>
      </c>
      <c r="MG362" s="163">
        <f t="shared" ca="1" si="1244"/>
        <v>70</v>
      </c>
      <c r="MH362" s="163">
        <f t="shared" ca="1" si="1244"/>
        <v>50</v>
      </c>
      <c r="MI362" s="163">
        <f t="shared" ca="1" si="1244"/>
        <v>85</v>
      </c>
      <c r="MJ362" s="163">
        <f t="shared" ca="1" si="1244"/>
        <v>50</v>
      </c>
      <c r="MK362" s="161">
        <f t="shared" si="1245"/>
        <v>0.7</v>
      </c>
      <c r="ML362" s="161">
        <f t="shared" si="1246"/>
        <v>0.7</v>
      </c>
      <c r="MM362" s="161">
        <f t="shared" si="1247"/>
        <v>0.7</v>
      </c>
      <c r="MN362" s="161">
        <f t="shared" ca="1" si="1248"/>
        <v>1</v>
      </c>
      <c r="MO362" s="161">
        <f t="shared" ca="1" si="1248"/>
        <v>1</v>
      </c>
      <c r="MP362" s="163">
        <f t="shared" ca="1" si="1244"/>
        <v>1</v>
      </c>
      <c r="MQ362" s="10"/>
      <c r="MR362" s="163">
        <f t="shared" ca="1" si="1244"/>
        <v>1</v>
      </c>
      <c r="MS362" s="161">
        <f t="shared" ca="1" si="1249"/>
        <v>1</v>
      </c>
      <c r="MT362" s="163">
        <f t="shared" ca="1" si="1244"/>
        <v>0.75</v>
      </c>
      <c r="MU362" s="163">
        <f t="shared" ca="1" si="1244"/>
        <v>0.8</v>
      </c>
      <c r="MV362" s="163">
        <f t="shared" ca="1" si="1250"/>
        <v>0.82499999999999996</v>
      </c>
      <c r="MW362" s="163">
        <f t="shared" ca="1" si="1250"/>
        <v>0.875</v>
      </c>
      <c r="MX362" s="163">
        <f t="shared" ca="1" si="1244"/>
        <v>0.9</v>
      </c>
      <c r="MY362" s="163">
        <f t="shared" ca="1" si="1270"/>
        <v>0.75</v>
      </c>
      <c r="MZ362" s="163">
        <f t="shared" ca="1" si="1270"/>
        <v>0.78142857142857147</v>
      </c>
      <c r="NA362" s="163">
        <f t="shared" ca="1" si="1270"/>
        <v>0.82499999999999996</v>
      </c>
      <c r="NB362" s="163">
        <f t="shared" ca="1" si="1270"/>
        <v>0.875</v>
      </c>
      <c r="NC362" s="163">
        <f t="shared" ca="1" si="1270"/>
        <v>0.9</v>
      </c>
      <c r="ND362" s="163">
        <f t="shared" ca="1" si="1270"/>
        <v>0.9</v>
      </c>
      <c r="NE362" s="163">
        <f t="shared" ca="1" si="1270"/>
        <v>0.75</v>
      </c>
      <c r="NF362" s="163">
        <f t="shared" ca="1" si="1270"/>
        <v>0.78142857142857147</v>
      </c>
      <c r="NG362" s="163">
        <f t="shared" ca="1" si="1270"/>
        <v>0.82499999999999996</v>
      </c>
      <c r="NH362" s="163">
        <f t="shared" ca="1" si="1270"/>
        <v>0.875</v>
      </c>
      <c r="NI362" s="163">
        <f t="shared" ca="1" si="1270"/>
        <v>0.9</v>
      </c>
      <c r="NJ362" s="163">
        <f t="shared" ca="1" si="1270"/>
        <v>0.9</v>
      </c>
      <c r="NK362" s="163">
        <f t="shared" ca="1" si="1270"/>
        <v>0.75</v>
      </c>
      <c r="NL362" s="163">
        <f t="shared" ca="1" si="1270"/>
        <v>0.78142857142857147</v>
      </c>
      <c r="NM362" s="163">
        <f t="shared" ca="1" si="1270"/>
        <v>0.82499999999999996</v>
      </c>
      <c r="NN362" s="163">
        <f t="shared" ca="1" si="1270"/>
        <v>0.875</v>
      </c>
      <c r="NO362" s="163">
        <f t="shared" ca="1" si="1270"/>
        <v>0.9</v>
      </c>
      <c r="NP362" s="163">
        <f t="shared" ca="1" si="1270"/>
        <v>0.9</v>
      </c>
      <c r="NQ362" s="163">
        <f t="shared" ca="1" si="1270"/>
        <v>0.75</v>
      </c>
      <c r="NR362" s="163">
        <f t="shared" ca="1" si="1270"/>
        <v>0.78142857142857147</v>
      </c>
      <c r="NS362" s="163">
        <f t="shared" ca="1" si="1270"/>
        <v>0.82499999999999996</v>
      </c>
      <c r="NT362" s="163">
        <f t="shared" ca="1" si="1270"/>
        <v>0.875</v>
      </c>
      <c r="NU362" s="163">
        <f t="shared" ca="1" si="1270"/>
        <v>0.9</v>
      </c>
      <c r="NV362" s="163">
        <f t="shared" ca="1" si="1270"/>
        <v>0.9</v>
      </c>
      <c r="NW362" s="163">
        <f t="shared" ca="1" si="1270"/>
        <v>0.75</v>
      </c>
      <c r="NX362" s="163">
        <f t="shared" ca="1" si="1270"/>
        <v>0.78142857142857147</v>
      </c>
      <c r="NY362" s="163">
        <f t="shared" ca="1" si="1270"/>
        <v>0.82499999999999996</v>
      </c>
      <c r="NZ362" s="163">
        <f t="shared" ca="1" si="1270"/>
        <v>0.875</v>
      </c>
      <c r="OA362" s="163">
        <f t="shared" ca="1" si="1270"/>
        <v>0.9</v>
      </c>
      <c r="OB362" s="163">
        <f t="shared" ca="1" si="1270"/>
        <v>0.9</v>
      </c>
      <c r="OC362" s="163">
        <f t="shared" ca="1" si="1270"/>
        <v>0.75</v>
      </c>
      <c r="OD362" s="163">
        <f t="shared" ca="1" si="1270"/>
        <v>0.78142857142857147</v>
      </c>
      <c r="OE362" s="163">
        <f t="shared" ca="1" si="1270"/>
        <v>0.82499999999999996</v>
      </c>
      <c r="OF362" s="163">
        <f t="shared" ca="1" si="1270"/>
        <v>0.875</v>
      </c>
      <c r="OG362" s="163">
        <f t="shared" ca="1" si="1270"/>
        <v>0.9</v>
      </c>
      <c r="OH362" s="163">
        <f t="shared" ca="1" si="1270"/>
        <v>0.9</v>
      </c>
      <c r="OI362" s="163">
        <f t="shared" ca="1" si="1270"/>
        <v>0.75</v>
      </c>
      <c r="OJ362" s="163">
        <f t="shared" ca="1" si="1270"/>
        <v>0.76904761904761909</v>
      </c>
      <c r="OK362" s="163">
        <f t="shared" ca="1" si="1270"/>
        <v>0.82000000000000006</v>
      </c>
      <c r="OL362" s="163">
        <f t="shared" ca="1" si="1270"/>
        <v>0.875</v>
      </c>
      <c r="OM362" s="163">
        <f t="shared" ca="1" si="1270"/>
        <v>0.9</v>
      </c>
      <c r="ON362" s="163">
        <f t="shared" ca="1" si="1270"/>
        <v>0.90000000000000013</v>
      </c>
      <c r="OO362" s="163">
        <f t="shared" ca="1" si="1270"/>
        <v>0.75</v>
      </c>
      <c r="OP362" s="163">
        <f t="shared" ca="1" si="1270"/>
        <v>0.76904761904761909</v>
      </c>
      <c r="OQ362" s="163">
        <f t="shared" ca="1" si="1270"/>
        <v>0.82000000000000006</v>
      </c>
      <c r="OR362" s="163">
        <f t="shared" ca="1" si="1270"/>
        <v>0.875</v>
      </c>
      <c r="OS362" s="163">
        <f t="shared" ca="1" si="1270"/>
        <v>0.9</v>
      </c>
      <c r="OT362" s="163">
        <f t="shared" ca="1" si="1270"/>
        <v>0.9</v>
      </c>
      <c r="OU362" s="163">
        <f t="shared" ca="1" si="1252"/>
        <v>0.875</v>
      </c>
      <c r="OV362" s="161">
        <f t="shared" ca="1" si="1253"/>
        <v>1</v>
      </c>
      <c r="OW362" s="161">
        <f t="shared" ca="1" si="1254"/>
        <v>1</v>
      </c>
      <c r="OX362" s="161">
        <f t="shared" ca="1" si="1255"/>
        <v>500000</v>
      </c>
      <c r="OY362" s="163" t="str">
        <f t="shared" ca="1" si="1256"/>
        <v>-</v>
      </c>
      <c r="OZ362" s="161" t="str">
        <f t="shared" ca="1" si="1257"/>
        <v>-</v>
      </c>
      <c r="PA362" s="161" t="str">
        <f t="shared" ca="1" si="1258"/>
        <v>-</v>
      </c>
      <c r="PB362" s="163">
        <f t="shared" ca="1" si="1244"/>
        <v>0</v>
      </c>
      <c r="PC362" s="27">
        <v>0</v>
      </c>
    </row>
    <row r="363" spans="1:419" s="143" customFormat="1" hidden="1" outlineLevel="1">
      <c r="A363" s="121">
        <f t="shared" si="14"/>
        <v>358</v>
      </c>
      <c r="B363" s="121">
        <f t="shared" si="1259"/>
        <v>13</v>
      </c>
      <c r="C363" s="143">
        <f t="shared" si="1265"/>
        <v>1002</v>
      </c>
      <c r="D363" s="143" t="s">
        <v>884</v>
      </c>
      <c r="E363" s="143" t="b">
        <v>0</v>
      </c>
      <c r="F363" s="143" t="b">
        <v>0</v>
      </c>
      <c r="G363" s="143" t="b">
        <f t="shared" si="1260"/>
        <v>0</v>
      </c>
      <c r="H363" s="139">
        <f t="shared" ca="1" si="1263"/>
        <v>3</v>
      </c>
      <c r="I363" s="32">
        <v>2</v>
      </c>
      <c r="J363" s="32">
        <v>2</v>
      </c>
      <c r="K363" s="139">
        <f t="shared" ca="1" si="1263"/>
        <v>1</v>
      </c>
      <c r="L363" s="139">
        <f t="shared" ca="1" si="1263"/>
        <v>1</v>
      </c>
      <c r="M363" s="139">
        <f t="shared" ca="1" si="1263"/>
        <v>2</v>
      </c>
      <c r="N363" s="139">
        <f t="shared" ca="1" si="1263"/>
        <v>1</v>
      </c>
      <c r="O363" s="139">
        <f t="shared" ca="1" si="1263"/>
        <v>1</v>
      </c>
      <c r="P363" s="139">
        <f t="shared" ca="1" si="1263"/>
        <v>1</v>
      </c>
      <c r="Q363" s="139">
        <f t="shared" ca="1" si="1263"/>
        <v>1</v>
      </c>
      <c r="R363" s="139">
        <f t="shared" ca="1" si="1263"/>
        <v>2</v>
      </c>
      <c r="S363" s="139">
        <f t="shared" ca="1" si="1263"/>
        <v>1</v>
      </c>
      <c r="T363" s="139">
        <f t="shared" ca="1" si="1263"/>
        <v>1</v>
      </c>
      <c r="U363" s="139">
        <f t="shared" ca="1" si="1263"/>
        <v>1</v>
      </c>
      <c r="V363" s="139">
        <f t="shared" ca="1" si="1263"/>
        <v>1</v>
      </c>
      <c r="W363" s="139">
        <f t="shared" ca="1" si="1263"/>
        <v>1</v>
      </c>
      <c r="X363" s="139">
        <f t="shared" ca="1" si="1263"/>
        <v>1</v>
      </c>
      <c r="Y363" s="139">
        <f t="shared" ca="1" si="1263"/>
        <v>1</v>
      </c>
      <c r="Z363" s="32">
        <v>1</v>
      </c>
      <c r="AA363" s="32">
        <v>1</v>
      </c>
      <c r="AB363" s="32">
        <v>1</v>
      </c>
      <c r="AC363" s="139">
        <f t="shared" ca="1" si="1262"/>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00012 Price DSP RiskCARA-low Overdraw500000 CropgrazeFALSE (F33N11)</v>
      </c>
      <c r="AF363" s="10" t="str">
        <f ca="1">IF(COUNTIF(AE$5:AE363,AE363)=1,"-","Dup")</f>
        <v>-</v>
      </c>
      <c r="AG363" s="10"/>
      <c r="AH363" s="163" t="str">
        <f t="shared" ca="1" si="1217"/>
        <v>-</v>
      </c>
      <c r="AI363" s="163" t="str">
        <f t="shared" ca="1" si="1217"/>
        <v>-</v>
      </c>
      <c r="AJ363" s="163" t="str">
        <f t="shared" ca="1" si="1217"/>
        <v>-</v>
      </c>
      <c r="AK363" s="163" t="str">
        <f t="shared" ca="1" si="1217"/>
        <v>-</v>
      </c>
      <c r="AL363" s="163" t="str">
        <f t="shared" ca="1" si="1217"/>
        <v>-</v>
      </c>
      <c r="AM363" s="163" t="b">
        <f t="shared" ca="1" si="1217"/>
        <v>1</v>
      </c>
      <c r="AN363" s="10"/>
      <c r="AO363" s="161" t="b">
        <f t="shared" si="1218"/>
        <v>0</v>
      </c>
      <c r="AP363" s="161" t="str">
        <f t="shared" si="1218"/>
        <v>-</v>
      </c>
      <c r="AQ363" s="161" t="b">
        <f t="shared" si="1218"/>
        <v>0</v>
      </c>
      <c r="AR363" s="161" t="b">
        <f t="shared" si="1218"/>
        <v>1</v>
      </c>
      <c r="AS363" s="161" t="b">
        <f t="shared" si="1218"/>
        <v>1</v>
      </c>
      <c r="AT363" s="161" t="b">
        <f t="shared" si="1218"/>
        <v>0</v>
      </c>
      <c r="AU363" s="161">
        <f t="shared" ca="1" si="1219"/>
        <v>0</v>
      </c>
      <c r="AV363" s="161" t="b">
        <f t="shared" si="1279"/>
        <v>1</v>
      </c>
      <c r="AW363" s="161" t="b">
        <f t="shared" si="1279"/>
        <v>1</v>
      </c>
      <c r="AX363" s="161">
        <f t="shared" si="1279"/>
        <v>1</v>
      </c>
      <c r="AY363" s="161">
        <f t="shared" si="1279"/>
        <v>3.0000000000000001E-6</v>
      </c>
      <c r="AZ363" s="161" t="str">
        <f t="shared" si="1279"/>
        <v>-</v>
      </c>
      <c r="BA363" s="10"/>
      <c r="BB363" s="161" t="b">
        <f t="shared" si="1221"/>
        <v>1</v>
      </c>
      <c r="BC363" s="163" t="b">
        <f t="shared" ca="1" si="1222"/>
        <v>1</v>
      </c>
      <c r="BD363" s="163" t="b">
        <f t="shared" ca="1" si="1222"/>
        <v>1</v>
      </c>
      <c r="BE363" s="162">
        <f t="shared" ca="1" si="1223"/>
        <v>3210</v>
      </c>
      <c r="BF363" s="163" t="str">
        <f t="shared" ca="1" si="1224"/>
        <v>-</v>
      </c>
      <c r="BG363" s="163" t="str">
        <f t="shared" ca="1" si="1224"/>
        <v>-</v>
      </c>
      <c r="BH363" s="163" t="str">
        <f t="shared" ca="1" si="1224"/>
        <v>-</v>
      </c>
      <c r="BI363" s="163" t="str">
        <f t="shared" ca="1" si="1224"/>
        <v>-</v>
      </c>
      <c r="BJ363" s="163" t="str">
        <f t="shared" ca="1" si="1224"/>
        <v>-</v>
      </c>
      <c r="BK363" s="163">
        <f t="shared" ca="1" si="1224"/>
        <v>1</v>
      </c>
      <c r="BL363" s="163">
        <f t="shared" ca="1" si="1224"/>
        <v>1</v>
      </c>
      <c r="BM363" s="163" t="str">
        <f t="shared" ca="1" si="1224"/>
        <v>-</v>
      </c>
      <c r="BN363" s="163" t="str">
        <f t="shared" ca="1" si="1224"/>
        <v>-</v>
      </c>
      <c r="BO363" s="163" t="b">
        <f t="shared" ca="1" si="1225"/>
        <v>0</v>
      </c>
      <c r="BP363" s="163" t="b">
        <f t="shared" ca="1" si="1225"/>
        <v>0</v>
      </c>
      <c r="BQ363" s="163" t="b">
        <f t="shared" ca="1" si="1225"/>
        <v>0</v>
      </c>
      <c r="BR363" s="163" t="b">
        <f t="shared" ca="1" si="1225"/>
        <v>0</v>
      </c>
      <c r="BS363" s="163" t="b">
        <f t="shared" ca="1" si="1225"/>
        <v>0</v>
      </c>
      <c r="BT363" s="163" t="b">
        <f t="shared" ca="1" si="1225"/>
        <v>0</v>
      </c>
      <c r="BU363" s="163" t="b">
        <f t="shared" ca="1" si="1225"/>
        <v>0</v>
      </c>
      <c r="BV363" s="163" t="b">
        <f t="shared" ca="1" si="1225"/>
        <v>0</v>
      </c>
      <c r="BW363" s="163" t="b">
        <f t="shared" ca="1" si="1225"/>
        <v>0</v>
      </c>
      <c r="BX363" s="163" t="str">
        <f t="shared" ca="1" si="1226"/>
        <v>-</v>
      </c>
      <c r="BY363" s="163" t="str">
        <f t="shared" ca="1" si="1264"/>
        <v>-</v>
      </c>
      <c r="BZ363" s="163" t="str">
        <f t="shared" ca="1" si="1264"/>
        <v>-</v>
      </c>
      <c r="CA363" s="163" t="str">
        <f t="shared" ca="1" si="1264"/>
        <v>-</v>
      </c>
      <c r="CB363" s="163" t="str">
        <f t="shared" ca="1" si="1264"/>
        <v>-</v>
      </c>
      <c r="CC363" s="163" t="str">
        <f t="shared" ca="1" si="1264"/>
        <v>-</v>
      </c>
      <c r="CD363" s="163" t="str">
        <f t="shared" ca="1" si="1264"/>
        <v>-</v>
      </c>
      <c r="CE363" s="163" t="str">
        <f t="shared" ca="1" si="1264"/>
        <v>-</v>
      </c>
      <c r="CF363" s="163" t="str">
        <f t="shared" ca="1" si="1264"/>
        <v>-</v>
      </c>
      <c r="CG363" s="163" t="str">
        <f t="shared" ca="1" si="1226"/>
        <v>-</v>
      </c>
      <c r="CH363" s="163" t="str">
        <f t="shared" ca="1" si="1226"/>
        <v>-</v>
      </c>
      <c r="CI363" s="163" t="str">
        <f t="shared" ca="1" si="1226"/>
        <v>-</v>
      </c>
      <c r="CJ363" s="163" t="str">
        <f t="shared" ca="1" si="1226"/>
        <v>-</v>
      </c>
      <c r="CK363" s="163" t="str">
        <f t="shared" ca="1" si="1226"/>
        <v>-</v>
      </c>
      <c r="CL363" s="163" t="str">
        <f t="shared" ca="1" si="1226"/>
        <v>-</v>
      </c>
      <c r="CM363" s="163" t="str">
        <f t="shared" ca="1" si="1226"/>
        <v>-</v>
      </c>
      <c r="CN363" s="163" t="str">
        <f t="shared" ca="1" si="1226"/>
        <v>-</v>
      </c>
      <c r="CO363" s="163" t="str">
        <f t="shared" ca="1" si="1226"/>
        <v>-</v>
      </c>
      <c r="CP363" s="163" t="str">
        <f t="shared" ca="1" si="1226"/>
        <v>-</v>
      </c>
      <c r="CQ363" s="163" t="str">
        <f t="shared" ca="1" si="1226"/>
        <v>-</v>
      </c>
      <c r="CR363" s="163" t="str">
        <f t="shared" ca="1" si="1226"/>
        <v>-</v>
      </c>
      <c r="CS363" s="163" t="str">
        <f t="shared" ca="1" si="1226"/>
        <v>-</v>
      </c>
      <c r="CT363" s="163" t="str">
        <f t="shared" ca="1" si="1226"/>
        <v>-</v>
      </c>
      <c r="CU363" s="163" t="str">
        <f t="shared" ca="1" si="1226"/>
        <v>-</v>
      </c>
      <c r="CV363" s="163" t="str">
        <f t="shared" ca="1" si="1226"/>
        <v>-</v>
      </c>
      <c r="CW363" s="163" t="str">
        <f t="shared" ca="1" si="1226"/>
        <v>-</v>
      </c>
      <c r="CX363" s="163" t="str">
        <f t="shared" ca="1" si="1226"/>
        <v>-</v>
      </c>
      <c r="CY363" s="163" t="str">
        <f t="shared" ca="1" si="1226"/>
        <v>-</v>
      </c>
      <c r="CZ363" s="163" t="str">
        <f t="shared" ca="1" si="1226"/>
        <v>-</v>
      </c>
      <c r="DA363" s="163" t="str">
        <f t="shared" ca="1" si="1226"/>
        <v>-</v>
      </c>
      <c r="DB363" s="163" t="str">
        <f t="shared" ca="1" si="1226"/>
        <v>-</v>
      </c>
      <c r="DC363" s="163" t="str">
        <f t="shared" ca="1" si="1226"/>
        <v>-</v>
      </c>
      <c r="DD363" s="163" t="str">
        <f t="shared" ca="1" si="1227"/>
        <v>-</v>
      </c>
      <c r="DE363" s="163" t="str">
        <f t="shared" ca="1" si="1227"/>
        <v>-</v>
      </c>
      <c r="DF363" s="163" t="str">
        <f t="shared" ca="1" si="1227"/>
        <v>-</v>
      </c>
      <c r="DG363" s="163" t="str">
        <f t="shared" ca="1" si="1227"/>
        <v>-</v>
      </c>
      <c r="DH363" s="163" t="str">
        <f t="shared" ca="1" si="1227"/>
        <v>-</v>
      </c>
      <c r="DI363" s="163" t="str">
        <f t="shared" ca="1" si="1227"/>
        <v>-</v>
      </c>
      <c r="DJ363" s="163" t="str">
        <f t="shared" ca="1" si="1227"/>
        <v>-</v>
      </c>
      <c r="DK363" s="163" t="str">
        <f t="shared" ca="1" si="1227"/>
        <v>-</v>
      </c>
      <c r="DL363" s="10"/>
      <c r="DM363" s="163" t="str">
        <f t="shared" ca="1" si="1224"/>
        <v>-</v>
      </c>
      <c r="DN363" s="163" t="str">
        <f t="shared" ca="1" si="1224"/>
        <v>-</v>
      </c>
      <c r="DO363" s="163" t="str">
        <f t="shared" ca="1" si="1224"/>
        <v>-</v>
      </c>
      <c r="DP363" s="163" t="str">
        <f t="shared" ca="1" si="1224"/>
        <v>-</v>
      </c>
      <c r="DQ363" s="163" t="str">
        <f t="shared" ca="1" si="1224"/>
        <v>-</v>
      </c>
      <c r="DR363" s="163" t="str">
        <f t="shared" ca="1" si="1224"/>
        <v>-</v>
      </c>
      <c r="DS363" s="163" t="str">
        <f t="shared" ca="1" si="1224"/>
        <v>-</v>
      </c>
      <c r="DT363" s="163" t="str">
        <f t="shared" ca="1" si="1224"/>
        <v>-</v>
      </c>
      <c r="DU363" s="163" t="str">
        <f t="shared" ca="1" si="1224"/>
        <v>-</v>
      </c>
      <c r="DV363" s="163" t="str">
        <f t="shared" ca="1" si="1224"/>
        <v>-</v>
      </c>
      <c r="DW363" s="163" t="str">
        <f t="shared" ca="1" si="1224"/>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280"/>
        <v>-</v>
      </c>
      <c r="EJ363" s="163" t="str">
        <f t="shared" ca="1" si="1280"/>
        <v>-</v>
      </c>
      <c r="EK363" s="163" t="str">
        <f t="shared" ca="1" si="1280"/>
        <v>-</v>
      </c>
      <c r="EL363" s="163" t="str">
        <f t="shared" ca="1" si="1280"/>
        <v>-</v>
      </c>
      <c r="EM363" s="163" t="str">
        <f t="shared" ca="1" si="1280"/>
        <v>-</v>
      </c>
      <c r="EN363" s="163" t="str">
        <f t="shared" ca="1" si="1280"/>
        <v>-</v>
      </c>
      <c r="EO363" s="163" t="str">
        <f t="shared" ca="1" si="1280"/>
        <v>-</v>
      </c>
      <c r="EP363" s="163" t="str">
        <f t="shared" ca="1" si="1280"/>
        <v>-</v>
      </c>
      <c r="EQ363" s="163">
        <f t="shared" ca="1" si="1280"/>
        <v>1</v>
      </c>
      <c r="ER363" s="163">
        <f t="shared" ca="1" si="1280"/>
        <v>1</v>
      </c>
      <c r="ES363" s="163">
        <f t="shared" ca="1" si="1280"/>
        <v>0</v>
      </c>
      <c r="ET363" s="163" t="str">
        <f t="shared" ca="1" si="1280"/>
        <v>-</v>
      </c>
      <c r="EU363" s="163" t="str">
        <f t="shared" ca="1" si="1280"/>
        <v>-</v>
      </c>
      <c r="EV363" s="163" t="str">
        <f t="shared" ca="1" si="1280"/>
        <v>-</v>
      </c>
      <c r="EW363" s="163" t="str">
        <f t="shared" ca="1" si="1280"/>
        <v>-</v>
      </c>
      <c r="EX363" s="163" t="str">
        <f t="shared" ca="1" si="1280"/>
        <v>-</v>
      </c>
      <c r="EY363" s="163" t="str">
        <f t="shared" ca="1" si="1280"/>
        <v>-</v>
      </c>
      <c r="EZ363" s="163" t="str">
        <f t="shared" ca="1" si="1280"/>
        <v>-</v>
      </c>
      <c r="FA363" s="163">
        <f t="shared" ca="1" si="1280"/>
        <v>0</v>
      </c>
      <c r="FB363" s="163" t="str">
        <f t="shared" ca="1" si="1280"/>
        <v>-</v>
      </c>
      <c r="FC363" s="163" t="str">
        <f t="shared" ca="1" si="1280"/>
        <v>-</v>
      </c>
      <c r="FD363" s="163" t="str">
        <f t="shared" ca="1" si="1280"/>
        <v>-</v>
      </c>
      <c r="FE363" s="163" t="str">
        <f t="shared" ca="1" si="1280"/>
        <v>-</v>
      </c>
      <c r="FF363" s="163" t="str">
        <f t="shared" ca="1" si="1280"/>
        <v>-</v>
      </c>
      <c r="FG363" s="163">
        <f t="shared" ca="1" si="1280"/>
        <v>0</v>
      </c>
      <c r="FH363" s="163">
        <f t="shared" ca="1" si="1280"/>
        <v>0</v>
      </c>
      <c r="FI363" s="163">
        <f t="shared" ca="1" si="1280"/>
        <v>0</v>
      </c>
      <c r="FJ363" s="163">
        <f t="shared" ca="1" si="1280"/>
        <v>0</v>
      </c>
      <c r="FK363" s="163">
        <f t="shared" ca="1" si="1280"/>
        <v>0</v>
      </c>
      <c r="FL363" s="163">
        <f t="shared" ca="1" si="1280"/>
        <v>0</v>
      </c>
      <c r="FM363" s="163">
        <f t="shared" ca="1" si="1280"/>
        <v>0</v>
      </c>
      <c r="FN363" s="163" t="str">
        <f t="shared" ca="1" si="1280"/>
        <v>-</v>
      </c>
      <c r="FO363" s="163" t="str">
        <f t="shared" ca="1" si="1280"/>
        <v>-</v>
      </c>
      <c r="FP363" s="163" t="str">
        <f t="shared" ca="1" si="1280"/>
        <v>-</v>
      </c>
      <c r="FQ363" s="163" t="str">
        <f t="shared" ca="1" si="1280"/>
        <v>-</v>
      </c>
      <c r="FR363" s="163" t="str">
        <f t="shared" ca="1" si="1280"/>
        <v>-</v>
      </c>
      <c r="FS363" s="163" t="str">
        <f t="shared" ca="1" si="1280"/>
        <v>-</v>
      </c>
      <c r="FT363" s="163" t="str">
        <f t="shared" ca="1" si="1280"/>
        <v>-</v>
      </c>
      <c r="FU363" s="163" t="str">
        <f t="shared" ca="1" si="1280"/>
        <v>-</v>
      </c>
      <c r="FV363" s="163" t="str">
        <f t="shared" ca="1" si="1280"/>
        <v>-</v>
      </c>
      <c r="FW363" s="163" t="str">
        <f t="shared" ca="1" si="1280"/>
        <v>-</v>
      </c>
      <c r="FX363" s="163" t="str">
        <f t="shared" ca="1" si="1280"/>
        <v>-</v>
      </c>
      <c r="FY363" s="10"/>
      <c r="FZ363" s="163">
        <f t="shared" ca="1" si="1280"/>
        <v>1</v>
      </c>
      <c r="GA363" s="163" t="str">
        <f t="shared" ca="1" si="1280"/>
        <v>-</v>
      </c>
      <c r="GB363" s="163" t="str">
        <f t="shared" ca="1" si="1280"/>
        <v>-</v>
      </c>
      <c r="GC363" s="163" t="str">
        <f t="shared" ca="1" si="1280"/>
        <v>-</v>
      </c>
      <c r="GD363" s="163" t="str">
        <f t="shared" ca="1" si="1229"/>
        <v>-</v>
      </c>
      <c r="GE363" s="163" t="b">
        <f t="shared" ca="1" si="1229"/>
        <v>0</v>
      </c>
      <c r="GF363" s="163" t="str">
        <f t="shared" ca="1" si="1229"/>
        <v>-</v>
      </c>
      <c r="GG363" s="163">
        <f t="shared" ca="1" si="1229"/>
        <v>0</v>
      </c>
      <c r="GH363" s="163" t="str">
        <f t="shared" ca="1" si="1229"/>
        <v>-</v>
      </c>
      <c r="GI363" s="161" cm="1">
        <f t="array" aca="1" ref="GI363" ca="1">INDEX(i.rev,$K363,GI$15)</f>
        <v>1</v>
      </c>
      <c r="GJ363" s="163">
        <f t="shared" ca="1" si="1230"/>
        <v>0</v>
      </c>
      <c r="GK363" s="163">
        <f t="shared" ca="1" si="1230"/>
        <v>1</v>
      </c>
      <c r="GL363" s="163">
        <f t="shared" ca="1" si="1230"/>
        <v>0</v>
      </c>
      <c r="GM363" s="163">
        <f t="shared" ca="1" si="1230"/>
        <v>1</v>
      </c>
      <c r="GN363" s="163">
        <f t="shared" ca="1" si="1230"/>
        <v>1</v>
      </c>
      <c r="GO363" s="163">
        <f t="shared" ca="1" si="1230"/>
        <v>1</v>
      </c>
      <c r="GP363" s="163">
        <f t="shared" ca="1" si="1230"/>
        <v>0</v>
      </c>
      <c r="GQ363" s="163">
        <f t="shared" ca="1" si="1230"/>
        <v>0</v>
      </c>
      <c r="GR363" s="163">
        <f t="shared" ca="1" si="1230"/>
        <v>0</v>
      </c>
      <c r="GS363" s="163">
        <f t="shared" ca="1" si="1230"/>
        <v>0</v>
      </c>
      <c r="GT363" s="163">
        <f t="shared" ca="1" si="1230"/>
        <v>0</v>
      </c>
      <c r="GU363" s="163">
        <f t="shared" ca="1" si="1230"/>
        <v>0</v>
      </c>
      <c r="GV363" s="163">
        <f t="shared" ca="1" si="1230"/>
        <v>0</v>
      </c>
      <c r="GW363" s="163">
        <f t="shared" ca="1" si="1230"/>
        <v>0</v>
      </c>
      <c r="GX363" s="163">
        <f t="shared" ca="1" si="1230"/>
        <v>0</v>
      </c>
      <c r="GY363" s="163">
        <f t="shared" ca="1" si="1230"/>
        <v>0</v>
      </c>
      <c r="GZ363" s="161" cm="1">
        <f t="array" aca="1" ref="GZ363" ca="1">INDEX(i.rev,$K363,GZ$15)</f>
        <v>0</v>
      </c>
      <c r="HA363" s="163">
        <f t="shared" ca="1" si="1231"/>
        <v>0</v>
      </c>
      <c r="HB363" s="161" cm="1">
        <f t="array" aca="1" ref="HB363" ca="1">INDEX(i.rev,$K363,HB$15)</f>
        <v>1</v>
      </c>
      <c r="HC363" s="163">
        <f t="shared" ca="1" si="1232"/>
        <v>0</v>
      </c>
      <c r="HD363" s="163">
        <f t="shared" ca="1" si="1232"/>
        <v>0</v>
      </c>
      <c r="HE363" s="163">
        <f t="shared" ca="1" si="1232"/>
        <v>0</v>
      </c>
      <c r="HF363" s="163">
        <f t="shared" ca="1" si="1232"/>
        <v>0</v>
      </c>
      <c r="HG363" s="163">
        <f t="shared" ca="1" si="1232"/>
        <v>0</v>
      </c>
      <c r="HH363" s="163">
        <f t="shared" ca="1" si="1232"/>
        <v>0</v>
      </c>
      <c r="HI363" s="163">
        <f t="shared" ca="1" si="1232"/>
        <v>0</v>
      </c>
      <c r="HJ363" s="10"/>
      <c r="HK363" s="163" t="str">
        <f t="shared" ca="1" si="1232"/>
        <v>-</v>
      </c>
      <c r="HL363" s="163" t="str">
        <f t="shared" ca="1" si="1232"/>
        <v>-</v>
      </c>
      <c r="HM363" s="163" t="str">
        <f t="shared" ca="1" si="1232"/>
        <v>-</v>
      </c>
      <c r="HN363" s="163" t="str">
        <f t="shared" ca="1" si="1232"/>
        <v>-</v>
      </c>
      <c r="HO363" s="163" t="str">
        <f t="shared" ca="1" si="1233"/>
        <v>-</v>
      </c>
      <c r="HP363" s="161" t="b">
        <f t="shared" ca="1" si="1234"/>
        <v>0</v>
      </c>
      <c r="HQ363" s="161" t="b">
        <f t="shared" ca="1" si="1234"/>
        <v>0</v>
      </c>
      <c r="HR363" s="161" t="b">
        <f t="shared" ca="1" si="1234"/>
        <v>1</v>
      </c>
      <c r="HS363" s="163">
        <f t="shared" ca="1" si="1232"/>
        <v>0</v>
      </c>
      <c r="HT363" s="161">
        <f t="shared" ca="1" si="1235"/>
        <v>1</v>
      </c>
      <c r="HU363" s="161">
        <f t="shared" ca="1" si="1235"/>
        <v>1</v>
      </c>
      <c r="HV363" s="163" t="str">
        <f t="shared" ca="1" si="1232"/>
        <v>-</v>
      </c>
      <c r="HW363" s="163" t="str">
        <f t="shared" ca="1" si="1232"/>
        <v>-</v>
      </c>
      <c r="HX363" s="163" t="str">
        <f t="shared" ca="1" si="1232"/>
        <v>-</v>
      </c>
      <c r="HY363" s="163" t="str">
        <f t="shared" ca="1" si="1232"/>
        <v>-</v>
      </c>
      <c r="HZ363" s="163" t="str">
        <f t="shared" ca="1" si="1232"/>
        <v>-</v>
      </c>
      <c r="IA363" s="163" t="str">
        <f t="shared" ca="1" si="1232"/>
        <v>-</v>
      </c>
      <c r="IB363" s="163" t="str">
        <f t="shared" ca="1" si="1232"/>
        <v>-</v>
      </c>
      <c r="IC363" s="163" t="str">
        <f t="shared" ca="1" si="1232"/>
        <v>-</v>
      </c>
      <c r="ID363" s="163" t="str">
        <f t="shared" ca="1" si="1232"/>
        <v>-</v>
      </c>
      <c r="IE363" s="163" t="b">
        <f t="shared" ca="1" si="1232"/>
        <v>1</v>
      </c>
      <c r="IF363" s="163" t="str">
        <f t="shared" ca="1" si="1232"/>
        <v>-</v>
      </c>
      <c r="IG363" s="163" t="str">
        <f t="shared" ca="1" si="1232"/>
        <v>-</v>
      </c>
      <c r="IH363" s="163" t="str">
        <f t="shared" ca="1" si="1232"/>
        <v>-</v>
      </c>
      <c r="II363" s="163" t="b">
        <f t="shared" ca="1" si="1236"/>
        <v>1</v>
      </c>
      <c r="IJ363" s="163">
        <f t="shared" ca="1" si="1236"/>
        <v>0</v>
      </c>
      <c r="IK363" s="163" t="str">
        <f t="shared" ca="1" si="1237"/>
        <v>-</v>
      </c>
      <c r="IL363" s="163" t="str">
        <f t="shared" ca="1" si="1237"/>
        <v>-</v>
      </c>
      <c r="IM363" s="163" t="str">
        <f t="shared" ca="1" si="1237"/>
        <v>-</v>
      </c>
      <c r="IN363" s="163" t="str">
        <f t="shared" ca="1" si="1237"/>
        <v>-</v>
      </c>
      <c r="IO363" s="163" t="str">
        <f t="shared" ca="1" si="1237"/>
        <v>-</v>
      </c>
      <c r="IP363" s="163">
        <f t="shared" ca="1" si="1237"/>
        <v>0</v>
      </c>
      <c r="IQ363" s="163" t="str">
        <f t="shared" ca="1" si="1237"/>
        <v>-</v>
      </c>
      <c r="IR363" s="163" t="str">
        <f t="shared" ca="1" si="1237"/>
        <v>-</v>
      </c>
      <c r="IS363" s="163" t="str">
        <f t="shared" ca="1" si="1237"/>
        <v>-</v>
      </c>
      <c r="IT363" s="163">
        <f t="shared" ca="1" si="1237"/>
        <v>500</v>
      </c>
      <c r="IU363" s="163">
        <f t="shared" ca="1" si="1237"/>
        <v>500</v>
      </c>
      <c r="IV363" s="163" t="str">
        <f t="shared" ca="1" si="1237"/>
        <v>-</v>
      </c>
      <c r="IW363" s="163" t="str">
        <f t="shared" ca="1" si="1237"/>
        <v>-</v>
      </c>
      <c r="IX363" s="163" t="str">
        <f t="shared" ca="1" si="1237"/>
        <v>-</v>
      </c>
      <c r="IY363" s="163" t="str">
        <f t="shared" ca="1" si="1237"/>
        <v>-</v>
      </c>
      <c r="IZ363" s="163" t="str">
        <f t="shared" ca="1" si="1238"/>
        <v>-</v>
      </c>
      <c r="JA363" s="163" t="str">
        <f t="shared" ca="1" si="1238"/>
        <v>-</v>
      </c>
      <c r="JB363" s="163" t="str">
        <f t="shared" ca="1" si="1238"/>
        <v>-</v>
      </c>
      <c r="JC363" s="163" t="str">
        <f t="shared" ca="1" si="1238"/>
        <v>-</v>
      </c>
      <c r="JD363" s="163" t="str">
        <f t="shared" ca="1" si="1238"/>
        <v>-</v>
      </c>
      <c r="JE363" s="163" t="str">
        <f t="shared" ca="1" si="1238"/>
        <v>-</v>
      </c>
      <c r="JF363" s="163" t="str">
        <f t="shared" ca="1" si="1238"/>
        <v>-</v>
      </c>
      <c r="JG363" s="163" t="str">
        <f t="shared" ca="1" si="1238"/>
        <v>-</v>
      </c>
      <c r="JH363" s="163" t="str">
        <f t="shared" ca="1" si="1238"/>
        <v>-</v>
      </c>
      <c r="JI363" s="163" t="str">
        <f t="shared" ca="1" si="1238"/>
        <v>-</v>
      </c>
      <c r="JJ363" s="163" t="str">
        <f t="shared" ca="1" si="1238"/>
        <v>-</v>
      </c>
      <c r="JK363" s="163" t="str">
        <f t="shared" ca="1" si="1238"/>
        <v>-</v>
      </c>
      <c r="JL363" s="163" t="str">
        <f t="shared" ca="1" si="1238"/>
        <v>-</v>
      </c>
      <c r="JM363" s="163" t="str">
        <f t="shared" ref="JI363:JM366" ca="1" si="1281">OFFSET(JM$5,$B363,0)</f>
        <v>-</v>
      </c>
      <c r="JN363" s="163" t="str">
        <f t="shared" ca="1" si="1239"/>
        <v>-</v>
      </c>
      <c r="JO363" s="163" t="str">
        <f t="shared" ca="1" si="1239"/>
        <v>-</v>
      </c>
      <c r="JP363" s="163" t="str">
        <f t="shared" ca="1" si="1239"/>
        <v>-</v>
      </c>
      <c r="JQ363" s="163" t="str">
        <f t="shared" ca="1" si="1239"/>
        <v>-</v>
      </c>
      <c r="JR363" s="163" t="str">
        <f t="shared" ca="1" si="1239"/>
        <v>-</v>
      </c>
      <c r="JS363" s="163" t="str">
        <f t="shared" ca="1" si="1238"/>
        <v>-</v>
      </c>
      <c r="JT363" s="163" t="str">
        <f t="shared" ca="1" si="1238"/>
        <v>-</v>
      </c>
      <c r="JU363" s="163" t="str">
        <f t="shared" ca="1" si="1238"/>
        <v>-</v>
      </c>
      <c r="JV363" s="163" t="str">
        <f t="shared" ca="1" si="1238"/>
        <v>-</v>
      </c>
      <c r="JW363" s="163" t="str">
        <f t="shared" ca="1" si="1238"/>
        <v>-</v>
      </c>
      <c r="JX363" s="163" t="str">
        <f t="shared" ca="1" si="1237"/>
        <v>-</v>
      </c>
      <c r="JY363" s="163" t="str">
        <f t="shared" ca="1" si="1271"/>
        <v>-</v>
      </c>
      <c r="JZ363" s="163" t="str">
        <f t="shared" ca="1" si="1271"/>
        <v>-</v>
      </c>
      <c r="KA363" s="163" t="str">
        <f t="shared" ca="1" si="1271"/>
        <v>-</v>
      </c>
      <c r="KB363" s="163" t="str">
        <f t="shared" ca="1" si="1271"/>
        <v>-</v>
      </c>
      <c r="KC363" s="163" t="str">
        <f t="shared" ca="1" si="1271"/>
        <v>-</v>
      </c>
      <c r="KD363" s="163" t="str">
        <f t="shared" ca="1" si="1271"/>
        <v>-</v>
      </c>
      <c r="KE363" s="163" t="str">
        <f t="shared" ca="1" si="1271"/>
        <v>-</v>
      </c>
      <c r="KF363" s="163" t="str">
        <f t="shared" ca="1" si="1271"/>
        <v>-</v>
      </c>
      <c r="KG363" s="163" t="str">
        <f t="shared" ca="1" si="1271"/>
        <v>-</v>
      </c>
      <c r="KH363" s="163" t="str">
        <f t="shared" ca="1" si="1271"/>
        <v>-</v>
      </c>
      <c r="KI363" s="163" t="str">
        <f t="shared" ca="1" si="1271"/>
        <v>-</v>
      </c>
      <c r="KJ363" s="163" t="str">
        <f t="shared" ca="1" si="1271"/>
        <v>-</v>
      </c>
      <c r="KK363" s="163" t="str">
        <f t="shared" ca="1" si="1271"/>
        <v>-</v>
      </c>
      <c r="KL363" s="163" t="str">
        <f t="shared" ca="1" si="1271"/>
        <v>-</v>
      </c>
      <c r="KM363" s="163" t="str">
        <f t="shared" ca="1" si="1271"/>
        <v>-</v>
      </c>
      <c r="KN363" s="163" t="str">
        <f t="shared" ca="1" si="1271"/>
        <v>-</v>
      </c>
      <c r="KO363" s="163" t="str">
        <f t="shared" ca="1" si="1271"/>
        <v>-</v>
      </c>
      <c r="KP363" s="163" t="str">
        <f t="shared" ca="1" si="1271"/>
        <v>-</v>
      </c>
      <c r="KQ363" s="163" t="str">
        <f t="shared" ca="1" si="1271"/>
        <v>-</v>
      </c>
      <c r="KR363" s="163" t="str">
        <f t="shared" ca="1" si="1271"/>
        <v>-</v>
      </c>
      <c r="KS363" s="163" t="str">
        <f t="shared" ca="1" si="1271"/>
        <v>-</v>
      </c>
      <c r="KT363" s="163" t="str">
        <f t="shared" ca="1" si="1271"/>
        <v>-</v>
      </c>
      <c r="KU363" s="163" t="str">
        <f t="shared" ca="1" si="1271"/>
        <v>-</v>
      </c>
      <c r="KV363" s="163" t="str">
        <f t="shared" ca="1" si="1271"/>
        <v>-</v>
      </c>
      <c r="KW363" s="163" t="str">
        <f t="shared" ca="1" si="1271"/>
        <v>-</v>
      </c>
      <c r="KX363" s="163" t="str">
        <f t="shared" ca="1" si="1271"/>
        <v>-</v>
      </c>
      <c r="KY363" s="163" t="str">
        <f t="shared" ca="1" si="1271"/>
        <v>-</v>
      </c>
      <c r="KZ363" s="163" t="str">
        <f t="shared" ca="1" si="1271"/>
        <v>-</v>
      </c>
      <c r="LA363" s="163" t="str">
        <f t="shared" ca="1" si="1271"/>
        <v>-</v>
      </c>
      <c r="LB363" s="163" t="str">
        <f t="shared" ca="1" si="1271"/>
        <v>-</v>
      </c>
      <c r="LC363" s="163" t="str">
        <f t="shared" ca="1" si="1271"/>
        <v>-</v>
      </c>
      <c r="LD363" s="163" t="str">
        <f t="shared" ca="1" si="1271"/>
        <v>-</v>
      </c>
      <c r="LE363" s="163" t="str">
        <f t="shared" ca="1" si="1271"/>
        <v>-</v>
      </c>
      <c r="LF363" s="163" t="str">
        <f t="shared" ca="1" si="1271"/>
        <v>-</v>
      </c>
      <c r="LG363" s="163" t="str">
        <f t="shared" ca="1" si="1271"/>
        <v>-</v>
      </c>
      <c r="LH363" s="163" t="str">
        <f t="shared" ca="1" si="1271"/>
        <v>-</v>
      </c>
      <c r="LI363" s="163" t="str">
        <f t="shared" ca="1" si="1271"/>
        <v>-</v>
      </c>
      <c r="LJ363" s="163" t="str">
        <f t="shared" ca="1" si="1271"/>
        <v>-</v>
      </c>
      <c r="LK363" s="163" t="str">
        <f t="shared" ca="1" si="1271"/>
        <v>-</v>
      </c>
      <c r="LL363" s="163" t="str">
        <f t="shared" ca="1" si="1271"/>
        <v>-</v>
      </c>
      <c r="LM363" s="163" t="str">
        <f t="shared" ca="1" si="1271"/>
        <v>-</v>
      </c>
      <c r="LN363" s="163" t="str">
        <f t="shared" ca="1" si="1271"/>
        <v>-</v>
      </c>
      <c r="LO363" s="163" t="str">
        <f t="shared" ca="1" si="1241"/>
        <v>-</v>
      </c>
      <c r="LP363" s="163" t="str">
        <f t="shared" ca="1" si="1241"/>
        <v>-</v>
      </c>
      <c r="LQ363" s="163" t="str">
        <f t="shared" ca="1" si="1241"/>
        <v>-</v>
      </c>
      <c r="LR363" s="163" t="str">
        <f t="shared" ca="1" si="1241"/>
        <v>-</v>
      </c>
      <c r="LS363" s="163" t="str">
        <f t="shared" ca="1" si="1241"/>
        <v>-</v>
      </c>
      <c r="LT363" s="163" t="str">
        <f t="shared" ca="1" si="1241"/>
        <v>-</v>
      </c>
      <c r="LU363" s="163" t="str">
        <f t="shared" ca="1" si="1241"/>
        <v>-</v>
      </c>
      <c r="LV363" s="163" t="str">
        <f t="shared" ca="1" si="1241"/>
        <v>-</v>
      </c>
      <c r="LW363" s="163" t="str">
        <f t="shared" ca="1" si="1241"/>
        <v>-</v>
      </c>
      <c r="LX363" s="163" t="str">
        <f t="shared" ca="1" si="1241"/>
        <v>-</v>
      </c>
      <c r="LY363" s="10"/>
      <c r="LZ363" s="161">
        <f t="shared" ca="1" si="1242"/>
        <v>4.4999999999999998E-2</v>
      </c>
      <c r="MA363" s="161">
        <f t="shared" ca="1" si="1243"/>
        <v>4.4999999999999998E-2</v>
      </c>
      <c r="MB363" s="163">
        <f t="shared" ca="1" si="1244"/>
        <v>1</v>
      </c>
      <c r="MC363" s="163">
        <f t="shared" ca="1" si="1244"/>
        <v>0</v>
      </c>
      <c r="MD363" s="163">
        <f t="shared" ca="1" si="1244"/>
        <v>1</v>
      </c>
      <c r="ME363" s="163">
        <f t="shared" ca="1" si="1244"/>
        <v>1</v>
      </c>
      <c r="MF363" s="163">
        <f t="shared" ca="1" si="1244"/>
        <v>0</v>
      </c>
      <c r="MG363" s="163">
        <f t="shared" ca="1" si="1244"/>
        <v>70</v>
      </c>
      <c r="MH363" s="163">
        <f t="shared" ca="1" si="1244"/>
        <v>50</v>
      </c>
      <c r="MI363" s="163">
        <f t="shared" ca="1" si="1244"/>
        <v>85</v>
      </c>
      <c r="MJ363" s="163">
        <f t="shared" ca="1" si="1244"/>
        <v>50</v>
      </c>
      <c r="MK363" s="161">
        <f t="shared" si="1245"/>
        <v>1</v>
      </c>
      <c r="ML363" s="161">
        <f t="shared" si="1246"/>
        <v>1</v>
      </c>
      <c r="MM363" s="161">
        <f t="shared" si="1247"/>
        <v>1</v>
      </c>
      <c r="MN363" s="161">
        <f t="shared" ca="1" si="1248"/>
        <v>1</v>
      </c>
      <c r="MO363" s="161">
        <f t="shared" ca="1" si="1248"/>
        <v>1</v>
      </c>
      <c r="MP363" s="163">
        <f t="shared" ca="1" si="1244"/>
        <v>1</v>
      </c>
      <c r="MQ363" s="10"/>
      <c r="MR363" s="163">
        <f t="shared" ca="1" si="1244"/>
        <v>1</v>
      </c>
      <c r="MS363" s="161">
        <f t="shared" ca="1" si="1249"/>
        <v>1</v>
      </c>
      <c r="MT363" s="163">
        <f t="shared" ca="1" si="1244"/>
        <v>0.75</v>
      </c>
      <c r="MU363" s="163">
        <f t="shared" ca="1" si="1244"/>
        <v>0.8</v>
      </c>
      <c r="MV363" s="163">
        <f t="shared" ca="1" si="1250"/>
        <v>0.82499999999999996</v>
      </c>
      <c r="MW363" s="163">
        <f t="shared" ca="1" si="1250"/>
        <v>0.875</v>
      </c>
      <c r="MX363" s="163">
        <f t="shared" ca="1" si="1244"/>
        <v>0.9</v>
      </c>
      <c r="MY363" s="163">
        <f t="shared" ca="1" si="1270"/>
        <v>0.75</v>
      </c>
      <c r="MZ363" s="163">
        <f t="shared" ca="1" si="1270"/>
        <v>0.78142857142857147</v>
      </c>
      <c r="NA363" s="163">
        <f t="shared" ca="1" si="1270"/>
        <v>0.82499999999999996</v>
      </c>
      <c r="NB363" s="163">
        <f t="shared" ca="1" si="1270"/>
        <v>0.875</v>
      </c>
      <c r="NC363" s="163">
        <f t="shared" ca="1" si="1270"/>
        <v>0.9</v>
      </c>
      <c r="ND363" s="163">
        <f t="shared" ca="1" si="1270"/>
        <v>0.9</v>
      </c>
      <c r="NE363" s="163">
        <f t="shared" ca="1" si="1270"/>
        <v>0.75</v>
      </c>
      <c r="NF363" s="163">
        <f t="shared" ca="1" si="1270"/>
        <v>0.78142857142857147</v>
      </c>
      <c r="NG363" s="163">
        <f t="shared" ca="1" si="1270"/>
        <v>0.82499999999999996</v>
      </c>
      <c r="NH363" s="163">
        <f t="shared" ca="1" si="1270"/>
        <v>0.875</v>
      </c>
      <c r="NI363" s="163">
        <f t="shared" ca="1" si="1270"/>
        <v>0.9</v>
      </c>
      <c r="NJ363" s="163">
        <f t="shared" ca="1" si="1270"/>
        <v>0.9</v>
      </c>
      <c r="NK363" s="163">
        <f t="shared" ca="1" si="1270"/>
        <v>0.75</v>
      </c>
      <c r="NL363" s="163">
        <f t="shared" ca="1" si="1270"/>
        <v>0.78142857142857147</v>
      </c>
      <c r="NM363" s="163">
        <f t="shared" ca="1" si="1270"/>
        <v>0.82499999999999996</v>
      </c>
      <c r="NN363" s="163">
        <f t="shared" ca="1" si="1270"/>
        <v>0.875</v>
      </c>
      <c r="NO363" s="163">
        <f t="shared" ca="1" si="1270"/>
        <v>0.9</v>
      </c>
      <c r="NP363" s="163">
        <f t="shared" ca="1" si="1270"/>
        <v>0.9</v>
      </c>
      <c r="NQ363" s="163">
        <f t="shared" ca="1" si="1270"/>
        <v>0.75</v>
      </c>
      <c r="NR363" s="163">
        <f t="shared" ca="1" si="1270"/>
        <v>0.78142857142857147</v>
      </c>
      <c r="NS363" s="163">
        <f t="shared" ca="1" si="1270"/>
        <v>0.82499999999999996</v>
      </c>
      <c r="NT363" s="163">
        <f t="shared" ca="1" si="1270"/>
        <v>0.875</v>
      </c>
      <c r="NU363" s="163">
        <f t="shared" ca="1" si="1270"/>
        <v>0.9</v>
      </c>
      <c r="NV363" s="163">
        <f t="shared" ca="1" si="1270"/>
        <v>0.9</v>
      </c>
      <c r="NW363" s="163">
        <f t="shared" ca="1" si="1270"/>
        <v>0.75</v>
      </c>
      <c r="NX363" s="163">
        <f t="shared" ca="1" si="1270"/>
        <v>0.78142857142857147</v>
      </c>
      <c r="NY363" s="163">
        <f t="shared" ca="1" si="1270"/>
        <v>0.82499999999999996</v>
      </c>
      <c r="NZ363" s="163">
        <f t="shared" ca="1" si="1270"/>
        <v>0.875</v>
      </c>
      <c r="OA363" s="163">
        <f t="shared" ca="1" si="1270"/>
        <v>0.9</v>
      </c>
      <c r="OB363" s="163">
        <f t="shared" ca="1" si="1270"/>
        <v>0.9</v>
      </c>
      <c r="OC363" s="163">
        <f t="shared" ref="MY363:OT374" ca="1" si="1282">OFFSET(OC$5,$B363,0)</f>
        <v>0.75</v>
      </c>
      <c r="OD363" s="163">
        <f t="shared" ca="1" si="1282"/>
        <v>0.78142857142857147</v>
      </c>
      <c r="OE363" s="163">
        <f t="shared" ca="1" si="1282"/>
        <v>0.82499999999999996</v>
      </c>
      <c r="OF363" s="163">
        <f t="shared" ca="1" si="1282"/>
        <v>0.875</v>
      </c>
      <c r="OG363" s="163">
        <f t="shared" ca="1" si="1282"/>
        <v>0.9</v>
      </c>
      <c r="OH363" s="163">
        <f t="shared" ca="1" si="1282"/>
        <v>0.9</v>
      </c>
      <c r="OI363" s="163">
        <f t="shared" ca="1" si="1282"/>
        <v>0.75</v>
      </c>
      <c r="OJ363" s="163">
        <f t="shared" ca="1" si="1282"/>
        <v>0.76904761904761909</v>
      </c>
      <c r="OK363" s="163">
        <f t="shared" ca="1" si="1282"/>
        <v>0.82000000000000006</v>
      </c>
      <c r="OL363" s="163">
        <f t="shared" ca="1" si="1282"/>
        <v>0.875</v>
      </c>
      <c r="OM363" s="163">
        <f t="shared" ca="1" si="1282"/>
        <v>0.9</v>
      </c>
      <c r="ON363" s="163">
        <f t="shared" ca="1" si="1282"/>
        <v>0.90000000000000013</v>
      </c>
      <c r="OO363" s="163">
        <f t="shared" ca="1" si="1282"/>
        <v>0.75</v>
      </c>
      <c r="OP363" s="163">
        <f t="shared" ca="1" si="1282"/>
        <v>0.76904761904761909</v>
      </c>
      <c r="OQ363" s="163">
        <f t="shared" ca="1" si="1282"/>
        <v>0.82000000000000006</v>
      </c>
      <c r="OR363" s="163">
        <f t="shared" ca="1" si="1282"/>
        <v>0.875</v>
      </c>
      <c r="OS363" s="163">
        <f t="shared" ca="1" si="1282"/>
        <v>0.9</v>
      </c>
      <c r="OT363" s="163">
        <f t="shared" ca="1" si="1282"/>
        <v>0.9</v>
      </c>
      <c r="OU363" s="163">
        <f t="shared" ca="1" si="1252"/>
        <v>0.875</v>
      </c>
      <c r="OV363" s="161">
        <f t="shared" ca="1" si="1253"/>
        <v>1</v>
      </c>
      <c r="OW363" s="161">
        <f t="shared" ca="1" si="1254"/>
        <v>1</v>
      </c>
      <c r="OX363" s="161">
        <f t="shared" ca="1" si="1255"/>
        <v>500000</v>
      </c>
      <c r="OY363" s="163" t="str">
        <f t="shared" ca="1" si="1256"/>
        <v>-</v>
      </c>
      <c r="OZ363" s="161" t="str">
        <f t="shared" ca="1" si="1257"/>
        <v>-</v>
      </c>
      <c r="PA363" s="161" t="str">
        <f t="shared" ca="1" si="1258"/>
        <v>-</v>
      </c>
      <c r="PB363" s="163">
        <f t="shared" ca="1" si="1244"/>
        <v>0</v>
      </c>
      <c r="PC363" s="27">
        <v>0</v>
      </c>
    </row>
    <row r="364" spans="1:419" s="143" customFormat="1" hidden="1" outlineLevel="1">
      <c r="A364" s="121">
        <f t="shared" si="14"/>
        <v>359</v>
      </c>
      <c r="B364" s="121">
        <f t="shared" si="1259"/>
        <v>13</v>
      </c>
      <c r="C364" s="143">
        <f t="shared" si="1265"/>
        <v>1002</v>
      </c>
      <c r="D364" s="143" t="s">
        <v>884</v>
      </c>
      <c r="E364" s="143" t="b">
        <v>0</v>
      </c>
      <c r="F364" s="143" t="b">
        <v>0</v>
      </c>
      <c r="G364" s="143" t="b">
        <f t="shared" si="1260"/>
        <v>0</v>
      </c>
      <c r="H364" s="139">
        <f t="shared" ca="1" si="1263"/>
        <v>3</v>
      </c>
      <c r="I364" s="32">
        <v>2</v>
      </c>
      <c r="J364" s="32">
        <v>2</v>
      </c>
      <c r="K364" s="139">
        <f t="shared" ca="1" si="1263"/>
        <v>1</v>
      </c>
      <c r="L364" s="139">
        <f t="shared" ca="1" si="1263"/>
        <v>1</v>
      </c>
      <c r="M364" s="139">
        <f t="shared" ca="1" si="1263"/>
        <v>2</v>
      </c>
      <c r="N364" s="139">
        <f t="shared" ca="1" si="1263"/>
        <v>1</v>
      </c>
      <c r="O364" s="139">
        <f t="shared" ca="1" si="1263"/>
        <v>1</v>
      </c>
      <c r="P364" s="139">
        <f t="shared" ca="1" si="1263"/>
        <v>1</v>
      </c>
      <c r="Q364" s="139">
        <f t="shared" ca="1" si="1263"/>
        <v>1</v>
      </c>
      <c r="R364" s="139">
        <f t="shared" ca="1" si="1263"/>
        <v>2</v>
      </c>
      <c r="S364" s="139">
        <f t="shared" ca="1" si="1263"/>
        <v>1</v>
      </c>
      <c r="T364" s="139">
        <f t="shared" ca="1" si="1263"/>
        <v>1</v>
      </c>
      <c r="U364" s="139">
        <f t="shared" ref="T364:V374" ca="1" si="1283">OFFSET(U364,-1,0)</f>
        <v>1</v>
      </c>
      <c r="V364" s="139">
        <f t="shared" ca="1" si="1283"/>
        <v>1</v>
      </c>
      <c r="W364" s="139">
        <f t="shared" ca="1" si="1263"/>
        <v>1</v>
      </c>
      <c r="X364" s="139">
        <f t="shared" ca="1" si="1263"/>
        <v>1</v>
      </c>
      <c r="Y364" s="139">
        <f t="shared" ca="1" si="1263"/>
        <v>1</v>
      </c>
      <c r="Z364" s="32">
        <v>2</v>
      </c>
      <c r="AA364" s="32">
        <v>2</v>
      </c>
      <c r="AB364" s="32">
        <v>2</v>
      </c>
      <c r="AC364" s="139">
        <f t="shared" ca="1" si="1262"/>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00013 Price DSP RiskCARA-low Overdraw500000 CropgrazeFALSE WP070p MP070p GP070p (F33N11)</v>
      </c>
      <c r="AF364" s="10" t="str">
        <f ca="1">IF(COUNTIF(AE$5:AE364,AE364)=1,"-","Dup")</f>
        <v>-</v>
      </c>
      <c r="AG364" s="10"/>
      <c r="AH364" s="163" t="str">
        <f t="shared" ca="1" si="1217"/>
        <v>-</v>
      </c>
      <c r="AI364" s="163" t="str">
        <f t="shared" ca="1" si="1217"/>
        <v>-</v>
      </c>
      <c r="AJ364" s="163" t="str">
        <f t="shared" ca="1" si="1217"/>
        <v>-</v>
      </c>
      <c r="AK364" s="163" t="str">
        <f t="shared" ca="1" si="1217"/>
        <v>-</v>
      </c>
      <c r="AL364" s="163" t="str">
        <f t="shared" ca="1" si="1217"/>
        <v>-</v>
      </c>
      <c r="AM364" s="163" t="b">
        <f t="shared" ca="1" si="1217"/>
        <v>1</v>
      </c>
      <c r="AN364" s="10"/>
      <c r="AO364" s="161" t="b">
        <f t="shared" si="1218"/>
        <v>0</v>
      </c>
      <c r="AP364" s="161" t="str">
        <f t="shared" si="1218"/>
        <v>-</v>
      </c>
      <c r="AQ364" s="161" t="b">
        <f t="shared" si="1218"/>
        <v>0</v>
      </c>
      <c r="AR364" s="161" t="b">
        <f t="shared" si="1218"/>
        <v>1</v>
      </c>
      <c r="AS364" s="161" t="b">
        <f t="shared" si="1218"/>
        <v>1</v>
      </c>
      <c r="AT364" s="161" t="b">
        <f t="shared" si="1218"/>
        <v>0</v>
      </c>
      <c r="AU364" s="161">
        <f t="shared" ca="1" si="1219"/>
        <v>0</v>
      </c>
      <c r="AV364" s="161" t="b">
        <f t="shared" si="1279"/>
        <v>1</v>
      </c>
      <c r="AW364" s="161" t="b">
        <f t="shared" si="1279"/>
        <v>1</v>
      </c>
      <c r="AX364" s="161">
        <f t="shared" si="1279"/>
        <v>1</v>
      </c>
      <c r="AY364" s="161">
        <f t="shared" si="1279"/>
        <v>3.0000000000000001E-6</v>
      </c>
      <c r="AZ364" s="161" t="str">
        <f t="shared" si="1279"/>
        <v>-</v>
      </c>
      <c r="BA364" s="10"/>
      <c r="BB364" s="161" t="b">
        <f t="shared" si="1221"/>
        <v>1</v>
      </c>
      <c r="BC364" s="163" t="b">
        <f t="shared" ca="1" si="1222"/>
        <v>1</v>
      </c>
      <c r="BD364" s="163" t="b">
        <f t="shared" ca="1" si="1222"/>
        <v>1</v>
      </c>
      <c r="BE364" s="162">
        <f t="shared" ca="1" si="1223"/>
        <v>3210</v>
      </c>
      <c r="BF364" s="163" t="str">
        <f t="shared" ca="1" si="1224"/>
        <v>-</v>
      </c>
      <c r="BG364" s="163" t="str">
        <f t="shared" ca="1" si="1224"/>
        <v>-</v>
      </c>
      <c r="BH364" s="163" t="str">
        <f t="shared" ca="1" si="1224"/>
        <v>-</v>
      </c>
      <c r="BI364" s="163" t="str">
        <f t="shared" ca="1" si="1224"/>
        <v>-</v>
      </c>
      <c r="BJ364" s="163" t="str">
        <f t="shared" ca="1" si="1224"/>
        <v>-</v>
      </c>
      <c r="BK364" s="163">
        <f t="shared" ca="1" si="1224"/>
        <v>1</v>
      </c>
      <c r="BL364" s="163">
        <f t="shared" ca="1" si="1224"/>
        <v>1</v>
      </c>
      <c r="BM364" s="163" t="str">
        <f t="shared" ca="1" si="1224"/>
        <v>-</v>
      </c>
      <c r="BN364" s="163" t="str">
        <f t="shared" ca="1" si="1224"/>
        <v>-</v>
      </c>
      <c r="BO364" s="163" t="b">
        <f t="shared" ca="1" si="1225"/>
        <v>0</v>
      </c>
      <c r="BP364" s="163" t="b">
        <f t="shared" ca="1" si="1225"/>
        <v>0</v>
      </c>
      <c r="BQ364" s="163" t="b">
        <f t="shared" ca="1" si="1225"/>
        <v>0</v>
      </c>
      <c r="BR364" s="163" t="b">
        <f t="shared" ca="1" si="1225"/>
        <v>0</v>
      </c>
      <c r="BS364" s="163" t="b">
        <f t="shared" ca="1" si="1225"/>
        <v>0</v>
      </c>
      <c r="BT364" s="163" t="b">
        <f t="shared" ca="1" si="1225"/>
        <v>0</v>
      </c>
      <c r="BU364" s="163" t="b">
        <f t="shared" ca="1" si="1225"/>
        <v>0</v>
      </c>
      <c r="BV364" s="163" t="b">
        <f t="shared" ca="1" si="1225"/>
        <v>0</v>
      </c>
      <c r="BW364" s="163" t="b">
        <f t="shared" ca="1" si="1225"/>
        <v>0</v>
      </c>
      <c r="BX364" s="163" t="str">
        <f t="shared" ca="1" si="1226"/>
        <v>-</v>
      </c>
      <c r="BY364" s="163" t="str">
        <f t="shared" ca="1" si="1264"/>
        <v>-</v>
      </c>
      <c r="BZ364" s="163" t="str">
        <f t="shared" ca="1" si="1264"/>
        <v>-</v>
      </c>
      <c r="CA364" s="163" t="str">
        <f t="shared" ca="1" si="1264"/>
        <v>-</v>
      </c>
      <c r="CB364" s="163" t="str">
        <f t="shared" ca="1" si="1264"/>
        <v>-</v>
      </c>
      <c r="CC364" s="163" t="str">
        <f t="shared" ca="1" si="1264"/>
        <v>-</v>
      </c>
      <c r="CD364" s="163" t="str">
        <f t="shared" ca="1" si="1264"/>
        <v>-</v>
      </c>
      <c r="CE364" s="163" t="str">
        <f t="shared" ca="1" si="1264"/>
        <v>-</v>
      </c>
      <c r="CF364" s="163" t="str">
        <f t="shared" ca="1" si="1264"/>
        <v>-</v>
      </c>
      <c r="CG364" s="163" t="str">
        <f t="shared" ca="1" si="1226"/>
        <v>-</v>
      </c>
      <c r="CH364" s="163" t="str">
        <f t="shared" ca="1" si="1226"/>
        <v>-</v>
      </c>
      <c r="CI364" s="163" t="str">
        <f t="shared" ca="1" si="1226"/>
        <v>-</v>
      </c>
      <c r="CJ364" s="163" t="str">
        <f t="shared" ca="1" si="1226"/>
        <v>-</v>
      </c>
      <c r="CK364" s="163" t="str">
        <f t="shared" ca="1" si="1226"/>
        <v>-</v>
      </c>
      <c r="CL364" s="163" t="str">
        <f t="shared" ca="1" si="1226"/>
        <v>-</v>
      </c>
      <c r="CM364" s="163" t="str">
        <f t="shared" ca="1" si="1226"/>
        <v>-</v>
      </c>
      <c r="CN364" s="163" t="str">
        <f t="shared" ca="1" si="1226"/>
        <v>-</v>
      </c>
      <c r="CO364" s="163" t="str">
        <f t="shared" ca="1" si="1226"/>
        <v>-</v>
      </c>
      <c r="CP364" s="163" t="str">
        <f t="shared" ca="1" si="1226"/>
        <v>-</v>
      </c>
      <c r="CQ364" s="163" t="str">
        <f t="shared" ca="1" si="1226"/>
        <v>-</v>
      </c>
      <c r="CR364" s="163" t="str">
        <f t="shared" ca="1" si="1226"/>
        <v>-</v>
      </c>
      <c r="CS364" s="163" t="str">
        <f t="shared" ca="1" si="1226"/>
        <v>-</v>
      </c>
      <c r="CT364" s="163" t="str">
        <f t="shared" ca="1" si="1226"/>
        <v>-</v>
      </c>
      <c r="CU364" s="163" t="str">
        <f t="shared" ca="1" si="1226"/>
        <v>-</v>
      </c>
      <c r="CV364" s="163" t="str">
        <f t="shared" ca="1" si="1226"/>
        <v>-</v>
      </c>
      <c r="CW364" s="163" t="str">
        <f t="shared" ca="1" si="1226"/>
        <v>-</v>
      </c>
      <c r="CX364" s="163" t="str">
        <f t="shared" ca="1" si="1226"/>
        <v>-</v>
      </c>
      <c r="CY364" s="163" t="str">
        <f t="shared" ca="1" si="1226"/>
        <v>-</v>
      </c>
      <c r="CZ364" s="163" t="str">
        <f t="shared" ca="1" si="1226"/>
        <v>-</v>
      </c>
      <c r="DA364" s="163" t="str">
        <f t="shared" ca="1" si="1226"/>
        <v>-</v>
      </c>
      <c r="DB364" s="163" t="str">
        <f t="shared" ca="1" si="1226"/>
        <v>-</v>
      </c>
      <c r="DC364" s="163" t="str">
        <f t="shared" ca="1" si="1226"/>
        <v>-</v>
      </c>
      <c r="DD364" s="163" t="str">
        <f t="shared" ca="1" si="1227"/>
        <v>-</v>
      </c>
      <c r="DE364" s="163" t="str">
        <f t="shared" ca="1" si="1227"/>
        <v>-</v>
      </c>
      <c r="DF364" s="163" t="str">
        <f t="shared" ca="1" si="1227"/>
        <v>-</v>
      </c>
      <c r="DG364" s="163" t="str">
        <f t="shared" ca="1" si="1227"/>
        <v>-</v>
      </c>
      <c r="DH364" s="163" t="str">
        <f t="shared" ca="1" si="1227"/>
        <v>-</v>
      </c>
      <c r="DI364" s="163" t="str">
        <f t="shared" ca="1" si="1227"/>
        <v>-</v>
      </c>
      <c r="DJ364" s="163" t="str">
        <f t="shared" ca="1" si="1227"/>
        <v>-</v>
      </c>
      <c r="DK364" s="163" t="str">
        <f t="shared" ca="1" si="1227"/>
        <v>-</v>
      </c>
      <c r="DL364" s="10"/>
      <c r="DM364" s="163" t="str">
        <f t="shared" ca="1" si="1224"/>
        <v>-</v>
      </c>
      <c r="DN364" s="163" t="str">
        <f t="shared" ca="1" si="1224"/>
        <v>-</v>
      </c>
      <c r="DO364" s="163" t="str">
        <f t="shared" ca="1" si="1224"/>
        <v>-</v>
      </c>
      <c r="DP364" s="163" t="str">
        <f t="shared" ca="1" si="1224"/>
        <v>-</v>
      </c>
      <c r="DQ364" s="163" t="str">
        <f t="shared" ca="1" si="1224"/>
        <v>-</v>
      </c>
      <c r="DR364" s="163" t="str">
        <f t="shared" ca="1" si="1224"/>
        <v>-</v>
      </c>
      <c r="DS364" s="163" t="str">
        <f t="shared" ca="1" si="1224"/>
        <v>-</v>
      </c>
      <c r="DT364" s="163" t="str">
        <f t="shared" ca="1" si="1224"/>
        <v>-</v>
      </c>
      <c r="DU364" s="163" t="str">
        <f t="shared" ca="1" si="1224"/>
        <v>-</v>
      </c>
      <c r="DV364" s="163" t="str">
        <f t="shared" ca="1" si="1224"/>
        <v>-</v>
      </c>
      <c r="DW364" s="163" t="str">
        <f t="shared" ca="1" si="1224"/>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280"/>
        <v>-</v>
      </c>
      <c r="EJ364" s="163" t="str">
        <f t="shared" ca="1" si="1280"/>
        <v>-</v>
      </c>
      <c r="EK364" s="163" t="str">
        <f t="shared" ca="1" si="1280"/>
        <v>-</v>
      </c>
      <c r="EL364" s="163" t="str">
        <f t="shared" ca="1" si="1280"/>
        <v>-</v>
      </c>
      <c r="EM364" s="163" t="str">
        <f t="shared" ca="1" si="1280"/>
        <v>-</v>
      </c>
      <c r="EN364" s="163" t="str">
        <f t="shared" ca="1" si="1280"/>
        <v>-</v>
      </c>
      <c r="EO364" s="163" t="str">
        <f t="shared" ca="1" si="1280"/>
        <v>-</v>
      </c>
      <c r="EP364" s="163" t="str">
        <f t="shared" ca="1" si="1280"/>
        <v>-</v>
      </c>
      <c r="EQ364" s="163">
        <f t="shared" ca="1" si="1280"/>
        <v>1</v>
      </c>
      <c r="ER364" s="163">
        <f t="shared" ca="1" si="1280"/>
        <v>1</v>
      </c>
      <c r="ES364" s="163">
        <f t="shared" ca="1" si="1280"/>
        <v>0</v>
      </c>
      <c r="ET364" s="163" t="str">
        <f t="shared" ca="1" si="1280"/>
        <v>-</v>
      </c>
      <c r="EU364" s="163" t="str">
        <f t="shared" ca="1" si="1280"/>
        <v>-</v>
      </c>
      <c r="EV364" s="163" t="str">
        <f t="shared" ca="1" si="1280"/>
        <v>-</v>
      </c>
      <c r="EW364" s="163" t="str">
        <f t="shared" ca="1" si="1280"/>
        <v>-</v>
      </c>
      <c r="EX364" s="163" t="str">
        <f t="shared" ca="1" si="1280"/>
        <v>-</v>
      </c>
      <c r="EY364" s="163" t="str">
        <f t="shared" ca="1" si="1280"/>
        <v>-</v>
      </c>
      <c r="EZ364" s="163" t="str">
        <f t="shared" ca="1" si="1280"/>
        <v>-</v>
      </c>
      <c r="FA364" s="163">
        <f t="shared" ca="1" si="1280"/>
        <v>0</v>
      </c>
      <c r="FB364" s="163" t="str">
        <f t="shared" ca="1" si="1280"/>
        <v>-</v>
      </c>
      <c r="FC364" s="163" t="str">
        <f t="shared" ca="1" si="1280"/>
        <v>-</v>
      </c>
      <c r="FD364" s="163" t="str">
        <f t="shared" ca="1" si="1280"/>
        <v>-</v>
      </c>
      <c r="FE364" s="163" t="str">
        <f t="shared" ca="1" si="1280"/>
        <v>-</v>
      </c>
      <c r="FF364" s="163" t="str">
        <f t="shared" ca="1" si="1280"/>
        <v>-</v>
      </c>
      <c r="FG364" s="163">
        <f t="shared" ca="1" si="1280"/>
        <v>0</v>
      </c>
      <c r="FH364" s="163">
        <f t="shared" ca="1" si="1280"/>
        <v>0</v>
      </c>
      <c r="FI364" s="163">
        <f t="shared" ca="1" si="1280"/>
        <v>0</v>
      </c>
      <c r="FJ364" s="163">
        <f t="shared" ca="1" si="1280"/>
        <v>0</v>
      </c>
      <c r="FK364" s="163">
        <f t="shared" ca="1" si="1280"/>
        <v>0</v>
      </c>
      <c r="FL364" s="163">
        <f t="shared" ca="1" si="1280"/>
        <v>0</v>
      </c>
      <c r="FM364" s="163">
        <f t="shared" ca="1" si="1280"/>
        <v>0</v>
      </c>
      <c r="FN364" s="163" t="str">
        <f t="shared" ca="1" si="1280"/>
        <v>-</v>
      </c>
      <c r="FO364" s="163" t="str">
        <f t="shared" ca="1" si="1280"/>
        <v>-</v>
      </c>
      <c r="FP364" s="163" t="str">
        <f t="shared" ca="1" si="1280"/>
        <v>-</v>
      </c>
      <c r="FQ364" s="163" t="str">
        <f t="shared" ca="1" si="1280"/>
        <v>-</v>
      </c>
      <c r="FR364" s="163" t="str">
        <f t="shared" ca="1" si="1280"/>
        <v>-</v>
      </c>
      <c r="FS364" s="163" t="str">
        <f t="shared" ca="1" si="1280"/>
        <v>-</v>
      </c>
      <c r="FT364" s="163" t="str">
        <f t="shared" ca="1" si="1280"/>
        <v>-</v>
      </c>
      <c r="FU364" s="163" t="str">
        <f t="shared" ca="1" si="1280"/>
        <v>-</v>
      </c>
      <c r="FV364" s="163" t="str">
        <f t="shared" ca="1" si="1280"/>
        <v>-</v>
      </c>
      <c r="FW364" s="163" t="str">
        <f t="shared" ca="1" si="1280"/>
        <v>-</v>
      </c>
      <c r="FX364" s="163" t="str">
        <f t="shared" ca="1" si="1280"/>
        <v>-</v>
      </c>
      <c r="FY364" s="10"/>
      <c r="FZ364" s="163">
        <f t="shared" ca="1" si="1280"/>
        <v>1</v>
      </c>
      <c r="GA364" s="163" t="str">
        <f t="shared" ca="1" si="1280"/>
        <v>-</v>
      </c>
      <c r="GB364" s="163" t="str">
        <f t="shared" ca="1" si="1280"/>
        <v>-</v>
      </c>
      <c r="GC364" s="163" t="str">
        <f t="shared" ca="1" si="1280"/>
        <v>-</v>
      </c>
      <c r="GD364" s="163" t="str">
        <f t="shared" ca="1" si="1229"/>
        <v>-</v>
      </c>
      <c r="GE364" s="163" t="b">
        <f t="shared" ca="1" si="1229"/>
        <v>0</v>
      </c>
      <c r="GF364" s="163" t="str">
        <f t="shared" ca="1" si="1229"/>
        <v>-</v>
      </c>
      <c r="GG364" s="163">
        <f t="shared" ca="1" si="1229"/>
        <v>0</v>
      </c>
      <c r="GH364" s="163" t="str">
        <f t="shared" ca="1" si="1229"/>
        <v>-</v>
      </c>
      <c r="GI364" s="161" cm="1">
        <f t="array" aca="1" ref="GI364" ca="1">INDEX(i.rev,$K364,GI$15)</f>
        <v>1</v>
      </c>
      <c r="GJ364" s="163">
        <f t="shared" ca="1" si="1230"/>
        <v>0</v>
      </c>
      <c r="GK364" s="163">
        <f t="shared" ca="1" si="1230"/>
        <v>1</v>
      </c>
      <c r="GL364" s="163">
        <f t="shared" ca="1" si="1230"/>
        <v>0</v>
      </c>
      <c r="GM364" s="163">
        <f t="shared" ca="1" si="1230"/>
        <v>1</v>
      </c>
      <c r="GN364" s="163">
        <f t="shared" ca="1" si="1230"/>
        <v>1</v>
      </c>
      <c r="GO364" s="163">
        <f t="shared" ca="1" si="1230"/>
        <v>1</v>
      </c>
      <c r="GP364" s="163">
        <f t="shared" ca="1" si="1230"/>
        <v>0</v>
      </c>
      <c r="GQ364" s="163">
        <f t="shared" ca="1" si="1230"/>
        <v>0</v>
      </c>
      <c r="GR364" s="163">
        <f t="shared" ca="1" si="1230"/>
        <v>0</v>
      </c>
      <c r="GS364" s="163">
        <f t="shared" ca="1" si="1230"/>
        <v>0</v>
      </c>
      <c r="GT364" s="163">
        <f t="shared" ca="1" si="1230"/>
        <v>0</v>
      </c>
      <c r="GU364" s="163">
        <f t="shared" ca="1" si="1230"/>
        <v>0</v>
      </c>
      <c r="GV364" s="163">
        <f t="shared" ca="1" si="1230"/>
        <v>0</v>
      </c>
      <c r="GW364" s="163">
        <f t="shared" ca="1" si="1230"/>
        <v>0</v>
      </c>
      <c r="GX364" s="163">
        <f t="shared" ca="1" si="1230"/>
        <v>0</v>
      </c>
      <c r="GY364" s="163">
        <f t="shared" ca="1" si="1230"/>
        <v>0</v>
      </c>
      <c r="GZ364" s="161" cm="1">
        <f t="array" aca="1" ref="GZ364" ca="1">INDEX(i.rev,$K364,GZ$15)</f>
        <v>0</v>
      </c>
      <c r="HA364" s="163">
        <f t="shared" ca="1" si="1231"/>
        <v>0</v>
      </c>
      <c r="HB364" s="161" cm="1">
        <f t="array" aca="1" ref="HB364" ca="1">INDEX(i.rev,$K364,HB$15)</f>
        <v>1</v>
      </c>
      <c r="HC364" s="163">
        <f t="shared" ca="1" si="1232"/>
        <v>0</v>
      </c>
      <c r="HD364" s="163">
        <f t="shared" ca="1" si="1232"/>
        <v>0</v>
      </c>
      <c r="HE364" s="163">
        <f t="shared" ca="1" si="1232"/>
        <v>0</v>
      </c>
      <c r="HF364" s="163">
        <f t="shared" ca="1" si="1232"/>
        <v>0</v>
      </c>
      <c r="HG364" s="163">
        <f t="shared" ca="1" si="1232"/>
        <v>0</v>
      </c>
      <c r="HH364" s="163">
        <f t="shared" ca="1" si="1232"/>
        <v>0</v>
      </c>
      <c r="HI364" s="163">
        <f t="shared" ca="1" si="1232"/>
        <v>0</v>
      </c>
      <c r="HJ364" s="10"/>
      <c r="HK364" s="163" t="str">
        <f t="shared" ca="1" si="1232"/>
        <v>-</v>
      </c>
      <c r="HL364" s="163" t="str">
        <f t="shared" ca="1" si="1232"/>
        <v>-</v>
      </c>
      <c r="HM364" s="163" t="str">
        <f t="shared" ca="1" si="1232"/>
        <v>-</v>
      </c>
      <c r="HN364" s="163" t="str">
        <f t="shared" ca="1" si="1232"/>
        <v>-</v>
      </c>
      <c r="HO364" s="163" t="str">
        <f t="shared" ca="1" si="1233"/>
        <v>-</v>
      </c>
      <c r="HP364" s="161" t="b">
        <f t="shared" ca="1" si="1234"/>
        <v>0</v>
      </c>
      <c r="HQ364" s="161" t="b">
        <f t="shared" ca="1" si="1234"/>
        <v>0</v>
      </c>
      <c r="HR364" s="161" t="b">
        <f t="shared" ca="1" si="1234"/>
        <v>1</v>
      </c>
      <c r="HS364" s="163">
        <f t="shared" ca="1" si="1232"/>
        <v>0</v>
      </c>
      <c r="HT364" s="161">
        <f t="shared" ca="1" si="1235"/>
        <v>1</v>
      </c>
      <c r="HU364" s="161">
        <f t="shared" ca="1" si="1235"/>
        <v>1</v>
      </c>
      <c r="HV364" s="163" t="str">
        <f t="shared" ca="1" si="1232"/>
        <v>-</v>
      </c>
      <c r="HW364" s="163" t="str">
        <f t="shared" ca="1" si="1232"/>
        <v>-</v>
      </c>
      <c r="HX364" s="163" t="str">
        <f t="shared" ca="1" si="1232"/>
        <v>-</v>
      </c>
      <c r="HY364" s="163" t="str">
        <f t="shared" ca="1" si="1232"/>
        <v>-</v>
      </c>
      <c r="HZ364" s="163" t="str">
        <f t="shared" ca="1" si="1232"/>
        <v>-</v>
      </c>
      <c r="IA364" s="163" t="str">
        <f t="shared" ca="1" si="1232"/>
        <v>-</v>
      </c>
      <c r="IB364" s="163" t="str">
        <f t="shared" ca="1" si="1232"/>
        <v>-</v>
      </c>
      <c r="IC364" s="163" t="str">
        <f t="shared" ca="1" si="1232"/>
        <v>-</v>
      </c>
      <c r="ID364" s="163" t="str">
        <f t="shared" ca="1" si="1232"/>
        <v>-</v>
      </c>
      <c r="IE364" s="163" t="b">
        <f t="shared" ca="1" si="1232"/>
        <v>1</v>
      </c>
      <c r="IF364" s="163" t="str">
        <f t="shared" ca="1" si="1232"/>
        <v>-</v>
      </c>
      <c r="IG364" s="163" t="str">
        <f t="shared" ca="1" si="1232"/>
        <v>-</v>
      </c>
      <c r="IH364" s="163" t="str">
        <f t="shared" ca="1" si="1232"/>
        <v>-</v>
      </c>
      <c r="II364" s="163" t="b">
        <f t="shared" ca="1" si="1236"/>
        <v>1</v>
      </c>
      <c r="IJ364" s="163">
        <f t="shared" ca="1" si="1236"/>
        <v>0</v>
      </c>
      <c r="IK364" s="163" t="str">
        <f t="shared" ca="1" si="1237"/>
        <v>-</v>
      </c>
      <c r="IL364" s="163" t="str">
        <f t="shared" ca="1" si="1237"/>
        <v>-</v>
      </c>
      <c r="IM364" s="163" t="str">
        <f t="shared" ca="1" si="1237"/>
        <v>-</v>
      </c>
      <c r="IN364" s="163" t="str">
        <f t="shared" ca="1" si="1237"/>
        <v>-</v>
      </c>
      <c r="IO364" s="163" t="str">
        <f t="shared" ca="1" si="1237"/>
        <v>-</v>
      </c>
      <c r="IP364" s="163">
        <f t="shared" ca="1" si="1237"/>
        <v>0</v>
      </c>
      <c r="IQ364" s="163" t="str">
        <f t="shared" ca="1" si="1237"/>
        <v>-</v>
      </c>
      <c r="IR364" s="163" t="str">
        <f t="shared" ca="1" si="1237"/>
        <v>-</v>
      </c>
      <c r="IS364" s="163" t="str">
        <f t="shared" ca="1" si="1237"/>
        <v>-</v>
      </c>
      <c r="IT364" s="163">
        <f t="shared" ca="1" si="1237"/>
        <v>500</v>
      </c>
      <c r="IU364" s="163">
        <f t="shared" ca="1" si="1237"/>
        <v>500</v>
      </c>
      <c r="IV364" s="163" t="str">
        <f t="shared" ca="1" si="1237"/>
        <v>-</v>
      </c>
      <c r="IW364" s="163" t="str">
        <f t="shared" ca="1" si="1237"/>
        <v>-</v>
      </c>
      <c r="IX364" s="163" t="str">
        <f t="shared" ca="1" si="1237"/>
        <v>-</v>
      </c>
      <c r="IY364" s="163" t="str">
        <f t="shared" ca="1" si="1237"/>
        <v>-</v>
      </c>
      <c r="IZ364" s="163" t="str">
        <f t="shared" ca="1" si="1238"/>
        <v>-</v>
      </c>
      <c r="JA364" s="163" t="str">
        <f t="shared" ca="1" si="1238"/>
        <v>-</v>
      </c>
      <c r="JB364" s="163" t="str">
        <f t="shared" ca="1" si="1238"/>
        <v>-</v>
      </c>
      <c r="JC364" s="163" t="str">
        <f t="shared" ca="1" si="1238"/>
        <v>-</v>
      </c>
      <c r="JD364" s="163" t="str">
        <f t="shared" ca="1" si="1238"/>
        <v>-</v>
      </c>
      <c r="JE364" s="163" t="str">
        <f t="shared" ca="1" si="1238"/>
        <v>-</v>
      </c>
      <c r="JF364" s="163" t="str">
        <f t="shared" ca="1" si="1238"/>
        <v>-</v>
      </c>
      <c r="JG364" s="163" t="str">
        <f t="shared" ca="1" si="1238"/>
        <v>-</v>
      </c>
      <c r="JH364" s="163" t="str">
        <f t="shared" ca="1" si="1238"/>
        <v>-</v>
      </c>
      <c r="JI364" s="163" t="str">
        <f t="shared" ca="1" si="1281"/>
        <v>-</v>
      </c>
      <c r="JJ364" s="163" t="str">
        <f t="shared" ca="1" si="1281"/>
        <v>-</v>
      </c>
      <c r="JK364" s="163" t="str">
        <f t="shared" ca="1" si="1281"/>
        <v>-</v>
      </c>
      <c r="JL364" s="163" t="str">
        <f t="shared" ca="1" si="1281"/>
        <v>-</v>
      </c>
      <c r="JM364" s="163" t="str">
        <f t="shared" ca="1" si="1281"/>
        <v>-</v>
      </c>
      <c r="JN364" s="163" t="str">
        <f t="shared" ca="1" si="1239"/>
        <v>-</v>
      </c>
      <c r="JO364" s="163" t="str">
        <f t="shared" ca="1" si="1239"/>
        <v>-</v>
      </c>
      <c r="JP364" s="163" t="str">
        <f t="shared" ca="1" si="1239"/>
        <v>-</v>
      </c>
      <c r="JQ364" s="163" t="str">
        <f t="shared" ca="1" si="1239"/>
        <v>-</v>
      </c>
      <c r="JR364" s="163" t="str">
        <f t="shared" ca="1" si="1239"/>
        <v>-</v>
      </c>
      <c r="JS364" s="163" t="str">
        <f t="shared" ca="1" si="1238"/>
        <v>-</v>
      </c>
      <c r="JT364" s="163" t="str">
        <f t="shared" ca="1" si="1238"/>
        <v>-</v>
      </c>
      <c r="JU364" s="163" t="str">
        <f t="shared" ca="1" si="1238"/>
        <v>-</v>
      </c>
      <c r="JV364" s="163" t="str">
        <f t="shared" ca="1" si="1238"/>
        <v>-</v>
      </c>
      <c r="JW364" s="163" t="str">
        <f t="shared" ca="1" si="1238"/>
        <v>-</v>
      </c>
      <c r="JX364" s="163" t="str">
        <f t="shared" ca="1" si="1237"/>
        <v>-</v>
      </c>
      <c r="JY364" s="163" t="str">
        <f t="shared" ca="1" si="1271"/>
        <v>-</v>
      </c>
      <c r="JZ364" s="163" t="str">
        <f t="shared" ca="1" si="1271"/>
        <v>-</v>
      </c>
      <c r="KA364" s="163" t="str">
        <f t="shared" ca="1" si="1271"/>
        <v>-</v>
      </c>
      <c r="KB364" s="163" t="str">
        <f t="shared" ca="1" si="1271"/>
        <v>-</v>
      </c>
      <c r="KC364" s="163" t="str">
        <f t="shared" ca="1" si="1271"/>
        <v>-</v>
      </c>
      <c r="KD364" s="163" t="str">
        <f t="shared" ca="1" si="1271"/>
        <v>-</v>
      </c>
      <c r="KE364" s="163" t="str">
        <f t="shared" ca="1" si="1271"/>
        <v>-</v>
      </c>
      <c r="KF364" s="163" t="str">
        <f t="shared" ca="1" si="1271"/>
        <v>-</v>
      </c>
      <c r="KG364" s="163" t="str">
        <f t="shared" ca="1" si="1271"/>
        <v>-</v>
      </c>
      <c r="KH364" s="163" t="str">
        <f t="shared" ca="1" si="1271"/>
        <v>-</v>
      </c>
      <c r="KI364" s="163" t="str">
        <f t="shared" ca="1" si="1271"/>
        <v>-</v>
      </c>
      <c r="KJ364" s="163" t="str">
        <f t="shared" ca="1" si="1271"/>
        <v>-</v>
      </c>
      <c r="KK364" s="163" t="str">
        <f t="shared" ca="1" si="1271"/>
        <v>-</v>
      </c>
      <c r="KL364" s="163" t="str">
        <f t="shared" ca="1" si="1271"/>
        <v>-</v>
      </c>
      <c r="KM364" s="163" t="str">
        <f t="shared" ca="1" si="1271"/>
        <v>-</v>
      </c>
      <c r="KN364" s="163" t="str">
        <f t="shared" ca="1" si="1271"/>
        <v>-</v>
      </c>
      <c r="KO364" s="163" t="str">
        <f t="shared" ca="1" si="1271"/>
        <v>-</v>
      </c>
      <c r="KP364" s="163" t="str">
        <f t="shared" ca="1" si="1271"/>
        <v>-</v>
      </c>
      <c r="KQ364" s="163" t="str">
        <f t="shared" ca="1" si="1271"/>
        <v>-</v>
      </c>
      <c r="KR364" s="163" t="str">
        <f t="shared" ca="1" si="1271"/>
        <v>-</v>
      </c>
      <c r="KS364" s="163" t="str">
        <f t="shared" ca="1" si="1271"/>
        <v>-</v>
      </c>
      <c r="KT364" s="163" t="str">
        <f t="shared" ca="1" si="1271"/>
        <v>-</v>
      </c>
      <c r="KU364" s="163" t="str">
        <f t="shared" ca="1" si="1271"/>
        <v>-</v>
      </c>
      <c r="KV364" s="163" t="str">
        <f t="shared" ca="1" si="1271"/>
        <v>-</v>
      </c>
      <c r="KW364" s="163" t="str">
        <f t="shared" ca="1" si="1271"/>
        <v>-</v>
      </c>
      <c r="KX364" s="163" t="str">
        <f t="shared" ca="1" si="1271"/>
        <v>-</v>
      </c>
      <c r="KY364" s="163" t="str">
        <f t="shared" ca="1" si="1271"/>
        <v>-</v>
      </c>
      <c r="KZ364" s="163" t="str">
        <f t="shared" ca="1" si="1271"/>
        <v>-</v>
      </c>
      <c r="LA364" s="163" t="str">
        <f t="shared" ca="1" si="1271"/>
        <v>-</v>
      </c>
      <c r="LB364" s="163" t="str">
        <f t="shared" ca="1" si="1271"/>
        <v>-</v>
      </c>
      <c r="LC364" s="163" t="str">
        <f t="shared" ca="1" si="1271"/>
        <v>-</v>
      </c>
      <c r="LD364" s="163" t="str">
        <f t="shared" ca="1" si="1271"/>
        <v>-</v>
      </c>
      <c r="LE364" s="163" t="str">
        <f t="shared" ca="1" si="1271"/>
        <v>-</v>
      </c>
      <c r="LF364" s="163" t="str">
        <f t="shared" ca="1" si="1271"/>
        <v>-</v>
      </c>
      <c r="LG364" s="163" t="str">
        <f t="shared" ca="1" si="1271"/>
        <v>-</v>
      </c>
      <c r="LH364" s="163" t="str">
        <f t="shared" ca="1" si="1271"/>
        <v>-</v>
      </c>
      <c r="LI364" s="163" t="str">
        <f t="shared" ca="1" si="1271"/>
        <v>-</v>
      </c>
      <c r="LJ364" s="163" t="str">
        <f t="shared" ca="1" si="1271"/>
        <v>-</v>
      </c>
      <c r="LK364" s="163" t="str">
        <f t="shared" ca="1" si="1271"/>
        <v>-</v>
      </c>
      <c r="LL364" s="163" t="str">
        <f t="shared" ca="1" si="1271"/>
        <v>-</v>
      </c>
      <c r="LM364" s="163" t="str">
        <f t="shared" ca="1" si="1271"/>
        <v>-</v>
      </c>
      <c r="LN364" s="163" t="str">
        <f t="shared" ca="1" si="1271"/>
        <v>-</v>
      </c>
      <c r="LO364" s="163" t="str">
        <f t="shared" ca="1" si="1241"/>
        <v>-</v>
      </c>
      <c r="LP364" s="163" t="str">
        <f t="shared" ca="1" si="1241"/>
        <v>-</v>
      </c>
      <c r="LQ364" s="163" t="str">
        <f t="shared" ca="1" si="1241"/>
        <v>-</v>
      </c>
      <c r="LR364" s="163" t="str">
        <f t="shared" ca="1" si="1241"/>
        <v>-</v>
      </c>
      <c r="LS364" s="163" t="str">
        <f t="shared" ca="1" si="1241"/>
        <v>-</v>
      </c>
      <c r="LT364" s="163" t="str">
        <f t="shared" ca="1" si="1241"/>
        <v>-</v>
      </c>
      <c r="LU364" s="163" t="str">
        <f t="shared" ca="1" si="1241"/>
        <v>-</v>
      </c>
      <c r="LV364" s="163" t="str">
        <f t="shared" ca="1" si="1241"/>
        <v>-</v>
      </c>
      <c r="LW364" s="163" t="str">
        <f t="shared" ca="1" si="1241"/>
        <v>-</v>
      </c>
      <c r="LX364" s="163" t="str">
        <f t="shared" ca="1" si="1241"/>
        <v>-</v>
      </c>
      <c r="LY364" s="10"/>
      <c r="LZ364" s="161">
        <f t="shared" ca="1" si="1242"/>
        <v>4.4999999999999998E-2</v>
      </c>
      <c r="MA364" s="161">
        <f t="shared" ca="1" si="1243"/>
        <v>4.4999999999999998E-2</v>
      </c>
      <c r="MB364" s="163">
        <f t="shared" ca="1" si="1244"/>
        <v>1</v>
      </c>
      <c r="MC364" s="163">
        <f t="shared" ca="1" si="1244"/>
        <v>0</v>
      </c>
      <c r="MD364" s="163">
        <f t="shared" ca="1" si="1244"/>
        <v>1</v>
      </c>
      <c r="ME364" s="163">
        <f t="shared" ca="1" si="1244"/>
        <v>1</v>
      </c>
      <c r="MF364" s="163">
        <f t="shared" ca="1" si="1244"/>
        <v>0</v>
      </c>
      <c r="MG364" s="163">
        <f t="shared" ca="1" si="1244"/>
        <v>70</v>
      </c>
      <c r="MH364" s="163">
        <f t="shared" ca="1" si="1244"/>
        <v>50</v>
      </c>
      <c r="MI364" s="163">
        <f t="shared" ca="1" si="1244"/>
        <v>85</v>
      </c>
      <c r="MJ364" s="163">
        <f t="shared" ca="1" si="1244"/>
        <v>50</v>
      </c>
      <c r="MK364" s="161">
        <f t="shared" si="1245"/>
        <v>0.7</v>
      </c>
      <c r="ML364" s="161">
        <f t="shared" si="1246"/>
        <v>0.7</v>
      </c>
      <c r="MM364" s="161">
        <f t="shared" si="1247"/>
        <v>0.7</v>
      </c>
      <c r="MN364" s="161">
        <f t="shared" ca="1" si="1248"/>
        <v>1</v>
      </c>
      <c r="MO364" s="161">
        <f t="shared" ca="1" si="1248"/>
        <v>1</v>
      </c>
      <c r="MP364" s="163">
        <f t="shared" ca="1" si="1244"/>
        <v>1</v>
      </c>
      <c r="MQ364" s="10"/>
      <c r="MR364" s="163">
        <f t="shared" ca="1" si="1244"/>
        <v>1</v>
      </c>
      <c r="MS364" s="161">
        <f t="shared" ca="1" si="1249"/>
        <v>1</v>
      </c>
      <c r="MT364" s="163">
        <f t="shared" ca="1" si="1244"/>
        <v>0.75</v>
      </c>
      <c r="MU364" s="163">
        <f t="shared" ca="1" si="1244"/>
        <v>0.8</v>
      </c>
      <c r="MV364" s="163">
        <f t="shared" ca="1" si="1250"/>
        <v>0.82499999999999996</v>
      </c>
      <c r="MW364" s="163">
        <f t="shared" ca="1" si="1250"/>
        <v>0.875</v>
      </c>
      <c r="MX364" s="163">
        <f t="shared" ca="1" si="1244"/>
        <v>0.9</v>
      </c>
      <c r="MY364" s="163">
        <f t="shared" ca="1" si="1282"/>
        <v>0.75</v>
      </c>
      <c r="MZ364" s="163">
        <f t="shared" ca="1" si="1282"/>
        <v>0.78142857142857147</v>
      </c>
      <c r="NA364" s="163">
        <f t="shared" ca="1" si="1282"/>
        <v>0.82499999999999996</v>
      </c>
      <c r="NB364" s="163">
        <f t="shared" ca="1" si="1282"/>
        <v>0.875</v>
      </c>
      <c r="NC364" s="163">
        <f t="shared" ca="1" si="1282"/>
        <v>0.9</v>
      </c>
      <c r="ND364" s="163">
        <f t="shared" ca="1" si="1282"/>
        <v>0.9</v>
      </c>
      <c r="NE364" s="163">
        <f t="shared" ca="1" si="1282"/>
        <v>0.75</v>
      </c>
      <c r="NF364" s="163">
        <f t="shared" ca="1" si="1282"/>
        <v>0.78142857142857147</v>
      </c>
      <c r="NG364" s="163">
        <f t="shared" ca="1" si="1282"/>
        <v>0.82499999999999996</v>
      </c>
      <c r="NH364" s="163">
        <f t="shared" ca="1" si="1282"/>
        <v>0.875</v>
      </c>
      <c r="NI364" s="163">
        <f t="shared" ca="1" si="1282"/>
        <v>0.9</v>
      </c>
      <c r="NJ364" s="163">
        <f t="shared" ca="1" si="1282"/>
        <v>0.9</v>
      </c>
      <c r="NK364" s="163">
        <f t="shared" ca="1" si="1282"/>
        <v>0.75</v>
      </c>
      <c r="NL364" s="163">
        <f t="shared" ca="1" si="1282"/>
        <v>0.78142857142857147</v>
      </c>
      <c r="NM364" s="163">
        <f t="shared" ca="1" si="1282"/>
        <v>0.82499999999999996</v>
      </c>
      <c r="NN364" s="163">
        <f t="shared" ca="1" si="1282"/>
        <v>0.875</v>
      </c>
      <c r="NO364" s="163">
        <f t="shared" ca="1" si="1282"/>
        <v>0.9</v>
      </c>
      <c r="NP364" s="163">
        <f t="shared" ca="1" si="1282"/>
        <v>0.9</v>
      </c>
      <c r="NQ364" s="163">
        <f t="shared" ca="1" si="1282"/>
        <v>0.75</v>
      </c>
      <c r="NR364" s="163">
        <f t="shared" ca="1" si="1282"/>
        <v>0.78142857142857147</v>
      </c>
      <c r="NS364" s="163">
        <f t="shared" ca="1" si="1282"/>
        <v>0.82499999999999996</v>
      </c>
      <c r="NT364" s="163">
        <f t="shared" ca="1" si="1282"/>
        <v>0.875</v>
      </c>
      <c r="NU364" s="163">
        <f t="shared" ca="1" si="1282"/>
        <v>0.9</v>
      </c>
      <c r="NV364" s="163">
        <f t="shared" ca="1" si="1282"/>
        <v>0.9</v>
      </c>
      <c r="NW364" s="163">
        <f t="shared" ca="1" si="1282"/>
        <v>0.75</v>
      </c>
      <c r="NX364" s="163">
        <f t="shared" ca="1" si="1282"/>
        <v>0.78142857142857147</v>
      </c>
      <c r="NY364" s="163">
        <f t="shared" ca="1" si="1282"/>
        <v>0.82499999999999996</v>
      </c>
      <c r="NZ364" s="163">
        <f t="shared" ca="1" si="1282"/>
        <v>0.875</v>
      </c>
      <c r="OA364" s="163">
        <f t="shared" ca="1" si="1282"/>
        <v>0.9</v>
      </c>
      <c r="OB364" s="163">
        <f t="shared" ca="1" si="1282"/>
        <v>0.9</v>
      </c>
      <c r="OC364" s="163">
        <f t="shared" ca="1" si="1282"/>
        <v>0.75</v>
      </c>
      <c r="OD364" s="163">
        <f t="shared" ca="1" si="1282"/>
        <v>0.78142857142857147</v>
      </c>
      <c r="OE364" s="163">
        <f t="shared" ca="1" si="1282"/>
        <v>0.82499999999999996</v>
      </c>
      <c r="OF364" s="163">
        <f t="shared" ca="1" si="1282"/>
        <v>0.875</v>
      </c>
      <c r="OG364" s="163">
        <f t="shared" ca="1" si="1282"/>
        <v>0.9</v>
      </c>
      <c r="OH364" s="163">
        <f t="shared" ca="1" si="1282"/>
        <v>0.9</v>
      </c>
      <c r="OI364" s="163">
        <f t="shared" ca="1" si="1282"/>
        <v>0.75</v>
      </c>
      <c r="OJ364" s="163">
        <f t="shared" ca="1" si="1282"/>
        <v>0.76904761904761909</v>
      </c>
      <c r="OK364" s="163">
        <f t="shared" ca="1" si="1282"/>
        <v>0.82000000000000006</v>
      </c>
      <c r="OL364" s="163">
        <f t="shared" ca="1" si="1282"/>
        <v>0.875</v>
      </c>
      <c r="OM364" s="163">
        <f t="shared" ca="1" si="1282"/>
        <v>0.9</v>
      </c>
      <c r="ON364" s="163">
        <f t="shared" ca="1" si="1282"/>
        <v>0.90000000000000013</v>
      </c>
      <c r="OO364" s="163">
        <f t="shared" ca="1" si="1282"/>
        <v>0.75</v>
      </c>
      <c r="OP364" s="163">
        <f t="shared" ca="1" si="1282"/>
        <v>0.76904761904761909</v>
      </c>
      <c r="OQ364" s="163">
        <f t="shared" ca="1" si="1282"/>
        <v>0.82000000000000006</v>
      </c>
      <c r="OR364" s="163">
        <f t="shared" ca="1" si="1282"/>
        <v>0.875</v>
      </c>
      <c r="OS364" s="163">
        <f t="shared" ca="1" si="1282"/>
        <v>0.9</v>
      </c>
      <c r="OT364" s="163">
        <f t="shared" ca="1" si="1282"/>
        <v>0.9</v>
      </c>
      <c r="OU364" s="163">
        <f t="shared" ca="1" si="1252"/>
        <v>0.875</v>
      </c>
      <c r="OV364" s="161">
        <f t="shared" ca="1" si="1253"/>
        <v>1</v>
      </c>
      <c r="OW364" s="161">
        <f t="shared" ca="1" si="1254"/>
        <v>1</v>
      </c>
      <c r="OX364" s="161">
        <f t="shared" ca="1" si="1255"/>
        <v>500000</v>
      </c>
      <c r="OY364" s="163" t="str">
        <f t="shared" ca="1" si="1256"/>
        <v>-</v>
      </c>
      <c r="OZ364" s="161" t="str">
        <f t="shared" ca="1" si="1257"/>
        <v>-</v>
      </c>
      <c r="PA364" s="161" t="str">
        <f t="shared" ca="1" si="1258"/>
        <v>-</v>
      </c>
      <c r="PB364" s="163">
        <f t="shared" ca="1" si="1244"/>
        <v>0</v>
      </c>
      <c r="PC364" s="27">
        <v>0</v>
      </c>
    </row>
    <row r="365" spans="1:419" s="143" customFormat="1" hidden="1" outlineLevel="1">
      <c r="A365" s="121">
        <f t="shared" si="14"/>
        <v>360</v>
      </c>
      <c r="B365" s="121">
        <f t="shared" si="1259"/>
        <v>13</v>
      </c>
      <c r="C365" s="143">
        <f t="shared" si="1265"/>
        <v>1002</v>
      </c>
      <c r="D365" s="143" t="s">
        <v>884</v>
      </c>
      <c r="E365" s="143" t="b">
        <v>0</v>
      </c>
      <c r="F365" s="143" t="b">
        <v>0</v>
      </c>
      <c r="G365" s="143" t="b">
        <f t="shared" si="1260"/>
        <v>0</v>
      </c>
      <c r="H365" s="139">
        <f t="shared" ca="1" si="1263"/>
        <v>3</v>
      </c>
      <c r="I365" s="32">
        <v>2</v>
      </c>
      <c r="J365" s="32">
        <v>3</v>
      </c>
      <c r="K365" s="139">
        <f t="shared" ca="1" si="1263"/>
        <v>1</v>
      </c>
      <c r="L365" s="139">
        <f t="shared" ca="1" si="1263"/>
        <v>1</v>
      </c>
      <c r="M365" s="139">
        <f t="shared" ca="1" si="1263"/>
        <v>2</v>
      </c>
      <c r="N365" s="139">
        <f t="shared" ca="1" si="1263"/>
        <v>1</v>
      </c>
      <c r="O365" s="139">
        <f t="shared" ca="1" si="1263"/>
        <v>1</v>
      </c>
      <c r="P365" s="139">
        <f t="shared" ca="1" si="1263"/>
        <v>1</v>
      </c>
      <c r="Q365" s="139">
        <f t="shared" ca="1" si="1263"/>
        <v>1</v>
      </c>
      <c r="R365" s="139">
        <f t="shared" ca="1" si="1263"/>
        <v>2</v>
      </c>
      <c r="S365" s="139">
        <f t="shared" ca="1" si="1263"/>
        <v>1</v>
      </c>
      <c r="T365" s="139">
        <f t="shared" ca="1" si="1283"/>
        <v>1</v>
      </c>
      <c r="U365" s="139">
        <f t="shared" ca="1" si="1283"/>
        <v>1</v>
      </c>
      <c r="V365" s="139">
        <f t="shared" ca="1" si="1283"/>
        <v>1</v>
      </c>
      <c r="W365" s="139">
        <f t="shared" ca="1" si="1263"/>
        <v>1</v>
      </c>
      <c r="X365" s="139">
        <f t="shared" ca="1" si="1263"/>
        <v>1</v>
      </c>
      <c r="Y365" s="139">
        <f t="shared" ca="1" si="1263"/>
        <v>1</v>
      </c>
      <c r="Z365" s="32">
        <v>1</v>
      </c>
      <c r="AA365" s="32">
        <v>1</v>
      </c>
      <c r="AB365" s="32">
        <v>1</v>
      </c>
      <c r="AC365" s="139">
        <f t="shared" ca="1" si="1262"/>
        <v>1</v>
      </c>
      <c r="AE365" s="157" t="str" cm="1">
        <f t="array" aca="1" ref="AE365" ca="1">TEXT(LEFT(OFFSET(AE365,-1,0),5)+1,"00000")&amp;MID(OFFSET(AE365,-1,0),6,FIND(" ",OFFSET(AE365,-1,0),7)-5)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00014 Price DSP RiskCARA-high Overdraw500000 CropgrazeFALSE (F33N11)</v>
      </c>
      <c r="AF365" s="10" t="str">
        <f ca="1">IF(COUNTIF(AE$5:AE365,AE365)=1,"-","Dup")</f>
        <v>-</v>
      </c>
      <c r="AG365" s="10"/>
      <c r="AH365" s="163" t="str">
        <f t="shared" ca="1" si="1217"/>
        <v>-</v>
      </c>
      <c r="AI365" s="163" t="str">
        <f t="shared" ca="1" si="1217"/>
        <v>-</v>
      </c>
      <c r="AJ365" s="163" t="str">
        <f t="shared" ca="1" si="1217"/>
        <v>-</v>
      </c>
      <c r="AK365" s="163" t="str">
        <f t="shared" ca="1" si="1217"/>
        <v>-</v>
      </c>
      <c r="AL365" s="163" t="str">
        <f t="shared" ca="1" si="1217"/>
        <v>-</v>
      </c>
      <c r="AM365" s="163" t="b">
        <f t="shared" ca="1" si="1217"/>
        <v>1</v>
      </c>
      <c r="AN365" s="10"/>
      <c r="AO365" s="161" t="b">
        <f t="shared" si="1218"/>
        <v>0</v>
      </c>
      <c r="AP365" s="161" t="str">
        <f t="shared" si="1218"/>
        <v>-</v>
      </c>
      <c r="AQ365" s="161" t="b">
        <f t="shared" si="1218"/>
        <v>0</v>
      </c>
      <c r="AR365" s="161" t="b">
        <f t="shared" si="1218"/>
        <v>1</v>
      </c>
      <c r="AS365" s="161" t="b">
        <f t="shared" si="1218"/>
        <v>1</v>
      </c>
      <c r="AT365" s="161" t="b">
        <f t="shared" si="1218"/>
        <v>0</v>
      </c>
      <c r="AU365" s="161">
        <f t="shared" ca="1" si="1219"/>
        <v>0</v>
      </c>
      <c r="AV365" s="161" t="b">
        <f t="shared" si="1279"/>
        <v>1</v>
      </c>
      <c r="AW365" s="161" t="b">
        <f t="shared" si="1279"/>
        <v>1</v>
      </c>
      <c r="AX365" s="161">
        <f t="shared" si="1279"/>
        <v>1</v>
      </c>
      <c r="AY365" s="161">
        <f t="shared" si="1279"/>
        <v>5.0000000000000004E-6</v>
      </c>
      <c r="AZ365" s="161" t="str">
        <f t="shared" si="1279"/>
        <v>-</v>
      </c>
      <c r="BA365" s="10"/>
      <c r="BB365" s="161" t="b">
        <f t="shared" si="1221"/>
        <v>1</v>
      </c>
      <c r="BC365" s="163" t="b">
        <f t="shared" ca="1" si="1222"/>
        <v>1</v>
      </c>
      <c r="BD365" s="163" t="b">
        <f t="shared" ca="1" si="1222"/>
        <v>1</v>
      </c>
      <c r="BE365" s="162">
        <f t="shared" ca="1" si="1223"/>
        <v>3210</v>
      </c>
      <c r="BF365" s="163" t="str">
        <f t="shared" ref="BF365:DW374" ca="1" si="1284">OFFSET(BF$5,$B365,0)</f>
        <v>-</v>
      </c>
      <c r="BG365" s="163" t="str">
        <f t="shared" ca="1" si="1284"/>
        <v>-</v>
      </c>
      <c r="BH365" s="163" t="str">
        <f t="shared" ca="1" si="1284"/>
        <v>-</v>
      </c>
      <c r="BI365" s="163" t="str">
        <f t="shared" ca="1" si="1284"/>
        <v>-</v>
      </c>
      <c r="BJ365" s="163" t="str">
        <f t="shared" ca="1" si="1284"/>
        <v>-</v>
      </c>
      <c r="BK365" s="163">
        <f t="shared" ca="1" si="1284"/>
        <v>1</v>
      </c>
      <c r="BL365" s="163">
        <f t="shared" ca="1" si="1284"/>
        <v>1</v>
      </c>
      <c r="BM365" s="163" t="str">
        <f t="shared" ca="1" si="1284"/>
        <v>-</v>
      </c>
      <c r="BN365" s="163" t="str">
        <f t="shared" ca="1" si="1284"/>
        <v>-</v>
      </c>
      <c r="BO365" s="163" t="b">
        <f t="shared" ca="1" si="1225"/>
        <v>0</v>
      </c>
      <c r="BP365" s="163" t="b">
        <f t="shared" ca="1" si="1225"/>
        <v>0</v>
      </c>
      <c r="BQ365" s="163" t="b">
        <f t="shared" ca="1" si="1225"/>
        <v>0</v>
      </c>
      <c r="BR365" s="163" t="b">
        <f t="shared" ca="1" si="1225"/>
        <v>0</v>
      </c>
      <c r="BS365" s="163" t="b">
        <f t="shared" ca="1" si="1225"/>
        <v>0</v>
      </c>
      <c r="BT365" s="163" t="b">
        <f t="shared" ca="1" si="1225"/>
        <v>0</v>
      </c>
      <c r="BU365" s="163" t="b">
        <f t="shared" ca="1" si="1225"/>
        <v>0</v>
      </c>
      <c r="BV365" s="163" t="b">
        <f t="shared" ca="1" si="1225"/>
        <v>0</v>
      </c>
      <c r="BW365" s="163" t="b">
        <f t="shared" ca="1" si="1225"/>
        <v>0</v>
      </c>
      <c r="BX365" s="163" t="str">
        <f t="shared" ca="1" si="1284"/>
        <v>-</v>
      </c>
      <c r="BY365" s="163" t="str">
        <f t="shared" ca="1" si="1264"/>
        <v>-</v>
      </c>
      <c r="BZ365" s="163" t="str">
        <f t="shared" ca="1" si="1264"/>
        <v>-</v>
      </c>
      <c r="CA365" s="163" t="str">
        <f t="shared" ca="1" si="1264"/>
        <v>-</v>
      </c>
      <c r="CB365" s="163" t="str">
        <f t="shared" ca="1" si="1264"/>
        <v>-</v>
      </c>
      <c r="CC365" s="163" t="str">
        <f t="shared" ca="1" si="1264"/>
        <v>-</v>
      </c>
      <c r="CD365" s="163" t="str">
        <f t="shared" ca="1" si="1264"/>
        <v>-</v>
      </c>
      <c r="CE365" s="163" t="str">
        <f t="shared" ca="1" si="1264"/>
        <v>-</v>
      </c>
      <c r="CF365" s="163" t="str">
        <f t="shared" ca="1" si="1264"/>
        <v>-</v>
      </c>
      <c r="CG365" s="163" t="str">
        <f t="shared" ca="1" si="1284"/>
        <v>-</v>
      </c>
      <c r="CH365" s="163" t="str">
        <f t="shared" ca="1" si="1284"/>
        <v>-</v>
      </c>
      <c r="CI365" s="163" t="str">
        <f t="shared" ca="1" si="1284"/>
        <v>-</v>
      </c>
      <c r="CJ365" s="163" t="str">
        <f t="shared" ca="1" si="1284"/>
        <v>-</v>
      </c>
      <c r="CK365" s="163" t="str">
        <f t="shared" ca="1" si="1284"/>
        <v>-</v>
      </c>
      <c r="CL365" s="163" t="str">
        <f t="shared" ca="1" si="1284"/>
        <v>-</v>
      </c>
      <c r="CM365" s="163" t="str">
        <f t="shared" ca="1" si="1284"/>
        <v>-</v>
      </c>
      <c r="CN365" s="163" t="str">
        <f t="shared" ca="1" si="1284"/>
        <v>-</v>
      </c>
      <c r="CO365" s="163" t="str">
        <f t="shared" ca="1" si="1284"/>
        <v>-</v>
      </c>
      <c r="CP365" s="163" t="str">
        <f t="shared" ca="1" si="1284"/>
        <v>-</v>
      </c>
      <c r="CQ365" s="163" t="str">
        <f t="shared" ca="1" si="1284"/>
        <v>-</v>
      </c>
      <c r="CR365" s="163" t="str">
        <f t="shared" ca="1" si="1284"/>
        <v>-</v>
      </c>
      <c r="CS365" s="163" t="str">
        <f t="shared" ca="1" si="1284"/>
        <v>-</v>
      </c>
      <c r="CT365" s="163" t="str">
        <f t="shared" ca="1" si="1284"/>
        <v>-</v>
      </c>
      <c r="CU365" s="163" t="str">
        <f t="shared" ca="1" si="1226"/>
        <v>-</v>
      </c>
      <c r="CV365" s="163" t="str">
        <f t="shared" ca="1" si="1226"/>
        <v>-</v>
      </c>
      <c r="CW365" s="163" t="str">
        <f t="shared" ca="1" si="1226"/>
        <v>-</v>
      </c>
      <c r="CX365" s="163" t="str">
        <f t="shared" ca="1" si="1226"/>
        <v>-</v>
      </c>
      <c r="CY365" s="163" t="str">
        <f t="shared" ca="1" si="1226"/>
        <v>-</v>
      </c>
      <c r="CZ365" s="163" t="str">
        <f t="shared" ca="1" si="1226"/>
        <v>-</v>
      </c>
      <c r="DA365" s="163" t="str">
        <f t="shared" ca="1" si="1226"/>
        <v>-</v>
      </c>
      <c r="DB365" s="163" t="str">
        <f t="shared" ca="1" si="1226"/>
        <v>-</v>
      </c>
      <c r="DC365" s="163" t="str">
        <f t="shared" ca="1" si="1284"/>
        <v>-</v>
      </c>
      <c r="DD365" s="163" t="str">
        <f t="shared" ca="1" si="1227"/>
        <v>-</v>
      </c>
      <c r="DE365" s="163" t="str">
        <f t="shared" ca="1" si="1227"/>
        <v>-</v>
      </c>
      <c r="DF365" s="163" t="str">
        <f t="shared" ca="1" si="1227"/>
        <v>-</v>
      </c>
      <c r="DG365" s="163" t="str">
        <f t="shared" ca="1" si="1227"/>
        <v>-</v>
      </c>
      <c r="DH365" s="163" t="str">
        <f t="shared" ca="1" si="1227"/>
        <v>-</v>
      </c>
      <c r="DI365" s="163" t="str">
        <f t="shared" ca="1" si="1227"/>
        <v>-</v>
      </c>
      <c r="DJ365" s="163" t="str">
        <f t="shared" ca="1" si="1227"/>
        <v>-</v>
      </c>
      <c r="DK365" s="163" t="str">
        <f t="shared" ca="1" si="1227"/>
        <v>-</v>
      </c>
      <c r="DL365" s="10"/>
      <c r="DM365" s="163" t="str">
        <f t="shared" ca="1" si="1284"/>
        <v>-</v>
      </c>
      <c r="DN365" s="163" t="str">
        <f t="shared" ca="1" si="1284"/>
        <v>-</v>
      </c>
      <c r="DO365" s="163" t="str">
        <f t="shared" ca="1" si="1284"/>
        <v>-</v>
      </c>
      <c r="DP365" s="163" t="str">
        <f t="shared" ca="1" si="1284"/>
        <v>-</v>
      </c>
      <c r="DQ365" s="163" t="str">
        <f t="shared" ca="1" si="1284"/>
        <v>-</v>
      </c>
      <c r="DR365" s="163" t="str">
        <f t="shared" ca="1" si="1284"/>
        <v>-</v>
      </c>
      <c r="DS365" s="163" t="str">
        <f t="shared" ca="1" si="1284"/>
        <v>-</v>
      </c>
      <c r="DT365" s="163" t="str">
        <f t="shared" ca="1" si="1284"/>
        <v>-</v>
      </c>
      <c r="DU365" s="163" t="str">
        <f t="shared" ca="1" si="1284"/>
        <v>-</v>
      </c>
      <c r="DV365" s="163" t="str">
        <f t="shared" ca="1" si="1284"/>
        <v>-</v>
      </c>
      <c r="DW365" s="163" t="str">
        <f t="shared" ca="1" si="1284"/>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ref="EI365:GC370" ca="1" si="1285">OFFSET(EI$5,$B365,0)</f>
        <v>-</v>
      </c>
      <c r="EJ365" s="163" t="str">
        <f t="shared" ca="1" si="1285"/>
        <v>-</v>
      </c>
      <c r="EK365" s="163" t="str">
        <f t="shared" ca="1" si="1285"/>
        <v>-</v>
      </c>
      <c r="EL365" s="163" t="str">
        <f t="shared" ca="1" si="1285"/>
        <v>-</v>
      </c>
      <c r="EM365" s="163" t="str">
        <f t="shared" ca="1" si="1285"/>
        <v>-</v>
      </c>
      <c r="EN365" s="163" t="str">
        <f t="shared" ca="1" si="1285"/>
        <v>-</v>
      </c>
      <c r="EO365" s="163" t="str">
        <f t="shared" ca="1" si="1285"/>
        <v>-</v>
      </c>
      <c r="EP365" s="163" t="str">
        <f t="shared" ca="1" si="1285"/>
        <v>-</v>
      </c>
      <c r="EQ365" s="163">
        <f t="shared" ca="1" si="1285"/>
        <v>1</v>
      </c>
      <c r="ER365" s="163">
        <f t="shared" ca="1" si="1285"/>
        <v>1</v>
      </c>
      <c r="ES365" s="163">
        <f t="shared" ca="1" si="1285"/>
        <v>0</v>
      </c>
      <c r="ET365" s="163" t="str">
        <f t="shared" ca="1" si="1285"/>
        <v>-</v>
      </c>
      <c r="EU365" s="163" t="str">
        <f t="shared" ca="1" si="1285"/>
        <v>-</v>
      </c>
      <c r="EV365" s="163" t="str">
        <f t="shared" ca="1" si="1285"/>
        <v>-</v>
      </c>
      <c r="EW365" s="163" t="str">
        <f t="shared" ca="1" si="1285"/>
        <v>-</v>
      </c>
      <c r="EX365" s="163" t="str">
        <f t="shared" ca="1" si="1285"/>
        <v>-</v>
      </c>
      <c r="EY365" s="163" t="str">
        <f t="shared" ca="1" si="1285"/>
        <v>-</v>
      </c>
      <c r="EZ365" s="163" t="str">
        <f t="shared" ca="1" si="1285"/>
        <v>-</v>
      </c>
      <c r="FA365" s="163">
        <f t="shared" ca="1" si="1285"/>
        <v>0</v>
      </c>
      <c r="FB365" s="163" t="str">
        <f t="shared" ca="1" si="1285"/>
        <v>-</v>
      </c>
      <c r="FC365" s="163" t="str">
        <f t="shared" ca="1" si="1285"/>
        <v>-</v>
      </c>
      <c r="FD365" s="163" t="str">
        <f t="shared" ca="1" si="1285"/>
        <v>-</v>
      </c>
      <c r="FE365" s="163" t="str">
        <f t="shared" ca="1" si="1285"/>
        <v>-</v>
      </c>
      <c r="FF365" s="163" t="str">
        <f t="shared" ca="1" si="1285"/>
        <v>-</v>
      </c>
      <c r="FG365" s="163">
        <f t="shared" ca="1" si="1285"/>
        <v>0</v>
      </c>
      <c r="FH365" s="163">
        <f t="shared" ca="1" si="1285"/>
        <v>0</v>
      </c>
      <c r="FI365" s="163">
        <f t="shared" ca="1" si="1285"/>
        <v>0</v>
      </c>
      <c r="FJ365" s="163">
        <f t="shared" ca="1" si="1285"/>
        <v>0</v>
      </c>
      <c r="FK365" s="163">
        <f t="shared" ca="1" si="1285"/>
        <v>0</v>
      </c>
      <c r="FL365" s="163">
        <f t="shared" ca="1" si="1285"/>
        <v>0</v>
      </c>
      <c r="FM365" s="163">
        <f t="shared" ca="1" si="1285"/>
        <v>0</v>
      </c>
      <c r="FN365" s="163" t="str">
        <f t="shared" ca="1" si="1285"/>
        <v>-</v>
      </c>
      <c r="FO365" s="163" t="str">
        <f t="shared" ca="1" si="1285"/>
        <v>-</v>
      </c>
      <c r="FP365" s="163" t="str">
        <f t="shared" ca="1" si="1285"/>
        <v>-</v>
      </c>
      <c r="FQ365" s="163" t="str">
        <f t="shared" ca="1" si="1285"/>
        <v>-</v>
      </c>
      <c r="FR365" s="163" t="str">
        <f t="shared" ca="1" si="1285"/>
        <v>-</v>
      </c>
      <c r="FS365" s="163" t="str">
        <f t="shared" ca="1" si="1285"/>
        <v>-</v>
      </c>
      <c r="FT365" s="163" t="str">
        <f t="shared" ca="1" si="1285"/>
        <v>-</v>
      </c>
      <c r="FU365" s="163" t="str">
        <f t="shared" ca="1" si="1285"/>
        <v>-</v>
      </c>
      <c r="FV365" s="163" t="str">
        <f t="shared" ca="1" si="1285"/>
        <v>-</v>
      </c>
      <c r="FW365" s="163" t="str">
        <f t="shared" ca="1" si="1285"/>
        <v>-</v>
      </c>
      <c r="FX365" s="163" t="str">
        <f t="shared" ca="1" si="1285"/>
        <v>-</v>
      </c>
      <c r="FY365" s="10"/>
      <c r="FZ365" s="163">
        <f t="shared" ca="1" si="1285"/>
        <v>1</v>
      </c>
      <c r="GA365" s="163" t="str">
        <f t="shared" ca="1" si="1285"/>
        <v>-</v>
      </c>
      <c r="GB365" s="163" t="str">
        <f t="shared" ca="1" si="1285"/>
        <v>-</v>
      </c>
      <c r="GC365" s="163" t="str">
        <f t="shared" ca="1" si="1285"/>
        <v>-</v>
      </c>
      <c r="GD365" s="163" t="str">
        <f t="shared" ca="1" si="1229"/>
        <v>-</v>
      </c>
      <c r="GE365" s="163" t="b">
        <f t="shared" ca="1" si="1229"/>
        <v>0</v>
      </c>
      <c r="GF365" s="163" t="str">
        <f t="shared" ca="1" si="1229"/>
        <v>-</v>
      </c>
      <c r="GG365" s="163">
        <f t="shared" ca="1" si="1229"/>
        <v>0</v>
      </c>
      <c r="GH365" s="163" t="str">
        <f t="shared" ca="1" si="1229"/>
        <v>-</v>
      </c>
      <c r="GI365" s="161" cm="1">
        <f t="array" aca="1" ref="GI365" ca="1">INDEX(i.rev,$K365,GI$15)</f>
        <v>1</v>
      </c>
      <c r="GJ365" s="163">
        <f t="shared" ref="GJ365:GY370" ca="1" si="1286">OFFSET(GJ$5,$B365,0)</f>
        <v>0</v>
      </c>
      <c r="GK365" s="163">
        <f t="shared" ca="1" si="1286"/>
        <v>1</v>
      </c>
      <c r="GL365" s="163">
        <f t="shared" ca="1" si="1286"/>
        <v>0</v>
      </c>
      <c r="GM365" s="163">
        <f t="shared" ca="1" si="1286"/>
        <v>1</v>
      </c>
      <c r="GN365" s="163">
        <f t="shared" ca="1" si="1286"/>
        <v>1</v>
      </c>
      <c r="GO365" s="163">
        <f t="shared" ca="1" si="1286"/>
        <v>1</v>
      </c>
      <c r="GP365" s="163">
        <f t="shared" ca="1" si="1286"/>
        <v>0</v>
      </c>
      <c r="GQ365" s="163">
        <f t="shared" ca="1" si="1286"/>
        <v>0</v>
      </c>
      <c r="GR365" s="163">
        <f t="shared" ca="1" si="1286"/>
        <v>0</v>
      </c>
      <c r="GS365" s="163">
        <f t="shared" ca="1" si="1286"/>
        <v>0</v>
      </c>
      <c r="GT365" s="163">
        <f t="shared" ca="1" si="1286"/>
        <v>0</v>
      </c>
      <c r="GU365" s="163">
        <f t="shared" ca="1" si="1286"/>
        <v>0</v>
      </c>
      <c r="GV365" s="163">
        <f t="shared" ca="1" si="1286"/>
        <v>0</v>
      </c>
      <c r="GW365" s="163">
        <f t="shared" ca="1" si="1286"/>
        <v>0</v>
      </c>
      <c r="GX365" s="163">
        <f t="shared" ca="1" si="1286"/>
        <v>0</v>
      </c>
      <c r="GY365" s="163">
        <f t="shared" ca="1" si="1286"/>
        <v>0</v>
      </c>
      <c r="GZ365" s="161" cm="1">
        <f t="array" aca="1" ref="GZ365" ca="1">INDEX(i.rev,$K365,GZ$15)</f>
        <v>0</v>
      </c>
      <c r="HA365" s="163">
        <f t="shared" ca="1" si="1231"/>
        <v>0</v>
      </c>
      <c r="HB365" s="161" cm="1">
        <f t="array" aca="1" ref="HB365" ca="1">INDEX(i.rev,$K365,HB$15)</f>
        <v>1</v>
      </c>
      <c r="HC365" s="163">
        <f t="shared" ref="HC365:IH370" ca="1" si="1287">OFFSET(HC$5,$B365,0)</f>
        <v>0</v>
      </c>
      <c r="HD365" s="163">
        <f t="shared" ca="1" si="1287"/>
        <v>0</v>
      </c>
      <c r="HE365" s="163">
        <f t="shared" ca="1" si="1287"/>
        <v>0</v>
      </c>
      <c r="HF365" s="163">
        <f t="shared" ca="1" si="1287"/>
        <v>0</v>
      </c>
      <c r="HG365" s="163">
        <f t="shared" ca="1" si="1287"/>
        <v>0</v>
      </c>
      <c r="HH365" s="163">
        <f t="shared" ca="1" si="1287"/>
        <v>0</v>
      </c>
      <c r="HI365" s="163">
        <f t="shared" ca="1" si="1287"/>
        <v>0</v>
      </c>
      <c r="HJ365" s="10"/>
      <c r="HK365" s="163" t="str">
        <f t="shared" ca="1" si="1287"/>
        <v>-</v>
      </c>
      <c r="HL365" s="163" t="str">
        <f t="shared" ca="1" si="1287"/>
        <v>-</v>
      </c>
      <c r="HM365" s="163" t="str">
        <f t="shared" ca="1" si="1287"/>
        <v>-</v>
      </c>
      <c r="HN365" s="163" t="str">
        <f t="shared" ca="1" si="1287"/>
        <v>-</v>
      </c>
      <c r="HO365" s="163" t="str">
        <f t="shared" ca="1" si="1287"/>
        <v>-</v>
      </c>
      <c r="HP365" s="161" t="b">
        <f t="shared" ca="1" si="1234"/>
        <v>0</v>
      </c>
      <c r="HQ365" s="161" t="b">
        <f t="shared" ca="1" si="1234"/>
        <v>0</v>
      </c>
      <c r="HR365" s="161" t="b">
        <f t="shared" ca="1" si="1234"/>
        <v>1</v>
      </c>
      <c r="HS365" s="163">
        <f t="shared" ca="1" si="1287"/>
        <v>0</v>
      </c>
      <c r="HT365" s="161">
        <f t="shared" ca="1" si="1235"/>
        <v>1</v>
      </c>
      <c r="HU365" s="161">
        <f t="shared" ca="1" si="1235"/>
        <v>1</v>
      </c>
      <c r="HV365" s="163" t="str">
        <f t="shared" ca="1" si="1287"/>
        <v>-</v>
      </c>
      <c r="HW365" s="163" t="str">
        <f t="shared" ca="1" si="1287"/>
        <v>-</v>
      </c>
      <c r="HX365" s="163" t="str">
        <f t="shared" ca="1" si="1287"/>
        <v>-</v>
      </c>
      <c r="HY365" s="163" t="str">
        <f t="shared" ca="1" si="1287"/>
        <v>-</v>
      </c>
      <c r="HZ365" s="163" t="str">
        <f t="shared" ca="1" si="1287"/>
        <v>-</v>
      </c>
      <c r="IA365" s="163" t="str">
        <f t="shared" ca="1" si="1287"/>
        <v>-</v>
      </c>
      <c r="IB365" s="163" t="str">
        <f t="shared" ca="1" si="1287"/>
        <v>-</v>
      </c>
      <c r="IC365" s="163" t="str">
        <f t="shared" ca="1" si="1287"/>
        <v>-</v>
      </c>
      <c r="ID365" s="163" t="str">
        <f t="shared" ca="1" si="1287"/>
        <v>-</v>
      </c>
      <c r="IE365" s="163" t="b">
        <f t="shared" ca="1" si="1287"/>
        <v>1</v>
      </c>
      <c r="IF365" s="163" t="str">
        <f t="shared" ca="1" si="1287"/>
        <v>-</v>
      </c>
      <c r="IG365" s="163" t="str">
        <f t="shared" ca="1" si="1287"/>
        <v>-</v>
      </c>
      <c r="IH365" s="163" t="str">
        <f t="shared" ca="1" si="1287"/>
        <v>-</v>
      </c>
      <c r="II365" s="163" t="b">
        <f t="shared" ca="1" si="1236"/>
        <v>1</v>
      </c>
      <c r="IJ365" s="163">
        <f t="shared" ca="1" si="1236"/>
        <v>0</v>
      </c>
      <c r="IK365" s="163" t="str">
        <f t="shared" ca="1" si="1236"/>
        <v>-</v>
      </c>
      <c r="IL365" s="163" t="str">
        <f t="shared" ca="1" si="1236"/>
        <v>-</v>
      </c>
      <c r="IM365" s="163" t="str">
        <f t="shared" ca="1" si="1236"/>
        <v>-</v>
      </c>
      <c r="IN365" s="163" t="str">
        <f t="shared" ca="1" si="1236"/>
        <v>-</v>
      </c>
      <c r="IO365" s="163" t="str">
        <f t="shared" ca="1" si="1236"/>
        <v>-</v>
      </c>
      <c r="IP365" s="163">
        <f t="shared" ca="1" si="1236"/>
        <v>0</v>
      </c>
      <c r="IQ365" s="163" t="str">
        <f t="shared" ca="1" si="1236"/>
        <v>-</v>
      </c>
      <c r="IR365" s="163" t="str">
        <f t="shared" ca="1" si="1236"/>
        <v>-</v>
      </c>
      <c r="IS365" s="163" t="str">
        <f t="shared" ca="1" si="1236"/>
        <v>-</v>
      </c>
      <c r="IT365" s="163">
        <f t="shared" ca="1" si="1236"/>
        <v>500</v>
      </c>
      <c r="IU365" s="163">
        <f t="shared" ca="1" si="1236"/>
        <v>500</v>
      </c>
      <c r="IV365" s="163" t="str">
        <f t="shared" ca="1" si="1236"/>
        <v>-</v>
      </c>
      <c r="IW365" s="163" t="str">
        <f t="shared" ca="1" si="1236"/>
        <v>-</v>
      </c>
      <c r="IX365" s="163" t="str">
        <f t="shared" ca="1" si="1236"/>
        <v>-</v>
      </c>
      <c r="IY365" s="163" t="str">
        <f t="shared" ref="IY365:KL380" ca="1" si="1288">OFFSET(IY$5,$B365,0)</f>
        <v>-</v>
      </c>
      <c r="IZ365" s="163" t="str">
        <f t="shared" ca="1" si="1288"/>
        <v>-</v>
      </c>
      <c r="JA365" s="163" t="str">
        <f t="shared" ca="1" si="1288"/>
        <v>-</v>
      </c>
      <c r="JB365" s="163" t="str">
        <f t="shared" ca="1" si="1288"/>
        <v>-</v>
      </c>
      <c r="JC365" s="163" t="str">
        <f t="shared" ca="1" si="1288"/>
        <v>-</v>
      </c>
      <c r="JD365" s="163" t="str">
        <f t="shared" ca="1" si="1288"/>
        <v>-</v>
      </c>
      <c r="JE365" s="163" t="str">
        <f t="shared" ca="1" si="1288"/>
        <v>-</v>
      </c>
      <c r="JF365" s="163" t="str">
        <f t="shared" ca="1" si="1288"/>
        <v>-</v>
      </c>
      <c r="JG365" s="163" t="str">
        <f t="shared" ca="1" si="1288"/>
        <v>-</v>
      </c>
      <c r="JH365" s="163" t="str">
        <f t="shared" ca="1" si="1288"/>
        <v>-</v>
      </c>
      <c r="JI365" s="163" t="str">
        <f t="shared" ca="1" si="1288"/>
        <v>-</v>
      </c>
      <c r="JJ365" s="163" t="str">
        <f t="shared" ca="1" si="1288"/>
        <v>-</v>
      </c>
      <c r="JK365" s="163" t="str">
        <f t="shared" ca="1" si="1288"/>
        <v>-</v>
      </c>
      <c r="JL365" s="163" t="str">
        <f t="shared" ca="1" si="1288"/>
        <v>-</v>
      </c>
      <c r="JM365" s="163" t="str">
        <f t="shared" ca="1" si="1288"/>
        <v>-</v>
      </c>
      <c r="JN365" s="163" t="str">
        <f t="shared" ca="1" si="1239"/>
        <v>-</v>
      </c>
      <c r="JO365" s="163" t="str">
        <f t="shared" ca="1" si="1239"/>
        <v>-</v>
      </c>
      <c r="JP365" s="163" t="str">
        <f t="shared" ca="1" si="1239"/>
        <v>-</v>
      </c>
      <c r="JQ365" s="163" t="str">
        <f t="shared" ca="1" si="1239"/>
        <v>-</v>
      </c>
      <c r="JR365" s="163" t="str">
        <f t="shared" ca="1" si="1239"/>
        <v>-</v>
      </c>
      <c r="JS365" s="163" t="str">
        <f t="shared" ca="1" si="1288"/>
        <v>-</v>
      </c>
      <c r="JT365" s="163" t="str">
        <f t="shared" ca="1" si="1288"/>
        <v>-</v>
      </c>
      <c r="JU365" s="163" t="str">
        <f t="shared" ca="1" si="1288"/>
        <v>-</v>
      </c>
      <c r="JV365" s="163" t="str">
        <f t="shared" ca="1" si="1288"/>
        <v>-</v>
      </c>
      <c r="JW365" s="163" t="str">
        <f t="shared" ca="1" si="1288"/>
        <v>-</v>
      </c>
      <c r="JX365" s="163" t="str">
        <f t="shared" ca="1" si="1288"/>
        <v>-</v>
      </c>
      <c r="JY365" s="163" t="str">
        <f t="shared" ca="1" si="1288"/>
        <v>-</v>
      </c>
      <c r="JZ365" s="163" t="str">
        <f t="shared" ca="1" si="1288"/>
        <v>-</v>
      </c>
      <c r="KA365" s="163" t="str">
        <f t="shared" ca="1" si="1288"/>
        <v>-</v>
      </c>
      <c r="KB365" s="163" t="str">
        <f t="shared" ca="1" si="1288"/>
        <v>-</v>
      </c>
      <c r="KC365" s="163" t="str">
        <f t="shared" ca="1" si="1288"/>
        <v>-</v>
      </c>
      <c r="KD365" s="163" t="str">
        <f t="shared" ca="1" si="1288"/>
        <v>-</v>
      </c>
      <c r="KE365" s="163" t="str">
        <f t="shared" ca="1" si="1288"/>
        <v>-</v>
      </c>
      <c r="KF365" s="163" t="str">
        <f t="shared" ca="1" si="1288"/>
        <v>-</v>
      </c>
      <c r="KG365" s="163" t="str">
        <f t="shared" ca="1" si="1288"/>
        <v>-</v>
      </c>
      <c r="KH365" s="163" t="str">
        <f t="shared" ca="1" si="1288"/>
        <v>-</v>
      </c>
      <c r="KI365" s="163" t="str">
        <f t="shared" ca="1" si="1288"/>
        <v>-</v>
      </c>
      <c r="KJ365" s="163" t="str">
        <f t="shared" ca="1" si="1288"/>
        <v>-</v>
      </c>
      <c r="KK365" s="163" t="str">
        <f t="shared" ca="1" si="1288"/>
        <v>-</v>
      </c>
      <c r="KL365" s="163" t="str">
        <f t="shared" ca="1" si="1288"/>
        <v>-</v>
      </c>
      <c r="KM365" s="163" t="str">
        <f t="shared" ca="1" si="1271"/>
        <v>-</v>
      </c>
      <c r="KN365" s="163" t="str">
        <f t="shared" ca="1" si="1271"/>
        <v>-</v>
      </c>
      <c r="KO365" s="163" t="str">
        <f t="shared" ca="1" si="1271"/>
        <v>-</v>
      </c>
      <c r="KP365" s="163" t="str">
        <f t="shared" ca="1" si="1271"/>
        <v>-</v>
      </c>
      <c r="KQ365" s="163" t="str">
        <f t="shared" ca="1" si="1271"/>
        <v>-</v>
      </c>
      <c r="KR365" s="163" t="str">
        <f t="shared" ca="1" si="1271"/>
        <v>-</v>
      </c>
      <c r="KS365" s="163" t="str">
        <f t="shared" ca="1" si="1271"/>
        <v>-</v>
      </c>
      <c r="KT365" s="163" t="str">
        <f t="shared" ca="1" si="1271"/>
        <v>-</v>
      </c>
      <c r="KU365" s="163" t="str">
        <f t="shared" ca="1" si="1271"/>
        <v>-</v>
      </c>
      <c r="KV365" s="163" t="str">
        <f t="shared" ca="1" si="1271"/>
        <v>-</v>
      </c>
      <c r="KW365" s="163" t="str">
        <f t="shared" ca="1" si="1271"/>
        <v>-</v>
      </c>
      <c r="KX365" s="163" t="str">
        <f t="shared" ca="1" si="1271"/>
        <v>-</v>
      </c>
      <c r="KY365" s="163" t="str">
        <f t="shared" ca="1" si="1271"/>
        <v>-</v>
      </c>
      <c r="KZ365" s="163" t="str">
        <f t="shared" ca="1" si="1271"/>
        <v>-</v>
      </c>
      <c r="LA365" s="163" t="str">
        <f t="shared" ca="1" si="1271"/>
        <v>-</v>
      </c>
      <c r="LB365" s="163" t="str">
        <f t="shared" ca="1" si="1271"/>
        <v>-</v>
      </c>
      <c r="LC365" s="163" t="str">
        <f t="shared" ca="1" si="1271"/>
        <v>-</v>
      </c>
      <c r="LD365" s="163" t="str">
        <f t="shared" ca="1" si="1271"/>
        <v>-</v>
      </c>
      <c r="LE365" s="163" t="str">
        <f t="shared" ca="1" si="1271"/>
        <v>-</v>
      </c>
      <c r="LF365" s="163" t="str">
        <f t="shared" ca="1" si="1271"/>
        <v>-</v>
      </c>
      <c r="LG365" s="163" t="str">
        <f t="shared" ca="1" si="1271"/>
        <v>-</v>
      </c>
      <c r="LH365" s="163" t="str">
        <f t="shared" ca="1" si="1271"/>
        <v>-</v>
      </c>
      <c r="LI365" s="163" t="str">
        <f t="shared" ca="1" si="1271"/>
        <v>-</v>
      </c>
      <c r="LJ365" s="163" t="str">
        <f t="shared" ca="1" si="1271"/>
        <v>-</v>
      </c>
      <c r="LK365" s="163" t="str">
        <f t="shared" ca="1" si="1271"/>
        <v>-</v>
      </c>
      <c r="LL365" s="163" t="str">
        <f t="shared" ca="1" si="1271"/>
        <v>-</v>
      </c>
      <c r="LM365" s="163" t="str">
        <f t="shared" ca="1" si="1271"/>
        <v>-</v>
      </c>
      <c r="LN365" s="163" t="str">
        <f t="shared" ca="1" si="1271"/>
        <v>-</v>
      </c>
      <c r="LO365" s="163" t="str">
        <f t="shared" ca="1" si="1241"/>
        <v>-</v>
      </c>
      <c r="LP365" s="163" t="str">
        <f t="shared" ca="1" si="1241"/>
        <v>-</v>
      </c>
      <c r="LQ365" s="163" t="str">
        <f t="shared" ca="1" si="1241"/>
        <v>-</v>
      </c>
      <c r="LR365" s="163" t="str">
        <f t="shared" ca="1" si="1241"/>
        <v>-</v>
      </c>
      <c r="LS365" s="163" t="str">
        <f t="shared" ca="1" si="1241"/>
        <v>-</v>
      </c>
      <c r="LT365" s="163" t="str">
        <f t="shared" ca="1" si="1241"/>
        <v>-</v>
      </c>
      <c r="LU365" s="163" t="str">
        <f t="shared" ca="1" si="1241"/>
        <v>-</v>
      </c>
      <c r="LV365" s="163" t="str">
        <f t="shared" ca="1" si="1241"/>
        <v>-</v>
      </c>
      <c r="LW365" s="163" t="str">
        <f t="shared" ca="1" si="1241"/>
        <v>-</v>
      </c>
      <c r="LX365" s="163" t="str">
        <f t="shared" ca="1" si="1241"/>
        <v>-</v>
      </c>
      <c r="LY365" s="10"/>
      <c r="LZ365" s="161">
        <f t="shared" ca="1" si="1242"/>
        <v>4.4999999999999998E-2</v>
      </c>
      <c r="MA365" s="161">
        <f t="shared" ca="1" si="1243"/>
        <v>4.4999999999999998E-2</v>
      </c>
      <c r="MB365" s="163">
        <f t="shared" ref="MB365:PB370" ca="1" si="1289">OFFSET(MB$5,$B365,0)</f>
        <v>1</v>
      </c>
      <c r="MC365" s="163">
        <f t="shared" ca="1" si="1289"/>
        <v>0</v>
      </c>
      <c r="MD365" s="163">
        <f t="shared" ca="1" si="1289"/>
        <v>1</v>
      </c>
      <c r="ME365" s="163">
        <f t="shared" ca="1" si="1289"/>
        <v>1</v>
      </c>
      <c r="MF365" s="163">
        <f t="shared" ca="1" si="1289"/>
        <v>0</v>
      </c>
      <c r="MG365" s="163">
        <f t="shared" ca="1" si="1289"/>
        <v>70</v>
      </c>
      <c r="MH365" s="163">
        <f t="shared" ca="1" si="1289"/>
        <v>50</v>
      </c>
      <c r="MI365" s="163">
        <f t="shared" ca="1" si="1289"/>
        <v>85</v>
      </c>
      <c r="MJ365" s="163">
        <f t="shared" ca="1" si="1289"/>
        <v>50</v>
      </c>
      <c r="MK365" s="161">
        <f t="shared" si="1245"/>
        <v>1</v>
      </c>
      <c r="ML365" s="161">
        <f t="shared" si="1246"/>
        <v>1</v>
      </c>
      <c r="MM365" s="161">
        <f t="shared" si="1247"/>
        <v>1</v>
      </c>
      <c r="MN365" s="161">
        <f t="shared" ca="1" si="1248"/>
        <v>1</v>
      </c>
      <c r="MO365" s="161">
        <f t="shared" ca="1" si="1248"/>
        <v>1</v>
      </c>
      <c r="MP365" s="163">
        <f t="shared" ca="1" si="1289"/>
        <v>1</v>
      </c>
      <c r="MQ365" s="10"/>
      <c r="MR365" s="163">
        <f t="shared" ca="1" si="1289"/>
        <v>1</v>
      </c>
      <c r="MS365" s="161">
        <f t="shared" ca="1" si="1249"/>
        <v>1</v>
      </c>
      <c r="MT365" s="163">
        <f t="shared" ca="1" si="1289"/>
        <v>0.75</v>
      </c>
      <c r="MU365" s="163">
        <f t="shared" ca="1" si="1289"/>
        <v>0.8</v>
      </c>
      <c r="MV365" s="163">
        <f t="shared" ca="1" si="1289"/>
        <v>0.82499999999999996</v>
      </c>
      <c r="MW365" s="163">
        <f t="shared" ca="1" si="1289"/>
        <v>0.875</v>
      </c>
      <c r="MX365" s="163">
        <f t="shared" ca="1" si="1289"/>
        <v>0.9</v>
      </c>
      <c r="MY365" s="163">
        <f t="shared" ca="1" si="1289"/>
        <v>0.75</v>
      </c>
      <c r="MZ365" s="163">
        <f t="shared" ca="1" si="1289"/>
        <v>0.78142857142857147</v>
      </c>
      <c r="NA365" s="163">
        <f t="shared" ca="1" si="1289"/>
        <v>0.82499999999999996</v>
      </c>
      <c r="NB365" s="163">
        <f t="shared" ca="1" si="1289"/>
        <v>0.875</v>
      </c>
      <c r="NC365" s="163">
        <f t="shared" ca="1" si="1289"/>
        <v>0.9</v>
      </c>
      <c r="ND365" s="163">
        <f t="shared" ca="1" si="1289"/>
        <v>0.9</v>
      </c>
      <c r="NE365" s="163">
        <f t="shared" ca="1" si="1289"/>
        <v>0.75</v>
      </c>
      <c r="NF365" s="163">
        <f t="shared" ca="1" si="1289"/>
        <v>0.78142857142857147</v>
      </c>
      <c r="NG365" s="163">
        <f t="shared" ca="1" si="1289"/>
        <v>0.82499999999999996</v>
      </c>
      <c r="NH365" s="163">
        <f t="shared" ca="1" si="1289"/>
        <v>0.875</v>
      </c>
      <c r="NI365" s="163">
        <f t="shared" ca="1" si="1289"/>
        <v>0.9</v>
      </c>
      <c r="NJ365" s="163">
        <f t="shared" ca="1" si="1289"/>
        <v>0.9</v>
      </c>
      <c r="NK365" s="163">
        <f t="shared" ca="1" si="1289"/>
        <v>0.75</v>
      </c>
      <c r="NL365" s="163">
        <f t="shared" ca="1" si="1289"/>
        <v>0.78142857142857147</v>
      </c>
      <c r="NM365" s="163">
        <f t="shared" ca="1" si="1289"/>
        <v>0.82499999999999996</v>
      </c>
      <c r="NN365" s="163">
        <f t="shared" ca="1" si="1289"/>
        <v>0.875</v>
      </c>
      <c r="NO365" s="163">
        <f t="shared" ca="1" si="1289"/>
        <v>0.9</v>
      </c>
      <c r="NP365" s="163">
        <f t="shared" ca="1" si="1289"/>
        <v>0.9</v>
      </c>
      <c r="NQ365" s="163">
        <f t="shared" ca="1" si="1289"/>
        <v>0.75</v>
      </c>
      <c r="NR365" s="163">
        <f t="shared" ca="1" si="1289"/>
        <v>0.78142857142857147</v>
      </c>
      <c r="NS365" s="163">
        <f t="shared" ca="1" si="1289"/>
        <v>0.82499999999999996</v>
      </c>
      <c r="NT365" s="163">
        <f t="shared" ca="1" si="1289"/>
        <v>0.875</v>
      </c>
      <c r="NU365" s="163">
        <f t="shared" ca="1" si="1289"/>
        <v>0.9</v>
      </c>
      <c r="NV365" s="163">
        <f t="shared" ca="1" si="1289"/>
        <v>0.9</v>
      </c>
      <c r="NW365" s="163">
        <f t="shared" ca="1" si="1289"/>
        <v>0.75</v>
      </c>
      <c r="NX365" s="163">
        <f t="shared" ca="1" si="1289"/>
        <v>0.78142857142857147</v>
      </c>
      <c r="NY365" s="163">
        <f t="shared" ca="1" si="1289"/>
        <v>0.82499999999999996</v>
      </c>
      <c r="NZ365" s="163">
        <f t="shared" ca="1" si="1289"/>
        <v>0.875</v>
      </c>
      <c r="OA365" s="163">
        <f t="shared" ca="1" si="1289"/>
        <v>0.9</v>
      </c>
      <c r="OB365" s="163">
        <f t="shared" ca="1" si="1289"/>
        <v>0.9</v>
      </c>
      <c r="OC365" s="163">
        <f t="shared" ca="1" si="1289"/>
        <v>0.75</v>
      </c>
      <c r="OD365" s="163">
        <f t="shared" ca="1" si="1289"/>
        <v>0.78142857142857147</v>
      </c>
      <c r="OE365" s="163">
        <f t="shared" ca="1" si="1289"/>
        <v>0.82499999999999996</v>
      </c>
      <c r="OF365" s="163">
        <f t="shared" ca="1" si="1289"/>
        <v>0.875</v>
      </c>
      <c r="OG365" s="163">
        <f t="shared" ca="1" si="1289"/>
        <v>0.9</v>
      </c>
      <c r="OH365" s="163">
        <f t="shared" ca="1" si="1289"/>
        <v>0.9</v>
      </c>
      <c r="OI365" s="163">
        <f t="shared" ca="1" si="1289"/>
        <v>0.75</v>
      </c>
      <c r="OJ365" s="163">
        <f t="shared" ca="1" si="1289"/>
        <v>0.76904761904761909</v>
      </c>
      <c r="OK365" s="163">
        <f t="shared" ca="1" si="1289"/>
        <v>0.82000000000000006</v>
      </c>
      <c r="OL365" s="163">
        <f t="shared" ca="1" si="1289"/>
        <v>0.875</v>
      </c>
      <c r="OM365" s="163">
        <f t="shared" ca="1" si="1289"/>
        <v>0.9</v>
      </c>
      <c r="ON365" s="163">
        <f t="shared" ca="1" si="1289"/>
        <v>0.90000000000000013</v>
      </c>
      <c r="OO365" s="163">
        <f t="shared" ca="1" si="1289"/>
        <v>0.75</v>
      </c>
      <c r="OP365" s="163">
        <f t="shared" ca="1" si="1289"/>
        <v>0.76904761904761909</v>
      </c>
      <c r="OQ365" s="163">
        <f t="shared" ca="1" si="1289"/>
        <v>0.82000000000000006</v>
      </c>
      <c r="OR365" s="163">
        <f t="shared" ca="1" si="1289"/>
        <v>0.875</v>
      </c>
      <c r="OS365" s="163">
        <f t="shared" ca="1" si="1289"/>
        <v>0.9</v>
      </c>
      <c r="OT365" s="163">
        <f t="shared" ca="1" si="1289"/>
        <v>0.9</v>
      </c>
      <c r="OU365" s="163">
        <f t="shared" ca="1" si="1252"/>
        <v>0.875</v>
      </c>
      <c r="OV365" s="161">
        <f t="shared" ca="1" si="1253"/>
        <v>1</v>
      </c>
      <c r="OW365" s="161">
        <f t="shared" ca="1" si="1254"/>
        <v>1</v>
      </c>
      <c r="OX365" s="161">
        <f t="shared" ca="1" si="1255"/>
        <v>500000</v>
      </c>
      <c r="OY365" s="163" t="str">
        <f t="shared" ca="1" si="1256"/>
        <v>-</v>
      </c>
      <c r="OZ365" s="161" t="str">
        <f t="shared" ca="1" si="1257"/>
        <v>-</v>
      </c>
      <c r="PA365" s="161" t="str">
        <f t="shared" ca="1" si="1258"/>
        <v>-</v>
      </c>
      <c r="PB365" s="163">
        <f t="shared" ca="1" si="1289"/>
        <v>0</v>
      </c>
      <c r="PC365" s="27">
        <v>0</v>
      </c>
    </row>
    <row r="366" spans="1:419" s="143" customFormat="1" hidden="1" outlineLevel="1">
      <c r="A366" s="121">
        <f t="shared" si="14"/>
        <v>361</v>
      </c>
      <c r="B366" s="121">
        <f t="shared" si="1259"/>
        <v>13</v>
      </c>
      <c r="C366" s="143">
        <f t="shared" si="1265"/>
        <v>1002</v>
      </c>
      <c r="D366" s="143" t="s">
        <v>884</v>
      </c>
      <c r="E366" s="143" t="b">
        <v>0</v>
      </c>
      <c r="F366" s="143" t="b">
        <v>0</v>
      </c>
      <c r="G366" s="143" t="b">
        <f t="shared" si="1260"/>
        <v>0</v>
      </c>
      <c r="H366" s="139">
        <f t="shared" ref="H366:AC374" ca="1" si="1290">OFFSET(H366,-1,0)</f>
        <v>3</v>
      </c>
      <c r="I366" s="32">
        <v>2</v>
      </c>
      <c r="J366" s="32">
        <v>3</v>
      </c>
      <c r="K366" s="139">
        <f t="shared" ca="1" si="1290"/>
        <v>1</v>
      </c>
      <c r="L366" s="139">
        <f t="shared" ca="1" si="1290"/>
        <v>1</v>
      </c>
      <c r="M366" s="139">
        <f t="shared" ca="1" si="1290"/>
        <v>2</v>
      </c>
      <c r="N366" s="139">
        <f t="shared" ca="1" si="1290"/>
        <v>1</v>
      </c>
      <c r="O366" s="139">
        <f t="shared" ca="1" si="1290"/>
        <v>1</v>
      </c>
      <c r="P366" s="139">
        <f t="shared" ca="1" si="1290"/>
        <v>1</v>
      </c>
      <c r="Q366" s="139">
        <f t="shared" ca="1" si="1290"/>
        <v>1</v>
      </c>
      <c r="R366" s="139">
        <f t="shared" ca="1" si="1290"/>
        <v>2</v>
      </c>
      <c r="S366" s="139">
        <f t="shared" ca="1" si="1290"/>
        <v>1</v>
      </c>
      <c r="T366" s="139">
        <f t="shared" ca="1" si="1290"/>
        <v>1</v>
      </c>
      <c r="U366" s="139">
        <f t="shared" ca="1" si="1290"/>
        <v>1</v>
      </c>
      <c r="V366" s="139">
        <f t="shared" ca="1" si="1290"/>
        <v>1</v>
      </c>
      <c r="W366" s="139">
        <f t="shared" ca="1" si="1290"/>
        <v>1</v>
      </c>
      <c r="X366" s="139">
        <f t="shared" ca="1" si="1290"/>
        <v>1</v>
      </c>
      <c r="Y366" s="139">
        <f t="shared" ca="1" si="1290"/>
        <v>1</v>
      </c>
      <c r="Z366" s="32">
        <v>2</v>
      </c>
      <c r="AA366" s="32">
        <v>2</v>
      </c>
      <c r="AB366" s="32">
        <v>2</v>
      </c>
      <c r="AC366" s="139">
        <f t="shared" ca="1" si="1290"/>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00015 Price DSP RiskCARA-high Overdraw500000 CropgrazeFALSE WP070p MP070p GP070p (F33N11)</v>
      </c>
      <c r="AF366" s="10" t="str">
        <f ca="1">IF(COUNTIF(AE$5:AE366,AE366)=1,"-","Dup")</f>
        <v>-</v>
      </c>
      <c r="AG366" s="10"/>
      <c r="AH366" s="163" t="str">
        <f t="shared" ca="1" si="1217"/>
        <v>-</v>
      </c>
      <c r="AI366" s="163" t="str">
        <f t="shared" ca="1" si="1217"/>
        <v>-</v>
      </c>
      <c r="AJ366" s="163" t="str">
        <f t="shared" ca="1" si="1217"/>
        <v>-</v>
      </c>
      <c r="AK366" s="163" t="str">
        <f t="shared" ca="1" si="1217"/>
        <v>-</v>
      </c>
      <c r="AL366" s="163" t="str">
        <f t="shared" ca="1" si="1217"/>
        <v>-</v>
      </c>
      <c r="AM366" s="163" t="b">
        <f t="shared" ca="1" si="1217"/>
        <v>1</v>
      </c>
      <c r="AN366" s="10"/>
      <c r="AO366" s="161" t="b">
        <f t="shared" si="1218"/>
        <v>0</v>
      </c>
      <c r="AP366" s="161" t="str">
        <f t="shared" si="1218"/>
        <v>-</v>
      </c>
      <c r="AQ366" s="161" t="b">
        <f t="shared" si="1218"/>
        <v>0</v>
      </c>
      <c r="AR366" s="161" t="b">
        <f t="shared" si="1218"/>
        <v>1</v>
      </c>
      <c r="AS366" s="161" t="b">
        <f t="shared" si="1218"/>
        <v>1</v>
      </c>
      <c r="AT366" s="161" t="b">
        <f t="shared" si="1218"/>
        <v>0</v>
      </c>
      <c r="AU366" s="161">
        <f t="shared" ca="1" si="1219"/>
        <v>0</v>
      </c>
      <c r="AV366" s="161" t="b">
        <f t="shared" si="1279"/>
        <v>1</v>
      </c>
      <c r="AW366" s="161" t="b">
        <f t="shared" si="1279"/>
        <v>1</v>
      </c>
      <c r="AX366" s="161">
        <f t="shared" si="1279"/>
        <v>1</v>
      </c>
      <c r="AY366" s="161">
        <f t="shared" si="1279"/>
        <v>5.0000000000000004E-6</v>
      </c>
      <c r="AZ366" s="161" t="str">
        <f t="shared" si="1279"/>
        <v>-</v>
      </c>
      <c r="BA366" s="10"/>
      <c r="BB366" s="161" t="b">
        <f t="shared" si="1221"/>
        <v>1</v>
      </c>
      <c r="BC366" s="163" t="b">
        <f t="shared" ca="1" si="1222"/>
        <v>1</v>
      </c>
      <c r="BD366" s="163" t="b">
        <f t="shared" ca="1" si="1222"/>
        <v>1</v>
      </c>
      <c r="BE366" s="162">
        <f t="shared" ca="1" si="1223"/>
        <v>3210</v>
      </c>
      <c r="BF366" s="163" t="str">
        <f t="shared" ca="1" si="1284"/>
        <v>-</v>
      </c>
      <c r="BG366" s="163" t="str">
        <f t="shared" ca="1" si="1284"/>
        <v>-</v>
      </c>
      <c r="BH366" s="163" t="str">
        <f t="shared" ca="1" si="1284"/>
        <v>-</v>
      </c>
      <c r="BI366" s="163" t="str">
        <f t="shared" ca="1" si="1284"/>
        <v>-</v>
      </c>
      <c r="BJ366" s="163" t="str">
        <f t="shared" ca="1" si="1284"/>
        <v>-</v>
      </c>
      <c r="BK366" s="163">
        <f t="shared" ca="1" si="1284"/>
        <v>1</v>
      </c>
      <c r="BL366" s="163">
        <f t="shared" ca="1" si="1284"/>
        <v>1</v>
      </c>
      <c r="BM366" s="163" t="str">
        <f t="shared" ca="1" si="1284"/>
        <v>-</v>
      </c>
      <c r="BN366" s="163" t="str">
        <f t="shared" ca="1" si="1284"/>
        <v>-</v>
      </c>
      <c r="BO366" s="163" t="b">
        <f t="shared" ca="1" si="1225"/>
        <v>0</v>
      </c>
      <c r="BP366" s="163" t="b">
        <f t="shared" ca="1" si="1225"/>
        <v>0</v>
      </c>
      <c r="BQ366" s="163" t="b">
        <f t="shared" ca="1" si="1225"/>
        <v>0</v>
      </c>
      <c r="BR366" s="163" t="b">
        <f t="shared" ca="1" si="1225"/>
        <v>0</v>
      </c>
      <c r="BS366" s="163" t="b">
        <f t="shared" ca="1" si="1225"/>
        <v>0</v>
      </c>
      <c r="BT366" s="163" t="b">
        <f t="shared" ca="1" si="1225"/>
        <v>0</v>
      </c>
      <c r="BU366" s="163" t="b">
        <f t="shared" ca="1" si="1225"/>
        <v>0</v>
      </c>
      <c r="BV366" s="163" t="b">
        <f t="shared" ca="1" si="1225"/>
        <v>0</v>
      </c>
      <c r="BW366" s="163" t="b">
        <f t="shared" ca="1" si="1225"/>
        <v>0</v>
      </c>
      <c r="BX366" s="163" t="str">
        <f t="shared" ca="1" si="1284"/>
        <v>-</v>
      </c>
      <c r="BY366" s="163" t="str">
        <f t="shared" ca="1" si="1264"/>
        <v>-</v>
      </c>
      <c r="BZ366" s="163" t="str">
        <f t="shared" ca="1" si="1264"/>
        <v>-</v>
      </c>
      <c r="CA366" s="163" t="str">
        <f t="shared" ca="1" si="1264"/>
        <v>-</v>
      </c>
      <c r="CB366" s="163" t="str">
        <f t="shared" ca="1" si="1264"/>
        <v>-</v>
      </c>
      <c r="CC366" s="163" t="str">
        <f t="shared" ca="1" si="1264"/>
        <v>-</v>
      </c>
      <c r="CD366" s="163" t="str">
        <f t="shared" ca="1" si="1264"/>
        <v>-</v>
      </c>
      <c r="CE366" s="163" t="str">
        <f t="shared" ca="1" si="1264"/>
        <v>-</v>
      </c>
      <c r="CF366" s="163" t="str">
        <f t="shared" ca="1" si="1264"/>
        <v>-</v>
      </c>
      <c r="CG366" s="163" t="str">
        <f t="shared" ca="1" si="1284"/>
        <v>-</v>
      </c>
      <c r="CH366" s="163" t="str">
        <f t="shared" ca="1" si="1284"/>
        <v>-</v>
      </c>
      <c r="CI366" s="163" t="str">
        <f t="shared" ca="1" si="1284"/>
        <v>-</v>
      </c>
      <c r="CJ366" s="163" t="str">
        <f t="shared" ca="1" si="1284"/>
        <v>-</v>
      </c>
      <c r="CK366" s="163" t="str">
        <f t="shared" ca="1" si="1284"/>
        <v>-</v>
      </c>
      <c r="CL366" s="163" t="str">
        <f t="shared" ca="1" si="1284"/>
        <v>-</v>
      </c>
      <c r="CM366" s="163" t="str">
        <f t="shared" ca="1" si="1284"/>
        <v>-</v>
      </c>
      <c r="CN366" s="163" t="str">
        <f t="shared" ca="1" si="1284"/>
        <v>-</v>
      </c>
      <c r="CO366" s="163" t="str">
        <f t="shared" ca="1" si="1284"/>
        <v>-</v>
      </c>
      <c r="CP366" s="163" t="str">
        <f t="shared" ca="1" si="1284"/>
        <v>-</v>
      </c>
      <c r="CQ366" s="163" t="str">
        <f t="shared" ca="1" si="1284"/>
        <v>-</v>
      </c>
      <c r="CR366" s="163" t="str">
        <f t="shared" ca="1" si="1284"/>
        <v>-</v>
      </c>
      <c r="CS366" s="163" t="str">
        <f t="shared" ca="1" si="1284"/>
        <v>-</v>
      </c>
      <c r="CT366" s="163" t="str">
        <f t="shared" ca="1" si="1284"/>
        <v>-</v>
      </c>
      <c r="CU366" s="163" t="str">
        <f t="shared" ca="1" si="1226"/>
        <v>-</v>
      </c>
      <c r="CV366" s="163" t="str">
        <f t="shared" ca="1" si="1226"/>
        <v>-</v>
      </c>
      <c r="CW366" s="163" t="str">
        <f t="shared" ca="1" si="1226"/>
        <v>-</v>
      </c>
      <c r="CX366" s="163" t="str">
        <f t="shared" ca="1" si="1226"/>
        <v>-</v>
      </c>
      <c r="CY366" s="163" t="str">
        <f t="shared" ca="1" si="1226"/>
        <v>-</v>
      </c>
      <c r="CZ366" s="163" t="str">
        <f t="shared" ca="1" si="1226"/>
        <v>-</v>
      </c>
      <c r="DA366" s="163" t="str">
        <f t="shared" ca="1" si="1226"/>
        <v>-</v>
      </c>
      <c r="DB366" s="163" t="str">
        <f t="shared" ca="1" si="1226"/>
        <v>-</v>
      </c>
      <c r="DC366" s="163" t="str">
        <f t="shared" ca="1" si="1284"/>
        <v>-</v>
      </c>
      <c r="DD366" s="163" t="str">
        <f t="shared" ca="1" si="1227"/>
        <v>-</v>
      </c>
      <c r="DE366" s="163" t="str">
        <f t="shared" ca="1" si="1227"/>
        <v>-</v>
      </c>
      <c r="DF366" s="163" t="str">
        <f t="shared" ca="1" si="1227"/>
        <v>-</v>
      </c>
      <c r="DG366" s="163" t="str">
        <f t="shared" ca="1" si="1227"/>
        <v>-</v>
      </c>
      <c r="DH366" s="163" t="str">
        <f t="shared" ca="1" si="1227"/>
        <v>-</v>
      </c>
      <c r="DI366" s="163" t="str">
        <f t="shared" ca="1" si="1227"/>
        <v>-</v>
      </c>
      <c r="DJ366" s="163" t="str">
        <f t="shared" ca="1" si="1227"/>
        <v>-</v>
      </c>
      <c r="DK366" s="163" t="str">
        <f t="shared" ca="1" si="1227"/>
        <v>-</v>
      </c>
      <c r="DL366" s="10"/>
      <c r="DM366" s="163" t="str">
        <f t="shared" ca="1" si="1284"/>
        <v>-</v>
      </c>
      <c r="DN366" s="163" t="str">
        <f t="shared" ca="1" si="1284"/>
        <v>-</v>
      </c>
      <c r="DO366" s="163" t="str">
        <f t="shared" ca="1" si="1284"/>
        <v>-</v>
      </c>
      <c r="DP366" s="163" t="str">
        <f t="shared" ca="1" si="1284"/>
        <v>-</v>
      </c>
      <c r="DQ366" s="163" t="str">
        <f t="shared" ca="1" si="1284"/>
        <v>-</v>
      </c>
      <c r="DR366" s="163" t="str">
        <f t="shared" ca="1" si="1284"/>
        <v>-</v>
      </c>
      <c r="DS366" s="163" t="str">
        <f t="shared" ca="1" si="1284"/>
        <v>-</v>
      </c>
      <c r="DT366" s="163" t="str">
        <f t="shared" ca="1" si="1284"/>
        <v>-</v>
      </c>
      <c r="DU366" s="163" t="str">
        <f t="shared" ca="1" si="1284"/>
        <v>-</v>
      </c>
      <c r="DV366" s="163" t="str">
        <f t="shared" ca="1" si="1284"/>
        <v>-</v>
      </c>
      <c r="DW366" s="163" t="str">
        <f t="shared" ca="1" si="1284"/>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ca="1" si="1285"/>
        <v>-</v>
      </c>
      <c r="EJ366" s="163" t="str">
        <f t="shared" ca="1" si="1285"/>
        <v>-</v>
      </c>
      <c r="EK366" s="163" t="str">
        <f t="shared" ca="1" si="1285"/>
        <v>-</v>
      </c>
      <c r="EL366" s="163" t="str">
        <f t="shared" ca="1" si="1285"/>
        <v>-</v>
      </c>
      <c r="EM366" s="163" t="str">
        <f t="shared" ca="1" si="1285"/>
        <v>-</v>
      </c>
      <c r="EN366" s="163" t="str">
        <f t="shared" ca="1" si="1285"/>
        <v>-</v>
      </c>
      <c r="EO366" s="163" t="str">
        <f t="shared" ca="1" si="1285"/>
        <v>-</v>
      </c>
      <c r="EP366" s="163" t="str">
        <f t="shared" ca="1" si="1285"/>
        <v>-</v>
      </c>
      <c r="EQ366" s="163">
        <f t="shared" ca="1" si="1285"/>
        <v>1</v>
      </c>
      <c r="ER366" s="163">
        <f t="shared" ca="1" si="1285"/>
        <v>1</v>
      </c>
      <c r="ES366" s="163">
        <f t="shared" ca="1" si="1285"/>
        <v>0</v>
      </c>
      <c r="ET366" s="163" t="str">
        <f t="shared" ca="1" si="1285"/>
        <v>-</v>
      </c>
      <c r="EU366" s="163" t="str">
        <f t="shared" ca="1" si="1285"/>
        <v>-</v>
      </c>
      <c r="EV366" s="163" t="str">
        <f t="shared" ca="1" si="1285"/>
        <v>-</v>
      </c>
      <c r="EW366" s="163" t="str">
        <f t="shared" ca="1" si="1285"/>
        <v>-</v>
      </c>
      <c r="EX366" s="163" t="str">
        <f t="shared" ca="1" si="1285"/>
        <v>-</v>
      </c>
      <c r="EY366" s="163" t="str">
        <f t="shared" ca="1" si="1285"/>
        <v>-</v>
      </c>
      <c r="EZ366" s="163" t="str">
        <f t="shared" ca="1" si="1285"/>
        <v>-</v>
      </c>
      <c r="FA366" s="163">
        <f t="shared" ca="1" si="1285"/>
        <v>0</v>
      </c>
      <c r="FB366" s="163" t="str">
        <f t="shared" ca="1" si="1285"/>
        <v>-</v>
      </c>
      <c r="FC366" s="163" t="str">
        <f t="shared" ca="1" si="1285"/>
        <v>-</v>
      </c>
      <c r="FD366" s="163" t="str">
        <f t="shared" ca="1" si="1285"/>
        <v>-</v>
      </c>
      <c r="FE366" s="163" t="str">
        <f t="shared" ca="1" si="1285"/>
        <v>-</v>
      </c>
      <c r="FF366" s="163" t="str">
        <f t="shared" ca="1" si="1285"/>
        <v>-</v>
      </c>
      <c r="FG366" s="163">
        <f t="shared" ca="1" si="1285"/>
        <v>0</v>
      </c>
      <c r="FH366" s="163">
        <f t="shared" ca="1" si="1285"/>
        <v>0</v>
      </c>
      <c r="FI366" s="163">
        <f t="shared" ca="1" si="1285"/>
        <v>0</v>
      </c>
      <c r="FJ366" s="163">
        <f t="shared" ca="1" si="1285"/>
        <v>0</v>
      </c>
      <c r="FK366" s="163">
        <f t="shared" ca="1" si="1285"/>
        <v>0</v>
      </c>
      <c r="FL366" s="163">
        <f t="shared" ca="1" si="1285"/>
        <v>0</v>
      </c>
      <c r="FM366" s="163">
        <f t="shared" ca="1" si="1285"/>
        <v>0</v>
      </c>
      <c r="FN366" s="163" t="str">
        <f t="shared" ca="1" si="1285"/>
        <v>-</v>
      </c>
      <c r="FO366" s="163" t="str">
        <f t="shared" ca="1" si="1285"/>
        <v>-</v>
      </c>
      <c r="FP366" s="163" t="str">
        <f t="shared" ca="1" si="1285"/>
        <v>-</v>
      </c>
      <c r="FQ366" s="163" t="str">
        <f t="shared" ca="1" si="1285"/>
        <v>-</v>
      </c>
      <c r="FR366" s="163" t="str">
        <f t="shared" ca="1" si="1285"/>
        <v>-</v>
      </c>
      <c r="FS366" s="163" t="str">
        <f t="shared" ca="1" si="1285"/>
        <v>-</v>
      </c>
      <c r="FT366" s="163" t="str">
        <f t="shared" ca="1" si="1285"/>
        <v>-</v>
      </c>
      <c r="FU366" s="163" t="str">
        <f t="shared" ca="1" si="1285"/>
        <v>-</v>
      </c>
      <c r="FV366" s="163" t="str">
        <f t="shared" ca="1" si="1285"/>
        <v>-</v>
      </c>
      <c r="FW366" s="163" t="str">
        <f t="shared" ca="1" si="1285"/>
        <v>-</v>
      </c>
      <c r="FX366" s="163" t="str">
        <f t="shared" ca="1" si="1285"/>
        <v>-</v>
      </c>
      <c r="FY366" s="10"/>
      <c r="FZ366" s="163">
        <f t="shared" ca="1" si="1285"/>
        <v>1</v>
      </c>
      <c r="GA366" s="163" t="str">
        <f t="shared" ca="1" si="1285"/>
        <v>-</v>
      </c>
      <c r="GB366" s="163" t="str">
        <f t="shared" ca="1" si="1285"/>
        <v>-</v>
      </c>
      <c r="GC366" s="163" t="str">
        <f t="shared" ca="1" si="1285"/>
        <v>-</v>
      </c>
      <c r="GD366" s="163" t="str">
        <f t="shared" ca="1" si="1229"/>
        <v>-</v>
      </c>
      <c r="GE366" s="163" t="b">
        <f t="shared" ca="1" si="1229"/>
        <v>0</v>
      </c>
      <c r="GF366" s="163" t="str">
        <f t="shared" ca="1" si="1229"/>
        <v>-</v>
      </c>
      <c r="GG366" s="163">
        <f t="shared" ca="1" si="1229"/>
        <v>0</v>
      </c>
      <c r="GH366" s="163" t="str">
        <f t="shared" ca="1" si="1229"/>
        <v>-</v>
      </c>
      <c r="GI366" s="161" cm="1">
        <f t="array" aca="1" ref="GI366" ca="1">INDEX(i.rev,$K366,GI$15)</f>
        <v>1</v>
      </c>
      <c r="GJ366" s="163">
        <f t="shared" ca="1" si="1286"/>
        <v>0</v>
      </c>
      <c r="GK366" s="163">
        <f t="shared" ca="1" si="1286"/>
        <v>1</v>
      </c>
      <c r="GL366" s="163">
        <f t="shared" ca="1" si="1286"/>
        <v>0</v>
      </c>
      <c r="GM366" s="163">
        <f t="shared" ca="1" si="1286"/>
        <v>1</v>
      </c>
      <c r="GN366" s="163">
        <f t="shared" ca="1" si="1286"/>
        <v>1</v>
      </c>
      <c r="GO366" s="163">
        <f t="shared" ca="1" si="1286"/>
        <v>1</v>
      </c>
      <c r="GP366" s="163">
        <f t="shared" ca="1" si="1286"/>
        <v>0</v>
      </c>
      <c r="GQ366" s="163">
        <f t="shared" ca="1" si="1286"/>
        <v>0</v>
      </c>
      <c r="GR366" s="163">
        <f t="shared" ca="1" si="1286"/>
        <v>0</v>
      </c>
      <c r="GS366" s="163">
        <f t="shared" ca="1" si="1286"/>
        <v>0</v>
      </c>
      <c r="GT366" s="163">
        <f t="shared" ca="1" si="1286"/>
        <v>0</v>
      </c>
      <c r="GU366" s="163">
        <f t="shared" ca="1" si="1286"/>
        <v>0</v>
      </c>
      <c r="GV366" s="163">
        <f t="shared" ca="1" si="1286"/>
        <v>0</v>
      </c>
      <c r="GW366" s="163">
        <f t="shared" ca="1" si="1286"/>
        <v>0</v>
      </c>
      <c r="GX366" s="163">
        <f t="shared" ca="1" si="1286"/>
        <v>0</v>
      </c>
      <c r="GY366" s="163">
        <f t="shared" ca="1" si="1286"/>
        <v>0</v>
      </c>
      <c r="GZ366" s="161" cm="1">
        <f t="array" aca="1" ref="GZ366" ca="1">INDEX(i.rev,$K366,GZ$15)</f>
        <v>0</v>
      </c>
      <c r="HA366" s="163">
        <f t="shared" ca="1" si="1231"/>
        <v>0</v>
      </c>
      <c r="HB366" s="161" cm="1">
        <f t="array" aca="1" ref="HB366" ca="1">INDEX(i.rev,$K366,HB$15)</f>
        <v>1</v>
      </c>
      <c r="HC366" s="163">
        <f t="shared" ca="1" si="1287"/>
        <v>0</v>
      </c>
      <c r="HD366" s="163">
        <f t="shared" ca="1" si="1287"/>
        <v>0</v>
      </c>
      <c r="HE366" s="163">
        <f t="shared" ca="1" si="1287"/>
        <v>0</v>
      </c>
      <c r="HF366" s="163">
        <f t="shared" ca="1" si="1287"/>
        <v>0</v>
      </c>
      <c r="HG366" s="163">
        <f t="shared" ca="1" si="1287"/>
        <v>0</v>
      </c>
      <c r="HH366" s="163">
        <f t="shared" ca="1" si="1287"/>
        <v>0</v>
      </c>
      <c r="HI366" s="163">
        <f t="shared" ca="1" si="1287"/>
        <v>0</v>
      </c>
      <c r="HJ366" s="10"/>
      <c r="HK366" s="163" t="str">
        <f t="shared" ca="1" si="1287"/>
        <v>-</v>
      </c>
      <c r="HL366" s="163" t="str">
        <f t="shared" ca="1" si="1287"/>
        <v>-</v>
      </c>
      <c r="HM366" s="163" t="str">
        <f t="shared" ca="1" si="1287"/>
        <v>-</v>
      </c>
      <c r="HN366" s="163" t="str">
        <f t="shared" ca="1" si="1287"/>
        <v>-</v>
      </c>
      <c r="HO366" s="163" t="str">
        <f t="shared" ca="1" si="1287"/>
        <v>-</v>
      </c>
      <c r="HP366" s="161" t="b">
        <f t="shared" ca="1" si="1234"/>
        <v>0</v>
      </c>
      <c r="HQ366" s="161" t="b">
        <f t="shared" ca="1" si="1234"/>
        <v>0</v>
      </c>
      <c r="HR366" s="161" t="b">
        <f t="shared" ca="1" si="1234"/>
        <v>1</v>
      </c>
      <c r="HS366" s="163">
        <f t="shared" ca="1" si="1287"/>
        <v>0</v>
      </c>
      <c r="HT366" s="161">
        <f t="shared" ca="1" si="1235"/>
        <v>1</v>
      </c>
      <c r="HU366" s="161">
        <f t="shared" ca="1" si="1235"/>
        <v>1</v>
      </c>
      <c r="HV366" s="163" t="str">
        <f t="shared" ca="1" si="1287"/>
        <v>-</v>
      </c>
      <c r="HW366" s="163" t="str">
        <f t="shared" ca="1" si="1287"/>
        <v>-</v>
      </c>
      <c r="HX366" s="163" t="str">
        <f t="shared" ca="1" si="1287"/>
        <v>-</v>
      </c>
      <c r="HY366" s="163" t="str">
        <f t="shared" ca="1" si="1287"/>
        <v>-</v>
      </c>
      <c r="HZ366" s="163" t="str">
        <f t="shared" ca="1" si="1287"/>
        <v>-</v>
      </c>
      <c r="IA366" s="163" t="str">
        <f t="shared" ca="1" si="1287"/>
        <v>-</v>
      </c>
      <c r="IB366" s="163" t="str">
        <f t="shared" ca="1" si="1287"/>
        <v>-</v>
      </c>
      <c r="IC366" s="163" t="str">
        <f t="shared" ca="1" si="1287"/>
        <v>-</v>
      </c>
      <c r="ID366" s="163" t="str">
        <f t="shared" ca="1" si="1287"/>
        <v>-</v>
      </c>
      <c r="IE366" s="163" t="b">
        <f t="shared" ca="1" si="1287"/>
        <v>1</v>
      </c>
      <c r="IF366" s="163" t="str">
        <f t="shared" ca="1" si="1287"/>
        <v>-</v>
      </c>
      <c r="IG366" s="163" t="str">
        <f t="shared" ca="1" si="1287"/>
        <v>-</v>
      </c>
      <c r="IH366" s="163" t="str">
        <f t="shared" ca="1" si="1287"/>
        <v>-</v>
      </c>
      <c r="II366" s="163" t="b">
        <f t="shared" ca="1" si="1236"/>
        <v>1</v>
      </c>
      <c r="IJ366" s="163">
        <f t="shared" ca="1" si="1236"/>
        <v>0</v>
      </c>
      <c r="IK366" s="163" t="str">
        <f t="shared" ca="1" si="1236"/>
        <v>-</v>
      </c>
      <c r="IL366" s="163" t="str">
        <f t="shared" ca="1" si="1236"/>
        <v>-</v>
      </c>
      <c r="IM366" s="163" t="str">
        <f t="shared" ca="1" si="1236"/>
        <v>-</v>
      </c>
      <c r="IN366" s="163" t="str">
        <f t="shared" ca="1" si="1236"/>
        <v>-</v>
      </c>
      <c r="IO366" s="163" t="str">
        <f t="shared" ca="1" si="1236"/>
        <v>-</v>
      </c>
      <c r="IP366" s="163">
        <f t="shared" ca="1" si="1236"/>
        <v>0</v>
      </c>
      <c r="IQ366" s="163" t="str">
        <f t="shared" ca="1" si="1236"/>
        <v>-</v>
      </c>
      <c r="IR366" s="163" t="str">
        <f t="shared" ca="1" si="1236"/>
        <v>-</v>
      </c>
      <c r="IS366" s="163" t="str">
        <f t="shared" ca="1" si="1236"/>
        <v>-</v>
      </c>
      <c r="IT366" s="163">
        <f t="shared" ca="1" si="1236"/>
        <v>500</v>
      </c>
      <c r="IU366" s="163">
        <f t="shared" ca="1" si="1236"/>
        <v>500</v>
      </c>
      <c r="IV366" s="163" t="str">
        <f t="shared" ca="1" si="1236"/>
        <v>-</v>
      </c>
      <c r="IW366" s="163" t="str">
        <f t="shared" ca="1" si="1236"/>
        <v>-</v>
      </c>
      <c r="IX366" s="163" t="str">
        <f t="shared" ca="1" si="1236"/>
        <v>-</v>
      </c>
      <c r="IY366" s="163" t="str">
        <f t="shared" ca="1" si="1288"/>
        <v>-</v>
      </c>
      <c r="IZ366" s="163" t="str">
        <f t="shared" ca="1" si="1238"/>
        <v>-</v>
      </c>
      <c r="JA366" s="163" t="str">
        <f t="shared" ca="1" si="1238"/>
        <v>-</v>
      </c>
      <c r="JB366" s="163" t="str">
        <f t="shared" ca="1" si="1238"/>
        <v>-</v>
      </c>
      <c r="JC366" s="163" t="str">
        <f t="shared" ca="1" si="1238"/>
        <v>-</v>
      </c>
      <c r="JD366" s="163" t="str">
        <f t="shared" ca="1" si="1238"/>
        <v>-</v>
      </c>
      <c r="JE366" s="163" t="str">
        <f t="shared" ca="1" si="1238"/>
        <v>-</v>
      </c>
      <c r="JF366" s="163" t="str">
        <f t="shared" ca="1" si="1238"/>
        <v>-</v>
      </c>
      <c r="JG366" s="163" t="str">
        <f t="shared" ca="1" si="1238"/>
        <v>-</v>
      </c>
      <c r="JH366" s="163" t="str">
        <f t="shared" ca="1" si="1238"/>
        <v>-</v>
      </c>
      <c r="JI366" s="163" t="str">
        <f t="shared" ca="1" si="1281"/>
        <v>-</v>
      </c>
      <c r="JJ366" s="163" t="str">
        <f t="shared" ca="1" si="1281"/>
        <v>-</v>
      </c>
      <c r="JK366" s="163" t="str">
        <f t="shared" ca="1" si="1281"/>
        <v>-</v>
      </c>
      <c r="JL366" s="163" t="str">
        <f t="shared" ca="1" si="1281"/>
        <v>-</v>
      </c>
      <c r="JM366" s="163" t="str">
        <f t="shared" ca="1" si="1281"/>
        <v>-</v>
      </c>
      <c r="JN366" s="163" t="str">
        <f t="shared" ca="1" si="1239"/>
        <v>-</v>
      </c>
      <c r="JO366" s="163" t="str">
        <f t="shared" ca="1" si="1239"/>
        <v>-</v>
      </c>
      <c r="JP366" s="163" t="str">
        <f t="shared" ca="1" si="1239"/>
        <v>-</v>
      </c>
      <c r="JQ366" s="163" t="str">
        <f t="shared" ca="1" si="1239"/>
        <v>-</v>
      </c>
      <c r="JR366" s="163" t="str">
        <f t="shared" ca="1" si="1239"/>
        <v>-</v>
      </c>
      <c r="JS366" s="163" t="str">
        <f t="shared" ca="1" si="1238"/>
        <v>-</v>
      </c>
      <c r="JT366" s="163" t="str">
        <f t="shared" ca="1" si="1238"/>
        <v>-</v>
      </c>
      <c r="JU366" s="163" t="str">
        <f t="shared" ca="1" si="1238"/>
        <v>-</v>
      </c>
      <c r="JV366" s="163" t="str">
        <f t="shared" ca="1" si="1238"/>
        <v>-</v>
      </c>
      <c r="JW366" s="163" t="str">
        <f t="shared" ca="1" si="1238"/>
        <v>-</v>
      </c>
      <c r="JX366" s="163" t="str">
        <f t="shared" ca="1" si="1288"/>
        <v>-</v>
      </c>
      <c r="JY366" s="163" t="str">
        <f t="shared" ca="1" si="1271"/>
        <v>-</v>
      </c>
      <c r="JZ366" s="163" t="str">
        <f t="shared" ca="1" si="1271"/>
        <v>-</v>
      </c>
      <c r="KA366" s="163" t="str">
        <f t="shared" ca="1" si="1271"/>
        <v>-</v>
      </c>
      <c r="KB366" s="163" t="str">
        <f t="shared" ca="1" si="1271"/>
        <v>-</v>
      </c>
      <c r="KC366" s="163" t="str">
        <f t="shared" ca="1" si="1271"/>
        <v>-</v>
      </c>
      <c r="KD366" s="163" t="str">
        <f t="shared" ca="1" si="1271"/>
        <v>-</v>
      </c>
      <c r="KE366" s="163" t="str">
        <f t="shared" ca="1" si="1271"/>
        <v>-</v>
      </c>
      <c r="KF366" s="163" t="str">
        <f t="shared" ca="1" si="1271"/>
        <v>-</v>
      </c>
      <c r="KG366" s="163" t="str">
        <f t="shared" ca="1" si="1271"/>
        <v>-</v>
      </c>
      <c r="KH366" s="163" t="str">
        <f t="shared" ca="1" si="1271"/>
        <v>-</v>
      </c>
      <c r="KI366" s="163" t="str">
        <f t="shared" ca="1" si="1271"/>
        <v>-</v>
      </c>
      <c r="KJ366" s="163" t="str">
        <f t="shared" ca="1" si="1271"/>
        <v>-</v>
      </c>
      <c r="KK366" s="163" t="str">
        <f t="shared" ca="1" si="1271"/>
        <v>-</v>
      </c>
      <c r="KL366" s="163" t="str">
        <f t="shared" ca="1" si="1271"/>
        <v>-</v>
      </c>
      <c r="KM366" s="163" t="str">
        <f t="shared" ca="1" si="1271"/>
        <v>-</v>
      </c>
      <c r="KN366" s="163" t="str">
        <f t="shared" ca="1" si="1271"/>
        <v>-</v>
      </c>
      <c r="KO366" s="163" t="str">
        <f t="shared" ca="1" si="1271"/>
        <v>-</v>
      </c>
      <c r="KP366" s="163" t="str">
        <f t="shared" ca="1" si="1271"/>
        <v>-</v>
      </c>
      <c r="KQ366" s="163" t="str">
        <f t="shared" ca="1" si="1271"/>
        <v>-</v>
      </c>
      <c r="KR366" s="163" t="str">
        <f t="shared" ca="1" si="1271"/>
        <v>-</v>
      </c>
      <c r="KS366" s="163" t="str">
        <f t="shared" ref="JY366:LN372" ca="1" si="1291">OFFSET(KS$5,$B366,0)</f>
        <v>-</v>
      </c>
      <c r="KT366" s="163" t="str">
        <f t="shared" ca="1" si="1291"/>
        <v>-</v>
      </c>
      <c r="KU366" s="163" t="str">
        <f t="shared" ca="1" si="1291"/>
        <v>-</v>
      </c>
      <c r="KV366" s="163" t="str">
        <f t="shared" ca="1" si="1291"/>
        <v>-</v>
      </c>
      <c r="KW366" s="163" t="str">
        <f t="shared" ca="1" si="1291"/>
        <v>-</v>
      </c>
      <c r="KX366" s="163" t="str">
        <f t="shared" ca="1" si="1291"/>
        <v>-</v>
      </c>
      <c r="KY366" s="163" t="str">
        <f t="shared" ca="1" si="1291"/>
        <v>-</v>
      </c>
      <c r="KZ366" s="163" t="str">
        <f t="shared" ca="1" si="1291"/>
        <v>-</v>
      </c>
      <c r="LA366" s="163" t="str">
        <f t="shared" ca="1" si="1291"/>
        <v>-</v>
      </c>
      <c r="LB366" s="163" t="str">
        <f t="shared" ca="1" si="1291"/>
        <v>-</v>
      </c>
      <c r="LC366" s="163" t="str">
        <f t="shared" ca="1" si="1291"/>
        <v>-</v>
      </c>
      <c r="LD366" s="163" t="str">
        <f t="shared" ca="1" si="1291"/>
        <v>-</v>
      </c>
      <c r="LE366" s="163" t="str">
        <f t="shared" ca="1" si="1291"/>
        <v>-</v>
      </c>
      <c r="LF366" s="163" t="str">
        <f t="shared" ca="1" si="1291"/>
        <v>-</v>
      </c>
      <c r="LG366" s="163" t="str">
        <f t="shared" ca="1" si="1291"/>
        <v>-</v>
      </c>
      <c r="LH366" s="163" t="str">
        <f t="shared" ca="1" si="1291"/>
        <v>-</v>
      </c>
      <c r="LI366" s="163" t="str">
        <f t="shared" ca="1" si="1291"/>
        <v>-</v>
      </c>
      <c r="LJ366" s="163" t="str">
        <f t="shared" ca="1" si="1291"/>
        <v>-</v>
      </c>
      <c r="LK366" s="163" t="str">
        <f t="shared" ca="1" si="1291"/>
        <v>-</v>
      </c>
      <c r="LL366" s="163" t="str">
        <f t="shared" ca="1" si="1291"/>
        <v>-</v>
      </c>
      <c r="LM366" s="163" t="str">
        <f t="shared" ca="1" si="1291"/>
        <v>-</v>
      </c>
      <c r="LN366" s="163" t="str">
        <f t="shared" ca="1" si="1291"/>
        <v>-</v>
      </c>
      <c r="LO366" s="163" t="str">
        <f t="shared" ca="1" si="1241"/>
        <v>-</v>
      </c>
      <c r="LP366" s="163" t="str">
        <f t="shared" ca="1" si="1241"/>
        <v>-</v>
      </c>
      <c r="LQ366" s="163" t="str">
        <f t="shared" ca="1" si="1241"/>
        <v>-</v>
      </c>
      <c r="LR366" s="163" t="str">
        <f t="shared" ca="1" si="1241"/>
        <v>-</v>
      </c>
      <c r="LS366" s="163" t="str">
        <f t="shared" ca="1" si="1241"/>
        <v>-</v>
      </c>
      <c r="LT366" s="163" t="str">
        <f t="shared" ca="1" si="1241"/>
        <v>-</v>
      </c>
      <c r="LU366" s="163" t="str">
        <f t="shared" ca="1" si="1241"/>
        <v>-</v>
      </c>
      <c r="LV366" s="163" t="str">
        <f t="shared" ca="1" si="1241"/>
        <v>-</v>
      </c>
      <c r="LW366" s="163" t="str">
        <f t="shared" ca="1" si="1241"/>
        <v>-</v>
      </c>
      <c r="LX366" s="163" t="str">
        <f t="shared" ca="1" si="1241"/>
        <v>-</v>
      </c>
      <c r="LY366" s="10"/>
      <c r="LZ366" s="161">
        <f t="shared" ca="1" si="1242"/>
        <v>4.4999999999999998E-2</v>
      </c>
      <c r="MA366" s="161">
        <f t="shared" ca="1" si="1243"/>
        <v>4.4999999999999998E-2</v>
      </c>
      <c r="MB366" s="163">
        <f t="shared" ca="1" si="1289"/>
        <v>1</v>
      </c>
      <c r="MC366" s="163">
        <f t="shared" ca="1" si="1289"/>
        <v>0</v>
      </c>
      <c r="MD366" s="163">
        <f t="shared" ca="1" si="1289"/>
        <v>1</v>
      </c>
      <c r="ME366" s="163">
        <f t="shared" ca="1" si="1289"/>
        <v>1</v>
      </c>
      <c r="MF366" s="163">
        <f t="shared" ca="1" si="1289"/>
        <v>0</v>
      </c>
      <c r="MG366" s="163">
        <f t="shared" ca="1" si="1289"/>
        <v>70</v>
      </c>
      <c r="MH366" s="163">
        <f t="shared" ca="1" si="1289"/>
        <v>50</v>
      </c>
      <c r="MI366" s="163">
        <f t="shared" ca="1" si="1289"/>
        <v>85</v>
      </c>
      <c r="MJ366" s="163">
        <f t="shared" ca="1" si="1289"/>
        <v>50</v>
      </c>
      <c r="MK366" s="161">
        <f t="shared" si="1245"/>
        <v>0.7</v>
      </c>
      <c r="ML366" s="161">
        <f t="shared" si="1246"/>
        <v>0.7</v>
      </c>
      <c r="MM366" s="161">
        <f t="shared" si="1247"/>
        <v>0.7</v>
      </c>
      <c r="MN366" s="161">
        <f t="shared" ca="1" si="1248"/>
        <v>1</v>
      </c>
      <c r="MO366" s="161">
        <f t="shared" ca="1" si="1248"/>
        <v>1</v>
      </c>
      <c r="MP366" s="163">
        <f t="shared" ca="1" si="1289"/>
        <v>1</v>
      </c>
      <c r="MQ366" s="10"/>
      <c r="MR366" s="163">
        <f t="shared" ca="1" si="1289"/>
        <v>1</v>
      </c>
      <c r="MS366" s="161">
        <f t="shared" ca="1" si="1249"/>
        <v>1</v>
      </c>
      <c r="MT366" s="163">
        <f t="shared" ca="1" si="1289"/>
        <v>0.75</v>
      </c>
      <c r="MU366" s="163">
        <f t="shared" ca="1" si="1289"/>
        <v>0.8</v>
      </c>
      <c r="MV366" s="163">
        <f t="shared" ca="1" si="1289"/>
        <v>0.82499999999999996</v>
      </c>
      <c r="MW366" s="163">
        <f t="shared" ca="1" si="1289"/>
        <v>0.875</v>
      </c>
      <c r="MX366" s="163">
        <f t="shared" ca="1" si="1289"/>
        <v>0.9</v>
      </c>
      <c r="MY366" s="163">
        <f t="shared" ca="1" si="1289"/>
        <v>0.75</v>
      </c>
      <c r="MZ366" s="163">
        <f t="shared" ca="1" si="1289"/>
        <v>0.78142857142857147</v>
      </c>
      <c r="NA366" s="163">
        <f t="shared" ca="1" si="1289"/>
        <v>0.82499999999999996</v>
      </c>
      <c r="NB366" s="163">
        <f t="shared" ca="1" si="1289"/>
        <v>0.875</v>
      </c>
      <c r="NC366" s="163">
        <f t="shared" ca="1" si="1289"/>
        <v>0.9</v>
      </c>
      <c r="ND366" s="163">
        <f t="shared" ca="1" si="1289"/>
        <v>0.9</v>
      </c>
      <c r="NE366" s="163">
        <f t="shared" ca="1" si="1289"/>
        <v>0.75</v>
      </c>
      <c r="NF366" s="163">
        <f t="shared" ca="1" si="1289"/>
        <v>0.78142857142857147</v>
      </c>
      <c r="NG366" s="163">
        <f t="shared" ca="1" si="1289"/>
        <v>0.82499999999999996</v>
      </c>
      <c r="NH366" s="163">
        <f t="shared" ca="1" si="1289"/>
        <v>0.875</v>
      </c>
      <c r="NI366" s="163">
        <f t="shared" ca="1" si="1289"/>
        <v>0.9</v>
      </c>
      <c r="NJ366" s="163">
        <f t="shared" ca="1" si="1289"/>
        <v>0.9</v>
      </c>
      <c r="NK366" s="163">
        <f t="shared" ca="1" si="1289"/>
        <v>0.75</v>
      </c>
      <c r="NL366" s="163">
        <f t="shared" ca="1" si="1289"/>
        <v>0.78142857142857147</v>
      </c>
      <c r="NM366" s="163">
        <f t="shared" ca="1" si="1289"/>
        <v>0.82499999999999996</v>
      </c>
      <c r="NN366" s="163">
        <f t="shared" ca="1" si="1289"/>
        <v>0.875</v>
      </c>
      <c r="NO366" s="163">
        <f t="shared" ca="1" si="1289"/>
        <v>0.9</v>
      </c>
      <c r="NP366" s="163">
        <f t="shared" ca="1" si="1289"/>
        <v>0.9</v>
      </c>
      <c r="NQ366" s="163">
        <f t="shared" ca="1" si="1289"/>
        <v>0.75</v>
      </c>
      <c r="NR366" s="163">
        <f t="shared" ca="1" si="1289"/>
        <v>0.78142857142857147</v>
      </c>
      <c r="NS366" s="163">
        <f t="shared" ca="1" si="1289"/>
        <v>0.82499999999999996</v>
      </c>
      <c r="NT366" s="163">
        <f t="shared" ca="1" si="1289"/>
        <v>0.875</v>
      </c>
      <c r="NU366" s="163">
        <f t="shared" ca="1" si="1289"/>
        <v>0.9</v>
      </c>
      <c r="NV366" s="163">
        <f t="shared" ca="1" si="1289"/>
        <v>0.9</v>
      </c>
      <c r="NW366" s="163">
        <f t="shared" ca="1" si="1289"/>
        <v>0.75</v>
      </c>
      <c r="NX366" s="163">
        <f t="shared" ca="1" si="1289"/>
        <v>0.78142857142857147</v>
      </c>
      <c r="NY366" s="163">
        <f t="shared" ca="1" si="1289"/>
        <v>0.82499999999999996</v>
      </c>
      <c r="NZ366" s="163">
        <f t="shared" ca="1" si="1289"/>
        <v>0.875</v>
      </c>
      <c r="OA366" s="163">
        <f t="shared" ca="1" si="1289"/>
        <v>0.9</v>
      </c>
      <c r="OB366" s="163">
        <f t="shared" ca="1" si="1289"/>
        <v>0.9</v>
      </c>
      <c r="OC366" s="163">
        <f t="shared" ca="1" si="1289"/>
        <v>0.75</v>
      </c>
      <c r="OD366" s="163">
        <f t="shared" ca="1" si="1289"/>
        <v>0.78142857142857147</v>
      </c>
      <c r="OE366" s="163">
        <f t="shared" ca="1" si="1289"/>
        <v>0.82499999999999996</v>
      </c>
      <c r="OF366" s="163">
        <f t="shared" ca="1" si="1289"/>
        <v>0.875</v>
      </c>
      <c r="OG366" s="163">
        <f t="shared" ca="1" si="1289"/>
        <v>0.9</v>
      </c>
      <c r="OH366" s="163">
        <f t="shared" ca="1" si="1289"/>
        <v>0.9</v>
      </c>
      <c r="OI366" s="163">
        <f t="shared" ca="1" si="1289"/>
        <v>0.75</v>
      </c>
      <c r="OJ366" s="163">
        <f t="shared" ca="1" si="1289"/>
        <v>0.76904761904761909</v>
      </c>
      <c r="OK366" s="163">
        <f t="shared" ca="1" si="1289"/>
        <v>0.82000000000000006</v>
      </c>
      <c r="OL366" s="163">
        <f t="shared" ca="1" si="1289"/>
        <v>0.875</v>
      </c>
      <c r="OM366" s="163">
        <f t="shared" ca="1" si="1289"/>
        <v>0.9</v>
      </c>
      <c r="ON366" s="163">
        <f t="shared" ca="1" si="1289"/>
        <v>0.90000000000000013</v>
      </c>
      <c r="OO366" s="163">
        <f t="shared" ca="1" si="1289"/>
        <v>0.75</v>
      </c>
      <c r="OP366" s="163">
        <f t="shared" ca="1" si="1289"/>
        <v>0.76904761904761909</v>
      </c>
      <c r="OQ366" s="163">
        <f t="shared" ca="1" si="1289"/>
        <v>0.82000000000000006</v>
      </c>
      <c r="OR366" s="163">
        <f t="shared" ca="1" si="1289"/>
        <v>0.875</v>
      </c>
      <c r="OS366" s="163">
        <f t="shared" ca="1" si="1289"/>
        <v>0.9</v>
      </c>
      <c r="OT366" s="163">
        <f t="shared" ca="1" si="1289"/>
        <v>0.9</v>
      </c>
      <c r="OU366" s="163">
        <f t="shared" ca="1" si="1252"/>
        <v>0.875</v>
      </c>
      <c r="OV366" s="161">
        <f t="shared" ca="1" si="1253"/>
        <v>1</v>
      </c>
      <c r="OW366" s="161">
        <f t="shared" ca="1" si="1254"/>
        <v>1</v>
      </c>
      <c r="OX366" s="161">
        <f t="shared" ca="1" si="1255"/>
        <v>500000</v>
      </c>
      <c r="OY366" s="163" t="str">
        <f t="shared" ca="1" si="1256"/>
        <v>-</v>
      </c>
      <c r="OZ366" s="161" t="str">
        <f t="shared" ca="1" si="1257"/>
        <v>-</v>
      </c>
      <c r="PA366" s="161" t="str">
        <f t="shared" ca="1" si="1258"/>
        <v>-</v>
      </c>
      <c r="PB366" s="163">
        <f t="shared" ca="1" si="1289"/>
        <v>0</v>
      </c>
      <c r="PC366" s="27">
        <v>0</v>
      </c>
    </row>
    <row r="367" spans="1:419" s="143" customFormat="1" hidden="1" outlineLevel="1">
      <c r="A367" s="121">
        <f t="shared" si="14"/>
        <v>362</v>
      </c>
      <c r="B367" s="121">
        <f t="shared" si="1259"/>
        <v>13</v>
      </c>
      <c r="C367" s="143">
        <f t="shared" si="1265"/>
        <v>1002</v>
      </c>
      <c r="D367" s="143" t="s">
        <v>884</v>
      </c>
      <c r="E367" s="143" t="b">
        <v>0</v>
      </c>
      <c r="F367" s="143" t="b">
        <v>0</v>
      </c>
      <c r="G367" s="143" t="b">
        <f t="shared" si="1260"/>
        <v>0</v>
      </c>
      <c r="H367" s="139">
        <f t="shared" ca="1" si="1290"/>
        <v>3</v>
      </c>
      <c r="I367" s="32">
        <v>2</v>
      </c>
      <c r="J367" s="32">
        <v>4</v>
      </c>
      <c r="K367" s="139">
        <f t="shared" ca="1" si="1290"/>
        <v>1</v>
      </c>
      <c r="L367" s="139">
        <f t="shared" ca="1" si="1290"/>
        <v>1</v>
      </c>
      <c r="M367" s="139">
        <f t="shared" ca="1" si="1290"/>
        <v>2</v>
      </c>
      <c r="N367" s="139">
        <f t="shared" ca="1" si="1290"/>
        <v>1</v>
      </c>
      <c r="O367" s="139">
        <f t="shared" ca="1" si="1290"/>
        <v>1</v>
      </c>
      <c r="P367" s="139">
        <f t="shared" ca="1" si="1290"/>
        <v>1</v>
      </c>
      <c r="Q367" s="139">
        <f t="shared" ca="1" si="1290"/>
        <v>1</v>
      </c>
      <c r="R367" s="139">
        <f t="shared" ca="1" si="1290"/>
        <v>2</v>
      </c>
      <c r="S367" s="139">
        <f t="shared" ca="1" si="1290"/>
        <v>1</v>
      </c>
      <c r="T367" s="139">
        <f t="shared" ca="1" si="1290"/>
        <v>1</v>
      </c>
      <c r="U367" s="139">
        <f t="shared" ca="1" si="1290"/>
        <v>1</v>
      </c>
      <c r="V367" s="139">
        <f t="shared" ca="1" si="1290"/>
        <v>1</v>
      </c>
      <c r="W367" s="139">
        <f t="shared" ca="1" si="1290"/>
        <v>1</v>
      </c>
      <c r="X367" s="139">
        <f t="shared" ca="1" si="1290"/>
        <v>1</v>
      </c>
      <c r="Y367" s="139">
        <f t="shared" ca="1" si="1290"/>
        <v>1</v>
      </c>
      <c r="Z367" s="32">
        <v>1</v>
      </c>
      <c r="AA367" s="32">
        <v>1</v>
      </c>
      <c r="AB367" s="32">
        <v>1</v>
      </c>
      <c r="AC367" s="139">
        <f t="shared" ca="1" si="1290"/>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00016 Price DSP RiskCRRA-low Overdraw500000 CropgrazeFALSE (F33N11)</v>
      </c>
      <c r="AF367" s="10" t="str">
        <f ca="1">IF(COUNTIF(AE$5:AE367,AE367)=1,"-","Dup")</f>
        <v>-</v>
      </c>
      <c r="AG367" s="10"/>
      <c r="AH367" s="163" t="str">
        <f t="shared" ca="1" si="1217"/>
        <v>-</v>
      </c>
      <c r="AI367" s="163" t="str">
        <f t="shared" ca="1" si="1217"/>
        <v>-</v>
      </c>
      <c r="AJ367" s="163" t="str">
        <f t="shared" ca="1" si="1217"/>
        <v>-</v>
      </c>
      <c r="AK367" s="163" t="str">
        <f t="shared" ca="1" si="1217"/>
        <v>-</v>
      </c>
      <c r="AL367" s="163" t="str">
        <f t="shared" ca="1" si="1217"/>
        <v>-</v>
      </c>
      <c r="AM367" s="163" t="b">
        <f t="shared" ca="1" si="1217"/>
        <v>1</v>
      </c>
      <c r="AN367" s="10"/>
      <c r="AO367" s="161" t="b">
        <f t="shared" si="1218"/>
        <v>0</v>
      </c>
      <c r="AP367" s="161" t="str">
        <f t="shared" si="1218"/>
        <v>-</v>
      </c>
      <c r="AQ367" s="161" t="b">
        <f t="shared" si="1218"/>
        <v>0</v>
      </c>
      <c r="AR367" s="161" t="b">
        <f t="shared" si="1218"/>
        <v>1</v>
      </c>
      <c r="AS367" s="161" t="b">
        <f t="shared" si="1218"/>
        <v>1</v>
      </c>
      <c r="AT367" s="161" t="b">
        <f t="shared" si="1218"/>
        <v>0</v>
      </c>
      <c r="AU367" s="161">
        <f t="shared" ca="1" si="1219"/>
        <v>0</v>
      </c>
      <c r="AV367" s="161" t="b">
        <f t="shared" si="1279"/>
        <v>1</v>
      </c>
      <c r="AW367" s="161" t="b">
        <f t="shared" si="1279"/>
        <v>1</v>
      </c>
      <c r="AX367" s="161">
        <f t="shared" si="1279"/>
        <v>2</v>
      </c>
      <c r="AY367" s="161" t="str">
        <f t="shared" si="1279"/>
        <v>-</v>
      </c>
      <c r="AZ367" s="161">
        <f t="shared" si="1279"/>
        <v>0.3</v>
      </c>
      <c r="BA367" s="10"/>
      <c r="BB367" s="161" t="b">
        <f t="shared" si="1221"/>
        <v>1</v>
      </c>
      <c r="BC367" s="163" t="b">
        <f t="shared" ca="1" si="1222"/>
        <v>1</v>
      </c>
      <c r="BD367" s="163" t="b">
        <f t="shared" ca="1" si="1222"/>
        <v>1</v>
      </c>
      <c r="BE367" s="162">
        <f t="shared" ca="1" si="1223"/>
        <v>3210</v>
      </c>
      <c r="BF367" s="163" t="str">
        <f t="shared" ca="1" si="1284"/>
        <v>-</v>
      </c>
      <c r="BG367" s="163" t="str">
        <f t="shared" ca="1" si="1284"/>
        <v>-</v>
      </c>
      <c r="BH367" s="163" t="str">
        <f t="shared" ca="1" si="1284"/>
        <v>-</v>
      </c>
      <c r="BI367" s="163" t="str">
        <f t="shared" ca="1" si="1284"/>
        <v>-</v>
      </c>
      <c r="BJ367" s="163" t="str">
        <f t="shared" ca="1" si="1284"/>
        <v>-</v>
      </c>
      <c r="BK367" s="163">
        <f t="shared" ca="1" si="1284"/>
        <v>1</v>
      </c>
      <c r="BL367" s="163">
        <f t="shared" ca="1" si="1284"/>
        <v>1</v>
      </c>
      <c r="BM367" s="163" t="str">
        <f t="shared" ca="1" si="1284"/>
        <v>-</v>
      </c>
      <c r="BN367" s="163" t="str">
        <f t="shared" ca="1" si="1284"/>
        <v>-</v>
      </c>
      <c r="BO367" s="163" t="b">
        <f t="shared" ca="1" si="1225"/>
        <v>0</v>
      </c>
      <c r="BP367" s="163" t="b">
        <f t="shared" ca="1" si="1225"/>
        <v>0</v>
      </c>
      <c r="BQ367" s="163" t="b">
        <f t="shared" ca="1" si="1225"/>
        <v>0</v>
      </c>
      <c r="BR367" s="163" t="b">
        <f t="shared" ca="1" si="1225"/>
        <v>0</v>
      </c>
      <c r="BS367" s="163" t="b">
        <f t="shared" ca="1" si="1225"/>
        <v>0</v>
      </c>
      <c r="BT367" s="163" t="b">
        <f t="shared" ca="1" si="1225"/>
        <v>0</v>
      </c>
      <c r="BU367" s="163" t="b">
        <f t="shared" ca="1" si="1225"/>
        <v>0</v>
      </c>
      <c r="BV367" s="163" t="b">
        <f t="shared" ca="1" si="1225"/>
        <v>0</v>
      </c>
      <c r="BW367" s="163" t="b">
        <f t="shared" ca="1" si="1225"/>
        <v>0</v>
      </c>
      <c r="BX367" s="163" t="str">
        <f t="shared" ca="1" si="1284"/>
        <v>-</v>
      </c>
      <c r="BY367" s="163" t="str">
        <f t="shared" ca="1" si="1264"/>
        <v>-</v>
      </c>
      <c r="BZ367" s="163" t="str">
        <f t="shared" ca="1" si="1264"/>
        <v>-</v>
      </c>
      <c r="CA367" s="163" t="str">
        <f t="shared" ca="1" si="1264"/>
        <v>-</v>
      </c>
      <c r="CB367" s="163" t="str">
        <f t="shared" ca="1" si="1264"/>
        <v>-</v>
      </c>
      <c r="CC367" s="163" t="str">
        <f t="shared" ca="1" si="1264"/>
        <v>-</v>
      </c>
      <c r="CD367" s="163" t="str">
        <f t="shared" ca="1" si="1264"/>
        <v>-</v>
      </c>
      <c r="CE367" s="163" t="str">
        <f t="shared" ca="1" si="1264"/>
        <v>-</v>
      </c>
      <c r="CF367" s="163" t="str">
        <f t="shared" ca="1" si="1264"/>
        <v>-</v>
      </c>
      <c r="CG367" s="163" t="str">
        <f t="shared" ca="1" si="1284"/>
        <v>-</v>
      </c>
      <c r="CH367" s="163" t="str">
        <f t="shared" ca="1" si="1284"/>
        <v>-</v>
      </c>
      <c r="CI367" s="163" t="str">
        <f t="shared" ca="1" si="1284"/>
        <v>-</v>
      </c>
      <c r="CJ367" s="163" t="str">
        <f t="shared" ca="1" si="1284"/>
        <v>-</v>
      </c>
      <c r="CK367" s="163" t="str">
        <f t="shared" ca="1" si="1284"/>
        <v>-</v>
      </c>
      <c r="CL367" s="163" t="str">
        <f t="shared" ca="1" si="1284"/>
        <v>-</v>
      </c>
      <c r="CM367" s="163" t="str">
        <f t="shared" ca="1" si="1284"/>
        <v>-</v>
      </c>
      <c r="CN367" s="163" t="str">
        <f t="shared" ca="1" si="1284"/>
        <v>-</v>
      </c>
      <c r="CO367" s="163" t="str">
        <f t="shared" ca="1" si="1284"/>
        <v>-</v>
      </c>
      <c r="CP367" s="163" t="str">
        <f t="shared" ca="1" si="1284"/>
        <v>-</v>
      </c>
      <c r="CQ367" s="163" t="str">
        <f t="shared" ca="1" si="1284"/>
        <v>-</v>
      </c>
      <c r="CR367" s="163" t="str">
        <f t="shared" ca="1" si="1284"/>
        <v>-</v>
      </c>
      <c r="CS367" s="163" t="str">
        <f t="shared" ca="1" si="1284"/>
        <v>-</v>
      </c>
      <c r="CT367" s="163" t="str">
        <f t="shared" ca="1" si="1284"/>
        <v>-</v>
      </c>
      <c r="CU367" s="163" t="str">
        <f t="shared" ref="CU367:DB380" ca="1" si="1292">OFFSET(CU$5,$B367,0)</f>
        <v>-</v>
      </c>
      <c r="CV367" s="163" t="str">
        <f t="shared" ca="1" si="1292"/>
        <v>-</v>
      </c>
      <c r="CW367" s="163" t="str">
        <f t="shared" ca="1" si="1292"/>
        <v>-</v>
      </c>
      <c r="CX367" s="163" t="str">
        <f t="shared" ca="1" si="1292"/>
        <v>-</v>
      </c>
      <c r="CY367" s="163" t="str">
        <f t="shared" ca="1" si="1292"/>
        <v>-</v>
      </c>
      <c r="CZ367" s="163" t="str">
        <f t="shared" ca="1" si="1292"/>
        <v>-</v>
      </c>
      <c r="DA367" s="163" t="str">
        <f t="shared" ca="1" si="1292"/>
        <v>-</v>
      </c>
      <c r="DB367" s="163" t="str">
        <f t="shared" ca="1" si="1292"/>
        <v>-</v>
      </c>
      <c r="DC367" s="163" t="str">
        <f t="shared" ca="1" si="1284"/>
        <v>-</v>
      </c>
      <c r="DD367" s="163" t="str">
        <f t="shared" ref="DD367:DK374" ca="1" si="1293">OFFSET(DD$5,$B367,0)</f>
        <v>-</v>
      </c>
      <c r="DE367" s="163" t="str">
        <f t="shared" ca="1" si="1293"/>
        <v>-</v>
      </c>
      <c r="DF367" s="163" t="str">
        <f t="shared" ca="1" si="1293"/>
        <v>-</v>
      </c>
      <c r="DG367" s="163" t="str">
        <f t="shared" ca="1" si="1293"/>
        <v>-</v>
      </c>
      <c r="DH367" s="163" t="str">
        <f t="shared" ca="1" si="1293"/>
        <v>-</v>
      </c>
      <c r="DI367" s="163" t="str">
        <f t="shared" ca="1" si="1293"/>
        <v>-</v>
      </c>
      <c r="DJ367" s="163" t="str">
        <f t="shared" ca="1" si="1293"/>
        <v>-</v>
      </c>
      <c r="DK367" s="163" t="str">
        <f t="shared" ca="1" si="1293"/>
        <v>-</v>
      </c>
      <c r="DL367" s="10"/>
      <c r="DM367" s="163" t="str">
        <f t="shared" ca="1" si="1284"/>
        <v>-</v>
      </c>
      <c r="DN367" s="163" t="str">
        <f t="shared" ca="1" si="1284"/>
        <v>-</v>
      </c>
      <c r="DO367" s="163" t="str">
        <f t="shared" ca="1" si="1284"/>
        <v>-</v>
      </c>
      <c r="DP367" s="163" t="str">
        <f t="shared" ca="1" si="1284"/>
        <v>-</v>
      </c>
      <c r="DQ367" s="163" t="str">
        <f t="shared" ca="1" si="1284"/>
        <v>-</v>
      </c>
      <c r="DR367" s="163" t="str">
        <f t="shared" ca="1" si="1284"/>
        <v>-</v>
      </c>
      <c r="DS367" s="163" t="str">
        <f t="shared" ca="1" si="1284"/>
        <v>-</v>
      </c>
      <c r="DT367" s="163" t="str">
        <f t="shared" ca="1" si="1284"/>
        <v>-</v>
      </c>
      <c r="DU367" s="163" t="str">
        <f t="shared" ca="1" si="1284"/>
        <v>-</v>
      </c>
      <c r="DV367" s="163" t="str">
        <f t="shared" ca="1" si="1284"/>
        <v>-</v>
      </c>
      <c r="DW367" s="163" t="str">
        <f t="shared" ca="1" si="1284"/>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285"/>
        <v>-</v>
      </c>
      <c r="EJ367" s="163" t="str">
        <f t="shared" ca="1" si="1285"/>
        <v>-</v>
      </c>
      <c r="EK367" s="163" t="str">
        <f t="shared" ca="1" si="1285"/>
        <v>-</v>
      </c>
      <c r="EL367" s="163" t="str">
        <f t="shared" ca="1" si="1285"/>
        <v>-</v>
      </c>
      <c r="EM367" s="163" t="str">
        <f t="shared" ca="1" si="1285"/>
        <v>-</v>
      </c>
      <c r="EN367" s="163" t="str">
        <f t="shared" ca="1" si="1285"/>
        <v>-</v>
      </c>
      <c r="EO367" s="163" t="str">
        <f t="shared" ca="1" si="1285"/>
        <v>-</v>
      </c>
      <c r="EP367" s="163" t="str">
        <f t="shared" ca="1" si="1285"/>
        <v>-</v>
      </c>
      <c r="EQ367" s="163">
        <f t="shared" ca="1" si="1285"/>
        <v>1</v>
      </c>
      <c r="ER367" s="163">
        <f t="shared" ca="1" si="1285"/>
        <v>1</v>
      </c>
      <c r="ES367" s="163">
        <f t="shared" ca="1" si="1285"/>
        <v>0</v>
      </c>
      <c r="ET367" s="163" t="str">
        <f t="shared" ca="1" si="1285"/>
        <v>-</v>
      </c>
      <c r="EU367" s="163" t="str">
        <f t="shared" ca="1" si="1285"/>
        <v>-</v>
      </c>
      <c r="EV367" s="163" t="str">
        <f t="shared" ca="1" si="1285"/>
        <v>-</v>
      </c>
      <c r="EW367" s="163" t="str">
        <f t="shared" ca="1" si="1285"/>
        <v>-</v>
      </c>
      <c r="EX367" s="163" t="str">
        <f t="shared" ca="1" si="1285"/>
        <v>-</v>
      </c>
      <c r="EY367" s="163" t="str">
        <f t="shared" ca="1" si="1285"/>
        <v>-</v>
      </c>
      <c r="EZ367" s="163" t="str">
        <f t="shared" ca="1" si="1285"/>
        <v>-</v>
      </c>
      <c r="FA367" s="163">
        <f t="shared" ca="1" si="1285"/>
        <v>0</v>
      </c>
      <c r="FB367" s="163" t="str">
        <f t="shared" ca="1" si="1285"/>
        <v>-</v>
      </c>
      <c r="FC367" s="163" t="str">
        <f t="shared" ca="1" si="1285"/>
        <v>-</v>
      </c>
      <c r="FD367" s="163" t="str">
        <f t="shared" ca="1" si="1285"/>
        <v>-</v>
      </c>
      <c r="FE367" s="163" t="str">
        <f t="shared" ca="1" si="1285"/>
        <v>-</v>
      </c>
      <c r="FF367" s="163" t="str">
        <f t="shared" ca="1" si="1285"/>
        <v>-</v>
      </c>
      <c r="FG367" s="163">
        <f t="shared" ca="1" si="1285"/>
        <v>0</v>
      </c>
      <c r="FH367" s="163">
        <f t="shared" ca="1" si="1285"/>
        <v>0</v>
      </c>
      <c r="FI367" s="163">
        <f t="shared" ca="1" si="1285"/>
        <v>0</v>
      </c>
      <c r="FJ367" s="163">
        <f t="shared" ca="1" si="1285"/>
        <v>0</v>
      </c>
      <c r="FK367" s="163">
        <f t="shared" ca="1" si="1285"/>
        <v>0</v>
      </c>
      <c r="FL367" s="163">
        <f t="shared" ca="1" si="1285"/>
        <v>0</v>
      </c>
      <c r="FM367" s="163">
        <f t="shared" ca="1" si="1285"/>
        <v>0</v>
      </c>
      <c r="FN367" s="163" t="str">
        <f t="shared" ca="1" si="1285"/>
        <v>-</v>
      </c>
      <c r="FO367" s="163" t="str">
        <f t="shared" ca="1" si="1285"/>
        <v>-</v>
      </c>
      <c r="FP367" s="163" t="str">
        <f t="shared" ca="1" si="1285"/>
        <v>-</v>
      </c>
      <c r="FQ367" s="163" t="str">
        <f t="shared" ca="1" si="1285"/>
        <v>-</v>
      </c>
      <c r="FR367" s="163" t="str">
        <f t="shared" ca="1" si="1285"/>
        <v>-</v>
      </c>
      <c r="FS367" s="163" t="str">
        <f t="shared" ca="1" si="1285"/>
        <v>-</v>
      </c>
      <c r="FT367" s="163" t="str">
        <f t="shared" ca="1" si="1285"/>
        <v>-</v>
      </c>
      <c r="FU367" s="163" t="str">
        <f t="shared" ca="1" si="1285"/>
        <v>-</v>
      </c>
      <c r="FV367" s="163" t="str">
        <f t="shared" ca="1" si="1285"/>
        <v>-</v>
      </c>
      <c r="FW367" s="163" t="str">
        <f t="shared" ca="1" si="1285"/>
        <v>-</v>
      </c>
      <c r="FX367" s="163" t="str">
        <f t="shared" ca="1" si="1285"/>
        <v>-</v>
      </c>
      <c r="FY367" s="10"/>
      <c r="FZ367" s="163">
        <f t="shared" ca="1" si="1285"/>
        <v>1</v>
      </c>
      <c r="GA367" s="163" t="str">
        <f t="shared" ca="1" si="1285"/>
        <v>-</v>
      </c>
      <c r="GB367" s="163" t="str">
        <f t="shared" ca="1" si="1285"/>
        <v>-</v>
      </c>
      <c r="GC367" s="163" t="str">
        <f t="shared" ca="1" si="1285"/>
        <v>-</v>
      </c>
      <c r="GD367" s="163" t="str">
        <f t="shared" ca="1" si="1229"/>
        <v>-</v>
      </c>
      <c r="GE367" s="163" t="b">
        <f t="shared" ca="1" si="1229"/>
        <v>0</v>
      </c>
      <c r="GF367" s="163" t="str">
        <f t="shared" ca="1" si="1229"/>
        <v>-</v>
      </c>
      <c r="GG367" s="163">
        <f t="shared" ca="1" si="1229"/>
        <v>0</v>
      </c>
      <c r="GH367" s="163" t="str">
        <f t="shared" ca="1" si="1229"/>
        <v>-</v>
      </c>
      <c r="GI367" s="161" cm="1">
        <f t="array" aca="1" ref="GI367" ca="1">INDEX(i.rev,$K367,GI$15)</f>
        <v>1</v>
      </c>
      <c r="GJ367" s="163">
        <f t="shared" ca="1" si="1286"/>
        <v>0</v>
      </c>
      <c r="GK367" s="163">
        <f t="shared" ca="1" si="1286"/>
        <v>1</v>
      </c>
      <c r="GL367" s="163">
        <f t="shared" ca="1" si="1286"/>
        <v>0</v>
      </c>
      <c r="GM367" s="163">
        <f t="shared" ca="1" si="1286"/>
        <v>1</v>
      </c>
      <c r="GN367" s="163">
        <f t="shared" ca="1" si="1286"/>
        <v>1</v>
      </c>
      <c r="GO367" s="163">
        <f t="shared" ca="1" si="1286"/>
        <v>1</v>
      </c>
      <c r="GP367" s="163">
        <f t="shared" ca="1" si="1286"/>
        <v>0</v>
      </c>
      <c r="GQ367" s="163">
        <f t="shared" ca="1" si="1286"/>
        <v>0</v>
      </c>
      <c r="GR367" s="163">
        <f t="shared" ca="1" si="1286"/>
        <v>0</v>
      </c>
      <c r="GS367" s="163">
        <f t="shared" ca="1" si="1286"/>
        <v>0</v>
      </c>
      <c r="GT367" s="163">
        <f t="shared" ca="1" si="1286"/>
        <v>0</v>
      </c>
      <c r="GU367" s="163">
        <f t="shared" ca="1" si="1286"/>
        <v>0</v>
      </c>
      <c r="GV367" s="163">
        <f t="shared" ca="1" si="1286"/>
        <v>0</v>
      </c>
      <c r="GW367" s="163">
        <f t="shared" ca="1" si="1286"/>
        <v>0</v>
      </c>
      <c r="GX367" s="163">
        <f t="shared" ca="1" si="1286"/>
        <v>0</v>
      </c>
      <c r="GY367" s="163">
        <f t="shared" ca="1" si="1286"/>
        <v>0</v>
      </c>
      <c r="GZ367" s="161" cm="1">
        <f t="array" aca="1" ref="GZ367" ca="1">INDEX(i.rev,$K367,GZ$15)</f>
        <v>0</v>
      </c>
      <c r="HA367" s="163">
        <f t="shared" ca="1" si="1231"/>
        <v>0</v>
      </c>
      <c r="HB367" s="161" cm="1">
        <f t="array" aca="1" ref="HB367" ca="1">INDEX(i.rev,$K367,HB$15)</f>
        <v>1</v>
      </c>
      <c r="HC367" s="163">
        <f t="shared" ca="1" si="1287"/>
        <v>0</v>
      </c>
      <c r="HD367" s="163">
        <f t="shared" ca="1" si="1287"/>
        <v>0</v>
      </c>
      <c r="HE367" s="163">
        <f t="shared" ca="1" si="1287"/>
        <v>0</v>
      </c>
      <c r="HF367" s="163">
        <f t="shared" ca="1" si="1287"/>
        <v>0</v>
      </c>
      <c r="HG367" s="163">
        <f t="shared" ca="1" si="1287"/>
        <v>0</v>
      </c>
      <c r="HH367" s="163">
        <f t="shared" ca="1" si="1287"/>
        <v>0</v>
      </c>
      <c r="HI367" s="163">
        <f t="shared" ca="1" si="1287"/>
        <v>0</v>
      </c>
      <c r="HJ367" s="10"/>
      <c r="HK367" s="163" t="str">
        <f t="shared" ca="1" si="1287"/>
        <v>-</v>
      </c>
      <c r="HL367" s="163" t="str">
        <f t="shared" ca="1" si="1287"/>
        <v>-</v>
      </c>
      <c r="HM367" s="163" t="str">
        <f t="shared" ca="1" si="1287"/>
        <v>-</v>
      </c>
      <c r="HN367" s="163" t="str">
        <f t="shared" ca="1" si="1287"/>
        <v>-</v>
      </c>
      <c r="HO367" s="163" t="str">
        <f t="shared" ca="1" si="1287"/>
        <v>-</v>
      </c>
      <c r="HP367" s="161" t="b">
        <f t="shared" ca="1" si="1234"/>
        <v>0</v>
      </c>
      <c r="HQ367" s="161" t="b">
        <f t="shared" ca="1" si="1234"/>
        <v>0</v>
      </c>
      <c r="HR367" s="161" t="b">
        <f t="shared" ca="1" si="1234"/>
        <v>1</v>
      </c>
      <c r="HS367" s="163">
        <f t="shared" ca="1" si="1287"/>
        <v>0</v>
      </c>
      <c r="HT367" s="161">
        <f t="shared" ca="1" si="1235"/>
        <v>1</v>
      </c>
      <c r="HU367" s="161">
        <f t="shared" ca="1" si="1235"/>
        <v>1</v>
      </c>
      <c r="HV367" s="163" t="str">
        <f t="shared" ca="1" si="1287"/>
        <v>-</v>
      </c>
      <c r="HW367" s="163" t="str">
        <f t="shared" ca="1" si="1287"/>
        <v>-</v>
      </c>
      <c r="HX367" s="163" t="str">
        <f t="shared" ca="1" si="1287"/>
        <v>-</v>
      </c>
      <c r="HY367" s="163" t="str">
        <f t="shared" ca="1" si="1287"/>
        <v>-</v>
      </c>
      <c r="HZ367" s="163" t="str">
        <f t="shared" ca="1" si="1287"/>
        <v>-</v>
      </c>
      <c r="IA367" s="163" t="str">
        <f t="shared" ca="1" si="1287"/>
        <v>-</v>
      </c>
      <c r="IB367" s="163" t="str">
        <f t="shared" ca="1" si="1287"/>
        <v>-</v>
      </c>
      <c r="IC367" s="163" t="str">
        <f t="shared" ca="1" si="1287"/>
        <v>-</v>
      </c>
      <c r="ID367" s="163" t="str">
        <f t="shared" ca="1" si="1287"/>
        <v>-</v>
      </c>
      <c r="IE367" s="163" t="b">
        <f t="shared" ca="1" si="1287"/>
        <v>1</v>
      </c>
      <c r="IF367" s="163" t="str">
        <f t="shared" ca="1" si="1287"/>
        <v>-</v>
      </c>
      <c r="IG367" s="163" t="str">
        <f t="shared" ca="1" si="1287"/>
        <v>-</v>
      </c>
      <c r="IH367" s="163" t="str">
        <f t="shared" ca="1" si="1287"/>
        <v>-</v>
      </c>
      <c r="II367" s="163" t="b">
        <f t="shared" ca="1" si="1236"/>
        <v>1</v>
      </c>
      <c r="IJ367" s="163">
        <f t="shared" ca="1" si="1236"/>
        <v>0</v>
      </c>
      <c r="IK367" s="163" t="str">
        <f t="shared" ca="1" si="1236"/>
        <v>-</v>
      </c>
      <c r="IL367" s="163" t="str">
        <f t="shared" ca="1" si="1236"/>
        <v>-</v>
      </c>
      <c r="IM367" s="163" t="str">
        <f t="shared" ca="1" si="1236"/>
        <v>-</v>
      </c>
      <c r="IN367" s="163" t="str">
        <f t="shared" ca="1" si="1236"/>
        <v>-</v>
      </c>
      <c r="IO367" s="163" t="str">
        <f t="shared" ca="1" si="1236"/>
        <v>-</v>
      </c>
      <c r="IP367" s="163">
        <f t="shared" ca="1" si="1236"/>
        <v>0</v>
      </c>
      <c r="IQ367" s="163" t="str">
        <f t="shared" ca="1" si="1236"/>
        <v>-</v>
      </c>
      <c r="IR367" s="163" t="str">
        <f t="shared" ca="1" si="1236"/>
        <v>-</v>
      </c>
      <c r="IS367" s="163" t="str">
        <f t="shared" ca="1" si="1236"/>
        <v>-</v>
      </c>
      <c r="IT367" s="163">
        <f t="shared" ca="1" si="1236"/>
        <v>500</v>
      </c>
      <c r="IU367" s="163">
        <f t="shared" ca="1" si="1236"/>
        <v>500</v>
      </c>
      <c r="IV367" s="163" t="str">
        <f t="shared" ca="1" si="1236"/>
        <v>-</v>
      </c>
      <c r="IW367" s="163" t="str">
        <f t="shared" ca="1" si="1236"/>
        <v>-</v>
      </c>
      <c r="IX367" s="163" t="str">
        <f t="shared" ca="1" si="1236"/>
        <v>-</v>
      </c>
      <c r="IY367" s="163" t="str">
        <f t="shared" ca="1" si="1288"/>
        <v>-</v>
      </c>
      <c r="IZ367" s="163" t="str">
        <f t="shared" ca="1" si="1288"/>
        <v>-</v>
      </c>
      <c r="JA367" s="163" t="str">
        <f t="shared" ca="1" si="1288"/>
        <v>-</v>
      </c>
      <c r="JB367" s="163" t="str">
        <f t="shared" ca="1" si="1288"/>
        <v>-</v>
      </c>
      <c r="JC367" s="163" t="str">
        <f t="shared" ca="1" si="1288"/>
        <v>-</v>
      </c>
      <c r="JD367" s="163" t="str">
        <f t="shared" ca="1" si="1288"/>
        <v>-</v>
      </c>
      <c r="JE367" s="163" t="str">
        <f t="shared" ca="1" si="1288"/>
        <v>-</v>
      </c>
      <c r="JF367" s="163" t="str">
        <f t="shared" ca="1" si="1288"/>
        <v>-</v>
      </c>
      <c r="JG367" s="163" t="str">
        <f t="shared" ca="1" si="1288"/>
        <v>-</v>
      </c>
      <c r="JH367" s="163" t="str">
        <f t="shared" ca="1" si="1288"/>
        <v>-</v>
      </c>
      <c r="JI367" s="163" t="str">
        <f t="shared" ca="1" si="1288"/>
        <v>-</v>
      </c>
      <c r="JJ367" s="163" t="str">
        <f t="shared" ca="1" si="1288"/>
        <v>-</v>
      </c>
      <c r="JK367" s="163" t="str">
        <f t="shared" ca="1" si="1288"/>
        <v>-</v>
      </c>
      <c r="JL367" s="163" t="str">
        <f t="shared" ca="1" si="1288"/>
        <v>-</v>
      </c>
      <c r="JM367" s="163" t="str">
        <f t="shared" ca="1" si="1288"/>
        <v>-</v>
      </c>
      <c r="JN367" s="163" t="str">
        <f t="shared" ref="JN367:JR380" ca="1" si="1294">OFFSET(JN$5,$B367,0)</f>
        <v>-</v>
      </c>
      <c r="JO367" s="163" t="str">
        <f t="shared" ca="1" si="1294"/>
        <v>-</v>
      </c>
      <c r="JP367" s="163" t="str">
        <f t="shared" ca="1" si="1294"/>
        <v>-</v>
      </c>
      <c r="JQ367" s="163" t="str">
        <f t="shared" ca="1" si="1294"/>
        <v>-</v>
      </c>
      <c r="JR367" s="163" t="str">
        <f t="shared" ca="1" si="1294"/>
        <v>-</v>
      </c>
      <c r="JS367" s="163" t="str">
        <f t="shared" ca="1" si="1288"/>
        <v>-</v>
      </c>
      <c r="JT367" s="163" t="str">
        <f t="shared" ca="1" si="1288"/>
        <v>-</v>
      </c>
      <c r="JU367" s="163" t="str">
        <f t="shared" ca="1" si="1288"/>
        <v>-</v>
      </c>
      <c r="JV367" s="163" t="str">
        <f t="shared" ca="1" si="1288"/>
        <v>-</v>
      </c>
      <c r="JW367" s="163" t="str">
        <f t="shared" ca="1" si="1288"/>
        <v>-</v>
      </c>
      <c r="JX367" s="163" t="str">
        <f t="shared" ca="1" si="1288"/>
        <v>-</v>
      </c>
      <c r="JY367" s="163" t="str">
        <f t="shared" ca="1" si="1291"/>
        <v>-</v>
      </c>
      <c r="JZ367" s="163" t="str">
        <f t="shared" ca="1" si="1291"/>
        <v>-</v>
      </c>
      <c r="KA367" s="163" t="str">
        <f t="shared" ca="1" si="1291"/>
        <v>-</v>
      </c>
      <c r="KB367" s="163" t="str">
        <f t="shared" ca="1" si="1291"/>
        <v>-</v>
      </c>
      <c r="KC367" s="163" t="str">
        <f t="shared" ca="1" si="1291"/>
        <v>-</v>
      </c>
      <c r="KD367" s="163" t="str">
        <f t="shared" ca="1" si="1291"/>
        <v>-</v>
      </c>
      <c r="KE367" s="163" t="str">
        <f t="shared" ca="1" si="1291"/>
        <v>-</v>
      </c>
      <c r="KF367" s="163" t="str">
        <f t="shared" ca="1" si="1291"/>
        <v>-</v>
      </c>
      <c r="KG367" s="163" t="str">
        <f t="shared" ca="1" si="1291"/>
        <v>-</v>
      </c>
      <c r="KH367" s="163" t="str">
        <f t="shared" ca="1" si="1291"/>
        <v>-</v>
      </c>
      <c r="KI367" s="163" t="str">
        <f t="shared" ca="1" si="1291"/>
        <v>-</v>
      </c>
      <c r="KJ367" s="163" t="str">
        <f t="shared" ca="1" si="1291"/>
        <v>-</v>
      </c>
      <c r="KK367" s="163" t="str">
        <f t="shared" ca="1" si="1291"/>
        <v>-</v>
      </c>
      <c r="KL367" s="163" t="str">
        <f t="shared" ca="1" si="1291"/>
        <v>-</v>
      </c>
      <c r="KM367" s="163" t="str">
        <f t="shared" ca="1" si="1291"/>
        <v>-</v>
      </c>
      <c r="KN367" s="163" t="str">
        <f t="shared" ca="1" si="1291"/>
        <v>-</v>
      </c>
      <c r="KO367" s="163" t="str">
        <f t="shared" ca="1" si="1291"/>
        <v>-</v>
      </c>
      <c r="KP367" s="163" t="str">
        <f t="shared" ca="1" si="1291"/>
        <v>-</v>
      </c>
      <c r="KQ367" s="163" t="str">
        <f t="shared" ca="1" si="1291"/>
        <v>-</v>
      </c>
      <c r="KR367" s="163" t="str">
        <f t="shared" ca="1" si="1291"/>
        <v>-</v>
      </c>
      <c r="KS367" s="163" t="str">
        <f t="shared" ca="1" si="1291"/>
        <v>-</v>
      </c>
      <c r="KT367" s="163" t="str">
        <f t="shared" ca="1" si="1291"/>
        <v>-</v>
      </c>
      <c r="KU367" s="163" t="str">
        <f t="shared" ca="1" si="1291"/>
        <v>-</v>
      </c>
      <c r="KV367" s="163" t="str">
        <f t="shared" ca="1" si="1291"/>
        <v>-</v>
      </c>
      <c r="KW367" s="163" t="str">
        <f t="shared" ca="1" si="1291"/>
        <v>-</v>
      </c>
      <c r="KX367" s="163" t="str">
        <f t="shared" ca="1" si="1291"/>
        <v>-</v>
      </c>
      <c r="KY367" s="163" t="str">
        <f t="shared" ca="1" si="1291"/>
        <v>-</v>
      </c>
      <c r="KZ367" s="163" t="str">
        <f t="shared" ca="1" si="1291"/>
        <v>-</v>
      </c>
      <c r="LA367" s="163" t="str">
        <f t="shared" ca="1" si="1291"/>
        <v>-</v>
      </c>
      <c r="LB367" s="163" t="str">
        <f t="shared" ca="1" si="1291"/>
        <v>-</v>
      </c>
      <c r="LC367" s="163" t="str">
        <f t="shared" ca="1" si="1291"/>
        <v>-</v>
      </c>
      <c r="LD367" s="163" t="str">
        <f t="shared" ca="1" si="1291"/>
        <v>-</v>
      </c>
      <c r="LE367" s="163" t="str">
        <f t="shared" ca="1" si="1291"/>
        <v>-</v>
      </c>
      <c r="LF367" s="163" t="str">
        <f t="shared" ca="1" si="1291"/>
        <v>-</v>
      </c>
      <c r="LG367" s="163" t="str">
        <f t="shared" ca="1" si="1291"/>
        <v>-</v>
      </c>
      <c r="LH367" s="163" t="str">
        <f t="shared" ca="1" si="1291"/>
        <v>-</v>
      </c>
      <c r="LI367" s="163" t="str">
        <f t="shared" ca="1" si="1291"/>
        <v>-</v>
      </c>
      <c r="LJ367" s="163" t="str">
        <f t="shared" ca="1" si="1291"/>
        <v>-</v>
      </c>
      <c r="LK367" s="163" t="str">
        <f t="shared" ca="1" si="1291"/>
        <v>-</v>
      </c>
      <c r="LL367" s="163" t="str">
        <f t="shared" ca="1" si="1291"/>
        <v>-</v>
      </c>
      <c r="LM367" s="163" t="str">
        <f t="shared" ca="1" si="1291"/>
        <v>-</v>
      </c>
      <c r="LN367" s="163" t="str">
        <f t="shared" ca="1" si="1291"/>
        <v>-</v>
      </c>
      <c r="LO367" s="163" t="str">
        <f t="shared" ca="1" si="1241"/>
        <v>-</v>
      </c>
      <c r="LP367" s="163" t="str">
        <f t="shared" ca="1" si="1241"/>
        <v>-</v>
      </c>
      <c r="LQ367" s="163" t="str">
        <f t="shared" ca="1" si="1241"/>
        <v>-</v>
      </c>
      <c r="LR367" s="163" t="str">
        <f t="shared" ca="1" si="1241"/>
        <v>-</v>
      </c>
      <c r="LS367" s="163" t="str">
        <f t="shared" ca="1" si="1241"/>
        <v>-</v>
      </c>
      <c r="LT367" s="163" t="str">
        <f t="shared" ca="1" si="1241"/>
        <v>-</v>
      </c>
      <c r="LU367" s="163" t="str">
        <f t="shared" ca="1" si="1241"/>
        <v>-</v>
      </c>
      <c r="LV367" s="163" t="str">
        <f t="shared" ca="1" si="1241"/>
        <v>-</v>
      </c>
      <c r="LW367" s="163" t="str">
        <f t="shared" ca="1" si="1241"/>
        <v>-</v>
      </c>
      <c r="LX367" s="163" t="str">
        <f t="shared" ca="1" si="1241"/>
        <v>-</v>
      </c>
      <c r="LY367" s="10"/>
      <c r="LZ367" s="161">
        <f t="shared" ca="1" si="1242"/>
        <v>4.4999999999999998E-2</v>
      </c>
      <c r="MA367" s="161">
        <f t="shared" ca="1" si="1243"/>
        <v>4.4999999999999998E-2</v>
      </c>
      <c r="MB367" s="163">
        <f t="shared" ca="1" si="1289"/>
        <v>1</v>
      </c>
      <c r="MC367" s="163">
        <f t="shared" ca="1" si="1289"/>
        <v>0</v>
      </c>
      <c r="MD367" s="163">
        <f t="shared" ca="1" si="1289"/>
        <v>1</v>
      </c>
      <c r="ME367" s="163">
        <f t="shared" ca="1" si="1289"/>
        <v>1</v>
      </c>
      <c r="MF367" s="163">
        <f t="shared" ca="1" si="1289"/>
        <v>0</v>
      </c>
      <c r="MG367" s="163">
        <f t="shared" ca="1" si="1289"/>
        <v>70</v>
      </c>
      <c r="MH367" s="163">
        <f t="shared" ca="1" si="1289"/>
        <v>50</v>
      </c>
      <c r="MI367" s="163">
        <f t="shared" ca="1" si="1289"/>
        <v>85</v>
      </c>
      <c r="MJ367" s="163">
        <f t="shared" ca="1" si="1289"/>
        <v>50</v>
      </c>
      <c r="MK367" s="161">
        <f t="shared" si="1245"/>
        <v>1</v>
      </c>
      <c r="ML367" s="161">
        <f t="shared" si="1246"/>
        <v>1</v>
      </c>
      <c r="MM367" s="161">
        <f t="shared" si="1247"/>
        <v>1</v>
      </c>
      <c r="MN367" s="161">
        <f t="shared" ca="1" si="1248"/>
        <v>1</v>
      </c>
      <c r="MO367" s="161">
        <f t="shared" ca="1" si="1248"/>
        <v>1</v>
      </c>
      <c r="MP367" s="163">
        <f t="shared" ca="1" si="1289"/>
        <v>1</v>
      </c>
      <c r="MQ367" s="10"/>
      <c r="MR367" s="163">
        <f t="shared" ca="1" si="1289"/>
        <v>1</v>
      </c>
      <c r="MS367" s="161">
        <f t="shared" ca="1" si="1249"/>
        <v>1</v>
      </c>
      <c r="MT367" s="163">
        <f t="shared" ca="1" si="1289"/>
        <v>0.75</v>
      </c>
      <c r="MU367" s="163">
        <f t="shared" ca="1" si="1289"/>
        <v>0.8</v>
      </c>
      <c r="MV367" s="163">
        <f t="shared" ca="1" si="1289"/>
        <v>0.82499999999999996</v>
      </c>
      <c r="MW367" s="163">
        <f t="shared" ca="1" si="1289"/>
        <v>0.875</v>
      </c>
      <c r="MX367" s="163">
        <f t="shared" ca="1" si="1289"/>
        <v>0.9</v>
      </c>
      <c r="MY367" s="163">
        <f t="shared" ca="1" si="1289"/>
        <v>0.75</v>
      </c>
      <c r="MZ367" s="163">
        <f t="shared" ca="1" si="1289"/>
        <v>0.78142857142857147</v>
      </c>
      <c r="NA367" s="163">
        <f t="shared" ca="1" si="1289"/>
        <v>0.82499999999999996</v>
      </c>
      <c r="NB367" s="163">
        <f t="shared" ca="1" si="1289"/>
        <v>0.875</v>
      </c>
      <c r="NC367" s="163">
        <f t="shared" ca="1" si="1289"/>
        <v>0.9</v>
      </c>
      <c r="ND367" s="163">
        <f t="shared" ca="1" si="1289"/>
        <v>0.9</v>
      </c>
      <c r="NE367" s="163">
        <f t="shared" ca="1" si="1289"/>
        <v>0.75</v>
      </c>
      <c r="NF367" s="163">
        <f t="shared" ca="1" si="1289"/>
        <v>0.78142857142857147</v>
      </c>
      <c r="NG367" s="163">
        <f t="shared" ca="1" si="1289"/>
        <v>0.82499999999999996</v>
      </c>
      <c r="NH367" s="163">
        <f t="shared" ca="1" si="1289"/>
        <v>0.875</v>
      </c>
      <c r="NI367" s="163">
        <f t="shared" ca="1" si="1289"/>
        <v>0.9</v>
      </c>
      <c r="NJ367" s="163">
        <f t="shared" ca="1" si="1289"/>
        <v>0.9</v>
      </c>
      <c r="NK367" s="163">
        <f t="shared" ca="1" si="1289"/>
        <v>0.75</v>
      </c>
      <c r="NL367" s="163">
        <f t="shared" ca="1" si="1289"/>
        <v>0.78142857142857147</v>
      </c>
      <c r="NM367" s="163">
        <f t="shared" ca="1" si="1289"/>
        <v>0.82499999999999996</v>
      </c>
      <c r="NN367" s="163">
        <f t="shared" ca="1" si="1289"/>
        <v>0.875</v>
      </c>
      <c r="NO367" s="163">
        <f t="shared" ca="1" si="1289"/>
        <v>0.9</v>
      </c>
      <c r="NP367" s="163">
        <f t="shared" ca="1" si="1289"/>
        <v>0.9</v>
      </c>
      <c r="NQ367" s="163">
        <f t="shared" ca="1" si="1289"/>
        <v>0.75</v>
      </c>
      <c r="NR367" s="163">
        <f t="shared" ca="1" si="1289"/>
        <v>0.78142857142857147</v>
      </c>
      <c r="NS367" s="163">
        <f t="shared" ca="1" si="1289"/>
        <v>0.82499999999999996</v>
      </c>
      <c r="NT367" s="163">
        <f t="shared" ca="1" si="1289"/>
        <v>0.875</v>
      </c>
      <c r="NU367" s="163">
        <f t="shared" ca="1" si="1289"/>
        <v>0.9</v>
      </c>
      <c r="NV367" s="163">
        <f t="shared" ca="1" si="1289"/>
        <v>0.9</v>
      </c>
      <c r="NW367" s="163">
        <f t="shared" ca="1" si="1289"/>
        <v>0.75</v>
      </c>
      <c r="NX367" s="163">
        <f t="shared" ca="1" si="1289"/>
        <v>0.78142857142857147</v>
      </c>
      <c r="NY367" s="163">
        <f t="shared" ca="1" si="1289"/>
        <v>0.82499999999999996</v>
      </c>
      <c r="NZ367" s="163">
        <f t="shared" ca="1" si="1289"/>
        <v>0.875</v>
      </c>
      <c r="OA367" s="163">
        <f t="shared" ca="1" si="1289"/>
        <v>0.9</v>
      </c>
      <c r="OB367" s="163">
        <f t="shared" ca="1" si="1289"/>
        <v>0.9</v>
      </c>
      <c r="OC367" s="163">
        <f t="shared" ca="1" si="1289"/>
        <v>0.75</v>
      </c>
      <c r="OD367" s="163">
        <f t="shared" ca="1" si="1289"/>
        <v>0.78142857142857147</v>
      </c>
      <c r="OE367" s="163">
        <f t="shared" ca="1" si="1289"/>
        <v>0.82499999999999996</v>
      </c>
      <c r="OF367" s="163">
        <f t="shared" ca="1" si="1289"/>
        <v>0.875</v>
      </c>
      <c r="OG367" s="163">
        <f t="shared" ca="1" si="1289"/>
        <v>0.9</v>
      </c>
      <c r="OH367" s="163">
        <f t="shared" ca="1" si="1289"/>
        <v>0.9</v>
      </c>
      <c r="OI367" s="163">
        <f t="shared" ca="1" si="1289"/>
        <v>0.75</v>
      </c>
      <c r="OJ367" s="163">
        <f t="shared" ca="1" si="1289"/>
        <v>0.76904761904761909</v>
      </c>
      <c r="OK367" s="163">
        <f t="shared" ca="1" si="1289"/>
        <v>0.82000000000000006</v>
      </c>
      <c r="OL367" s="163">
        <f t="shared" ca="1" si="1289"/>
        <v>0.875</v>
      </c>
      <c r="OM367" s="163">
        <f t="shared" ca="1" si="1289"/>
        <v>0.9</v>
      </c>
      <c r="ON367" s="163">
        <f t="shared" ca="1" si="1289"/>
        <v>0.90000000000000013</v>
      </c>
      <c r="OO367" s="163">
        <f t="shared" ca="1" si="1289"/>
        <v>0.75</v>
      </c>
      <c r="OP367" s="163">
        <f t="shared" ca="1" si="1289"/>
        <v>0.76904761904761909</v>
      </c>
      <c r="OQ367" s="163">
        <f t="shared" ca="1" si="1289"/>
        <v>0.82000000000000006</v>
      </c>
      <c r="OR367" s="163">
        <f t="shared" ref="MY367:OU370" ca="1" si="1295">OFFSET(OR$5,$B367,0)</f>
        <v>0.875</v>
      </c>
      <c r="OS367" s="163">
        <f t="shared" ca="1" si="1295"/>
        <v>0.9</v>
      </c>
      <c r="OT367" s="163">
        <f t="shared" ca="1" si="1295"/>
        <v>0.9</v>
      </c>
      <c r="OU367" s="163">
        <f t="shared" ca="1" si="1295"/>
        <v>0.875</v>
      </c>
      <c r="OV367" s="161">
        <f t="shared" ca="1" si="1253"/>
        <v>1</v>
      </c>
      <c r="OW367" s="161">
        <f t="shared" ca="1" si="1254"/>
        <v>1</v>
      </c>
      <c r="OX367" s="161">
        <f t="shared" ca="1" si="1255"/>
        <v>500000</v>
      </c>
      <c r="OY367" s="163" t="str">
        <f t="shared" ca="1" si="1256"/>
        <v>-</v>
      </c>
      <c r="OZ367" s="161" t="str">
        <f t="shared" ca="1" si="1257"/>
        <v>-</v>
      </c>
      <c r="PA367" s="161" t="str">
        <f t="shared" ca="1" si="1258"/>
        <v>-</v>
      </c>
      <c r="PB367" s="163">
        <f t="shared" ca="1" si="1289"/>
        <v>0</v>
      </c>
      <c r="PC367" s="27">
        <v>0</v>
      </c>
    </row>
    <row r="368" spans="1:419" s="143" customFormat="1" hidden="1" outlineLevel="1">
      <c r="A368" s="121">
        <f t="shared" si="14"/>
        <v>363</v>
      </c>
      <c r="B368" s="121">
        <f t="shared" si="1259"/>
        <v>13</v>
      </c>
      <c r="C368" s="143">
        <f t="shared" si="1265"/>
        <v>1002</v>
      </c>
      <c r="D368" s="143" t="s">
        <v>884</v>
      </c>
      <c r="E368" s="143" t="b">
        <v>0</v>
      </c>
      <c r="F368" s="143" t="b">
        <v>0</v>
      </c>
      <c r="G368" s="143" t="b">
        <f t="shared" si="1260"/>
        <v>0</v>
      </c>
      <c r="H368" s="139">
        <f t="shared" ca="1" si="1290"/>
        <v>3</v>
      </c>
      <c r="I368" s="32">
        <v>2</v>
      </c>
      <c r="J368" s="32">
        <v>4</v>
      </c>
      <c r="K368" s="139">
        <f t="shared" ca="1" si="1290"/>
        <v>1</v>
      </c>
      <c r="L368" s="139">
        <f t="shared" ca="1" si="1290"/>
        <v>1</v>
      </c>
      <c r="M368" s="139">
        <f t="shared" ca="1" si="1290"/>
        <v>2</v>
      </c>
      <c r="N368" s="139">
        <f t="shared" ca="1" si="1290"/>
        <v>1</v>
      </c>
      <c r="O368" s="139">
        <f t="shared" ca="1" si="1290"/>
        <v>1</v>
      </c>
      <c r="P368" s="139">
        <f t="shared" ca="1" si="1290"/>
        <v>1</v>
      </c>
      <c r="Q368" s="139">
        <f t="shared" ca="1" si="1290"/>
        <v>1</v>
      </c>
      <c r="R368" s="139">
        <f t="shared" ca="1" si="1290"/>
        <v>2</v>
      </c>
      <c r="S368" s="139">
        <f t="shared" ca="1" si="1290"/>
        <v>1</v>
      </c>
      <c r="T368" s="139">
        <f t="shared" ca="1" si="1290"/>
        <v>1</v>
      </c>
      <c r="U368" s="139">
        <f t="shared" ca="1" si="1290"/>
        <v>1</v>
      </c>
      <c r="V368" s="139">
        <f t="shared" ca="1" si="1290"/>
        <v>1</v>
      </c>
      <c r="W368" s="139">
        <f t="shared" ca="1" si="1290"/>
        <v>1</v>
      </c>
      <c r="X368" s="139">
        <f t="shared" ca="1" si="1290"/>
        <v>1</v>
      </c>
      <c r="Y368" s="139">
        <f t="shared" ca="1" si="1290"/>
        <v>1</v>
      </c>
      <c r="Z368" s="32">
        <v>2</v>
      </c>
      <c r="AA368" s="32">
        <v>2</v>
      </c>
      <c r="AB368" s="32">
        <v>2</v>
      </c>
      <c r="AC368" s="139">
        <f t="shared" ca="1" si="1290"/>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00017 Price DSP RiskCRRA-low Overdraw500000 CropgrazeFALSE WP070p MP070p GP070p (F33N11)</v>
      </c>
      <c r="AF368" s="10" t="str">
        <f ca="1">IF(COUNTIF(AE$5:AE368,AE368)=1,"-","Dup")</f>
        <v>-</v>
      </c>
      <c r="AG368" s="10"/>
      <c r="AH368" s="163" t="str">
        <f t="shared" ca="1" si="1217"/>
        <v>-</v>
      </c>
      <c r="AI368" s="163" t="str">
        <f t="shared" ca="1" si="1217"/>
        <v>-</v>
      </c>
      <c r="AJ368" s="163" t="str">
        <f t="shared" ca="1" si="1217"/>
        <v>-</v>
      </c>
      <c r="AK368" s="163" t="str">
        <f t="shared" ca="1" si="1217"/>
        <v>-</v>
      </c>
      <c r="AL368" s="163" t="str">
        <f t="shared" ca="1" si="1217"/>
        <v>-</v>
      </c>
      <c r="AM368" s="163" t="b">
        <f t="shared" ca="1" si="1217"/>
        <v>1</v>
      </c>
      <c r="AN368" s="10"/>
      <c r="AO368" s="161" t="b">
        <f t="shared" si="1218"/>
        <v>0</v>
      </c>
      <c r="AP368" s="161" t="str">
        <f t="shared" si="1218"/>
        <v>-</v>
      </c>
      <c r="AQ368" s="161" t="b">
        <f t="shared" si="1218"/>
        <v>0</v>
      </c>
      <c r="AR368" s="161" t="b">
        <f t="shared" si="1218"/>
        <v>1</v>
      </c>
      <c r="AS368" s="161" t="b">
        <f t="shared" si="1218"/>
        <v>1</v>
      </c>
      <c r="AT368" s="161" t="b">
        <f t="shared" si="1218"/>
        <v>0</v>
      </c>
      <c r="AU368" s="161">
        <f t="shared" ca="1" si="1219"/>
        <v>0</v>
      </c>
      <c r="AV368" s="161" t="b">
        <f t="shared" si="1279"/>
        <v>1</v>
      </c>
      <c r="AW368" s="161" t="b">
        <f t="shared" si="1279"/>
        <v>1</v>
      </c>
      <c r="AX368" s="161">
        <f t="shared" si="1279"/>
        <v>2</v>
      </c>
      <c r="AY368" s="161" t="str">
        <f t="shared" si="1279"/>
        <v>-</v>
      </c>
      <c r="AZ368" s="161">
        <f t="shared" si="1279"/>
        <v>0.3</v>
      </c>
      <c r="BA368" s="10"/>
      <c r="BB368" s="161" t="b">
        <f t="shared" si="1221"/>
        <v>1</v>
      </c>
      <c r="BC368" s="163" t="b">
        <f t="shared" ca="1" si="1222"/>
        <v>1</v>
      </c>
      <c r="BD368" s="163" t="b">
        <f t="shared" ca="1" si="1222"/>
        <v>1</v>
      </c>
      <c r="BE368" s="162">
        <f t="shared" ca="1" si="1223"/>
        <v>3210</v>
      </c>
      <c r="BF368" s="163" t="str">
        <f t="shared" ca="1" si="1284"/>
        <v>-</v>
      </c>
      <c r="BG368" s="163" t="str">
        <f t="shared" ca="1" si="1284"/>
        <v>-</v>
      </c>
      <c r="BH368" s="163" t="str">
        <f t="shared" ca="1" si="1284"/>
        <v>-</v>
      </c>
      <c r="BI368" s="163" t="str">
        <f t="shared" ca="1" si="1284"/>
        <v>-</v>
      </c>
      <c r="BJ368" s="163" t="str">
        <f t="shared" ca="1" si="1284"/>
        <v>-</v>
      </c>
      <c r="BK368" s="163">
        <f t="shared" ca="1" si="1284"/>
        <v>1</v>
      </c>
      <c r="BL368" s="163">
        <f t="shared" ca="1" si="1284"/>
        <v>1</v>
      </c>
      <c r="BM368" s="163" t="str">
        <f t="shared" ca="1" si="1284"/>
        <v>-</v>
      </c>
      <c r="BN368" s="163" t="str">
        <f t="shared" ca="1" si="1284"/>
        <v>-</v>
      </c>
      <c r="BO368" s="163" t="b">
        <f t="shared" ca="1" si="1225"/>
        <v>0</v>
      </c>
      <c r="BP368" s="163" t="b">
        <f t="shared" ca="1" si="1225"/>
        <v>0</v>
      </c>
      <c r="BQ368" s="163" t="b">
        <f t="shared" ca="1" si="1225"/>
        <v>0</v>
      </c>
      <c r="BR368" s="163" t="b">
        <f t="shared" ca="1" si="1225"/>
        <v>0</v>
      </c>
      <c r="BS368" s="163" t="b">
        <f t="shared" ca="1" si="1225"/>
        <v>0</v>
      </c>
      <c r="BT368" s="163" t="b">
        <f t="shared" ca="1" si="1225"/>
        <v>0</v>
      </c>
      <c r="BU368" s="163" t="b">
        <f t="shared" ca="1" si="1225"/>
        <v>0</v>
      </c>
      <c r="BV368" s="163" t="b">
        <f t="shared" ca="1" si="1225"/>
        <v>0</v>
      </c>
      <c r="BW368" s="163" t="b">
        <f t="shared" ca="1" si="1225"/>
        <v>0</v>
      </c>
      <c r="BX368" s="163" t="str">
        <f t="shared" ca="1" si="1284"/>
        <v>-</v>
      </c>
      <c r="BY368" s="163" t="str">
        <f t="shared" ca="1" si="1264"/>
        <v>-</v>
      </c>
      <c r="BZ368" s="163" t="str">
        <f t="shared" ca="1" si="1264"/>
        <v>-</v>
      </c>
      <c r="CA368" s="163" t="str">
        <f t="shared" ca="1" si="1264"/>
        <v>-</v>
      </c>
      <c r="CB368" s="163" t="str">
        <f t="shared" ca="1" si="1264"/>
        <v>-</v>
      </c>
      <c r="CC368" s="163" t="str">
        <f t="shared" ca="1" si="1264"/>
        <v>-</v>
      </c>
      <c r="CD368" s="163" t="str">
        <f t="shared" ca="1" si="1264"/>
        <v>-</v>
      </c>
      <c r="CE368" s="163" t="str">
        <f t="shared" ca="1" si="1264"/>
        <v>-</v>
      </c>
      <c r="CF368" s="163" t="str">
        <f t="shared" ca="1" si="1264"/>
        <v>-</v>
      </c>
      <c r="CG368" s="163" t="str">
        <f t="shared" ca="1" si="1284"/>
        <v>-</v>
      </c>
      <c r="CH368" s="163" t="str">
        <f t="shared" ca="1" si="1284"/>
        <v>-</v>
      </c>
      <c r="CI368" s="163" t="str">
        <f t="shared" ca="1" si="1284"/>
        <v>-</v>
      </c>
      <c r="CJ368" s="163" t="str">
        <f t="shared" ca="1" si="1284"/>
        <v>-</v>
      </c>
      <c r="CK368" s="163" t="str">
        <f t="shared" ca="1" si="1284"/>
        <v>-</v>
      </c>
      <c r="CL368" s="163" t="str">
        <f t="shared" ca="1" si="1284"/>
        <v>-</v>
      </c>
      <c r="CM368" s="163" t="str">
        <f t="shared" ca="1" si="1284"/>
        <v>-</v>
      </c>
      <c r="CN368" s="163" t="str">
        <f t="shared" ca="1" si="1284"/>
        <v>-</v>
      </c>
      <c r="CO368" s="163" t="str">
        <f t="shared" ca="1" si="1284"/>
        <v>-</v>
      </c>
      <c r="CP368" s="163" t="str">
        <f t="shared" ca="1" si="1284"/>
        <v>-</v>
      </c>
      <c r="CQ368" s="163" t="str">
        <f t="shared" ca="1" si="1284"/>
        <v>-</v>
      </c>
      <c r="CR368" s="163" t="str">
        <f t="shared" ca="1" si="1284"/>
        <v>-</v>
      </c>
      <c r="CS368" s="163" t="str">
        <f t="shared" ca="1" si="1284"/>
        <v>-</v>
      </c>
      <c r="CT368" s="163" t="str">
        <f t="shared" ca="1" si="1284"/>
        <v>-</v>
      </c>
      <c r="CU368" s="163" t="str">
        <f t="shared" ca="1" si="1292"/>
        <v>-</v>
      </c>
      <c r="CV368" s="163" t="str">
        <f t="shared" ca="1" si="1292"/>
        <v>-</v>
      </c>
      <c r="CW368" s="163" t="str">
        <f t="shared" ca="1" si="1292"/>
        <v>-</v>
      </c>
      <c r="CX368" s="163" t="str">
        <f t="shared" ca="1" si="1292"/>
        <v>-</v>
      </c>
      <c r="CY368" s="163" t="str">
        <f t="shared" ca="1" si="1292"/>
        <v>-</v>
      </c>
      <c r="CZ368" s="163" t="str">
        <f t="shared" ca="1" si="1292"/>
        <v>-</v>
      </c>
      <c r="DA368" s="163" t="str">
        <f t="shared" ca="1" si="1292"/>
        <v>-</v>
      </c>
      <c r="DB368" s="163" t="str">
        <f t="shared" ca="1" si="1292"/>
        <v>-</v>
      </c>
      <c r="DC368" s="163" t="str">
        <f t="shared" ca="1" si="1284"/>
        <v>-</v>
      </c>
      <c r="DD368" s="163" t="str">
        <f t="shared" ca="1" si="1293"/>
        <v>-</v>
      </c>
      <c r="DE368" s="163" t="str">
        <f t="shared" ca="1" si="1293"/>
        <v>-</v>
      </c>
      <c r="DF368" s="163" t="str">
        <f t="shared" ca="1" si="1293"/>
        <v>-</v>
      </c>
      <c r="DG368" s="163" t="str">
        <f t="shared" ca="1" si="1293"/>
        <v>-</v>
      </c>
      <c r="DH368" s="163" t="str">
        <f t="shared" ca="1" si="1293"/>
        <v>-</v>
      </c>
      <c r="DI368" s="163" t="str">
        <f t="shared" ca="1" si="1293"/>
        <v>-</v>
      </c>
      <c r="DJ368" s="163" t="str">
        <f t="shared" ca="1" si="1293"/>
        <v>-</v>
      </c>
      <c r="DK368" s="163" t="str">
        <f t="shared" ca="1" si="1293"/>
        <v>-</v>
      </c>
      <c r="DL368" s="10"/>
      <c r="DM368" s="163" t="str">
        <f t="shared" ca="1" si="1284"/>
        <v>-</v>
      </c>
      <c r="DN368" s="163" t="str">
        <f t="shared" ca="1" si="1284"/>
        <v>-</v>
      </c>
      <c r="DO368" s="163" t="str">
        <f t="shared" ca="1" si="1284"/>
        <v>-</v>
      </c>
      <c r="DP368" s="163" t="str">
        <f t="shared" ca="1" si="1284"/>
        <v>-</v>
      </c>
      <c r="DQ368" s="163" t="str">
        <f t="shared" ca="1" si="1284"/>
        <v>-</v>
      </c>
      <c r="DR368" s="163" t="str">
        <f t="shared" ca="1" si="1284"/>
        <v>-</v>
      </c>
      <c r="DS368" s="163" t="str">
        <f t="shared" ca="1" si="1284"/>
        <v>-</v>
      </c>
      <c r="DT368" s="163" t="str">
        <f t="shared" ca="1" si="1284"/>
        <v>-</v>
      </c>
      <c r="DU368" s="163" t="str">
        <f t="shared" ca="1" si="1284"/>
        <v>-</v>
      </c>
      <c r="DV368" s="163" t="str">
        <f t="shared" ca="1" si="1284"/>
        <v>-</v>
      </c>
      <c r="DW368" s="163" t="str">
        <f t="shared" ca="1" si="1284"/>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285"/>
        <v>-</v>
      </c>
      <c r="EJ368" s="163" t="str">
        <f t="shared" ca="1" si="1285"/>
        <v>-</v>
      </c>
      <c r="EK368" s="163" t="str">
        <f t="shared" ca="1" si="1285"/>
        <v>-</v>
      </c>
      <c r="EL368" s="163" t="str">
        <f t="shared" ca="1" si="1285"/>
        <v>-</v>
      </c>
      <c r="EM368" s="163" t="str">
        <f t="shared" ca="1" si="1285"/>
        <v>-</v>
      </c>
      <c r="EN368" s="163" t="str">
        <f t="shared" ca="1" si="1285"/>
        <v>-</v>
      </c>
      <c r="EO368" s="163" t="str">
        <f t="shared" ca="1" si="1285"/>
        <v>-</v>
      </c>
      <c r="EP368" s="163" t="str">
        <f t="shared" ca="1" si="1285"/>
        <v>-</v>
      </c>
      <c r="EQ368" s="163">
        <f t="shared" ca="1" si="1285"/>
        <v>1</v>
      </c>
      <c r="ER368" s="163">
        <f t="shared" ca="1" si="1285"/>
        <v>1</v>
      </c>
      <c r="ES368" s="163">
        <f t="shared" ca="1" si="1285"/>
        <v>0</v>
      </c>
      <c r="ET368" s="163" t="str">
        <f t="shared" ca="1" si="1285"/>
        <v>-</v>
      </c>
      <c r="EU368" s="163" t="str">
        <f t="shared" ca="1" si="1285"/>
        <v>-</v>
      </c>
      <c r="EV368" s="163" t="str">
        <f t="shared" ca="1" si="1285"/>
        <v>-</v>
      </c>
      <c r="EW368" s="163" t="str">
        <f t="shared" ca="1" si="1285"/>
        <v>-</v>
      </c>
      <c r="EX368" s="163" t="str">
        <f t="shared" ca="1" si="1285"/>
        <v>-</v>
      </c>
      <c r="EY368" s="163" t="str">
        <f t="shared" ca="1" si="1285"/>
        <v>-</v>
      </c>
      <c r="EZ368" s="163" t="str">
        <f t="shared" ca="1" si="1285"/>
        <v>-</v>
      </c>
      <c r="FA368" s="163">
        <f t="shared" ca="1" si="1285"/>
        <v>0</v>
      </c>
      <c r="FB368" s="163" t="str">
        <f t="shared" ca="1" si="1285"/>
        <v>-</v>
      </c>
      <c r="FC368" s="163" t="str">
        <f t="shared" ca="1" si="1285"/>
        <v>-</v>
      </c>
      <c r="FD368" s="163" t="str">
        <f t="shared" ca="1" si="1285"/>
        <v>-</v>
      </c>
      <c r="FE368" s="163" t="str">
        <f t="shared" ca="1" si="1285"/>
        <v>-</v>
      </c>
      <c r="FF368" s="163" t="str">
        <f t="shared" ca="1" si="1285"/>
        <v>-</v>
      </c>
      <c r="FG368" s="163">
        <f t="shared" ca="1" si="1285"/>
        <v>0</v>
      </c>
      <c r="FH368" s="163">
        <f t="shared" ca="1" si="1285"/>
        <v>0</v>
      </c>
      <c r="FI368" s="163">
        <f t="shared" ca="1" si="1285"/>
        <v>0</v>
      </c>
      <c r="FJ368" s="163">
        <f t="shared" ca="1" si="1285"/>
        <v>0</v>
      </c>
      <c r="FK368" s="163">
        <f t="shared" ca="1" si="1285"/>
        <v>0</v>
      </c>
      <c r="FL368" s="163">
        <f t="shared" ca="1" si="1285"/>
        <v>0</v>
      </c>
      <c r="FM368" s="163">
        <f t="shared" ca="1" si="1285"/>
        <v>0</v>
      </c>
      <c r="FN368" s="163" t="str">
        <f t="shared" ca="1" si="1285"/>
        <v>-</v>
      </c>
      <c r="FO368" s="163" t="str">
        <f t="shared" ca="1" si="1285"/>
        <v>-</v>
      </c>
      <c r="FP368" s="163" t="str">
        <f t="shared" ca="1" si="1285"/>
        <v>-</v>
      </c>
      <c r="FQ368" s="163" t="str">
        <f t="shared" ca="1" si="1285"/>
        <v>-</v>
      </c>
      <c r="FR368" s="163" t="str">
        <f t="shared" ca="1" si="1285"/>
        <v>-</v>
      </c>
      <c r="FS368" s="163" t="str">
        <f t="shared" ca="1" si="1285"/>
        <v>-</v>
      </c>
      <c r="FT368" s="163" t="str">
        <f t="shared" ca="1" si="1285"/>
        <v>-</v>
      </c>
      <c r="FU368" s="163" t="str">
        <f t="shared" ca="1" si="1285"/>
        <v>-</v>
      </c>
      <c r="FV368" s="163" t="str">
        <f t="shared" ca="1" si="1285"/>
        <v>-</v>
      </c>
      <c r="FW368" s="163" t="str">
        <f t="shared" ca="1" si="1285"/>
        <v>-</v>
      </c>
      <c r="FX368" s="163" t="str">
        <f t="shared" ca="1" si="1285"/>
        <v>-</v>
      </c>
      <c r="FY368" s="10"/>
      <c r="FZ368" s="163">
        <f t="shared" ca="1" si="1285"/>
        <v>1</v>
      </c>
      <c r="GA368" s="163" t="str">
        <f t="shared" ca="1" si="1285"/>
        <v>-</v>
      </c>
      <c r="GB368" s="163" t="str">
        <f t="shared" ca="1" si="1285"/>
        <v>-</v>
      </c>
      <c r="GC368" s="163" t="str">
        <f t="shared" ca="1" si="1285"/>
        <v>-</v>
      </c>
      <c r="GD368" s="163" t="str">
        <f t="shared" ca="1" si="1229"/>
        <v>-</v>
      </c>
      <c r="GE368" s="163" t="b">
        <f t="shared" ca="1" si="1229"/>
        <v>0</v>
      </c>
      <c r="GF368" s="163" t="str">
        <f t="shared" ca="1" si="1229"/>
        <v>-</v>
      </c>
      <c r="GG368" s="163">
        <f t="shared" ca="1" si="1229"/>
        <v>0</v>
      </c>
      <c r="GH368" s="163" t="str">
        <f t="shared" ca="1" si="1229"/>
        <v>-</v>
      </c>
      <c r="GI368" s="161" cm="1">
        <f t="array" aca="1" ref="GI368" ca="1">INDEX(i.rev,$K368,GI$15)</f>
        <v>1</v>
      </c>
      <c r="GJ368" s="163">
        <f t="shared" ca="1" si="1286"/>
        <v>0</v>
      </c>
      <c r="GK368" s="163">
        <f t="shared" ca="1" si="1286"/>
        <v>1</v>
      </c>
      <c r="GL368" s="163">
        <f t="shared" ca="1" si="1286"/>
        <v>0</v>
      </c>
      <c r="GM368" s="163">
        <f t="shared" ca="1" si="1286"/>
        <v>1</v>
      </c>
      <c r="GN368" s="163">
        <f t="shared" ca="1" si="1286"/>
        <v>1</v>
      </c>
      <c r="GO368" s="163">
        <f t="shared" ca="1" si="1286"/>
        <v>1</v>
      </c>
      <c r="GP368" s="163">
        <f t="shared" ca="1" si="1286"/>
        <v>0</v>
      </c>
      <c r="GQ368" s="163">
        <f t="shared" ca="1" si="1286"/>
        <v>0</v>
      </c>
      <c r="GR368" s="163">
        <f t="shared" ca="1" si="1286"/>
        <v>0</v>
      </c>
      <c r="GS368" s="163">
        <f t="shared" ca="1" si="1286"/>
        <v>0</v>
      </c>
      <c r="GT368" s="163">
        <f t="shared" ca="1" si="1286"/>
        <v>0</v>
      </c>
      <c r="GU368" s="163">
        <f t="shared" ca="1" si="1286"/>
        <v>0</v>
      </c>
      <c r="GV368" s="163">
        <f t="shared" ca="1" si="1286"/>
        <v>0</v>
      </c>
      <c r="GW368" s="163">
        <f t="shared" ca="1" si="1286"/>
        <v>0</v>
      </c>
      <c r="GX368" s="163">
        <f t="shared" ca="1" si="1286"/>
        <v>0</v>
      </c>
      <c r="GY368" s="163">
        <f t="shared" ca="1" si="1286"/>
        <v>0</v>
      </c>
      <c r="GZ368" s="161" cm="1">
        <f t="array" aca="1" ref="GZ368" ca="1">INDEX(i.rev,$K368,GZ$15)</f>
        <v>0</v>
      </c>
      <c r="HA368" s="163">
        <f t="shared" ca="1" si="1231"/>
        <v>0</v>
      </c>
      <c r="HB368" s="161" cm="1">
        <f t="array" aca="1" ref="HB368" ca="1">INDEX(i.rev,$K368,HB$15)</f>
        <v>1</v>
      </c>
      <c r="HC368" s="163">
        <f t="shared" ca="1" si="1287"/>
        <v>0</v>
      </c>
      <c r="HD368" s="163">
        <f t="shared" ca="1" si="1287"/>
        <v>0</v>
      </c>
      <c r="HE368" s="163">
        <f t="shared" ca="1" si="1287"/>
        <v>0</v>
      </c>
      <c r="HF368" s="163">
        <f t="shared" ca="1" si="1287"/>
        <v>0</v>
      </c>
      <c r="HG368" s="163">
        <f t="shared" ca="1" si="1287"/>
        <v>0</v>
      </c>
      <c r="HH368" s="163">
        <f t="shared" ca="1" si="1287"/>
        <v>0</v>
      </c>
      <c r="HI368" s="163">
        <f t="shared" ca="1" si="1287"/>
        <v>0</v>
      </c>
      <c r="HJ368" s="10"/>
      <c r="HK368" s="163" t="str">
        <f t="shared" ca="1" si="1287"/>
        <v>-</v>
      </c>
      <c r="HL368" s="163" t="str">
        <f t="shared" ca="1" si="1287"/>
        <v>-</v>
      </c>
      <c r="HM368" s="163" t="str">
        <f t="shared" ca="1" si="1287"/>
        <v>-</v>
      </c>
      <c r="HN368" s="163" t="str">
        <f t="shared" ca="1" si="1287"/>
        <v>-</v>
      </c>
      <c r="HO368" s="163" t="str">
        <f t="shared" ca="1" si="1287"/>
        <v>-</v>
      </c>
      <c r="HP368" s="161" t="b">
        <f t="shared" ca="1" si="1234"/>
        <v>0</v>
      </c>
      <c r="HQ368" s="161" t="b">
        <f t="shared" ca="1" si="1234"/>
        <v>0</v>
      </c>
      <c r="HR368" s="161" t="b">
        <f t="shared" ca="1" si="1234"/>
        <v>1</v>
      </c>
      <c r="HS368" s="163">
        <f t="shared" ca="1" si="1287"/>
        <v>0</v>
      </c>
      <c r="HT368" s="161">
        <f t="shared" ca="1" si="1235"/>
        <v>1</v>
      </c>
      <c r="HU368" s="161">
        <f t="shared" ca="1" si="1235"/>
        <v>1</v>
      </c>
      <c r="HV368" s="163" t="str">
        <f t="shared" ca="1" si="1287"/>
        <v>-</v>
      </c>
      <c r="HW368" s="163" t="str">
        <f t="shared" ca="1" si="1287"/>
        <v>-</v>
      </c>
      <c r="HX368" s="163" t="str">
        <f t="shared" ca="1" si="1287"/>
        <v>-</v>
      </c>
      <c r="HY368" s="163" t="str">
        <f t="shared" ca="1" si="1287"/>
        <v>-</v>
      </c>
      <c r="HZ368" s="163" t="str">
        <f t="shared" ca="1" si="1287"/>
        <v>-</v>
      </c>
      <c r="IA368" s="163" t="str">
        <f t="shared" ca="1" si="1287"/>
        <v>-</v>
      </c>
      <c r="IB368" s="163" t="str">
        <f t="shared" ca="1" si="1287"/>
        <v>-</v>
      </c>
      <c r="IC368" s="163" t="str">
        <f t="shared" ca="1" si="1287"/>
        <v>-</v>
      </c>
      <c r="ID368" s="163" t="str">
        <f t="shared" ca="1" si="1287"/>
        <v>-</v>
      </c>
      <c r="IE368" s="163" t="b">
        <f t="shared" ca="1" si="1287"/>
        <v>1</v>
      </c>
      <c r="IF368" s="163" t="str">
        <f t="shared" ca="1" si="1287"/>
        <v>-</v>
      </c>
      <c r="IG368" s="163" t="str">
        <f t="shared" ca="1" si="1287"/>
        <v>-</v>
      </c>
      <c r="IH368" s="163" t="str">
        <f t="shared" ca="1" si="1287"/>
        <v>-</v>
      </c>
      <c r="II368" s="163" t="b">
        <f t="shared" ca="1" si="1236"/>
        <v>1</v>
      </c>
      <c r="IJ368" s="163">
        <f t="shared" ca="1" si="1236"/>
        <v>0</v>
      </c>
      <c r="IK368" s="163" t="str">
        <f t="shared" ca="1" si="1236"/>
        <v>-</v>
      </c>
      <c r="IL368" s="163" t="str">
        <f t="shared" ca="1" si="1236"/>
        <v>-</v>
      </c>
      <c r="IM368" s="163" t="str">
        <f t="shared" ca="1" si="1236"/>
        <v>-</v>
      </c>
      <c r="IN368" s="163" t="str">
        <f t="shared" ca="1" si="1236"/>
        <v>-</v>
      </c>
      <c r="IO368" s="163" t="str">
        <f t="shared" ca="1" si="1236"/>
        <v>-</v>
      </c>
      <c r="IP368" s="163">
        <f t="shared" ca="1" si="1236"/>
        <v>0</v>
      </c>
      <c r="IQ368" s="163" t="str">
        <f t="shared" ca="1" si="1236"/>
        <v>-</v>
      </c>
      <c r="IR368" s="163" t="str">
        <f t="shared" ca="1" si="1236"/>
        <v>-</v>
      </c>
      <c r="IS368" s="163" t="str">
        <f t="shared" ca="1" si="1236"/>
        <v>-</v>
      </c>
      <c r="IT368" s="163">
        <f t="shared" ca="1" si="1236"/>
        <v>500</v>
      </c>
      <c r="IU368" s="163">
        <f t="shared" ca="1" si="1236"/>
        <v>500</v>
      </c>
      <c r="IV368" s="163" t="str">
        <f t="shared" ca="1" si="1236"/>
        <v>-</v>
      </c>
      <c r="IW368" s="163" t="str">
        <f t="shared" ca="1" si="1236"/>
        <v>-</v>
      </c>
      <c r="IX368" s="163" t="str">
        <f t="shared" ca="1" si="1236"/>
        <v>-</v>
      </c>
      <c r="IY368" s="163" t="str">
        <f t="shared" ca="1" si="1288"/>
        <v>-</v>
      </c>
      <c r="IZ368" s="163" t="str">
        <f t="shared" ca="1" si="1288"/>
        <v>-</v>
      </c>
      <c r="JA368" s="163" t="str">
        <f t="shared" ca="1" si="1288"/>
        <v>-</v>
      </c>
      <c r="JB368" s="163" t="str">
        <f t="shared" ca="1" si="1288"/>
        <v>-</v>
      </c>
      <c r="JC368" s="163" t="str">
        <f t="shared" ca="1" si="1288"/>
        <v>-</v>
      </c>
      <c r="JD368" s="163" t="str">
        <f t="shared" ca="1" si="1288"/>
        <v>-</v>
      </c>
      <c r="JE368" s="163" t="str">
        <f t="shared" ca="1" si="1288"/>
        <v>-</v>
      </c>
      <c r="JF368" s="163" t="str">
        <f t="shared" ca="1" si="1288"/>
        <v>-</v>
      </c>
      <c r="JG368" s="163" t="str">
        <f t="shared" ca="1" si="1288"/>
        <v>-</v>
      </c>
      <c r="JH368" s="163" t="str">
        <f t="shared" ca="1" si="1288"/>
        <v>-</v>
      </c>
      <c r="JI368" s="163" t="str">
        <f t="shared" ca="1" si="1288"/>
        <v>-</v>
      </c>
      <c r="JJ368" s="163" t="str">
        <f t="shared" ca="1" si="1288"/>
        <v>-</v>
      </c>
      <c r="JK368" s="163" t="str">
        <f t="shared" ca="1" si="1288"/>
        <v>-</v>
      </c>
      <c r="JL368" s="163" t="str">
        <f t="shared" ca="1" si="1288"/>
        <v>-</v>
      </c>
      <c r="JM368" s="163" t="str">
        <f t="shared" ca="1" si="1288"/>
        <v>-</v>
      </c>
      <c r="JN368" s="163" t="str">
        <f t="shared" ca="1" si="1294"/>
        <v>-</v>
      </c>
      <c r="JO368" s="163" t="str">
        <f t="shared" ca="1" si="1294"/>
        <v>-</v>
      </c>
      <c r="JP368" s="163" t="str">
        <f t="shared" ca="1" si="1294"/>
        <v>-</v>
      </c>
      <c r="JQ368" s="163" t="str">
        <f t="shared" ca="1" si="1294"/>
        <v>-</v>
      </c>
      <c r="JR368" s="163" t="str">
        <f t="shared" ca="1" si="1294"/>
        <v>-</v>
      </c>
      <c r="JS368" s="163" t="str">
        <f t="shared" ca="1" si="1288"/>
        <v>-</v>
      </c>
      <c r="JT368" s="163" t="str">
        <f t="shared" ca="1" si="1288"/>
        <v>-</v>
      </c>
      <c r="JU368" s="163" t="str">
        <f t="shared" ca="1" si="1288"/>
        <v>-</v>
      </c>
      <c r="JV368" s="163" t="str">
        <f t="shared" ca="1" si="1288"/>
        <v>-</v>
      </c>
      <c r="JW368" s="163" t="str">
        <f t="shared" ca="1" si="1288"/>
        <v>-</v>
      </c>
      <c r="JX368" s="163" t="str">
        <f t="shared" ca="1" si="1288"/>
        <v>-</v>
      </c>
      <c r="JY368" s="163" t="str">
        <f t="shared" ca="1" si="1291"/>
        <v>-</v>
      </c>
      <c r="JZ368" s="163" t="str">
        <f t="shared" ca="1" si="1291"/>
        <v>-</v>
      </c>
      <c r="KA368" s="163" t="str">
        <f t="shared" ca="1" si="1291"/>
        <v>-</v>
      </c>
      <c r="KB368" s="163" t="str">
        <f t="shared" ca="1" si="1291"/>
        <v>-</v>
      </c>
      <c r="KC368" s="163" t="str">
        <f t="shared" ca="1" si="1291"/>
        <v>-</v>
      </c>
      <c r="KD368" s="163" t="str">
        <f t="shared" ca="1" si="1291"/>
        <v>-</v>
      </c>
      <c r="KE368" s="163" t="str">
        <f t="shared" ca="1" si="1291"/>
        <v>-</v>
      </c>
      <c r="KF368" s="163" t="str">
        <f t="shared" ca="1" si="1291"/>
        <v>-</v>
      </c>
      <c r="KG368" s="163" t="str">
        <f t="shared" ca="1" si="1291"/>
        <v>-</v>
      </c>
      <c r="KH368" s="163" t="str">
        <f t="shared" ca="1" si="1291"/>
        <v>-</v>
      </c>
      <c r="KI368" s="163" t="str">
        <f t="shared" ca="1" si="1291"/>
        <v>-</v>
      </c>
      <c r="KJ368" s="163" t="str">
        <f t="shared" ca="1" si="1291"/>
        <v>-</v>
      </c>
      <c r="KK368" s="163" t="str">
        <f t="shared" ca="1" si="1291"/>
        <v>-</v>
      </c>
      <c r="KL368" s="163" t="str">
        <f t="shared" ca="1" si="1291"/>
        <v>-</v>
      </c>
      <c r="KM368" s="163" t="str">
        <f t="shared" ca="1" si="1291"/>
        <v>-</v>
      </c>
      <c r="KN368" s="163" t="str">
        <f t="shared" ca="1" si="1291"/>
        <v>-</v>
      </c>
      <c r="KO368" s="163" t="str">
        <f t="shared" ca="1" si="1291"/>
        <v>-</v>
      </c>
      <c r="KP368" s="163" t="str">
        <f t="shared" ca="1" si="1291"/>
        <v>-</v>
      </c>
      <c r="KQ368" s="163" t="str">
        <f t="shared" ca="1" si="1291"/>
        <v>-</v>
      </c>
      <c r="KR368" s="163" t="str">
        <f t="shared" ca="1" si="1291"/>
        <v>-</v>
      </c>
      <c r="KS368" s="163" t="str">
        <f t="shared" ca="1" si="1291"/>
        <v>-</v>
      </c>
      <c r="KT368" s="163" t="str">
        <f t="shared" ca="1" si="1291"/>
        <v>-</v>
      </c>
      <c r="KU368" s="163" t="str">
        <f t="shared" ca="1" si="1291"/>
        <v>-</v>
      </c>
      <c r="KV368" s="163" t="str">
        <f t="shared" ca="1" si="1291"/>
        <v>-</v>
      </c>
      <c r="KW368" s="163" t="str">
        <f t="shared" ca="1" si="1291"/>
        <v>-</v>
      </c>
      <c r="KX368" s="163" t="str">
        <f t="shared" ca="1" si="1291"/>
        <v>-</v>
      </c>
      <c r="KY368" s="163" t="str">
        <f t="shared" ca="1" si="1291"/>
        <v>-</v>
      </c>
      <c r="KZ368" s="163" t="str">
        <f t="shared" ca="1" si="1291"/>
        <v>-</v>
      </c>
      <c r="LA368" s="163" t="str">
        <f t="shared" ca="1" si="1291"/>
        <v>-</v>
      </c>
      <c r="LB368" s="163" t="str">
        <f t="shared" ca="1" si="1291"/>
        <v>-</v>
      </c>
      <c r="LC368" s="163" t="str">
        <f t="shared" ca="1" si="1291"/>
        <v>-</v>
      </c>
      <c r="LD368" s="163" t="str">
        <f t="shared" ca="1" si="1291"/>
        <v>-</v>
      </c>
      <c r="LE368" s="163" t="str">
        <f t="shared" ca="1" si="1291"/>
        <v>-</v>
      </c>
      <c r="LF368" s="163" t="str">
        <f t="shared" ca="1" si="1291"/>
        <v>-</v>
      </c>
      <c r="LG368" s="163" t="str">
        <f t="shared" ca="1" si="1291"/>
        <v>-</v>
      </c>
      <c r="LH368" s="163" t="str">
        <f t="shared" ca="1" si="1291"/>
        <v>-</v>
      </c>
      <c r="LI368" s="163" t="str">
        <f t="shared" ca="1" si="1291"/>
        <v>-</v>
      </c>
      <c r="LJ368" s="163" t="str">
        <f t="shared" ca="1" si="1291"/>
        <v>-</v>
      </c>
      <c r="LK368" s="163" t="str">
        <f t="shared" ca="1" si="1291"/>
        <v>-</v>
      </c>
      <c r="LL368" s="163" t="str">
        <f t="shared" ca="1" si="1291"/>
        <v>-</v>
      </c>
      <c r="LM368" s="163" t="str">
        <f t="shared" ca="1" si="1291"/>
        <v>-</v>
      </c>
      <c r="LN368" s="163" t="str">
        <f t="shared" ca="1" si="1291"/>
        <v>-</v>
      </c>
      <c r="LO368" s="163" t="str">
        <f t="shared" ca="1" si="1241"/>
        <v>-</v>
      </c>
      <c r="LP368" s="163" t="str">
        <f t="shared" ca="1" si="1241"/>
        <v>-</v>
      </c>
      <c r="LQ368" s="163" t="str">
        <f t="shared" ca="1" si="1241"/>
        <v>-</v>
      </c>
      <c r="LR368" s="163" t="str">
        <f t="shared" ca="1" si="1241"/>
        <v>-</v>
      </c>
      <c r="LS368" s="163" t="str">
        <f t="shared" ca="1" si="1241"/>
        <v>-</v>
      </c>
      <c r="LT368" s="163" t="str">
        <f t="shared" ca="1" si="1241"/>
        <v>-</v>
      </c>
      <c r="LU368" s="163" t="str">
        <f t="shared" ca="1" si="1241"/>
        <v>-</v>
      </c>
      <c r="LV368" s="163" t="str">
        <f t="shared" ca="1" si="1241"/>
        <v>-</v>
      </c>
      <c r="LW368" s="163" t="str">
        <f t="shared" ca="1" si="1241"/>
        <v>-</v>
      </c>
      <c r="LX368" s="163" t="str">
        <f t="shared" ca="1" si="1241"/>
        <v>-</v>
      </c>
      <c r="LY368" s="10"/>
      <c r="LZ368" s="161">
        <f t="shared" ca="1" si="1242"/>
        <v>4.4999999999999998E-2</v>
      </c>
      <c r="MA368" s="161">
        <f t="shared" ca="1" si="1243"/>
        <v>4.4999999999999998E-2</v>
      </c>
      <c r="MB368" s="163">
        <f t="shared" ca="1" si="1289"/>
        <v>1</v>
      </c>
      <c r="MC368" s="163">
        <f t="shared" ca="1" si="1289"/>
        <v>0</v>
      </c>
      <c r="MD368" s="163">
        <f t="shared" ca="1" si="1289"/>
        <v>1</v>
      </c>
      <c r="ME368" s="163">
        <f t="shared" ca="1" si="1289"/>
        <v>1</v>
      </c>
      <c r="MF368" s="163">
        <f t="shared" ca="1" si="1289"/>
        <v>0</v>
      </c>
      <c r="MG368" s="163">
        <f t="shared" ca="1" si="1289"/>
        <v>70</v>
      </c>
      <c r="MH368" s="163">
        <f t="shared" ca="1" si="1289"/>
        <v>50</v>
      </c>
      <c r="MI368" s="163">
        <f t="shared" ca="1" si="1289"/>
        <v>85</v>
      </c>
      <c r="MJ368" s="163">
        <f t="shared" ca="1" si="1289"/>
        <v>50</v>
      </c>
      <c r="MK368" s="161">
        <f t="shared" si="1245"/>
        <v>0.7</v>
      </c>
      <c r="ML368" s="161">
        <f t="shared" si="1246"/>
        <v>0.7</v>
      </c>
      <c r="MM368" s="161">
        <f t="shared" si="1247"/>
        <v>0.7</v>
      </c>
      <c r="MN368" s="161">
        <f t="shared" ca="1" si="1248"/>
        <v>1</v>
      </c>
      <c r="MO368" s="161">
        <f t="shared" ca="1" si="1248"/>
        <v>1</v>
      </c>
      <c r="MP368" s="163">
        <f t="shared" ca="1" si="1289"/>
        <v>1</v>
      </c>
      <c r="MQ368" s="10"/>
      <c r="MR368" s="163">
        <f t="shared" ca="1" si="1289"/>
        <v>1</v>
      </c>
      <c r="MS368" s="161">
        <f t="shared" ca="1" si="1249"/>
        <v>1</v>
      </c>
      <c r="MT368" s="163">
        <f t="shared" ca="1" si="1289"/>
        <v>0.75</v>
      </c>
      <c r="MU368" s="163">
        <f t="shared" ca="1" si="1289"/>
        <v>0.8</v>
      </c>
      <c r="MV368" s="163">
        <f t="shared" ca="1" si="1289"/>
        <v>0.82499999999999996</v>
      </c>
      <c r="MW368" s="163">
        <f t="shared" ca="1" si="1289"/>
        <v>0.875</v>
      </c>
      <c r="MX368" s="163">
        <f t="shared" ca="1" si="1289"/>
        <v>0.9</v>
      </c>
      <c r="MY368" s="163">
        <f t="shared" ca="1" si="1295"/>
        <v>0.75</v>
      </c>
      <c r="MZ368" s="163">
        <f t="shared" ca="1" si="1295"/>
        <v>0.78142857142857147</v>
      </c>
      <c r="NA368" s="163">
        <f t="shared" ca="1" si="1295"/>
        <v>0.82499999999999996</v>
      </c>
      <c r="NB368" s="163">
        <f t="shared" ca="1" si="1295"/>
        <v>0.875</v>
      </c>
      <c r="NC368" s="163">
        <f t="shared" ca="1" si="1295"/>
        <v>0.9</v>
      </c>
      <c r="ND368" s="163">
        <f t="shared" ca="1" si="1295"/>
        <v>0.9</v>
      </c>
      <c r="NE368" s="163">
        <f t="shared" ca="1" si="1295"/>
        <v>0.75</v>
      </c>
      <c r="NF368" s="163">
        <f t="shared" ca="1" si="1295"/>
        <v>0.78142857142857147</v>
      </c>
      <c r="NG368" s="163">
        <f t="shared" ca="1" si="1295"/>
        <v>0.82499999999999996</v>
      </c>
      <c r="NH368" s="163">
        <f t="shared" ca="1" si="1295"/>
        <v>0.875</v>
      </c>
      <c r="NI368" s="163">
        <f t="shared" ca="1" si="1295"/>
        <v>0.9</v>
      </c>
      <c r="NJ368" s="163">
        <f t="shared" ca="1" si="1295"/>
        <v>0.9</v>
      </c>
      <c r="NK368" s="163">
        <f t="shared" ca="1" si="1295"/>
        <v>0.75</v>
      </c>
      <c r="NL368" s="163">
        <f t="shared" ca="1" si="1295"/>
        <v>0.78142857142857147</v>
      </c>
      <c r="NM368" s="163">
        <f t="shared" ca="1" si="1295"/>
        <v>0.82499999999999996</v>
      </c>
      <c r="NN368" s="163">
        <f t="shared" ca="1" si="1295"/>
        <v>0.875</v>
      </c>
      <c r="NO368" s="163">
        <f t="shared" ca="1" si="1295"/>
        <v>0.9</v>
      </c>
      <c r="NP368" s="163">
        <f t="shared" ca="1" si="1295"/>
        <v>0.9</v>
      </c>
      <c r="NQ368" s="163">
        <f t="shared" ca="1" si="1295"/>
        <v>0.75</v>
      </c>
      <c r="NR368" s="163">
        <f t="shared" ca="1" si="1295"/>
        <v>0.78142857142857147</v>
      </c>
      <c r="NS368" s="163">
        <f t="shared" ca="1" si="1295"/>
        <v>0.82499999999999996</v>
      </c>
      <c r="NT368" s="163">
        <f t="shared" ca="1" si="1295"/>
        <v>0.875</v>
      </c>
      <c r="NU368" s="163">
        <f t="shared" ca="1" si="1295"/>
        <v>0.9</v>
      </c>
      <c r="NV368" s="163">
        <f t="shared" ca="1" si="1295"/>
        <v>0.9</v>
      </c>
      <c r="NW368" s="163">
        <f t="shared" ca="1" si="1295"/>
        <v>0.75</v>
      </c>
      <c r="NX368" s="163">
        <f t="shared" ca="1" si="1295"/>
        <v>0.78142857142857147</v>
      </c>
      <c r="NY368" s="163">
        <f t="shared" ca="1" si="1295"/>
        <v>0.82499999999999996</v>
      </c>
      <c r="NZ368" s="163">
        <f t="shared" ca="1" si="1295"/>
        <v>0.875</v>
      </c>
      <c r="OA368" s="163">
        <f t="shared" ca="1" si="1295"/>
        <v>0.9</v>
      </c>
      <c r="OB368" s="163">
        <f t="shared" ca="1" si="1295"/>
        <v>0.9</v>
      </c>
      <c r="OC368" s="163">
        <f t="shared" ca="1" si="1295"/>
        <v>0.75</v>
      </c>
      <c r="OD368" s="163">
        <f t="shared" ca="1" si="1295"/>
        <v>0.78142857142857147</v>
      </c>
      <c r="OE368" s="163">
        <f t="shared" ca="1" si="1295"/>
        <v>0.82499999999999996</v>
      </c>
      <c r="OF368" s="163">
        <f t="shared" ca="1" si="1295"/>
        <v>0.875</v>
      </c>
      <c r="OG368" s="163">
        <f t="shared" ca="1" si="1295"/>
        <v>0.9</v>
      </c>
      <c r="OH368" s="163">
        <f t="shared" ca="1" si="1295"/>
        <v>0.9</v>
      </c>
      <c r="OI368" s="163">
        <f t="shared" ca="1" si="1295"/>
        <v>0.75</v>
      </c>
      <c r="OJ368" s="163">
        <f t="shared" ca="1" si="1295"/>
        <v>0.76904761904761909</v>
      </c>
      <c r="OK368" s="163">
        <f t="shared" ca="1" si="1295"/>
        <v>0.82000000000000006</v>
      </c>
      <c r="OL368" s="163">
        <f t="shared" ca="1" si="1295"/>
        <v>0.875</v>
      </c>
      <c r="OM368" s="163">
        <f t="shared" ca="1" si="1295"/>
        <v>0.9</v>
      </c>
      <c r="ON368" s="163">
        <f t="shared" ca="1" si="1295"/>
        <v>0.90000000000000013</v>
      </c>
      <c r="OO368" s="163">
        <f t="shared" ca="1" si="1295"/>
        <v>0.75</v>
      </c>
      <c r="OP368" s="163">
        <f t="shared" ca="1" si="1295"/>
        <v>0.76904761904761909</v>
      </c>
      <c r="OQ368" s="163">
        <f t="shared" ca="1" si="1295"/>
        <v>0.82000000000000006</v>
      </c>
      <c r="OR368" s="163">
        <f t="shared" ca="1" si="1295"/>
        <v>0.875</v>
      </c>
      <c r="OS368" s="163">
        <f t="shared" ca="1" si="1295"/>
        <v>0.9</v>
      </c>
      <c r="OT368" s="163">
        <f t="shared" ca="1" si="1295"/>
        <v>0.9</v>
      </c>
      <c r="OU368" s="163">
        <f t="shared" ca="1" si="1295"/>
        <v>0.875</v>
      </c>
      <c r="OV368" s="161">
        <f t="shared" ca="1" si="1253"/>
        <v>1</v>
      </c>
      <c r="OW368" s="161">
        <f t="shared" ca="1" si="1254"/>
        <v>1</v>
      </c>
      <c r="OX368" s="161">
        <f t="shared" ca="1" si="1255"/>
        <v>500000</v>
      </c>
      <c r="OY368" s="163" t="str">
        <f t="shared" ca="1" si="1256"/>
        <v>-</v>
      </c>
      <c r="OZ368" s="161" t="str">
        <f t="shared" ca="1" si="1257"/>
        <v>-</v>
      </c>
      <c r="PA368" s="161" t="str">
        <f t="shared" ca="1" si="1258"/>
        <v>-</v>
      </c>
      <c r="PB368" s="163">
        <f t="shared" ca="1" si="1289"/>
        <v>0</v>
      </c>
      <c r="PC368" s="27">
        <v>0</v>
      </c>
    </row>
    <row r="369" spans="1:419" s="143" customFormat="1" hidden="1" outlineLevel="1">
      <c r="A369" s="121">
        <f t="shared" si="14"/>
        <v>364</v>
      </c>
      <c r="B369" s="121">
        <f t="shared" si="1259"/>
        <v>13</v>
      </c>
      <c r="C369" s="143">
        <f t="shared" si="1265"/>
        <v>1002</v>
      </c>
      <c r="D369" s="143" t="s">
        <v>884</v>
      </c>
      <c r="E369" s="143" t="b">
        <v>0</v>
      </c>
      <c r="F369" s="143" t="b">
        <v>0</v>
      </c>
      <c r="G369" s="143" t="b">
        <f t="shared" si="1260"/>
        <v>0</v>
      </c>
      <c r="H369" s="139">
        <f t="shared" ca="1" si="1290"/>
        <v>3</v>
      </c>
      <c r="I369" s="32">
        <v>2</v>
      </c>
      <c r="J369" s="32">
        <v>5</v>
      </c>
      <c r="K369" s="139">
        <f t="shared" ca="1" si="1290"/>
        <v>1</v>
      </c>
      <c r="L369" s="139">
        <f t="shared" ca="1" si="1290"/>
        <v>1</v>
      </c>
      <c r="M369" s="139">
        <f t="shared" ca="1" si="1290"/>
        <v>2</v>
      </c>
      <c r="N369" s="139">
        <f t="shared" ca="1" si="1290"/>
        <v>1</v>
      </c>
      <c r="O369" s="139">
        <f t="shared" ca="1" si="1290"/>
        <v>1</v>
      </c>
      <c r="P369" s="139">
        <f t="shared" ca="1" si="1290"/>
        <v>1</v>
      </c>
      <c r="Q369" s="139">
        <f t="shared" ca="1" si="1290"/>
        <v>1</v>
      </c>
      <c r="R369" s="139">
        <f t="shared" ca="1" si="1290"/>
        <v>2</v>
      </c>
      <c r="S369" s="139">
        <f t="shared" ca="1" si="1290"/>
        <v>1</v>
      </c>
      <c r="T369" s="139">
        <f t="shared" ca="1" si="1290"/>
        <v>1</v>
      </c>
      <c r="U369" s="139">
        <f t="shared" ca="1" si="1290"/>
        <v>1</v>
      </c>
      <c r="V369" s="139">
        <f t="shared" ca="1" si="1290"/>
        <v>1</v>
      </c>
      <c r="W369" s="139">
        <f t="shared" ca="1" si="1290"/>
        <v>1</v>
      </c>
      <c r="X369" s="139">
        <f t="shared" ca="1" si="1290"/>
        <v>1</v>
      </c>
      <c r="Y369" s="139">
        <f t="shared" ca="1" si="1290"/>
        <v>1</v>
      </c>
      <c r="Z369" s="32">
        <v>1</v>
      </c>
      <c r="AA369" s="32">
        <v>1</v>
      </c>
      <c r="AB369" s="32">
        <v>1</v>
      </c>
      <c r="AC369" s="139">
        <f t="shared" ca="1" si="1290"/>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00018 Price DSP RiskCRRA-high Overdraw500000 CropgrazeFALSE (F33N11)</v>
      </c>
      <c r="AF369" s="10" t="str">
        <f ca="1">IF(COUNTIF(AE$5:AE369,AE369)=1,"-","Dup")</f>
        <v>-</v>
      </c>
      <c r="AG369" s="10"/>
      <c r="AH369" s="163" t="str">
        <f t="shared" ca="1" si="1217"/>
        <v>-</v>
      </c>
      <c r="AI369" s="163" t="str">
        <f t="shared" ca="1" si="1217"/>
        <v>-</v>
      </c>
      <c r="AJ369" s="163" t="str">
        <f t="shared" ca="1" si="1217"/>
        <v>-</v>
      </c>
      <c r="AK369" s="163" t="str">
        <f t="shared" ca="1" si="1217"/>
        <v>-</v>
      </c>
      <c r="AL369" s="163" t="str">
        <f t="shared" ca="1" si="1217"/>
        <v>-</v>
      </c>
      <c r="AM369" s="163" t="b">
        <f t="shared" ca="1" si="1217"/>
        <v>1</v>
      </c>
      <c r="AN369" s="10"/>
      <c r="AO369" s="161" t="b">
        <f t="shared" si="1218"/>
        <v>0</v>
      </c>
      <c r="AP369" s="161" t="str">
        <f t="shared" si="1218"/>
        <v>-</v>
      </c>
      <c r="AQ369" s="161" t="b">
        <f t="shared" si="1218"/>
        <v>0</v>
      </c>
      <c r="AR369" s="161" t="b">
        <f t="shared" si="1218"/>
        <v>1</v>
      </c>
      <c r="AS369" s="161" t="b">
        <f t="shared" si="1218"/>
        <v>1</v>
      </c>
      <c r="AT369" s="161" t="b">
        <f t="shared" si="1218"/>
        <v>0</v>
      </c>
      <c r="AU369" s="161">
        <f t="shared" ca="1" si="1219"/>
        <v>0</v>
      </c>
      <c r="AV369" s="161" t="b">
        <f t="shared" si="1279"/>
        <v>1</v>
      </c>
      <c r="AW369" s="161" t="b">
        <f t="shared" si="1279"/>
        <v>1</v>
      </c>
      <c r="AX369" s="161">
        <f t="shared" si="1279"/>
        <v>2</v>
      </c>
      <c r="AY369" s="161" t="str">
        <f t="shared" si="1279"/>
        <v>-</v>
      </c>
      <c r="AZ369" s="161">
        <f t="shared" si="1279"/>
        <v>0.9</v>
      </c>
      <c r="BA369" s="10"/>
      <c r="BB369" s="161" t="b">
        <f t="shared" si="1221"/>
        <v>1</v>
      </c>
      <c r="BC369" s="163" t="b">
        <f t="shared" ca="1" si="1222"/>
        <v>1</v>
      </c>
      <c r="BD369" s="163" t="b">
        <f t="shared" ca="1" si="1222"/>
        <v>1</v>
      </c>
      <c r="BE369" s="162">
        <f t="shared" ca="1" si="1223"/>
        <v>3210</v>
      </c>
      <c r="BF369" s="163" t="str">
        <f t="shared" ca="1" si="1284"/>
        <v>-</v>
      </c>
      <c r="BG369" s="163" t="str">
        <f t="shared" ca="1" si="1284"/>
        <v>-</v>
      </c>
      <c r="BH369" s="163" t="str">
        <f t="shared" ca="1" si="1284"/>
        <v>-</v>
      </c>
      <c r="BI369" s="163" t="str">
        <f t="shared" ca="1" si="1284"/>
        <v>-</v>
      </c>
      <c r="BJ369" s="163" t="str">
        <f t="shared" ca="1" si="1284"/>
        <v>-</v>
      </c>
      <c r="BK369" s="163">
        <f t="shared" ca="1" si="1284"/>
        <v>1</v>
      </c>
      <c r="BL369" s="163">
        <f t="shared" ca="1" si="1284"/>
        <v>1</v>
      </c>
      <c r="BM369" s="163" t="str">
        <f t="shared" ca="1" si="1284"/>
        <v>-</v>
      </c>
      <c r="BN369" s="163" t="str">
        <f t="shared" ca="1" si="1284"/>
        <v>-</v>
      </c>
      <c r="BO369" s="163" t="b">
        <f t="shared" ca="1" si="1225"/>
        <v>0</v>
      </c>
      <c r="BP369" s="163" t="b">
        <f t="shared" ca="1" si="1225"/>
        <v>0</v>
      </c>
      <c r="BQ369" s="163" t="b">
        <f t="shared" ca="1" si="1225"/>
        <v>0</v>
      </c>
      <c r="BR369" s="163" t="b">
        <f t="shared" ca="1" si="1225"/>
        <v>0</v>
      </c>
      <c r="BS369" s="163" t="b">
        <f t="shared" ca="1" si="1225"/>
        <v>0</v>
      </c>
      <c r="BT369" s="163" t="b">
        <f t="shared" ca="1" si="1225"/>
        <v>0</v>
      </c>
      <c r="BU369" s="163" t="b">
        <f t="shared" ca="1" si="1225"/>
        <v>0</v>
      </c>
      <c r="BV369" s="163" t="b">
        <f t="shared" ca="1" si="1225"/>
        <v>0</v>
      </c>
      <c r="BW369" s="163" t="b">
        <f t="shared" ca="1" si="1225"/>
        <v>0</v>
      </c>
      <c r="BX369" s="163" t="str">
        <f t="shared" ca="1" si="1284"/>
        <v>-</v>
      </c>
      <c r="BY369" s="163" t="str">
        <f t="shared" ref="BY369:CF380" ca="1" si="1296">OFFSET(BY$5,$B369,0)</f>
        <v>-</v>
      </c>
      <c r="BZ369" s="163" t="str">
        <f t="shared" ca="1" si="1296"/>
        <v>-</v>
      </c>
      <c r="CA369" s="163" t="str">
        <f t="shared" ca="1" si="1296"/>
        <v>-</v>
      </c>
      <c r="CB369" s="163" t="str">
        <f t="shared" ca="1" si="1296"/>
        <v>-</v>
      </c>
      <c r="CC369" s="163" t="str">
        <f t="shared" ca="1" si="1296"/>
        <v>-</v>
      </c>
      <c r="CD369" s="163" t="str">
        <f t="shared" ca="1" si="1296"/>
        <v>-</v>
      </c>
      <c r="CE369" s="163" t="str">
        <f t="shared" ca="1" si="1296"/>
        <v>-</v>
      </c>
      <c r="CF369" s="163" t="str">
        <f t="shared" ca="1" si="1296"/>
        <v>-</v>
      </c>
      <c r="CG369" s="163" t="str">
        <f t="shared" ca="1" si="1284"/>
        <v>-</v>
      </c>
      <c r="CH369" s="163" t="str">
        <f t="shared" ca="1" si="1284"/>
        <v>-</v>
      </c>
      <c r="CI369" s="163" t="str">
        <f t="shared" ca="1" si="1284"/>
        <v>-</v>
      </c>
      <c r="CJ369" s="163" t="str">
        <f t="shared" ca="1" si="1284"/>
        <v>-</v>
      </c>
      <c r="CK369" s="163" t="str">
        <f t="shared" ca="1" si="1284"/>
        <v>-</v>
      </c>
      <c r="CL369" s="163" t="str">
        <f t="shared" ca="1" si="1284"/>
        <v>-</v>
      </c>
      <c r="CM369" s="163" t="str">
        <f t="shared" ca="1" si="1284"/>
        <v>-</v>
      </c>
      <c r="CN369" s="163" t="str">
        <f t="shared" ca="1" si="1284"/>
        <v>-</v>
      </c>
      <c r="CO369" s="163" t="str">
        <f t="shared" ca="1" si="1284"/>
        <v>-</v>
      </c>
      <c r="CP369" s="163" t="str">
        <f t="shared" ca="1" si="1284"/>
        <v>-</v>
      </c>
      <c r="CQ369" s="163" t="str">
        <f t="shared" ca="1" si="1284"/>
        <v>-</v>
      </c>
      <c r="CR369" s="163" t="str">
        <f t="shared" ca="1" si="1284"/>
        <v>-</v>
      </c>
      <c r="CS369" s="163" t="str">
        <f t="shared" ca="1" si="1284"/>
        <v>-</v>
      </c>
      <c r="CT369" s="163" t="str">
        <f t="shared" ca="1" si="1284"/>
        <v>-</v>
      </c>
      <c r="CU369" s="163" t="str">
        <f t="shared" ca="1" si="1292"/>
        <v>-</v>
      </c>
      <c r="CV369" s="163" t="str">
        <f t="shared" ca="1" si="1292"/>
        <v>-</v>
      </c>
      <c r="CW369" s="163" t="str">
        <f t="shared" ca="1" si="1292"/>
        <v>-</v>
      </c>
      <c r="CX369" s="163" t="str">
        <f t="shared" ca="1" si="1292"/>
        <v>-</v>
      </c>
      <c r="CY369" s="163" t="str">
        <f t="shared" ca="1" si="1292"/>
        <v>-</v>
      </c>
      <c r="CZ369" s="163" t="str">
        <f t="shared" ca="1" si="1292"/>
        <v>-</v>
      </c>
      <c r="DA369" s="163" t="str">
        <f t="shared" ca="1" si="1292"/>
        <v>-</v>
      </c>
      <c r="DB369" s="163" t="str">
        <f t="shared" ca="1" si="1292"/>
        <v>-</v>
      </c>
      <c r="DC369" s="163" t="str">
        <f t="shared" ca="1" si="1284"/>
        <v>-</v>
      </c>
      <c r="DD369" s="163" t="str">
        <f t="shared" ca="1" si="1293"/>
        <v>-</v>
      </c>
      <c r="DE369" s="163" t="str">
        <f t="shared" ca="1" si="1293"/>
        <v>-</v>
      </c>
      <c r="DF369" s="163" t="str">
        <f t="shared" ca="1" si="1293"/>
        <v>-</v>
      </c>
      <c r="DG369" s="163" t="str">
        <f t="shared" ca="1" si="1293"/>
        <v>-</v>
      </c>
      <c r="DH369" s="163" t="str">
        <f t="shared" ca="1" si="1293"/>
        <v>-</v>
      </c>
      <c r="DI369" s="163" t="str">
        <f t="shared" ca="1" si="1293"/>
        <v>-</v>
      </c>
      <c r="DJ369" s="163" t="str">
        <f t="shared" ca="1" si="1293"/>
        <v>-</v>
      </c>
      <c r="DK369" s="163" t="str">
        <f t="shared" ca="1" si="1293"/>
        <v>-</v>
      </c>
      <c r="DL369" s="10"/>
      <c r="DM369" s="163" t="str">
        <f t="shared" ca="1" si="1284"/>
        <v>-</v>
      </c>
      <c r="DN369" s="163" t="str">
        <f t="shared" ca="1" si="1284"/>
        <v>-</v>
      </c>
      <c r="DO369" s="163" t="str">
        <f t="shared" ca="1" si="1284"/>
        <v>-</v>
      </c>
      <c r="DP369" s="163" t="str">
        <f t="shared" ca="1" si="1284"/>
        <v>-</v>
      </c>
      <c r="DQ369" s="163" t="str">
        <f t="shared" ca="1" si="1284"/>
        <v>-</v>
      </c>
      <c r="DR369" s="163" t="str">
        <f t="shared" ca="1" si="1284"/>
        <v>-</v>
      </c>
      <c r="DS369" s="163" t="str">
        <f t="shared" ca="1" si="1284"/>
        <v>-</v>
      </c>
      <c r="DT369" s="163" t="str">
        <f t="shared" ca="1" si="1284"/>
        <v>-</v>
      </c>
      <c r="DU369" s="163" t="str">
        <f t="shared" ca="1" si="1284"/>
        <v>-</v>
      </c>
      <c r="DV369" s="163" t="str">
        <f t="shared" ca="1" si="1284"/>
        <v>-</v>
      </c>
      <c r="DW369" s="163" t="str">
        <f t="shared" ca="1" si="1284"/>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285"/>
        <v>-</v>
      </c>
      <c r="EJ369" s="163" t="str">
        <f t="shared" ca="1" si="1285"/>
        <v>-</v>
      </c>
      <c r="EK369" s="163" t="str">
        <f t="shared" ca="1" si="1285"/>
        <v>-</v>
      </c>
      <c r="EL369" s="163" t="str">
        <f t="shared" ca="1" si="1285"/>
        <v>-</v>
      </c>
      <c r="EM369" s="163" t="str">
        <f t="shared" ca="1" si="1285"/>
        <v>-</v>
      </c>
      <c r="EN369" s="163" t="str">
        <f t="shared" ca="1" si="1285"/>
        <v>-</v>
      </c>
      <c r="EO369" s="163" t="str">
        <f t="shared" ca="1" si="1285"/>
        <v>-</v>
      </c>
      <c r="EP369" s="163" t="str">
        <f t="shared" ca="1" si="1285"/>
        <v>-</v>
      </c>
      <c r="EQ369" s="163">
        <f t="shared" ca="1" si="1285"/>
        <v>1</v>
      </c>
      <c r="ER369" s="163">
        <f t="shared" ca="1" si="1285"/>
        <v>1</v>
      </c>
      <c r="ES369" s="163">
        <f t="shared" ca="1" si="1285"/>
        <v>0</v>
      </c>
      <c r="ET369" s="163" t="str">
        <f t="shared" ca="1" si="1285"/>
        <v>-</v>
      </c>
      <c r="EU369" s="163" t="str">
        <f t="shared" ca="1" si="1285"/>
        <v>-</v>
      </c>
      <c r="EV369" s="163" t="str">
        <f t="shared" ca="1" si="1285"/>
        <v>-</v>
      </c>
      <c r="EW369" s="163" t="str">
        <f t="shared" ca="1" si="1285"/>
        <v>-</v>
      </c>
      <c r="EX369" s="163" t="str">
        <f t="shared" ca="1" si="1285"/>
        <v>-</v>
      </c>
      <c r="EY369" s="163" t="str">
        <f t="shared" ca="1" si="1285"/>
        <v>-</v>
      </c>
      <c r="EZ369" s="163" t="str">
        <f t="shared" ca="1" si="1285"/>
        <v>-</v>
      </c>
      <c r="FA369" s="163">
        <f t="shared" ca="1" si="1285"/>
        <v>0</v>
      </c>
      <c r="FB369" s="163" t="str">
        <f t="shared" ca="1" si="1285"/>
        <v>-</v>
      </c>
      <c r="FC369" s="163" t="str">
        <f t="shared" ca="1" si="1285"/>
        <v>-</v>
      </c>
      <c r="FD369" s="163" t="str">
        <f t="shared" ca="1" si="1285"/>
        <v>-</v>
      </c>
      <c r="FE369" s="163" t="str">
        <f t="shared" ca="1" si="1285"/>
        <v>-</v>
      </c>
      <c r="FF369" s="163" t="str">
        <f t="shared" ca="1" si="1285"/>
        <v>-</v>
      </c>
      <c r="FG369" s="163">
        <f t="shared" ca="1" si="1285"/>
        <v>0</v>
      </c>
      <c r="FH369" s="163">
        <f t="shared" ca="1" si="1285"/>
        <v>0</v>
      </c>
      <c r="FI369" s="163">
        <f t="shared" ca="1" si="1285"/>
        <v>0</v>
      </c>
      <c r="FJ369" s="163">
        <f t="shared" ca="1" si="1285"/>
        <v>0</v>
      </c>
      <c r="FK369" s="163">
        <f t="shared" ca="1" si="1285"/>
        <v>0</v>
      </c>
      <c r="FL369" s="163">
        <f t="shared" ca="1" si="1285"/>
        <v>0</v>
      </c>
      <c r="FM369" s="163">
        <f t="shared" ca="1" si="1285"/>
        <v>0</v>
      </c>
      <c r="FN369" s="163" t="str">
        <f t="shared" ca="1" si="1285"/>
        <v>-</v>
      </c>
      <c r="FO369" s="163" t="str">
        <f t="shared" ca="1" si="1285"/>
        <v>-</v>
      </c>
      <c r="FP369" s="163" t="str">
        <f t="shared" ca="1" si="1285"/>
        <v>-</v>
      </c>
      <c r="FQ369" s="163" t="str">
        <f t="shared" ca="1" si="1285"/>
        <v>-</v>
      </c>
      <c r="FR369" s="163" t="str">
        <f t="shared" ca="1" si="1285"/>
        <v>-</v>
      </c>
      <c r="FS369" s="163" t="str">
        <f t="shared" ca="1" si="1285"/>
        <v>-</v>
      </c>
      <c r="FT369" s="163" t="str">
        <f t="shared" ca="1" si="1285"/>
        <v>-</v>
      </c>
      <c r="FU369" s="163" t="str">
        <f t="shared" ca="1" si="1285"/>
        <v>-</v>
      </c>
      <c r="FV369" s="163" t="str">
        <f t="shared" ca="1" si="1285"/>
        <v>-</v>
      </c>
      <c r="FW369" s="163" t="str">
        <f t="shared" ca="1" si="1285"/>
        <v>-</v>
      </c>
      <c r="FX369" s="163" t="str">
        <f t="shared" ca="1" si="1285"/>
        <v>-</v>
      </c>
      <c r="FY369" s="10"/>
      <c r="FZ369" s="163">
        <f t="shared" ca="1" si="1285"/>
        <v>1</v>
      </c>
      <c r="GA369" s="163" t="str">
        <f t="shared" ca="1" si="1285"/>
        <v>-</v>
      </c>
      <c r="GB369" s="163" t="str">
        <f t="shared" ca="1" si="1285"/>
        <v>-</v>
      </c>
      <c r="GC369" s="163" t="str">
        <f t="shared" ca="1" si="1285"/>
        <v>-</v>
      </c>
      <c r="GD369" s="163" t="str">
        <f t="shared" ca="1" si="1229"/>
        <v>-</v>
      </c>
      <c r="GE369" s="163" t="b">
        <f t="shared" ca="1" si="1229"/>
        <v>0</v>
      </c>
      <c r="GF369" s="163" t="str">
        <f t="shared" ca="1" si="1229"/>
        <v>-</v>
      </c>
      <c r="GG369" s="163">
        <f t="shared" ca="1" si="1229"/>
        <v>0</v>
      </c>
      <c r="GH369" s="163" t="str">
        <f t="shared" ca="1" si="1229"/>
        <v>-</v>
      </c>
      <c r="GI369" s="161" cm="1">
        <f t="array" aca="1" ref="GI369" ca="1">INDEX(i.rev,$K369,GI$15)</f>
        <v>1</v>
      </c>
      <c r="GJ369" s="163">
        <f t="shared" ca="1" si="1286"/>
        <v>0</v>
      </c>
      <c r="GK369" s="163">
        <f t="shared" ca="1" si="1286"/>
        <v>1</v>
      </c>
      <c r="GL369" s="163">
        <f t="shared" ca="1" si="1286"/>
        <v>0</v>
      </c>
      <c r="GM369" s="163">
        <f t="shared" ca="1" si="1286"/>
        <v>1</v>
      </c>
      <c r="GN369" s="163">
        <f t="shared" ca="1" si="1286"/>
        <v>1</v>
      </c>
      <c r="GO369" s="163">
        <f t="shared" ca="1" si="1286"/>
        <v>1</v>
      </c>
      <c r="GP369" s="163">
        <f t="shared" ca="1" si="1286"/>
        <v>0</v>
      </c>
      <c r="GQ369" s="163">
        <f t="shared" ca="1" si="1286"/>
        <v>0</v>
      </c>
      <c r="GR369" s="163">
        <f t="shared" ca="1" si="1286"/>
        <v>0</v>
      </c>
      <c r="GS369" s="163">
        <f t="shared" ca="1" si="1286"/>
        <v>0</v>
      </c>
      <c r="GT369" s="163">
        <f t="shared" ca="1" si="1286"/>
        <v>0</v>
      </c>
      <c r="GU369" s="163">
        <f t="shared" ca="1" si="1286"/>
        <v>0</v>
      </c>
      <c r="GV369" s="163">
        <f t="shared" ca="1" si="1286"/>
        <v>0</v>
      </c>
      <c r="GW369" s="163">
        <f t="shared" ca="1" si="1286"/>
        <v>0</v>
      </c>
      <c r="GX369" s="163">
        <f t="shared" ca="1" si="1286"/>
        <v>0</v>
      </c>
      <c r="GY369" s="163">
        <f t="shared" ca="1" si="1286"/>
        <v>0</v>
      </c>
      <c r="GZ369" s="161" cm="1">
        <f t="array" aca="1" ref="GZ369" ca="1">INDEX(i.rev,$K369,GZ$15)</f>
        <v>0</v>
      </c>
      <c r="HA369" s="163">
        <f t="shared" ca="1" si="1231"/>
        <v>0</v>
      </c>
      <c r="HB369" s="161" cm="1">
        <f t="array" aca="1" ref="HB369" ca="1">INDEX(i.rev,$K369,HB$15)</f>
        <v>1</v>
      </c>
      <c r="HC369" s="163">
        <f t="shared" ca="1" si="1287"/>
        <v>0</v>
      </c>
      <c r="HD369" s="163">
        <f t="shared" ca="1" si="1287"/>
        <v>0</v>
      </c>
      <c r="HE369" s="163">
        <f t="shared" ca="1" si="1287"/>
        <v>0</v>
      </c>
      <c r="HF369" s="163">
        <f t="shared" ca="1" si="1287"/>
        <v>0</v>
      </c>
      <c r="HG369" s="163">
        <f t="shared" ca="1" si="1287"/>
        <v>0</v>
      </c>
      <c r="HH369" s="163">
        <f t="shared" ca="1" si="1287"/>
        <v>0</v>
      </c>
      <c r="HI369" s="163">
        <f t="shared" ca="1" si="1287"/>
        <v>0</v>
      </c>
      <c r="HJ369" s="10"/>
      <c r="HK369" s="163" t="str">
        <f t="shared" ca="1" si="1287"/>
        <v>-</v>
      </c>
      <c r="HL369" s="163" t="str">
        <f t="shared" ca="1" si="1287"/>
        <v>-</v>
      </c>
      <c r="HM369" s="163" t="str">
        <f t="shared" ca="1" si="1287"/>
        <v>-</v>
      </c>
      <c r="HN369" s="163" t="str">
        <f t="shared" ca="1" si="1287"/>
        <v>-</v>
      </c>
      <c r="HO369" s="163" t="str">
        <f t="shared" ca="1" si="1287"/>
        <v>-</v>
      </c>
      <c r="HP369" s="161" t="b">
        <f t="shared" ca="1" si="1234"/>
        <v>0</v>
      </c>
      <c r="HQ369" s="161" t="b">
        <f t="shared" ca="1" si="1234"/>
        <v>0</v>
      </c>
      <c r="HR369" s="161" t="b">
        <f t="shared" ca="1" si="1234"/>
        <v>1</v>
      </c>
      <c r="HS369" s="163">
        <f t="shared" ca="1" si="1287"/>
        <v>0</v>
      </c>
      <c r="HT369" s="161">
        <f t="shared" ca="1" si="1235"/>
        <v>1</v>
      </c>
      <c r="HU369" s="161">
        <f t="shared" ca="1" si="1235"/>
        <v>1</v>
      </c>
      <c r="HV369" s="163" t="str">
        <f t="shared" ca="1" si="1287"/>
        <v>-</v>
      </c>
      <c r="HW369" s="163" t="str">
        <f t="shared" ca="1" si="1287"/>
        <v>-</v>
      </c>
      <c r="HX369" s="163" t="str">
        <f t="shared" ca="1" si="1287"/>
        <v>-</v>
      </c>
      <c r="HY369" s="163" t="str">
        <f t="shared" ca="1" si="1287"/>
        <v>-</v>
      </c>
      <c r="HZ369" s="163" t="str">
        <f t="shared" ca="1" si="1287"/>
        <v>-</v>
      </c>
      <c r="IA369" s="163" t="str">
        <f t="shared" ca="1" si="1287"/>
        <v>-</v>
      </c>
      <c r="IB369" s="163" t="str">
        <f t="shared" ca="1" si="1287"/>
        <v>-</v>
      </c>
      <c r="IC369" s="163" t="str">
        <f t="shared" ca="1" si="1287"/>
        <v>-</v>
      </c>
      <c r="ID369" s="163" t="str">
        <f t="shared" ca="1" si="1287"/>
        <v>-</v>
      </c>
      <c r="IE369" s="163" t="b">
        <f t="shared" ca="1" si="1287"/>
        <v>1</v>
      </c>
      <c r="IF369" s="163" t="str">
        <f t="shared" ca="1" si="1287"/>
        <v>-</v>
      </c>
      <c r="IG369" s="163" t="str">
        <f t="shared" ca="1" si="1287"/>
        <v>-</v>
      </c>
      <c r="IH369" s="163" t="str">
        <f t="shared" ca="1" si="1287"/>
        <v>-</v>
      </c>
      <c r="II369" s="163" t="b">
        <f t="shared" ca="1" si="1236"/>
        <v>1</v>
      </c>
      <c r="IJ369" s="163">
        <f t="shared" ca="1" si="1236"/>
        <v>0</v>
      </c>
      <c r="IK369" s="163" t="str">
        <f t="shared" ca="1" si="1236"/>
        <v>-</v>
      </c>
      <c r="IL369" s="163" t="str">
        <f t="shared" ca="1" si="1236"/>
        <v>-</v>
      </c>
      <c r="IM369" s="163" t="str">
        <f t="shared" ca="1" si="1236"/>
        <v>-</v>
      </c>
      <c r="IN369" s="163" t="str">
        <f t="shared" ca="1" si="1236"/>
        <v>-</v>
      </c>
      <c r="IO369" s="163" t="str">
        <f t="shared" ca="1" si="1236"/>
        <v>-</v>
      </c>
      <c r="IP369" s="163">
        <f t="shared" ca="1" si="1236"/>
        <v>0</v>
      </c>
      <c r="IQ369" s="163" t="str">
        <f t="shared" ca="1" si="1236"/>
        <v>-</v>
      </c>
      <c r="IR369" s="163" t="str">
        <f t="shared" ca="1" si="1236"/>
        <v>-</v>
      </c>
      <c r="IS369" s="163" t="str">
        <f t="shared" ca="1" si="1236"/>
        <v>-</v>
      </c>
      <c r="IT369" s="163">
        <f t="shared" ca="1" si="1236"/>
        <v>500</v>
      </c>
      <c r="IU369" s="163">
        <f t="shared" ca="1" si="1236"/>
        <v>500</v>
      </c>
      <c r="IV369" s="163" t="str">
        <f t="shared" ca="1" si="1236"/>
        <v>-</v>
      </c>
      <c r="IW369" s="163" t="str">
        <f t="shared" ca="1" si="1236"/>
        <v>-</v>
      </c>
      <c r="IX369" s="163" t="str">
        <f t="shared" ca="1" si="1236"/>
        <v>-</v>
      </c>
      <c r="IY369" s="163" t="str">
        <f t="shared" ca="1" si="1288"/>
        <v>-</v>
      </c>
      <c r="IZ369" s="163" t="str">
        <f t="shared" ca="1" si="1288"/>
        <v>-</v>
      </c>
      <c r="JA369" s="163" t="str">
        <f t="shared" ca="1" si="1288"/>
        <v>-</v>
      </c>
      <c r="JB369" s="163" t="str">
        <f t="shared" ca="1" si="1288"/>
        <v>-</v>
      </c>
      <c r="JC369" s="163" t="str">
        <f t="shared" ca="1" si="1288"/>
        <v>-</v>
      </c>
      <c r="JD369" s="163" t="str">
        <f t="shared" ca="1" si="1288"/>
        <v>-</v>
      </c>
      <c r="JE369" s="163" t="str">
        <f t="shared" ca="1" si="1288"/>
        <v>-</v>
      </c>
      <c r="JF369" s="163" t="str">
        <f t="shared" ca="1" si="1288"/>
        <v>-</v>
      </c>
      <c r="JG369" s="163" t="str">
        <f t="shared" ca="1" si="1288"/>
        <v>-</v>
      </c>
      <c r="JH369" s="163" t="str">
        <f t="shared" ca="1" si="1288"/>
        <v>-</v>
      </c>
      <c r="JI369" s="163" t="str">
        <f t="shared" ca="1" si="1288"/>
        <v>-</v>
      </c>
      <c r="JJ369" s="163" t="str">
        <f t="shared" ca="1" si="1288"/>
        <v>-</v>
      </c>
      <c r="JK369" s="163" t="str">
        <f t="shared" ca="1" si="1288"/>
        <v>-</v>
      </c>
      <c r="JL369" s="163" t="str">
        <f t="shared" ca="1" si="1288"/>
        <v>-</v>
      </c>
      <c r="JM369" s="163" t="str">
        <f t="shared" ref="JI369:JM380" ca="1" si="1297">OFFSET(JM$5,$B369,0)</f>
        <v>-</v>
      </c>
      <c r="JN369" s="163" t="str">
        <f t="shared" ca="1" si="1294"/>
        <v>-</v>
      </c>
      <c r="JO369" s="163" t="str">
        <f t="shared" ca="1" si="1294"/>
        <v>-</v>
      </c>
      <c r="JP369" s="163" t="str">
        <f t="shared" ca="1" si="1294"/>
        <v>-</v>
      </c>
      <c r="JQ369" s="163" t="str">
        <f t="shared" ca="1" si="1294"/>
        <v>-</v>
      </c>
      <c r="JR369" s="163" t="str">
        <f t="shared" ca="1" si="1294"/>
        <v>-</v>
      </c>
      <c r="JS369" s="163" t="str">
        <f t="shared" ca="1" si="1288"/>
        <v>-</v>
      </c>
      <c r="JT369" s="163" t="str">
        <f t="shared" ca="1" si="1288"/>
        <v>-</v>
      </c>
      <c r="JU369" s="163" t="str">
        <f t="shared" ca="1" si="1288"/>
        <v>-</v>
      </c>
      <c r="JV369" s="163" t="str">
        <f t="shared" ca="1" si="1288"/>
        <v>-</v>
      </c>
      <c r="JW369" s="163" t="str">
        <f t="shared" ca="1" si="1288"/>
        <v>-</v>
      </c>
      <c r="JX369" s="163" t="str">
        <f t="shared" ca="1" si="1288"/>
        <v>-</v>
      </c>
      <c r="JY369" s="163" t="str">
        <f t="shared" ca="1" si="1291"/>
        <v>-</v>
      </c>
      <c r="JZ369" s="163" t="str">
        <f t="shared" ca="1" si="1291"/>
        <v>-</v>
      </c>
      <c r="KA369" s="163" t="str">
        <f t="shared" ca="1" si="1291"/>
        <v>-</v>
      </c>
      <c r="KB369" s="163" t="str">
        <f t="shared" ca="1" si="1291"/>
        <v>-</v>
      </c>
      <c r="KC369" s="163" t="str">
        <f t="shared" ca="1" si="1291"/>
        <v>-</v>
      </c>
      <c r="KD369" s="163" t="str">
        <f t="shared" ca="1" si="1291"/>
        <v>-</v>
      </c>
      <c r="KE369" s="163" t="str">
        <f t="shared" ca="1" si="1291"/>
        <v>-</v>
      </c>
      <c r="KF369" s="163" t="str">
        <f t="shared" ca="1" si="1291"/>
        <v>-</v>
      </c>
      <c r="KG369" s="163" t="str">
        <f t="shared" ca="1" si="1291"/>
        <v>-</v>
      </c>
      <c r="KH369" s="163" t="str">
        <f t="shared" ca="1" si="1291"/>
        <v>-</v>
      </c>
      <c r="KI369" s="163" t="str">
        <f t="shared" ca="1" si="1291"/>
        <v>-</v>
      </c>
      <c r="KJ369" s="163" t="str">
        <f t="shared" ca="1" si="1291"/>
        <v>-</v>
      </c>
      <c r="KK369" s="163" t="str">
        <f t="shared" ca="1" si="1291"/>
        <v>-</v>
      </c>
      <c r="KL369" s="163" t="str">
        <f t="shared" ca="1" si="1291"/>
        <v>-</v>
      </c>
      <c r="KM369" s="163" t="str">
        <f t="shared" ca="1" si="1291"/>
        <v>-</v>
      </c>
      <c r="KN369" s="163" t="str">
        <f t="shared" ca="1" si="1291"/>
        <v>-</v>
      </c>
      <c r="KO369" s="163" t="str">
        <f t="shared" ca="1" si="1291"/>
        <v>-</v>
      </c>
      <c r="KP369" s="163" t="str">
        <f t="shared" ca="1" si="1291"/>
        <v>-</v>
      </c>
      <c r="KQ369" s="163" t="str">
        <f t="shared" ca="1" si="1291"/>
        <v>-</v>
      </c>
      <c r="KR369" s="163" t="str">
        <f t="shared" ca="1" si="1291"/>
        <v>-</v>
      </c>
      <c r="KS369" s="163" t="str">
        <f t="shared" ca="1" si="1291"/>
        <v>-</v>
      </c>
      <c r="KT369" s="163" t="str">
        <f t="shared" ca="1" si="1291"/>
        <v>-</v>
      </c>
      <c r="KU369" s="163" t="str">
        <f t="shared" ca="1" si="1291"/>
        <v>-</v>
      </c>
      <c r="KV369" s="163" t="str">
        <f t="shared" ca="1" si="1291"/>
        <v>-</v>
      </c>
      <c r="KW369" s="163" t="str">
        <f t="shared" ca="1" si="1291"/>
        <v>-</v>
      </c>
      <c r="KX369" s="163" t="str">
        <f t="shared" ca="1" si="1291"/>
        <v>-</v>
      </c>
      <c r="KY369" s="163" t="str">
        <f t="shared" ca="1" si="1291"/>
        <v>-</v>
      </c>
      <c r="KZ369" s="163" t="str">
        <f t="shared" ca="1" si="1291"/>
        <v>-</v>
      </c>
      <c r="LA369" s="163" t="str">
        <f t="shared" ca="1" si="1291"/>
        <v>-</v>
      </c>
      <c r="LB369" s="163" t="str">
        <f t="shared" ca="1" si="1291"/>
        <v>-</v>
      </c>
      <c r="LC369" s="163" t="str">
        <f t="shared" ca="1" si="1291"/>
        <v>-</v>
      </c>
      <c r="LD369" s="163" t="str">
        <f t="shared" ca="1" si="1291"/>
        <v>-</v>
      </c>
      <c r="LE369" s="163" t="str">
        <f t="shared" ca="1" si="1291"/>
        <v>-</v>
      </c>
      <c r="LF369" s="163" t="str">
        <f t="shared" ca="1" si="1291"/>
        <v>-</v>
      </c>
      <c r="LG369" s="163" t="str">
        <f t="shared" ca="1" si="1291"/>
        <v>-</v>
      </c>
      <c r="LH369" s="163" t="str">
        <f t="shared" ca="1" si="1291"/>
        <v>-</v>
      </c>
      <c r="LI369" s="163" t="str">
        <f t="shared" ca="1" si="1291"/>
        <v>-</v>
      </c>
      <c r="LJ369" s="163" t="str">
        <f t="shared" ca="1" si="1291"/>
        <v>-</v>
      </c>
      <c r="LK369" s="163" t="str">
        <f t="shared" ca="1" si="1291"/>
        <v>-</v>
      </c>
      <c r="LL369" s="163" t="str">
        <f t="shared" ca="1" si="1291"/>
        <v>-</v>
      </c>
      <c r="LM369" s="163" t="str">
        <f t="shared" ca="1" si="1291"/>
        <v>-</v>
      </c>
      <c r="LN369" s="163" t="str">
        <f t="shared" ca="1" si="1291"/>
        <v>-</v>
      </c>
      <c r="LO369" s="163" t="str">
        <f t="shared" ca="1" si="1241"/>
        <v>-</v>
      </c>
      <c r="LP369" s="163" t="str">
        <f t="shared" ca="1" si="1241"/>
        <v>-</v>
      </c>
      <c r="LQ369" s="163" t="str">
        <f t="shared" ca="1" si="1241"/>
        <v>-</v>
      </c>
      <c r="LR369" s="163" t="str">
        <f t="shared" ca="1" si="1241"/>
        <v>-</v>
      </c>
      <c r="LS369" s="163" t="str">
        <f t="shared" ca="1" si="1241"/>
        <v>-</v>
      </c>
      <c r="LT369" s="163" t="str">
        <f t="shared" ca="1" si="1241"/>
        <v>-</v>
      </c>
      <c r="LU369" s="163" t="str">
        <f t="shared" ca="1" si="1241"/>
        <v>-</v>
      </c>
      <c r="LV369" s="163" t="str">
        <f t="shared" ca="1" si="1241"/>
        <v>-</v>
      </c>
      <c r="LW369" s="163" t="str">
        <f t="shared" ca="1" si="1241"/>
        <v>-</v>
      </c>
      <c r="LX369" s="163" t="str">
        <f t="shared" ca="1" si="1241"/>
        <v>-</v>
      </c>
      <c r="LY369" s="10"/>
      <c r="LZ369" s="161">
        <f t="shared" ca="1" si="1242"/>
        <v>4.4999999999999998E-2</v>
      </c>
      <c r="MA369" s="161">
        <f t="shared" ca="1" si="1243"/>
        <v>4.4999999999999998E-2</v>
      </c>
      <c r="MB369" s="163">
        <f t="shared" ca="1" si="1289"/>
        <v>1</v>
      </c>
      <c r="MC369" s="163">
        <f t="shared" ca="1" si="1289"/>
        <v>0</v>
      </c>
      <c r="MD369" s="163">
        <f t="shared" ca="1" si="1289"/>
        <v>1</v>
      </c>
      <c r="ME369" s="163">
        <f t="shared" ca="1" si="1289"/>
        <v>1</v>
      </c>
      <c r="MF369" s="163">
        <f t="shared" ca="1" si="1289"/>
        <v>0</v>
      </c>
      <c r="MG369" s="163">
        <f t="shared" ca="1" si="1289"/>
        <v>70</v>
      </c>
      <c r="MH369" s="163">
        <f t="shared" ca="1" si="1289"/>
        <v>50</v>
      </c>
      <c r="MI369" s="163">
        <f t="shared" ca="1" si="1289"/>
        <v>85</v>
      </c>
      <c r="MJ369" s="163">
        <f t="shared" ca="1" si="1289"/>
        <v>50</v>
      </c>
      <c r="MK369" s="161">
        <f t="shared" si="1245"/>
        <v>1</v>
      </c>
      <c r="ML369" s="161">
        <f t="shared" si="1246"/>
        <v>1</v>
      </c>
      <c r="MM369" s="161">
        <f t="shared" si="1247"/>
        <v>1</v>
      </c>
      <c r="MN369" s="161">
        <f t="shared" ca="1" si="1248"/>
        <v>1</v>
      </c>
      <c r="MO369" s="161">
        <f t="shared" ca="1" si="1248"/>
        <v>1</v>
      </c>
      <c r="MP369" s="163">
        <f t="shared" ca="1" si="1289"/>
        <v>1</v>
      </c>
      <c r="MQ369" s="10"/>
      <c r="MR369" s="163">
        <f t="shared" ca="1" si="1289"/>
        <v>1</v>
      </c>
      <c r="MS369" s="161">
        <f t="shared" ca="1" si="1249"/>
        <v>1</v>
      </c>
      <c r="MT369" s="163">
        <f t="shared" ca="1" si="1289"/>
        <v>0.75</v>
      </c>
      <c r="MU369" s="163">
        <f t="shared" ca="1" si="1289"/>
        <v>0.8</v>
      </c>
      <c r="MV369" s="163">
        <f t="shared" ca="1" si="1289"/>
        <v>0.82499999999999996</v>
      </c>
      <c r="MW369" s="163">
        <f t="shared" ca="1" si="1289"/>
        <v>0.875</v>
      </c>
      <c r="MX369" s="163">
        <f t="shared" ca="1" si="1289"/>
        <v>0.9</v>
      </c>
      <c r="MY369" s="163">
        <f t="shared" ca="1" si="1295"/>
        <v>0.75</v>
      </c>
      <c r="MZ369" s="163">
        <f t="shared" ca="1" si="1295"/>
        <v>0.78142857142857147</v>
      </c>
      <c r="NA369" s="163">
        <f t="shared" ca="1" si="1295"/>
        <v>0.82499999999999996</v>
      </c>
      <c r="NB369" s="163">
        <f t="shared" ca="1" si="1295"/>
        <v>0.875</v>
      </c>
      <c r="NC369" s="163">
        <f t="shared" ca="1" si="1295"/>
        <v>0.9</v>
      </c>
      <c r="ND369" s="163">
        <f t="shared" ca="1" si="1295"/>
        <v>0.9</v>
      </c>
      <c r="NE369" s="163">
        <f t="shared" ca="1" si="1295"/>
        <v>0.75</v>
      </c>
      <c r="NF369" s="163">
        <f t="shared" ca="1" si="1295"/>
        <v>0.78142857142857147</v>
      </c>
      <c r="NG369" s="163">
        <f t="shared" ca="1" si="1295"/>
        <v>0.82499999999999996</v>
      </c>
      <c r="NH369" s="163">
        <f t="shared" ca="1" si="1295"/>
        <v>0.875</v>
      </c>
      <c r="NI369" s="163">
        <f t="shared" ca="1" si="1295"/>
        <v>0.9</v>
      </c>
      <c r="NJ369" s="163">
        <f t="shared" ca="1" si="1295"/>
        <v>0.9</v>
      </c>
      <c r="NK369" s="163">
        <f t="shared" ca="1" si="1295"/>
        <v>0.75</v>
      </c>
      <c r="NL369" s="163">
        <f t="shared" ca="1" si="1295"/>
        <v>0.78142857142857147</v>
      </c>
      <c r="NM369" s="163">
        <f t="shared" ca="1" si="1295"/>
        <v>0.82499999999999996</v>
      </c>
      <c r="NN369" s="163">
        <f t="shared" ca="1" si="1295"/>
        <v>0.875</v>
      </c>
      <c r="NO369" s="163">
        <f t="shared" ca="1" si="1295"/>
        <v>0.9</v>
      </c>
      <c r="NP369" s="163">
        <f t="shared" ca="1" si="1295"/>
        <v>0.9</v>
      </c>
      <c r="NQ369" s="163">
        <f t="shared" ca="1" si="1295"/>
        <v>0.75</v>
      </c>
      <c r="NR369" s="163">
        <f t="shared" ca="1" si="1295"/>
        <v>0.78142857142857147</v>
      </c>
      <c r="NS369" s="163">
        <f t="shared" ca="1" si="1295"/>
        <v>0.82499999999999996</v>
      </c>
      <c r="NT369" s="163">
        <f t="shared" ca="1" si="1295"/>
        <v>0.875</v>
      </c>
      <c r="NU369" s="163">
        <f t="shared" ca="1" si="1295"/>
        <v>0.9</v>
      </c>
      <c r="NV369" s="163">
        <f t="shared" ca="1" si="1295"/>
        <v>0.9</v>
      </c>
      <c r="NW369" s="163">
        <f t="shared" ca="1" si="1295"/>
        <v>0.75</v>
      </c>
      <c r="NX369" s="163">
        <f t="shared" ca="1" si="1295"/>
        <v>0.78142857142857147</v>
      </c>
      <c r="NY369" s="163">
        <f t="shared" ca="1" si="1295"/>
        <v>0.82499999999999996</v>
      </c>
      <c r="NZ369" s="163">
        <f t="shared" ca="1" si="1295"/>
        <v>0.875</v>
      </c>
      <c r="OA369" s="163">
        <f t="shared" ca="1" si="1295"/>
        <v>0.9</v>
      </c>
      <c r="OB369" s="163">
        <f t="shared" ca="1" si="1295"/>
        <v>0.9</v>
      </c>
      <c r="OC369" s="163">
        <f t="shared" ca="1" si="1295"/>
        <v>0.75</v>
      </c>
      <c r="OD369" s="163">
        <f t="shared" ca="1" si="1295"/>
        <v>0.78142857142857147</v>
      </c>
      <c r="OE369" s="163">
        <f t="shared" ca="1" si="1295"/>
        <v>0.82499999999999996</v>
      </c>
      <c r="OF369" s="163">
        <f t="shared" ca="1" si="1295"/>
        <v>0.875</v>
      </c>
      <c r="OG369" s="163">
        <f t="shared" ca="1" si="1295"/>
        <v>0.9</v>
      </c>
      <c r="OH369" s="163">
        <f t="shared" ca="1" si="1295"/>
        <v>0.9</v>
      </c>
      <c r="OI369" s="163">
        <f t="shared" ca="1" si="1295"/>
        <v>0.75</v>
      </c>
      <c r="OJ369" s="163">
        <f t="shared" ca="1" si="1295"/>
        <v>0.76904761904761909</v>
      </c>
      <c r="OK369" s="163">
        <f t="shared" ca="1" si="1295"/>
        <v>0.82000000000000006</v>
      </c>
      <c r="OL369" s="163">
        <f t="shared" ca="1" si="1295"/>
        <v>0.875</v>
      </c>
      <c r="OM369" s="163">
        <f t="shared" ca="1" si="1295"/>
        <v>0.9</v>
      </c>
      <c r="ON369" s="163">
        <f t="shared" ca="1" si="1295"/>
        <v>0.90000000000000013</v>
      </c>
      <c r="OO369" s="163">
        <f t="shared" ca="1" si="1295"/>
        <v>0.75</v>
      </c>
      <c r="OP369" s="163">
        <f t="shared" ca="1" si="1295"/>
        <v>0.76904761904761909</v>
      </c>
      <c r="OQ369" s="163">
        <f t="shared" ca="1" si="1295"/>
        <v>0.82000000000000006</v>
      </c>
      <c r="OR369" s="163">
        <f t="shared" ca="1" si="1295"/>
        <v>0.875</v>
      </c>
      <c r="OS369" s="163">
        <f t="shared" ca="1" si="1295"/>
        <v>0.9</v>
      </c>
      <c r="OT369" s="163">
        <f t="shared" ca="1" si="1295"/>
        <v>0.9</v>
      </c>
      <c r="OU369" s="163">
        <f t="shared" ca="1" si="1295"/>
        <v>0.875</v>
      </c>
      <c r="OV369" s="161">
        <f t="shared" ca="1" si="1253"/>
        <v>1</v>
      </c>
      <c r="OW369" s="161">
        <f t="shared" ca="1" si="1254"/>
        <v>1</v>
      </c>
      <c r="OX369" s="161">
        <f t="shared" ca="1" si="1255"/>
        <v>500000</v>
      </c>
      <c r="OY369" s="163" t="str">
        <f t="shared" ca="1" si="1256"/>
        <v>-</v>
      </c>
      <c r="OZ369" s="161" t="str">
        <f t="shared" ca="1" si="1257"/>
        <v>-</v>
      </c>
      <c r="PA369" s="161" t="str">
        <f t="shared" ca="1" si="1258"/>
        <v>-</v>
      </c>
      <c r="PB369" s="163">
        <f t="shared" ca="1" si="1289"/>
        <v>0</v>
      </c>
      <c r="PC369" s="27">
        <v>0</v>
      </c>
    </row>
    <row r="370" spans="1:419" s="143" customFormat="1" hidden="1" outlineLevel="1">
      <c r="A370" s="121">
        <f t="shared" si="14"/>
        <v>365</v>
      </c>
      <c r="B370" s="121">
        <f t="shared" si="1259"/>
        <v>13</v>
      </c>
      <c r="C370" s="143">
        <f t="shared" si="1265"/>
        <v>1002</v>
      </c>
      <c r="D370" s="143" t="s">
        <v>884</v>
      </c>
      <c r="E370" s="143" t="b">
        <v>0</v>
      </c>
      <c r="F370" s="143" t="b">
        <v>0</v>
      </c>
      <c r="G370" s="143" t="b">
        <f t="shared" si="1260"/>
        <v>0</v>
      </c>
      <c r="H370" s="139">
        <f t="shared" ca="1" si="1290"/>
        <v>3</v>
      </c>
      <c r="I370" s="32">
        <v>2</v>
      </c>
      <c r="J370" s="32">
        <v>5</v>
      </c>
      <c r="K370" s="139">
        <f t="shared" ca="1" si="1290"/>
        <v>1</v>
      </c>
      <c r="L370" s="139">
        <f t="shared" ca="1" si="1290"/>
        <v>1</v>
      </c>
      <c r="M370" s="139">
        <f t="shared" ca="1" si="1290"/>
        <v>2</v>
      </c>
      <c r="N370" s="139">
        <f t="shared" ca="1" si="1290"/>
        <v>1</v>
      </c>
      <c r="O370" s="139">
        <f t="shared" ca="1" si="1290"/>
        <v>1</v>
      </c>
      <c r="P370" s="139">
        <f t="shared" ca="1" si="1290"/>
        <v>1</v>
      </c>
      <c r="Q370" s="139">
        <f t="shared" ca="1" si="1290"/>
        <v>1</v>
      </c>
      <c r="R370" s="139">
        <f t="shared" ca="1" si="1290"/>
        <v>2</v>
      </c>
      <c r="S370" s="139">
        <f t="shared" ca="1" si="1290"/>
        <v>1</v>
      </c>
      <c r="T370" s="139">
        <f t="shared" ca="1" si="1290"/>
        <v>1</v>
      </c>
      <c r="U370" s="139">
        <f t="shared" ca="1" si="1290"/>
        <v>1</v>
      </c>
      <c r="V370" s="139">
        <f t="shared" ca="1" si="1290"/>
        <v>1</v>
      </c>
      <c r="W370" s="139">
        <f t="shared" ca="1" si="1290"/>
        <v>1</v>
      </c>
      <c r="X370" s="139">
        <f t="shared" ca="1" si="1290"/>
        <v>1</v>
      </c>
      <c r="Y370" s="139">
        <f t="shared" ca="1" si="1290"/>
        <v>1</v>
      </c>
      <c r="Z370" s="32">
        <v>2</v>
      </c>
      <c r="AA370" s="32">
        <v>2</v>
      </c>
      <c r="AB370" s="32">
        <v>2</v>
      </c>
      <c r="AC370" s="139">
        <f t="shared" ca="1" si="1290"/>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00019 Price DSP RiskCRRA-high Overdraw500000 CropgrazeFALSE WP070p MP070p GP070p (F33N11)</v>
      </c>
      <c r="AF370" s="10" t="str">
        <f ca="1">IF(COUNTIF(AE$5:AE370,AE370)=1,"-","Dup")</f>
        <v>-</v>
      </c>
      <c r="AG370" s="10"/>
      <c r="AH370" s="163" t="str">
        <f t="shared" ca="1" si="1217"/>
        <v>-</v>
      </c>
      <c r="AI370" s="163" t="str">
        <f t="shared" ca="1" si="1217"/>
        <v>-</v>
      </c>
      <c r="AJ370" s="163" t="str">
        <f t="shared" ca="1" si="1217"/>
        <v>-</v>
      </c>
      <c r="AK370" s="163" t="str">
        <f t="shared" ca="1" si="1217"/>
        <v>-</v>
      </c>
      <c r="AL370" s="163" t="str">
        <f t="shared" ca="1" si="1217"/>
        <v>-</v>
      </c>
      <c r="AM370" s="163" t="b">
        <f t="shared" ca="1" si="1217"/>
        <v>1</v>
      </c>
      <c r="AN370" s="10"/>
      <c r="AO370" s="161" t="b">
        <f t="shared" si="1218"/>
        <v>0</v>
      </c>
      <c r="AP370" s="161" t="str">
        <f t="shared" si="1218"/>
        <v>-</v>
      </c>
      <c r="AQ370" s="161" t="b">
        <f t="shared" si="1218"/>
        <v>0</v>
      </c>
      <c r="AR370" s="161" t="b">
        <f t="shared" si="1218"/>
        <v>1</v>
      </c>
      <c r="AS370" s="161" t="b">
        <f t="shared" si="1218"/>
        <v>1</v>
      </c>
      <c r="AT370" s="161" t="b">
        <f t="shared" si="1218"/>
        <v>0</v>
      </c>
      <c r="AU370" s="161">
        <f t="shared" ca="1" si="1219"/>
        <v>0</v>
      </c>
      <c r="AV370" s="161" t="b">
        <f t="shared" si="1279"/>
        <v>1</v>
      </c>
      <c r="AW370" s="161" t="b">
        <f t="shared" si="1279"/>
        <v>1</v>
      </c>
      <c r="AX370" s="161">
        <f t="shared" si="1279"/>
        <v>2</v>
      </c>
      <c r="AY370" s="161" t="str">
        <f t="shared" si="1279"/>
        <v>-</v>
      </c>
      <c r="AZ370" s="161">
        <f t="shared" si="1279"/>
        <v>0.9</v>
      </c>
      <c r="BA370" s="10"/>
      <c r="BB370" s="161" t="b">
        <f t="shared" si="1221"/>
        <v>1</v>
      </c>
      <c r="BC370" s="163" t="b">
        <f t="shared" ca="1" si="1222"/>
        <v>1</v>
      </c>
      <c r="BD370" s="163" t="b">
        <f t="shared" ca="1" si="1222"/>
        <v>1</v>
      </c>
      <c r="BE370" s="162">
        <f t="shared" ca="1" si="1223"/>
        <v>3210</v>
      </c>
      <c r="BF370" s="163" t="str">
        <f t="shared" ca="1" si="1284"/>
        <v>-</v>
      </c>
      <c r="BG370" s="163" t="str">
        <f t="shared" ca="1" si="1284"/>
        <v>-</v>
      </c>
      <c r="BH370" s="163" t="str">
        <f t="shared" ca="1" si="1284"/>
        <v>-</v>
      </c>
      <c r="BI370" s="163" t="str">
        <f t="shared" ca="1" si="1284"/>
        <v>-</v>
      </c>
      <c r="BJ370" s="163" t="str">
        <f t="shared" ca="1" si="1284"/>
        <v>-</v>
      </c>
      <c r="BK370" s="163">
        <f t="shared" ca="1" si="1284"/>
        <v>1</v>
      </c>
      <c r="BL370" s="163">
        <f t="shared" ca="1" si="1284"/>
        <v>1</v>
      </c>
      <c r="BM370" s="163" t="str">
        <f t="shared" ca="1" si="1284"/>
        <v>-</v>
      </c>
      <c r="BN370" s="163" t="str">
        <f t="shared" ca="1" si="1284"/>
        <v>-</v>
      </c>
      <c r="BO370" s="163" t="b">
        <f t="shared" ca="1" si="1225"/>
        <v>0</v>
      </c>
      <c r="BP370" s="163" t="b">
        <f t="shared" ca="1" si="1225"/>
        <v>0</v>
      </c>
      <c r="BQ370" s="163" t="b">
        <f t="shared" ca="1" si="1225"/>
        <v>0</v>
      </c>
      <c r="BR370" s="163" t="b">
        <f t="shared" ca="1" si="1225"/>
        <v>0</v>
      </c>
      <c r="BS370" s="163" t="b">
        <f t="shared" ca="1" si="1225"/>
        <v>0</v>
      </c>
      <c r="BT370" s="163" t="b">
        <f t="shared" ca="1" si="1225"/>
        <v>0</v>
      </c>
      <c r="BU370" s="163" t="b">
        <f t="shared" ca="1" si="1225"/>
        <v>0</v>
      </c>
      <c r="BV370" s="163" t="b">
        <f t="shared" ca="1" si="1225"/>
        <v>0</v>
      </c>
      <c r="BW370" s="163" t="b">
        <f t="shared" ca="1" si="1225"/>
        <v>0</v>
      </c>
      <c r="BX370" s="163" t="str">
        <f t="shared" ca="1" si="1284"/>
        <v>-</v>
      </c>
      <c r="BY370" s="163" t="str">
        <f t="shared" ca="1" si="1296"/>
        <v>-</v>
      </c>
      <c r="BZ370" s="163" t="str">
        <f t="shared" ca="1" si="1296"/>
        <v>-</v>
      </c>
      <c r="CA370" s="163" t="str">
        <f t="shared" ca="1" si="1296"/>
        <v>-</v>
      </c>
      <c r="CB370" s="163" t="str">
        <f t="shared" ca="1" si="1296"/>
        <v>-</v>
      </c>
      <c r="CC370" s="163" t="str">
        <f t="shared" ca="1" si="1296"/>
        <v>-</v>
      </c>
      <c r="CD370" s="163" t="str">
        <f t="shared" ca="1" si="1296"/>
        <v>-</v>
      </c>
      <c r="CE370" s="163" t="str">
        <f t="shared" ca="1" si="1296"/>
        <v>-</v>
      </c>
      <c r="CF370" s="163" t="str">
        <f t="shared" ca="1" si="1296"/>
        <v>-</v>
      </c>
      <c r="CG370" s="163" t="str">
        <f t="shared" ca="1" si="1284"/>
        <v>-</v>
      </c>
      <c r="CH370" s="163" t="str">
        <f t="shared" ca="1" si="1284"/>
        <v>-</v>
      </c>
      <c r="CI370" s="163" t="str">
        <f t="shared" ca="1" si="1284"/>
        <v>-</v>
      </c>
      <c r="CJ370" s="163" t="str">
        <f t="shared" ca="1" si="1284"/>
        <v>-</v>
      </c>
      <c r="CK370" s="163" t="str">
        <f t="shared" ca="1" si="1284"/>
        <v>-</v>
      </c>
      <c r="CL370" s="163" t="str">
        <f t="shared" ca="1" si="1284"/>
        <v>-</v>
      </c>
      <c r="CM370" s="163" t="str">
        <f t="shared" ca="1" si="1284"/>
        <v>-</v>
      </c>
      <c r="CN370" s="163" t="str">
        <f t="shared" ca="1" si="1284"/>
        <v>-</v>
      </c>
      <c r="CO370" s="163" t="str">
        <f t="shared" ca="1" si="1284"/>
        <v>-</v>
      </c>
      <c r="CP370" s="163" t="str">
        <f t="shared" ca="1" si="1284"/>
        <v>-</v>
      </c>
      <c r="CQ370" s="163" t="str">
        <f t="shared" ca="1" si="1284"/>
        <v>-</v>
      </c>
      <c r="CR370" s="163" t="str">
        <f t="shared" ca="1" si="1284"/>
        <v>-</v>
      </c>
      <c r="CS370" s="163" t="str">
        <f t="shared" ca="1" si="1284"/>
        <v>-</v>
      </c>
      <c r="CT370" s="163" t="str">
        <f t="shared" ca="1" si="1284"/>
        <v>-</v>
      </c>
      <c r="CU370" s="163" t="str">
        <f t="shared" ca="1" si="1292"/>
        <v>-</v>
      </c>
      <c r="CV370" s="163" t="str">
        <f t="shared" ca="1" si="1292"/>
        <v>-</v>
      </c>
      <c r="CW370" s="163" t="str">
        <f t="shared" ca="1" si="1292"/>
        <v>-</v>
      </c>
      <c r="CX370" s="163" t="str">
        <f t="shared" ca="1" si="1292"/>
        <v>-</v>
      </c>
      <c r="CY370" s="163" t="str">
        <f t="shared" ca="1" si="1292"/>
        <v>-</v>
      </c>
      <c r="CZ370" s="163" t="str">
        <f t="shared" ca="1" si="1292"/>
        <v>-</v>
      </c>
      <c r="DA370" s="163" t="str">
        <f t="shared" ca="1" si="1292"/>
        <v>-</v>
      </c>
      <c r="DB370" s="163" t="str">
        <f t="shared" ca="1" si="1292"/>
        <v>-</v>
      </c>
      <c r="DC370" s="163" t="str">
        <f t="shared" ca="1" si="1284"/>
        <v>-</v>
      </c>
      <c r="DD370" s="163" t="str">
        <f t="shared" ca="1" si="1293"/>
        <v>-</v>
      </c>
      <c r="DE370" s="163" t="str">
        <f t="shared" ca="1" si="1293"/>
        <v>-</v>
      </c>
      <c r="DF370" s="163" t="str">
        <f t="shared" ca="1" si="1293"/>
        <v>-</v>
      </c>
      <c r="DG370" s="163" t="str">
        <f t="shared" ca="1" si="1293"/>
        <v>-</v>
      </c>
      <c r="DH370" s="163" t="str">
        <f t="shared" ca="1" si="1293"/>
        <v>-</v>
      </c>
      <c r="DI370" s="163" t="str">
        <f t="shared" ca="1" si="1293"/>
        <v>-</v>
      </c>
      <c r="DJ370" s="163" t="str">
        <f t="shared" ca="1" si="1293"/>
        <v>-</v>
      </c>
      <c r="DK370" s="163" t="str">
        <f t="shared" ca="1" si="1293"/>
        <v>-</v>
      </c>
      <c r="DL370" s="10"/>
      <c r="DM370" s="163" t="str">
        <f t="shared" ca="1" si="1284"/>
        <v>-</v>
      </c>
      <c r="DN370" s="163" t="str">
        <f t="shared" ca="1" si="1284"/>
        <v>-</v>
      </c>
      <c r="DO370" s="163" t="str">
        <f t="shared" ca="1" si="1284"/>
        <v>-</v>
      </c>
      <c r="DP370" s="163" t="str">
        <f t="shared" ca="1" si="1284"/>
        <v>-</v>
      </c>
      <c r="DQ370" s="163" t="str">
        <f t="shared" ca="1" si="1284"/>
        <v>-</v>
      </c>
      <c r="DR370" s="163" t="str">
        <f t="shared" ca="1" si="1284"/>
        <v>-</v>
      </c>
      <c r="DS370" s="163" t="str">
        <f t="shared" ca="1" si="1284"/>
        <v>-</v>
      </c>
      <c r="DT370" s="163" t="str">
        <f t="shared" ca="1" si="1284"/>
        <v>-</v>
      </c>
      <c r="DU370" s="163" t="str">
        <f t="shared" ca="1" si="1284"/>
        <v>-</v>
      </c>
      <c r="DV370" s="163" t="str">
        <f t="shared" ca="1" si="1284"/>
        <v>-</v>
      </c>
      <c r="DW370" s="163" t="str">
        <f t="shared" ca="1" si="1284"/>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285"/>
        <v>-</v>
      </c>
      <c r="EJ370" s="163" t="str">
        <f t="shared" ca="1" si="1285"/>
        <v>-</v>
      </c>
      <c r="EK370" s="163" t="str">
        <f t="shared" ca="1" si="1285"/>
        <v>-</v>
      </c>
      <c r="EL370" s="163" t="str">
        <f t="shared" ca="1" si="1285"/>
        <v>-</v>
      </c>
      <c r="EM370" s="163" t="str">
        <f t="shared" ca="1" si="1285"/>
        <v>-</v>
      </c>
      <c r="EN370" s="163" t="str">
        <f t="shared" ca="1" si="1285"/>
        <v>-</v>
      </c>
      <c r="EO370" s="163" t="str">
        <f t="shared" ca="1" si="1285"/>
        <v>-</v>
      </c>
      <c r="EP370" s="163" t="str">
        <f t="shared" ca="1" si="1285"/>
        <v>-</v>
      </c>
      <c r="EQ370" s="163">
        <f t="shared" ca="1" si="1285"/>
        <v>1</v>
      </c>
      <c r="ER370" s="163">
        <f t="shared" ca="1" si="1285"/>
        <v>1</v>
      </c>
      <c r="ES370" s="163">
        <f t="shared" ca="1" si="1285"/>
        <v>0</v>
      </c>
      <c r="ET370" s="163" t="str">
        <f t="shared" ca="1" si="1285"/>
        <v>-</v>
      </c>
      <c r="EU370" s="163" t="str">
        <f t="shared" ca="1" si="1285"/>
        <v>-</v>
      </c>
      <c r="EV370" s="163" t="str">
        <f t="shared" ca="1" si="1285"/>
        <v>-</v>
      </c>
      <c r="EW370" s="163" t="str">
        <f t="shared" ca="1" si="1285"/>
        <v>-</v>
      </c>
      <c r="EX370" s="163" t="str">
        <f t="shared" ca="1" si="1285"/>
        <v>-</v>
      </c>
      <c r="EY370" s="163" t="str">
        <f t="shared" ca="1" si="1285"/>
        <v>-</v>
      </c>
      <c r="EZ370" s="163" t="str">
        <f t="shared" ca="1" si="1285"/>
        <v>-</v>
      </c>
      <c r="FA370" s="163">
        <f t="shared" ca="1" si="1285"/>
        <v>0</v>
      </c>
      <c r="FB370" s="163" t="str">
        <f t="shared" ca="1" si="1285"/>
        <v>-</v>
      </c>
      <c r="FC370" s="163" t="str">
        <f t="shared" ca="1" si="1285"/>
        <v>-</v>
      </c>
      <c r="FD370" s="163" t="str">
        <f t="shared" ca="1" si="1285"/>
        <v>-</v>
      </c>
      <c r="FE370" s="163" t="str">
        <f t="shared" ca="1" si="1285"/>
        <v>-</v>
      </c>
      <c r="FF370" s="163" t="str">
        <f t="shared" ca="1" si="1285"/>
        <v>-</v>
      </c>
      <c r="FG370" s="163">
        <f t="shared" ca="1" si="1285"/>
        <v>0</v>
      </c>
      <c r="FH370" s="163">
        <f t="shared" ref="FH370:GC370" ca="1" si="1298">OFFSET(FH$5,$B370,0)</f>
        <v>0</v>
      </c>
      <c r="FI370" s="163">
        <f t="shared" ca="1" si="1298"/>
        <v>0</v>
      </c>
      <c r="FJ370" s="163">
        <f t="shared" ca="1" si="1298"/>
        <v>0</v>
      </c>
      <c r="FK370" s="163">
        <f t="shared" ca="1" si="1298"/>
        <v>0</v>
      </c>
      <c r="FL370" s="163">
        <f t="shared" ca="1" si="1298"/>
        <v>0</v>
      </c>
      <c r="FM370" s="163">
        <f t="shared" ca="1" si="1298"/>
        <v>0</v>
      </c>
      <c r="FN370" s="163" t="str">
        <f t="shared" ca="1" si="1298"/>
        <v>-</v>
      </c>
      <c r="FO370" s="163" t="str">
        <f t="shared" ca="1" si="1298"/>
        <v>-</v>
      </c>
      <c r="FP370" s="163" t="str">
        <f t="shared" ca="1" si="1298"/>
        <v>-</v>
      </c>
      <c r="FQ370" s="163" t="str">
        <f t="shared" ca="1" si="1298"/>
        <v>-</v>
      </c>
      <c r="FR370" s="163" t="str">
        <f t="shared" ca="1" si="1298"/>
        <v>-</v>
      </c>
      <c r="FS370" s="163" t="str">
        <f t="shared" ca="1" si="1298"/>
        <v>-</v>
      </c>
      <c r="FT370" s="163" t="str">
        <f t="shared" ca="1" si="1298"/>
        <v>-</v>
      </c>
      <c r="FU370" s="163" t="str">
        <f t="shared" ca="1" si="1298"/>
        <v>-</v>
      </c>
      <c r="FV370" s="163" t="str">
        <f t="shared" ca="1" si="1298"/>
        <v>-</v>
      </c>
      <c r="FW370" s="163" t="str">
        <f t="shared" ca="1" si="1298"/>
        <v>-</v>
      </c>
      <c r="FX370" s="163" t="str">
        <f t="shared" ca="1" si="1298"/>
        <v>-</v>
      </c>
      <c r="FY370" s="10"/>
      <c r="FZ370" s="163">
        <f t="shared" ca="1" si="1298"/>
        <v>1</v>
      </c>
      <c r="GA370" s="163" t="str">
        <f t="shared" ca="1" si="1298"/>
        <v>-</v>
      </c>
      <c r="GB370" s="163" t="str">
        <f t="shared" ca="1" si="1298"/>
        <v>-</v>
      </c>
      <c r="GC370" s="163" t="str">
        <f t="shared" ca="1" si="1298"/>
        <v>-</v>
      </c>
      <c r="GD370" s="163" t="str">
        <f t="shared" ca="1" si="1229"/>
        <v>-</v>
      </c>
      <c r="GE370" s="163" t="b">
        <f t="shared" ca="1" si="1229"/>
        <v>0</v>
      </c>
      <c r="GF370" s="163" t="str">
        <f t="shared" ca="1" si="1229"/>
        <v>-</v>
      </c>
      <c r="GG370" s="163">
        <f t="shared" ca="1" si="1229"/>
        <v>0</v>
      </c>
      <c r="GH370" s="163" t="str">
        <f t="shared" ca="1" si="1229"/>
        <v>-</v>
      </c>
      <c r="GI370" s="161" cm="1">
        <f t="array" aca="1" ref="GI370" ca="1">INDEX(i.rev,$K370,GI$15)</f>
        <v>1</v>
      </c>
      <c r="GJ370" s="163">
        <f t="shared" ca="1" si="1286"/>
        <v>0</v>
      </c>
      <c r="GK370" s="163">
        <f t="shared" ca="1" si="1286"/>
        <v>1</v>
      </c>
      <c r="GL370" s="163">
        <f t="shared" ca="1" si="1286"/>
        <v>0</v>
      </c>
      <c r="GM370" s="163">
        <f t="shared" ca="1" si="1286"/>
        <v>1</v>
      </c>
      <c r="GN370" s="163">
        <f t="shared" ca="1" si="1286"/>
        <v>1</v>
      </c>
      <c r="GO370" s="163">
        <f t="shared" ca="1" si="1286"/>
        <v>1</v>
      </c>
      <c r="GP370" s="163">
        <f t="shared" ca="1" si="1286"/>
        <v>0</v>
      </c>
      <c r="GQ370" s="163">
        <f t="shared" ca="1" si="1286"/>
        <v>0</v>
      </c>
      <c r="GR370" s="163">
        <f t="shared" ca="1" si="1286"/>
        <v>0</v>
      </c>
      <c r="GS370" s="163">
        <f t="shared" ca="1" si="1286"/>
        <v>0</v>
      </c>
      <c r="GT370" s="163">
        <f t="shared" ca="1" si="1286"/>
        <v>0</v>
      </c>
      <c r="GU370" s="163">
        <f t="shared" ca="1" si="1286"/>
        <v>0</v>
      </c>
      <c r="GV370" s="163">
        <f t="shared" ca="1" si="1286"/>
        <v>0</v>
      </c>
      <c r="GW370" s="163">
        <f t="shared" ca="1" si="1286"/>
        <v>0</v>
      </c>
      <c r="GX370" s="163">
        <f t="shared" ca="1" si="1286"/>
        <v>0</v>
      </c>
      <c r="GY370" s="163">
        <f t="shared" ca="1" si="1286"/>
        <v>0</v>
      </c>
      <c r="GZ370" s="161" cm="1">
        <f t="array" aca="1" ref="GZ370" ca="1">INDEX(i.rev,$K370,GZ$15)</f>
        <v>0</v>
      </c>
      <c r="HA370" s="163">
        <f t="shared" ca="1" si="1231"/>
        <v>0</v>
      </c>
      <c r="HB370" s="161" cm="1">
        <f t="array" aca="1" ref="HB370" ca="1">INDEX(i.rev,$K370,HB$15)</f>
        <v>1</v>
      </c>
      <c r="HC370" s="163">
        <f t="shared" ca="1" si="1287"/>
        <v>0</v>
      </c>
      <c r="HD370" s="163">
        <f t="shared" ca="1" si="1287"/>
        <v>0</v>
      </c>
      <c r="HE370" s="163">
        <f t="shared" ca="1" si="1287"/>
        <v>0</v>
      </c>
      <c r="HF370" s="163">
        <f t="shared" ca="1" si="1287"/>
        <v>0</v>
      </c>
      <c r="HG370" s="163">
        <f t="shared" ca="1" si="1287"/>
        <v>0</v>
      </c>
      <c r="HH370" s="163">
        <f t="shared" ca="1" si="1287"/>
        <v>0</v>
      </c>
      <c r="HI370" s="163">
        <f t="shared" ca="1" si="1287"/>
        <v>0</v>
      </c>
      <c r="HJ370" s="10"/>
      <c r="HK370" s="163" t="str">
        <f t="shared" ca="1" si="1287"/>
        <v>-</v>
      </c>
      <c r="HL370" s="163" t="str">
        <f t="shared" ca="1" si="1287"/>
        <v>-</v>
      </c>
      <c r="HM370" s="163" t="str">
        <f t="shared" ca="1" si="1287"/>
        <v>-</v>
      </c>
      <c r="HN370" s="163" t="str">
        <f t="shared" ca="1" si="1287"/>
        <v>-</v>
      </c>
      <c r="HO370" s="163" t="str">
        <f t="shared" ca="1" si="1287"/>
        <v>-</v>
      </c>
      <c r="HP370" s="161" t="b">
        <f t="shared" ca="1" si="1234"/>
        <v>0</v>
      </c>
      <c r="HQ370" s="161" t="b">
        <f t="shared" ca="1" si="1234"/>
        <v>0</v>
      </c>
      <c r="HR370" s="161" t="b">
        <f t="shared" ca="1" si="1234"/>
        <v>1</v>
      </c>
      <c r="HS370" s="163">
        <f t="shared" ca="1" si="1287"/>
        <v>0</v>
      </c>
      <c r="HT370" s="161">
        <f t="shared" ca="1" si="1235"/>
        <v>1</v>
      </c>
      <c r="HU370" s="161">
        <f t="shared" ca="1" si="1235"/>
        <v>1</v>
      </c>
      <c r="HV370" s="163" t="str">
        <f t="shared" ca="1" si="1287"/>
        <v>-</v>
      </c>
      <c r="HW370" s="163" t="str">
        <f t="shared" ca="1" si="1287"/>
        <v>-</v>
      </c>
      <c r="HX370" s="163" t="str">
        <f t="shared" ca="1" si="1287"/>
        <v>-</v>
      </c>
      <c r="HY370" s="163" t="str">
        <f t="shared" ca="1" si="1287"/>
        <v>-</v>
      </c>
      <c r="HZ370" s="163" t="str">
        <f t="shared" ca="1" si="1287"/>
        <v>-</v>
      </c>
      <c r="IA370" s="163" t="str">
        <f t="shared" ca="1" si="1287"/>
        <v>-</v>
      </c>
      <c r="IB370" s="163" t="str">
        <f t="shared" ca="1" si="1287"/>
        <v>-</v>
      </c>
      <c r="IC370" s="163" t="str">
        <f t="shared" ca="1" si="1287"/>
        <v>-</v>
      </c>
      <c r="ID370" s="163" t="str">
        <f t="shared" ca="1" si="1287"/>
        <v>-</v>
      </c>
      <c r="IE370" s="163" t="b">
        <f t="shared" ca="1" si="1287"/>
        <v>1</v>
      </c>
      <c r="IF370" s="163" t="str">
        <f t="shared" ca="1" si="1287"/>
        <v>-</v>
      </c>
      <c r="IG370" s="163" t="str">
        <f t="shared" ca="1" si="1287"/>
        <v>-</v>
      </c>
      <c r="IH370" s="163" t="str">
        <f t="shared" ca="1" si="1287"/>
        <v>-</v>
      </c>
      <c r="II370" s="163" t="b">
        <f t="shared" ca="1" si="1236"/>
        <v>1</v>
      </c>
      <c r="IJ370" s="163">
        <f t="shared" ca="1" si="1236"/>
        <v>0</v>
      </c>
      <c r="IK370" s="163" t="str">
        <f t="shared" ca="1" si="1236"/>
        <v>-</v>
      </c>
      <c r="IL370" s="163" t="str">
        <f t="shared" ca="1" si="1236"/>
        <v>-</v>
      </c>
      <c r="IM370" s="163" t="str">
        <f t="shared" ca="1" si="1236"/>
        <v>-</v>
      </c>
      <c r="IN370" s="163" t="str">
        <f t="shared" ca="1" si="1236"/>
        <v>-</v>
      </c>
      <c r="IO370" s="163" t="str">
        <f t="shared" ca="1" si="1236"/>
        <v>-</v>
      </c>
      <c r="IP370" s="163">
        <f t="shared" ca="1" si="1236"/>
        <v>0</v>
      </c>
      <c r="IQ370" s="163" t="str">
        <f t="shared" ca="1" si="1236"/>
        <v>-</v>
      </c>
      <c r="IR370" s="163" t="str">
        <f t="shared" ca="1" si="1236"/>
        <v>-</v>
      </c>
      <c r="IS370" s="163" t="str">
        <f t="shared" ca="1" si="1236"/>
        <v>-</v>
      </c>
      <c r="IT370" s="163">
        <f t="shared" ca="1" si="1236"/>
        <v>500</v>
      </c>
      <c r="IU370" s="163">
        <f t="shared" ca="1" si="1236"/>
        <v>500</v>
      </c>
      <c r="IV370" s="163" t="str">
        <f t="shared" ca="1" si="1236"/>
        <v>-</v>
      </c>
      <c r="IW370" s="163" t="str">
        <f t="shared" ca="1" si="1236"/>
        <v>-</v>
      </c>
      <c r="IX370" s="163" t="str">
        <f t="shared" ca="1" si="1236"/>
        <v>-</v>
      </c>
      <c r="IY370" s="163" t="str">
        <f t="shared" ca="1" si="1288"/>
        <v>-</v>
      </c>
      <c r="IZ370" s="163" t="str">
        <f t="shared" ca="1" si="1288"/>
        <v>-</v>
      </c>
      <c r="JA370" s="163" t="str">
        <f t="shared" ca="1" si="1288"/>
        <v>-</v>
      </c>
      <c r="JB370" s="163" t="str">
        <f t="shared" ca="1" si="1288"/>
        <v>-</v>
      </c>
      <c r="JC370" s="163" t="str">
        <f t="shared" ca="1" si="1288"/>
        <v>-</v>
      </c>
      <c r="JD370" s="163" t="str">
        <f t="shared" ca="1" si="1288"/>
        <v>-</v>
      </c>
      <c r="JE370" s="163" t="str">
        <f t="shared" ca="1" si="1288"/>
        <v>-</v>
      </c>
      <c r="JF370" s="163" t="str">
        <f t="shared" ca="1" si="1288"/>
        <v>-</v>
      </c>
      <c r="JG370" s="163" t="str">
        <f t="shared" ca="1" si="1288"/>
        <v>-</v>
      </c>
      <c r="JH370" s="163" t="str">
        <f t="shared" ca="1" si="1288"/>
        <v>-</v>
      </c>
      <c r="JI370" s="163" t="str">
        <f t="shared" ca="1" si="1297"/>
        <v>-</v>
      </c>
      <c r="JJ370" s="163" t="str">
        <f t="shared" ca="1" si="1297"/>
        <v>-</v>
      </c>
      <c r="JK370" s="163" t="str">
        <f t="shared" ca="1" si="1297"/>
        <v>-</v>
      </c>
      <c r="JL370" s="163" t="str">
        <f t="shared" ca="1" si="1297"/>
        <v>-</v>
      </c>
      <c r="JM370" s="163" t="str">
        <f t="shared" ca="1" si="1297"/>
        <v>-</v>
      </c>
      <c r="JN370" s="163" t="str">
        <f t="shared" ca="1" si="1294"/>
        <v>-</v>
      </c>
      <c r="JO370" s="163" t="str">
        <f t="shared" ca="1" si="1294"/>
        <v>-</v>
      </c>
      <c r="JP370" s="163" t="str">
        <f t="shared" ca="1" si="1294"/>
        <v>-</v>
      </c>
      <c r="JQ370" s="163" t="str">
        <f t="shared" ca="1" si="1294"/>
        <v>-</v>
      </c>
      <c r="JR370" s="163" t="str">
        <f t="shared" ca="1" si="1294"/>
        <v>-</v>
      </c>
      <c r="JS370" s="163" t="str">
        <f t="shared" ca="1" si="1288"/>
        <v>-</v>
      </c>
      <c r="JT370" s="163" t="str">
        <f t="shared" ca="1" si="1288"/>
        <v>-</v>
      </c>
      <c r="JU370" s="163" t="str">
        <f t="shared" ca="1" si="1288"/>
        <v>-</v>
      </c>
      <c r="JV370" s="163" t="str">
        <f t="shared" ca="1" si="1288"/>
        <v>-</v>
      </c>
      <c r="JW370" s="163" t="str">
        <f t="shared" ca="1" si="1288"/>
        <v>-</v>
      </c>
      <c r="JX370" s="163" t="str">
        <f t="shared" ca="1" si="1288"/>
        <v>-</v>
      </c>
      <c r="JY370" s="163" t="str">
        <f t="shared" ca="1" si="1291"/>
        <v>-</v>
      </c>
      <c r="JZ370" s="163" t="str">
        <f t="shared" ca="1" si="1291"/>
        <v>-</v>
      </c>
      <c r="KA370" s="163" t="str">
        <f t="shared" ca="1" si="1291"/>
        <v>-</v>
      </c>
      <c r="KB370" s="163" t="str">
        <f t="shared" ca="1" si="1291"/>
        <v>-</v>
      </c>
      <c r="KC370" s="163" t="str">
        <f t="shared" ca="1" si="1291"/>
        <v>-</v>
      </c>
      <c r="KD370" s="163" t="str">
        <f t="shared" ca="1" si="1291"/>
        <v>-</v>
      </c>
      <c r="KE370" s="163" t="str">
        <f t="shared" ca="1" si="1291"/>
        <v>-</v>
      </c>
      <c r="KF370" s="163" t="str">
        <f t="shared" ca="1" si="1291"/>
        <v>-</v>
      </c>
      <c r="KG370" s="163" t="str">
        <f t="shared" ca="1" si="1291"/>
        <v>-</v>
      </c>
      <c r="KH370" s="163" t="str">
        <f t="shared" ca="1" si="1291"/>
        <v>-</v>
      </c>
      <c r="KI370" s="163" t="str">
        <f t="shared" ca="1" si="1291"/>
        <v>-</v>
      </c>
      <c r="KJ370" s="163" t="str">
        <f t="shared" ca="1" si="1291"/>
        <v>-</v>
      </c>
      <c r="KK370" s="163" t="str">
        <f t="shared" ca="1" si="1291"/>
        <v>-</v>
      </c>
      <c r="KL370" s="163" t="str">
        <f t="shared" ca="1" si="1291"/>
        <v>-</v>
      </c>
      <c r="KM370" s="163" t="str">
        <f t="shared" ca="1" si="1291"/>
        <v>-</v>
      </c>
      <c r="KN370" s="163" t="str">
        <f t="shared" ca="1" si="1291"/>
        <v>-</v>
      </c>
      <c r="KO370" s="163" t="str">
        <f t="shared" ca="1" si="1291"/>
        <v>-</v>
      </c>
      <c r="KP370" s="163" t="str">
        <f t="shared" ca="1" si="1291"/>
        <v>-</v>
      </c>
      <c r="KQ370" s="163" t="str">
        <f t="shared" ca="1" si="1291"/>
        <v>-</v>
      </c>
      <c r="KR370" s="163" t="str">
        <f t="shared" ca="1" si="1291"/>
        <v>-</v>
      </c>
      <c r="KS370" s="163" t="str">
        <f t="shared" ca="1" si="1291"/>
        <v>-</v>
      </c>
      <c r="KT370" s="163" t="str">
        <f t="shared" ca="1" si="1291"/>
        <v>-</v>
      </c>
      <c r="KU370" s="163" t="str">
        <f t="shared" ca="1" si="1291"/>
        <v>-</v>
      </c>
      <c r="KV370" s="163" t="str">
        <f t="shared" ca="1" si="1291"/>
        <v>-</v>
      </c>
      <c r="KW370" s="163" t="str">
        <f t="shared" ca="1" si="1291"/>
        <v>-</v>
      </c>
      <c r="KX370" s="163" t="str">
        <f t="shared" ca="1" si="1291"/>
        <v>-</v>
      </c>
      <c r="KY370" s="163" t="str">
        <f t="shared" ca="1" si="1291"/>
        <v>-</v>
      </c>
      <c r="KZ370" s="163" t="str">
        <f t="shared" ca="1" si="1291"/>
        <v>-</v>
      </c>
      <c r="LA370" s="163" t="str">
        <f t="shared" ca="1" si="1291"/>
        <v>-</v>
      </c>
      <c r="LB370" s="163" t="str">
        <f t="shared" ca="1" si="1291"/>
        <v>-</v>
      </c>
      <c r="LC370" s="163" t="str">
        <f t="shared" ca="1" si="1291"/>
        <v>-</v>
      </c>
      <c r="LD370" s="163" t="str">
        <f t="shared" ca="1" si="1291"/>
        <v>-</v>
      </c>
      <c r="LE370" s="163" t="str">
        <f t="shared" ca="1" si="1291"/>
        <v>-</v>
      </c>
      <c r="LF370" s="163" t="str">
        <f t="shared" ca="1" si="1291"/>
        <v>-</v>
      </c>
      <c r="LG370" s="163" t="str">
        <f t="shared" ca="1" si="1291"/>
        <v>-</v>
      </c>
      <c r="LH370" s="163" t="str">
        <f t="shared" ca="1" si="1291"/>
        <v>-</v>
      </c>
      <c r="LI370" s="163" t="str">
        <f t="shared" ca="1" si="1291"/>
        <v>-</v>
      </c>
      <c r="LJ370" s="163" t="str">
        <f t="shared" ca="1" si="1291"/>
        <v>-</v>
      </c>
      <c r="LK370" s="163" t="str">
        <f t="shared" ca="1" si="1291"/>
        <v>-</v>
      </c>
      <c r="LL370" s="163" t="str">
        <f t="shared" ca="1" si="1291"/>
        <v>-</v>
      </c>
      <c r="LM370" s="163" t="str">
        <f t="shared" ca="1" si="1291"/>
        <v>-</v>
      </c>
      <c r="LN370" s="163" t="str">
        <f t="shared" ca="1" si="1291"/>
        <v>-</v>
      </c>
      <c r="LO370" s="163" t="str">
        <f t="shared" ca="1" si="1241"/>
        <v>-</v>
      </c>
      <c r="LP370" s="163" t="str">
        <f t="shared" ca="1" si="1241"/>
        <v>-</v>
      </c>
      <c r="LQ370" s="163" t="str">
        <f t="shared" ca="1" si="1241"/>
        <v>-</v>
      </c>
      <c r="LR370" s="163" t="str">
        <f t="shared" ca="1" si="1241"/>
        <v>-</v>
      </c>
      <c r="LS370" s="163" t="str">
        <f t="shared" ca="1" si="1241"/>
        <v>-</v>
      </c>
      <c r="LT370" s="163" t="str">
        <f t="shared" ca="1" si="1241"/>
        <v>-</v>
      </c>
      <c r="LU370" s="163" t="str">
        <f t="shared" ca="1" si="1241"/>
        <v>-</v>
      </c>
      <c r="LV370" s="163" t="str">
        <f t="shared" ca="1" si="1241"/>
        <v>-</v>
      </c>
      <c r="LW370" s="163" t="str">
        <f t="shared" ca="1" si="1241"/>
        <v>-</v>
      </c>
      <c r="LX370" s="163" t="str">
        <f t="shared" ca="1" si="1241"/>
        <v>-</v>
      </c>
      <c r="LY370" s="10"/>
      <c r="LZ370" s="161">
        <f t="shared" ca="1" si="1242"/>
        <v>4.4999999999999998E-2</v>
      </c>
      <c r="MA370" s="161">
        <f t="shared" ca="1" si="1243"/>
        <v>4.4999999999999998E-2</v>
      </c>
      <c r="MB370" s="163">
        <f t="shared" ca="1" si="1289"/>
        <v>1</v>
      </c>
      <c r="MC370" s="163">
        <f t="shared" ca="1" si="1289"/>
        <v>0</v>
      </c>
      <c r="MD370" s="163">
        <f t="shared" ca="1" si="1289"/>
        <v>1</v>
      </c>
      <c r="ME370" s="163">
        <f t="shared" ca="1" si="1289"/>
        <v>1</v>
      </c>
      <c r="MF370" s="163">
        <f t="shared" ca="1" si="1289"/>
        <v>0</v>
      </c>
      <c r="MG370" s="163">
        <f t="shared" ca="1" si="1289"/>
        <v>70</v>
      </c>
      <c r="MH370" s="163">
        <f t="shared" ca="1" si="1289"/>
        <v>50</v>
      </c>
      <c r="MI370" s="163">
        <f t="shared" ca="1" si="1289"/>
        <v>85</v>
      </c>
      <c r="MJ370" s="163">
        <f t="shared" ca="1" si="1289"/>
        <v>50</v>
      </c>
      <c r="MK370" s="161">
        <f t="shared" si="1245"/>
        <v>0.7</v>
      </c>
      <c r="ML370" s="161">
        <f t="shared" si="1246"/>
        <v>0.7</v>
      </c>
      <c r="MM370" s="161">
        <f t="shared" si="1247"/>
        <v>0.7</v>
      </c>
      <c r="MN370" s="161">
        <f t="shared" ca="1" si="1248"/>
        <v>1</v>
      </c>
      <c r="MO370" s="161">
        <f t="shared" ca="1" si="1248"/>
        <v>1</v>
      </c>
      <c r="MP370" s="163">
        <f t="shared" ca="1" si="1289"/>
        <v>1</v>
      </c>
      <c r="MQ370" s="10"/>
      <c r="MR370" s="163">
        <f t="shared" ca="1" si="1289"/>
        <v>1</v>
      </c>
      <c r="MS370" s="161">
        <f t="shared" ca="1" si="1249"/>
        <v>1</v>
      </c>
      <c r="MT370" s="163">
        <f t="shared" ca="1" si="1289"/>
        <v>0.75</v>
      </c>
      <c r="MU370" s="163">
        <f t="shared" ca="1" si="1289"/>
        <v>0.8</v>
      </c>
      <c r="MV370" s="163">
        <f t="shared" ca="1" si="1289"/>
        <v>0.82499999999999996</v>
      </c>
      <c r="MW370" s="163">
        <f t="shared" ca="1" si="1289"/>
        <v>0.875</v>
      </c>
      <c r="MX370" s="163">
        <f t="shared" ca="1" si="1289"/>
        <v>0.9</v>
      </c>
      <c r="MY370" s="163">
        <f t="shared" ca="1" si="1295"/>
        <v>0.75</v>
      </c>
      <c r="MZ370" s="163">
        <f t="shared" ca="1" si="1295"/>
        <v>0.78142857142857147</v>
      </c>
      <c r="NA370" s="163">
        <f t="shared" ca="1" si="1295"/>
        <v>0.82499999999999996</v>
      </c>
      <c r="NB370" s="163">
        <f t="shared" ca="1" si="1295"/>
        <v>0.875</v>
      </c>
      <c r="NC370" s="163">
        <f t="shared" ca="1" si="1295"/>
        <v>0.9</v>
      </c>
      <c r="ND370" s="163">
        <f t="shared" ca="1" si="1295"/>
        <v>0.9</v>
      </c>
      <c r="NE370" s="163">
        <f t="shared" ca="1" si="1295"/>
        <v>0.75</v>
      </c>
      <c r="NF370" s="163">
        <f t="shared" ca="1" si="1295"/>
        <v>0.78142857142857147</v>
      </c>
      <c r="NG370" s="163">
        <f t="shared" ca="1" si="1295"/>
        <v>0.82499999999999996</v>
      </c>
      <c r="NH370" s="163">
        <f t="shared" ca="1" si="1295"/>
        <v>0.875</v>
      </c>
      <c r="NI370" s="163">
        <f t="shared" ca="1" si="1295"/>
        <v>0.9</v>
      </c>
      <c r="NJ370" s="163">
        <f t="shared" ca="1" si="1295"/>
        <v>0.9</v>
      </c>
      <c r="NK370" s="163">
        <f t="shared" ca="1" si="1295"/>
        <v>0.75</v>
      </c>
      <c r="NL370" s="163">
        <f t="shared" ca="1" si="1295"/>
        <v>0.78142857142857147</v>
      </c>
      <c r="NM370" s="163">
        <f t="shared" ca="1" si="1295"/>
        <v>0.82499999999999996</v>
      </c>
      <c r="NN370" s="163">
        <f t="shared" ca="1" si="1295"/>
        <v>0.875</v>
      </c>
      <c r="NO370" s="163">
        <f t="shared" ca="1" si="1295"/>
        <v>0.9</v>
      </c>
      <c r="NP370" s="163">
        <f t="shared" ca="1" si="1295"/>
        <v>0.9</v>
      </c>
      <c r="NQ370" s="163">
        <f t="shared" ca="1" si="1295"/>
        <v>0.75</v>
      </c>
      <c r="NR370" s="163">
        <f t="shared" ca="1" si="1295"/>
        <v>0.78142857142857147</v>
      </c>
      <c r="NS370" s="163">
        <f t="shared" ca="1" si="1295"/>
        <v>0.82499999999999996</v>
      </c>
      <c r="NT370" s="163">
        <f t="shared" ca="1" si="1295"/>
        <v>0.875</v>
      </c>
      <c r="NU370" s="163">
        <f t="shared" ca="1" si="1295"/>
        <v>0.9</v>
      </c>
      <c r="NV370" s="163">
        <f t="shared" ca="1" si="1295"/>
        <v>0.9</v>
      </c>
      <c r="NW370" s="163">
        <f t="shared" ca="1" si="1295"/>
        <v>0.75</v>
      </c>
      <c r="NX370" s="163">
        <f t="shared" ca="1" si="1295"/>
        <v>0.78142857142857147</v>
      </c>
      <c r="NY370" s="163">
        <f t="shared" ca="1" si="1295"/>
        <v>0.82499999999999996</v>
      </c>
      <c r="NZ370" s="163">
        <f t="shared" ca="1" si="1295"/>
        <v>0.875</v>
      </c>
      <c r="OA370" s="163">
        <f t="shared" ca="1" si="1295"/>
        <v>0.9</v>
      </c>
      <c r="OB370" s="163">
        <f t="shared" ca="1" si="1295"/>
        <v>0.9</v>
      </c>
      <c r="OC370" s="163">
        <f t="shared" ca="1" si="1295"/>
        <v>0.75</v>
      </c>
      <c r="OD370" s="163">
        <f t="shared" ca="1" si="1295"/>
        <v>0.78142857142857147</v>
      </c>
      <c r="OE370" s="163">
        <f t="shared" ca="1" si="1295"/>
        <v>0.82499999999999996</v>
      </c>
      <c r="OF370" s="163">
        <f t="shared" ca="1" si="1295"/>
        <v>0.875</v>
      </c>
      <c r="OG370" s="163">
        <f t="shared" ca="1" si="1295"/>
        <v>0.9</v>
      </c>
      <c r="OH370" s="163">
        <f t="shared" ca="1" si="1295"/>
        <v>0.9</v>
      </c>
      <c r="OI370" s="163">
        <f t="shared" ca="1" si="1295"/>
        <v>0.75</v>
      </c>
      <c r="OJ370" s="163">
        <f t="shared" ca="1" si="1295"/>
        <v>0.76904761904761909</v>
      </c>
      <c r="OK370" s="163">
        <f t="shared" ca="1" si="1295"/>
        <v>0.82000000000000006</v>
      </c>
      <c r="OL370" s="163">
        <f t="shared" ca="1" si="1295"/>
        <v>0.875</v>
      </c>
      <c r="OM370" s="163">
        <f t="shared" ca="1" si="1295"/>
        <v>0.9</v>
      </c>
      <c r="ON370" s="163">
        <f t="shared" ca="1" si="1295"/>
        <v>0.90000000000000013</v>
      </c>
      <c r="OO370" s="163">
        <f t="shared" ca="1" si="1295"/>
        <v>0.75</v>
      </c>
      <c r="OP370" s="163">
        <f t="shared" ca="1" si="1295"/>
        <v>0.76904761904761909</v>
      </c>
      <c r="OQ370" s="163">
        <f t="shared" ca="1" si="1295"/>
        <v>0.82000000000000006</v>
      </c>
      <c r="OR370" s="163">
        <f t="shared" ca="1" si="1295"/>
        <v>0.875</v>
      </c>
      <c r="OS370" s="163">
        <f t="shared" ca="1" si="1295"/>
        <v>0.9</v>
      </c>
      <c r="OT370" s="163">
        <f t="shared" ca="1" si="1295"/>
        <v>0.9</v>
      </c>
      <c r="OU370" s="163">
        <f t="shared" ca="1" si="1295"/>
        <v>0.875</v>
      </c>
      <c r="OV370" s="161">
        <f t="shared" ca="1" si="1253"/>
        <v>1</v>
      </c>
      <c r="OW370" s="161">
        <f t="shared" ca="1" si="1254"/>
        <v>1</v>
      </c>
      <c r="OX370" s="161">
        <f t="shared" ca="1" si="1255"/>
        <v>500000</v>
      </c>
      <c r="OY370" s="163" t="str">
        <f t="shared" ca="1" si="1256"/>
        <v>-</v>
      </c>
      <c r="OZ370" s="161" t="str">
        <f t="shared" ca="1" si="1257"/>
        <v>-</v>
      </c>
      <c r="PA370" s="161" t="str">
        <f t="shared" ca="1" si="1258"/>
        <v>-</v>
      </c>
      <c r="PB370" s="163">
        <f t="shared" ca="1" si="1289"/>
        <v>0</v>
      </c>
      <c r="PC370" s="27">
        <v>0</v>
      </c>
    </row>
    <row r="371" spans="1:419" s="143" customFormat="1" hidden="1" outlineLevel="1">
      <c r="A371" s="121">
        <f t="shared" si="14"/>
        <v>366</v>
      </c>
      <c r="B371" s="121">
        <f>$A$18</f>
        <v>13</v>
      </c>
      <c r="C371" s="143">
        <f t="shared" si="1265"/>
        <v>1002</v>
      </c>
      <c r="D371" s="143" t="s">
        <v>884</v>
      </c>
      <c r="E371" s="143" t="b">
        <v>0</v>
      </c>
      <c r="F371" s="143" t="b">
        <v>0</v>
      </c>
      <c r="G371" s="143" t="b">
        <f t="shared" si="1260"/>
        <v>0</v>
      </c>
      <c r="H371" s="139">
        <f t="shared" ca="1" si="1263"/>
        <v>3</v>
      </c>
      <c r="I371" s="32">
        <v>3</v>
      </c>
      <c r="J371" s="32">
        <v>1</v>
      </c>
      <c r="K371" s="139">
        <f t="shared" ca="1" si="1263"/>
        <v>1</v>
      </c>
      <c r="L371" s="139">
        <f t="shared" ca="1" si="1263"/>
        <v>1</v>
      </c>
      <c r="M371" s="139">
        <f t="shared" ca="1" si="1263"/>
        <v>2</v>
      </c>
      <c r="N371" s="139">
        <f t="shared" ca="1" si="1263"/>
        <v>1</v>
      </c>
      <c r="O371" s="139">
        <f t="shared" ca="1" si="1263"/>
        <v>1</v>
      </c>
      <c r="P371" s="139">
        <f t="shared" ca="1" si="1263"/>
        <v>1</v>
      </c>
      <c r="Q371" s="139">
        <f t="shared" ca="1" si="1263"/>
        <v>1</v>
      </c>
      <c r="R371" s="139">
        <f t="shared" ca="1" si="1263"/>
        <v>2</v>
      </c>
      <c r="S371" s="139">
        <f t="shared" ca="1" si="1263"/>
        <v>1</v>
      </c>
      <c r="T371" s="139">
        <f t="shared" ca="1" si="1283"/>
        <v>1</v>
      </c>
      <c r="U371" s="139">
        <f t="shared" ca="1" si="1283"/>
        <v>1</v>
      </c>
      <c r="V371" s="139">
        <f t="shared" ca="1" si="1283"/>
        <v>1</v>
      </c>
      <c r="W371" s="139">
        <f t="shared" ca="1" si="1263"/>
        <v>1</v>
      </c>
      <c r="X371" s="139">
        <f t="shared" ca="1" si="1263"/>
        <v>1</v>
      </c>
      <c r="Y371" s="139">
        <f t="shared" ca="1" si="1263"/>
        <v>1</v>
      </c>
      <c r="Z371" s="32">
        <v>1</v>
      </c>
      <c r="AA371" s="32">
        <v>1</v>
      </c>
      <c r="AB371" s="32">
        <v>1</v>
      </c>
      <c r="AC371" s="139">
        <f t="shared" ca="1" si="1290"/>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00020 Price SQ Overdraw500000 CropgrazeFALSE (F33N11)</v>
      </c>
      <c r="AF371" s="10" t="str">
        <f ca="1">IF(COUNTIF(AE$5:AE371,AE371)=1,"-","Dup")</f>
        <v>-</v>
      </c>
      <c r="AG371" s="10"/>
      <c r="AH371" s="163" t="str">
        <f t="shared" ca="1" si="1217"/>
        <v>-</v>
      </c>
      <c r="AI371" s="163" t="str">
        <f t="shared" ca="1" si="1217"/>
        <v>-</v>
      </c>
      <c r="AJ371" s="163" t="str">
        <f t="shared" ca="1" si="1217"/>
        <v>-</v>
      </c>
      <c r="AK371" s="163" t="str">
        <f t="shared" ca="1" si="1217"/>
        <v>-</v>
      </c>
      <c r="AL371" s="163" t="str">
        <f t="shared" ca="1" si="1217"/>
        <v>-</v>
      </c>
      <c r="AM371" s="163" t="b">
        <f t="shared" ca="1" si="1217"/>
        <v>1</v>
      </c>
      <c r="AN371" s="10"/>
      <c r="AO371" s="161" t="b">
        <f t="shared" si="1218"/>
        <v>0</v>
      </c>
      <c r="AP371" s="161">
        <f t="shared" si="1218"/>
        <v>2</v>
      </c>
      <c r="AQ371" s="161" t="b">
        <f t="shared" si="1218"/>
        <v>0</v>
      </c>
      <c r="AR371" s="161" t="b">
        <f t="shared" si="1218"/>
        <v>1</v>
      </c>
      <c r="AS371" s="161" t="b">
        <f t="shared" si="1218"/>
        <v>1</v>
      </c>
      <c r="AT371" s="161" t="b">
        <f t="shared" si="1218"/>
        <v>0</v>
      </c>
      <c r="AU371" s="161">
        <f t="shared" ca="1" si="1219"/>
        <v>0</v>
      </c>
      <c r="AV371" s="161" t="b">
        <f t="shared" ref="AV371:AZ380" si="1299">INDEX(i.risk_aversion,$J371,AV$15)</f>
        <v>0</v>
      </c>
      <c r="AW371" s="161" t="b">
        <f t="shared" si="1299"/>
        <v>0</v>
      </c>
      <c r="AX371" s="161" t="str">
        <f t="shared" si="1299"/>
        <v>-</v>
      </c>
      <c r="AY371" s="161" t="str">
        <f t="shared" si="1299"/>
        <v>-</v>
      </c>
      <c r="AZ371" s="161" t="str">
        <f t="shared" si="1299"/>
        <v>-</v>
      </c>
      <c r="BA371" s="10"/>
      <c r="BB371" s="161" t="b">
        <f t="shared" si="1221"/>
        <v>1</v>
      </c>
      <c r="BC371" s="163" t="b">
        <f t="shared" ca="1" si="1222"/>
        <v>1</v>
      </c>
      <c r="BD371" s="163" t="b">
        <f t="shared" ca="1" si="1222"/>
        <v>1</v>
      </c>
      <c r="BE371" s="162">
        <f t="shared" ca="1" si="1223"/>
        <v>3210</v>
      </c>
      <c r="BF371" s="163" t="str">
        <f t="shared" ca="1" si="1224"/>
        <v>-</v>
      </c>
      <c r="BG371" s="163" t="str">
        <f t="shared" ca="1" si="1224"/>
        <v>-</v>
      </c>
      <c r="BH371" s="163" t="str">
        <f t="shared" ca="1" si="1224"/>
        <v>-</v>
      </c>
      <c r="BI371" s="163" t="str">
        <f t="shared" ca="1" si="1224"/>
        <v>-</v>
      </c>
      <c r="BJ371" s="163" t="str">
        <f t="shared" ca="1" si="1224"/>
        <v>-</v>
      </c>
      <c r="BK371" s="163">
        <f t="shared" ca="1" si="1224"/>
        <v>1</v>
      </c>
      <c r="BL371" s="163">
        <f t="shared" ca="1" si="1224"/>
        <v>1</v>
      </c>
      <c r="BM371" s="163" t="str">
        <f t="shared" ca="1" si="1224"/>
        <v>-</v>
      </c>
      <c r="BN371" s="163" t="str">
        <f t="shared" ca="1" si="1224"/>
        <v>-</v>
      </c>
      <c r="BO371" s="163" t="b">
        <f t="shared" ca="1" si="1225"/>
        <v>0</v>
      </c>
      <c r="BP371" s="163" t="b">
        <f t="shared" ca="1" si="1225"/>
        <v>0</v>
      </c>
      <c r="BQ371" s="163" t="b">
        <f t="shared" ca="1" si="1225"/>
        <v>0</v>
      </c>
      <c r="BR371" s="163" t="b">
        <f t="shared" ca="1" si="1225"/>
        <v>0</v>
      </c>
      <c r="BS371" s="163" t="b">
        <f t="shared" ca="1" si="1225"/>
        <v>0</v>
      </c>
      <c r="BT371" s="163" t="b">
        <f t="shared" ca="1" si="1225"/>
        <v>0</v>
      </c>
      <c r="BU371" s="163" t="b">
        <f t="shared" ca="1" si="1225"/>
        <v>0</v>
      </c>
      <c r="BV371" s="163" t="b">
        <f t="shared" ca="1" si="1225"/>
        <v>0</v>
      </c>
      <c r="BW371" s="163" t="b">
        <f t="shared" ca="1" si="1225"/>
        <v>0</v>
      </c>
      <c r="BX371" s="163" t="str">
        <f t="shared" ca="1" si="1284"/>
        <v>-</v>
      </c>
      <c r="BY371" s="163" t="str">
        <f t="shared" ca="1" si="1296"/>
        <v>-</v>
      </c>
      <c r="BZ371" s="163" t="str">
        <f t="shared" ca="1" si="1296"/>
        <v>-</v>
      </c>
      <c r="CA371" s="163" t="str">
        <f t="shared" ca="1" si="1296"/>
        <v>-</v>
      </c>
      <c r="CB371" s="163" t="str">
        <f t="shared" ca="1" si="1296"/>
        <v>-</v>
      </c>
      <c r="CC371" s="163" t="str">
        <f t="shared" ca="1" si="1296"/>
        <v>-</v>
      </c>
      <c r="CD371" s="163" t="str">
        <f t="shared" ca="1" si="1296"/>
        <v>-</v>
      </c>
      <c r="CE371" s="163" t="str">
        <f t="shared" ca="1" si="1296"/>
        <v>-</v>
      </c>
      <c r="CF371" s="163" t="str">
        <f t="shared" ca="1" si="1296"/>
        <v>-</v>
      </c>
      <c r="CG371" s="163" t="str">
        <f t="shared" ca="1" si="1284"/>
        <v>-</v>
      </c>
      <c r="CH371" s="163" t="str">
        <f t="shared" ca="1" si="1284"/>
        <v>-</v>
      </c>
      <c r="CI371" s="163" t="str">
        <f t="shared" ca="1" si="1284"/>
        <v>-</v>
      </c>
      <c r="CJ371" s="163" t="str">
        <f t="shared" ca="1" si="1284"/>
        <v>-</v>
      </c>
      <c r="CK371" s="163" t="str">
        <f t="shared" ca="1" si="1284"/>
        <v>-</v>
      </c>
      <c r="CL371" s="163" t="str">
        <f t="shared" ca="1" si="1284"/>
        <v>-</v>
      </c>
      <c r="CM371" s="163" t="str">
        <f t="shared" ca="1" si="1284"/>
        <v>-</v>
      </c>
      <c r="CN371" s="163" t="str">
        <f t="shared" ca="1" si="1284"/>
        <v>-</v>
      </c>
      <c r="CO371" s="163" t="str">
        <f t="shared" ca="1" si="1284"/>
        <v>-</v>
      </c>
      <c r="CP371" s="163" t="str">
        <f t="shared" ca="1" si="1284"/>
        <v>-</v>
      </c>
      <c r="CQ371" s="163" t="str">
        <f t="shared" ca="1" si="1284"/>
        <v>-</v>
      </c>
      <c r="CR371" s="163" t="str">
        <f t="shared" ca="1" si="1284"/>
        <v>-</v>
      </c>
      <c r="CS371" s="163" t="str">
        <f t="shared" ref="CL371:CS374" ca="1" si="1300">OFFSET(CS$5,$B371,0)</f>
        <v>-</v>
      </c>
      <c r="CT371" s="163" t="str">
        <f t="shared" ca="1" si="1284"/>
        <v>-</v>
      </c>
      <c r="CU371" s="163" t="str">
        <f t="shared" ca="1" si="1292"/>
        <v>-</v>
      </c>
      <c r="CV371" s="163" t="str">
        <f t="shared" ca="1" si="1292"/>
        <v>-</v>
      </c>
      <c r="CW371" s="163" t="str">
        <f t="shared" ca="1" si="1292"/>
        <v>-</v>
      </c>
      <c r="CX371" s="163" t="str">
        <f t="shared" ca="1" si="1292"/>
        <v>-</v>
      </c>
      <c r="CY371" s="163" t="str">
        <f t="shared" ca="1" si="1292"/>
        <v>-</v>
      </c>
      <c r="CZ371" s="163" t="str">
        <f t="shared" ca="1" si="1292"/>
        <v>-</v>
      </c>
      <c r="DA371" s="163" t="str">
        <f t="shared" ca="1" si="1292"/>
        <v>-</v>
      </c>
      <c r="DB371" s="163" t="str">
        <f t="shared" ca="1" si="1292"/>
        <v>-</v>
      </c>
      <c r="DC371" s="163" t="str">
        <f t="shared" ca="1" si="1284"/>
        <v>-</v>
      </c>
      <c r="DD371" s="163" t="str">
        <f t="shared" ca="1" si="1293"/>
        <v>-</v>
      </c>
      <c r="DE371" s="163" t="str">
        <f t="shared" ca="1" si="1293"/>
        <v>-</v>
      </c>
      <c r="DF371" s="163" t="str">
        <f t="shared" ca="1" si="1293"/>
        <v>-</v>
      </c>
      <c r="DG371" s="163" t="str">
        <f t="shared" ca="1" si="1293"/>
        <v>-</v>
      </c>
      <c r="DH371" s="163" t="str">
        <f t="shared" ca="1" si="1293"/>
        <v>-</v>
      </c>
      <c r="DI371" s="163" t="str">
        <f t="shared" ca="1" si="1293"/>
        <v>-</v>
      </c>
      <c r="DJ371" s="163" t="str">
        <f t="shared" ca="1" si="1293"/>
        <v>-</v>
      </c>
      <c r="DK371" s="163" t="str">
        <f t="shared" ca="1" si="1293"/>
        <v>-</v>
      </c>
      <c r="DL371" s="10"/>
      <c r="DM371" s="163" t="str">
        <f t="shared" ca="1" si="1224"/>
        <v>-</v>
      </c>
      <c r="DN371" s="163" t="str">
        <f t="shared" ca="1" si="1224"/>
        <v>-</v>
      </c>
      <c r="DO371" s="163" t="str">
        <f t="shared" ca="1" si="1224"/>
        <v>-</v>
      </c>
      <c r="DP371" s="163" t="str">
        <f t="shared" ca="1" si="1224"/>
        <v>-</v>
      </c>
      <c r="DQ371" s="163" t="str">
        <f t="shared" ca="1" si="1224"/>
        <v>-</v>
      </c>
      <c r="DR371" s="163" t="str">
        <f t="shared" ca="1" si="1224"/>
        <v>-</v>
      </c>
      <c r="DS371" s="163" t="str">
        <f t="shared" ca="1" si="1224"/>
        <v>-</v>
      </c>
      <c r="DT371" s="163" t="str">
        <f t="shared" ca="1" si="1224"/>
        <v>-</v>
      </c>
      <c r="DU371" s="163" t="str">
        <f t="shared" ca="1" si="1224"/>
        <v>-</v>
      </c>
      <c r="DV371" s="163" t="str">
        <f t="shared" ca="1" si="1224"/>
        <v>-</v>
      </c>
      <c r="DW371" s="163" t="str">
        <f t="shared" ca="1" si="1224"/>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280"/>
        <v>-</v>
      </c>
      <c r="EJ371" s="163" t="str">
        <f t="shared" ca="1" si="1280"/>
        <v>-</v>
      </c>
      <c r="EK371" s="163" t="str">
        <f t="shared" ca="1" si="1280"/>
        <v>-</v>
      </c>
      <c r="EL371" s="163" t="str">
        <f t="shared" ca="1" si="1280"/>
        <v>-</v>
      </c>
      <c r="EM371" s="163" t="str">
        <f t="shared" ca="1" si="1280"/>
        <v>-</v>
      </c>
      <c r="EN371" s="163" t="str">
        <f t="shared" ca="1" si="1280"/>
        <v>-</v>
      </c>
      <c r="EO371" s="163" t="str">
        <f t="shared" ca="1" si="1280"/>
        <v>-</v>
      </c>
      <c r="EP371" s="163" t="str">
        <f t="shared" ca="1" si="1280"/>
        <v>-</v>
      </c>
      <c r="EQ371" s="163">
        <f t="shared" ca="1" si="1280"/>
        <v>1</v>
      </c>
      <c r="ER371" s="163">
        <f t="shared" ca="1" si="1280"/>
        <v>1</v>
      </c>
      <c r="ES371" s="163">
        <f t="shared" ca="1" si="1280"/>
        <v>0</v>
      </c>
      <c r="ET371" s="163" t="str">
        <f t="shared" ca="1" si="1280"/>
        <v>-</v>
      </c>
      <c r="EU371" s="163" t="str">
        <f t="shared" ca="1" si="1280"/>
        <v>-</v>
      </c>
      <c r="EV371" s="163" t="str">
        <f t="shared" ca="1" si="1280"/>
        <v>-</v>
      </c>
      <c r="EW371" s="163" t="str">
        <f t="shared" ca="1" si="1280"/>
        <v>-</v>
      </c>
      <c r="EX371" s="163" t="str">
        <f t="shared" ca="1" si="1280"/>
        <v>-</v>
      </c>
      <c r="EY371" s="163" t="str">
        <f t="shared" ca="1" si="1280"/>
        <v>-</v>
      </c>
      <c r="EZ371" s="163" t="str">
        <f t="shared" ca="1" si="1280"/>
        <v>-</v>
      </c>
      <c r="FA371" s="163">
        <f t="shared" ca="1" si="1280"/>
        <v>0</v>
      </c>
      <c r="FB371" s="163" t="str">
        <f t="shared" ca="1" si="1280"/>
        <v>-</v>
      </c>
      <c r="FC371" s="163" t="str">
        <f t="shared" ca="1" si="1280"/>
        <v>-</v>
      </c>
      <c r="FD371" s="163" t="str">
        <f t="shared" ca="1" si="1280"/>
        <v>-</v>
      </c>
      <c r="FE371" s="163" t="str">
        <f t="shared" ca="1" si="1280"/>
        <v>-</v>
      </c>
      <c r="FF371" s="163" t="str">
        <f t="shared" ca="1" si="1280"/>
        <v>-</v>
      </c>
      <c r="FG371" s="163">
        <f t="shared" ca="1" si="1280"/>
        <v>0</v>
      </c>
      <c r="FH371" s="163">
        <f t="shared" ca="1" si="1280"/>
        <v>0</v>
      </c>
      <c r="FI371" s="163">
        <f t="shared" ca="1" si="1280"/>
        <v>0</v>
      </c>
      <c r="FJ371" s="163">
        <f t="shared" ca="1" si="1280"/>
        <v>0</v>
      </c>
      <c r="FK371" s="163">
        <f t="shared" ca="1" si="1280"/>
        <v>0</v>
      </c>
      <c r="FL371" s="163">
        <f t="shared" ca="1" si="1280"/>
        <v>0</v>
      </c>
      <c r="FM371" s="163">
        <f t="shared" ca="1" si="1280"/>
        <v>0</v>
      </c>
      <c r="FN371" s="163" t="str">
        <f t="shared" ca="1" si="1280"/>
        <v>-</v>
      </c>
      <c r="FO371" s="163" t="str">
        <f t="shared" ca="1" si="1280"/>
        <v>-</v>
      </c>
      <c r="FP371" s="163" t="str">
        <f t="shared" ca="1" si="1280"/>
        <v>-</v>
      </c>
      <c r="FQ371" s="163" t="str">
        <f t="shared" ca="1" si="1280"/>
        <v>-</v>
      </c>
      <c r="FR371" s="163" t="str">
        <f t="shared" ca="1" si="1280"/>
        <v>-</v>
      </c>
      <c r="FS371" s="163" t="str">
        <f t="shared" ca="1" si="1280"/>
        <v>-</v>
      </c>
      <c r="FT371" s="163" t="str">
        <f t="shared" ca="1" si="1280"/>
        <v>-</v>
      </c>
      <c r="FU371" s="163" t="str">
        <f t="shared" ca="1" si="1280"/>
        <v>-</v>
      </c>
      <c r="FV371" s="163" t="str">
        <f t="shared" ca="1" si="1280"/>
        <v>-</v>
      </c>
      <c r="FW371" s="163" t="str">
        <f t="shared" ca="1" si="1280"/>
        <v>-</v>
      </c>
      <c r="FX371" s="163" t="str">
        <f t="shared" ca="1" si="1280"/>
        <v>-</v>
      </c>
      <c r="FY371" s="10"/>
      <c r="FZ371" s="163">
        <f t="shared" ca="1" si="1280"/>
        <v>1</v>
      </c>
      <c r="GA371" s="163" t="str">
        <f t="shared" ca="1" si="1280"/>
        <v>-</v>
      </c>
      <c r="GB371" s="163" t="str">
        <f t="shared" ca="1" si="1280"/>
        <v>-</v>
      </c>
      <c r="GC371" s="163" t="str">
        <f t="shared" ca="1" si="1280"/>
        <v>-</v>
      </c>
      <c r="GD371" s="163" t="str">
        <f t="shared" ca="1" si="1229"/>
        <v>-</v>
      </c>
      <c r="GE371" s="163" t="b">
        <f t="shared" ca="1" si="1229"/>
        <v>0</v>
      </c>
      <c r="GF371" s="163" t="str">
        <f t="shared" ca="1" si="1229"/>
        <v>-</v>
      </c>
      <c r="GG371" s="163">
        <f t="shared" ca="1" si="1229"/>
        <v>0</v>
      </c>
      <c r="GH371" s="163" t="str">
        <f t="shared" ca="1" si="1229"/>
        <v>-</v>
      </c>
      <c r="GI371" s="161" cm="1">
        <f t="array" aca="1" ref="GI371" ca="1">INDEX(i.rev,$K371,GI$15)</f>
        <v>1</v>
      </c>
      <c r="GJ371" s="163">
        <f t="shared" ca="1" si="1230"/>
        <v>0</v>
      </c>
      <c r="GK371" s="163">
        <f t="shared" ca="1" si="1230"/>
        <v>1</v>
      </c>
      <c r="GL371" s="163">
        <f t="shared" ca="1" si="1230"/>
        <v>0</v>
      </c>
      <c r="GM371" s="163">
        <f t="shared" ca="1" si="1230"/>
        <v>1</v>
      </c>
      <c r="GN371" s="163">
        <f t="shared" ca="1" si="1230"/>
        <v>1</v>
      </c>
      <c r="GO371" s="163">
        <f t="shared" ca="1" si="1230"/>
        <v>1</v>
      </c>
      <c r="GP371" s="163">
        <f t="shared" ca="1" si="1230"/>
        <v>0</v>
      </c>
      <c r="GQ371" s="163">
        <f t="shared" ca="1" si="1230"/>
        <v>0</v>
      </c>
      <c r="GR371" s="163">
        <f t="shared" ca="1" si="1230"/>
        <v>0</v>
      </c>
      <c r="GS371" s="163">
        <f t="shared" ca="1" si="1230"/>
        <v>0</v>
      </c>
      <c r="GT371" s="163">
        <f t="shared" ca="1" si="1230"/>
        <v>0</v>
      </c>
      <c r="GU371" s="163">
        <f t="shared" ca="1" si="1230"/>
        <v>0</v>
      </c>
      <c r="GV371" s="163">
        <f t="shared" ca="1" si="1230"/>
        <v>0</v>
      </c>
      <c r="GW371" s="163">
        <f t="shared" ca="1" si="1230"/>
        <v>0</v>
      </c>
      <c r="GX371" s="163">
        <f t="shared" ca="1" si="1230"/>
        <v>0</v>
      </c>
      <c r="GY371" s="163">
        <f t="shared" ca="1" si="1230"/>
        <v>0</v>
      </c>
      <c r="GZ371" s="161" cm="1">
        <f t="array" aca="1" ref="GZ371" ca="1">INDEX(i.rev,$K371,GZ$15)</f>
        <v>0</v>
      </c>
      <c r="HA371" s="163">
        <f t="shared" ca="1" si="1231"/>
        <v>0</v>
      </c>
      <c r="HB371" s="161" cm="1">
        <f t="array" aca="1" ref="HB371" ca="1">INDEX(i.rev,$K371,HB$15)</f>
        <v>1</v>
      </c>
      <c r="HC371" s="163">
        <f t="shared" ca="1" si="1232"/>
        <v>0</v>
      </c>
      <c r="HD371" s="163">
        <f t="shared" ca="1" si="1232"/>
        <v>0</v>
      </c>
      <c r="HE371" s="163">
        <f t="shared" ca="1" si="1232"/>
        <v>0</v>
      </c>
      <c r="HF371" s="163">
        <f t="shared" ca="1" si="1232"/>
        <v>0</v>
      </c>
      <c r="HG371" s="163">
        <f t="shared" ca="1" si="1232"/>
        <v>0</v>
      </c>
      <c r="HH371" s="163">
        <f t="shared" ca="1" si="1232"/>
        <v>0</v>
      </c>
      <c r="HI371" s="163">
        <f t="shared" ca="1" si="1232"/>
        <v>0</v>
      </c>
      <c r="HJ371" s="10"/>
      <c r="HK371" s="163" t="str">
        <f t="shared" ca="1" si="1232"/>
        <v>-</v>
      </c>
      <c r="HL371" s="163" t="str">
        <f t="shared" ca="1" si="1232"/>
        <v>-</v>
      </c>
      <c r="HM371" s="163" t="str">
        <f t="shared" ca="1" si="1232"/>
        <v>-</v>
      </c>
      <c r="HN371" s="163" t="str">
        <f t="shared" ca="1" si="1232"/>
        <v>-</v>
      </c>
      <c r="HO371" s="163" t="str">
        <f t="shared" ca="1" si="1233"/>
        <v>-</v>
      </c>
      <c r="HP371" s="161" t="b">
        <f t="shared" ca="1" si="1234"/>
        <v>0</v>
      </c>
      <c r="HQ371" s="161" t="b">
        <f t="shared" ca="1" si="1234"/>
        <v>0</v>
      </c>
      <c r="HR371" s="161" t="b">
        <f t="shared" ca="1" si="1234"/>
        <v>1</v>
      </c>
      <c r="HS371" s="163">
        <f t="shared" ca="1" si="1232"/>
        <v>0</v>
      </c>
      <c r="HT371" s="161">
        <f t="shared" ca="1" si="1235"/>
        <v>1</v>
      </c>
      <c r="HU371" s="161">
        <f t="shared" ca="1" si="1235"/>
        <v>1</v>
      </c>
      <c r="HV371" s="163" t="str">
        <f t="shared" ca="1" si="1232"/>
        <v>-</v>
      </c>
      <c r="HW371" s="163" t="str">
        <f t="shared" ca="1" si="1232"/>
        <v>-</v>
      </c>
      <c r="HX371" s="163" t="str">
        <f t="shared" ca="1" si="1232"/>
        <v>-</v>
      </c>
      <c r="HY371" s="163" t="str">
        <f t="shared" ca="1" si="1232"/>
        <v>-</v>
      </c>
      <c r="HZ371" s="163" t="str">
        <f t="shared" ca="1" si="1232"/>
        <v>-</v>
      </c>
      <c r="IA371" s="163" t="str">
        <f t="shared" ca="1" si="1232"/>
        <v>-</v>
      </c>
      <c r="IB371" s="163" t="str">
        <f t="shared" ca="1" si="1232"/>
        <v>-</v>
      </c>
      <c r="IC371" s="163" t="str">
        <f t="shared" ca="1" si="1232"/>
        <v>-</v>
      </c>
      <c r="ID371" s="163" t="str">
        <f t="shared" ca="1" si="1232"/>
        <v>-</v>
      </c>
      <c r="IE371" s="163" t="b">
        <f t="shared" ca="1" si="1232"/>
        <v>1</v>
      </c>
      <c r="IF371" s="163" t="str">
        <f t="shared" ca="1" si="1232"/>
        <v>-</v>
      </c>
      <c r="IG371" s="163" t="str">
        <f t="shared" ca="1" si="1232"/>
        <v>-</v>
      </c>
      <c r="IH371" s="163" t="str">
        <f ca="1">OFFSET(IH$5,$B371,0)</f>
        <v>-</v>
      </c>
      <c r="II371" s="163" t="b">
        <f t="shared" ca="1" si="1236"/>
        <v>1</v>
      </c>
      <c r="IJ371" s="163">
        <f ca="1">OFFSET(IJ$5,$B371,0)</f>
        <v>0</v>
      </c>
      <c r="IK371" s="163" t="str">
        <f t="shared" ca="1" si="1237"/>
        <v>-</v>
      </c>
      <c r="IL371" s="163" t="str">
        <f t="shared" ca="1" si="1237"/>
        <v>-</v>
      </c>
      <c r="IM371" s="163" t="str">
        <f t="shared" ca="1" si="1237"/>
        <v>-</v>
      </c>
      <c r="IN371" s="163" t="str">
        <f t="shared" ca="1" si="1237"/>
        <v>-</v>
      </c>
      <c r="IO371" s="163" t="str">
        <f t="shared" ca="1" si="1237"/>
        <v>-</v>
      </c>
      <c r="IP371" s="163">
        <f t="shared" ca="1" si="1237"/>
        <v>0</v>
      </c>
      <c r="IQ371" s="163" t="str">
        <f t="shared" ca="1" si="1237"/>
        <v>-</v>
      </c>
      <c r="IR371" s="163" t="str">
        <f t="shared" ca="1" si="1237"/>
        <v>-</v>
      </c>
      <c r="IS371" s="163" t="str">
        <f t="shared" ca="1" si="1237"/>
        <v>-</v>
      </c>
      <c r="IT371" s="163">
        <f t="shared" ca="1" si="1237"/>
        <v>500</v>
      </c>
      <c r="IU371" s="163">
        <f t="shared" ca="1" si="1237"/>
        <v>500</v>
      </c>
      <c r="IV371" s="163" t="str">
        <f t="shared" ca="1" si="1237"/>
        <v>-</v>
      </c>
      <c r="IW371" s="163" t="str">
        <f t="shared" ca="1" si="1237"/>
        <v>-</v>
      </c>
      <c r="IX371" s="163" t="str">
        <f t="shared" ca="1" si="1237"/>
        <v>-</v>
      </c>
      <c r="IY371" s="163" t="str">
        <f t="shared" ca="1" si="1237"/>
        <v>-</v>
      </c>
      <c r="IZ371" s="163" t="str">
        <f t="shared" ca="1" si="1288"/>
        <v>-</v>
      </c>
      <c r="JA371" s="163" t="str">
        <f t="shared" ca="1" si="1288"/>
        <v>-</v>
      </c>
      <c r="JB371" s="163" t="str">
        <f t="shared" ca="1" si="1288"/>
        <v>-</v>
      </c>
      <c r="JC371" s="163" t="str">
        <f t="shared" ca="1" si="1288"/>
        <v>-</v>
      </c>
      <c r="JD371" s="163" t="str">
        <f t="shared" ca="1" si="1288"/>
        <v>-</v>
      </c>
      <c r="JE371" s="163" t="str">
        <f t="shared" ca="1" si="1288"/>
        <v>-</v>
      </c>
      <c r="JF371" s="163" t="str">
        <f t="shared" ca="1" si="1288"/>
        <v>-</v>
      </c>
      <c r="JG371" s="163" t="str">
        <f t="shared" ca="1" si="1288"/>
        <v>-</v>
      </c>
      <c r="JH371" s="163" t="str">
        <f t="shared" ca="1" si="1288"/>
        <v>-</v>
      </c>
      <c r="JI371" s="163" t="str">
        <f t="shared" ca="1" si="1297"/>
        <v>-</v>
      </c>
      <c r="JJ371" s="163" t="str">
        <f t="shared" ca="1" si="1297"/>
        <v>-</v>
      </c>
      <c r="JK371" s="163" t="str">
        <f t="shared" ca="1" si="1297"/>
        <v>-</v>
      </c>
      <c r="JL371" s="163" t="str">
        <f t="shared" ca="1" si="1297"/>
        <v>-</v>
      </c>
      <c r="JM371" s="163" t="str">
        <f t="shared" ca="1" si="1297"/>
        <v>-</v>
      </c>
      <c r="JN371" s="163" t="str">
        <f t="shared" ca="1" si="1294"/>
        <v>-</v>
      </c>
      <c r="JO371" s="163" t="str">
        <f t="shared" ca="1" si="1294"/>
        <v>-</v>
      </c>
      <c r="JP371" s="163" t="str">
        <f t="shared" ca="1" si="1294"/>
        <v>-</v>
      </c>
      <c r="JQ371" s="163" t="str">
        <f t="shared" ca="1" si="1294"/>
        <v>-</v>
      </c>
      <c r="JR371" s="163" t="str">
        <f t="shared" ca="1" si="1294"/>
        <v>-</v>
      </c>
      <c r="JS371" s="163" t="str">
        <f t="shared" ca="1" si="1288"/>
        <v>-</v>
      </c>
      <c r="JT371" s="163" t="str">
        <f t="shared" ca="1" si="1288"/>
        <v>-</v>
      </c>
      <c r="JU371" s="163" t="str">
        <f t="shared" ca="1" si="1288"/>
        <v>-</v>
      </c>
      <c r="JV371" s="163" t="str">
        <f t="shared" ca="1" si="1288"/>
        <v>-</v>
      </c>
      <c r="JW371" s="163" t="str">
        <f t="shared" ca="1" si="1288"/>
        <v>-</v>
      </c>
      <c r="JX371" s="163" t="str">
        <f t="shared" ca="1" si="1237"/>
        <v>-</v>
      </c>
      <c r="JY371" s="163" t="str">
        <f t="shared" ca="1" si="1291"/>
        <v>-</v>
      </c>
      <c r="JZ371" s="163" t="str">
        <f t="shared" ca="1" si="1291"/>
        <v>-</v>
      </c>
      <c r="KA371" s="163" t="str">
        <f t="shared" ca="1" si="1291"/>
        <v>-</v>
      </c>
      <c r="KB371" s="163" t="str">
        <f t="shared" ca="1" si="1291"/>
        <v>-</v>
      </c>
      <c r="KC371" s="163" t="str">
        <f t="shared" ca="1" si="1291"/>
        <v>-</v>
      </c>
      <c r="KD371" s="163" t="str">
        <f t="shared" ca="1" si="1291"/>
        <v>-</v>
      </c>
      <c r="KE371" s="163" t="str">
        <f t="shared" ca="1" si="1291"/>
        <v>-</v>
      </c>
      <c r="KF371" s="163" t="str">
        <f t="shared" ca="1" si="1291"/>
        <v>-</v>
      </c>
      <c r="KG371" s="163" t="str">
        <f t="shared" ca="1" si="1291"/>
        <v>-</v>
      </c>
      <c r="KH371" s="163" t="str">
        <f t="shared" ca="1" si="1291"/>
        <v>-</v>
      </c>
      <c r="KI371" s="163" t="str">
        <f t="shared" ca="1" si="1291"/>
        <v>-</v>
      </c>
      <c r="KJ371" s="163" t="str">
        <f t="shared" ca="1" si="1291"/>
        <v>-</v>
      </c>
      <c r="KK371" s="163" t="str">
        <f t="shared" ca="1" si="1291"/>
        <v>-</v>
      </c>
      <c r="KL371" s="163" t="str">
        <f t="shared" ca="1" si="1291"/>
        <v>-</v>
      </c>
      <c r="KM371" s="163" t="str">
        <f t="shared" ca="1" si="1291"/>
        <v>-</v>
      </c>
      <c r="KN371" s="163" t="str">
        <f t="shared" ca="1" si="1291"/>
        <v>-</v>
      </c>
      <c r="KO371" s="163" t="str">
        <f t="shared" ca="1" si="1291"/>
        <v>-</v>
      </c>
      <c r="KP371" s="163" t="str">
        <f t="shared" ca="1" si="1291"/>
        <v>-</v>
      </c>
      <c r="KQ371" s="163" t="str">
        <f t="shared" ca="1" si="1291"/>
        <v>-</v>
      </c>
      <c r="KR371" s="163" t="str">
        <f t="shared" ca="1" si="1291"/>
        <v>-</v>
      </c>
      <c r="KS371" s="163" t="str">
        <f t="shared" ca="1" si="1291"/>
        <v>-</v>
      </c>
      <c r="KT371" s="163" t="str">
        <f t="shared" ca="1" si="1291"/>
        <v>-</v>
      </c>
      <c r="KU371" s="163" t="str">
        <f t="shared" ca="1" si="1291"/>
        <v>-</v>
      </c>
      <c r="KV371" s="163" t="str">
        <f t="shared" ca="1" si="1291"/>
        <v>-</v>
      </c>
      <c r="KW371" s="163" t="str">
        <f t="shared" ca="1" si="1291"/>
        <v>-</v>
      </c>
      <c r="KX371" s="163" t="str">
        <f t="shared" ca="1" si="1291"/>
        <v>-</v>
      </c>
      <c r="KY371" s="163" t="str">
        <f t="shared" ca="1" si="1291"/>
        <v>-</v>
      </c>
      <c r="KZ371" s="163" t="str">
        <f t="shared" ca="1" si="1291"/>
        <v>-</v>
      </c>
      <c r="LA371" s="163" t="str">
        <f t="shared" ca="1" si="1291"/>
        <v>-</v>
      </c>
      <c r="LB371" s="163" t="str">
        <f t="shared" ca="1" si="1291"/>
        <v>-</v>
      </c>
      <c r="LC371" s="163" t="str">
        <f t="shared" ca="1" si="1291"/>
        <v>-</v>
      </c>
      <c r="LD371" s="163" t="str">
        <f t="shared" ca="1" si="1291"/>
        <v>-</v>
      </c>
      <c r="LE371" s="163" t="str">
        <f t="shared" ca="1" si="1291"/>
        <v>-</v>
      </c>
      <c r="LF371" s="163" t="str">
        <f t="shared" ca="1" si="1291"/>
        <v>-</v>
      </c>
      <c r="LG371" s="163" t="str">
        <f t="shared" ca="1" si="1291"/>
        <v>-</v>
      </c>
      <c r="LH371" s="163" t="str">
        <f t="shared" ca="1" si="1291"/>
        <v>-</v>
      </c>
      <c r="LI371" s="163" t="str">
        <f t="shared" ca="1" si="1291"/>
        <v>-</v>
      </c>
      <c r="LJ371" s="163" t="str">
        <f t="shared" ca="1" si="1291"/>
        <v>-</v>
      </c>
      <c r="LK371" s="163" t="str">
        <f t="shared" ca="1" si="1291"/>
        <v>-</v>
      </c>
      <c r="LL371" s="163" t="str">
        <f t="shared" ca="1" si="1291"/>
        <v>-</v>
      </c>
      <c r="LM371" s="163" t="str">
        <f t="shared" ca="1" si="1291"/>
        <v>-</v>
      </c>
      <c r="LN371" s="163" t="str">
        <f t="shared" ca="1" si="1291"/>
        <v>-</v>
      </c>
      <c r="LO371" s="163" t="str">
        <f t="shared" ca="1" si="1241"/>
        <v>-</v>
      </c>
      <c r="LP371" s="163" t="str">
        <f t="shared" ca="1" si="1241"/>
        <v>-</v>
      </c>
      <c r="LQ371" s="163" t="str">
        <f t="shared" ca="1" si="1241"/>
        <v>-</v>
      </c>
      <c r="LR371" s="163" t="str">
        <f t="shared" ca="1" si="1241"/>
        <v>-</v>
      </c>
      <c r="LS371" s="163" t="str">
        <f t="shared" ca="1" si="1241"/>
        <v>-</v>
      </c>
      <c r="LT371" s="163" t="str">
        <f t="shared" ca="1" si="1241"/>
        <v>-</v>
      </c>
      <c r="LU371" s="163" t="str">
        <f t="shared" ca="1" si="1241"/>
        <v>-</v>
      </c>
      <c r="LV371" s="163" t="str">
        <f t="shared" ca="1" si="1241"/>
        <v>-</v>
      </c>
      <c r="LW371" s="163" t="str">
        <f t="shared" ca="1" si="1241"/>
        <v>-</v>
      </c>
      <c r="LX371" s="163" t="str">
        <f t="shared" ca="1" si="1241"/>
        <v>-</v>
      </c>
      <c r="LY371" s="10"/>
      <c r="LZ371" s="161">
        <f t="shared" ca="1" si="1242"/>
        <v>4.4999999999999998E-2</v>
      </c>
      <c r="MA371" s="161">
        <f t="shared" ca="1" si="1243"/>
        <v>4.4999999999999998E-2</v>
      </c>
      <c r="MB371" s="163">
        <f t="shared" ca="1" si="1244"/>
        <v>1</v>
      </c>
      <c r="MC371" s="163">
        <f t="shared" ca="1" si="1244"/>
        <v>0</v>
      </c>
      <c r="MD371" s="163">
        <f t="shared" ca="1" si="1244"/>
        <v>1</v>
      </c>
      <c r="ME371" s="163">
        <f t="shared" ca="1" si="1244"/>
        <v>1</v>
      </c>
      <c r="MF371" s="163">
        <f t="shared" ca="1" si="1244"/>
        <v>0</v>
      </c>
      <c r="MG371" s="163">
        <f t="shared" ca="1" si="1244"/>
        <v>70</v>
      </c>
      <c r="MH371" s="163">
        <f t="shared" ca="1" si="1244"/>
        <v>50</v>
      </c>
      <c r="MI371" s="163">
        <f t="shared" ca="1" si="1244"/>
        <v>85</v>
      </c>
      <c r="MJ371" s="163">
        <f t="shared" ca="1" si="1244"/>
        <v>50</v>
      </c>
      <c r="MK371" s="161">
        <f t="shared" si="1245"/>
        <v>1</v>
      </c>
      <c r="ML371" s="161">
        <f t="shared" si="1246"/>
        <v>1</v>
      </c>
      <c r="MM371" s="161">
        <f t="shared" si="1247"/>
        <v>1</v>
      </c>
      <c r="MN371" s="161">
        <f t="shared" ca="1" si="1248"/>
        <v>1</v>
      </c>
      <c r="MO371" s="161">
        <f t="shared" ca="1" si="1248"/>
        <v>1</v>
      </c>
      <c r="MP371" s="163">
        <f t="shared" ca="1" si="1244"/>
        <v>1</v>
      </c>
      <c r="MQ371" s="10"/>
      <c r="MR371" s="163">
        <f t="shared" ca="1" si="1244"/>
        <v>1</v>
      </c>
      <c r="MS371" s="161">
        <f t="shared" ca="1" si="1249"/>
        <v>1</v>
      </c>
      <c r="MT371" s="163">
        <f t="shared" ca="1" si="1244"/>
        <v>0.75</v>
      </c>
      <c r="MU371" s="163">
        <f t="shared" ca="1" si="1244"/>
        <v>0.8</v>
      </c>
      <c r="MV371" s="163">
        <f t="shared" ca="1" si="1250"/>
        <v>0.82499999999999996</v>
      </c>
      <c r="MW371" s="163">
        <f t="shared" ca="1" si="1250"/>
        <v>0.875</v>
      </c>
      <c r="MX371" s="163">
        <f t="shared" ca="1" si="1244"/>
        <v>0.9</v>
      </c>
      <c r="MY371" s="163">
        <f t="shared" ca="1" si="1282"/>
        <v>0.75</v>
      </c>
      <c r="MZ371" s="163">
        <f t="shared" ca="1" si="1282"/>
        <v>0.78142857142857147</v>
      </c>
      <c r="NA371" s="163">
        <f t="shared" ca="1" si="1282"/>
        <v>0.82499999999999996</v>
      </c>
      <c r="NB371" s="163">
        <f t="shared" ca="1" si="1282"/>
        <v>0.875</v>
      </c>
      <c r="NC371" s="163">
        <f t="shared" ca="1" si="1282"/>
        <v>0.9</v>
      </c>
      <c r="ND371" s="163">
        <f t="shared" ca="1" si="1282"/>
        <v>0.9</v>
      </c>
      <c r="NE371" s="163">
        <f t="shared" ca="1" si="1282"/>
        <v>0.75</v>
      </c>
      <c r="NF371" s="163">
        <f t="shared" ca="1" si="1282"/>
        <v>0.78142857142857147</v>
      </c>
      <c r="NG371" s="163">
        <f t="shared" ca="1" si="1282"/>
        <v>0.82499999999999996</v>
      </c>
      <c r="NH371" s="163">
        <f t="shared" ca="1" si="1282"/>
        <v>0.875</v>
      </c>
      <c r="NI371" s="163">
        <f t="shared" ca="1" si="1282"/>
        <v>0.9</v>
      </c>
      <c r="NJ371" s="163">
        <f t="shared" ca="1" si="1282"/>
        <v>0.9</v>
      </c>
      <c r="NK371" s="163">
        <f t="shared" ca="1" si="1282"/>
        <v>0.75</v>
      </c>
      <c r="NL371" s="163">
        <f t="shared" ca="1" si="1282"/>
        <v>0.78142857142857147</v>
      </c>
      <c r="NM371" s="163">
        <f t="shared" ca="1" si="1282"/>
        <v>0.82499999999999996</v>
      </c>
      <c r="NN371" s="163">
        <f t="shared" ca="1" si="1282"/>
        <v>0.875</v>
      </c>
      <c r="NO371" s="163">
        <f t="shared" ca="1" si="1282"/>
        <v>0.9</v>
      </c>
      <c r="NP371" s="163">
        <f t="shared" ca="1" si="1282"/>
        <v>0.9</v>
      </c>
      <c r="NQ371" s="163">
        <f t="shared" ca="1" si="1282"/>
        <v>0.75</v>
      </c>
      <c r="NR371" s="163">
        <f t="shared" ca="1" si="1282"/>
        <v>0.78142857142857147</v>
      </c>
      <c r="NS371" s="163">
        <f t="shared" ca="1" si="1282"/>
        <v>0.82499999999999996</v>
      </c>
      <c r="NT371" s="163">
        <f t="shared" ca="1" si="1282"/>
        <v>0.875</v>
      </c>
      <c r="NU371" s="163">
        <f t="shared" ca="1" si="1282"/>
        <v>0.9</v>
      </c>
      <c r="NV371" s="163">
        <f t="shared" ca="1" si="1282"/>
        <v>0.9</v>
      </c>
      <c r="NW371" s="163">
        <f t="shared" ca="1" si="1282"/>
        <v>0.75</v>
      </c>
      <c r="NX371" s="163">
        <f t="shared" ca="1" si="1282"/>
        <v>0.78142857142857147</v>
      </c>
      <c r="NY371" s="163">
        <f t="shared" ca="1" si="1282"/>
        <v>0.82499999999999996</v>
      </c>
      <c r="NZ371" s="163">
        <f t="shared" ca="1" si="1282"/>
        <v>0.875</v>
      </c>
      <c r="OA371" s="163">
        <f t="shared" ca="1" si="1282"/>
        <v>0.9</v>
      </c>
      <c r="OB371" s="163">
        <f t="shared" ca="1" si="1282"/>
        <v>0.9</v>
      </c>
      <c r="OC371" s="163">
        <f t="shared" ca="1" si="1282"/>
        <v>0.75</v>
      </c>
      <c r="OD371" s="163">
        <f t="shared" ca="1" si="1282"/>
        <v>0.78142857142857147</v>
      </c>
      <c r="OE371" s="163">
        <f t="shared" ca="1" si="1282"/>
        <v>0.82499999999999996</v>
      </c>
      <c r="OF371" s="163">
        <f t="shared" ca="1" si="1282"/>
        <v>0.875</v>
      </c>
      <c r="OG371" s="163">
        <f t="shared" ca="1" si="1282"/>
        <v>0.9</v>
      </c>
      <c r="OH371" s="163">
        <f t="shared" ca="1" si="1282"/>
        <v>0.9</v>
      </c>
      <c r="OI371" s="163">
        <f t="shared" ca="1" si="1282"/>
        <v>0.75</v>
      </c>
      <c r="OJ371" s="163">
        <f t="shared" ca="1" si="1282"/>
        <v>0.76904761904761909</v>
      </c>
      <c r="OK371" s="163">
        <f t="shared" ca="1" si="1282"/>
        <v>0.82000000000000006</v>
      </c>
      <c r="OL371" s="163">
        <f t="shared" ca="1" si="1282"/>
        <v>0.875</v>
      </c>
      <c r="OM371" s="163">
        <f t="shared" ca="1" si="1282"/>
        <v>0.9</v>
      </c>
      <c r="ON371" s="163">
        <f t="shared" ca="1" si="1282"/>
        <v>0.90000000000000013</v>
      </c>
      <c r="OO371" s="163">
        <f t="shared" ca="1" si="1282"/>
        <v>0.75</v>
      </c>
      <c r="OP371" s="163">
        <f t="shared" ca="1" si="1282"/>
        <v>0.76904761904761909</v>
      </c>
      <c r="OQ371" s="163">
        <f t="shared" ca="1" si="1282"/>
        <v>0.82000000000000006</v>
      </c>
      <c r="OR371" s="163">
        <f t="shared" ca="1" si="1282"/>
        <v>0.875</v>
      </c>
      <c r="OS371" s="163">
        <f t="shared" ca="1" si="1282"/>
        <v>0.9</v>
      </c>
      <c r="OT371" s="163">
        <f t="shared" ca="1" si="1282"/>
        <v>0.9</v>
      </c>
      <c r="OU371" s="163">
        <f t="shared" ca="1" si="1252"/>
        <v>0.875</v>
      </c>
      <c r="OV371" s="161">
        <f t="shared" ca="1" si="1253"/>
        <v>1</v>
      </c>
      <c r="OW371" s="161">
        <f t="shared" ca="1" si="1254"/>
        <v>1</v>
      </c>
      <c r="OX371" s="161">
        <f t="shared" ca="1" si="1255"/>
        <v>500000</v>
      </c>
      <c r="OY371" s="163" t="str">
        <f t="shared" ca="1" si="1256"/>
        <v>-</v>
      </c>
      <c r="OZ371" s="161" t="str">
        <f t="shared" ca="1" si="1257"/>
        <v>-</v>
      </c>
      <c r="PA371" s="161" t="str">
        <f t="shared" ca="1" si="1258"/>
        <v>-</v>
      </c>
      <c r="PB371" s="163">
        <f t="shared" ca="1" si="1244"/>
        <v>0</v>
      </c>
      <c r="PC371" s="27">
        <v>0</v>
      </c>
    </row>
    <row r="372" spans="1:419" s="143" customFormat="1" hidden="1" outlineLevel="1">
      <c r="A372" s="121">
        <f t="shared" si="14"/>
        <v>367</v>
      </c>
      <c r="B372" s="121">
        <f t="shared" si="1259"/>
        <v>13</v>
      </c>
      <c r="C372" s="143">
        <f t="shared" si="1265"/>
        <v>1002</v>
      </c>
      <c r="D372" s="143" t="s">
        <v>884</v>
      </c>
      <c r="E372" s="143" t="b">
        <v>0</v>
      </c>
      <c r="F372" s="143" t="b">
        <v>0</v>
      </c>
      <c r="G372" s="143" t="b">
        <f t="shared" si="1260"/>
        <v>0</v>
      </c>
      <c r="H372" s="139">
        <f t="shared" ca="1" si="1263"/>
        <v>3</v>
      </c>
      <c r="I372" s="32">
        <v>3</v>
      </c>
      <c r="J372" s="32">
        <v>1</v>
      </c>
      <c r="K372" s="139">
        <f t="shared" ca="1" si="1263"/>
        <v>1</v>
      </c>
      <c r="L372" s="139">
        <f t="shared" ca="1" si="1263"/>
        <v>1</v>
      </c>
      <c r="M372" s="139">
        <f t="shared" ca="1" si="1263"/>
        <v>2</v>
      </c>
      <c r="N372" s="139">
        <f t="shared" ca="1" si="1263"/>
        <v>1</v>
      </c>
      <c r="O372" s="139">
        <f t="shared" ca="1" si="1263"/>
        <v>1</v>
      </c>
      <c r="P372" s="139">
        <f t="shared" ca="1" si="1263"/>
        <v>1</v>
      </c>
      <c r="Q372" s="139">
        <f t="shared" ca="1" si="1263"/>
        <v>1</v>
      </c>
      <c r="R372" s="139">
        <f t="shared" ca="1" si="1263"/>
        <v>2</v>
      </c>
      <c r="S372" s="139">
        <f t="shared" ca="1" si="1263"/>
        <v>1</v>
      </c>
      <c r="T372" s="139">
        <f t="shared" ca="1" si="1283"/>
        <v>1</v>
      </c>
      <c r="U372" s="139">
        <f t="shared" ca="1" si="1283"/>
        <v>1</v>
      </c>
      <c r="V372" s="139">
        <f t="shared" ca="1" si="1283"/>
        <v>1</v>
      </c>
      <c r="W372" s="139">
        <f t="shared" ca="1" si="1263"/>
        <v>1</v>
      </c>
      <c r="X372" s="139">
        <f t="shared" ca="1" si="1263"/>
        <v>1</v>
      </c>
      <c r="Y372" s="139">
        <f t="shared" ca="1" si="1263"/>
        <v>1</v>
      </c>
      <c r="Z372" s="32">
        <v>2</v>
      </c>
      <c r="AA372" s="32">
        <v>2</v>
      </c>
      <c r="AB372" s="32">
        <v>2</v>
      </c>
      <c r="AC372" s="139">
        <f t="shared" ca="1" si="1290"/>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00021 Price SQ Overdraw500000 CropgrazeFALSE WP070p MP070p GP070p (F33N11)</v>
      </c>
      <c r="AF372" s="10" t="str">
        <f ca="1">IF(COUNTIF(AE$5:AE372,AE372)=1,"-","Dup")</f>
        <v>-</v>
      </c>
      <c r="AG372" s="10"/>
      <c r="AH372" s="163" t="str">
        <f t="shared" ca="1" si="1217"/>
        <v>-</v>
      </c>
      <c r="AI372" s="163" t="str">
        <f t="shared" ca="1" si="1217"/>
        <v>-</v>
      </c>
      <c r="AJ372" s="163" t="str">
        <f t="shared" ca="1" si="1217"/>
        <v>-</v>
      </c>
      <c r="AK372" s="163" t="str">
        <f t="shared" ca="1" si="1217"/>
        <v>-</v>
      </c>
      <c r="AL372" s="163" t="str">
        <f t="shared" ca="1" si="1217"/>
        <v>-</v>
      </c>
      <c r="AM372" s="163" t="b">
        <f t="shared" ca="1" si="1217"/>
        <v>1</v>
      </c>
      <c r="AN372" s="10"/>
      <c r="AO372" s="161" t="b">
        <f t="shared" si="1218"/>
        <v>0</v>
      </c>
      <c r="AP372" s="161">
        <f t="shared" si="1218"/>
        <v>2</v>
      </c>
      <c r="AQ372" s="161" t="b">
        <f t="shared" si="1218"/>
        <v>0</v>
      </c>
      <c r="AR372" s="161" t="b">
        <f t="shared" si="1218"/>
        <v>1</v>
      </c>
      <c r="AS372" s="161" t="b">
        <f t="shared" si="1218"/>
        <v>1</v>
      </c>
      <c r="AT372" s="161" t="b">
        <f t="shared" si="1218"/>
        <v>0</v>
      </c>
      <c r="AU372" s="161">
        <f t="shared" ca="1" si="1219"/>
        <v>0</v>
      </c>
      <c r="AV372" s="161" t="b">
        <f t="shared" si="1299"/>
        <v>0</v>
      </c>
      <c r="AW372" s="161" t="b">
        <f t="shared" si="1299"/>
        <v>0</v>
      </c>
      <c r="AX372" s="161" t="str">
        <f t="shared" si="1299"/>
        <v>-</v>
      </c>
      <c r="AY372" s="161" t="str">
        <f t="shared" si="1299"/>
        <v>-</v>
      </c>
      <c r="AZ372" s="161" t="str">
        <f t="shared" si="1299"/>
        <v>-</v>
      </c>
      <c r="BA372" s="10"/>
      <c r="BB372" s="161" t="b">
        <f t="shared" si="1221"/>
        <v>1</v>
      </c>
      <c r="BC372" s="163" t="b">
        <f t="shared" ca="1" si="1222"/>
        <v>1</v>
      </c>
      <c r="BD372" s="163" t="b">
        <f t="shared" ca="1" si="1222"/>
        <v>1</v>
      </c>
      <c r="BE372" s="162">
        <f t="shared" ca="1" si="1223"/>
        <v>3210</v>
      </c>
      <c r="BF372" s="163" t="str">
        <f t="shared" ca="1" si="1224"/>
        <v>-</v>
      </c>
      <c r="BG372" s="163" t="str">
        <f t="shared" ca="1" si="1224"/>
        <v>-</v>
      </c>
      <c r="BH372" s="163" t="str">
        <f t="shared" ca="1" si="1224"/>
        <v>-</v>
      </c>
      <c r="BI372" s="163" t="str">
        <f t="shared" ca="1" si="1224"/>
        <v>-</v>
      </c>
      <c r="BJ372" s="163" t="str">
        <f t="shared" ca="1" si="1224"/>
        <v>-</v>
      </c>
      <c r="BK372" s="163">
        <f t="shared" ca="1" si="1224"/>
        <v>1</v>
      </c>
      <c r="BL372" s="163">
        <f t="shared" ca="1" si="1224"/>
        <v>1</v>
      </c>
      <c r="BM372" s="163" t="str">
        <f t="shared" ca="1" si="1224"/>
        <v>-</v>
      </c>
      <c r="BN372" s="163" t="str">
        <f t="shared" ca="1" si="1224"/>
        <v>-</v>
      </c>
      <c r="BO372" s="163" t="b">
        <f t="shared" ca="1" si="1225"/>
        <v>0</v>
      </c>
      <c r="BP372" s="163" t="b">
        <f t="shared" ca="1" si="1225"/>
        <v>0</v>
      </c>
      <c r="BQ372" s="163" t="b">
        <f t="shared" ca="1" si="1225"/>
        <v>0</v>
      </c>
      <c r="BR372" s="163" t="b">
        <f t="shared" ca="1" si="1225"/>
        <v>0</v>
      </c>
      <c r="BS372" s="163" t="b">
        <f t="shared" ca="1" si="1225"/>
        <v>0</v>
      </c>
      <c r="BT372" s="163" t="b">
        <f t="shared" ca="1" si="1225"/>
        <v>0</v>
      </c>
      <c r="BU372" s="163" t="b">
        <f t="shared" ca="1" si="1225"/>
        <v>0</v>
      </c>
      <c r="BV372" s="163" t="b">
        <f t="shared" ca="1" si="1225"/>
        <v>0</v>
      </c>
      <c r="BW372" s="163" t="b">
        <f t="shared" ca="1" si="1225"/>
        <v>0</v>
      </c>
      <c r="BX372" s="163" t="str">
        <f t="shared" ca="1" si="1284"/>
        <v>-</v>
      </c>
      <c r="BY372" s="163" t="str">
        <f t="shared" ca="1" si="1296"/>
        <v>-</v>
      </c>
      <c r="BZ372" s="163" t="str">
        <f t="shared" ca="1" si="1296"/>
        <v>-</v>
      </c>
      <c r="CA372" s="163" t="str">
        <f t="shared" ca="1" si="1296"/>
        <v>-</v>
      </c>
      <c r="CB372" s="163" t="str">
        <f t="shared" ca="1" si="1296"/>
        <v>-</v>
      </c>
      <c r="CC372" s="163" t="str">
        <f t="shared" ca="1" si="1296"/>
        <v>-</v>
      </c>
      <c r="CD372" s="163" t="str">
        <f t="shared" ca="1" si="1296"/>
        <v>-</v>
      </c>
      <c r="CE372" s="163" t="str">
        <f t="shared" ca="1" si="1296"/>
        <v>-</v>
      </c>
      <c r="CF372" s="163" t="str">
        <f t="shared" ca="1" si="1296"/>
        <v>-</v>
      </c>
      <c r="CG372" s="163" t="str">
        <f t="shared" ca="1" si="1284"/>
        <v>-</v>
      </c>
      <c r="CH372" s="163" t="str">
        <f t="shared" ca="1" si="1284"/>
        <v>-</v>
      </c>
      <c r="CI372" s="163" t="str">
        <f t="shared" ca="1" si="1284"/>
        <v>-</v>
      </c>
      <c r="CJ372" s="163" t="str">
        <f t="shared" ca="1" si="1284"/>
        <v>-</v>
      </c>
      <c r="CK372" s="163" t="str">
        <f t="shared" ca="1" si="1284"/>
        <v>-</v>
      </c>
      <c r="CL372" s="163" t="str">
        <f t="shared" ca="1" si="1300"/>
        <v>-</v>
      </c>
      <c r="CM372" s="163" t="str">
        <f t="shared" ca="1" si="1300"/>
        <v>-</v>
      </c>
      <c r="CN372" s="163" t="str">
        <f t="shared" ca="1" si="1300"/>
        <v>-</v>
      </c>
      <c r="CO372" s="163" t="str">
        <f t="shared" ca="1" si="1300"/>
        <v>-</v>
      </c>
      <c r="CP372" s="163" t="str">
        <f t="shared" ca="1" si="1300"/>
        <v>-</v>
      </c>
      <c r="CQ372" s="163" t="str">
        <f t="shared" ca="1" si="1300"/>
        <v>-</v>
      </c>
      <c r="CR372" s="163" t="str">
        <f t="shared" ca="1" si="1300"/>
        <v>-</v>
      </c>
      <c r="CS372" s="163" t="str">
        <f t="shared" ca="1" si="1300"/>
        <v>-</v>
      </c>
      <c r="CT372" s="163" t="str">
        <f t="shared" ca="1" si="1284"/>
        <v>-</v>
      </c>
      <c r="CU372" s="163" t="str">
        <f t="shared" ca="1" si="1292"/>
        <v>-</v>
      </c>
      <c r="CV372" s="163" t="str">
        <f t="shared" ca="1" si="1292"/>
        <v>-</v>
      </c>
      <c r="CW372" s="163" t="str">
        <f t="shared" ca="1" si="1292"/>
        <v>-</v>
      </c>
      <c r="CX372" s="163" t="str">
        <f t="shared" ca="1" si="1292"/>
        <v>-</v>
      </c>
      <c r="CY372" s="163" t="str">
        <f t="shared" ca="1" si="1292"/>
        <v>-</v>
      </c>
      <c r="CZ372" s="163" t="str">
        <f t="shared" ca="1" si="1292"/>
        <v>-</v>
      </c>
      <c r="DA372" s="163" t="str">
        <f t="shared" ca="1" si="1292"/>
        <v>-</v>
      </c>
      <c r="DB372" s="163" t="str">
        <f t="shared" ca="1" si="1292"/>
        <v>-</v>
      </c>
      <c r="DC372" s="163" t="str">
        <f t="shared" ca="1" si="1284"/>
        <v>-</v>
      </c>
      <c r="DD372" s="163" t="str">
        <f t="shared" ca="1" si="1293"/>
        <v>-</v>
      </c>
      <c r="DE372" s="163" t="str">
        <f t="shared" ca="1" si="1293"/>
        <v>-</v>
      </c>
      <c r="DF372" s="163" t="str">
        <f t="shared" ca="1" si="1293"/>
        <v>-</v>
      </c>
      <c r="DG372" s="163" t="str">
        <f t="shared" ca="1" si="1293"/>
        <v>-</v>
      </c>
      <c r="DH372" s="163" t="str">
        <f t="shared" ca="1" si="1293"/>
        <v>-</v>
      </c>
      <c r="DI372" s="163" t="str">
        <f t="shared" ca="1" si="1293"/>
        <v>-</v>
      </c>
      <c r="DJ372" s="163" t="str">
        <f t="shared" ca="1" si="1293"/>
        <v>-</v>
      </c>
      <c r="DK372" s="163" t="str">
        <f t="shared" ca="1" si="1293"/>
        <v>-</v>
      </c>
      <c r="DL372" s="10"/>
      <c r="DM372" s="163" t="str">
        <f t="shared" ca="1" si="1224"/>
        <v>-</v>
      </c>
      <c r="DN372" s="163" t="str">
        <f t="shared" ca="1" si="1224"/>
        <v>-</v>
      </c>
      <c r="DO372" s="163" t="str">
        <f t="shared" ca="1" si="1224"/>
        <v>-</v>
      </c>
      <c r="DP372" s="163" t="str">
        <f t="shared" ca="1" si="1224"/>
        <v>-</v>
      </c>
      <c r="DQ372" s="163" t="str">
        <f t="shared" ca="1" si="1224"/>
        <v>-</v>
      </c>
      <c r="DR372" s="163" t="str">
        <f t="shared" ca="1" si="1224"/>
        <v>-</v>
      </c>
      <c r="DS372" s="163" t="str">
        <f t="shared" ca="1" si="1224"/>
        <v>-</v>
      </c>
      <c r="DT372" s="163" t="str">
        <f t="shared" ca="1" si="1224"/>
        <v>-</v>
      </c>
      <c r="DU372" s="163" t="str">
        <f t="shared" ca="1" si="1224"/>
        <v>-</v>
      </c>
      <c r="DV372" s="163" t="str">
        <f t="shared" ca="1" si="1224"/>
        <v>-</v>
      </c>
      <c r="DW372" s="163" t="str">
        <f t="shared" ca="1" si="1224"/>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280"/>
        <v>-</v>
      </c>
      <c r="EJ372" s="163" t="str">
        <f t="shared" ca="1" si="1280"/>
        <v>-</v>
      </c>
      <c r="EK372" s="163" t="str">
        <f t="shared" ca="1" si="1280"/>
        <v>-</v>
      </c>
      <c r="EL372" s="163" t="str">
        <f t="shared" ca="1" si="1280"/>
        <v>-</v>
      </c>
      <c r="EM372" s="163" t="str">
        <f t="shared" ca="1" si="1280"/>
        <v>-</v>
      </c>
      <c r="EN372" s="163" t="str">
        <f t="shared" ca="1" si="1280"/>
        <v>-</v>
      </c>
      <c r="EO372" s="163" t="str">
        <f t="shared" ca="1" si="1280"/>
        <v>-</v>
      </c>
      <c r="EP372" s="163" t="str">
        <f t="shared" ca="1" si="1280"/>
        <v>-</v>
      </c>
      <c r="EQ372" s="163">
        <f t="shared" ca="1" si="1280"/>
        <v>1</v>
      </c>
      <c r="ER372" s="163">
        <f t="shared" ca="1" si="1280"/>
        <v>1</v>
      </c>
      <c r="ES372" s="163">
        <f t="shared" ca="1" si="1280"/>
        <v>0</v>
      </c>
      <c r="ET372" s="163" t="str">
        <f t="shared" ca="1" si="1280"/>
        <v>-</v>
      </c>
      <c r="EU372" s="163" t="str">
        <f t="shared" ca="1" si="1280"/>
        <v>-</v>
      </c>
      <c r="EV372" s="163" t="str">
        <f t="shared" ca="1" si="1280"/>
        <v>-</v>
      </c>
      <c r="EW372" s="163" t="str">
        <f t="shared" ca="1" si="1280"/>
        <v>-</v>
      </c>
      <c r="EX372" s="163" t="str">
        <f t="shared" ca="1" si="1280"/>
        <v>-</v>
      </c>
      <c r="EY372" s="163" t="str">
        <f t="shared" ca="1" si="1280"/>
        <v>-</v>
      </c>
      <c r="EZ372" s="163" t="str">
        <f t="shared" ca="1" si="1280"/>
        <v>-</v>
      </c>
      <c r="FA372" s="163">
        <f t="shared" ca="1" si="1280"/>
        <v>0</v>
      </c>
      <c r="FB372" s="163" t="str">
        <f t="shared" ca="1" si="1280"/>
        <v>-</v>
      </c>
      <c r="FC372" s="163" t="str">
        <f t="shared" ca="1" si="1280"/>
        <v>-</v>
      </c>
      <c r="FD372" s="163" t="str">
        <f t="shared" ca="1" si="1280"/>
        <v>-</v>
      </c>
      <c r="FE372" s="163" t="str">
        <f t="shared" ca="1" si="1280"/>
        <v>-</v>
      </c>
      <c r="FF372" s="163" t="str">
        <f t="shared" ca="1" si="1280"/>
        <v>-</v>
      </c>
      <c r="FG372" s="163">
        <f t="shared" ca="1" si="1280"/>
        <v>0</v>
      </c>
      <c r="FH372" s="163">
        <f t="shared" ca="1" si="1280"/>
        <v>0</v>
      </c>
      <c r="FI372" s="163">
        <f t="shared" ca="1" si="1280"/>
        <v>0</v>
      </c>
      <c r="FJ372" s="163">
        <f t="shared" ca="1" si="1280"/>
        <v>0</v>
      </c>
      <c r="FK372" s="163">
        <f t="shared" ca="1" si="1280"/>
        <v>0</v>
      </c>
      <c r="FL372" s="163">
        <f t="shared" ca="1" si="1280"/>
        <v>0</v>
      </c>
      <c r="FM372" s="163">
        <f t="shared" ca="1" si="1280"/>
        <v>0</v>
      </c>
      <c r="FN372" s="163" t="str">
        <f t="shared" ca="1" si="1280"/>
        <v>-</v>
      </c>
      <c r="FO372" s="163" t="str">
        <f t="shared" ca="1" si="1280"/>
        <v>-</v>
      </c>
      <c r="FP372" s="163" t="str">
        <f t="shared" ca="1" si="1280"/>
        <v>-</v>
      </c>
      <c r="FQ372" s="163" t="str">
        <f t="shared" ca="1" si="1280"/>
        <v>-</v>
      </c>
      <c r="FR372" s="163" t="str">
        <f t="shared" ca="1" si="1280"/>
        <v>-</v>
      </c>
      <c r="FS372" s="163" t="str">
        <f t="shared" ca="1" si="1280"/>
        <v>-</v>
      </c>
      <c r="FT372" s="163" t="str">
        <f t="shared" ca="1" si="1280"/>
        <v>-</v>
      </c>
      <c r="FU372" s="163" t="str">
        <f t="shared" ca="1" si="1280"/>
        <v>-</v>
      </c>
      <c r="FV372" s="163" t="str">
        <f t="shared" ca="1" si="1280"/>
        <v>-</v>
      </c>
      <c r="FW372" s="163" t="str">
        <f t="shared" ca="1" si="1280"/>
        <v>-</v>
      </c>
      <c r="FX372" s="163" t="str">
        <f t="shared" ca="1" si="1280"/>
        <v>-</v>
      </c>
      <c r="FY372" s="10"/>
      <c r="FZ372" s="163">
        <f t="shared" ca="1" si="1280"/>
        <v>1</v>
      </c>
      <c r="GA372" s="163" t="str">
        <f t="shared" ca="1" si="1280"/>
        <v>-</v>
      </c>
      <c r="GB372" s="163" t="str">
        <f t="shared" ca="1" si="1280"/>
        <v>-</v>
      </c>
      <c r="GC372" s="163" t="str">
        <f t="shared" ca="1" si="1280"/>
        <v>-</v>
      </c>
      <c r="GD372" s="163" t="str">
        <f t="shared" ca="1" si="1229"/>
        <v>-</v>
      </c>
      <c r="GE372" s="163" t="b">
        <f t="shared" ca="1" si="1229"/>
        <v>0</v>
      </c>
      <c r="GF372" s="163" t="str">
        <f t="shared" ca="1" si="1229"/>
        <v>-</v>
      </c>
      <c r="GG372" s="163">
        <f t="shared" ca="1" si="1229"/>
        <v>0</v>
      </c>
      <c r="GH372" s="163" t="str">
        <f t="shared" ca="1" si="1229"/>
        <v>-</v>
      </c>
      <c r="GI372" s="161" cm="1">
        <f t="array" aca="1" ref="GI372" ca="1">INDEX(i.rev,$K372,GI$15)</f>
        <v>1</v>
      </c>
      <c r="GJ372" s="163">
        <f t="shared" ca="1" si="1230"/>
        <v>0</v>
      </c>
      <c r="GK372" s="163">
        <f t="shared" ca="1" si="1230"/>
        <v>1</v>
      </c>
      <c r="GL372" s="163">
        <f t="shared" ca="1" si="1230"/>
        <v>0</v>
      </c>
      <c r="GM372" s="163">
        <f t="shared" ca="1" si="1230"/>
        <v>1</v>
      </c>
      <c r="GN372" s="163">
        <f t="shared" ca="1" si="1230"/>
        <v>1</v>
      </c>
      <c r="GO372" s="163">
        <f t="shared" ca="1" si="1230"/>
        <v>1</v>
      </c>
      <c r="GP372" s="163">
        <f t="shared" ca="1" si="1230"/>
        <v>0</v>
      </c>
      <c r="GQ372" s="163">
        <f t="shared" ca="1" si="1230"/>
        <v>0</v>
      </c>
      <c r="GR372" s="163">
        <f t="shared" ca="1" si="1230"/>
        <v>0</v>
      </c>
      <c r="GS372" s="163">
        <f t="shared" ca="1" si="1230"/>
        <v>0</v>
      </c>
      <c r="GT372" s="163">
        <f t="shared" ca="1" si="1230"/>
        <v>0</v>
      </c>
      <c r="GU372" s="163">
        <f t="shared" ca="1" si="1230"/>
        <v>0</v>
      </c>
      <c r="GV372" s="163">
        <f t="shared" ca="1" si="1230"/>
        <v>0</v>
      </c>
      <c r="GW372" s="163">
        <f t="shared" ca="1" si="1230"/>
        <v>0</v>
      </c>
      <c r="GX372" s="163">
        <f t="shared" ca="1" si="1230"/>
        <v>0</v>
      </c>
      <c r="GY372" s="163">
        <f t="shared" ca="1" si="1230"/>
        <v>0</v>
      </c>
      <c r="GZ372" s="161" cm="1">
        <f t="array" aca="1" ref="GZ372" ca="1">INDEX(i.rev,$K372,GZ$15)</f>
        <v>0</v>
      </c>
      <c r="HA372" s="163">
        <f t="shared" ca="1" si="1231"/>
        <v>0</v>
      </c>
      <c r="HB372" s="161" cm="1">
        <f t="array" aca="1" ref="HB372" ca="1">INDEX(i.rev,$K372,HB$15)</f>
        <v>1</v>
      </c>
      <c r="HC372" s="163">
        <f t="shared" ca="1" si="1232"/>
        <v>0</v>
      </c>
      <c r="HD372" s="163">
        <f t="shared" ca="1" si="1232"/>
        <v>0</v>
      </c>
      <c r="HE372" s="163">
        <f t="shared" ca="1" si="1232"/>
        <v>0</v>
      </c>
      <c r="HF372" s="163">
        <f t="shared" ca="1" si="1232"/>
        <v>0</v>
      </c>
      <c r="HG372" s="163">
        <f t="shared" ca="1" si="1232"/>
        <v>0</v>
      </c>
      <c r="HH372" s="163">
        <f t="shared" ca="1" si="1232"/>
        <v>0</v>
      </c>
      <c r="HI372" s="163">
        <f t="shared" ca="1" si="1232"/>
        <v>0</v>
      </c>
      <c r="HJ372" s="10"/>
      <c r="HK372" s="163" t="str">
        <f t="shared" ca="1" si="1232"/>
        <v>-</v>
      </c>
      <c r="HL372" s="163" t="str">
        <f t="shared" ref="HL372:IH372" ca="1" si="1301">OFFSET(HL$5,$B372,0)</f>
        <v>-</v>
      </c>
      <c r="HM372" s="163" t="str">
        <f t="shared" ca="1" si="1301"/>
        <v>-</v>
      </c>
      <c r="HN372" s="163" t="str">
        <f t="shared" ca="1" si="1301"/>
        <v>-</v>
      </c>
      <c r="HO372" s="163" t="str">
        <f t="shared" ca="1" si="1301"/>
        <v>-</v>
      </c>
      <c r="HP372" s="161" t="b">
        <f t="shared" ca="1" si="1234"/>
        <v>0</v>
      </c>
      <c r="HQ372" s="161" t="b">
        <f t="shared" ca="1" si="1234"/>
        <v>0</v>
      </c>
      <c r="HR372" s="161" t="b">
        <f t="shared" ca="1" si="1234"/>
        <v>1</v>
      </c>
      <c r="HS372" s="163">
        <f t="shared" ca="1" si="1301"/>
        <v>0</v>
      </c>
      <c r="HT372" s="161">
        <f t="shared" ca="1" si="1235"/>
        <v>1</v>
      </c>
      <c r="HU372" s="161">
        <f t="shared" ca="1" si="1235"/>
        <v>1</v>
      </c>
      <c r="HV372" s="163" t="str">
        <f t="shared" ca="1" si="1301"/>
        <v>-</v>
      </c>
      <c r="HW372" s="163" t="str">
        <f t="shared" ca="1" si="1301"/>
        <v>-</v>
      </c>
      <c r="HX372" s="163" t="str">
        <f t="shared" ca="1" si="1301"/>
        <v>-</v>
      </c>
      <c r="HY372" s="163" t="str">
        <f t="shared" ca="1" si="1301"/>
        <v>-</v>
      </c>
      <c r="HZ372" s="163" t="str">
        <f t="shared" ca="1" si="1301"/>
        <v>-</v>
      </c>
      <c r="IA372" s="163" t="str">
        <f t="shared" ca="1" si="1301"/>
        <v>-</v>
      </c>
      <c r="IB372" s="163" t="str">
        <f t="shared" ca="1" si="1301"/>
        <v>-</v>
      </c>
      <c r="IC372" s="163" t="str">
        <f t="shared" ca="1" si="1301"/>
        <v>-</v>
      </c>
      <c r="ID372" s="163" t="str">
        <f t="shared" ca="1" si="1301"/>
        <v>-</v>
      </c>
      <c r="IE372" s="163" t="b">
        <f t="shared" ca="1" si="1301"/>
        <v>1</v>
      </c>
      <c r="IF372" s="163" t="str">
        <f t="shared" ca="1" si="1301"/>
        <v>-</v>
      </c>
      <c r="IG372" s="163" t="str">
        <f t="shared" ca="1" si="1301"/>
        <v>-</v>
      </c>
      <c r="IH372" s="163" t="str">
        <f t="shared" ca="1" si="1301"/>
        <v>-</v>
      </c>
      <c r="II372" s="163" t="b">
        <f t="shared" ca="1" si="1236"/>
        <v>1</v>
      </c>
      <c r="IJ372" s="163">
        <f t="shared" ca="1" si="1236"/>
        <v>0</v>
      </c>
      <c r="IK372" s="163" t="str">
        <f t="shared" ca="1" si="1237"/>
        <v>-</v>
      </c>
      <c r="IL372" s="163" t="str">
        <f t="shared" ca="1" si="1237"/>
        <v>-</v>
      </c>
      <c r="IM372" s="163" t="str">
        <f t="shared" ca="1" si="1237"/>
        <v>-</v>
      </c>
      <c r="IN372" s="163" t="str">
        <f t="shared" ca="1" si="1237"/>
        <v>-</v>
      </c>
      <c r="IO372" s="163" t="str">
        <f t="shared" ca="1" si="1237"/>
        <v>-</v>
      </c>
      <c r="IP372" s="163">
        <f t="shared" ca="1" si="1237"/>
        <v>0</v>
      </c>
      <c r="IQ372" s="163" t="str">
        <f t="shared" ca="1" si="1237"/>
        <v>-</v>
      </c>
      <c r="IR372" s="163" t="str">
        <f t="shared" ca="1" si="1237"/>
        <v>-</v>
      </c>
      <c r="IS372" s="163" t="str">
        <f t="shared" ca="1" si="1237"/>
        <v>-</v>
      </c>
      <c r="IT372" s="163">
        <f t="shared" ca="1" si="1237"/>
        <v>500</v>
      </c>
      <c r="IU372" s="163">
        <f t="shared" ca="1" si="1237"/>
        <v>500</v>
      </c>
      <c r="IV372" s="163" t="str">
        <f t="shared" ca="1" si="1237"/>
        <v>-</v>
      </c>
      <c r="IW372" s="163" t="str">
        <f t="shared" ca="1" si="1237"/>
        <v>-</v>
      </c>
      <c r="IX372" s="163" t="str">
        <f t="shared" ca="1" si="1237"/>
        <v>-</v>
      </c>
      <c r="IY372" s="163" t="str">
        <f t="shared" ca="1" si="1237"/>
        <v>-</v>
      </c>
      <c r="IZ372" s="163" t="str">
        <f t="shared" ca="1" si="1288"/>
        <v>-</v>
      </c>
      <c r="JA372" s="163" t="str">
        <f t="shared" ca="1" si="1288"/>
        <v>-</v>
      </c>
      <c r="JB372" s="163" t="str">
        <f t="shared" ca="1" si="1288"/>
        <v>-</v>
      </c>
      <c r="JC372" s="163" t="str">
        <f t="shared" ca="1" si="1288"/>
        <v>-</v>
      </c>
      <c r="JD372" s="163" t="str">
        <f t="shared" ca="1" si="1288"/>
        <v>-</v>
      </c>
      <c r="JE372" s="163" t="str">
        <f t="shared" ca="1" si="1288"/>
        <v>-</v>
      </c>
      <c r="JF372" s="163" t="str">
        <f t="shared" ca="1" si="1288"/>
        <v>-</v>
      </c>
      <c r="JG372" s="163" t="str">
        <f t="shared" ca="1" si="1288"/>
        <v>-</v>
      </c>
      <c r="JH372" s="163" t="str">
        <f t="shared" ca="1" si="1288"/>
        <v>-</v>
      </c>
      <c r="JI372" s="163" t="str">
        <f t="shared" ca="1" si="1297"/>
        <v>-</v>
      </c>
      <c r="JJ372" s="163" t="str">
        <f t="shared" ca="1" si="1297"/>
        <v>-</v>
      </c>
      <c r="JK372" s="163" t="str">
        <f t="shared" ca="1" si="1297"/>
        <v>-</v>
      </c>
      <c r="JL372" s="163" t="str">
        <f t="shared" ca="1" si="1297"/>
        <v>-</v>
      </c>
      <c r="JM372" s="163" t="str">
        <f t="shared" ca="1" si="1297"/>
        <v>-</v>
      </c>
      <c r="JN372" s="163" t="str">
        <f t="shared" ca="1" si="1294"/>
        <v>-</v>
      </c>
      <c r="JO372" s="163" t="str">
        <f t="shared" ca="1" si="1294"/>
        <v>-</v>
      </c>
      <c r="JP372" s="163" t="str">
        <f t="shared" ca="1" si="1294"/>
        <v>-</v>
      </c>
      <c r="JQ372" s="163" t="str">
        <f t="shared" ca="1" si="1294"/>
        <v>-</v>
      </c>
      <c r="JR372" s="163" t="str">
        <f t="shared" ca="1" si="1294"/>
        <v>-</v>
      </c>
      <c r="JS372" s="163" t="str">
        <f t="shared" ca="1" si="1288"/>
        <v>-</v>
      </c>
      <c r="JT372" s="163" t="str">
        <f t="shared" ca="1" si="1288"/>
        <v>-</v>
      </c>
      <c r="JU372" s="163" t="str">
        <f t="shared" ca="1" si="1288"/>
        <v>-</v>
      </c>
      <c r="JV372" s="163" t="str">
        <f t="shared" ca="1" si="1288"/>
        <v>-</v>
      </c>
      <c r="JW372" s="163" t="str">
        <f t="shared" ca="1" si="1288"/>
        <v>-</v>
      </c>
      <c r="JX372" s="163" t="str">
        <f t="shared" ca="1" si="1237"/>
        <v>-</v>
      </c>
      <c r="JY372" s="163" t="str">
        <f t="shared" ca="1" si="1291"/>
        <v>-</v>
      </c>
      <c r="JZ372" s="163" t="str">
        <f t="shared" ca="1" si="1291"/>
        <v>-</v>
      </c>
      <c r="KA372" s="163" t="str">
        <f t="shared" ca="1" si="1291"/>
        <v>-</v>
      </c>
      <c r="KB372" s="163" t="str">
        <f t="shared" ca="1" si="1291"/>
        <v>-</v>
      </c>
      <c r="KC372" s="163" t="str">
        <f t="shared" ca="1" si="1291"/>
        <v>-</v>
      </c>
      <c r="KD372" s="163" t="str">
        <f t="shared" ca="1" si="1291"/>
        <v>-</v>
      </c>
      <c r="KE372" s="163" t="str">
        <f t="shared" ca="1" si="1291"/>
        <v>-</v>
      </c>
      <c r="KF372" s="163" t="str">
        <f t="shared" ca="1" si="1291"/>
        <v>-</v>
      </c>
      <c r="KG372" s="163" t="str">
        <f t="shared" ca="1" si="1291"/>
        <v>-</v>
      </c>
      <c r="KH372" s="163" t="str">
        <f t="shared" ca="1" si="1291"/>
        <v>-</v>
      </c>
      <c r="KI372" s="163" t="str">
        <f t="shared" ca="1" si="1291"/>
        <v>-</v>
      </c>
      <c r="KJ372" s="163" t="str">
        <f t="shared" ca="1" si="1291"/>
        <v>-</v>
      </c>
      <c r="KK372" s="163" t="str">
        <f t="shared" ca="1" si="1291"/>
        <v>-</v>
      </c>
      <c r="KL372" s="163" t="str">
        <f t="shared" ca="1" si="1291"/>
        <v>-</v>
      </c>
      <c r="KM372" s="163" t="str">
        <f t="shared" ca="1" si="1291"/>
        <v>-</v>
      </c>
      <c r="KN372" s="163" t="str">
        <f t="shared" ca="1" si="1291"/>
        <v>-</v>
      </c>
      <c r="KO372" s="163" t="str">
        <f t="shared" ca="1" si="1291"/>
        <v>-</v>
      </c>
      <c r="KP372" s="163" t="str">
        <f t="shared" ca="1" si="1291"/>
        <v>-</v>
      </c>
      <c r="KQ372" s="163" t="str">
        <f t="shared" ca="1" si="1291"/>
        <v>-</v>
      </c>
      <c r="KR372" s="163" t="str">
        <f t="shared" ca="1" si="1291"/>
        <v>-</v>
      </c>
      <c r="KS372" s="163" t="str">
        <f t="shared" ca="1" si="1291"/>
        <v>-</v>
      </c>
      <c r="KT372" s="163" t="str">
        <f t="shared" ca="1" si="1291"/>
        <v>-</v>
      </c>
      <c r="KU372" s="163" t="str">
        <f t="shared" ca="1" si="1291"/>
        <v>-</v>
      </c>
      <c r="KV372" s="163" t="str">
        <f t="shared" ref="JY372:LN374" ca="1" si="1302">OFFSET(KV$5,$B372,0)</f>
        <v>-</v>
      </c>
      <c r="KW372" s="163" t="str">
        <f t="shared" ca="1" si="1302"/>
        <v>-</v>
      </c>
      <c r="KX372" s="163" t="str">
        <f t="shared" ca="1" si="1302"/>
        <v>-</v>
      </c>
      <c r="KY372" s="163" t="str">
        <f t="shared" ca="1" si="1302"/>
        <v>-</v>
      </c>
      <c r="KZ372" s="163" t="str">
        <f t="shared" ca="1" si="1302"/>
        <v>-</v>
      </c>
      <c r="LA372" s="163" t="str">
        <f t="shared" ca="1" si="1302"/>
        <v>-</v>
      </c>
      <c r="LB372" s="163" t="str">
        <f t="shared" ca="1" si="1302"/>
        <v>-</v>
      </c>
      <c r="LC372" s="163" t="str">
        <f t="shared" ca="1" si="1302"/>
        <v>-</v>
      </c>
      <c r="LD372" s="163" t="str">
        <f t="shared" ca="1" si="1302"/>
        <v>-</v>
      </c>
      <c r="LE372" s="163" t="str">
        <f t="shared" ca="1" si="1302"/>
        <v>-</v>
      </c>
      <c r="LF372" s="163" t="str">
        <f t="shared" ca="1" si="1302"/>
        <v>-</v>
      </c>
      <c r="LG372" s="163" t="str">
        <f t="shared" ca="1" si="1302"/>
        <v>-</v>
      </c>
      <c r="LH372" s="163" t="str">
        <f t="shared" ca="1" si="1302"/>
        <v>-</v>
      </c>
      <c r="LI372" s="163" t="str">
        <f t="shared" ca="1" si="1302"/>
        <v>-</v>
      </c>
      <c r="LJ372" s="163" t="str">
        <f t="shared" ca="1" si="1302"/>
        <v>-</v>
      </c>
      <c r="LK372" s="163" t="str">
        <f t="shared" ca="1" si="1302"/>
        <v>-</v>
      </c>
      <c r="LL372" s="163" t="str">
        <f t="shared" ca="1" si="1302"/>
        <v>-</v>
      </c>
      <c r="LM372" s="163" t="str">
        <f t="shared" ca="1" si="1302"/>
        <v>-</v>
      </c>
      <c r="LN372" s="163" t="str">
        <f t="shared" ca="1" si="1302"/>
        <v>-</v>
      </c>
      <c r="LO372" s="163" t="str">
        <f t="shared" ca="1" si="1241"/>
        <v>-</v>
      </c>
      <c r="LP372" s="163" t="str">
        <f t="shared" ca="1" si="1241"/>
        <v>-</v>
      </c>
      <c r="LQ372" s="163" t="str">
        <f t="shared" ca="1" si="1241"/>
        <v>-</v>
      </c>
      <c r="LR372" s="163" t="str">
        <f t="shared" ca="1" si="1241"/>
        <v>-</v>
      </c>
      <c r="LS372" s="163" t="str">
        <f t="shared" ca="1" si="1241"/>
        <v>-</v>
      </c>
      <c r="LT372" s="163" t="str">
        <f t="shared" ca="1" si="1241"/>
        <v>-</v>
      </c>
      <c r="LU372" s="163" t="str">
        <f t="shared" ca="1" si="1241"/>
        <v>-</v>
      </c>
      <c r="LV372" s="163" t="str">
        <f t="shared" ca="1" si="1241"/>
        <v>-</v>
      </c>
      <c r="LW372" s="163" t="str">
        <f t="shared" ca="1" si="1241"/>
        <v>-</v>
      </c>
      <c r="LX372" s="163" t="str">
        <f t="shared" ca="1" si="1241"/>
        <v>-</v>
      </c>
      <c r="LY372" s="10"/>
      <c r="LZ372" s="161">
        <f t="shared" ca="1" si="1242"/>
        <v>4.4999999999999998E-2</v>
      </c>
      <c r="MA372" s="161">
        <f t="shared" ca="1" si="1243"/>
        <v>4.4999999999999998E-2</v>
      </c>
      <c r="MB372" s="163">
        <f t="shared" ca="1" si="1244"/>
        <v>1</v>
      </c>
      <c r="MC372" s="163">
        <f t="shared" ca="1" si="1244"/>
        <v>0</v>
      </c>
      <c r="MD372" s="163">
        <f t="shared" ca="1" si="1244"/>
        <v>1</v>
      </c>
      <c r="ME372" s="163">
        <f t="shared" ca="1" si="1244"/>
        <v>1</v>
      </c>
      <c r="MF372" s="163">
        <f t="shared" ca="1" si="1244"/>
        <v>0</v>
      </c>
      <c r="MG372" s="163">
        <f t="shared" ca="1" si="1244"/>
        <v>70</v>
      </c>
      <c r="MH372" s="163">
        <f t="shared" ca="1" si="1244"/>
        <v>50</v>
      </c>
      <c r="MI372" s="163">
        <f t="shared" ca="1" si="1244"/>
        <v>85</v>
      </c>
      <c r="MJ372" s="163">
        <f t="shared" ca="1" si="1244"/>
        <v>50</v>
      </c>
      <c r="MK372" s="161">
        <f t="shared" si="1245"/>
        <v>0.7</v>
      </c>
      <c r="ML372" s="161">
        <f t="shared" si="1246"/>
        <v>0.7</v>
      </c>
      <c r="MM372" s="161">
        <f t="shared" si="1247"/>
        <v>0.7</v>
      </c>
      <c r="MN372" s="161">
        <f t="shared" ca="1" si="1248"/>
        <v>1</v>
      </c>
      <c r="MO372" s="161">
        <f t="shared" ca="1" si="1248"/>
        <v>1</v>
      </c>
      <c r="MP372" s="163">
        <f t="shared" ca="1" si="1244"/>
        <v>1</v>
      </c>
      <c r="MQ372" s="10"/>
      <c r="MR372" s="163">
        <f t="shared" ca="1" si="1244"/>
        <v>1</v>
      </c>
      <c r="MS372" s="161">
        <f t="shared" ca="1" si="1249"/>
        <v>1</v>
      </c>
      <c r="MT372" s="163">
        <f t="shared" ca="1" si="1244"/>
        <v>0.75</v>
      </c>
      <c r="MU372" s="163">
        <f t="shared" ca="1" si="1244"/>
        <v>0.8</v>
      </c>
      <c r="MV372" s="163">
        <f t="shared" ca="1" si="1250"/>
        <v>0.82499999999999996</v>
      </c>
      <c r="MW372" s="163">
        <f t="shared" ca="1" si="1250"/>
        <v>0.875</v>
      </c>
      <c r="MX372" s="163">
        <f t="shared" ca="1" si="1244"/>
        <v>0.9</v>
      </c>
      <c r="MY372" s="163">
        <f t="shared" ca="1" si="1282"/>
        <v>0.75</v>
      </c>
      <c r="MZ372" s="163">
        <f t="shared" ca="1" si="1282"/>
        <v>0.78142857142857147</v>
      </c>
      <c r="NA372" s="163">
        <f t="shared" ca="1" si="1282"/>
        <v>0.82499999999999996</v>
      </c>
      <c r="NB372" s="163">
        <f t="shared" ca="1" si="1282"/>
        <v>0.875</v>
      </c>
      <c r="NC372" s="163">
        <f t="shared" ca="1" si="1282"/>
        <v>0.9</v>
      </c>
      <c r="ND372" s="163">
        <f t="shared" ca="1" si="1282"/>
        <v>0.9</v>
      </c>
      <c r="NE372" s="163">
        <f t="shared" ca="1" si="1282"/>
        <v>0.75</v>
      </c>
      <c r="NF372" s="163">
        <f t="shared" ca="1" si="1282"/>
        <v>0.78142857142857147</v>
      </c>
      <c r="NG372" s="163">
        <f t="shared" ca="1" si="1282"/>
        <v>0.82499999999999996</v>
      </c>
      <c r="NH372" s="163">
        <f t="shared" ca="1" si="1282"/>
        <v>0.875</v>
      </c>
      <c r="NI372" s="163">
        <f t="shared" ca="1" si="1282"/>
        <v>0.9</v>
      </c>
      <c r="NJ372" s="163">
        <f t="shared" ca="1" si="1282"/>
        <v>0.9</v>
      </c>
      <c r="NK372" s="163">
        <f t="shared" ca="1" si="1282"/>
        <v>0.75</v>
      </c>
      <c r="NL372" s="163">
        <f t="shared" ca="1" si="1282"/>
        <v>0.78142857142857147</v>
      </c>
      <c r="NM372" s="163">
        <f t="shared" ca="1" si="1282"/>
        <v>0.82499999999999996</v>
      </c>
      <c r="NN372" s="163">
        <f t="shared" ca="1" si="1282"/>
        <v>0.875</v>
      </c>
      <c r="NO372" s="163">
        <f t="shared" ca="1" si="1282"/>
        <v>0.9</v>
      </c>
      <c r="NP372" s="163">
        <f t="shared" ca="1" si="1282"/>
        <v>0.9</v>
      </c>
      <c r="NQ372" s="163">
        <f t="shared" ca="1" si="1282"/>
        <v>0.75</v>
      </c>
      <c r="NR372" s="163">
        <f t="shared" ca="1" si="1282"/>
        <v>0.78142857142857147</v>
      </c>
      <c r="NS372" s="163">
        <f t="shared" ca="1" si="1282"/>
        <v>0.82499999999999996</v>
      </c>
      <c r="NT372" s="163">
        <f t="shared" ca="1" si="1282"/>
        <v>0.875</v>
      </c>
      <c r="NU372" s="163">
        <f t="shared" ca="1" si="1282"/>
        <v>0.9</v>
      </c>
      <c r="NV372" s="163">
        <f t="shared" ca="1" si="1282"/>
        <v>0.9</v>
      </c>
      <c r="NW372" s="163">
        <f t="shared" ca="1" si="1282"/>
        <v>0.75</v>
      </c>
      <c r="NX372" s="163">
        <f t="shared" ca="1" si="1282"/>
        <v>0.78142857142857147</v>
      </c>
      <c r="NY372" s="163">
        <f t="shared" ca="1" si="1282"/>
        <v>0.82499999999999996</v>
      </c>
      <c r="NZ372" s="163">
        <f t="shared" ca="1" si="1282"/>
        <v>0.875</v>
      </c>
      <c r="OA372" s="163">
        <f t="shared" ca="1" si="1282"/>
        <v>0.9</v>
      </c>
      <c r="OB372" s="163">
        <f t="shared" ca="1" si="1282"/>
        <v>0.9</v>
      </c>
      <c r="OC372" s="163">
        <f t="shared" ca="1" si="1282"/>
        <v>0.75</v>
      </c>
      <c r="OD372" s="163">
        <f t="shared" ca="1" si="1282"/>
        <v>0.78142857142857147</v>
      </c>
      <c r="OE372" s="163">
        <f t="shared" ca="1" si="1282"/>
        <v>0.82499999999999996</v>
      </c>
      <c r="OF372" s="163">
        <f t="shared" ca="1" si="1282"/>
        <v>0.875</v>
      </c>
      <c r="OG372" s="163">
        <f t="shared" ca="1" si="1282"/>
        <v>0.9</v>
      </c>
      <c r="OH372" s="163">
        <f t="shared" ca="1" si="1282"/>
        <v>0.9</v>
      </c>
      <c r="OI372" s="163">
        <f t="shared" ca="1" si="1282"/>
        <v>0.75</v>
      </c>
      <c r="OJ372" s="163">
        <f t="shared" ca="1" si="1282"/>
        <v>0.76904761904761909</v>
      </c>
      <c r="OK372" s="163">
        <f t="shared" ca="1" si="1282"/>
        <v>0.82000000000000006</v>
      </c>
      <c r="OL372" s="163">
        <f t="shared" ca="1" si="1282"/>
        <v>0.875</v>
      </c>
      <c r="OM372" s="163">
        <f t="shared" ca="1" si="1282"/>
        <v>0.9</v>
      </c>
      <c r="ON372" s="163">
        <f t="shared" ca="1" si="1282"/>
        <v>0.90000000000000013</v>
      </c>
      <c r="OO372" s="163">
        <f t="shared" ca="1" si="1282"/>
        <v>0.75</v>
      </c>
      <c r="OP372" s="163">
        <f t="shared" ca="1" si="1282"/>
        <v>0.76904761904761909</v>
      </c>
      <c r="OQ372" s="163">
        <f t="shared" ca="1" si="1282"/>
        <v>0.82000000000000006</v>
      </c>
      <c r="OR372" s="163">
        <f t="shared" ca="1" si="1282"/>
        <v>0.875</v>
      </c>
      <c r="OS372" s="163">
        <f t="shared" ca="1" si="1282"/>
        <v>0.9</v>
      </c>
      <c r="OT372" s="163">
        <f t="shared" ca="1" si="1282"/>
        <v>0.9</v>
      </c>
      <c r="OU372" s="163">
        <f t="shared" ca="1" si="1252"/>
        <v>0.875</v>
      </c>
      <c r="OV372" s="161">
        <f t="shared" ca="1" si="1253"/>
        <v>1</v>
      </c>
      <c r="OW372" s="161">
        <f t="shared" ca="1" si="1254"/>
        <v>1</v>
      </c>
      <c r="OX372" s="161">
        <f t="shared" ca="1" si="1255"/>
        <v>500000</v>
      </c>
      <c r="OY372" s="163" t="str">
        <f t="shared" ca="1" si="1256"/>
        <v>-</v>
      </c>
      <c r="OZ372" s="161" t="str">
        <f t="shared" ca="1" si="1257"/>
        <v>-</v>
      </c>
      <c r="PA372" s="161" t="str">
        <f t="shared" ca="1" si="1258"/>
        <v>-</v>
      </c>
      <c r="PB372" s="163">
        <f t="shared" ca="1" si="1244"/>
        <v>0</v>
      </c>
      <c r="PC372" s="27">
        <v>0</v>
      </c>
    </row>
    <row r="373" spans="1:419" s="143" customFormat="1" hidden="1" outlineLevel="1">
      <c r="A373" s="121">
        <f t="shared" si="14"/>
        <v>368</v>
      </c>
      <c r="B373" s="121">
        <f t="shared" si="1259"/>
        <v>13</v>
      </c>
      <c r="C373" s="143">
        <f t="shared" si="1265"/>
        <v>1002</v>
      </c>
      <c r="D373" s="143" t="s">
        <v>884</v>
      </c>
      <c r="E373" s="143" t="b">
        <v>0</v>
      </c>
      <c r="F373" s="143" t="b">
        <v>0</v>
      </c>
      <c r="G373" s="143" t="b">
        <f t="shared" si="1260"/>
        <v>0</v>
      </c>
      <c r="H373" s="139">
        <f t="shared" ca="1" si="1263"/>
        <v>3</v>
      </c>
      <c r="I373" s="32">
        <v>3</v>
      </c>
      <c r="J373" s="32">
        <v>2</v>
      </c>
      <c r="K373" s="139">
        <f t="shared" ca="1" si="1263"/>
        <v>1</v>
      </c>
      <c r="L373" s="139">
        <f t="shared" ca="1" si="1263"/>
        <v>1</v>
      </c>
      <c r="M373" s="139">
        <f t="shared" ca="1" si="1263"/>
        <v>2</v>
      </c>
      <c r="N373" s="139">
        <f t="shared" ca="1" si="1263"/>
        <v>1</v>
      </c>
      <c r="O373" s="139">
        <f t="shared" ca="1" si="1263"/>
        <v>1</v>
      </c>
      <c r="P373" s="139">
        <f t="shared" ca="1" si="1263"/>
        <v>1</v>
      </c>
      <c r="Q373" s="139">
        <f t="shared" ca="1" si="1263"/>
        <v>1</v>
      </c>
      <c r="R373" s="139">
        <f t="shared" ca="1" si="1263"/>
        <v>2</v>
      </c>
      <c r="S373" s="139">
        <f t="shared" ca="1" si="1263"/>
        <v>1</v>
      </c>
      <c r="T373" s="139">
        <f t="shared" ca="1" si="1283"/>
        <v>1</v>
      </c>
      <c r="U373" s="139">
        <f t="shared" ca="1" si="1283"/>
        <v>1</v>
      </c>
      <c r="V373" s="139">
        <f t="shared" ca="1" si="1283"/>
        <v>1</v>
      </c>
      <c r="W373" s="139">
        <f t="shared" ca="1" si="1263"/>
        <v>1</v>
      </c>
      <c r="X373" s="139">
        <f t="shared" ca="1" si="1263"/>
        <v>1</v>
      </c>
      <c r="Y373" s="139">
        <f t="shared" ca="1" si="1263"/>
        <v>1</v>
      </c>
      <c r="Z373" s="32">
        <v>1</v>
      </c>
      <c r="AA373" s="32">
        <v>1</v>
      </c>
      <c r="AB373" s="32">
        <v>1</v>
      </c>
      <c r="AC373" s="139">
        <f t="shared" ca="1" si="1290"/>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00022 Price SQ RiskCARA-low Overdraw500000 CropgrazeFALSE (F33N11)</v>
      </c>
      <c r="AF373" s="10" t="str">
        <f ca="1">IF(COUNTIF(AE$5:AE373,AE373)=1,"-","Dup")</f>
        <v>-</v>
      </c>
      <c r="AG373" s="10"/>
      <c r="AH373" s="163" t="str">
        <f t="shared" ca="1" si="1217"/>
        <v>-</v>
      </c>
      <c r="AI373" s="163" t="str">
        <f t="shared" ca="1" si="1217"/>
        <v>-</v>
      </c>
      <c r="AJ373" s="163" t="str">
        <f t="shared" ca="1" si="1217"/>
        <v>-</v>
      </c>
      <c r="AK373" s="163" t="str">
        <f t="shared" ca="1" si="1217"/>
        <v>-</v>
      </c>
      <c r="AL373" s="163" t="str">
        <f t="shared" ca="1" si="1217"/>
        <v>-</v>
      </c>
      <c r="AM373" s="163" t="b">
        <f t="shared" ca="1" si="1217"/>
        <v>1</v>
      </c>
      <c r="AN373" s="10"/>
      <c r="AO373" s="161" t="b">
        <f t="shared" si="1218"/>
        <v>0</v>
      </c>
      <c r="AP373" s="161">
        <f t="shared" si="1218"/>
        <v>2</v>
      </c>
      <c r="AQ373" s="161" t="b">
        <f t="shared" si="1218"/>
        <v>0</v>
      </c>
      <c r="AR373" s="161" t="b">
        <f t="shared" si="1218"/>
        <v>1</v>
      </c>
      <c r="AS373" s="161" t="b">
        <f t="shared" si="1218"/>
        <v>1</v>
      </c>
      <c r="AT373" s="161" t="b">
        <f t="shared" si="1218"/>
        <v>0</v>
      </c>
      <c r="AU373" s="161">
        <f t="shared" ca="1" si="1219"/>
        <v>0</v>
      </c>
      <c r="AV373" s="161" t="b">
        <f t="shared" si="1299"/>
        <v>1</v>
      </c>
      <c r="AW373" s="161" t="b">
        <f t="shared" si="1299"/>
        <v>1</v>
      </c>
      <c r="AX373" s="161">
        <f t="shared" si="1299"/>
        <v>1</v>
      </c>
      <c r="AY373" s="161">
        <f t="shared" si="1299"/>
        <v>3.0000000000000001E-6</v>
      </c>
      <c r="AZ373" s="161" t="str">
        <f t="shared" si="1299"/>
        <v>-</v>
      </c>
      <c r="BA373" s="10"/>
      <c r="BB373" s="161" t="b">
        <f t="shared" si="1221"/>
        <v>1</v>
      </c>
      <c r="BC373" s="163" t="b">
        <f t="shared" ca="1" si="1222"/>
        <v>1</v>
      </c>
      <c r="BD373" s="163" t="b">
        <f t="shared" ca="1" si="1222"/>
        <v>1</v>
      </c>
      <c r="BE373" s="162">
        <f t="shared" ca="1" si="1223"/>
        <v>3210</v>
      </c>
      <c r="BF373" s="163" t="str">
        <f t="shared" ca="1" si="1224"/>
        <v>-</v>
      </c>
      <c r="BG373" s="163" t="str">
        <f t="shared" ca="1" si="1224"/>
        <v>-</v>
      </c>
      <c r="BH373" s="163" t="str">
        <f t="shared" ca="1" si="1224"/>
        <v>-</v>
      </c>
      <c r="BI373" s="163" t="str">
        <f t="shared" ca="1" si="1224"/>
        <v>-</v>
      </c>
      <c r="BJ373" s="163" t="str">
        <f t="shared" ca="1" si="1224"/>
        <v>-</v>
      </c>
      <c r="BK373" s="163">
        <f t="shared" ca="1" si="1224"/>
        <v>1</v>
      </c>
      <c r="BL373" s="163">
        <f t="shared" ca="1" si="1224"/>
        <v>1</v>
      </c>
      <c r="BM373" s="163" t="str">
        <f t="shared" ca="1" si="1224"/>
        <v>-</v>
      </c>
      <c r="BN373" s="163" t="str">
        <f t="shared" ca="1" si="1224"/>
        <v>-</v>
      </c>
      <c r="BO373" s="163" t="b">
        <f t="shared" ca="1" si="1225"/>
        <v>0</v>
      </c>
      <c r="BP373" s="163" t="b">
        <f t="shared" ca="1" si="1225"/>
        <v>0</v>
      </c>
      <c r="BQ373" s="163" t="b">
        <f t="shared" ca="1" si="1225"/>
        <v>0</v>
      </c>
      <c r="BR373" s="163" t="b">
        <f t="shared" ca="1" si="1225"/>
        <v>0</v>
      </c>
      <c r="BS373" s="163" t="b">
        <f t="shared" ca="1" si="1225"/>
        <v>0</v>
      </c>
      <c r="BT373" s="163" t="b">
        <f t="shared" ca="1" si="1225"/>
        <v>0</v>
      </c>
      <c r="BU373" s="163" t="b">
        <f t="shared" ca="1" si="1225"/>
        <v>0</v>
      </c>
      <c r="BV373" s="163" t="b">
        <f t="shared" ca="1" si="1225"/>
        <v>0</v>
      </c>
      <c r="BW373" s="163" t="b">
        <f t="shared" ca="1" si="1225"/>
        <v>0</v>
      </c>
      <c r="BX373" s="163" t="str">
        <f t="shared" ca="1" si="1284"/>
        <v>-</v>
      </c>
      <c r="BY373" s="163" t="str">
        <f t="shared" ca="1" si="1296"/>
        <v>-</v>
      </c>
      <c r="BZ373" s="163" t="str">
        <f t="shared" ca="1" si="1296"/>
        <v>-</v>
      </c>
      <c r="CA373" s="163" t="str">
        <f t="shared" ca="1" si="1296"/>
        <v>-</v>
      </c>
      <c r="CB373" s="163" t="str">
        <f t="shared" ca="1" si="1296"/>
        <v>-</v>
      </c>
      <c r="CC373" s="163" t="str">
        <f t="shared" ca="1" si="1296"/>
        <v>-</v>
      </c>
      <c r="CD373" s="163" t="str">
        <f t="shared" ca="1" si="1296"/>
        <v>-</v>
      </c>
      <c r="CE373" s="163" t="str">
        <f t="shared" ca="1" si="1296"/>
        <v>-</v>
      </c>
      <c r="CF373" s="163" t="str">
        <f t="shared" ca="1" si="1296"/>
        <v>-</v>
      </c>
      <c r="CG373" s="163" t="str">
        <f t="shared" ca="1" si="1284"/>
        <v>-</v>
      </c>
      <c r="CH373" s="163" t="str">
        <f t="shared" ca="1" si="1284"/>
        <v>-</v>
      </c>
      <c r="CI373" s="163" t="str">
        <f t="shared" ca="1" si="1284"/>
        <v>-</v>
      </c>
      <c r="CJ373" s="163" t="str">
        <f t="shared" ca="1" si="1284"/>
        <v>-</v>
      </c>
      <c r="CK373" s="163" t="str">
        <f t="shared" ca="1" si="1284"/>
        <v>-</v>
      </c>
      <c r="CL373" s="163" t="str">
        <f t="shared" ca="1" si="1300"/>
        <v>-</v>
      </c>
      <c r="CM373" s="163" t="str">
        <f t="shared" ca="1" si="1300"/>
        <v>-</v>
      </c>
      <c r="CN373" s="163" t="str">
        <f t="shared" ca="1" si="1300"/>
        <v>-</v>
      </c>
      <c r="CO373" s="163" t="str">
        <f t="shared" ca="1" si="1300"/>
        <v>-</v>
      </c>
      <c r="CP373" s="163" t="str">
        <f t="shared" ca="1" si="1300"/>
        <v>-</v>
      </c>
      <c r="CQ373" s="163" t="str">
        <f t="shared" ca="1" si="1300"/>
        <v>-</v>
      </c>
      <c r="CR373" s="163" t="str">
        <f t="shared" ca="1" si="1300"/>
        <v>-</v>
      </c>
      <c r="CS373" s="163" t="str">
        <f t="shared" ca="1" si="1300"/>
        <v>-</v>
      </c>
      <c r="CT373" s="163" t="str">
        <f t="shared" ca="1" si="1284"/>
        <v>-</v>
      </c>
      <c r="CU373" s="163" t="str">
        <f t="shared" ca="1" si="1292"/>
        <v>-</v>
      </c>
      <c r="CV373" s="163" t="str">
        <f t="shared" ca="1" si="1292"/>
        <v>-</v>
      </c>
      <c r="CW373" s="163" t="str">
        <f t="shared" ca="1" si="1292"/>
        <v>-</v>
      </c>
      <c r="CX373" s="163" t="str">
        <f t="shared" ca="1" si="1292"/>
        <v>-</v>
      </c>
      <c r="CY373" s="163" t="str">
        <f t="shared" ca="1" si="1292"/>
        <v>-</v>
      </c>
      <c r="CZ373" s="163" t="str">
        <f t="shared" ca="1" si="1292"/>
        <v>-</v>
      </c>
      <c r="DA373" s="163" t="str">
        <f t="shared" ca="1" si="1292"/>
        <v>-</v>
      </c>
      <c r="DB373" s="163" t="str">
        <f t="shared" ca="1" si="1292"/>
        <v>-</v>
      </c>
      <c r="DC373" s="163" t="str">
        <f t="shared" ca="1" si="1284"/>
        <v>-</v>
      </c>
      <c r="DD373" s="163" t="str">
        <f t="shared" ca="1" si="1293"/>
        <v>-</v>
      </c>
      <c r="DE373" s="163" t="str">
        <f t="shared" ca="1" si="1293"/>
        <v>-</v>
      </c>
      <c r="DF373" s="163" t="str">
        <f t="shared" ca="1" si="1293"/>
        <v>-</v>
      </c>
      <c r="DG373" s="163" t="str">
        <f t="shared" ca="1" si="1293"/>
        <v>-</v>
      </c>
      <c r="DH373" s="163" t="str">
        <f t="shared" ca="1" si="1293"/>
        <v>-</v>
      </c>
      <c r="DI373" s="163" t="str">
        <f t="shared" ca="1" si="1293"/>
        <v>-</v>
      </c>
      <c r="DJ373" s="163" t="str">
        <f t="shared" ca="1" si="1293"/>
        <v>-</v>
      </c>
      <c r="DK373" s="163" t="str">
        <f t="shared" ca="1" si="1293"/>
        <v>-</v>
      </c>
      <c r="DL373" s="10"/>
      <c r="DM373" s="163" t="str">
        <f t="shared" ca="1" si="1224"/>
        <v>-</v>
      </c>
      <c r="DN373" s="163" t="str">
        <f t="shared" ca="1" si="1224"/>
        <v>-</v>
      </c>
      <c r="DO373" s="163" t="str">
        <f t="shared" ca="1" si="1224"/>
        <v>-</v>
      </c>
      <c r="DP373" s="163" t="str">
        <f t="shared" ca="1" si="1224"/>
        <v>-</v>
      </c>
      <c r="DQ373" s="163" t="str">
        <f t="shared" ca="1" si="1224"/>
        <v>-</v>
      </c>
      <c r="DR373" s="163" t="str">
        <f t="shared" ca="1" si="1224"/>
        <v>-</v>
      </c>
      <c r="DS373" s="163" t="str">
        <f t="shared" ca="1" si="1224"/>
        <v>-</v>
      </c>
      <c r="DT373" s="163" t="str">
        <f t="shared" ca="1" si="1224"/>
        <v>-</v>
      </c>
      <c r="DU373" s="163" t="str">
        <f t="shared" ca="1" si="1224"/>
        <v>-</v>
      </c>
      <c r="DV373" s="163" t="str">
        <f t="shared" ca="1" si="1224"/>
        <v>-</v>
      </c>
      <c r="DW373" s="163" t="str">
        <f t="shared" ca="1" si="1224"/>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280"/>
        <v>-</v>
      </c>
      <c r="EJ373" s="163" t="str">
        <f t="shared" ca="1" si="1280"/>
        <v>-</v>
      </c>
      <c r="EK373" s="163" t="str">
        <f t="shared" ca="1" si="1280"/>
        <v>-</v>
      </c>
      <c r="EL373" s="163" t="str">
        <f t="shared" ca="1" si="1280"/>
        <v>-</v>
      </c>
      <c r="EM373" s="163" t="str">
        <f t="shared" ca="1" si="1280"/>
        <v>-</v>
      </c>
      <c r="EN373" s="163" t="str">
        <f t="shared" ca="1" si="1280"/>
        <v>-</v>
      </c>
      <c r="EO373" s="163" t="str">
        <f t="shared" ca="1" si="1280"/>
        <v>-</v>
      </c>
      <c r="EP373" s="163" t="str">
        <f t="shared" ca="1" si="1280"/>
        <v>-</v>
      </c>
      <c r="EQ373" s="163">
        <f t="shared" ca="1" si="1280"/>
        <v>1</v>
      </c>
      <c r="ER373" s="163">
        <f t="shared" ca="1" si="1280"/>
        <v>1</v>
      </c>
      <c r="ES373" s="163">
        <f t="shared" ca="1" si="1280"/>
        <v>0</v>
      </c>
      <c r="ET373" s="163" t="str">
        <f t="shared" ca="1" si="1280"/>
        <v>-</v>
      </c>
      <c r="EU373" s="163" t="str">
        <f t="shared" ca="1" si="1280"/>
        <v>-</v>
      </c>
      <c r="EV373" s="163" t="str">
        <f t="shared" ca="1" si="1280"/>
        <v>-</v>
      </c>
      <c r="EW373" s="163" t="str">
        <f t="shared" ca="1" si="1280"/>
        <v>-</v>
      </c>
      <c r="EX373" s="163" t="str">
        <f t="shared" ca="1" si="1280"/>
        <v>-</v>
      </c>
      <c r="EY373" s="163" t="str">
        <f t="shared" ca="1" si="1280"/>
        <v>-</v>
      </c>
      <c r="EZ373" s="163" t="str">
        <f t="shared" ca="1" si="1280"/>
        <v>-</v>
      </c>
      <c r="FA373" s="163">
        <f t="shared" ca="1" si="1280"/>
        <v>0</v>
      </c>
      <c r="FB373" s="163" t="str">
        <f t="shared" ca="1" si="1280"/>
        <v>-</v>
      </c>
      <c r="FC373" s="163" t="str">
        <f t="shared" ca="1" si="1280"/>
        <v>-</v>
      </c>
      <c r="FD373" s="163" t="str">
        <f t="shared" ca="1" si="1280"/>
        <v>-</v>
      </c>
      <c r="FE373" s="163" t="str">
        <f t="shared" ca="1" si="1280"/>
        <v>-</v>
      </c>
      <c r="FF373" s="163" t="str">
        <f t="shared" ca="1" si="1280"/>
        <v>-</v>
      </c>
      <c r="FG373" s="163">
        <f t="shared" ca="1" si="1280"/>
        <v>0</v>
      </c>
      <c r="FH373" s="163">
        <f t="shared" ref="FH373:GC373" ca="1" si="1303">OFFSET(FH$5,$B373,0)</f>
        <v>0</v>
      </c>
      <c r="FI373" s="163">
        <f t="shared" ca="1" si="1303"/>
        <v>0</v>
      </c>
      <c r="FJ373" s="163">
        <f t="shared" ca="1" si="1303"/>
        <v>0</v>
      </c>
      <c r="FK373" s="163">
        <f t="shared" ca="1" si="1303"/>
        <v>0</v>
      </c>
      <c r="FL373" s="163">
        <f t="shared" ca="1" si="1303"/>
        <v>0</v>
      </c>
      <c r="FM373" s="163">
        <f t="shared" ca="1" si="1303"/>
        <v>0</v>
      </c>
      <c r="FN373" s="163" t="str">
        <f t="shared" ca="1" si="1303"/>
        <v>-</v>
      </c>
      <c r="FO373" s="163" t="str">
        <f t="shared" ca="1" si="1303"/>
        <v>-</v>
      </c>
      <c r="FP373" s="163" t="str">
        <f t="shared" ca="1" si="1303"/>
        <v>-</v>
      </c>
      <c r="FQ373" s="163" t="str">
        <f t="shared" ca="1" si="1303"/>
        <v>-</v>
      </c>
      <c r="FR373" s="163" t="str">
        <f t="shared" ca="1" si="1303"/>
        <v>-</v>
      </c>
      <c r="FS373" s="163" t="str">
        <f t="shared" ca="1" si="1303"/>
        <v>-</v>
      </c>
      <c r="FT373" s="163" t="str">
        <f t="shared" ca="1" si="1303"/>
        <v>-</v>
      </c>
      <c r="FU373" s="163" t="str">
        <f t="shared" ca="1" si="1303"/>
        <v>-</v>
      </c>
      <c r="FV373" s="163" t="str">
        <f t="shared" ca="1" si="1303"/>
        <v>-</v>
      </c>
      <c r="FW373" s="163" t="str">
        <f t="shared" ca="1" si="1303"/>
        <v>-</v>
      </c>
      <c r="FX373" s="163" t="str">
        <f t="shared" ca="1" si="1303"/>
        <v>-</v>
      </c>
      <c r="FY373" s="10"/>
      <c r="FZ373" s="163">
        <f t="shared" ca="1" si="1303"/>
        <v>1</v>
      </c>
      <c r="GA373" s="163" t="str">
        <f t="shared" ca="1" si="1303"/>
        <v>-</v>
      </c>
      <c r="GB373" s="163" t="str">
        <f t="shared" ca="1" si="1303"/>
        <v>-</v>
      </c>
      <c r="GC373" s="163" t="str">
        <f t="shared" ca="1" si="1303"/>
        <v>-</v>
      </c>
      <c r="GD373" s="163" t="str">
        <f t="shared" ca="1" si="1229"/>
        <v>-</v>
      </c>
      <c r="GE373" s="163" t="b">
        <f t="shared" ca="1" si="1229"/>
        <v>0</v>
      </c>
      <c r="GF373" s="163" t="str">
        <f t="shared" ca="1" si="1229"/>
        <v>-</v>
      </c>
      <c r="GG373" s="163">
        <f t="shared" ca="1" si="1229"/>
        <v>0</v>
      </c>
      <c r="GH373" s="163" t="str">
        <f t="shared" ca="1" si="1229"/>
        <v>-</v>
      </c>
      <c r="GI373" s="161" cm="1">
        <f t="array" aca="1" ref="GI373" ca="1">INDEX(i.rev,$K373,GI$15)</f>
        <v>1</v>
      </c>
      <c r="GJ373" s="163">
        <f t="shared" ca="1" si="1230"/>
        <v>0</v>
      </c>
      <c r="GK373" s="163">
        <f t="shared" ca="1" si="1230"/>
        <v>1</v>
      </c>
      <c r="GL373" s="163">
        <f t="shared" ca="1" si="1230"/>
        <v>0</v>
      </c>
      <c r="GM373" s="163">
        <f t="shared" ca="1" si="1230"/>
        <v>1</v>
      </c>
      <c r="GN373" s="163">
        <f t="shared" ca="1" si="1230"/>
        <v>1</v>
      </c>
      <c r="GO373" s="163">
        <f t="shared" ca="1" si="1230"/>
        <v>1</v>
      </c>
      <c r="GP373" s="163">
        <f t="shared" ca="1" si="1230"/>
        <v>0</v>
      </c>
      <c r="GQ373" s="163">
        <f t="shared" ca="1" si="1230"/>
        <v>0</v>
      </c>
      <c r="GR373" s="163">
        <f t="shared" ca="1" si="1230"/>
        <v>0</v>
      </c>
      <c r="GS373" s="163">
        <f t="shared" ca="1" si="1230"/>
        <v>0</v>
      </c>
      <c r="GT373" s="163">
        <f t="shared" ca="1" si="1230"/>
        <v>0</v>
      </c>
      <c r="GU373" s="163">
        <f t="shared" ca="1" si="1230"/>
        <v>0</v>
      </c>
      <c r="GV373" s="163">
        <f t="shared" ca="1" si="1230"/>
        <v>0</v>
      </c>
      <c r="GW373" s="163">
        <f t="shared" ca="1" si="1230"/>
        <v>0</v>
      </c>
      <c r="GX373" s="163">
        <f t="shared" ca="1" si="1230"/>
        <v>0</v>
      </c>
      <c r="GY373" s="163">
        <f t="shared" ca="1" si="1230"/>
        <v>0</v>
      </c>
      <c r="GZ373" s="161" cm="1">
        <f t="array" aca="1" ref="GZ373" ca="1">INDEX(i.rev,$K373,GZ$15)</f>
        <v>0</v>
      </c>
      <c r="HA373" s="163">
        <f t="shared" ca="1" si="1231"/>
        <v>0</v>
      </c>
      <c r="HB373" s="161" cm="1">
        <f t="array" aca="1" ref="HB373" ca="1">INDEX(i.rev,$K373,HB$15)</f>
        <v>1</v>
      </c>
      <c r="HC373" s="163">
        <f t="shared" ref="HC373:IH380" ca="1" si="1304">OFFSET(HC$5,$B373,0)</f>
        <v>0</v>
      </c>
      <c r="HD373" s="163">
        <f t="shared" ca="1" si="1304"/>
        <v>0</v>
      </c>
      <c r="HE373" s="163">
        <f t="shared" ca="1" si="1304"/>
        <v>0</v>
      </c>
      <c r="HF373" s="163">
        <f t="shared" ca="1" si="1304"/>
        <v>0</v>
      </c>
      <c r="HG373" s="163">
        <f t="shared" ca="1" si="1304"/>
        <v>0</v>
      </c>
      <c r="HH373" s="163">
        <f t="shared" ca="1" si="1304"/>
        <v>0</v>
      </c>
      <c r="HI373" s="163">
        <f t="shared" ca="1" si="1304"/>
        <v>0</v>
      </c>
      <c r="HJ373" s="10"/>
      <c r="HK373" s="163" t="str">
        <f t="shared" ca="1" si="1304"/>
        <v>-</v>
      </c>
      <c r="HL373" s="163" t="str">
        <f t="shared" ca="1" si="1304"/>
        <v>-</v>
      </c>
      <c r="HM373" s="163" t="str">
        <f t="shared" ca="1" si="1304"/>
        <v>-</v>
      </c>
      <c r="HN373" s="163" t="str">
        <f t="shared" ca="1" si="1304"/>
        <v>-</v>
      </c>
      <c r="HO373" s="163" t="str">
        <f t="shared" ca="1" si="1304"/>
        <v>-</v>
      </c>
      <c r="HP373" s="161" t="b">
        <f t="shared" ca="1" si="1234"/>
        <v>0</v>
      </c>
      <c r="HQ373" s="161" t="b">
        <f t="shared" ca="1" si="1234"/>
        <v>0</v>
      </c>
      <c r="HR373" s="161" t="b">
        <f t="shared" ca="1" si="1234"/>
        <v>1</v>
      </c>
      <c r="HS373" s="163">
        <f t="shared" ca="1" si="1304"/>
        <v>0</v>
      </c>
      <c r="HT373" s="161">
        <f t="shared" ca="1" si="1235"/>
        <v>1</v>
      </c>
      <c r="HU373" s="161">
        <f t="shared" ca="1" si="1235"/>
        <v>1</v>
      </c>
      <c r="HV373" s="163" t="str">
        <f t="shared" ca="1" si="1304"/>
        <v>-</v>
      </c>
      <c r="HW373" s="163" t="str">
        <f t="shared" ca="1" si="1304"/>
        <v>-</v>
      </c>
      <c r="HX373" s="163" t="str">
        <f t="shared" ca="1" si="1304"/>
        <v>-</v>
      </c>
      <c r="HY373" s="163" t="str">
        <f t="shared" ca="1" si="1304"/>
        <v>-</v>
      </c>
      <c r="HZ373" s="163" t="str">
        <f t="shared" ca="1" si="1304"/>
        <v>-</v>
      </c>
      <c r="IA373" s="163" t="str">
        <f t="shared" ca="1" si="1304"/>
        <v>-</v>
      </c>
      <c r="IB373" s="163" t="str">
        <f t="shared" ca="1" si="1304"/>
        <v>-</v>
      </c>
      <c r="IC373" s="163" t="str">
        <f t="shared" ca="1" si="1304"/>
        <v>-</v>
      </c>
      <c r="ID373" s="163" t="str">
        <f t="shared" ca="1" si="1304"/>
        <v>-</v>
      </c>
      <c r="IE373" s="163" t="b">
        <f t="shared" ca="1" si="1304"/>
        <v>1</v>
      </c>
      <c r="IF373" s="163" t="str">
        <f t="shared" ca="1" si="1304"/>
        <v>-</v>
      </c>
      <c r="IG373" s="163" t="str">
        <f t="shared" ca="1" si="1304"/>
        <v>-</v>
      </c>
      <c r="IH373" s="163" t="str">
        <f t="shared" ca="1" si="1304"/>
        <v>-</v>
      </c>
      <c r="II373" s="163" t="b">
        <f t="shared" ca="1" si="1236"/>
        <v>1</v>
      </c>
      <c r="IJ373" s="163">
        <f t="shared" ca="1" si="1236"/>
        <v>0</v>
      </c>
      <c r="IK373" s="163" t="str">
        <f t="shared" ca="1" si="1237"/>
        <v>-</v>
      </c>
      <c r="IL373" s="163" t="str">
        <f t="shared" ca="1" si="1237"/>
        <v>-</v>
      </c>
      <c r="IM373" s="163" t="str">
        <f t="shared" ca="1" si="1237"/>
        <v>-</v>
      </c>
      <c r="IN373" s="163" t="str">
        <f t="shared" ca="1" si="1237"/>
        <v>-</v>
      </c>
      <c r="IO373" s="163" t="str">
        <f t="shared" ca="1" si="1237"/>
        <v>-</v>
      </c>
      <c r="IP373" s="163">
        <f t="shared" ca="1" si="1237"/>
        <v>0</v>
      </c>
      <c r="IQ373" s="163" t="str">
        <f t="shared" ca="1" si="1237"/>
        <v>-</v>
      </c>
      <c r="IR373" s="163" t="str">
        <f t="shared" ca="1" si="1237"/>
        <v>-</v>
      </c>
      <c r="IS373" s="163" t="str">
        <f t="shared" ca="1" si="1237"/>
        <v>-</v>
      </c>
      <c r="IT373" s="163">
        <f t="shared" ca="1" si="1237"/>
        <v>500</v>
      </c>
      <c r="IU373" s="163">
        <f t="shared" ca="1" si="1237"/>
        <v>500</v>
      </c>
      <c r="IV373" s="163" t="str">
        <f t="shared" ca="1" si="1237"/>
        <v>-</v>
      </c>
      <c r="IW373" s="163" t="str">
        <f t="shared" ca="1" si="1237"/>
        <v>-</v>
      </c>
      <c r="IX373" s="163" t="str">
        <f t="shared" ca="1" si="1237"/>
        <v>-</v>
      </c>
      <c r="IY373" s="163" t="str">
        <f t="shared" ca="1" si="1237"/>
        <v>-</v>
      </c>
      <c r="IZ373" s="163" t="str">
        <f t="shared" ca="1" si="1288"/>
        <v>-</v>
      </c>
      <c r="JA373" s="163" t="str">
        <f t="shared" ca="1" si="1288"/>
        <v>-</v>
      </c>
      <c r="JB373" s="163" t="str">
        <f t="shared" ca="1" si="1288"/>
        <v>-</v>
      </c>
      <c r="JC373" s="163" t="str">
        <f t="shared" ca="1" si="1288"/>
        <v>-</v>
      </c>
      <c r="JD373" s="163" t="str">
        <f t="shared" ca="1" si="1288"/>
        <v>-</v>
      </c>
      <c r="JE373" s="163" t="str">
        <f t="shared" ca="1" si="1288"/>
        <v>-</v>
      </c>
      <c r="JF373" s="163" t="str">
        <f t="shared" ca="1" si="1288"/>
        <v>-</v>
      </c>
      <c r="JG373" s="163" t="str">
        <f t="shared" ca="1" si="1288"/>
        <v>-</v>
      </c>
      <c r="JH373" s="163" t="str">
        <f t="shared" ca="1" si="1288"/>
        <v>-</v>
      </c>
      <c r="JI373" s="163" t="str">
        <f t="shared" ca="1" si="1297"/>
        <v>-</v>
      </c>
      <c r="JJ373" s="163" t="str">
        <f t="shared" ca="1" si="1297"/>
        <v>-</v>
      </c>
      <c r="JK373" s="163" t="str">
        <f t="shared" ca="1" si="1297"/>
        <v>-</v>
      </c>
      <c r="JL373" s="163" t="str">
        <f t="shared" ca="1" si="1297"/>
        <v>-</v>
      </c>
      <c r="JM373" s="163" t="str">
        <f t="shared" ca="1" si="1297"/>
        <v>-</v>
      </c>
      <c r="JN373" s="163" t="str">
        <f t="shared" ca="1" si="1294"/>
        <v>-</v>
      </c>
      <c r="JO373" s="163" t="str">
        <f t="shared" ca="1" si="1294"/>
        <v>-</v>
      </c>
      <c r="JP373" s="163" t="str">
        <f t="shared" ca="1" si="1294"/>
        <v>-</v>
      </c>
      <c r="JQ373" s="163" t="str">
        <f t="shared" ca="1" si="1294"/>
        <v>-</v>
      </c>
      <c r="JR373" s="163" t="str">
        <f t="shared" ca="1" si="1294"/>
        <v>-</v>
      </c>
      <c r="JS373" s="163" t="str">
        <f t="shared" ca="1" si="1288"/>
        <v>-</v>
      </c>
      <c r="JT373" s="163" t="str">
        <f t="shared" ca="1" si="1288"/>
        <v>-</v>
      </c>
      <c r="JU373" s="163" t="str">
        <f t="shared" ca="1" si="1288"/>
        <v>-</v>
      </c>
      <c r="JV373" s="163" t="str">
        <f t="shared" ca="1" si="1288"/>
        <v>-</v>
      </c>
      <c r="JW373" s="163" t="str">
        <f t="shared" ca="1" si="1288"/>
        <v>-</v>
      </c>
      <c r="JX373" s="163" t="str">
        <f t="shared" ca="1" si="1237"/>
        <v>-</v>
      </c>
      <c r="JY373" s="163" t="str">
        <f t="shared" ca="1" si="1302"/>
        <v>-</v>
      </c>
      <c r="JZ373" s="163" t="str">
        <f t="shared" ca="1" si="1302"/>
        <v>-</v>
      </c>
      <c r="KA373" s="163" t="str">
        <f t="shared" ca="1" si="1302"/>
        <v>-</v>
      </c>
      <c r="KB373" s="163" t="str">
        <f t="shared" ca="1" si="1302"/>
        <v>-</v>
      </c>
      <c r="KC373" s="163" t="str">
        <f t="shared" ca="1" si="1302"/>
        <v>-</v>
      </c>
      <c r="KD373" s="163" t="str">
        <f t="shared" ca="1" si="1302"/>
        <v>-</v>
      </c>
      <c r="KE373" s="163" t="str">
        <f t="shared" ca="1" si="1302"/>
        <v>-</v>
      </c>
      <c r="KF373" s="163" t="str">
        <f t="shared" ca="1" si="1302"/>
        <v>-</v>
      </c>
      <c r="KG373" s="163" t="str">
        <f t="shared" ca="1" si="1302"/>
        <v>-</v>
      </c>
      <c r="KH373" s="163" t="str">
        <f t="shared" ca="1" si="1302"/>
        <v>-</v>
      </c>
      <c r="KI373" s="163" t="str">
        <f t="shared" ca="1" si="1302"/>
        <v>-</v>
      </c>
      <c r="KJ373" s="163" t="str">
        <f t="shared" ca="1" si="1302"/>
        <v>-</v>
      </c>
      <c r="KK373" s="163" t="str">
        <f t="shared" ca="1" si="1302"/>
        <v>-</v>
      </c>
      <c r="KL373" s="163" t="str">
        <f t="shared" ca="1" si="1302"/>
        <v>-</v>
      </c>
      <c r="KM373" s="163" t="str">
        <f t="shared" ca="1" si="1302"/>
        <v>-</v>
      </c>
      <c r="KN373" s="163" t="str">
        <f t="shared" ca="1" si="1302"/>
        <v>-</v>
      </c>
      <c r="KO373" s="163" t="str">
        <f t="shared" ca="1" si="1302"/>
        <v>-</v>
      </c>
      <c r="KP373" s="163" t="str">
        <f t="shared" ca="1" si="1302"/>
        <v>-</v>
      </c>
      <c r="KQ373" s="163" t="str">
        <f t="shared" ca="1" si="1302"/>
        <v>-</v>
      </c>
      <c r="KR373" s="163" t="str">
        <f t="shared" ca="1" si="1302"/>
        <v>-</v>
      </c>
      <c r="KS373" s="163" t="str">
        <f t="shared" ca="1" si="1302"/>
        <v>-</v>
      </c>
      <c r="KT373" s="163" t="str">
        <f t="shared" ca="1" si="1302"/>
        <v>-</v>
      </c>
      <c r="KU373" s="163" t="str">
        <f t="shared" ca="1" si="1302"/>
        <v>-</v>
      </c>
      <c r="KV373" s="163" t="str">
        <f t="shared" ca="1" si="1302"/>
        <v>-</v>
      </c>
      <c r="KW373" s="163" t="str">
        <f t="shared" ca="1" si="1302"/>
        <v>-</v>
      </c>
      <c r="KX373" s="163" t="str">
        <f t="shared" ca="1" si="1302"/>
        <v>-</v>
      </c>
      <c r="KY373" s="163" t="str">
        <f t="shared" ca="1" si="1302"/>
        <v>-</v>
      </c>
      <c r="KZ373" s="163" t="str">
        <f t="shared" ca="1" si="1302"/>
        <v>-</v>
      </c>
      <c r="LA373" s="163" t="str">
        <f t="shared" ca="1" si="1302"/>
        <v>-</v>
      </c>
      <c r="LB373" s="163" t="str">
        <f t="shared" ca="1" si="1302"/>
        <v>-</v>
      </c>
      <c r="LC373" s="163" t="str">
        <f t="shared" ca="1" si="1302"/>
        <v>-</v>
      </c>
      <c r="LD373" s="163" t="str">
        <f t="shared" ca="1" si="1302"/>
        <v>-</v>
      </c>
      <c r="LE373" s="163" t="str">
        <f t="shared" ca="1" si="1302"/>
        <v>-</v>
      </c>
      <c r="LF373" s="163" t="str">
        <f t="shared" ca="1" si="1302"/>
        <v>-</v>
      </c>
      <c r="LG373" s="163" t="str">
        <f t="shared" ca="1" si="1302"/>
        <v>-</v>
      </c>
      <c r="LH373" s="163" t="str">
        <f t="shared" ca="1" si="1302"/>
        <v>-</v>
      </c>
      <c r="LI373" s="163" t="str">
        <f t="shared" ca="1" si="1302"/>
        <v>-</v>
      </c>
      <c r="LJ373" s="163" t="str">
        <f t="shared" ca="1" si="1302"/>
        <v>-</v>
      </c>
      <c r="LK373" s="163" t="str">
        <f t="shared" ca="1" si="1302"/>
        <v>-</v>
      </c>
      <c r="LL373" s="163" t="str">
        <f t="shared" ca="1" si="1302"/>
        <v>-</v>
      </c>
      <c r="LM373" s="163" t="str">
        <f t="shared" ca="1" si="1302"/>
        <v>-</v>
      </c>
      <c r="LN373" s="163" t="str">
        <f t="shared" ca="1" si="1302"/>
        <v>-</v>
      </c>
      <c r="LO373" s="163" t="str">
        <f t="shared" ca="1" si="1241"/>
        <v>-</v>
      </c>
      <c r="LP373" s="163" t="str">
        <f t="shared" ca="1" si="1241"/>
        <v>-</v>
      </c>
      <c r="LQ373" s="163" t="str">
        <f t="shared" ca="1" si="1241"/>
        <v>-</v>
      </c>
      <c r="LR373" s="163" t="str">
        <f t="shared" ca="1" si="1241"/>
        <v>-</v>
      </c>
      <c r="LS373" s="163" t="str">
        <f t="shared" ca="1" si="1241"/>
        <v>-</v>
      </c>
      <c r="LT373" s="163" t="str">
        <f t="shared" ca="1" si="1241"/>
        <v>-</v>
      </c>
      <c r="LU373" s="163" t="str">
        <f t="shared" ca="1" si="1241"/>
        <v>-</v>
      </c>
      <c r="LV373" s="163" t="str">
        <f t="shared" ca="1" si="1241"/>
        <v>-</v>
      </c>
      <c r="LW373" s="163" t="str">
        <f t="shared" ca="1" si="1241"/>
        <v>-</v>
      </c>
      <c r="LX373" s="163" t="str">
        <f t="shared" ca="1" si="1241"/>
        <v>-</v>
      </c>
      <c r="LY373" s="10"/>
      <c r="LZ373" s="161">
        <f t="shared" ca="1" si="1242"/>
        <v>4.4999999999999998E-2</v>
      </c>
      <c r="MA373" s="161">
        <f t="shared" ca="1" si="1243"/>
        <v>4.4999999999999998E-2</v>
      </c>
      <c r="MB373" s="163">
        <f t="shared" ca="1" si="1244"/>
        <v>1</v>
      </c>
      <c r="MC373" s="163">
        <f t="shared" ca="1" si="1244"/>
        <v>0</v>
      </c>
      <c r="MD373" s="163">
        <f t="shared" ca="1" si="1244"/>
        <v>1</v>
      </c>
      <c r="ME373" s="163">
        <f t="shared" ca="1" si="1244"/>
        <v>1</v>
      </c>
      <c r="MF373" s="163">
        <f t="shared" ca="1" si="1244"/>
        <v>0</v>
      </c>
      <c r="MG373" s="163">
        <f t="shared" ca="1" si="1244"/>
        <v>70</v>
      </c>
      <c r="MH373" s="163">
        <f t="shared" ca="1" si="1244"/>
        <v>50</v>
      </c>
      <c r="MI373" s="163">
        <f t="shared" ca="1" si="1244"/>
        <v>85</v>
      </c>
      <c r="MJ373" s="163">
        <f t="shared" ca="1" si="1244"/>
        <v>50</v>
      </c>
      <c r="MK373" s="161">
        <f t="shared" si="1245"/>
        <v>1</v>
      </c>
      <c r="ML373" s="161">
        <f t="shared" si="1246"/>
        <v>1</v>
      </c>
      <c r="MM373" s="161">
        <f t="shared" si="1247"/>
        <v>1</v>
      </c>
      <c r="MN373" s="161">
        <f t="shared" ca="1" si="1248"/>
        <v>1</v>
      </c>
      <c r="MO373" s="161">
        <f t="shared" ca="1" si="1248"/>
        <v>1</v>
      </c>
      <c r="MP373" s="163">
        <f t="shared" ca="1" si="1244"/>
        <v>1</v>
      </c>
      <c r="MQ373" s="10"/>
      <c r="MR373" s="163">
        <f t="shared" ca="1" si="1244"/>
        <v>1</v>
      </c>
      <c r="MS373" s="161">
        <f t="shared" ca="1" si="1249"/>
        <v>1</v>
      </c>
      <c r="MT373" s="163">
        <f t="shared" ca="1" si="1244"/>
        <v>0.75</v>
      </c>
      <c r="MU373" s="163">
        <f t="shared" ca="1" si="1244"/>
        <v>0.8</v>
      </c>
      <c r="MV373" s="163">
        <f t="shared" ca="1" si="1250"/>
        <v>0.82499999999999996</v>
      </c>
      <c r="MW373" s="163">
        <f t="shared" ca="1" si="1250"/>
        <v>0.875</v>
      </c>
      <c r="MX373" s="163">
        <f t="shared" ca="1" si="1244"/>
        <v>0.9</v>
      </c>
      <c r="MY373" s="163">
        <f t="shared" ca="1" si="1282"/>
        <v>0.75</v>
      </c>
      <c r="MZ373" s="163">
        <f t="shared" ca="1" si="1282"/>
        <v>0.78142857142857147</v>
      </c>
      <c r="NA373" s="163">
        <f t="shared" ca="1" si="1282"/>
        <v>0.82499999999999996</v>
      </c>
      <c r="NB373" s="163">
        <f t="shared" ca="1" si="1282"/>
        <v>0.875</v>
      </c>
      <c r="NC373" s="163">
        <f t="shared" ca="1" si="1282"/>
        <v>0.9</v>
      </c>
      <c r="ND373" s="163">
        <f t="shared" ca="1" si="1282"/>
        <v>0.9</v>
      </c>
      <c r="NE373" s="163">
        <f t="shared" ca="1" si="1282"/>
        <v>0.75</v>
      </c>
      <c r="NF373" s="163">
        <f t="shared" ca="1" si="1282"/>
        <v>0.78142857142857147</v>
      </c>
      <c r="NG373" s="163">
        <f t="shared" ca="1" si="1282"/>
        <v>0.82499999999999996</v>
      </c>
      <c r="NH373" s="163">
        <f t="shared" ca="1" si="1282"/>
        <v>0.875</v>
      </c>
      <c r="NI373" s="163">
        <f t="shared" ca="1" si="1282"/>
        <v>0.9</v>
      </c>
      <c r="NJ373" s="163">
        <f t="shared" ca="1" si="1282"/>
        <v>0.9</v>
      </c>
      <c r="NK373" s="163">
        <f t="shared" ca="1" si="1282"/>
        <v>0.75</v>
      </c>
      <c r="NL373" s="163">
        <f t="shared" ca="1" si="1282"/>
        <v>0.78142857142857147</v>
      </c>
      <c r="NM373" s="163">
        <f t="shared" ca="1" si="1282"/>
        <v>0.82499999999999996</v>
      </c>
      <c r="NN373" s="163">
        <f t="shared" ca="1" si="1282"/>
        <v>0.875</v>
      </c>
      <c r="NO373" s="163">
        <f t="shared" ca="1" si="1282"/>
        <v>0.9</v>
      </c>
      <c r="NP373" s="163">
        <f t="shared" ca="1" si="1282"/>
        <v>0.9</v>
      </c>
      <c r="NQ373" s="163">
        <f t="shared" ca="1" si="1282"/>
        <v>0.75</v>
      </c>
      <c r="NR373" s="163">
        <f t="shared" ca="1" si="1282"/>
        <v>0.78142857142857147</v>
      </c>
      <c r="NS373" s="163">
        <f t="shared" ca="1" si="1282"/>
        <v>0.82499999999999996</v>
      </c>
      <c r="NT373" s="163">
        <f t="shared" ca="1" si="1282"/>
        <v>0.875</v>
      </c>
      <c r="NU373" s="163">
        <f t="shared" ca="1" si="1282"/>
        <v>0.9</v>
      </c>
      <c r="NV373" s="163">
        <f t="shared" ca="1" si="1282"/>
        <v>0.9</v>
      </c>
      <c r="NW373" s="163">
        <f t="shared" ca="1" si="1282"/>
        <v>0.75</v>
      </c>
      <c r="NX373" s="163">
        <f t="shared" ca="1" si="1282"/>
        <v>0.78142857142857147</v>
      </c>
      <c r="NY373" s="163">
        <f t="shared" ca="1" si="1282"/>
        <v>0.82499999999999996</v>
      </c>
      <c r="NZ373" s="163">
        <f t="shared" ca="1" si="1282"/>
        <v>0.875</v>
      </c>
      <c r="OA373" s="163">
        <f t="shared" ca="1" si="1282"/>
        <v>0.9</v>
      </c>
      <c r="OB373" s="163">
        <f t="shared" ca="1" si="1282"/>
        <v>0.9</v>
      </c>
      <c r="OC373" s="163">
        <f t="shared" ca="1" si="1282"/>
        <v>0.75</v>
      </c>
      <c r="OD373" s="163">
        <f t="shared" ca="1" si="1282"/>
        <v>0.78142857142857147</v>
      </c>
      <c r="OE373" s="163">
        <f t="shared" ca="1" si="1282"/>
        <v>0.82499999999999996</v>
      </c>
      <c r="OF373" s="163">
        <f t="shared" ca="1" si="1282"/>
        <v>0.875</v>
      </c>
      <c r="OG373" s="163">
        <f t="shared" ca="1" si="1282"/>
        <v>0.9</v>
      </c>
      <c r="OH373" s="163">
        <f t="shared" ca="1" si="1282"/>
        <v>0.9</v>
      </c>
      <c r="OI373" s="163">
        <f t="shared" ca="1" si="1282"/>
        <v>0.75</v>
      </c>
      <c r="OJ373" s="163">
        <f t="shared" ca="1" si="1282"/>
        <v>0.76904761904761909</v>
      </c>
      <c r="OK373" s="163">
        <f t="shared" ca="1" si="1282"/>
        <v>0.82000000000000006</v>
      </c>
      <c r="OL373" s="163">
        <f t="shared" ca="1" si="1282"/>
        <v>0.875</v>
      </c>
      <c r="OM373" s="163">
        <f t="shared" ca="1" si="1282"/>
        <v>0.9</v>
      </c>
      <c r="ON373" s="163">
        <f t="shared" ca="1" si="1282"/>
        <v>0.90000000000000013</v>
      </c>
      <c r="OO373" s="163">
        <f t="shared" ca="1" si="1282"/>
        <v>0.75</v>
      </c>
      <c r="OP373" s="163">
        <f t="shared" ca="1" si="1282"/>
        <v>0.76904761904761909</v>
      </c>
      <c r="OQ373" s="163">
        <f t="shared" ca="1" si="1282"/>
        <v>0.82000000000000006</v>
      </c>
      <c r="OR373" s="163">
        <f t="shared" ca="1" si="1282"/>
        <v>0.875</v>
      </c>
      <c r="OS373" s="163">
        <f t="shared" ca="1" si="1282"/>
        <v>0.9</v>
      </c>
      <c r="OT373" s="163">
        <f t="shared" ca="1" si="1282"/>
        <v>0.9</v>
      </c>
      <c r="OU373" s="163">
        <f t="shared" ca="1" si="1252"/>
        <v>0.875</v>
      </c>
      <c r="OV373" s="161">
        <f t="shared" ca="1" si="1253"/>
        <v>1</v>
      </c>
      <c r="OW373" s="161">
        <f t="shared" ca="1" si="1254"/>
        <v>1</v>
      </c>
      <c r="OX373" s="161">
        <f t="shared" ca="1" si="1255"/>
        <v>500000</v>
      </c>
      <c r="OY373" s="163" t="str">
        <f t="shared" ca="1" si="1256"/>
        <v>-</v>
      </c>
      <c r="OZ373" s="161" t="str">
        <f t="shared" ca="1" si="1257"/>
        <v>-</v>
      </c>
      <c r="PA373" s="161" t="str">
        <f t="shared" ca="1" si="1258"/>
        <v>-</v>
      </c>
      <c r="PB373" s="163">
        <f t="shared" ca="1" si="1244"/>
        <v>0</v>
      </c>
      <c r="PC373" s="27">
        <v>0</v>
      </c>
    </row>
    <row r="374" spans="1:419" s="143" customFormat="1" hidden="1" outlineLevel="1">
      <c r="A374" s="121">
        <f t="shared" si="14"/>
        <v>369</v>
      </c>
      <c r="B374" s="121">
        <f t="shared" si="1259"/>
        <v>13</v>
      </c>
      <c r="C374" s="143">
        <f t="shared" si="1265"/>
        <v>1002</v>
      </c>
      <c r="D374" s="143" t="s">
        <v>884</v>
      </c>
      <c r="E374" s="143" t="b">
        <v>0</v>
      </c>
      <c r="F374" s="143" t="b">
        <v>0</v>
      </c>
      <c r="G374" s="143" t="b">
        <f t="shared" si="1260"/>
        <v>0</v>
      </c>
      <c r="H374" s="139">
        <f t="shared" ca="1" si="1263"/>
        <v>3</v>
      </c>
      <c r="I374" s="32">
        <v>3</v>
      </c>
      <c r="J374" s="32">
        <v>2</v>
      </c>
      <c r="K374" s="139">
        <f t="shared" ca="1" si="1263"/>
        <v>1</v>
      </c>
      <c r="L374" s="139">
        <f t="shared" ca="1" si="1263"/>
        <v>1</v>
      </c>
      <c r="M374" s="139">
        <f t="shared" ca="1" si="1263"/>
        <v>2</v>
      </c>
      <c r="N374" s="139">
        <f t="shared" ca="1" si="1263"/>
        <v>1</v>
      </c>
      <c r="O374" s="139">
        <f t="shared" ca="1" si="1263"/>
        <v>1</v>
      </c>
      <c r="P374" s="139">
        <f t="shared" ca="1" si="1263"/>
        <v>1</v>
      </c>
      <c r="Q374" s="139">
        <f t="shared" ca="1" si="1263"/>
        <v>1</v>
      </c>
      <c r="R374" s="139">
        <f t="shared" ca="1" si="1263"/>
        <v>2</v>
      </c>
      <c r="S374" s="139">
        <f t="shared" ca="1" si="1263"/>
        <v>1</v>
      </c>
      <c r="T374" s="139">
        <f t="shared" ca="1" si="1283"/>
        <v>1</v>
      </c>
      <c r="U374" s="139">
        <f t="shared" ca="1" si="1283"/>
        <v>1</v>
      </c>
      <c r="V374" s="139">
        <f t="shared" ca="1" si="1283"/>
        <v>1</v>
      </c>
      <c r="W374" s="139">
        <f t="shared" ca="1" si="1263"/>
        <v>1</v>
      </c>
      <c r="X374" s="139">
        <f t="shared" ca="1" si="1263"/>
        <v>1</v>
      </c>
      <c r="Y374" s="139">
        <f t="shared" ca="1" si="1263"/>
        <v>1</v>
      </c>
      <c r="Z374" s="32">
        <v>2</v>
      </c>
      <c r="AA374" s="32">
        <v>2</v>
      </c>
      <c r="AB374" s="32">
        <v>2</v>
      </c>
      <c r="AC374" s="139">
        <f t="shared" ca="1" si="1290"/>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00023 Price SQ RiskCARA-low Overdraw500000 CropgrazeFALSE WP070p MP070p GP070p (F33N11)</v>
      </c>
      <c r="AF374" s="10" t="str">
        <f ca="1">IF(COUNTIF(AE$5:AE374,AE374)=1,"-","Dup")</f>
        <v>-</v>
      </c>
      <c r="AG374" s="10"/>
      <c r="AH374" s="163" t="str">
        <f t="shared" ca="1" si="1217"/>
        <v>-</v>
      </c>
      <c r="AI374" s="163" t="str">
        <f t="shared" ca="1" si="1217"/>
        <v>-</v>
      </c>
      <c r="AJ374" s="163" t="str">
        <f t="shared" ca="1" si="1217"/>
        <v>-</v>
      </c>
      <c r="AK374" s="163" t="str">
        <f t="shared" ca="1" si="1217"/>
        <v>-</v>
      </c>
      <c r="AL374" s="163" t="str">
        <f t="shared" ca="1" si="1217"/>
        <v>-</v>
      </c>
      <c r="AM374" s="163" t="b">
        <f t="shared" ca="1" si="1217"/>
        <v>1</v>
      </c>
      <c r="AN374" s="10"/>
      <c r="AO374" s="161" t="b">
        <f t="shared" si="1218"/>
        <v>0</v>
      </c>
      <c r="AP374" s="161">
        <f t="shared" si="1218"/>
        <v>2</v>
      </c>
      <c r="AQ374" s="161" t="b">
        <f t="shared" si="1218"/>
        <v>0</v>
      </c>
      <c r="AR374" s="161" t="b">
        <f t="shared" si="1218"/>
        <v>1</v>
      </c>
      <c r="AS374" s="161" t="b">
        <f t="shared" si="1218"/>
        <v>1</v>
      </c>
      <c r="AT374" s="161" t="b">
        <f t="shared" si="1218"/>
        <v>0</v>
      </c>
      <c r="AU374" s="161">
        <f t="shared" ca="1" si="1219"/>
        <v>0</v>
      </c>
      <c r="AV374" s="161" t="b">
        <f t="shared" si="1299"/>
        <v>1</v>
      </c>
      <c r="AW374" s="161" t="b">
        <f t="shared" si="1299"/>
        <v>1</v>
      </c>
      <c r="AX374" s="161">
        <f t="shared" si="1299"/>
        <v>1</v>
      </c>
      <c r="AY374" s="161">
        <f t="shared" si="1299"/>
        <v>3.0000000000000001E-6</v>
      </c>
      <c r="AZ374" s="161" t="str">
        <f t="shared" si="1299"/>
        <v>-</v>
      </c>
      <c r="BA374" s="10"/>
      <c r="BB374" s="161" t="b">
        <f t="shared" si="1221"/>
        <v>1</v>
      </c>
      <c r="BC374" s="163" t="b">
        <f t="shared" ca="1" si="1222"/>
        <v>1</v>
      </c>
      <c r="BD374" s="163" t="b">
        <f t="shared" ca="1" si="1222"/>
        <v>1</v>
      </c>
      <c r="BE374" s="162">
        <f t="shared" ca="1" si="1223"/>
        <v>3210</v>
      </c>
      <c r="BF374" s="163" t="str">
        <f t="shared" ca="1" si="1224"/>
        <v>-</v>
      </c>
      <c r="BG374" s="163" t="str">
        <f t="shared" ca="1" si="1224"/>
        <v>-</v>
      </c>
      <c r="BH374" s="163" t="str">
        <f t="shared" ca="1" si="1224"/>
        <v>-</v>
      </c>
      <c r="BI374" s="163" t="str">
        <f t="shared" ca="1" si="1224"/>
        <v>-</v>
      </c>
      <c r="BJ374" s="163" t="str">
        <f t="shared" ca="1" si="1224"/>
        <v>-</v>
      </c>
      <c r="BK374" s="163">
        <f t="shared" ca="1" si="1224"/>
        <v>1</v>
      </c>
      <c r="BL374" s="163">
        <f t="shared" ca="1" si="1224"/>
        <v>1</v>
      </c>
      <c r="BM374" s="163" t="str">
        <f t="shared" ca="1" si="1224"/>
        <v>-</v>
      </c>
      <c r="BN374" s="163" t="str">
        <f t="shared" ca="1" si="1224"/>
        <v>-</v>
      </c>
      <c r="BO374" s="163" t="b">
        <f t="shared" ca="1" si="1225"/>
        <v>0</v>
      </c>
      <c r="BP374" s="163" t="b">
        <f t="shared" ca="1" si="1225"/>
        <v>0</v>
      </c>
      <c r="BQ374" s="163" t="b">
        <f t="shared" ca="1" si="1225"/>
        <v>0</v>
      </c>
      <c r="BR374" s="163" t="b">
        <f t="shared" ca="1" si="1225"/>
        <v>0</v>
      </c>
      <c r="BS374" s="163" t="b">
        <f t="shared" ca="1" si="1225"/>
        <v>0</v>
      </c>
      <c r="BT374" s="163" t="b">
        <f t="shared" ca="1" si="1225"/>
        <v>0</v>
      </c>
      <c r="BU374" s="163" t="b">
        <f t="shared" ca="1" si="1225"/>
        <v>0</v>
      </c>
      <c r="BV374" s="163" t="b">
        <f t="shared" ca="1" si="1225"/>
        <v>0</v>
      </c>
      <c r="BW374" s="163" t="b">
        <f t="shared" ca="1" si="1225"/>
        <v>0</v>
      </c>
      <c r="BX374" s="163" t="str">
        <f t="shared" ca="1" si="1284"/>
        <v>-</v>
      </c>
      <c r="BY374" s="163" t="str">
        <f t="shared" ca="1" si="1296"/>
        <v>-</v>
      </c>
      <c r="BZ374" s="163" t="str">
        <f t="shared" ca="1" si="1296"/>
        <v>-</v>
      </c>
      <c r="CA374" s="163" t="str">
        <f t="shared" ca="1" si="1296"/>
        <v>-</v>
      </c>
      <c r="CB374" s="163" t="str">
        <f t="shared" ca="1" si="1296"/>
        <v>-</v>
      </c>
      <c r="CC374" s="163" t="str">
        <f t="shared" ca="1" si="1296"/>
        <v>-</v>
      </c>
      <c r="CD374" s="163" t="str">
        <f t="shared" ca="1" si="1296"/>
        <v>-</v>
      </c>
      <c r="CE374" s="163" t="str">
        <f t="shared" ca="1" si="1296"/>
        <v>-</v>
      </c>
      <c r="CF374" s="163" t="str">
        <f t="shared" ca="1" si="1296"/>
        <v>-</v>
      </c>
      <c r="CG374" s="163" t="str">
        <f t="shared" ca="1" si="1284"/>
        <v>-</v>
      </c>
      <c r="CH374" s="163" t="str">
        <f t="shared" ca="1" si="1284"/>
        <v>-</v>
      </c>
      <c r="CI374" s="163" t="str">
        <f t="shared" ca="1" si="1284"/>
        <v>-</v>
      </c>
      <c r="CJ374" s="163" t="str">
        <f t="shared" ca="1" si="1284"/>
        <v>-</v>
      </c>
      <c r="CK374" s="163" t="str">
        <f t="shared" ca="1" si="1284"/>
        <v>-</v>
      </c>
      <c r="CL374" s="163" t="str">
        <f t="shared" ca="1" si="1300"/>
        <v>-</v>
      </c>
      <c r="CM374" s="163" t="str">
        <f t="shared" ca="1" si="1300"/>
        <v>-</v>
      </c>
      <c r="CN374" s="163" t="str">
        <f t="shared" ca="1" si="1300"/>
        <v>-</v>
      </c>
      <c r="CO374" s="163" t="str">
        <f t="shared" ca="1" si="1300"/>
        <v>-</v>
      </c>
      <c r="CP374" s="163" t="str">
        <f t="shared" ca="1" si="1300"/>
        <v>-</v>
      </c>
      <c r="CQ374" s="163" t="str">
        <f t="shared" ca="1" si="1300"/>
        <v>-</v>
      </c>
      <c r="CR374" s="163" t="str">
        <f t="shared" ca="1" si="1300"/>
        <v>-</v>
      </c>
      <c r="CS374" s="163" t="str">
        <f t="shared" ca="1" si="1300"/>
        <v>-</v>
      </c>
      <c r="CT374" s="163" t="str">
        <f t="shared" ca="1" si="1284"/>
        <v>-</v>
      </c>
      <c r="CU374" s="163" t="str">
        <f t="shared" ca="1" si="1292"/>
        <v>-</v>
      </c>
      <c r="CV374" s="163" t="str">
        <f t="shared" ca="1" si="1292"/>
        <v>-</v>
      </c>
      <c r="CW374" s="163" t="str">
        <f t="shared" ca="1" si="1292"/>
        <v>-</v>
      </c>
      <c r="CX374" s="163" t="str">
        <f t="shared" ca="1" si="1292"/>
        <v>-</v>
      </c>
      <c r="CY374" s="163" t="str">
        <f t="shared" ca="1" si="1292"/>
        <v>-</v>
      </c>
      <c r="CZ374" s="163" t="str">
        <f t="shared" ca="1" si="1292"/>
        <v>-</v>
      </c>
      <c r="DA374" s="163" t="str">
        <f t="shared" ca="1" si="1292"/>
        <v>-</v>
      </c>
      <c r="DB374" s="163" t="str">
        <f t="shared" ca="1" si="1292"/>
        <v>-</v>
      </c>
      <c r="DC374" s="163" t="str">
        <f t="shared" ca="1" si="1284"/>
        <v>-</v>
      </c>
      <c r="DD374" s="163" t="str">
        <f t="shared" ca="1" si="1293"/>
        <v>-</v>
      </c>
      <c r="DE374" s="163" t="str">
        <f t="shared" ca="1" si="1293"/>
        <v>-</v>
      </c>
      <c r="DF374" s="163" t="str">
        <f t="shared" ca="1" si="1293"/>
        <v>-</v>
      </c>
      <c r="DG374" s="163" t="str">
        <f t="shared" ca="1" si="1293"/>
        <v>-</v>
      </c>
      <c r="DH374" s="163" t="str">
        <f t="shared" ca="1" si="1293"/>
        <v>-</v>
      </c>
      <c r="DI374" s="163" t="str">
        <f t="shared" ca="1" si="1293"/>
        <v>-</v>
      </c>
      <c r="DJ374" s="163" t="str">
        <f t="shared" ca="1" si="1293"/>
        <v>-</v>
      </c>
      <c r="DK374" s="163" t="str">
        <f t="shared" ca="1" si="1293"/>
        <v>-</v>
      </c>
      <c r="DL374" s="10"/>
      <c r="DM374" s="163" t="str">
        <f t="shared" ca="1" si="1224"/>
        <v>-</v>
      </c>
      <c r="DN374" s="163" t="str">
        <f t="shared" ca="1" si="1224"/>
        <v>-</v>
      </c>
      <c r="DO374" s="163" t="str">
        <f t="shared" ca="1" si="1224"/>
        <v>-</v>
      </c>
      <c r="DP374" s="163" t="str">
        <f t="shared" ca="1" si="1224"/>
        <v>-</v>
      </c>
      <c r="DQ374" s="163" t="str">
        <f t="shared" ca="1" si="1224"/>
        <v>-</v>
      </c>
      <c r="DR374" s="163" t="str">
        <f t="shared" ca="1" si="1224"/>
        <v>-</v>
      </c>
      <c r="DS374" s="163" t="str">
        <f t="shared" ref="DS374:DW374" ca="1" si="1305">OFFSET(DS$5,$B374,0)</f>
        <v>-</v>
      </c>
      <c r="DT374" s="163" t="str">
        <f t="shared" ca="1" si="1305"/>
        <v>-</v>
      </c>
      <c r="DU374" s="163" t="str">
        <f t="shared" ca="1" si="1305"/>
        <v>-</v>
      </c>
      <c r="DV374" s="163" t="str">
        <f t="shared" ca="1" si="1305"/>
        <v>-</v>
      </c>
      <c r="DW374" s="163" t="str">
        <f t="shared" ca="1" si="1305"/>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ref="EI374:GC379" ca="1" si="1306">OFFSET(EI$5,$B374,0)</f>
        <v>-</v>
      </c>
      <c r="EJ374" s="163" t="str">
        <f t="shared" ca="1" si="1306"/>
        <v>-</v>
      </c>
      <c r="EK374" s="163" t="str">
        <f t="shared" ca="1" si="1306"/>
        <v>-</v>
      </c>
      <c r="EL374" s="163" t="str">
        <f t="shared" ca="1" si="1306"/>
        <v>-</v>
      </c>
      <c r="EM374" s="163" t="str">
        <f t="shared" ca="1" si="1306"/>
        <v>-</v>
      </c>
      <c r="EN374" s="163" t="str">
        <f t="shared" ca="1" si="1306"/>
        <v>-</v>
      </c>
      <c r="EO374" s="163" t="str">
        <f t="shared" ca="1" si="1306"/>
        <v>-</v>
      </c>
      <c r="EP374" s="163" t="str">
        <f t="shared" ca="1" si="1306"/>
        <v>-</v>
      </c>
      <c r="EQ374" s="163">
        <f t="shared" ca="1" si="1306"/>
        <v>1</v>
      </c>
      <c r="ER374" s="163">
        <f t="shared" ca="1" si="1306"/>
        <v>1</v>
      </c>
      <c r="ES374" s="163">
        <f t="shared" ca="1" si="1306"/>
        <v>0</v>
      </c>
      <c r="ET374" s="163" t="str">
        <f t="shared" ca="1" si="1306"/>
        <v>-</v>
      </c>
      <c r="EU374" s="163" t="str">
        <f t="shared" ca="1" si="1306"/>
        <v>-</v>
      </c>
      <c r="EV374" s="163" t="str">
        <f t="shared" ca="1" si="1306"/>
        <v>-</v>
      </c>
      <c r="EW374" s="163" t="str">
        <f t="shared" ca="1" si="1306"/>
        <v>-</v>
      </c>
      <c r="EX374" s="163" t="str">
        <f t="shared" ca="1" si="1306"/>
        <v>-</v>
      </c>
      <c r="EY374" s="163" t="str">
        <f t="shared" ca="1" si="1306"/>
        <v>-</v>
      </c>
      <c r="EZ374" s="163" t="str">
        <f t="shared" ca="1" si="1306"/>
        <v>-</v>
      </c>
      <c r="FA374" s="163">
        <f t="shared" ca="1" si="1306"/>
        <v>0</v>
      </c>
      <c r="FB374" s="163" t="str">
        <f t="shared" ca="1" si="1306"/>
        <v>-</v>
      </c>
      <c r="FC374" s="163" t="str">
        <f t="shared" ca="1" si="1306"/>
        <v>-</v>
      </c>
      <c r="FD374" s="163" t="str">
        <f t="shared" ca="1" si="1306"/>
        <v>-</v>
      </c>
      <c r="FE374" s="163" t="str">
        <f t="shared" ca="1" si="1306"/>
        <v>-</v>
      </c>
      <c r="FF374" s="163" t="str">
        <f t="shared" ca="1" si="1306"/>
        <v>-</v>
      </c>
      <c r="FG374" s="163">
        <f t="shared" ca="1" si="1306"/>
        <v>0</v>
      </c>
      <c r="FH374" s="163">
        <f t="shared" ca="1" si="1306"/>
        <v>0</v>
      </c>
      <c r="FI374" s="163">
        <f t="shared" ca="1" si="1306"/>
        <v>0</v>
      </c>
      <c r="FJ374" s="163">
        <f t="shared" ca="1" si="1306"/>
        <v>0</v>
      </c>
      <c r="FK374" s="163">
        <f t="shared" ca="1" si="1306"/>
        <v>0</v>
      </c>
      <c r="FL374" s="163">
        <f t="shared" ca="1" si="1306"/>
        <v>0</v>
      </c>
      <c r="FM374" s="163">
        <f t="shared" ca="1" si="1306"/>
        <v>0</v>
      </c>
      <c r="FN374" s="163" t="str">
        <f t="shared" ca="1" si="1306"/>
        <v>-</v>
      </c>
      <c r="FO374" s="163" t="str">
        <f t="shared" ca="1" si="1306"/>
        <v>-</v>
      </c>
      <c r="FP374" s="163" t="str">
        <f t="shared" ca="1" si="1306"/>
        <v>-</v>
      </c>
      <c r="FQ374" s="163" t="str">
        <f t="shared" ca="1" si="1306"/>
        <v>-</v>
      </c>
      <c r="FR374" s="163" t="str">
        <f t="shared" ca="1" si="1306"/>
        <v>-</v>
      </c>
      <c r="FS374" s="163" t="str">
        <f t="shared" ca="1" si="1306"/>
        <v>-</v>
      </c>
      <c r="FT374" s="163" t="str">
        <f t="shared" ca="1" si="1306"/>
        <v>-</v>
      </c>
      <c r="FU374" s="163" t="str">
        <f t="shared" ca="1" si="1306"/>
        <v>-</v>
      </c>
      <c r="FV374" s="163" t="str">
        <f t="shared" ca="1" si="1306"/>
        <v>-</v>
      </c>
      <c r="FW374" s="163" t="str">
        <f t="shared" ca="1" si="1306"/>
        <v>-</v>
      </c>
      <c r="FX374" s="163" t="str">
        <f t="shared" ca="1" si="1306"/>
        <v>-</v>
      </c>
      <c r="FY374" s="10"/>
      <c r="FZ374" s="163">
        <f t="shared" ca="1" si="1306"/>
        <v>1</v>
      </c>
      <c r="GA374" s="163" t="str">
        <f t="shared" ca="1" si="1306"/>
        <v>-</v>
      </c>
      <c r="GB374" s="163" t="str">
        <f t="shared" ca="1" si="1306"/>
        <v>-</v>
      </c>
      <c r="GC374" s="163" t="str">
        <f t="shared" ca="1" si="1306"/>
        <v>-</v>
      </c>
      <c r="GD374" s="163" t="str">
        <f t="shared" ca="1" si="1229"/>
        <v>-</v>
      </c>
      <c r="GE374" s="163" t="b">
        <f t="shared" ca="1" si="1229"/>
        <v>0</v>
      </c>
      <c r="GF374" s="163" t="str">
        <f t="shared" ca="1" si="1229"/>
        <v>-</v>
      </c>
      <c r="GG374" s="163">
        <f t="shared" ca="1" si="1229"/>
        <v>0</v>
      </c>
      <c r="GH374" s="163" t="str">
        <f t="shared" ca="1" si="1229"/>
        <v>-</v>
      </c>
      <c r="GI374" s="161" cm="1">
        <f t="array" aca="1" ref="GI374" ca="1">INDEX(i.rev,$K374,GI$15)</f>
        <v>1</v>
      </c>
      <c r="GJ374" s="163">
        <f t="shared" ca="1" si="1230"/>
        <v>0</v>
      </c>
      <c r="GK374" s="163">
        <f t="shared" ca="1" si="1230"/>
        <v>1</v>
      </c>
      <c r="GL374" s="163">
        <f t="shared" ca="1" si="1230"/>
        <v>0</v>
      </c>
      <c r="GM374" s="163">
        <f t="shared" ca="1" si="1230"/>
        <v>1</v>
      </c>
      <c r="GN374" s="163">
        <f t="shared" ca="1" si="1230"/>
        <v>1</v>
      </c>
      <c r="GO374" s="163">
        <f t="shared" ca="1" si="1230"/>
        <v>1</v>
      </c>
      <c r="GP374" s="163">
        <f t="shared" ca="1" si="1230"/>
        <v>0</v>
      </c>
      <c r="GQ374" s="163">
        <f t="shared" ca="1" si="1230"/>
        <v>0</v>
      </c>
      <c r="GR374" s="163">
        <f t="shared" ca="1" si="1230"/>
        <v>0</v>
      </c>
      <c r="GS374" s="163">
        <f t="shared" ca="1" si="1230"/>
        <v>0</v>
      </c>
      <c r="GT374" s="163">
        <f t="shared" ca="1" si="1230"/>
        <v>0</v>
      </c>
      <c r="GU374" s="163">
        <f t="shared" ca="1" si="1230"/>
        <v>0</v>
      </c>
      <c r="GV374" s="163">
        <f t="shared" ca="1" si="1230"/>
        <v>0</v>
      </c>
      <c r="GW374" s="163">
        <f t="shared" ca="1" si="1230"/>
        <v>0</v>
      </c>
      <c r="GX374" s="163">
        <f t="shared" ca="1" si="1230"/>
        <v>0</v>
      </c>
      <c r="GY374" s="163">
        <f t="shared" ca="1" si="1230"/>
        <v>0</v>
      </c>
      <c r="GZ374" s="161" cm="1">
        <f t="array" aca="1" ref="GZ374" ca="1">INDEX(i.rev,$K374,GZ$15)</f>
        <v>0</v>
      </c>
      <c r="HA374" s="163">
        <f t="shared" ca="1" si="1231"/>
        <v>0</v>
      </c>
      <c r="HB374" s="161" cm="1">
        <f t="array" aca="1" ref="HB374" ca="1">INDEX(i.rev,$K374,HB$15)</f>
        <v>1</v>
      </c>
      <c r="HC374" s="163">
        <f t="shared" ca="1" si="1304"/>
        <v>0</v>
      </c>
      <c r="HD374" s="163">
        <f t="shared" ca="1" si="1304"/>
        <v>0</v>
      </c>
      <c r="HE374" s="163">
        <f t="shared" ca="1" si="1304"/>
        <v>0</v>
      </c>
      <c r="HF374" s="163">
        <f t="shared" ca="1" si="1304"/>
        <v>0</v>
      </c>
      <c r="HG374" s="163">
        <f t="shared" ca="1" si="1304"/>
        <v>0</v>
      </c>
      <c r="HH374" s="163">
        <f t="shared" ca="1" si="1304"/>
        <v>0</v>
      </c>
      <c r="HI374" s="163">
        <f t="shared" ca="1" si="1304"/>
        <v>0</v>
      </c>
      <c r="HJ374" s="10"/>
      <c r="HK374" s="163" t="str">
        <f t="shared" ca="1" si="1304"/>
        <v>-</v>
      </c>
      <c r="HL374" s="163" t="str">
        <f t="shared" ca="1" si="1304"/>
        <v>-</v>
      </c>
      <c r="HM374" s="163" t="str">
        <f t="shared" ca="1" si="1304"/>
        <v>-</v>
      </c>
      <c r="HN374" s="163" t="str">
        <f t="shared" ca="1" si="1304"/>
        <v>-</v>
      </c>
      <c r="HO374" s="163" t="str">
        <f t="shared" ca="1" si="1304"/>
        <v>-</v>
      </c>
      <c r="HP374" s="161" t="b">
        <f t="shared" ca="1" si="1234"/>
        <v>0</v>
      </c>
      <c r="HQ374" s="161" t="b">
        <f t="shared" ca="1" si="1234"/>
        <v>0</v>
      </c>
      <c r="HR374" s="161" t="b">
        <f t="shared" ca="1" si="1234"/>
        <v>1</v>
      </c>
      <c r="HS374" s="163">
        <f t="shared" ca="1" si="1304"/>
        <v>0</v>
      </c>
      <c r="HT374" s="161">
        <f t="shared" ca="1" si="1235"/>
        <v>1</v>
      </c>
      <c r="HU374" s="161">
        <f t="shared" ca="1" si="1235"/>
        <v>1</v>
      </c>
      <c r="HV374" s="163" t="str">
        <f t="shared" ca="1" si="1304"/>
        <v>-</v>
      </c>
      <c r="HW374" s="163" t="str">
        <f t="shared" ca="1" si="1304"/>
        <v>-</v>
      </c>
      <c r="HX374" s="163" t="str">
        <f t="shared" ca="1" si="1304"/>
        <v>-</v>
      </c>
      <c r="HY374" s="163" t="str">
        <f t="shared" ca="1" si="1304"/>
        <v>-</v>
      </c>
      <c r="HZ374" s="163" t="str">
        <f t="shared" ca="1" si="1304"/>
        <v>-</v>
      </c>
      <c r="IA374" s="163" t="str">
        <f t="shared" ca="1" si="1304"/>
        <v>-</v>
      </c>
      <c r="IB374" s="163" t="str">
        <f t="shared" ca="1" si="1304"/>
        <v>-</v>
      </c>
      <c r="IC374" s="163" t="str">
        <f t="shared" ca="1" si="1304"/>
        <v>-</v>
      </c>
      <c r="ID374" s="163" t="str">
        <f t="shared" ca="1" si="1304"/>
        <v>-</v>
      </c>
      <c r="IE374" s="163" t="b">
        <f t="shared" ca="1" si="1304"/>
        <v>1</v>
      </c>
      <c r="IF374" s="163" t="str">
        <f t="shared" ca="1" si="1304"/>
        <v>-</v>
      </c>
      <c r="IG374" s="163" t="str">
        <f t="shared" ca="1" si="1304"/>
        <v>-</v>
      </c>
      <c r="IH374" s="163" t="str">
        <f t="shared" ca="1" si="1304"/>
        <v>-</v>
      </c>
      <c r="II374" s="163" t="b">
        <f t="shared" ca="1" si="1236"/>
        <v>1</v>
      </c>
      <c r="IJ374" s="163">
        <f t="shared" ca="1" si="1236"/>
        <v>0</v>
      </c>
      <c r="IK374" s="163" t="str">
        <f t="shared" ca="1" si="1237"/>
        <v>-</v>
      </c>
      <c r="IL374" s="163" t="str">
        <f t="shared" ca="1" si="1237"/>
        <v>-</v>
      </c>
      <c r="IM374" s="163" t="str">
        <f t="shared" ca="1" si="1237"/>
        <v>-</v>
      </c>
      <c r="IN374" s="163" t="str">
        <f t="shared" ca="1" si="1237"/>
        <v>-</v>
      </c>
      <c r="IO374" s="163" t="str">
        <f t="shared" ca="1" si="1237"/>
        <v>-</v>
      </c>
      <c r="IP374" s="163">
        <f t="shared" ca="1" si="1237"/>
        <v>0</v>
      </c>
      <c r="IQ374" s="163" t="str">
        <f t="shared" ca="1" si="1237"/>
        <v>-</v>
      </c>
      <c r="IR374" s="163" t="str">
        <f t="shared" ca="1" si="1237"/>
        <v>-</v>
      </c>
      <c r="IS374" s="163" t="str">
        <f t="shared" ca="1" si="1237"/>
        <v>-</v>
      </c>
      <c r="IT374" s="163">
        <f t="shared" ca="1" si="1237"/>
        <v>500</v>
      </c>
      <c r="IU374" s="163">
        <f t="shared" ca="1" si="1237"/>
        <v>500</v>
      </c>
      <c r="IV374" s="163" t="str">
        <f t="shared" ca="1" si="1237"/>
        <v>-</v>
      </c>
      <c r="IW374" s="163" t="str">
        <f t="shared" ca="1" si="1237"/>
        <v>-</v>
      </c>
      <c r="IX374" s="163" t="str">
        <f t="shared" ca="1" si="1237"/>
        <v>-</v>
      </c>
      <c r="IY374" s="163" t="str">
        <f t="shared" ca="1" si="1237"/>
        <v>-</v>
      </c>
      <c r="IZ374" s="163" t="str">
        <f t="shared" ca="1" si="1288"/>
        <v>-</v>
      </c>
      <c r="JA374" s="163" t="str">
        <f t="shared" ca="1" si="1288"/>
        <v>-</v>
      </c>
      <c r="JB374" s="163" t="str">
        <f t="shared" ca="1" si="1288"/>
        <v>-</v>
      </c>
      <c r="JC374" s="163" t="str">
        <f t="shared" ca="1" si="1288"/>
        <v>-</v>
      </c>
      <c r="JD374" s="163" t="str">
        <f t="shared" ca="1" si="1288"/>
        <v>-</v>
      </c>
      <c r="JE374" s="163" t="str">
        <f t="shared" ca="1" si="1288"/>
        <v>-</v>
      </c>
      <c r="JF374" s="163" t="str">
        <f t="shared" ca="1" si="1288"/>
        <v>-</v>
      </c>
      <c r="JG374" s="163" t="str">
        <f t="shared" ca="1" si="1288"/>
        <v>-</v>
      </c>
      <c r="JH374" s="163" t="str">
        <f t="shared" ca="1" si="1288"/>
        <v>-</v>
      </c>
      <c r="JI374" s="163" t="str">
        <f t="shared" ca="1" si="1297"/>
        <v>-</v>
      </c>
      <c r="JJ374" s="163" t="str">
        <f t="shared" ca="1" si="1297"/>
        <v>-</v>
      </c>
      <c r="JK374" s="163" t="str">
        <f t="shared" ca="1" si="1297"/>
        <v>-</v>
      </c>
      <c r="JL374" s="163" t="str">
        <f t="shared" ca="1" si="1297"/>
        <v>-</v>
      </c>
      <c r="JM374" s="163" t="str">
        <f t="shared" ca="1" si="1297"/>
        <v>-</v>
      </c>
      <c r="JN374" s="163" t="str">
        <f t="shared" ca="1" si="1294"/>
        <v>-</v>
      </c>
      <c r="JO374" s="163" t="str">
        <f t="shared" ca="1" si="1294"/>
        <v>-</v>
      </c>
      <c r="JP374" s="163" t="str">
        <f t="shared" ca="1" si="1294"/>
        <v>-</v>
      </c>
      <c r="JQ374" s="163" t="str">
        <f t="shared" ca="1" si="1294"/>
        <v>-</v>
      </c>
      <c r="JR374" s="163" t="str">
        <f t="shared" ca="1" si="1294"/>
        <v>-</v>
      </c>
      <c r="JS374" s="163" t="str">
        <f t="shared" ca="1" si="1288"/>
        <v>-</v>
      </c>
      <c r="JT374" s="163" t="str">
        <f t="shared" ca="1" si="1288"/>
        <v>-</v>
      </c>
      <c r="JU374" s="163" t="str">
        <f t="shared" ca="1" si="1288"/>
        <v>-</v>
      </c>
      <c r="JV374" s="163" t="str">
        <f t="shared" ca="1" si="1288"/>
        <v>-</v>
      </c>
      <c r="JW374" s="163" t="str">
        <f t="shared" ca="1" si="1288"/>
        <v>-</v>
      </c>
      <c r="JX374" s="163" t="str">
        <f t="shared" ca="1" si="1237"/>
        <v>-</v>
      </c>
      <c r="JY374" s="163" t="str">
        <f t="shared" ca="1" si="1302"/>
        <v>-</v>
      </c>
      <c r="JZ374" s="163" t="str">
        <f t="shared" ca="1" si="1302"/>
        <v>-</v>
      </c>
      <c r="KA374" s="163" t="str">
        <f t="shared" ca="1" si="1302"/>
        <v>-</v>
      </c>
      <c r="KB374" s="163" t="str">
        <f t="shared" ca="1" si="1302"/>
        <v>-</v>
      </c>
      <c r="KC374" s="163" t="str">
        <f t="shared" ca="1" si="1302"/>
        <v>-</v>
      </c>
      <c r="KD374" s="163" t="str">
        <f t="shared" ca="1" si="1302"/>
        <v>-</v>
      </c>
      <c r="KE374" s="163" t="str">
        <f t="shared" ca="1" si="1302"/>
        <v>-</v>
      </c>
      <c r="KF374" s="163" t="str">
        <f t="shared" ca="1" si="1302"/>
        <v>-</v>
      </c>
      <c r="KG374" s="163" t="str">
        <f t="shared" ca="1" si="1302"/>
        <v>-</v>
      </c>
      <c r="KH374" s="163" t="str">
        <f t="shared" ca="1" si="1302"/>
        <v>-</v>
      </c>
      <c r="KI374" s="163" t="str">
        <f t="shared" ca="1" si="1302"/>
        <v>-</v>
      </c>
      <c r="KJ374" s="163" t="str">
        <f t="shared" ca="1" si="1302"/>
        <v>-</v>
      </c>
      <c r="KK374" s="163" t="str">
        <f t="shared" ca="1" si="1302"/>
        <v>-</v>
      </c>
      <c r="KL374" s="163" t="str">
        <f t="shared" ca="1" si="1302"/>
        <v>-</v>
      </c>
      <c r="KM374" s="163" t="str">
        <f t="shared" ca="1" si="1302"/>
        <v>-</v>
      </c>
      <c r="KN374" s="163" t="str">
        <f t="shared" ca="1" si="1302"/>
        <v>-</v>
      </c>
      <c r="KO374" s="163" t="str">
        <f t="shared" ca="1" si="1302"/>
        <v>-</v>
      </c>
      <c r="KP374" s="163" t="str">
        <f t="shared" ca="1" si="1302"/>
        <v>-</v>
      </c>
      <c r="KQ374" s="163" t="str">
        <f t="shared" ca="1" si="1302"/>
        <v>-</v>
      </c>
      <c r="KR374" s="163" t="str">
        <f t="shared" ca="1" si="1302"/>
        <v>-</v>
      </c>
      <c r="KS374" s="163" t="str">
        <f t="shared" ca="1" si="1302"/>
        <v>-</v>
      </c>
      <c r="KT374" s="163" t="str">
        <f t="shared" ca="1" si="1302"/>
        <v>-</v>
      </c>
      <c r="KU374" s="163" t="str">
        <f t="shared" ca="1" si="1302"/>
        <v>-</v>
      </c>
      <c r="KV374" s="163" t="str">
        <f t="shared" ca="1" si="1302"/>
        <v>-</v>
      </c>
      <c r="KW374" s="163" t="str">
        <f t="shared" ca="1" si="1302"/>
        <v>-</v>
      </c>
      <c r="KX374" s="163" t="str">
        <f t="shared" ca="1" si="1302"/>
        <v>-</v>
      </c>
      <c r="KY374" s="163" t="str">
        <f t="shared" ca="1" si="1302"/>
        <v>-</v>
      </c>
      <c r="KZ374" s="163" t="str">
        <f t="shared" ca="1" si="1302"/>
        <v>-</v>
      </c>
      <c r="LA374" s="163" t="str">
        <f t="shared" ca="1" si="1302"/>
        <v>-</v>
      </c>
      <c r="LB374" s="163" t="str">
        <f t="shared" ca="1" si="1302"/>
        <v>-</v>
      </c>
      <c r="LC374" s="163" t="str">
        <f t="shared" ca="1" si="1302"/>
        <v>-</v>
      </c>
      <c r="LD374" s="163" t="str">
        <f t="shared" ca="1" si="1302"/>
        <v>-</v>
      </c>
      <c r="LE374" s="163" t="str">
        <f t="shared" ca="1" si="1302"/>
        <v>-</v>
      </c>
      <c r="LF374" s="163" t="str">
        <f t="shared" ca="1" si="1302"/>
        <v>-</v>
      </c>
      <c r="LG374" s="163" t="str">
        <f t="shared" ca="1" si="1302"/>
        <v>-</v>
      </c>
      <c r="LH374" s="163" t="str">
        <f t="shared" ca="1" si="1302"/>
        <v>-</v>
      </c>
      <c r="LI374" s="163" t="str">
        <f t="shared" ca="1" si="1302"/>
        <v>-</v>
      </c>
      <c r="LJ374" s="163" t="str">
        <f t="shared" ca="1" si="1302"/>
        <v>-</v>
      </c>
      <c r="LK374" s="163" t="str">
        <f t="shared" ca="1" si="1302"/>
        <v>-</v>
      </c>
      <c r="LL374" s="163" t="str">
        <f t="shared" ca="1" si="1302"/>
        <v>-</v>
      </c>
      <c r="LM374" s="163" t="str">
        <f t="shared" ca="1" si="1302"/>
        <v>-</v>
      </c>
      <c r="LN374" s="163" t="str">
        <f t="shared" ca="1" si="1302"/>
        <v>-</v>
      </c>
      <c r="LO374" s="163" t="str">
        <f t="shared" ca="1" si="1241"/>
        <v>-</v>
      </c>
      <c r="LP374" s="163" t="str">
        <f t="shared" ca="1" si="1241"/>
        <v>-</v>
      </c>
      <c r="LQ374" s="163" t="str">
        <f t="shared" ca="1" si="1241"/>
        <v>-</v>
      </c>
      <c r="LR374" s="163" t="str">
        <f t="shared" ca="1" si="1241"/>
        <v>-</v>
      </c>
      <c r="LS374" s="163" t="str">
        <f t="shared" ca="1" si="1241"/>
        <v>-</v>
      </c>
      <c r="LT374" s="163" t="str">
        <f t="shared" ca="1" si="1241"/>
        <v>-</v>
      </c>
      <c r="LU374" s="163" t="str">
        <f t="shared" ca="1" si="1241"/>
        <v>-</v>
      </c>
      <c r="LV374" s="163" t="str">
        <f t="shared" ca="1" si="1241"/>
        <v>-</v>
      </c>
      <c r="LW374" s="163" t="str">
        <f t="shared" ca="1" si="1241"/>
        <v>-</v>
      </c>
      <c r="LX374" s="163" t="str">
        <f t="shared" ca="1" si="1241"/>
        <v>-</v>
      </c>
      <c r="LY374" s="10"/>
      <c r="LZ374" s="161">
        <f t="shared" ca="1" si="1242"/>
        <v>4.4999999999999998E-2</v>
      </c>
      <c r="MA374" s="161">
        <f t="shared" ca="1" si="1243"/>
        <v>4.4999999999999998E-2</v>
      </c>
      <c r="MB374" s="163">
        <f t="shared" ca="1" si="1244"/>
        <v>1</v>
      </c>
      <c r="MC374" s="163">
        <f t="shared" ca="1" si="1244"/>
        <v>0</v>
      </c>
      <c r="MD374" s="163">
        <f t="shared" ca="1" si="1244"/>
        <v>1</v>
      </c>
      <c r="ME374" s="163">
        <f t="shared" ca="1" si="1244"/>
        <v>1</v>
      </c>
      <c r="MF374" s="163">
        <f t="shared" ca="1" si="1244"/>
        <v>0</v>
      </c>
      <c r="MG374" s="163">
        <f t="shared" ca="1" si="1244"/>
        <v>70</v>
      </c>
      <c r="MH374" s="163">
        <f t="shared" ca="1" si="1244"/>
        <v>50</v>
      </c>
      <c r="MI374" s="163">
        <f t="shared" ca="1" si="1244"/>
        <v>85</v>
      </c>
      <c r="MJ374" s="163">
        <f t="shared" ca="1" si="1244"/>
        <v>50</v>
      </c>
      <c r="MK374" s="161">
        <f t="shared" si="1245"/>
        <v>0.7</v>
      </c>
      <c r="ML374" s="161">
        <f t="shared" si="1246"/>
        <v>0.7</v>
      </c>
      <c r="MM374" s="161">
        <f t="shared" si="1247"/>
        <v>0.7</v>
      </c>
      <c r="MN374" s="161">
        <f t="shared" ca="1" si="1248"/>
        <v>1</v>
      </c>
      <c r="MO374" s="161">
        <f t="shared" ca="1" si="1248"/>
        <v>1</v>
      </c>
      <c r="MP374" s="163">
        <f t="shared" ca="1" si="1244"/>
        <v>1</v>
      </c>
      <c r="MQ374" s="10"/>
      <c r="MR374" s="163">
        <f t="shared" ca="1" si="1244"/>
        <v>1</v>
      </c>
      <c r="MS374" s="161">
        <f t="shared" ca="1" si="1249"/>
        <v>1</v>
      </c>
      <c r="MT374" s="163">
        <f t="shared" ca="1" si="1244"/>
        <v>0.75</v>
      </c>
      <c r="MU374" s="163">
        <f t="shared" ca="1" si="1244"/>
        <v>0.8</v>
      </c>
      <c r="MV374" s="163">
        <f t="shared" ca="1" si="1250"/>
        <v>0.82499999999999996</v>
      </c>
      <c r="MW374" s="163">
        <f t="shared" ca="1" si="1250"/>
        <v>0.875</v>
      </c>
      <c r="MX374" s="163">
        <f t="shared" ca="1" si="1244"/>
        <v>0.9</v>
      </c>
      <c r="MY374" s="163">
        <f t="shared" ca="1" si="1282"/>
        <v>0.75</v>
      </c>
      <c r="MZ374" s="163">
        <f t="shared" ca="1" si="1282"/>
        <v>0.78142857142857147</v>
      </c>
      <c r="NA374" s="163">
        <f t="shared" ca="1" si="1282"/>
        <v>0.82499999999999996</v>
      </c>
      <c r="NB374" s="163">
        <f t="shared" ca="1" si="1282"/>
        <v>0.875</v>
      </c>
      <c r="NC374" s="163">
        <f t="shared" ca="1" si="1282"/>
        <v>0.9</v>
      </c>
      <c r="ND374" s="163">
        <f t="shared" ca="1" si="1282"/>
        <v>0.9</v>
      </c>
      <c r="NE374" s="163">
        <f t="shared" ca="1" si="1282"/>
        <v>0.75</v>
      </c>
      <c r="NF374" s="163">
        <f t="shared" ca="1" si="1282"/>
        <v>0.78142857142857147</v>
      </c>
      <c r="NG374" s="163">
        <f t="shared" ca="1" si="1282"/>
        <v>0.82499999999999996</v>
      </c>
      <c r="NH374" s="163">
        <f t="shared" ca="1" si="1282"/>
        <v>0.875</v>
      </c>
      <c r="NI374" s="163">
        <f t="shared" ca="1" si="1282"/>
        <v>0.9</v>
      </c>
      <c r="NJ374" s="163">
        <f t="shared" ca="1" si="1282"/>
        <v>0.9</v>
      </c>
      <c r="NK374" s="163">
        <f t="shared" ca="1" si="1282"/>
        <v>0.75</v>
      </c>
      <c r="NL374" s="163">
        <f t="shared" ca="1" si="1282"/>
        <v>0.78142857142857147</v>
      </c>
      <c r="NM374" s="163">
        <f t="shared" ca="1" si="1282"/>
        <v>0.82499999999999996</v>
      </c>
      <c r="NN374" s="163">
        <f t="shared" ca="1" si="1282"/>
        <v>0.875</v>
      </c>
      <c r="NO374" s="163">
        <f t="shared" ca="1" si="1282"/>
        <v>0.9</v>
      </c>
      <c r="NP374" s="163">
        <f t="shared" ca="1" si="1282"/>
        <v>0.9</v>
      </c>
      <c r="NQ374" s="163">
        <f t="shared" ca="1" si="1282"/>
        <v>0.75</v>
      </c>
      <c r="NR374" s="163">
        <f t="shared" ca="1" si="1282"/>
        <v>0.78142857142857147</v>
      </c>
      <c r="NS374" s="163">
        <f t="shared" ca="1" si="1282"/>
        <v>0.82499999999999996</v>
      </c>
      <c r="NT374" s="163">
        <f t="shared" ca="1" si="1282"/>
        <v>0.875</v>
      </c>
      <c r="NU374" s="163">
        <f t="shared" ca="1" si="1282"/>
        <v>0.9</v>
      </c>
      <c r="NV374" s="163">
        <f t="shared" ca="1" si="1282"/>
        <v>0.9</v>
      </c>
      <c r="NW374" s="163">
        <f t="shared" ca="1" si="1282"/>
        <v>0.75</v>
      </c>
      <c r="NX374" s="163">
        <f t="shared" ca="1" si="1282"/>
        <v>0.78142857142857147</v>
      </c>
      <c r="NY374" s="163">
        <f t="shared" ca="1" si="1282"/>
        <v>0.82499999999999996</v>
      </c>
      <c r="NZ374" s="163">
        <f t="shared" ca="1" si="1282"/>
        <v>0.875</v>
      </c>
      <c r="OA374" s="163">
        <f t="shared" ca="1" si="1282"/>
        <v>0.9</v>
      </c>
      <c r="OB374" s="163">
        <f t="shared" ca="1" si="1282"/>
        <v>0.9</v>
      </c>
      <c r="OC374" s="163">
        <f t="shared" ca="1" si="1282"/>
        <v>0.75</v>
      </c>
      <c r="OD374" s="163">
        <f t="shared" ca="1" si="1282"/>
        <v>0.78142857142857147</v>
      </c>
      <c r="OE374" s="163">
        <f t="shared" ca="1" si="1282"/>
        <v>0.82499999999999996</v>
      </c>
      <c r="OF374" s="163">
        <f t="shared" ca="1" si="1282"/>
        <v>0.875</v>
      </c>
      <c r="OG374" s="163">
        <f t="shared" ca="1" si="1282"/>
        <v>0.9</v>
      </c>
      <c r="OH374" s="163">
        <f t="shared" ca="1" si="1282"/>
        <v>0.9</v>
      </c>
      <c r="OI374" s="163">
        <f t="shared" ca="1" si="1282"/>
        <v>0.75</v>
      </c>
      <c r="OJ374" s="163">
        <f t="shared" ca="1" si="1282"/>
        <v>0.76904761904761909</v>
      </c>
      <c r="OK374" s="163">
        <f t="shared" ca="1" si="1282"/>
        <v>0.82000000000000006</v>
      </c>
      <c r="OL374" s="163">
        <f t="shared" ca="1" si="1282"/>
        <v>0.875</v>
      </c>
      <c r="OM374" s="163">
        <f t="shared" ca="1" si="1282"/>
        <v>0.9</v>
      </c>
      <c r="ON374" s="163">
        <f t="shared" ca="1" si="1282"/>
        <v>0.90000000000000013</v>
      </c>
      <c r="OO374" s="163">
        <f t="shared" ca="1" si="1282"/>
        <v>0.75</v>
      </c>
      <c r="OP374" s="163">
        <f t="shared" ca="1" si="1282"/>
        <v>0.76904761904761909</v>
      </c>
      <c r="OQ374" s="163">
        <f t="shared" ca="1" si="1282"/>
        <v>0.82000000000000006</v>
      </c>
      <c r="OR374" s="163">
        <f t="shared" ref="OR374:OU376" ca="1" si="1307">OFFSET(OR$5,$B374,0)</f>
        <v>0.875</v>
      </c>
      <c r="OS374" s="163">
        <f t="shared" ca="1" si="1307"/>
        <v>0.9</v>
      </c>
      <c r="OT374" s="163">
        <f t="shared" ca="1" si="1307"/>
        <v>0.9</v>
      </c>
      <c r="OU374" s="163">
        <f t="shared" ca="1" si="1307"/>
        <v>0.875</v>
      </c>
      <c r="OV374" s="161">
        <f t="shared" ca="1" si="1253"/>
        <v>1</v>
      </c>
      <c r="OW374" s="161">
        <f t="shared" ca="1" si="1254"/>
        <v>1</v>
      </c>
      <c r="OX374" s="161">
        <f t="shared" ca="1" si="1255"/>
        <v>500000</v>
      </c>
      <c r="OY374" s="163" t="str">
        <f t="shared" ca="1" si="1256"/>
        <v>-</v>
      </c>
      <c r="OZ374" s="161" t="str">
        <f t="shared" ca="1" si="1257"/>
        <v>-</v>
      </c>
      <c r="PA374" s="161" t="str">
        <f t="shared" ca="1" si="1258"/>
        <v>-</v>
      </c>
      <c r="PB374" s="163">
        <f t="shared" ca="1" si="1244"/>
        <v>0</v>
      </c>
      <c r="PC374" s="27">
        <v>0</v>
      </c>
    </row>
    <row r="375" spans="1:419" s="143" customFormat="1" hidden="1" outlineLevel="1">
      <c r="A375" s="121">
        <f t="shared" si="14"/>
        <v>370</v>
      </c>
      <c r="B375" s="121">
        <f t="shared" si="1259"/>
        <v>13</v>
      </c>
      <c r="C375" s="143">
        <f t="shared" si="1265"/>
        <v>1002</v>
      </c>
      <c r="D375" s="143" t="s">
        <v>884</v>
      </c>
      <c r="E375" s="143" t="b">
        <v>0</v>
      </c>
      <c r="F375" s="143" t="b">
        <v>0</v>
      </c>
      <c r="G375" s="143" t="b">
        <f t="shared" si="1260"/>
        <v>0</v>
      </c>
      <c r="H375" s="139">
        <f t="shared" ref="H375:AC380" ca="1" si="1308">OFFSET(H375,-1,0)</f>
        <v>3</v>
      </c>
      <c r="I375" s="32">
        <v>3</v>
      </c>
      <c r="J375" s="32">
        <v>3</v>
      </c>
      <c r="K375" s="139">
        <f t="shared" ca="1" si="1308"/>
        <v>1</v>
      </c>
      <c r="L375" s="139">
        <f t="shared" ca="1" si="1308"/>
        <v>1</v>
      </c>
      <c r="M375" s="139">
        <f t="shared" ca="1" si="1308"/>
        <v>2</v>
      </c>
      <c r="N375" s="139">
        <f t="shared" ca="1" si="1308"/>
        <v>1</v>
      </c>
      <c r="O375" s="139">
        <f t="shared" ca="1" si="1308"/>
        <v>1</v>
      </c>
      <c r="P375" s="139">
        <f t="shared" ca="1" si="1308"/>
        <v>1</v>
      </c>
      <c r="Q375" s="139">
        <f t="shared" ca="1" si="1308"/>
        <v>1</v>
      </c>
      <c r="R375" s="139">
        <f t="shared" ca="1" si="1308"/>
        <v>2</v>
      </c>
      <c r="S375" s="139">
        <f t="shared" ca="1" si="1308"/>
        <v>1</v>
      </c>
      <c r="T375" s="139">
        <f t="shared" ca="1" si="1308"/>
        <v>1</v>
      </c>
      <c r="U375" s="139">
        <f t="shared" ca="1" si="1308"/>
        <v>1</v>
      </c>
      <c r="V375" s="139">
        <f t="shared" ca="1" si="1308"/>
        <v>1</v>
      </c>
      <c r="W375" s="139">
        <f t="shared" ca="1" si="1308"/>
        <v>1</v>
      </c>
      <c r="X375" s="139">
        <f t="shared" ca="1" si="1308"/>
        <v>1</v>
      </c>
      <c r="Y375" s="139">
        <f t="shared" ca="1" si="1308"/>
        <v>1</v>
      </c>
      <c r="Z375" s="32">
        <v>1</v>
      </c>
      <c r="AA375" s="32">
        <v>1</v>
      </c>
      <c r="AB375" s="32">
        <v>1</v>
      </c>
      <c r="AC375" s="139">
        <f t="shared" ca="1" si="1308"/>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00024 Price SQ RiskCARA-high Overdraw500000 CropgrazeFALSE (F33N11)</v>
      </c>
      <c r="AF375" s="10" t="str">
        <f ca="1">IF(COUNTIF(AE$5:AE375,AE375)=1,"-","Dup")</f>
        <v>-</v>
      </c>
      <c r="AG375" s="10"/>
      <c r="AH375" s="163" t="str">
        <f t="shared" ca="1" si="1217"/>
        <v>-</v>
      </c>
      <c r="AI375" s="163" t="str">
        <f t="shared" ca="1" si="1217"/>
        <v>-</v>
      </c>
      <c r="AJ375" s="163" t="str">
        <f t="shared" ca="1" si="1217"/>
        <v>-</v>
      </c>
      <c r="AK375" s="163" t="str">
        <f t="shared" ca="1" si="1217"/>
        <v>-</v>
      </c>
      <c r="AL375" s="163" t="str">
        <f t="shared" ca="1" si="1217"/>
        <v>-</v>
      </c>
      <c r="AM375" s="163" t="b">
        <f t="shared" ca="1" si="1217"/>
        <v>1</v>
      </c>
      <c r="AN375" s="10"/>
      <c r="AO375" s="161" t="b">
        <f t="shared" si="1218"/>
        <v>0</v>
      </c>
      <c r="AP375" s="161">
        <f t="shared" si="1218"/>
        <v>2</v>
      </c>
      <c r="AQ375" s="161" t="b">
        <f t="shared" si="1218"/>
        <v>0</v>
      </c>
      <c r="AR375" s="161" t="b">
        <f t="shared" si="1218"/>
        <v>1</v>
      </c>
      <c r="AS375" s="161" t="b">
        <f t="shared" si="1218"/>
        <v>1</v>
      </c>
      <c r="AT375" s="161" t="b">
        <f t="shared" si="1218"/>
        <v>0</v>
      </c>
      <c r="AU375" s="161">
        <f t="shared" ca="1" si="1219"/>
        <v>0</v>
      </c>
      <c r="AV375" s="161" t="b">
        <f t="shared" si="1299"/>
        <v>1</v>
      </c>
      <c r="AW375" s="161" t="b">
        <f t="shared" si="1299"/>
        <v>1</v>
      </c>
      <c r="AX375" s="161">
        <f t="shared" si="1299"/>
        <v>1</v>
      </c>
      <c r="AY375" s="161">
        <f t="shared" si="1299"/>
        <v>5.0000000000000004E-6</v>
      </c>
      <c r="AZ375" s="161" t="str">
        <f t="shared" si="1299"/>
        <v>-</v>
      </c>
      <c r="BA375" s="10"/>
      <c r="BB375" s="161" t="b">
        <f t="shared" si="1221"/>
        <v>1</v>
      </c>
      <c r="BC375" s="163" t="b">
        <f t="shared" ca="1" si="1222"/>
        <v>1</v>
      </c>
      <c r="BD375" s="163" t="b">
        <f t="shared" ca="1" si="1222"/>
        <v>1</v>
      </c>
      <c r="BE375" s="162">
        <f t="shared" ca="1" si="1223"/>
        <v>3210</v>
      </c>
      <c r="BF375" s="163" t="str">
        <f t="shared" ref="BF375:DW380" ca="1" si="1309">OFFSET(BF$5,$B375,0)</f>
        <v>-</v>
      </c>
      <c r="BG375" s="163" t="str">
        <f t="shared" ca="1" si="1309"/>
        <v>-</v>
      </c>
      <c r="BH375" s="163" t="str">
        <f t="shared" ca="1" si="1309"/>
        <v>-</v>
      </c>
      <c r="BI375" s="163" t="str">
        <f t="shared" ca="1" si="1309"/>
        <v>-</v>
      </c>
      <c r="BJ375" s="163" t="str">
        <f t="shared" ca="1" si="1309"/>
        <v>-</v>
      </c>
      <c r="BK375" s="163">
        <f t="shared" ca="1" si="1309"/>
        <v>1</v>
      </c>
      <c r="BL375" s="163">
        <f t="shared" ca="1" si="1309"/>
        <v>1</v>
      </c>
      <c r="BM375" s="163" t="str">
        <f t="shared" ca="1" si="1309"/>
        <v>-</v>
      </c>
      <c r="BN375" s="163" t="str">
        <f t="shared" ca="1" si="1309"/>
        <v>-</v>
      </c>
      <c r="BO375" s="163" t="b">
        <f t="shared" ca="1" si="1225"/>
        <v>0</v>
      </c>
      <c r="BP375" s="163" t="b">
        <f t="shared" ca="1" si="1225"/>
        <v>0</v>
      </c>
      <c r="BQ375" s="163" t="b">
        <f t="shared" ca="1" si="1225"/>
        <v>0</v>
      </c>
      <c r="BR375" s="163" t="b">
        <f t="shared" ca="1" si="1225"/>
        <v>0</v>
      </c>
      <c r="BS375" s="163" t="b">
        <f t="shared" ca="1" si="1225"/>
        <v>0</v>
      </c>
      <c r="BT375" s="163" t="b">
        <f t="shared" ca="1" si="1225"/>
        <v>0</v>
      </c>
      <c r="BU375" s="163" t="b">
        <f t="shared" ca="1" si="1225"/>
        <v>0</v>
      </c>
      <c r="BV375" s="163" t="b">
        <f t="shared" ca="1" si="1225"/>
        <v>0</v>
      </c>
      <c r="BW375" s="163" t="b">
        <f t="shared" ca="1" si="1225"/>
        <v>0</v>
      </c>
      <c r="BX375" s="163" t="str">
        <f t="shared" ca="1" si="1309"/>
        <v>-</v>
      </c>
      <c r="BY375" s="163" t="str">
        <f t="shared" ca="1" si="1296"/>
        <v>-</v>
      </c>
      <c r="BZ375" s="163" t="str">
        <f t="shared" ca="1" si="1296"/>
        <v>-</v>
      </c>
      <c r="CA375" s="163" t="str">
        <f t="shared" ca="1" si="1296"/>
        <v>-</v>
      </c>
      <c r="CB375" s="163" t="str">
        <f t="shared" ca="1" si="1296"/>
        <v>-</v>
      </c>
      <c r="CC375" s="163" t="str">
        <f t="shared" ca="1" si="1296"/>
        <v>-</v>
      </c>
      <c r="CD375" s="163" t="str">
        <f t="shared" ca="1" si="1296"/>
        <v>-</v>
      </c>
      <c r="CE375" s="163" t="str">
        <f t="shared" ca="1" si="1296"/>
        <v>-</v>
      </c>
      <c r="CF375" s="163" t="str">
        <f t="shared" ca="1" si="1296"/>
        <v>-</v>
      </c>
      <c r="CG375" s="163" t="str">
        <f t="shared" ca="1" si="1309"/>
        <v>-</v>
      </c>
      <c r="CH375" s="163" t="str">
        <f t="shared" ca="1" si="1309"/>
        <v>-</v>
      </c>
      <c r="CI375" s="163" t="str">
        <f t="shared" ca="1" si="1309"/>
        <v>-</v>
      </c>
      <c r="CJ375" s="163" t="str">
        <f t="shared" ca="1" si="1309"/>
        <v>-</v>
      </c>
      <c r="CK375" s="163" t="str">
        <f t="shared" ca="1" si="1309"/>
        <v>-</v>
      </c>
      <c r="CL375" s="163" t="str">
        <f t="shared" ca="1" si="1309"/>
        <v>-</v>
      </c>
      <c r="CM375" s="163" t="str">
        <f t="shared" ca="1" si="1309"/>
        <v>-</v>
      </c>
      <c r="CN375" s="163" t="str">
        <f t="shared" ca="1" si="1309"/>
        <v>-</v>
      </c>
      <c r="CO375" s="163" t="str">
        <f t="shared" ca="1" si="1309"/>
        <v>-</v>
      </c>
      <c r="CP375" s="163" t="str">
        <f t="shared" ca="1" si="1309"/>
        <v>-</v>
      </c>
      <c r="CQ375" s="163" t="str">
        <f t="shared" ca="1" si="1309"/>
        <v>-</v>
      </c>
      <c r="CR375" s="163" t="str">
        <f t="shared" ca="1" si="1309"/>
        <v>-</v>
      </c>
      <c r="CS375" s="163" t="str">
        <f t="shared" ca="1" si="1309"/>
        <v>-</v>
      </c>
      <c r="CT375" s="163" t="str">
        <f t="shared" ca="1" si="1309"/>
        <v>-</v>
      </c>
      <c r="CU375" s="163" t="str">
        <f t="shared" ca="1" si="1292"/>
        <v>-</v>
      </c>
      <c r="CV375" s="163" t="str">
        <f t="shared" ca="1" si="1292"/>
        <v>-</v>
      </c>
      <c r="CW375" s="163" t="str">
        <f t="shared" ca="1" si="1292"/>
        <v>-</v>
      </c>
      <c r="CX375" s="163" t="str">
        <f t="shared" ca="1" si="1292"/>
        <v>-</v>
      </c>
      <c r="CY375" s="163" t="str">
        <f t="shared" ca="1" si="1292"/>
        <v>-</v>
      </c>
      <c r="CZ375" s="163" t="str">
        <f t="shared" ca="1" si="1292"/>
        <v>-</v>
      </c>
      <c r="DA375" s="163" t="str">
        <f t="shared" ca="1" si="1292"/>
        <v>-</v>
      </c>
      <c r="DB375" s="163" t="str">
        <f t="shared" ca="1" si="1292"/>
        <v>-</v>
      </c>
      <c r="DC375" s="163" t="str">
        <f t="shared" ca="1" si="1309"/>
        <v>-</v>
      </c>
      <c r="DD375" s="163" t="str">
        <f t="shared" ca="1" si="1309"/>
        <v>-</v>
      </c>
      <c r="DE375" s="163" t="str">
        <f t="shared" ca="1" si="1309"/>
        <v>-</v>
      </c>
      <c r="DF375" s="163" t="str">
        <f t="shared" ca="1" si="1309"/>
        <v>-</v>
      </c>
      <c r="DG375" s="163" t="str">
        <f t="shared" ca="1" si="1309"/>
        <v>-</v>
      </c>
      <c r="DH375" s="163" t="str">
        <f t="shared" ca="1" si="1309"/>
        <v>-</v>
      </c>
      <c r="DI375" s="163" t="str">
        <f t="shared" ca="1" si="1309"/>
        <v>-</v>
      </c>
      <c r="DJ375" s="163" t="str">
        <f t="shared" ca="1" si="1309"/>
        <v>-</v>
      </c>
      <c r="DK375" s="163" t="str">
        <f t="shared" ca="1" si="1309"/>
        <v>-</v>
      </c>
      <c r="DL375" s="10"/>
      <c r="DM375" s="163" t="str">
        <f t="shared" ca="1" si="1309"/>
        <v>-</v>
      </c>
      <c r="DN375" s="163" t="str">
        <f t="shared" ca="1" si="1309"/>
        <v>-</v>
      </c>
      <c r="DO375" s="163" t="str">
        <f t="shared" ca="1" si="1309"/>
        <v>-</v>
      </c>
      <c r="DP375" s="163" t="str">
        <f t="shared" ca="1" si="1309"/>
        <v>-</v>
      </c>
      <c r="DQ375" s="163" t="str">
        <f t="shared" ca="1" si="1309"/>
        <v>-</v>
      </c>
      <c r="DR375" s="163" t="str">
        <f t="shared" ca="1" si="1309"/>
        <v>-</v>
      </c>
      <c r="DS375" s="163" t="str">
        <f t="shared" ca="1" si="1309"/>
        <v>-</v>
      </c>
      <c r="DT375" s="163" t="str">
        <f t="shared" ca="1" si="1309"/>
        <v>-</v>
      </c>
      <c r="DU375" s="163" t="str">
        <f t="shared" ca="1" si="1309"/>
        <v>-</v>
      </c>
      <c r="DV375" s="163" t="str">
        <f t="shared" ca="1" si="1309"/>
        <v>-</v>
      </c>
      <c r="DW375" s="163" t="str">
        <f t="shared" ca="1" si="1309"/>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06"/>
        <v>-</v>
      </c>
      <c r="EJ375" s="163" t="str">
        <f t="shared" ca="1" si="1306"/>
        <v>-</v>
      </c>
      <c r="EK375" s="163" t="str">
        <f t="shared" ca="1" si="1306"/>
        <v>-</v>
      </c>
      <c r="EL375" s="163" t="str">
        <f t="shared" ca="1" si="1306"/>
        <v>-</v>
      </c>
      <c r="EM375" s="163" t="str">
        <f t="shared" ca="1" si="1306"/>
        <v>-</v>
      </c>
      <c r="EN375" s="163" t="str">
        <f t="shared" ca="1" si="1306"/>
        <v>-</v>
      </c>
      <c r="EO375" s="163" t="str">
        <f t="shared" ca="1" si="1306"/>
        <v>-</v>
      </c>
      <c r="EP375" s="163" t="str">
        <f t="shared" ca="1" si="1306"/>
        <v>-</v>
      </c>
      <c r="EQ375" s="163">
        <f t="shared" ca="1" si="1306"/>
        <v>1</v>
      </c>
      <c r="ER375" s="163">
        <f t="shared" ca="1" si="1306"/>
        <v>1</v>
      </c>
      <c r="ES375" s="163">
        <f t="shared" ca="1" si="1306"/>
        <v>0</v>
      </c>
      <c r="ET375" s="163" t="str">
        <f t="shared" ca="1" si="1306"/>
        <v>-</v>
      </c>
      <c r="EU375" s="163" t="str">
        <f t="shared" ca="1" si="1306"/>
        <v>-</v>
      </c>
      <c r="EV375" s="163" t="str">
        <f t="shared" ca="1" si="1306"/>
        <v>-</v>
      </c>
      <c r="EW375" s="163" t="str">
        <f t="shared" ca="1" si="1306"/>
        <v>-</v>
      </c>
      <c r="EX375" s="163" t="str">
        <f t="shared" ca="1" si="1306"/>
        <v>-</v>
      </c>
      <c r="EY375" s="163" t="str">
        <f t="shared" ca="1" si="1306"/>
        <v>-</v>
      </c>
      <c r="EZ375" s="163" t="str">
        <f t="shared" ca="1" si="1306"/>
        <v>-</v>
      </c>
      <c r="FA375" s="163">
        <f t="shared" ca="1" si="1306"/>
        <v>0</v>
      </c>
      <c r="FB375" s="163" t="str">
        <f t="shared" ca="1" si="1306"/>
        <v>-</v>
      </c>
      <c r="FC375" s="163" t="str">
        <f t="shared" ca="1" si="1306"/>
        <v>-</v>
      </c>
      <c r="FD375" s="163" t="str">
        <f t="shared" ca="1" si="1306"/>
        <v>-</v>
      </c>
      <c r="FE375" s="163" t="str">
        <f t="shared" ca="1" si="1306"/>
        <v>-</v>
      </c>
      <c r="FF375" s="163" t="str">
        <f t="shared" ca="1" si="1306"/>
        <v>-</v>
      </c>
      <c r="FG375" s="163">
        <f t="shared" ca="1" si="1306"/>
        <v>0</v>
      </c>
      <c r="FH375" s="163">
        <f t="shared" ca="1" si="1306"/>
        <v>0</v>
      </c>
      <c r="FI375" s="163">
        <f t="shared" ca="1" si="1306"/>
        <v>0</v>
      </c>
      <c r="FJ375" s="163">
        <f t="shared" ca="1" si="1306"/>
        <v>0</v>
      </c>
      <c r="FK375" s="163">
        <f t="shared" ca="1" si="1306"/>
        <v>0</v>
      </c>
      <c r="FL375" s="163">
        <f t="shared" ca="1" si="1306"/>
        <v>0</v>
      </c>
      <c r="FM375" s="163">
        <f t="shared" ca="1" si="1306"/>
        <v>0</v>
      </c>
      <c r="FN375" s="163" t="str">
        <f t="shared" ca="1" si="1306"/>
        <v>-</v>
      </c>
      <c r="FO375" s="163" t="str">
        <f t="shared" ca="1" si="1306"/>
        <v>-</v>
      </c>
      <c r="FP375" s="163" t="str">
        <f t="shared" ca="1" si="1306"/>
        <v>-</v>
      </c>
      <c r="FQ375" s="163" t="str">
        <f t="shared" ca="1" si="1306"/>
        <v>-</v>
      </c>
      <c r="FR375" s="163" t="str">
        <f t="shared" ca="1" si="1306"/>
        <v>-</v>
      </c>
      <c r="FS375" s="163" t="str">
        <f t="shared" ca="1" si="1306"/>
        <v>-</v>
      </c>
      <c r="FT375" s="163" t="str">
        <f t="shared" ca="1" si="1306"/>
        <v>-</v>
      </c>
      <c r="FU375" s="163" t="str">
        <f t="shared" ca="1" si="1306"/>
        <v>-</v>
      </c>
      <c r="FV375" s="163" t="str">
        <f t="shared" ca="1" si="1306"/>
        <v>-</v>
      </c>
      <c r="FW375" s="163" t="str">
        <f t="shared" ca="1" si="1306"/>
        <v>-</v>
      </c>
      <c r="FX375" s="163" t="str">
        <f t="shared" ca="1" si="1306"/>
        <v>-</v>
      </c>
      <c r="FY375" s="10"/>
      <c r="FZ375" s="163">
        <f t="shared" ca="1" si="1306"/>
        <v>1</v>
      </c>
      <c r="GA375" s="163" t="str">
        <f t="shared" ca="1" si="1306"/>
        <v>-</v>
      </c>
      <c r="GB375" s="163" t="str">
        <f t="shared" ca="1" si="1306"/>
        <v>-</v>
      </c>
      <c r="GC375" s="163" t="str">
        <f t="shared" ca="1" si="1306"/>
        <v>-</v>
      </c>
      <c r="GD375" s="163" t="str">
        <f t="shared" ca="1" si="1229"/>
        <v>-</v>
      </c>
      <c r="GE375" s="163" t="b">
        <f t="shared" ca="1" si="1229"/>
        <v>0</v>
      </c>
      <c r="GF375" s="163" t="str">
        <f t="shared" ca="1" si="1229"/>
        <v>-</v>
      </c>
      <c r="GG375" s="163">
        <f t="shared" ca="1" si="1229"/>
        <v>0</v>
      </c>
      <c r="GH375" s="163" t="str">
        <f t="shared" ca="1" si="1229"/>
        <v>-</v>
      </c>
      <c r="GI375" s="161" cm="1">
        <f t="array" aca="1" ref="GI375" ca="1">INDEX(i.rev,$K375,GI$15)</f>
        <v>1</v>
      </c>
      <c r="GJ375" s="163">
        <f t="shared" ref="GJ375:GY380" ca="1" si="1310">OFFSET(GJ$5,$B375,0)</f>
        <v>0</v>
      </c>
      <c r="GK375" s="163">
        <f t="shared" ca="1" si="1310"/>
        <v>1</v>
      </c>
      <c r="GL375" s="163">
        <f t="shared" ca="1" si="1310"/>
        <v>0</v>
      </c>
      <c r="GM375" s="163">
        <f t="shared" ca="1" si="1310"/>
        <v>1</v>
      </c>
      <c r="GN375" s="163">
        <f t="shared" ca="1" si="1310"/>
        <v>1</v>
      </c>
      <c r="GO375" s="163">
        <f t="shared" ca="1" si="1310"/>
        <v>1</v>
      </c>
      <c r="GP375" s="163">
        <f t="shared" ca="1" si="1310"/>
        <v>0</v>
      </c>
      <c r="GQ375" s="163">
        <f t="shared" ca="1" si="1310"/>
        <v>0</v>
      </c>
      <c r="GR375" s="163">
        <f t="shared" ca="1" si="1310"/>
        <v>0</v>
      </c>
      <c r="GS375" s="163">
        <f t="shared" ca="1" si="1310"/>
        <v>0</v>
      </c>
      <c r="GT375" s="163">
        <f t="shared" ca="1" si="1310"/>
        <v>0</v>
      </c>
      <c r="GU375" s="163">
        <f t="shared" ca="1" si="1310"/>
        <v>0</v>
      </c>
      <c r="GV375" s="163">
        <f t="shared" ca="1" si="1310"/>
        <v>0</v>
      </c>
      <c r="GW375" s="163">
        <f t="shared" ca="1" si="1310"/>
        <v>0</v>
      </c>
      <c r="GX375" s="163">
        <f t="shared" ca="1" si="1310"/>
        <v>0</v>
      </c>
      <c r="GY375" s="163">
        <f t="shared" ca="1" si="1310"/>
        <v>0</v>
      </c>
      <c r="GZ375" s="161" cm="1">
        <f t="array" aca="1" ref="GZ375" ca="1">INDEX(i.rev,$K375,GZ$15)</f>
        <v>0</v>
      </c>
      <c r="HA375" s="163">
        <f t="shared" ca="1" si="1231"/>
        <v>0</v>
      </c>
      <c r="HB375" s="161" cm="1">
        <f t="array" aca="1" ref="HB375" ca="1">INDEX(i.rev,$K375,HB$15)</f>
        <v>1</v>
      </c>
      <c r="HC375" s="163">
        <f t="shared" ca="1" si="1304"/>
        <v>0</v>
      </c>
      <c r="HD375" s="163">
        <f t="shared" ca="1" si="1304"/>
        <v>0</v>
      </c>
      <c r="HE375" s="163">
        <f t="shared" ca="1" si="1304"/>
        <v>0</v>
      </c>
      <c r="HF375" s="163">
        <f t="shared" ca="1" si="1304"/>
        <v>0</v>
      </c>
      <c r="HG375" s="163">
        <f t="shared" ca="1" si="1304"/>
        <v>0</v>
      </c>
      <c r="HH375" s="163">
        <f t="shared" ca="1" si="1304"/>
        <v>0</v>
      </c>
      <c r="HI375" s="163">
        <f t="shared" ca="1" si="1304"/>
        <v>0</v>
      </c>
      <c r="HJ375" s="10"/>
      <c r="HK375" s="163" t="str">
        <f t="shared" ca="1" si="1304"/>
        <v>-</v>
      </c>
      <c r="HL375" s="163" t="str">
        <f t="shared" ca="1" si="1304"/>
        <v>-</v>
      </c>
      <c r="HM375" s="163" t="str">
        <f t="shared" ca="1" si="1304"/>
        <v>-</v>
      </c>
      <c r="HN375" s="163" t="str">
        <f t="shared" ca="1" si="1304"/>
        <v>-</v>
      </c>
      <c r="HO375" s="163" t="str">
        <f t="shared" ca="1" si="1304"/>
        <v>-</v>
      </c>
      <c r="HP375" s="161" t="b">
        <f t="shared" ca="1" si="1234"/>
        <v>0</v>
      </c>
      <c r="HQ375" s="161" t="b">
        <f t="shared" ca="1" si="1234"/>
        <v>0</v>
      </c>
      <c r="HR375" s="161" t="b">
        <f t="shared" ca="1" si="1234"/>
        <v>1</v>
      </c>
      <c r="HS375" s="163">
        <f t="shared" ca="1" si="1304"/>
        <v>0</v>
      </c>
      <c r="HT375" s="161">
        <f t="shared" ca="1" si="1235"/>
        <v>1</v>
      </c>
      <c r="HU375" s="161">
        <f t="shared" ca="1" si="1235"/>
        <v>1</v>
      </c>
      <c r="HV375" s="163" t="str">
        <f t="shared" ca="1" si="1304"/>
        <v>-</v>
      </c>
      <c r="HW375" s="163" t="str">
        <f t="shared" ca="1" si="1304"/>
        <v>-</v>
      </c>
      <c r="HX375" s="163" t="str">
        <f t="shared" ca="1" si="1304"/>
        <v>-</v>
      </c>
      <c r="HY375" s="163" t="str">
        <f t="shared" ca="1" si="1304"/>
        <v>-</v>
      </c>
      <c r="HZ375" s="163" t="str">
        <f t="shared" ca="1" si="1304"/>
        <v>-</v>
      </c>
      <c r="IA375" s="163" t="str">
        <f t="shared" ca="1" si="1304"/>
        <v>-</v>
      </c>
      <c r="IB375" s="163" t="str">
        <f t="shared" ca="1" si="1304"/>
        <v>-</v>
      </c>
      <c r="IC375" s="163" t="str">
        <f t="shared" ca="1" si="1304"/>
        <v>-</v>
      </c>
      <c r="ID375" s="163" t="str">
        <f t="shared" ca="1" si="1304"/>
        <v>-</v>
      </c>
      <c r="IE375" s="163" t="b">
        <f t="shared" ca="1" si="1304"/>
        <v>1</v>
      </c>
      <c r="IF375" s="163" t="str">
        <f t="shared" ca="1" si="1304"/>
        <v>-</v>
      </c>
      <c r="IG375" s="163" t="str">
        <f t="shared" ca="1" si="1304"/>
        <v>-</v>
      </c>
      <c r="IH375" s="163" t="str">
        <f t="shared" ca="1" si="1304"/>
        <v>-</v>
      </c>
      <c r="II375" s="163" t="b">
        <f t="shared" ca="1" si="1236"/>
        <v>1</v>
      </c>
      <c r="IJ375" s="163">
        <f t="shared" ca="1" si="1236"/>
        <v>0</v>
      </c>
      <c r="IK375" s="163" t="str">
        <f t="shared" ca="1" si="1236"/>
        <v>-</v>
      </c>
      <c r="IL375" s="163" t="str">
        <f t="shared" ca="1" si="1236"/>
        <v>-</v>
      </c>
      <c r="IM375" s="163" t="str">
        <f t="shared" ca="1" si="1236"/>
        <v>-</v>
      </c>
      <c r="IN375" s="163" t="str">
        <f t="shared" ca="1" si="1236"/>
        <v>-</v>
      </c>
      <c r="IO375" s="163" t="str">
        <f t="shared" ca="1" si="1236"/>
        <v>-</v>
      </c>
      <c r="IP375" s="163">
        <f t="shared" ca="1" si="1236"/>
        <v>0</v>
      </c>
      <c r="IQ375" s="163" t="str">
        <f t="shared" ca="1" si="1236"/>
        <v>-</v>
      </c>
      <c r="IR375" s="163" t="str">
        <f t="shared" ca="1" si="1236"/>
        <v>-</v>
      </c>
      <c r="IS375" s="163" t="str">
        <f t="shared" ca="1" si="1236"/>
        <v>-</v>
      </c>
      <c r="IT375" s="163">
        <f t="shared" ca="1" si="1236"/>
        <v>500</v>
      </c>
      <c r="IU375" s="163">
        <f t="shared" ca="1" si="1236"/>
        <v>500</v>
      </c>
      <c r="IV375" s="163" t="str">
        <f t="shared" ca="1" si="1236"/>
        <v>-</v>
      </c>
      <c r="IW375" s="163" t="str">
        <f t="shared" ca="1" si="1236"/>
        <v>-</v>
      </c>
      <c r="IX375" s="163" t="str">
        <f t="shared" ca="1" si="1236"/>
        <v>-</v>
      </c>
      <c r="IY375" s="163" t="str">
        <f t="shared" ref="IY375:LX380" ca="1" si="1311">OFFSET(IY$5,$B375,0)</f>
        <v>-</v>
      </c>
      <c r="IZ375" s="163" t="str">
        <f t="shared" ca="1" si="1288"/>
        <v>-</v>
      </c>
      <c r="JA375" s="163" t="str">
        <f t="shared" ca="1" si="1288"/>
        <v>-</v>
      </c>
      <c r="JB375" s="163" t="str">
        <f t="shared" ca="1" si="1288"/>
        <v>-</v>
      </c>
      <c r="JC375" s="163" t="str">
        <f t="shared" ca="1" si="1288"/>
        <v>-</v>
      </c>
      <c r="JD375" s="163" t="str">
        <f t="shared" ca="1" si="1288"/>
        <v>-</v>
      </c>
      <c r="JE375" s="163" t="str">
        <f t="shared" ca="1" si="1288"/>
        <v>-</v>
      </c>
      <c r="JF375" s="163" t="str">
        <f t="shared" ca="1" si="1288"/>
        <v>-</v>
      </c>
      <c r="JG375" s="163" t="str">
        <f t="shared" ca="1" si="1288"/>
        <v>-</v>
      </c>
      <c r="JH375" s="163" t="str">
        <f t="shared" ca="1" si="1288"/>
        <v>-</v>
      </c>
      <c r="JI375" s="163" t="str">
        <f t="shared" ca="1" si="1297"/>
        <v>-</v>
      </c>
      <c r="JJ375" s="163" t="str">
        <f t="shared" ca="1" si="1297"/>
        <v>-</v>
      </c>
      <c r="JK375" s="163" t="str">
        <f t="shared" ca="1" si="1297"/>
        <v>-</v>
      </c>
      <c r="JL375" s="163" t="str">
        <f t="shared" ca="1" si="1297"/>
        <v>-</v>
      </c>
      <c r="JM375" s="163" t="str">
        <f t="shared" ca="1" si="1297"/>
        <v>-</v>
      </c>
      <c r="JN375" s="163" t="str">
        <f t="shared" ca="1" si="1294"/>
        <v>-</v>
      </c>
      <c r="JO375" s="163" t="str">
        <f t="shared" ca="1" si="1294"/>
        <v>-</v>
      </c>
      <c r="JP375" s="163" t="str">
        <f t="shared" ca="1" si="1294"/>
        <v>-</v>
      </c>
      <c r="JQ375" s="163" t="str">
        <f t="shared" ca="1" si="1294"/>
        <v>-</v>
      </c>
      <c r="JR375" s="163" t="str">
        <f t="shared" ca="1" si="1294"/>
        <v>-</v>
      </c>
      <c r="JS375" s="163" t="str">
        <f t="shared" ca="1" si="1288"/>
        <v>-</v>
      </c>
      <c r="JT375" s="163" t="str">
        <f t="shared" ca="1" si="1288"/>
        <v>-</v>
      </c>
      <c r="JU375" s="163" t="str">
        <f t="shared" ca="1" si="1288"/>
        <v>-</v>
      </c>
      <c r="JV375" s="163" t="str">
        <f t="shared" ca="1" si="1288"/>
        <v>-</v>
      </c>
      <c r="JW375" s="163" t="str">
        <f t="shared" ca="1" si="1288"/>
        <v>-</v>
      </c>
      <c r="JX375" s="163" t="str">
        <f t="shared" ca="1" si="1311"/>
        <v>-</v>
      </c>
      <c r="JY375" s="163" t="str">
        <f t="shared" ca="1" si="1311"/>
        <v>-</v>
      </c>
      <c r="JZ375" s="163" t="str">
        <f t="shared" ca="1" si="1311"/>
        <v>-</v>
      </c>
      <c r="KA375" s="163" t="str">
        <f t="shared" ca="1" si="1311"/>
        <v>-</v>
      </c>
      <c r="KB375" s="163" t="str">
        <f t="shared" ca="1" si="1311"/>
        <v>-</v>
      </c>
      <c r="KC375" s="163" t="str">
        <f t="shared" ca="1" si="1311"/>
        <v>-</v>
      </c>
      <c r="KD375" s="163" t="str">
        <f t="shared" ca="1" si="1311"/>
        <v>-</v>
      </c>
      <c r="KE375" s="163" t="str">
        <f t="shared" ca="1" si="1311"/>
        <v>-</v>
      </c>
      <c r="KF375" s="163" t="str">
        <f t="shared" ca="1" si="1311"/>
        <v>-</v>
      </c>
      <c r="KG375" s="163" t="str">
        <f t="shared" ca="1" si="1311"/>
        <v>-</v>
      </c>
      <c r="KH375" s="163" t="str">
        <f t="shared" ca="1" si="1311"/>
        <v>-</v>
      </c>
      <c r="KI375" s="163" t="str">
        <f t="shared" ca="1" si="1311"/>
        <v>-</v>
      </c>
      <c r="KJ375" s="163" t="str">
        <f t="shared" ca="1" si="1311"/>
        <v>-</v>
      </c>
      <c r="KK375" s="163" t="str">
        <f t="shared" ca="1" si="1311"/>
        <v>-</v>
      </c>
      <c r="KL375" s="163" t="str">
        <f t="shared" ca="1" si="1311"/>
        <v>-</v>
      </c>
      <c r="KM375" s="163" t="str">
        <f t="shared" ca="1" si="1311"/>
        <v>-</v>
      </c>
      <c r="KN375" s="163" t="str">
        <f t="shared" ca="1" si="1311"/>
        <v>-</v>
      </c>
      <c r="KO375" s="163" t="str">
        <f t="shared" ca="1" si="1311"/>
        <v>-</v>
      </c>
      <c r="KP375" s="163" t="str">
        <f t="shared" ca="1" si="1311"/>
        <v>-</v>
      </c>
      <c r="KQ375" s="163" t="str">
        <f t="shared" ca="1" si="1311"/>
        <v>-</v>
      </c>
      <c r="KR375" s="163" t="str">
        <f t="shared" ca="1" si="1311"/>
        <v>-</v>
      </c>
      <c r="KS375" s="163" t="str">
        <f t="shared" ca="1" si="1311"/>
        <v>-</v>
      </c>
      <c r="KT375" s="163" t="str">
        <f t="shared" ca="1" si="1311"/>
        <v>-</v>
      </c>
      <c r="KU375" s="163" t="str">
        <f t="shared" ca="1" si="1311"/>
        <v>-</v>
      </c>
      <c r="KV375" s="163" t="str">
        <f t="shared" ca="1" si="1311"/>
        <v>-</v>
      </c>
      <c r="KW375" s="163" t="str">
        <f t="shared" ca="1" si="1311"/>
        <v>-</v>
      </c>
      <c r="KX375" s="163" t="str">
        <f t="shared" ca="1" si="1311"/>
        <v>-</v>
      </c>
      <c r="KY375" s="163" t="str">
        <f t="shared" ca="1" si="1311"/>
        <v>-</v>
      </c>
      <c r="KZ375" s="163" t="str">
        <f t="shared" ca="1" si="1311"/>
        <v>-</v>
      </c>
      <c r="LA375" s="163" t="str">
        <f t="shared" ca="1" si="1311"/>
        <v>-</v>
      </c>
      <c r="LB375" s="163" t="str">
        <f t="shared" ca="1" si="1311"/>
        <v>-</v>
      </c>
      <c r="LC375" s="163" t="str">
        <f t="shared" ca="1" si="1311"/>
        <v>-</v>
      </c>
      <c r="LD375" s="163" t="str">
        <f t="shared" ca="1" si="1311"/>
        <v>-</v>
      </c>
      <c r="LE375" s="163" t="str">
        <f t="shared" ca="1" si="1311"/>
        <v>-</v>
      </c>
      <c r="LF375" s="163" t="str">
        <f t="shared" ca="1" si="1311"/>
        <v>-</v>
      </c>
      <c r="LG375" s="163" t="str">
        <f t="shared" ca="1" si="1311"/>
        <v>-</v>
      </c>
      <c r="LH375" s="163" t="str">
        <f t="shared" ca="1" si="1311"/>
        <v>-</v>
      </c>
      <c r="LI375" s="163" t="str">
        <f t="shared" ca="1" si="1311"/>
        <v>-</v>
      </c>
      <c r="LJ375" s="163" t="str">
        <f t="shared" ca="1" si="1311"/>
        <v>-</v>
      </c>
      <c r="LK375" s="163" t="str">
        <f t="shared" ca="1" si="1311"/>
        <v>-</v>
      </c>
      <c r="LL375" s="163" t="str">
        <f t="shared" ca="1" si="1311"/>
        <v>-</v>
      </c>
      <c r="LM375" s="163" t="str">
        <f t="shared" ca="1" si="1311"/>
        <v>-</v>
      </c>
      <c r="LN375" s="163" t="str">
        <f t="shared" ca="1" si="1311"/>
        <v>-</v>
      </c>
      <c r="LO375" s="163" t="str">
        <f t="shared" ca="1" si="1241"/>
        <v>-</v>
      </c>
      <c r="LP375" s="163" t="str">
        <f t="shared" ca="1" si="1241"/>
        <v>-</v>
      </c>
      <c r="LQ375" s="163" t="str">
        <f t="shared" ca="1" si="1241"/>
        <v>-</v>
      </c>
      <c r="LR375" s="163" t="str">
        <f t="shared" ca="1" si="1241"/>
        <v>-</v>
      </c>
      <c r="LS375" s="163" t="str">
        <f t="shared" ca="1" si="1241"/>
        <v>-</v>
      </c>
      <c r="LT375" s="163" t="str">
        <f t="shared" ca="1" si="1241"/>
        <v>-</v>
      </c>
      <c r="LU375" s="163" t="str">
        <f t="shared" ca="1" si="1241"/>
        <v>-</v>
      </c>
      <c r="LV375" s="163" t="str">
        <f t="shared" ca="1" si="1241"/>
        <v>-</v>
      </c>
      <c r="LW375" s="163" t="str">
        <f t="shared" ca="1" si="1241"/>
        <v>-</v>
      </c>
      <c r="LX375" s="163" t="str">
        <f t="shared" ca="1" si="1241"/>
        <v>-</v>
      </c>
      <c r="LY375" s="10"/>
      <c r="LZ375" s="161">
        <f t="shared" ca="1" si="1242"/>
        <v>4.4999999999999998E-2</v>
      </c>
      <c r="MA375" s="161">
        <f t="shared" ca="1" si="1243"/>
        <v>4.4999999999999998E-2</v>
      </c>
      <c r="MB375" s="163">
        <f t="shared" ref="MB375:PB380" ca="1" si="1312">OFFSET(MB$5,$B375,0)</f>
        <v>1</v>
      </c>
      <c r="MC375" s="163">
        <f t="shared" ca="1" si="1312"/>
        <v>0</v>
      </c>
      <c r="MD375" s="163">
        <f t="shared" ca="1" si="1312"/>
        <v>1</v>
      </c>
      <c r="ME375" s="163">
        <f t="shared" ca="1" si="1312"/>
        <v>1</v>
      </c>
      <c r="MF375" s="163">
        <f t="shared" ca="1" si="1312"/>
        <v>0</v>
      </c>
      <c r="MG375" s="163">
        <f t="shared" ca="1" si="1312"/>
        <v>70</v>
      </c>
      <c r="MH375" s="163">
        <f t="shared" ca="1" si="1312"/>
        <v>50</v>
      </c>
      <c r="MI375" s="163">
        <f t="shared" ca="1" si="1312"/>
        <v>85</v>
      </c>
      <c r="MJ375" s="163">
        <f t="shared" ca="1" si="1312"/>
        <v>50</v>
      </c>
      <c r="MK375" s="161">
        <f t="shared" si="1245"/>
        <v>1</v>
      </c>
      <c r="ML375" s="161">
        <f t="shared" si="1246"/>
        <v>1</v>
      </c>
      <c r="MM375" s="161">
        <f t="shared" si="1247"/>
        <v>1</v>
      </c>
      <c r="MN375" s="161">
        <f t="shared" ca="1" si="1248"/>
        <v>1</v>
      </c>
      <c r="MO375" s="161">
        <f t="shared" ca="1" si="1248"/>
        <v>1</v>
      </c>
      <c r="MP375" s="163">
        <f t="shared" ca="1" si="1312"/>
        <v>1</v>
      </c>
      <c r="MQ375" s="10"/>
      <c r="MR375" s="163">
        <f t="shared" ca="1" si="1312"/>
        <v>1</v>
      </c>
      <c r="MS375" s="161">
        <f t="shared" ca="1" si="1249"/>
        <v>1</v>
      </c>
      <c r="MT375" s="163">
        <f t="shared" ca="1" si="1312"/>
        <v>0.75</v>
      </c>
      <c r="MU375" s="163">
        <f t="shared" ca="1" si="1312"/>
        <v>0.8</v>
      </c>
      <c r="MV375" s="163">
        <f t="shared" ca="1" si="1312"/>
        <v>0.82499999999999996</v>
      </c>
      <c r="MW375" s="163">
        <f t="shared" ca="1" si="1312"/>
        <v>0.875</v>
      </c>
      <c r="MX375" s="163">
        <f t="shared" ca="1" si="1312"/>
        <v>0.9</v>
      </c>
      <c r="MY375" s="163">
        <f t="shared" ca="1" si="1312"/>
        <v>0.75</v>
      </c>
      <c r="MZ375" s="163">
        <f t="shared" ca="1" si="1312"/>
        <v>0.78142857142857147</v>
      </c>
      <c r="NA375" s="163">
        <f t="shared" ca="1" si="1312"/>
        <v>0.82499999999999996</v>
      </c>
      <c r="NB375" s="163">
        <f t="shared" ca="1" si="1312"/>
        <v>0.875</v>
      </c>
      <c r="NC375" s="163">
        <f t="shared" ca="1" si="1312"/>
        <v>0.9</v>
      </c>
      <c r="ND375" s="163">
        <f t="shared" ca="1" si="1312"/>
        <v>0.9</v>
      </c>
      <c r="NE375" s="163">
        <f t="shared" ca="1" si="1312"/>
        <v>0.75</v>
      </c>
      <c r="NF375" s="163">
        <f t="shared" ca="1" si="1312"/>
        <v>0.78142857142857147</v>
      </c>
      <c r="NG375" s="163">
        <f t="shared" ca="1" si="1312"/>
        <v>0.82499999999999996</v>
      </c>
      <c r="NH375" s="163">
        <f t="shared" ca="1" si="1312"/>
        <v>0.875</v>
      </c>
      <c r="NI375" s="163">
        <f t="shared" ca="1" si="1312"/>
        <v>0.9</v>
      </c>
      <c r="NJ375" s="163">
        <f t="shared" ca="1" si="1312"/>
        <v>0.9</v>
      </c>
      <c r="NK375" s="163">
        <f t="shared" ca="1" si="1312"/>
        <v>0.75</v>
      </c>
      <c r="NL375" s="163">
        <f t="shared" ca="1" si="1312"/>
        <v>0.78142857142857147</v>
      </c>
      <c r="NM375" s="163">
        <f t="shared" ca="1" si="1312"/>
        <v>0.82499999999999996</v>
      </c>
      <c r="NN375" s="163">
        <f t="shared" ca="1" si="1312"/>
        <v>0.875</v>
      </c>
      <c r="NO375" s="163">
        <f t="shared" ca="1" si="1312"/>
        <v>0.9</v>
      </c>
      <c r="NP375" s="163">
        <f t="shared" ca="1" si="1312"/>
        <v>0.9</v>
      </c>
      <c r="NQ375" s="163">
        <f t="shared" ca="1" si="1312"/>
        <v>0.75</v>
      </c>
      <c r="NR375" s="163">
        <f t="shared" ca="1" si="1312"/>
        <v>0.78142857142857147</v>
      </c>
      <c r="NS375" s="163">
        <f t="shared" ca="1" si="1312"/>
        <v>0.82499999999999996</v>
      </c>
      <c r="NT375" s="163">
        <f t="shared" ca="1" si="1312"/>
        <v>0.875</v>
      </c>
      <c r="NU375" s="163">
        <f t="shared" ca="1" si="1312"/>
        <v>0.9</v>
      </c>
      <c r="NV375" s="163">
        <f t="shared" ca="1" si="1312"/>
        <v>0.9</v>
      </c>
      <c r="NW375" s="163">
        <f t="shared" ca="1" si="1312"/>
        <v>0.75</v>
      </c>
      <c r="NX375" s="163">
        <f t="shared" ca="1" si="1312"/>
        <v>0.78142857142857147</v>
      </c>
      <c r="NY375" s="163">
        <f t="shared" ca="1" si="1312"/>
        <v>0.82499999999999996</v>
      </c>
      <c r="NZ375" s="163">
        <f t="shared" ca="1" si="1312"/>
        <v>0.875</v>
      </c>
      <c r="OA375" s="163">
        <f t="shared" ca="1" si="1312"/>
        <v>0.9</v>
      </c>
      <c r="OB375" s="163">
        <f t="shared" ca="1" si="1312"/>
        <v>0.9</v>
      </c>
      <c r="OC375" s="163">
        <f t="shared" ca="1" si="1312"/>
        <v>0.75</v>
      </c>
      <c r="OD375" s="163">
        <f t="shared" ca="1" si="1312"/>
        <v>0.78142857142857147</v>
      </c>
      <c r="OE375" s="163">
        <f t="shared" ca="1" si="1312"/>
        <v>0.82499999999999996</v>
      </c>
      <c r="OF375" s="163">
        <f t="shared" ca="1" si="1312"/>
        <v>0.875</v>
      </c>
      <c r="OG375" s="163">
        <f t="shared" ca="1" si="1312"/>
        <v>0.9</v>
      </c>
      <c r="OH375" s="163">
        <f t="shared" ca="1" si="1312"/>
        <v>0.9</v>
      </c>
      <c r="OI375" s="163">
        <f t="shared" ca="1" si="1312"/>
        <v>0.75</v>
      </c>
      <c r="OJ375" s="163">
        <f t="shared" ca="1" si="1312"/>
        <v>0.76904761904761909</v>
      </c>
      <c r="OK375" s="163">
        <f t="shared" ca="1" si="1312"/>
        <v>0.82000000000000006</v>
      </c>
      <c r="OL375" s="163">
        <f t="shared" ca="1" si="1312"/>
        <v>0.875</v>
      </c>
      <c r="OM375" s="163">
        <f t="shared" ca="1" si="1312"/>
        <v>0.9</v>
      </c>
      <c r="ON375" s="163">
        <f t="shared" ca="1" si="1312"/>
        <v>0.90000000000000013</v>
      </c>
      <c r="OO375" s="163">
        <f t="shared" ca="1" si="1312"/>
        <v>0.75</v>
      </c>
      <c r="OP375" s="163">
        <f t="shared" ca="1" si="1312"/>
        <v>0.76904761904761909</v>
      </c>
      <c r="OQ375" s="163">
        <f t="shared" ca="1" si="1312"/>
        <v>0.82000000000000006</v>
      </c>
      <c r="OR375" s="163">
        <f t="shared" ca="1" si="1312"/>
        <v>0.875</v>
      </c>
      <c r="OS375" s="163">
        <f t="shared" ca="1" si="1312"/>
        <v>0.9</v>
      </c>
      <c r="OT375" s="163">
        <f t="shared" ca="1" si="1312"/>
        <v>0.9</v>
      </c>
      <c r="OU375" s="163">
        <f t="shared" ca="1" si="1307"/>
        <v>0.875</v>
      </c>
      <c r="OV375" s="161">
        <f t="shared" ca="1" si="1253"/>
        <v>1</v>
      </c>
      <c r="OW375" s="161">
        <f t="shared" ca="1" si="1254"/>
        <v>1</v>
      </c>
      <c r="OX375" s="161">
        <f t="shared" ca="1" si="1255"/>
        <v>500000</v>
      </c>
      <c r="OY375" s="163" t="str">
        <f t="shared" ca="1" si="1256"/>
        <v>-</v>
      </c>
      <c r="OZ375" s="161" t="str">
        <f t="shared" ca="1" si="1257"/>
        <v>-</v>
      </c>
      <c r="PA375" s="161" t="str">
        <f t="shared" ca="1" si="1258"/>
        <v>-</v>
      </c>
      <c r="PB375" s="163">
        <f t="shared" ca="1" si="1312"/>
        <v>0</v>
      </c>
      <c r="PC375" s="27">
        <v>0</v>
      </c>
    </row>
    <row r="376" spans="1:419" s="143" customFormat="1" hidden="1" outlineLevel="1">
      <c r="A376" s="121">
        <f t="shared" si="14"/>
        <v>371</v>
      </c>
      <c r="B376" s="121">
        <f t="shared" si="1259"/>
        <v>13</v>
      </c>
      <c r="C376" s="143">
        <f t="shared" si="1265"/>
        <v>1002</v>
      </c>
      <c r="D376" s="143" t="s">
        <v>884</v>
      </c>
      <c r="E376" s="143" t="b">
        <v>0</v>
      </c>
      <c r="F376" s="143" t="b">
        <v>0</v>
      </c>
      <c r="G376" s="143" t="b">
        <f t="shared" si="1260"/>
        <v>0</v>
      </c>
      <c r="H376" s="139">
        <f t="shared" ca="1" si="1308"/>
        <v>3</v>
      </c>
      <c r="I376" s="32">
        <v>3</v>
      </c>
      <c r="J376" s="32">
        <v>3</v>
      </c>
      <c r="K376" s="139">
        <f t="shared" ca="1" si="1308"/>
        <v>1</v>
      </c>
      <c r="L376" s="139">
        <f t="shared" ca="1" si="1308"/>
        <v>1</v>
      </c>
      <c r="M376" s="139">
        <f t="shared" ca="1" si="1308"/>
        <v>2</v>
      </c>
      <c r="N376" s="139">
        <f t="shared" ca="1" si="1308"/>
        <v>1</v>
      </c>
      <c r="O376" s="139">
        <f t="shared" ca="1" si="1308"/>
        <v>1</v>
      </c>
      <c r="P376" s="139">
        <f t="shared" ca="1" si="1308"/>
        <v>1</v>
      </c>
      <c r="Q376" s="139">
        <f t="shared" ca="1" si="1308"/>
        <v>1</v>
      </c>
      <c r="R376" s="139">
        <f t="shared" ca="1" si="1308"/>
        <v>2</v>
      </c>
      <c r="S376" s="139">
        <f t="shared" ca="1" si="1308"/>
        <v>1</v>
      </c>
      <c r="T376" s="139">
        <f t="shared" ca="1" si="1308"/>
        <v>1</v>
      </c>
      <c r="U376" s="139">
        <f t="shared" ca="1" si="1308"/>
        <v>1</v>
      </c>
      <c r="V376" s="139">
        <f t="shared" ca="1" si="1308"/>
        <v>1</v>
      </c>
      <c r="W376" s="139">
        <f t="shared" ca="1" si="1308"/>
        <v>1</v>
      </c>
      <c r="X376" s="139">
        <f t="shared" ca="1" si="1308"/>
        <v>1</v>
      </c>
      <c r="Y376" s="139">
        <f t="shared" ca="1" si="1308"/>
        <v>1</v>
      </c>
      <c r="Z376" s="32">
        <v>2</v>
      </c>
      <c r="AA376" s="32">
        <v>2</v>
      </c>
      <c r="AB376" s="32">
        <v>2</v>
      </c>
      <c r="AC376" s="139">
        <f t="shared" ca="1" si="1308"/>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00025 Price SQ RiskCARA-high Overdraw500000 CropgrazeFALSE WP070p MP070p GP070p (F33N11)</v>
      </c>
      <c r="AF376" s="10" t="str">
        <f ca="1">IF(COUNTIF(AE$5:AE376,AE376)=1,"-","Dup")</f>
        <v>-</v>
      </c>
      <c r="AG376" s="10"/>
      <c r="AH376" s="163" t="str">
        <f t="shared" ca="1" si="1217"/>
        <v>-</v>
      </c>
      <c r="AI376" s="163" t="str">
        <f t="shared" ca="1" si="1217"/>
        <v>-</v>
      </c>
      <c r="AJ376" s="163" t="str">
        <f t="shared" ca="1" si="1217"/>
        <v>-</v>
      </c>
      <c r="AK376" s="163" t="str">
        <f t="shared" ca="1" si="1217"/>
        <v>-</v>
      </c>
      <c r="AL376" s="163" t="str">
        <f t="shared" ca="1" si="1217"/>
        <v>-</v>
      </c>
      <c r="AM376" s="163" t="b">
        <f t="shared" ca="1" si="1217"/>
        <v>1</v>
      </c>
      <c r="AN376" s="10"/>
      <c r="AO376" s="161" t="b">
        <f t="shared" si="1218"/>
        <v>0</v>
      </c>
      <c r="AP376" s="161">
        <f t="shared" si="1218"/>
        <v>2</v>
      </c>
      <c r="AQ376" s="161" t="b">
        <f t="shared" si="1218"/>
        <v>0</v>
      </c>
      <c r="AR376" s="161" t="b">
        <f t="shared" si="1218"/>
        <v>1</v>
      </c>
      <c r="AS376" s="161" t="b">
        <f t="shared" si="1218"/>
        <v>1</v>
      </c>
      <c r="AT376" s="161" t="b">
        <f t="shared" si="1218"/>
        <v>0</v>
      </c>
      <c r="AU376" s="161">
        <f t="shared" ca="1" si="1219"/>
        <v>0</v>
      </c>
      <c r="AV376" s="161" t="b">
        <f t="shared" si="1299"/>
        <v>1</v>
      </c>
      <c r="AW376" s="161" t="b">
        <f t="shared" si="1299"/>
        <v>1</v>
      </c>
      <c r="AX376" s="161">
        <f t="shared" si="1299"/>
        <v>1</v>
      </c>
      <c r="AY376" s="161">
        <f t="shared" si="1299"/>
        <v>5.0000000000000004E-6</v>
      </c>
      <c r="AZ376" s="161" t="str">
        <f t="shared" si="1299"/>
        <v>-</v>
      </c>
      <c r="BA376" s="10"/>
      <c r="BB376" s="161" t="b">
        <f t="shared" si="1221"/>
        <v>1</v>
      </c>
      <c r="BC376" s="163" t="b">
        <f t="shared" ca="1" si="1222"/>
        <v>1</v>
      </c>
      <c r="BD376" s="163" t="b">
        <f t="shared" ca="1" si="1222"/>
        <v>1</v>
      </c>
      <c r="BE376" s="162">
        <f t="shared" ca="1" si="1223"/>
        <v>3210</v>
      </c>
      <c r="BF376" s="163" t="str">
        <f t="shared" ca="1" si="1309"/>
        <v>-</v>
      </c>
      <c r="BG376" s="163" t="str">
        <f t="shared" ca="1" si="1309"/>
        <v>-</v>
      </c>
      <c r="BH376" s="163" t="str">
        <f t="shared" ca="1" si="1309"/>
        <v>-</v>
      </c>
      <c r="BI376" s="163" t="str">
        <f t="shared" ca="1" si="1309"/>
        <v>-</v>
      </c>
      <c r="BJ376" s="163" t="str">
        <f t="shared" ca="1" si="1309"/>
        <v>-</v>
      </c>
      <c r="BK376" s="163">
        <f t="shared" ca="1" si="1309"/>
        <v>1</v>
      </c>
      <c r="BL376" s="163">
        <f t="shared" ca="1" si="1309"/>
        <v>1</v>
      </c>
      <c r="BM376" s="163" t="str">
        <f t="shared" ca="1" si="1309"/>
        <v>-</v>
      </c>
      <c r="BN376" s="163" t="str">
        <f t="shared" ca="1" si="1309"/>
        <v>-</v>
      </c>
      <c r="BO376" s="163" t="b">
        <f t="shared" ca="1" si="1225"/>
        <v>0</v>
      </c>
      <c r="BP376" s="163" t="b">
        <f t="shared" ca="1" si="1225"/>
        <v>0</v>
      </c>
      <c r="BQ376" s="163" t="b">
        <f t="shared" ca="1" si="1225"/>
        <v>0</v>
      </c>
      <c r="BR376" s="163" t="b">
        <f t="shared" ca="1" si="1225"/>
        <v>0</v>
      </c>
      <c r="BS376" s="163" t="b">
        <f t="shared" ca="1" si="1225"/>
        <v>0</v>
      </c>
      <c r="BT376" s="163" t="b">
        <f t="shared" ca="1" si="1225"/>
        <v>0</v>
      </c>
      <c r="BU376" s="163" t="b">
        <f t="shared" ca="1" si="1225"/>
        <v>0</v>
      </c>
      <c r="BV376" s="163" t="b">
        <f t="shared" ca="1" si="1225"/>
        <v>0</v>
      </c>
      <c r="BW376" s="163" t="b">
        <f t="shared" ca="1" si="1225"/>
        <v>0</v>
      </c>
      <c r="BX376" s="163" t="str">
        <f t="shared" ca="1" si="1309"/>
        <v>-</v>
      </c>
      <c r="BY376" s="163" t="str">
        <f t="shared" ca="1" si="1296"/>
        <v>-</v>
      </c>
      <c r="BZ376" s="163" t="str">
        <f t="shared" ca="1" si="1296"/>
        <v>-</v>
      </c>
      <c r="CA376" s="163" t="str">
        <f t="shared" ca="1" si="1296"/>
        <v>-</v>
      </c>
      <c r="CB376" s="163" t="str">
        <f t="shared" ca="1" si="1296"/>
        <v>-</v>
      </c>
      <c r="CC376" s="163" t="str">
        <f t="shared" ca="1" si="1296"/>
        <v>-</v>
      </c>
      <c r="CD376" s="163" t="str">
        <f t="shared" ca="1" si="1296"/>
        <v>-</v>
      </c>
      <c r="CE376" s="163" t="str">
        <f t="shared" ca="1" si="1296"/>
        <v>-</v>
      </c>
      <c r="CF376" s="163" t="str">
        <f t="shared" ca="1" si="1296"/>
        <v>-</v>
      </c>
      <c r="CG376" s="163" t="str">
        <f t="shared" ca="1" si="1309"/>
        <v>-</v>
      </c>
      <c r="CH376" s="163" t="str">
        <f t="shared" ca="1" si="1309"/>
        <v>-</v>
      </c>
      <c r="CI376" s="163" t="str">
        <f t="shared" ca="1" si="1309"/>
        <v>-</v>
      </c>
      <c r="CJ376" s="163" t="str">
        <f t="shared" ca="1" si="1309"/>
        <v>-</v>
      </c>
      <c r="CK376" s="163" t="str">
        <f t="shared" ca="1" si="1309"/>
        <v>-</v>
      </c>
      <c r="CL376" s="163" t="str">
        <f t="shared" ca="1" si="1309"/>
        <v>-</v>
      </c>
      <c r="CM376" s="163" t="str">
        <f t="shared" ca="1" si="1309"/>
        <v>-</v>
      </c>
      <c r="CN376" s="163" t="str">
        <f t="shared" ca="1" si="1309"/>
        <v>-</v>
      </c>
      <c r="CO376" s="163" t="str">
        <f t="shared" ca="1" si="1309"/>
        <v>-</v>
      </c>
      <c r="CP376" s="163" t="str">
        <f t="shared" ca="1" si="1309"/>
        <v>-</v>
      </c>
      <c r="CQ376" s="163" t="str">
        <f t="shared" ca="1" si="1309"/>
        <v>-</v>
      </c>
      <c r="CR376" s="163" t="str">
        <f t="shared" ca="1" si="1309"/>
        <v>-</v>
      </c>
      <c r="CS376" s="163" t="str">
        <f t="shared" ca="1" si="1309"/>
        <v>-</v>
      </c>
      <c r="CT376" s="163" t="str">
        <f t="shared" ca="1" si="1309"/>
        <v>-</v>
      </c>
      <c r="CU376" s="163" t="str">
        <f t="shared" ca="1" si="1292"/>
        <v>-</v>
      </c>
      <c r="CV376" s="163" t="str">
        <f t="shared" ca="1" si="1292"/>
        <v>-</v>
      </c>
      <c r="CW376" s="163" t="str">
        <f t="shared" ca="1" si="1292"/>
        <v>-</v>
      </c>
      <c r="CX376" s="163" t="str">
        <f t="shared" ca="1" si="1292"/>
        <v>-</v>
      </c>
      <c r="CY376" s="163" t="str">
        <f t="shared" ca="1" si="1292"/>
        <v>-</v>
      </c>
      <c r="CZ376" s="163" t="str">
        <f t="shared" ca="1" si="1292"/>
        <v>-</v>
      </c>
      <c r="DA376" s="163" t="str">
        <f t="shared" ca="1" si="1292"/>
        <v>-</v>
      </c>
      <c r="DB376" s="163" t="str">
        <f t="shared" ca="1" si="1292"/>
        <v>-</v>
      </c>
      <c r="DC376" s="163" t="str">
        <f t="shared" ca="1" si="1309"/>
        <v>-</v>
      </c>
      <c r="DD376" s="163" t="str">
        <f t="shared" ca="1" si="1309"/>
        <v>-</v>
      </c>
      <c r="DE376" s="163" t="str">
        <f t="shared" ca="1" si="1309"/>
        <v>-</v>
      </c>
      <c r="DF376" s="163" t="str">
        <f t="shared" ca="1" si="1309"/>
        <v>-</v>
      </c>
      <c r="DG376" s="163" t="str">
        <f t="shared" ca="1" si="1309"/>
        <v>-</v>
      </c>
      <c r="DH376" s="163" t="str">
        <f t="shared" ca="1" si="1309"/>
        <v>-</v>
      </c>
      <c r="DI376" s="163" t="str">
        <f t="shared" ca="1" si="1309"/>
        <v>-</v>
      </c>
      <c r="DJ376" s="163" t="str">
        <f t="shared" ca="1" si="1309"/>
        <v>-</v>
      </c>
      <c r="DK376" s="163" t="str">
        <f t="shared" ca="1" si="1309"/>
        <v>-</v>
      </c>
      <c r="DL376" s="10"/>
      <c r="DM376" s="163" t="str">
        <f t="shared" ca="1" si="1309"/>
        <v>-</v>
      </c>
      <c r="DN376" s="163" t="str">
        <f t="shared" ca="1" si="1309"/>
        <v>-</v>
      </c>
      <c r="DO376" s="163" t="str">
        <f t="shared" ca="1" si="1309"/>
        <v>-</v>
      </c>
      <c r="DP376" s="163" t="str">
        <f t="shared" ca="1" si="1309"/>
        <v>-</v>
      </c>
      <c r="DQ376" s="163" t="str">
        <f t="shared" ca="1" si="1309"/>
        <v>-</v>
      </c>
      <c r="DR376" s="163" t="str">
        <f t="shared" ca="1" si="1309"/>
        <v>-</v>
      </c>
      <c r="DS376" s="163" t="str">
        <f t="shared" ca="1" si="1309"/>
        <v>-</v>
      </c>
      <c r="DT376" s="163" t="str">
        <f t="shared" ca="1" si="1309"/>
        <v>-</v>
      </c>
      <c r="DU376" s="163" t="str">
        <f t="shared" ca="1" si="1309"/>
        <v>-</v>
      </c>
      <c r="DV376" s="163" t="str">
        <f t="shared" ca="1" si="1309"/>
        <v>-</v>
      </c>
      <c r="DW376" s="163" t="str">
        <f t="shared" ca="1" si="1309"/>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06"/>
        <v>-</v>
      </c>
      <c r="EJ376" s="163" t="str">
        <f t="shared" ca="1" si="1306"/>
        <v>-</v>
      </c>
      <c r="EK376" s="163" t="str">
        <f t="shared" ca="1" si="1306"/>
        <v>-</v>
      </c>
      <c r="EL376" s="163" t="str">
        <f t="shared" ca="1" si="1306"/>
        <v>-</v>
      </c>
      <c r="EM376" s="163" t="str">
        <f t="shared" ca="1" si="1306"/>
        <v>-</v>
      </c>
      <c r="EN376" s="163" t="str">
        <f t="shared" ca="1" si="1306"/>
        <v>-</v>
      </c>
      <c r="EO376" s="163" t="str">
        <f t="shared" ca="1" si="1306"/>
        <v>-</v>
      </c>
      <c r="EP376" s="163" t="str">
        <f t="shared" ca="1" si="1306"/>
        <v>-</v>
      </c>
      <c r="EQ376" s="163">
        <f t="shared" ca="1" si="1306"/>
        <v>1</v>
      </c>
      <c r="ER376" s="163">
        <f t="shared" ca="1" si="1306"/>
        <v>1</v>
      </c>
      <c r="ES376" s="163">
        <f t="shared" ca="1" si="1306"/>
        <v>0</v>
      </c>
      <c r="ET376" s="163" t="str">
        <f t="shared" ca="1" si="1306"/>
        <v>-</v>
      </c>
      <c r="EU376" s="163" t="str">
        <f t="shared" ca="1" si="1306"/>
        <v>-</v>
      </c>
      <c r="EV376" s="163" t="str">
        <f t="shared" ca="1" si="1306"/>
        <v>-</v>
      </c>
      <c r="EW376" s="163" t="str">
        <f t="shared" ca="1" si="1306"/>
        <v>-</v>
      </c>
      <c r="EX376" s="163" t="str">
        <f t="shared" ca="1" si="1306"/>
        <v>-</v>
      </c>
      <c r="EY376" s="163" t="str">
        <f t="shared" ca="1" si="1306"/>
        <v>-</v>
      </c>
      <c r="EZ376" s="163" t="str">
        <f t="shared" ca="1" si="1306"/>
        <v>-</v>
      </c>
      <c r="FA376" s="163">
        <f t="shared" ca="1" si="1306"/>
        <v>0</v>
      </c>
      <c r="FB376" s="163" t="str">
        <f t="shared" ca="1" si="1306"/>
        <v>-</v>
      </c>
      <c r="FC376" s="163" t="str">
        <f t="shared" ca="1" si="1306"/>
        <v>-</v>
      </c>
      <c r="FD376" s="163" t="str">
        <f t="shared" ca="1" si="1306"/>
        <v>-</v>
      </c>
      <c r="FE376" s="163" t="str">
        <f t="shared" ca="1" si="1306"/>
        <v>-</v>
      </c>
      <c r="FF376" s="163" t="str">
        <f t="shared" ca="1" si="1306"/>
        <v>-</v>
      </c>
      <c r="FG376" s="163">
        <f t="shared" ca="1" si="1306"/>
        <v>0</v>
      </c>
      <c r="FH376" s="163">
        <f t="shared" ca="1" si="1306"/>
        <v>0</v>
      </c>
      <c r="FI376" s="163">
        <f t="shared" ca="1" si="1306"/>
        <v>0</v>
      </c>
      <c r="FJ376" s="163">
        <f t="shared" ca="1" si="1306"/>
        <v>0</v>
      </c>
      <c r="FK376" s="163">
        <f t="shared" ca="1" si="1306"/>
        <v>0</v>
      </c>
      <c r="FL376" s="163">
        <f t="shared" ca="1" si="1306"/>
        <v>0</v>
      </c>
      <c r="FM376" s="163">
        <f t="shared" ca="1" si="1306"/>
        <v>0</v>
      </c>
      <c r="FN376" s="163" t="str">
        <f t="shared" ca="1" si="1306"/>
        <v>-</v>
      </c>
      <c r="FO376" s="163" t="str">
        <f t="shared" ca="1" si="1306"/>
        <v>-</v>
      </c>
      <c r="FP376" s="163" t="str">
        <f t="shared" ca="1" si="1306"/>
        <v>-</v>
      </c>
      <c r="FQ376" s="163" t="str">
        <f t="shared" ca="1" si="1306"/>
        <v>-</v>
      </c>
      <c r="FR376" s="163" t="str">
        <f t="shared" ca="1" si="1306"/>
        <v>-</v>
      </c>
      <c r="FS376" s="163" t="str">
        <f t="shared" ca="1" si="1306"/>
        <v>-</v>
      </c>
      <c r="FT376" s="163" t="str">
        <f t="shared" ca="1" si="1306"/>
        <v>-</v>
      </c>
      <c r="FU376" s="163" t="str">
        <f t="shared" ca="1" si="1306"/>
        <v>-</v>
      </c>
      <c r="FV376" s="163" t="str">
        <f t="shared" ca="1" si="1306"/>
        <v>-</v>
      </c>
      <c r="FW376" s="163" t="str">
        <f t="shared" ca="1" si="1306"/>
        <v>-</v>
      </c>
      <c r="FX376" s="163" t="str">
        <f t="shared" ca="1" si="1306"/>
        <v>-</v>
      </c>
      <c r="FY376" s="10"/>
      <c r="FZ376" s="163">
        <f t="shared" ca="1" si="1306"/>
        <v>1</v>
      </c>
      <c r="GA376" s="163" t="str">
        <f t="shared" ca="1" si="1306"/>
        <v>-</v>
      </c>
      <c r="GB376" s="163" t="str">
        <f t="shared" ca="1" si="1306"/>
        <v>-</v>
      </c>
      <c r="GC376" s="163" t="str">
        <f t="shared" ca="1" si="1306"/>
        <v>-</v>
      </c>
      <c r="GD376" s="163" t="str">
        <f t="shared" ca="1" si="1229"/>
        <v>-</v>
      </c>
      <c r="GE376" s="163" t="b">
        <f t="shared" ca="1" si="1229"/>
        <v>0</v>
      </c>
      <c r="GF376" s="163" t="str">
        <f t="shared" ca="1" si="1229"/>
        <v>-</v>
      </c>
      <c r="GG376" s="163">
        <f t="shared" ca="1" si="1229"/>
        <v>0</v>
      </c>
      <c r="GH376" s="163" t="str">
        <f t="shared" ca="1" si="1229"/>
        <v>-</v>
      </c>
      <c r="GI376" s="161" cm="1">
        <f t="array" aca="1" ref="GI376" ca="1">INDEX(i.rev,$K376,GI$15)</f>
        <v>1</v>
      </c>
      <c r="GJ376" s="163">
        <f t="shared" ca="1" si="1310"/>
        <v>0</v>
      </c>
      <c r="GK376" s="163">
        <f t="shared" ca="1" si="1310"/>
        <v>1</v>
      </c>
      <c r="GL376" s="163">
        <f t="shared" ca="1" si="1310"/>
        <v>0</v>
      </c>
      <c r="GM376" s="163">
        <f t="shared" ca="1" si="1310"/>
        <v>1</v>
      </c>
      <c r="GN376" s="163">
        <f t="shared" ca="1" si="1310"/>
        <v>1</v>
      </c>
      <c r="GO376" s="163">
        <f t="shared" ca="1" si="1310"/>
        <v>1</v>
      </c>
      <c r="GP376" s="163">
        <f t="shared" ca="1" si="1310"/>
        <v>0</v>
      </c>
      <c r="GQ376" s="163">
        <f t="shared" ca="1" si="1310"/>
        <v>0</v>
      </c>
      <c r="GR376" s="163">
        <f t="shared" ca="1" si="1310"/>
        <v>0</v>
      </c>
      <c r="GS376" s="163">
        <f t="shared" ca="1" si="1310"/>
        <v>0</v>
      </c>
      <c r="GT376" s="163">
        <f t="shared" ca="1" si="1310"/>
        <v>0</v>
      </c>
      <c r="GU376" s="163">
        <f t="shared" ca="1" si="1310"/>
        <v>0</v>
      </c>
      <c r="GV376" s="163">
        <f t="shared" ca="1" si="1310"/>
        <v>0</v>
      </c>
      <c r="GW376" s="163">
        <f t="shared" ca="1" si="1310"/>
        <v>0</v>
      </c>
      <c r="GX376" s="163">
        <f t="shared" ca="1" si="1310"/>
        <v>0</v>
      </c>
      <c r="GY376" s="163">
        <f t="shared" ca="1" si="1310"/>
        <v>0</v>
      </c>
      <c r="GZ376" s="161" cm="1">
        <f t="array" aca="1" ref="GZ376" ca="1">INDEX(i.rev,$K376,GZ$15)</f>
        <v>0</v>
      </c>
      <c r="HA376" s="163">
        <f t="shared" ca="1" si="1231"/>
        <v>0</v>
      </c>
      <c r="HB376" s="161" cm="1">
        <f t="array" aca="1" ref="HB376" ca="1">INDEX(i.rev,$K376,HB$15)</f>
        <v>1</v>
      </c>
      <c r="HC376" s="163">
        <f t="shared" ca="1" si="1304"/>
        <v>0</v>
      </c>
      <c r="HD376" s="163">
        <f t="shared" ca="1" si="1304"/>
        <v>0</v>
      </c>
      <c r="HE376" s="163">
        <f t="shared" ca="1" si="1304"/>
        <v>0</v>
      </c>
      <c r="HF376" s="163">
        <f t="shared" ca="1" si="1304"/>
        <v>0</v>
      </c>
      <c r="HG376" s="163">
        <f t="shared" ca="1" si="1304"/>
        <v>0</v>
      </c>
      <c r="HH376" s="163">
        <f t="shared" ca="1" si="1304"/>
        <v>0</v>
      </c>
      <c r="HI376" s="163">
        <f t="shared" ca="1" si="1304"/>
        <v>0</v>
      </c>
      <c r="HJ376" s="10"/>
      <c r="HK376" s="163" t="str">
        <f t="shared" ca="1" si="1304"/>
        <v>-</v>
      </c>
      <c r="HL376" s="163" t="str">
        <f t="shared" ca="1" si="1304"/>
        <v>-</v>
      </c>
      <c r="HM376" s="163" t="str">
        <f t="shared" ca="1" si="1304"/>
        <v>-</v>
      </c>
      <c r="HN376" s="163" t="str">
        <f t="shared" ca="1" si="1304"/>
        <v>-</v>
      </c>
      <c r="HO376" s="163" t="str">
        <f t="shared" ca="1" si="1304"/>
        <v>-</v>
      </c>
      <c r="HP376" s="161" t="b">
        <f t="shared" ca="1" si="1234"/>
        <v>0</v>
      </c>
      <c r="HQ376" s="161" t="b">
        <f t="shared" ca="1" si="1234"/>
        <v>0</v>
      </c>
      <c r="HR376" s="161" t="b">
        <f t="shared" ca="1" si="1234"/>
        <v>1</v>
      </c>
      <c r="HS376" s="163">
        <f t="shared" ca="1" si="1304"/>
        <v>0</v>
      </c>
      <c r="HT376" s="161">
        <f t="shared" ca="1" si="1235"/>
        <v>1</v>
      </c>
      <c r="HU376" s="161">
        <f t="shared" ca="1" si="1235"/>
        <v>1</v>
      </c>
      <c r="HV376" s="163" t="str">
        <f t="shared" ca="1" si="1304"/>
        <v>-</v>
      </c>
      <c r="HW376" s="163" t="str">
        <f t="shared" ca="1" si="1304"/>
        <v>-</v>
      </c>
      <c r="HX376" s="163" t="str">
        <f t="shared" ca="1" si="1304"/>
        <v>-</v>
      </c>
      <c r="HY376" s="163" t="str">
        <f t="shared" ca="1" si="1304"/>
        <v>-</v>
      </c>
      <c r="HZ376" s="163" t="str">
        <f t="shared" ca="1" si="1304"/>
        <v>-</v>
      </c>
      <c r="IA376" s="163" t="str">
        <f t="shared" ca="1" si="1304"/>
        <v>-</v>
      </c>
      <c r="IB376" s="163" t="str">
        <f t="shared" ca="1" si="1304"/>
        <v>-</v>
      </c>
      <c r="IC376" s="163" t="str">
        <f t="shared" ca="1" si="1304"/>
        <v>-</v>
      </c>
      <c r="ID376" s="163" t="str">
        <f t="shared" ca="1" si="1304"/>
        <v>-</v>
      </c>
      <c r="IE376" s="163" t="b">
        <f t="shared" ca="1" si="1304"/>
        <v>1</v>
      </c>
      <c r="IF376" s="163" t="str">
        <f t="shared" ca="1" si="1304"/>
        <v>-</v>
      </c>
      <c r="IG376" s="163" t="str">
        <f t="shared" ca="1" si="1304"/>
        <v>-</v>
      </c>
      <c r="IH376" s="163" t="str">
        <f t="shared" ca="1" si="1304"/>
        <v>-</v>
      </c>
      <c r="II376" s="163" t="b">
        <f t="shared" ca="1" si="1236"/>
        <v>1</v>
      </c>
      <c r="IJ376" s="163">
        <f t="shared" ca="1" si="1236"/>
        <v>0</v>
      </c>
      <c r="IK376" s="163" t="str">
        <f t="shared" ca="1" si="1236"/>
        <v>-</v>
      </c>
      <c r="IL376" s="163" t="str">
        <f t="shared" ca="1" si="1236"/>
        <v>-</v>
      </c>
      <c r="IM376" s="163" t="str">
        <f t="shared" ca="1" si="1236"/>
        <v>-</v>
      </c>
      <c r="IN376" s="163" t="str">
        <f t="shared" ca="1" si="1236"/>
        <v>-</v>
      </c>
      <c r="IO376" s="163" t="str">
        <f t="shared" ca="1" si="1236"/>
        <v>-</v>
      </c>
      <c r="IP376" s="163">
        <f t="shared" ca="1" si="1236"/>
        <v>0</v>
      </c>
      <c r="IQ376" s="163" t="str">
        <f t="shared" ca="1" si="1236"/>
        <v>-</v>
      </c>
      <c r="IR376" s="163" t="str">
        <f t="shared" ca="1" si="1236"/>
        <v>-</v>
      </c>
      <c r="IS376" s="163" t="str">
        <f t="shared" ca="1" si="1236"/>
        <v>-</v>
      </c>
      <c r="IT376" s="163">
        <f t="shared" ca="1" si="1236"/>
        <v>500</v>
      </c>
      <c r="IU376" s="163">
        <f t="shared" ca="1" si="1236"/>
        <v>500</v>
      </c>
      <c r="IV376" s="163" t="str">
        <f t="shared" ca="1" si="1236"/>
        <v>-</v>
      </c>
      <c r="IW376" s="163" t="str">
        <f t="shared" ca="1" si="1236"/>
        <v>-</v>
      </c>
      <c r="IX376" s="163" t="str">
        <f t="shared" ca="1" si="1236"/>
        <v>-</v>
      </c>
      <c r="IY376" s="163" t="str">
        <f t="shared" ca="1" si="1311"/>
        <v>-</v>
      </c>
      <c r="IZ376" s="163" t="str">
        <f t="shared" ca="1" si="1288"/>
        <v>-</v>
      </c>
      <c r="JA376" s="163" t="str">
        <f t="shared" ca="1" si="1288"/>
        <v>-</v>
      </c>
      <c r="JB376" s="163" t="str">
        <f t="shared" ca="1" si="1288"/>
        <v>-</v>
      </c>
      <c r="JC376" s="163" t="str">
        <f t="shared" ca="1" si="1288"/>
        <v>-</v>
      </c>
      <c r="JD376" s="163" t="str">
        <f t="shared" ca="1" si="1288"/>
        <v>-</v>
      </c>
      <c r="JE376" s="163" t="str">
        <f t="shared" ca="1" si="1288"/>
        <v>-</v>
      </c>
      <c r="JF376" s="163" t="str">
        <f t="shared" ca="1" si="1288"/>
        <v>-</v>
      </c>
      <c r="JG376" s="163" t="str">
        <f t="shared" ca="1" si="1288"/>
        <v>-</v>
      </c>
      <c r="JH376" s="163" t="str">
        <f t="shared" ca="1" si="1288"/>
        <v>-</v>
      </c>
      <c r="JI376" s="163" t="str">
        <f t="shared" ca="1" si="1297"/>
        <v>-</v>
      </c>
      <c r="JJ376" s="163" t="str">
        <f t="shared" ca="1" si="1297"/>
        <v>-</v>
      </c>
      <c r="JK376" s="163" t="str">
        <f t="shared" ca="1" si="1297"/>
        <v>-</v>
      </c>
      <c r="JL376" s="163" t="str">
        <f t="shared" ca="1" si="1297"/>
        <v>-</v>
      </c>
      <c r="JM376" s="163" t="str">
        <f t="shared" ca="1" si="1297"/>
        <v>-</v>
      </c>
      <c r="JN376" s="163" t="str">
        <f t="shared" ca="1" si="1294"/>
        <v>-</v>
      </c>
      <c r="JO376" s="163" t="str">
        <f t="shared" ca="1" si="1294"/>
        <v>-</v>
      </c>
      <c r="JP376" s="163" t="str">
        <f t="shared" ca="1" si="1294"/>
        <v>-</v>
      </c>
      <c r="JQ376" s="163" t="str">
        <f t="shared" ca="1" si="1294"/>
        <v>-</v>
      </c>
      <c r="JR376" s="163" t="str">
        <f t="shared" ca="1" si="1294"/>
        <v>-</v>
      </c>
      <c r="JS376" s="163" t="str">
        <f t="shared" ca="1" si="1288"/>
        <v>-</v>
      </c>
      <c r="JT376" s="163" t="str">
        <f t="shared" ca="1" si="1288"/>
        <v>-</v>
      </c>
      <c r="JU376" s="163" t="str">
        <f t="shared" ca="1" si="1288"/>
        <v>-</v>
      </c>
      <c r="JV376" s="163" t="str">
        <f t="shared" ca="1" si="1288"/>
        <v>-</v>
      </c>
      <c r="JW376" s="163" t="str">
        <f t="shared" ca="1" si="1288"/>
        <v>-</v>
      </c>
      <c r="JX376" s="163" t="str">
        <f t="shared" ca="1" si="1311"/>
        <v>-</v>
      </c>
      <c r="JY376" s="163" t="str">
        <f t="shared" ca="1" si="1311"/>
        <v>-</v>
      </c>
      <c r="JZ376" s="163" t="str">
        <f t="shared" ca="1" si="1311"/>
        <v>-</v>
      </c>
      <c r="KA376" s="163" t="str">
        <f t="shared" ca="1" si="1311"/>
        <v>-</v>
      </c>
      <c r="KB376" s="163" t="str">
        <f t="shared" ca="1" si="1311"/>
        <v>-</v>
      </c>
      <c r="KC376" s="163" t="str">
        <f t="shared" ca="1" si="1311"/>
        <v>-</v>
      </c>
      <c r="KD376" s="163" t="str">
        <f t="shared" ca="1" si="1311"/>
        <v>-</v>
      </c>
      <c r="KE376" s="163" t="str">
        <f t="shared" ca="1" si="1311"/>
        <v>-</v>
      </c>
      <c r="KF376" s="163" t="str">
        <f t="shared" ca="1" si="1311"/>
        <v>-</v>
      </c>
      <c r="KG376" s="163" t="str">
        <f t="shared" ca="1" si="1311"/>
        <v>-</v>
      </c>
      <c r="KH376" s="163" t="str">
        <f t="shared" ca="1" si="1311"/>
        <v>-</v>
      </c>
      <c r="KI376" s="163" t="str">
        <f t="shared" ca="1" si="1311"/>
        <v>-</v>
      </c>
      <c r="KJ376" s="163" t="str">
        <f t="shared" ca="1" si="1311"/>
        <v>-</v>
      </c>
      <c r="KK376" s="163" t="str">
        <f t="shared" ca="1" si="1311"/>
        <v>-</v>
      </c>
      <c r="KL376" s="163" t="str">
        <f t="shared" ca="1" si="1311"/>
        <v>-</v>
      </c>
      <c r="KM376" s="163" t="str">
        <f t="shared" ca="1" si="1311"/>
        <v>-</v>
      </c>
      <c r="KN376" s="163" t="str">
        <f t="shared" ca="1" si="1311"/>
        <v>-</v>
      </c>
      <c r="KO376" s="163" t="str">
        <f t="shared" ca="1" si="1311"/>
        <v>-</v>
      </c>
      <c r="KP376" s="163" t="str">
        <f t="shared" ca="1" si="1311"/>
        <v>-</v>
      </c>
      <c r="KQ376" s="163" t="str">
        <f t="shared" ca="1" si="1311"/>
        <v>-</v>
      </c>
      <c r="KR376" s="163" t="str">
        <f t="shared" ca="1" si="1311"/>
        <v>-</v>
      </c>
      <c r="KS376" s="163" t="str">
        <f t="shared" ca="1" si="1311"/>
        <v>-</v>
      </c>
      <c r="KT376" s="163" t="str">
        <f t="shared" ca="1" si="1311"/>
        <v>-</v>
      </c>
      <c r="KU376" s="163" t="str">
        <f t="shared" ca="1" si="1311"/>
        <v>-</v>
      </c>
      <c r="KV376" s="163" t="str">
        <f t="shared" ca="1" si="1311"/>
        <v>-</v>
      </c>
      <c r="KW376" s="163" t="str">
        <f t="shared" ca="1" si="1311"/>
        <v>-</v>
      </c>
      <c r="KX376" s="163" t="str">
        <f t="shared" ca="1" si="1311"/>
        <v>-</v>
      </c>
      <c r="KY376" s="163" t="str">
        <f t="shared" ca="1" si="1311"/>
        <v>-</v>
      </c>
      <c r="KZ376" s="163" t="str">
        <f t="shared" ca="1" si="1311"/>
        <v>-</v>
      </c>
      <c r="LA376" s="163" t="str">
        <f t="shared" ca="1" si="1311"/>
        <v>-</v>
      </c>
      <c r="LB376" s="163" t="str">
        <f t="shared" ca="1" si="1311"/>
        <v>-</v>
      </c>
      <c r="LC376" s="163" t="str">
        <f t="shared" ca="1" si="1311"/>
        <v>-</v>
      </c>
      <c r="LD376" s="163" t="str">
        <f t="shared" ca="1" si="1311"/>
        <v>-</v>
      </c>
      <c r="LE376" s="163" t="str">
        <f t="shared" ca="1" si="1311"/>
        <v>-</v>
      </c>
      <c r="LF376" s="163" t="str">
        <f t="shared" ca="1" si="1311"/>
        <v>-</v>
      </c>
      <c r="LG376" s="163" t="str">
        <f t="shared" ca="1" si="1311"/>
        <v>-</v>
      </c>
      <c r="LH376" s="163" t="str">
        <f t="shared" ca="1" si="1311"/>
        <v>-</v>
      </c>
      <c r="LI376" s="163" t="str">
        <f t="shared" ca="1" si="1311"/>
        <v>-</v>
      </c>
      <c r="LJ376" s="163" t="str">
        <f t="shared" ca="1" si="1311"/>
        <v>-</v>
      </c>
      <c r="LK376" s="163" t="str">
        <f t="shared" ca="1" si="1311"/>
        <v>-</v>
      </c>
      <c r="LL376" s="163" t="str">
        <f t="shared" ca="1" si="1311"/>
        <v>-</v>
      </c>
      <c r="LM376" s="163" t="str">
        <f t="shared" ca="1" si="1311"/>
        <v>-</v>
      </c>
      <c r="LN376" s="163" t="str">
        <f t="shared" ca="1" si="1311"/>
        <v>-</v>
      </c>
      <c r="LO376" s="163" t="str">
        <f t="shared" ca="1" si="1241"/>
        <v>-</v>
      </c>
      <c r="LP376" s="163" t="str">
        <f t="shared" ca="1" si="1241"/>
        <v>-</v>
      </c>
      <c r="LQ376" s="163" t="str">
        <f t="shared" ca="1" si="1241"/>
        <v>-</v>
      </c>
      <c r="LR376" s="163" t="str">
        <f t="shared" ca="1" si="1241"/>
        <v>-</v>
      </c>
      <c r="LS376" s="163" t="str">
        <f t="shared" ca="1" si="1241"/>
        <v>-</v>
      </c>
      <c r="LT376" s="163" t="str">
        <f t="shared" ref="LT376:LX376" ca="1" si="1313">OFFSET(LT$5,$B376,0)</f>
        <v>-</v>
      </c>
      <c r="LU376" s="163" t="str">
        <f t="shared" ca="1" si="1313"/>
        <v>-</v>
      </c>
      <c r="LV376" s="163" t="str">
        <f t="shared" ca="1" si="1313"/>
        <v>-</v>
      </c>
      <c r="LW376" s="163" t="str">
        <f t="shared" ca="1" si="1313"/>
        <v>-</v>
      </c>
      <c r="LX376" s="163" t="str">
        <f t="shared" ca="1" si="1313"/>
        <v>-</v>
      </c>
      <c r="LY376" s="10"/>
      <c r="LZ376" s="161">
        <f t="shared" ca="1" si="1242"/>
        <v>4.4999999999999998E-2</v>
      </c>
      <c r="MA376" s="161">
        <f t="shared" ca="1" si="1243"/>
        <v>4.4999999999999998E-2</v>
      </c>
      <c r="MB376" s="163">
        <f t="shared" ca="1" si="1312"/>
        <v>1</v>
      </c>
      <c r="MC376" s="163">
        <f t="shared" ca="1" si="1312"/>
        <v>0</v>
      </c>
      <c r="MD376" s="163">
        <f t="shared" ca="1" si="1312"/>
        <v>1</v>
      </c>
      <c r="ME376" s="163">
        <f t="shared" ca="1" si="1312"/>
        <v>1</v>
      </c>
      <c r="MF376" s="163">
        <f t="shared" ca="1" si="1312"/>
        <v>0</v>
      </c>
      <c r="MG376" s="163">
        <f t="shared" ca="1" si="1312"/>
        <v>70</v>
      </c>
      <c r="MH376" s="163">
        <f t="shared" ca="1" si="1312"/>
        <v>50</v>
      </c>
      <c r="MI376" s="163">
        <f t="shared" ca="1" si="1312"/>
        <v>85</v>
      </c>
      <c r="MJ376" s="163">
        <f t="shared" ca="1" si="1312"/>
        <v>50</v>
      </c>
      <c r="MK376" s="161">
        <f t="shared" si="1245"/>
        <v>0.7</v>
      </c>
      <c r="ML376" s="161">
        <f t="shared" si="1246"/>
        <v>0.7</v>
      </c>
      <c r="MM376" s="161">
        <f t="shared" si="1247"/>
        <v>0.7</v>
      </c>
      <c r="MN376" s="161">
        <f t="shared" ca="1" si="1248"/>
        <v>1</v>
      </c>
      <c r="MO376" s="161">
        <f t="shared" ca="1" si="1248"/>
        <v>1</v>
      </c>
      <c r="MP376" s="163">
        <f t="shared" ca="1" si="1312"/>
        <v>1</v>
      </c>
      <c r="MQ376" s="10"/>
      <c r="MR376" s="163">
        <f t="shared" ca="1" si="1312"/>
        <v>1</v>
      </c>
      <c r="MS376" s="161">
        <f t="shared" ca="1" si="1249"/>
        <v>1</v>
      </c>
      <c r="MT376" s="163">
        <f t="shared" ca="1" si="1312"/>
        <v>0.75</v>
      </c>
      <c r="MU376" s="163">
        <f t="shared" ca="1" si="1312"/>
        <v>0.8</v>
      </c>
      <c r="MV376" s="163">
        <f t="shared" ca="1" si="1312"/>
        <v>0.82499999999999996</v>
      </c>
      <c r="MW376" s="163">
        <f t="shared" ca="1" si="1312"/>
        <v>0.875</v>
      </c>
      <c r="MX376" s="163">
        <f t="shared" ca="1" si="1312"/>
        <v>0.9</v>
      </c>
      <c r="MY376" s="163">
        <f t="shared" ca="1" si="1312"/>
        <v>0.75</v>
      </c>
      <c r="MZ376" s="163">
        <f t="shared" ca="1" si="1312"/>
        <v>0.78142857142857147</v>
      </c>
      <c r="NA376" s="163">
        <f t="shared" ca="1" si="1312"/>
        <v>0.82499999999999996</v>
      </c>
      <c r="NB376" s="163">
        <f t="shared" ca="1" si="1312"/>
        <v>0.875</v>
      </c>
      <c r="NC376" s="163">
        <f t="shared" ca="1" si="1312"/>
        <v>0.9</v>
      </c>
      <c r="ND376" s="163">
        <f t="shared" ca="1" si="1312"/>
        <v>0.9</v>
      </c>
      <c r="NE376" s="163">
        <f t="shared" ca="1" si="1312"/>
        <v>0.75</v>
      </c>
      <c r="NF376" s="163">
        <f t="shared" ca="1" si="1312"/>
        <v>0.78142857142857147</v>
      </c>
      <c r="NG376" s="163">
        <f t="shared" ca="1" si="1312"/>
        <v>0.82499999999999996</v>
      </c>
      <c r="NH376" s="163">
        <f t="shared" ca="1" si="1312"/>
        <v>0.875</v>
      </c>
      <c r="NI376" s="163">
        <f t="shared" ca="1" si="1312"/>
        <v>0.9</v>
      </c>
      <c r="NJ376" s="163">
        <f t="shared" ca="1" si="1312"/>
        <v>0.9</v>
      </c>
      <c r="NK376" s="163">
        <f t="shared" ca="1" si="1312"/>
        <v>0.75</v>
      </c>
      <c r="NL376" s="163">
        <f t="shared" ca="1" si="1312"/>
        <v>0.78142857142857147</v>
      </c>
      <c r="NM376" s="163">
        <f t="shared" ca="1" si="1312"/>
        <v>0.82499999999999996</v>
      </c>
      <c r="NN376" s="163">
        <f t="shared" ca="1" si="1312"/>
        <v>0.875</v>
      </c>
      <c r="NO376" s="163">
        <f t="shared" ca="1" si="1312"/>
        <v>0.9</v>
      </c>
      <c r="NP376" s="163">
        <f t="shared" ca="1" si="1312"/>
        <v>0.9</v>
      </c>
      <c r="NQ376" s="163">
        <f t="shared" ca="1" si="1312"/>
        <v>0.75</v>
      </c>
      <c r="NR376" s="163">
        <f t="shared" ca="1" si="1312"/>
        <v>0.78142857142857147</v>
      </c>
      <c r="NS376" s="163">
        <f t="shared" ca="1" si="1312"/>
        <v>0.82499999999999996</v>
      </c>
      <c r="NT376" s="163">
        <f t="shared" ca="1" si="1312"/>
        <v>0.875</v>
      </c>
      <c r="NU376" s="163">
        <f t="shared" ca="1" si="1312"/>
        <v>0.9</v>
      </c>
      <c r="NV376" s="163">
        <f t="shared" ca="1" si="1312"/>
        <v>0.9</v>
      </c>
      <c r="NW376" s="163">
        <f t="shared" ca="1" si="1312"/>
        <v>0.75</v>
      </c>
      <c r="NX376" s="163">
        <f t="shared" ca="1" si="1312"/>
        <v>0.78142857142857147</v>
      </c>
      <c r="NY376" s="163">
        <f t="shared" ca="1" si="1312"/>
        <v>0.82499999999999996</v>
      </c>
      <c r="NZ376" s="163">
        <f t="shared" ca="1" si="1312"/>
        <v>0.875</v>
      </c>
      <c r="OA376" s="163">
        <f t="shared" ca="1" si="1312"/>
        <v>0.9</v>
      </c>
      <c r="OB376" s="163">
        <f t="shared" ca="1" si="1312"/>
        <v>0.9</v>
      </c>
      <c r="OC376" s="163">
        <f t="shared" ca="1" si="1312"/>
        <v>0.75</v>
      </c>
      <c r="OD376" s="163">
        <f t="shared" ca="1" si="1312"/>
        <v>0.78142857142857147</v>
      </c>
      <c r="OE376" s="163">
        <f t="shared" ca="1" si="1312"/>
        <v>0.82499999999999996</v>
      </c>
      <c r="OF376" s="163">
        <f t="shared" ca="1" si="1312"/>
        <v>0.875</v>
      </c>
      <c r="OG376" s="163">
        <f t="shared" ca="1" si="1312"/>
        <v>0.9</v>
      </c>
      <c r="OH376" s="163">
        <f t="shared" ca="1" si="1312"/>
        <v>0.9</v>
      </c>
      <c r="OI376" s="163">
        <f t="shared" ca="1" si="1312"/>
        <v>0.75</v>
      </c>
      <c r="OJ376" s="163">
        <f t="shared" ca="1" si="1312"/>
        <v>0.76904761904761909</v>
      </c>
      <c r="OK376" s="163">
        <f t="shared" ca="1" si="1312"/>
        <v>0.82000000000000006</v>
      </c>
      <c r="OL376" s="163">
        <f t="shared" ca="1" si="1312"/>
        <v>0.875</v>
      </c>
      <c r="OM376" s="163">
        <f t="shared" ca="1" si="1312"/>
        <v>0.9</v>
      </c>
      <c r="ON376" s="163">
        <f t="shared" ca="1" si="1312"/>
        <v>0.90000000000000013</v>
      </c>
      <c r="OO376" s="163">
        <f t="shared" ca="1" si="1312"/>
        <v>0.75</v>
      </c>
      <c r="OP376" s="163">
        <f t="shared" ca="1" si="1312"/>
        <v>0.76904761904761909</v>
      </c>
      <c r="OQ376" s="163">
        <f t="shared" ca="1" si="1312"/>
        <v>0.82000000000000006</v>
      </c>
      <c r="OR376" s="163">
        <f t="shared" ca="1" si="1312"/>
        <v>0.875</v>
      </c>
      <c r="OS376" s="163">
        <f t="shared" ca="1" si="1312"/>
        <v>0.9</v>
      </c>
      <c r="OT376" s="163">
        <f t="shared" ca="1" si="1312"/>
        <v>0.9</v>
      </c>
      <c r="OU376" s="163">
        <f t="shared" ca="1" si="1307"/>
        <v>0.875</v>
      </c>
      <c r="OV376" s="161">
        <f t="shared" ca="1" si="1253"/>
        <v>1</v>
      </c>
      <c r="OW376" s="161">
        <f t="shared" ca="1" si="1254"/>
        <v>1</v>
      </c>
      <c r="OX376" s="161">
        <f t="shared" ca="1" si="1255"/>
        <v>500000</v>
      </c>
      <c r="OY376" s="163" t="str">
        <f t="shared" ca="1" si="1256"/>
        <v>-</v>
      </c>
      <c r="OZ376" s="161" t="str">
        <f t="shared" ca="1" si="1257"/>
        <v>-</v>
      </c>
      <c r="PA376" s="161" t="str">
        <f t="shared" ca="1" si="1258"/>
        <v>-</v>
      </c>
      <c r="PB376" s="163">
        <f t="shared" ca="1" si="1312"/>
        <v>0</v>
      </c>
      <c r="PC376" s="27">
        <v>0</v>
      </c>
    </row>
    <row r="377" spans="1:419" s="143" customFormat="1" hidden="1" outlineLevel="1">
      <c r="A377" s="121">
        <f t="shared" si="14"/>
        <v>372</v>
      </c>
      <c r="B377" s="121">
        <f t="shared" si="1259"/>
        <v>13</v>
      </c>
      <c r="C377" s="143">
        <f t="shared" si="1265"/>
        <v>1002</v>
      </c>
      <c r="D377" s="143" t="s">
        <v>884</v>
      </c>
      <c r="E377" s="143" t="b">
        <v>0</v>
      </c>
      <c r="F377" s="143" t="b">
        <v>0</v>
      </c>
      <c r="G377" s="143" t="b">
        <f t="shared" si="1260"/>
        <v>0</v>
      </c>
      <c r="H377" s="139">
        <f t="shared" ca="1" si="1308"/>
        <v>3</v>
      </c>
      <c r="I377" s="32">
        <v>3</v>
      </c>
      <c r="J377" s="32">
        <v>4</v>
      </c>
      <c r="K377" s="139">
        <f t="shared" ca="1" si="1308"/>
        <v>1</v>
      </c>
      <c r="L377" s="139">
        <f t="shared" ca="1" si="1308"/>
        <v>1</v>
      </c>
      <c r="M377" s="139">
        <f t="shared" ca="1" si="1308"/>
        <v>2</v>
      </c>
      <c r="N377" s="139">
        <f t="shared" ca="1" si="1308"/>
        <v>1</v>
      </c>
      <c r="O377" s="139">
        <f t="shared" ca="1" si="1308"/>
        <v>1</v>
      </c>
      <c r="P377" s="139">
        <f t="shared" ca="1" si="1308"/>
        <v>1</v>
      </c>
      <c r="Q377" s="139">
        <f t="shared" ca="1" si="1308"/>
        <v>1</v>
      </c>
      <c r="R377" s="139">
        <f t="shared" ca="1" si="1308"/>
        <v>2</v>
      </c>
      <c r="S377" s="139">
        <f t="shared" ca="1" si="1308"/>
        <v>1</v>
      </c>
      <c r="T377" s="139">
        <f t="shared" ca="1" si="1308"/>
        <v>1</v>
      </c>
      <c r="U377" s="139">
        <f t="shared" ca="1" si="1308"/>
        <v>1</v>
      </c>
      <c r="V377" s="139">
        <f t="shared" ca="1" si="1308"/>
        <v>1</v>
      </c>
      <c r="W377" s="139">
        <f t="shared" ca="1" si="1308"/>
        <v>1</v>
      </c>
      <c r="X377" s="139">
        <f t="shared" ca="1" si="1308"/>
        <v>1</v>
      </c>
      <c r="Y377" s="139">
        <f t="shared" ca="1" si="1308"/>
        <v>1</v>
      </c>
      <c r="Z377" s="32">
        <v>1</v>
      </c>
      <c r="AA377" s="32">
        <v>1</v>
      </c>
      <c r="AB377" s="32">
        <v>1</v>
      </c>
      <c r="AC377" s="139">
        <f t="shared" ca="1" si="1308"/>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00026 Price SQ RiskCRRA-low Overdraw500000 CropgrazeFALSE (F33N11)</v>
      </c>
      <c r="AF377" s="10" t="str">
        <f ca="1">IF(COUNTIF(AE$5:AE377,AE377)=1,"-","Dup")</f>
        <v>-</v>
      </c>
      <c r="AG377" s="10"/>
      <c r="AH377" s="163" t="str">
        <f t="shared" ca="1" si="1217"/>
        <v>-</v>
      </c>
      <c r="AI377" s="163" t="str">
        <f t="shared" ca="1" si="1217"/>
        <v>-</v>
      </c>
      <c r="AJ377" s="163" t="str">
        <f t="shared" ca="1" si="1217"/>
        <v>-</v>
      </c>
      <c r="AK377" s="163" t="str">
        <f t="shared" ca="1" si="1217"/>
        <v>-</v>
      </c>
      <c r="AL377" s="163" t="str">
        <f t="shared" ca="1" si="1217"/>
        <v>-</v>
      </c>
      <c r="AM377" s="163" t="b">
        <f t="shared" ca="1" si="1217"/>
        <v>1</v>
      </c>
      <c r="AN377" s="10"/>
      <c r="AO377" s="161" t="b">
        <f t="shared" si="1218"/>
        <v>0</v>
      </c>
      <c r="AP377" s="161">
        <f t="shared" si="1218"/>
        <v>2</v>
      </c>
      <c r="AQ377" s="161" t="b">
        <f t="shared" si="1218"/>
        <v>0</v>
      </c>
      <c r="AR377" s="161" t="b">
        <f t="shared" si="1218"/>
        <v>1</v>
      </c>
      <c r="AS377" s="161" t="b">
        <f t="shared" si="1218"/>
        <v>1</v>
      </c>
      <c r="AT377" s="161" t="b">
        <f t="shared" si="1218"/>
        <v>0</v>
      </c>
      <c r="AU377" s="161">
        <f t="shared" ca="1" si="1219"/>
        <v>0</v>
      </c>
      <c r="AV377" s="161" t="b">
        <f t="shared" si="1299"/>
        <v>1</v>
      </c>
      <c r="AW377" s="161" t="b">
        <f t="shared" si="1299"/>
        <v>1</v>
      </c>
      <c r="AX377" s="161">
        <f t="shared" si="1299"/>
        <v>2</v>
      </c>
      <c r="AY377" s="161" t="str">
        <f t="shared" si="1299"/>
        <v>-</v>
      </c>
      <c r="AZ377" s="161">
        <f t="shared" si="1299"/>
        <v>0.3</v>
      </c>
      <c r="BA377" s="10"/>
      <c r="BB377" s="161" t="b">
        <f t="shared" si="1221"/>
        <v>1</v>
      </c>
      <c r="BC377" s="163" t="b">
        <f t="shared" ca="1" si="1222"/>
        <v>1</v>
      </c>
      <c r="BD377" s="163" t="b">
        <f t="shared" ca="1" si="1222"/>
        <v>1</v>
      </c>
      <c r="BE377" s="162">
        <f t="shared" ca="1" si="1223"/>
        <v>3210</v>
      </c>
      <c r="BF377" s="163" t="str">
        <f t="shared" ca="1" si="1309"/>
        <v>-</v>
      </c>
      <c r="BG377" s="163" t="str">
        <f t="shared" ca="1" si="1309"/>
        <v>-</v>
      </c>
      <c r="BH377" s="163" t="str">
        <f t="shared" ca="1" si="1309"/>
        <v>-</v>
      </c>
      <c r="BI377" s="163" t="str">
        <f t="shared" ca="1" si="1309"/>
        <v>-</v>
      </c>
      <c r="BJ377" s="163" t="str">
        <f t="shared" ca="1" si="1309"/>
        <v>-</v>
      </c>
      <c r="BK377" s="163">
        <f t="shared" ca="1" si="1309"/>
        <v>1</v>
      </c>
      <c r="BL377" s="163">
        <f t="shared" ca="1" si="1309"/>
        <v>1</v>
      </c>
      <c r="BM377" s="163" t="str">
        <f t="shared" ca="1" si="1309"/>
        <v>-</v>
      </c>
      <c r="BN377" s="163" t="str">
        <f t="shared" ca="1" si="1309"/>
        <v>-</v>
      </c>
      <c r="BO377" s="163" t="b">
        <f t="shared" ca="1" si="1225"/>
        <v>0</v>
      </c>
      <c r="BP377" s="163" t="b">
        <f t="shared" ca="1" si="1225"/>
        <v>0</v>
      </c>
      <c r="BQ377" s="163" t="b">
        <f t="shared" ca="1" si="1225"/>
        <v>0</v>
      </c>
      <c r="BR377" s="163" t="b">
        <f t="shared" ca="1" si="1225"/>
        <v>0</v>
      </c>
      <c r="BS377" s="163" t="b">
        <f t="shared" ca="1" si="1225"/>
        <v>0</v>
      </c>
      <c r="BT377" s="163" t="b">
        <f t="shared" ca="1" si="1225"/>
        <v>0</v>
      </c>
      <c r="BU377" s="163" t="b">
        <f t="shared" ca="1" si="1225"/>
        <v>0</v>
      </c>
      <c r="BV377" s="163" t="b">
        <f t="shared" ca="1" si="1225"/>
        <v>0</v>
      </c>
      <c r="BW377" s="163" t="b">
        <f t="shared" ca="1" si="1225"/>
        <v>0</v>
      </c>
      <c r="BX377" s="163" t="str">
        <f t="shared" ca="1" si="1309"/>
        <v>-</v>
      </c>
      <c r="BY377" s="163" t="str">
        <f t="shared" ca="1" si="1296"/>
        <v>-</v>
      </c>
      <c r="BZ377" s="163" t="str">
        <f t="shared" ca="1" si="1296"/>
        <v>-</v>
      </c>
      <c r="CA377" s="163" t="str">
        <f t="shared" ca="1" si="1296"/>
        <v>-</v>
      </c>
      <c r="CB377" s="163" t="str">
        <f t="shared" ca="1" si="1296"/>
        <v>-</v>
      </c>
      <c r="CC377" s="163" t="str">
        <f t="shared" ca="1" si="1296"/>
        <v>-</v>
      </c>
      <c r="CD377" s="163" t="str">
        <f t="shared" ca="1" si="1296"/>
        <v>-</v>
      </c>
      <c r="CE377" s="163" t="str">
        <f t="shared" ca="1" si="1296"/>
        <v>-</v>
      </c>
      <c r="CF377" s="163" t="str">
        <f t="shared" ca="1" si="1296"/>
        <v>-</v>
      </c>
      <c r="CG377" s="163" t="str">
        <f t="shared" ca="1" si="1309"/>
        <v>-</v>
      </c>
      <c r="CH377" s="163" t="str">
        <f t="shared" ca="1" si="1309"/>
        <v>-</v>
      </c>
      <c r="CI377" s="163" t="str">
        <f t="shared" ca="1" si="1309"/>
        <v>-</v>
      </c>
      <c r="CJ377" s="163" t="str">
        <f t="shared" ca="1" si="1309"/>
        <v>-</v>
      </c>
      <c r="CK377" s="163" t="str">
        <f t="shared" ca="1" si="1309"/>
        <v>-</v>
      </c>
      <c r="CL377" s="163" t="str">
        <f t="shared" ca="1" si="1309"/>
        <v>-</v>
      </c>
      <c r="CM377" s="163" t="str">
        <f t="shared" ca="1" si="1309"/>
        <v>-</v>
      </c>
      <c r="CN377" s="163" t="str">
        <f t="shared" ca="1" si="1309"/>
        <v>-</v>
      </c>
      <c r="CO377" s="163" t="str">
        <f t="shared" ca="1" si="1309"/>
        <v>-</v>
      </c>
      <c r="CP377" s="163" t="str">
        <f t="shared" ca="1" si="1309"/>
        <v>-</v>
      </c>
      <c r="CQ377" s="163" t="str">
        <f t="shared" ca="1" si="1309"/>
        <v>-</v>
      </c>
      <c r="CR377" s="163" t="str">
        <f t="shared" ca="1" si="1309"/>
        <v>-</v>
      </c>
      <c r="CS377" s="163" t="str">
        <f t="shared" ca="1" si="1309"/>
        <v>-</v>
      </c>
      <c r="CT377" s="163" t="str">
        <f t="shared" ca="1" si="1309"/>
        <v>-</v>
      </c>
      <c r="CU377" s="163" t="str">
        <f t="shared" ca="1" si="1292"/>
        <v>-</v>
      </c>
      <c r="CV377" s="163" t="str">
        <f t="shared" ca="1" si="1292"/>
        <v>-</v>
      </c>
      <c r="CW377" s="163" t="str">
        <f t="shared" ca="1" si="1292"/>
        <v>-</v>
      </c>
      <c r="CX377" s="163" t="str">
        <f t="shared" ca="1" si="1292"/>
        <v>-</v>
      </c>
      <c r="CY377" s="163" t="str">
        <f t="shared" ca="1" si="1292"/>
        <v>-</v>
      </c>
      <c r="CZ377" s="163" t="str">
        <f t="shared" ca="1" si="1292"/>
        <v>-</v>
      </c>
      <c r="DA377" s="163" t="str">
        <f t="shared" ca="1" si="1292"/>
        <v>-</v>
      </c>
      <c r="DB377" s="163" t="str">
        <f t="shared" ca="1" si="1292"/>
        <v>-</v>
      </c>
      <c r="DC377" s="163" t="str">
        <f t="shared" ca="1" si="1309"/>
        <v>-</v>
      </c>
      <c r="DD377" s="163" t="str">
        <f t="shared" ca="1" si="1309"/>
        <v>-</v>
      </c>
      <c r="DE377" s="163" t="str">
        <f t="shared" ca="1" si="1309"/>
        <v>-</v>
      </c>
      <c r="DF377" s="163" t="str">
        <f t="shared" ca="1" si="1309"/>
        <v>-</v>
      </c>
      <c r="DG377" s="163" t="str">
        <f t="shared" ca="1" si="1309"/>
        <v>-</v>
      </c>
      <c r="DH377" s="163" t="str">
        <f t="shared" ca="1" si="1309"/>
        <v>-</v>
      </c>
      <c r="DI377" s="163" t="str">
        <f t="shared" ca="1" si="1309"/>
        <v>-</v>
      </c>
      <c r="DJ377" s="163" t="str">
        <f t="shared" ca="1" si="1309"/>
        <v>-</v>
      </c>
      <c r="DK377" s="163" t="str">
        <f t="shared" ca="1" si="1309"/>
        <v>-</v>
      </c>
      <c r="DL377" s="10"/>
      <c r="DM377" s="163" t="str">
        <f t="shared" ca="1" si="1309"/>
        <v>-</v>
      </c>
      <c r="DN377" s="163" t="str">
        <f t="shared" ca="1" si="1309"/>
        <v>-</v>
      </c>
      <c r="DO377" s="163" t="str">
        <f t="shared" ca="1" si="1309"/>
        <v>-</v>
      </c>
      <c r="DP377" s="163" t="str">
        <f t="shared" ca="1" si="1309"/>
        <v>-</v>
      </c>
      <c r="DQ377" s="163" t="str">
        <f t="shared" ca="1" si="1309"/>
        <v>-</v>
      </c>
      <c r="DR377" s="163" t="str">
        <f t="shared" ca="1" si="1309"/>
        <v>-</v>
      </c>
      <c r="DS377" s="163" t="str">
        <f t="shared" ca="1" si="1309"/>
        <v>-</v>
      </c>
      <c r="DT377" s="163" t="str">
        <f t="shared" ca="1" si="1309"/>
        <v>-</v>
      </c>
      <c r="DU377" s="163" t="str">
        <f t="shared" ca="1" si="1309"/>
        <v>-</v>
      </c>
      <c r="DV377" s="163" t="str">
        <f t="shared" ca="1" si="1309"/>
        <v>-</v>
      </c>
      <c r="DW377" s="163" t="str">
        <f t="shared" ca="1" si="1309"/>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06"/>
        <v>-</v>
      </c>
      <c r="EJ377" s="163" t="str">
        <f t="shared" ca="1" si="1306"/>
        <v>-</v>
      </c>
      <c r="EK377" s="163" t="str">
        <f t="shared" ca="1" si="1306"/>
        <v>-</v>
      </c>
      <c r="EL377" s="163" t="str">
        <f t="shared" ca="1" si="1306"/>
        <v>-</v>
      </c>
      <c r="EM377" s="163" t="str">
        <f t="shared" ca="1" si="1306"/>
        <v>-</v>
      </c>
      <c r="EN377" s="163" t="str">
        <f t="shared" ca="1" si="1306"/>
        <v>-</v>
      </c>
      <c r="EO377" s="163" t="str">
        <f t="shared" ca="1" si="1306"/>
        <v>-</v>
      </c>
      <c r="EP377" s="163" t="str">
        <f t="shared" ca="1" si="1306"/>
        <v>-</v>
      </c>
      <c r="EQ377" s="163">
        <f t="shared" ca="1" si="1306"/>
        <v>1</v>
      </c>
      <c r="ER377" s="163">
        <f t="shared" ca="1" si="1306"/>
        <v>1</v>
      </c>
      <c r="ES377" s="163">
        <f t="shared" ca="1" si="1306"/>
        <v>0</v>
      </c>
      <c r="ET377" s="163" t="str">
        <f t="shared" ca="1" si="1306"/>
        <v>-</v>
      </c>
      <c r="EU377" s="163" t="str">
        <f t="shared" ca="1" si="1306"/>
        <v>-</v>
      </c>
      <c r="EV377" s="163" t="str">
        <f t="shared" ca="1" si="1306"/>
        <v>-</v>
      </c>
      <c r="EW377" s="163" t="str">
        <f t="shared" ca="1" si="1306"/>
        <v>-</v>
      </c>
      <c r="EX377" s="163" t="str">
        <f t="shared" ca="1" si="1306"/>
        <v>-</v>
      </c>
      <c r="EY377" s="163" t="str">
        <f t="shared" ca="1" si="1306"/>
        <v>-</v>
      </c>
      <c r="EZ377" s="163" t="str">
        <f t="shared" ca="1" si="1306"/>
        <v>-</v>
      </c>
      <c r="FA377" s="163">
        <f t="shared" ca="1" si="1306"/>
        <v>0</v>
      </c>
      <c r="FB377" s="163" t="str">
        <f t="shared" ca="1" si="1306"/>
        <v>-</v>
      </c>
      <c r="FC377" s="163" t="str">
        <f t="shared" ca="1" si="1306"/>
        <v>-</v>
      </c>
      <c r="FD377" s="163" t="str">
        <f t="shared" ca="1" si="1306"/>
        <v>-</v>
      </c>
      <c r="FE377" s="163" t="str">
        <f t="shared" ca="1" si="1306"/>
        <v>-</v>
      </c>
      <c r="FF377" s="163" t="str">
        <f t="shared" ca="1" si="1306"/>
        <v>-</v>
      </c>
      <c r="FG377" s="163">
        <f t="shared" ca="1" si="1306"/>
        <v>0</v>
      </c>
      <c r="FH377" s="163">
        <f t="shared" ca="1" si="1306"/>
        <v>0</v>
      </c>
      <c r="FI377" s="163">
        <f t="shared" ca="1" si="1306"/>
        <v>0</v>
      </c>
      <c r="FJ377" s="163">
        <f t="shared" ca="1" si="1306"/>
        <v>0</v>
      </c>
      <c r="FK377" s="163">
        <f t="shared" ca="1" si="1306"/>
        <v>0</v>
      </c>
      <c r="FL377" s="163">
        <f t="shared" ca="1" si="1306"/>
        <v>0</v>
      </c>
      <c r="FM377" s="163">
        <f t="shared" ca="1" si="1306"/>
        <v>0</v>
      </c>
      <c r="FN377" s="163" t="str">
        <f t="shared" ca="1" si="1306"/>
        <v>-</v>
      </c>
      <c r="FO377" s="163" t="str">
        <f t="shared" ca="1" si="1306"/>
        <v>-</v>
      </c>
      <c r="FP377" s="163" t="str">
        <f t="shared" ca="1" si="1306"/>
        <v>-</v>
      </c>
      <c r="FQ377" s="163" t="str">
        <f t="shared" ca="1" si="1306"/>
        <v>-</v>
      </c>
      <c r="FR377" s="163" t="str">
        <f t="shared" ca="1" si="1306"/>
        <v>-</v>
      </c>
      <c r="FS377" s="163" t="str">
        <f t="shared" ca="1" si="1306"/>
        <v>-</v>
      </c>
      <c r="FT377" s="163" t="str">
        <f t="shared" ca="1" si="1306"/>
        <v>-</v>
      </c>
      <c r="FU377" s="163" t="str">
        <f t="shared" ca="1" si="1306"/>
        <v>-</v>
      </c>
      <c r="FV377" s="163" t="str">
        <f t="shared" ca="1" si="1306"/>
        <v>-</v>
      </c>
      <c r="FW377" s="163" t="str">
        <f t="shared" ca="1" si="1306"/>
        <v>-</v>
      </c>
      <c r="FX377" s="163" t="str">
        <f t="shared" ca="1" si="1306"/>
        <v>-</v>
      </c>
      <c r="FY377" s="10"/>
      <c r="FZ377" s="163">
        <f t="shared" ca="1" si="1306"/>
        <v>1</v>
      </c>
      <c r="GA377" s="163" t="str">
        <f t="shared" ca="1" si="1306"/>
        <v>-</v>
      </c>
      <c r="GB377" s="163" t="str">
        <f t="shared" ca="1" si="1306"/>
        <v>-</v>
      </c>
      <c r="GC377" s="163" t="str">
        <f t="shared" ca="1" si="1306"/>
        <v>-</v>
      </c>
      <c r="GD377" s="163" t="str">
        <f t="shared" ca="1" si="1229"/>
        <v>-</v>
      </c>
      <c r="GE377" s="163" t="b">
        <f t="shared" ca="1" si="1229"/>
        <v>0</v>
      </c>
      <c r="GF377" s="163" t="str">
        <f t="shared" ca="1" si="1229"/>
        <v>-</v>
      </c>
      <c r="GG377" s="163">
        <f t="shared" ca="1" si="1229"/>
        <v>0</v>
      </c>
      <c r="GH377" s="163" t="str">
        <f t="shared" ca="1" si="1229"/>
        <v>-</v>
      </c>
      <c r="GI377" s="161" cm="1">
        <f t="array" aca="1" ref="GI377" ca="1">INDEX(i.rev,$K377,GI$15)</f>
        <v>1</v>
      </c>
      <c r="GJ377" s="163">
        <f t="shared" ca="1" si="1310"/>
        <v>0</v>
      </c>
      <c r="GK377" s="163">
        <f t="shared" ca="1" si="1310"/>
        <v>1</v>
      </c>
      <c r="GL377" s="163">
        <f t="shared" ca="1" si="1310"/>
        <v>0</v>
      </c>
      <c r="GM377" s="163">
        <f t="shared" ca="1" si="1310"/>
        <v>1</v>
      </c>
      <c r="GN377" s="163">
        <f t="shared" ca="1" si="1310"/>
        <v>1</v>
      </c>
      <c r="GO377" s="163">
        <f t="shared" ca="1" si="1310"/>
        <v>1</v>
      </c>
      <c r="GP377" s="163">
        <f t="shared" ca="1" si="1310"/>
        <v>0</v>
      </c>
      <c r="GQ377" s="163">
        <f t="shared" ca="1" si="1310"/>
        <v>0</v>
      </c>
      <c r="GR377" s="163">
        <f t="shared" ca="1" si="1310"/>
        <v>0</v>
      </c>
      <c r="GS377" s="163">
        <f t="shared" ca="1" si="1310"/>
        <v>0</v>
      </c>
      <c r="GT377" s="163">
        <f t="shared" ca="1" si="1310"/>
        <v>0</v>
      </c>
      <c r="GU377" s="163">
        <f t="shared" ca="1" si="1310"/>
        <v>0</v>
      </c>
      <c r="GV377" s="163">
        <f t="shared" ca="1" si="1310"/>
        <v>0</v>
      </c>
      <c r="GW377" s="163">
        <f t="shared" ca="1" si="1310"/>
        <v>0</v>
      </c>
      <c r="GX377" s="163">
        <f t="shared" ca="1" si="1310"/>
        <v>0</v>
      </c>
      <c r="GY377" s="163">
        <f t="shared" ca="1" si="1310"/>
        <v>0</v>
      </c>
      <c r="GZ377" s="161" cm="1">
        <f t="array" aca="1" ref="GZ377" ca="1">INDEX(i.rev,$K377,GZ$15)</f>
        <v>0</v>
      </c>
      <c r="HA377" s="163">
        <f t="shared" ca="1" si="1231"/>
        <v>0</v>
      </c>
      <c r="HB377" s="161" cm="1">
        <f t="array" aca="1" ref="HB377" ca="1">INDEX(i.rev,$K377,HB$15)</f>
        <v>1</v>
      </c>
      <c r="HC377" s="163">
        <f t="shared" ca="1" si="1304"/>
        <v>0</v>
      </c>
      <c r="HD377" s="163">
        <f t="shared" ca="1" si="1304"/>
        <v>0</v>
      </c>
      <c r="HE377" s="163">
        <f t="shared" ca="1" si="1304"/>
        <v>0</v>
      </c>
      <c r="HF377" s="163">
        <f t="shared" ca="1" si="1304"/>
        <v>0</v>
      </c>
      <c r="HG377" s="163">
        <f t="shared" ca="1" si="1304"/>
        <v>0</v>
      </c>
      <c r="HH377" s="163">
        <f t="shared" ca="1" si="1304"/>
        <v>0</v>
      </c>
      <c r="HI377" s="163">
        <f t="shared" ca="1" si="1304"/>
        <v>0</v>
      </c>
      <c r="HJ377" s="10"/>
      <c r="HK377" s="163" t="str">
        <f t="shared" ca="1" si="1304"/>
        <v>-</v>
      </c>
      <c r="HL377" s="163" t="str">
        <f t="shared" ca="1" si="1304"/>
        <v>-</v>
      </c>
      <c r="HM377" s="163" t="str">
        <f t="shared" ca="1" si="1304"/>
        <v>-</v>
      </c>
      <c r="HN377" s="163" t="str">
        <f t="shared" ca="1" si="1304"/>
        <v>-</v>
      </c>
      <c r="HO377" s="163" t="str">
        <f t="shared" ca="1" si="1304"/>
        <v>-</v>
      </c>
      <c r="HP377" s="161" t="b">
        <f t="shared" ca="1" si="1234"/>
        <v>0</v>
      </c>
      <c r="HQ377" s="161" t="b">
        <f t="shared" ca="1" si="1234"/>
        <v>0</v>
      </c>
      <c r="HR377" s="161" t="b">
        <f t="shared" ca="1" si="1234"/>
        <v>1</v>
      </c>
      <c r="HS377" s="163">
        <f t="shared" ca="1" si="1304"/>
        <v>0</v>
      </c>
      <c r="HT377" s="161">
        <f t="shared" ca="1" si="1235"/>
        <v>1</v>
      </c>
      <c r="HU377" s="161">
        <f t="shared" ca="1" si="1235"/>
        <v>1</v>
      </c>
      <c r="HV377" s="163" t="str">
        <f t="shared" ca="1" si="1304"/>
        <v>-</v>
      </c>
      <c r="HW377" s="163" t="str">
        <f t="shared" ca="1" si="1304"/>
        <v>-</v>
      </c>
      <c r="HX377" s="163" t="str">
        <f t="shared" ca="1" si="1304"/>
        <v>-</v>
      </c>
      <c r="HY377" s="163" t="str">
        <f t="shared" ca="1" si="1304"/>
        <v>-</v>
      </c>
      <c r="HZ377" s="163" t="str">
        <f t="shared" ca="1" si="1304"/>
        <v>-</v>
      </c>
      <c r="IA377" s="163" t="str">
        <f t="shared" ca="1" si="1304"/>
        <v>-</v>
      </c>
      <c r="IB377" s="163" t="str">
        <f t="shared" ca="1" si="1304"/>
        <v>-</v>
      </c>
      <c r="IC377" s="163" t="str">
        <f t="shared" ca="1" si="1304"/>
        <v>-</v>
      </c>
      <c r="ID377" s="163" t="str">
        <f t="shared" ca="1" si="1304"/>
        <v>-</v>
      </c>
      <c r="IE377" s="163" t="b">
        <f t="shared" ca="1" si="1304"/>
        <v>1</v>
      </c>
      <c r="IF377" s="163" t="str">
        <f t="shared" ca="1" si="1304"/>
        <v>-</v>
      </c>
      <c r="IG377" s="163" t="str">
        <f t="shared" ca="1" si="1304"/>
        <v>-</v>
      </c>
      <c r="IH377" s="163" t="str">
        <f t="shared" ca="1" si="1304"/>
        <v>-</v>
      </c>
      <c r="II377" s="163" t="b">
        <f t="shared" ca="1" si="1236"/>
        <v>1</v>
      </c>
      <c r="IJ377" s="163">
        <f t="shared" ca="1" si="1236"/>
        <v>0</v>
      </c>
      <c r="IK377" s="163" t="str">
        <f t="shared" ca="1" si="1236"/>
        <v>-</v>
      </c>
      <c r="IL377" s="163" t="str">
        <f t="shared" ca="1" si="1236"/>
        <v>-</v>
      </c>
      <c r="IM377" s="163" t="str">
        <f t="shared" ca="1" si="1236"/>
        <v>-</v>
      </c>
      <c r="IN377" s="163" t="str">
        <f t="shared" ca="1" si="1236"/>
        <v>-</v>
      </c>
      <c r="IO377" s="163" t="str">
        <f t="shared" ca="1" si="1236"/>
        <v>-</v>
      </c>
      <c r="IP377" s="163">
        <f t="shared" ca="1" si="1236"/>
        <v>0</v>
      </c>
      <c r="IQ377" s="163" t="str">
        <f t="shared" ca="1" si="1236"/>
        <v>-</v>
      </c>
      <c r="IR377" s="163" t="str">
        <f t="shared" ca="1" si="1236"/>
        <v>-</v>
      </c>
      <c r="IS377" s="163" t="str">
        <f t="shared" ca="1" si="1236"/>
        <v>-</v>
      </c>
      <c r="IT377" s="163">
        <f t="shared" ca="1" si="1236"/>
        <v>500</v>
      </c>
      <c r="IU377" s="163">
        <f t="shared" ca="1" si="1236"/>
        <v>500</v>
      </c>
      <c r="IV377" s="163" t="str">
        <f t="shared" ca="1" si="1236"/>
        <v>-</v>
      </c>
      <c r="IW377" s="163" t="str">
        <f t="shared" ca="1" si="1236"/>
        <v>-</v>
      </c>
      <c r="IX377" s="163" t="str">
        <f t="shared" ca="1" si="1236"/>
        <v>-</v>
      </c>
      <c r="IY377" s="163" t="str">
        <f t="shared" ca="1" si="1311"/>
        <v>-</v>
      </c>
      <c r="IZ377" s="163" t="str">
        <f t="shared" ca="1" si="1288"/>
        <v>-</v>
      </c>
      <c r="JA377" s="163" t="str">
        <f t="shared" ca="1" si="1288"/>
        <v>-</v>
      </c>
      <c r="JB377" s="163" t="str">
        <f t="shared" ca="1" si="1288"/>
        <v>-</v>
      </c>
      <c r="JC377" s="163" t="str">
        <f t="shared" ca="1" si="1288"/>
        <v>-</v>
      </c>
      <c r="JD377" s="163" t="str">
        <f t="shared" ca="1" si="1288"/>
        <v>-</v>
      </c>
      <c r="JE377" s="163" t="str">
        <f t="shared" ca="1" si="1288"/>
        <v>-</v>
      </c>
      <c r="JF377" s="163" t="str">
        <f t="shared" ca="1" si="1288"/>
        <v>-</v>
      </c>
      <c r="JG377" s="163" t="str">
        <f t="shared" ca="1" si="1288"/>
        <v>-</v>
      </c>
      <c r="JH377" s="163" t="str">
        <f t="shared" ca="1" si="1288"/>
        <v>-</v>
      </c>
      <c r="JI377" s="163" t="str">
        <f t="shared" ca="1" si="1297"/>
        <v>-</v>
      </c>
      <c r="JJ377" s="163" t="str">
        <f t="shared" ca="1" si="1297"/>
        <v>-</v>
      </c>
      <c r="JK377" s="163" t="str">
        <f t="shared" ca="1" si="1297"/>
        <v>-</v>
      </c>
      <c r="JL377" s="163" t="str">
        <f t="shared" ca="1" si="1297"/>
        <v>-</v>
      </c>
      <c r="JM377" s="163" t="str">
        <f t="shared" ca="1" si="1297"/>
        <v>-</v>
      </c>
      <c r="JN377" s="163" t="str">
        <f t="shared" ca="1" si="1294"/>
        <v>-</v>
      </c>
      <c r="JO377" s="163" t="str">
        <f t="shared" ca="1" si="1294"/>
        <v>-</v>
      </c>
      <c r="JP377" s="163" t="str">
        <f t="shared" ca="1" si="1294"/>
        <v>-</v>
      </c>
      <c r="JQ377" s="163" t="str">
        <f t="shared" ca="1" si="1294"/>
        <v>-</v>
      </c>
      <c r="JR377" s="163" t="str">
        <f t="shared" ca="1" si="1294"/>
        <v>-</v>
      </c>
      <c r="JS377" s="163" t="str">
        <f t="shared" ca="1" si="1288"/>
        <v>-</v>
      </c>
      <c r="JT377" s="163" t="str">
        <f t="shared" ca="1" si="1288"/>
        <v>-</v>
      </c>
      <c r="JU377" s="163" t="str">
        <f t="shared" ca="1" si="1288"/>
        <v>-</v>
      </c>
      <c r="JV377" s="163" t="str">
        <f t="shared" ca="1" si="1288"/>
        <v>-</v>
      </c>
      <c r="JW377" s="163" t="str">
        <f t="shared" ca="1" si="1288"/>
        <v>-</v>
      </c>
      <c r="JX377" s="163" t="str">
        <f t="shared" ca="1" si="1311"/>
        <v>-</v>
      </c>
      <c r="JY377" s="163" t="str">
        <f t="shared" ca="1" si="1311"/>
        <v>-</v>
      </c>
      <c r="JZ377" s="163" t="str">
        <f t="shared" ca="1" si="1311"/>
        <v>-</v>
      </c>
      <c r="KA377" s="163" t="str">
        <f t="shared" ca="1" si="1311"/>
        <v>-</v>
      </c>
      <c r="KB377" s="163" t="str">
        <f t="shared" ca="1" si="1311"/>
        <v>-</v>
      </c>
      <c r="KC377" s="163" t="str">
        <f t="shared" ca="1" si="1311"/>
        <v>-</v>
      </c>
      <c r="KD377" s="163" t="str">
        <f t="shared" ca="1" si="1311"/>
        <v>-</v>
      </c>
      <c r="KE377" s="163" t="str">
        <f t="shared" ca="1" si="1311"/>
        <v>-</v>
      </c>
      <c r="KF377" s="163" t="str">
        <f t="shared" ca="1" si="1311"/>
        <v>-</v>
      </c>
      <c r="KG377" s="163" t="str">
        <f t="shared" ca="1" si="1311"/>
        <v>-</v>
      </c>
      <c r="KH377" s="163" t="str">
        <f t="shared" ca="1" si="1311"/>
        <v>-</v>
      </c>
      <c r="KI377" s="163" t="str">
        <f t="shared" ca="1" si="1311"/>
        <v>-</v>
      </c>
      <c r="KJ377" s="163" t="str">
        <f t="shared" ca="1" si="1311"/>
        <v>-</v>
      </c>
      <c r="KK377" s="163" t="str">
        <f t="shared" ca="1" si="1311"/>
        <v>-</v>
      </c>
      <c r="KL377" s="163" t="str">
        <f t="shared" ca="1" si="1311"/>
        <v>-</v>
      </c>
      <c r="KM377" s="163" t="str">
        <f t="shared" ca="1" si="1311"/>
        <v>-</v>
      </c>
      <c r="KN377" s="163" t="str">
        <f t="shared" ca="1" si="1311"/>
        <v>-</v>
      </c>
      <c r="KO377" s="163" t="str">
        <f t="shared" ca="1" si="1311"/>
        <v>-</v>
      </c>
      <c r="KP377" s="163" t="str">
        <f t="shared" ca="1" si="1311"/>
        <v>-</v>
      </c>
      <c r="KQ377" s="163" t="str">
        <f t="shared" ca="1" si="1311"/>
        <v>-</v>
      </c>
      <c r="KR377" s="163" t="str">
        <f t="shared" ca="1" si="1311"/>
        <v>-</v>
      </c>
      <c r="KS377" s="163" t="str">
        <f t="shared" ca="1" si="1311"/>
        <v>-</v>
      </c>
      <c r="KT377" s="163" t="str">
        <f t="shared" ca="1" si="1311"/>
        <v>-</v>
      </c>
      <c r="KU377" s="163" t="str">
        <f t="shared" ca="1" si="1311"/>
        <v>-</v>
      </c>
      <c r="KV377" s="163" t="str">
        <f t="shared" ca="1" si="1311"/>
        <v>-</v>
      </c>
      <c r="KW377" s="163" t="str">
        <f t="shared" ca="1" si="1311"/>
        <v>-</v>
      </c>
      <c r="KX377" s="163" t="str">
        <f t="shared" ca="1" si="1311"/>
        <v>-</v>
      </c>
      <c r="KY377" s="163" t="str">
        <f t="shared" ca="1" si="1311"/>
        <v>-</v>
      </c>
      <c r="KZ377" s="163" t="str">
        <f t="shared" ca="1" si="1311"/>
        <v>-</v>
      </c>
      <c r="LA377" s="163" t="str">
        <f t="shared" ca="1" si="1311"/>
        <v>-</v>
      </c>
      <c r="LB377" s="163" t="str">
        <f t="shared" ca="1" si="1311"/>
        <v>-</v>
      </c>
      <c r="LC377" s="163" t="str">
        <f t="shared" ca="1" si="1311"/>
        <v>-</v>
      </c>
      <c r="LD377" s="163" t="str">
        <f t="shared" ca="1" si="1311"/>
        <v>-</v>
      </c>
      <c r="LE377" s="163" t="str">
        <f t="shared" ca="1" si="1311"/>
        <v>-</v>
      </c>
      <c r="LF377" s="163" t="str">
        <f t="shared" ca="1" si="1311"/>
        <v>-</v>
      </c>
      <c r="LG377" s="163" t="str">
        <f t="shared" ca="1" si="1311"/>
        <v>-</v>
      </c>
      <c r="LH377" s="163" t="str">
        <f t="shared" ca="1" si="1311"/>
        <v>-</v>
      </c>
      <c r="LI377" s="163" t="str">
        <f t="shared" ca="1" si="1311"/>
        <v>-</v>
      </c>
      <c r="LJ377" s="163" t="str">
        <f t="shared" ca="1" si="1311"/>
        <v>-</v>
      </c>
      <c r="LK377" s="163" t="str">
        <f t="shared" ca="1" si="1311"/>
        <v>-</v>
      </c>
      <c r="LL377" s="163" t="str">
        <f t="shared" ca="1" si="1311"/>
        <v>-</v>
      </c>
      <c r="LM377" s="163" t="str">
        <f t="shared" ca="1" si="1311"/>
        <v>-</v>
      </c>
      <c r="LN377" s="163" t="str">
        <f t="shared" ca="1" si="1311"/>
        <v>-</v>
      </c>
      <c r="LO377" s="163" t="str">
        <f t="shared" ca="1" si="1311"/>
        <v>-</v>
      </c>
      <c r="LP377" s="163" t="str">
        <f t="shared" ca="1" si="1311"/>
        <v>-</v>
      </c>
      <c r="LQ377" s="163" t="str">
        <f t="shared" ca="1" si="1311"/>
        <v>-</v>
      </c>
      <c r="LR377" s="163" t="str">
        <f t="shared" ca="1" si="1311"/>
        <v>-</v>
      </c>
      <c r="LS377" s="163" t="str">
        <f t="shared" ca="1" si="1311"/>
        <v>-</v>
      </c>
      <c r="LT377" s="163" t="str">
        <f t="shared" ca="1" si="1311"/>
        <v>-</v>
      </c>
      <c r="LU377" s="163" t="str">
        <f t="shared" ca="1" si="1311"/>
        <v>-</v>
      </c>
      <c r="LV377" s="163" t="str">
        <f t="shared" ca="1" si="1311"/>
        <v>-</v>
      </c>
      <c r="LW377" s="163" t="str">
        <f t="shared" ca="1" si="1311"/>
        <v>-</v>
      </c>
      <c r="LX377" s="163" t="str">
        <f t="shared" ca="1" si="1311"/>
        <v>-</v>
      </c>
      <c r="LY377" s="10"/>
      <c r="LZ377" s="161">
        <f t="shared" ca="1" si="1242"/>
        <v>4.4999999999999998E-2</v>
      </c>
      <c r="MA377" s="161">
        <f t="shared" ca="1" si="1243"/>
        <v>4.4999999999999998E-2</v>
      </c>
      <c r="MB377" s="163">
        <f t="shared" ca="1" si="1312"/>
        <v>1</v>
      </c>
      <c r="MC377" s="163">
        <f t="shared" ca="1" si="1312"/>
        <v>0</v>
      </c>
      <c r="MD377" s="163">
        <f t="shared" ca="1" si="1312"/>
        <v>1</v>
      </c>
      <c r="ME377" s="163">
        <f t="shared" ca="1" si="1312"/>
        <v>1</v>
      </c>
      <c r="MF377" s="163">
        <f t="shared" ca="1" si="1312"/>
        <v>0</v>
      </c>
      <c r="MG377" s="163">
        <f t="shared" ca="1" si="1312"/>
        <v>70</v>
      </c>
      <c r="MH377" s="163">
        <f t="shared" ca="1" si="1312"/>
        <v>50</v>
      </c>
      <c r="MI377" s="163">
        <f t="shared" ca="1" si="1312"/>
        <v>85</v>
      </c>
      <c r="MJ377" s="163">
        <f t="shared" ca="1" si="1312"/>
        <v>50</v>
      </c>
      <c r="MK377" s="161">
        <f t="shared" si="1245"/>
        <v>1</v>
      </c>
      <c r="ML377" s="161">
        <f t="shared" si="1246"/>
        <v>1</v>
      </c>
      <c r="MM377" s="161">
        <f t="shared" si="1247"/>
        <v>1</v>
      </c>
      <c r="MN377" s="161">
        <f t="shared" ca="1" si="1248"/>
        <v>1</v>
      </c>
      <c r="MO377" s="161">
        <f t="shared" ca="1" si="1248"/>
        <v>1</v>
      </c>
      <c r="MP377" s="163">
        <f t="shared" ca="1" si="1312"/>
        <v>1</v>
      </c>
      <c r="MQ377" s="10"/>
      <c r="MR377" s="163">
        <f t="shared" ca="1" si="1312"/>
        <v>1</v>
      </c>
      <c r="MS377" s="161">
        <f t="shared" ca="1" si="1249"/>
        <v>1</v>
      </c>
      <c r="MT377" s="163">
        <f t="shared" ca="1" si="1312"/>
        <v>0.75</v>
      </c>
      <c r="MU377" s="163">
        <f t="shared" ca="1" si="1312"/>
        <v>0.8</v>
      </c>
      <c r="MV377" s="163">
        <f t="shared" ca="1" si="1312"/>
        <v>0.82499999999999996</v>
      </c>
      <c r="MW377" s="163">
        <f t="shared" ca="1" si="1312"/>
        <v>0.875</v>
      </c>
      <c r="MX377" s="163">
        <f t="shared" ca="1" si="1312"/>
        <v>0.9</v>
      </c>
      <c r="MY377" s="163">
        <f t="shared" ca="1" si="1312"/>
        <v>0.75</v>
      </c>
      <c r="MZ377" s="163">
        <f t="shared" ca="1" si="1312"/>
        <v>0.78142857142857147</v>
      </c>
      <c r="NA377" s="163">
        <f t="shared" ca="1" si="1312"/>
        <v>0.82499999999999996</v>
      </c>
      <c r="NB377" s="163">
        <f t="shared" ca="1" si="1312"/>
        <v>0.875</v>
      </c>
      <c r="NC377" s="163">
        <f t="shared" ca="1" si="1312"/>
        <v>0.9</v>
      </c>
      <c r="ND377" s="163">
        <f t="shared" ca="1" si="1312"/>
        <v>0.9</v>
      </c>
      <c r="NE377" s="163">
        <f t="shared" ca="1" si="1312"/>
        <v>0.75</v>
      </c>
      <c r="NF377" s="163">
        <f t="shared" ca="1" si="1312"/>
        <v>0.78142857142857147</v>
      </c>
      <c r="NG377" s="163">
        <f t="shared" ca="1" si="1312"/>
        <v>0.82499999999999996</v>
      </c>
      <c r="NH377" s="163">
        <f t="shared" ca="1" si="1312"/>
        <v>0.875</v>
      </c>
      <c r="NI377" s="163">
        <f t="shared" ca="1" si="1312"/>
        <v>0.9</v>
      </c>
      <c r="NJ377" s="163">
        <f t="shared" ca="1" si="1312"/>
        <v>0.9</v>
      </c>
      <c r="NK377" s="163">
        <f t="shared" ca="1" si="1312"/>
        <v>0.75</v>
      </c>
      <c r="NL377" s="163">
        <f t="shared" ca="1" si="1312"/>
        <v>0.78142857142857147</v>
      </c>
      <c r="NM377" s="163">
        <f t="shared" ca="1" si="1312"/>
        <v>0.82499999999999996</v>
      </c>
      <c r="NN377" s="163">
        <f t="shared" ca="1" si="1312"/>
        <v>0.875</v>
      </c>
      <c r="NO377" s="163">
        <f t="shared" ca="1" si="1312"/>
        <v>0.9</v>
      </c>
      <c r="NP377" s="163">
        <f t="shared" ca="1" si="1312"/>
        <v>0.9</v>
      </c>
      <c r="NQ377" s="163">
        <f t="shared" ca="1" si="1312"/>
        <v>0.75</v>
      </c>
      <c r="NR377" s="163">
        <f t="shared" ca="1" si="1312"/>
        <v>0.78142857142857147</v>
      </c>
      <c r="NS377" s="163">
        <f t="shared" ca="1" si="1312"/>
        <v>0.82499999999999996</v>
      </c>
      <c r="NT377" s="163">
        <f t="shared" ca="1" si="1312"/>
        <v>0.875</v>
      </c>
      <c r="NU377" s="163">
        <f t="shared" ca="1" si="1312"/>
        <v>0.9</v>
      </c>
      <c r="NV377" s="163">
        <f t="shared" ca="1" si="1312"/>
        <v>0.9</v>
      </c>
      <c r="NW377" s="163">
        <f t="shared" ca="1" si="1312"/>
        <v>0.75</v>
      </c>
      <c r="NX377" s="163">
        <f t="shared" ca="1" si="1312"/>
        <v>0.78142857142857147</v>
      </c>
      <c r="NY377" s="163">
        <f t="shared" ca="1" si="1312"/>
        <v>0.82499999999999996</v>
      </c>
      <c r="NZ377" s="163">
        <f t="shared" ca="1" si="1312"/>
        <v>0.875</v>
      </c>
      <c r="OA377" s="163">
        <f t="shared" ca="1" si="1312"/>
        <v>0.9</v>
      </c>
      <c r="OB377" s="163">
        <f t="shared" ca="1" si="1312"/>
        <v>0.9</v>
      </c>
      <c r="OC377" s="163">
        <f t="shared" ca="1" si="1312"/>
        <v>0.75</v>
      </c>
      <c r="OD377" s="163">
        <f t="shared" ca="1" si="1312"/>
        <v>0.78142857142857147</v>
      </c>
      <c r="OE377" s="163">
        <f t="shared" ca="1" si="1312"/>
        <v>0.82499999999999996</v>
      </c>
      <c r="OF377" s="163">
        <f t="shared" ca="1" si="1312"/>
        <v>0.875</v>
      </c>
      <c r="OG377" s="163">
        <f t="shared" ca="1" si="1312"/>
        <v>0.9</v>
      </c>
      <c r="OH377" s="163">
        <f t="shared" ca="1" si="1312"/>
        <v>0.9</v>
      </c>
      <c r="OI377" s="163">
        <f t="shared" ca="1" si="1312"/>
        <v>0.75</v>
      </c>
      <c r="OJ377" s="163">
        <f t="shared" ca="1" si="1312"/>
        <v>0.76904761904761909</v>
      </c>
      <c r="OK377" s="163">
        <f t="shared" ca="1" si="1312"/>
        <v>0.82000000000000006</v>
      </c>
      <c r="OL377" s="163">
        <f t="shared" ca="1" si="1312"/>
        <v>0.875</v>
      </c>
      <c r="OM377" s="163">
        <f t="shared" ca="1" si="1312"/>
        <v>0.9</v>
      </c>
      <c r="ON377" s="163">
        <f t="shared" ca="1" si="1312"/>
        <v>0.90000000000000013</v>
      </c>
      <c r="OO377" s="163">
        <f t="shared" ca="1" si="1312"/>
        <v>0.75</v>
      </c>
      <c r="OP377" s="163">
        <f t="shared" ca="1" si="1312"/>
        <v>0.76904761904761909</v>
      </c>
      <c r="OQ377" s="163">
        <f t="shared" ca="1" si="1312"/>
        <v>0.82000000000000006</v>
      </c>
      <c r="OR377" s="163">
        <f t="shared" ref="MY377:OU380" ca="1" si="1314">OFFSET(OR$5,$B377,0)</f>
        <v>0.875</v>
      </c>
      <c r="OS377" s="163">
        <f t="shared" ca="1" si="1314"/>
        <v>0.9</v>
      </c>
      <c r="OT377" s="163">
        <f t="shared" ca="1" si="1314"/>
        <v>0.9</v>
      </c>
      <c r="OU377" s="163">
        <f t="shared" ca="1" si="1314"/>
        <v>0.875</v>
      </c>
      <c r="OV377" s="161">
        <f t="shared" ca="1" si="1253"/>
        <v>1</v>
      </c>
      <c r="OW377" s="161">
        <f t="shared" ca="1" si="1254"/>
        <v>1</v>
      </c>
      <c r="OX377" s="161">
        <f t="shared" ca="1" si="1255"/>
        <v>500000</v>
      </c>
      <c r="OY377" s="163" t="str">
        <f t="shared" ca="1" si="1256"/>
        <v>-</v>
      </c>
      <c r="OZ377" s="161" t="str">
        <f t="shared" ca="1" si="1257"/>
        <v>-</v>
      </c>
      <c r="PA377" s="161" t="str">
        <f t="shared" ca="1" si="1258"/>
        <v>-</v>
      </c>
      <c r="PB377" s="163">
        <f t="shared" ca="1" si="1312"/>
        <v>0</v>
      </c>
      <c r="PC377" s="27">
        <v>0</v>
      </c>
    </row>
    <row r="378" spans="1:419" s="143" customFormat="1" hidden="1" outlineLevel="1">
      <c r="A378" s="121">
        <f t="shared" si="14"/>
        <v>373</v>
      </c>
      <c r="B378" s="121">
        <f t="shared" si="1259"/>
        <v>13</v>
      </c>
      <c r="C378" s="143">
        <f t="shared" si="1265"/>
        <v>1002</v>
      </c>
      <c r="D378" s="143" t="s">
        <v>884</v>
      </c>
      <c r="E378" s="143" t="b">
        <v>0</v>
      </c>
      <c r="F378" s="143" t="b">
        <v>0</v>
      </c>
      <c r="G378" s="143" t="b">
        <f t="shared" si="1260"/>
        <v>0</v>
      </c>
      <c r="H378" s="139">
        <f t="shared" ca="1" si="1308"/>
        <v>3</v>
      </c>
      <c r="I378" s="32">
        <v>3</v>
      </c>
      <c r="J378" s="32">
        <v>4</v>
      </c>
      <c r="K378" s="139">
        <f t="shared" ca="1" si="1308"/>
        <v>1</v>
      </c>
      <c r="L378" s="139">
        <f t="shared" ca="1" si="1308"/>
        <v>1</v>
      </c>
      <c r="M378" s="139">
        <f t="shared" ca="1" si="1308"/>
        <v>2</v>
      </c>
      <c r="N378" s="139">
        <f t="shared" ca="1" si="1308"/>
        <v>1</v>
      </c>
      <c r="O378" s="139">
        <f t="shared" ca="1" si="1308"/>
        <v>1</v>
      </c>
      <c r="P378" s="139">
        <f t="shared" ca="1" si="1308"/>
        <v>1</v>
      </c>
      <c r="Q378" s="139">
        <f t="shared" ca="1" si="1308"/>
        <v>1</v>
      </c>
      <c r="R378" s="139">
        <f t="shared" ca="1" si="1308"/>
        <v>2</v>
      </c>
      <c r="S378" s="139">
        <f t="shared" ca="1" si="1308"/>
        <v>1</v>
      </c>
      <c r="T378" s="139">
        <f t="shared" ca="1" si="1308"/>
        <v>1</v>
      </c>
      <c r="U378" s="139">
        <f t="shared" ca="1" si="1308"/>
        <v>1</v>
      </c>
      <c r="V378" s="139">
        <f t="shared" ca="1" si="1308"/>
        <v>1</v>
      </c>
      <c r="W378" s="139">
        <f t="shared" ca="1" si="1308"/>
        <v>1</v>
      </c>
      <c r="X378" s="139">
        <f t="shared" ca="1" si="1308"/>
        <v>1</v>
      </c>
      <c r="Y378" s="139">
        <f t="shared" ca="1" si="1308"/>
        <v>1</v>
      </c>
      <c r="Z378" s="32">
        <v>2</v>
      </c>
      <c r="AA378" s="32">
        <v>2</v>
      </c>
      <c r="AB378" s="32">
        <v>2</v>
      </c>
      <c r="AC378" s="139">
        <f t="shared" ca="1" si="1308"/>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00027 Price SQ RiskCRRA-low Overdraw500000 CropgrazeFALSE WP070p MP070p GP070p (F33N11)</v>
      </c>
      <c r="AF378" s="10" t="str">
        <f ca="1">IF(COUNTIF(AE$5:AE378,AE378)=1,"-","Dup")</f>
        <v>-</v>
      </c>
      <c r="AG378" s="10"/>
      <c r="AH378" s="163" t="str">
        <f t="shared" ca="1" si="1217"/>
        <v>-</v>
      </c>
      <c r="AI378" s="163" t="str">
        <f t="shared" ca="1" si="1217"/>
        <v>-</v>
      </c>
      <c r="AJ378" s="163" t="str">
        <f t="shared" ca="1" si="1217"/>
        <v>-</v>
      </c>
      <c r="AK378" s="163" t="str">
        <f t="shared" ca="1" si="1217"/>
        <v>-</v>
      </c>
      <c r="AL378" s="163" t="str">
        <f t="shared" ca="1" si="1217"/>
        <v>-</v>
      </c>
      <c r="AM378" s="163" t="b">
        <f t="shared" ca="1" si="1217"/>
        <v>1</v>
      </c>
      <c r="AN378" s="10"/>
      <c r="AO378" s="161" t="b">
        <f t="shared" si="1218"/>
        <v>0</v>
      </c>
      <c r="AP378" s="161">
        <f t="shared" si="1218"/>
        <v>2</v>
      </c>
      <c r="AQ378" s="161" t="b">
        <f t="shared" si="1218"/>
        <v>0</v>
      </c>
      <c r="AR378" s="161" t="b">
        <f t="shared" si="1218"/>
        <v>1</v>
      </c>
      <c r="AS378" s="161" t="b">
        <f t="shared" si="1218"/>
        <v>1</v>
      </c>
      <c r="AT378" s="161" t="b">
        <f t="shared" si="1218"/>
        <v>0</v>
      </c>
      <c r="AU378" s="161">
        <f t="shared" ca="1" si="1219"/>
        <v>0</v>
      </c>
      <c r="AV378" s="161" t="b">
        <f t="shared" si="1299"/>
        <v>1</v>
      </c>
      <c r="AW378" s="161" t="b">
        <f t="shared" si="1299"/>
        <v>1</v>
      </c>
      <c r="AX378" s="161">
        <f t="shared" si="1299"/>
        <v>2</v>
      </c>
      <c r="AY378" s="161" t="str">
        <f t="shared" si="1299"/>
        <v>-</v>
      </c>
      <c r="AZ378" s="161">
        <f t="shared" si="1299"/>
        <v>0.3</v>
      </c>
      <c r="BA378" s="10"/>
      <c r="BB378" s="161" t="b">
        <f t="shared" si="1221"/>
        <v>1</v>
      </c>
      <c r="BC378" s="163" t="b">
        <f t="shared" ca="1" si="1222"/>
        <v>1</v>
      </c>
      <c r="BD378" s="163" t="b">
        <f t="shared" ca="1" si="1222"/>
        <v>1</v>
      </c>
      <c r="BE378" s="162">
        <f t="shared" ca="1" si="1223"/>
        <v>3210</v>
      </c>
      <c r="BF378" s="163" t="str">
        <f t="shared" ca="1" si="1309"/>
        <v>-</v>
      </c>
      <c r="BG378" s="163" t="str">
        <f t="shared" ca="1" si="1309"/>
        <v>-</v>
      </c>
      <c r="BH378" s="163" t="str">
        <f t="shared" ca="1" si="1309"/>
        <v>-</v>
      </c>
      <c r="BI378" s="163" t="str">
        <f t="shared" ca="1" si="1309"/>
        <v>-</v>
      </c>
      <c r="BJ378" s="163" t="str">
        <f t="shared" ca="1" si="1309"/>
        <v>-</v>
      </c>
      <c r="BK378" s="163">
        <f t="shared" ca="1" si="1309"/>
        <v>1</v>
      </c>
      <c r="BL378" s="163">
        <f t="shared" ca="1" si="1309"/>
        <v>1</v>
      </c>
      <c r="BM378" s="163" t="str">
        <f t="shared" ca="1" si="1309"/>
        <v>-</v>
      </c>
      <c r="BN378" s="163" t="str">
        <f t="shared" ca="1" si="1309"/>
        <v>-</v>
      </c>
      <c r="BO378" s="163" t="b">
        <f t="shared" ca="1" si="1225"/>
        <v>0</v>
      </c>
      <c r="BP378" s="163" t="b">
        <f t="shared" ca="1" si="1225"/>
        <v>0</v>
      </c>
      <c r="BQ378" s="163" t="b">
        <f t="shared" ca="1" si="1225"/>
        <v>0</v>
      </c>
      <c r="BR378" s="163" t="b">
        <f t="shared" ca="1" si="1225"/>
        <v>0</v>
      </c>
      <c r="BS378" s="163" t="b">
        <f t="shared" ca="1" si="1225"/>
        <v>0</v>
      </c>
      <c r="BT378" s="163" t="b">
        <f t="shared" ca="1" si="1225"/>
        <v>0</v>
      </c>
      <c r="BU378" s="163" t="b">
        <f t="shared" ca="1" si="1225"/>
        <v>0</v>
      </c>
      <c r="BV378" s="163" t="b">
        <f t="shared" ca="1" si="1225"/>
        <v>0</v>
      </c>
      <c r="BW378" s="163" t="b">
        <f t="shared" ca="1" si="1225"/>
        <v>0</v>
      </c>
      <c r="BX378" s="163" t="str">
        <f t="shared" ca="1" si="1309"/>
        <v>-</v>
      </c>
      <c r="BY378" s="163" t="str">
        <f t="shared" ca="1" si="1296"/>
        <v>-</v>
      </c>
      <c r="BZ378" s="163" t="str">
        <f t="shared" ca="1" si="1296"/>
        <v>-</v>
      </c>
      <c r="CA378" s="163" t="str">
        <f t="shared" ca="1" si="1296"/>
        <v>-</v>
      </c>
      <c r="CB378" s="163" t="str">
        <f t="shared" ca="1" si="1296"/>
        <v>-</v>
      </c>
      <c r="CC378" s="163" t="str">
        <f t="shared" ca="1" si="1296"/>
        <v>-</v>
      </c>
      <c r="CD378" s="163" t="str">
        <f t="shared" ca="1" si="1296"/>
        <v>-</v>
      </c>
      <c r="CE378" s="163" t="str">
        <f t="shared" ca="1" si="1296"/>
        <v>-</v>
      </c>
      <c r="CF378" s="163" t="str">
        <f t="shared" ca="1" si="1296"/>
        <v>-</v>
      </c>
      <c r="CG378" s="163" t="str">
        <f t="shared" ca="1" si="1309"/>
        <v>-</v>
      </c>
      <c r="CH378" s="163" t="str">
        <f t="shared" ca="1" si="1309"/>
        <v>-</v>
      </c>
      <c r="CI378" s="163" t="str">
        <f t="shared" ca="1" si="1309"/>
        <v>-</v>
      </c>
      <c r="CJ378" s="163" t="str">
        <f t="shared" ca="1" si="1309"/>
        <v>-</v>
      </c>
      <c r="CK378" s="163" t="str">
        <f t="shared" ca="1" si="1309"/>
        <v>-</v>
      </c>
      <c r="CL378" s="163" t="str">
        <f t="shared" ca="1" si="1309"/>
        <v>-</v>
      </c>
      <c r="CM378" s="163" t="str">
        <f t="shared" ca="1" si="1309"/>
        <v>-</v>
      </c>
      <c r="CN378" s="163" t="str">
        <f t="shared" ca="1" si="1309"/>
        <v>-</v>
      </c>
      <c r="CO378" s="163" t="str">
        <f t="shared" ca="1" si="1309"/>
        <v>-</v>
      </c>
      <c r="CP378" s="163" t="str">
        <f t="shared" ca="1" si="1309"/>
        <v>-</v>
      </c>
      <c r="CQ378" s="163" t="str">
        <f t="shared" ca="1" si="1309"/>
        <v>-</v>
      </c>
      <c r="CR378" s="163" t="str">
        <f t="shared" ca="1" si="1309"/>
        <v>-</v>
      </c>
      <c r="CS378" s="163" t="str">
        <f t="shared" ca="1" si="1309"/>
        <v>-</v>
      </c>
      <c r="CT378" s="163" t="str">
        <f t="shared" ca="1" si="1309"/>
        <v>-</v>
      </c>
      <c r="CU378" s="163" t="str">
        <f t="shared" ca="1" si="1292"/>
        <v>-</v>
      </c>
      <c r="CV378" s="163" t="str">
        <f t="shared" ca="1" si="1292"/>
        <v>-</v>
      </c>
      <c r="CW378" s="163" t="str">
        <f t="shared" ca="1" si="1292"/>
        <v>-</v>
      </c>
      <c r="CX378" s="163" t="str">
        <f t="shared" ca="1" si="1292"/>
        <v>-</v>
      </c>
      <c r="CY378" s="163" t="str">
        <f t="shared" ca="1" si="1292"/>
        <v>-</v>
      </c>
      <c r="CZ378" s="163" t="str">
        <f t="shared" ca="1" si="1292"/>
        <v>-</v>
      </c>
      <c r="DA378" s="163" t="str">
        <f t="shared" ca="1" si="1292"/>
        <v>-</v>
      </c>
      <c r="DB378" s="163" t="str">
        <f t="shared" ca="1" si="1292"/>
        <v>-</v>
      </c>
      <c r="DC378" s="163" t="str">
        <f t="shared" ca="1" si="1309"/>
        <v>-</v>
      </c>
      <c r="DD378" s="163" t="str">
        <f t="shared" ca="1" si="1309"/>
        <v>-</v>
      </c>
      <c r="DE378" s="163" t="str">
        <f t="shared" ca="1" si="1309"/>
        <v>-</v>
      </c>
      <c r="DF378" s="163" t="str">
        <f t="shared" ca="1" si="1309"/>
        <v>-</v>
      </c>
      <c r="DG378" s="163" t="str">
        <f t="shared" ca="1" si="1309"/>
        <v>-</v>
      </c>
      <c r="DH378" s="163" t="str">
        <f t="shared" ca="1" si="1309"/>
        <v>-</v>
      </c>
      <c r="DI378" s="163" t="str">
        <f t="shared" ca="1" si="1309"/>
        <v>-</v>
      </c>
      <c r="DJ378" s="163" t="str">
        <f t="shared" ca="1" si="1309"/>
        <v>-</v>
      </c>
      <c r="DK378" s="163" t="str">
        <f t="shared" ca="1" si="1309"/>
        <v>-</v>
      </c>
      <c r="DL378" s="10"/>
      <c r="DM378" s="163" t="str">
        <f t="shared" ca="1" si="1309"/>
        <v>-</v>
      </c>
      <c r="DN378" s="163" t="str">
        <f t="shared" ca="1" si="1309"/>
        <v>-</v>
      </c>
      <c r="DO378" s="163" t="str">
        <f t="shared" ca="1" si="1309"/>
        <v>-</v>
      </c>
      <c r="DP378" s="163" t="str">
        <f t="shared" ca="1" si="1309"/>
        <v>-</v>
      </c>
      <c r="DQ378" s="163" t="str">
        <f t="shared" ca="1" si="1309"/>
        <v>-</v>
      </c>
      <c r="DR378" s="163" t="str">
        <f t="shared" ca="1" si="1309"/>
        <v>-</v>
      </c>
      <c r="DS378" s="163" t="str">
        <f t="shared" ca="1" si="1309"/>
        <v>-</v>
      </c>
      <c r="DT378" s="163" t="str">
        <f t="shared" ca="1" si="1309"/>
        <v>-</v>
      </c>
      <c r="DU378" s="163" t="str">
        <f t="shared" ca="1" si="1309"/>
        <v>-</v>
      </c>
      <c r="DV378" s="163" t="str">
        <f t="shared" ca="1" si="1309"/>
        <v>-</v>
      </c>
      <c r="DW378" s="163" t="str">
        <f t="shared" ca="1" si="1309"/>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06"/>
        <v>-</v>
      </c>
      <c r="EJ378" s="163" t="str">
        <f t="shared" ca="1" si="1306"/>
        <v>-</v>
      </c>
      <c r="EK378" s="163" t="str">
        <f t="shared" ca="1" si="1306"/>
        <v>-</v>
      </c>
      <c r="EL378" s="163" t="str">
        <f t="shared" ca="1" si="1306"/>
        <v>-</v>
      </c>
      <c r="EM378" s="163" t="str">
        <f t="shared" ca="1" si="1306"/>
        <v>-</v>
      </c>
      <c r="EN378" s="163" t="str">
        <f t="shared" ca="1" si="1306"/>
        <v>-</v>
      </c>
      <c r="EO378" s="163" t="str">
        <f t="shared" ca="1" si="1306"/>
        <v>-</v>
      </c>
      <c r="EP378" s="163" t="str">
        <f t="shared" ca="1" si="1306"/>
        <v>-</v>
      </c>
      <c r="EQ378" s="163">
        <f t="shared" ca="1" si="1306"/>
        <v>1</v>
      </c>
      <c r="ER378" s="163">
        <f t="shared" ca="1" si="1306"/>
        <v>1</v>
      </c>
      <c r="ES378" s="163">
        <f t="shared" ca="1" si="1306"/>
        <v>0</v>
      </c>
      <c r="ET378" s="163" t="str">
        <f t="shared" ca="1" si="1306"/>
        <v>-</v>
      </c>
      <c r="EU378" s="163" t="str">
        <f t="shared" ca="1" si="1306"/>
        <v>-</v>
      </c>
      <c r="EV378" s="163" t="str">
        <f t="shared" ca="1" si="1306"/>
        <v>-</v>
      </c>
      <c r="EW378" s="163" t="str">
        <f t="shared" ca="1" si="1306"/>
        <v>-</v>
      </c>
      <c r="EX378" s="163" t="str">
        <f t="shared" ca="1" si="1306"/>
        <v>-</v>
      </c>
      <c r="EY378" s="163" t="str">
        <f t="shared" ca="1" si="1306"/>
        <v>-</v>
      </c>
      <c r="EZ378" s="163" t="str">
        <f t="shared" ca="1" si="1306"/>
        <v>-</v>
      </c>
      <c r="FA378" s="163">
        <f t="shared" ca="1" si="1306"/>
        <v>0</v>
      </c>
      <c r="FB378" s="163" t="str">
        <f t="shared" ca="1" si="1306"/>
        <v>-</v>
      </c>
      <c r="FC378" s="163" t="str">
        <f t="shared" ca="1" si="1306"/>
        <v>-</v>
      </c>
      <c r="FD378" s="163" t="str">
        <f t="shared" ca="1" si="1306"/>
        <v>-</v>
      </c>
      <c r="FE378" s="163" t="str">
        <f t="shared" ca="1" si="1306"/>
        <v>-</v>
      </c>
      <c r="FF378" s="163" t="str">
        <f t="shared" ca="1" si="1306"/>
        <v>-</v>
      </c>
      <c r="FG378" s="163">
        <f t="shared" ca="1" si="1306"/>
        <v>0</v>
      </c>
      <c r="FH378" s="163">
        <f t="shared" ca="1" si="1306"/>
        <v>0</v>
      </c>
      <c r="FI378" s="163">
        <f t="shared" ca="1" si="1306"/>
        <v>0</v>
      </c>
      <c r="FJ378" s="163">
        <f t="shared" ca="1" si="1306"/>
        <v>0</v>
      </c>
      <c r="FK378" s="163">
        <f t="shared" ca="1" si="1306"/>
        <v>0</v>
      </c>
      <c r="FL378" s="163">
        <f t="shared" ca="1" si="1306"/>
        <v>0</v>
      </c>
      <c r="FM378" s="163">
        <f t="shared" ca="1" si="1306"/>
        <v>0</v>
      </c>
      <c r="FN378" s="163" t="str">
        <f t="shared" ca="1" si="1306"/>
        <v>-</v>
      </c>
      <c r="FO378" s="163" t="str">
        <f t="shared" ca="1" si="1306"/>
        <v>-</v>
      </c>
      <c r="FP378" s="163" t="str">
        <f t="shared" ca="1" si="1306"/>
        <v>-</v>
      </c>
      <c r="FQ378" s="163" t="str">
        <f t="shared" ca="1" si="1306"/>
        <v>-</v>
      </c>
      <c r="FR378" s="163" t="str">
        <f t="shared" ca="1" si="1306"/>
        <v>-</v>
      </c>
      <c r="FS378" s="163" t="str">
        <f t="shared" ca="1" si="1306"/>
        <v>-</v>
      </c>
      <c r="FT378" s="163" t="str">
        <f t="shared" ca="1" si="1306"/>
        <v>-</v>
      </c>
      <c r="FU378" s="163" t="str">
        <f t="shared" ca="1" si="1306"/>
        <v>-</v>
      </c>
      <c r="FV378" s="163" t="str">
        <f t="shared" ca="1" si="1306"/>
        <v>-</v>
      </c>
      <c r="FW378" s="163" t="str">
        <f t="shared" ca="1" si="1306"/>
        <v>-</v>
      </c>
      <c r="FX378" s="163" t="str">
        <f t="shared" ca="1" si="1306"/>
        <v>-</v>
      </c>
      <c r="FY378" s="10"/>
      <c r="FZ378" s="163">
        <f t="shared" ca="1" si="1306"/>
        <v>1</v>
      </c>
      <c r="GA378" s="163" t="str">
        <f t="shared" ca="1" si="1306"/>
        <v>-</v>
      </c>
      <c r="GB378" s="163" t="str">
        <f t="shared" ca="1" si="1306"/>
        <v>-</v>
      </c>
      <c r="GC378" s="163" t="str">
        <f t="shared" ca="1" si="1306"/>
        <v>-</v>
      </c>
      <c r="GD378" s="163" t="str">
        <f t="shared" ca="1" si="1229"/>
        <v>-</v>
      </c>
      <c r="GE378" s="163" t="b">
        <f t="shared" ca="1" si="1229"/>
        <v>0</v>
      </c>
      <c r="GF378" s="163" t="str">
        <f t="shared" ca="1" si="1229"/>
        <v>-</v>
      </c>
      <c r="GG378" s="163">
        <f t="shared" ca="1" si="1229"/>
        <v>0</v>
      </c>
      <c r="GH378" s="163" t="str">
        <f t="shared" ca="1" si="1229"/>
        <v>-</v>
      </c>
      <c r="GI378" s="161" cm="1">
        <f t="array" aca="1" ref="GI378" ca="1">INDEX(i.rev,$K378,GI$15)</f>
        <v>1</v>
      </c>
      <c r="GJ378" s="163">
        <f t="shared" ca="1" si="1310"/>
        <v>0</v>
      </c>
      <c r="GK378" s="163">
        <f t="shared" ca="1" si="1310"/>
        <v>1</v>
      </c>
      <c r="GL378" s="163">
        <f t="shared" ca="1" si="1310"/>
        <v>0</v>
      </c>
      <c r="GM378" s="163">
        <f t="shared" ca="1" si="1310"/>
        <v>1</v>
      </c>
      <c r="GN378" s="163">
        <f t="shared" ca="1" si="1310"/>
        <v>1</v>
      </c>
      <c r="GO378" s="163">
        <f t="shared" ca="1" si="1310"/>
        <v>1</v>
      </c>
      <c r="GP378" s="163">
        <f t="shared" ca="1" si="1310"/>
        <v>0</v>
      </c>
      <c r="GQ378" s="163">
        <f t="shared" ca="1" si="1310"/>
        <v>0</v>
      </c>
      <c r="GR378" s="163">
        <f t="shared" ca="1" si="1310"/>
        <v>0</v>
      </c>
      <c r="GS378" s="163">
        <f t="shared" ca="1" si="1310"/>
        <v>0</v>
      </c>
      <c r="GT378" s="163">
        <f t="shared" ca="1" si="1310"/>
        <v>0</v>
      </c>
      <c r="GU378" s="163">
        <f t="shared" ca="1" si="1310"/>
        <v>0</v>
      </c>
      <c r="GV378" s="163">
        <f t="shared" ca="1" si="1310"/>
        <v>0</v>
      </c>
      <c r="GW378" s="163">
        <f t="shared" ca="1" si="1310"/>
        <v>0</v>
      </c>
      <c r="GX378" s="163">
        <f t="shared" ca="1" si="1310"/>
        <v>0</v>
      </c>
      <c r="GY378" s="163">
        <f t="shared" ca="1" si="1310"/>
        <v>0</v>
      </c>
      <c r="GZ378" s="161" cm="1">
        <f t="array" aca="1" ref="GZ378" ca="1">INDEX(i.rev,$K378,GZ$15)</f>
        <v>0</v>
      </c>
      <c r="HA378" s="163">
        <f t="shared" ca="1" si="1231"/>
        <v>0</v>
      </c>
      <c r="HB378" s="161" cm="1">
        <f t="array" aca="1" ref="HB378" ca="1">INDEX(i.rev,$K378,HB$15)</f>
        <v>1</v>
      </c>
      <c r="HC378" s="163">
        <f t="shared" ca="1" si="1304"/>
        <v>0</v>
      </c>
      <c r="HD378" s="163">
        <f t="shared" ca="1" si="1304"/>
        <v>0</v>
      </c>
      <c r="HE378" s="163">
        <f t="shared" ca="1" si="1304"/>
        <v>0</v>
      </c>
      <c r="HF378" s="163">
        <f t="shared" ca="1" si="1304"/>
        <v>0</v>
      </c>
      <c r="HG378" s="163">
        <f t="shared" ca="1" si="1304"/>
        <v>0</v>
      </c>
      <c r="HH378" s="163">
        <f t="shared" ca="1" si="1304"/>
        <v>0</v>
      </c>
      <c r="HI378" s="163">
        <f t="shared" ca="1" si="1304"/>
        <v>0</v>
      </c>
      <c r="HJ378" s="10"/>
      <c r="HK378" s="163" t="str">
        <f t="shared" ca="1" si="1304"/>
        <v>-</v>
      </c>
      <c r="HL378" s="163" t="str">
        <f t="shared" ca="1" si="1304"/>
        <v>-</v>
      </c>
      <c r="HM378" s="163" t="str">
        <f t="shared" ca="1" si="1304"/>
        <v>-</v>
      </c>
      <c r="HN378" s="163" t="str">
        <f t="shared" ca="1" si="1304"/>
        <v>-</v>
      </c>
      <c r="HO378" s="163" t="str">
        <f t="shared" ca="1" si="1304"/>
        <v>-</v>
      </c>
      <c r="HP378" s="161" t="b">
        <f t="shared" ca="1" si="1234"/>
        <v>0</v>
      </c>
      <c r="HQ378" s="161" t="b">
        <f t="shared" ca="1" si="1234"/>
        <v>0</v>
      </c>
      <c r="HR378" s="161" t="b">
        <f t="shared" ca="1" si="1234"/>
        <v>1</v>
      </c>
      <c r="HS378" s="163">
        <f t="shared" ca="1" si="1304"/>
        <v>0</v>
      </c>
      <c r="HT378" s="161">
        <f t="shared" ca="1" si="1235"/>
        <v>1</v>
      </c>
      <c r="HU378" s="161">
        <f t="shared" ca="1" si="1235"/>
        <v>1</v>
      </c>
      <c r="HV378" s="163" t="str">
        <f t="shared" ca="1" si="1304"/>
        <v>-</v>
      </c>
      <c r="HW378" s="163" t="str">
        <f t="shared" ca="1" si="1304"/>
        <v>-</v>
      </c>
      <c r="HX378" s="163" t="str">
        <f t="shared" ca="1" si="1304"/>
        <v>-</v>
      </c>
      <c r="HY378" s="163" t="str">
        <f t="shared" ca="1" si="1304"/>
        <v>-</v>
      </c>
      <c r="HZ378" s="163" t="str">
        <f t="shared" ca="1" si="1304"/>
        <v>-</v>
      </c>
      <c r="IA378" s="163" t="str">
        <f t="shared" ca="1" si="1304"/>
        <v>-</v>
      </c>
      <c r="IB378" s="163" t="str">
        <f t="shared" ca="1" si="1304"/>
        <v>-</v>
      </c>
      <c r="IC378" s="163" t="str">
        <f t="shared" ca="1" si="1304"/>
        <v>-</v>
      </c>
      <c r="ID378" s="163" t="str">
        <f t="shared" ca="1" si="1304"/>
        <v>-</v>
      </c>
      <c r="IE378" s="163" t="b">
        <f t="shared" ca="1" si="1304"/>
        <v>1</v>
      </c>
      <c r="IF378" s="163" t="str">
        <f t="shared" ca="1" si="1304"/>
        <v>-</v>
      </c>
      <c r="IG378" s="163" t="str">
        <f t="shared" ca="1" si="1304"/>
        <v>-</v>
      </c>
      <c r="IH378" s="163" t="str">
        <f t="shared" ca="1" si="1304"/>
        <v>-</v>
      </c>
      <c r="II378" s="163" t="b">
        <f t="shared" ca="1" si="1236"/>
        <v>1</v>
      </c>
      <c r="IJ378" s="163">
        <f t="shared" ca="1" si="1236"/>
        <v>0</v>
      </c>
      <c r="IK378" s="163" t="str">
        <f t="shared" ca="1" si="1236"/>
        <v>-</v>
      </c>
      <c r="IL378" s="163" t="str">
        <f t="shared" ca="1" si="1236"/>
        <v>-</v>
      </c>
      <c r="IM378" s="163" t="str">
        <f t="shared" ca="1" si="1236"/>
        <v>-</v>
      </c>
      <c r="IN378" s="163" t="str">
        <f t="shared" ca="1" si="1236"/>
        <v>-</v>
      </c>
      <c r="IO378" s="163" t="str">
        <f t="shared" ca="1" si="1236"/>
        <v>-</v>
      </c>
      <c r="IP378" s="163">
        <f t="shared" ca="1" si="1236"/>
        <v>0</v>
      </c>
      <c r="IQ378" s="163" t="str">
        <f t="shared" ca="1" si="1236"/>
        <v>-</v>
      </c>
      <c r="IR378" s="163" t="str">
        <f t="shared" ca="1" si="1236"/>
        <v>-</v>
      </c>
      <c r="IS378" s="163" t="str">
        <f t="shared" ca="1" si="1236"/>
        <v>-</v>
      </c>
      <c r="IT378" s="163">
        <f t="shared" ca="1" si="1236"/>
        <v>500</v>
      </c>
      <c r="IU378" s="163">
        <f t="shared" ca="1" si="1236"/>
        <v>500</v>
      </c>
      <c r="IV378" s="163" t="str">
        <f t="shared" ca="1" si="1236"/>
        <v>-</v>
      </c>
      <c r="IW378" s="163" t="str">
        <f t="shared" ca="1" si="1236"/>
        <v>-</v>
      </c>
      <c r="IX378" s="163" t="str">
        <f t="shared" ca="1" si="1236"/>
        <v>-</v>
      </c>
      <c r="IY378" s="163" t="str">
        <f t="shared" ca="1" si="1311"/>
        <v>-</v>
      </c>
      <c r="IZ378" s="163" t="str">
        <f t="shared" ca="1" si="1288"/>
        <v>-</v>
      </c>
      <c r="JA378" s="163" t="str">
        <f t="shared" ca="1" si="1288"/>
        <v>-</v>
      </c>
      <c r="JB378" s="163" t="str">
        <f t="shared" ca="1" si="1288"/>
        <v>-</v>
      </c>
      <c r="JC378" s="163" t="str">
        <f t="shared" ca="1" si="1288"/>
        <v>-</v>
      </c>
      <c r="JD378" s="163" t="str">
        <f t="shared" ca="1" si="1288"/>
        <v>-</v>
      </c>
      <c r="JE378" s="163" t="str">
        <f t="shared" ca="1" si="1288"/>
        <v>-</v>
      </c>
      <c r="JF378" s="163" t="str">
        <f t="shared" ca="1" si="1288"/>
        <v>-</v>
      </c>
      <c r="JG378" s="163" t="str">
        <f t="shared" ca="1" si="1288"/>
        <v>-</v>
      </c>
      <c r="JH378" s="163" t="str">
        <f t="shared" ca="1" si="1288"/>
        <v>-</v>
      </c>
      <c r="JI378" s="163" t="str">
        <f t="shared" ca="1" si="1297"/>
        <v>-</v>
      </c>
      <c r="JJ378" s="163" t="str">
        <f t="shared" ca="1" si="1297"/>
        <v>-</v>
      </c>
      <c r="JK378" s="163" t="str">
        <f t="shared" ca="1" si="1297"/>
        <v>-</v>
      </c>
      <c r="JL378" s="163" t="str">
        <f t="shared" ca="1" si="1297"/>
        <v>-</v>
      </c>
      <c r="JM378" s="163" t="str">
        <f t="shared" ca="1" si="1297"/>
        <v>-</v>
      </c>
      <c r="JN378" s="163" t="str">
        <f t="shared" ca="1" si="1294"/>
        <v>-</v>
      </c>
      <c r="JO378" s="163" t="str">
        <f t="shared" ca="1" si="1294"/>
        <v>-</v>
      </c>
      <c r="JP378" s="163" t="str">
        <f t="shared" ca="1" si="1294"/>
        <v>-</v>
      </c>
      <c r="JQ378" s="163" t="str">
        <f t="shared" ca="1" si="1294"/>
        <v>-</v>
      </c>
      <c r="JR378" s="163" t="str">
        <f t="shared" ca="1" si="1294"/>
        <v>-</v>
      </c>
      <c r="JS378" s="163" t="str">
        <f t="shared" ca="1" si="1288"/>
        <v>-</v>
      </c>
      <c r="JT378" s="163" t="str">
        <f t="shared" ca="1" si="1288"/>
        <v>-</v>
      </c>
      <c r="JU378" s="163" t="str">
        <f t="shared" ca="1" si="1288"/>
        <v>-</v>
      </c>
      <c r="JV378" s="163" t="str">
        <f t="shared" ca="1" si="1288"/>
        <v>-</v>
      </c>
      <c r="JW378" s="163" t="str">
        <f t="shared" ca="1" si="1288"/>
        <v>-</v>
      </c>
      <c r="JX378" s="163" t="str">
        <f t="shared" ca="1" si="1311"/>
        <v>-</v>
      </c>
      <c r="JY378" s="163" t="str">
        <f t="shared" ca="1" si="1311"/>
        <v>-</v>
      </c>
      <c r="JZ378" s="163" t="str">
        <f t="shared" ca="1" si="1311"/>
        <v>-</v>
      </c>
      <c r="KA378" s="163" t="str">
        <f t="shared" ca="1" si="1311"/>
        <v>-</v>
      </c>
      <c r="KB378" s="163" t="str">
        <f t="shared" ca="1" si="1311"/>
        <v>-</v>
      </c>
      <c r="KC378" s="163" t="str">
        <f t="shared" ca="1" si="1311"/>
        <v>-</v>
      </c>
      <c r="KD378" s="163" t="str">
        <f t="shared" ca="1" si="1311"/>
        <v>-</v>
      </c>
      <c r="KE378" s="163" t="str">
        <f t="shared" ca="1" si="1311"/>
        <v>-</v>
      </c>
      <c r="KF378" s="163" t="str">
        <f t="shared" ca="1" si="1311"/>
        <v>-</v>
      </c>
      <c r="KG378" s="163" t="str">
        <f t="shared" ca="1" si="1311"/>
        <v>-</v>
      </c>
      <c r="KH378" s="163" t="str">
        <f t="shared" ca="1" si="1311"/>
        <v>-</v>
      </c>
      <c r="KI378" s="163" t="str">
        <f t="shared" ca="1" si="1311"/>
        <v>-</v>
      </c>
      <c r="KJ378" s="163" t="str">
        <f t="shared" ca="1" si="1311"/>
        <v>-</v>
      </c>
      <c r="KK378" s="163" t="str">
        <f t="shared" ca="1" si="1311"/>
        <v>-</v>
      </c>
      <c r="KL378" s="163" t="str">
        <f t="shared" ca="1" si="1311"/>
        <v>-</v>
      </c>
      <c r="KM378" s="163" t="str">
        <f t="shared" ca="1" si="1311"/>
        <v>-</v>
      </c>
      <c r="KN378" s="163" t="str">
        <f t="shared" ca="1" si="1311"/>
        <v>-</v>
      </c>
      <c r="KO378" s="163" t="str">
        <f t="shared" ca="1" si="1311"/>
        <v>-</v>
      </c>
      <c r="KP378" s="163" t="str">
        <f t="shared" ca="1" si="1311"/>
        <v>-</v>
      </c>
      <c r="KQ378" s="163" t="str">
        <f t="shared" ca="1" si="1311"/>
        <v>-</v>
      </c>
      <c r="KR378" s="163" t="str">
        <f t="shared" ca="1" si="1311"/>
        <v>-</v>
      </c>
      <c r="KS378" s="163" t="str">
        <f t="shared" ca="1" si="1311"/>
        <v>-</v>
      </c>
      <c r="KT378" s="163" t="str">
        <f t="shared" ca="1" si="1311"/>
        <v>-</v>
      </c>
      <c r="KU378" s="163" t="str">
        <f t="shared" ca="1" si="1311"/>
        <v>-</v>
      </c>
      <c r="KV378" s="163" t="str">
        <f t="shared" ca="1" si="1311"/>
        <v>-</v>
      </c>
      <c r="KW378" s="163" t="str">
        <f t="shared" ca="1" si="1311"/>
        <v>-</v>
      </c>
      <c r="KX378" s="163" t="str">
        <f t="shared" ca="1" si="1311"/>
        <v>-</v>
      </c>
      <c r="KY378" s="163" t="str">
        <f t="shared" ca="1" si="1311"/>
        <v>-</v>
      </c>
      <c r="KZ378" s="163" t="str">
        <f t="shared" ca="1" si="1311"/>
        <v>-</v>
      </c>
      <c r="LA378" s="163" t="str">
        <f t="shared" ca="1" si="1311"/>
        <v>-</v>
      </c>
      <c r="LB378" s="163" t="str">
        <f t="shared" ca="1" si="1311"/>
        <v>-</v>
      </c>
      <c r="LC378" s="163" t="str">
        <f t="shared" ca="1" si="1311"/>
        <v>-</v>
      </c>
      <c r="LD378" s="163" t="str">
        <f t="shared" ca="1" si="1311"/>
        <v>-</v>
      </c>
      <c r="LE378" s="163" t="str">
        <f t="shared" ca="1" si="1311"/>
        <v>-</v>
      </c>
      <c r="LF378" s="163" t="str">
        <f t="shared" ca="1" si="1311"/>
        <v>-</v>
      </c>
      <c r="LG378" s="163" t="str">
        <f t="shared" ca="1" si="1311"/>
        <v>-</v>
      </c>
      <c r="LH378" s="163" t="str">
        <f t="shared" ca="1" si="1311"/>
        <v>-</v>
      </c>
      <c r="LI378" s="163" t="str">
        <f t="shared" ca="1" si="1311"/>
        <v>-</v>
      </c>
      <c r="LJ378" s="163" t="str">
        <f t="shared" ca="1" si="1311"/>
        <v>-</v>
      </c>
      <c r="LK378" s="163" t="str">
        <f t="shared" ca="1" si="1311"/>
        <v>-</v>
      </c>
      <c r="LL378" s="163" t="str">
        <f t="shared" ca="1" si="1311"/>
        <v>-</v>
      </c>
      <c r="LM378" s="163" t="str">
        <f t="shared" ca="1" si="1311"/>
        <v>-</v>
      </c>
      <c r="LN378" s="163" t="str">
        <f t="shared" ca="1" si="1311"/>
        <v>-</v>
      </c>
      <c r="LO378" s="163" t="str">
        <f t="shared" ca="1" si="1311"/>
        <v>-</v>
      </c>
      <c r="LP378" s="163" t="str">
        <f t="shared" ca="1" si="1311"/>
        <v>-</v>
      </c>
      <c r="LQ378" s="163" t="str">
        <f t="shared" ca="1" si="1311"/>
        <v>-</v>
      </c>
      <c r="LR378" s="163" t="str">
        <f t="shared" ca="1" si="1311"/>
        <v>-</v>
      </c>
      <c r="LS378" s="163" t="str">
        <f t="shared" ca="1" si="1311"/>
        <v>-</v>
      </c>
      <c r="LT378" s="163" t="str">
        <f t="shared" ca="1" si="1311"/>
        <v>-</v>
      </c>
      <c r="LU378" s="163" t="str">
        <f t="shared" ca="1" si="1311"/>
        <v>-</v>
      </c>
      <c r="LV378" s="163" t="str">
        <f t="shared" ca="1" si="1311"/>
        <v>-</v>
      </c>
      <c r="LW378" s="163" t="str">
        <f t="shared" ca="1" si="1311"/>
        <v>-</v>
      </c>
      <c r="LX378" s="163" t="str">
        <f t="shared" ca="1" si="1311"/>
        <v>-</v>
      </c>
      <c r="LY378" s="10"/>
      <c r="LZ378" s="161">
        <f t="shared" ca="1" si="1242"/>
        <v>4.4999999999999998E-2</v>
      </c>
      <c r="MA378" s="161">
        <f t="shared" ca="1" si="1243"/>
        <v>4.4999999999999998E-2</v>
      </c>
      <c r="MB378" s="163">
        <f t="shared" ca="1" si="1312"/>
        <v>1</v>
      </c>
      <c r="MC378" s="163">
        <f t="shared" ca="1" si="1312"/>
        <v>0</v>
      </c>
      <c r="MD378" s="163">
        <f t="shared" ca="1" si="1312"/>
        <v>1</v>
      </c>
      <c r="ME378" s="163">
        <f t="shared" ca="1" si="1312"/>
        <v>1</v>
      </c>
      <c r="MF378" s="163">
        <f t="shared" ca="1" si="1312"/>
        <v>0</v>
      </c>
      <c r="MG378" s="163">
        <f t="shared" ca="1" si="1312"/>
        <v>70</v>
      </c>
      <c r="MH378" s="163">
        <f t="shared" ca="1" si="1312"/>
        <v>50</v>
      </c>
      <c r="MI378" s="163">
        <f t="shared" ca="1" si="1312"/>
        <v>85</v>
      </c>
      <c r="MJ378" s="163">
        <f t="shared" ca="1" si="1312"/>
        <v>50</v>
      </c>
      <c r="MK378" s="161">
        <f t="shared" si="1245"/>
        <v>0.7</v>
      </c>
      <c r="ML378" s="161">
        <f t="shared" si="1246"/>
        <v>0.7</v>
      </c>
      <c r="MM378" s="161">
        <f t="shared" si="1247"/>
        <v>0.7</v>
      </c>
      <c r="MN378" s="161">
        <f t="shared" ca="1" si="1248"/>
        <v>1</v>
      </c>
      <c r="MO378" s="161">
        <f t="shared" ca="1" si="1248"/>
        <v>1</v>
      </c>
      <c r="MP378" s="163">
        <f t="shared" ca="1" si="1312"/>
        <v>1</v>
      </c>
      <c r="MQ378" s="10"/>
      <c r="MR378" s="163">
        <f t="shared" ca="1" si="1312"/>
        <v>1</v>
      </c>
      <c r="MS378" s="161">
        <f t="shared" ca="1" si="1249"/>
        <v>1</v>
      </c>
      <c r="MT378" s="163">
        <f t="shared" ca="1" si="1312"/>
        <v>0.75</v>
      </c>
      <c r="MU378" s="163">
        <f t="shared" ca="1" si="1312"/>
        <v>0.8</v>
      </c>
      <c r="MV378" s="163">
        <f t="shared" ca="1" si="1312"/>
        <v>0.82499999999999996</v>
      </c>
      <c r="MW378" s="163">
        <f t="shared" ca="1" si="1312"/>
        <v>0.875</v>
      </c>
      <c r="MX378" s="163">
        <f t="shared" ca="1" si="1312"/>
        <v>0.9</v>
      </c>
      <c r="MY378" s="163">
        <f t="shared" ca="1" si="1314"/>
        <v>0.75</v>
      </c>
      <c r="MZ378" s="163">
        <f t="shared" ca="1" si="1314"/>
        <v>0.78142857142857147</v>
      </c>
      <c r="NA378" s="163">
        <f t="shared" ca="1" si="1314"/>
        <v>0.82499999999999996</v>
      </c>
      <c r="NB378" s="163">
        <f t="shared" ca="1" si="1314"/>
        <v>0.875</v>
      </c>
      <c r="NC378" s="163">
        <f t="shared" ca="1" si="1314"/>
        <v>0.9</v>
      </c>
      <c r="ND378" s="163">
        <f t="shared" ca="1" si="1314"/>
        <v>0.9</v>
      </c>
      <c r="NE378" s="163">
        <f t="shared" ca="1" si="1314"/>
        <v>0.75</v>
      </c>
      <c r="NF378" s="163">
        <f t="shared" ca="1" si="1314"/>
        <v>0.78142857142857147</v>
      </c>
      <c r="NG378" s="163">
        <f t="shared" ca="1" si="1314"/>
        <v>0.82499999999999996</v>
      </c>
      <c r="NH378" s="163">
        <f t="shared" ca="1" si="1314"/>
        <v>0.875</v>
      </c>
      <c r="NI378" s="163">
        <f t="shared" ca="1" si="1314"/>
        <v>0.9</v>
      </c>
      <c r="NJ378" s="163">
        <f t="shared" ca="1" si="1314"/>
        <v>0.9</v>
      </c>
      <c r="NK378" s="163">
        <f t="shared" ca="1" si="1314"/>
        <v>0.75</v>
      </c>
      <c r="NL378" s="163">
        <f t="shared" ca="1" si="1314"/>
        <v>0.78142857142857147</v>
      </c>
      <c r="NM378" s="163">
        <f t="shared" ca="1" si="1314"/>
        <v>0.82499999999999996</v>
      </c>
      <c r="NN378" s="163">
        <f t="shared" ca="1" si="1314"/>
        <v>0.875</v>
      </c>
      <c r="NO378" s="163">
        <f t="shared" ca="1" si="1314"/>
        <v>0.9</v>
      </c>
      <c r="NP378" s="163">
        <f t="shared" ca="1" si="1314"/>
        <v>0.9</v>
      </c>
      <c r="NQ378" s="163">
        <f t="shared" ca="1" si="1314"/>
        <v>0.75</v>
      </c>
      <c r="NR378" s="163">
        <f t="shared" ca="1" si="1314"/>
        <v>0.78142857142857147</v>
      </c>
      <c r="NS378" s="163">
        <f t="shared" ca="1" si="1314"/>
        <v>0.82499999999999996</v>
      </c>
      <c r="NT378" s="163">
        <f t="shared" ca="1" si="1314"/>
        <v>0.875</v>
      </c>
      <c r="NU378" s="163">
        <f t="shared" ca="1" si="1314"/>
        <v>0.9</v>
      </c>
      <c r="NV378" s="163">
        <f t="shared" ca="1" si="1314"/>
        <v>0.9</v>
      </c>
      <c r="NW378" s="163">
        <f t="shared" ca="1" si="1314"/>
        <v>0.75</v>
      </c>
      <c r="NX378" s="163">
        <f t="shared" ca="1" si="1314"/>
        <v>0.78142857142857147</v>
      </c>
      <c r="NY378" s="163">
        <f t="shared" ca="1" si="1314"/>
        <v>0.82499999999999996</v>
      </c>
      <c r="NZ378" s="163">
        <f t="shared" ca="1" si="1314"/>
        <v>0.875</v>
      </c>
      <c r="OA378" s="163">
        <f t="shared" ca="1" si="1314"/>
        <v>0.9</v>
      </c>
      <c r="OB378" s="163">
        <f t="shared" ca="1" si="1314"/>
        <v>0.9</v>
      </c>
      <c r="OC378" s="163">
        <f t="shared" ca="1" si="1314"/>
        <v>0.75</v>
      </c>
      <c r="OD378" s="163">
        <f t="shared" ca="1" si="1314"/>
        <v>0.78142857142857147</v>
      </c>
      <c r="OE378" s="163">
        <f t="shared" ca="1" si="1314"/>
        <v>0.82499999999999996</v>
      </c>
      <c r="OF378" s="163">
        <f t="shared" ca="1" si="1314"/>
        <v>0.875</v>
      </c>
      <c r="OG378" s="163">
        <f t="shared" ca="1" si="1314"/>
        <v>0.9</v>
      </c>
      <c r="OH378" s="163">
        <f t="shared" ca="1" si="1314"/>
        <v>0.9</v>
      </c>
      <c r="OI378" s="163">
        <f t="shared" ca="1" si="1314"/>
        <v>0.75</v>
      </c>
      <c r="OJ378" s="163">
        <f t="shared" ca="1" si="1314"/>
        <v>0.76904761904761909</v>
      </c>
      <c r="OK378" s="163">
        <f t="shared" ca="1" si="1314"/>
        <v>0.82000000000000006</v>
      </c>
      <c r="OL378" s="163">
        <f t="shared" ca="1" si="1314"/>
        <v>0.875</v>
      </c>
      <c r="OM378" s="163">
        <f t="shared" ca="1" si="1314"/>
        <v>0.9</v>
      </c>
      <c r="ON378" s="163">
        <f t="shared" ca="1" si="1314"/>
        <v>0.90000000000000013</v>
      </c>
      <c r="OO378" s="163">
        <f t="shared" ca="1" si="1314"/>
        <v>0.75</v>
      </c>
      <c r="OP378" s="163">
        <f t="shared" ca="1" si="1314"/>
        <v>0.76904761904761909</v>
      </c>
      <c r="OQ378" s="163">
        <f t="shared" ca="1" si="1314"/>
        <v>0.82000000000000006</v>
      </c>
      <c r="OR378" s="163">
        <f t="shared" ca="1" si="1314"/>
        <v>0.875</v>
      </c>
      <c r="OS378" s="163">
        <f t="shared" ca="1" si="1314"/>
        <v>0.9</v>
      </c>
      <c r="OT378" s="163">
        <f t="shared" ca="1" si="1314"/>
        <v>0.9</v>
      </c>
      <c r="OU378" s="163">
        <f t="shared" ca="1" si="1314"/>
        <v>0.875</v>
      </c>
      <c r="OV378" s="161">
        <f t="shared" ca="1" si="1253"/>
        <v>1</v>
      </c>
      <c r="OW378" s="161">
        <f t="shared" ca="1" si="1254"/>
        <v>1</v>
      </c>
      <c r="OX378" s="161">
        <f t="shared" ca="1" si="1255"/>
        <v>500000</v>
      </c>
      <c r="OY378" s="163" t="str">
        <f t="shared" ca="1" si="1256"/>
        <v>-</v>
      </c>
      <c r="OZ378" s="161" t="str">
        <f t="shared" ca="1" si="1257"/>
        <v>-</v>
      </c>
      <c r="PA378" s="161" t="str">
        <f t="shared" ca="1" si="1258"/>
        <v>-</v>
      </c>
      <c r="PB378" s="163">
        <f t="shared" ca="1" si="1312"/>
        <v>0</v>
      </c>
      <c r="PC378" s="27">
        <v>0</v>
      </c>
    </row>
    <row r="379" spans="1:419" s="143" customFormat="1" hidden="1" outlineLevel="1">
      <c r="A379" s="121">
        <f t="shared" si="14"/>
        <v>374</v>
      </c>
      <c r="B379" s="121">
        <f t="shared" si="1259"/>
        <v>13</v>
      </c>
      <c r="C379" s="143">
        <f t="shared" si="1265"/>
        <v>1002</v>
      </c>
      <c r="D379" s="143" t="s">
        <v>884</v>
      </c>
      <c r="E379" s="143" t="b">
        <v>0</v>
      </c>
      <c r="F379" s="143" t="b">
        <v>0</v>
      </c>
      <c r="G379" s="143" t="b">
        <f t="shared" si="1260"/>
        <v>0</v>
      </c>
      <c r="H379" s="139">
        <f t="shared" ca="1" si="1308"/>
        <v>3</v>
      </c>
      <c r="I379" s="32">
        <v>3</v>
      </c>
      <c r="J379" s="32">
        <v>5</v>
      </c>
      <c r="K379" s="139">
        <f t="shared" ca="1" si="1308"/>
        <v>1</v>
      </c>
      <c r="L379" s="139">
        <f t="shared" ca="1" si="1308"/>
        <v>1</v>
      </c>
      <c r="M379" s="139">
        <f t="shared" ca="1" si="1308"/>
        <v>2</v>
      </c>
      <c r="N379" s="139">
        <f t="shared" ca="1" si="1308"/>
        <v>1</v>
      </c>
      <c r="O379" s="139">
        <f t="shared" ca="1" si="1308"/>
        <v>1</v>
      </c>
      <c r="P379" s="139">
        <f t="shared" ca="1" si="1308"/>
        <v>1</v>
      </c>
      <c r="Q379" s="139">
        <f t="shared" ca="1" si="1308"/>
        <v>1</v>
      </c>
      <c r="R379" s="139">
        <f t="shared" ca="1" si="1308"/>
        <v>2</v>
      </c>
      <c r="S379" s="139">
        <f t="shared" ca="1" si="1308"/>
        <v>1</v>
      </c>
      <c r="T379" s="139">
        <f t="shared" ca="1" si="1308"/>
        <v>1</v>
      </c>
      <c r="U379" s="139">
        <f t="shared" ca="1" si="1308"/>
        <v>1</v>
      </c>
      <c r="V379" s="139">
        <f t="shared" ca="1" si="1308"/>
        <v>1</v>
      </c>
      <c r="W379" s="139">
        <f t="shared" ca="1" si="1308"/>
        <v>1</v>
      </c>
      <c r="X379" s="139">
        <f t="shared" ca="1" si="1308"/>
        <v>1</v>
      </c>
      <c r="Y379" s="139">
        <f t="shared" ca="1" si="1308"/>
        <v>1</v>
      </c>
      <c r="Z379" s="32">
        <v>1</v>
      </c>
      <c r="AA379" s="32">
        <v>1</v>
      </c>
      <c r="AB379" s="32">
        <v>1</v>
      </c>
      <c r="AC379" s="139">
        <f t="shared" ca="1" si="1308"/>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00028 Price SQ RiskCRRA-high Overdraw500000 CropgrazeFALSE (F33N11)</v>
      </c>
      <c r="AF379" s="10" t="str">
        <f ca="1">IF(COUNTIF(AE$5:AE379,AE379)=1,"-","Dup")</f>
        <v>-</v>
      </c>
      <c r="AG379" s="10"/>
      <c r="AH379" s="163" t="str">
        <f t="shared" ca="1" si="1217"/>
        <v>-</v>
      </c>
      <c r="AI379" s="163" t="str">
        <f t="shared" ca="1" si="1217"/>
        <v>-</v>
      </c>
      <c r="AJ379" s="163" t="str">
        <f t="shared" ca="1" si="1217"/>
        <v>-</v>
      </c>
      <c r="AK379" s="163" t="str">
        <f t="shared" ca="1" si="1217"/>
        <v>-</v>
      </c>
      <c r="AL379" s="163" t="str">
        <f t="shared" ca="1" si="1217"/>
        <v>-</v>
      </c>
      <c r="AM379" s="163" t="b">
        <f t="shared" ca="1" si="1217"/>
        <v>1</v>
      </c>
      <c r="AN379" s="10"/>
      <c r="AO379" s="161" t="b">
        <f t="shared" si="1218"/>
        <v>0</v>
      </c>
      <c r="AP379" s="161">
        <f t="shared" si="1218"/>
        <v>2</v>
      </c>
      <c r="AQ379" s="161" t="b">
        <f t="shared" si="1218"/>
        <v>0</v>
      </c>
      <c r="AR379" s="161" t="b">
        <f t="shared" si="1218"/>
        <v>1</v>
      </c>
      <c r="AS379" s="161" t="b">
        <f t="shared" si="1218"/>
        <v>1</v>
      </c>
      <c r="AT379" s="161" t="b">
        <f t="shared" si="1218"/>
        <v>0</v>
      </c>
      <c r="AU379" s="161">
        <f t="shared" ca="1" si="1219"/>
        <v>0</v>
      </c>
      <c r="AV379" s="161" t="b">
        <f t="shared" si="1299"/>
        <v>1</v>
      </c>
      <c r="AW379" s="161" t="b">
        <f t="shared" si="1299"/>
        <v>1</v>
      </c>
      <c r="AX379" s="161">
        <f t="shared" si="1299"/>
        <v>2</v>
      </c>
      <c r="AY379" s="161" t="str">
        <f t="shared" si="1299"/>
        <v>-</v>
      </c>
      <c r="AZ379" s="161">
        <f t="shared" si="1299"/>
        <v>0.9</v>
      </c>
      <c r="BA379" s="10"/>
      <c r="BB379" s="161" t="b">
        <f t="shared" si="1221"/>
        <v>1</v>
      </c>
      <c r="BC379" s="163" t="b">
        <f t="shared" ca="1" si="1222"/>
        <v>1</v>
      </c>
      <c r="BD379" s="163" t="b">
        <f t="shared" ca="1" si="1222"/>
        <v>1</v>
      </c>
      <c r="BE379" s="162">
        <f t="shared" ca="1" si="1223"/>
        <v>3210</v>
      </c>
      <c r="BF379" s="163" t="str">
        <f t="shared" ca="1" si="1309"/>
        <v>-</v>
      </c>
      <c r="BG379" s="163" t="str">
        <f t="shared" ca="1" si="1309"/>
        <v>-</v>
      </c>
      <c r="BH379" s="163" t="str">
        <f t="shared" ca="1" si="1309"/>
        <v>-</v>
      </c>
      <c r="BI379" s="163" t="str">
        <f t="shared" ca="1" si="1309"/>
        <v>-</v>
      </c>
      <c r="BJ379" s="163" t="str">
        <f t="shared" ca="1" si="1309"/>
        <v>-</v>
      </c>
      <c r="BK379" s="163">
        <f t="shared" ca="1" si="1309"/>
        <v>1</v>
      </c>
      <c r="BL379" s="163">
        <f t="shared" ca="1" si="1309"/>
        <v>1</v>
      </c>
      <c r="BM379" s="163" t="str">
        <f t="shared" ca="1" si="1309"/>
        <v>-</v>
      </c>
      <c r="BN379" s="163" t="str">
        <f t="shared" ca="1" si="1309"/>
        <v>-</v>
      </c>
      <c r="BO379" s="163" t="b">
        <f t="shared" ca="1" si="1225"/>
        <v>0</v>
      </c>
      <c r="BP379" s="163" t="b">
        <f t="shared" ca="1" si="1225"/>
        <v>0</v>
      </c>
      <c r="BQ379" s="163" t="b">
        <f t="shared" ref="BP379:BW380" ca="1" si="1315">INDEX(i.cropgraze_inc,$R379)</f>
        <v>0</v>
      </c>
      <c r="BR379" s="163" t="b">
        <f t="shared" ca="1" si="1315"/>
        <v>0</v>
      </c>
      <c r="BS379" s="163" t="b">
        <f t="shared" ca="1" si="1315"/>
        <v>0</v>
      </c>
      <c r="BT379" s="163" t="b">
        <f t="shared" ca="1" si="1315"/>
        <v>0</v>
      </c>
      <c r="BU379" s="163" t="b">
        <f t="shared" ca="1" si="1315"/>
        <v>0</v>
      </c>
      <c r="BV379" s="163" t="b">
        <f t="shared" ca="1" si="1315"/>
        <v>0</v>
      </c>
      <c r="BW379" s="163" t="b">
        <f t="shared" ca="1" si="1315"/>
        <v>0</v>
      </c>
      <c r="BX379" s="163" t="str">
        <f t="shared" ca="1" si="1309"/>
        <v>-</v>
      </c>
      <c r="BY379" s="163" t="str">
        <f t="shared" ca="1" si="1296"/>
        <v>-</v>
      </c>
      <c r="BZ379" s="163" t="str">
        <f t="shared" ca="1" si="1296"/>
        <v>-</v>
      </c>
      <c r="CA379" s="163" t="str">
        <f t="shared" ca="1" si="1296"/>
        <v>-</v>
      </c>
      <c r="CB379" s="163" t="str">
        <f t="shared" ca="1" si="1296"/>
        <v>-</v>
      </c>
      <c r="CC379" s="163" t="str">
        <f t="shared" ca="1" si="1296"/>
        <v>-</v>
      </c>
      <c r="CD379" s="163" t="str">
        <f t="shared" ca="1" si="1296"/>
        <v>-</v>
      </c>
      <c r="CE379" s="163" t="str">
        <f t="shared" ca="1" si="1296"/>
        <v>-</v>
      </c>
      <c r="CF379" s="163" t="str">
        <f t="shared" ca="1" si="1296"/>
        <v>-</v>
      </c>
      <c r="CG379" s="163" t="str">
        <f t="shared" ca="1" si="1309"/>
        <v>-</v>
      </c>
      <c r="CH379" s="163" t="str">
        <f t="shared" ca="1" si="1309"/>
        <v>-</v>
      </c>
      <c r="CI379" s="163" t="str">
        <f t="shared" ca="1" si="1309"/>
        <v>-</v>
      </c>
      <c r="CJ379" s="163" t="str">
        <f t="shared" ca="1" si="1309"/>
        <v>-</v>
      </c>
      <c r="CK379" s="163" t="str">
        <f t="shared" ca="1" si="1309"/>
        <v>-</v>
      </c>
      <c r="CL379" s="163" t="str">
        <f t="shared" ca="1" si="1309"/>
        <v>-</v>
      </c>
      <c r="CM379" s="163" t="str">
        <f t="shared" ca="1" si="1309"/>
        <v>-</v>
      </c>
      <c r="CN379" s="163" t="str">
        <f t="shared" ca="1" si="1309"/>
        <v>-</v>
      </c>
      <c r="CO379" s="163" t="str">
        <f t="shared" ca="1" si="1309"/>
        <v>-</v>
      </c>
      <c r="CP379" s="163" t="str">
        <f t="shared" ca="1" si="1309"/>
        <v>-</v>
      </c>
      <c r="CQ379" s="163" t="str">
        <f t="shared" ca="1" si="1309"/>
        <v>-</v>
      </c>
      <c r="CR379" s="163" t="str">
        <f t="shared" ca="1" si="1309"/>
        <v>-</v>
      </c>
      <c r="CS379" s="163" t="str">
        <f t="shared" ca="1" si="1309"/>
        <v>-</v>
      </c>
      <c r="CT379" s="163" t="str">
        <f t="shared" ca="1" si="1309"/>
        <v>-</v>
      </c>
      <c r="CU379" s="163" t="str">
        <f t="shared" ca="1" si="1292"/>
        <v>-</v>
      </c>
      <c r="CV379" s="163" t="str">
        <f t="shared" ca="1" si="1292"/>
        <v>-</v>
      </c>
      <c r="CW379" s="163" t="str">
        <f t="shared" ca="1" si="1292"/>
        <v>-</v>
      </c>
      <c r="CX379" s="163" t="str">
        <f t="shared" ca="1" si="1292"/>
        <v>-</v>
      </c>
      <c r="CY379" s="163" t="str">
        <f t="shared" ca="1" si="1292"/>
        <v>-</v>
      </c>
      <c r="CZ379" s="163" t="str">
        <f t="shared" ca="1" si="1292"/>
        <v>-</v>
      </c>
      <c r="DA379" s="163" t="str">
        <f t="shared" ca="1" si="1292"/>
        <v>-</v>
      </c>
      <c r="DB379" s="163" t="str">
        <f t="shared" ca="1" si="1292"/>
        <v>-</v>
      </c>
      <c r="DC379" s="163" t="str">
        <f t="shared" ca="1" si="1309"/>
        <v>-</v>
      </c>
      <c r="DD379" s="163" t="str">
        <f t="shared" ca="1" si="1309"/>
        <v>-</v>
      </c>
      <c r="DE379" s="163" t="str">
        <f t="shared" ca="1" si="1309"/>
        <v>-</v>
      </c>
      <c r="DF379" s="163" t="str">
        <f t="shared" ca="1" si="1309"/>
        <v>-</v>
      </c>
      <c r="DG379" s="163" t="str">
        <f t="shared" ca="1" si="1309"/>
        <v>-</v>
      </c>
      <c r="DH379" s="163" t="str">
        <f t="shared" ca="1" si="1309"/>
        <v>-</v>
      </c>
      <c r="DI379" s="163" t="str">
        <f t="shared" ca="1" si="1309"/>
        <v>-</v>
      </c>
      <c r="DJ379" s="163" t="str">
        <f t="shared" ca="1" si="1309"/>
        <v>-</v>
      </c>
      <c r="DK379" s="163" t="str">
        <f t="shared" ref="DD379:DK380" ca="1" si="1316">OFFSET(DK$5,$B379,0)</f>
        <v>-</v>
      </c>
      <c r="DL379" s="10"/>
      <c r="DM379" s="163" t="str">
        <f t="shared" ca="1" si="1309"/>
        <v>-</v>
      </c>
      <c r="DN379" s="163" t="str">
        <f t="shared" ca="1" si="1309"/>
        <v>-</v>
      </c>
      <c r="DO379" s="163" t="str">
        <f t="shared" ca="1" si="1309"/>
        <v>-</v>
      </c>
      <c r="DP379" s="163" t="str">
        <f t="shared" ca="1" si="1309"/>
        <v>-</v>
      </c>
      <c r="DQ379" s="163" t="str">
        <f t="shared" ca="1" si="1309"/>
        <v>-</v>
      </c>
      <c r="DR379" s="163" t="str">
        <f t="shared" ca="1" si="1309"/>
        <v>-</v>
      </c>
      <c r="DS379" s="163" t="str">
        <f t="shared" ca="1" si="1309"/>
        <v>-</v>
      </c>
      <c r="DT379" s="163" t="str">
        <f t="shared" ca="1" si="1309"/>
        <v>-</v>
      </c>
      <c r="DU379" s="163" t="str">
        <f t="shared" ca="1" si="1309"/>
        <v>-</v>
      </c>
      <c r="DV379" s="163" t="str">
        <f t="shared" ca="1" si="1309"/>
        <v>-</v>
      </c>
      <c r="DW379" s="163" t="str">
        <f t="shared" ca="1" si="1309"/>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06"/>
        <v>-</v>
      </c>
      <c r="EJ379" s="163" t="str">
        <f t="shared" ca="1" si="1306"/>
        <v>-</v>
      </c>
      <c r="EK379" s="163" t="str">
        <f t="shared" ca="1" si="1306"/>
        <v>-</v>
      </c>
      <c r="EL379" s="163" t="str">
        <f t="shared" ca="1" si="1306"/>
        <v>-</v>
      </c>
      <c r="EM379" s="163" t="str">
        <f t="shared" ca="1" si="1306"/>
        <v>-</v>
      </c>
      <c r="EN379" s="163" t="str">
        <f t="shared" ca="1" si="1306"/>
        <v>-</v>
      </c>
      <c r="EO379" s="163" t="str">
        <f t="shared" ca="1" si="1306"/>
        <v>-</v>
      </c>
      <c r="EP379" s="163" t="str">
        <f t="shared" ca="1" si="1306"/>
        <v>-</v>
      </c>
      <c r="EQ379" s="163">
        <f t="shared" ca="1" si="1306"/>
        <v>1</v>
      </c>
      <c r="ER379" s="163">
        <f t="shared" ca="1" si="1306"/>
        <v>1</v>
      </c>
      <c r="ES379" s="163">
        <f t="shared" ca="1" si="1306"/>
        <v>0</v>
      </c>
      <c r="ET379" s="163" t="str">
        <f t="shared" ca="1" si="1306"/>
        <v>-</v>
      </c>
      <c r="EU379" s="163" t="str">
        <f t="shared" ca="1" si="1306"/>
        <v>-</v>
      </c>
      <c r="EV379" s="163" t="str">
        <f t="shared" ca="1" si="1306"/>
        <v>-</v>
      </c>
      <c r="EW379" s="163" t="str">
        <f t="shared" ca="1" si="1306"/>
        <v>-</v>
      </c>
      <c r="EX379" s="163" t="str">
        <f t="shared" ca="1" si="1306"/>
        <v>-</v>
      </c>
      <c r="EY379" s="163" t="str">
        <f t="shared" ca="1" si="1306"/>
        <v>-</v>
      </c>
      <c r="EZ379" s="163" t="str">
        <f t="shared" ca="1" si="1306"/>
        <v>-</v>
      </c>
      <c r="FA379" s="163">
        <f t="shared" ca="1" si="1306"/>
        <v>0</v>
      </c>
      <c r="FB379" s="163" t="str">
        <f t="shared" ca="1" si="1306"/>
        <v>-</v>
      </c>
      <c r="FC379" s="163" t="str">
        <f t="shared" ca="1" si="1306"/>
        <v>-</v>
      </c>
      <c r="FD379" s="163" t="str">
        <f t="shared" ca="1" si="1306"/>
        <v>-</v>
      </c>
      <c r="FE379" s="163" t="str">
        <f t="shared" ca="1" si="1306"/>
        <v>-</v>
      </c>
      <c r="FF379" s="163" t="str">
        <f t="shared" ca="1" si="1306"/>
        <v>-</v>
      </c>
      <c r="FG379" s="163">
        <f t="shared" ca="1" si="1306"/>
        <v>0</v>
      </c>
      <c r="FH379" s="163">
        <f t="shared" ref="FH379:GC380" ca="1" si="1317">OFFSET(FH$5,$B379,0)</f>
        <v>0</v>
      </c>
      <c r="FI379" s="163">
        <f t="shared" ca="1" si="1317"/>
        <v>0</v>
      </c>
      <c r="FJ379" s="163">
        <f t="shared" ca="1" si="1317"/>
        <v>0</v>
      </c>
      <c r="FK379" s="163">
        <f t="shared" ca="1" si="1317"/>
        <v>0</v>
      </c>
      <c r="FL379" s="163">
        <f t="shared" ca="1" si="1317"/>
        <v>0</v>
      </c>
      <c r="FM379" s="163">
        <f t="shared" ca="1" si="1317"/>
        <v>0</v>
      </c>
      <c r="FN379" s="163" t="str">
        <f t="shared" ca="1" si="1317"/>
        <v>-</v>
      </c>
      <c r="FO379" s="163" t="str">
        <f t="shared" ca="1" si="1317"/>
        <v>-</v>
      </c>
      <c r="FP379" s="163" t="str">
        <f t="shared" ca="1" si="1317"/>
        <v>-</v>
      </c>
      <c r="FQ379" s="163" t="str">
        <f t="shared" ca="1" si="1317"/>
        <v>-</v>
      </c>
      <c r="FR379" s="163" t="str">
        <f t="shared" ca="1" si="1317"/>
        <v>-</v>
      </c>
      <c r="FS379" s="163" t="str">
        <f t="shared" ca="1" si="1317"/>
        <v>-</v>
      </c>
      <c r="FT379" s="163" t="str">
        <f t="shared" ca="1" si="1317"/>
        <v>-</v>
      </c>
      <c r="FU379" s="163" t="str">
        <f t="shared" ca="1" si="1317"/>
        <v>-</v>
      </c>
      <c r="FV379" s="163" t="str">
        <f t="shared" ca="1" si="1317"/>
        <v>-</v>
      </c>
      <c r="FW379" s="163" t="str">
        <f t="shared" ca="1" si="1317"/>
        <v>-</v>
      </c>
      <c r="FX379" s="163" t="str">
        <f t="shared" ca="1" si="1317"/>
        <v>-</v>
      </c>
      <c r="FY379" s="10"/>
      <c r="FZ379" s="163">
        <f t="shared" ca="1" si="1317"/>
        <v>1</v>
      </c>
      <c r="GA379" s="163" t="str">
        <f t="shared" ca="1" si="1317"/>
        <v>-</v>
      </c>
      <c r="GB379" s="163" t="str">
        <f t="shared" ca="1" si="1317"/>
        <v>-</v>
      </c>
      <c r="GC379" s="163" t="str">
        <f t="shared" ca="1" si="1317"/>
        <v>-</v>
      </c>
      <c r="GD379" s="163" t="str">
        <f t="shared" ca="1" si="1229"/>
        <v>-</v>
      </c>
      <c r="GE379" s="163" t="b">
        <f t="shared" ca="1" si="1229"/>
        <v>0</v>
      </c>
      <c r="GF379" s="163" t="str">
        <f t="shared" ca="1" si="1229"/>
        <v>-</v>
      </c>
      <c r="GG379" s="163">
        <f t="shared" ca="1" si="1229"/>
        <v>0</v>
      </c>
      <c r="GH379" s="163" t="str">
        <f t="shared" ca="1" si="1229"/>
        <v>-</v>
      </c>
      <c r="GI379" s="161" cm="1">
        <f t="array" aca="1" ref="GI379" ca="1">INDEX(i.rev,$K379,GI$15)</f>
        <v>1</v>
      </c>
      <c r="GJ379" s="163">
        <f t="shared" ca="1" si="1310"/>
        <v>0</v>
      </c>
      <c r="GK379" s="163">
        <f t="shared" ca="1" si="1310"/>
        <v>1</v>
      </c>
      <c r="GL379" s="163">
        <f t="shared" ca="1" si="1310"/>
        <v>0</v>
      </c>
      <c r="GM379" s="163">
        <f t="shared" ca="1" si="1310"/>
        <v>1</v>
      </c>
      <c r="GN379" s="163">
        <f t="shared" ca="1" si="1310"/>
        <v>1</v>
      </c>
      <c r="GO379" s="163">
        <f t="shared" ca="1" si="1310"/>
        <v>1</v>
      </c>
      <c r="GP379" s="163">
        <f t="shared" ca="1" si="1310"/>
        <v>0</v>
      </c>
      <c r="GQ379" s="163">
        <f t="shared" ca="1" si="1310"/>
        <v>0</v>
      </c>
      <c r="GR379" s="163">
        <f t="shared" ca="1" si="1310"/>
        <v>0</v>
      </c>
      <c r="GS379" s="163">
        <f t="shared" ca="1" si="1310"/>
        <v>0</v>
      </c>
      <c r="GT379" s="163">
        <f t="shared" ca="1" si="1310"/>
        <v>0</v>
      </c>
      <c r="GU379" s="163">
        <f t="shared" ca="1" si="1310"/>
        <v>0</v>
      </c>
      <c r="GV379" s="163">
        <f t="shared" ca="1" si="1310"/>
        <v>0</v>
      </c>
      <c r="GW379" s="163">
        <f t="shared" ca="1" si="1310"/>
        <v>0</v>
      </c>
      <c r="GX379" s="163">
        <f t="shared" ca="1" si="1310"/>
        <v>0</v>
      </c>
      <c r="GY379" s="163">
        <f t="shared" ca="1" si="1310"/>
        <v>0</v>
      </c>
      <c r="GZ379" s="161" cm="1">
        <f t="array" aca="1" ref="GZ379" ca="1">INDEX(i.rev,$K379,GZ$15)</f>
        <v>0</v>
      </c>
      <c r="HA379" s="163">
        <f t="shared" ca="1" si="1231"/>
        <v>0</v>
      </c>
      <c r="HB379" s="161" cm="1">
        <f t="array" aca="1" ref="HB379" ca="1">INDEX(i.rev,$K379,HB$15)</f>
        <v>1</v>
      </c>
      <c r="HC379" s="163">
        <f t="shared" ca="1" si="1304"/>
        <v>0</v>
      </c>
      <c r="HD379" s="163">
        <f t="shared" ca="1" si="1304"/>
        <v>0</v>
      </c>
      <c r="HE379" s="163">
        <f t="shared" ca="1" si="1304"/>
        <v>0</v>
      </c>
      <c r="HF379" s="163">
        <f t="shared" ca="1" si="1304"/>
        <v>0</v>
      </c>
      <c r="HG379" s="163">
        <f t="shared" ca="1" si="1304"/>
        <v>0</v>
      </c>
      <c r="HH379" s="163">
        <f t="shared" ca="1" si="1304"/>
        <v>0</v>
      </c>
      <c r="HI379" s="163">
        <f t="shared" ca="1" si="1304"/>
        <v>0</v>
      </c>
      <c r="HJ379" s="10"/>
      <c r="HK379" s="163" t="str">
        <f t="shared" ca="1" si="1304"/>
        <v>-</v>
      </c>
      <c r="HL379" s="163" t="str">
        <f t="shared" ca="1" si="1304"/>
        <v>-</v>
      </c>
      <c r="HM379" s="163" t="str">
        <f t="shared" ca="1" si="1304"/>
        <v>-</v>
      </c>
      <c r="HN379" s="163" t="str">
        <f t="shared" ca="1" si="1304"/>
        <v>-</v>
      </c>
      <c r="HO379" s="163" t="str">
        <f t="shared" ca="1" si="1304"/>
        <v>-</v>
      </c>
      <c r="HP379" s="161" t="b">
        <f t="shared" ca="1" si="1234"/>
        <v>0</v>
      </c>
      <c r="HQ379" s="161" t="b">
        <f t="shared" ca="1" si="1234"/>
        <v>0</v>
      </c>
      <c r="HR379" s="161" t="b">
        <f t="shared" ca="1" si="1234"/>
        <v>1</v>
      </c>
      <c r="HS379" s="163">
        <f t="shared" ca="1" si="1304"/>
        <v>0</v>
      </c>
      <c r="HT379" s="161">
        <f t="shared" ca="1" si="1235"/>
        <v>1</v>
      </c>
      <c r="HU379" s="161">
        <f t="shared" ca="1" si="1235"/>
        <v>1</v>
      </c>
      <c r="HV379" s="163" t="str">
        <f t="shared" ca="1" si="1304"/>
        <v>-</v>
      </c>
      <c r="HW379" s="163" t="str">
        <f t="shared" ca="1" si="1304"/>
        <v>-</v>
      </c>
      <c r="HX379" s="163" t="str">
        <f t="shared" ca="1" si="1304"/>
        <v>-</v>
      </c>
      <c r="HY379" s="163" t="str">
        <f t="shared" ca="1" si="1304"/>
        <v>-</v>
      </c>
      <c r="HZ379" s="163" t="str">
        <f t="shared" ca="1" si="1304"/>
        <v>-</v>
      </c>
      <c r="IA379" s="163" t="str">
        <f t="shared" ca="1" si="1304"/>
        <v>-</v>
      </c>
      <c r="IB379" s="163" t="str">
        <f t="shared" ca="1" si="1304"/>
        <v>-</v>
      </c>
      <c r="IC379" s="163" t="str">
        <f t="shared" ca="1" si="1304"/>
        <v>-</v>
      </c>
      <c r="ID379" s="163" t="str">
        <f t="shared" ca="1" si="1304"/>
        <v>-</v>
      </c>
      <c r="IE379" s="163" t="b">
        <f t="shared" ca="1" si="1304"/>
        <v>1</v>
      </c>
      <c r="IF379" s="163" t="str">
        <f t="shared" ca="1" si="1304"/>
        <v>-</v>
      </c>
      <c r="IG379" s="163" t="str">
        <f t="shared" ca="1" si="1304"/>
        <v>-</v>
      </c>
      <c r="IH379" s="163" t="str">
        <f t="shared" ca="1" si="1304"/>
        <v>-</v>
      </c>
      <c r="II379" s="163" t="b">
        <f t="shared" ca="1" si="1236"/>
        <v>1</v>
      </c>
      <c r="IJ379" s="163">
        <f t="shared" ca="1" si="1236"/>
        <v>0</v>
      </c>
      <c r="IK379" s="163" t="str">
        <f t="shared" ca="1" si="1236"/>
        <v>-</v>
      </c>
      <c r="IL379" s="163" t="str">
        <f t="shared" ca="1" si="1236"/>
        <v>-</v>
      </c>
      <c r="IM379" s="163" t="str">
        <f t="shared" ca="1" si="1236"/>
        <v>-</v>
      </c>
      <c r="IN379" s="163" t="str">
        <f t="shared" ca="1" si="1236"/>
        <v>-</v>
      </c>
      <c r="IO379" s="163" t="str">
        <f t="shared" ca="1" si="1236"/>
        <v>-</v>
      </c>
      <c r="IP379" s="163">
        <f t="shared" ca="1" si="1236"/>
        <v>0</v>
      </c>
      <c r="IQ379" s="163" t="str">
        <f t="shared" ca="1" si="1236"/>
        <v>-</v>
      </c>
      <c r="IR379" s="163" t="str">
        <f t="shared" ca="1" si="1236"/>
        <v>-</v>
      </c>
      <c r="IS379" s="163" t="str">
        <f t="shared" ca="1" si="1236"/>
        <v>-</v>
      </c>
      <c r="IT379" s="163">
        <f t="shared" ca="1" si="1236"/>
        <v>500</v>
      </c>
      <c r="IU379" s="163">
        <f t="shared" ca="1" si="1236"/>
        <v>500</v>
      </c>
      <c r="IV379" s="163" t="str">
        <f t="shared" ca="1" si="1236"/>
        <v>-</v>
      </c>
      <c r="IW379" s="163" t="str">
        <f t="shared" ca="1" si="1236"/>
        <v>-</v>
      </c>
      <c r="IX379" s="163" t="str">
        <f t="shared" ca="1" si="1236"/>
        <v>-</v>
      </c>
      <c r="IY379" s="163" t="str">
        <f t="shared" ca="1" si="1311"/>
        <v>-</v>
      </c>
      <c r="IZ379" s="163" t="str">
        <f t="shared" ca="1" si="1288"/>
        <v>-</v>
      </c>
      <c r="JA379" s="163" t="str">
        <f t="shared" ca="1" si="1288"/>
        <v>-</v>
      </c>
      <c r="JB379" s="163" t="str">
        <f t="shared" ca="1" si="1288"/>
        <v>-</v>
      </c>
      <c r="JC379" s="163" t="str">
        <f t="shared" ca="1" si="1288"/>
        <v>-</v>
      </c>
      <c r="JD379" s="163" t="str">
        <f t="shared" ca="1" si="1288"/>
        <v>-</v>
      </c>
      <c r="JE379" s="163" t="str">
        <f t="shared" ca="1" si="1288"/>
        <v>-</v>
      </c>
      <c r="JF379" s="163" t="str">
        <f t="shared" ca="1" si="1288"/>
        <v>-</v>
      </c>
      <c r="JG379" s="163" t="str">
        <f t="shared" ca="1" si="1288"/>
        <v>-</v>
      </c>
      <c r="JH379" s="163" t="str">
        <f t="shared" ca="1" si="1288"/>
        <v>-</v>
      </c>
      <c r="JI379" s="163" t="str">
        <f t="shared" ca="1" si="1297"/>
        <v>-</v>
      </c>
      <c r="JJ379" s="163" t="str">
        <f t="shared" ca="1" si="1297"/>
        <v>-</v>
      </c>
      <c r="JK379" s="163" t="str">
        <f t="shared" ca="1" si="1297"/>
        <v>-</v>
      </c>
      <c r="JL379" s="163" t="str">
        <f t="shared" ca="1" si="1297"/>
        <v>-</v>
      </c>
      <c r="JM379" s="163" t="str">
        <f t="shared" ca="1" si="1297"/>
        <v>-</v>
      </c>
      <c r="JN379" s="163" t="str">
        <f t="shared" ca="1" si="1294"/>
        <v>-</v>
      </c>
      <c r="JO379" s="163" t="str">
        <f t="shared" ca="1" si="1294"/>
        <v>-</v>
      </c>
      <c r="JP379" s="163" t="str">
        <f t="shared" ca="1" si="1294"/>
        <v>-</v>
      </c>
      <c r="JQ379" s="163" t="str">
        <f t="shared" ca="1" si="1294"/>
        <v>-</v>
      </c>
      <c r="JR379" s="163" t="str">
        <f t="shared" ca="1" si="1294"/>
        <v>-</v>
      </c>
      <c r="JS379" s="163" t="str">
        <f t="shared" ca="1" si="1288"/>
        <v>-</v>
      </c>
      <c r="JT379" s="163" t="str">
        <f t="shared" ca="1" si="1288"/>
        <v>-</v>
      </c>
      <c r="JU379" s="163" t="str">
        <f t="shared" ca="1" si="1288"/>
        <v>-</v>
      </c>
      <c r="JV379" s="163" t="str">
        <f t="shared" ca="1" si="1288"/>
        <v>-</v>
      </c>
      <c r="JW379" s="163" t="str">
        <f t="shared" ca="1" si="1288"/>
        <v>-</v>
      </c>
      <c r="JX379" s="163" t="str">
        <f t="shared" ca="1" si="1311"/>
        <v>-</v>
      </c>
      <c r="JY379" s="163" t="str">
        <f t="shared" ca="1" si="1311"/>
        <v>-</v>
      </c>
      <c r="JZ379" s="163" t="str">
        <f t="shared" ca="1" si="1311"/>
        <v>-</v>
      </c>
      <c r="KA379" s="163" t="str">
        <f t="shared" ca="1" si="1311"/>
        <v>-</v>
      </c>
      <c r="KB379" s="163" t="str">
        <f t="shared" ca="1" si="1311"/>
        <v>-</v>
      </c>
      <c r="KC379" s="163" t="str">
        <f t="shared" ca="1" si="1311"/>
        <v>-</v>
      </c>
      <c r="KD379" s="163" t="str">
        <f t="shared" ca="1" si="1311"/>
        <v>-</v>
      </c>
      <c r="KE379" s="163" t="str">
        <f t="shared" ca="1" si="1311"/>
        <v>-</v>
      </c>
      <c r="KF379" s="163" t="str">
        <f t="shared" ca="1" si="1311"/>
        <v>-</v>
      </c>
      <c r="KG379" s="163" t="str">
        <f t="shared" ca="1" si="1311"/>
        <v>-</v>
      </c>
      <c r="KH379" s="163" t="str">
        <f t="shared" ca="1" si="1311"/>
        <v>-</v>
      </c>
      <c r="KI379" s="163" t="str">
        <f t="shared" ca="1" si="1311"/>
        <v>-</v>
      </c>
      <c r="KJ379" s="163" t="str">
        <f t="shared" ca="1" si="1311"/>
        <v>-</v>
      </c>
      <c r="KK379" s="163" t="str">
        <f t="shared" ca="1" si="1311"/>
        <v>-</v>
      </c>
      <c r="KL379" s="163" t="str">
        <f t="shared" ca="1" si="1311"/>
        <v>-</v>
      </c>
      <c r="KM379" s="163" t="str">
        <f t="shared" ca="1" si="1311"/>
        <v>-</v>
      </c>
      <c r="KN379" s="163" t="str">
        <f t="shared" ca="1" si="1311"/>
        <v>-</v>
      </c>
      <c r="KO379" s="163" t="str">
        <f t="shared" ca="1" si="1311"/>
        <v>-</v>
      </c>
      <c r="KP379" s="163" t="str">
        <f t="shared" ca="1" si="1311"/>
        <v>-</v>
      </c>
      <c r="KQ379" s="163" t="str">
        <f t="shared" ca="1" si="1311"/>
        <v>-</v>
      </c>
      <c r="KR379" s="163" t="str">
        <f t="shared" ca="1" si="1311"/>
        <v>-</v>
      </c>
      <c r="KS379" s="163" t="str">
        <f t="shared" ca="1" si="1311"/>
        <v>-</v>
      </c>
      <c r="KT379" s="163" t="str">
        <f t="shared" ca="1" si="1311"/>
        <v>-</v>
      </c>
      <c r="KU379" s="163" t="str">
        <f t="shared" ca="1" si="1311"/>
        <v>-</v>
      </c>
      <c r="KV379" s="163" t="str">
        <f t="shared" ca="1" si="1311"/>
        <v>-</v>
      </c>
      <c r="KW379" s="163" t="str">
        <f t="shared" ca="1" si="1311"/>
        <v>-</v>
      </c>
      <c r="KX379" s="163" t="str">
        <f t="shared" ca="1" si="1311"/>
        <v>-</v>
      </c>
      <c r="KY379" s="163" t="str">
        <f t="shared" ca="1" si="1311"/>
        <v>-</v>
      </c>
      <c r="KZ379" s="163" t="str">
        <f t="shared" ca="1" si="1311"/>
        <v>-</v>
      </c>
      <c r="LA379" s="163" t="str">
        <f t="shared" ca="1" si="1311"/>
        <v>-</v>
      </c>
      <c r="LB379" s="163" t="str">
        <f t="shared" ca="1" si="1311"/>
        <v>-</v>
      </c>
      <c r="LC379" s="163" t="str">
        <f t="shared" ca="1" si="1311"/>
        <v>-</v>
      </c>
      <c r="LD379" s="163" t="str">
        <f t="shared" ca="1" si="1311"/>
        <v>-</v>
      </c>
      <c r="LE379" s="163" t="str">
        <f t="shared" ca="1" si="1311"/>
        <v>-</v>
      </c>
      <c r="LF379" s="163" t="str">
        <f t="shared" ca="1" si="1311"/>
        <v>-</v>
      </c>
      <c r="LG379" s="163" t="str">
        <f t="shared" ca="1" si="1311"/>
        <v>-</v>
      </c>
      <c r="LH379" s="163" t="str">
        <f t="shared" ref="JY379:LN380" ca="1" si="1318">OFFSET(LH$5,$B379,0)</f>
        <v>-</v>
      </c>
      <c r="LI379" s="163" t="str">
        <f t="shared" ca="1" si="1318"/>
        <v>-</v>
      </c>
      <c r="LJ379" s="163" t="str">
        <f t="shared" ca="1" si="1318"/>
        <v>-</v>
      </c>
      <c r="LK379" s="163" t="str">
        <f t="shared" ca="1" si="1318"/>
        <v>-</v>
      </c>
      <c r="LL379" s="163" t="str">
        <f t="shared" ca="1" si="1318"/>
        <v>-</v>
      </c>
      <c r="LM379" s="163" t="str">
        <f t="shared" ca="1" si="1318"/>
        <v>-</v>
      </c>
      <c r="LN379" s="163" t="str">
        <f t="shared" ca="1" si="1318"/>
        <v>-</v>
      </c>
      <c r="LO379" s="163" t="str">
        <f t="shared" ca="1" si="1311"/>
        <v>-</v>
      </c>
      <c r="LP379" s="163" t="str">
        <f t="shared" ca="1" si="1311"/>
        <v>-</v>
      </c>
      <c r="LQ379" s="163" t="str">
        <f t="shared" ca="1" si="1311"/>
        <v>-</v>
      </c>
      <c r="LR379" s="163" t="str">
        <f t="shared" ca="1" si="1311"/>
        <v>-</v>
      </c>
      <c r="LS379" s="163" t="str">
        <f t="shared" ca="1" si="1311"/>
        <v>-</v>
      </c>
      <c r="LT379" s="163" t="str">
        <f t="shared" ca="1" si="1311"/>
        <v>-</v>
      </c>
      <c r="LU379" s="163" t="str">
        <f t="shared" ca="1" si="1311"/>
        <v>-</v>
      </c>
      <c r="LV379" s="163" t="str">
        <f t="shared" ca="1" si="1311"/>
        <v>-</v>
      </c>
      <c r="LW379" s="163" t="str">
        <f t="shared" ca="1" si="1311"/>
        <v>-</v>
      </c>
      <c r="LX379" s="163" t="str">
        <f t="shared" ca="1" si="1311"/>
        <v>-</v>
      </c>
      <c r="LY379" s="10"/>
      <c r="LZ379" s="161">
        <f t="shared" ca="1" si="1242"/>
        <v>4.4999999999999998E-2</v>
      </c>
      <c r="MA379" s="161">
        <f t="shared" ca="1" si="1243"/>
        <v>4.4999999999999998E-2</v>
      </c>
      <c r="MB379" s="163">
        <f t="shared" ca="1" si="1312"/>
        <v>1</v>
      </c>
      <c r="MC379" s="163">
        <f t="shared" ca="1" si="1312"/>
        <v>0</v>
      </c>
      <c r="MD379" s="163">
        <f t="shared" ca="1" si="1312"/>
        <v>1</v>
      </c>
      <c r="ME379" s="163">
        <f t="shared" ca="1" si="1312"/>
        <v>1</v>
      </c>
      <c r="MF379" s="163">
        <f t="shared" ca="1" si="1312"/>
        <v>0</v>
      </c>
      <c r="MG379" s="163">
        <f t="shared" ca="1" si="1312"/>
        <v>70</v>
      </c>
      <c r="MH379" s="163">
        <f t="shared" ca="1" si="1312"/>
        <v>50</v>
      </c>
      <c r="MI379" s="163">
        <f t="shared" ca="1" si="1312"/>
        <v>85</v>
      </c>
      <c r="MJ379" s="163">
        <f t="shared" ca="1" si="1312"/>
        <v>50</v>
      </c>
      <c r="MK379" s="161">
        <f t="shared" si="1245"/>
        <v>1</v>
      </c>
      <c r="ML379" s="161">
        <f t="shared" si="1246"/>
        <v>1</v>
      </c>
      <c r="MM379" s="161">
        <f t="shared" si="1247"/>
        <v>1</v>
      </c>
      <c r="MN379" s="161">
        <f t="shared" ca="1" si="1248"/>
        <v>1</v>
      </c>
      <c r="MO379" s="161">
        <f t="shared" ca="1" si="1248"/>
        <v>1</v>
      </c>
      <c r="MP379" s="163">
        <f t="shared" ca="1" si="1312"/>
        <v>1</v>
      </c>
      <c r="MQ379" s="10"/>
      <c r="MR379" s="163">
        <f t="shared" ca="1" si="1312"/>
        <v>1</v>
      </c>
      <c r="MS379" s="161">
        <f t="shared" ca="1" si="1249"/>
        <v>1</v>
      </c>
      <c r="MT379" s="163">
        <f t="shared" ca="1" si="1312"/>
        <v>0.75</v>
      </c>
      <c r="MU379" s="163">
        <f t="shared" ca="1" si="1312"/>
        <v>0.8</v>
      </c>
      <c r="MV379" s="163">
        <f t="shared" ca="1" si="1312"/>
        <v>0.82499999999999996</v>
      </c>
      <c r="MW379" s="163">
        <f t="shared" ca="1" si="1312"/>
        <v>0.875</v>
      </c>
      <c r="MX379" s="163">
        <f t="shared" ca="1" si="1312"/>
        <v>0.9</v>
      </c>
      <c r="MY379" s="163">
        <f t="shared" ca="1" si="1314"/>
        <v>0.75</v>
      </c>
      <c r="MZ379" s="163">
        <f t="shared" ca="1" si="1314"/>
        <v>0.78142857142857147</v>
      </c>
      <c r="NA379" s="163">
        <f t="shared" ca="1" si="1314"/>
        <v>0.82499999999999996</v>
      </c>
      <c r="NB379" s="163">
        <f t="shared" ca="1" si="1314"/>
        <v>0.875</v>
      </c>
      <c r="NC379" s="163">
        <f t="shared" ca="1" si="1314"/>
        <v>0.9</v>
      </c>
      <c r="ND379" s="163">
        <f t="shared" ca="1" si="1314"/>
        <v>0.9</v>
      </c>
      <c r="NE379" s="163">
        <f t="shared" ca="1" si="1314"/>
        <v>0.75</v>
      </c>
      <c r="NF379" s="163">
        <f t="shared" ca="1" si="1314"/>
        <v>0.78142857142857147</v>
      </c>
      <c r="NG379" s="163">
        <f t="shared" ca="1" si="1314"/>
        <v>0.82499999999999996</v>
      </c>
      <c r="NH379" s="163">
        <f t="shared" ca="1" si="1314"/>
        <v>0.875</v>
      </c>
      <c r="NI379" s="163">
        <f t="shared" ca="1" si="1314"/>
        <v>0.9</v>
      </c>
      <c r="NJ379" s="163">
        <f t="shared" ca="1" si="1314"/>
        <v>0.9</v>
      </c>
      <c r="NK379" s="163">
        <f t="shared" ca="1" si="1314"/>
        <v>0.75</v>
      </c>
      <c r="NL379" s="163">
        <f t="shared" ca="1" si="1314"/>
        <v>0.78142857142857147</v>
      </c>
      <c r="NM379" s="163">
        <f t="shared" ca="1" si="1314"/>
        <v>0.82499999999999996</v>
      </c>
      <c r="NN379" s="163">
        <f t="shared" ca="1" si="1314"/>
        <v>0.875</v>
      </c>
      <c r="NO379" s="163">
        <f t="shared" ca="1" si="1314"/>
        <v>0.9</v>
      </c>
      <c r="NP379" s="163">
        <f t="shared" ca="1" si="1314"/>
        <v>0.9</v>
      </c>
      <c r="NQ379" s="163">
        <f t="shared" ca="1" si="1314"/>
        <v>0.75</v>
      </c>
      <c r="NR379" s="163">
        <f t="shared" ca="1" si="1314"/>
        <v>0.78142857142857147</v>
      </c>
      <c r="NS379" s="163">
        <f t="shared" ca="1" si="1314"/>
        <v>0.82499999999999996</v>
      </c>
      <c r="NT379" s="163">
        <f t="shared" ca="1" si="1314"/>
        <v>0.875</v>
      </c>
      <c r="NU379" s="163">
        <f t="shared" ca="1" si="1314"/>
        <v>0.9</v>
      </c>
      <c r="NV379" s="163">
        <f t="shared" ca="1" si="1314"/>
        <v>0.9</v>
      </c>
      <c r="NW379" s="163">
        <f t="shared" ca="1" si="1314"/>
        <v>0.75</v>
      </c>
      <c r="NX379" s="163">
        <f t="shared" ca="1" si="1314"/>
        <v>0.78142857142857147</v>
      </c>
      <c r="NY379" s="163">
        <f t="shared" ca="1" si="1314"/>
        <v>0.82499999999999996</v>
      </c>
      <c r="NZ379" s="163">
        <f t="shared" ca="1" si="1314"/>
        <v>0.875</v>
      </c>
      <c r="OA379" s="163">
        <f t="shared" ca="1" si="1314"/>
        <v>0.9</v>
      </c>
      <c r="OB379" s="163">
        <f t="shared" ca="1" si="1314"/>
        <v>0.9</v>
      </c>
      <c r="OC379" s="163">
        <f t="shared" ca="1" si="1314"/>
        <v>0.75</v>
      </c>
      <c r="OD379" s="163">
        <f t="shared" ca="1" si="1314"/>
        <v>0.78142857142857147</v>
      </c>
      <c r="OE379" s="163">
        <f t="shared" ca="1" si="1314"/>
        <v>0.82499999999999996</v>
      </c>
      <c r="OF379" s="163">
        <f t="shared" ca="1" si="1314"/>
        <v>0.875</v>
      </c>
      <c r="OG379" s="163">
        <f t="shared" ca="1" si="1314"/>
        <v>0.9</v>
      </c>
      <c r="OH379" s="163">
        <f t="shared" ca="1" si="1314"/>
        <v>0.9</v>
      </c>
      <c r="OI379" s="163">
        <f t="shared" ca="1" si="1314"/>
        <v>0.75</v>
      </c>
      <c r="OJ379" s="163">
        <f t="shared" ca="1" si="1314"/>
        <v>0.76904761904761909</v>
      </c>
      <c r="OK379" s="163">
        <f t="shared" ca="1" si="1314"/>
        <v>0.82000000000000006</v>
      </c>
      <c r="OL379" s="163">
        <f t="shared" ca="1" si="1314"/>
        <v>0.875</v>
      </c>
      <c r="OM379" s="163">
        <f t="shared" ca="1" si="1314"/>
        <v>0.9</v>
      </c>
      <c r="ON379" s="163">
        <f t="shared" ca="1" si="1314"/>
        <v>0.90000000000000013</v>
      </c>
      <c r="OO379" s="163">
        <f t="shared" ca="1" si="1314"/>
        <v>0.75</v>
      </c>
      <c r="OP379" s="163">
        <f t="shared" ca="1" si="1314"/>
        <v>0.76904761904761909</v>
      </c>
      <c r="OQ379" s="163">
        <f t="shared" ca="1" si="1314"/>
        <v>0.82000000000000006</v>
      </c>
      <c r="OR379" s="163">
        <f t="shared" ca="1" si="1314"/>
        <v>0.875</v>
      </c>
      <c r="OS379" s="163">
        <f t="shared" ca="1" si="1314"/>
        <v>0.9</v>
      </c>
      <c r="OT379" s="163">
        <f t="shared" ca="1" si="1314"/>
        <v>0.9</v>
      </c>
      <c r="OU379" s="163">
        <f t="shared" ca="1" si="1314"/>
        <v>0.875</v>
      </c>
      <c r="OV379" s="161">
        <f t="shared" ca="1" si="1253"/>
        <v>1</v>
      </c>
      <c r="OW379" s="161">
        <f t="shared" ca="1" si="1254"/>
        <v>1</v>
      </c>
      <c r="OX379" s="161">
        <f t="shared" ca="1" si="1255"/>
        <v>500000</v>
      </c>
      <c r="OY379" s="163" t="str">
        <f t="shared" ca="1" si="1256"/>
        <v>-</v>
      </c>
      <c r="OZ379" s="161" t="str">
        <f t="shared" ca="1" si="1257"/>
        <v>-</v>
      </c>
      <c r="PA379" s="161" t="str">
        <f t="shared" ca="1" si="1258"/>
        <v>-</v>
      </c>
      <c r="PB379" s="163">
        <f t="shared" ca="1" si="1312"/>
        <v>0</v>
      </c>
      <c r="PC379" s="27">
        <v>0</v>
      </c>
    </row>
    <row r="380" spans="1:419" s="143" customFormat="1" hidden="1" outlineLevel="1">
      <c r="A380" s="121">
        <f t="shared" si="14"/>
        <v>375</v>
      </c>
      <c r="B380" s="121">
        <f t="shared" si="1259"/>
        <v>13</v>
      </c>
      <c r="C380" s="143">
        <f t="shared" si="1265"/>
        <v>1002</v>
      </c>
      <c r="D380" s="143" t="s">
        <v>884</v>
      </c>
      <c r="E380" s="143" t="b">
        <v>0</v>
      </c>
      <c r="F380" s="143" t="b">
        <v>0</v>
      </c>
      <c r="G380" s="143" t="b">
        <f t="shared" si="1260"/>
        <v>0</v>
      </c>
      <c r="H380" s="139">
        <f t="shared" ca="1" si="1308"/>
        <v>3</v>
      </c>
      <c r="I380" s="32">
        <v>3</v>
      </c>
      <c r="J380" s="32">
        <v>5</v>
      </c>
      <c r="K380" s="139">
        <f t="shared" ca="1" si="1308"/>
        <v>1</v>
      </c>
      <c r="L380" s="139">
        <f t="shared" ca="1" si="1308"/>
        <v>1</v>
      </c>
      <c r="M380" s="139">
        <f t="shared" ca="1" si="1308"/>
        <v>2</v>
      </c>
      <c r="N380" s="139">
        <f t="shared" ca="1" si="1308"/>
        <v>1</v>
      </c>
      <c r="O380" s="139">
        <f t="shared" ca="1" si="1308"/>
        <v>1</v>
      </c>
      <c r="P380" s="139">
        <f t="shared" ca="1" si="1308"/>
        <v>1</v>
      </c>
      <c r="Q380" s="139">
        <f t="shared" ca="1" si="1308"/>
        <v>1</v>
      </c>
      <c r="R380" s="139">
        <f t="shared" ca="1" si="1308"/>
        <v>2</v>
      </c>
      <c r="S380" s="139">
        <f t="shared" ca="1" si="1308"/>
        <v>1</v>
      </c>
      <c r="T380" s="139">
        <f t="shared" ca="1" si="1308"/>
        <v>1</v>
      </c>
      <c r="U380" s="139">
        <f t="shared" ca="1" si="1308"/>
        <v>1</v>
      </c>
      <c r="V380" s="139">
        <f t="shared" ca="1" si="1308"/>
        <v>1</v>
      </c>
      <c r="W380" s="139">
        <f t="shared" ca="1" si="1308"/>
        <v>1</v>
      </c>
      <c r="X380" s="139">
        <f t="shared" ca="1" si="1308"/>
        <v>1</v>
      </c>
      <c r="Y380" s="139">
        <f t="shared" ca="1" si="1308"/>
        <v>1</v>
      </c>
      <c r="Z380" s="32">
        <v>2</v>
      </c>
      <c r="AA380" s="32">
        <v>2</v>
      </c>
      <c r="AB380" s="32">
        <v>2</v>
      </c>
      <c r="AC380" s="139">
        <f t="shared" ca="1" si="1308"/>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00029 Price SQ RiskCRRA-high Overdraw500000 CropgrazeFALSE WP070p MP070p GP070p (F33N11)</v>
      </c>
      <c r="AF380" s="10" t="str">
        <f ca="1">IF(COUNTIF(AE$5:AE380,AE380)=1,"-","Dup")</f>
        <v>-</v>
      </c>
      <c r="AG380" s="10"/>
      <c r="AH380" s="163" t="str">
        <f t="shared" ca="1" si="1217"/>
        <v>-</v>
      </c>
      <c r="AI380" s="163" t="str">
        <f t="shared" ca="1" si="1217"/>
        <v>-</v>
      </c>
      <c r="AJ380" s="163" t="str">
        <f t="shared" ca="1" si="1217"/>
        <v>-</v>
      </c>
      <c r="AK380" s="163" t="str">
        <f t="shared" ca="1" si="1217"/>
        <v>-</v>
      </c>
      <c r="AL380" s="163" t="str">
        <f t="shared" ca="1" si="1217"/>
        <v>-</v>
      </c>
      <c r="AM380" s="163" t="b">
        <f t="shared" ca="1" si="1217"/>
        <v>1</v>
      </c>
      <c r="AN380" s="10"/>
      <c r="AO380" s="161" t="b">
        <f t="shared" si="1218"/>
        <v>0</v>
      </c>
      <c r="AP380" s="161">
        <f t="shared" si="1218"/>
        <v>2</v>
      </c>
      <c r="AQ380" s="161" t="b">
        <f t="shared" si="1218"/>
        <v>0</v>
      </c>
      <c r="AR380" s="161" t="b">
        <f t="shared" si="1218"/>
        <v>1</v>
      </c>
      <c r="AS380" s="161" t="b">
        <f t="shared" si="1218"/>
        <v>1</v>
      </c>
      <c r="AT380" s="161" t="b">
        <f t="shared" si="1218"/>
        <v>0</v>
      </c>
      <c r="AU380" s="161">
        <f t="shared" ca="1" si="1219"/>
        <v>0</v>
      </c>
      <c r="AV380" s="161" t="b">
        <f t="shared" si="1299"/>
        <v>1</v>
      </c>
      <c r="AW380" s="161" t="b">
        <f t="shared" si="1299"/>
        <v>1</v>
      </c>
      <c r="AX380" s="161">
        <f t="shared" si="1299"/>
        <v>2</v>
      </c>
      <c r="AY380" s="161" t="str">
        <f t="shared" si="1299"/>
        <v>-</v>
      </c>
      <c r="AZ380" s="161">
        <f t="shared" si="1299"/>
        <v>0.9</v>
      </c>
      <c r="BA380" s="10"/>
      <c r="BB380" s="161" t="b">
        <f t="shared" si="1221"/>
        <v>1</v>
      </c>
      <c r="BC380" s="163" t="b">
        <f t="shared" ca="1" si="1222"/>
        <v>1</v>
      </c>
      <c r="BD380" s="163" t="b">
        <f t="shared" ca="1" si="1222"/>
        <v>1</v>
      </c>
      <c r="BE380" s="162">
        <f t="shared" ca="1" si="1223"/>
        <v>3210</v>
      </c>
      <c r="BF380" s="163" t="str">
        <f t="shared" ca="1" si="1309"/>
        <v>-</v>
      </c>
      <c r="BG380" s="163" t="str">
        <f t="shared" ca="1" si="1309"/>
        <v>-</v>
      </c>
      <c r="BH380" s="163" t="str">
        <f t="shared" ca="1" si="1309"/>
        <v>-</v>
      </c>
      <c r="BI380" s="163" t="str">
        <f t="shared" ca="1" si="1309"/>
        <v>-</v>
      </c>
      <c r="BJ380" s="163" t="str">
        <f t="shared" ca="1" si="1309"/>
        <v>-</v>
      </c>
      <c r="BK380" s="163">
        <f t="shared" ca="1" si="1309"/>
        <v>1</v>
      </c>
      <c r="BL380" s="163">
        <f t="shared" ca="1" si="1309"/>
        <v>1</v>
      </c>
      <c r="BM380" s="163" t="str">
        <f t="shared" ca="1" si="1309"/>
        <v>-</v>
      </c>
      <c r="BN380" s="163" t="str">
        <f t="shared" ca="1" si="1309"/>
        <v>-</v>
      </c>
      <c r="BO380" s="163" t="b">
        <f t="shared" ca="1" si="1225"/>
        <v>0</v>
      </c>
      <c r="BP380" s="163" t="b">
        <f t="shared" ca="1" si="1315"/>
        <v>0</v>
      </c>
      <c r="BQ380" s="163" t="b">
        <f t="shared" ca="1" si="1315"/>
        <v>0</v>
      </c>
      <c r="BR380" s="163" t="b">
        <f t="shared" ca="1" si="1315"/>
        <v>0</v>
      </c>
      <c r="BS380" s="163" t="b">
        <f t="shared" ca="1" si="1315"/>
        <v>0</v>
      </c>
      <c r="BT380" s="163" t="b">
        <f t="shared" ca="1" si="1315"/>
        <v>0</v>
      </c>
      <c r="BU380" s="163" t="b">
        <f t="shared" ca="1" si="1315"/>
        <v>0</v>
      </c>
      <c r="BV380" s="163" t="b">
        <f t="shared" ca="1" si="1315"/>
        <v>0</v>
      </c>
      <c r="BW380" s="163" t="b">
        <f t="shared" ca="1" si="1315"/>
        <v>0</v>
      </c>
      <c r="BX380" s="163" t="str">
        <f t="shared" ca="1" si="1309"/>
        <v>-</v>
      </c>
      <c r="BY380" s="163" t="str">
        <f t="shared" ca="1" si="1296"/>
        <v>-</v>
      </c>
      <c r="BZ380" s="163" t="str">
        <f t="shared" ca="1" si="1296"/>
        <v>-</v>
      </c>
      <c r="CA380" s="163" t="str">
        <f t="shared" ca="1" si="1296"/>
        <v>-</v>
      </c>
      <c r="CB380" s="163" t="str">
        <f t="shared" ca="1" si="1296"/>
        <v>-</v>
      </c>
      <c r="CC380" s="163" t="str">
        <f t="shared" ca="1" si="1296"/>
        <v>-</v>
      </c>
      <c r="CD380" s="163" t="str">
        <f t="shared" ca="1" si="1296"/>
        <v>-</v>
      </c>
      <c r="CE380" s="163" t="str">
        <f t="shared" ca="1" si="1296"/>
        <v>-</v>
      </c>
      <c r="CF380" s="163" t="str">
        <f t="shared" ca="1" si="1296"/>
        <v>-</v>
      </c>
      <c r="CG380" s="163" t="str">
        <f t="shared" ca="1" si="1309"/>
        <v>-</v>
      </c>
      <c r="CH380" s="163" t="str">
        <f t="shared" ca="1" si="1309"/>
        <v>-</v>
      </c>
      <c r="CI380" s="163" t="str">
        <f t="shared" ca="1" si="1309"/>
        <v>-</v>
      </c>
      <c r="CJ380" s="163" t="str">
        <f t="shared" ca="1" si="1309"/>
        <v>-</v>
      </c>
      <c r="CK380" s="163" t="str">
        <f t="shared" ca="1" si="1309"/>
        <v>-</v>
      </c>
      <c r="CL380" s="163" t="str">
        <f t="shared" ca="1" si="1309"/>
        <v>-</v>
      </c>
      <c r="CM380" s="163" t="str">
        <f t="shared" ca="1" si="1309"/>
        <v>-</v>
      </c>
      <c r="CN380" s="163" t="str">
        <f t="shared" ca="1" si="1309"/>
        <v>-</v>
      </c>
      <c r="CO380" s="163" t="str">
        <f t="shared" ca="1" si="1309"/>
        <v>-</v>
      </c>
      <c r="CP380" s="163" t="str">
        <f t="shared" ca="1" si="1309"/>
        <v>-</v>
      </c>
      <c r="CQ380" s="163" t="str">
        <f t="shared" ca="1" si="1309"/>
        <v>-</v>
      </c>
      <c r="CR380" s="163" t="str">
        <f t="shared" ca="1" si="1309"/>
        <v>-</v>
      </c>
      <c r="CS380" s="163" t="str">
        <f t="shared" ca="1" si="1309"/>
        <v>-</v>
      </c>
      <c r="CT380" s="163" t="str">
        <f t="shared" ca="1" si="1309"/>
        <v>-</v>
      </c>
      <c r="CU380" s="163" t="str">
        <f t="shared" ca="1" si="1292"/>
        <v>-</v>
      </c>
      <c r="CV380" s="163" t="str">
        <f t="shared" ca="1" si="1292"/>
        <v>-</v>
      </c>
      <c r="CW380" s="163" t="str">
        <f t="shared" ca="1" si="1292"/>
        <v>-</v>
      </c>
      <c r="CX380" s="163" t="str">
        <f t="shared" ca="1" si="1292"/>
        <v>-</v>
      </c>
      <c r="CY380" s="163" t="str">
        <f t="shared" ca="1" si="1292"/>
        <v>-</v>
      </c>
      <c r="CZ380" s="163" t="str">
        <f t="shared" ca="1" si="1292"/>
        <v>-</v>
      </c>
      <c r="DA380" s="163" t="str">
        <f t="shared" ca="1" si="1292"/>
        <v>-</v>
      </c>
      <c r="DB380" s="163" t="str">
        <f t="shared" ca="1" si="1292"/>
        <v>-</v>
      </c>
      <c r="DC380" s="163" t="str">
        <f t="shared" ca="1" si="1309"/>
        <v>-</v>
      </c>
      <c r="DD380" s="163" t="str">
        <f t="shared" ca="1" si="1316"/>
        <v>-</v>
      </c>
      <c r="DE380" s="163" t="str">
        <f t="shared" ca="1" si="1316"/>
        <v>-</v>
      </c>
      <c r="DF380" s="163" t="str">
        <f t="shared" ca="1" si="1316"/>
        <v>-</v>
      </c>
      <c r="DG380" s="163" t="str">
        <f t="shared" ca="1" si="1316"/>
        <v>-</v>
      </c>
      <c r="DH380" s="163" t="str">
        <f t="shared" ca="1" si="1316"/>
        <v>-</v>
      </c>
      <c r="DI380" s="163" t="str">
        <f t="shared" ca="1" si="1316"/>
        <v>-</v>
      </c>
      <c r="DJ380" s="163" t="str">
        <f t="shared" ca="1" si="1316"/>
        <v>-</v>
      </c>
      <c r="DK380" s="163" t="str">
        <f t="shared" ca="1" si="1316"/>
        <v>-</v>
      </c>
      <c r="DL380" s="10"/>
      <c r="DM380" s="163" t="str">
        <f t="shared" ca="1" si="1309"/>
        <v>-</v>
      </c>
      <c r="DN380" s="163" t="str">
        <f t="shared" ca="1" si="1309"/>
        <v>-</v>
      </c>
      <c r="DO380" s="163" t="str">
        <f t="shared" ca="1" si="1309"/>
        <v>-</v>
      </c>
      <c r="DP380" s="163" t="str">
        <f t="shared" ca="1" si="1309"/>
        <v>-</v>
      </c>
      <c r="DQ380" s="163" t="str">
        <f t="shared" ca="1" si="1309"/>
        <v>-</v>
      </c>
      <c r="DR380" s="163" t="str">
        <f t="shared" ca="1" si="1309"/>
        <v>-</v>
      </c>
      <c r="DS380" s="163" t="str">
        <f t="shared" ca="1" si="1309"/>
        <v>-</v>
      </c>
      <c r="DT380" s="163" t="str">
        <f t="shared" ca="1" si="1309"/>
        <v>-</v>
      </c>
      <c r="DU380" s="163" t="str">
        <f t="shared" ca="1" si="1309"/>
        <v>-</v>
      </c>
      <c r="DV380" s="163" t="str">
        <f t="shared" ca="1" si="1309"/>
        <v>-</v>
      </c>
      <c r="DW380" s="163" t="str">
        <f t="shared" ca="1" si="1309"/>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ref="EI380:FG380" ca="1" si="1319">OFFSET(EI$5,$B380,0)</f>
        <v>-</v>
      </c>
      <c r="EJ380" s="163" t="str">
        <f t="shared" ca="1" si="1319"/>
        <v>-</v>
      </c>
      <c r="EK380" s="163" t="str">
        <f t="shared" ca="1" si="1319"/>
        <v>-</v>
      </c>
      <c r="EL380" s="163" t="str">
        <f t="shared" ca="1" si="1319"/>
        <v>-</v>
      </c>
      <c r="EM380" s="163" t="str">
        <f t="shared" ca="1" si="1319"/>
        <v>-</v>
      </c>
      <c r="EN380" s="163" t="str">
        <f t="shared" ca="1" si="1319"/>
        <v>-</v>
      </c>
      <c r="EO380" s="163" t="str">
        <f t="shared" ca="1" si="1319"/>
        <v>-</v>
      </c>
      <c r="EP380" s="163" t="str">
        <f t="shared" ca="1" si="1319"/>
        <v>-</v>
      </c>
      <c r="EQ380" s="163">
        <f t="shared" ca="1" si="1319"/>
        <v>1</v>
      </c>
      <c r="ER380" s="163">
        <f t="shared" ca="1" si="1319"/>
        <v>1</v>
      </c>
      <c r="ES380" s="163">
        <f t="shared" ca="1" si="1319"/>
        <v>0</v>
      </c>
      <c r="ET380" s="163" t="str">
        <f t="shared" ca="1" si="1319"/>
        <v>-</v>
      </c>
      <c r="EU380" s="163" t="str">
        <f t="shared" ca="1" si="1319"/>
        <v>-</v>
      </c>
      <c r="EV380" s="163" t="str">
        <f t="shared" ca="1" si="1319"/>
        <v>-</v>
      </c>
      <c r="EW380" s="163" t="str">
        <f t="shared" ca="1" si="1319"/>
        <v>-</v>
      </c>
      <c r="EX380" s="163" t="str">
        <f t="shared" ca="1" si="1319"/>
        <v>-</v>
      </c>
      <c r="EY380" s="163" t="str">
        <f t="shared" ca="1" si="1319"/>
        <v>-</v>
      </c>
      <c r="EZ380" s="163" t="str">
        <f t="shared" ca="1" si="1319"/>
        <v>-</v>
      </c>
      <c r="FA380" s="163">
        <f t="shared" ca="1" si="1319"/>
        <v>0</v>
      </c>
      <c r="FB380" s="163" t="str">
        <f t="shared" ca="1" si="1319"/>
        <v>-</v>
      </c>
      <c r="FC380" s="163" t="str">
        <f t="shared" ca="1" si="1319"/>
        <v>-</v>
      </c>
      <c r="FD380" s="163" t="str">
        <f t="shared" ca="1" si="1319"/>
        <v>-</v>
      </c>
      <c r="FE380" s="163" t="str">
        <f t="shared" ca="1" si="1319"/>
        <v>-</v>
      </c>
      <c r="FF380" s="163" t="str">
        <f t="shared" ca="1" si="1319"/>
        <v>-</v>
      </c>
      <c r="FG380" s="163">
        <f t="shared" ca="1" si="1319"/>
        <v>0</v>
      </c>
      <c r="FH380" s="163">
        <f t="shared" ca="1" si="1317"/>
        <v>0</v>
      </c>
      <c r="FI380" s="163">
        <f t="shared" ca="1" si="1317"/>
        <v>0</v>
      </c>
      <c r="FJ380" s="163">
        <f t="shared" ca="1" si="1317"/>
        <v>0</v>
      </c>
      <c r="FK380" s="163">
        <f t="shared" ca="1" si="1317"/>
        <v>0</v>
      </c>
      <c r="FL380" s="163">
        <f t="shared" ca="1" si="1317"/>
        <v>0</v>
      </c>
      <c r="FM380" s="163">
        <f t="shared" ca="1" si="1317"/>
        <v>0</v>
      </c>
      <c r="FN380" s="163" t="str">
        <f t="shared" ca="1" si="1317"/>
        <v>-</v>
      </c>
      <c r="FO380" s="163" t="str">
        <f t="shared" ca="1" si="1317"/>
        <v>-</v>
      </c>
      <c r="FP380" s="163" t="str">
        <f t="shared" ca="1" si="1317"/>
        <v>-</v>
      </c>
      <c r="FQ380" s="163" t="str">
        <f t="shared" ca="1" si="1317"/>
        <v>-</v>
      </c>
      <c r="FR380" s="163" t="str">
        <f t="shared" ca="1" si="1317"/>
        <v>-</v>
      </c>
      <c r="FS380" s="163" t="str">
        <f t="shared" ca="1" si="1317"/>
        <v>-</v>
      </c>
      <c r="FT380" s="163" t="str">
        <f t="shared" ca="1" si="1317"/>
        <v>-</v>
      </c>
      <c r="FU380" s="163" t="str">
        <f t="shared" ca="1" si="1317"/>
        <v>-</v>
      </c>
      <c r="FV380" s="163" t="str">
        <f t="shared" ca="1" si="1317"/>
        <v>-</v>
      </c>
      <c r="FW380" s="163" t="str">
        <f t="shared" ca="1" si="1317"/>
        <v>-</v>
      </c>
      <c r="FX380" s="163" t="str">
        <f t="shared" ca="1" si="1317"/>
        <v>-</v>
      </c>
      <c r="FY380" s="10"/>
      <c r="FZ380" s="163">
        <f t="shared" ca="1" si="1317"/>
        <v>1</v>
      </c>
      <c r="GA380" s="163" t="str">
        <f t="shared" ca="1" si="1317"/>
        <v>-</v>
      </c>
      <c r="GB380" s="163" t="str">
        <f t="shared" ca="1" si="1317"/>
        <v>-</v>
      </c>
      <c r="GC380" s="163" t="str">
        <f t="shared" ca="1" si="1317"/>
        <v>-</v>
      </c>
      <c r="GD380" s="163" t="str">
        <f t="shared" ca="1" si="1229"/>
        <v>-</v>
      </c>
      <c r="GE380" s="163" t="b">
        <f t="shared" ca="1" si="1229"/>
        <v>0</v>
      </c>
      <c r="GF380" s="163" t="str">
        <f t="shared" ca="1" si="1229"/>
        <v>-</v>
      </c>
      <c r="GG380" s="163">
        <f t="shared" ca="1" si="1229"/>
        <v>0</v>
      </c>
      <c r="GH380" s="163" t="str">
        <f t="shared" ca="1" si="1229"/>
        <v>-</v>
      </c>
      <c r="GI380" s="161" cm="1">
        <f t="array" aca="1" ref="GI380" ca="1">INDEX(i.rev,$K380,GI$15)</f>
        <v>1</v>
      </c>
      <c r="GJ380" s="163">
        <f t="shared" ca="1" si="1310"/>
        <v>0</v>
      </c>
      <c r="GK380" s="163">
        <f t="shared" ca="1" si="1310"/>
        <v>1</v>
      </c>
      <c r="GL380" s="163">
        <f t="shared" ca="1" si="1310"/>
        <v>0</v>
      </c>
      <c r="GM380" s="163">
        <f t="shared" ca="1" si="1310"/>
        <v>1</v>
      </c>
      <c r="GN380" s="163">
        <f t="shared" ca="1" si="1310"/>
        <v>1</v>
      </c>
      <c r="GO380" s="163">
        <f t="shared" ca="1" si="1310"/>
        <v>1</v>
      </c>
      <c r="GP380" s="163">
        <f t="shared" ca="1" si="1310"/>
        <v>0</v>
      </c>
      <c r="GQ380" s="163">
        <f t="shared" ca="1" si="1310"/>
        <v>0</v>
      </c>
      <c r="GR380" s="163">
        <f t="shared" ca="1" si="1310"/>
        <v>0</v>
      </c>
      <c r="GS380" s="163">
        <f t="shared" ca="1" si="1310"/>
        <v>0</v>
      </c>
      <c r="GT380" s="163">
        <f t="shared" ca="1" si="1310"/>
        <v>0</v>
      </c>
      <c r="GU380" s="163">
        <f t="shared" ca="1" si="1310"/>
        <v>0</v>
      </c>
      <c r="GV380" s="163">
        <f t="shared" ca="1" si="1310"/>
        <v>0</v>
      </c>
      <c r="GW380" s="163">
        <f t="shared" ca="1" si="1310"/>
        <v>0</v>
      </c>
      <c r="GX380" s="163">
        <f t="shared" ca="1" si="1310"/>
        <v>0</v>
      </c>
      <c r="GY380" s="163">
        <f t="shared" ca="1" si="1310"/>
        <v>0</v>
      </c>
      <c r="GZ380" s="161" cm="1">
        <f t="array" aca="1" ref="GZ380" ca="1">INDEX(i.rev,$K380,GZ$15)</f>
        <v>0</v>
      </c>
      <c r="HA380" s="163">
        <f t="shared" ca="1" si="1231"/>
        <v>0</v>
      </c>
      <c r="HB380" s="161" cm="1">
        <f t="array" aca="1" ref="HB380" ca="1">INDEX(i.rev,$K380,HB$15)</f>
        <v>1</v>
      </c>
      <c r="HC380" s="163">
        <f t="shared" ca="1" si="1304"/>
        <v>0</v>
      </c>
      <c r="HD380" s="163">
        <f t="shared" ca="1" si="1304"/>
        <v>0</v>
      </c>
      <c r="HE380" s="163">
        <f t="shared" ca="1" si="1304"/>
        <v>0</v>
      </c>
      <c r="HF380" s="163">
        <f t="shared" ca="1" si="1304"/>
        <v>0</v>
      </c>
      <c r="HG380" s="163">
        <f t="shared" ca="1" si="1304"/>
        <v>0</v>
      </c>
      <c r="HH380" s="163">
        <f t="shared" ca="1" si="1304"/>
        <v>0</v>
      </c>
      <c r="HI380" s="163">
        <f t="shared" ca="1" si="1304"/>
        <v>0</v>
      </c>
      <c r="HJ380" s="10"/>
      <c r="HK380" s="163" t="str">
        <f t="shared" ca="1" si="1304"/>
        <v>-</v>
      </c>
      <c r="HL380" s="163" t="str">
        <f t="shared" ca="1" si="1304"/>
        <v>-</v>
      </c>
      <c r="HM380" s="163" t="str">
        <f t="shared" ca="1" si="1304"/>
        <v>-</v>
      </c>
      <c r="HN380" s="163" t="str">
        <f t="shared" ca="1" si="1304"/>
        <v>-</v>
      </c>
      <c r="HO380" s="163" t="str">
        <f t="shared" ca="1" si="1304"/>
        <v>-</v>
      </c>
      <c r="HP380" s="161" t="b">
        <f t="shared" ca="1" si="1234"/>
        <v>0</v>
      </c>
      <c r="HQ380" s="161" t="b">
        <f t="shared" ca="1" si="1234"/>
        <v>0</v>
      </c>
      <c r="HR380" s="161" t="b">
        <f t="shared" ca="1" si="1234"/>
        <v>1</v>
      </c>
      <c r="HS380" s="163">
        <f t="shared" ca="1" si="1304"/>
        <v>0</v>
      </c>
      <c r="HT380" s="161">
        <f t="shared" ca="1" si="1235"/>
        <v>1</v>
      </c>
      <c r="HU380" s="161">
        <f t="shared" ca="1" si="1235"/>
        <v>1</v>
      </c>
      <c r="HV380" s="163" t="str">
        <f t="shared" ca="1" si="1304"/>
        <v>-</v>
      </c>
      <c r="HW380" s="163" t="str">
        <f t="shared" ca="1" si="1304"/>
        <v>-</v>
      </c>
      <c r="HX380" s="163" t="str">
        <f t="shared" ca="1" si="1304"/>
        <v>-</v>
      </c>
      <c r="HY380" s="163" t="str">
        <f t="shared" ca="1" si="1304"/>
        <v>-</v>
      </c>
      <c r="HZ380" s="163" t="str">
        <f t="shared" ca="1" si="1304"/>
        <v>-</v>
      </c>
      <c r="IA380" s="163" t="str">
        <f t="shared" ca="1" si="1304"/>
        <v>-</v>
      </c>
      <c r="IB380" s="163" t="str">
        <f t="shared" ca="1" si="1304"/>
        <v>-</v>
      </c>
      <c r="IC380" s="163" t="str">
        <f t="shared" ca="1" si="1304"/>
        <v>-</v>
      </c>
      <c r="ID380" s="163" t="str">
        <f t="shared" ca="1" si="1304"/>
        <v>-</v>
      </c>
      <c r="IE380" s="163" t="b">
        <f t="shared" ca="1" si="1304"/>
        <v>1</v>
      </c>
      <c r="IF380" s="163" t="str">
        <f t="shared" ca="1" si="1304"/>
        <v>-</v>
      </c>
      <c r="IG380" s="163" t="str">
        <f t="shared" ca="1" si="1304"/>
        <v>-</v>
      </c>
      <c r="IH380" s="163" t="str">
        <f t="shared" ca="1" si="1304"/>
        <v>-</v>
      </c>
      <c r="II380" s="163" t="b">
        <f t="shared" ca="1" si="1236"/>
        <v>1</v>
      </c>
      <c r="IJ380" s="163">
        <f t="shared" ca="1" si="1236"/>
        <v>0</v>
      </c>
      <c r="IK380" s="163" t="str">
        <f t="shared" ca="1" si="1236"/>
        <v>-</v>
      </c>
      <c r="IL380" s="163" t="str">
        <f t="shared" ca="1" si="1236"/>
        <v>-</v>
      </c>
      <c r="IM380" s="163" t="str">
        <f t="shared" ca="1" si="1236"/>
        <v>-</v>
      </c>
      <c r="IN380" s="163" t="str">
        <f t="shared" ca="1" si="1236"/>
        <v>-</v>
      </c>
      <c r="IO380" s="163" t="str">
        <f t="shared" ca="1" si="1236"/>
        <v>-</v>
      </c>
      <c r="IP380" s="163">
        <f t="shared" ca="1" si="1236"/>
        <v>0</v>
      </c>
      <c r="IQ380" s="163" t="str">
        <f t="shared" ca="1" si="1236"/>
        <v>-</v>
      </c>
      <c r="IR380" s="163" t="str">
        <f t="shared" ca="1" si="1236"/>
        <v>-</v>
      </c>
      <c r="IS380" s="163" t="str">
        <f t="shared" ca="1" si="1236"/>
        <v>-</v>
      </c>
      <c r="IT380" s="163">
        <f t="shared" ca="1" si="1236"/>
        <v>500</v>
      </c>
      <c r="IU380" s="163">
        <f t="shared" ca="1" si="1236"/>
        <v>500</v>
      </c>
      <c r="IV380" s="163" t="str">
        <f t="shared" ca="1" si="1236"/>
        <v>-</v>
      </c>
      <c r="IW380" s="163" t="str">
        <f t="shared" ca="1" si="1236"/>
        <v>-</v>
      </c>
      <c r="IX380" s="163" t="str">
        <f t="shared" ca="1" si="1236"/>
        <v>-</v>
      </c>
      <c r="IY380" s="163" t="str">
        <f t="shared" ca="1" si="1311"/>
        <v>-</v>
      </c>
      <c r="IZ380" s="163" t="str">
        <f t="shared" ca="1" si="1288"/>
        <v>-</v>
      </c>
      <c r="JA380" s="163" t="str">
        <f t="shared" ca="1" si="1288"/>
        <v>-</v>
      </c>
      <c r="JB380" s="163" t="str">
        <f t="shared" ca="1" si="1288"/>
        <v>-</v>
      </c>
      <c r="JC380" s="163" t="str">
        <f t="shared" ca="1" si="1288"/>
        <v>-</v>
      </c>
      <c r="JD380" s="163" t="str">
        <f t="shared" ca="1" si="1288"/>
        <v>-</v>
      </c>
      <c r="JE380" s="163" t="str">
        <f t="shared" ca="1" si="1288"/>
        <v>-</v>
      </c>
      <c r="JF380" s="163" t="str">
        <f t="shared" ca="1" si="1288"/>
        <v>-</v>
      </c>
      <c r="JG380" s="163" t="str">
        <f t="shared" ca="1" si="1288"/>
        <v>-</v>
      </c>
      <c r="JH380" s="163" t="str">
        <f t="shared" ca="1" si="1288"/>
        <v>-</v>
      </c>
      <c r="JI380" s="163" t="str">
        <f t="shared" ca="1" si="1297"/>
        <v>-</v>
      </c>
      <c r="JJ380" s="163" t="str">
        <f t="shared" ca="1" si="1297"/>
        <v>-</v>
      </c>
      <c r="JK380" s="163" t="str">
        <f t="shared" ca="1" si="1297"/>
        <v>-</v>
      </c>
      <c r="JL380" s="163" t="str">
        <f t="shared" ca="1" si="1297"/>
        <v>-</v>
      </c>
      <c r="JM380" s="163" t="str">
        <f t="shared" ca="1" si="1297"/>
        <v>-</v>
      </c>
      <c r="JN380" s="163" t="str">
        <f t="shared" ca="1" si="1294"/>
        <v>-</v>
      </c>
      <c r="JO380" s="163" t="str">
        <f t="shared" ca="1" si="1294"/>
        <v>-</v>
      </c>
      <c r="JP380" s="163" t="str">
        <f t="shared" ca="1" si="1294"/>
        <v>-</v>
      </c>
      <c r="JQ380" s="163" t="str">
        <f t="shared" ca="1" si="1294"/>
        <v>-</v>
      </c>
      <c r="JR380" s="163" t="str">
        <f t="shared" ca="1" si="1294"/>
        <v>-</v>
      </c>
      <c r="JS380" s="163" t="str">
        <f t="shared" ca="1" si="1288"/>
        <v>-</v>
      </c>
      <c r="JT380" s="163" t="str">
        <f t="shared" ca="1" si="1288"/>
        <v>-</v>
      </c>
      <c r="JU380" s="163" t="str">
        <f t="shared" ca="1" si="1288"/>
        <v>-</v>
      </c>
      <c r="JV380" s="163" t="str">
        <f t="shared" ca="1" si="1288"/>
        <v>-</v>
      </c>
      <c r="JW380" s="163" t="str">
        <f t="shared" ca="1" si="1288"/>
        <v>-</v>
      </c>
      <c r="JX380" s="163" t="str">
        <f t="shared" ca="1" si="1311"/>
        <v>-</v>
      </c>
      <c r="JY380" s="163" t="str">
        <f t="shared" ca="1" si="1318"/>
        <v>-</v>
      </c>
      <c r="JZ380" s="163" t="str">
        <f t="shared" ca="1" si="1318"/>
        <v>-</v>
      </c>
      <c r="KA380" s="163" t="str">
        <f t="shared" ca="1" si="1318"/>
        <v>-</v>
      </c>
      <c r="KB380" s="163" t="str">
        <f t="shared" ca="1" si="1318"/>
        <v>-</v>
      </c>
      <c r="KC380" s="163" t="str">
        <f t="shared" ca="1" si="1318"/>
        <v>-</v>
      </c>
      <c r="KD380" s="163" t="str">
        <f t="shared" ca="1" si="1318"/>
        <v>-</v>
      </c>
      <c r="KE380" s="163" t="str">
        <f t="shared" ca="1" si="1318"/>
        <v>-</v>
      </c>
      <c r="KF380" s="163" t="str">
        <f t="shared" ca="1" si="1318"/>
        <v>-</v>
      </c>
      <c r="KG380" s="163" t="str">
        <f t="shared" ca="1" si="1318"/>
        <v>-</v>
      </c>
      <c r="KH380" s="163" t="str">
        <f t="shared" ca="1" si="1318"/>
        <v>-</v>
      </c>
      <c r="KI380" s="163" t="str">
        <f t="shared" ca="1" si="1318"/>
        <v>-</v>
      </c>
      <c r="KJ380" s="163" t="str">
        <f t="shared" ca="1" si="1318"/>
        <v>-</v>
      </c>
      <c r="KK380" s="163" t="str">
        <f t="shared" ca="1" si="1318"/>
        <v>-</v>
      </c>
      <c r="KL380" s="163" t="str">
        <f t="shared" ca="1" si="1318"/>
        <v>-</v>
      </c>
      <c r="KM380" s="163" t="str">
        <f t="shared" ca="1" si="1318"/>
        <v>-</v>
      </c>
      <c r="KN380" s="163" t="str">
        <f t="shared" ca="1" si="1318"/>
        <v>-</v>
      </c>
      <c r="KO380" s="163" t="str">
        <f t="shared" ca="1" si="1318"/>
        <v>-</v>
      </c>
      <c r="KP380" s="163" t="str">
        <f t="shared" ca="1" si="1318"/>
        <v>-</v>
      </c>
      <c r="KQ380" s="163" t="str">
        <f t="shared" ca="1" si="1318"/>
        <v>-</v>
      </c>
      <c r="KR380" s="163" t="str">
        <f t="shared" ca="1" si="1318"/>
        <v>-</v>
      </c>
      <c r="KS380" s="163" t="str">
        <f t="shared" ca="1" si="1318"/>
        <v>-</v>
      </c>
      <c r="KT380" s="163" t="str">
        <f t="shared" ca="1" si="1318"/>
        <v>-</v>
      </c>
      <c r="KU380" s="163" t="str">
        <f t="shared" ca="1" si="1318"/>
        <v>-</v>
      </c>
      <c r="KV380" s="163" t="str">
        <f t="shared" ca="1" si="1318"/>
        <v>-</v>
      </c>
      <c r="KW380" s="163" t="str">
        <f t="shared" ca="1" si="1318"/>
        <v>-</v>
      </c>
      <c r="KX380" s="163" t="str">
        <f t="shared" ca="1" si="1318"/>
        <v>-</v>
      </c>
      <c r="KY380" s="163" t="str">
        <f t="shared" ca="1" si="1318"/>
        <v>-</v>
      </c>
      <c r="KZ380" s="163" t="str">
        <f t="shared" ca="1" si="1318"/>
        <v>-</v>
      </c>
      <c r="LA380" s="163" t="str">
        <f t="shared" ca="1" si="1318"/>
        <v>-</v>
      </c>
      <c r="LB380" s="163" t="str">
        <f t="shared" ca="1" si="1318"/>
        <v>-</v>
      </c>
      <c r="LC380" s="163" t="str">
        <f t="shared" ca="1" si="1318"/>
        <v>-</v>
      </c>
      <c r="LD380" s="163" t="str">
        <f t="shared" ca="1" si="1318"/>
        <v>-</v>
      </c>
      <c r="LE380" s="163" t="str">
        <f t="shared" ca="1" si="1318"/>
        <v>-</v>
      </c>
      <c r="LF380" s="163" t="str">
        <f t="shared" ca="1" si="1318"/>
        <v>-</v>
      </c>
      <c r="LG380" s="163" t="str">
        <f t="shared" ca="1" si="1318"/>
        <v>-</v>
      </c>
      <c r="LH380" s="163" t="str">
        <f t="shared" ca="1" si="1318"/>
        <v>-</v>
      </c>
      <c r="LI380" s="163" t="str">
        <f t="shared" ca="1" si="1318"/>
        <v>-</v>
      </c>
      <c r="LJ380" s="163" t="str">
        <f t="shared" ca="1" si="1318"/>
        <v>-</v>
      </c>
      <c r="LK380" s="163" t="str">
        <f t="shared" ca="1" si="1318"/>
        <v>-</v>
      </c>
      <c r="LL380" s="163" t="str">
        <f t="shared" ca="1" si="1318"/>
        <v>-</v>
      </c>
      <c r="LM380" s="163" t="str">
        <f t="shared" ca="1" si="1318"/>
        <v>-</v>
      </c>
      <c r="LN380" s="163" t="str">
        <f t="shared" ca="1" si="1318"/>
        <v>-</v>
      </c>
      <c r="LO380" s="163" t="str">
        <f t="shared" ca="1" si="1311"/>
        <v>-</v>
      </c>
      <c r="LP380" s="163" t="str">
        <f t="shared" ca="1" si="1311"/>
        <v>-</v>
      </c>
      <c r="LQ380" s="163" t="str">
        <f t="shared" ca="1" si="1311"/>
        <v>-</v>
      </c>
      <c r="LR380" s="163" t="str">
        <f t="shared" ca="1" si="1311"/>
        <v>-</v>
      </c>
      <c r="LS380" s="163" t="str">
        <f t="shared" ca="1" si="1311"/>
        <v>-</v>
      </c>
      <c r="LT380" s="163" t="str">
        <f t="shared" ca="1" si="1311"/>
        <v>-</v>
      </c>
      <c r="LU380" s="163" t="str">
        <f t="shared" ca="1" si="1311"/>
        <v>-</v>
      </c>
      <c r="LV380" s="163" t="str">
        <f t="shared" ca="1" si="1311"/>
        <v>-</v>
      </c>
      <c r="LW380" s="163" t="str">
        <f t="shared" ca="1" si="1311"/>
        <v>-</v>
      </c>
      <c r="LX380" s="163" t="str">
        <f t="shared" ca="1" si="1311"/>
        <v>-</v>
      </c>
      <c r="LY380" s="10"/>
      <c r="LZ380" s="161">
        <f t="shared" ca="1" si="1242"/>
        <v>4.4999999999999998E-2</v>
      </c>
      <c r="MA380" s="161">
        <f t="shared" ca="1" si="1243"/>
        <v>4.4999999999999998E-2</v>
      </c>
      <c r="MB380" s="163">
        <f t="shared" ca="1" si="1312"/>
        <v>1</v>
      </c>
      <c r="MC380" s="163">
        <f t="shared" ca="1" si="1312"/>
        <v>0</v>
      </c>
      <c r="MD380" s="163">
        <f t="shared" ca="1" si="1312"/>
        <v>1</v>
      </c>
      <c r="ME380" s="163">
        <f t="shared" ca="1" si="1312"/>
        <v>1</v>
      </c>
      <c r="MF380" s="163">
        <f t="shared" ca="1" si="1312"/>
        <v>0</v>
      </c>
      <c r="MG380" s="163">
        <f t="shared" ca="1" si="1312"/>
        <v>70</v>
      </c>
      <c r="MH380" s="163">
        <f t="shared" ca="1" si="1312"/>
        <v>50</v>
      </c>
      <c r="MI380" s="163">
        <f t="shared" ca="1" si="1312"/>
        <v>85</v>
      </c>
      <c r="MJ380" s="163">
        <f t="shared" ca="1" si="1312"/>
        <v>50</v>
      </c>
      <c r="MK380" s="161">
        <f t="shared" si="1245"/>
        <v>0.7</v>
      </c>
      <c r="ML380" s="161">
        <f t="shared" si="1246"/>
        <v>0.7</v>
      </c>
      <c r="MM380" s="161">
        <f t="shared" si="1247"/>
        <v>0.7</v>
      </c>
      <c r="MN380" s="161">
        <f t="shared" ca="1" si="1248"/>
        <v>1</v>
      </c>
      <c r="MO380" s="161">
        <f t="shared" ca="1" si="1248"/>
        <v>1</v>
      </c>
      <c r="MP380" s="163">
        <f t="shared" ca="1" si="1312"/>
        <v>1</v>
      </c>
      <c r="MQ380" s="10"/>
      <c r="MR380" s="163">
        <f t="shared" ca="1" si="1312"/>
        <v>1</v>
      </c>
      <c r="MS380" s="161">
        <f t="shared" ca="1" si="1249"/>
        <v>1</v>
      </c>
      <c r="MT380" s="163">
        <f t="shared" ca="1" si="1312"/>
        <v>0.75</v>
      </c>
      <c r="MU380" s="163">
        <f t="shared" ca="1" si="1312"/>
        <v>0.8</v>
      </c>
      <c r="MV380" s="163">
        <f t="shared" ca="1" si="1312"/>
        <v>0.82499999999999996</v>
      </c>
      <c r="MW380" s="163">
        <f t="shared" ca="1" si="1312"/>
        <v>0.875</v>
      </c>
      <c r="MX380" s="163">
        <f t="shared" ca="1" si="1312"/>
        <v>0.9</v>
      </c>
      <c r="MY380" s="163">
        <f t="shared" ca="1" si="1314"/>
        <v>0.75</v>
      </c>
      <c r="MZ380" s="163">
        <f t="shared" ca="1" si="1314"/>
        <v>0.78142857142857147</v>
      </c>
      <c r="NA380" s="163">
        <f t="shared" ca="1" si="1314"/>
        <v>0.82499999999999996</v>
      </c>
      <c r="NB380" s="163">
        <f t="shared" ca="1" si="1314"/>
        <v>0.875</v>
      </c>
      <c r="NC380" s="163">
        <f t="shared" ca="1" si="1314"/>
        <v>0.9</v>
      </c>
      <c r="ND380" s="163">
        <f t="shared" ca="1" si="1314"/>
        <v>0.9</v>
      </c>
      <c r="NE380" s="163">
        <f t="shared" ca="1" si="1314"/>
        <v>0.75</v>
      </c>
      <c r="NF380" s="163">
        <f t="shared" ca="1" si="1314"/>
        <v>0.78142857142857147</v>
      </c>
      <c r="NG380" s="163">
        <f t="shared" ca="1" si="1314"/>
        <v>0.82499999999999996</v>
      </c>
      <c r="NH380" s="163">
        <f t="shared" ca="1" si="1314"/>
        <v>0.875</v>
      </c>
      <c r="NI380" s="163">
        <f t="shared" ca="1" si="1314"/>
        <v>0.9</v>
      </c>
      <c r="NJ380" s="163">
        <f t="shared" ca="1" si="1314"/>
        <v>0.9</v>
      </c>
      <c r="NK380" s="163">
        <f t="shared" ca="1" si="1314"/>
        <v>0.75</v>
      </c>
      <c r="NL380" s="163">
        <f t="shared" ca="1" si="1314"/>
        <v>0.78142857142857147</v>
      </c>
      <c r="NM380" s="163">
        <f t="shared" ca="1" si="1314"/>
        <v>0.82499999999999996</v>
      </c>
      <c r="NN380" s="163">
        <f t="shared" ca="1" si="1314"/>
        <v>0.875</v>
      </c>
      <c r="NO380" s="163">
        <f t="shared" ca="1" si="1314"/>
        <v>0.9</v>
      </c>
      <c r="NP380" s="163">
        <f t="shared" ca="1" si="1314"/>
        <v>0.9</v>
      </c>
      <c r="NQ380" s="163">
        <f t="shared" ca="1" si="1314"/>
        <v>0.75</v>
      </c>
      <c r="NR380" s="163">
        <f t="shared" ca="1" si="1314"/>
        <v>0.78142857142857147</v>
      </c>
      <c r="NS380" s="163">
        <f t="shared" ca="1" si="1314"/>
        <v>0.82499999999999996</v>
      </c>
      <c r="NT380" s="163">
        <f t="shared" ca="1" si="1314"/>
        <v>0.875</v>
      </c>
      <c r="NU380" s="163">
        <f t="shared" ca="1" si="1314"/>
        <v>0.9</v>
      </c>
      <c r="NV380" s="163">
        <f t="shared" ca="1" si="1314"/>
        <v>0.9</v>
      </c>
      <c r="NW380" s="163">
        <f t="shared" ca="1" si="1314"/>
        <v>0.75</v>
      </c>
      <c r="NX380" s="163">
        <f t="shared" ca="1" si="1314"/>
        <v>0.78142857142857147</v>
      </c>
      <c r="NY380" s="163">
        <f t="shared" ca="1" si="1314"/>
        <v>0.82499999999999996</v>
      </c>
      <c r="NZ380" s="163">
        <f t="shared" ca="1" si="1314"/>
        <v>0.875</v>
      </c>
      <c r="OA380" s="163">
        <f t="shared" ca="1" si="1314"/>
        <v>0.9</v>
      </c>
      <c r="OB380" s="163">
        <f t="shared" ca="1" si="1314"/>
        <v>0.9</v>
      </c>
      <c r="OC380" s="163">
        <f t="shared" ca="1" si="1314"/>
        <v>0.75</v>
      </c>
      <c r="OD380" s="163">
        <f t="shared" ca="1" si="1314"/>
        <v>0.78142857142857147</v>
      </c>
      <c r="OE380" s="163">
        <f t="shared" ca="1" si="1314"/>
        <v>0.82499999999999996</v>
      </c>
      <c r="OF380" s="163">
        <f t="shared" ca="1" si="1314"/>
        <v>0.875</v>
      </c>
      <c r="OG380" s="163">
        <f t="shared" ca="1" si="1314"/>
        <v>0.9</v>
      </c>
      <c r="OH380" s="163">
        <f t="shared" ca="1" si="1314"/>
        <v>0.9</v>
      </c>
      <c r="OI380" s="163">
        <f t="shared" ca="1" si="1314"/>
        <v>0.75</v>
      </c>
      <c r="OJ380" s="163">
        <f t="shared" ca="1" si="1314"/>
        <v>0.76904761904761909</v>
      </c>
      <c r="OK380" s="163">
        <f t="shared" ca="1" si="1314"/>
        <v>0.82000000000000006</v>
      </c>
      <c r="OL380" s="163">
        <f t="shared" ca="1" si="1314"/>
        <v>0.875</v>
      </c>
      <c r="OM380" s="163">
        <f t="shared" ca="1" si="1314"/>
        <v>0.9</v>
      </c>
      <c r="ON380" s="163">
        <f t="shared" ca="1" si="1314"/>
        <v>0.90000000000000013</v>
      </c>
      <c r="OO380" s="163">
        <f t="shared" ca="1" si="1314"/>
        <v>0.75</v>
      </c>
      <c r="OP380" s="163">
        <f t="shared" ca="1" si="1314"/>
        <v>0.76904761904761909</v>
      </c>
      <c r="OQ380" s="163">
        <f t="shared" ca="1" si="1314"/>
        <v>0.82000000000000006</v>
      </c>
      <c r="OR380" s="163">
        <f t="shared" ca="1" si="1314"/>
        <v>0.875</v>
      </c>
      <c r="OS380" s="163">
        <f t="shared" ca="1" si="1314"/>
        <v>0.9</v>
      </c>
      <c r="OT380" s="163">
        <f t="shared" ca="1" si="1314"/>
        <v>0.9</v>
      </c>
      <c r="OU380" s="163">
        <f t="shared" ca="1" si="1314"/>
        <v>0.875</v>
      </c>
      <c r="OV380" s="161">
        <f t="shared" ca="1" si="1253"/>
        <v>1</v>
      </c>
      <c r="OW380" s="161">
        <f t="shared" ca="1" si="1254"/>
        <v>1</v>
      </c>
      <c r="OX380" s="161">
        <f t="shared" ca="1" si="1255"/>
        <v>500000</v>
      </c>
      <c r="OY380" s="163" t="str">
        <f t="shared" ca="1" si="1256"/>
        <v>-</v>
      </c>
      <c r="OZ380" s="161" t="str">
        <f t="shared" ca="1" si="1257"/>
        <v>-</v>
      </c>
      <c r="PA380" s="161" t="str">
        <f t="shared" ca="1" si="1258"/>
        <v>-</v>
      </c>
      <c r="PB380" s="163">
        <f t="shared" ca="1" si="1312"/>
        <v>0</v>
      </c>
      <c r="PC380" s="27">
        <v>0</v>
      </c>
    </row>
    <row r="381" spans="1:419" s="143" customFormat="1" hidden="1" outlineLevel="1">
      <c r="A381" s="121">
        <f t="shared" si="14"/>
        <v>376</v>
      </c>
      <c r="B381" s="121"/>
      <c r="H381" s="121"/>
      <c r="I381" s="121"/>
      <c r="J381" s="121"/>
      <c r="K381" s="121"/>
      <c r="L381" s="121"/>
      <c r="M381" s="121"/>
      <c r="N381" s="121"/>
      <c r="O381" s="121"/>
      <c r="P381" s="121"/>
      <c r="Q381" s="121"/>
      <c r="R381" s="121"/>
      <c r="S381" s="121"/>
      <c r="T381" s="121"/>
      <c r="U381" s="121"/>
      <c r="V381" s="121"/>
      <c r="W381" s="121"/>
      <c r="X381" s="121"/>
      <c r="Y381" s="121"/>
      <c r="Z381" s="121"/>
      <c r="AA381" s="121"/>
      <c r="AB381" s="121"/>
      <c r="AC381" s="121"/>
      <c r="AE381" s="136" t="str">
        <f ca="1">"blank "&amp;TEXT(RAND(),"0.000")</f>
        <v>blank 0.909</v>
      </c>
      <c r="AF381" s="10" t="str">
        <f ca="1">IF(COUNTIF(AE$5:AE381,AE381)=1,"-","Dup")</f>
        <v>-</v>
      </c>
      <c r="AG381" s="10"/>
      <c r="AH381" s="149"/>
      <c r="AI381" s="149"/>
      <c r="AJ381" s="149"/>
      <c r="AK381" s="149"/>
      <c r="AL381" s="149"/>
      <c r="AM381" s="149"/>
      <c r="AN381" s="10"/>
      <c r="AO381" s="149"/>
      <c r="AP381" s="149"/>
      <c r="AQ381" s="149"/>
      <c r="AR381" s="149"/>
      <c r="AS381" s="149"/>
      <c r="AT381" s="149"/>
      <c r="AU381" s="149"/>
      <c r="AV381" s="192"/>
      <c r="AW381" s="192"/>
      <c r="AX381" s="192"/>
      <c r="AY381" s="192"/>
      <c r="AZ381" s="192"/>
      <c r="BA381" s="10"/>
      <c r="BB381" s="149"/>
      <c r="BC381" s="149"/>
      <c r="BD381" s="149"/>
      <c r="BE381" s="149"/>
      <c r="BF381" s="149"/>
      <c r="BG381" s="149"/>
      <c r="BH381" s="149"/>
      <c r="BI381" s="149"/>
      <c r="BJ381" s="149"/>
      <c r="BK381" s="149"/>
      <c r="BL381" s="149"/>
      <c r="BM381" s="149"/>
      <c r="BN381" s="149"/>
      <c r="BO381" s="192"/>
      <c r="BP381" s="192"/>
      <c r="BQ381" s="192"/>
      <c r="BR381" s="192"/>
      <c r="BS381" s="192"/>
      <c r="BT381" s="192"/>
      <c r="BU381" s="192"/>
      <c r="BV381" s="192"/>
      <c r="BW381" s="192"/>
      <c r="BX381" s="192"/>
      <c r="BY381" s="192"/>
      <c r="BZ381" s="192"/>
      <c r="CA381" s="192"/>
      <c r="CB381" s="192"/>
      <c r="CC381" s="192"/>
      <c r="CD381" s="192"/>
      <c r="CE381" s="192"/>
      <c r="CF381" s="192"/>
      <c r="CG381" s="192"/>
      <c r="CH381" s="192"/>
      <c r="CI381" s="192"/>
      <c r="CJ381" s="192"/>
      <c r="CK381" s="192"/>
      <c r="CL381" s="192"/>
      <c r="CM381" s="192"/>
      <c r="CN381" s="192"/>
      <c r="CO381" s="192"/>
      <c r="CP381" s="192"/>
      <c r="CQ381" s="192"/>
      <c r="CR381" s="192"/>
      <c r="CS381" s="192"/>
      <c r="CT381" s="192"/>
      <c r="CU381" s="192"/>
      <c r="CV381" s="192"/>
      <c r="CW381" s="192"/>
      <c r="CX381" s="192"/>
      <c r="CY381" s="192"/>
      <c r="CZ381" s="192"/>
      <c r="DA381" s="192"/>
      <c r="DB381" s="192"/>
      <c r="DC381" s="192"/>
      <c r="DD381" s="192"/>
      <c r="DE381" s="192"/>
      <c r="DF381" s="192"/>
      <c r="DG381" s="192"/>
      <c r="DH381" s="192"/>
      <c r="DI381" s="192"/>
      <c r="DJ381" s="192"/>
      <c r="DK381" s="192"/>
      <c r="DL381" s="10"/>
      <c r="DM381" s="149"/>
      <c r="DN381" s="149"/>
      <c r="DO381" s="149"/>
      <c r="DP381" s="149"/>
      <c r="DQ381" s="149"/>
      <c r="DR381" s="149"/>
      <c r="DS381" s="149"/>
      <c r="DT381" s="149"/>
      <c r="DU381" s="149"/>
      <c r="DV381" s="149"/>
      <c r="DW381" s="149"/>
      <c r="DX381" s="149"/>
      <c r="DY381" s="149"/>
      <c r="DZ381" s="149"/>
      <c r="EA381" s="149"/>
      <c r="EB381" s="149"/>
      <c r="EC381" s="149"/>
      <c r="ED381" s="149"/>
      <c r="EE381" s="149"/>
      <c r="EF381" s="149"/>
      <c r="EG381" s="149"/>
      <c r="EH381" s="10"/>
      <c r="EI381" s="149"/>
      <c r="EJ381" s="149"/>
      <c r="EK381" s="149"/>
      <c r="EL381" s="149"/>
      <c r="EM381" s="149"/>
      <c r="EN381" s="149"/>
      <c r="EO381" s="149"/>
      <c r="EP381" s="149"/>
      <c r="EQ381" s="149"/>
      <c r="ER381" s="149"/>
      <c r="ES381" s="149"/>
      <c r="ET381" s="149"/>
      <c r="EU381" s="149"/>
      <c r="EV381" s="149"/>
      <c r="EW381" s="149"/>
      <c r="EX381" s="149"/>
      <c r="EY381" s="149"/>
      <c r="EZ381" s="149"/>
      <c r="FA381" s="149"/>
      <c r="FB381" s="149"/>
      <c r="FC381" s="149"/>
      <c r="FD381" s="149"/>
      <c r="FE381" s="149"/>
      <c r="FF381" s="149"/>
      <c r="FG381" s="149"/>
      <c r="FH381" s="149"/>
      <c r="FI381" s="149"/>
      <c r="FJ381" s="149"/>
      <c r="FK381" s="149"/>
      <c r="FL381" s="149"/>
      <c r="FM381" s="149"/>
      <c r="FN381" s="149"/>
      <c r="FO381" s="149"/>
      <c r="FP381" s="149"/>
      <c r="FQ381" s="149"/>
      <c r="FR381" s="149"/>
      <c r="FS381" s="149"/>
      <c r="FT381" s="149"/>
      <c r="FU381" s="149"/>
      <c r="FV381" s="149"/>
      <c r="FW381" s="149"/>
      <c r="FX381" s="149"/>
      <c r="FY381" s="10"/>
      <c r="FZ381" s="149"/>
      <c r="GA381" s="149"/>
      <c r="GB381" s="149"/>
      <c r="GC381" s="149"/>
      <c r="GD381" s="149"/>
      <c r="GE381" s="149"/>
      <c r="GF381" s="149"/>
      <c r="GG381" s="149"/>
      <c r="GH381" s="149"/>
      <c r="GI381" s="149"/>
      <c r="GJ381" s="149"/>
      <c r="GK381" s="149"/>
      <c r="GL381" s="149"/>
      <c r="GM381" s="149"/>
      <c r="GN381" s="149"/>
      <c r="GO381" s="149"/>
      <c r="GP381" s="149"/>
      <c r="GQ381" s="149"/>
      <c r="GR381" s="149"/>
      <c r="GS381" s="149"/>
      <c r="GT381" s="149"/>
      <c r="GU381" s="149"/>
      <c r="GV381" s="149"/>
      <c r="GW381" s="149"/>
      <c r="GX381" s="149"/>
      <c r="GY381" s="149"/>
      <c r="GZ381" s="149"/>
      <c r="HA381" s="149"/>
      <c r="HB381" s="149"/>
      <c r="HC381" s="149"/>
      <c r="HD381" s="149"/>
      <c r="HE381" s="149"/>
      <c r="HF381" s="149"/>
      <c r="HG381" s="149"/>
      <c r="HH381" s="149"/>
      <c r="HI381" s="149"/>
      <c r="HJ381" s="10"/>
      <c r="HK381" s="149"/>
      <c r="HL381" s="149"/>
      <c r="HM381" s="149"/>
      <c r="HN381" s="149"/>
      <c r="HO381" s="149"/>
      <c r="HP381" s="149"/>
      <c r="HQ381" s="149"/>
      <c r="HR381" s="149"/>
      <c r="HS381" s="149"/>
      <c r="HT381" s="149"/>
      <c r="HU381" s="149"/>
      <c r="HV381" s="149"/>
      <c r="HW381" s="149"/>
      <c r="HX381" s="149"/>
      <c r="HY381" s="149"/>
      <c r="HZ381" s="149"/>
      <c r="IA381" s="149"/>
      <c r="IB381" s="149"/>
      <c r="IC381" s="149"/>
      <c r="ID381" s="149"/>
      <c r="IE381" s="149"/>
      <c r="IF381" s="149"/>
      <c r="IG381" s="149"/>
      <c r="IH381" s="149"/>
      <c r="II381" s="149"/>
      <c r="IJ381" s="149"/>
      <c r="IK381" s="149"/>
      <c r="IL381" s="149"/>
      <c r="IM381" s="149"/>
      <c r="IN381" s="149"/>
      <c r="IO381" s="149"/>
      <c r="IP381" s="149"/>
      <c r="IQ381" s="149"/>
      <c r="IR381" s="149"/>
      <c r="IS381" s="149"/>
      <c r="IT381" s="149"/>
      <c r="IU381" s="149"/>
      <c r="IV381" s="149"/>
      <c r="IW381" s="149"/>
      <c r="IX381" s="149"/>
      <c r="IY381" s="149"/>
      <c r="IZ381" s="149"/>
      <c r="JA381" s="149"/>
      <c r="JB381" s="149"/>
      <c r="JC381" s="149"/>
      <c r="JD381" s="149"/>
      <c r="JE381" s="149"/>
      <c r="JF381" s="149"/>
      <c r="JG381" s="149"/>
      <c r="JH381" s="149"/>
      <c r="JI381" s="149"/>
      <c r="JJ381" s="149"/>
      <c r="JK381" s="149"/>
      <c r="JL381" s="149"/>
      <c r="JM381" s="149"/>
      <c r="JN381" s="149"/>
      <c r="JO381" s="149"/>
      <c r="JP381" s="149"/>
      <c r="JQ381" s="149"/>
      <c r="JR381" s="149"/>
      <c r="JS381" s="149"/>
      <c r="JT381" s="149"/>
      <c r="JU381" s="149"/>
      <c r="JV381" s="149"/>
      <c r="JW381" s="149"/>
      <c r="JX381" s="149"/>
      <c r="JY381" s="149"/>
      <c r="JZ381" s="149"/>
      <c r="KA381" s="149"/>
      <c r="KB381" s="149"/>
      <c r="KC381" s="149"/>
      <c r="KD381" s="149"/>
      <c r="KE381" s="149"/>
      <c r="KF381" s="149"/>
      <c r="KG381" s="149"/>
      <c r="KH381" s="149"/>
      <c r="KI381" s="149"/>
      <c r="KJ381" s="149"/>
      <c r="KK381" s="149"/>
      <c r="KL381" s="149"/>
      <c r="KM381" s="149"/>
      <c r="KN381" s="149"/>
      <c r="KO381" s="149"/>
      <c r="KP381" s="149"/>
      <c r="KQ381" s="149"/>
      <c r="KR381" s="149"/>
      <c r="KS381" s="149"/>
      <c r="KT381" s="149"/>
      <c r="KU381" s="149"/>
      <c r="KV381" s="149"/>
      <c r="KW381" s="149"/>
      <c r="KX381" s="149"/>
      <c r="KY381" s="149"/>
      <c r="KZ381" s="149"/>
      <c r="LA381" s="149"/>
      <c r="LB381" s="149"/>
      <c r="LC381" s="149"/>
      <c r="LD381" s="149"/>
      <c r="LE381" s="149"/>
      <c r="LF381" s="149"/>
      <c r="LG381" s="149"/>
      <c r="LH381" s="149"/>
      <c r="LI381" s="149"/>
      <c r="LJ381" s="149"/>
      <c r="LK381" s="149"/>
      <c r="LL381" s="149"/>
      <c r="LM381" s="149"/>
      <c r="LN381" s="149"/>
      <c r="LO381" s="149"/>
      <c r="LP381" s="149"/>
      <c r="LQ381" s="149"/>
      <c r="LR381" s="149"/>
      <c r="LS381" s="149"/>
      <c r="LT381" s="149"/>
      <c r="LU381" s="149"/>
      <c r="LV381" s="149"/>
      <c r="LW381" s="149"/>
      <c r="LX381" s="149"/>
      <c r="LY381" s="10"/>
      <c r="LZ381" s="149"/>
      <c r="MA381" s="149"/>
      <c r="MB381" s="149"/>
      <c r="MC381" s="149"/>
      <c r="MD381" s="149"/>
      <c r="ME381" s="149"/>
      <c r="MF381" s="149"/>
      <c r="MG381" s="149"/>
      <c r="MH381" s="149"/>
      <c r="MI381" s="149"/>
      <c r="MJ381" s="149"/>
      <c r="MK381" s="149"/>
      <c r="ML381" s="149"/>
      <c r="MM381" s="149"/>
      <c r="MN381" s="149"/>
      <c r="MO381" s="149"/>
      <c r="MP381" s="149"/>
      <c r="MQ381" s="10"/>
      <c r="MR381" s="149"/>
      <c r="MS381" s="149"/>
      <c r="MT381" s="149"/>
      <c r="MU381" s="149"/>
      <c r="MV381" s="149"/>
      <c r="MW381" s="149"/>
      <c r="MX381" s="149"/>
      <c r="MY381" s="149"/>
      <c r="MZ381" s="149"/>
      <c r="NA381" s="149"/>
      <c r="NB381" s="149"/>
      <c r="NC381" s="149"/>
      <c r="ND381" s="149"/>
      <c r="NE381" s="149"/>
      <c r="NF381" s="149"/>
      <c r="NG381" s="149"/>
      <c r="NH381" s="149"/>
      <c r="NI381" s="149"/>
      <c r="NJ381" s="149"/>
      <c r="NK381" s="149"/>
      <c r="NL381" s="149"/>
      <c r="NM381" s="149"/>
      <c r="NN381" s="149"/>
      <c r="NO381" s="149"/>
      <c r="NP381" s="149"/>
      <c r="NQ381" s="149"/>
      <c r="NR381" s="149"/>
      <c r="NS381" s="149"/>
      <c r="NT381" s="149"/>
      <c r="NU381" s="149"/>
      <c r="NV381" s="149"/>
      <c r="NW381" s="149"/>
      <c r="NX381" s="149"/>
      <c r="NY381" s="149"/>
      <c r="NZ381" s="149"/>
      <c r="OA381" s="149"/>
      <c r="OB381" s="149"/>
      <c r="OC381" s="149"/>
      <c r="OD381" s="149"/>
      <c r="OE381" s="149"/>
      <c r="OF381" s="149"/>
      <c r="OG381" s="149"/>
      <c r="OH381" s="149"/>
      <c r="OI381" s="149"/>
      <c r="OJ381" s="149"/>
      <c r="OK381" s="149"/>
      <c r="OL381" s="149"/>
      <c r="OM381" s="149"/>
      <c r="ON381" s="149"/>
      <c r="OO381" s="149"/>
      <c r="OP381" s="149"/>
      <c r="OQ381" s="149"/>
      <c r="OR381" s="149"/>
      <c r="OS381" s="149"/>
      <c r="OT381" s="149"/>
      <c r="OU381" s="149"/>
      <c r="OV381" s="149"/>
      <c r="OW381" s="149"/>
      <c r="OX381" s="149"/>
      <c r="OY381" s="149"/>
      <c r="OZ381" s="149"/>
      <c r="PA381" s="149"/>
      <c r="PB381" s="149"/>
      <c r="PC381" s="27">
        <v>0</v>
      </c>
    </row>
    <row r="382" spans="1:419" s="143" customFormat="1" collapsed="1">
      <c r="A382" s="121">
        <f>ROW(A382)-5</f>
        <v>377</v>
      </c>
      <c r="B382" s="121"/>
      <c r="E382" s="123"/>
      <c r="F382" s="123"/>
      <c r="G382" s="120" t="s">
        <v>917</v>
      </c>
      <c r="H382" s="143">
        <v>1</v>
      </c>
      <c r="I382" s="143">
        <v>1</v>
      </c>
      <c r="J382" s="143">
        <v>1</v>
      </c>
      <c r="K382" s="143">
        <v>1</v>
      </c>
      <c r="L382" s="143">
        <v>1</v>
      </c>
      <c r="M382" s="143">
        <v>1</v>
      </c>
      <c r="N382" s="143">
        <v>1</v>
      </c>
      <c r="O382" s="143">
        <v>1</v>
      </c>
      <c r="P382" s="143">
        <v>1</v>
      </c>
      <c r="Q382" s="143">
        <v>1</v>
      </c>
      <c r="R382" s="143">
        <v>1</v>
      </c>
      <c r="S382" s="143">
        <v>1</v>
      </c>
      <c r="T382" s="143">
        <v>1</v>
      </c>
      <c r="U382" s="143">
        <v>1</v>
      </c>
      <c r="V382" s="143">
        <v>1</v>
      </c>
      <c r="W382" s="143">
        <v>1</v>
      </c>
      <c r="X382" s="143">
        <v>1</v>
      </c>
      <c r="Y382" s="143">
        <v>1</v>
      </c>
      <c r="Z382" s="143">
        <v>1</v>
      </c>
      <c r="AA382" s="143">
        <v>1</v>
      </c>
      <c r="AB382" s="143">
        <v>1</v>
      </c>
      <c r="AC382" s="143">
        <v>1</v>
      </c>
      <c r="AD382" s="143">
        <v>0</v>
      </c>
      <c r="AE382" s="134" t="s">
        <v>1599</v>
      </c>
      <c r="AF382" s="10" t="str">
        <f ca="1">IF(COUNTIF(AE$5:AE382,AE382)=1,"-","Dup")</f>
        <v>-</v>
      </c>
      <c r="AG382" s="10"/>
      <c r="AH382" s="149"/>
      <c r="AI382" s="149"/>
      <c r="AJ382" s="149"/>
      <c r="AK382" s="149"/>
      <c r="AL382" s="149"/>
      <c r="AM382" s="149"/>
      <c r="AN382" s="10"/>
      <c r="AO382" s="149"/>
      <c r="AP382" s="149"/>
      <c r="AQ382" s="149"/>
      <c r="AR382" s="149"/>
      <c r="AS382" s="149"/>
      <c r="AT382" s="149"/>
      <c r="AU382" s="149"/>
      <c r="AV382" s="192"/>
      <c r="AW382" s="192"/>
      <c r="AX382" s="192"/>
      <c r="AY382" s="192"/>
      <c r="AZ382" s="192"/>
      <c r="BA382" s="10"/>
      <c r="BB382" s="149"/>
      <c r="BC382" s="149"/>
      <c r="BD382" s="149"/>
      <c r="BE382" s="149"/>
      <c r="BF382" s="149"/>
      <c r="BG382" s="149"/>
      <c r="BH382" s="149"/>
      <c r="BI382" s="149"/>
      <c r="BJ382" s="149"/>
      <c r="BK382" s="149"/>
      <c r="BL382" s="149"/>
      <c r="BM382" s="149"/>
      <c r="BN382" s="149"/>
      <c r="BO382" s="192"/>
      <c r="BP382" s="192"/>
      <c r="BQ382" s="192"/>
      <c r="BR382" s="192"/>
      <c r="BS382" s="192"/>
      <c r="BT382" s="192"/>
      <c r="BU382" s="192"/>
      <c r="BV382" s="192"/>
      <c r="BW382" s="192"/>
      <c r="BX382" s="192"/>
      <c r="BY382" s="192"/>
      <c r="BZ382" s="192"/>
      <c r="CA382" s="192"/>
      <c r="CB382" s="192"/>
      <c r="CC382" s="192"/>
      <c r="CD382" s="192"/>
      <c r="CE382" s="192"/>
      <c r="CF382" s="192"/>
      <c r="CG382" s="192"/>
      <c r="CH382" s="192"/>
      <c r="CI382" s="192"/>
      <c r="CJ382" s="192"/>
      <c r="CK382" s="192"/>
      <c r="CL382" s="192"/>
      <c r="CM382" s="192"/>
      <c r="CN382" s="192"/>
      <c r="CO382" s="192"/>
      <c r="CP382" s="192"/>
      <c r="CQ382" s="192"/>
      <c r="CR382" s="192"/>
      <c r="CS382" s="192"/>
      <c r="CT382" s="192"/>
      <c r="CU382" s="192"/>
      <c r="CV382" s="192"/>
      <c r="CW382" s="192"/>
      <c r="CX382" s="192"/>
      <c r="CY382" s="192"/>
      <c r="CZ382" s="192"/>
      <c r="DA382" s="192"/>
      <c r="DB382" s="192"/>
      <c r="DC382" s="192"/>
      <c r="DD382" s="192"/>
      <c r="DE382" s="192"/>
      <c r="DF382" s="192"/>
      <c r="DG382" s="192"/>
      <c r="DH382" s="192"/>
      <c r="DI382" s="192"/>
      <c r="DJ382" s="192"/>
      <c r="DK382" s="192"/>
      <c r="DL382" s="10"/>
      <c r="DM382" s="149"/>
      <c r="DN382" s="149"/>
      <c r="DO382" s="149"/>
      <c r="DP382" s="149"/>
      <c r="DQ382" s="149"/>
      <c r="DR382" s="149"/>
      <c r="DS382" s="149"/>
      <c r="DT382" s="149"/>
      <c r="DU382" s="149"/>
      <c r="DV382" s="149"/>
      <c r="DW382" s="149"/>
      <c r="DX382" s="149"/>
      <c r="DY382" s="149"/>
      <c r="DZ382" s="149"/>
      <c r="EA382" s="149"/>
      <c r="EB382" s="149"/>
      <c r="EC382" s="149"/>
      <c r="ED382" s="149"/>
      <c r="EE382" s="149"/>
      <c r="EF382" s="149"/>
      <c r="EG382" s="149"/>
      <c r="EH382" s="10"/>
      <c r="EI382" s="149"/>
      <c r="EJ382" s="149"/>
      <c r="EK382" s="149"/>
      <c r="EL382" s="149"/>
      <c r="EM382" s="149"/>
      <c r="EN382" s="149"/>
      <c r="EO382" s="149"/>
      <c r="EP382" s="149"/>
      <c r="EQ382" s="149"/>
      <c r="ER382" s="149"/>
      <c r="ES382" s="149"/>
      <c r="ET382" s="149"/>
      <c r="EU382" s="149"/>
      <c r="EV382" s="149"/>
      <c r="EW382" s="149"/>
      <c r="EX382" s="149"/>
      <c r="EY382" s="149"/>
      <c r="EZ382" s="149"/>
      <c r="FA382" s="149"/>
      <c r="FB382" s="149"/>
      <c r="FC382" s="149"/>
      <c r="FD382" s="149"/>
      <c r="FE382" s="149"/>
      <c r="FF382" s="149"/>
      <c r="FG382" s="149"/>
      <c r="FH382" s="149"/>
      <c r="FI382" s="149"/>
      <c r="FJ382" s="149"/>
      <c r="FK382" s="149"/>
      <c r="FL382" s="149"/>
      <c r="FM382" s="149"/>
      <c r="FN382" s="149"/>
      <c r="FO382" s="149"/>
      <c r="FP382" s="149"/>
      <c r="FQ382" s="149"/>
      <c r="FR382" s="149"/>
      <c r="FS382" s="149"/>
      <c r="FT382" s="149"/>
      <c r="FU382" s="149"/>
      <c r="FV382" s="149"/>
      <c r="FW382" s="149"/>
      <c r="FX382" s="149"/>
      <c r="FY382" s="10"/>
      <c r="FZ382" s="149"/>
      <c r="GA382" s="149"/>
      <c r="GB382" s="149"/>
      <c r="GC382" s="149"/>
      <c r="GD382" s="149"/>
      <c r="GE382" s="149"/>
      <c r="GF382" s="149"/>
      <c r="GG382" s="149"/>
      <c r="GH382" s="149"/>
      <c r="GI382" s="149"/>
      <c r="GJ382" s="149"/>
      <c r="GK382" s="149"/>
      <c r="GL382" s="149"/>
      <c r="GM382" s="149"/>
      <c r="GN382" s="149"/>
      <c r="GO382" s="149"/>
      <c r="GP382" s="149"/>
      <c r="GQ382" s="149"/>
      <c r="GR382" s="149"/>
      <c r="GS382" s="149"/>
      <c r="GT382" s="149"/>
      <c r="GU382" s="149"/>
      <c r="GV382" s="149"/>
      <c r="GW382" s="149"/>
      <c r="GX382" s="149"/>
      <c r="GY382" s="149"/>
      <c r="GZ382" s="149"/>
      <c r="HA382" s="149"/>
      <c r="HB382" s="149"/>
      <c r="HC382" s="149"/>
      <c r="HD382" s="149"/>
      <c r="HE382" s="149"/>
      <c r="HF382" s="149"/>
      <c r="HG382" s="149"/>
      <c r="HH382" s="149"/>
      <c r="HI382" s="149"/>
      <c r="HJ382" s="10"/>
      <c r="HK382" s="149"/>
      <c r="HL382" s="149"/>
      <c r="HM382" s="149"/>
      <c r="HN382" s="149"/>
      <c r="HO382" s="149"/>
      <c r="HP382" s="149"/>
      <c r="HQ382" s="149"/>
      <c r="HR382" s="149"/>
      <c r="HS382" s="149"/>
      <c r="HT382" s="149"/>
      <c r="HU382" s="149"/>
      <c r="HV382" s="149"/>
      <c r="HW382" s="149"/>
      <c r="HX382" s="149"/>
      <c r="HY382" s="149"/>
      <c r="HZ382" s="149"/>
      <c r="IA382" s="149"/>
      <c r="IB382" s="149"/>
      <c r="IC382" s="149"/>
      <c r="ID382" s="149"/>
      <c r="IE382" s="149"/>
      <c r="IF382" s="149"/>
      <c r="IG382" s="149"/>
      <c r="IH382" s="149"/>
      <c r="II382" s="149"/>
      <c r="IJ382" s="149"/>
      <c r="IK382" s="149"/>
      <c r="IL382" s="149"/>
      <c r="IM382" s="149"/>
      <c r="IN382" s="149"/>
      <c r="IO382" s="149"/>
      <c r="IP382" s="149"/>
      <c r="IQ382" s="149"/>
      <c r="IR382" s="149"/>
      <c r="IS382" s="149"/>
      <c r="IT382" s="149"/>
      <c r="IU382" s="149"/>
      <c r="IV382" s="149"/>
      <c r="IW382" s="149"/>
      <c r="IX382" s="149"/>
      <c r="IY382" s="149"/>
      <c r="IZ382" s="149"/>
      <c r="JA382" s="149"/>
      <c r="JB382" s="149"/>
      <c r="JC382" s="149"/>
      <c r="JD382" s="149"/>
      <c r="JE382" s="149"/>
      <c r="JF382" s="149"/>
      <c r="JG382" s="149"/>
      <c r="JH382" s="149"/>
      <c r="JI382" s="149"/>
      <c r="JJ382" s="149"/>
      <c r="JK382" s="149"/>
      <c r="JL382" s="149"/>
      <c r="JM382" s="149"/>
      <c r="JN382" s="149"/>
      <c r="JO382" s="149"/>
      <c r="JP382" s="149"/>
      <c r="JQ382" s="149"/>
      <c r="JR382" s="149"/>
      <c r="JS382" s="149"/>
      <c r="JT382" s="149"/>
      <c r="JU382" s="149"/>
      <c r="JV382" s="149"/>
      <c r="JW382" s="149"/>
      <c r="JX382" s="149"/>
      <c r="JY382" s="149"/>
      <c r="JZ382" s="149"/>
      <c r="KA382" s="149"/>
      <c r="KB382" s="149"/>
      <c r="KC382" s="149"/>
      <c r="KD382" s="149"/>
      <c r="KE382" s="149"/>
      <c r="KF382" s="149"/>
      <c r="KG382" s="149"/>
      <c r="KH382" s="149"/>
      <c r="KI382" s="149"/>
      <c r="KJ382" s="149"/>
      <c r="KK382" s="149"/>
      <c r="KL382" s="149"/>
      <c r="KM382" s="149"/>
      <c r="KN382" s="149"/>
      <c r="KO382" s="149"/>
      <c r="KP382" s="149"/>
      <c r="KQ382" s="149"/>
      <c r="KR382" s="149"/>
      <c r="KS382" s="149"/>
      <c r="KT382" s="149"/>
      <c r="KU382" s="149"/>
      <c r="KV382" s="149"/>
      <c r="KW382" s="149"/>
      <c r="KX382" s="149"/>
      <c r="KY382" s="149"/>
      <c r="KZ382" s="149"/>
      <c r="LA382" s="149"/>
      <c r="LB382" s="149"/>
      <c r="LC382" s="149"/>
      <c r="LD382" s="149"/>
      <c r="LE382" s="149"/>
      <c r="LF382" s="149"/>
      <c r="LG382" s="149"/>
      <c r="LH382" s="149"/>
      <c r="LI382" s="149"/>
      <c r="LJ382" s="149"/>
      <c r="LK382" s="149"/>
      <c r="LL382" s="149"/>
      <c r="LM382" s="149"/>
      <c r="LN382" s="149"/>
      <c r="LO382" s="149"/>
      <c r="LP382" s="149"/>
      <c r="LQ382" s="149"/>
      <c r="LR382" s="149"/>
      <c r="LS382" s="149"/>
      <c r="LT382" s="149"/>
      <c r="LU382" s="149"/>
      <c r="LV382" s="149"/>
      <c r="LW382" s="149"/>
      <c r="LX382" s="149"/>
      <c r="LY382" s="10"/>
      <c r="LZ382" s="149"/>
      <c r="MA382" s="149"/>
      <c r="MB382" s="149"/>
      <c r="MC382" s="149"/>
      <c r="MD382" s="149"/>
      <c r="ME382" s="149"/>
      <c r="MF382" s="149"/>
      <c r="MG382" s="149"/>
      <c r="MH382" s="149"/>
      <c r="MI382" s="149"/>
      <c r="MJ382" s="149"/>
      <c r="MK382" s="149"/>
      <c r="ML382" s="149"/>
      <c r="MM382" s="149"/>
      <c r="MN382" s="149"/>
      <c r="MO382" s="149"/>
      <c r="MP382" s="149"/>
      <c r="MQ382" s="10"/>
      <c r="MR382" s="149"/>
      <c r="MS382" s="149"/>
      <c r="MT382" s="149"/>
      <c r="MU382" s="149"/>
      <c r="MV382" s="149"/>
      <c r="MW382" s="149"/>
      <c r="MX382" s="149"/>
      <c r="MY382" s="149"/>
      <c r="MZ382" s="149"/>
      <c r="NA382" s="149"/>
      <c r="NB382" s="149"/>
      <c r="NC382" s="149"/>
      <c r="ND382" s="149"/>
      <c r="NE382" s="149"/>
      <c r="NF382" s="149"/>
      <c r="NG382" s="149"/>
      <c r="NH382" s="149"/>
      <c r="NI382" s="149"/>
      <c r="NJ382" s="149"/>
      <c r="NK382" s="149"/>
      <c r="NL382" s="149"/>
      <c r="NM382" s="149"/>
      <c r="NN382" s="149"/>
      <c r="NO382" s="149"/>
      <c r="NP382" s="149"/>
      <c r="NQ382" s="149"/>
      <c r="NR382" s="149"/>
      <c r="NS382" s="149"/>
      <c r="NT382" s="149"/>
      <c r="NU382" s="149"/>
      <c r="NV382" s="149"/>
      <c r="NW382" s="149"/>
      <c r="NX382" s="149"/>
      <c r="NY382" s="149"/>
      <c r="NZ382" s="149"/>
      <c r="OA382" s="149"/>
      <c r="OB382" s="149"/>
      <c r="OC382" s="149"/>
      <c r="OD382" s="149"/>
      <c r="OE382" s="149"/>
      <c r="OF382" s="149"/>
      <c r="OG382" s="149"/>
      <c r="OH382" s="149"/>
      <c r="OI382" s="149"/>
      <c r="OJ382" s="149"/>
      <c r="OK382" s="149"/>
      <c r="OL382" s="149"/>
      <c r="OM382" s="149"/>
      <c r="ON382" s="149"/>
      <c r="OO382" s="149"/>
      <c r="OP382" s="149"/>
      <c r="OQ382" s="149"/>
      <c r="OR382" s="149"/>
      <c r="OS382" s="149"/>
      <c r="OT382" s="149"/>
      <c r="OU382" s="149"/>
      <c r="OV382" s="149"/>
      <c r="OW382" s="149"/>
      <c r="OX382" s="149"/>
      <c r="OY382" s="149"/>
      <c r="OZ382" s="149"/>
      <c r="PA382" s="149"/>
      <c r="PB382" s="149"/>
      <c r="PC382" s="27">
        <v>0</v>
      </c>
    </row>
    <row r="383" spans="1:419" s="143" customFormat="1" hidden="1" outlineLevel="1">
      <c r="A383" s="121">
        <f>ROW(A383)-5</f>
        <v>378</v>
      </c>
      <c r="B383" s="121"/>
      <c r="E383" s="123"/>
      <c r="F383" s="123"/>
      <c r="G383" s="120" t="s">
        <v>918</v>
      </c>
      <c r="H383" s="143">
        <v>3</v>
      </c>
      <c r="I383" s="143">
        <v>3</v>
      </c>
      <c r="J383" s="143">
        <v>2</v>
      </c>
      <c r="K383" s="143">
        <v>4</v>
      </c>
      <c r="L383" s="143">
        <v>3</v>
      </c>
      <c r="M383" s="143">
        <v>3</v>
      </c>
      <c r="N383" s="143">
        <v>3</v>
      </c>
      <c r="O383" s="143">
        <v>3</v>
      </c>
      <c r="P383" s="143">
        <v>3</v>
      </c>
      <c r="Q383" s="143">
        <v>3</v>
      </c>
      <c r="R383" s="143">
        <v>3</v>
      </c>
      <c r="S383" s="143">
        <v>3</v>
      </c>
      <c r="T383" s="143">
        <v>3</v>
      </c>
      <c r="U383" s="143">
        <v>3</v>
      </c>
      <c r="V383" s="143">
        <v>3</v>
      </c>
      <c r="W383" s="143">
        <v>3</v>
      </c>
      <c r="X383" s="143">
        <v>3</v>
      </c>
      <c r="Y383" s="143">
        <v>4</v>
      </c>
      <c r="Z383" s="143">
        <v>3</v>
      </c>
      <c r="AA383" s="143">
        <v>4</v>
      </c>
      <c r="AB383" s="143">
        <v>3</v>
      </c>
      <c r="AC383" s="143">
        <v>3</v>
      </c>
      <c r="AD383" s="143">
        <v>0</v>
      </c>
      <c r="AE383" s="135" t="str">
        <f t="array" ref="AE383">PRODUCT($H383:$AD383-$H382:$AD382+1)&amp;" "&amp;AE382&amp;" specific pointers"</f>
        <v>49589822592 Pasture  specific pointers</v>
      </c>
      <c r="AF383" s="10" t="str">
        <f ca="1">IF(COUNTIF(AE$5:AE383,AE383)=1,"-","Dup")</f>
        <v>-</v>
      </c>
      <c r="AG383" s="10"/>
      <c r="AH383" s="149"/>
      <c r="AI383" s="149"/>
      <c r="AJ383" s="149"/>
      <c r="AK383" s="149"/>
      <c r="AL383" s="149"/>
      <c r="AM383" s="149"/>
      <c r="AN383" s="10"/>
      <c r="AO383" s="149"/>
      <c r="AP383" s="149"/>
      <c r="AQ383" s="149"/>
      <c r="AR383" s="149"/>
      <c r="AS383" s="149"/>
      <c r="AT383" s="149"/>
      <c r="AU383" s="149"/>
      <c r="AV383" s="192"/>
      <c r="AW383" s="192"/>
      <c r="AX383" s="192"/>
      <c r="AY383" s="192"/>
      <c r="AZ383" s="192"/>
      <c r="BA383" s="10"/>
      <c r="BB383" s="149"/>
      <c r="BC383" s="149"/>
      <c r="BD383" s="149"/>
      <c r="BE383" s="149"/>
      <c r="BF383" s="149"/>
      <c r="BG383" s="156"/>
      <c r="BH383" s="149"/>
      <c r="BI383" s="149"/>
      <c r="BJ383" s="149"/>
      <c r="BK383" s="149"/>
      <c r="BL383" s="149"/>
      <c r="BM383" s="149"/>
      <c r="BN383" s="149"/>
      <c r="BO383" s="192"/>
      <c r="BP383" s="192"/>
      <c r="BQ383" s="192"/>
      <c r="BR383" s="192"/>
      <c r="BS383" s="192"/>
      <c r="BT383" s="192"/>
      <c r="BU383" s="192"/>
      <c r="BV383" s="192"/>
      <c r="BW383" s="192"/>
      <c r="BX383" s="192"/>
      <c r="BY383" s="192"/>
      <c r="BZ383" s="192"/>
      <c r="CA383" s="192"/>
      <c r="CB383" s="192"/>
      <c r="CC383" s="192"/>
      <c r="CD383" s="192"/>
      <c r="CE383" s="192"/>
      <c r="CF383" s="192"/>
      <c r="CG383" s="192"/>
      <c r="CH383" s="192"/>
      <c r="CI383" s="192"/>
      <c r="CJ383" s="192"/>
      <c r="CK383" s="192"/>
      <c r="CL383" s="192"/>
      <c r="CM383" s="192"/>
      <c r="CN383" s="192"/>
      <c r="CO383" s="192"/>
      <c r="CP383" s="192"/>
      <c r="CQ383" s="192"/>
      <c r="CR383" s="192"/>
      <c r="CS383" s="192"/>
      <c r="CT383" s="192"/>
      <c r="CU383" s="192"/>
      <c r="CV383" s="192"/>
      <c r="CW383" s="192"/>
      <c r="CX383" s="192"/>
      <c r="CY383" s="192"/>
      <c r="CZ383" s="192"/>
      <c r="DA383" s="192"/>
      <c r="DB383" s="192"/>
      <c r="DC383" s="192"/>
      <c r="DD383" s="192"/>
      <c r="DE383" s="192"/>
      <c r="DF383" s="192"/>
      <c r="DG383" s="192"/>
      <c r="DH383" s="192"/>
      <c r="DI383" s="192"/>
      <c r="DJ383" s="192"/>
      <c r="DK383" s="192"/>
      <c r="DL383" s="10"/>
      <c r="DM383" s="149"/>
      <c r="DN383" s="149"/>
      <c r="DO383" s="149"/>
      <c r="DP383" s="149"/>
      <c r="DQ383" s="149"/>
      <c r="DR383" s="149"/>
      <c r="DS383" s="149"/>
      <c r="DT383" s="149"/>
      <c r="DU383" s="149"/>
      <c r="DV383" s="149"/>
      <c r="DW383" s="149"/>
      <c r="DX383" s="149"/>
      <c r="DY383" s="149"/>
      <c r="DZ383" s="149"/>
      <c r="EA383" s="149"/>
      <c r="EB383" s="149"/>
      <c r="EC383" s="149"/>
      <c r="ED383" s="149"/>
      <c r="EE383" s="149"/>
      <c r="EF383" s="149"/>
      <c r="EG383" s="149"/>
      <c r="EH383" s="10"/>
      <c r="EI383" s="149"/>
      <c r="EJ383" s="149"/>
      <c r="EK383" s="149"/>
      <c r="EL383" s="149"/>
      <c r="EM383" s="149"/>
      <c r="EN383" s="149"/>
      <c r="EO383" s="149"/>
      <c r="EP383" s="149"/>
      <c r="EQ383" s="149"/>
      <c r="ER383" s="149"/>
      <c r="ES383" s="149"/>
      <c r="ET383" s="149"/>
      <c r="EU383" s="149"/>
      <c r="EV383" s="149"/>
      <c r="EW383" s="149"/>
      <c r="EX383" s="149"/>
      <c r="EY383" s="149"/>
      <c r="EZ383" s="149"/>
      <c r="FA383" s="149"/>
      <c r="FB383" s="149"/>
      <c r="FC383" s="149"/>
      <c r="FD383" s="149"/>
      <c r="FE383" s="149"/>
      <c r="FF383" s="149"/>
      <c r="FG383" s="149"/>
      <c r="FH383" s="149"/>
      <c r="FI383" s="149"/>
      <c r="FJ383" s="149"/>
      <c r="FK383" s="149"/>
      <c r="FL383" s="149"/>
      <c r="FM383" s="149"/>
      <c r="FN383" s="149"/>
      <c r="FO383" s="149"/>
      <c r="FP383" s="162"/>
      <c r="FQ383" s="162"/>
      <c r="FR383" s="149"/>
      <c r="FS383" s="149"/>
      <c r="FT383" s="149"/>
      <c r="FU383" s="149"/>
      <c r="FV383" s="149"/>
      <c r="FW383" s="149"/>
      <c r="FX383" s="149"/>
      <c r="FY383" s="10"/>
      <c r="FZ383" s="162"/>
      <c r="GA383" s="149"/>
      <c r="GB383" s="149"/>
      <c r="GC383" s="149"/>
      <c r="GD383" s="149"/>
      <c r="GE383" s="162"/>
      <c r="GF383" s="149"/>
      <c r="GG383" s="149"/>
      <c r="GH383" s="149"/>
      <c r="GI383" s="149"/>
      <c r="GJ383" s="149"/>
      <c r="GK383" s="149"/>
      <c r="GL383" s="149"/>
      <c r="GM383" s="149"/>
      <c r="GN383" s="149"/>
      <c r="GO383" s="149"/>
      <c r="GP383" s="149"/>
      <c r="GQ383" s="149"/>
      <c r="GR383" s="149"/>
      <c r="GS383" s="149"/>
      <c r="GT383" s="149"/>
      <c r="GU383" s="149"/>
      <c r="GV383" s="149"/>
      <c r="GW383" s="149"/>
      <c r="GX383" s="149"/>
      <c r="GY383" s="149"/>
      <c r="GZ383" s="149"/>
      <c r="HA383" s="149"/>
      <c r="HB383" s="149"/>
      <c r="HC383" s="149"/>
      <c r="HD383" s="162"/>
      <c r="HE383" s="162"/>
      <c r="HF383" s="162"/>
      <c r="HG383" s="162"/>
      <c r="HH383" s="162"/>
      <c r="HI383" s="162"/>
      <c r="HJ383" s="10"/>
      <c r="HK383" s="149"/>
      <c r="HL383" s="149"/>
      <c r="HM383" s="149"/>
      <c r="HN383" s="149"/>
      <c r="HO383" s="149"/>
      <c r="HP383" s="162"/>
      <c r="HQ383" s="162"/>
      <c r="HR383" s="162"/>
      <c r="HS383" s="162"/>
      <c r="HT383" s="149"/>
      <c r="HU383" s="149"/>
      <c r="HV383" s="162"/>
      <c r="HW383" s="162"/>
      <c r="HX383" s="162"/>
      <c r="HY383" s="162"/>
      <c r="HZ383" s="162"/>
      <c r="IA383" s="162"/>
      <c r="IB383" s="149"/>
      <c r="IC383" s="149"/>
      <c r="ID383" s="162"/>
      <c r="IE383" s="149"/>
      <c r="IF383" s="149"/>
      <c r="IG383" s="149"/>
      <c r="IH383" s="149"/>
      <c r="II383" s="149"/>
      <c r="IJ383" s="149"/>
      <c r="IK383" s="162"/>
      <c r="IL383" s="162"/>
      <c r="IM383" s="162"/>
      <c r="IN383" s="162"/>
      <c r="IO383" s="149"/>
      <c r="IP383" s="162"/>
      <c r="IQ383" s="149"/>
      <c r="IR383" s="149"/>
      <c r="IS383" s="149"/>
      <c r="IT383" s="149"/>
      <c r="IU383" s="149"/>
      <c r="IV383" s="149"/>
      <c r="IW383" s="149"/>
      <c r="IX383" s="149"/>
      <c r="IY383" s="149"/>
      <c r="IZ383" s="149"/>
      <c r="JA383" s="149"/>
      <c r="JB383" s="149"/>
      <c r="JC383" s="149"/>
      <c r="JD383" s="149"/>
      <c r="JE383" s="149"/>
      <c r="JF383" s="149"/>
      <c r="JG383" s="149"/>
      <c r="JH383" s="149"/>
      <c r="JI383" s="149"/>
      <c r="JJ383" s="149"/>
      <c r="JK383" s="149"/>
      <c r="JL383" s="149"/>
      <c r="JM383" s="149"/>
      <c r="JN383" s="149"/>
      <c r="JO383" s="149"/>
      <c r="JP383" s="149"/>
      <c r="JQ383" s="149"/>
      <c r="JR383" s="149"/>
      <c r="JS383" s="149"/>
      <c r="JT383" s="149"/>
      <c r="JU383" s="149"/>
      <c r="JV383" s="149"/>
      <c r="JW383" s="149"/>
      <c r="JX383" s="149"/>
      <c r="JY383" s="149"/>
      <c r="JZ383" s="149"/>
      <c r="KA383" s="149"/>
      <c r="KB383" s="149"/>
      <c r="KC383" s="149"/>
      <c r="KD383" s="149"/>
      <c r="KE383" s="149"/>
      <c r="KF383" s="149"/>
      <c r="KG383" s="149"/>
      <c r="KH383" s="149"/>
      <c r="KI383" s="149"/>
      <c r="KJ383" s="149"/>
      <c r="KK383" s="149"/>
      <c r="KL383" s="149"/>
      <c r="KM383" s="149"/>
      <c r="KN383" s="149"/>
      <c r="KO383" s="149"/>
      <c r="KP383" s="149"/>
      <c r="KQ383" s="149"/>
      <c r="KR383" s="149"/>
      <c r="KS383" s="149"/>
      <c r="KT383" s="149"/>
      <c r="KU383" s="149"/>
      <c r="KV383" s="149"/>
      <c r="KW383" s="149"/>
      <c r="KX383" s="149"/>
      <c r="KY383" s="149"/>
      <c r="KZ383" s="149"/>
      <c r="LA383" s="149"/>
      <c r="LB383" s="149"/>
      <c r="LC383" s="149"/>
      <c r="LD383" s="149"/>
      <c r="LE383" s="149"/>
      <c r="LF383" s="149"/>
      <c r="LG383" s="149"/>
      <c r="LH383" s="149"/>
      <c r="LI383" s="149"/>
      <c r="LJ383" s="149"/>
      <c r="LK383" s="149"/>
      <c r="LL383" s="149"/>
      <c r="LM383" s="149"/>
      <c r="LN383" s="149"/>
      <c r="LO383" s="149"/>
      <c r="LP383" s="149"/>
      <c r="LQ383" s="149"/>
      <c r="LR383" s="149"/>
      <c r="LS383" s="149"/>
      <c r="LT383" s="149"/>
      <c r="LU383" s="149"/>
      <c r="LV383" s="149"/>
      <c r="LW383" s="149"/>
      <c r="LX383" s="149"/>
      <c r="LY383" s="10"/>
      <c r="LZ383" s="149"/>
      <c r="MA383" s="149"/>
      <c r="MB383" s="149"/>
      <c r="MC383" s="149"/>
      <c r="MD383" s="149"/>
      <c r="ME383" s="149"/>
      <c r="MF383" s="149"/>
      <c r="MG383" s="149"/>
      <c r="MH383" s="149"/>
      <c r="MI383" s="149"/>
      <c r="MJ383" s="149"/>
      <c r="MK383" s="162"/>
      <c r="ML383" s="162"/>
      <c r="MM383" s="162"/>
      <c r="MN383" s="162"/>
      <c r="MO383" s="162"/>
      <c r="MP383" s="149"/>
      <c r="MQ383" s="10"/>
      <c r="MR383" s="149"/>
      <c r="MS383" s="149"/>
      <c r="MT383" s="149"/>
      <c r="MU383" s="149"/>
      <c r="MV383" s="149"/>
      <c r="MW383" s="149"/>
      <c r="MX383" s="149"/>
      <c r="MY383" s="149"/>
      <c r="MZ383" s="149"/>
      <c r="NA383" s="149"/>
      <c r="NB383" s="149"/>
      <c r="NC383" s="149"/>
      <c r="ND383" s="149"/>
      <c r="NE383" s="149"/>
      <c r="NF383" s="149"/>
      <c r="NG383" s="149"/>
      <c r="NH383" s="149"/>
      <c r="NI383" s="149"/>
      <c r="NJ383" s="149"/>
      <c r="NK383" s="149"/>
      <c r="NL383" s="149"/>
      <c r="NM383" s="149"/>
      <c r="NN383" s="149"/>
      <c r="NO383" s="149"/>
      <c r="NP383" s="149"/>
      <c r="NQ383" s="149"/>
      <c r="NR383" s="149"/>
      <c r="NS383" s="149"/>
      <c r="NT383" s="149"/>
      <c r="NU383" s="149"/>
      <c r="NV383" s="149"/>
      <c r="NW383" s="149"/>
      <c r="NX383" s="149"/>
      <c r="NY383" s="149"/>
      <c r="NZ383" s="149"/>
      <c r="OA383" s="149"/>
      <c r="OB383" s="149"/>
      <c r="OC383" s="149"/>
      <c r="OD383" s="149"/>
      <c r="OE383" s="149"/>
      <c r="OF383" s="149"/>
      <c r="OG383" s="149"/>
      <c r="OH383" s="149"/>
      <c r="OI383" s="149"/>
      <c r="OJ383" s="149"/>
      <c r="OK383" s="149"/>
      <c r="OL383" s="149"/>
      <c r="OM383" s="149"/>
      <c r="ON383" s="149"/>
      <c r="OO383" s="149"/>
      <c r="OP383" s="149"/>
      <c r="OQ383" s="149"/>
      <c r="OR383" s="149"/>
      <c r="OS383" s="149"/>
      <c r="OT383" s="149"/>
      <c r="OU383" s="149"/>
      <c r="OV383" s="149"/>
      <c r="OW383" s="149"/>
      <c r="OX383" s="149"/>
      <c r="OY383" s="149"/>
      <c r="OZ383" s="149"/>
      <c r="PA383" s="149"/>
      <c r="PB383" s="149"/>
      <c r="PC383" s="27">
        <v>0</v>
      </c>
    </row>
    <row r="384" spans="1:419" s="143" customFormat="1" hidden="1" outlineLevel="1">
      <c r="A384" s="121">
        <f t="shared" si="14"/>
        <v>379</v>
      </c>
      <c r="B384" s="121">
        <f>$A$7</f>
        <v>2</v>
      </c>
      <c r="C384" s="162">
        <f>C380</f>
        <v>1002</v>
      </c>
      <c r="D384" s="143" t="s">
        <v>884</v>
      </c>
      <c r="E384" s="143" t="b">
        <f t="shared" ref="E384:E413" si="1320">J384=1</f>
        <v>1</v>
      </c>
      <c r="F384" s="143" t="b">
        <v>0</v>
      </c>
      <c r="G384" s="143" t="b">
        <v>1</v>
      </c>
      <c r="H384" s="32">
        <v>3</v>
      </c>
      <c r="I384" s="32">
        <v>1</v>
      </c>
      <c r="J384" s="32">
        <v>1</v>
      </c>
      <c r="K384" s="32">
        <v>1</v>
      </c>
      <c r="L384" s="32">
        <v>1</v>
      </c>
      <c r="M384" s="32">
        <v>1</v>
      </c>
      <c r="N384" s="32">
        <v>1</v>
      </c>
      <c r="O384" s="32">
        <v>1</v>
      </c>
      <c r="P384" s="32">
        <v>1</v>
      </c>
      <c r="Q384" s="32">
        <v>1</v>
      </c>
      <c r="R384" s="32">
        <v>2</v>
      </c>
      <c r="S384" s="32">
        <v>1</v>
      </c>
      <c r="T384" s="32">
        <v>1</v>
      </c>
      <c r="U384" s="32">
        <v>1</v>
      </c>
      <c r="V384" s="32">
        <v>1</v>
      </c>
      <c r="W384" s="32">
        <v>1</v>
      </c>
      <c r="X384" s="32">
        <v>1</v>
      </c>
      <c r="Y384" s="32">
        <v>1</v>
      </c>
      <c r="Z384" s="32">
        <v>1</v>
      </c>
      <c r="AA384" s="32">
        <v>1</v>
      </c>
      <c r="AB384" s="32">
        <v>1</v>
      </c>
      <c r="AC384" s="32">
        <v>1</v>
      </c>
      <c r="AE384" s="137" t="str" cm="1">
        <f t="array" aca="1" ref="AE384" ca="1">"00000 " &amp;AE382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00000 Pasture SE CropgrazeFALSE (F33N11)</v>
      </c>
      <c r="AF384" s="10" t="str">
        <f ca="1">IF(COUNTIF(AE$5:AE384,AE384)=1,"-","Dup")</f>
        <v>-</v>
      </c>
      <c r="AG384" s="10"/>
      <c r="AH384" s="163" t="str">
        <f t="shared" ref="AH384:AM388" ca="1" si="1321">OFFSET(AH$5,$B384,0)</f>
        <v>-</v>
      </c>
      <c r="AI384" s="163" t="str">
        <f t="shared" ca="1" si="1321"/>
        <v>-</v>
      </c>
      <c r="AJ384" s="163" t="str">
        <f t="shared" ca="1" si="1321"/>
        <v>-</v>
      </c>
      <c r="AK384" s="163" t="str">
        <f t="shared" ca="1" si="1321"/>
        <v>-</v>
      </c>
      <c r="AL384" s="163" t="str">
        <f t="shared" ca="1" si="1321"/>
        <v>-</v>
      </c>
      <c r="AM384" s="163" t="b">
        <f t="shared" ca="1" si="1321"/>
        <v>1</v>
      </c>
      <c r="AN384" s="10"/>
      <c r="AO384" s="161" t="b">
        <f t="shared" ref="AO384:AT388" si="1322">INDEX(model_structure,$I384,AO$15)</f>
        <v>1</v>
      </c>
      <c r="AP384" s="161" t="str">
        <f t="shared" si="1322"/>
        <v>-</v>
      </c>
      <c r="AQ384" s="161" t="str">
        <f t="shared" si="1322"/>
        <v>-</v>
      </c>
      <c r="AR384" s="161" t="str">
        <f t="shared" si="1322"/>
        <v>-</v>
      </c>
      <c r="AS384" s="161" t="b">
        <f t="shared" si="1322"/>
        <v>1</v>
      </c>
      <c r="AT384" s="161" t="b">
        <f t="shared" si="1322"/>
        <v>0</v>
      </c>
      <c r="AU384" s="161">
        <f t="shared" ref="AU384:AU413" si="1323">INDEX(minroe,$L384)</f>
        <v>0</v>
      </c>
      <c r="AV384" s="161" t="b">
        <f t="shared" ref="AV384:AZ393" si="1324">INDEX(i.risk_aversion,$J384,AV$15)</f>
        <v>0</v>
      </c>
      <c r="AW384" s="161" t="b">
        <f t="shared" si="1324"/>
        <v>0</v>
      </c>
      <c r="AX384" s="161" t="str">
        <f t="shared" si="1324"/>
        <v>-</v>
      </c>
      <c r="AY384" s="161" t="str">
        <f t="shared" si="1324"/>
        <v>-</v>
      </c>
      <c r="AZ384" s="161" t="str">
        <f t="shared" si="1324"/>
        <v>-</v>
      </c>
      <c r="BA384" s="10"/>
      <c r="BB384" s="161" t="b">
        <f t="shared" ref="BB384:BB413" si="1325">INDEX(model_structure,$I384,BB$15)</f>
        <v>1</v>
      </c>
      <c r="BC384" s="163" t="b">
        <f t="shared" ref="BC384:BD413" ca="1" si="1326">OFFSET(BC$5,$B384,0)</f>
        <v>1</v>
      </c>
      <c r="BD384" s="163" t="b">
        <f t="shared" ca="1" si="1326"/>
        <v>1</v>
      </c>
      <c r="BE384" s="162">
        <f t="shared" ref="BE384:BE413" si="1327">VALUE($H384&amp;MIN(2,$I384)&amp;10)</f>
        <v>3110</v>
      </c>
      <c r="BF384" s="163" t="str">
        <f t="shared" ref="BF384:DW399" ca="1" si="1328">OFFSET(BF$5,$B384,0)</f>
        <v>-</v>
      </c>
      <c r="BG384" s="163" t="str">
        <f t="shared" ca="1" si="1328"/>
        <v>-</v>
      </c>
      <c r="BH384" s="163" t="str">
        <f t="shared" ca="1" si="1328"/>
        <v>-</v>
      </c>
      <c r="BI384" s="163" t="str">
        <f t="shared" ca="1" si="1328"/>
        <v>-</v>
      </c>
      <c r="BJ384" s="163" t="str">
        <f t="shared" ca="1" si="1328"/>
        <v>-</v>
      </c>
      <c r="BK384" s="163">
        <f t="shared" ca="1" si="1328"/>
        <v>1</v>
      </c>
      <c r="BL384" s="163">
        <f t="shared" ca="1" si="1328"/>
        <v>1</v>
      </c>
      <c r="BM384" s="163" t="str">
        <f t="shared" ca="1" si="1328"/>
        <v>-</v>
      </c>
      <c r="BN384" s="163" t="str">
        <f t="shared" ca="1" si="1328"/>
        <v>-</v>
      </c>
      <c r="BO384" s="163" t="b">
        <f t="shared" ref="BO384:BW413" si="1329">INDEX(i.cropgraze_inc,$R384)</f>
        <v>0</v>
      </c>
      <c r="BP384" s="163" t="b">
        <f t="shared" si="1329"/>
        <v>0</v>
      </c>
      <c r="BQ384" s="163" t="b">
        <f t="shared" si="1329"/>
        <v>0</v>
      </c>
      <c r="BR384" s="163" t="b">
        <f t="shared" si="1329"/>
        <v>0</v>
      </c>
      <c r="BS384" s="163" t="b">
        <f t="shared" si="1329"/>
        <v>0</v>
      </c>
      <c r="BT384" s="163" t="b">
        <f t="shared" si="1329"/>
        <v>0</v>
      </c>
      <c r="BU384" s="163" t="b">
        <f t="shared" si="1329"/>
        <v>0</v>
      </c>
      <c r="BV384" s="163" t="b">
        <f t="shared" si="1329"/>
        <v>0</v>
      </c>
      <c r="BW384" s="163" t="b">
        <f t="shared" si="1329"/>
        <v>0</v>
      </c>
      <c r="BX384" s="163" t="str">
        <f t="shared" ca="1" si="1328"/>
        <v>-</v>
      </c>
      <c r="BY384" s="163" t="str">
        <f t="shared" ref="BY384:CF399" ca="1" si="1330">OFFSET(BY$5,$B384,0)</f>
        <v>-</v>
      </c>
      <c r="BZ384" s="163" t="str">
        <f t="shared" ca="1" si="1330"/>
        <v>-</v>
      </c>
      <c r="CA384" s="163" t="str">
        <f t="shared" ca="1" si="1330"/>
        <v>-</v>
      </c>
      <c r="CB384" s="163" t="str">
        <f t="shared" ca="1" si="1330"/>
        <v>-</v>
      </c>
      <c r="CC384" s="163" t="str">
        <f t="shared" ca="1" si="1330"/>
        <v>-</v>
      </c>
      <c r="CD384" s="163" t="str">
        <f t="shared" ca="1" si="1330"/>
        <v>-</v>
      </c>
      <c r="CE384" s="163" t="str">
        <f t="shared" ca="1" si="1330"/>
        <v>-</v>
      </c>
      <c r="CF384" s="163" t="str">
        <f t="shared" ca="1" si="1330"/>
        <v>-</v>
      </c>
      <c r="CG384" s="163" t="str">
        <f t="shared" ca="1" si="1328"/>
        <v>-</v>
      </c>
      <c r="CH384" s="163" t="str">
        <f t="shared" ca="1" si="1328"/>
        <v>-</v>
      </c>
      <c r="CI384" s="163" t="str">
        <f t="shared" ca="1" si="1328"/>
        <v>-</v>
      </c>
      <c r="CJ384" s="163" t="str">
        <f t="shared" ca="1" si="1328"/>
        <v>-</v>
      </c>
      <c r="CK384" s="163" t="str">
        <f t="shared" ca="1" si="1328"/>
        <v>-</v>
      </c>
      <c r="CL384" s="163" t="str">
        <f t="shared" ca="1" si="1328"/>
        <v>-</v>
      </c>
      <c r="CM384" s="163" t="str">
        <f t="shared" ca="1" si="1328"/>
        <v>-</v>
      </c>
      <c r="CN384" s="163" t="str">
        <f t="shared" ca="1" si="1328"/>
        <v>-</v>
      </c>
      <c r="CO384" s="163" t="str">
        <f t="shared" ca="1" si="1328"/>
        <v>-</v>
      </c>
      <c r="CP384" s="163" t="str">
        <f t="shared" ca="1" si="1328"/>
        <v>-</v>
      </c>
      <c r="CQ384" s="163" t="str">
        <f t="shared" ca="1" si="1328"/>
        <v>-</v>
      </c>
      <c r="CR384" s="163" t="str">
        <f t="shared" ca="1" si="1328"/>
        <v>-</v>
      </c>
      <c r="CS384" s="163" t="str">
        <f t="shared" ca="1" si="1328"/>
        <v>-</v>
      </c>
      <c r="CT384" s="163" t="str">
        <f t="shared" ca="1" si="1328"/>
        <v>-</v>
      </c>
      <c r="CU384" s="163" t="str">
        <f t="shared" ref="CU384:DB399" ca="1" si="1331">OFFSET(CU$5,$B384,0)</f>
        <v>-</v>
      </c>
      <c r="CV384" s="163" t="str">
        <f t="shared" ca="1" si="1331"/>
        <v>-</v>
      </c>
      <c r="CW384" s="163" t="str">
        <f t="shared" ca="1" si="1331"/>
        <v>-</v>
      </c>
      <c r="CX384" s="163" t="str">
        <f t="shared" ca="1" si="1331"/>
        <v>-</v>
      </c>
      <c r="CY384" s="163" t="str">
        <f t="shared" ca="1" si="1331"/>
        <v>-</v>
      </c>
      <c r="CZ384" s="163" t="str">
        <f t="shared" ca="1" si="1331"/>
        <v>-</v>
      </c>
      <c r="DA384" s="163" t="str">
        <f t="shared" ca="1" si="1331"/>
        <v>-</v>
      </c>
      <c r="DB384" s="163" t="str">
        <f t="shared" ca="1" si="1331"/>
        <v>-</v>
      </c>
      <c r="DC384" s="163" t="str">
        <f t="shared" ca="1" si="1328"/>
        <v>-</v>
      </c>
      <c r="DD384" s="163" t="str">
        <f t="shared" ref="DD384:DK399" ca="1" si="1332">OFFSET(DD$5,$B384,0)</f>
        <v>-</v>
      </c>
      <c r="DE384" s="163" t="str">
        <f t="shared" ca="1" si="1332"/>
        <v>-</v>
      </c>
      <c r="DF384" s="163" t="str">
        <f t="shared" ca="1" si="1332"/>
        <v>-</v>
      </c>
      <c r="DG384" s="163" t="str">
        <f t="shared" ca="1" si="1332"/>
        <v>-</v>
      </c>
      <c r="DH384" s="163" t="str">
        <f t="shared" ca="1" si="1332"/>
        <v>-</v>
      </c>
      <c r="DI384" s="163" t="str">
        <f t="shared" ca="1" si="1332"/>
        <v>-</v>
      </c>
      <c r="DJ384" s="163" t="str">
        <f t="shared" ca="1" si="1332"/>
        <v>-</v>
      </c>
      <c r="DK384" s="163" t="str">
        <f t="shared" ca="1" si="1332"/>
        <v>-</v>
      </c>
      <c r="DL384" s="10"/>
      <c r="DM384" s="163" t="str">
        <f t="shared" ca="1" si="1328"/>
        <v>-</v>
      </c>
      <c r="DN384" s="163" t="str">
        <f t="shared" ca="1" si="1328"/>
        <v>-</v>
      </c>
      <c r="DO384" s="163" t="str">
        <f t="shared" ca="1" si="1328"/>
        <v>-</v>
      </c>
      <c r="DP384" s="163" t="str">
        <f t="shared" ca="1" si="1328"/>
        <v>-</v>
      </c>
      <c r="DQ384" s="163" t="str">
        <f t="shared" ca="1" si="1328"/>
        <v>-</v>
      </c>
      <c r="DR384" s="163" t="str">
        <f t="shared" ca="1" si="1328"/>
        <v>-</v>
      </c>
      <c r="DS384" s="163" t="str">
        <f t="shared" ca="1" si="1328"/>
        <v>-</v>
      </c>
      <c r="DT384" s="163" t="str">
        <f t="shared" ca="1" si="1328"/>
        <v>-</v>
      </c>
      <c r="DU384" s="163" t="str">
        <f t="shared" ca="1" si="1328"/>
        <v>-</v>
      </c>
      <c r="DV384" s="163" t="str">
        <f t="shared" ca="1" si="1328"/>
        <v>-</v>
      </c>
      <c r="DW384" s="163" t="str">
        <f t="shared" ca="1" si="1328"/>
        <v>-</v>
      </c>
      <c r="DX384" s="161" t="str" cm="1">
        <f t="array" ref="DX384">INDEX(i.rev,$K384,DX$15)</f>
        <v>-</v>
      </c>
      <c r="DY384" s="161" t="str" cm="1">
        <f t="array" ref="DY384">INDEX(i.rev,$K384,DY$15)</f>
        <v>-</v>
      </c>
      <c r="DZ384" s="161" t="str" cm="1">
        <f t="array" ref="DZ384">INDEX(i.rev,$K384,DZ$15)</f>
        <v>-</v>
      </c>
      <c r="EA384" s="161" t="str" cm="1">
        <f t="array" ref="EA384">INDEX(i.rev,$K384,EA$15)</f>
        <v>-</v>
      </c>
      <c r="EB384" s="161" t="str" cm="1">
        <f t="array" ref="EB384">INDEX(i.rev,$K384,EB$15)</f>
        <v>-</v>
      </c>
      <c r="EC384" s="161" t="str" cm="1">
        <f t="array" ref="EC384">INDEX(i.rev,$K384,EC$15)</f>
        <v>-</v>
      </c>
      <c r="ED384" s="161" t="str" cm="1">
        <f t="array" ref="ED384">INDEX(i.rev,$K384,ED$15)</f>
        <v>-</v>
      </c>
      <c r="EE384" s="161" t="str" cm="1">
        <f t="array" ref="EE384">INDEX(i.rev,$K384,EE$15)</f>
        <v>-</v>
      </c>
      <c r="EF384" s="161" t="str" cm="1">
        <f t="array" ref="EF384">INDEX(i.rev,$K384,EF$15)</f>
        <v>-</v>
      </c>
      <c r="EG384" s="161" t="str" cm="1">
        <f t="array" ref="EG384">INDEX(i.rev,$K384,EG$15)</f>
        <v>-</v>
      </c>
      <c r="EH384" s="10"/>
      <c r="EI384" s="163" t="str">
        <f t="shared" ref="EI384:GC384" ca="1" si="1333">OFFSET(EI$5,$B384,0)</f>
        <v>-</v>
      </c>
      <c r="EJ384" s="163" t="str">
        <f t="shared" ca="1" si="1333"/>
        <v>-</v>
      </c>
      <c r="EK384" s="163" t="str">
        <f t="shared" ca="1" si="1333"/>
        <v>-</v>
      </c>
      <c r="EL384" s="163" t="str">
        <f t="shared" ca="1" si="1333"/>
        <v>-</v>
      </c>
      <c r="EM384" s="163" t="str">
        <f t="shared" ca="1" si="1333"/>
        <v>-</v>
      </c>
      <c r="EN384" s="163" t="str">
        <f t="shared" ca="1" si="1333"/>
        <v>-</v>
      </c>
      <c r="EO384" s="163" t="str">
        <f t="shared" ca="1" si="1333"/>
        <v>-</v>
      </c>
      <c r="EP384" s="163" t="str">
        <f t="shared" ca="1" si="1333"/>
        <v>-</v>
      </c>
      <c r="EQ384" s="163">
        <f t="shared" ca="1" si="1333"/>
        <v>1</v>
      </c>
      <c r="ER384" s="163">
        <f t="shared" ca="1" si="1333"/>
        <v>1</v>
      </c>
      <c r="ES384" s="163">
        <f t="shared" ca="1" si="1333"/>
        <v>0</v>
      </c>
      <c r="ET384" s="163" t="str">
        <f t="shared" ca="1" si="1333"/>
        <v>-</v>
      </c>
      <c r="EU384" s="163" t="str">
        <f t="shared" ca="1" si="1333"/>
        <v>-</v>
      </c>
      <c r="EV384" s="163" t="str">
        <f t="shared" ca="1" si="1333"/>
        <v>-</v>
      </c>
      <c r="EW384" s="163" t="str">
        <f t="shared" ca="1" si="1333"/>
        <v>-</v>
      </c>
      <c r="EX384" s="163" t="str">
        <f t="shared" ca="1" si="1333"/>
        <v>-</v>
      </c>
      <c r="EY384" s="163" t="str">
        <f t="shared" ca="1" si="1333"/>
        <v>-</v>
      </c>
      <c r="EZ384" s="163" t="str">
        <f t="shared" ca="1" si="1333"/>
        <v>-</v>
      </c>
      <c r="FA384" s="163">
        <f t="shared" ca="1" si="1333"/>
        <v>0</v>
      </c>
      <c r="FB384" s="163" t="str">
        <f t="shared" ca="1" si="1333"/>
        <v>-</v>
      </c>
      <c r="FC384" s="163" t="str">
        <f t="shared" ca="1" si="1333"/>
        <v>-</v>
      </c>
      <c r="FD384" s="163" t="str">
        <f t="shared" ca="1" si="1333"/>
        <v>-</v>
      </c>
      <c r="FE384" s="163" t="str">
        <f t="shared" ca="1" si="1333"/>
        <v>-</v>
      </c>
      <c r="FF384" s="163" t="str">
        <f t="shared" ca="1" si="1333"/>
        <v>-</v>
      </c>
      <c r="FG384" s="163">
        <f t="shared" ca="1" si="1333"/>
        <v>0</v>
      </c>
      <c r="FH384" s="163">
        <f t="shared" ca="1" si="1333"/>
        <v>0</v>
      </c>
      <c r="FI384" s="163">
        <f t="shared" ca="1" si="1333"/>
        <v>0</v>
      </c>
      <c r="FJ384" s="163">
        <f t="shared" ca="1" si="1333"/>
        <v>0</v>
      </c>
      <c r="FK384" s="163">
        <f t="shared" ca="1" si="1333"/>
        <v>0</v>
      </c>
      <c r="FL384" s="163">
        <f t="shared" ca="1" si="1333"/>
        <v>0</v>
      </c>
      <c r="FM384" s="163">
        <f t="shared" ca="1" si="1333"/>
        <v>0</v>
      </c>
      <c r="FN384" s="163" t="str">
        <f t="shared" ca="1" si="1333"/>
        <v>-</v>
      </c>
      <c r="FO384" s="163" t="str">
        <f t="shared" ca="1" si="1333"/>
        <v>-</v>
      </c>
      <c r="FP384" s="163" t="str">
        <f t="shared" ca="1" si="1333"/>
        <v>-</v>
      </c>
      <c r="FQ384" s="163" t="str">
        <f t="shared" ca="1" si="1333"/>
        <v>-</v>
      </c>
      <c r="FR384" s="163" t="str">
        <f t="shared" ca="1" si="1333"/>
        <v>-</v>
      </c>
      <c r="FS384" s="163" t="str">
        <f t="shared" ca="1" si="1333"/>
        <v>-</v>
      </c>
      <c r="FT384" s="163" t="str">
        <f t="shared" ca="1" si="1333"/>
        <v>-</v>
      </c>
      <c r="FU384" s="163" t="str">
        <f t="shared" ca="1" si="1333"/>
        <v>-</v>
      </c>
      <c r="FV384" s="163" t="str">
        <f t="shared" ca="1" si="1333"/>
        <v>-</v>
      </c>
      <c r="FW384" s="163" t="str">
        <f t="shared" ca="1" si="1333"/>
        <v>-</v>
      </c>
      <c r="FX384" s="163" t="str">
        <f t="shared" ca="1" si="1333"/>
        <v>-</v>
      </c>
      <c r="FY384" s="10"/>
      <c r="FZ384" s="163">
        <f t="shared" ca="1" si="1333"/>
        <v>1</v>
      </c>
      <c r="GA384" s="163" t="str">
        <f t="shared" ca="1" si="1333"/>
        <v>-</v>
      </c>
      <c r="GB384" s="163" t="str">
        <f t="shared" ca="1" si="1333"/>
        <v>-</v>
      </c>
      <c r="GC384" s="163" t="str">
        <f t="shared" ca="1" si="1333"/>
        <v>-</v>
      </c>
      <c r="GD384" s="163" t="str">
        <f t="shared" ref="GD384:GH388" ca="1" si="1334">OFFSET(GD$5,$B384,0)</f>
        <v>-</v>
      </c>
      <c r="GE384" s="163" t="b">
        <f t="shared" ca="1" si="1334"/>
        <v>0</v>
      </c>
      <c r="GF384" s="163" t="str">
        <f t="shared" ca="1" si="1334"/>
        <v>-</v>
      </c>
      <c r="GG384" s="163">
        <f t="shared" ca="1" si="1334"/>
        <v>0</v>
      </c>
      <c r="GH384" s="163" t="str">
        <f t="shared" ca="1" si="1334"/>
        <v>-</v>
      </c>
      <c r="GI384" s="161" cm="1">
        <f t="array" ref="GI384">INDEX(i.rev,$K384,GI$15)</f>
        <v>1</v>
      </c>
      <c r="GJ384" s="163">
        <f t="shared" ref="GJ384:GY388" ca="1" si="1335">OFFSET(GJ$5,$B384,0)</f>
        <v>0</v>
      </c>
      <c r="GK384" s="163">
        <f t="shared" ca="1" si="1335"/>
        <v>1</v>
      </c>
      <c r="GL384" s="163">
        <f t="shared" ca="1" si="1335"/>
        <v>0</v>
      </c>
      <c r="GM384" s="163">
        <f t="shared" ca="1" si="1335"/>
        <v>1</v>
      </c>
      <c r="GN384" s="163">
        <f t="shared" ca="1" si="1335"/>
        <v>1</v>
      </c>
      <c r="GO384" s="163">
        <f t="shared" ca="1" si="1335"/>
        <v>1</v>
      </c>
      <c r="GP384" s="163">
        <f t="shared" ca="1" si="1335"/>
        <v>0</v>
      </c>
      <c r="GQ384" s="163">
        <f t="shared" ca="1" si="1335"/>
        <v>0</v>
      </c>
      <c r="GR384" s="163">
        <f t="shared" ca="1" si="1335"/>
        <v>0</v>
      </c>
      <c r="GS384" s="163">
        <f t="shared" ca="1" si="1335"/>
        <v>0</v>
      </c>
      <c r="GT384" s="163">
        <f t="shared" ca="1" si="1335"/>
        <v>0</v>
      </c>
      <c r="GU384" s="163">
        <f t="shared" ca="1" si="1335"/>
        <v>0</v>
      </c>
      <c r="GV384" s="163">
        <f t="shared" ca="1" si="1335"/>
        <v>0</v>
      </c>
      <c r="GW384" s="163">
        <f t="shared" ca="1" si="1335"/>
        <v>0</v>
      </c>
      <c r="GX384" s="163">
        <f t="shared" ca="1" si="1335"/>
        <v>0</v>
      </c>
      <c r="GY384" s="163">
        <f t="shared" ca="1" si="1335"/>
        <v>0</v>
      </c>
      <c r="GZ384" s="161" cm="1">
        <f t="array" ref="GZ384">INDEX(i.rev,$K384,GZ$15)</f>
        <v>0</v>
      </c>
      <c r="HA384" s="163">
        <f t="shared" ref="HA384:HA413" ca="1" si="1336">OFFSET(HA$5,$B384,0)</f>
        <v>0</v>
      </c>
      <c r="HB384" s="161" cm="1">
        <f t="array" ref="HB384">INDEX(i.rev,$K384,HB$15)</f>
        <v>1</v>
      </c>
      <c r="HC384" s="163">
        <f t="shared" ref="HC384:IG384" ca="1" si="1337">OFFSET(HC$5,$B384,0)</f>
        <v>0</v>
      </c>
      <c r="HD384" s="163">
        <f t="shared" ca="1" si="1337"/>
        <v>0</v>
      </c>
      <c r="HE384" s="163">
        <f t="shared" ca="1" si="1337"/>
        <v>0</v>
      </c>
      <c r="HF384" s="163">
        <f t="shared" ca="1" si="1337"/>
        <v>0</v>
      </c>
      <c r="HG384" s="163">
        <f t="shared" ca="1" si="1337"/>
        <v>0</v>
      </c>
      <c r="HH384" s="163">
        <f t="shared" ca="1" si="1337"/>
        <v>0</v>
      </c>
      <c r="HI384" s="163">
        <f t="shared" ca="1" si="1337"/>
        <v>0</v>
      </c>
      <c r="HJ384" s="10"/>
      <c r="HK384" s="163" t="str">
        <f t="shared" ca="1" si="1337"/>
        <v>-</v>
      </c>
      <c r="HL384" s="163" t="str">
        <f t="shared" ca="1" si="1337"/>
        <v>-</v>
      </c>
      <c r="HM384" s="163" t="str">
        <f t="shared" ca="1" si="1337"/>
        <v>-</v>
      </c>
      <c r="HN384" s="163" t="str">
        <f t="shared" ca="1" si="1337"/>
        <v>-</v>
      </c>
      <c r="HO384" s="163" t="str">
        <f t="shared" ca="1" si="1337"/>
        <v>-</v>
      </c>
      <c r="HP384" s="161" t="b">
        <f t="shared" ref="HP384:HR388" si="1338">INDEX(i.TOL,$H384,HP$15)</f>
        <v>0</v>
      </c>
      <c r="HQ384" s="161" t="b">
        <f t="shared" si="1338"/>
        <v>0</v>
      </c>
      <c r="HR384" s="161" t="b">
        <f t="shared" si="1338"/>
        <v>1</v>
      </c>
      <c r="HS384" s="163">
        <f t="shared" ca="1" si="1337"/>
        <v>0</v>
      </c>
      <c r="HT384" s="161">
        <f t="shared" ref="HT384:HU388" si="1339">INDEX(i.scan,$Y384)</f>
        <v>1</v>
      </c>
      <c r="HU384" s="161">
        <f t="shared" si="1339"/>
        <v>1</v>
      </c>
      <c r="HV384" s="163" t="str">
        <f t="shared" ca="1" si="1337"/>
        <v>-</v>
      </c>
      <c r="HW384" s="163" t="str">
        <f t="shared" ca="1" si="1337"/>
        <v>-</v>
      </c>
      <c r="HX384" s="163" t="str">
        <f t="shared" ca="1" si="1337"/>
        <v>-</v>
      </c>
      <c r="HY384" s="163" t="str">
        <f t="shared" ca="1" si="1337"/>
        <v>-</v>
      </c>
      <c r="HZ384" s="163" t="str">
        <f t="shared" ca="1" si="1337"/>
        <v>-</v>
      </c>
      <c r="IA384" s="163" t="str">
        <f t="shared" ca="1" si="1337"/>
        <v>-</v>
      </c>
      <c r="IB384" s="163" t="str">
        <f t="shared" ca="1" si="1337"/>
        <v>-</v>
      </c>
      <c r="IC384" s="163" t="str">
        <f t="shared" ca="1" si="1337"/>
        <v>-</v>
      </c>
      <c r="ID384" s="163" t="str">
        <f t="shared" ca="1" si="1337"/>
        <v>-</v>
      </c>
      <c r="IE384" s="163" t="b">
        <f t="shared" ca="1" si="1337"/>
        <v>1</v>
      </c>
      <c r="IF384" s="163" t="str">
        <f t="shared" ca="1" si="1337"/>
        <v>-</v>
      </c>
      <c r="IG384" s="163" t="str">
        <f t="shared" ca="1" si="1337"/>
        <v>-</v>
      </c>
      <c r="IH384" s="163" t="str">
        <f ca="1">OFFSET(IH$5,$B384,0)</f>
        <v>-</v>
      </c>
      <c r="II384" s="163" t="b">
        <f t="shared" ref="II384:IJ388" ca="1" si="1340">OFFSET(II$5,$B384,0)</f>
        <v>1</v>
      </c>
      <c r="IJ384" s="163">
        <f ca="1">OFFSET(IJ$5,$B384,0)</f>
        <v>0</v>
      </c>
      <c r="IK384" s="163" t="str">
        <f t="shared" ref="IK384:JY399" ca="1" si="1341">OFFSET(IK$5,$B384,0)</f>
        <v>-</v>
      </c>
      <c r="IL384" s="163" t="str">
        <f t="shared" ca="1" si="1341"/>
        <v>-</v>
      </c>
      <c r="IM384" s="163" t="str">
        <f t="shared" ca="1" si="1341"/>
        <v>-</v>
      </c>
      <c r="IN384" s="163" t="str">
        <f t="shared" ca="1" si="1341"/>
        <v>-</v>
      </c>
      <c r="IO384" s="163" t="str">
        <f t="shared" ca="1" si="1341"/>
        <v>-</v>
      </c>
      <c r="IP384" s="163">
        <f t="shared" ca="1" si="1341"/>
        <v>0</v>
      </c>
      <c r="IQ384" s="163" t="str">
        <f t="shared" ca="1" si="1341"/>
        <v>-</v>
      </c>
      <c r="IR384" s="163" t="str">
        <f t="shared" ca="1" si="1341"/>
        <v>-</v>
      </c>
      <c r="IS384" s="163" t="str">
        <f t="shared" ca="1" si="1341"/>
        <v>-</v>
      </c>
      <c r="IT384" s="163">
        <f t="shared" ca="1" si="1341"/>
        <v>500</v>
      </c>
      <c r="IU384" s="163">
        <f t="shared" ca="1" si="1341"/>
        <v>500</v>
      </c>
      <c r="IV384" s="163" t="str">
        <f t="shared" ca="1" si="1341"/>
        <v>-</v>
      </c>
      <c r="IW384" s="163" t="str">
        <f t="shared" ca="1" si="1341"/>
        <v>-</v>
      </c>
      <c r="IX384" s="163" t="str">
        <f t="shared" ca="1" si="1341"/>
        <v>-</v>
      </c>
      <c r="IY384" s="163" t="str">
        <f t="shared" ca="1" si="1341"/>
        <v>-</v>
      </c>
      <c r="IZ384" s="163" t="str">
        <f t="shared" ca="1" si="1341"/>
        <v>-</v>
      </c>
      <c r="JA384" s="163" t="str">
        <f t="shared" ca="1" si="1341"/>
        <v>-</v>
      </c>
      <c r="JB384" s="163" t="str">
        <f t="shared" ca="1" si="1341"/>
        <v>-</v>
      </c>
      <c r="JC384" s="163" t="str">
        <f t="shared" ca="1" si="1341"/>
        <v>-</v>
      </c>
      <c r="JD384" s="163" t="str">
        <f t="shared" ca="1" si="1341"/>
        <v>-</v>
      </c>
      <c r="JE384" s="163" t="str">
        <f t="shared" ca="1" si="1341"/>
        <v>-</v>
      </c>
      <c r="JF384" s="163" t="str">
        <f t="shared" ca="1" si="1341"/>
        <v>-</v>
      </c>
      <c r="JG384" s="163" t="str">
        <f t="shared" ca="1" si="1341"/>
        <v>-</v>
      </c>
      <c r="JH384" s="163" t="str">
        <f t="shared" ca="1" si="1341"/>
        <v>-</v>
      </c>
      <c r="JI384" s="163" t="str">
        <f t="shared" ref="JI384:JR399" ca="1" si="1342">OFFSET(JI$5,$B384,0)</f>
        <v>-</v>
      </c>
      <c r="JJ384" s="163" t="str">
        <f t="shared" ca="1" si="1342"/>
        <v>-</v>
      </c>
      <c r="JK384" s="163" t="str">
        <f t="shared" ca="1" si="1342"/>
        <v>-</v>
      </c>
      <c r="JL384" s="163" t="str">
        <f t="shared" ca="1" si="1342"/>
        <v>-</v>
      </c>
      <c r="JM384" s="163" t="str">
        <f t="shared" ca="1" si="1342"/>
        <v>-</v>
      </c>
      <c r="JN384" s="163" t="str">
        <f t="shared" ca="1" si="1342"/>
        <v>-</v>
      </c>
      <c r="JO384" s="163" t="str">
        <f t="shared" ca="1" si="1342"/>
        <v>-</v>
      </c>
      <c r="JP384" s="163" t="str">
        <f t="shared" ca="1" si="1342"/>
        <v>-</v>
      </c>
      <c r="JQ384" s="163" t="str">
        <f t="shared" ca="1" si="1342"/>
        <v>-</v>
      </c>
      <c r="JR384" s="163" t="str">
        <f t="shared" ca="1" si="1342"/>
        <v>-</v>
      </c>
      <c r="JS384" s="163" t="str">
        <f t="shared" ca="1" si="1341"/>
        <v>-</v>
      </c>
      <c r="JT384" s="163" t="str">
        <f t="shared" ca="1" si="1341"/>
        <v>-</v>
      </c>
      <c r="JU384" s="163" t="str">
        <f t="shared" ca="1" si="1341"/>
        <v>-</v>
      </c>
      <c r="JV384" s="163" t="str">
        <f t="shared" ca="1" si="1341"/>
        <v>-</v>
      </c>
      <c r="JW384" s="163" t="str">
        <f t="shared" ca="1" si="1341"/>
        <v>-</v>
      </c>
      <c r="JX384" s="163" t="str">
        <f t="shared" ca="1" si="1341"/>
        <v>-</v>
      </c>
      <c r="JY384" s="163" t="str">
        <f t="shared" ca="1" si="1341"/>
        <v>-</v>
      </c>
      <c r="JZ384" s="163" t="str">
        <f t="shared" ref="JY384:LN387" ca="1" si="1343">OFFSET(JZ$5,$B384,0)</f>
        <v>-</v>
      </c>
      <c r="KA384" s="163" t="str">
        <f t="shared" ca="1" si="1343"/>
        <v>-</v>
      </c>
      <c r="KB384" s="163" t="str">
        <f t="shared" ca="1" si="1343"/>
        <v>-</v>
      </c>
      <c r="KC384" s="163" t="str">
        <f t="shared" ca="1" si="1343"/>
        <v>-</v>
      </c>
      <c r="KD384" s="163" t="str">
        <f t="shared" ca="1" si="1343"/>
        <v>-</v>
      </c>
      <c r="KE384" s="163" t="str">
        <f t="shared" ca="1" si="1343"/>
        <v>-</v>
      </c>
      <c r="KF384" s="163" t="str">
        <f t="shared" ca="1" si="1343"/>
        <v>-</v>
      </c>
      <c r="KG384" s="163" t="str">
        <f t="shared" ca="1" si="1343"/>
        <v>-</v>
      </c>
      <c r="KH384" s="163" t="str">
        <f t="shared" ca="1" si="1343"/>
        <v>-</v>
      </c>
      <c r="KI384" s="163" t="str">
        <f t="shared" ca="1" si="1343"/>
        <v>-</v>
      </c>
      <c r="KJ384" s="163" t="str">
        <f t="shared" ca="1" si="1343"/>
        <v>-</v>
      </c>
      <c r="KK384" s="163" t="str">
        <f t="shared" ca="1" si="1343"/>
        <v>-</v>
      </c>
      <c r="KL384" s="163" t="str">
        <f t="shared" ca="1" si="1343"/>
        <v>-</v>
      </c>
      <c r="KM384" s="163" t="str">
        <f t="shared" ca="1" si="1343"/>
        <v>-</v>
      </c>
      <c r="KN384" s="163" t="str">
        <f t="shared" ca="1" si="1343"/>
        <v>-</v>
      </c>
      <c r="KO384" s="163" t="str">
        <f t="shared" ca="1" si="1343"/>
        <v>-</v>
      </c>
      <c r="KP384" s="163" t="str">
        <f t="shared" ca="1" si="1343"/>
        <v>-</v>
      </c>
      <c r="KQ384" s="163" t="str">
        <f t="shared" ca="1" si="1343"/>
        <v>-</v>
      </c>
      <c r="KR384" s="163" t="str">
        <f t="shared" ca="1" si="1343"/>
        <v>-</v>
      </c>
      <c r="KS384" s="163" t="str">
        <f t="shared" ca="1" si="1343"/>
        <v>-</v>
      </c>
      <c r="KT384" s="163" t="str">
        <f t="shared" ca="1" si="1343"/>
        <v>-</v>
      </c>
      <c r="KU384" s="163" t="str">
        <f t="shared" ca="1" si="1343"/>
        <v>-</v>
      </c>
      <c r="KV384" s="163" t="str">
        <f t="shared" ca="1" si="1343"/>
        <v>-</v>
      </c>
      <c r="KW384" s="163" t="str">
        <f t="shared" ca="1" si="1343"/>
        <v>-</v>
      </c>
      <c r="KX384" s="163" t="str">
        <f t="shared" ca="1" si="1343"/>
        <v>-</v>
      </c>
      <c r="KY384" s="163" t="str">
        <f t="shared" ca="1" si="1343"/>
        <v>-</v>
      </c>
      <c r="KZ384" s="163" t="str">
        <f t="shared" ca="1" si="1343"/>
        <v>-</v>
      </c>
      <c r="LA384" s="163" t="str">
        <f t="shared" ca="1" si="1343"/>
        <v>-</v>
      </c>
      <c r="LB384" s="163" t="str">
        <f t="shared" ca="1" si="1343"/>
        <v>-</v>
      </c>
      <c r="LC384" s="163" t="str">
        <f t="shared" ca="1" si="1343"/>
        <v>-</v>
      </c>
      <c r="LD384" s="163" t="str">
        <f t="shared" ca="1" si="1343"/>
        <v>-</v>
      </c>
      <c r="LE384" s="163" t="str">
        <f t="shared" ca="1" si="1343"/>
        <v>-</v>
      </c>
      <c r="LF384" s="163" t="str">
        <f t="shared" ca="1" si="1343"/>
        <v>-</v>
      </c>
      <c r="LG384" s="163" t="str">
        <f t="shared" ca="1" si="1343"/>
        <v>-</v>
      </c>
      <c r="LH384" s="163" t="str">
        <f t="shared" ca="1" si="1343"/>
        <v>-</v>
      </c>
      <c r="LI384" s="163" t="str">
        <f t="shared" ca="1" si="1343"/>
        <v>-</v>
      </c>
      <c r="LJ384" s="163" t="str">
        <f t="shared" ca="1" si="1343"/>
        <v>-</v>
      </c>
      <c r="LK384" s="163" t="str">
        <f t="shared" ca="1" si="1343"/>
        <v>-</v>
      </c>
      <c r="LL384" s="163" t="str">
        <f t="shared" ca="1" si="1343"/>
        <v>-</v>
      </c>
      <c r="LM384" s="163" t="str">
        <f t="shared" ca="1" si="1343"/>
        <v>-</v>
      </c>
      <c r="LN384" s="163" t="str">
        <f t="shared" ca="1" si="1343"/>
        <v>-</v>
      </c>
      <c r="LO384" s="163" t="str">
        <f t="shared" ref="LO384:LX388" ca="1" si="1344">OFFSET(LO$5,$B384,0)</f>
        <v>-</v>
      </c>
      <c r="LP384" s="163" t="str">
        <f t="shared" ca="1" si="1344"/>
        <v>-</v>
      </c>
      <c r="LQ384" s="163" t="str">
        <f t="shared" ca="1" si="1344"/>
        <v>-</v>
      </c>
      <c r="LR384" s="163" t="str">
        <f t="shared" ca="1" si="1344"/>
        <v>-</v>
      </c>
      <c r="LS384" s="163" t="str">
        <f t="shared" ca="1" si="1344"/>
        <v>-</v>
      </c>
      <c r="LT384" s="163" t="str">
        <f t="shared" ca="1" si="1344"/>
        <v>-</v>
      </c>
      <c r="LU384" s="163" t="str">
        <f t="shared" ca="1" si="1344"/>
        <v>-</v>
      </c>
      <c r="LV384" s="163" t="str">
        <f t="shared" ca="1" si="1344"/>
        <v>-</v>
      </c>
      <c r="LW384" s="163" t="str">
        <f t="shared" ca="1" si="1344"/>
        <v>-</v>
      </c>
      <c r="LX384" s="163" t="str">
        <f t="shared" ca="1" si="1344"/>
        <v>-</v>
      </c>
      <c r="LY384" s="10"/>
      <c r="LZ384" s="161">
        <f t="shared" ref="LZ384:LZ413" si="1345">INDEX(i.interest_rate,$O384)</f>
        <v>4.4999999999999998E-2</v>
      </c>
      <c r="MA384" s="161">
        <f t="shared" ref="MA384:MA413" si="1346">INDEX(i.opp_cost_capital,$P384)</f>
        <v>4.4999999999999998E-2</v>
      </c>
      <c r="MB384" s="163">
        <f t="shared" ref="MB384:PB399" ca="1" si="1347">OFFSET(MB$5,$B384,0)</f>
        <v>1</v>
      </c>
      <c r="MC384" s="163">
        <f t="shared" ca="1" si="1347"/>
        <v>0</v>
      </c>
      <c r="MD384" s="163">
        <f t="shared" ca="1" si="1347"/>
        <v>1</v>
      </c>
      <c r="ME384" s="163">
        <f t="shared" ca="1" si="1347"/>
        <v>1</v>
      </c>
      <c r="MF384" s="163">
        <f t="shared" ca="1" si="1347"/>
        <v>0</v>
      </c>
      <c r="MG384" s="163">
        <f t="shared" ca="1" si="1347"/>
        <v>70</v>
      </c>
      <c r="MH384" s="163">
        <f t="shared" ca="1" si="1347"/>
        <v>50</v>
      </c>
      <c r="MI384" s="163">
        <f t="shared" ca="1" si="1347"/>
        <v>85</v>
      </c>
      <c r="MJ384" s="163">
        <f t="shared" ca="1" si="1347"/>
        <v>50</v>
      </c>
      <c r="MK384" s="161">
        <f t="shared" ref="MK384:MK413" si="1348">INDEX(i.WoolPrices,$Z384,MK$15)</f>
        <v>1</v>
      </c>
      <c r="ML384" s="161">
        <f t="shared" ref="ML384:ML413" si="1349">INDEX(i.MeatPrices,$AA384,ML$15)</f>
        <v>1</v>
      </c>
      <c r="MM384" s="161">
        <f t="shared" ref="MM384:MM413" si="1350">INDEX(i.GrainPrices,$AB384,MM$15)</f>
        <v>1</v>
      </c>
      <c r="MN384" s="161">
        <f t="shared" ref="MN384:MO413" si="1351">INDEX(i.GrainPrices_k,$AC384,MN$15)</f>
        <v>1</v>
      </c>
      <c r="MO384" s="161">
        <f t="shared" si="1351"/>
        <v>1</v>
      </c>
      <c r="MP384" s="163">
        <f t="shared" ca="1" si="1347"/>
        <v>1</v>
      </c>
      <c r="MQ384" s="10"/>
      <c r="MR384" s="163">
        <f t="shared" ca="1" si="1347"/>
        <v>1</v>
      </c>
      <c r="MS384" s="161">
        <f t="shared" ref="MS384:MS413" si="1352">INDEX(i.pasture_prod,$X384)</f>
        <v>1</v>
      </c>
      <c r="MT384" s="163">
        <f t="shared" ca="1" si="1347"/>
        <v>0.75</v>
      </c>
      <c r="MU384" s="163">
        <f t="shared" ca="1" si="1347"/>
        <v>0.8</v>
      </c>
      <c r="MV384" s="163">
        <f t="shared" ca="1" si="1347"/>
        <v>0.82499999999999996</v>
      </c>
      <c r="MW384" s="163">
        <f t="shared" ca="1" si="1347"/>
        <v>0.875</v>
      </c>
      <c r="MX384" s="163">
        <f t="shared" ca="1" si="1347"/>
        <v>0.9</v>
      </c>
      <c r="MY384" s="163">
        <f t="shared" ca="1" si="1347"/>
        <v>0.75</v>
      </c>
      <c r="MZ384" s="163">
        <f t="shared" ca="1" si="1347"/>
        <v>0.78142857142857147</v>
      </c>
      <c r="NA384" s="163">
        <f t="shared" ca="1" si="1347"/>
        <v>0.82499999999999996</v>
      </c>
      <c r="NB384" s="163">
        <f t="shared" ca="1" si="1347"/>
        <v>0.875</v>
      </c>
      <c r="NC384" s="163">
        <f t="shared" ca="1" si="1347"/>
        <v>0.9</v>
      </c>
      <c r="ND384" s="163">
        <f t="shared" ca="1" si="1347"/>
        <v>0.9</v>
      </c>
      <c r="NE384" s="163">
        <f t="shared" ca="1" si="1347"/>
        <v>0.75</v>
      </c>
      <c r="NF384" s="163">
        <f t="shared" ca="1" si="1347"/>
        <v>0.78142857142857147</v>
      </c>
      <c r="NG384" s="163">
        <f t="shared" ca="1" si="1347"/>
        <v>0.82499999999999996</v>
      </c>
      <c r="NH384" s="163">
        <f t="shared" ca="1" si="1347"/>
        <v>0.875</v>
      </c>
      <c r="NI384" s="163">
        <f t="shared" ca="1" si="1347"/>
        <v>0.9</v>
      </c>
      <c r="NJ384" s="163">
        <f t="shared" ca="1" si="1347"/>
        <v>0.9</v>
      </c>
      <c r="NK384" s="163">
        <f t="shared" ca="1" si="1347"/>
        <v>0.75</v>
      </c>
      <c r="NL384" s="163">
        <f t="shared" ca="1" si="1347"/>
        <v>0.78142857142857147</v>
      </c>
      <c r="NM384" s="163">
        <f t="shared" ca="1" si="1347"/>
        <v>0.82499999999999996</v>
      </c>
      <c r="NN384" s="163">
        <f t="shared" ca="1" si="1347"/>
        <v>0.875</v>
      </c>
      <c r="NO384" s="163">
        <f t="shared" ca="1" si="1347"/>
        <v>0.9</v>
      </c>
      <c r="NP384" s="163">
        <f t="shared" ca="1" si="1347"/>
        <v>0.9</v>
      </c>
      <c r="NQ384" s="163">
        <f t="shared" ca="1" si="1347"/>
        <v>0.75</v>
      </c>
      <c r="NR384" s="163">
        <f t="shared" ca="1" si="1347"/>
        <v>0.78142857142857147</v>
      </c>
      <c r="NS384" s="163">
        <f t="shared" ca="1" si="1347"/>
        <v>0.82499999999999996</v>
      </c>
      <c r="NT384" s="163">
        <f t="shared" ca="1" si="1347"/>
        <v>0.875</v>
      </c>
      <c r="NU384" s="163">
        <f t="shared" ca="1" si="1347"/>
        <v>0.9</v>
      </c>
      <c r="NV384" s="163">
        <f t="shared" ca="1" si="1347"/>
        <v>0.9</v>
      </c>
      <c r="NW384" s="163">
        <f t="shared" ca="1" si="1347"/>
        <v>0.75</v>
      </c>
      <c r="NX384" s="163">
        <f t="shared" ca="1" si="1347"/>
        <v>0.78142857142857147</v>
      </c>
      <c r="NY384" s="163">
        <f t="shared" ca="1" si="1347"/>
        <v>0.82499999999999996</v>
      </c>
      <c r="NZ384" s="163">
        <f t="shared" ca="1" si="1347"/>
        <v>0.875</v>
      </c>
      <c r="OA384" s="163">
        <f t="shared" ca="1" si="1347"/>
        <v>0.9</v>
      </c>
      <c r="OB384" s="163">
        <f t="shared" ca="1" si="1347"/>
        <v>0.9</v>
      </c>
      <c r="OC384" s="163">
        <f t="shared" ca="1" si="1347"/>
        <v>0.75</v>
      </c>
      <c r="OD384" s="163">
        <f t="shared" ca="1" si="1347"/>
        <v>0.78142857142857147</v>
      </c>
      <c r="OE384" s="163">
        <f t="shared" ca="1" si="1347"/>
        <v>0.82499999999999996</v>
      </c>
      <c r="OF384" s="163">
        <f t="shared" ca="1" si="1347"/>
        <v>0.875</v>
      </c>
      <c r="OG384" s="163">
        <f t="shared" ca="1" si="1347"/>
        <v>0.9</v>
      </c>
      <c r="OH384" s="163">
        <f t="shared" ca="1" si="1347"/>
        <v>0.9</v>
      </c>
      <c r="OI384" s="163">
        <f t="shared" ca="1" si="1347"/>
        <v>0.75</v>
      </c>
      <c r="OJ384" s="163">
        <f t="shared" ca="1" si="1347"/>
        <v>0.76904761904761909</v>
      </c>
      <c r="OK384" s="163">
        <f t="shared" ca="1" si="1347"/>
        <v>0.82000000000000006</v>
      </c>
      <c r="OL384" s="163">
        <f t="shared" ca="1" si="1347"/>
        <v>0.875</v>
      </c>
      <c r="OM384" s="163">
        <f t="shared" ca="1" si="1347"/>
        <v>0.9</v>
      </c>
      <c r="ON384" s="163">
        <f t="shared" ca="1" si="1347"/>
        <v>0.90000000000000013</v>
      </c>
      <c r="OO384" s="163">
        <f t="shared" ca="1" si="1347"/>
        <v>0.75</v>
      </c>
      <c r="OP384" s="163">
        <f t="shared" ca="1" si="1347"/>
        <v>0.76904761904761909</v>
      </c>
      <c r="OQ384" s="163">
        <f t="shared" ca="1" si="1347"/>
        <v>0.82000000000000006</v>
      </c>
      <c r="OR384" s="163">
        <f t="shared" ca="1" si="1347"/>
        <v>0.875</v>
      </c>
      <c r="OS384" s="163">
        <f t="shared" ca="1" si="1347"/>
        <v>0.9</v>
      </c>
      <c r="OT384" s="163">
        <f t="shared" ca="1" si="1347"/>
        <v>0.9</v>
      </c>
      <c r="OU384" s="163">
        <f t="shared" ref="OU384:OU401" ca="1" si="1353">OFFSET(OU$5,$B384,0)</f>
        <v>0.875</v>
      </c>
      <c r="OV384" s="161">
        <f t="shared" ref="OV384:OV413" si="1354">INDEX(i.all_rot_yield,$W384)</f>
        <v>1</v>
      </c>
      <c r="OW384" s="161">
        <f t="shared" ref="OW384:OW413" si="1355">INDEX(i.mach_option,$N384)</f>
        <v>1</v>
      </c>
      <c r="OX384" s="161" t="str">
        <f t="shared" ref="OX384:OX413" si="1356">INDEX(overdraw,$M384)</f>
        <v>-</v>
      </c>
      <c r="OY384" s="163" t="str">
        <f t="shared" ref="OY384:OY413" ca="1" si="1357">OFFSET(OY$5,$B384,0)</f>
        <v>-</v>
      </c>
      <c r="OZ384" s="161" t="str">
        <f t="shared" ref="OZ384:OZ413" si="1358">INDEX(i.casual_ub,$Q384)</f>
        <v>-</v>
      </c>
      <c r="PA384" s="161" t="str">
        <f t="shared" ref="PA384:PA413" si="1359">INDEX(i.seedharv_casual_ub,$Q384)</f>
        <v>-</v>
      </c>
      <c r="PB384" s="163">
        <f t="shared" ca="1" si="1347"/>
        <v>0</v>
      </c>
      <c r="PC384" s="27">
        <v>0</v>
      </c>
    </row>
    <row r="385" spans="1:419" s="143" customFormat="1" hidden="1" outlineLevel="1">
      <c r="A385" s="121">
        <f t="shared" si="14"/>
        <v>380</v>
      </c>
      <c r="B385" s="121">
        <f t="shared" ref="B385:B393" si="1360">$A$18</f>
        <v>13</v>
      </c>
      <c r="C385" s="143">
        <f>C384</f>
        <v>1002</v>
      </c>
      <c r="D385" s="143" t="s">
        <v>884</v>
      </c>
      <c r="E385" s="143" t="b">
        <f t="shared" si="1320"/>
        <v>1</v>
      </c>
      <c r="F385" s="143" t="b">
        <v>0</v>
      </c>
      <c r="G385" s="143" t="b">
        <f t="shared" ref="G385:G413" si="1361">E385</f>
        <v>1</v>
      </c>
      <c r="H385" s="139">
        <f t="shared" ref="H385:AC400" ca="1" si="1362">OFFSET(H385,-1,0)</f>
        <v>3</v>
      </c>
      <c r="I385" s="32">
        <v>1</v>
      </c>
      <c r="J385" s="32">
        <v>1</v>
      </c>
      <c r="K385" s="139">
        <f t="shared" ca="1" si="1362"/>
        <v>1</v>
      </c>
      <c r="L385" s="139">
        <f t="shared" ca="1" si="1362"/>
        <v>1</v>
      </c>
      <c r="M385" s="139">
        <f t="shared" ca="1" si="1362"/>
        <v>1</v>
      </c>
      <c r="N385" s="139">
        <f t="shared" ca="1" si="1362"/>
        <v>1</v>
      </c>
      <c r="O385" s="139">
        <f t="shared" ca="1" si="1362"/>
        <v>1</v>
      </c>
      <c r="P385" s="139">
        <f t="shared" ca="1" si="1362"/>
        <v>1</v>
      </c>
      <c r="Q385" s="139">
        <f t="shared" ca="1" si="1362"/>
        <v>1</v>
      </c>
      <c r="R385" s="139">
        <f t="shared" ca="1" si="1362"/>
        <v>2</v>
      </c>
      <c r="S385" s="139">
        <f t="shared" ca="1" si="1362"/>
        <v>1</v>
      </c>
      <c r="T385" s="139">
        <f t="shared" ca="1" si="1362"/>
        <v>1</v>
      </c>
      <c r="U385" s="139">
        <f t="shared" ca="1" si="1362"/>
        <v>1</v>
      </c>
      <c r="V385" s="139">
        <f t="shared" ca="1" si="1362"/>
        <v>1</v>
      </c>
      <c r="W385" s="139">
        <f t="shared" ca="1" si="1362"/>
        <v>1</v>
      </c>
      <c r="X385" s="32">
        <v>3</v>
      </c>
      <c r="Y385" s="139">
        <f t="shared" ca="1" si="1362"/>
        <v>1</v>
      </c>
      <c r="Z385" s="139">
        <f t="shared" ca="1" si="1362"/>
        <v>1</v>
      </c>
      <c r="AA385" s="139">
        <f t="shared" ca="1" si="1362"/>
        <v>1</v>
      </c>
      <c r="AB385" s="139">
        <f t="shared" ca="1" si="1362"/>
        <v>1</v>
      </c>
      <c r="AC385" s="139">
        <f t="shared" ca="1" si="1362"/>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00001 Pasture SE CropgrazeFALSE Pasture1.15 (F33N11)</v>
      </c>
      <c r="AF385" s="10" t="str">
        <f ca="1">IF(COUNTIF(AE$5:AE385,AE385)=1,"-","Dup")</f>
        <v>-</v>
      </c>
      <c r="AG385" s="10"/>
      <c r="AH385" s="163" t="str">
        <f t="shared" ca="1" si="1321"/>
        <v>-</v>
      </c>
      <c r="AI385" s="163" t="str">
        <f t="shared" ca="1" si="1321"/>
        <v>-</v>
      </c>
      <c r="AJ385" s="163" t="str">
        <f t="shared" ca="1" si="1321"/>
        <v>-</v>
      </c>
      <c r="AK385" s="163" t="str">
        <f t="shared" ca="1" si="1321"/>
        <v>-</v>
      </c>
      <c r="AL385" s="163" t="str">
        <f t="shared" ca="1" si="1321"/>
        <v>-</v>
      </c>
      <c r="AM385" s="163" t="b">
        <f t="shared" ca="1" si="1321"/>
        <v>1</v>
      </c>
      <c r="AN385" s="10"/>
      <c r="AO385" s="161" t="b">
        <f t="shared" si="1322"/>
        <v>1</v>
      </c>
      <c r="AP385" s="161" t="str">
        <f t="shared" si="1322"/>
        <v>-</v>
      </c>
      <c r="AQ385" s="161" t="str">
        <f t="shared" si="1322"/>
        <v>-</v>
      </c>
      <c r="AR385" s="161" t="str">
        <f t="shared" si="1322"/>
        <v>-</v>
      </c>
      <c r="AS385" s="161" t="b">
        <f t="shared" si="1322"/>
        <v>1</v>
      </c>
      <c r="AT385" s="161" t="b">
        <f t="shared" si="1322"/>
        <v>0</v>
      </c>
      <c r="AU385" s="161">
        <f t="shared" ca="1" si="1323"/>
        <v>0</v>
      </c>
      <c r="AV385" s="161" t="b">
        <f t="shared" si="1324"/>
        <v>0</v>
      </c>
      <c r="AW385" s="161" t="b">
        <f t="shared" si="1324"/>
        <v>0</v>
      </c>
      <c r="AX385" s="161" t="str">
        <f t="shared" si="1324"/>
        <v>-</v>
      </c>
      <c r="AY385" s="161" t="str">
        <f t="shared" si="1324"/>
        <v>-</v>
      </c>
      <c r="AZ385" s="161" t="str">
        <f t="shared" si="1324"/>
        <v>-</v>
      </c>
      <c r="BA385" s="10"/>
      <c r="BB385" s="161" t="b">
        <f t="shared" si="1325"/>
        <v>1</v>
      </c>
      <c r="BC385" s="163" t="b">
        <f t="shared" ca="1" si="1326"/>
        <v>1</v>
      </c>
      <c r="BD385" s="163" t="b">
        <f t="shared" ca="1" si="1326"/>
        <v>1</v>
      </c>
      <c r="BE385" s="162">
        <f t="shared" ca="1" si="1327"/>
        <v>3110</v>
      </c>
      <c r="BF385" s="163" t="str">
        <f t="shared" ca="1" si="1328"/>
        <v>-</v>
      </c>
      <c r="BG385" s="163" t="str">
        <f t="shared" ca="1" si="1328"/>
        <v>-</v>
      </c>
      <c r="BH385" s="163" t="str">
        <f t="shared" ca="1" si="1328"/>
        <v>-</v>
      </c>
      <c r="BI385" s="163" t="str">
        <f t="shared" ca="1" si="1328"/>
        <v>-</v>
      </c>
      <c r="BJ385" s="163" t="str">
        <f t="shared" ca="1" si="1328"/>
        <v>-</v>
      </c>
      <c r="BK385" s="163">
        <f t="shared" ca="1" si="1328"/>
        <v>1</v>
      </c>
      <c r="BL385" s="163">
        <f t="shared" ca="1" si="1328"/>
        <v>1</v>
      </c>
      <c r="BM385" s="163" t="str">
        <f t="shared" ca="1" si="1328"/>
        <v>-</v>
      </c>
      <c r="BN385" s="163" t="str">
        <f t="shared" ca="1" si="1328"/>
        <v>-</v>
      </c>
      <c r="BO385" s="163" t="b">
        <f t="shared" ca="1" si="1329"/>
        <v>0</v>
      </c>
      <c r="BP385" s="163" t="b">
        <f t="shared" ca="1" si="1329"/>
        <v>0</v>
      </c>
      <c r="BQ385" s="163" t="b">
        <f t="shared" ca="1" si="1329"/>
        <v>0</v>
      </c>
      <c r="BR385" s="163" t="b">
        <f t="shared" ca="1" si="1329"/>
        <v>0</v>
      </c>
      <c r="BS385" s="163" t="b">
        <f t="shared" ca="1" si="1329"/>
        <v>0</v>
      </c>
      <c r="BT385" s="163" t="b">
        <f t="shared" ca="1" si="1329"/>
        <v>0</v>
      </c>
      <c r="BU385" s="163" t="b">
        <f t="shared" ca="1" si="1329"/>
        <v>0</v>
      </c>
      <c r="BV385" s="163" t="b">
        <f t="shared" ca="1" si="1329"/>
        <v>0</v>
      </c>
      <c r="BW385" s="163" t="b">
        <f t="shared" ca="1" si="1329"/>
        <v>0</v>
      </c>
      <c r="BX385" s="163" t="str">
        <f t="shared" ca="1" si="1328"/>
        <v>-</v>
      </c>
      <c r="BY385" s="163" t="str">
        <f t="shared" ca="1" si="1330"/>
        <v>-</v>
      </c>
      <c r="BZ385" s="163" t="str">
        <f t="shared" ca="1" si="1330"/>
        <v>-</v>
      </c>
      <c r="CA385" s="163" t="str">
        <f t="shared" ca="1" si="1330"/>
        <v>-</v>
      </c>
      <c r="CB385" s="163" t="str">
        <f t="shared" ca="1" si="1330"/>
        <v>-</v>
      </c>
      <c r="CC385" s="163" t="str">
        <f t="shared" ca="1" si="1330"/>
        <v>-</v>
      </c>
      <c r="CD385" s="163" t="str">
        <f t="shared" ca="1" si="1330"/>
        <v>-</v>
      </c>
      <c r="CE385" s="163" t="str">
        <f t="shared" ca="1" si="1330"/>
        <v>-</v>
      </c>
      <c r="CF385" s="163" t="str">
        <f t="shared" ca="1" si="1330"/>
        <v>-</v>
      </c>
      <c r="CG385" s="163" t="str">
        <f t="shared" ca="1" si="1328"/>
        <v>-</v>
      </c>
      <c r="CH385" s="163" t="str">
        <f t="shared" ca="1" si="1328"/>
        <v>-</v>
      </c>
      <c r="CI385" s="163" t="str">
        <f t="shared" ca="1" si="1328"/>
        <v>-</v>
      </c>
      <c r="CJ385" s="163" t="str">
        <f t="shared" ca="1" si="1328"/>
        <v>-</v>
      </c>
      <c r="CK385" s="163" t="str">
        <f t="shared" ca="1" si="1328"/>
        <v>-</v>
      </c>
      <c r="CL385" s="163" t="str">
        <f t="shared" ca="1" si="1328"/>
        <v>-</v>
      </c>
      <c r="CM385" s="163" t="str">
        <f t="shared" ca="1" si="1328"/>
        <v>-</v>
      </c>
      <c r="CN385" s="163" t="str">
        <f t="shared" ca="1" si="1328"/>
        <v>-</v>
      </c>
      <c r="CO385" s="163" t="str">
        <f t="shared" ca="1" si="1328"/>
        <v>-</v>
      </c>
      <c r="CP385" s="163" t="str">
        <f t="shared" ca="1" si="1328"/>
        <v>-</v>
      </c>
      <c r="CQ385" s="163" t="str">
        <f t="shared" ca="1" si="1328"/>
        <v>-</v>
      </c>
      <c r="CR385" s="163" t="str">
        <f t="shared" ca="1" si="1328"/>
        <v>-</v>
      </c>
      <c r="CS385" s="163" t="str">
        <f t="shared" ca="1" si="1328"/>
        <v>-</v>
      </c>
      <c r="CT385" s="163" t="str">
        <f t="shared" ca="1" si="1328"/>
        <v>-</v>
      </c>
      <c r="CU385" s="163" t="str">
        <f t="shared" ca="1" si="1331"/>
        <v>-</v>
      </c>
      <c r="CV385" s="163" t="str">
        <f t="shared" ca="1" si="1331"/>
        <v>-</v>
      </c>
      <c r="CW385" s="163" t="str">
        <f t="shared" ca="1" si="1331"/>
        <v>-</v>
      </c>
      <c r="CX385" s="163" t="str">
        <f t="shared" ca="1" si="1331"/>
        <v>-</v>
      </c>
      <c r="CY385" s="163" t="str">
        <f t="shared" ca="1" si="1331"/>
        <v>-</v>
      </c>
      <c r="CZ385" s="163" t="str">
        <f t="shared" ca="1" si="1331"/>
        <v>-</v>
      </c>
      <c r="DA385" s="163" t="str">
        <f t="shared" ca="1" si="1331"/>
        <v>-</v>
      </c>
      <c r="DB385" s="163" t="str">
        <f t="shared" ca="1" si="1331"/>
        <v>-</v>
      </c>
      <c r="DC385" s="163" t="str">
        <f t="shared" ca="1" si="1328"/>
        <v>-</v>
      </c>
      <c r="DD385" s="163" t="str">
        <f t="shared" ca="1" si="1332"/>
        <v>-</v>
      </c>
      <c r="DE385" s="163" t="str">
        <f t="shared" ca="1" si="1332"/>
        <v>-</v>
      </c>
      <c r="DF385" s="163" t="str">
        <f t="shared" ca="1" si="1332"/>
        <v>-</v>
      </c>
      <c r="DG385" s="163" t="str">
        <f t="shared" ca="1" si="1332"/>
        <v>-</v>
      </c>
      <c r="DH385" s="163" t="str">
        <f t="shared" ca="1" si="1332"/>
        <v>-</v>
      </c>
      <c r="DI385" s="163" t="str">
        <f t="shared" ca="1" si="1332"/>
        <v>-</v>
      </c>
      <c r="DJ385" s="163" t="str">
        <f t="shared" ca="1" si="1332"/>
        <v>-</v>
      </c>
      <c r="DK385" s="163" t="str">
        <f t="shared" ca="1" si="1332"/>
        <v>-</v>
      </c>
      <c r="DL385" s="10"/>
      <c r="DM385" s="163" t="str">
        <f t="shared" ca="1" si="1328"/>
        <v>-</v>
      </c>
      <c r="DN385" s="163" t="str">
        <f t="shared" ca="1" si="1328"/>
        <v>-</v>
      </c>
      <c r="DO385" s="163" t="str">
        <f t="shared" ca="1" si="1328"/>
        <v>-</v>
      </c>
      <c r="DP385" s="163" t="str">
        <f t="shared" ca="1" si="1328"/>
        <v>-</v>
      </c>
      <c r="DQ385" s="163" t="str">
        <f t="shared" ca="1" si="1328"/>
        <v>-</v>
      </c>
      <c r="DR385" s="163" t="str">
        <f t="shared" ca="1" si="1328"/>
        <v>-</v>
      </c>
      <c r="DS385" s="163" t="str">
        <f t="shared" ref="DS385:DW385" ca="1" si="1363">OFFSET(DS$5,$B385,0)</f>
        <v>-</v>
      </c>
      <c r="DT385" s="163" t="str">
        <f t="shared" ca="1" si="1363"/>
        <v>-</v>
      </c>
      <c r="DU385" s="163" t="str">
        <f t="shared" ca="1" si="1363"/>
        <v>-</v>
      </c>
      <c r="DV385" s="163" t="str">
        <f t="shared" ca="1" si="1363"/>
        <v>-</v>
      </c>
      <c r="DW385" s="163" t="str">
        <f t="shared" ca="1" si="1363"/>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ref="EI385:GC390" ca="1" si="1364">OFFSET(EI$5,$B385,0)</f>
        <v>-</v>
      </c>
      <c r="EJ385" s="163" t="str">
        <f t="shared" ca="1" si="1364"/>
        <v>-</v>
      </c>
      <c r="EK385" s="163" t="str">
        <f t="shared" ca="1" si="1364"/>
        <v>-</v>
      </c>
      <c r="EL385" s="163" t="str">
        <f t="shared" ca="1" si="1364"/>
        <v>-</v>
      </c>
      <c r="EM385" s="163" t="str">
        <f t="shared" ca="1" si="1364"/>
        <v>-</v>
      </c>
      <c r="EN385" s="163" t="str">
        <f t="shared" ca="1" si="1364"/>
        <v>-</v>
      </c>
      <c r="EO385" s="163" t="str">
        <f t="shared" ca="1" si="1364"/>
        <v>-</v>
      </c>
      <c r="EP385" s="163" t="str">
        <f t="shared" ca="1" si="1364"/>
        <v>-</v>
      </c>
      <c r="EQ385" s="163">
        <f t="shared" ca="1" si="1364"/>
        <v>1</v>
      </c>
      <c r="ER385" s="163">
        <f t="shared" ca="1" si="1364"/>
        <v>1</v>
      </c>
      <c r="ES385" s="163">
        <f t="shared" ca="1" si="1364"/>
        <v>0</v>
      </c>
      <c r="ET385" s="163" t="str">
        <f t="shared" ca="1" si="1364"/>
        <v>-</v>
      </c>
      <c r="EU385" s="163" t="str">
        <f t="shared" ca="1" si="1364"/>
        <v>-</v>
      </c>
      <c r="EV385" s="163" t="str">
        <f t="shared" ca="1" si="1364"/>
        <v>-</v>
      </c>
      <c r="EW385" s="163" t="str">
        <f t="shared" ca="1" si="1364"/>
        <v>-</v>
      </c>
      <c r="EX385" s="163" t="str">
        <f t="shared" ca="1" si="1364"/>
        <v>-</v>
      </c>
      <c r="EY385" s="163" t="str">
        <f t="shared" ca="1" si="1364"/>
        <v>-</v>
      </c>
      <c r="EZ385" s="163" t="str">
        <f t="shared" ca="1" si="1364"/>
        <v>-</v>
      </c>
      <c r="FA385" s="163">
        <f t="shared" ca="1" si="1364"/>
        <v>0</v>
      </c>
      <c r="FB385" s="163" t="str">
        <f t="shared" ca="1" si="1364"/>
        <v>-</v>
      </c>
      <c r="FC385" s="163" t="str">
        <f t="shared" ca="1" si="1364"/>
        <v>-</v>
      </c>
      <c r="FD385" s="163" t="str">
        <f t="shared" ca="1" si="1364"/>
        <v>-</v>
      </c>
      <c r="FE385" s="163" t="str">
        <f t="shared" ca="1" si="1364"/>
        <v>-</v>
      </c>
      <c r="FF385" s="163" t="str">
        <f t="shared" ca="1" si="1364"/>
        <v>-</v>
      </c>
      <c r="FG385" s="163">
        <f t="shared" ca="1" si="1364"/>
        <v>0</v>
      </c>
      <c r="FH385" s="163">
        <f t="shared" ca="1" si="1364"/>
        <v>0</v>
      </c>
      <c r="FI385" s="163">
        <f t="shared" ca="1" si="1364"/>
        <v>0</v>
      </c>
      <c r="FJ385" s="163">
        <f t="shared" ca="1" si="1364"/>
        <v>0</v>
      </c>
      <c r="FK385" s="163">
        <f t="shared" ca="1" si="1364"/>
        <v>0</v>
      </c>
      <c r="FL385" s="163">
        <f t="shared" ca="1" si="1364"/>
        <v>0</v>
      </c>
      <c r="FM385" s="163">
        <f t="shared" ca="1" si="1364"/>
        <v>0</v>
      </c>
      <c r="FN385" s="163" t="str">
        <f t="shared" ca="1" si="1364"/>
        <v>-</v>
      </c>
      <c r="FO385" s="163" t="str">
        <f t="shared" ca="1" si="1364"/>
        <v>-</v>
      </c>
      <c r="FP385" s="163" t="str">
        <f t="shared" ca="1" si="1364"/>
        <v>-</v>
      </c>
      <c r="FQ385" s="163" t="str">
        <f t="shared" ca="1" si="1364"/>
        <v>-</v>
      </c>
      <c r="FR385" s="163" t="str">
        <f t="shared" ca="1" si="1364"/>
        <v>-</v>
      </c>
      <c r="FS385" s="163" t="str">
        <f t="shared" ca="1" si="1364"/>
        <v>-</v>
      </c>
      <c r="FT385" s="163" t="str">
        <f t="shared" ca="1" si="1364"/>
        <v>-</v>
      </c>
      <c r="FU385" s="163" t="str">
        <f t="shared" ca="1" si="1364"/>
        <v>-</v>
      </c>
      <c r="FV385" s="163" t="str">
        <f t="shared" ca="1" si="1364"/>
        <v>-</v>
      </c>
      <c r="FW385" s="163" t="str">
        <f t="shared" ca="1" si="1364"/>
        <v>-</v>
      </c>
      <c r="FX385" s="163" t="str">
        <f t="shared" ca="1" si="1364"/>
        <v>-</v>
      </c>
      <c r="FY385" s="10"/>
      <c r="FZ385" s="163">
        <f t="shared" ca="1" si="1364"/>
        <v>1</v>
      </c>
      <c r="GA385" s="163" t="str">
        <f t="shared" ca="1" si="1364"/>
        <v>-</v>
      </c>
      <c r="GB385" s="163" t="str">
        <f t="shared" ca="1" si="1364"/>
        <v>-</v>
      </c>
      <c r="GC385" s="163" t="str">
        <f t="shared" ca="1" si="1364"/>
        <v>-</v>
      </c>
      <c r="GD385" s="163" t="str">
        <f t="shared" ca="1" si="1334"/>
        <v>-</v>
      </c>
      <c r="GE385" s="163" t="b">
        <f t="shared" ca="1" si="1334"/>
        <v>0</v>
      </c>
      <c r="GF385" s="163" t="str">
        <f t="shared" ca="1" si="1334"/>
        <v>-</v>
      </c>
      <c r="GG385" s="163">
        <f t="shared" ca="1" si="1334"/>
        <v>0</v>
      </c>
      <c r="GH385" s="163" t="str">
        <f t="shared" ca="1" si="1334"/>
        <v>-</v>
      </c>
      <c r="GI385" s="161" cm="1">
        <f t="array" aca="1" ref="GI385" ca="1">INDEX(i.rev,$K385,GI$15)</f>
        <v>1</v>
      </c>
      <c r="GJ385" s="163">
        <f t="shared" ca="1" si="1335"/>
        <v>0</v>
      </c>
      <c r="GK385" s="163">
        <f t="shared" ca="1" si="1335"/>
        <v>1</v>
      </c>
      <c r="GL385" s="163">
        <f t="shared" ca="1" si="1335"/>
        <v>0</v>
      </c>
      <c r="GM385" s="163">
        <f t="shared" ca="1" si="1335"/>
        <v>1</v>
      </c>
      <c r="GN385" s="163">
        <f t="shared" ca="1" si="1335"/>
        <v>1</v>
      </c>
      <c r="GO385" s="163">
        <f t="shared" ca="1" si="1335"/>
        <v>1</v>
      </c>
      <c r="GP385" s="163">
        <f t="shared" ca="1" si="1335"/>
        <v>0</v>
      </c>
      <c r="GQ385" s="163">
        <f t="shared" ca="1" si="1335"/>
        <v>0</v>
      </c>
      <c r="GR385" s="163">
        <f t="shared" ca="1" si="1335"/>
        <v>0</v>
      </c>
      <c r="GS385" s="163">
        <f t="shared" ca="1" si="1335"/>
        <v>0</v>
      </c>
      <c r="GT385" s="163">
        <f t="shared" ca="1" si="1335"/>
        <v>0</v>
      </c>
      <c r="GU385" s="163">
        <f t="shared" ca="1" si="1335"/>
        <v>0</v>
      </c>
      <c r="GV385" s="163">
        <f t="shared" ca="1" si="1335"/>
        <v>0</v>
      </c>
      <c r="GW385" s="163">
        <f t="shared" ca="1" si="1335"/>
        <v>0</v>
      </c>
      <c r="GX385" s="163">
        <f t="shared" ca="1" si="1335"/>
        <v>0</v>
      </c>
      <c r="GY385" s="163">
        <f t="shared" ca="1" si="1335"/>
        <v>0</v>
      </c>
      <c r="GZ385" s="161" cm="1">
        <f t="array" aca="1" ref="GZ385" ca="1">INDEX(i.rev,$K385,GZ$15)</f>
        <v>0</v>
      </c>
      <c r="HA385" s="163">
        <f t="shared" ca="1" si="1336"/>
        <v>0</v>
      </c>
      <c r="HB385" s="161" cm="1">
        <f t="array" aca="1" ref="HB385" ca="1">INDEX(i.rev,$K385,HB$15)</f>
        <v>1</v>
      </c>
      <c r="HC385" s="163">
        <f t="shared" ref="HC385:IH394" ca="1" si="1365">OFFSET(HC$5,$B385,0)</f>
        <v>0</v>
      </c>
      <c r="HD385" s="163">
        <f t="shared" ca="1" si="1365"/>
        <v>0</v>
      </c>
      <c r="HE385" s="163">
        <f t="shared" ca="1" si="1365"/>
        <v>0</v>
      </c>
      <c r="HF385" s="163">
        <f t="shared" ca="1" si="1365"/>
        <v>0</v>
      </c>
      <c r="HG385" s="163">
        <f t="shared" ca="1" si="1365"/>
        <v>0</v>
      </c>
      <c r="HH385" s="163">
        <f t="shared" ca="1" si="1365"/>
        <v>0</v>
      </c>
      <c r="HI385" s="163">
        <f t="shared" ca="1" si="1365"/>
        <v>0</v>
      </c>
      <c r="HJ385" s="10"/>
      <c r="HK385" s="163" t="str">
        <f t="shared" ca="1" si="1365"/>
        <v>-</v>
      </c>
      <c r="HL385" s="163" t="str">
        <f t="shared" ca="1" si="1365"/>
        <v>-</v>
      </c>
      <c r="HM385" s="163" t="str">
        <f t="shared" ca="1" si="1365"/>
        <v>-</v>
      </c>
      <c r="HN385" s="163" t="str">
        <f t="shared" ca="1" si="1365"/>
        <v>-</v>
      </c>
      <c r="HO385" s="163" t="str">
        <f t="shared" ca="1" si="1365"/>
        <v>-</v>
      </c>
      <c r="HP385" s="161" t="b">
        <f t="shared" ca="1" si="1338"/>
        <v>0</v>
      </c>
      <c r="HQ385" s="161" t="b">
        <f t="shared" ca="1" si="1338"/>
        <v>0</v>
      </c>
      <c r="HR385" s="161" t="b">
        <f t="shared" ca="1" si="1338"/>
        <v>1</v>
      </c>
      <c r="HS385" s="163">
        <f t="shared" ca="1" si="1365"/>
        <v>0</v>
      </c>
      <c r="HT385" s="161">
        <f t="shared" ca="1" si="1339"/>
        <v>1</v>
      </c>
      <c r="HU385" s="161">
        <f t="shared" ca="1" si="1339"/>
        <v>1</v>
      </c>
      <c r="HV385" s="163" t="str">
        <f t="shared" ca="1" si="1365"/>
        <v>-</v>
      </c>
      <c r="HW385" s="163" t="str">
        <f t="shared" ca="1" si="1365"/>
        <v>-</v>
      </c>
      <c r="HX385" s="163" t="str">
        <f t="shared" ca="1" si="1365"/>
        <v>-</v>
      </c>
      <c r="HY385" s="163" t="str">
        <f t="shared" ca="1" si="1365"/>
        <v>-</v>
      </c>
      <c r="HZ385" s="163" t="str">
        <f t="shared" ca="1" si="1365"/>
        <v>-</v>
      </c>
      <c r="IA385" s="163" t="str">
        <f t="shared" ca="1" si="1365"/>
        <v>-</v>
      </c>
      <c r="IB385" s="163" t="str">
        <f t="shared" ca="1" si="1365"/>
        <v>-</v>
      </c>
      <c r="IC385" s="163" t="str">
        <f t="shared" ca="1" si="1365"/>
        <v>-</v>
      </c>
      <c r="ID385" s="163" t="str">
        <f t="shared" ca="1" si="1365"/>
        <v>-</v>
      </c>
      <c r="IE385" s="163" t="b">
        <f t="shared" ca="1" si="1365"/>
        <v>1</v>
      </c>
      <c r="IF385" s="163" t="str">
        <f t="shared" ca="1" si="1365"/>
        <v>-</v>
      </c>
      <c r="IG385" s="163" t="str">
        <f t="shared" ca="1" si="1365"/>
        <v>-</v>
      </c>
      <c r="IH385" s="163" t="str">
        <f t="shared" ca="1" si="1365"/>
        <v>-</v>
      </c>
      <c r="II385" s="163" t="b">
        <f t="shared" ca="1" si="1340"/>
        <v>1</v>
      </c>
      <c r="IJ385" s="163">
        <f t="shared" ca="1" si="1340"/>
        <v>0</v>
      </c>
      <c r="IK385" s="163" t="str">
        <f t="shared" ca="1" si="1341"/>
        <v>-</v>
      </c>
      <c r="IL385" s="163" t="str">
        <f t="shared" ca="1" si="1341"/>
        <v>-</v>
      </c>
      <c r="IM385" s="163" t="str">
        <f t="shared" ca="1" si="1341"/>
        <v>-</v>
      </c>
      <c r="IN385" s="163" t="str">
        <f t="shared" ca="1" si="1341"/>
        <v>-</v>
      </c>
      <c r="IO385" s="163" t="str">
        <f t="shared" ca="1" si="1341"/>
        <v>-</v>
      </c>
      <c r="IP385" s="163">
        <f t="shared" ca="1" si="1341"/>
        <v>0</v>
      </c>
      <c r="IQ385" s="163" t="str">
        <f t="shared" ca="1" si="1341"/>
        <v>-</v>
      </c>
      <c r="IR385" s="163" t="str">
        <f t="shared" ca="1" si="1341"/>
        <v>-</v>
      </c>
      <c r="IS385" s="163" t="str">
        <f t="shared" ca="1" si="1341"/>
        <v>-</v>
      </c>
      <c r="IT385" s="163">
        <f t="shared" ca="1" si="1341"/>
        <v>500</v>
      </c>
      <c r="IU385" s="163">
        <f t="shared" ca="1" si="1341"/>
        <v>500</v>
      </c>
      <c r="IV385" s="163" t="str">
        <f t="shared" ca="1" si="1341"/>
        <v>-</v>
      </c>
      <c r="IW385" s="163" t="str">
        <f t="shared" ca="1" si="1341"/>
        <v>-</v>
      </c>
      <c r="IX385" s="163" t="str">
        <f t="shared" ca="1" si="1341"/>
        <v>-</v>
      </c>
      <c r="IY385" s="163" t="str">
        <f t="shared" ca="1" si="1341"/>
        <v>-</v>
      </c>
      <c r="IZ385" s="163" t="str">
        <f t="shared" ca="1" si="1341"/>
        <v>-</v>
      </c>
      <c r="JA385" s="163" t="str">
        <f t="shared" ca="1" si="1341"/>
        <v>-</v>
      </c>
      <c r="JB385" s="163" t="str">
        <f t="shared" ca="1" si="1341"/>
        <v>-</v>
      </c>
      <c r="JC385" s="163" t="str">
        <f t="shared" ca="1" si="1341"/>
        <v>-</v>
      </c>
      <c r="JD385" s="163" t="str">
        <f t="shared" ca="1" si="1341"/>
        <v>-</v>
      </c>
      <c r="JE385" s="163" t="str">
        <f t="shared" ca="1" si="1341"/>
        <v>-</v>
      </c>
      <c r="JF385" s="163" t="str">
        <f t="shared" ca="1" si="1341"/>
        <v>-</v>
      </c>
      <c r="JG385" s="163" t="str">
        <f t="shared" ca="1" si="1341"/>
        <v>-</v>
      </c>
      <c r="JH385" s="163" t="str">
        <f t="shared" ca="1" si="1341"/>
        <v>-</v>
      </c>
      <c r="JI385" s="163" t="str">
        <f t="shared" ca="1" si="1342"/>
        <v>-</v>
      </c>
      <c r="JJ385" s="163" t="str">
        <f t="shared" ca="1" si="1342"/>
        <v>-</v>
      </c>
      <c r="JK385" s="163" t="str">
        <f t="shared" ca="1" si="1342"/>
        <v>-</v>
      </c>
      <c r="JL385" s="163" t="str">
        <f t="shared" ca="1" si="1342"/>
        <v>-</v>
      </c>
      <c r="JM385" s="163" t="str">
        <f t="shared" ca="1" si="1342"/>
        <v>-</v>
      </c>
      <c r="JN385" s="163" t="str">
        <f t="shared" ca="1" si="1342"/>
        <v>-</v>
      </c>
      <c r="JO385" s="163" t="str">
        <f t="shared" ca="1" si="1342"/>
        <v>-</v>
      </c>
      <c r="JP385" s="163" t="str">
        <f t="shared" ca="1" si="1342"/>
        <v>-</v>
      </c>
      <c r="JQ385" s="163" t="str">
        <f t="shared" ca="1" si="1342"/>
        <v>-</v>
      </c>
      <c r="JR385" s="163" t="str">
        <f t="shared" ca="1" si="1342"/>
        <v>-</v>
      </c>
      <c r="JS385" s="163" t="str">
        <f t="shared" ca="1" si="1341"/>
        <v>-</v>
      </c>
      <c r="JT385" s="163" t="str">
        <f t="shared" ca="1" si="1341"/>
        <v>-</v>
      </c>
      <c r="JU385" s="163" t="str">
        <f t="shared" ca="1" si="1341"/>
        <v>-</v>
      </c>
      <c r="JV385" s="163" t="str">
        <f t="shared" ca="1" si="1341"/>
        <v>-</v>
      </c>
      <c r="JW385" s="163" t="str">
        <f t="shared" ca="1" si="1341"/>
        <v>-</v>
      </c>
      <c r="JX385" s="163" t="str">
        <f t="shared" ca="1" si="1341"/>
        <v>-</v>
      </c>
      <c r="JY385" s="163" t="str">
        <f t="shared" ca="1" si="1343"/>
        <v>-</v>
      </c>
      <c r="JZ385" s="163" t="str">
        <f t="shared" ca="1" si="1343"/>
        <v>-</v>
      </c>
      <c r="KA385" s="163" t="str">
        <f t="shared" ca="1" si="1343"/>
        <v>-</v>
      </c>
      <c r="KB385" s="163" t="str">
        <f t="shared" ca="1" si="1343"/>
        <v>-</v>
      </c>
      <c r="KC385" s="163" t="str">
        <f t="shared" ca="1" si="1343"/>
        <v>-</v>
      </c>
      <c r="KD385" s="163" t="str">
        <f t="shared" ca="1" si="1343"/>
        <v>-</v>
      </c>
      <c r="KE385" s="163" t="str">
        <f t="shared" ca="1" si="1343"/>
        <v>-</v>
      </c>
      <c r="KF385" s="163" t="str">
        <f t="shared" ca="1" si="1343"/>
        <v>-</v>
      </c>
      <c r="KG385" s="163" t="str">
        <f t="shared" ca="1" si="1343"/>
        <v>-</v>
      </c>
      <c r="KH385" s="163" t="str">
        <f t="shared" ca="1" si="1343"/>
        <v>-</v>
      </c>
      <c r="KI385" s="163" t="str">
        <f t="shared" ca="1" si="1343"/>
        <v>-</v>
      </c>
      <c r="KJ385" s="163" t="str">
        <f t="shared" ca="1" si="1343"/>
        <v>-</v>
      </c>
      <c r="KK385" s="163" t="str">
        <f t="shared" ca="1" si="1343"/>
        <v>-</v>
      </c>
      <c r="KL385" s="163" t="str">
        <f t="shared" ca="1" si="1343"/>
        <v>-</v>
      </c>
      <c r="KM385" s="163" t="str">
        <f t="shared" ca="1" si="1343"/>
        <v>-</v>
      </c>
      <c r="KN385" s="163" t="str">
        <f t="shared" ca="1" si="1343"/>
        <v>-</v>
      </c>
      <c r="KO385" s="163" t="str">
        <f t="shared" ca="1" si="1343"/>
        <v>-</v>
      </c>
      <c r="KP385" s="163" t="str">
        <f t="shared" ca="1" si="1343"/>
        <v>-</v>
      </c>
      <c r="KQ385" s="163" t="str">
        <f t="shared" ca="1" si="1343"/>
        <v>-</v>
      </c>
      <c r="KR385" s="163" t="str">
        <f t="shared" ca="1" si="1343"/>
        <v>-</v>
      </c>
      <c r="KS385" s="163" t="str">
        <f t="shared" ca="1" si="1343"/>
        <v>-</v>
      </c>
      <c r="KT385" s="163" t="str">
        <f t="shared" ca="1" si="1343"/>
        <v>-</v>
      </c>
      <c r="KU385" s="163" t="str">
        <f t="shared" ca="1" si="1343"/>
        <v>-</v>
      </c>
      <c r="KV385" s="163" t="str">
        <f t="shared" ca="1" si="1343"/>
        <v>-</v>
      </c>
      <c r="KW385" s="163" t="str">
        <f t="shared" ca="1" si="1343"/>
        <v>-</v>
      </c>
      <c r="KX385" s="163" t="str">
        <f t="shared" ca="1" si="1343"/>
        <v>-</v>
      </c>
      <c r="KY385" s="163" t="str">
        <f t="shared" ca="1" si="1343"/>
        <v>-</v>
      </c>
      <c r="KZ385" s="163" t="str">
        <f t="shared" ca="1" si="1343"/>
        <v>-</v>
      </c>
      <c r="LA385" s="163" t="str">
        <f t="shared" ca="1" si="1343"/>
        <v>-</v>
      </c>
      <c r="LB385" s="163" t="str">
        <f t="shared" ca="1" si="1343"/>
        <v>-</v>
      </c>
      <c r="LC385" s="163" t="str">
        <f t="shared" ca="1" si="1343"/>
        <v>-</v>
      </c>
      <c r="LD385" s="163" t="str">
        <f t="shared" ca="1" si="1343"/>
        <v>-</v>
      </c>
      <c r="LE385" s="163" t="str">
        <f t="shared" ca="1" si="1343"/>
        <v>-</v>
      </c>
      <c r="LF385" s="163" t="str">
        <f t="shared" ca="1" si="1343"/>
        <v>-</v>
      </c>
      <c r="LG385" s="163" t="str">
        <f t="shared" ca="1" si="1343"/>
        <v>-</v>
      </c>
      <c r="LH385" s="163" t="str">
        <f t="shared" ca="1" si="1343"/>
        <v>-</v>
      </c>
      <c r="LI385" s="163" t="str">
        <f t="shared" ca="1" si="1343"/>
        <v>-</v>
      </c>
      <c r="LJ385" s="163" t="str">
        <f t="shared" ca="1" si="1343"/>
        <v>-</v>
      </c>
      <c r="LK385" s="163" t="str">
        <f t="shared" ca="1" si="1343"/>
        <v>-</v>
      </c>
      <c r="LL385" s="163" t="str">
        <f t="shared" ca="1" si="1343"/>
        <v>-</v>
      </c>
      <c r="LM385" s="163" t="str">
        <f t="shared" ca="1" si="1343"/>
        <v>-</v>
      </c>
      <c r="LN385" s="163" t="str">
        <f t="shared" ca="1" si="1343"/>
        <v>-</v>
      </c>
      <c r="LO385" s="163" t="str">
        <f t="shared" ca="1" si="1344"/>
        <v>-</v>
      </c>
      <c r="LP385" s="163" t="str">
        <f t="shared" ca="1" si="1344"/>
        <v>-</v>
      </c>
      <c r="LQ385" s="163" t="str">
        <f t="shared" ca="1" si="1344"/>
        <v>-</v>
      </c>
      <c r="LR385" s="163" t="str">
        <f t="shared" ca="1" si="1344"/>
        <v>-</v>
      </c>
      <c r="LS385" s="163" t="str">
        <f t="shared" ca="1" si="1344"/>
        <v>-</v>
      </c>
      <c r="LT385" s="163" t="str">
        <f t="shared" ca="1" si="1344"/>
        <v>-</v>
      </c>
      <c r="LU385" s="163" t="str">
        <f t="shared" ca="1" si="1344"/>
        <v>-</v>
      </c>
      <c r="LV385" s="163" t="str">
        <f t="shared" ca="1" si="1344"/>
        <v>-</v>
      </c>
      <c r="LW385" s="163" t="str">
        <f t="shared" ca="1" si="1344"/>
        <v>-</v>
      </c>
      <c r="LX385" s="163" t="str">
        <f t="shared" ca="1" si="1344"/>
        <v>-</v>
      </c>
      <c r="LY385" s="10"/>
      <c r="LZ385" s="161">
        <f t="shared" ca="1" si="1345"/>
        <v>4.4999999999999998E-2</v>
      </c>
      <c r="MA385" s="161">
        <f t="shared" ca="1" si="1346"/>
        <v>4.4999999999999998E-2</v>
      </c>
      <c r="MB385" s="163">
        <f t="shared" ca="1" si="1347"/>
        <v>1</v>
      </c>
      <c r="MC385" s="163">
        <f t="shared" ca="1" si="1347"/>
        <v>0</v>
      </c>
      <c r="MD385" s="163">
        <f t="shared" ca="1" si="1347"/>
        <v>1</v>
      </c>
      <c r="ME385" s="163">
        <f t="shared" ca="1" si="1347"/>
        <v>1</v>
      </c>
      <c r="MF385" s="163">
        <f t="shared" ca="1" si="1347"/>
        <v>0</v>
      </c>
      <c r="MG385" s="163">
        <f t="shared" ca="1" si="1347"/>
        <v>70</v>
      </c>
      <c r="MH385" s="163">
        <f t="shared" ca="1" si="1347"/>
        <v>50</v>
      </c>
      <c r="MI385" s="163">
        <f t="shared" ca="1" si="1347"/>
        <v>85</v>
      </c>
      <c r="MJ385" s="163">
        <f t="shared" ca="1" si="1347"/>
        <v>50</v>
      </c>
      <c r="MK385" s="161">
        <f t="shared" ca="1" si="1348"/>
        <v>1</v>
      </c>
      <c r="ML385" s="161">
        <f t="shared" ca="1" si="1349"/>
        <v>1</v>
      </c>
      <c r="MM385" s="161">
        <f t="shared" ca="1" si="1350"/>
        <v>1</v>
      </c>
      <c r="MN385" s="161">
        <f t="shared" ca="1" si="1351"/>
        <v>1</v>
      </c>
      <c r="MO385" s="161">
        <f t="shared" ca="1" si="1351"/>
        <v>1</v>
      </c>
      <c r="MP385" s="163">
        <f t="shared" ca="1" si="1347"/>
        <v>1</v>
      </c>
      <c r="MQ385" s="10"/>
      <c r="MR385" s="163">
        <f t="shared" ca="1" si="1347"/>
        <v>1</v>
      </c>
      <c r="MS385" s="161">
        <f t="shared" si="1352"/>
        <v>1.1499999999999999</v>
      </c>
      <c r="MT385" s="163">
        <f t="shared" ca="1" si="1347"/>
        <v>0.75</v>
      </c>
      <c r="MU385" s="163">
        <f t="shared" ca="1" si="1347"/>
        <v>0.8</v>
      </c>
      <c r="MV385" s="163">
        <f t="shared" ca="1" si="1347"/>
        <v>0.82499999999999996</v>
      </c>
      <c r="MW385" s="163">
        <f t="shared" ca="1" si="1347"/>
        <v>0.875</v>
      </c>
      <c r="MX385" s="163">
        <f t="shared" ca="1" si="1347"/>
        <v>0.9</v>
      </c>
      <c r="MY385" s="163">
        <f t="shared" ca="1" si="1347"/>
        <v>0.75</v>
      </c>
      <c r="MZ385" s="163">
        <f t="shared" ca="1" si="1347"/>
        <v>0.78142857142857147</v>
      </c>
      <c r="NA385" s="163">
        <f t="shared" ca="1" si="1347"/>
        <v>0.82499999999999996</v>
      </c>
      <c r="NB385" s="163">
        <f t="shared" ca="1" si="1347"/>
        <v>0.875</v>
      </c>
      <c r="NC385" s="163">
        <f t="shared" ca="1" si="1347"/>
        <v>0.9</v>
      </c>
      <c r="ND385" s="163">
        <f t="shared" ca="1" si="1347"/>
        <v>0.9</v>
      </c>
      <c r="NE385" s="163">
        <f t="shared" ca="1" si="1347"/>
        <v>0.75</v>
      </c>
      <c r="NF385" s="163">
        <f t="shared" ca="1" si="1347"/>
        <v>0.78142857142857147</v>
      </c>
      <c r="NG385" s="163">
        <f t="shared" ca="1" si="1347"/>
        <v>0.82499999999999996</v>
      </c>
      <c r="NH385" s="163">
        <f t="shared" ca="1" si="1347"/>
        <v>0.875</v>
      </c>
      <c r="NI385" s="163">
        <f t="shared" ca="1" si="1347"/>
        <v>0.9</v>
      </c>
      <c r="NJ385" s="163">
        <f t="shared" ca="1" si="1347"/>
        <v>0.9</v>
      </c>
      <c r="NK385" s="163">
        <f t="shared" ca="1" si="1347"/>
        <v>0.75</v>
      </c>
      <c r="NL385" s="163">
        <f t="shared" ca="1" si="1347"/>
        <v>0.78142857142857147</v>
      </c>
      <c r="NM385" s="163">
        <f t="shared" ca="1" si="1347"/>
        <v>0.82499999999999996</v>
      </c>
      <c r="NN385" s="163">
        <f t="shared" ca="1" si="1347"/>
        <v>0.875</v>
      </c>
      <c r="NO385" s="163">
        <f t="shared" ca="1" si="1347"/>
        <v>0.9</v>
      </c>
      <c r="NP385" s="163">
        <f t="shared" ca="1" si="1347"/>
        <v>0.9</v>
      </c>
      <c r="NQ385" s="163">
        <f t="shared" ca="1" si="1347"/>
        <v>0.75</v>
      </c>
      <c r="NR385" s="163">
        <f t="shared" ca="1" si="1347"/>
        <v>0.78142857142857147</v>
      </c>
      <c r="NS385" s="163">
        <f t="shared" ca="1" si="1347"/>
        <v>0.82499999999999996</v>
      </c>
      <c r="NT385" s="163">
        <f t="shared" ca="1" si="1347"/>
        <v>0.875</v>
      </c>
      <c r="NU385" s="163">
        <f t="shared" ca="1" si="1347"/>
        <v>0.9</v>
      </c>
      <c r="NV385" s="163">
        <f t="shared" ca="1" si="1347"/>
        <v>0.9</v>
      </c>
      <c r="NW385" s="163">
        <f t="shared" ca="1" si="1347"/>
        <v>0.75</v>
      </c>
      <c r="NX385" s="163">
        <f t="shared" ca="1" si="1347"/>
        <v>0.78142857142857147</v>
      </c>
      <c r="NY385" s="163">
        <f t="shared" ca="1" si="1347"/>
        <v>0.82499999999999996</v>
      </c>
      <c r="NZ385" s="163">
        <f t="shared" ca="1" si="1347"/>
        <v>0.875</v>
      </c>
      <c r="OA385" s="163">
        <f t="shared" ca="1" si="1347"/>
        <v>0.9</v>
      </c>
      <c r="OB385" s="163">
        <f t="shared" ca="1" si="1347"/>
        <v>0.9</v>
      </c>
      <c r="OC385" s="163">
        <f t="shared" ca="1" si="1347"/>
        <v>0.75</v>
      </c>
      <c r="OD385" s="163">
        <f t="shared" ca="1" si="1347"/>
        <v>0.78142857142857147</v>
      </c>
      <c r="OE385" s="163">
        <f t="shared" ca="1" si="1347"/>
        <v>0.82499999999999996</v>
      </c>
      <c r="OF385" s="163">
        <f t="shared" ca="1" si="1347"/>
        <v>0.875</v>
      </c>
      <c r="OG385" s="163">
        <f t="shared" ca="1" si="1347"/>
        <v>0.9</v>
      </c>
      <c r="OH385" s="163">
        <f t="shared" ca="1" si="1347"/>
        <v>0.9</v>
      </c>
      <c r="OI385" s="163">
        <f t="shared" ca="1" si="1347"/>
        <v>0.75</v>
      </c>
      <c r="OJ385" s="163">
        <f t="shared" ca="1" si="1347"/>
        <v>0.76904761904761909</v>
      </c>
      <c r="OK385" s="163">
        <f t="shared" ca="1" si="1347"/>
        <v>0.82000000000000006</v>
      </c>
      <c r="OL385" s="163">
        <f t="shared" ca="1" si="1347"/>
        <v>0.875</v>
      </c>
      <c r="OM385" s="163">
        <f t="shared" ca="1" si="1347"/>
        <v>0.9</v>
      </c>
      <c r="ON385" s="163">
        <f t="shared" ca="1" si="1347"/>
        <v>0.90000000000000013</v>
      </c>
      <c r="OO385" s="163">
        <f t="shared" ca="1" si="1347"/>
        <v>0.75</v>
      </c>
      <c r="OP385" s="163">
        <f t="shared" ca="1" si="1347"/>
        <v>0.76904761904761909</v>
      </c>
      <c r="OQ385" s="163">
        <f t="shared" ca="1" si="1347"/>
        <v>0.82000000000000006</v>
      </c>
      <c r="OR385" s="163">
        <f t="shared" ca="1" si="1347"/>
        <v>0.875</v>
      </c>
      <c r="OS385" s="163">
        <f t="shared" ca="1" si="1347"/>
        <v>0.9</v>
      </c>
      <c r="OT385" s="163">
        <f t="shared" ca="1" si="1347"/>
        <v>0.9</v>
      </c>
      <c r="OU385" s="163">
        <f t="shared" ca="1" si="1353"/>
        <v>0.875</v>
      </c>
      <c r="OV385" s="161">
        <f t="shared" ca="1" si="1354"/>
        <v>1</v>
      </c>
      <c r="OW385" s="161">
        <f t="shared" ca="1" si="1355"/>
        <v>1</v>
      </c>
      <c r="OX385" s="161" t="str">
        <f t="shared" ca="1" si="1356"/>
        <v>-</v>
      </c>
      <c r="OY385" s="163" t="str">
        <f t="shared" ca="1" si="1357"/>
        <v>-</v>
      </c>
      <c r="OZ385" s="161" t="str">
        <f t="shared" ca="1" si="1358"/>
        <v>-</v>
      </c>
      <c r="PA385" s="161" t="str">
        <f t="shared" ca="1" si="1359"/>
        <v>-</v>
      </c>
      <c r="PB385" s="163">
        <f t="shared" ca="1" si="1347"/>
        <v>0</v>
      </c>
      <c r="PC385" s="27">
        <v>0</v>
      </c>
    </row>
    <row r="386" spans="1:419" s="143" customFormat="1" hidden="1" outlineLevel="1">
      <c r="A386" s="121">
        <f t="shared" si="14"/>
        <v>381</v>
      </c>
      <c r="B386" s="121">
        <f t="shared" si="1360"/>
        <v>13</v>
      </c>
      <c r="C386" s="143">
        <f t="shared" ref="C386:C413" si="1366">C385</f>
        <v>1002</v>
      </c>
      <c r="D386" s="143" t="s">
        <v>884</v>
      </c>
      <c r="E386" s="143" t="b">
        <f t="shared" si="1320"/>
        <v>0</v>
      </c>
      <c r="F386" s="143" t="b">
        <v>0</v>
      </c>
      <c r="G386" s="143" t="b">
        <f t="shared" si="1361"/>
        <v>0</v>
      </c>
      <c r="H386" s="139">
        <f t="shared" ca="1" si="1362"/>
        <v>3</v>
      </c>
      <c r="I386" s="32">
        <v>1</v>
      </c>
      <c r="J386" s="32">
        <v>2</v>
      </c>
      <c r="K386" s="139">
        <f t="shared" ca="1" si="1362"/>
        <v>1</v>
      </c>
      <c r="L386" s="139">
        <f t="shared" ca="1" si="1362"/>
        <v>1</v>
      </c>
      <c r="M386" s="139">
        <f t="shared" ca="1" si="1362"/>
        <v>1</v>
      </c>
      <c r="N386" s="139">
        <f t="shared" ca="1" si="1362"/>
        <v>1</v>
      </c>
      <c r="O386" s="139">
        <f t="shared" ca="1" si="1362"/>
        <v>1</v>
      </c>
      <c r="P386" s="139">
        <f t="shared" ca="1" si="1362"/>
        <v>1</v>
      </c>
      <c r="Q386" s="139">
        <f t="shared" ca="1" si="1362"/>
        <v>1</v>
      </c>
      <c r="R386" s="139">
        <f t="shared" ca="1" si="1362"/>
        <v>2</v>
      </c>
      <c r="S386" s="139">
        <f t="shared" ca="1" si="1362"/>
        <v>1</v>
      </c>
      <c r="T386" s="139">
        <f t="shared" ca="1" si="1362"/>
        <v>1</v>
      </c>
      <c r="U386" s="139">
        <f t="shared" ca="1" si="1362"/>
        <v>1</v>
      </c>
      <c r="V386" s="139">
        <f t="shared" ca="1" si="1362"/>
        <v>1</v>
      </c>
      <c r="W386" s="139">
        <f t="shared" ca="1" si="1362"/>
        <v>1</v>
      </c>
      <c r="X386" s="32">
        <v>1</v>
      </c>
      <c r="Y386" s="139">
        <f t="shared" ca="1" si="1362"/>
        <v>1</v>
      </c>
      <c r="Z386" s="139">
        <f t="shared" ca="1" si="1362"/>
        <v>1</v>
      </c>
      <c r="AA386" s="139">
        <f t="shared" ca="1" si="1362"/>
        <v>1</v>
      </c>
      <c r="AB386" s="139">
        <f t="shared" ca="1" si="1362"/>
        <v>1</v>
      </c>
      <c r="AC386" s="139">
        <f t="shared" ca="1" si="1362"/>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00002 Pasture SE RiskCARA-low CropgrazeFALSE (F33N11)</v>
      </c>
      <c r="AF386" s="10" t="str">
        <f ca="1">IF(COUNTIF(AE$5:AE386,AE386)=1,"-","Dup")</f>
        <v>-</v>
      </c>
      <c r="AG386" s="10"/>
      <c r="AH386" s="163" t="str">
        <f t="shared" ca="1" si="1321"/>
        <v>-</v>
      </c>
      <c r="AI386" s="163" t="str">
        <f t="shared" ca="1" si="1321"/>
        <v>-</v>
      </c>
      <c r="AJ386" s="163" t="str">
        <f t="shared" ca="1" si="1321"/>
        <v>-</v>
      </c>
      <c r="AK386" s="163" t="str">
        <f t="shared" ca="1" si="1321"/>
        <v>-</v>
      </c>
      <c r="AL386" s="163" t="str">
        <f t="shared" ca="1" si="1321"/>
        <v>-</v>
      </c>
      <c r="AM386" s="163" t="b">
        <f t="shared" ca="1" si="1321"/>
        <v>1</v>
      </c>
      <c r="AN386" s="10"/>
      <c r="AO386" s="161" t="b">
        <f t="shared" si="1322"/>
        <v>1</v>
      </c>
      <c r="AP386" s="161" t="str">
        <f t="shared" si="1322"/>
        <v>-</v>
      </c>
      <c r="AQ386" s="161" t="str">
        <f t="shared" si="1322"/>
        <v>-</v>
      </c>
      <c r="AR386" s="161" t="str">
        <f t="shared" si="1322"/>
        <v>-</v>
      </c>
      <c r="AS386" s="161" t="b">
        <f t="shared" si="1322"/>
        <v>1</v>
      </c>
      <c r="AT386" s="161" t="b">
        <f t="shared" si="1322"/>
        <v>0</v>
      </c>
      <c r="AU386" s="161">
        <f t="shared" ca="1" si="1323"/>
        <v>0</v>
      </c>
      <c r="AV386" s="161" t="b">
        <f t="shared" si="1324"/>
        <v>1</v>
      </c>
      <c r="AW386" s="161" t="b">
        <f t="shared" si="1324"/>
        <v>1</v>
      </c>
      <c r="AX386" s="161">
        <f t="shared" si="1324"/>
        <v>1</v>
      </c>
      <c r="AY386" s="161">
        <f t="shared" si="1324"/>
        <v>3.0000000000000001E-6</v>
      </c>
      <c r="AZ386" s="161" t="str">
        <f t="shared" si="1324"/>
        <v>-</v>
      </c>
      <c r="BA386" s="10"/>
      <c r="BB386" s="161" t="b">
        <f t="shared" si="1325"/>
        <v>1</v>
      </c>
      <c r="BC386" s="163" t="b">
        <f t="shared" ca="1" si="1326"/>
        <v>1</v>
      </c>
      <c r="BD386" s="163" t="b">
        <f t="shared" ca="1" si="1326"/>
        <v>1</v>
      </c>
      <c r="BE386" s="162">
        <f t="shared" ca="1" si="1327"/>
        <v>3110</v>
      </c>
      <c r="BF386" s="163" t="str">
        <f t="shared" ref="BF386:DW398" ca="1" si="1367">OFFSET(BF$5,$B386,0)</f>
        <v>-</v>
      </c>
      <c r="BG386" s="163" t="str">
        <f t="shared" ca="1" si="1367"/>
        <v>-</v>
      </c>
      <c r="BH386" s="163" t="str">
        <f t="shared" ca="1" si="1367"/>
        <v>-</v>
      </c>
      <c r="BI386" s="163" t="str">
        <f t="shared" ca="1" si="1367"/>
        <v>-</v>
      </c>
      <c r="BJ386" s="163" t="str">
        <f t="shared" ca="1" si="1367"/>
        <v>-</v>
      </c>
      <c r="BK386" s="163">
        <f t="shared" ca="1" si="1367"/>
        <v>1</v>
      </c>
      <c r="BL386" s="163">
        <f t="shared" ca="1" si="1367"/>
        <v>1</v>
      </c>
      <c r="BM386" s="163" t="str">
        <f t="shared" ca="1" si="1367"/>
        <v>-</v>
      </c>
      <c r="BN386" s="163" t="str">
        <f t="shared" ca="1" si="1367"/>
        <v>-</v>
      </c>
      <c r="BO386" s="163" t="b">
        <f t="shared" ca="1" si="1329"/>
        <v>0</v>
      </c>
      <c r="BP386" s="163" t="b">
        <f t="shared" ca="1" si="1329"/>
        <v>0</v>
      </c>
      <c r="BQ386" s="163" t="b">
        <f t="shared" ca="1" si="1329"/>
        <v>0</v>
      </c>
      <c r="BR386" s="163" t="b">
        <f t="shared" ca="1" si="1329"/>
        <v>0</v>
      </c>
      <c r="BS386" s="163" t="b">
        <f t="shared" ca="1" si="1329"/>
        <v>0</v>
      </c>
      <c r="BT386" s="163" t="b">
        <f t="shared" ca="1" si="1329"/>
        <v>0</v>
      </c>
      <c r="BU386" s="163" t="b">
        <f t="shared" ca="1" si="1329"/>
        <v>0</v>
      </c>
      <c r="BV386" s="163" t="b">
        <f t="shared" ca="1" si="1329"/>
        <v>0</v>
      </c>
      <c r="BW386" s="163" t="b">
        <f t="shared" ca="1" si="1329"/>
        <v>0</v>
      </c>
      <c r="BX386" s="163" t="str">
        <f t="shared" ca="1" si="1328"/>
        <v>-</v>
      </c>
      <c r="BY386" s="163" t="str">
        <f t="shared" ca="1" si="1330"/>
        <v>-</v>
      </c>
      <c r="BZ386" s="163" t="str">
        <f t="shared" ca="1" si="1330"/>
        <v>-</v>
      </c>
      <c r="CA386" s="163" t="str">
        <f t="shared" ca="1" si="1330"/>
        <v>-</v>
      </c>
      <c r="CB386" s="163" t="str">
        <f t="shared" ca="1" si="1330"/>
        <v>-</v>
      </c>
      <c r="CC386" s="163" t="str">
        <f t="shared" ca="1" si="1330"/>
        <v>-</v>
      </c>
      <c r="CD386" s="163" t="str">
        <f t="shared" ca="1" si="1330"/>
        <v>-</v>
      </c>
      <c r="CE386" s="163" t="str">
        <f t="shared" ca="1" si="1330"/>
        <v>-</v>
      </c>
      <c r="CF386" s="163" t="str">
        <f t="shared" ca="1" si="1330"/>
        <v>-</v>
      </c>
      <c r="CG386" s="163" t="str">
        <f t="shared" ca="1" si="1328"/>
        <v>-</v>
      </c>
      <c r="CH386" s="163" t="str">
        <f t="shared" ca="1" si="1328"/>
        <v>-</v>
      </c>
      <c r="CI386" s="163" t="str">
        <f t="shared" ca="1" si="1328"/>
        <v>-</v>
      </c>
      <c r="CJ386" s="163" t="str">
        <f t="shared" ca="1" si="1328"/>
        <v>-</v>
      </c>
      <c r="CK386" s="163" t="str">
        <f t="shared" ca="1" si="1328"/>
        <v>-</v>
      </c>
      <c r="CL386" s="163" t="str">
        <f t="shared" ca="1" si="1328"/>
        <v>-</v>
      </c>
      <c r="CM386" s="163" t="str">
        <f t="shared" ca="1" si="1328"/>
        <v>-</v>
      </c>
      <c r="CN386" s="163" t="str">
        <f t="shared" ca="1" si="1328"/>
        <v>-</v>
      </c>
      <c r="CO386" s="163" t="str">
        <f t="shared" ca="1" si="1328"/>
        <v>-</v>
      </c>
      <c r="CP386" s="163" t="str">
        <f t="shared" ca="1" si="1328"/>
        <v>-</v>
      </c>
      <c r="CQ386" s="163" t="str">
        <f t="shared" ca="1" si="1328"/>
        <v>-</v>
      </c>
      <c r="CR386" s="163" t="str">
        <f t="shared" ca="1" si="1328"/>
        <v>-</v>
      </c>
      <c r="CS386" s="163" t="str">
        <f t="shared" ca="1" si="1328"/>
        <v>-</v>
      </c>
      <c r="CT386" s="163" t="str">
        <f t="shared" ca="1" si="1328"/>
        <v>-</v>
      </c>
      <c r="CU386" s="163" t="str">
        <f t="shared" ca="1" si="1331"/>
        <v>-</v>
      </c>
      <c r="CV386" s="163" t="str">
        <f t="shared" ca="1" si="1331"/>
        <v>-</v>
      </c>
      <c r="CW386" s="163" t="str">
        <f t="shared" ca="1" si="1331"/>
        <v>-</v>
      </c>
      <c r="CX386" s="163" t="str">
        <f t="shared" ca="1" si="1331"/>
        <v>-</v>
      </c>
      <c r="CY386" s="163" t="str">
        <f t="shared" ca="1" si="1331"/>
        <v>-</v>
      </c>
      <c r="CZ386" s="163" t="str">
        <f t="shared" ca="1" si="1331"/>
        <v>-</v>
      </c>
      <c r="DA386" s="163" t="str">
        <f t="shared" ca="1" si="1331"/>
        <v>-</v>
      </c>
      <c r="DB386" s="163" t="str">
        <f t="shared" ca="1" si="1331"/>
        <v>-</v>
      </c>
      <c r="DC386" s="163" t="str">
        <f t="shared" ca="1" si="1328"/>
        <v>-</v>
      </c>
      <c r="DD386" s="163" t="str">
        <f t="shared" ca="1" si="1332"/>
        <v>-</v>
      </c>
      <c r="DE386" s="163" t="str">
        <f t="shared" ca="1" si="1332"/>
        <v>-</v>
      </c>
      <c r="DF386" s="163" t="str">
        <f t="shared" ca="1" si="1332"/>
        <v>-</v>
      </c>
      <c r="DG386" s="163" t="str">
        <f t="shared" ca="1" si="1332"/>
        <v>-</v>
      </c>
      <c r="DH386" s="163" t="str">
        <f t="shared" ca="1" si="1332"/>
        <v>-</v>
      </c>
      <c r="DI386" s="163" t="str">
        <f t="shared" ca="1" si="1332"/>
        <v>-</v>
      </c>
      <c r="DJ386" s="163" t="str">
        <f t="shared" ca="1" si="1332"/>
        <v>-</v>
      </c>
      <c r="DK386" s="163" t="str">
        <f t="shared" ca="1" si="1332"/>
        <v>-</v>
      </c>
      <c r="DL386" s="10"/>
      <c r="DM386" s="163" t="str">
        <f t="shared" ca="1" si="1367"/>
        <v>-</v>
      </c>
      <c r="DN386" s="163" t="str">
        <f t="shared" ca="1" si="1367"/>
        <v>-</v>
      </c>
      <c r="DO386" s="163" t="str">
        <f t="shared" ca="1" si="1367"/>
        <v>-</v>
      </c>
      <c r="DP386" s="163" t="str">
        <f t="shared" ca="1" si="1367"/>
        <v>-</v>
      </c>
      <c r="DQ386" s="163" t="str">
        <f t="shared" ca="1" si="1367"/>
        <v>-</v>
      </c>
      <c r="DR386" s="163" t="str">
        <f t="shared" ca="1" si="1367"/>
        <v>-</v>
      </c>
      <c r="DS386" s="163" t="str">
        <f t="shared" ca="1" si="1367"/>
        <v>-</v>
      </c>
      <c r="DT386" s="163" t="str">
        <f t="shared" ca="1" si="1367"/>
        <v>-</v>
      </c>
      <c r="DU386" s="163" t="str">
        <f t="shared" ca="1" si="1367"/>
        <v>-</v>
      </c>
      <c r="DV386" s="163" t="str">
        <f t="shared" ca="1" si="1367"/>
        <v>-</v>
      </c>
      <c r="DW386" s="163" t="str">
        <f t="shared" ca="1" si="1367"/>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64"/>
        <v>-</v>
      </c>
      <c r="EJ386" s="163" t="str">
        <f t="shared" ca="1" si="1364"/>
        <v>-</v>
      </c>
      <c r="EK386" s="163" t="str">
        <f t="shared" ca="1" si="1364"/>
        <v>-</v>
      </c>
      <c r="EL386" s="163" t="str">
        <f t="shared" ca="1" si="1364"/>
        <v>-</v>
      </c>
      <c r="EM386" s="163" t="str">
        <f t="shared" ca="1" si="1364"/>
        <v>-</v>
      </c>
      <c r="EN386" s="163" t="str">
        <f t="shared" ca="1" si="1364"/>
        <v>-</v>
      </c>
      <c r="EO386" s="163" t="str">
        <f t="shared" ca="1" si="1364"/>
        <v>-</v>
      </c>
      <c r="EP386" s="163" t="str">
        <f t="shared" ca="1" si="1364"/>
        <v>-</v>
      </c>
      <c r="EQ386" s="163">
        <f t="shared" ca="1" si="1364"/>
        <v>1</v>
      </c>
      <c r="ER386" s="163">
        <f t="shared" ca="1" si="1364"/>
        <v>1</v>
      </c>
      <c r="ES386" s="163">
        <f t="shared" ca="1" si="1364"/>
        <v>0</v>
      </c>
      <c r="ET386" s="163" t="str">
        <f t="shared" ca="1" si="1364"/>
        <v>-</v>
      </c>
      <c r="EU386" s="163" t="str">
        <f t="shared" ca="1" si="1364"/>
        <v>-</v>
      </c>
      <c r="EV386" s="163" t="str">
        <f t="shared" ca="1" si="1364"/>
        <v>-</v>
      </c>
      <c r="EW386" s="163" t="str">
        <f t="shared" ca="1" si="1364"/>
        <v>-</v>
      </c>
      <c r="EX386" s="163" t="str">
        <f t="shared" ca="1" si="1364"/>
        <v>-</v>
      </c>
      <c r="EY386" s="163" t="str">
        <f t="shared" ca="1" si="1364"/>
        <v>-</v>
      </c>
      <c r="EZ386" s="163" t="str">
        <f t="shared" ca="1" si="1364"/>
        <v>-</v>
      </c>
      <c r="FA386" s="163">
        <f t="shared" ca="1" si="1364"/>
        <v>0</v>
      </c>
      <c r="FB386" s="163" t="str">
        <f t="shared" ca="1" si="1364"/>
        <v>-</v>
      </c>
      <c r="FC386" s="163" t="str">
        <f t="shared" ca="1" si="1364"/>
        <v>-</v>
      </c>
      <c r="FD386" s="163" t="str">
        <f t="shared" ca="1" si="1364"/>
        <v>-</v>
      </c>
      <c r="FE386" s="163" t="str">
        <f t="shared" ca="1" si="1364"/>
        <v>-</v>
      </c>
      <c r="FF386" s="163" t="str">
        <f t="shared" ca="1" si="1364"/>
        <v>-</v>
      </c>
      <c r="FG386" s="163">
        <f t="shared" ca="1" si="1364"/>
        <v>0</v>
      </c>
      <c r="FH386" s="163">
        <f t="shared" ca="1" si="1364"/>
        <v>0</v>
      </c>
      <c r="FI386" s="163">
        <f t="shared" ca="1" si="1364"/>
        <v>0</v>
      </c>
      <c r="FJ386" s="163">
        <f t="shared" ca="1" si="1364"/>
        <v>0</v>
      </c>
      <c r="FK386" s="163">
        <f t="shared" ca="1" si="1364"/>
        <v>0</v>
      </c>
      <c r="FL386" s="163">
        <f t="shared" ca="1" si="1364"/>
        <v>0</v>
      </c>
      <c r="FM386" s="163">
        <f t="shared" ca="1" si="1364"/>
        <v>0</v>
      </c>
      <c r="FN386" s="163" t="str">
        <f t="shared" ca="1" si="1364"/>
        <v>-</v>
      </c>
      <c r="FO386" s="163" t="str">
        <f t="shared" ca="1" si="1364"/>
        <v>-</v>
      </c>
      <c r="FP386" s="163" t="str">
        <f t="shared" ca="1" si="1364"/>
        <v>-</v>
      </c>
      <c r="FQ386" s="163" t="str">
        <f t="shared" ca="1" si="1364"/>
        <v>-</v>
      </c>
      <c r="FR386" s="163" t="str">
        <f t="shared" ca="1" si="1364"/>
        <v>-</v>
      </c>
      <c r="FS386" s="163" t="str">
        <f t="shared" ca="1" si="1364"/>
        <v>-</v>
      </c>
      <c r="FT386" s="163" t="str">
        <f t="shared" ca="1" si="1364"/>
        <v>-</v>
      </c>
      <c r="FU386" s="163" t="str">
        <f t="shared" ca="1" si="1364"/>
        <v>-</v>
      </c>
      <c r="FV386" s="163" t="str">
        <f t="shared" ca="1" si="1364"/>
        <v>-</v>
      </c>
      <c r="FW386" s="163" t="str">
        <f t="shared" ca="1" si="1364"/>
        <v>-</v>
      </c>
      <c r="FX386" s="163" t="str">
        <f t="shared" ca="1" si="1364"/>
        <v>-</v>
      </c>
      <c r="FY386" s="10"/>
      <c r="FZ386" s="163">
        <f t="shared" ca="1" si="1364"/>
        <v>1</v>
      </c>
      <c r="GA386" s="163" t="str">
        <f t="shared" ca="1" si="1364"/>
        <v>-</v>
      </c>
      <c r="GB386" s="163" t="str">
        <f t="shared" ca="1" si="1364"/>
        <v>-</v>
      </c>
      <c r="GC386" s="163" t="str">
        <f t="shared" ca="1" si="1364"/>
        <v>-</v>
      </c>
      <c r="GD386" s="163" t="str">
        <f t="shared" ca="1" si="1334"/>
        <v>-</v>
      </c>
      <c r="GE386" s="163" t="b">
        <f t="shared" ca="1" si="1334"/>
        <v>0</v>
      </c>
      <c r="GF386" s="163" t="str">
        <f t="shared" ca="1" si="1334"/>
        <v>-</v>
      </c>
      <c r="GG386" s="163">
        <f t="shared" ca="1" si="1334"/>
        <v>0</v>
      </c>
      <c r="GH386" s="163" t="str">
        <f t="shared" ca="1" si="1334"/>
        <v>-</v>
      </c>
      <c r="GI386" s="161" cm="1">
        <f t="array" aca="1" ref="GI386" ca="1">INDEX(i.rev,$K386,GI$15)</f>
        <v>1</v>
      </c>
      <c r="GJ386" s="163">
        <f t="shared" ca="1" si="1335"/>
        <v>0</v>
      </c>
      <c r="GK386" s="163">
        <f t="shared" ca="1" si="1335"/>
        <v>1</v>
      </c>
      <c r="GL386" s="163">
        <f t="shared" ca="1" si="1335"/>
        <v>0</v>
      </c>
      <c r="GM386" s="163">
        <f t="shared" ca="1" si="1335"/>
        <v>1</v>
      </c>
      <c r="GN386" s="163">
        <f t="shared" ca="1" si="1335"/>
        <v>1</v>
      </c>
      <c r="GO386" s="163">
        <f t="shared" ca="1" si="1335"/>
        <v>1</v>
      </c>
      <c r="GP386" s="163">
        <f t="shared" ca="1" si="1335"/>
        <v>0</v>
      </c>
      <c r="GQ386" s="163">
        <f t="shared" ca="1" si="1335"/>
        <v>0</v>
      </c>
      <c r="GR386" s="163">
        <f t="shared" ca="1" si="1335"/>
        <v>0</v>
      </c>
      <c r="GS386" s="163">
        <f t="shared" ca="1" si="1335"/>
        <v>0</v>
      </c>
      <c r="GT386" s="163">
        <f t="shared" ca="1" si="1335"/>
        <v>0</v>
      </c>
      <c r="GU386" s="163">
        <f t="shared" ca="1" si="1335"/>
        <v>0</v>
      </c>
      <c r="GV386" s="163">
        <f t="shared" ca="1" si="1335"/>
        <v>0</v>
      </c>
      <c r="GW386" s="163">
        <f t="shared" ca="1" si="1335"/>
        <v>0</v>
      </c>
      <c r="GX386" s="163">
        <f t="shared" ca="1" si="1335"/>
        <v>0</v>
      </c>
      <c r="GY386" s="163">
        <f t="shared" ca="1" si="1335"/>
        <v>0</v>
      </c>
      <c r="GZ386" s="161" cm="1">
        <f t="array" aca="1" ref="GZ386" ca="1">INDEX(i.rev,$K386,GZ$15)</f>
        <v>0</v>
      </c>
      <c r="HA386" s="163">
        <f t="shared" ca="1" si="1336"/>
        <v>0</v>
      </c>
      <c r="HB386" s="161" cm="1">
        <f t="array" aca="1" ref="HB386" ca="1">INDEX(i.rev,$K386,HB$15)</f>
        <v>1</v>
      </c>
      <c r="HC386" s="163">
        <f t="shared" ca="1" si="1365"/>
        <v>0</v>
      </c>
      <c r="HD386" s="163">
        <f t="shared" ca="1" si="1365"/>
        <v>0</v>
      </c>
      <c r="HE386" s="163">
        <f t="shared" ca="1" si="1365"/>
        <v>0</v>
      </c>
      <c r="HF386" s="163">
        <f t="shared" ca="1" si="1365"/>
        <v>0</v>
      </c>
      <c r="HG386" s="163">
        <f t="shared" ca="1" si="1365"/>
        <v>0</v>
      </c>
      <c r="HH386" s="163">
        <f t="shared" ca="1" si="1365"/>
        <v>0</v>
      </c>
      <c r="HI386" s="163">
        <f t="shared" ca="1" si="1365"/>
        <v>0</v>
      </c>
      <c r="HJ386" s="10"/>
      <c r="HK386" s="163" t="str">
        <f t="shared" ca="1" si="1365"/>
        <v>-</v>
      </c>
      <c r="HL386" s="163" t="str">
        <f t="shared" ca="1" si="1365"/>
        <v>-</v>
      </c>
      <c r="HM386" s="163" t="str">
        <f t="shared" ca="1" si="1365"/>
        <v>-</v>
      </c>
      <c r="HN386" s="163" t="str">
        <f t="shared" ca="1" si="1365"/>
        <v>-</v>
      </c>
      <c r="HO386" s="163" t="str">
        <f t="shared" ca="1" si="1365"/>
        <v>-</v>
      </c>
      <c r="HP386" s="161" t="b">
        <f t="shared" ca="1" si="1338"/>
        <v>0</v>
      </c>
      <c r="HQ386" s="161" t="b">
        <f t="shared" ca="1" si="1338"/>
        <v>0</v>
      </c>
      <c r="HR386" s="161" t="b">
        <f t="shared" ca="1" si="1338"/>
        <v>1</v>
      </c>
      <c r="HS386" s="163">
        <f t="shared" ca="1" si="1365"/>
        <v>0</v>
      </c>
      <c r="HT386" s="161">
        <f t="shared" ca="1" si="1339"/>
        <v>1</v>
      </c>
      <c r="HU386" s="161">
        <f t="shared" ca="1" si="1339"/>
        <v>1</v>
      </c>
      <c r="HV386" s="163" t="str">
        <f t="shared" ca="1" si="1365"/>
        <v>-</v>
      </c>
      <c r="HW386" s="163" t="str">
        <f t="shared" ca="1" si="1365"/>
        <v>-</v>
      </c>
      <c r="HX386" s="163" t="str">
        <f t="shared" ca="1" si="1365"/>
        <v>-</v>
      </c>
      <c r="HY386" s="163" t="str">
        <f t="shared" ca="1" si="1365"/>
        <v>-</v>
      </c>
      <c r="HZ386" s="163" t="str">
        <f t="shared" ca="1" si="1365"/>
        <v>-</v>
      </c>
      <c r="IA386" s="163" t="str">
        <f t="shared" ca="1" si="1365"/>
        <v>-</v>
      </c>
      <c r="IB386" s="163" t="str">
        <f t="shared" ca="1" si="1365"/>
        <v>-</v>
      </c>
      <c r="IC386" s="163" t="str">
        <f t="shared" ca="1" si="1365"/>
        <v>-</v>
      </c>
      <c r="ID386" s="163" t="str">
        <f t="shared" ca="1" si="1365"/>
        <v>-</v>
      </c>
      <c r="IE386" s="163" t="b">
        <f t="shared" ca="1" si="1365"/>
        <v>1</v>
      </c>
      <c r="IF386" s="163" t="str">
        <f t="shared" ca="1" si="1365"/>
        <v>-</v>
      </c>
      <c r="IG386" s="163" t="str">
        <f t="shared" ca="1" si="1365"/>
        <v>-</v>
      </c>
      <c r="IH386" s="163" t="str">
        <f t="shared" ca="1" si="1365"/>
        <v>-</v>
      </c>
      <c r="II386" s="163" t="b">
        <f t="shared" ca="1" si="1340"/>
        <v>1</v>
      </c>
      <c r="IJ386" s="163">
        <f t="shared" ca="1" si="1340"/>
        <v>0</v>
      </c>
      <c r="IK386" s="163" t="str">
        <f t="shared" ca="1" si="1341"/>
        <v>-</v>
      </c>
      <c r="IL386" s="163" t="str">
        <f t="shared" ca="1" si="1341"/>
        <v>-</v>
      </c>
      <c r="IM386" s="163" t="str">
        <f t="shared" ca="1" si="1341"/>
        <v>-</v>
      </c>
      <c r="IN386" s="163" t="str">
        <f t="shared" ca="1" si="1341"/>
        <v>-</v>
      </c>
      <c r="IO386" s="163" t="str">
        <f t="shared" ca="1" si="1341"/>
        <v>-</v>
      </c>
      <c r="IP386" s="163">
        <f t="shared" ca="1" si="1341"/>
        <v>0</v>
      </c>
      <c r="IQ386" s="163" t="str">
        <f t="shared" ca="1" si="1341"/>
        <v>-</v>
      </c>
      <c r="IR386" s="163" t="str">
        <f t="shared" ca="1" si="1341"/>
        <v>-</v>
      </c>
      <c r="IS386" s="163" t="str">
        <f t="shared" ca="1" si="1341"/>
        <v>-</v>
      </c>
      <c r="IT386" s="163">
        <f t="shared" ca="1" si="1341"/>
        <v>500</v>
      </c>
      <c r="IU386" s="163">
        <f t="shared" ca="1" si="1341"/>
        <v>500</v>
      </c>
      <c r="IV386" s="163" t="str">
        <f t="shared" ca="1" si="1341"/>
        <v>-</v>
      </c>
      <c r="IW386" s="163" t="str">
        <f t="shared" ca="1" si="1341"/>
        <v>-</v>
      </c>
      <c r="IX386" s="163" t="str">
        <f t="shared" ca="1" si="1341"/>
        <v>-</v>
      </c>
      <c r="IY386" s="163" t="str">
        <f t="shared" ca="1" si="1341"/>
        <v>-</v>
      </c>
      <c r="IZ386" s="163" t="str">
        <f t="shared" ca="1" si="1341"/>
        <v>-</v>
      </c>
      <c r="JA386" s="163" t="str">
        <f t="shared" ca="1" si="1341"/>
        <v>-</v>
      </c>
      <c r="JB386" s="163" t="str">
        <f t="shared" ca="1" si="1341"/>
        <v>-</v>
      </c>
      <c r="JC386" s="163" t="str">
        <f t="shared" ca="1" si="1341"/>
        <v>-</v>
      </c>
      <c r="JD386" s="163" t="str">
        <f t="shared" ca="1" si="1341"/>
        <v>-</v>
      </c>
      <c r="JE386" s="163" t="str">
        <f t="shared" ca="1" si="1341"/>
        <v>-</v>
      </c>
      <c r="JF386" s="163" t="str">
        <f t="shared" ca="1" si="1341"/>
        <v>-</v>
      </c>
      <c r="JG386" s="163" t="str">
        <f t="shared" ca="1" si="1341"/>
        <v>-</v>
      </c>
      <c r="JH386" s="163" t="str">
        <f t="shared" ca="1" si="1341"/>
        <v>-</v>
      </c>
      <c r="JI386" s="163" t="str">
        <f t="shared" ca="1" si="1342"/>
        <v>-</v>
      </c>
      <c r="JJ386" s="163" t="str">
        <f t="shared" ca="1" si="1342"/>
        <v>-</v>
      </c>
      <c r="JK386" s="163" t="str">
        <f t="shared" ca="1" si="1342"/>
        <v>-</v>
      </c>
      <c r="JL386" s="163" t="str">
        <f t="shared" ca="1" si="1342"/>
        <v>-</v>
      </c>
      <c r="JM386" s="163" t="str">
        <f t="shared" ca="1" si="1342"/>
        <v>-</v>
      </c>
      <c r="JN386" s="163" t="str">
        <f t="shared" ca="1" si="1342"/>
        <v>-</v>
      </c>
      <c r="JO386" s="163" t="str">
        <f t="shared" ca="1" si="1342"/>
        <v>-</v>
      </c>
      <c r="JP386" s="163" t="str">
        <f t="shared" ca="1" si="1342"/>
        <v>-</v>
      </c>
      <c r="JQ386" s="163" t="str">
        <f t="shared" ca="1" si="1342"/>
        <v>-</v>
      </c>
      <c r="JR386" s="163" t="str">
        <f t="shared" ca="1" si="1342"/>
        <v>-</v>
      </c>
      <c r="JS386" s="163" t="str">
        <f t="shared" ca="1" si="1341"/>
        <v>-</v>
      </c>
      <c r="JT386" s="163" t="str">
        <f t="shared" ca="1" si="1341"/>
        <v>-</v>
      </c>
      <c r="JU386" s="163" t="str">
        <f t="shared" ca="1" si="1341"/>
        <v>-</v>
      </c>
      <c r="JV386" s="163" t="str">
        <f t="shared" ca="1" si="1341"/>
        <v>-</v>
      </c>
      <c r="JW386" s="163" t="str">
        <f t="shared" ca="1" si="1341"/>
        <v>-</v>
      </c>
      <c r="JX386" s="163" t="str">
        <f t="shared" ca="1" si="1341"/>
        <v>-</v>
      </c>
      <c r="JY386" s="163" t="str">
        <f t="shared" ca="1" si="1343"/>
        <v>-</v>
      </c>
      <c r="JZ386" s="163" t="str">
        <f t="shared" ca="1" si="1343"/>
        <v>-</v>
      </c>
      <c r="KA386" s="163" t="str">
        <f t="shared" ca="1" si="1343"/>
        <v>-</v>
      </c>
      <c r="KB386" s="163" t="str">
        <f t="shared" ca="1" si="1343"/>
        <v>-</v>
      </c>
      <c r="KC386" s="163" t="str">
        <f t="shared" ca="1" si="1343"/>
        <v>-</v>
      </c>
      <c r="KD386" s="163" t="str">
        <f t="shared" ca="1" si="1343"/>
        <v>-</v>
      </c>
      <c r="KE386" s="163" t="str">
        <f t="shared" ca="1" si="1343"/>
        <v>-</v>
      </c>
      <c r="KF386" s="163" t="str">
        <f t="shared" ca="1" si="1343"/>
        <v>-</v>
      </c>
      <c r="KG386" s="163" t="str">
        <f t="shared" ca="1" si="1343"/>
        <v>-</v>
      </c>
      <c r="KH386" s="163" t="str">
        <f t="shared" ca="1" si="1343"/>
        <v>-</v>
      </c>
      <c r="KI386" s="163" t="str">
        <f t="shared" ca="1" si="1343"/>
        <v>-</v>
      </c>
      <c r="KJ386" s="163" t="str">
        <f t="shared" ca="1" si="1343"/>
        <v>-</v>
      </c>
      <c r="KK386" s="163" t="str">
        <f t="shared" ca="1" si="1343"/>
        <v>-</v>
      </c>
      <c r="KL386" s="163" t="str">
        <f t="shared" ca="1" si="1343"/>
        <v>-</v>
      </c>
      <c r="KM386" s="163" t="str">
        <f t="shared" ca="1" si="1343"/>
        <v>-</v>
      </c>
      <c r="KN386" s="163" t="str">
        <f t="shared" ca="1" si="1343"/>
        <v>-</v>
      </c>
      <c r="KO386" s="163" t="str">
        <f t="shared" ca="1" si="1343"/>
        <v>-</v>
      </c>
      <c r="KP386" s="163" t="str">
        <f t="shared" ca="1" si="1343"/>
        <v>-</v>
      </c>
      <c r="KQ386" s="163" t="str">
        <f t="shared" ca="1" si="1343"/>
        <v>-</v>
      </c>
      <c r="KR386" s="163" t="str">
        <f t="shared" ca="1" si="1343"/>
        <v>-</v>
      </c>
      <c r="KS386" s="163" t="str">
        <f t="shared" ca="1" si="1343"/>
        <v>-</v>
      </c>
      <c r="KT386" s="163" t="str">
        <f t="shared" ca="1" si="1343"/>
        <v>-</v>
      </c>
      <c r="KU386" s="163" t="str">
        <f t="shared" ca="1" si="1343"/>
        <v>-</v>
      </c>
      <c r="KV386" s="163" t="str">
        <f t="shared" ca="1" si="1343"/>
        <v>-</v>
      </c>
      <c r="KW386" s="163" t="str">
        <f t="shared" ca="1" si="1343"/>
        <v>-</v>
      </c>
      <c r="KX386" s="163" t="str">
        <f t="shared" ca="1" si="1343"/>
        <v>-</v>
      </c>
      <c r="KY386" s="163" t="str">
        <f t="shared" ca="1" si="1343"/>
        <v>-</v>
      </c>
      <c r="KZ386" s="163" t="str">
        <f t="shared" ca="1" si="1343"/>
        <v>-</v>
      </c>
      <c r="LA386" s="163" t="str">
        <f t="shared" ca="1" si="1343"/>
        <v>-</v>
      </c>
      <c r="LB386" s="163" t="str">
        <f t="shared" ca="1" si="1343"/>
        <v>-</v>
      </c>
      <c r="LC386" s="163" t="str">
        <f t="shared" ca="1" si="1343"/>
        <v>-</v>
      </c>
      <c r="LD386" s="163" t="str">
        <f t="shared" ca="1" si="1343"/>
        <v>-</v>
      </c>
      <c r="LE386" s="163" t="str">
        <f t="shared" ca="1" si="1343"/>
        <v>-</v>
      </c>
      <c r="LF386" s="163" t="str">
        <f t="shared" ca="1" si="1343"/>
        <v>-</v>
      </c>
      <c r="LG386" s="163" t="str">
        <f t="shared" ca="1" si="1343"/>
        <v>-</v>
      </c>
      <c r="LH386" s="163" t="str">
        <f t="shared" ca="1" si="1343"/>
        <v>-</v>
      </c>
      <c r="LI386" s="163" t="str">
        <f t="shared" ca="1" si="1343"/>
        <v>-</v>
      </c>
      <c r="LJ386" s="163" t="str">
        <f t="shared" ca="1" si="1343"/>
        <v>-</v>
      </c>
      <c r="LK386" s="163" t="str">
        <f t="shared" ca="1" si="1343"/>
        <v>-</v>
      </c>
      <c r="LL386" s="163" t="str">
        <f t="shared" ca="1" si="1343"/>
        <v>-</v>
      </c>
      <c r="LM386" s="163" t="str">
        <f t="shared" ca="1" si="1343"/>
        <v>-</v>
      </c>
      <c r="LN386" s="163" t="str">
        <f t="shared" ca="1" si="1343"/>
        <v>-</v>
      </c>
      <c r="LO386" s="163" t="str">
        <f t="shared" ca="1" si="1344"/>
        <v>-</v>
      </c>
      <c r="LP386" s="163" t="str">
        <f t="shared" ca="1" si="1344"/>
        <v>-</v>
      </c>
      <c r="LQ386" s="163" t="str">
        <f t="shared" ca="1" si="1344"/>
        <v>-</v>
      </c>
      <c r="LR386" s="163" t="str">
        <f t="shared" ca="1" si="1344"/>
        <v>-</v>
      </c>
      <c r="LS386" s="163" t="str">
        <f t="shared" ca="1" si="1344"/>
        <v>-</v>
      </c>
      <c r="LT386" s="163" t="str">
        <f t="shared" ca="1" si="1344"/>
        <v>-</v>
      </c>
      <c r="LU386" s="163" t="str">
        <f t="shared" ca="1" si="1344"/>
        <v>-</v>
      </c>
      <c r="LV386" s="163" t="str">
        <f t="shared" ca="1" si="1344"/>
        <v>-</v>
      </c>
      <c r="LW386" s="163" t="str">
        <f t="shared" ca="1" si="1344"/>
        <v>-</v>
      </c>
      <c r="LX386" s="163" t="str">
        <f t="shared" ca="1" si="1344"/>
        <v>-</v>
      </c>
      <c r="LY386" s="10"/>
      <c r="LZ386" s="161">
        <f t="shared" ca="1" si="1345"/>
        <v>4.4999999999999998E-2</v>
      </c>
      <c r="MA386" s="161">
        <f t="shared" ca="1" si="1346"/>
        <v>4.4999999999999998E-2</v>
      </c>
      <c r="MB386" s="163">
        <f t="shared" ca="1" si="1347"/>
        <v>1</v>
      </c>
      <c r="MC386" s="163">
        <f t="shared" ca="1" si="1347"/>
        <v>0</v>
      </c>
      <c r="MD386" s="163">
        <f t="shared" ca="1" si="1347"/>
        <v>1</v>
      </c>
      <c r="ME386" s="163">
        <f t="shared" ca="1" si="1347"/>
        <v>1</v>
      </c>
      <c r="MF386" s="163">
        <f t="shared" ca="1" si="1347"/>
        <v>0</v>
      </c>
      <c r="MG386" s="163">
        <f t="shared" ca="1" si="1347"/>
        <v>70</v>
      </c>
      <c r="MH386" s="163">
        <f t="shared" ca="1" si="1347"/>
        <v>50</v>
      </c>
      <c r="MI386" s="163">
        <f t="shared" ca="1" si="1347"/>
        <v>85</v>
      </c>
      <c r="MJ386" s="163">
        <f t="shared" ca="1" si="1347"/>
        <v>50</v>
      </c>
      <c r="MK386" s="161">
        <f t="shared" ca="1" si="1348"/>
        <v>1</v>
      </c>
      <c r="ML386" s="161">
        <f t="shared" ca="1" si="1349"/>
        <v>1</v>
      </c>
      <c r="MM386" s="161">
        <f t="shared" ca="1" si="1350"/>
        <v>1</v>
      </c>
      <c r="MN386" s="161">
        <f t="shared" ca="1" si="1351"/>
        <v>1</v>
      </c>
      <c r="MO386" s="161">
        <f t="shared" ca="1" si="1351"/>
        <v>1</v>
      </c>
      <c r="MP386" s="163">
        <f t="shared" ca="1" si="1347"/>
        <v>1</v>
      </c>
      <c r="MQ386" s="10"/>
      <c r="MR386" s="163">
        <f t="shared" ca="1" si="1347"/>
        <v>1</v>
      </c>
      <c r="MS386" s="161">
        <f t="shared" si="1352"/>
        <v>1</v>
      </c>
      <c r="MT386" s="163">
        <f t="shared" ca="1" si="1347"/>
        <v>0.75</v>
      </c>
      <c r="MU386" s="163">
        <f t="shared" ca="1" si="1347"/>
        <v>0.8</v>
      </c>
      <c r="MV386" s="163">
        <f t="shared" ca="1" si="1347"/>
        <v>0.82499999999999996</v>
      </c>
      <c r="MW386" s="163">
        <f t="shared" ca="1" si="1347"/>
        <v>0.875</v>
      </c>
      <c r="MX386" s="163">
        <f t="shared" ca="1" si="1347"/>
        <v>0.9</v>
      </c>
      <c r="MY386" s="163">
        <f t="shared" ca="1" si="1347"/>
        <v>0.75</v>
      </c>
      <c r="MZ386" s="163">
        <f t="shared" ca="1" si="1347"/>
        <v>0.78142857142857147</v>
      </c>
      <c r="NA386" s="163">
        <f t="shared" ca="1" si="1347"/>
        <v>0.82499999999999996</v>
      </c>
      <c r="NB386" s="163">
        <f t="shared" ca="1" si="1347"/>
        <v>0.875</v>
      </c>
      <c r="NC386" s="163">
        <f t="shared" ca="1" si="1347"/>
        <v>0.9</v>
      </c>
      <c r="ND386" s="163">
        <f t="shared" ca="1" si="1347"/>
        <v>0.9</v>
      </c>
      <c r="NE386" s="163">
        <f t="shared" ca="1" si="1347"/>
        <v>0.75</v>
      </c>
      <c r="NF386" s="163">
        <f t="shared" ca="1" si="1347"/>
        <v>0.78142857142857147</v>
      </c>
      <c r="NG386" s="163">
        <f t="shared" ca="1" si="1347"/>
        <v>0.82499999999999996</v>
      </c>
      <c r="NH386" s="163">
        <f t="shared" ca="1" si="1347"/>
        <v>0.875</v>
      </c>
      <c r="NI386" s="163">
        <f t="shared" ca="1" si="1347"/>
        <v>0.9</v>
      </c>
      <c r="NJ386" s="163">
        <f t="shared" ca="1" si="1347"/>
        <v>0.9</v>
      </c>
      <c r="NK386" s="163">
        <f t="shared" ca="1" si="1347"/>
        <v>0.75</v>
      </c>
      <c r="NL386" s="163">
        <f t="shared" ca="1" si="1347"/>
        <v>0.78142857142857147</v>
      </c>
      <c r="NM386" s="163">
        <f t="shared" ca="1" si="1347"/>
        <v>0.82499999999999996</v>
      </c>
      <c r="NN386" s="163">
        <f t="shared" ca="1" si="1347"/>
        <v>0.875</v>
      </c>
      <c r="NO386" s="163">
        <f t="shared" ca="1" si="1347"/>
        <v>0.9</v>
      </c>
      <c r="NP386" s="163">
        <f t="shared" ca="1" si="1347"/>
        <v>0.9</v>
      </c>
      <c r="NQ386" s="163">
        <f t="shared" ca="1" si="1347"/>
        <v>0.75</v>
      </c>
      <c r="NR386" s="163">
        <f t="shared" ca="1" si="1347"/>
        <v>0.78142857142857147</v>
      </c>
      <c r="NS386" s="163">
        <f t="shared" ca="1" si="1347"/>
        <v>0.82499999999999996</v>
      </c>
      <c r="NT386" s="163">
        <f t="shared" ca="1" si="1347"/>
        <v>0.875</v>
      </c>
      <c r="NU386" s="163">
        <f t="shared" ca="1" si="1347"/>
        <v>0.9</v>
      </c>
      <c r="NV386" s="163">
        <f t="shared" ca="1" si="1347"/>
        <v>0.9</v>
      </c>
      <c r="NW386" s="163">
        <f t="shared" ca="1" si="1347"/>
        <v>0.75</v>
      </c>
      <c r="NX386" s="163">
        <f t="shared" ca="1" si="1347"/>
        <v>0.78142857142857147</v>
      </c>
      <c r="NY386" s="163">
        <f t="shared" ca="1" si="1347"/>
        <v>0.82499999999999996</v>
      </c>
      <c r="NZ386" s="163">
        <f t="shared" ca="1" si="1347"/>
        <v>0.875</v>
      </c>
      <c r="OA386" s="163">
        <f t="shared" ca="1" si="1347"/>
        <v>0.9</v>
      </c>
      <c r="OB386" s="163">
        <f t="shared" ca="1" si="1347"/>
        <v>0.9</v>
      </c>
      <c r="OC386" s="163">
        <f t="shared" ca="1" si="1347"/>
        <v>0.75</v>
      </c>
      <c r="OD386" s="163">
        <f t="shared" ca="1" si="1347"/>
        <v>0.78142857142857147</v>
      </c>
      <c r="OE386" s="163">
        <f t="shared" ref="MY386:OT391" ca="1" si="1368">OFFSET(OE$5,$B386,0)</f>
        <v>0.82499999999999996</v>
      </c>
      <c r="OF386" s="163">
        <f t="shared" ca="1" si="1368"/>
        <v>0.875</v>
      </c>
      <c r="OG386" s="163">
        <f t="shared" ca="1" si="1368"/>
        <v>0.9</v>
      </c>
      <c r="OH386" s="163">
        <f t="shared" ca="1" si="1368"/>
        <v>0.9</v>
      </c>
      <c r="OI386" s="163">
        <f t="shared" ca="1" si="1368"/>
        <v>0.75</v>
      </c>
      <c r="OJ386" s="163">
        <f t="shared" ca="1" si="1368"/>
        <v>0.76904761904761909</v>
      </c>
      <c r="OK386" s="163">
        <f t="shared" ca="1" si="1368"/>
        <v>0.82000000000000006</v>
      </c>
      <c r="OL386" s="163">
        <f t="shared" ca="1" si="1368"/>
        <v>0.875</v>
      </c>
      <c r="OM386" s="163">
        <f t="shared" ca="1" si="1368"/>
        <v>0.9</v>
      </c>
      <c r="ON386" s="163">
        <f t="shared" ca="1" si="1368"/>
        <v>0.90000000000000013</v>
      </c>
      <c r="OO386" s="163">
        <f t="shared" ca="1" si="1368"/>
        <v>0.75</v>
      </c>
      <c r="OP386" s="163">
        <f t="shared" ca="1" si="1368"/>
        <v>0.76904761904761909</v>
      </c>
      <c r="OQ386" s="163">
        <f t="shared" ca="1" si="1368"/>
        <v>0.82000000000000006</v>
      </c>
      <c r="OR386" s="163">
        <f t="shared" ca="1" si="1368"/>
        <v>0.875</v>
      </c>
      <c r="OS386" s="163">
        <f t="shared" ca="1" si="1368"/>
        <v>0.9</v>
      </c>
      <c r="OT386" s="163">
        <f t="shared" ca="1" si="1368"/>
        <v>0.9</v>
      </c>
      <c r="OU386" s="163">
        <f t="shared" ca="1" si="1353"/>
        <v>0.875</v>
      </c>
      <c r="OV386" s="161">
        <f t="shared" ca="1" si="1354"/>
        <v>1</v>
      </c>
      <c r="OW386" s="161">
        <f t="shared" ca="1" si="1355"/>
        <v>1</v>
      </c>
      <c r="OX386" s="161" t="str">
        <f t="shared" ca="1" si="1356"/>
        <v>-</v>
      </c>
      <c r="OY386" s="163" t="str">
        <f t="shared" ca="1" si="1357"/>
        <v>-</v>
      </c>
      <c r="OZ386" s="161" t="str">
        <f t="shared" ca="1" si="1358"/>
        <v>-</v>
      </c>
      <c r="PA386" s="161" t="str">
        <f t="shared" ca="1" si="1359"/>
        <v>-</v>
      </c>
      <c r="PB386" s="163">
        <f t="shared" ca="1" si="1347"/>
        <v>0</v>
      </c>
      <c r="PC386" s="27">
        <v>0</v>
      </c>
    </row>
    <row r="387" spans="1:419" s="143" customFormat="1" hidden="1" outlineLevel="1">
      <c r="A387" s="121">
        <f t="shared" si="14"/>
        <v>382</v>
      </c>
      <c r="B387" s="121">
        <f t="shared" si="1360"/>
        <v>13</v>
      </c>
      <c r="C387" s="143">
        <f t="shared" si="1366"/>
        <v>1002</v>
      </c>
      <c r="D387" s="143" t="s">
        <v>884</v>
      </c>
      <c r="E387" s="143" t="b">
        <f t="shared" si="1320"/>
        <v>0</v>
      </c>
      <c r="F387" s="143" t="b">
        <v>0</v>
      </c>
      <c r="G387" s="143" t="b">
        <f t="shared" si="1361"/>
        <v>0</v>
      </c>
      <c r="H387" s="139">
        <f t="shared" ca="1" si="1362"/>
        <v>3</v>
      </c>
      <c r="I387" s="32">
        <v>1</v>
      </c>
      <c r="J387" s="32">
        <v>2</v>
      </c>
      <c r="K387" s="139">
        <f t="shared" ca="1" si="1362"/>
        <v>1</v>
      </c>
      <c r="L387" s="139">
        <f t="shared" ca="1" si="1362"/>
        <v>1</v>
      </c>
      <c r="M387" s="139">
        <f t="shared" ca="1" si="1362"/>
        <v>1</v>
      </c>
      <c r="N387" s="139">
        <f t="shared" ca="1" si="1362"/>
        <v>1</v>
      </c>
      <c r="O387" s="139">
        <f t="shared" ca="1" si="1362"/>
        <v>1</v>
      </c>
      <c r="P387" s="139">
        <f t="shared" ca="1" si="1362"/>
        <v>1</v>
      </c>
      <c r="Q387" s="139">
        <f t="shared" ca="1" si="1362"/>
        <v>1</v>
      </c>
      <c r="R387" s="139">
        <f t="shared" ca="1" si="1362"/>
        <v>2</v>
      </c>
      <c r="S387" s="139">
        <f t="shared" ca="1" si="1362"/>
        <v>1</v>
      </c>
      <c r="T387" s="139">
        <f t="shared" ca="1" si="1362"/>
        <v>1</v>
      </c>
      <c r="U387" s="139">
        <f t="shared" ca="1" si="1362"/>
        <v>1</v>
      </c>
      <c r="V387" s="139">
        <f t="shared" ca="1" si="1362"/>
        <v>1</v>
      </c>
      <c r="W387" s="139">
        <f t="shared" ca="1" si="1362"/>
        <v>1</v>
      </c>
      <c r="X387" s="32">
        <v>3</v>
      </c>
      <c r="Y387" s="139">
        <f t="shared" ca="1" si="1362"/>
        <v>1</v>
      </c>
      <c r="Z387" s="139">
        <f t="shared" ca="1" si="1362"/>
        <v>1</v>
      </c>
      <c r="AA387" s="139">
        <f t="shared" ca="1" si="1362"/>
        <v>1</v>
      </c>
      <c r="AB387" s="139">
        <f t="shared" ca="1" si="1362"/>
        <v>1</v>
      </c>
      <c r="AC387" s="139">
        <f t="shared" ca="1" si="1362"/>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00003 Pasture SE RiskCARA-low CropgrazeFALSE Pasture1.15 (F33N11)</v>
      </c>
      <c r="AF387" s="10" t="str">
        <f ca="1">IF(COUNTIF(AE$5:AE387,AE387)=1,"-","Dup")</f>
        <v>-</v>
      </c>
      <c r="AG387" s="10"/>
      <c r="AH387" s="163" t="str">
        <f t="shared" ca="1" si="1321"/>
        <v>-</v>
      </c>
      <c r="AI387" s="163" t="str">
        <f t="shared" ca="1" si="1321"/>
        <v>-</v>
      </c>
      <c r="AJ387" s="163" t="str">
        <f t="shared" ca="1" si="1321"/>
        <v>-</v>
      </c>
      <c r="AK387" s="163" t="str">
        <f t="shared" ca="1" si="1321"/>
        <v>-</v>
      </c>
      <c r="AL387" s="163" t="str">
        <f t="shared" ca="1" si="1321"/>
        <v>-</v>
      </c>
      <c r="AM387" s="163" t="b">
        <f t="shared" ca="1" si="1321"/>
        <v>1</v>
      </c>
      <c r="AN387" s="10"/>
      <c r="AO387" s="161" t="b">
        <f t="shared" si="1322"/>
        <v>1</v>
      </c>
      <c r="AP387" s="161" t="str">
        <f t="shared" si="1322"/>
        <v>-</v>
      </c>
      <c r="AQ387" s="161" t="str">
        <f t="shared" si="1322"/>
        <v>-</v>
      </c>
      <c r="AR387" s="161" t="str">
        <f t="shared" si="1322"/>
        <v>-</v>
      </c>
      <c r="AS387" s="161" t="b">
        <f t="shared" si="1322"/>
        <v>1</v>
      </c>
      <c r="AT387" s="161" t="b">
        <f t="shared" si="1322"/>
        <v>0</v>
      </c>
      <c r="AU387" s="161">
        <f t="shared" ca="1" si="1323"/>
        <v>0</v>
      </c>
      <c r="AV387" s="161" t="b">
        <f t="shared" si="1324"/>
        <v>1</v>
      </c>
      <c r="AW387" s="161" t="b">
        <f t="shared" si="1324"/>
        <v>1</v>
      </c>
      <c r="AX387" s="161">
        <f t="shared" si="1324"/>
        <v>1</v>
      </c>
      <c r="AY387" s="161">
        <f t="shared" si="1324"/>
        <v>3.0000000000000001E-6</v>
      </c>
      <c r="AZ387" s="161" t="str">
        <f t="shared" si="1324"/>
        <v>-</v>
      </c>
      <c r="BA387" s="10"/>
      <c r="BB387" s="161" t="b">
        <f t="shared" si="1325"/>
        <v>1</v>
      </c>
      <c r="BC387" s="163" t="b">
        <f t="shared" ca="1" si="1326"/>
        <v>1</v>
      </c>
      <c r="BD387" s="163" t="b">
        <f t="shared" ca="1" si="1326"/>
        <v>1</v>
      </c>
      <c r="BE387" s="162">
        <f t="shared" ca="1" si="1327"/>
        <v>3110</v>
      </c>
      <c r="BF387" s="163" t="str">
        <f t="shared" ca="1" si="1367"/>
        <v>-</v>
      </c>
      <c r="BG387" s="163" t="str">
        <f t="shared" ca="1" si="1367"/>
        <v>-</v>
      </c>
      <c r="BH387" s="163" t="str">
        <f t="shared" ca="1" si="1367"/>
        <v>-</v>
      </c>
      <c r="BI387" s="163" t="str">
        <f t="shared" ca="1" si="1367"/>
        <v>-</v>
      </c>
      <c r="BJ387" s="163" t="str">
        <f t="shared" ca="1" si="1367"/>
        <v>-</v>
      </c>
      <c r="BK387" s="163">
        <f t="shared" ca="1" si="1367"/>
        <v>1</v>
      </c>
      <c r="BL387" s="163">
        <f t="shared" ca="1" si="1367"/>
        <v>1</v>
      </c>
      <c r="BM387" s="163" t="str">
        <f t="shared" ca="1" si="1367"/>
        <v>-</v>
      </c>
      <c r="BN387" s="163" t="str">
        <f t="shared" ca="1" si="1367"/>
        <v>-</v>
      </c>
      <c r="BO387" s="163" t="b">
        <f t="shared" ca="1" si="1329"/>
        <v>0</v>
      </c>
      <c r="BP387" s="163" t="b">
        <f t="shared" ca="1" si="1329"/>
        <v>0</v>
      </c>
      <c r="BQ387" s="163" t="b">
        <f t="shared" ca="1" si="1329"/>
        <v>0</v>
      </c>
      <c r="BR387" s="163" t="b">
        <f t="shared" ca="1" si="1329"/>
        <v>0</v>
      </c>
      <c r="BS387" s="163" t="b">
        <f t="shared" ca="1" si="1329"/>
        <v>0</v>
      </c>
      <c r="BT387" s="163" t="b">
        <f t="shared" ca="1" si="1329"/>
        <v>0</v>
      </c>
      <c r="BU387" s="163" t="b">
        <f t="shared" ca="1" si="1329"/>
        <v>0</v>
      </c>
      <c r="BV387" s="163" t="b">
        <f t="shared" ca="1" si="1329"/>
        <v>0</v>
      </c>
      <c r="BW387" s="163" t="b">
        <f t="shared" ca="1" si="1329"/>
        <v>0</v>
      </c>
      <c r="BX387" s="163" t="str">
        <f t="shared" ca="1" si="1328"/>
        <v>-</v>
      </c>
      <c r="BY387" s="163" t="str">
        <f t="shared" ca="1" si="1330"/>
        <v>-</v>
      </c>
      <c r="BZ387" s="163" t="str">
        <f t="shared" ca="1" si="1330"/>
        <v>-</v>
      </c>
      <c r="CA387" s="163" t="str">
        <f t="shared" ca="1" si="1330"/>
        <v>-</v>
      </c>
      <c r="CB387" s="163" t="str">
        <f t="shared" ca="1" si="1330"/>
        <v>-</v>
      </c>
      <c r="CC387" s="163" t="str">
        <f t="shared" ca="1" si="1330"/>
        <v>-</v>
      </c>
      <c r="CD387" s="163" t="str">
        <f t="shared" ca="1" si="1330"/>
        <v>-</v>
      </c>
      <c r="CE387" s="163" t="str">
        <f t="shared" ca="1" si="1330"/>
        <v>-</v>
      </c>
      <c r="CF387" s="163" t="str">
        <f t="shared" ca="1" si="1330"/>
        <v>-</v>
      </c>
      <c r="CG387" s="163" t="str">
        <f t="shared" ca="1" si="1328"/>
        <v>-</v>
      </c>
      <c r="CH387" s="163" t="str">
        <f t="shared" ca="1" si="1328"/>
        <v>-</v>
      </c>
      <c r="CI387" s="163" t="str">
        <f t="shared" ca="1" si="1328"/>
        <v>-</v>
      </c>
      <c r="CJ387" s="163" t="str">
        <f t="shared" ca="1" si="1328"/>
        <v>-</v>
      </c>
      <c r="CK387" s="163" t="str">
        <f t="shared" ca="1" si="1328"/>
        <v>-</v>
      </c>
      <c r="CL387" s="163" t="str">
        <f t="shared" ca="1" si="1328"/>
        <v>-</v>
      </c>
      <c r="CM387" s="163" t="str">
        <f t="shared" ca="1" si="1328"/>
        <v>-</v>
      </c>
      <c r="CN387" s="163" t="str">
        <f t="shared" ca="1" si="1328"/>
        <v>-</v>
      </c>
      <c r="CO387" s="163" t="str">
        <f t="shared" ca="1" si="1328"/>
        <v>-</v>
      </c>
      <c r="CP387" s="163" t="str">
        <f t="shared" ca="1" si="1328"/>
        <v>-</v>
      </c>
      <c r="CQ387" s="163" t="str">
        <f t="shared" ca="1" si="1328"/>
        <v>-</v>
      </c>
      <c r="CR387" s="163" t="str">
        <f t="shared" ca="1" si="1328"/>
        <v>-</v>
      </c>
      <c r="CS387" s="163" t="str">
        <f t="shared" ca="1" si="1328"/>
        <v>-</v>
      </c>
      <c r="CT387" s="163" t="str">
        <f t="shared" ca="1" si="1328"/>
        <v>-</v>
      </c>
      <c r="CU387" s="163" t="str">
        <f t="shared" ca="1" si="1331"/>
        <v>-</v>
      </c>
      <c r="CV387" s="163" t="str">
        <f t="shared" ca="1" si="1331"/>
        <v>-</v>
      </c>
      <c r="CW387" s="163" t="str">
        <f t="shared" ca="1" si="1331"/>
        <v>-</v>
      </c>
      <c r="CX387" s="163" t="str">
        <f t="shared" ca="1" si="1331"/>
        <v>-</v>
      </c>
      <c r="CY387" s="163" t="str">
        <f t="shared" ca="1" si="1331"/>
        <v>-</v>
      </c>
      <c r="CZ387" s="163" t="str">
        <f t="shared" ca="1" si="1331"/>
        <v>-</v>
      </c>
      <c r="DA387" s="163" t="str">
        <f t="shared" ca="1" si="1331"/>
        <v>-</v>
      </c>
      <c r="DB387" s="163" t="str">
        <f t="shared" ca="1" si="1331"/>
        <v>-</v>
      </c>
      <c r="DC387" s="163" t="str">
        <f t="shared" ca="1" si="1328"/>
        <v>-</v>
      </c>
      <c r="DD387" s="163" t="str">
        <f t="shared" ca="1" si="1332"/>
        <v>-</v>
      </c>
      <c r="DE387" s="163" t="str">
        <f t="shared" ca="1" si="1332"/>
        <v>-</v>
      </c>
      <c r="DF387" s="163" t="str">
        <f t="shared" ca="1" si="1332"/>
        <v>-</v>
      </c>
      <c r="DG387" s="163" t="str">
        <f t="shared" ca="1" si="1332"/>
        <v>-</v>
      </c>
      <c r="DH387" s="163" t="str">
        <f t="shared" ca="1" si="1332"/>
        <v>-</v>
      </c>
      <c r="DI387" s="163" t="str">
        <f t="shared" ca="1" si="1332"/>
        <v>-</v>
      </c>
      <c r="DJ387" s="163" t="str">
        <f t="shared" ca="1" si="1332"/>
        <v>-</v>
      </c>
      <c r="DK387" s="163" t="str">
        <f t="shared" ca="1" si="1332"/>
        <v>-</v>
      </c>
      <c r="DL387" s="10"/>
      <c r="DM387" s="163" t="str">
        <f t="shared" ca="1" si="1367"/>
        <v>-</v>
      </c>
      <c r="DN387" s="163" t="str">
        <f t="shared" ca="1" si="1367"/>
        <v>-</v>
      </c>
      <c r="DO387" s="163" t="str">
        <f t="shared" ca="1" si="1367"/>
        <v>-</v>
      </c>
      <c r="DP387" s="163" t="str">
        <f t="shared" ca="1" si="1367"/>
        <v>-</v>
      </c>
      <c r="DQ387" s="163" t="str">
        <f t="shared" ca="1" si="1367"/>
        <v>-</v>
      </c>
      <c r="DR387" s="163" t="str">
        <f t="shared" ca="1" si="1367"/>
        <v>-</v>
      </c>
      <c r="DS387" s="163" t="str">
        <f t="shared" ca="1" si="1367"/>
        <v>-</v>
      </c>
      <c r="DT387" s="163" t="str">
        <f t="shared" ca="1" si="1367"/>
        <v>-</v>
      </c>
      <c r="DU387" s="163" t="str">
        <f t="shared" ca="1" si="1367"/>
        <v>-</v>
      </c>
      <c r="DV387" s="163" t="str">
        <f t="shared" ca="1" si="1367"/>
        <v>-</v>
      </c>
      <c r="DW387" s="163" t="str">
        <f t="shared" ca="1" si="1367"/>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64"/>
        <v>-</v>
      </c>
      <c r="EJ387" s="163" t="str">
        <f t="shared" ca="1" si="1364"/>
        <v>-</v>
      </c>
      <c r="EK387" s="163" t="str">
        <f t="shared" ca="1" si="1364"/>
        <v>-</v>
      </c>
      <c r="EL387" s="163" t="str">
        <f t="shared" ca="1" si="1364"/>
        <v>-</v>
      </c>
      <c r="EM387" s="163" t="str">
        <f t="shared" ca="1" si="1364"/>
        <v>-</v>
      </c>
      <c r="EN387" s="163" t="str">
        <f t="shared" ca="1" si="1364"/>
        <v>-</v>
      </c>
      <c r="EO387" s="163" t="str">
        <f t="shared" ca="1" si="1364"/>
        <v>-</v>
      </c>
      <c r="EP387" s="163" t="str">
        <f t="shared" ca="1" si="1364"/>
        <v>-</v>
      </c>
      <c r="EQ387" s="163">
        <f t="shared" ca="1" si="1364"/>
        <v>1</v>
      </c>
      <c r="ER387" s="163">
        <f t="shared" ca="1" si="1364"/>
        <v>1</v>
      </c>
      <c r="ES387" s="163">
        <f t="shared" ca="1" si="1364"/>
        <v>0</v>
      </c>
      <c r="ET387" s="163" t="str">
        <f t="shared" ca="1" si="1364"/>
        <v>-</v>
      </c>
      <c r="EU387" s="163" t="str">
        <f t="shared" ca="1" si="1364"/>
        <v>-</v>
      </c>
      <c r="EV387" s="163" t="str">
        <f t="shared" ca="1" si="1364"/>
        <v>-</v>
      </c>
      <c r="EW387" s="163" t="str">
        <f t="shared" ca="1" si="1364"/>
        <v>-</v>
      </c>
      <c r="EX387" s="163" t="str">
        <f t="shared" ca="1" si="1364"/>
        <v>-</v>
      </c>
      <c r="EY387" s="163" t="str">
        <f t="shared" ca="1" si="1364"/>
        <v>-</v>
      </c>
      <c r="EZ387" s="163" t="str">
        <f t="shared" ca="1" si="1364"/>
        <v>-</v>
      </c>
      <c r="FA387" s="163">
        <f t="shared" ca="1" si="1364"/>
        <v>0</v>
      </c>
      <c r="FB387" s="163" t="str">
        <f t="shared" ca="1" si="1364"/>
        <v>-</v>
      </c>
      <c r="FC387" s="163" t="str">
        <f t="shared" ca="1" si="1364"/>
        <v>-</v>
      </c>
      <c r="FD387" s="163" t="str">
        <f t="shared" ca="1" si="1364"/>
        <v>-</v>
      </c>
      <c r="FE387" s="163" t="str">
        <f t="shared" ca="1" si="1364"/>
        <v>-</v>
      </c>
      <c r="FF387" s="163" t="str">
        <f t="shared" ca="1" si="1364"/>
        <v>-</v>
      </c>
      <c r="FG387" s="163">
        <f t="shared" ca="1" si="1364"/>
        <v>0</v>
      </c>
      <c r="FH387" s="163">
        <f t="shared" ca="1" si="1364"/>
        <v>0</v>
      </c>
      <c r="FI387" s="163">
        <f t="shared" ca="1" si="1364"/>
        <v>0</v>
      </c>
      <c r="FJ387" s="163">
        <f t="shared" ca="1" si="1364"/>
        <v>0</v>
      </c>
      <c r="FK387" s="163">
        <f t="shared" ca="1" si="1364"/>
        <v>0</v>
      </c>
      <c r="FL387" s="163">
        <f t="shared" ca="1" si="1364"/>
        <v>0</v>
      </c>
      <c r="FM387" s="163">
        <f t="shared" ca="1" si="1364"/>
        <v>0</v>
      </c>
      <c r="FN387" s="163" t="str">
        <f t="shared" ca="1" si="1364"/>
        <v>-</v>
      </c>
      <c r="FO387" s="163" t="str">
        <f t="shared" ca="1" si="1364"/>
        <v>-</v>
      </c>
      <c r="FP387" s="163" t="str">
        <f t="shared" ca="1" si="1364"/>
        <v>-</v>
      </c>
      <c r="FQ387" s="163" t="str">
        <f t="shared" ca="1" si="1364"/>
        <v>-</v>
      </c>
      <c r="FR387" s="163" t="str">
        <f t="shared" ca="1" si="1364"/>
        <v>-</v>
      </c>
      <c r="FS387" s="163" t="str">
        <f t="shared" ca="1" si="1364"/>
        <v>-</v>
      </c>
      <c r="FT387" s="163" t="str">
        <f t="shared" ca="1" si="1364"/>
        <v>-</v>
      </c>
      <c r="FU387" s="163" t="str">
        <f t="shared" ca="1" si="1364"/>
        <v>-</v>
      </c>
      <c r="FV387" s="163" t="str">
        <f t="shared" ca="1" si="1364"/>
        <v>-</v>
      </c>
      <c r="FW387" s="163" t="str">
        <f t="shared" ca="1" si="1364"/>
        <v>-</v>
      </c>
      <c r="FX387" s="163" t="str">
        <f t="shared" ca="1" si="1364"/>
        <v>-</v>
      </c>
      <c r="FY387" s="10"/>
      <c r="FZ387" s="163">
        <f t="shared" ca="1" si="1364"/>
        <v>1</v>
      </c>
      <c r="GA387" s="163" t="str">
        <f t="shared" ca="1" si="1364"/>
        <v>-</v>
      </c>
      <c r="GB387" s="163" t="str">
        <f t="shared" ca="1" si="1364"/>
        <v>-</v>
      </c>
      <c r="GC387" s="163" t="str">
        <f t="shared" ca="1" si="1364"/>
        <v>-</v>
      </c>
      <c r="GD387" s="163" t="str">
        <f t="shared" ca="1" si="1334"/>
        <v>-</v>
      </c>
      <c r="GE387" s="163" t="b">
        <f t="shared" ca="1" si="1334"/>
        <v>0</v>
      </c>
      <c r="GF387" s="163" t="str">
        <f t="shared" ca="1" si="1334"/>
        <v>-</v>
      </c>
      <c r="GG387" s="163">
        <f t="shared" ca="1" si="1334"/>
        <v>0</v>
      </c>
      <c r="GH387" s="163" t="str">
        <f t="shared" ca="1" si="1334"/>
        <v>-</v>
      </c>
      <c r="GI387" s="161" cm="1">
        <f t="array" aca="1" ref="GI387" ca="1">INDEX(i.rev,$K387,GI$15)</f>
        <v>1</v>
      </c>
      <c r="GJ387" s="163">
        <f t="shared" ca="1" si="1335"/>
        <v>0</v>
      </c>
      <c r="GK387" s="163">
        <f t="shared" ca="1" si="1335"/>
        <v>1</v>
      </c>
      <c r="GL387" s="163">
        <f t="shared" ca="1" si="1335"/>
        <v>0</v>
      </c>
      <c r="GM387" s="163">
        <f t="shared" ca="1" si="1335"/>
        <v>1</v>
      </c>
      <c r="GN387" s="163">
        <f t="shared" ca="1" si="1335"/>
        <v>1</v>
      </c>
      <c r="GO387" s="163">
        <f t="shared" ca="1" si="1335"/>
        <v>1</v>
      </c>
      <c r="GP387" s="163">
        <f t="shared" ca="1" si="1335"/>
        <v>0</v>
      </c>
      <c r="GQ387" s="163">
        <f t="shared" ca="1" si="1335"/>
        <v>0</v>
      </c>
      <c r="GR387" s="163">
        <f t="shared" ca="1" si="1335"/>
        <v>0</v>
      </c>
      <c r="GS387" s="163">
        <f t="shared" ca="1" si="1335"/>
        <v>0</v>
      </c>
      <c r="GT387" s="163">
        <f t="shared" ca="1" si="1335"/>
        <v>0</v>
      </c>
      <c r="GU387" s="163">
        <f t="shared" ca="1" si="1335"/>
        <v>0</v>
      </c>
      <c r="GV387" s="163">
        <f t="shared" ca="1" si="1335"/>
        <v>0</v>
      </c>
      <c r="GW387" s="163">
        <f t="shared" ca="1" si="1335"/>
        <v>0</v>
      </c>
      <c r="GX387" s="163">
        <f t="shared" ca="1" si="1335"/>
        <v>0</v>
      </c>
      <c r="GY387" s="163">
        <f t="shared" ca="1" si="1335"/>
        <v>0</v>
      </c>
      <c r="GZ387" s="161" cm="1">
        <f t="array" aca="1" ref="GZ387" ca="1">INDEX(i.rev,$K387,GZ$15)</f>
        <v>0</v>
      </c>
      <c r="HA387" s="163">
        <f t="shared" ca="1" si="1336"/>
        <v>0</v>
      </c>
      <c r="HB387" s="161" cm="1">
        <f t="array" aca="1" ref="HB387" ca="1">INDEX(i.rev,$K387,HB$15)</f>
        <v>1</v>
      </c>
      <c r="HC387" s="163">
        <f t="shared" ca="1" si="1365"/>
        <v>0</v>
      </c>
      <c r="HD387" s="163">
        <f t="shared" ca="1" si="1365"/>
        <v>0</v>
      </c>
      <c r="HE387" s="163">
        <f t="shared" ca="1" si="1365"/>
        <v>0</v>
      </c>
      <c r="HF387" s="163">
        <f t="shared" ca="1" si="1365"/>
        <v>0</v>
      </c>
      <c r="HG387" s="163">
        <f t="shared" ca="1" si="1365"/>
        <v>0</v>
      </c>
      <c r="HH387" s="163">
        <f t="shared" ca="1" si="1365"/>
        <v>0</v>
      </c>
      <c r="HI387" s="163">
        <f t="shared" ca="1" si="1365"/>
        <v>0</v>
      </c>
      <c r="HJ387" s="10"/>
      <c r="HK387" s="163" t="str">
        <f t="shared" ca="1" si="1365"/>
        <v>-</v>
      </c>
      <c r="HL387" s="163" t="str">
        <f t="shared" ca="1" si="1365"/>
        <v>-</v>
      </c>
      <c r="HM387" s="163" t="str">
        <f t="shared" ca="1" si="1365"/>
        <v>-</v>
      </c>
      <c r="HN387" s="163" t="str">
        <f t="shared" ca="1" si="1365"/>
        <v>-</v>
      </c>
      <c r="HO387" s="163" t="str">
        <f t="shared" ca="1" si="1365"/>
        <v>-</v>
      </c>
      <c r="HP387" s="161" t="b">
        <f t="shared" ca="1" si="1338"/>
        <v>0</v>
      </c>
      <c r="HQ387" s="161" t="b">
        <f t="shared" ca="1" si="1338"/>
        <v>0</v>
      </c>
      <c r="HR387" s="161" t="b">
        <f t="shared" ca="1" si="1338"/>
        <v>1</v>
      </c>
      <c r="HS387" s="163">
        <f t="shared" ca="1" si="1365"/>
        <v>0</v>
      </c>
      <c r="HT387" s="161">
        <f t="shared" ca="1" si="1339"/>
        <v>1</v>
      </c>
      <c r="HU387" s="161">
        <f t="shared" ca="1" si="1339"/>
        <v>1</v>
      </c>
      <c r="HV387" s="163" t="str">
        <f t="shared" ca="1" si="1365"/>
        <v>-</v>
      </c>
      <c r="HW387" s="163" t="str">
        <f t="shared" ca="1" si="1365"/>
        <v>-</v>
      </c>
      <c r="HX387" s="163" t="str">
        <f t="shared" ca="1" si="1365"/>
        <v>-</v>
      </c>
      <c r="HY387" s="163" t="str">
        <f t="shared" ca="1" si="1365"/>
        <v>-</v>
      </c>
      <c r="HZ387" s="163" t="str">
        <f t="shared" ca="1" si="1365"/>
        <v>-</v>
      </c>
      <c r="IA387" s="163" t="str">
        <f t="shared" ca="1" si="1365"/>
        <v>-</v>
      </c>
      <c r="IB387" s="163" t="str">
        <f t="shared" ca="1" si="1365"/>
        <v>-</v>
      </c>
      <c r="IC387" s="163" t="str">
        <f t="shared" ca="1" si="1365"/>
        <v>-</v>
      </c>
      <c r="ID387" s="163" t="str">
        <f t="shared" ca="1" si="1365"/>
        <v>-</v>
      </c>
      <c r="IE387" s="163" t="b">
        <f t="shared" ca="1" si="1365"/>
        <v>1</v>
      </c>
      <c r="IF387" s="163" t="str">
        <f t="shared" ca="1" si="1365"/>
        <v>-</v>
      </c>
      <c r="IG387" s="163" t="str">
        <f t="shared" ca="1" si="1365"/>
        <v>-</v>
      </c>
      <c r="IH387" s="163" t="str">
        <f t="shared" ca="1" si="1365"/>
        <v>-</v>
      </c>
      <c r="II387" s="163" t="b">
        <f t="shared" ca="1" si="1340"/>
        <v>1</v>
      </c>
      <c r="IJ387" s="163">
        <f t="shared" ca="1" si="1340"/>
        <v>0</v>
      </c>
      <c r="IK387" s="163" t="str">
        <f t="shared" ca="1" si="1341"/>
        <v>-</v>
      </c>
      <c r="IL387" s="163" t="str">
        <f t="shared" ca="1" si="1341"/>
        <v>-</v>
      </c>
      <c r="IM387" s="163" t="str">
        <f t="shared" ca="1" si="1341"/>
        <v>-</v>
      </c>
      <c r="IN387" s="163" t="str">
        <f t="shared" ca="1" si="1341"/>
        <v>-</v>
      </c>
      <c r="IO387" s="163" t="str">
        <f t="shared" ca="1" si="1341"/>
        <v>-</v>
      </c>
      <c r="IP387" s="163">
        <f t="shared" ca="1" si="1341"/>
        <v>0</v>
      </c>
      <c r="IQ387" s="163" t="str">
        <f t="shared" ca="1" si="1341"/>
        <v>-</v>
      </c>
      <c r="IR387" s="163" t="str">
        <f t="shared" ca="1" si="1341"/>
        <v>-</v>
      </c>
      <c r="IS387" s="163" t="str">
        <f t="shared" ca="1" si="1341"/>
        <v>-</v>
      </c>
      <c r="IT387" s="163">
        <f t="shared" ca="1" si="1341"/>
        <v>500</v>
      </c>
      <c r="IU387" s="163">
        <f t="shared" ca="1" si="1341"/>
        <v>500</v>
      </c>
      <c r="IV387" s="163" t="str">
        <f t="shared" ca="1" si="1341"/>
        <v>-</v>
      </c>
      <c r="IW387" s="163" t="str">
        <f t="shared" ca="1" si="1341"/>
        <v>-</v>
      </c>
      <c r="IX387" s="163" t="str">
        <f t="shared" ca="1" si="1341"/>
        <v>-</v>
      </c>
      <c r="IY387" s="163" t="str">
        <f t="shared" ca="1" si="1341"/>
        <v>-</v>
      </c>
      <c r="IZ387" s="163" t="str">
        <f t="shared" ca="1" si="1341"/>
        <v>-</v>
      </c>
      <c r="JA387" s="163" t="str">
        <f t="shared" ca="1" si="1341"/>
        <v>-</v>
      </c>
      <c r="JB387" s="163" t="str">
        <f t="shared" ca="1" si="1341"/>
        <v>-</v>
      </c>
      <c r="JC387" s="163" t="str">
        <f t="shared" ca="1" si="1341"/>
        <v>-</v>
      </c>
      <c r="JD387" s="163" t="str">
        <f t="shared" ca="1" si="1341"/>
        <v>-</v>
      </c>
      <c r="JE387" s="163" t="str">
        <f t="shared" ca="1" si="1341"/>
        <v>-</v>
      </c>
      <c r="JF387" s="163" t="str">
        <f t="shared" ca="1" si="1341"/>
        <v>-</v>
      </c>
      <c r="JG387" s="163" t="str">
        <f t="shared" ca="1" si="1341"/>
        <v>-</v>
      </c>
      <c r="JH387" s="163" t="str">
        <f t="shared" ca="1" si="1341"/>
        <v>-</v>
      </c>
      <c r="JI387" s="163" t="str">
        <f t="shared" ca="1" si="1342"/>
        <v>-</v>
      </c>
      <c r="JJ387" s="163" t="str">
        <f t="shared" ca="1" si="1342"/>
        <v>-</v>
      </c>
      <c r="JK387" s="163" t="str">
        <f t="shared" ca="1" si="1342"/>
        <v>-</v>
      </c>
      <c r="JL387" s="163" t="str">
        <f t="shared" ca="1" si="1342"/>
        <v>-</v>
      </c>
      <c r="JM387" s="163" t="str">
        <f t="shared" ca="1" si="1342"/>
        <v>-</v>
      </c>
      <c r="JN387" s="163" t="str">
        <f t="shared" ca="1" si="1342"/>
        <v>-</v>
      </c>
      <c r="JO387" s="163" t="str">
        <f t="shared" ca="1" si="1342"/>
        <v>-</v>
      </c>
      <c r="JP387" s="163" t="str">
        <f t="shared" ca="1" si="1342"/>
        <v>-</v>
      </c>
      <c r="JQ387" s="163" t="str">
        <f t="shared" ca="1" si="1342"/>
        <v>-</v>
      </c>
      <c r="JR387" s="163" t="str">
        <f t="shared" ca="1" si="1342"/>
        <v>-</v>
      </c>
      <c r="JS387" s="163" t="str">
        <f t="shared" ca="1" si="1341"/>
        <v>-</v>
      </c>
      <c r="JT387" s="163" t="str">
        <f t="shared" ca="1" si="1341"/>
        <v>-</v>
      </c>
      <c r="JU387" s="163" t="str">
        <f t="shared" ca="1" si="1341"/>
        <v>-</v>
      </c>
      <c r="JV387" s="163" t="str">
        <f t="shared" ca="1" si="1341"/>
        <v>-</v>
      </c>
      <c r="JW387" s="163" t="str">
        <f t="shared" ca="1" si="1341"/>
        <v>-</v>
      </c>
      <c r="JX387" s="163" t="str">
        <f t="shared" ca="1" si="1341"/>
        <v>-</v>
      </c>
      <c r="JY387" s="163" t="str">
        <f t="shared" ca="1" si="1343"/>
        <v>-</v>
      </c>
      <c r="JZ387" s="163" t="str">
        <f t="shared" ca="1" si="1343"/>
        <v>-</v>
      </c>
      <c r="KA387" s="163" t="str">
        <f t="shared" ca="1" si="1343"/>
        <v>-</v>
      </c>
      <c r="KB387" s="163" t="str">
        <f t="shared" ca="1" si="1343"/>
        <v>-</v>
      </c>
      <c r="KC387" s="163" t="str">
        <f t="shared" ca="1" si="1343"/>
        <v>-</v>
      </c>
      <c r="KD387" s="163" t="str">
        <f t="shared" ca="1" si="1343"/>
        <v>-</v>
      </c>
      <c r="KE387" s="163" t="str">
        <f t="shared" ca="1" si="1343"/>
        <v>-</v>
      </c>
      <c r="KF387" s="163" t="str">
        <f t="shared" ca="1" si="1343"/>
        <v>-</v>
      </c>
      <c r="KG387" s="163" t="str">
        <f t="shared" ca="1" si="1343"/>
        <v>-</v>
      </c>
      <c r="KH387" s="163" t="str">
        <f t="shared" ca="1" si="1343"/>
        <v>-</v>
      </c>
      <c r="KI387" s="163" t="str">
        <f t="shared" ca="1" si="1343"/>
        <v>-</v>
      </c>
      <c r="KJ387" s="163" t="str">
        <f t="shared" ca="1" si="1343"/>
        <v>-</v>
      </c>
      <c r="KK387" s="163" t="str">
        <f t="shared" ca="1" si="1343"/>
        <v>-</v>
      </c>
      <c r="KL387" s="163" t="str">
        <f t="shared" ca="1" si="1343"/>
        <v>-</v>
      </c>
      <c r="KM387" s="163" t="str">
        <f t="shared" ca="1" si="1343"/>
        <v>-</v>
      </c>
      <c r="KN387" s="163" t="str">
        <f t="shared" ca="1" si="1343"/>
        <v>-</v>
      </c>
      <c r="KO387" s="163" t="str">
        <f t="shared" ca="1" si="1343"/>
        <v>-</v>
      </c>
      <c r="KP387" s="163" t="str">
        <f t="shared" ca="1" si="1343"/>
        <v>-</v>
      </c>
      <c r="KQ387" s="163" t="str">
        <f t="shared" ca="1" si="1343"/>
        <v>-</v>
      </c>
      <c r="KR387" s="163" t="str">
        <f t="shared" ca="1" si="1343"/>
        <v>-</v>
      </c>
      <c r="KS387" s="163" t="str">
        <f t="shared" ca="1" si="1343"/>
        <v>-</v>
      </c>
      <c r="KT387" s="163" t="str">
        <f t="shared" ca="1" si="1343"/>
        <v>-</v>
      </c>
      <c r="KU387" s="163" t="str">
        <f t="shared" ca="1" si="1343"/>
        <v>-</v>
      </c>
      <c r="KV387" s="163" t="str">
        <f t="shared" ca="1" si="1343"/>
        <v>-</v>
      </c>
      <c r="KW387" s="163" t="str">
        <f t="shared" ca="1" si="1343"/>
        <v>-</v>
      </c>
      <c r="KX387" s="163" t="str">
        <f t="shared" ca="1" si="1343"/>
        <v>-</v>
      </c>
      <c r="KY387" s="163" t="str">
        <f t="shared" ca="1" si="1343"/>
        <v>-</v>
      </c>
      <c r="KZ387" s="163" t="str">
        <f t="shared" ca="1" si="1343"/>
        <v>-</v>
      </c>
      <c r="LA387" s="163" t="str">
        <f t="shared" ca="1" si="1343"/>
        <v>-</v>
      </c>
      <c r="LB387" s="163" t="str">
        <f t="shared" ca="1" si="1343"/>
        <v>-</v>
      </c>
      <c r="LC387" s="163" t="str">
        <f t="shared" ca="1" si="1343"/>
        <v>-</v>
      </c>
      <c r="LD387" s="163" t="str">
        <f t="shared" ca="1" si="1343"/>
        <v>-</v>
      </c>
      <c r="LE387" s="163" t="str">
        <f t="shared" ca="1" si="1343"/>
        <v>-</v>
      </c>
      <c r="LF387" s="163" t="str">
        <f t="shared" ca="1" si="1343"/>
        <v>-</v>
      </c>
      <c r="LG387" s="163" t="str">
        <f t="shared" ca="1" si="1343"/>
        <v>-</v>
      </c>
      <c r="LH387" s="163" t="str">
        <f t="shared" ca="1" si="1343"/>
        <v>-</v>
      </c>
      <c r="LI387" s="163" t="str">
        <f t="shared" ca="1" si="1343"/>
        <v>-</v>
      </c>
      <c r="LJ387" s="163" t="str">
        <f t="shared" ca="1" si="1343"/>
        <v>-</v>
      </c>
      <c r="LK387" s="163" t="str">
        <f t="shared" ca="1" si="1343"/>
        <v>-</v>
      </c>
      <c r="LL387" s="163" t="str">
        <f t="shared" ca="1" si="1343"/>
        <v>-</v>
      </c>
      <c r="LM387" s="163" t="str">
        <f t="shared" ca="1" si="1343"/>
        <v>-</v>
      </c>
      <c r="LN387" s="163" t="str">
        <f t="shared" ca="1" si="1343"/>
        <v>-</v>
      </c>
      <c r="LO387" s="163" t="str">
        <f t="shared" ca="1" si="1344"/>
        <v>-</v>
      </c>
      <c r="LP387" s="163" t="str">
        <f t="shared" ca="1" si="1344"/>
        <v>-</v>
      </c>
      <c r="LQ387" s="163" t="str">
        <f t="shared" ca="1" si="1344"/>
        <v>-</v>
      </c>
      <c r="LR387" s="163" t="str">
        <f t="shared" ca="1" si="1344"/>
        <v>-</v>
      </c>
      <c r="LS387" s="163" t="str">
        <f t="shared" ca="1" si="1344"/>
        <v>-</v>
      </c>
      <c r="LT387" s="163" t="str">
        <f t="shared" ca="1" si="1344"/>
        <v>-</v>
      </c>
      <c r="LU387" s="163" t="str">
        <f t="shared" ca="1" si="1344"/>
        <v>-</v>
      </c>
      <c r="LV387" s="163" t="str">
        <f t="shared" ca="1" si="1344"/>
        <v>-</v>
      </c>
      <c r="LW387" s="163" t="str">
        <f t="shared" ca="1" si="1344"/>
        <v>-</v>
      </c>
      <c r="LX387" s="163" t="str">
        <f t="shared" ca="1" si="1344"/>
        <v>-</v>
      </c>
      <c r="LY387" s="10"/>
      <c r="LZ387" s="161">
        <f t="shared" ca="1" si="1345"/>
        <v>4.4999999999999998E-2</v>
      </c>
      <c r="MA387" s="161">
        <f t="shared" ca="1" si="1346"/>
        <v>4.4999999999999998E-2</v>
      </c>
      <c r="MB387" s="163">
        <f t="shared" ca="1" si="1347"/>
        <v>1</v>
      </c>
      <c r="MC387" s="163">
        <f t="shared" ca="1" si="1347"/>
        <v>0</v>
      </c>
      <c r="MD387" s="163">
        <f t="shared" ca="1" si="1347"/>
        <v>1</v>
      </c>
      <c r="ME387" s="163">
        <f t="shared" ca="1" si="1347"/>
        <v>1</v>
      </c>
      <c r="MF387" s="163">
        <f t="shared" ca="1" si="1347"/>
        <v>0</v>
      </c>
      <c r="MG387" s="163">
        <f t="shared" ca="1" si="1347"/>
        <v>70</v>
      </c>
      <c r="MH387" s="163">
        <f t="shared" ca="1" si="1347"/>
        <v>50</v>
      </c>
      <c r="MI387" s="163">
        <f t="shared" ca="1" si="1347"/>
        <v>85</v>
      </c>
      <c r="MJ387" s="163">
        <f t="shared" ca="1" si="1347"/>
        <v>50</v>
      </c>
      <c r="MK387" s="161">
        <f t="shared" ca="1" si="1348"/>
        <v>1</v>
      </c>
      <c r="ML387" s="161">
        <f t="shared" ca="1" si="1349"/>
        <v>1</v>
      </c>
      <c r="MM387" s="161">
        <f t="shared" ca="1" si="1350"/>
        <v>1</v>
      </c>
      <c r="MN387" s="161">
        <f t="shared" ca="1" si="1351"/>
        <v>1</v>
      </c>
      <c r="MO387" s="161">
        <f t="shared" ca="1" si="1351"/>
        <v>1</v>
      </c>
      <c r="MP387" s="163">
        <f t="shared" ca="1" si="1347"/>
        <v>1</v>
      </c>
      <c r="MQ387" s="10"/>
      <c r="MR387" s="163">
        <f t="shared" ca="1" si="1347"/>
        <v>1</v>
      </c>
      <c r="MS387" s="161">
        <f t="shared" si="1352"/>
        <v>1.1499999999999999</v>
      </c>
      <c r="MT387" s="163">
        <f t="shared" ca="1" si="1347"/>
        <v>0.75</v>
      </c>
      <c r="MU387" s="163">
        <f t="shared" ca="1" si="1347"/>
        <v>0.8</v>
      </c>
      <c r="MV387" s="163">
        <f t="shared" ca="1" si="1347"/>
        <v>0.82499999999999996</v>
      </c>
      <c r="MW387" s="163">
        <f t="shared" ca="1" si="1347"/>
        <v>0.875</v>
      </c>
      <c r="MX387" s="163">
        <f t="shared" ca="1" si="1347"/>
        <v>0.9</v>
      </c>
      <c r="MY387" s="163">
        <f t="shared" ca="1" si="1368"/>
        <v>0.75</v>
      </c>
      <c r="MZ387" s="163">
        <f t="shared" ca="1" si="1368"/>
        <v>0.78142857142857147</v>
      </c>
      <c r="NA387" s="163">
        <f t="shared" ca="1" si="1368"/>
        <v>0.82499999999999996</v>
      </c>
      <c r="NB387" s="163">
        <f t="shared" ca="1" si="1368"/>
        <v>0.875</v>
      </c>
      <c r="NC387" s="163">
        <f t="shared" ca="1" si="1368"/>
        <v>0.9</v>
      </c>
      <c r="ND387" s="163">
        <f t="shared" ca="1" si="1368"/>
        <v>0.9</v>
      </c>
      <c r="NE387" s="163">
        <f t="shared" ca="1" si="1368"/>
        <v>0.75</v>
      </c>
      <c r="NF387" s="163">
        <f t="shared" ca="1" si="1368"/>
        <v>0.78142857142857147</v>
      </c>
      <c r="NG387" s="163">
        <f t="shared" ca="1" si="1368"/>
        <v>0.82499999999999996</v>
      </c>
      <c r="NH387" s="163">
        <f t="shared" ca="1" si="1368"/>
        <v>0.875</v>
      </c>
      <c r="NI387" s="163">
        <f t="shared" ca="1" si="1368"/>
        <v>0.9</v>
      </c>
      <c r="NJ387" s="163">
        <f t="shared" ca="1" si="1368"/>
        <v>0.9</v>
      </c>
      <c r="NK387" s="163">
        <f t="shared" ca="1" si="1368"/>
        <v>0.75</v>
      </c>
      <c r="NL387" s="163">
        <f t="shared" ca="1" si="1368"/>
        <v>0.78142857142857147</v>
      </c>
      <c r="NM387" s="163">
        <f t="shared" ca="1" si="1368"/>
        <v>0.82499999999999996</v>
      </c>
      <c r="NN387" s="163">
        <f t="shared" ca="1" si="1368"/>
        <v>0.875</v>
      </c>
      <c r="NO387" s="163">
        <f t="shared" ca="1" si="1368"/>
        <v>0.9</v>
      </c>
      <c r="NP387" s="163">
        <f t="shared" ca="1" si="1368"/>
        <v>0.9</v>
      </c>
      <c r="NQ387" s="163">
        <f t="shared" ca="1" si="1368"/>
        <v>0.75</v>
      </c>
      <c r="NR387" s="163">
        <f t="shared" ca="1" si="1368"/>
        <v>0.78142857142857147</v>
      </c>
      <c r="NS387" s="163">
        <f t="shared" ca="1" si="1368"/>
        <v>0.82499999999999996</v>
      </c>
      <c r="NT387" s="163">
        <f t="shared" ca="1" si="1368"/>
        <v>0.875</v>
      </c>
      <c r="NU387" s="163">
        <f t="shared" ca="1" si="1368"/>
        <v>0.9</v>
      </c>
      <c r="NV387" s="163">
        <f t="shared" ca="1" si="1368"/>
        <v>0.9</v>
      </c>
      <c r="NW387" s="163">
        <f t="shared" ca="1" si="1368"/>
        <v>0.75</v>
      </c>
      <c r="NX387" s="163">
        <f t="shared" ca="1" si="1368"/>
        <v>0.78142857142857147</v>
      </c>
      <c r="NY387" s="163">
        <f t="shared" ca="1" si="1368"/>
        <v>0.82499999999999996</v>
      </c>
      <c r="NZ387" s="163">
        <f t="shared" ca="1" si="1368"/>
        <v>0.875</v>
      </c>
      <c r="OA387" s="163">
        <f t="shared" ca="1" si="1368"/>
        <v>0.9</v>
      </c>
      <c r="OB387" s="163">
        <f t="shared" ca="1" si="1368"/>
        <v>0.9</v>
      </c>
      <c r="OC387" s="163">
        <f t="shared" ca="1" si="1368"/>
        <v>0.75</v>
      </c>
      <c r="OD387" s="163">
        <f t="shared" ca="1" si="1368"/>
        <v>0.78142857142857147</v>
      </c>
      <c r="OE387" s="163">
        <f t="shared" ca="1" si="1368"/>
        <v>0.82499999999999996</v>
      </c>
      <c r="OF387" s="163">
        <f t="shared" ca="1" si="1368"/>
        <v>0.875</v>
      </c>
      <c r="OG387" s="163">
        <f t="shared" ca="1" si="1368"/>
        <v>0.9</v>
      </c>
      <c r="OH387" s="163">
        <f t="shared" ca="1" si="1368"/>
        <v>0.9</v>
      </c>
      <c r="OI387" s="163">
        <f t="shared" ca="1" si="1368"/>
        <v>0.75</v>
      </c>
      <c r="OJ387" s="163">
        <f t="shared" ca="1" si="1368"/>
        <v>0.76904761904761909</v>
      </c>
      <c r="OK387" s="163">
        <f t="shared" ca="1" si="1368"/>
        <v>0.82000000000000006</v>
      </c>
      <c r="OL387" s="163">
        <f t="shared" ca="1" si="1368"/>
        <v>0.875</v>
      </c>
      <c r="OM387" s="163">
        <f t="shared" ca="1" si="1368"/>
        <v>0.9</v>
      </c>
      <c r="ON387" s="163">
        <f t="shared" ca="1" si="1368"/>
        <v>0.90000000000000013</v>
      </c>
      <c r="OO387" s="163">
        <f t="shared" ca="1" si="1368"/>
        <v>0.75</v>
      </c>
      <c r="OP387" s="163">
        <f t="shared" ca="1" si="1368"/>
        <v>0.76904761904761909</v>
      </c>
      <c r="OQ387" s="163">
        <f t="shared" ca="1" si="1368"/>
        <v>0.82000000000000006</v>
      </c>
      <c r="OR387" s="163">
        <f t="shared" ca="1" si="1368"/>
        <v>0.875</v>
      </c>
      <c r="OS387" s="163">
        <f t="shared" ca="1" si="1368"/>
        <v>0.9</v>
      </c>
      <c r="OT387" s="163">
        <f t="shared" ca="1" si="1368"/>
        <v>0.9</v>
      </c>
      <c r="OU387" s="163">
        <f t="shared" ca="1" si="1353"/>
        <v>0.875</v>
      </c>
      <c r="OV387" s="161">
        <f t="shared" ca="1" si="1354"/>
        <v>1</v>
      </c>
      <c r="OW387" s="161">
        <f t="shared" ca="1" si="1355"/>
        <v>1</v>
      </c>
      <c r="OX387" s="161" t="str">
        <f t="shared" ca="1" si="1356"/>
        <v>-</v>
      </c>
      <c r="OY387" s="163" t="str">
        <f t="shared" ca="1" si="1357"/>
        <v>-</v>
      </c>
      <c r="OZ387" s="161" t="str">
        <f t="shared" ca="1" si="1358"/>
        <v>-</v>
      </c>
      <c r="PA387" s="161" t="str">
        <f t="shared" ca="1" si="1359"/>
        <v>-</v>
      </c>
      <c r="PB387" s="163">
        <f t="shared" ca="1" si="1347"/>
        <v>0</v>
      </c>
      <c r="PC387" s="27">
        <v>0</v>
      </c>
    </row>
    <row r="388" spans="1:419" s="143" customFormat="1" hidden="1" outlineLevel="1">
      <c r="A388" s="121">
        <f t="shared" si="14"/>
        <v>383</v>
      </c>
      <c r="B388" s="121">
        <f t="shared" si="1360"/>
        <v>13</v>
      </c>
      <c r="C388" s="143">
        <f t="shared" si="1366"/>
        <v>1002</v>
      </c>
      <c r="D388" s="143" t="s">
        <v>884</v>
      </c>
      <c r="E388" s="143" t="b">
        <f t="shared" si="1320"/>
        <v>0</v>
      </c>
      <c r="F388" s="143" t="b">
        <v>0</v>
      </c>
      <c r="G388" s="143" t="b">
        <f t="shared" si="1361"/>
        <v>0</v>
      </c>
      <c r="H388" s="139">
        <f t="shared" ca="1" si="1362"/>
        <v>3</v>
      </c>
      <c r="I388" s="32">
        <v>1</v>
      </c>
      <c r="J388" s="32">
        <v>3</v>
      </c>
      <c r="K388" s="139">
        <f t="shared" ca="1" si="1362"/>
        <v>1</v>
      </c>
      <c r="L388" s="139">
        <f t="shared" ca="1" si="1362"/>
        <v>1</v>
      </c>
      <c r="M388" s="139">
        <f t="shared" ca="1" si="1362"/>
        <v>1</v>
      </c>
      <c r="N388" s="139">
        <f t="shared" ca="1" si="1362"/>
        <v>1</v>
      </c>
      <c r="O388" s="139">
        <f t="shared" ca="1" si="1362"/>
        <v>1</v>
      </c>
      <c r="P388" s="139">
        <f t="shared" ca="1" si="1362"/>
        <v>1</v>
      </c>
      <c r="Q388" s="139">
        <f t="shared" ca="1" si="1362"/>
        <v>1</v>
      </c>
      <c r="R388" s="139">
        <f t="shared" ca="1" si="1362"/>
        <v>2</v>
      </c>
      <c r="S388" s="139">
        <f t="shared" ca="1" si="1362"/>
        <v>1</v>
      </c>
      <c r="T388" s="139">
        <f t="shared" ca="1" si="1362"/>
        <v>1</v>
      </c>
      <c r="U388" s="139">
        <f t="shared" ca="1" si="1362"/>
        <v>1</v>
      </c>
      <c r="V388" s="139">
        <f t="shared" ca="1" si="1362"/>
        <v>1</v>
      </c>
      <c r="W388" s="139">
        <f t="shared" ca="1" si="1362"/>
        <v>1</v>
      </c>
      <c r="X388" s="32">
        <v>1</v>
      </c>
      <c r="Y388" s="139">
        <f t="shared" ca="1" si="1362"/>
        <v>1</v>
      </c>
      <c r="Z388" s="139">
        <f t="shared" ca="1" si="1362"/>
        <v>1</v>
      </c>
      <c r="AA388" s="139">
        <f t="shared" ca="1" si="1362"/>
        <v>1</v>
      </c>
      <c r="AB388" s="139">
        <f t="shared" ca="1" si="1362"/>
        <v>1</v>
      </c>
      <c r="AC388" s="139">
        <f t="shared" ca="1" si="1362"/>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00004 Pasture SE RiskCARA-high CropgrazeFALSE (F33N11)</v>
      </c>
      <c r="AF388" s="10" t="str">
        <f ca="1">IF(COUNTIF(AE$5:AE388,AE388)=1,"-","Dup")</f>
        <v>-</v>
      </c>
      <c r="AG388" s="10"/>
      <c r="AH388" s="163" t="str">
        <f t="shared" ca="1" si="1321"/>
        <v>-</v>
      </c>
      <c r="AI388" s="163" t="str">
        <f t="shared" ca="1" si="1321"/>
        <v>-</v>
      </c>
      <c r="AJ388" s="163" t="str">
        <f t="shared" ca="1" si="1321"/>
        <v>-</v>
      </c>
      <c r="AK388" s="163" t="str">
        <f t="shared" ca="1" si="1321"/>
        <v>-</v>
      </c>
      <c r="AL388" s="163" t="str">
        <f t="shared" ca="1" si="1321"/>
        <v>-</v>
      </c>
      <c r="AM388" s="163" t="b">
        <f t="shared" ca="1" si="1321"/>
        <v>1</v>
      </c>
      <c r="AN388" s="10"/>
      <c r="AO388" s="161" t="b">
        <f t="shared" si="1322"/>
        <v>1</v>
      </c>
      <c r="AP388" s="161" t="str">
        <f t="shared" si="1322"/>
        <v>-</v>
      </c>
      <c r="AQ388" s="161" t="str">
        <f t="shared" si="1322"/>
        <v>-</v>
      </c>
      <c r="AR388" s="161" t="str">
        <f t="shared" si="1322"/>
        <v>-</v>
      </c>
      <c r="AS388" s="161" t="b">
        <f t="shared" si="1322"/>
        <v>1</v>
      </c>
      <c r="AT388" s="161" t="b">
        <f t="shared" si="1322"/>
        <v>0</v>
      </c>
      <c r="AU388" s="161">
        <f t="shared" ca="1" si="1323"/>
        <v>0</v>
      </c>
      <c r="AV388" s="161" t="b">
        <f t="shared" si="1324"/>
        <v>1</v>
      </c>
      <c r="AW388" s="161" t="b">
        <f t="shared" si="1324"/>
        <v>1</v>
      </c>
      <c r="AX388" s="161">
        <f t="shared" si="1324"/>
        <v>1</v>
      </c>
      <c r="AY388" s="161">
        <f t="shared" si="1324"/>
        <v>5.0000000000000004E-6</v>
      </c>
      <c r="AZ388" s="161" t="str">
        <f t="shared" si="1324"/>
        <v>-</v>
      </c>
      <c r="BA388" s="10"/>
      <c r="BB388" s="161" t="b">
        <f t="shared" si="1325"/>
        <v>1</v>
      </c>
      <c r="BC388" s="163" t="b">
        <f t="shared" ca="1" si="1326"/>
        <v>1</v>
      </c>
      <c r="BD388" s="163" t="b">
        <f t="shared" ca="1" si="1326"/>
        <v>1</v>
      </c>
      <c r="BE388" s="162">
        <f t="shared" ca="1" si="1327"/>
        <v>3110</v>
      </c>
      <c r="BF388" s="163" t="str">
        <f t="shared" ca="1" si="1367"/>
        <v>-</v>
      </c>
      <c r="BG388" s="163" t="str">
        <f t="shared" ca="1" si="1367"/>
        <v>-</v>
      </c>
      <c r="BH388" s="163" t="str">
        <f t="shared" ca="1" si="1367"/>
        <v>-</v>
      </c>
      <c r="BI388" s="163" t="str">
        <f t="shared" ca="1" si="1367"/>
        <v>-</v>
      </c>
      <c r="BJ388" s="163" t="str">
        <f t="shared" ca="1" si="1367"/>
        <v>-</v>
      </c>
      <c r="BK388" s="163">
        <f t="shared" ca="1" si="1367"/>
        <v>1</v>
      </c>
      <c r="BL388" s="163">
        <f t="shared" ca="1" si="1367"/>
        <v>1</v>
      </c>
      <c r="BM388" s="163" t="str">
        <f t="shared" ca="1" si="1367"/>
        <v>-</v>
      </c>
      <c r="BN388" s="163" t="str">
        <f t="shared" ca="1" si="1367"/>
        <v>-</v>
      </c>
      <c r="BO388" s="163" t="b">
        <f t="shared" ca="1" si="1329"/>
        <v>0</v>
      </c>
      <c r="BP388" s="163" t="b">
        <f t="shared" ca="1" si="1329"/>
        <v>0</v>
      </c>
      <c r="BQ388" s="163" t="b">
        <f t="shared" ca="1" si="1329"/>
        <v>0</v>
      </c>
      <c r="BR388" s="163" t="b">
        <f t="shared" ca="1" si="1329"/>
        <v>0</v>
      </c>
      <c r="BS388" s="163" t="b">
        <f t="shared" ca="1" si="1329"/>
        <v>0</v>
      </c>
      <c r="BT388" s="163" t="b">
        <f t="shared" ca="1" si="1329"/>
        <v>0</v>
      </c>
      <c r="BU388" s="163" t="b">
        <f t="shared" ca="1" si="1329"/>
        <v>0</v>
      </c>
      <c r="BV388" s="163" t="b">
        <f t="shared" ca="1" si="1329"/>
        <v>0</v>
      </c>
      <c r="BW388" s="163" t="b">
        <f t="shared" ca="1" si="1329"/>
        <v>0</v>
      </c>
      <c r="BX388" s="163" t="str">
        <f t="shared" ca="1" si="1328"/>
        <v>-</v>
      </c>
      <c r="BY388" s="163" t="str">
        <f t="shared" ca="1" si="1330"/>
        <v>-</v>
      </c>
      <c r="BZ388" s="163" t="str">
        <f t="shared" ca="1" si="1330"/>
        <v>-</v>
      </c>
      <c r="CA388" s="163" t="str">
        <f t="shared" ca="1" si="1330"/>
        <v>-</v>
      </c>
      <c r="CB388" s="163" t="str">
        <f t="shared" ca="1" si="1330"/>
        <v>-</v>
      </c>
      <c r="CC388" s="163" t="str">
        <f t="shared" ca="1" si="1330"/>
        <v>-</v>
      </c>
      <c r="CD388" s="163" t="str">
        <f t="shared" ca="1" si="1330"/>
        <v>-</v>
      </c>
      <c r="CE388" s="163" t="str">
        <f t="shared" ca="1" si="1330"/>
        <v>-</v>
      </c>
      <c r="CF388" s="163" t="str">
        <f t="shared" ca="1" si="1330"/>
        <v>-</v>
      </c>
      <c r="CG388" s="163" t="str">
        <f t="shared" ca="1" si="1328"/>
        <v>-</v>
      </c>
      <c r="CH388" s="163" t="str">
        <f t="shared" ca="1" si="1328"/>
        <v>-</v>
      </c>
      <c r="CI388" s="163" t="str">
        <f t="shared" ca="1" si="1328"/>
        <v>-</v>
      </c>
      <c r="CJ388" s="163" t="str">
        <f t="shared" ca="1" si="1328"/>
        <v>-</v>
      </c>
      <c r="CK388" s="163" t="str">
        <f t="shared" ca="1" si="1328"/>
        <v>-</v>
      </c>
      <c r="CL388" s="163" t="str">
        <f t="shared" ca="1" si="1328"/>
        <v>-</v>
      </c>
      <c r="CM388" s="163" t="str">
        <f t="shared" ca="1" si="1328"/>
        <v>-</v>
      </c>
      <c r="CN388" s="163" t="str">
        <f t="shared" ca="1" si="1328"/>
        <v>-</v>
      </c>
      <c r="CO388" s="163" t="str">
        <f t="shared" ca="1" si="1328"/>
        <v>-</v>
      </c>
      <c r="CP388" s="163" t="str">
        <f t="shared" ca="1" si="1328"/>
        <v>-</v>
      </c>
      <c r="CQ388" s="163" t="str">
        <f t="shared" ca="1" si="1328"/>
        <v>-</v>
      </c>
      <c r="CR388" s="163" t="str">
        <f t="shared" ca="1" si="1328"/>
        <v>-</v>
      </c>
      <c r="CS388" s="163" t="str">
        <f t="shared" ca="1" si="1328"/>
        <v>-</v>
      </c>
      <c r="CT388" s="163" t="str">
        <f t="shared" ca="1" si="1328"/>
        <v>-</v>
      </c>
      <c r="CU388" s="163" t="str">
        <f t="shared" ca="1" si="1331"/>
        <v>-</v>
      </c>
      <c r="CV388" s="163" t="str">
        <f t="shared" ca="1" si="1331"/>
        <v>-</v>
      </c>
      <c r="CW388" s="163" t="str">
        <f t="shared" ca="1" si="1331"/>
        <v>-</v>
      </c>
      <c r="CX388" s="163" t="str">
        <f t="shared" ca="1" si="1331"/>
        <v>-</v>
      </c>
      <c r="CY388" s="163" t="str">
        <f t="shared" ca="1" si="1331"/>
        <v>-</v>
      </c>
      <c r="CZ388" s="163" t="str">
        <f t="shared" ca="1" si="1331"/>
        <v>-</v>
      </c>
      <c r="DA388" s="163" t="str">
        <f t="shared" ca="1" si="1331"/>
        <v>-</v>
      </c>
      <c r="DB388" s="163" t="str">
        <f t="shared" ca="1" si="1331"/>
        <v>-</v>
      </c>
      <c r="DC388" s="163" t="str">
        <f t="shared" ca="1" si="1328"/>
        <v>-</v>
      </c>
      <c r="DD388" s="163" t="str">
        <f t="shared" ca="1" si="1332"/>
        <v>-</v>
      </c>
      <c r="DE388" s="163" t="str">
        <f t="shared" ca="1" si="1332"/>
        <v>-</v>
      </c>
      <c r="DF388" s="163" t="str">
        <f t="shared" ca="1" si="1332"/>
        <v>-</v>
      </c>
      <c r="DG388" s="163" t="str">
        <f t="shared" ca="1" si="1332"/>
        <v>-</v>
      </c>
      <c r="DH388" s="163" t="str">
        <f t="shared" ca="1" si="1332"/>
        <v>-</v>
      </c>
      <c r="DI388" s="163" t="str">
        <f t="shared" ca="1" si="1332"/>
        <v>-</v>
      </c>
      <c r="DJ388" s="163" t="str">
        <f t="shared" ca="1" si="1332"/>
        <v>-</v>
      </c>
      <c r="DK388" s="163" t="str">
        <f t="shared" ca="1" si="1332"/>
        <v>-</v>
      </c>
      <c r="DL388" s="10"/>
      <c r="DM388" s="163" t="str">
        <f t="shared" ca="1" si="1367"/>
        <v>-</v>
      </c>
      <c r="DN388" s="163" t="str">
        <f t="shared" ca="1" si="1367"/>
        <v>-</v>
      </c>
      <c r="DO388" s="163" t="str">
        <f t="shared" ca="1" si="1367"/>
        <v>-</v>
      </c>
      <c r="DP388" s="163" t="str">
        <f t="shared" ca="1" si="1367"/>
        <v>-</v>
      </c>
      <c r="DQ388" s="163" t="str">
        <f t="shared" ca="1" si="1367"/>
        <v>-</v>
      </c>
      <c r="DR388" s="163" t="str">
        <f t="shared" ca="1" si="1367"/>
        <v>-</v>
      </c>
      <c r="DS388" s="163" t="str">
        <f t="shared" ca="1" si="1367"/>
        <v>-</v>
      </c>
      <c r="DT388" s="163" t="str">
        <f t="shared" ca="1" si="1367"/>
        <v>-</v>
      </c>
      <c r="DU388" s="163" t="str">
        <f t="shared" ca="1" si="1367"/>
        <v>-</v>
      </c>
      <c r="DV388" s="163" t="str">
        <f t="shared" ca="1" si="1367"/>
        <v>-</v>
      </c>
      <c r="DW388" s="163" t="str">
        <f t="shared" ca="1" si="1367"/>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64"/>
        <v>-</v>
      </c>
      <c r="EJ388" s="163" t="str">
        <f t="shared" ca="1" si="1364"/>
        <v>-</v>
      </c>
      <c r="EK388" s="163" t="str">
        <f t="shared" ca="1" si="1364"/>
        <v>-</v>
      </c>
      <c r="EL388" s="163" t="str">
        <f t="shared" ca="1" si="1364"/>
        <v>-</v>
      </c>
      <c r="EM388" s="163" t="str">
        <f t="shared" ca="1" si="1364"/>
        <v>-</v>
      </c>
      <c r="EN388" s="163" t="str">
        <f t="shared" ca="1" si="1364"/>
        <v>-</v>
      </c>
      <c r="EO388" s="163" t="str">
        <f t="shared" ca="1" si="1364"/>
        <v>-</v>
      </c>
      <c r="EP388" s="163" t="str">
        <f t="shared" ca="1" si="1364"/>
        <v>-</v>
      </c>
      <c r="EQ388" s="163">
        <f t="shared" ca="1" si="1364"/>
        <v>1</v>
      </c>
      <c r="ER388" s="163">
        <f t="shared" ca="1" si="1364"/>
        <v>1</v>
      </c>
      <c r="ES388" s="163">
        <f t="shared" ca="1" si="1364"/>
        <v>0</v>
      </c>
      <c r="ET388" s="163" t="str">
        <f t="shared" ca="1" si="1364"/>
        <v>-</v>
      </c>
      <c r="EU388" s="163" t="str">
        <f t="shared" ca="1" si="1364"/>
        <v>-</v>
      </c>
      <c r="EV388" s="163" t="str">
        <f t="shared" ca="1" si="1364"/>
        <v>-</v>
      </c>
      <c r="EW388" s="163" t="str">
        <f t="shared" ca="1" si="1364"/>
        <v>-</v>
      </c>
      <c r="EX388" s="163" t="str">
        <f t="shared" ca="1" si="1364"/>
        <v>-</v>
      </c>
      <c r="EY388" s="163" t="str">
        <f t="shared" ca="1" si="1364"/>
        <v>-</v>
      </c>
      <c r="EZ388" s="163" t="str">
        <f t="shared" ca="1" si="1364"/>
        <v>-</v>
      </c>
      <c r="FA388" s="163">
        <f t="shared" ca="1" si="1364"/>
        <v>0</v>
      </c>
      <c r="FB388" s="163" t="str">
        <f t="shared" ca="1" si="1364"/>
        <v>-</v>
      </c>
      <c r="FC388" s="163" t="str">
        <f t="shared" ca="1" si="1364"/>
        <v>-</v>
      </c>
      <c r="FD388" s="163" t="str">
        <f t="shared" ca="1" si="1364"/>
        <v>-</v>
      </c>
      <c r="FE388" s="163" t="str">
        <f t="shared" ca="1" si="1364"/>
        <v>-</v>
      </c>
      <c r="FF388" s="163" t="str">
        <f t="shared" ca="1" si="1364"/>
        <v>-</v>
      </c>
      <c r="FG388" s="163">
        <f t="shared" ca="1" si="1364"/>
        <v>0</v>
      </c>
      <c r="FH388" s="163">
        <f t="shared" ca="1" si="1364"/>
        <v>0</v>
      </c>
      <c r="FI388" s="163">
        <f t="shared" ca="1" si="1364"/>
        <v>0</v>
      </c>
      <c r="FJ388" s="163">
        <f t="shared" ca="1" si="1364"/>
        <v>0</v>
      </c>
      <c r="FK388" s="163">
        <f t="shared" ca="1" si="1364"/>
        <v>0</v>
      </c>
      <c r="FL388" s="163">
        <f t="shared" ca="1" si="1364"/>
        <v>0</v>
      </c>
      <c r="FM388" s="163">
        <f t="shared" ca="1" si="1364"/>
        <v>0</v>
      </c>
      <c r="FN388" s="163" t="str">
        <f t="shared" ca="1" si="1364"/>
        <v>-</v>
      </c>
      <c r="FO388" s="163" t="str">
        <f t="shared" ca="1" si="1364"/>
        <v>-</v>
      </c>
      <c r="FP388" s="163" t="str">
        <f t="shared" ca="1" si="1364"/>
        <v>-</v>
      </c>
      <c r="FQ388" s="163" t="str">
        <f t="shared" ca="1" si="1364"/>
        <v>-</v>
      </c>
      <c r="FR388" s="163" t="str">
        <f t="shared" ca="1" si="1364"/>
        <v>-</v>
      </c>
      <c r="FS388" s="163" t="str">
        <f t="shared" ca="1" si="1364"/>
        <v>-</v>
      </c>
      <c r="FT388" s="163" t="str">
        <f t="shared" ca="1" si="1364"/>
        <v>-</v>
      </c>
      <c r="FU388" s="163" t="str">
        <f t="shared" ca="1" si="1364"/>
        <v>-</v>
      </c>
      <c r="FV388" s="163" t="str">
        <f t="shared" ca="1" si="1364"/>
        <v>-</v>
      </c>
      <c r="FW388" s="163" t="str">
        <f t="shared" ca="1" si="1364"/>
        <v>-</v>
      </c>
      <c r="FX388" s="163" t="str">
        <f t="shared" ca="1" si="1364"/>
        <v>-</v>
      </c>
      <c r="FY388" s="10"/>
      <c r="FZ388" s="163">
        <f t="shared" ca="1" si="1364"/>
        <v>1</v>
      </c>
      <c r="GA388" s="163" t="str">
        <f t="shared" ca="1" si="1364"/>
        <v>-</v>
      </c>
      <c r="GB388" s="163" t="str">
        <f t="shared" ca="1" si="1364"/>
        <v>-</v>
      </c>
      <c r="GC388" s="163" t="str">
        <f t="shared" ca="1" si="1364"/>
        <v>-</v>
      </c>
      <c r="GD388" s="163" t="str">
        <f t="shared" ca="1" si="1334"/>
        <v>-</v>
      </c>
      <c r="GE388" s="163" t="b">
        <f t="shared" ca="1" si="1334"/>
        <v>0</v>
      </c>
      <c r="GF388" s="163" t="str">
        <f t="shared" ca="1" si="1334"/>
        <v>-</v>
      </c>
      <c r="GG388" s="163">
        <f t="shared" ca="1" si="1334"/>
        <v>0</v>
      </c>
      <c r="GH388" s="163" t="str">
        <f t="shared" ca="1" si="1334"/>
        <v>-</v>
      </c>
      <c r="GI388" s="161" cm="1">
        <f t="array" aca="1" ref="GI388" ca="1">INDEX(i.rev,$K388,GI$15)</f>
        <v>1</v>
      </c>
      <c r="GJ388" s="163">
        <f t="shared" ca="1" si="1335"/>
        <v>0</v>
      </c>
      <c r="GK388" s="163">
        <f t="shared" ca="1" si="1335"/>
        <v>1</v>
      </c>
      <c r="GL388" s="163">
        <f t="shared" ca="1" si="1335"/>
        <v>0</v>
      </c>
      <c r="GM388" s="163">
        <f t="shared" ca="1" si="1335"/>
        <v>1</v>
      </c>
      <c r="GN388" s="163">
        <f t="shared" ca="1" si="1335"/>
        <v>1</v>
      </c>
      <c r="GO388" s="163">
        <f t="shared" ca="1" si="1335"/>
        <v>1</v>
      </c>
      <c r="GP388" s="163">
        <f t="shared" ca="1" si="1335"/>
        <v>0</v>
      </c>
      <c r="GQ388" s="163">
        <f t="shared" ca="1" si="1335"/>
        <v>0</v>
      </c>
      <c r="GR388" s="163">
        <f t="shared" ca="1" si="1335"/>
        <v>0</v>
      </c>
      <c r="GS388" s="163">
        <f t="shared" ca="1" si="1335"/>
        <v>0</v>
      </c>
      <c r="GT388" s="163">
        <f t="shared" ca="1" si="1335"/>
        <v>0</v>
      </c>
      <c r="GU388" s="163">
        <f t="shared" ca="1" si="1335"/>
        <v>0</v>
      </c>
      <c r="GV388" s="163">
        <f t="shared" ca="1" si="1335"/>
        <v>0</v>
      </c>
      <c r="GW388" s="163">
        <f t="shared" ca="1" si="1335"/>
        <v>0</v>
      </c>
      <c r="GX388" s="163">
        <f t="shared" ca="1" si="1335"/>
        <v>0</v>
      </c>
      <c r="GY388" s="163">
        <f t="shared" ref="GY388" ca="1" si="1369">OFFSET(GY$5,$B388,0)</f>
        <v>0</v>
      </c>
      <c r="GZ388" s="161" cm="1">
        <f t="array" aca="1" ref="GZ388" ca="1">INDEX(i.rev,$K388,GZ$15)</f>
        <v>0</v>
      </c>
      <c r="HA388" s="163">
        <f t="shared" ca="1" si="1336"/>
        <v>0</v>
      </c>
      <c r="HB388" s="161" cm="1">
        <f t="array" aca="1" ref="HB388" ca="1">INDEX(i.rev,$K388,HB$15)</f>
        <v>1</v>
      </c>
      <c r="HC388" s="163">
        <f t="shared" ca="1" si="1365"/>
        <v>0</v>
      </c>
      <c r="HD388" s="163">
        <f t="shared" ca="1" si="1365"/>
        <v>0</v>
      </c>
      <c r="HE388" s="163">
        <f t="shared" ca="1" si="1365"/>
        <v>0</v>
      </c>
      <c r="HF388" s="163">
        <f t="shared" ca="1" si="1365"/>
        <v>0</v>
      </c>
      <c r="HG388" s="163">
        <f t="shared" ca="1" si="1365"/>
        <v>0</v>
      </c>
      <c r="HH388" s="163">
        <f t="shared" ca="1" si="1365"/>
        <v>0</v>
      </c>
      <c r="HI388" s="163">
        <f t="shared" ca="1" si="1365"/>
        <v>0</v>
      </c>
      <c r="HJ388" s="10"/>
      <c r="HK388" s="163" t="str">
        <f t="shared" ca="1" si="1365"/>
        <v>-</v>
      </c>
      <c r="HL388" s="163" t="str">
        <f t="shared" ca="1" si="1365"/>
        <v>-</v>
      </c>
      <c r="HM388" s="163" t="str">
        <f t="shared" ca="1" si="1365"/>
        <v>-</v>
      </c>
      <c r="HN388" s="163" t="str">
        <f t="shared" ca="1" si="1365"/>
        <v>-</v>
      </c>
      <c r="HO388" s="163" t="str">
        <f t="shared" ca="1" si="1365"/>
        <v>-</v>
      </c>
      <c r="HP388" s="161" t="b">
        <f t="shared" ca="1" si="1338"/>
        <v>0</v>
      </c>
      <c r="HQ388" s="161" t="b">
        <f t="shared" ca="1" si="1338"/>
        <v>0</v>
      </c>
      <c r="HR388" s="161" t="b">
        <f t="shared" ca="1" si="1338"/>
        <v>1</v>
      </c>
      <c r="HS388" s="163">
        <f t="shared" ca="1" si="1365"/>
        <v>0</v>
      </c>
      <c r="HT388" s="161">
        <f t="shared" ca="1" si="1339"/>
        <v>1</v>
      </c>
      <c r="HU388" s="161">
        <f t="shared" ca="1" si="1339"/>
        <v>1</v>
      </c>
      <c r="HV388" s="163" t="str">
        <f t="shared" ca="1" si="1365"/>
        <v>-</v>
      </c>
      <c r="HW388" s="163" t="str">
        <f t="shared" ca="1" si="1365"/>
        <v>-</v>
      </c>
      <c r="HX388" s="163" t="str">
        <f t="shared" ca="1" si="1365"/>
        <v>-</v>
      </c>
      <c r="HY388" s="163" t="str">
        <f t="shared" ca="1" si="1365"/>
        <v>-</v>
      </c>
      <c r="HZ388" s="163" t="str">
        <f t="shared" ca="1" si="1365"/>
        <v>-</v>
      </c>
      <c r="IA388" s="163" t="str">
        <f t="shared" ca="1" si="1365"/>
        <v>-</v>
      </c>
      <c r="IB388" s="163" t="str">
        <f t="shared" ca="1" si="1365"/>
        <v>-</v>
      </c>
      <c r="IC388" s="163" t="str">
        <f t="shared" ca="1" si="1365"/>
        <v>-</v>
      </c>
      <c r="ID388" s="163" t="str">
        <f t="shared" ca="1" si="1365"/>
        <v>-</v>
      </c>
      <c r="IE388" s="163" t="b">
        <f t="shared" ca="1" si="1365"/>
        <v>1</v>
      </c>
      <c r="IF388" s="163" t="str">
        <f t="shared" ca="1" si="1365"/>
        <v>-</v>
      </c>
      <c r="IG388" s="163" t="str">
        <f t="shared" ca="1" si="1365"/>
        <v>-</v>
      </c>
      <c r="IH388" s="163" t="str">
        <f t="shared" ca="1" si="1365"/>
        <v>-</v>
      </c>
      <c r="II388" s="163" t="b">
        <f t="shared" ca="1" si="1340"/>
        <v>1</v>
      </c>
      <c r="IJ388" s="163">
        <f t="shared" ca="1" si="1340"/>
        <v>0</v>
      </c>
      <c r="IK388" s="163" t="str">
        <f t="shared" ca="1" si="1341"/>
        <v>-</v>
      </c>
      <c r="IL388" s="163" t="str">
        <f t="shared" ca="1" si="1341"/>
        <v>-</v>
      </c>
      <c r="IM388" s="163" t="str">
        <f t="shared" ca="1" si="1341"/>
        <v>-</v>
      </c>
      <c r="IN388" s="163" t="str">
        <f t="shared" ca="1" si="1341"/>
        <v>-</v>
      </c>
      <c r="IO388" s="163" t="str">
        <f t="shared" ca="1" si="1341"/>
        <v>-</v>
      </c>
      <c r="IP388" s="163">
        <f t="shared" ca="1" si="1341"/>
        <v>0</v>
      </c>
      <c r="IQ388" s="163" t="str">
        <f t="shared" ca="1" si="1341"/>
        <v>-</v>
      </c>
      <c r="IR388" s="163" t="str">
        <f t="shared" ca="1" si="1341"/>
        <v>-</v>
      </c>
      <c r="IS388" s="163" t="str">
        <f t="shared" ca="1" si="1341"/>
        <v>-</v>
      </c>
      <c r="IT388" s="163">
        <f t="shared" ca="1" si="1341"/>
        <v>500</v>
      </c>
      <c r="IU388" s="163">
        <f t="shared" ca="1" si="1341"/>
        <v>500</v>
      </c>
      <c r="IV388" s="163" t="str">
        <f t="shared" ca="1" si="1341"/>
        <v>-</v>
      </c>
      <c r="IW388" s="163" t="str">
        <f t="shared" ca="1" si="1341"/>
        <v>-</v>
      </c>
      <c r="IX388" s="163" t="str">
        <f t="shared" ca="1" si="1341"/>
        <v>-</v>
      </c>
      <c r="IY388" s="163" t="str">
        <f t="shared" ca="1" si="1341"/>
        <v>-</v>
      </c>
      <c r="IZ388" s="163" t="str">
        <f t="shared" ca="1" si="1341"/>
        <v>-</v>
      </c>
      <c r="JA388" s="163" t="str">
        <f t="shared" ca="1" si="1341"/>
        <v>-</v>
      </c>
      <c r="JB388" s="163" t="str">
        <f t="shared" ca="1" si="1341"/>
        <v>-</v>
      </c>
      <c r="JC388" s="163" t="str">
        <f t="shared" ca="1" si="1341"/>
        <v>-</v>
      </c>
      <c r="JD388" s="163" t="str">
        <f t="shared" ca="1" si="1341"/>
        <v>-</v>
      </c>
      <c r="JE388" s="163" t="str">
        <f t="shared" ca="1" si="1341"/>
        <v>-</v>
      </c>
      <c r="JF388" s="163" t="str">
        <f t="shared" ca="1" si="1341"/>
        <v>-</v>
      </c>
      <c r="JG388" s="163" t="str">
        <f t="shared" ca="1" si="1341"/>
        <v>-</v>
      </c>
      <c r="JH388" s="163" t="str">
        <f t="shared" ca="1" si="1341"/>
        <v>-</v>
      </c>
      <c r="JI388" s="163" t="str">
        <f t="shared" ca="1" si="1342"/>
        <v>-</v>
      </c>
      <c r="JJ388" s="163" t="str">
        <f t="shared" ca="1" si="1342"/>
        <v>-</v>
      </c>
      <c r="JK388" s="163" t="str">
        <f t="shared" ca="1" si="1342"/>
        <v>-</v>
      </c>
      <c r="JL388" s="163" t="str">
        <f t="shared" ca="1" si="1342"/>
        <v>-</v>
      </c>
      <c r="JM388" s="163" t="str">
        <f t="shared" ca="1" si="1342"/>
        <v>-</v>
      </c>
      <c r="JN388" s="163" t="str">
        <f t="shared" ca="1" si="1342"/>
        <v>-</v>
      </c>
      <c r="JO388" s="163" t="str">
        <f t="shared" ca="1" si="1342"/>
        <v>-</v>
      </c>
      <c r="JP388" s="163" t="str">
        <f t="shared" ca="1" si="1342"/>
        <v>-</v>
      </c>
      <c r="JQ388" s="163" t="str">
        <f t="shared" ca="1" si="1342"/>
        <v>-</v>
      </c>
      <c r="JR388" s="163" t="str">
        <f t="shared" ca="1" si="1342"/>
        <v>-</v>
      </c>
      <c r="JS388" s="163" t="str">
        <f t="shared" ca="1" si="1341"/>
        <v>-</v>
      </c>
      <c r="JT388" s="163" t="str">
        <f t="shared" ca="1" si="1341"/>
        <v>-</v>
      </c>
      <c r="JU388" s="163" t="str">
        <f t="shared" ca="1" si="1341"/>
        <v>-</v>
      </c>
      <c r="JV388" s="163" t="str">
        <f t="shared" ca="1" si="1341"/>
        <v>-</v>
      </c>
      <c r="JW388" s="163" t="str">
        <f t="shared" ca="1" si="1341"/>
        <v>-</v>
      </c>
      <c r="JX388" s="163" t="str">
        <f t="shared" ref="JX388:LN394" ca="1" si="1370">OFFSET(JX$5,$B388,0)</f>
        <v>-</v>
      </c>
      <c r="JY388" s="163" t="str">
        <f t="shared" ca="1" si="1370"/>
        <v>-</v>
      </c>
      <c r="JZ388" s="163" t="str">
        <f t="shared" ca="1" si="1370"/>
        <v>-</v>
      </c>
      <c r="KA388" s="163" t="str">
        <f t="shared" ca="1" si="1370"/>
        <v>-</v>
      </c>
      <c r="KB388" s="163" t="str">
        <f t="shared" ca="1" si="1370"/>
        <v>-</v>
      </c>
      <c r="KC388" s="163" t="str">
        <f t="shared" ca="1" si="1370"/>
        <v>-</v>
      </c>
      <c r="KD388" s="163" t="str">
        <f t="shared" ca="1" si="1370"/>
        <v>-</v>
      </c>
      <c r="KE388" s="163" t="str">
        <f t="shared" ca="1" si="1370"/>
        <v>-</v>
      </c>
      <c r="KF388" s="163" t="str">
        <f t="shared" ca="1" si="1370"/>
        <v>-</v>
      </c>
      <c r="KG388" s="163" t="str">
        <f t="shared" ca="1" si="1370"/>
        <v>-</v>
      </c>
      <c r="KH388" s="163" t="str">
        <f t="shared" ca="1" si="1370"/>
        <v>-</v>
      </c>
      <c r="KI388" s="163" t="str">
        <f t="shared" ca="1" si="1370"/>
        <v>-</v>
      </c>
      <c r="KJ388" s="163" t="str">
        <f t="shared" ca="1" si="1370"/>
        <v>-</v>
      </c>
      <c r="KK388" s="163" t="str">
        <f t="shared" ca="1" si="1370"/>
        <v>-</v>
      </c>
      <c r="KL388" s="163" t="str">
        <f t="shared" ca="1" si="1370"/>
        <v>-</v>
      </c>
      <c r="KM388" s="163" t="str">
        <f t="shared" ca="1" si="1370"/>
        <v>-</v>
      </c>
      <c r="KN388" s="163" t="str">
        <f t="shared" ca="1" si="1370"/>
        <v>-</v>
      </c>
      <c r="KO388" s="163" t="str">
        <f t="shared" ca="1" si="1370"/>
        <v>-</v>
      </c>
      <c r="KP388" s="163" t="str">
        <f t="shared" ca="1" si="1370"/>
        <v>-</v>
      </c>
      <c r="KQ388" s="163" t="str">
        <f t="shared" ca="1" si="1370"/>
        <v>-</v>
      </c>
      <c r="KR388" s="163" t="str">
        <f t="shared" ca="1" si="1370"/>
        <v>-</v>
      </c>
      <c r="KS388" s="163" t="str">
        <f t="shared" ca="1" si="1370"/>
        <v>-</v>
      </c>
      <c r="KT388" s="163" t="str">
        <f t="shared" ca="1" si="1370"/>
        <v>-</v>
      </c>
      <c r="KU388" s="163" t="str">
        <f t="shared" ca="1" si="1370"/>
        <v>-</v>
      </c>
      <c r="KV388" s="163" t="str">
        <f t="shared" ca="1" si="1370"/>
        <v>-</v>
      </c>
      <c r="KW388" s="163" t="str">
        <f t="shared" ca="1" si="1370"/>
        <v>-</v>
      </c>
      <c r="KX388" s="163" t="str">
        <f t="shared" ca="1" si="1370"/>
        <v>-</v>
      </c>
      <c r="KY388" s="163" t="str">
        <f t="shared" ca="1" si="1370"/>
        <v>-</v>
      </c>
      <c r="KZ388" s="163" t="str">
        <f t="shared" ca="1" si="1370"/>
        <v>-</v>
      </c>
      <c r="LA388" s="163" t="str">
        <f t="shared" ca="1" si="1370"/>
        <v>-</v>
      </c>
      <c r="LB388" s="163" t="str">
        <f t="shared" ca="1" si="1370"/>
        <v>-</v>
      </c>
      <c r="LC388" s="163" t="str">
        <f t="shared" ca="1" si="1370"/>
        <v>-</v>
      </c>
      <c r="LD388" s="163" t="str">
        <f t="shared" ca="1" si="1370"/>
        <v>-</v>
      </c>
      <c r="LE388" s="163" t="str">
        <f t="shared" ca="1" si="1370"/>
        <v>-</v>
      </c>
      <c r="LF388" s="163" t="str">
        <f t="shared" ca="1" si="1370"/>
        <v>-</v>
      </c>
      <c r="LG388" s="163" t="str">
        <f t="shared" ca="1" si="1370"/>
        <v>-</v>
      </c>
      <c r="LH388" s="163" t="str">
        <f t="shared" ca="1" si="1370"/>
        <v>-</v>
      </c>
      <c r="LI388" s="163" t="str">
        <f t="shared" ca="1" si="1370"/>
        <v>-</v>
      </c>
      <c r="LJ388" s="163" t="str">
        <f t="shared" ca="1" si="1370"/>
        <v>-</v>
      </c>
      <c r="LK388" s="163" t="str">
        <f t="shared" ca="1" si="1370"/>
        <v>-</v>
      </c>
      <c r="LL388" s="163" t="str">
        <f t="shared" ca="1" si="1370"/>
        <v>-</v>
      </c>
      <c r="LM388" s="163" t="str">
        <f t="shared" ca="1" si="1370"/>
        <v>-</v>
      </c>
      <c r="LN388" s="163" t="str">
        <f t="shared" ca="1" si="1370"/>
        <v>-</v>
      </c>
      <c r="LO388" s="163" t="str">
        <f t="shared" ca="1" si="1344"/>
        <v>-</v>
      </c>
      <c r="LP388" s="163" t="str">
        <f t="shared" ca="1" si="1344"/>
        <v>-</v>
      </c>
      <c r="LQ388" s="163" t="str">
        <f t="shared" ca="1" si="1344"/>
        <v>-</v>
      </c>
      <c r="LR388" s="163" t="str">
        <f t="shared" ca="1" si="1344"/>
        <v>-</v>
      </c>
      <c r="LS388" s="163" t="str">
        <f t="shared" ca="1" si="1344"/>
        <v>-</v>
      </c>
      <c r="LT388" s="163" t="str">
        <f t="shared" ca="1" si="1344"/>
        <v>-</v>
      </c>
      <c r="LU388" s="163" t="str">
        <f t="shared" ca="1" si="1344"/>
        <v>-</v>
      </c>
      <c r="LV388" s="163" t="str">
        <f t="shared" ca="1" si="1344"/>
        <v>-</v>
      </c>
      <c r="LW388" s="163" t="str">
        <f t="shared" ca="1" si="1344"/>
        <v>-</v>
      </c>
      <c r="LX388" s="163" t="str">
        <f t="shared" ca="1" si="1344"/>
        <v>-</v>
      </c>
      <c r="LY388" s="10"/>
      <c r="LZ388" s="161">
        <f t="shared" ca="1" si="1345"/>
        <v>4.4999999999999998E-2</v>
      </c>
      <c r="MA388" s="161">
        <f t="shared" ca="1" si="1346"/>
        <v>4.4999999999999998E-2</v>
      </c>
      <c r="MB388" s="163">
        <f t="shared" ca="1" si="1347"/>
        <v>1</v>
      </c>
      <c r="MC388" s="163">
        <f t="shared" ca="1" si="1347"/>
        <v>0</v>
      </c>
      <c r="MD388" s="163">
        <f t="shared" ca="1" si="1347"/>
        <v>1</v>
      </c>
      <c r="ME388" s="163">
        <f t="shared" ca="1" si="1347"/>
        <v>1</v>
      </c>
      <c r="MF388" s="163">
        <f t="shared" ca="1" si="1347"/>
        <v>0</v>
      </c>
      <c r="MG388" s="163">
        <f t="shared" ca="1" si="1347"/>
        <v>70</v>
      </c>
      <c r="MH388" s="163">
        <f t="shared" ca="1" si="1347"/>
        <v>50</v>
      </c>
      <c r="MI388" s="163">
        <f t="shared" ca="1" si="1347"/>
        <v>85</v>
      </c>
      <c r="MJ388" s="163">
        <f t="shared" ca="1" si="1347"/>
        <v>50</v>
      </c>
      <c r="MK388" s="161">
        <f t="shared" ca="1" si="1348"/>
        <v>1</v>
      </c>
      <c r="ML388" s="161">
        <f t="shared" ca="1" si="1349"/>
        <v>1</v>
      </c>
      <c r="MM388" s="161">
        <f t="shared" ca="1" si="1350"/>
        <v>1</v>
      </c>
      <c r="MN388" s="161">
        <f t="shared" ca="1" si="1351"/>
        <v>1</v>
      </c>
      <c r="MO388" s="161">
        <f t="shared" ca="1" si="1351"/>
        <v>1</v>
      </c>
      <c r="MP388" s="163">
        <f t="shared" ca="1" si="1347"/>
        <v>1</v>
      </c>
      <c r="MQ388" s="10"/>
      <c r="MR388" s="163">
        <f t="shared" ca="1" si="1347"/>
        <v>1</v>
      </c>
      <c r="MS388" s="161">
        <f t="shared" si="1352"/>
        <v>1</v>
      </c>
      <c r="MT388" s="163">
        <f t="shared" ca="1" si="1347"/>
        <v>0.75</v>
      </c>
      <c r="MU388" s="163">
        <f t="shared" ca="1" si="1347"/>
        <v>0.8</v>
      </c>
      <c r="MV388" s="163">
        <f t="shared" ca="1" si="1347"/>
        <v>0.82499999999999996</v>
      </c>
      <c r="MW388" s="163">
        <f t="shared" ca="1" si="1347"/>
        <v>0.875</v>
      </c>
      <c r="MX388" s="163">
        <f t="shared" ca="1" si="1347"/>
        <v>0.9</v>
      </c>
      <c r="MY388" s="163">
        <f t="shared" ca="1" si="1368"/>
        <v>0.75</v>
      </c>
      <c r="MZ388" s="163">
        <f t="shared" ca="1" si="1368"/>
        <v>0.78142857142857147</v>
      </c>
      <c r="NA388" s="163">
        <f t="shared" ca="1" si="1368"/>
        <v>0.82499999999999996</v>
      </c>
      <c r="NB388" s="163">
        <f t="shared" ca="1" si="1368"/>
        <v>0.875</v>
      </c>
      <c r="NC388" s="163">
        <f t="shared" ca="1" si="1368"/>
        <v>0.9</v>
      </c>
      <c r="ND388" s="163">
        <f t="shared" ca="1" si="1368"/>
        <v>0.9</v>
      </c>
      <c r="NE388" s="163">
        <f t="shared" ca="1" si="1368"/>
        <v>0.75</v>
      </c>
      <c r="NF388" s="163">
        <f t="shared" ca="1" si="1368"/>
        <v>0.78142857142857147</v>
      </c>
      <c r="NG388" s="163">
        <f t="shared" ca="1" si="1368"/>
        <v>0.82499999999999996</v>
      </c>
      <c r="NH388" s="163">
        <f t="shared" ca="1" si="1368"/>
        <v>0.875</v>
      </c>
      <c r="NI388" s="163">
        <f t="shared" ca="1" si="1368"/>
        <v>0.9</v>
      </c>
      <c r="NJ388" s="163">
        <f t="shared" ca="1" si="1368"/>
        <v>0.9</v>
      </c>
      <c r="NK388" s="163">
        <f t="shared" ca="1" si="1368"/>
        <v>0.75</v>
      </c>
      <c r="NL388" s="163">
        <f t="shared" ca="1" si="1368"/>
        <v>0.78142857142857147</v>
      </c>
      <c r="NM388" s="163">
        <f t="shared" ca="1" si="1368"/>
        <v>0.82499999999999996</v>
      </c>
      <c r="NN388" s="163">
        <f t="shared" ca="1" si="1368"/>
        <v>0.875</v>
      </c>
      <c r="NO388" s="163">
        <f t="shared" ca="1" si="1368"/>
        <v>0.9</v>
      </c>
      <c r="NP388" s="163">
        <f t="shared" ca="1" si="1368"/>
        <v>0.9</v>
      </c>
      <c r="NQ388" s="163">
        <f t="shared" ca="1" si="1368"/>
        <v>0.75</v>
      </c>
      <c r="NR388" s="163">
        <f t="shared" ca="1" si="1368"/>
        <v>0.78142857142857147</v>
      </c>
      <c r="NS388" s="163">
        <f t="shared" ca="1" si="1368"/>
        <v>0.82499999999999996</v>
      </c>
      <c r="NT388" s="163">
        <f t="shared" ca="1" si="1368"/>
        <v>0.875</v>
      </c>
      <c r="NU388" s="163">
        <f t="shared" ca="1" si="1368"/>
        <v>0.9</v>
      </c>
      <c r="NV388" s="163">
        <f t="shared" ca="1" si="1368"/>
        <v>0.9</v>
      </c>
      <c r="NW388" s="163">
        <f t="shared" ca="1" si="1368"/>
        <v>0.75</v>
      </c>
      <c r="NX388" s="163">
        <f t="shared" ca="1" si="1368"/>
        <v>0.78142857142857147</v>
      </c>
      <c r="NY388" s="163">
        <f t="shared" ca="1" si="1368"/>
        <v>0.82499999999999996</v>
      </c>
      <c r="NZ388" s="163">
        <f t="shared" ca="1" si="1368"/>
        <v>0.875</v>
      </c>
      <c r="OA388" s="163">
        <f t="shared" ca="1" si="1368"/>
        <v>0.9</v>
      </c>
      <c r="OB388" s="163">
        <f t="shared" ca="1" si="1368"/>
        <v>0.9</v>
      </c>
      <c r="OC388" s="163">
        <f t="shared" ca="1" si="1368"/>
        <v>0.75</v>
      </c>
      <c r="OD388" s="163">
        <f t="shared" ca="1" si="1368"/>
        <v>0.78142857142857147</v>
      </c>
      <c r="OE388" s="163">
        <f t="shared" ca="1" si="1368"/>
        <v>0.82499999999999996</v>
      </c>
      <c r="OF388" s="163">
        <f t="shared" ca="1" si="1368"/>
        <v>0.875</v>
      </c>
      <c r="OG388" s="163">
        <f t="shared" ca="1" si="1368"/>
        <v>0.9</v>
      </c>
      <c r="OH388" s="163">
        <f t="shared" ca="1" si="1368"/>
        <v>0.9</v>
      </c>
      <c r="OI388" s="163">
        <f t="shared" ca="1" si="1368"/>
        <v>0.75</v>
      </c>
      <c r="OJ388" s="163">
        <f t="shared" ca="1" si="1368"/>
        <v>0.76904761904761909</v>
      </c>
      <c r="OK388" s="163">
        <f t="shared" ca="1" si="1368"/>
        <v>0.82000000000000006</v>
      </c>
      <c r="OL388" s="163">
        <f t="shared" ca="1" si="1368"/>
        <v>0.875</v>
      </c>
      <c r="OM388" s="163">
        <f t="shared" ca="1" si="1368"/>
        <v>0.9</v>
      </c>
      <c r="ON388" s="163">
        <f t="shared" ca="1" si="1368"/>
        <v>0.90000000000000013</v>
      </c>
      <c r="OO388" s="163">
        <f t="shared" ca="1" si="1368"/>
        <v>0.75</v>
      </c>
      <c r="OP388" s="163">
        <f t="shared" ca="1" si="1368"/>
        <v>0.76904761904761909</v>
      </c>
      <c r="OQ388" s="163">
        <f t="shared" ca="1" si="1368"/>
        <v>0.82000000000000006</v>
      </c>
      <c r="OR388" s="163">
        <f t="shared" ca="1" si="1368"/>
        <v>0.875</v>
      </c>
      <c r="OS388" s="163">
        <f t="shared" ca="1" si="1368"/>
        <v>0.9</v>
      </c>
      <c r="OT388" s="163">
        <f t="shared" ca="1" si="1368"/>
        <v>0.9</v>
      </c>
      <c r="OU388" s="163">
        <f t="shared" ca="1" si="1353"/>
        <v>0.875</v>
      </c>
      <c r="OV388" s="161">
        <f t="shared" ca="1" si="1354"/>
        <v>1</v>
      </c>
      <c r="OW388" s="161">
        <f t="shared" ca="1" si="1355"/>
        <v>1</v>
      </c>
      <c r="OX388" s="161" t="str">
        <f t="shared" ca="1" si="1356"/>
        <v>-</v>
      </c>
      <c r="OY388" s="163" t="str">
        <f t="shared" ca="1" si="1357"/>
        <v>-</v>
      </c>
      <c r="OZ388" s="161" t="str">
        <f t="shared" ca="1" si="1358"/>
        <v>-</v>
      </c>
      <c r="PA388" s="161" t="str">
        <f t="shared" ca="1" si="1359"/>
        <v>-</v>
      </c>
      <c r="PB388" s="163">
        <f t="shared" ref="PB388" ca="1" si="1371">OFFSET(PB$5,$B388,0)</f>
        <v>0</v>
      </c>
      <c r="PC388" s="27">
        <v>0</v>
      </c>
    </row>
    <row r="389" spans="1:419" s="143" customFormat="1" hidden="1" outlineLevel="1">
      <c r="A389" s="121">
        <f t="shared" si="14"/>
        <v>384</v>
      </c>
      <c r="B389" s="121">
        <f t="shared" si="1360"/>
        <v>13</v>
      </c>
      <c r="C389" s="143">
        <f t="shared" si="1366"/>
        <v>1002</v>
      </c>
      <c r="D389" s="143" t="s">
        <v>884</v>
      </c>
      <c r="E389" s="143" t="b">
        <f t="shared" si="1320"/>
        <v>0</v>
      </c>
      <c r="F389" s="143" t="b">
        <v>0</v>
      </c>
      <c r="G389" s="143" t="b">
        <f t="shared" si="1361"/>
        <v>0</v>
      </c>
      <c r="H389" s="139">
        <f t="shared" ca="1" si="1362"/>
        <v>3</v>
      </c>
      <c r="I389" s="32">
        <v>1</v>
      </c>
      <c r="J389" s="32">
        <v>3</v>
      </c>
      <c r="K389" s="139">
        <f t="shared" ca="1" si="1362"/>
        <v>1</v>
      </c>
      <c r="L389" s="139">
        <f t="shared" ca="1" si="1362"/>
        <v>1</v>
      </c>
      <c r="M389" s="139">
        <f t="shared" ca="1" si="1362"/>
        <v>1</v>
      </c>
      <c r="N389" s="139">
        <f t="shared" ca="1" si="1362"/>
        <v>1</v>
      </c>
      <c r="O389" s="139">
        <f t="shared" ca="1" si="1362"/>
        <v>1</v>
      </c>
      <c r="P389" s="139">
        <f t="shared" ca="1" si="1362"/>
        <v>1</v>
      </c>
      <c r="Q389" s="139">
        <f t="shared" ca="1" si="1362"/>
        <v>1</v>
      </c>
      <c r="R389" s="139">
        <f t="shared" ca="1" si="1362"/>
        <v>2</v>
      </c>
      <c r="S389" s="139">
        <f t="shared" ca="1" si="1362"/>
        <v>1</v>
      </c>
      <c r="T389" s="139">
        <f t="shared" ca="1" si="1362"/>
        <v>1</v>
      </c>
      <c r="U389" s="139">
        <f t="shared" ca="1" si="1362"/>
        <v>1</v>
      </c>
      <c r="V389" s="139">
        <f t="shared" ca="1" si="1362"/>
        <v>1</v>
      </c>
      <c r="W389" s="139">
        <f t="shared" ca="1" si="1362"/>
        <v>1</v>
      </c>
      <c r="X389" s="32">
        <v>3</v>
      </c>
      <c r="Y389" s="139">
        <f t="shared" ca="1" si="1362"/>
        <v>1</v>
      </c>
      <c r="Z389" s="139">
        <f t="shared" ca="1" si="1362"/>
        <v>1</v>
      </c>
      <c r="AA389" s="139">
        <f t="shared" ca="1" si="1362"/>
        <v>1</v>
      </c>
      <c r="AB389" s="139">
        <f t="shared" ca="1" si="1362"/>
        <v>1</v>
      </c>
      <c r="AC389" s="139">
        <f t="shared" ca="1" si="1362"/>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00005 Pasture SE RiskCARA-high CropgrazeFALSE Pasture1.15 (F33N11)</v>
      </c>
      <c r="AF389" s="10" t="str">
        <f ca="1">IF(COUNTIF(AE$5:AE389,AE389)=1,"-","Dup")</f>
        <v>-</v>
      </c>
      <c r="AG389" s="10"/>
      <c r="AH389" s="163" t="str">
        <f t="shared" ref="AH389:AM413" ca="1" si="1372">OFFSET(AH$5,$B389,0)</f>
        <v>-</v>
      </c>
      <c r="AI389" s="163" t="str">
        <f t="shared" ca="1" si="1372"/>
        <v>-</v>
      </c>
      <c r="AJ389" s="163" t="str">
        <f t="shared" ca="1" si="1372"/>
        <v>-</v>
      </c>
      <c r="AK389" s="163" t="str">
        <f t="shared" ca="1" si="1372"/>
        <v>-</v>
      </c>
      <c r="AL389" s="163" t="str">
        <f t="shared" ca="1" si="1372"/>
        <v>-</v>
      </c>
      <c r="AM389" s="163" t="b">
        <f t="shared" ca="1" si="1372"/>
        <v>1</v>
      </c>
      <c r="AN389" s="10"/>
      <c r="AO389" s="161" t="b">
        <f t="shared" ref="AO389:AT413" si="1373">INDEX(model_structure,$I389,AO$15)</f>
        <v>1</v>
      </c>
      <c r="AP389" s="161" t="str">
        <f t="shared" si="1373"/>
        <v>-</v>
      </c>
      <c r="AQ389" s="161" t="str">
        <f t="shared" si="1373"/>
        <v>-</v>
      </c>
      <c r="AR389" s="161" t="str">
        <f t="shared" si="1373"/>
        <v>-</v>
      </c>
      <c r="AS389" s="161" t="b">
        <f t="shared" si="1373"/>
        <v>1</v>
      </c>
      <c r="AT389" s="161" t="b">
        <f t="shared" si="1373"/>
        <v>0</v>
      </c>
      <c r="AU389" s="161">
        <f t="shared" ca="1" si="1323"/>
        <v>0</v>
      </c>
      <c r="AV389" s="161" t="b">
        <f t="shared" si="1324"/>
        <v>1</v>
      </c>
      <c r="AW389" s="161" t="b">
        <f t="shared" si="1324"/>
        <v>1</v>
      </c>
      <c r="AX389" s="161">
        <f t="shared" si="1324"/>
        <v>1</v>
      </c>
      <c r="AY389" s="161">
        <f t="shared" si="1324"/>
        <v>5.0000000000000004E-6</v>
      </c>
      <c r="AZ389" s="161" t="str">
        <f t="shared" si="1324"/>
        <v>-</v>
      </c>
      <c r="BA389" s="10"/>
      <c r="BB389" s="161" t="b">
        <f t="shared" si="1325"/>
        <v>1</v>
      </c>
      <c r="BC389" s="163" t="b">
        <f t="shared" ca="1" si="1326"/>
        <v>1</v>
      </c>
      <c r="BD389" s="163" t="b">
        <f t="shared" ca="1" si="1326"/>
        <v>1</v>
      </c>
      <c r="BE389" s="162">
        <f t="shared" ca="1" si="1327"/>
        <v>3110</v>
      </c>
      <c r="BF389" s="163" t="str">
        <f t="shared" ca="1" si="1367"/>
        <v>-</v>
      </c>
      <c r="BG389" s="163" t="str">
        <f t="shared" ca="1" si="1367"/>
        <v>-</v>
      </c>
      <c r="BH389" s="163" t="str">
        <f t="shared" ca="1" si="1367"/>
        <v>-</v>
      </c>
      <c r="BI389" s="163" t="str">
        <f t="shared" ca="1" si="1367"/>
        <v>-</v>
      </c>
      <c r="BJ389" s="163" t="str">
        <f t="shared" ca="1" si="1367"/>
        <v>-</v>
      </c>
      <c r="BK389" s="163">
        <f t="shared" ca="1" si="1367"/>
        <v>1</v>
      </c>
      <c r="BL389" s="163">
        <f t="shared" ca="1" si="1367"/>
        <v>1</v>
      </c>
      <c r="BM389" s="163" t="str">
        <f t="shared" ca="1" si="1367"/>
        <v>-</v>
      </c>
      <c r="BN389" s="163" t="str">
        <f t="shared" ca="1" si="1367"/>
        <v>-</v>
      </c>
      <c r="BO389" s="163" t="b">
        <f t="shared" ca="1" si="1329"/>
        <v>0</v>
      </c>
      <c r="BP389" s="163" t="b">
        <f t="shared" ca="1" si="1329"/>
        <v>0</v>
      </c>
      <c r="BQ389" s="163" t="b">
        <f t="shared" ca="1" si="1329"/>
        <v>0</v>
      </c>
      <c r="BR389" s="163" t="b">
        <f t="shared" ca="1" si="1329"/>
        <v>0</v>
      </c>
      <c r="BS389" s="163" t="b">
        <f t="shared" ca="1" si="1329"/>
        <v>0</v>
      </c>
      <c r="BT389" s="163" t="b">
        <f t="shared" ca="1" si="1329"/>
        <v>0</v>
      </c>
      <c r="BU389" s="163" t="b">
        <f t="shared" ca="1" si="1329"/>
        <v>0</v>
      </c>
      <c r="BV389" s="163" t="b">
        <f t="shared" ca="1" si="1329"/>
        <v>0</v>
      </c>
      <c r="BW389" s="163" t="b">
        <f t="shared" ca="1" si="1329"/>
        <v>0</v>
      </c>
      <c r="BX389" s="163" t="str">
        <f t="shared" ca="1" si="1328"/>
        <v>-</v>
      </c>
      <c r="BY389" s="163" t="str">
        <f t="shared" ca="1" si="1330"/>
        <v>-</v>
      </c>
      <c r="BZ389" s="163" t="str">
        <f t="shared" ca="1" si="1330"/>
        <v>-</v>
      </c>
      <c r="CA389" s="163" t="str">
        <f t="shared" ca="1" si="1330"/>
        <v>-</v>
      </c>
      <c r="CB389" s="163" t="str">
        <f t="shared" ca="1" si="1330"/>
        <v>-</v>
      </c>
      <c r="CC389" s="163" t="str">
        <f t="shared" ca="1" si="1330"/>
        <v>-</v>
      </c>
      <c r="CD389" s="163" t="str">
        <f t="shared" ca="1" si="1330"/>
        <v>-</v>
      </c>
      <c r="CE389" s="163" t="str">
        <f t="shared" ca="1" si="1330"/>
        <v>-</v>
      </c>
      <c r="CF389" s="163" t="str">
        <f t="shared" ca="1" si="1330"/>
        <v>-</v>
      </c>
      <c r="CG389" s="163" t="str">
        <f t="shared" ca="1" si="1328"/>
        <v>-</v>
      </c>
      <c r="CH389" s="163" t="str">
        <f t="shared" ca="1" si="1328"/>
        <v>-</v>
      </c>
      <c r="CI389" s="163" t="str">
        <f t="shared" ca="1" si="1328"/>
        <v>-</v>
      </c>
      <c r="CJ389" s="163" t="str">
        <f t="shared" ca="1" si="1328"/>
        <v>-</v>
      </c>
      <c r="CK389" s="163" t="str">
        <f t="shared" ca="1" si="1328"/>
        <v>-</v>
      </c>
      <c r="CL389" s="163" t="str">
        <f t="shared" ca="1" si="1328"/>
        <v>-</v>
      </c>
      <c r="CM389" s="163" t="str">
        <f t="shared" ca="1" si="1328"/>
        <v>-</v>
      </c>
      <c r="CN389" s="163" t="str">
        <f t="shared" ca="1" si="1328"/>
        <v>-</v>
      </c>
      <c r="CO389" s="163" t="str">
        <f t="shared" ca="1" si="1328"/>
        <v>-</v>
      </c>
      <c r="CP389" s="163" t="str">
        <f t="shared" ca="1" si="1328"/>
        <v>-</v>
      </c>
      <c r="CQ389" s="163" t="str">
        <f t="shared" ca="1" si="1328"/>
        <v>-</v>
      </c>
      <c r="CR389" s="163" t="str">
        <f t="shared" ca="1" si="1328"/>
        <v>-</v>
      </c>
      <c r="CS389" s="163" t="str">
        <f t="shared" ca="1" si="1328"/>
        <v>-</v>
      </c>
      <c r="CT389" s="163" t="str">
        <f t="shared" ca="1" si="1328"/>
        <v>-</v>
      </c>
      <c r="CU389" s="163" t="str">
        <f t="shared" ca="1" si="1331"/>
        <v>-</v>
      </c>
      <c r="CV389" s="163" t="str">
        <f t="shared" ca="1" si="1331"/>
        <v>-</v>
      </c>
      <c r="CW389" s="163" t="str">
        <f t="shared" ca="1" si="1331"/>
        <v>-</v>
      </c>
      <c r="CX389" s="163" t="str">
        <f t="shared" ca="1" si="1331"/>
        <v>-</v>
      </c>
      <c r="CY389" s="163" t="str">
        <f t="shared" ca="1" si="1331"/>
        <v>-</v>
      </c>
      <c r="CZ389" s="163" t="str">
        <f t="shared" ca="1" si="1331"/>
        <v>-</v>
      </c>
      <c r="DA389" s="163" t="str">
        <f t="shared" ca="1" si="1331"/>
        <v>-</v>
      </c>
      <c r="DB389" s="163" t="str">
        <f t="shared" ca="1" si="1331"/>
        <v>-</v>
      </c>
      <c r="DC389" s="163" t="str">
        <f t="shared" ca="1" si="1328"/>
        <v>-</v>
      </c>
      <c r="DD389" s="163" t="str">
        <f t="shared" ca="1" si="1332"/>
        <v>-</v>
      </c>
      <c r="DE389" s="163" t="str">
        <f t="shared" ca="1" si="1332"/>
        <v>-</v>
      </c>
      <c r="DF389" s="163" t="str">
        <f t="shared" ca="1" si="1332"/>
        <v>-</v>
      </c>
      <c r="DG389" s="163" t="str">
        <f t="shared" ca="1" si="1332"/>
        <v>-</v>
      </c>
      <c r="DH389" s="163" t="str">
        <f t="shared" ca="1" si="1332"/>
        <v>-</v>
      </c>
      <c r="DI389" s="163" t="str">
        <f t="shared" ca="1" si="1332"/>
        <v>-</v>
      </c>
      <c r="DJ389" s="163" t="str">
        <f t="shared" ca="1" si="1332"/>
        <v>-</v>
      </c>
      <c r="DK389" s="163" t="str">
        <f t="shared" ca="1" si="1332"/>
        <v>-</v>
      </c>
      <c r="DL389" s="10"/>
      <c r="DM389" s="163" t="str">
        <f t="shared" ca="1" si="1367"/>
        <v>-</v>
      </c>
      <c r="DN389" s="163" t="str">
        <f t="shared" ca="1" si="1367"/>
        <v>-</v>
      </c>
      <c r="DO389" s="163" t="str">
        <f t="shared" ca="1" si="1367"/>
        <v>-</v>
      </c>
      <c r="DP389" s="163" t="str">
        <f t="shared" ca="1" si="1367"/>
        <v>-</v>
      </c>
      <c r="DQ389" s="163" t="str">
        <f t="shared" ca="1" si="1367"/>
        <v>-</v>
      </c>
      <c r="DR389" s="163" t="str">
        <f t="shared" ca="1" si="1367"/>
        <v>-</v>
      </c>
      <c r="DS389" s="163" t="str">
        <f t="shared" ca="1" si="1367"/>
        <v>-</v>
      </c>
      <c r="DT389" s="163" t="str">
        <f t="shared" ca="1" si="1367"/>
        <v>-</v>
      </c>
      <c r="DU389" s="163" t="str">
        <f t="shared" ca="1" si="1367"/>
        <v>-</v>
      </c>
      <c r="DV389" s="163" t="str">
        <f t="shared" ca="1" si="1367"/>
        <v>-</v>
      </c>
      <c r="DW389" s="163" t="str">
        <f t="shared" ca="1" si="1367"/>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64"/>
        <v>-</v>
      </c>
      <c r="EJ389" s="163" t="str">
        <f t="shared" ca="1" si="1364"/>
        <v>-</v>
      </c>
      <c r="EK389" s="163" t="str">
        <f t="shared" ca="1" si="1364"/>
        <v>-</v>
      </c>
      <c r="EL389" s="163" t="str">
        <f t="shared" ca="1" si="1364"/>
        <v>-</v>
      </c>
      <c r="EM389" s="163" t="str">
        <f t="shared" ca="1" si="1364"/>
        <v>-</v>
      </c>
      <c r="EN389" s="163" t="str">
        <f t="shared" ca="1" si="1364"/>
        <v>-</v>
      </c>
      <c r="EO389" s="163" t="str">
        <f t="shared" ca="1" si="1364"/>
        <v>-</v>
      </c>
      <c r="EP389" s="163" t="str">
        <f t="shared" ca="1" si="1364"/>
        <v>-</v>
      </c>
      <c r="EQ389" s="163">
        <f t="shared" ca="1" si="1364"/>
        <v>1</v>
      </c>
      <c r="ER389" s="163">
        <f t="shared" ca="1" si="1364"/>
        <v>1</v>
      </c>
      <c r="ES389" s="163">
        <f t="shared" ca="1" si="1364"/>
        <v>0</v>
      </c>
      <c r="ET389" s="163" t="str">
        <f t="shared" ca="1" si="1364"/>
        <v>-</v>
      </c>
      <c r="EU389" s="163" t="str">
        <f t="shared" ca="1" si="1364"/>
        <v>-</v>
      </c>
      <c r="EV389" s="163" t="str">
        <f t="shared" ca="1" si="1364"/>
        <v>-</v>
      </c>
      <c r="EW389" s="163" t="str">
        <f t="shared" ca="1" si="1364"/>
        <v>-</v>
      </c>
      <c r="EX389" s="163" t="str">
        <f t="shared" ca="1" si="1364"/>
        <v>-</v>
      </c>
      <c r="EY389" s="163" t="str">
        <f t="shared" ca="1" si="1364"/>
        <v>-</v>
      </c>
      <c r="EZ389" s="163" t="str">
        <f t="shared" ca="1" si="1364"/>
        <v>-</v>
      </c>
      <c r="FA389" s="163">
        <f t="shared" ca="1" si="1364"/>
        <v>0</v>
      </c>
      <c r="FB389" s="163" t="str">
        <f t="shared" ca="1" si="1364"/>
        <v>-</v>
      </c>
      <c r="FC389" s="163" t="str">
        <f t="shared" ca="1" si="1364"/>
        <v>-</v>
      </c>
      <c r="FD389" s="163" t="str">
        <f t="shared" ca="1" si="1364"/>
        <v>-</v>
      </c>
      <c r="FE389" s="163" t="str">
        <f t="shared" ca="1" si="1364"/>
        <v>-</v>
      </c>
      <c r="FF389" s="163" t="str">
        <f t="shared" ca="1" si="1364"/>
        <v>-</v>
      </c>
      <c r="FG389" s="163">
        <f t="shared" ca="1" si="1364"/>
        <v>0</v>
      </c>
      <c r="FH389" s="163">
        <f t="shared" ca="1" si="1364"/>
        <v>0</v>
      </c>
      <c r="FI389" s="163">
        <f t="shared" ca="1" si="1364"/>
        <v>0</v>
      </c>
      <c r="FJ389" s="163">
        <f t="shared" ca="1" si="1364"/>
        <v>0</v>
      </c>
      <c r="FK389" s="163">
        <f t="shared" ca="1" si="1364"/>
        <v>0</v>
      </c>
      <c r="FL389" s="163">
        <f t="shared" ca="1" si="1364"/>
        <v>0</v>
      </c>
      <c r="FM389" s="163">
        <f t="shared" ca="1" si="1364"/>
        <v>0</v>
      </c>
      <c r="FN389" s="163" t="str">
        <f t="shared" ca="1" si="1364"/>
        <v>-</v>
      </c>
      <c r="FO389" s="163" t="str">
        <f t="shared" ca="1" si="1364"/>
        <v>-</v>
      </c>
      <c r="FP389" s="163" t="str">
        <f t="shared" ca="1" si="1364"/>
        <v>-</v>
      </c>
      <c r="FQ389" s="163" t="str">
        <f t="shared" ca="1" si="1364"/>
        <v>-</v>
      </c>
      <c r="FR389" s="163" t="str">
        <f t="shared" ca="1" si="1364"/>
        <v>-</v>
      </c>
      <c r="FS389" s="163" t="str">
        <f t="shared" ca="1" si="1364"/>
        <v>-</v>
      </c>
      <c r="FT389" s="163" t="str">
        <f t="shared" ca="1" si="1364"/>
        <v>-</v>
      </c>
      <c r="FU389" s="163" t="str">
        <f t="shared" ca="1" si="1364"/>
        <v>-</v>
      </c>
      <c r="FV389" s="163" t="str">
        <f t="shared" ca="1" si="1364"/>
        <v>-</v>
      </c>
      <c r="FW389" s="163" t="str">
        <f t="shared" ca="1" si="1364"/>
        <v>-</v>
      </c>
      <c r="FX389" s="163" t="str">
        <f t="shared" ca="1" si="1364"/>
        <v>-</v>
      </c>
      <c r="FY389" s="10"/>
      <c r="FZ389" s="163">
        <f t="shared" ca="1" si="1364"/>
        <v>1</v>
      </c>
      <c r="GA389" s="163" t="str">
        <f t="shared" ca="1" si="1364"/>
        <v>-</v>
      </c>
      <c r="GB389" s="163" t="str">
        <f t="shared" ca="1" si="1364"/>
        <v>-</v>
      </c>
      <c r="GC389" s="163" t="str">
        <f t="shared" ca="1" si="1364"/>
        <v>-</v>
      </c>
      <c r="GD389" s="163" t="str">
        <f t="shared" ref="GD389:GH413" ca="1" si="1374">OFFSET(GD$5,$B389,0)</f>
        <v>-</v>
      </c>
      <c r="GE389" s="163" t="b">
        <f t="shared" ca="1" si="1374"/>
        <v>0</v>
      </c>
      <c r="GF389" s="163" t="str">
        <f t="shared" ca="1" si="1374"/>
        <v>-</v>
      </c>
      <c r="GG389" s="163">
        <f t="shared" ca="1" si="1374"/>
        <v>0</v>
      </c>
      <c r="GH389" s="163" t="str">
        <f t="shared" ca="1" si="1374"/>
        <v>-</v>
      </c>
      <c r="GI389" s="161" cm="1">
        <f t="array" aca="1" ref="GI389" ca="1">INDEX(i.rev,$K389,GI$15)</f>
        <v>1</v>
      </c>
      <c r="GJ389" s="163">
        <f t="shared" ref="GJ389:GY404" ca="1" si="1375">OFFSET(GJ$5,$B389,0)</f>
        <v>0</v>
      </c>
      <c r="GK389" s="163">
        <f t="shared" ca="1" si="1375"/>
        <v>1</v>
      </c>
      <c r="GL389" s="163">
        <f t="shared" ca="1" si="1375"/>
        <v>0</v>
      </c>
      <c r="GM389" s="163">
        <f t="shared" ca="1" si="1375"/>
        <v>1</v>
      </c>
      <c r="GN389" s="163">
        <f t="shared" ca="1" si="1375"/>
        <v>1</v>
      </c>
      <c r="GO389" s="163">
        <f t="shared" ca="1" si="1375"/>
        <v>1</v>
      </c>
      <c r="GP389" s="163">
        <f t="shared" ca="1" si="1375"/>
        <v>0</v>
      </c>
      <c r="GQ389" s="163">
        <f t="shared" ca="1" si="1375"/>
        <v>0</v>
      </c>
      <c r="GR389" s="163">
        <f t="shared" ca="1" si="1375"/>
        <v>0</v>
      </c>
      <c r="GS389" s="163">
        <f t="shared" ca="1" si="1375"/>
        <v>0</v>
      </c>
      <c r="GT389" s="163">
        <f t="shared" ca="1" si="1375"/>
        <v>0</v>
      </c>
      <c r="GU389" s="163">
        <f t="shared" ca="1" si="1375"/>
        <v>0</v>
      </c>
      <c r="GV389" s="163">
        <f t="shared" ca="1" si="1375"/>
        <v>0</v>
      </c>
      <c r="GW389" s="163">
        <f t="shared" ca="1" si="1375"/>
        <v>0</v>
      </c>
      <c r="GX389" s="163">
        <f t="shared" ca="1" si="1375"/>
        <v>0</v>
      </c>
      <c r="GY389" s="163">
        <f t="shared" ca="1" si="1375"/>
        <v>0</v>
      </c>
      <c r="GZ389" s="161" cm="1">
        <f t="array" aca="1" ref="GZ389" ca="1">INDEX(i.rev,$K389,GZ$15)</f>
        <v>0</v>
      </c>
      <c r="HA389" s="163">
        <f t="shared" ca="1" si="1336"/>
        <v>0</v>
      </c>
      <c r="HB389" s="161" cm="1">
        <f t="array" aca="1" ref="HB389" ca="1">INDEX(i.rev,$K389,HB$15)</f>
        <v>1</v>
      </c>
      <c r="HC389" s="163">
        <f t="shared" ca="1" si="1365"/>
        <v>0</v>
      </c>
      <c r="HD389" s="163">
        <f t="shared" ca="1" si="1365"/>
        <v>0</v>
      </c>
      <c r="HE389" s="163">
        <f t="shared" ca="1" si="1365"/>
        <v>0</v>
      </c>
      <c r="HF389" s="163">
        <f t="shared" ca="1" si="1365"/>
        <v>0</v>
      </c>
      <c r="HG389" s="163">
        <f t="shared" ca="1" si="1365"/>
        <v>0</v>
      </c>
      <c r="HH389" s="163">
        <f t="shared" ca="1" si="1365"/>
        <v>0</v>
      </c>
      <c r="HI389" s="163">
        <f t="shared" ca="1" si="1365"/>
        <v>0</v>
      </c>
      <c r="HJ389" s="10"/>
      <c r="HK389" s="163" t="str">
        <f t="shared" ca="1" si="1365"/>
        <v>-</v>
      </c>
      <c r="HL389" s="163" t="str">
        <f t="shared" ca="1" si="1365"/>
        <v>-</v>
      </c>
      <c r="HM389" s="163" t="str">
        <f t="shared" ca="1" si="1365"/>
        <v>-</v>
      </c>
      <c r="HN389" s="163" t="str">
        <f t="shared" ca="1" si="1365"/>
        <v>-</v>
      </c>
      <c r="HO389" s="163" t="str">
        <f t="shared" ca="1" si="1365"/>
        <v>-</v>
      </c>
      <c r="HP389" s="161" t="b">
        <f t="shared" ref="HP389:HR413" ca="1" si="1376">INDEX(i.TOL,$H389,HP$15)</f>
        <v>0</v>
      </c>
      <c r="HQ389" s="161" t="b">
        <f t="shared" ca="1" si="1376"/>
        <v>0</v>
      </c>
      <c r="HR389" s="161" t="b">
        <f t="shared" ca="1" si="1376"/>
        <v>1</v>
      </c>
      <c r="HS389" s="163">
        <f t="shared" ca="1" si="1365"/>
        <v>0</v>
      </c>
      <c r="HT389" s="161">
        <f t="shared" ref="HT389:HU413" ca="1" si="1377">INDEX(i.scan,$Y389)</f>
        <v>1</v>
      </c>
      <c r="HU389" s="161">
        <f t="shared" ca="1" si="1377"/>
        <v>1</v>
      </c>
      <c r="HV389" s="163" t="str">
        <f t="shared" ca="1" si="1365"/>
        <v>-</v>
      </c>
      <c r="HW389" s="163" t="str">
        <f t="shared" ca="1" si="1365"/>
        <v>-</v>
      </c>
      <c r="HX389" s="163" t="str">
        <f t="shared" ca="1" si="1365"/>
        <v>-</v>
      </c>
      <c r="HY389" s="163" t="str">
        <f t="shared" ca="1" si="1365"/>
        <v>-</v>
      </c>
      <c r="HZ389" s="163" t="str">
        <f t="shared" ca="1" si="1365"/>
        <v>-</v>
      </c>
      <c r="IA389" s="163" t="str">
        <f t="shared" ca="1" si="1365"/>
        <v>-</v>
      </c>
      <c r="IB389" s="163" t="str">
        <f t="shared" ca="1" si="1365"/>
        <v>-</v>
      </c>
      <c r="IC389" s="163" t="str">
        <f t="shared" ca="1" si="1365"/>
        <v>-</v>
      </c>
      <c r="ID389" s="163" t="str">
        <f t="shared" ca="1" si="1365"/>
        <v>-</v>
      </c>
      <c r="IE389" s="163" t="b">
        <f t="shared" ca="1" si="1365"/>
        <v>1</v>
      </c>
      <c r="IF389" s="163" t="str">
        <f t="shared" ca="1" si="1365"/>
        <v>-</v>
      </c>
      <c r="IG389" s="163" t="str">
        <f t="shared" ca="1" si="1365"/>
        <v>-</v>
      </c>
      <c r="IH389" s="163" t="str">
        <f t="shared" ca="1" si="1365"/>
        <v>-</v>
      </c>
      <c r="II389" s="163" t="b">
        <f t="shared" ref="II389:IX405" ca="1" si="1378">OFFSET(II$5,$B389,0)</f>
        <v>1</v>
      </c>
      <c r="IJ389" s="163">
        <f t="shared" ca="1" si="1378"/>
        <v>0</v>
      </c>
      <c r="IK389" s="163" t="str">
        <f t="shared" ca="1" si="1378"/>
        <v>-</v>
      </c>
      <c r="IL389" s="163" t="str">
        <f t="shared" ca="1" si="1378"/>
        <v>-</v>
      </c>
      <c r="IM389" s="163" t="str">
        <f t="shared" ca="1" si="1378"/>
        <v>-</v>
      </c>
      <c r="IN389" s="163" t="str">
        <f t="shared" ca="1" si="1378"/>
        <v>-</v>
      </c>
      <c r="IO389" s="163" t="str">
        <f t="shared" ca="1" si="1378"/>
        <v>-</v>
      </c>
      <c r="IP389" s="163">
        <f t="shared" ca="1" si="1378"/>
        <v>0</v>
      </c>
      <c r="IQ389" s="163" t="str">
        <f t="shared" ca="1" si="1378"/>
        <v>-</v>
      </c>
      <c r="IR389" s="163" t="str">
        <f t="shared" ca="1" si="1378"/>
        <v>-</v>
      </c>
      <c r="IS389" s="163" t="str">
        <f t="shared" ca="1" si="1378"/>
        <v>-</v>
      </c>
      <c r="IT389" s="163">
        <f t="shared" ca="1" si="1378"/>
        <v>500</v>
      </c>
      <c r="IU389" s="163">
        <f t="shared" ca="1" si="1378"/>
        <v>500</v>
      </c>
      <c r="IV389" s="163" t="str">
        <f t="shared" ca="1" si="1378"/>
        <v>-</v>
      </c>
      <c r="IW389" s="163" t="str">
        <f t="shared" ca="1" si="1378"/>
        <v>-</v>
      </c>
      <c r="IX389" s="163" t="str">
        <f t="shared" ca="1" si="1378"/>
        <v>-</v>
      </c>
      <c r="IY389" s="163" t="str">
        <f t="shared" ref="IY389:LX410" ca="1" si="1379">OFFSET(IY$5,$B389,0)</f>
        <v>-</v>
      </c>
      <c r="IZ389" s="163" t="str">
        <f t="shared" ca="1" si="1341"/>
        <v>-</v>
      </c>
      <c r="JA389" s="163" t="str">
        <f t="shared" ca="1" si="1341"/>
        <v>-</v>
      </c>
      <c r="JB389" s="163" t="str">
        <f t="shared" ca="1" si="1341"/>
        <v>-</v>
      </c>
      <c r="JC389" s="163" t="str">
        <f t="shared" ca="1" si="1341"/>
        <v>-</v>
      </c>
      <c r="JD389" s="163" t="str">
        <f t="shared" ca="1" si="1341"/>
        <v>-</v>
      </c>
      <c r="JE389" s="163" t="str">
        <f t="shared" ca="1" si="1341"/>
        <v>-</v>
      </c>
      <c r="JF389" s="163" t="str">
        <f t="shared" ca="1" si="1341"/>
        <v>-</v>
      </c>
      <c r="JG389" s="163" t="str">
        <f t="shared" ca="1" si="1341"/>
        <v>-</v>
      </c>
      <c r="JH389" s="163" t="str">
        <f t="shared" ca="1" si="1341"/>
        <v>-</v>
      </c>
      <c r="JI389" s="163" t="str">
        <f t="shared" ca="1" si="1342"/>
        <v>-</v>
      </c>
      <c r="JJ389" s="163" t="str">
        <f t="shared" ca="1" si="1342"/>
        <v>-</v>
      </c>
      <c r="JK389" s="163" t="str">
        <f t="shared" ca="1" si="1342"/>
        <v>-</v>
      </c>
      <c r="JL389" s="163" t="str">
        <f t="shared" ca="1" si="1342"/>
        <v>-</v>
      </c>
      <c r="JM389" s="163" t="str">
        <f t="shared" ca="1" si="1342"/>
        <v>-</v>
      </c>
      <c r="JN389" s="163" t="str">
        <f t="shared" ca="1" si="1342"/>
        <v>-</v>
      </c>
      <c r="JO389" s="163" t="str">
        <f t="shared" ca="1" si="1342"/>
        <v>-</v>
      </c>
      <c r="JP389" s="163" t="str">
        <f t="shared" ca="1" si="1342"/>
        <v>-</v>
      </c>
      <c r="JQ389" s="163" t="str">
        <f t="shared" ca="1" si="1342"/>
        <v>-</v>
      </c>
      <c r="JR389" s="163" t="str">
        <f t="shared" ca="1" si="1342"/>
        <v>-</v>
      </c>
      <c r="JS389" s="163" t="str">
        <f t="shared" ca="1" si="1341"/>
        <v>-</v>
      </c>
      <c r="JT389" s="163" t="str">
        <f t="shared" ca="1" si="1341"/>
        <v>-</v>
      </c>
      <c r="JU389" s="163" t="str">
        <f t="shared" ca="1" si="1341"/>
        <v>-</v>
      </c>
      <c r="JV389" s="163" t="str">
        <f t="shared" ca="1" si="1341"/>
        <v>-</v>
      </c>
      <c r="JW389" s="163" t="str">
        <f t="shared" ca="1" si="1341"/>
        <v>-</v>
      </c>
      <c r="JX389" s="163" t="str">
        <f t="shared" ca="1" si="1379"/>
        <v>-</v>
      </c>
      <c r="JY389" s="163" t="str">
        <f t="shared" ca="1" si="1370"/>
        <v>-</v>
      </c>
      <c r="JZ389" s="163" t="str">
        <f t="shared" ca="1" si="1370"/>
        <v>-</v>
      </c>
      <c r="KA389" s="163" t="str">
        <f t="shared" ca="1" si="1370"/>
        <v>-</v>
      </c>
      <c r="KB389" s="163" t="str">
        <f t="shared" ca="1" si="1370"/>
        <v>-</v>
      </c>
      <c r="KC389" s="163" t="str">
        <f t="shared" ca="1" si="1370"/>
        <v>-</v>
      </c>
      <c r="KD389" s="163" t="str">
        <f t="shared" ca="1" si="1370"/>
        <v>-</v>
      </c>
      <c r="KE389" s="163" t="str">
        <f t="shared" ca="1" si="1370"/>
        <v>-</v>
      </c>
      <c r="KF389" s="163" t="str">
        <f t="shared" ca="1" si="1370"/>
        <v>-</v>
      </c>
      <c r="KG389" s="163" t="str">
        <f t="shared" ca="1" si="1370"/>
        <v>-</v>
      </c>
      <c r="KH389" s="163" t="str">
        <f t="shared" ca="1" si="1370"/>
        <v>-</v>
      </c>
      <c r="KI389" s="163" t="str">
        <f t="shared" ca="1" si="1370"/>
        <v>-</v>
      </c>
      <c r="KJ389" s="163" t="str">
        <f t="shared" ca="1" si="1370"/>
        <v>-</v>
      </c>
      <c r="KK389" s="163" t="str">
        <f t="shared" ca="1" si="1370"/>
        <v>-</v>
      </c>
      <c r="KL389" s="163" t="str">
        <f t="shared" ca="1" si="1370"/>
        <v>-</v>
      </c>
      <c r="KM389" s="163" t="str">
        <f t="shared" ca="1" si="1370"/>
        <v>-</v>
      </c>
      <c r="KN389" s="163" t="str">
        <f t="shared" ca="1" si="1370"/>
        <v>-</v>
      </c>
      <c r="KO389" s="163" t="str">
        <f t="shared" ca="1" si="1370"/>
        <v>-</v>
      </c>
      <c r="KP389" s="163" t="str">
        <f t="shared" ca="1" si="1370"/>
        <v>-</v>
      </c>
      <c r="KQ389" s="163" t="str">
        <f t="shared" ca="1" si="1370"/>
        <v>-</v>
      </c>
      <c r="KR389" s="163" t="str">
        <f t="shared" ca="1" si="1370"/>
        <v>-</v>
      </c>
      <c r="KS389" s="163" t="str">
        <f t="shared" ca="1" si="1370"/>
        <v>-</v>
      </c>
      <c r="KT389" s="163" t="str">
        <f t="shared" ca="1" si="1370"/>
        <v>-</v>
      </c>
      <c r="KU389" s="163" t="str">
        <f t="shared" ca="1" si="1370"/>
        <v>-</v>
      </c>
      <c r="KV389" s="163" t="str">
        <f t="shared" ca="1" si="1370"/>
        <v>-</v>
      </c>
      <c r="KW389" s="163" t="str">
        <f t="shared" ca="1" si="1370"/>
        <v>-</v>
      </c>
      <c r="KX389" s="163" t="str">
        <f t="shared" ca="1" si="1370"/>
        <v>-</v>
      </c>
      <c r="KY389" s="163" t="str">
        <f t="shared" ca="1" si="1370"/>
        <v>-</v>
      </c>
      <c r="KZ389" s="163" t="str">
        <f t="shared" ca="1" si="1370"/>
        <v>-</v>
      </c>
      <c r="LA389" s="163" t="str">
        <f t="shared" ca="1" si="1370"/>
        <v>-</v>
      </c>
      <c r="LB389" s="163" t="str">
        <f t="shared" ca="1" si="1370"/>
        <v>-</v>
      </c>
      <c r="LC389" s="163" t="str">
        <f t="shared" ca="1" si="1370"/>
        <v>-</v>
      </c>
      <c r="LD389" s="163" t="str">
        <f t="shared" ca="1" si="1370"/>
        <v>-</v>
      </c>
      <c r="LE389" s="163" t="str">
        <f t="shared" ca="1" si="1370"/>
        <v>-</v>
      </c>
      <c r="LF389" s="163" t="str">
        <f t="shared" ca="1" si="1370"/>
        <v>-</v>
      </c>
      <c r="LG389" s="163" t="str">
        <f t="shared" ca="1" si="1370"/>
        <v>-</v>
      </c>
      <c r="LH389" s="163" t="str">
        <f t="shared" ca="1" si="1370"/>
        <v>-</v>
      </c>
      <c r="LI389" s="163" t="str">
        <f t="shared" ca="1" si="1370"/>
        <v>-</v>
      </c>
      <c r="LJ389" s="163" t="str">
        <f t="shared" ca="1" si="1370"/>
        <v>-</v>
      </c>
      <c r="LK389" s="163" t="str">
        <f t="shared" ca="1" si="1370"/>
        <v>-</v>
      </c>
      <c r="LL389" s="163" t="str">
        <f t="shared" ca="1" si="1370"/>
        <v>-</v>
      </c>
      <c r="LM389" s="163" t="str">
        <f t="shared" ca="1" si="1370"/>
        <v>-</v>
      </c>
      <c r="LN389" s="163" t="str">
        <f t="shared" ca="1" si="1370"/>
        <v>-</v>
      </c>
      <c r="LO389" s="163" t="str">
        <f t="shared" ca="1" si="1379"/>
        <v>-</v>
      </c>
      <c r="LP389" s="163" t="str">
        <f t="shared" ca="1" si="1379"/>
        <v>-</v>
      </c>
      <c r="LQ389" s="163" t="str">
        <f t="shared" ca="1" si="1379"/>
        <v>-</v>
      </c>
      <c r="LR389" s="163" t="str">
        <f t="shared" ca="1" si="1379"/>
        <v>-</v>
      </c>
      <c r="LS389" s="163" t="str">
        <f t="shared" ca="1" si="1379"/>
        <v>-</v>
      </c>
      <c r="LT389" s="163" t="str">
        <f t="shared" ca="1" si="1379"/>
        <v>-</v>
      </c>
      <c r="LU389" s="163" t="str">
        <f t="shared" ca="1" si="1379"/>
        <v>-</v>
      </c>
      <c r="LV389" s="163" t="str">
        <f t="shared" ca="1" si="1379"/>
        <v>-</v>
      </c>
      <c r="LW389" s="163" t="str">
        <f t="shared" ca="1" si="1379"/>
        <v>-</v>
      </c>
      <c r="LX389" s="163" t="str">
        <f t="shared" ca="1" si="1379"/>
        <v>-</v>
      </c>
      <c r="LY389" s="10"/>
      <c r="LZ389" s="161">
        <f t="shared" ca="1" si="1345"/>
        <v>4.4999999999999998E-2</v>
      </c>
      <c r="MA389" s="161">
        <f t="shared" ca="1" si="1346"/>
        <v>4.4999999999999998E-2</v>
      </c>
      <c r="MB389" s="163">
        <f t="shared" ref="MB389:PB404" ca="1" si="1380">OFFSET(MB$5,$B389,0)</f>
        <v>1</v>
      </c>
      <c r="MC389" s="163">
        <f t="shared" ca="1" si="1380"/>
        <v>0</v>
      </c>
      <c r="MD389" s="163">
        <f t="shared" ca="1" si="1380"/>
        <v>1</v>
      </c>
      <c r="ME389" s="163">
        <f t="shared" ca="1" si="1380"/>
        <v>1</v>
      </c>
      <c r="MF389" s="163">
        <f t="shared" ca="1" si="1380"/>
        <v>0</v>
      </c>
      <c r="MG389" s="163">
        <f t="shared" ca="1" si="1380"/>
        <v>70</v>
      </c>
      <c r="MH389" s="163">
        <f t="shared" ca="1" si="1380"/>
        <v>50</v>
      </c>
      <c r="MI389" s="163">
        <f t="shared" ca="1" si="1380"/>
        <v>85</v>
      </c>
      <c r="MJ389" s="163">
        <f t="shared" ca="1" si="1380"/>
        <v>50</v>
      </c>
      <c r="MK389" s="161">
        <f t="shared" ca="1" si="1348"/>
        <v>1</v>
      </c>
      <c r="ML389" s="161">
        <f t="shared" ca="1" si="1349"/>
        <v>1</v>
      </c>
      <c r="MM389" s="161">
        <f t="shared" ca="1" si="1350"/>
        <v>1</v>
      </c>
      <c r="MN389" s="161">
        <f t="shared" ca="1" si="1351"/>
        <v>1</v>
      </c>
      <c r="MO389" s="161">
        <f t="shared" ca="1" si="1351"/>
        <v>1</v>
      </c>
      <c r="MP389" s="163">
        <f t="shared" ca="1" si="1380"/>
        <v>1</v>
      </c>
      <c r="MQ389" s="10"/>
      <c r="MR389" s="163">
        <f t="shared" ca="1" si="1380"/>
        <v>1</v>
      </c>
      <c r="MS389" s="161">
        <f t="shared" si="1352"/>
        <v>1.1499999999999999</v>
      </c>
      <c r="MT389" s="163">
        <f t="shared" ca="1" si="1380"/>
        <v>0.75</v>
      </c>
      <c r="MU389" s="163">
        <f t="shared" ca="1" si="1380"/>
        <v>0.8</v>
      </c>
      <c r="MV389" s="163">
        <f t="shared" ca="1" si="1347"/>
        <v>0.82499999999999996</v>
      </c>
      <c r="MW389" s="163">
        <f t="shared" ca="1" si="1347"/>
        <v>0.875</v>
      </c>
      <c r="MX389" s="163">
        <f t="shared" ca="1" si="1380"/>
        <v>0.9</v>
      </c>
      <c r="MY389" s="163">
        <f t="shared" ca="1" si="1368"/>
        <v>0.75</v>
      </c>
      <c r="MZ389" s="163">
        <f t="shared" ca="1" si="1368"/>
        <v>0.78142857142857147</v>
      </c>
      <c r="NA389" s="163">
        <f t="shared" ca="1" si="1368"/>
        <v>0.82499999999999996</v>
      </c>
      <c r="NB389" s="163">
        <f t="shared" ca="1" si="1368"/>
        <v>0.875</v>
      </c>
      <c r="NC389" s="163">
        <f t="shared" ca="1" si="1368"/>
        <v>0.9</v>
      </c>
      <c r="ND389" s="163">
        <f t="shared" ca="1" si="1368"/>
        <v>0.9</v>
      </c>
      <c r="NE389" s="163">
        <f t="shared" ca="1" si="1368"/>
        <v>0.75</v>
      </c>
      <c r="NF389" s="163">
        <f t="shared" ca="1" si="1368"/>
        <v>0.78142857142857147</v>
      </c>
      <c r="NG389" s="163">
        <f t="shared" ca="1" si="1368"/>
        <v>0.82499999999999996</v>
      </c>
      <c r="NH389" s="163">
        <f t="shared" ca="1" si="1368"/>
        <v>0.875</v>
      </c>
      <c r="NI389" s="163">
        <f t="shared" ca="1" si="1368"/>
        <v>0.9</v>
      </c>
      <c r="NJ389" s="163">
        <f t="shared" ca="1" si="1368"/>
        <v>0.9</v>
      </c>
      <c r="NK389" s="163">
        <f t="shared" ca="1" si="1368"/>
        <v>0.75</v>
      </c>
      <c r="NL389" s="163">
        <f t="shared" ca="1" si="1368"/>
        <v>0.78142857142857147</v>
      </c>
      <c r="NM389" s="163">
        <f t="shared" ca="1" si="1368"/>
        <v>0.82499999999999996</v>
      </c>
      <c r="NN389" s="163">
        <f t="shared" ca="1" si="1368"/>
        <v>0.875</v>
      </c>
      <c r="NO389" s="163">
        <f t="shared" ca="1" si="1368"/>
        <v>0.9</v>
      </c>
      <c r="NP389" s="163">
        <f t="shared" ca="1" si="1368"/>
        <v>0.9</v>
      </c>
      <c r="NQ389" s="163">
        <f t="shared" ca="1" si="1368"/>
        <v>0.75</v>
      </c>
      <c r="NR389" s="163">
        <f t="shared" ca="1" si="1368"/>
        <v>0.78142857142857147</v>
      </c>
      <c r="NS389" s="163">
        <f t="shared" ca="1" si="1368"/>
        <v>0.82499999999999996</v>
      </c>
      <c r="NT389" s="163">
        <f t="shared" ca="1" si="1368"/>
        <v>0.875</v>
      </c>
      <c r="NU389" s="163">
        <f t="shared" ca="1" si="1368"/>
        <v>0.9</v>
      </c>
      <c r="NV389" s="163">
        <f t="shared" ca="1" si="1368"/>
        <v>0.9</v>
      </c>
      <c r="NW389" s="163">
        <f t="shared" ca="1" si="1368"/>
        <v>0.75</v>
      </c>
      <c r="NX389" s="163">
        <f t="shared" ca="1" si="1368"/>
        <v>0.78142857142857147</v>
      </c>
      <c r="NY389" s="163">
        <f t="shared" ca="1" si="1368"/>
        <v>0.82499999999999996</v>
      </c>
      <c r="NZ389" s="163">
        <f t="shared" ca="1" si="1368"/>
        <v>0.875</v>
      </c>
      <c r="OA389" s="163">
        <f t="shared" ca="1" si="1368"/>
        <v>0.9</v>
      </c>
      <c r="OB389" s="163">
        <f t="shared" ca="1" si="1368"/>
        <v>0.9</v>
      </c>
      <c r="OC389" s="163">
        <f t="shared" ca="1" si="1368"/>
        <v>0.75</v>
      </c>
      <c r="OD389" s="163">
        <f t="shared" ca="1" si="1368"/>
        <v>0.78142857142857147</v>
      </c>
      <c r="OE389" s="163">
        <f t="shared" ca="1" si="1368"/>
        <v>0.82499999999999996</v>
      </c>
      <c r="OF389" s="163">
        <f t="shared" ca="1" si="1368"/>
        <v>0.875</v>
      </c>
      <c r="OG389" s="163">
        <f t="shared" ca="1" si="1368"/>
        <v>0.9</v>
      </c>
      <c r="OH389" s="163">
        <f t="shared" ca="1" si="1368"/>
        <v>0.9</v>
      </c>
      <c r="OI389" s="163">
        <f t="shared" ca="1" si="1368"/>
        <v>0.75</v>
      </c>
      <c r="OJ389" s="163">
        <f t="shared" ca="1" si="1368"/>
        <v>0.76904761904761909</v>
      </c>
      <c r="OK389" s="163">
        <f t="shared" ca="1" si="1368"/>
        <v>0.82000000000000006</v>
      </c>
      <c r="OL389" s="163">
        <f t="shared" ca="1" si="1368"/>
        <v>0.875</v>
      </c>
      <c r="OM389" s="163">
        <f t="shared" ca="1" si="1368"/>
        <v>0.9</v>
      </c>
      <c r="ON389" s="163">
        <f t="shared" ca="1" si="1368"/>
        <v>0.90000000000000013</v>
      </c>
      <c r="OO389" s="163">
        <f t="shared" ca="1" si="1368"/>
        <v>0.75</v>
      </c>
      <c r="OP389" s="163">
        <f t="shared" ca="1" si="1368"/>
        <v>0.76904761904761909</v>
      </c>
      <c r="OQ389" s="163">
        <f t="shared" ca="1" si="1368"/>
        <v>0.82000000000000006</v>
      </c>
      <c r="OR389" s="163">
        <f t="shared" ca="1" si="1368"/>
        <v>0.875</v>
      </c>
      <c r="OS389" s="163">
        <f t="shared" ca="1" si="1368"/>
        <v>0.9</v>
      </c>
      <c r="OT389" s="163">
        <f t="shared" ca="1" si="1368"/>
        <v>0.9</v>
      </c>
      <c r="OU389" s="163">
        <f t="shared" ca="1" si="1353"/>
        <v>0.875</v>
      </c>
      <c r="OV389" s="161">
        <f t="shared" ca="1" si="1354"/>
        <v>1</v>
      </c>
      <c r="OW389" s="161">
        <f t="shared" ca="1" si="1355"/>
        <v>1</v>
      </c>
      <c r="OX389" s="161" t="str">
        <f t="shared" ca="1" si="1356"/>
        <v>-</v>
      </c>
      <c r="OY389" s="163" t="str">
        <f t="shared" ca="1" si="1357"/>
        <v>-</v>
      </c>
      <c r="OZ389" s="161" t="str">
        <f t="shared" ca="1" si="1358"/>
        <v>-</v>
      </c>
      <c r="PA389" s="161" t="str">
        <f t="shared" ca="1" si="1359"/>
        <v>-</v>
      </c>
      <c r="PB389" s="163">
        <f t="shared" ca="1" si="1380"/>
        <v>0</v>
      </c>
      <c r="PC389" s="27">
        <v>0</v>
      </c>
    </row>
    <row r="390" spans="1:419" s="143" customFormat="1" hidden="1" outlineLevel="1">
      <c r="A390" s="121">
        <f t="shared" si="14"/>
        <v>385</v>
      </c>
      <c r="B390" s="121">
        <f t="shared" si="1360"/>
        <v>13</v>
      </c>
      <c r="C390" s="143">
        <f t="shared" si="1366"/>
        <v>1002</v>
      </c>
      <c r="D390" s="143" t="s">
        <v>884</v>
      </c>
      <c r="E390" s="143" t="b">
        <f t="shared" si="1320"/>
        <v>0</v>
      </c>
      <c r="F390" s="143" t="b">
        <v>0</v>
      </c>
      <c r="G390" s="143" t="b">
        <f t="shared" si="1361"/>
        <v>0</v>
      </c>
      <c r="H390" s="139">
        <f t="shared" ref="H390:AB406" ca="1" si="1381">OFFSET(H390,-1,0)</f>
        <v>3</v>
      </c>
      <c r="I390" s="32">
        <v>1</v>
      </c>
      <c r="J390" s="32">
        <v>4</v>
      </c>
      <c r="K390" s="139">
        <f t="shared" ca="1" si="1381"/>
        <v>1</v>
      </c>
      <c r="L390" s="139">
        <f t="shared" ca="1" si="1381"/>
        <v>1</v>
      </c>
      <c r="M390" s="139">
        <f t="shared" ca="1" si="1381"/>
        <v>1</v>
      </c>
      <c r="N390" s="139">
        <f t="shared" ca="1" si="1381"/>
        <v>1</v>
      </c>
      <c r="O390" s="139">
        <f t="shared" ca="1" si="1381"/>
        <v>1</v>
      </c>
      <c r="P390" s="139">
        <f t="shared" ca="1" si="1381"/>
        <v>1</v>
      </c>
      <c r="Q390" s="139">
        <f t="shared" ca="1" si="1381"/>
        <v>1</v>
      </c>
      <c r="R390" s="139">
        <f t="shared" ca="1" si="1381"/>
        <v>2</v>
      </c>
      <c r="S390" s="139">
        <f t="shared" ca="1" si="1381"/>
        <v>1</v>
      </c>
      <c r="T390" s="139">
        <f t="shared" ca="1" si="1362"/>
        <v>1</v>
      </c>
      <c r="U390" s="139">
        <f t="shared" ca="1" si="1362"/>
        <v>1</v>
      </c>
      <c r="V390" s="139">
        <f t="shared" ca="1" si="1362"/>
        <v>1</v>
      </c>
      <c r="W390" s="139">
        <f t="shared" ca="1" si="1381"/>
        <v>1</v>
      </c>
      <c r="X390" s="32">
        <v>1</v>
      </c>
      <c r="Y390" s="139">
        <f t="shared" ca="1" si="1381"/>
        <v>1</v>
      </c>
      <c r="Z390" s="139">
        <f t="shared" ca="1" si="1381"/>
        <v>1</v>
      </c>
      <c r="AA390" s="139">
        <f t="shared" ca="1" si="1381"/>
        <v>1</v>
      </c>
      <c r="AB390" s="139">
        <f t="shared" ca="1" si="1381"/>
        <v>1</v>
      </c>
      <c r="AC390" s="139">
        <f t="shared" ca="1" si="1362"/>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00006 Pasture SE RiskCRRA-low CropgrazeFALSE (F33N11)</v>
      </c>
      <c r="AF390" s="10" t="str">
        <f ca="1">IF(COUNTIF(AE$5:AE390,AE390)=1,"-","Dup")</f>
        <v>-</v>
      </c>
      <c r="AG390" s="10"/>
      <c r="AH390" s="163" t="str">
        <f t="shared" ca="1" si="1372"/>
        <v>-</v>
      </c>
      <c r="AI390" s="163" t="str">
        <f t="shared" ca="1" si="1372"/>
        <v>-</v>
      </c>
      <c r="AJ390" s="163" t="str">
        <f t="shared" ca="1" si="1372"/>
        <v>-</v>
      </c>
      <c r="AK390" s="163" t="str">
        <f t="shared" ca="1" si="1372"/>
        <v>-</v>
      </c>
      <c r="AL390" s="163" t="str">
        <f t="shared" ca="1" si="1372"/>
        <v>-</v>
      </c>
      <c r="AM390" s="163" t="b">
        <f t="shared" ca="1" si="1372"/>
        <v>1</v>
      </c>
      <c r="AN390" s="10"/>
      <c r="AO390" s="161" t="b">
        <f t="shared" si="1373"/>
        <v>1</v>
      </c>
      <c r="AP390" s="161" t="str">
        <f t="shared" si="1373"/>
        <v>-</v>
      </c>
      <c r="AQ390" s="161" t="str">
        <f t="shared" si="1373"/>
        <v>-</v>
      </c>
      <c r="AR390" s="161" t="str">
        <f t="shared" si="1373"/>
        <v>-</v>
      </c>
      <c r="AS390" s="161" t="b">
        <f t="shared" si="1373"/>
        <v>1</v>
      </c>
      <c r="AT390" s="161" t="b">
        <f t="shared" si="1373"/>
        <v>0</v>
      </c>
      <c r="AU390" s="161">
        <f t="shared" ca="1" si="1323"/>
        <v>0</v>
      </c>
      <c r="AV390" s="161" t="b">
        <f t="shared" si="1324"/>
        <v>1</v>
      </c>
      <c r="AW390" s="161" t="b">
        <f t="shared" si="1324"/>
        <v>1</v>
      </c>
      <c r="AX390" s="161">
        <f t="shared" si="1324"/>
        <v>2</v>
      </c>
      <c r="AY390" s="161" t="str">
        <f t="shared" si="1324"/>
        <v>-</v>
      </c>
      <c r="AZ390" s="161">
        <f t="shared" si="1324"/>
        <v>0.3</v>
      </c>
      <c r="BA390" s="10"/>
      <c r="BB390" s="161" t="b">
        <f t="shared" si="1325"/>
        <v>1</v>
      </c>
      <c r="BC390" s="163" t="b">
        <f t="shared" ca="1" si="1326"/>
        <v>1</v>
      </c>
      <c r="BD390" s="163" t="b">
        <f t="shared" ca="1" si="1326"/>
        <v>1</v>
      </c>
      <c r="BE390" s="162">
        <f t="shared" ca="1" si="1327"/>
        <v>3110</v>
      </c>
      <c r="BF390" s="163" t="str">
        <f t="shared" ca="1" si="1367"/>
        <v>-</v>
      </c>
      <c r="BG390" s="163" t="str">
        <f t="shared" ca="1" si="1367"/>
        <v>-</v>
      </c>
      <c r="BH390" s="163" t="str">
        <f t="shared" ca="1" si="1367"/>
        <v>-</v>
      </c>
      <c r="BI390" s="163" t="str">
        <f t="shared" ca="1" si="1367"/>
        <v>-</v>
      </c>
      <c r="BJ390" s="163" t="str">
        <f t="shared" ca="1" si="1367"/>
        <v>-</v>
      </c>
      <c r="BK390" s="163">
        <f t="shared" ca="1" si="1367"/>
        <v>1</v>
      </c>
      <c r="BL390" s="163">
        <f t="shared" ca="1" si="1367"/>
        <v>1</v>
      </c>
      <c r="BM390" s="163" t="str">
        <f t="shared" ca="1" si="1367"/>
        <v>-</v>
      </c>
      <c r="BN390" s="163" t="str">
        <f t="shared" ca="1" si="1367"/>
        <v>-</v>
      </c>
      <c r="BO390" s="163" t="b">
        <f t="shared" ca="1" si="1329"/>
        <v>0</v>
      </c>
      <c r="BP390" s="163" t="b">
        <f t="shared" ca="1" si="1329"/>
        <v>0</v>
      </c>
      <c r="BQ390" s="163" t="b">
        <f t="shared" ca="1" si="1329"/>
        <v>0</v>
      </c>
      <c r="BR390" s="163" t="b">
        <f t="shared" ca="1" si="1329"/>
        <v>0</v>
      </c>
      <c r="BS390" s="163" t="b">
        <f t="shared" ca="1" si="1329"/>
        <v>0</v>
      </c>
      <c r="BT390" s="163" t="b">
        <f t="shared" ca="1" si="1329"/>
        <v>0</v>
      </c>
      <c r="BU390" s="163" t="b">
        <f t="shared" ca="1" si="1329"/>
        <v>0</v>
      </c>
      <c r="BV390" s="163" t="b">
        <f t="shared" ca="1" si="1329"/>
        <v>0</v>
      </c>
      <c r="BW390" s="163" t="b">
        <f t="shared" ca="1" si="1329"/>
        <v>0</v>
      </c>
      <c r="BX390" s="163" t="str">
        <f t="shared" ca="1" si="1328"/>
        <v>-</v>
      </c>
      <c r="BY390" s="163" t="str">
        <f t="shared" ca="1" si="1330"/>
        <v>-</v>
      </c>
      <c r="BZ390" s="163" t="str">
        <f t="shared" ca="1" si="1330"/>
        <v>-</v>
      </c>
      <c r="CA390" s="163" t="str">
        <f t="shared" ca="1" si="1330"/>
        <v>-</v>
      </c>
      <c r="CB390" s="163" t="str">
        <f t="shared" ca="1" si="1330"/>
        <v>-</v>
      </c>
      <c r="CC390" s="163" t="str">
        <f t="shared" ca="1" si="1330"/>
        <v>-</v>
      </c>
      <c r="CD390" s="163" t="str">
        <f t="shared" ca="1" si="1330"/>
        <v>-</v>
      </c>
      <c r="CE390" s="163" t="str">
        <f t="shared" ca="1" si="1330"/>
        <v>-</v>
      </c>
      <c r="CF390" s="163" t="str">
        <f t="shared" ca="1" si="1330"/>
        <v>-</v>
      </c>
      <c r="CG390" s="163" t="str">
        <f t="shared" ca="1" si="1328"/>
        <v>-</v>
      </c>
      <c r="CH390" s="163" t="str">
        <f t="shared" ca="1" si="1328"/>
        <v>-</v>
      </c>
      <c r="CI390" s="163" t="str">
        <f t="shared" ca="1" si="1328"/>
        <v>-</v>
      </c>
      <c r="CJ390" s="163" t="str">
        <f t="shared" ca="1" si="1328"/>
        <v>-</v>
      </c>
      <c r="CK390" s="163" t="str">
        <f t="shared" ca="1" si="1328"/>
        <v>-</v>
      </c>
      <c r="CL390" s="163" t="str">
        <f t="shared" ca="1" si="1328"/>
        <v>-</v>
      </c>
      <c r="CM390" s="163" t="str">
        <f t="shared" ca="1" si="1328"/>
        <v>-</v>
      </c>
      <c r="CN390" s="163" t="str">
        <f t="shared" ca="1" si="1328"/>
        <v>-</v>
      </c>
      <c r="CO390" s="163" t="str">
        <f t="shared" ca="1" si="1328"/>
        <v>-</v>
      </c>
      <c r="CP390" s="163" t="str">
        <f t="shared" ca="1" si="1328"/>
        <v>-</v>
      </c>
      <c r="CQ390" s="163" t="str">
        <f t="shared" ca="1" si="1328"/>
        <v>-</v>
      </c>
      <c r="CR390" s="163" t="str">
        <f t="shared" ca="1" si="1328"/>
        <v>-</v>
      </c>
      <c r="CS390" s="163" t="str">
        <f t="shared" ca="1" si="1328"/>
        <v>-</v>
      </c>
      <c r="CT390" s="163" t="str">
        <f t="shared" ca="1" si="1328"/>
        <v>-</v>
      </c>
      <c r="CU390" s="163" t="str">
        <f t="shared" ca="1" si="1331"/>
        <v>-</v>
      </c>
      <c r="CV390" s="163" t="str">
        <f t="shared" ca="1" si="1331"/>
        <v>-</v>
      </c>
      <c r="CW390" s="163" t="str">
        <f t="shared" ca="1" si="1331"/>
        <v>-</v>
      </c>
      <c r="CX390" s="163" t="str">
        <f t="shared" ca="1" si="1331"/>
        <v>-</v>
      </c>
      <c r="CY390" s="163" t="str">
        <f t="shared" ca="1" si="1331"/>
        <v>-</v>
      </c>
      <c r="CZ390" s="163" t="str">
        <f t="shared" ca="1" si="1331"/>
        <v>-</v>
      </c>
      <c r="DA390" s="163" t="str">
        <f t="shared" ca="1" si="1331"/>
        <v>-</v>
      </c>
      <c r="DB390" s="163" t="str">
        <f t="shared" ca="1" si="1331"/>
        <v>-</v>
      </c>
      <c r="DC390" s="163" t="str">
        <f t="shared" ca="1" si="1328"/>
        <v>-</v>
      </c>
      <c r="DD390" s="163" t="str">
        <f t="shared" ca="1" si="1332"/>
        <v>-</v>
      </c>
      <c r="DE390" s="163" t="str">
        <f t="shared" ca="1" si="1332"/>
        <v>-</v>
      </c>
      <c r="DF390" s="163" t="str">
        <f t="shared" ca="1" si="1332"/>
        <v>-</v>
      </c>
      <c r="DG390" s="163" t="str">
        <f t="shared" ca="1" si="1332"/>
        <v>-</v>
      </c>
      <c r="DH390" s="163" t="str">
        <f t="shared" ca="1" si="1332"/>
        <v>-</v>
      </c>
      <c r="DI390" s="163" t="str">
        <f t="shared" ca="1" si="1332"/>
        <v>-</v>
      </c>
      <c r="DJ390" s="163" t="str">
        <f t="shared" ca="1" si="1332"/>
        <v>-</v>
      </c>
      <c r="DK390" s="163" t="str">
        <f t="shared" ca="1" si="1332"/>
        <v>-</v>
      </c>
      <c r="DL390" s="10"/>
      <c r="DM390" s="163" t="str">
        <f t="shared" ca="1" si="1367"/>
        <v>-</v>
      </c>
      <c r="DN390" s="163" t="str">
        <f t="shared" ca="1" si="1367"/>
        <v>-</v>
      </c>
      <c r="DO390" s="163" t="str">
        <f t="shared" ca="1" si="1367"/>
        <v>-</v>
      </c>
      <c r="DP390" s="163" t="str">
        <f t="shared" ca="1" si="1367"/>
        <v>-</v>
      </c>
      <c r="DQ390" s="163" t="str">
        <f t="shared" ca="1" si="1367"/>
        <v>-</v>
      </c>
      <c r="DR390" s="163" t="str">
        <f t="shared" ca="1" si="1367"/>
        <v>-</v>
      </c>
      <c r="DS390" s="163" t="str">
        <f t="shared" ca="1" si="1367"/>
        <v>-</v>
      </c>
      <c r="DT390" s="163" t="str">
        <f t="shared" ca="1" si="1367"/>
        <v>-</v>
      </c>
      <c r="DU390" s="163" t="str">
        <f t="shared" ca="1" si="1367"/>
        <v>-</v>
      </c>
      <c r="DV390" s="163" t="str">
        <f t="shared" ca="1" si="1367"/>
        <v>-</v>
      </c>
      <c r="DW390" s="163" t="str">
        <f t="shared" ca="1" si="1367"/>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64"/>
        <v>-</v>
      </c>
      <c r="EJ390" s="163" t="str">
        <f t="shared" ca="1" si="1364"/>
        <v>-</v>
      </c>
      <c r="EK390" s="163" t="str">
        <f t="shared" ca="1" si="1364"/>
        <v>-</v>
      </c>
      <c r="EL390" s="163" t="str">
        <f t="shared" ca="1" si="1364"/>
        <v>-</v>
      </c>
      <c r="EM390" s="163" t="str">
        <f t="shared" ca="1" si="1364"/>
        <v>-</v>
      </c>
      <c r="EN390" s="163" t="str">
        <f t="shared" ca="1" si="1364"/>
        <v>-</v>
      </c>
      <c r="EO390" s="163" t="str">
        <f t="shared" ca="1" si="1364"/>
        <v>-</v>
      </c>
      <c r="EP390" s="163" t="str">
        <f t="shared" ca="1" si="1364"/>
        <v>-</v>
      </c>
      <c r="EQ390" s="163">
        <f t="shared" ca="1" si="1364"/>
        <v>1</v>
      </c>
      <c r="ER390" s="163">
        <f t="shared" ca="1" si="1364"/>
        <v>1</v>
      </c>
      <c r="ES390" s="163">
        <f t="shared" ca="1" si="1364"/>
        <v>0</v>
      </c>
      <c r="ET390" s="163" t="str">
        <f t="shared" ca="1" si="1364"/>
        <v>-</v>
      </c>
      <c r="EU390" s="163" t="str">
        <f t="shared" ca="1" si="1364"/>
        <v>-</v>
      </c>
      <c r="EV390" s="163" t="str">
        <f t="shared" ca="1" si="1364"/>
        <v>-</v>
      </c>
      <c r="EW390" s="163" t="str">
        <f t="shared" ca="1" si="1364"/>
        <v>-</v>
      </c>
      <c r="EX390" s="163" t="str">
        <f t="shared" ca="1" si="1364"/>
        <v>-</v>
      </c>
      <c r="EY390" s="163" t="str">
        <f t="shared" ca="1" si="1364"/>
        <v>-</v>
      </c>
      <c r="EZ390" s="163" t="str">
        <f t="shared" ca="1" si="1364"/>
        <v>-</v>
      </c>
      <c r="FA390" s="163">
        <f t="shared" ca="1" si="1364"/>
        <v>0</v>
      </c>
      <c r="FB390" s="163" t="str">
        <f t="shared" ca="1" si="1364"/>
        <v>-</v>
      </c>
      <c r="FC390" s="163" t="str">
        <f t="shared" ca="1" si="1364"/>
        <v>-</v>
      </c>
      <c r="FD390" s="163" t="str">
        <f t="shared" ca="1" si="1364"/>
        <v>-</v>
      </c>
      <c r="FE390" s="163" t="str">
        <f t="shared" ca="1" si="1364"/>
        <v>-</v>
      </c>
      <c r="FF390" s="163" t="str">
        <f t="shared" ca="1" si="1364"/>
        <v>-</v>
      </c>
      <c r="FG390" s="163">
        <f t="shared" ca="1" si="1364"/>
        <v>0</v>
      </c>
      <c r="FH390" s="163">
        <f t="shared" ref="FH390:GC391" ca="1" si="1382">OFFSET(FH$5,$B390,0)</f>
        <v>0</v>
      </c>
      <c r="FI390" s="163">
        <f t="shared" ca="1" si="1382"/>
        <v>0</v>
      </c>
      <c r="FJ390" s="163">
        <f t="shared" ca="1" si="1382"/>
        <v>0</v>
      </c>
      <c r="FK390" s="163">
        <f t="shared" ca="1" si="1382"/>
        <v>0</v>
      </c>
      <c r="FL390" s="163">
        <f t="shared" ca="1" si="1382"/>
        <v>0</v>
      </c>
      <c r="FM390" s="163">
        <f t="shared" ca="1" si="1382"/>
        <v>0</v>
      </c>
      <c r="FN390" s="163" t="str">
        <f t="shared" ca="1" si="1382"/>
        <v>-</v>
      </c>
      <c r="FO390" s="163" t="str">
        <f t="shared" ca="1" si="1382"/>
        <v>-</v>
      </c>
      <c r="FP390" s="163" t="str">
        <f t="shared" ca="1" si="1382"/>
        <v>-</v>
      </c>
      <c r="FQ390" s="163" t="str">
        <f t="shared" ca="1" si="1382"/>
        <v>-</v>
      </c>
      <c r="FR390" s="163" t="str">
        <f t="shared" ca="1" si="1382"/>
        <v>-</v>
      </c>
      <c r="FS390" s="163" t="str">
        <f t="shared" ca="1" si="1382"/>
        <v>-</v>
      </c>
      <c r="FT390" s="163" t="str">
        <f t="shared" ca="1" si="1382"/>
        <v>-</v>
      </c>
      <c r="FU390" s="163" t="str">
        <f t="shared" ca="1" si="1382"/>
        <v>-</v>
      </c>
      <c r="FV390" s="163" t="str">
        <f t="shared" ca="1" si="1382"/>
        <v>-</v>
      </c>
      <c r="FW390" s="163" t="str">
        <f t="shared" ca="1" si="1382"/>
        <v>-</v>
      </c>
      <c r="FX390" s="163" t="str">
        <f t="shared" ca="1" si="1382"/>
        <v>-</v>
      </c>
      <c r="FY390" s="10"/>
      <c r="FZ390" s="163">
        <f t="shared" ca="1" si="1382"/>
        <v>1</v>
      </c>
      <c r="GA390" s="163" t="str">
        <f t="shared" ca="1" si="1382"/>
        <v>-</v>
      </c>
      <c r="GB390" s="163" t="str">
        <f t="shared" ca="1" si="1382"/>
        <v>-</v>
      </c>
      <c r="GC390" s="163" t="str">
        <f t="shared" ca="1" si="1382"/>
        <v>-</v>
      </c>
      <c r="GD390" s="163" t="str">
        <f t="shared" ca="1" si="1374"/>
        <v>-</v>
      </c>
      <c r="GE390" s="163" t="b">
        <f t="shared" ca="1" si="1374"/>
        <v>0</v>
      </c>
      <c r="GF390" s="163" t="str">
        <f t="shared" ca="1" si="1374"/>
        <v>-</v>
      </c>
      <c r="GG390" s="163">
        <f t="shared" ca="1" si="1374"/>
        <v>0</v>
      </c>
      <c r="GH390" s="163" t="str">
        <f t="shared" ca="1" si="1374"/>
        <v>-</v>
      </c>
      <c r="GI390" s="161" cm="1">
        <f t="array" aca="1" ref="GI390" ca="1">INDEX(i.rev,$K390,GI$15)</f>
        <v>1</v>
      </c>
      <c r="GJ390" s="163">
        <f t="shared" ca="1" si="1375"/>
        <v>0</v>
      </c>
      <c r="GK390" s="163">
        <f t="shared" ca="1" si="1375"/>
        <v>1</v>
      </c>
      <c r="GL390" s="163">
        <f t="shared" ca="1" si="1375"/>
        <v>0</v>
      </c>
      <c r="GM390" s="163">
        <f t="shared" ca="1" si="1375"/>
        <v>1</v>
      </c>
      <c r="GN390" s="163">
        <f t="shared" ca="1" si="1375"/>
        <v>1</v>
      </c>
      <c r="GO390" s="163">
        <f t="shared" ca="1" si="1375"/>
        <v>1</v>
      </c>
      <c r="GP390" s="163">
        <f t="shared" ca="1" si="1375"/>
        <v>0</v>
      </c>
      <c r="GQ390" s="163">
        <f t="shared" ca="1" si="1375"/>
        <v>0</v>
      </c>
      <c r="GR390" s="163">
        <f t="shared" ca="1" si="1375"/>
        <v>0</v>
      </c>
      <c r="GS390" s="163">
        <f t="shared" ca="1" si="1375"/>
        <v>0</v>
      </c>
      <c r="GT390" s="163">
        <f t="shared" ca="1" si="1375"/>
        <v>0</v>
      </c>
      <c r="GU390" s="163">
        <f t="shared" ca="1" si="1375"/>
        <v>0</v>
      </c>
      <c r="GV390" s="163">
        <f t="shared" ca="1" si="1375"/>
        <v>0</v>
      </c>
      <c r="GW390" s="163">
        <f t="shared" ca="1" si="1375"/>
        <v>0</v>
      </c>
      <c r="GX390" s="163">
        <f t="shared" ca="1" si="1375"/>
        <v>0</v>
      </c>
      <c r="GY390" s="163">
        <f t="shared" ca="1" si="1375"/>
        <v>0</v>
      </c>
      <c r="GZ390" s="161" cm="1">
        <f t="array" aca="1" ref="GZ390" ca="1">INDEX(i.rev,$K390,GZ$15)</f>
        <v>0</v>
      </c>
      <c r="HA390" s="163">
        <f t="shared" ca="1" si="1336"/>
        <v>0</v>
      </c>
      <c r="HB390" s="161" cm="1">
        <f t="array" aca="1" ref="HB390" ca="1">INDEX(i.rev,$K390,HB$15)</f>
        <v>1</v>
      </c>
      <c r="HC390" s="163">
        <f t="shared" ca="1" si="1365"/>
        <v>0</v>
      </c>
      <c r="HD390" s="163">
        <f t="shared" ca="1" si="1365"/>
        <v>0</v>
      </c>
      <c r="HE390" s="163">
        <f t="shared" ca="1" si="1365"/>
        <v>0</v>
      </c>
      <c r="HF390" s="163">
        <f t="shared" ca="1" si="1365"/>
        <v>0</v>
      </c>
      <c r="HG390" s="163">
        <f t="shared" ca="1" si="1365"/>
        <v>0</v>
      </c>
      <c r="HH390" s="163">
        <f t="shared" ca="1" si="1365"/>
        <v>0</v>
      </c>
      <c r="HI390" s="163">
        <f t="shared" ca="1" si="1365"/>
        <v>0</v>
      </c>
      <c r="HJ390" s="10"/>
      <c r="HK390" s="163" t="str">
        <f t="shared" ca="1" si="1365"/>
        <v>-</v>
      </c>
      <c r="HL390" s="163" t="str">
        <f t="shared" ca="1" si="1365"/>
        <v>-</v>
      </c>
      <c r="HM390" s="163" t="str">
        <f t="shared" ca="1" si="1365"/>
        <v>-</v>
      </c>
      <c r="HN390" s="163" t="str">
        <f t="shared" ca="1" si="1365"/>
        <v>-</v>
      </c>
      <c r="HO390" s="163" t="str">
        <f t="shared" ca="1" si="1365"/>
        <v>-</v>
      </c>
      <c r="HP390" s="161" t="b">
        <f t="shared" ca="1" si="1376"/>
        <v>0</v>
      </c>
      <c r="HQ390" s="161" t="b">
        <f t="shared" ca="1" si="1376"/>
        <v>0</v>
      </c>
      <c r="HR390" s="161" t="b">
        <f t="shared" ca="1" si="1376"/>
        <v>1</v>
      </c>
      <c r="HS390" s="163">
        <f t="shared" ca="1" si="1365"/>
        <v>0</v>
      </c>
      <c r="HT390" s="161">
        <f t="shared" ca="1" si="1377"/>
        <v>1</v>
      </c>
      <c r="HU390" s="161">
        <f t="shared" ca="1" si="1377"/>
        <v>1</v>
      </c>
      <c r="HV390" s="163" t="str">
        <f t="shared" ca="1" si="1365"/>
        <v>-</v>
      </c>
      <c r="HW390" s="163" t="str">
        <f t="shared" ca="1" si="1365"/>
        <v>-</v>
      </c>
      <c r="HX390" s="163" t="str">
        <f t="shared" ca="1" si="1365"/>
        <v>-</v>
      </c>
      <c r="HY390" s="163" t="str">
        <f t="shared" ca="1" si="1365"/>
        <v>-</v>
      </c>
      <c r="HZ390" s="163" t="str">
        <f t="shared" ca="1" si="1365"/>
        <v>-</v>
      </c>
      <c r="IA390" s="163" t="str">
        <f t="shared" ca="1" si="1365"/>
        <v>-</v>
      </c>
      <c r="IB390" s="163" t="str">
        <f t="shared" ca="1" si="1365"/>
        <v>-</v>
      </c>
      <c r="IC390" s="163" t="str">
        <f t="shared" ca="1" si="1365"/>
        <v>-</v>
      </c>
      <c r="ID390" s="163" t="str">
        <f t="shared" ca="1" si="1365"/>
        <v>-</v>
      </c>
      <c r="IE390" s="163" t="b">
        <f t="shared" ca="1" si="1365"/>
        <v>1</v>
      </c>
      <c r="IF390" s="163" t="str">
        <f t="shared" ca="1" si="1365"/>
        <v>-</v>
      </c>
      <c r="IG390" s="163" t="str">
        <f t="shared" ca="1" si="1365"/>
        <v>-</v>
      </c>
      <c r="IH390" s="163" t="str">
        <f t="shared" ca="1" si="1365"/>
        <v>-</v>
      </c>
      <c r="II390" s="163" t="b">
        <f t="shared" ca="1" si="1378"/>
        <v>1</v>
      </c>
      <c r="IJ390" s="163">
        <f t="shared" ca="1" si="1378"/>
        <v>0</v>
      </c>
      <c r="IK390" s="163" t="str">
        <f t="shared" ca="1" si="1378"/>
        <v>-</v>
      </c>
      <c r="IL390" s="163" t="str">
        <f t="shared" ca="1" si="1378"/>
        <v>-</v>
      </c>
      <c r="IM390" s="163" t="str">
        <f t="shared" ca="1" si="1378"/>
        <v>-</v>
      </c>
      <c r="IN390" s="163" t="str">
        <f t="shared" ca="1" si="1378"/>
        <v>-</v>
      </c>
      <c r="IO390" s="163" t="str">
        <f t="shared" ca="1" si="1378"/>
        <v>-</v>
      </c>
      <c r="IP390" s="163">
        <f t="shared" ca="1" si="1378"/>
        <v>0</v>
      </c>
      <c r="IQ390" s="163" t="str">
        <f t="shared" ca="1" si="1378"/>
        <v>-</v>
      </c>
      <c r="IR390" s="163" t="str">
        <f t="shared" ca="1" si="1378"/>
        <v>-</v>
      </c>
      <c r="IS390" s="163" t="str">
        <f t="shared" ca="1" si="1378"/>
        <v>-</v>
      </c>
      <c r="IT390" s="163">
        <f t="shared" ca="1" si="1378"/>
        <v>500</v>
      </c>
      <c r="IU390" s="163">
        <f t="shared" ca="1" si="1378"/>
        <v>500</v>
      </c>
      <c r="IV390" s="163" t="str">
        <f t="shared" ca="1" si="1378"/>
        <v>-</v>
      </c>
      <c r="IW390" s="163" t="str">
        <f t="shared" ca="1" si="1378"/>
        <v>-</v>
      </c>
      <c r="IX390" s="163" t="str">
        <f t="shared" ca="1" si="1378"/>
        <v>-</v>
      </c>
      <c r="IY390" s="163" t="str">
        <f t="shared" ca="1" si="1379"/>
        <v>-</v>
      </c>
      <c r="IZ390" s="163" t="str">
        <f t="shared" ca="1" si="1341"/>
        <v>-</v>
      </c>
      <c r="JA390" s="163" t="str">
        <f t="shared" ca="1" si="1341"/>
        <v>-</v>
      </c>
      <c r="JB390" s="163" t="str">
        <f t="shared" ca="1" si="1341"/>
        <v>-</v>
      </c>
      <c r="JC390" s="163" t="str">
        <f t="shared" ca="1" si="1341"/>
        <v>-</v>
      </c>
      <c r="JD390" s="163" t="str">
        <f t="shared" ca="1" si="1341"/>
        <v>-</v>
      </c>
      <c r="JE390" s="163" t="str">
        <f t="shared" ca="1" si="1341"/>
        <v>-</v>
      </c>
      <c r="JF390" s="163" t="str">
        <f t="shared" ca="1" si="1341"/>
        <v>-</v>
      </c>
      <c r="JG390" s="163" t="str">
        <f t="shared" ca="1" si="1341"/>
        <v>-</v>
      </c>
      <c r="JH390" s="163" t="str">
        <f t="shared" ca="1" si="1341"/>
        <v>-</v>
      </c>
      <c r="JI390" s="163" t="str">
        <f t="shared" ca="1" si="1342"/>
        <v>-</v>
      </c>
      <c r="JJ390" s="163" t="str">
        <f t="shared" ca="1" si="1342"/>
        <v>-</v>
      </c>
      <c r="JK390" s="163" t="str">
        <f t="shared" ca="1" si="1342"/>
        <v>-</v>
      </c>
      <c r="JL390" s="163" t="str">
        <f t="shared" ca="1" si="1342"/>
        <v>-</v>
      </c>
      <c r="JM390" s="163" t="str">
        <f t="shared" ca="1" si="1342"/>
        <v>-</v>
      </c>
      <c r="JN390" s="163" t="str">
        <f t="shared" ca="1" si="1342"/>
        <v>-</v>
      </c>
      <c r="JO390" s="163" t="str">
        <f t="shared" ca="1" si="1342"/>
        <v>-</v>
      </c>
      <c r="JP390" s="163" t="str">
        <f t="shared" ca="1" si="1342"/>
        <v>-</v>
      </c>
      <c r="JQ390" s="163" t="str">
        <f t="shared" ca="1" si="1342"/>
        <v>-</v>
      </c>
      <c r="JR390" s="163" t="str">
        <f t="shared" ca="1" si="1342"/>
        <v>-</v>
      </c>
      <c r="JS390" s="163" t="str">
        <f t="shared" ca="1" si="1341"/>
        <v>-</v>
      </c>
      <c r="JT390" s="163" t="str">
        <f t="shared" ref="JS390:JW399" ca="1" si="1383">OFFSET(JT$5,$B390,0)</f>
        <v>-</v>
      </c>
      <c r="JU390" s="163" t="str">
        <f t="shared" ca="1" si="1383"/>
        <v>-</v>
      </c>
      <c r="JV390" s="163" t="str">
        <f t="shared" ca="1" si="1383"/>
        <v>-</v>
      </c>
      <c r="JW390" s="163" t="str">
        <f t="shared" ca="1" si="1383"/>
        <v>-</v>
      </c>
      <c r="JX390" s="163" t="str">
        <f t="shared" ca="1" si="1379"/>
        <v>-</v>
      </c>
      <c r="JY390" s="163" t="str">
        <f t="shared" ca="1" si="1370"/>
        <v>-</v>
      </c>
      <c r="JZ390" s="163" t="str">
        <f t="shared" ca="1" si="1370"/>
        <v>-</v>
      </c>
      <c r="KA390" s="163" t="str">
        <f t="shared" ca="1" si="1370"/>
        <v>-</v>
      </c>
      <c r="KB390" s="163" t="str">
        <f t="shared" ca="1" si="1370"/>
        <v>-</v>
      </c>
      <c r="KC390" s="163" t="str">
        <f t="shared" ca="1" si="1370"/>
        <v>-</v>
      </c>
      <c r="KD390" s="163" t="str">
        <f t="shared" ca="1" si="1370"/>
        <v>-</v>
      </c>
      <c r="KE390" s="163" t="str">
        <f t="shared" ca="1" si="1370"/>
        <v>-</v>
      </c>
      <c r="KF390" s="163" t="str">
        <f t="shared" ca="1" si="1370"/>
        <v>-</v>
      </c>
      <c r="KG390" s="163" t="str">
        <f t="shared" ca="1" si="1370"/>
        <v>-</v>
      </c>
      <c r="KH390" s="163" t="str">
        <f t="shared" ca="1" si="1370"/>
        <v>-</v>
      </c>
      <c r="KI390" s="163" t="str">
        <f t="shared" ca="1" si="1370"/>
        <v>-</v>
      </c>
      <c r="KJ390" s="163" t="str">
        <f t="shared" ca="1" si="1370"/>
        <v>-</v>
      </c>
      <c r="KK390" s="163" t="str">
        <f t="shared" ca="1" si="1370"/>
        <v>-</v>
      </c>
      <c r="KL390" s="163" t="str">
        <f t="shared" ca="1" si="1370"/>
        <v>-</v>
      </c>
      <c r="KM390" s="163" t="str">
        <f t="shared" ca="1" si="1370"/>
        <v>-</v>
      </c>
      <c r="KN390" s="163" t="str">
        <f t="shared" ca="1" si="1370"/>
        <v>-</v>
      </c>
      <c r="KO390" s="163" t="str">
        <f t="shared" ca="1" si="1370"/>
        <v>-</v>
      </c>
      <c r="KP390" s="163" t="str">
        <f t="shared" ca="1" si="1370"/>
        <v>-</v>
      </c>
      <c r="KQ390" s="163" t="str">
        <f t="shared" ca="1" si="1370"/>
        <v>-</v>
      </c>
      <c r="KR390" s="163" t="str">
        <f t="shared" ca="1" si="1370"/>
        <v>-</v>
      </c>
      <c r="KS390" s="163" t="str">
        <f t="shared" ca="1" si="1370"/>
        <v>-</v>
      </c>
      <c r="KT390" s="163" t="str">
        <f t="shared" ca="1" si="1370"/>
        <v>-</v>
      </c>
      <c r="KU390" s="163" t="str">
        <f t="shared" ca="1" si="1370"/>
        <v>-</v>
      </c>
      <c r="KV390" s="163" t="str">
        <f t="shared" ca="1" si="1370"/>
        <v>-</v>
      </c>
      <c r="KW390" s="163" t="str">
        <f t="shared" ca="1" si="1370"/>
        <v>-</v>
      </c>
      <c r="KX390" s="163" t="str">
        <f t="shared" ca="1" si="1370"/>
        <v>-</v>
      </c>
      <c r="KY390" s="163" t="str">
        <f t="shared" ca="1" si="1370"/>
        <v>-</v>
      </c>
      <c r="KZ390" s="163" t="str">
        <f t="shared" ca="1" si="1370"/>
        <v>-</v>
      </c>
      <c r="LA390" s="163" t="str">
        <f t="shared" ca="1" si="1370"/>
        <v>-</v>
      </c>
      <c r="LB390" s="163" t="str">
        <f t="shared" ca="1" si="1370"/>
        <v>-</v>
      </c>
      <c r="LC390" s="163" t="str">
        <f t="shared" ca="1" si="1370"/>
        <v>-</v>
      </c>
      <c r="LD390" s="163" t="str">
        <f t="shared" ca="1" si="1370"/>
        <v>-</v>
      </c>
      <c r="LE390" s="163" t="str">
        <f t="shared" ca="1" si="1370"/>
        <v>-</v>
      </c>
      <c r="LF390" s="163" t="str">
        <f t="shared" ca="1" si="1370"/>
        <v>-</v>
      </c>
      <c r="LG390" s="163" t="str">
        <f t="shared" ca="1" si="1370"/>
        <v>-</v>
      </c>
      <c r="LH390" s="163" t="str">
        <f t="shared" ca="1" si="1370"/>
        <v>-</v>
      </c>
      <c r="LI390" s="163" t="str">
        <f t="shared" ca="1" si="1370"/>
        <v>-</v>
      </c>
      <c r="LJ390" s="163" t="str">
        <f t="shared" ca="1" si="1370"/>
        <v>-</v>
      </c>
      <c r="LK390" s="163" t="str">
        <f t="shared" ca="1" si="1370"/>
        <v>-</v>
      </c>
      <c r="LL390" s="163" t="str">
        <f t="shared" ca="1" si="1370"/>
        <v>-</v>
      </c>
      <c r="LM390" s="163" t="str">
        <f t="shared" ca="1" si="1370"/>
        <v>-</v>
      </c>
      <c r="LN390" s="163" t="str">
        <f t="shared" ca="1" si="1370"/>
        <v>-</v>
      </c>
      <c r="LO390" s="163" t="str">
        <f t="shared" ca="1" si="1379"/>
        <v>-</v>
      </c>
      <c r="LP390" s="163" t="str">
        <f t="shared" ca="1" si="1379"/>
        <v>-</v>
      </c>
      <c r="LQ390" s="163" t="str">
        <f t="shared" ca="1" si="1379"/>
        <v>-</v>
      </c>
      <c r="LR390" s="163" t="str">
        <f t="shared" ca="1" si="1379"/>
        <v>-</v>
      </c>
      <c r="LS390" s="163" t="str">
        <f t="shared" ca="1" si="1379"/>
        <v>-</v>
      </c>
      <c r="LT390" s="163" t="str">
        <f t="shared" ca="1" si="1379"/>
        <v>-</v>
      </c>
      <c r="LU390" s="163" t="str">
        <f t="shared" ca="1" si="1379"/>
        <v>-</v>
      </c>
      <c r="LV390" s="163" t="str">
        <f t="shared" ca="1" si="1379"/>
        <v>-</v>
      </c>
      <c r="LW390" s="163" t="str">
        <f t="shared" ca="1" si="1379"/>
        <v>-</v>
      </c>
      <c r="LX390" s="163" t="str">
        <f t="shared" ca="1" si="1379"/>
        <v>-</v>
      </c>
      <c r="LY390" s="10"/>
      <c r="LZ390" s="161">
        <f t="shared" ca="1" si="1345"/>
        <v>4.4999999999999998E-2</v>
      </c>
      <c r="MA390" s="161">
        <f t="shared" ca="1" si="1346"/>
        <v>4.4999999999999998E-2</v>
      </c>
      <c r="MB390" s="163">
        <f t="shared" ca="1" si="1380"/>
        <v>1</v>
      </c>
      <c r="MC390" s="163">
        <f t="shared" ca="1" si="1380"/>
        <v>0</v>
      </c>
      <c r="MD390" s="163">
        <f t="shared" ca="1" si="1380"/>
        <v>1</v>
      </c>
      <c r="ME390" s="163">
        <f t="shared" ca="1" si="1380"/>
        <v>1</v>
      </c>
      <c r="MF390" s="163">
        <f t="shared" ca="1" si="1380"/>
        <v>0</v>
      </c>
      <c r="MG390" s="163">
        <f t="shared" ca="1" si="1380"/>
        <v>70</v>
      </c>
      <c r="MH390" s="163">
        <f t="shared" ca="1" si="1380"/>
        <v>50</v>
      </c>
      <c r="MI390" s="163">
        <f t="shared" ca="1" si="1380"/>
        <v>85</v>
      </c>
      <c r="MJ390" s="163">
        <f t="shared" ca="1" si="1380"/>
        <v>50</v>
      </c>
      <c r="MK390" s="161">
        <f t="shared" ca="1" si="1348"/>
        <v>1</v>
      </c>
      <c r="ML390" s="161">
        <f t="shared" ca="1" si="1349"/>
        <v>1</v>
      </c>
      <c r="MM390" s="161">
        <f t="shared" ca="1" si="1350"/>
        <v>1</v>
      </c>
      <c r="MN390" s="161">
        <f t="shared" ca="1" si="1351"/>
        <v>1</v>
      </c>
      <c r="MO390" s="161">
        <f t="shared" ca="1" si="1351"/>
        <v>1</v>
      </c>
      <c r="MP390" s="163">
        <f t="shared" ca="1" si="1380"/>
        <v>1</v>
      </c>
      <c r="MQ390" s="10"/>
      <c r="MR390" s="163">
        <f t="shared" ca="1" si="1380"/>
        <v>1</v>
      </c>
      <c r="MS390" s="161">
        <f t="shared" si="1352"/>
        <v>1</v>
      </c>
      <c r="MT390" s="163">
        <f t="shared" ca="1" si="1380"/>
        <v>0.75</v>
      </c>
      <c r="MU390" s="163">
        <f t="shared" ca="1" si="1380"/>
        <v>0.8</v>
      </c>
      <c r="MV390" s="163">
        <f t="shared" ca="1" si="1347"/>
        <v>0.82499999999999996</v>
      </c>
      <c r="MW390" s="163">
        <f t="shared" ca="1" si="1347"/>
        <v>0.875</v>
      </c>
      <c r="MX390" s="163">
        <f t="shared" ca="1" si="1380"/>
        <v>0.9</v>
      </c>
      <c r="MY390" s="163">
        <f t="shared" ca="1" si="1368"/>
        <v>0.75</v>
      </c>
      <c r="MZ390" s="163">
        <f t="shared" ca="1" si="1368"/>
        <v>0.78142857142857147</v>
      </c>
      <c r="NA390" s="163">
        <f t="shared" ca="1" si="1368"/>
        <v>0.82499999999999996</v>
      </c>
      <c r="NB390" s="163">
        <f t="shared" ca="1" si="1368"/>
        <v>0.875</v>
      </c>
      <c r="NC390" s="163">
        <f t="shared" ca="1" si="1368"/>
        <v>0.9</v>
      </c>
      <c r="ND390" s="163">
        <f t="shared" ca="1" si="1368"/>
        <v>0.9</v>
      </c>
      <c r="NE390" s="163">
        <f t="shared" ca="1" si="1368"/>
        <v>0.75</v>
      </c>
      <c r="NF390" s="163">
        <f t="shared" ca="1" si="1368"/>
        <v>0.78142857142857147</v>
      </c>
      <c r="NG390" s="163">
        <f t="shared" ca="1" si="1368"/>
        <v>0.82499999999999996</v>
      </c>
      <c r="NH390" s="163">
        <f t="shared" ca="1" si="1368"/>
        <v>0.875</v>
      </c>
      <c r="NI390" s="163">
        <f t="shared" ca="1" si="1368"/>
        <v>0.9</v>
      </c>
      <c r="NJ390" s="163">
        <f t="shared" ca="1" si="1368"/>
        <v>0.9</v>
      </c>
      <c r="NK390" s="163">
        <f t="shared" ca="1" si="1368"/>
        <v>0.75</v>
      </c>
      <c r="NL390" s="163">
        <f t="shared" ca="1" si="1368"/>
        <v>0.78142857142857147</v>
      </c>
      <c r="NM390" s="163">
        <f t="shared" ca="1" si="1368"/>
        <v>0.82499999999999996</v>
      </c>
      <c r="NN390" s="163">
        <f t="shared" ca="1" si="1368"/>
        <v>0.875</v>
      </c>
      <c r="NO390" s="163">
        <f t="shared" ca="1" si="1368"/>
        <v>0.9</v>
      </c>
      <c r="NP390" s="163">
        <f t="shared" ca="1" si="1368"/>
        <v>0.9</v>
      </c>
      <c r="NQ390" s="163">
        <f t="shared" ca="1" si="1368"/>
        <v>0.75</v>
      </c>
      <c r="NR390" s="163">
        <f t="shared" ca="1" si="1368"/>
        <v>0.78142857142857147</v>
      </c>
      <c r="NS390" s="163">
        <f t="shared" ca="1" si="1368"/>
        <v>0.82499999999999996</v>
      </c>
      <c r="NT390" s="163">
        <f t="shared" ca="1" si="1368"/>
        <v>0.875</v>
      </c>
      <c r="NU390" s="163">
        <f t="shared" ca="1" si="1368"/>
        <v>0.9</v>
      </c>
      <c r="NV390" s="163">
        <f t="shared" ca="1" si="1368"/>
        <v>0.9</v>
      </c>
      <c r="NW390" s="163">
        <f t="shared" ca="1" si="1368"/>
        <v>0.75</v>
      </c>
      <c r="NX390" s="163">
        <f t="shared" ca="1" si="1368"/>
        <v>0.78142857142857147</v>
      </c>
      <c r="NY390" s="163">
        <f t="shared" ca="1" si="1368"/>
        <v>0.82499999999999996</v>
      </c>
      <c r="NZ390" s="163">
        <f t="shared" ca="1" si="1368"/>
        <v>0.875</v>
      </c>
      <c r="OA390" s="163">
        <f t="shared" ca="1" si="1368"/>
        <v>0.9</v>
      </c>
      <c r="OB390" s="163">
        <f t="shared" ca="1" si="1368"/>
        <v>0.9</v>
      </c>
      <c r="OC390" s="163">
        <f t="shared" ca="1" si="1368"/>
        <v>0.75</v>
      </c>
      <c r="OD390" s="163">
        <f t="shared" ca="1" si="1368"/>
        <v>0.78142857142857147</v>
      </c>
      <c r="OE390" s="163">
        <f t="shared" ca="1" si="1368"/>
        <v>0.82499999999999996</v>
      </c>
      <c r="OF390" s="163">
        <f t="shared" ca="1" si="1368"/>
        <v>0.875</v>
      </c>
      <c r="OG390" s="163">
        <f t="shared" ca="1" si="1368"/>
        <v>0.9</v>
      </c>
      <c r="OH390" s="163">
        <f t="shared" ca="1" si="1368"/>
        <v>0.9</v>
      </c>
      <c r="OI390" s="163">
        <f t="shared" ca="1" si="1368"/>
        <v>0.75</v>
      </c>
      <c r="OJ390" s="163">
        <f t="shared" ca="1" si="1368"/>
        <v>0.76904761904761909</v>
      </c>
      <c r="OK390" s="163">
        <f t="shared" ca="1" si="1368"/>
        <v>0.82000000000000006</v>
      </c>
      <c r="OL390" s="163">
        <f t="shared" ca="1" si="1368"/>
        <v>0.875</v>
      </c>
      <c r="OM390" s="163">
        <f t="shared" ca="1" si="1368"/>
        <v>0.9</v>
      </c>
      <c r="ON390" s="163">
        <f t="shared" ca="1" si="1368"/>
        <v>0.90000000000000013</v>
      </c>
      <c r="OO390" s="163">
        <f t="shared" ca="1" si="1368"/>
        <v>0.75</v>
      </c>
      <c r="OP390" s="163">
        <f t="shared" ca="1" si="1368"/>
        <v>0.76904761904761909</v>
      </c>
      <c r="OQ390" s="163">
        <f t="shared" ca="1" si="1368"/>
        <v>0.82000000000000006</v>
      </c>
      <c r="OR390" s="163">
        <f t="shared" ca="1" si="1368"/>
        <v>0.875</v>
      </c>
      <c r="OS390" s="163">
        <f t="shared" ca="1" si="1368"/>
        <v>0.9</v>
      </c>
      <c r="OT390" s="163">
        <f t="shared" ca="1" si="1368"/>
        <v>0.9</v>
      </c>
      <c r="OU390" s="163">
        <f t="shared" ca="1" si="1353"/>
        <v>0.875</v>
      </c>
      <c r="OV390" s="161">
        <f t="shared" ca="1" si="1354"/>
        <v>1</v>
      </c>
      <c r="OW390" s="161">
        <f t="shared" ca="1" si="1355"/>
        <v>1</v>
      </c>
      <c r="OX390" s="161" t="str">
        <f t="shared" ca="1" si="1356"/>
        <v>-</v>
      </c>
      <c r="OY390" s="163" t="str">
        <f t="shared" ca="1" si="1357"/>
        <v>-</v>
      </c>
      <c r="OZ390" s="161" t="str">
        <f t="shared" ca="1" si="1358"/>
        <v>-</v>
      </c>
      <c r="PA390" s="161" t="str">
        <f t="shared" ca="1" si="1359"/>
        <v>-</v>
      </c>
      <c r="PB390" s="163">
        <f t="shared" ca="1" si="1380"/>
        <v>0</v>
      </c>
      <c r="PC390" s="27">
        <v>0</v>
      </c>
    </row>
    <row r="391" spans="1:419" s="143" customFormat="1" hidden="1" outlineLevel="1">
      <c r="A391" s="121">
        <f t="shared" si="14"/>
        <v>386</v>
      </c>
      <c r="B391" s="121">
        <f t="shared" si="1360"/>
        <v>13</v>
      </c>
      <c r="C391" s="143">
        <f t="shared" si="1366"/>
        <v>1002</v>
      </c>
      <c r="D391" s="143" t="s">
        <v>884</v>
      </c>
      <c r="E391" s="143" t="b">
        <f t="shared" si="1320"/>
        <v>0</v>
      </c>
      <c r="F391" s="143" t="b">
        <v>0</v>
      </c>
      <c r="G391" s="143" t="b">
        <f t="shared" si="1361"/>
        <v>0</v>
      </c>
      <c r="H391" s="139">
        <f t="shared" ca="1" si="1381"/>
        <v>3</v>
      </c>
      <c r="I391" s="32">
        <v>1</v>
      </c>
      <c r="J391" s="32">
        <v>4</v>
      </c>
      <c r="K391" s="139">
        <f t="shared" ca="1" si="1381"/>
        <v>1</v>
      </c>
      <c r="L391" s="139">
        <f t="shared" ca="1" si="1381"/>
        <v>1</v>
      </c>
      <c r="M391" s="139">
        <f t="shared" ca="1" si="1381"/>
        <v>1</v>
      </c>
      <c r="N391" s="139">
        <f t="shared" ca="1" si="1381"/>
        <v>1</v>
      </c>
      <c r="O391" s="139">
        <f t="shared" ca="1" si="1381"/>
        <v>1</v>
      </c>
      <c r="P391" s="139">
        <f t="shared" ca="1" si="1381"/>
        <v>1</v>
      </c>
      <c r="Q391" s="139">
        <f t="shared" ca="1" si="1381"/>
        <v>1</v>
      </c>
      <c r="R391" s="139">
        <f t="shared" ca="1" si="1381"/>
        <v>2</v>
      </c>
      <c r="S391" s="139">
        <f t="shared" ca="1" si="1381"/>
        <v>1</v>
      </c>
      <c r="T391" s="139">
        <f t="shared" ca="1" si="1362"/>
        <v>1</v>
      </c>
      <c r="U391" s="139">
        <f t="shared" ca="1" si="1362"/>
        <v>1</v>
      </c>
      <c r="V391" s="139">
        <f t="shared" ca="1" si="1362"/>
        <v>1</v>
      </c>
      <c r="W391" s="139">
        <f t="shared" ca="1" si="1381"/>
        <v>1</v>
      </c>
      <c r="X391" s="32">
        <v>3</v>
      </c>
      <c r="Y391" s="139">
        <f t="shared" ca="1" si="1381"/>
        <v>1</v>
      </c>
      <c r="Z391" s="139">
        <f t="shared" ca="1" si="1381"/>
        <v>1</v>
      </c>
      <c r="AA391" s="139">
        <f t="shared" ca="1" si="1381"/>
        <v>1</v>
      </c>
      <c r="AB391" s="139">
        <f t="shared" ca="1" si="1381"/>
        <v>1</v>
      </c>
      <c r="AC391" s="139">
        <f t="shared" ca="1" si="1362"/>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00007 Pasture SE RiskCRRA-low CropgrazeFALSE Pasture1.15 (F33N11)</v>
      </c>
      <c r="AF391" s="10" t="str">
        <f ca="1">IF(COUNTIF(AE$5:AE391,AE391)=1,"-","Dup")</f>
        <v>-</v>
      </c>
      <c r="AG391" s="10"/>
      <c r="AH391" s="163" t="str">
        <f t="shared" ca="1" si="1372"/>
        <v>-</v>
      </c>
      <c r="AI391" s="163" t="str">
        <f t="shared" ca="1" si="1372"/>
        <v>-</v>
      </c>
      <c r="AJ391" s="163" t="str">
        <f t="shared" ca="1" si="1372"/>
        <v>-</v>
      </c>
      <c r="AK391" s="163" t="str">
        <f t="shared" ca="1" si="1372"/>
        <v>-</v>
      </c>
      <c r="AL391" s="163" t="str">
        <f t="shared" ca="1" si="1372"/>
        <v>-</v>
      </c>
      <c r="AM391" s="163" t="b">
        <f t="shared" ca="1" si="1372"/>
        <v>1</v>
      </c>
      <c r="AN391" s="10"/>
      <c r="AO391" s="161" t="b">
        <f t="shared" si="1373"/>
        <v>1</v>
      </c>
      <c r="AP391" s="161" t="str">
        <f t="shared" si="1373"/>
        <v>-</v>
      </c>
      <c r="AQ391" s="161" t="str">
        <f t="shared" si="1373"/>
        <v>-</v>
      </c>
      <c r="AR391" s="161" t="str">
        <f t="shared" si="1373"/>
        <v>-</v>
      </c>
      <c r="AS391" s="161" t="b">
        <f t="shared" si="1373"/>
        <v>1</v>
      </c>
      <c r="AT391" s="161" t="b">
        <f t="shared" si="1373"/>
        <v>0</v>
      </c>
      <c r="AU391" s="161">
        <f t="shared" ca="1" si="1323"/>
        <v>0</v>
      </c>
      <c r="AV391" s="161" t="b">
        <f t="shared" si="1324"/>
        <v>1</v>
      </c>
      <c r="AW391" s="161" t="b">
        <f t="shared" si="1324"/>
        <v>1</v>
      </c>
      <c r="AX391" s="161">
        <f t="shared" si="1324"/>
        <v>2</v>
      </c>
      <c r="AY391" s="161" t="str">
        <f t="shared" si="1324"/>
        <v>-</v>
      </c>
      <c r="AZ391" s="161">
        <f t="shared" si="1324"/>
        <v>0.3</v>
      </c>
      <c r="BA391" s="10"/>
      <c r="BB391" s="161" t="b">
        <f t="shared" si="1325"/>
        <v>1</v>
      </c>
      <c r="BC391" s="163" t="b">
        <f t="shared" ca="1" si="1326"/>
        <v>1</v>
      </c>
      <c r="BD391" s="163" t="b">
        <f t="shared" ca="1" si="1326"/>
        <v>1</v>
      </c>
      <c r="BE391" s="162">
        <f t="shared" ca="1" si="1327"/>
        <v>3110</v>
      </c>
      <c r="BF391" s="163" t="str">
        <f t="shared" ca="1" si="1367"/>
        <v>-</v>
      </c>
      <c r="BG391" s="163" t="str">
        <f t="shared" ca="1" si="1367"/>
        <v>-</v>
      </c>
      <c r="BH391" s="163" t="str">
        <f t="shared" ca="1" si="1367"/>
        <v>-</v>
      </c>
      <c r="BI391" s="163" t="str">
        <f t="shared" ca="1" si="1367"/>
        <v>-</v>
      </c>
      <c r="BJ391" s="163" t="str">
        <f t="shared" ca="1" si="1367"/>
        <v>-</v>
      </c>
      <c r="BK391" s="163">
        <f t="shared" ca="1" si="1367"/>
        <v>1</v>
      </c>
      <c r="BL391" s="163">
        <f t="shared" ca="1" si="1367"/>
        <v>1</v>
      </c>
      <c r="BM391" s="163" t="str">
        <f t="shared" ca="1" si="1367"/>
        <v>-</v>
      </c>
      <c r="BN391" s="163" t="str">
        <f t="shared" ca="1" si="1367"/>
        <v>-</v>
      </c>
      <c r="BO391" s="163" t="b">
        <f t="shared" ca="1" si="1329"/>
        <v>0</v>
      </c>
      <c r="BP391" s="163" t="b">
        <f t="shared" ca="1" si="1329"/>
        <v>0</v>
      </c>
      <c r="BQ391" s="163" t="b">
        <f t="shared" ca="1" si="1329"/>
        <v>0</v>
      </c>
      <c r="BR391" s="163" t="b">
        <f t="shared" ca="1" si="1329"/>
        <v>0</v>
      </c>
      <c r="BS391" s="163" t="b">
        <f t="shared" ca="1" si="1329"/>
        <v>0</v>
      </c>
      <c r="BT391" s="163" t="b">
        <f t="shared" ca="1" si="1329"/>
        <v>0</v>
      </c>
      <c r="BU391" s="163" t="b">
        <f t="shared" ca="1" si="1329"/>
        <v>0</v>
      </c>
      <c r="BV391" s="163" t="b">
        <f t="shared" ca="1" si="1329"/>
        <v>0</v>
      </c>
      <c r="BW391" s="163" t="b">
        <f t="shared" ca="1" si="1329"/>
        <v>0</v>
      </c>
      <c r="BX391" s="163" t="str">
        <f t="shared" ca="1" si="1328"/>
        <v>-</v>
      </c>
      <c r="BY391" s="163" t="str">
        <f t="shared" ca="1" si="1330"/>
        <v>-</v>
      </c>
      <c r="BZ391" s="163" t="str">
        <f t="shared" ca="1" si="1330"/>
        <v>-</v>
      </c>
      <c r="CA391" s="163" t="str">
        <f t="shared" ca="1" si="1330"/>
        <v>-</v>
      </c>
      <c r="CB391" s="163" t="str">
        <f t="shared" ca="1" si="1330"/>
        <v>-</v>
      </c>
      <c r="CC391" s="163" t="str">
        <f t="shared" ca="1" si="1330"/>
        <v>-</v>
      </c>
      <c r="CD391" s="163" t="str">
        <f t="shared" ca="1" si="1330"/>
        <v>-</v>
      </c>
      <c r="CE391" s="163" t="str">
        <f t="shared" ca="1" si="1330"/>
        <v>-</v>
      </c>
      <c r="CF391" s="163" t="str">
        <f t="shared" ca="1" si="1330"/>
        <v>-</v>
      </c>
      <c r="CG391" s="163" t="str">
        <f t="shared" ca="1" si="1328"/>
        <v>-</v>
      </c>
      <c r="CH391" s="163" t="str">
        <f t="shared" ca="1" si="1328"/>
        <v>-</v>
      </c>
      <c r="CI391" s="163" t="str">
        <f t="shared" ca="1" si="1328"/>
        <v>-</v>
      </c>
      <c r="CJ391" s="163" t="str">
        <f t="shared" ca="1" si="1328"/>
        <v>-</v>
      </c>
      <c r="CK391" s="163" t="str">
        <f t="shared" ca="1" si="1328"/>
        <v>-</v>
      </c>
      <c r="CL391" s="163" t="str">
        <f t="shared" ca="1" si="1328"/>
        <v>-</v>
      </c>
      <c r="CM391" s="163" t="str">
        <f t="shared" ca="1" si="1328"/>
        <v>-</v>
      </c>
      <c r="CN391" s="163" t="str">
        <f t="shared" ca="1" si="1328"/>
        <v>-</v>
      </c>
      <c r="CO391" s="163" t="str">
        <f t="shared" ca="1" si="1328"/>
        <v>-</v>
      </c>
      <c r="CP391" s="163" t="str">
        <f t="shared" ca="1" si="1328"/>
        <v>-</v>
      </c>
      <c r="CQ391" s="163" t="str">
        <f t="shared" ca="1" si="1328"/>
        <v>-</v>
      </c>
      <c r="CR391" s="163" t="str">
        <f t="shared" ca="1" si="1328"/>
        <v>-</v>
      </c>
      <c r="CS391" s="163" t="str">
        <f t="shared" ca="1" si="1328"/>
        <v>-</v>
      </c>
      <c r="CT391" s="163" t="str">
        <f t="shared" ca="1" si="1328"/>
        <v>-</v>
      </c>
      <c r="CU391" s="163" t="str">
        <f t="shared" ca="1" si="1331"/>
        <v>-</v>
      </c>
      <c r="CV391" s="163" t="str">
        <f t="shared" ca="1" si="1331"/>
        <v>-</v>
      </c>
      <c r="CW391" s="163" t="str">
        <f t="shared" ca="1" si="1331"/>
        <v>-</v>
      </c>
      <c r="CX391" s="163" t="str">
        <f t="shared" ca="1" si="1331"/>
        <v>-</v>
      </c>
      <c r="CY391" s="163" t="str">
        <f t="shared" ca="1" si="1331"/>
        <v>-</v>
      </c>
      <c r="CZ391" s="163" t="str">
        <f t="shared" ca="1" si="1331"/>
        <v>-</v>
      </c>
      <c r="DA391" s="163" t="str">
        <f t="shared" ca="1" si="1331"/>
        <v>-</v>
      </c>
      <c r="DB391" s="163" t="str">
        <f t="shared" ca="1" si="1331"/>
        <v>-</v>
      </c>
      <c r="DC391" s="163" t="str">
        <f t="shared" ca="1" si="1328"/>
        <v>-</v>
      </c>
      <c r="DD391" s="163" t="str">
        <f t="shared" ca="1" si="1332"/>
        <v>-</v>
      </c>
      <c r="DE391" s="163" t="str">
        <f t="shared" ca="1" si="1332"/>
        <v>-</v>
      </c>
      <c r="DF391" s="163" t="str">
        <f t="shared" ca="1" si="1332"/>
        <v>-</v>
      </c>
      <c r="DG391" s="163" t="str">
        <f t="shared" ca="1" si="1332"/>
        <v>-</v>
      </c>
      <c r="DH391" s="163" t="str">
        <f t="shared" ca="1" si="1332"/>
        <v>-</v>
      </c>
      <c r="DI391" s="163" t="str">
        <f t="shared" ca="1" si="1332"/>
        <v>-</v>
      </c>
      <c r="DJ391" s="163" t="str">
        <f t="shared" ca="1" si="1332"/>
        <v>-</v>
      </c>
      <c r="DK391" s="163" t="str">
        <f t="shared" ca="1" si="1332"/>
        <v>-</v>
      </c>
      <c r="DL391" s="10"/>
      <c r="DM391" s="163" t="str">
        <f t="shared" ca="1" si="1367"/>
        <v>-</v>
      </c>
      <c r="DN391" s="163" t="str">
        <f t="shared" ca="1" si="1367"/>
        <v>-</v>
      </c>
      <c r="DO391" s="163" t="str">
        <f t="shared" ca="1" si="1367"/>
        <v>-</v>
      </c>
      <c r="DP391" s="163" t="str">
        <f t="shared" ca="1" si="1367"/>
        <v>-</v>
      </c>
      <c r="DQ391" s="163" t="str">
        <f t="shared" ca="1" si="1367"/>
        <v>-</v>
      </c>
      <c r="DR391" s="163" t="str">
        <f t="shared" ca="1" si="1367"/>
        <v>-</v>
      </c>
      <c r="DS391" s="163" t="str">
        <f t="shared" ca="1" si="1367"/>
        <v>-</v>
      </c>
      <c r="DT391" s="163" t="str">
        <f t="shared" ca="1" si="1367"/>
        <v>-</v>
      </c>
      <c r="DU391" s="163" t="str">
        <f t="shared" ca="1" si="1367"/>
        <v>-</v>
      </c>
      <c r="DV391" s="163" t="str">
        <f t="shared" ca="1" si="1367"/>
        <v>-</v>
      </c>
      <c r="DW391" s="163" t="str">
        <f t="shared" ca="1" si="1367"/>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ref="EI391:GC396" ca="1" si="1384">OFFSET(EI$5,$B391,0)</f>
        <v>-</v>
      </c>
      <c r="EJ391" s="163" t="str">
        <f t="shared" ca="1" si="1384"/>
        <v>-</v>
      </c>
      <c r="EK391" s="163" t="str">
        <f t="shared" ca="1" si="1384"/>
        <v>-</v>
      </c>
      <c r="EL391" s="163" t="str">
        <f t="shared" ca="1" si="1384"/>
        <v>-</v>
      </c>
      <c r="EM391" s="163" t="str">
        <f t="shared" ca="1" si="1384"/>
        <v>-</v>
      </c>
      <c r="EN391" s="163" t="str">
        <f t="shared" ca="1" si="1384"/>
        <v>-</v>
      </c>
      <c r="EO391" s="163" t="str">
        <f t="shared" ca="1" si="1384"/>
        <v>-</v>
      </c>
      <c r="EP391" s="163" t="str">
        <f t="shared" ca="1" si="1384"/>
        <v>-</v>
      </c>
      <c r="EQ391" s="163">
        <f t="shared" ca="1" si="1384"/>
        <v>1</v>
      </c>
      <c r="ER391" s="163">
        <f t="shared" ca="1" si="1384"/>
        <v>1</v>
      </c>
      <c r="ES391" s="163">
        <f t="shared" ca="1" si="1384"/>
        <v>0</v>
      </c>
      <c r="ET391" s="163" t="str">
        <f t="shared" ca="1" si="1384"/>
        <v>-</v>
      </c>
      <c r="EU391" s="163" t="str">
        <f t="shared" ca="1" si="1384"/>
        <v>-</v>
      </c>
      <c r="EV391" s="163" t="str">
        <f t="shared" ca="1" si="1384"/>
        <v>-</v>
      </c>
      <c r="EW391" s="163" t="str">
        <f t="shared" ca="1" si="1384"/>
        <v>-</v>
      </c>
      <c r="EX391" s="163" t="str">
        <f t="shared" ca="1" si="1384"/>
        <v>-</v>
      </c>
      <c r="EY391" s="163" t="str">
        <f t="shared" ca="1" si="1384"/>
        <v>-</v>
      </c>
      <c r="EZ391" s="163" t="str">
        <f t="shared" ca="1" si="1384"/>
        <v>-</v>
      </c>
      <c r="FA391" s="163">
        <f t="shared" ca="1" si="1384"/>
        <v>0</v>
      </c>
      <c r="FB391" s="163" t="str">
        <f t="shared" ca="1" si="1384"/>
        <v>-</v>
      </c>
      <c r="FC391" s="163" t="str">
        <f t="shared" ca="1" si="1384"/>
        <v>-</v>
      </c>
      <c r="FD391" s="163" t="str">
        <f t="shared" ca="1" si="1384"/>
        <v>-</v>
      </c>
      <c r="FE391" s="163" t="str">
        <f t="shared" ca="1" si="1384"/>
        <v>-</v>
      </c>
      <c r="FF391" s="163" t="str">
        <f t="shared" ca="1" si="1384"/>
        <v>-</v>
      </c>
      <c r="FG391" s="163">
        <f t="shared" ca="1" si="1384"/>
        <v>0</v>
      </c>
      <c r="FH391" s="163">
        <f t="shared" ca="1" si="1382"/>
        <v>0</v>
      </c>
      <c r="FI391" s="163">
        <f t="shared" ca="1" si="1382"/>
        <v>0</v>
      </c>
      <c r="FJ391" s="163">
        <f t="shared" ca="1" si="1382"/>
        <v>0</v>
      </c>
      <c r="FK391" s="163">
        <f t="shared" ca="1" si="1382"/>
        <v>0</v>
      </c>
      <c r="FL391" s="163">
        <f t="shared" ca="1" si="1382"/>
        <v>0</v>
      </c>
      <c r="FM391" s="163">
        <f t="shared" ca="1" si="1382"/>
        <v>0</v>
      </c>
      <c r="FN391" s="163" t="str">
        <f t="shared" ca="1" si="1382"/>
        <v>-</v>
      </c>
      <c r="FO391" s="163" t="str">
        <f t="shared" ca="1" si="1382"/>
        <v>-</v>
      </c>
      <c r="FP391" s="163" t="str">
        <f t="shared" ca="1" si="1382"/>
        <v>-</v>
      </c>
      <c r="FQ391" s="163" t="str">
        <f t="shared" ca="1" si="1382"/>
        <v>-</v>
      </c>
      <c r="FR391" s="163" t="str">
        <f t="shared" ca="1" si="1382"/>
        <v>-</v>
      </c>
      <c r="FS391" s="163" t="str">
        <f t="shared" ca="1" si="1382"/>
        <v>-</v>
      </c>
      <c r="FT391" s="163" t="str">
        <f t="shared" ca="1" si="1382"/>
        <v>-</v>
      </c>
      <c r="FU391" s="163" t="str">
        <f t="shared" ca="1" si="1382"/>
        <v>-</v>
      </c>
      <c r="FV391" s="163" t="str">
        <f t="shared" ca="1" si="1382"/>
        <v>-</v>
      </c>
      <c r="FW391" s="163" t="str">
        <f t="shared" ca="1" si="1382"/>
        <v>-</v>
      </c>
      <c r="FX391" s="163" t="str">
        <f t="shared" ca="1" si="1382"/>
        <v>-</v>
      </c>
      <c r="FY391" s="10"/>
      <c r="FZ391" s="163">
        <f t="shared" ca="1" si="1382"/>
        <v>1</v>
      </c>
      <c r="GA391" s="163" t="str">
        <f t="shared" ca="1" si="1382"/>
        <v>-</v>
      </c>
      <c r="GB391" s="163" t="str">
        <f t="shared" ca="1" si="1382"/>
        <v>-</v>
      </c>
      <c r="GC391" s="163" t="str">
        <f t="shared" ca="1" si="1382"/>
        <v>-</v>
      </c>
      <c r="GD391" s="163" t="str">
        <f t="shared" ca="1" si="1374"/>
        <v>-</v>
      </c>
      <c r="GE391" s="163" t="b">
        <f t="shared" ca="1" si="1374"/>
        <v>0</v>
      </c>
      <c r="GF391" s="163" t="str">
        <f t="shared" ca="1" si="1374"/>
        <v>-</v>
      </c>
      <c r="GG391" s="163">
        <f t="shared" ca="1" si="1374"/>
        <v>0</v>
      </c>
      <c r="GH391" s="163" t="str">
        <f t="shared" ca="1" si="1374"/>
        <v>-</v>
      </c>
      <c r="GI391" s="161" cm="1">
        <f t="array" aca="1" ref="GI391" ca="1">INDEX(i.rev,$K391,GI$15)</f>
        <v>1</v>
      </c>
      <c r="GJ391" s="163">
        <f t="shared" ca="1" si="1375"/>
        <v>0</v>
      </c>
      <c r="GK391" s="163">
        <f t="shared" ca="1" si="1375"/>
        <v>1</v>
      </c>
      <c r="GL391" s="163">
        <f t="shared" ca="1" si="1375"/>
        <v>0</v>
      </c>
      <c r="GM391" s="163">
        <f t="shared" ca="1" si="1375"/>
        <v>1</v>
      </c>
      <c r="GN391" s="163">
        <f t="shared" ca="1" si="1375"/>
        <v>1</v>
      </c>
      <c r="GO391" s="163">
        <f t="shared" ca="1" si="1375"/>
        <v>1</v>
      </c>
      <c r="GP391" s="163">
        <f t="shared" ca="1" si="1375"/>
        <v>0</v>
      </c>
      <c r="GQ391" s="163">
        <f t="shared" ca="1" si="1375"/>
        <v>0</v>
      </c>
      <c r="GR391" s="163">
        <f t="shared" ca="1" si="1375"/>
        <v>0</v>
      </c>
      <c r="GS391" s="163">
        <f t="shared" ca="1" si="1375"/>
        <v>0</v>
      </c>
      <c r="GT391" s="163">
        <f t="shared" ca="1" si="1375"/>
        <v>0</v>
      </c>
      <c r="GU391" s="163">
        <f t="shared" ca="1" si="1375"/>
        <v>0</v>
      </c>
      <c r="GV391" s="163">
        <f t="shared" ca="1" si="1375"/>
        <v>0</v>
      </c>
      <c r="GW391" s="163">
        <f t="shared" ca="1" si="1375"/>
        <v>0</v>
      </c>
      <c r="GX391" s="163">
        <f t="shared" ca="1" si="1375"/>
        <v>0</v>
      </c>
      <c r="GY391" s="163">
        <f t="shared" ca="1" si="1375"/>
        <v>0</v>
      </c>
      <c r="GZ391" s="161" cm="1">
        <f t="array" aca="1" ref="GZ391" ca="1">INDEX(i.rev,$K391,GZ$15)</f>
        <v>0</v>
      </c>
      <c r="HA391" s="163">
        <f t="shared" ca="1" si="1336"/>
        <v>0</v>
      </c>
      <c r="HB391" s="161" cm="1">
        <f t="array" aca="1" ref="HB391" ca="1">INDEX(i.rev,$K391,HB$15)</f>
        <v>1</v>
      </c>
      <c r="HC391" s="163">
        <f t="shared" ca="1" si="1365"/>
        <v>0</v>
      </c>
      <c r="HD391" s="163">
        <f t="shared" ca="1" si="1365"/>
        <v>0</v>
      </c>
      <c r="HE391" s="163">
        <f t="shared" ca="1" si="1365"/>
        <v>0</v>
      </c>
      <c r="HF391" s="163">
        <f t="shared" ca="1" si="1365"/>
        <v>0</v>
      </c>
      <c r="HG391" s="163">
        <f t="shared" ca="1" si="1365"/>
        <v>0</v>
      </c>
      <c r="HH391" s="163">
        <f t="shared" ca="1" si="1365"/>
        <v>0</v>
      </c>
      <c r="HI391" s="163">
        <f t="shared" ca="1" si="1365"/>
        <v>0</v>
      </c>
      <c r="HJ391" s="10"/>
      <c r="HK391" s="163" t="str">
        <f t="shared" ca="1" si="1365"/>
        <v>-</v>
      </c>
      <c r="HL391" s="163" t="str">
        <f t="shared" ca="1" si="1365"/>
        <v>-</v>
      </c>
      <c r="HM391" s="163" t="str">
        <f t="shared" ca="1" si="1365"/>
        <v>-</v>
      </c>
      <c r="HN391" s="163" t="str">
        <f t="shared" ca="1" si="1365"/>
        <v>-</v>
      </c>
      <c r="HO391" s="163" t="str">
        <f t="shared" ca="1" si="1365"/>
        <v>-</v>
      </c>
      <c r="HP391" s="161" t="b">
        <f t="shared" ca="1" si="1376"/>
        <v>0</v>
      </c>
      <c r="HQ391" s="161" t="b">
        <f t="shared" ca="1" si="1376"/>
        <v>0</v>
      </c>
      <c r="HR391" s="161" t="b">
        <f t="shared" ca="1" si="1376"/>
        <v>1</v>
      </c>
      <c r="HS391" s="163">
        <f t="shared" ca="1" si="1365"/>
        <v>0</v>
      </c>
      <c r="HT391" s="161">
        <f t="shared" ca="1" si="1377"/>
        <v>1</v>
      </c>
      <c r="HU391" s="161">
        <f t="shared" ca="1" si="1377"/>
        <v>1</v>
      </c>
      <c r="HV391" s="163" t="str">
        <f t="shared" ca="1" si="1365"/>
        <v>-</v>
      </c>
      <c r="HW391" s="163" t="str">
        <f t="shared" ca="1" si="1365"/>
        <v>-</v>
      </c>
      <c r="HX391" s="163" t="str">
        <f t="shared" ca="1" si="1365"/>
        <v>-</v>
      </c>
      <c r="HY391" s="163" t="str">
        <f t="shared" ca="1" si="1365"/>
        <v>-</v>
      </c>
      <c r="HZ391" s="163" t="str">
        <f t="shared" ca="1" si="1365"/>
        <v>-</v>
      </c>
      <c r="IA391" s="163" t="str">
        <f t="shared" ca="1" si="1365"/>
        <v>-</v>
      </c>
      <c r="IB391" s="163" t="str">
        <f t="shared" ca="1" si="1365"/>
        <v>-</v>
      </c>
      <c r="IC391" s="163" t="str">
        <f t="shared" ca="1" si="1365"/>
        <v>-</v>
      </c>
      <c r="ID391" s="163" t="str">
        <f t="shared" ca="1" si="1365"/>
        <v>-</v>
      </c>
      <c r="IE391" s="163" t="b">
        <f t="shared" ca="1" si="1365"/>
        <v>1</v>
      </c>
      <c r="IF391" s="163" t="str">
        <f t="shared" ca="1" si="1365"/>
        <v>-</v>
      </c>
      <c r="IG391" s="163" t="str">
        <f t="shared" ca="1" si="1365"/>
        <v>-</v>
      </c>
      <c r="IH391" s="163" t="str">
        <f t="shared" ca="1" si="1365"/>
        <v>-</v>
      </c>
      <c r="II391" s="163" t="b">
        <f t="shared" ca="1" si="1378"/>
        <v>1</v>
      </c>
      <c r="IJ391" s="163">
        <f t="shared" ca="1" si="1378"/>
        <v>0</v>
      </c>
      <c r="IK391" s="163" t="str">
        <f t="shared" ca="1" si="1378"/>
        <v>-</v>
      </c>
      <c r="IL391" s="163" t="str">
        <f t="shared" ca="1" si="1378"/>
        <v>-</v>
      </c>
      <c r="IM391" s="163" t="str">
        <f t="shared" ca="1" si="1378"/>
        <v>-</v>
      </c>
      <c r="IN391" s="163" t="str">
        <f t="shared" ca="1" si="1378"/>
        <v>-</v>
      </c>
      <c r="IO391" s="163" t="str">
        <f t="shared" ca="1" si="1378"/>
        <v>-</v>
      </c>
      <c r="IP391" s="163">
        <f t="shared" ca="1" si="1378"/>
        <v>0</v>
      </c>
      <c r="IQ391" s="163" t="str">
        <f t="shared" ca="1" si="1378"/>
        <v>-</v>
      </c>
      <c r="IR391" s="163" t="str">
        <f t="shared" ca="1" si="1378"/>
        <v>-</v>
      </c>
      <c r="IS391" s="163" t="str">
        <f t="shared" ca="1" si="1378"/>
        <v>-</v>
      </c>
      <c r="IT391" s="163">
        <f t="shared" ca="1" si="1378"/>
        <v>500</v>
      </c>
      <c r="IU391" s="163">
        <f t="shared" ca="1" si="1378"/>
        <v>500</v>
      </c>
      <c r="IV391" s="163" t="str">
        <f t="shared" ca="1" si="1378"/>
        <v>-</v>
      </c>
      <c r="IW391" s="163" t="str">
        <f t="shared" ca="1" si="1378"/>
        <v>-</v>
      </c>
      <c r="IX391" s="163" t="str">
        <f t="shared" ca="1" si="1378"/>
        <v>-</v>
      </c>
      <c r="IY391" s="163" t="str">
        <f t="shared" ca="1" si="1379"/>
        <v>-</v>
      </c>
      <c r="IZ391" s="163" t="str">
        <f t="shared" ca="1" si="1341"/>
        <v>-</v>
      </c>
      <c r="JA391" s="163" t="str">
        <f t="shared" ca="1" si="1341"/>
        <v>-</v>
      </c>
      <c r="JB391" s="163" t="str">
        <f t="shared" ca="1" si="1341"/>
        <v>-</v>
      </c>
      <c r="JC391" s="163" t="str">
        <f t="shared" ca="1" si="1341"/>
        <v>-</v>
      </c>
      <c r="JD391" s="163" t="str">
        <f t="shared" ca="1" si="1341"/>
        <v>-</v>
      </c>
      <c r="JE391" s="163" t="str">
        <f t="shared" ca="1" si="1341"/>
        <v>-</v>
      </c>
      <c r="JF391" s="163" t="str">
        <f t="shared" ca="1" si="1341"/>
        <v>-</v>
      </c>
      <c r="JG391" s="163" t="str">
        <f t="shared" ca="1" si="1341"/>
        <v>-</v>
      </c>
      <c r="JH391" s="163" t="str">
        <f t="shared" ca="1" si="1341"/>
        <v>-</v>
      </c>
      <c r="JI391" s="163" t="str">
        <f t="shared" ca="1" si="1342"/>
        <v>-</v>
      </c>
      <c r="JJ391" s="163" t="str">
        <f t="shared" ca="1" si="1342"/>
        <v>-</v>
      </c>
      <c r="JK391" s="163" t="str">
        <f t="shared" ca="1" si="1342"/>
        <v>-</v>
      </c>
      <c r="JL391" s="163" t="str">
        <f t="shared" ca="1" si="1342"/>
        <v>-</v>
      </c>
      <c r="JM391" s="163" t="str">
        <f t="shared" ca="1" si="1342"/>
        <v>-</v>
      </c>
      <c r="JN391" s="163" t="str">
        <f t="shared" ca="1" si="1342"/>
        <v>-</v>
      </c>
      <c r="JO391" s="163" t="str">
        <f t="shared" ca="1" si="1342"/>
        <v>-</v>
      </c>
      <c r="JP391" s="163" t="str">
        <f t="shared" ca="1" si="1342"/>
        <v>-</v>
      </c>
      <c r="JQ391" s="163" t="str">
        <f t="shared" ca="1" si="1342"/>
        <v>-</v>
      </c>
      <c r="JR391" s="163" t="str">
        <f t="shared" ca="1" si="1342"/>
        <v>-</v>
      </c>
      <c r="JS391" s="163" t="str">
        <f t="shared" ca="1" si="1383"/>
        <v>-</v>
      </c>
      <c r="JT391" s="163" t="str">
        <f t="shared" ca="1" si="1383"/>
        <v>-</v>
      </c>
      <c r="JU391" s="163" t="str">
        <f t="shared" ca="1" si="1383"/>
        <v>-</v>
      </c>
      <c r="JV391" s="163" t="str">
        <f t="shared" ca="1" si="1383"/>
        <v>-</v>
      </c>
      <c r="JW391" s="163" t="str">
        <f t="shared" ca="1" si="1383"/>
        <v>-</v>
      </c>
      <c r="JX391" s="163" t="str">
        <f t="shared" ca="1" si="1379"/>
        <v>-</v>
      </c>
      <c r="JY391" s="163" t="str">
        <f t="shared" ca="1" si="1370"/>
        <v>-</v>
      </c>
      <c r="JZ391" s="163" t="str">
        <f t="shared" ca="1" si="1370"/>
        <v>-</v>
      </c>
      <c r="KA391" s="163" t="str">
        <f t="shared" ca="1" si="1370"/>
        <v>-</v>
      </c>
      <c r="KB391" s="163" t="str">
        <f t="shared" ca="1" si="1370"/>
        <v>-</v>
      </c>
      <c r="KC391" s="163" t="str">
        <f t="shared" ca="1" si="1370"/>
        <v>-</v>
      </c>
      <c r="KD391" s="163" t="str">
        <f t="shared" ca="1" si="1370"/>
        <v>-</v>
      </c>
      <c r="KE391" s="163" t="str">
        <f t="shared" ca="1" si="1370"/>
        <v>-</v>
      </c>
      <c r="KF391" s="163" t="str">
        <f t="shared" ca="1" si="1370"/>
        <v>-</v>
      </c>
      <c r="KG391" s="163" t="str">
        <f t="shared" ca="1" si="1370"/>
        <v>-</v>
      </c>
      <c r="KH391" s="163" t="str">
        <f t="shared" ca="1" si="1370"/>
        <v>-</v>
      </c>
      <c r="KI391" s="163" t="str">
        <f t="shared" ca="1" si="1370"/>
        <v>-</v>
      </c>
      <c r="KJ391" s="163" t="str">
        <f t="shared" ca="1" si="1370"/>
        <v>-</v>
      </c>
      <c r="KK391" s="163" t="str">
        <f t="shared" ca="1" si="1370"/>
        <v>-</v>
      </c>
      <c r="KL391" s="163" t="str">
        <f t="shared" ca="1" si="1370"/>
        <v>-</v>
      </c>
      <c r="KM391" s="163" t="str">
        <f t="shared" ca="1" si="1370"/>
        <v>-</v>
      </c>
      <c r="KN391" s="163" t="str">
        <f t="shared" ca="1" si="1370"/>
        <v>-</v>
      </c>
      <c r="KO391" s="163" t="str">
        <f t="shared" ca="1" si="1370"/>
        <v>-</v>
      </c>
      <c r="KP391" s="163" t="str">
        <f t="shared" ca="1" si="1370"/>
        <v>-</v>
      </c>
      <c r="KQ391" s="163" t="str">
        <f t="shared" ca="1" si="1370"/>
        <v>-</v>
      </c>
      <c r="KR391" s="163" t="str">
        <f t="shared" ca="1" si="1370"/>
        <v>-</v>
      </c>
      <c r="KS391" s="163" t="str">
        <f t="shared" ca="1" si="1370"/>
        <v>-</v>
      </c>
      <c r="KT391" s="163" t="str">
        <f t="shared" ca="1" si="1370"/>
        <v>-</v>
      </c>
      <c r="KU391" s="163" t="str">
        <f t="shared" ca="1" si="1370"/>
        <v>-</v>
      </c>
      <c r="KV391" s="163" t="str">
        <f t="shared" ca="1" si="1370"/>
        <v>-</v>
      </c>
      <c r="KW391" s="163" t="str">
        <f t="shared" ca="1" si="1370"/>
        <v>-</v>
      </c>
      <c r="KX391" s="163" t="str">
        <f t="shared" ca="1" si="1370"/>
        <v>-</v>
      </c>
      <c r="KY391" s="163" t="str">
        <f t="shared" ca="1" si="1370"/>
        <v>-</v>
      </c>
      <c r="KZ391" s="163" t="str">
        <f t="shared" ca="1" si="1370"/>
        <v>-</v>
      </c>
      <c r="LA391" s="163" t="str">
        <f t="shared" ca="1" si="1370"/>
        <v>-</v>
      </c>
      <c r="LB391" s="163" t="str">
        <f t="shared" ca="1" si="1370"/>
        <v>-</v>
      </c>
      <c r="LC391" s="163" t="str">
        <f t="shared" ca="1" si="1370"/>
        <v>-</v>
      </c>
      <c r="LD391" s="163" t="str">
        <f t="shared" ca="1" si="1370"/>
        <v>-</v>
      </c>
      <c r="LE391" s="163" t="str">
        <f t="shared" ca="1" si="1370"/>
        <v>-</v>
      </c>
      <c r="LF391" s="163" t="str">
        <f t="shared" ca="1" si="1370"/>
        <v>-</v>
      </c>
      <c r="LG391" s="163" t="str">
        <f t="shared" ca="1" si="1370"/>
        <v>-</v>
      </c>
      <c r="LH391" s="163" t="str">
        <f t="shared" ca="1" si="1370"/>
        <v>-</v>
      </c>
      <c r="LI391" s="163" t="str">
        <f t="shared" ca="1" si="1370"/>
        <v>-</v>
      </c>
      <c r="LJ391" s="163" t="str">
        <f t="shared" ca="1" si="1370"/>
        <v>-</v>
      </c>
      <c r="LK391" s="163" t="str">
        <f t="shared" ca="1" si="1370"/>
        <v>-</v>
      </c>
      <c r="LL391" s="163" t="str">
        <f t="shared" ca="1" si="1370"/>
        <v>-</v>
      </c>
      <c r="LM391" s="163" t="str">
        <f t="shared" ca="1" si="1370"/>
        <v>-</v>
      </c>
      <c r="LN391" s="163" t="str">
        <f t="shared" ca="1" si="1370"/>
        <v>-</v>
      </c>
      <c r="LO391" s="163" t="str">
        <f t="shared" ca="1" si="1379"/>
        <v>-</v>
      </c>
      <c r="LP391" s="163" t="str">
        <f t="shared" ca="1" si="1379"/>
        <v>-</v>
      </c>
      <c r="LQ391" s="163" t="str">
        <f t="shared" ca="1" si="1379"/>
        <v>-</v>
      </c>
      <c r="LR391" s="163" t="str">
        <f t="shared" ca="1" si="1379"/>
        <v>-</v>
      </c>
      <c r="LS391" s="163" t="str">
        <f t="shared" ca="1" si="1379"/>
        <v>-</v>
      </c>
      <c r="LT391" s="163" t="str">
        <f t="shared" ca="1" si="1379"/>
        <v>-</v>
      </c>
      <c r="LU391" s="163" t="str">
        <f t="shared" ca="1" si="1379"/>
        <v>-</v>
      </c>
      <c r="LV391" s="163" t="str">
        <f t="shared" ca="1" si="1379"/>
        <v>-</v>
      </c>
      <c r="LW391" s="163" t="str">
        <f t="shared" ca="1" si="1379"/>
        <v>-</v>
      </c>
      <c r="LX391" s="163" t="str">
        <f t="shared" ca="1" si="1379"/>
        <v>-</v>
      </c>
      <c r="LY391" s="10"/>
      <c r="LZ391" s="161">
        <f t="shared" ca="1" si="1345"/>
        <v>4.4999999999999998E-2</v>
      </c>
      <c r="MA391" s="161">
        <f t="shared" ca="1" si="1346"/>
        <v>4.4999999999999998E-2</v>
      </c>
      <c r="MB391" s="163">
        <f t="shared" ca="1" si="1380"/>
        <v>1</v>
      </c>
      <c r="MC391" s="163">
        <f t="shared" ca="1" si="1380"/>
        <v>0</v>
      </c>
      <c r="MD391" s="163">
        <f t="shared" ca="1" si="1380"/>
        <v>1</v>
      </c>
      <c r="ME391" s="163">
        <f t="shared" ca="1" si="1380"/>
        <v>1</v>
      </c>
      <c r="MF391" s="163">
        <f t="shared" ca="1" si="1380"/>
        <v>0</v>
      </c>
      <c r="MG391" s="163">
        <f t="shared" ca="1" si="1380"/>
        <v>70</v>
      </c>
      <c r="MH391" s="163">
        <f t="shared" ca="1" si="1380"/>
        <v>50</v>
      </c>
      <c r="MI391" s="163">
        <f t="shared" ca="1" si="1380"/>
        <v>85</v>
      </c>
      <c r="MJ391" s="163">
        <f t="shared" ca="1" si="1380"/>
        <v>50</v>
      </c>
      <c r="MK391" s="161">
        <f t="shared" ca="1" si="1348"/>
        <v>1</v>
      </c>
      <c r="ML391" s="161">
        <f t="shared" ca="1" si="1349"/>
        <v>1</v>
      </c>
      <c r="MM391" s="161">
        <f t="shared" ca="1" si="1350"/>
        <v>1</v>
      </c>
      <c r="MN391" s="161">
        <f t="shared" ca="1" si="1351"/>
        <v>1</v>
      </c>
      <c r="MO391" s="161">
        <f t="shared" ca="1" si="1351"/>
        <v>1</v>
      </c>
      <c r="MP391" s="163">
        <f t="shared" ca="1" si="1380"/>
        <v>1</v>
      </c>
      <c r="MQ391" s="10"/>
      <c r="MR391" s="163">
        <f t="shared" ca="1" si="1380"/>
        <v>1</v>
      </c>
      <c r="MS391" s="161">
        <f t="shared" si="1352"/>
        <v>1.1499999999999999</v>
      </c>
      <c r="MT391" s="163">
        <f t="shared" ca="1" si="1380"/>
        <v>0.75</v>
      </c>
      <c r="MU391" s="163">
        <f t="shared" ca="1" si="1380"/>
        <v>0.8</v>
      </c>
      <c r="MV391" s="163">
        <f t="shared" ca="1" si="1347"/>
        <v>0.82499999999999996</v>
      </c>
      <c r="MW391" s="163">
        <f t="shared" ca="1" si="1347"/>
        <v>0.875</v>
      </c>
      <c r="MX391" s="163">
        <f t="shared" ca="1" si="1380"/>
        <v>0.9</v>
      </c>
      <c r="MY391" s="163">
        <f t="shared" ca="1" si="1368"/>
        <v>0.75</v>
      </c>
      <c r="MZ391" s="163">
        <f t="shared" ca="1" si="1368"/>
        <v>0.78142857142857147</v>
      </c>
      <c r="NA391" s="163">
        <f t="shared" ca="1" si="1368"/>
        <v>0.82499999999999996</v>
      </c>
      <c r="NB391" s="163">
        <f t="shared" ca="1" si="1368"/>
        <v>0.875</v>
      </c>
      <c r="NC391" s="163">
        <f t="shared" ca="1" si="1368"/>
        <v>0.9</v>
      </c>
      <c r="ND391" s="163">
        <f t="shared" ca="1" si="1368"/>
        <v>0.9</v>
      </c>
      <c r="NE391" s="163">
        <f t="shared" ca="1" si="1368"/>
        <v>0.75</v>
      </c>
      <c r="NF391" s="163">
        <f t="shared" ca="1" si="1368"/>
        <v>0.78142857142857147</v>
      </c>
      <c r="NG391" s="163">
        <f t="shared" ca="1" si="1368"/>
        <v>0.82499999999999996</v>
      </c>
      <c r="NH391" s="163">
        <f t="shared" ca="1" si="1368"/>
        <v>0.875</v>
      </c>
      <c r="NI391" s="163">
        <f t="shared" ca="1" si="1368"/>
        <v>0.9</v>
      </c>
      <c r="NJ391" s="163">
        <f t="shared" ca="1" si="1368"/>
        <v>0.9</v>
      </c>
      <c r="NK391" s="163">
        <f t="shared" ca="1" si="1368"/>
        <v>0.75</v>
      </c>
      <c r="NL391" s="163">
        <f t="shared" ca="1" si="1368"/>
        <v>0.78142857142857147</v>
      </c>
      <c r="NM391" s="163">
        <f t="shared" ca="1" si="1368"/>
        <v>0.82499999999999996</v>
      </c>
      <c r="NN391" s="163">
        <f t="shared" ca="1" si="1368"/>
        <v>0.875</v>
      </c>
      <c r="NO391" s="163">
        <f t="shared" ca="1" si="1368"/>
        <v>0.9</v>
      </c>
      <c r="NP391" s="163">
        <f t="shared" ca="1" si="1368"/>
        <v>0.9</v>
      </c>
      <c r="NQ391" s="163">
        <f t="shared" ca="1" si="1368"/>
        <v>0.75</v>
      </c>
      <c r="NR391" s="163">
        <f t="shared" ca="1" si="1368"/>
        <v>0.78142857142857147</v>
      </c>
      <c r="NS391" s="163">
        <f t="shared" ca="1" si="1368"/>
        <v>0.82499999999999996</v>
      </c>
      <c r="NT391" s="163">
        <f t="shared" ca="1" si="1368"/>
        <v>0.875</v>
      </c>
      <c r="NU391" s="163">
        <f t="shared" ca="1" si="1368"/>
        <v>0.9</v>
      </c>
      <c r="NV391" s="163">
        <f t="shared" ca="1" si="1368"/>
        <v>0.9</v>
      </c>
      <c r="NW391" s="163">
        <f t="shared" ca="1" si="1368"/>
        <v>0.75</v>
      </c>
      <c r="NX391" s="163">
        <f t="shared" ca="1" si="1368"/>
        <v>0.78142857142857147</v>
      </c>
      <c r="NY391" s="163">
        <f t="shared" ca="1" si="1368"/>
        <v>0.82499999999999996</v>
      </c>
      <c r="NZ391" s="163">
        <f t="shared" ca="1" si="1368"/>
        <v>0.875</v>
      </c>
      <c r="OA391" s="163">
        <f t="shared" ca="1" si="1368"/>
        <v>0.9</v>
      </c>
      <c r="OB391" s="163">
        <f t="shared" ca="1" si="1368"/>
        <v>0.9</v>
      </c>
      <c r="OC391" s="163">
        <f t="shared" ca="1" si="1368"/>
        <v>0.75</v>
      </c>
      <c r="OD391" s="163">
        <f t="shared" ca="1" si="1368"/>
        <v>0.78142857142857147</v>
      </c>
      <c r="OE391" s="163">
        <f t="shared" ca="1" si="1368"/>
        <v>0.82499999999999996</v>
      </c>
      <c r="OF391" s="163">
        <f t="shared" ca="1" si="1368"/>
        <v>0.875</v>
      </c>
      <c r="OG391" s="163">
        <f t="shared" ca="1" si="1368"/>
        <v>0.9</v>
      </c>
      <c r="OH391" s="163">
        <f t="shared" ca="1" si="1368"/>
        <v>0.9</v>
      </c>
      <c r="OI391" s="163">
        <f t="shared" ca="1" si="1368"/>
        <v>0.75</v>
      </c>
      <c r="OJ391" s="163">
        <f t="shared" ca="1" si="1368"/>
        <v>0.76904761904761909</v>
      </c>
      <c r="OK391" s="163">
        <f t="shared" ca="1" si="1368"/>
        <v>0.82000000000000006</v>
      </c>
      <c r="OL391" s="163">
        <f t="shared" ca="1" si="1368"/>
        <v>0.875</v>
      </c>
      <c r="OM391" s="163">
        <f t="shared" ca="1" si="1368"/>
        <v>0.9</v>
      </c>
      <c r="ON391" s="163">
        <f t="shared" ca="1" si="1368"/>
        <v>0.90000000000000013</v>
      </c>
      <c r="OO391" s="163">
        <f t="shared" ca="1" si="1368"/>
        <v>0.75</v>
      </c>
      <c r="OP391" s="163">
        <f t="shared" ca="1" si="1368"/>
        <v>0.76904761904761909</v>
      </c>
      <c r="OQ391" s="163">
        <f t="shared" ca="1" si="1368"/>
        <v>0.82000000000000006</v>
      </c>
      <c r="OR391" s="163">
        <f t="shared" ca="1" si="1368"/>
        <v>0.875</v>
      </c>
      <c r="OS391" s="163">
        <f t="shared" ca="1" si="1368"/>
        <v>0.9</v>
      </c>
      <c r="OT391" s="163">
        <f t="shared" ref="MZ391:OT402" ca="1" si="1385">OFFSET(OT$5,$B391,0)</f>
        <v>0.9</v>
      </c>
      <c r="OU391" s="163">
        <f t="shared" ca="1" si="1353"/>
        <v>0.875</v>
      </c>
      <c r="OV391" s="161">
        <f t="shared" ca="1" si="1354"/>
        <v>1</v>
      </c>
      <c r="OW391" s="161">
        <f t="shared" ca="1" si="1355"/>
        <v>1</v>
      </c>
      <c r="OX391" s="161" t="str">
        <f t="shared" ca="1" si="1356"/>
        <v>-</v>
      </c>
      <c r="OY391" s="163" t="str">
        <f t="shared" ca="1" si="1357"/>
        <v>-</v>
      </c>
      <c r="OZ391" s="161" t="str">
        <f t="shared" ca="1" si="1358"/>
        <v>-</v>
      </c>
      <c r="PA391" s="161" t="str">
        <f t="shared" ca="1" si="1359"/>
        <v>-</v>
      </c>
      <c r="PB391" s="163">
        <f t="shared" ca="1" si="1380"/>
        <v>0</v>
      </c>
      <c r="PC391" s="27">
        <v>0</v>
      </c>
    </row>
    <row r="392" spans="1:419" s="143" customFormat="1" hidden="1" outlineLevel="1">
      <c r="A392" s="121">
        <f t="shared" si="14"/>
        <v>387</v>
      </c>
      <c r="B392" s="121">
        <f t="shared" si="1360"/>
        <v>13</v>
      </c>
      <c r="C392" s="143">
        <f t="shared" si="1366"/>
        <v>1002</v>
      </c>
      <c r="D392" s="143" t="s">
        <v>884</v>
      </c>
      <c r="E392" s="143" t="b">
        <f t="shared" si="1320"/>
        <v>0</v>
      </c>
      <c r="F392" s="143" t="b">
        <v>0</v>
      </c>
      <c r="G392" s="143" t="b">
        <f t="shared" si="1361"/>
        <v>0</v>
      </c>
      <c r="H392" s="139">
        <f t="shared" ca="1" si="1381"/>
        <v>3</v>
      </c>
      <c r="I392" s="32">
        <v>1</v>
      </c>
      <c r="J392" s="32">
        <v>5</v>
      </c>
      <c r="K392" s="139">
        <f t="shared" ca="1" si="1381"/>
        <v>1</v>
      </c>
      <c r="L392" s="139">
        <f t="shared" ca="1" si="1381"/>
        <v>1</v>
      </c>
      <c r="M392" s="139">
        <f t="shared" ca="1" si="1381"/>
        <v>1</v>
      </c>
      <c r="N392" s="139">
        <f t="shared" ca="1" si="1381"/>
        <v>1</v>
      </c>
      <c r="O392" s="139">
        <f t="shared" ca="1" si="1381"/>
        <v>1</v>
      </c>
      <c r="P392" s="139">
        <f t="shared" ca="1" si="1381"/>
        <v>1</v>
      </c>
      <c r="Q392" s="139">
        <f t="shared" ca="1" si="1381"/>
        <v>1</v>
      </c>
      <c r="R392" s="139">
        <f t="shared" ca="1" si="1381"/>
        <v>2</v>
      </c>
      <c r="S392" s="139">
        <f t="shared" ca="1" si="1381"/>
        <v>1</v>
      </c>
      <c r="T392" s="139">
        <f t="shared" ca="1" si="1362"/>
        <v>1</v>
      </c>
      <c r="U392" s="139">
        <f t="shared" ca="1" si="1362"/>
        <v>1</v>
      </c>
      <c r="V392" s="139">
        <f t="shared" ca="1" si="1362"/>
        <v>1</v>
      </c>
      <c r="W392" s="139">
        <f t="shared" ca="1" si="1381"/>
        <v>1</v>
      </c>
      <c r="X392" s="32">
        <v>1</v>
      </c>
      <c r="Y392" s="139">
        <f t="shared" ca="1" si="1381"/>
        <v>1</v>
      </c>
      <c r="Z392" s="139">
        <f t="shared" ca="1" si="1381"/>
        <v>1</v>
      </c>
      <c r="AA392" s="139">
        <f t="shared" ca="1" si="1381"/>
        <v>1</v>
      </c>
      <c r="AB392" s="139">
        <f t="shared" ca="1" si="1381"/>
        <v>1</v>
      </c>
      <c r="AC392" s="139">
        <f t="shared" ca="1" si="1362"/>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00008 Pasture SE RiskCRRA-high CropgrazeFALSE (F33N11)</v>
      </c>
      <c r="AF392" s="10" t="str">
        <f ca="1">IF(COUNTIF(AE$5:AE392,AE392)=1,"-","Dup")</f>
        <v>-</v>
      </c>
      <c r="AG392" s="10"/>
      <c r="AH392" s="163" t="str">
        <f t="shared" ca="1" si="1372"/>
        <v>-</v>
      </c>
      <c r="AI392" s="163" t="str">
        <f t="shared" ca="1" si="1372"/>
        <v>-</v>
      </c>
      <c r="AJ392" s="163" t="str">
        <f t="shared" ca="1" si="1372"/>
        <v>-</v>
      </c>
      <c r="AK392" s="163" t="str">
        <f t="shared" ca="1" si="1372"/>
        <v>-</v>
      </c>
      <c r="AL392" s="163" t="str">
        <f t="shared" ca="1" si="1372"/>
        <v>-</v>
      </c>
      <c r="AM392" s="163" t="b">
        <f t="shared" ca="1" si="1372"/>
        <v>1</v>
      </c>
      <c r="AN392" s="10"/>
      <c r="AO392" s="161" t="b">
        <f t="shared" si="1373"/>
        <v>1</v>
      </c>
      <c r="AP392" s="161" t="str">
        <f t="shared" si="1373"/>
        <v>-</v>
      </c>
      <c r="AQ392" s="161" t="str">
        <f t="shared" si="1373"/>
        <v>-</v>
      </c>
      <c r="AR392" s="161" t="str">
        <f t="shared" si="1373"/>
        <v>-</v>
      </c>
      <c r="AS392" s="161" t="b">
        <f t="shared" si="1373"/>
        <v>1</v>
      </c>
      <c r="AT392" s="161" t="b">
        <f t="shared" si="1373"/>
        <v>0</v>
      </c>
      <c r="AU392" s="161">
        <f t="shared" ca="1" si="1323"/>
        <v>0</v>
      </c>
      <c r="AV392" s="161" t="b">
        <f t="shared" si="1324"/>
        <v>1</v>
      </c>
      <c r="AW392" s="161" t="b">
        <f t="shared" si="1324"/>
        <v>1</v>
      </c>
      <c r="AX392" s="161">
        <f t="shared" si="1324"/>
        <v>2</v>
      </c>
      <c r="AY392" s="161" t="str">
        <f t="shared" si="1324"/>
        <v>-</v>
      </c>
      <c r="AZ392" s="161">
        <f t="shared" si="1324"/>
        <v>0.9</v>
      </c>
      <c r="BA392" s="10"/>
      <c r="BB392" s="161" t="b">
        <f t="shared" si="1325"/>
        <v>1</v>
      </c>
      <c r="BC392" s="163" t="b">
        <f t="shared" ca="1" si="1326"/>
        <v>1</v>
      </c>
      <c r="BD392" s="163" t="b">
        <f t="shared" ca="1" si="1326"/>
        <v>1</v>
      </c>
      <c r="BE392" s="162">
        <f t="shared" ca="1" si="1327"/>
        <v>3110</v>
      </c>
      <c r="BF392" s="163" t="str">
        <f t="shared" ca="1" si="1367"/>
        <v>-</v>
      </c>
      <c r="BG392" s="163" t="str">
        <f t="shared" ca="1" si="1367"/>
        <v>-</v>
      </c>
      <c r="BH392" s="163" t="str">
        <f t="shared" ca="1" si="1367"/>
        <v>-</v>
      </c>
      <c r="BI392" s="163" t="str">
        <f t="shared" ca="1" si="1367"/>
        <v>-</v>
      </c>
      <c r="BJ392" s="163" t="str">
        <f t="shared" ca="1" si="1367"/>
        <v>-</v>
      </c>
      <c r="BK392" s="163">
        <f t="shared" ca="1" si="1367"/>
        <v>1</v>
      </c>
      <c r="BL392" s="163">
        <f t="shared" ca="1" si="1367"/>
        <v>1</v>
      </c>
      <c r="BM392" s="163" t="str">
        <f t="shared" ca="1" si="1367"/>
        <v>-</v>
      </c>
      <c r="BN392" s="163" t="str">
        <f t="shared" ca="1" si="1367"/>
        <v>-</v>
      </c>
      <c r="BO392" s="163" t="b">
        <f t="shared" ca="1" si="1329"/>
        <v>0</v>
      </c>
      <c r="BP392" s="163" t="b">
        <f t="shared" ca="1" si="1329"/>
        <v>0</v>
      </c>
      <c r="BQ392" s="163" t="b">
        <f t="shared" ca="1" si="1329"/>
        <v>0</v>
      </c>
      <c r="BR392" s="163" t="b">
        <f t="shared" ca="1" si="1329"/>
        <v>0</v>
      </c>
      <c r="BS392" s="163" t="b">
        <f t="shared" ca="1" si="1329"/>
        <v>0</v>
      </c>
      <c r="BT392" s="163" t="b">
        <f t="shared" ca="1" si="1329"/>
        <v>0</v>
      </c>
      <c r="BU392" s="163" t="b">
        <f t="shared" ca="1" si="1329"/>
        <v>0</v>
      </c>
      <c r="BV392" s="163" t="b">
        <f t="shared" ca="1" si="1329"/>
        <v>0</v>
      </c>
      <c r="BW392" s="163" t="b">
        <f t="shared" ca="1" si="1329"/>
        <v>0</v>
      </c>
      <c r="BX392" s="163" t="str">
        <f t="shared" ca="1" si="1328"/>
        <v>-</v>
      </c>
      <c r="BY392" s="163" t="str">
        <f t="shared" ca="1" si="1330"/>
        <v>-</v>
      </c>
      <c r="BZ392" s="163" t="str">
        <f t="shared" ca="1" si="1330"/>
        <v>-</v>
      </c>
      <c r="CA392" s="163" t="str">
        <f t="shared" ca="1" si="1330"/>
        <v>-</v>
      </c>
      <c r="CB392" s="163" t="str">
        <f t="shared" ca="1" si="1330"/>
        <v>-</v>
      </c>
      <c r="CC392" s="163" t="str">
        <f t="shared" ca="1" si="1330"/>
        <v>-</v>
      </c>
      <c r="CD392" s="163" t="str">
        <f t="shared" ca="1" si="1330"/>
        <v>-</v>
      </c>
      <c r="CE392" s="163" t="str">
        <f t="shared" ca="1" si="1330"/>
        <v>-</v>
      </c>
      <c r="CF392" s="163" t="str">
        <f t="shared" ca="1" si="1330"/>
        <v>-</v>
      </c>
      <c r="CG392" s="163" t="str">
        <f t="shared" ca="1" si="1328"/>
        <v>-</v>
      </c>
      <c r="CH392" s="163" t="str">
        <f t="shared" ca="1" si="1328"/>
        <v>-</v>
      </c>
      <c r="CI392" s="163" t="str">
        <f t="shared" ca="1" si="1328"/>
        <v>-</v>
      </c>
      <c r="CJ392" s="163" t="str">
        <f t="shared" ca="1" si="1328"/>
        <v>-</v>
      </c>
      <c r="CK392" s="163" t="str">
        <f t="shared" ca="1" si="1328"/>
        <v>-</v>
      </c>
      <c r="CL392" s="163" t="str">
        <f t="shared" ca="1" si="1328"/>
        <v>-</v>
      </c>
      <c r="CM392" s="163" t="str">
        <f t="shared" ca="1" si="1328"/>
        <v>-</v>
      </c>
      <c r="CN392" s="163" t="str">
        <f t="shared" ca="1" si="1328"/>
        <v>-</v>
      </c>
      <c r="CO392" s="163" t="str">
        <f t="shared" ca="1" si="1328"/>
        <v>-</v>
      </c>
      <c r="CP392" s="163" t="str">
        <f t="shared" ca="1" si="1328"/>
        <v>-</v>
      </c>
      <c r="CQ392" s="163" t="str">
        <f t="shared" ca="1" si="1328"/>
        <v>-</v>
      </c>
      <c r="CR392" s="163" t="str">
        <f t="shared" ca="1" si="1328"/>
        <v>-</v>
      </c>
      <c r="CS392" s="163" t="str">
        <f t="shared" ca="1" si="1328"/>
        <v>-</v>
      </c>
      <c r="CT392" s="163" t="str">
        <f t="shared" ca="1" si="1328"/>
        <v>-</v>
      </c>
      <c r="CU392" s="163" t="str">
        <f t="shared" ca="1" si="1331"/>
        <v>-</v>
      </c>
      <c r="CV392" s="163" t="str">
        <f t="shared" ca="1" si="1331"/>
        <v>-</v>
      </c>
      <c r="CW392" s="163" t="str">
        <f t="shared" ca="1" si="1331"/>
        <v>-</v>
      </c>
      <c r="CX392" s="163" t="str">
        <f t="shared" ca="1" si="1331"/>
        <v>-</v>
      </c>
      <c r="CY392" s="163" t="str">
        <f t="shared" ca="1" si="1331"/>
        <v>-</v>
      </c>
      <c r="CZ392" s="163" t="str">
        <f t="shared" ca="1" si="1331"/>
        <v>-</v>
      </c>
      <c r="DA392" s="163" t="str">
        <f t="shared" ca="1" si="1331"/>
        <v>-</v>
      </c>
      <c r="DB392" s="163" t="str">
        <f t="shared" ca="1" si="1331"/>
        <v>-</v>
      </c>
      <c r="DC392" s="163" t="str">
        <f t="shared" ca="1" si="1328"/>
        <v>-</v>
      </c>
      <c r="DD392" s="163" t="str">
        <f t="shared" ca="1" si="1332"/>
        <v>-</v>
      </c>
      <c r="DE392" s="163" t="str">
        <f t="shared" ca="1" si="1332"/>
        <v>-</v>
      </c>
      <c r="DF392" s="163" t="str">
        <f t="shared" ca="1" si="1332"/>
        <v>-</v>
      </c>
      <c r="DG392" s="163" t="str">
        <f t="shared" ca="1" si="1332"/>
        <v>-</v>
      </c>
      <c r="DH392" s="163" t="str">
        <f t="shared" ca="1" si="1332"/>
        <v>-</v>
      </c>
      <c r="DI392" s="163" t="str">
        <f t="shared" ca="1" si="1332"/>
        <v>-</v>
      </c>
      <c r="DJ392" s="163" t="str">
        <f t="shared" ca="1" si="1332"/>
        <v>-</v>
      </c>
      <c r="DK392" s="163" t="str">
        <f t="shared" ca="1" si="1332"/>
        <v>-</v>
      </c>
      <c r="DL392" s="10"/>
      <c r="DM392" s="163" t="str">
        <f t="shared" ca="1" si="1367"/>
        <v>-</v>
      </c>
      <c r="DN392" s="163" t="str">
        <f t="shared" ca="1" si="1367"/>
        <v>-</v>
      </c>
      <c r="DO392" s="163" t="str">
        <f t="shared" ca="1" si="1367"/>
        <v>-</v>
      </c>
      <c r="DP392" s="163" t="str">
        <f t="shared" ca="1" si="1367"/>
        <v>-</v>
      </c>
      <c r="DQ392" s="163" t="str">
        <f t="shared" ca="1" si="1367"/>
        <v>-</v>
      </c>
      <c r="DR392" s="163" t="str">
        <f t="shared" ca="1" si="1367"/>
        <v>-</v>
      </c>
      <c r="DS392" s="163" t="str">
        <f t="shared" ca="1" si="1367"/>
        <v>-</v>
      </c>
      <c r="DT392" s="163" t="str">
        <f t="shared" ca="1" si="1367"/>
        <v>-</v>
      </c>
      <c r="DU392" s="163" t="str">
        <f t="shared" ca="1" si="1367"/>
        <v>-</v>
      </c>
      <c r="DV392" s="163" t="str">
        <f t="shared" ca="1" si="1367"/>
        <v>-</v>
      </c>
      <c r="DW392" s="163" t="str">
        <f t="shared" ca="1" si="1367"/>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84"/>
        <v>-</v>
      </c>
      <c r="EJ392" s="163" t="str">
        <f t="shared" ca="1" si="1384"/>
        <v>-</v>
      </c>
      <c r="EK392" s="163" t="str">
        <f t="shared" ca="1" si="1384"/>
        <v>-</v>
      </c>
      <c r="EL392" s="163" t="str">
        <f t="shared" ca="1" si="1384"/>
        <v>-</v>
      </c>
      <c r="EM392" s="163" t="str">
        <f t="shared" ca="1" si="1384"/>
        <v>-</v>
      </c>
      <c r="EN392" s="163" t="str">
        <f t="shared" ca="1" si="1384"/>
        <v>-</v>
      </c>
      <c r="EO392" s="163" t="str">
        <f t="shared" ca="1" si="1384"/>
        <v>-</v>
      </c>
      <c r="EP392" s="163" t="str">
        <f t="shared" ca="1" si="1384"/>
        <v>-</v>
      </c>
      <c r="EQ392" s="163">
        <f t="shared" ca="1" si="1384"/>
        <v>1</v>
      </c>
      <c r="ER392" s="163">
        <f t="shared" ca="1" si="1384"/>
        <v>1</v>
      </c>
      <c r="ES392" s="163">
        <f t="shared" ca="1" si="1384"/>
        <v>0</v>
      </c>
      <c r="ET392" s="163" t="str">
        <f t="shared" ca="1" si="1384"/>
        <v>-</v>
      </c>
      <c r="EU392" s="163" t="str">
        <f t="shared" ca="1" si="1384"/>
        <v>-</v>
      </c>
      <c r="EV392" s="163" t="str">
        <f t="shared" ca="1" si="1384"/>
        <v>-</v>
      </c>
      <c r="EW392" s="163" t="str">
        <f t="shared" ca="1" si="1384"/>
        <v>-</v>
      </c>
      <c r="EX392" s="163" t="str">
        <f t="shared" ca="1" si="1384"/>
        <v>-</v>
      </c>
      <c r="EY392" s="163" t="str">
        <f t="shared" ca="1" si="1384"/>
        <v>-</v>
      </c>
      <c r="EZ392" s="163" t="str">
        <f t="shared" ca="1" si="1384"/>
        <v>-</v>
      </c>
      <c r="FA392" s="163">
        <f t="shared" ca="1" si="1384"/>
        <v>0</v>
      </c>
      <c r="FB392" s="163" t="str">
        <f t="shared" ca="1" si="1384"/>
        <v>-</v>
      </c>
      <c r="FC392" s="163" t="str">
        <f t="shared" ca="1" si="1384"/>
        <v>-</v>
      </c>
      <c r="FD392" s="163" t="str">
        <f t="shared" ca="1" si="1384"/>
        <v>-</v>
      </c>
      <c r="FE392" s="163" t="str">
        <f t="shared" ca="1" si="1384"/>
        <v>-</v>
      </c>
      <c r="FF392" s="163" t="str">
        <f t="shared" ca="1" si="1384"/>
        <v>-</v>
      </c>
      <c r="FG392" s="163">
        <f t="shared" ca="1" si="1384"/>
        <v>0</v>
      </c>
      <c r="FH392" s="163">
        <f t="shared" ca="1" si="1384"/>
        <v>0</v>
      </c>
      <c r="FI392" s="163">
        <f t="shared" ca="1" si="1384"/>
        <v>0</v>
      </c>
      <c r="FJ392" s="163">
        <f t="shared" ca="1" si="1384"/>
        <v>0</v>
      </c>
      <c r="FK392" s="163">
        <f t="shared" ca="1" si="1384"/>
        <v>0</v>
      </c>
      <c r="FL392" s="163">
        <f t="shared" ca="1" si="1384"/>
        <v>0</v>
      </c>
      <c r="FM392" s="163">
        <f t="shared" ca="1" si="1384"/>
        <v>0</v>
      </c>
      <c r="FN392" s="163" t="str">
        <f t="shared" ca="1" si="1384"/>
        <v>-</v>
      </c>
      <c r="FO392" s="163" t="str">
        <f t="shared" ca="1" si="1384"/>
        <v>-</v>
      </c>
      <c r="FP392" s="163" t="str">
        <f t="shared" ca="1" si="1384"/>
        <v>-</v>
      </c>
      <c r="FQ392" s="163" t="str">
        <f t="shared" ca="1" si="1384"/>
        <v>-</v>
      </c>
      <c r="FR392" s="163" t="str">
        <f t="shared" ca="1" si="1384"/>
        <v>-</v>
      </c>
      <c r="FS392" s="163" t="str">
        <f t="shared" ca="1" si="1384"/>
        <v>-</v>
      </c>
      <c r="FT392" s="163" t="str">
        <f t="shared" ca="1" si="1384"/>
        <v>-</v>
      </c>
      <c r="FU392" s="163" t="str">
        <f t="shared" ca="1" si="1384"/>
        <v>-</v>
      </c>
      <c r="FV392" s="163" t="str">
        <f t="shared" ca="1" si="1384"/>
        <v>-</v>
      </c>
      <c r="FW392" s="163" t="str">
        <f t="shared" ca="1" si="1384"/>
        <v>-</v>
      </c>
      <c r="FX392" s="163" t="str">
        <f t="shared" ca="1" si="1384"/>
        <v>-</v>
      </c>
      <c r="FY392" s="10"/>
      <c r="FZ392" s="163">
        <f t="shared" ca="1" si="1384"/>
        <v>1</v>
      </c>
      <c r="GA392" s="163" t="str">
        <f t="shared" ca="1" si="1384"/>
        <v>-</v>
      </c>
      <c r="GB392" s="163" t="str">
        <f t="shared" ca="1" si="1384"/>
        <v>-</v>
      </c>
      <c r="GC392" s="163" t="str">
        <f t="shared" ca="1" si="1384"/>
        <v>-</v>
      </c>
      <c r="GD392" s="163" t="str">
        <f t="shared" ca="1" si="1374"/>
        <v>-</v>
      </c>
      <c r="GE392" s="163" t="b">
        <f t="shared" ca="1" si="1374"/>
        <v>0</v>
      </c>
      <c r="GF392" s="163" t="str">
        <f t="shared" ca="1" si="1374"/>
        <v>-</v>
      </c>
      <c r="GG392" s="163">
        <f t="shared" ca="1" si="1374"/>
        <v>0</v>
      </c>
      <c r="GH392" s="163" t="str">
        <f t="shared" ca="1" si="1374"/>
        <v>-</v>
      </c>
      <c r="GI392" s="161" cm="1">
        <f t="array" aca="1" ref="GI392" ca="1">INDEX(i.rev,$K392,GI$15)</f>
        <v>1</v>
      </c>
      <c r="GJ392" s="163">
        <f t="shared" ca="1" si="1375"/>
        <v>0</v>
      </c>
      <c r="GK392" s="163">
        <f t="shared" ca="1" si="1375"/>
        <v>1</v>
      </c>
      <c r="GL392" s="163">
        <f t="shared" ca="1" si="1375"/>
        <v>0</v>
      </c>
      <c r="GM392" s="163">
        <f t="shared" ca="1" si="1375"/>
        <v>1</v>
      </c>
      <c r="GN392" s="163">
        <f t="shared" ca="1" si="1375"/>
        <v>1</v>
      </c>
      <c r="GO392" s="163">
        <f t="shared" ca="1" si="1375"/>
        <v>1</v>
      </c>
      <c r="GP392" s="163">
        <f t="shared" ca="1" si="1375"/>
        <v>0</v>
      </c>
      <c r="GQ392" s="163">
        <f t="shared" ca="1" si="1375"/>
        <v>0</v>
      </c>
      <c r="GR392" s="163">
        <f t="shared" ca="1" si="1375"/>
        <v>0</v>
      </c>
      <c r="GS392" s="163">
        <f t="shared" ca="1" si="1375"/>
        <v>0</v>
      </c>
      <c r="GT392" s="163">
        <f t="shared" ca="1" si="1375"/>
        <v>0</v>
      </c>
      <c r="GU392" s="163">
        <f t="shared" ca="1" si="1375"/>
        <v>0</v>
      </c>
      <c r="GV392" s="163">
        <f t="shared" ca="1" si="1375"/>
        <v>0</v>
      </c>
      <c r="GW392" s="163">
        <f t="shared" ca="1" si="1375"/>
        <v>0</v>
      </c>
      <c r="GX392" s="163">
        <f t="shared" ca="1" si="1375"/>
        <v>0</v>
      </c>
      <c r="GY392" s="163">
        <f t="shared" ca="1" si="1375"/>
        <v>0</v>
      </c>
      <c r="GZ392" s="161" cm="1">
        <f t="array" aca="1" ref="GZ392" ca="1">INDEX(i.rev,$K392,GZ$15)</f>
        <v>0</v>
      </c>
      <c r="HA392" s="163">
        <f t="shared" ca="1" si="1336"/>
        <v>0</v>
      </c>
      <c r="HB392" s="161" cm="1">
        <f t="array" aca="1" ref="HB392" ca="1">INDEX(i.rev,$K392,HB$15)</f>
        <v>1</v>
      </c>
      <c r="HC392" s="163">
        <f t="shared" ca="1" si="1365"/>
        <v>0</v>
      </c>
      <c r="HD392" s="163">
        <f t="shared" ca="1" si="1365"/>
        <v>0</v>
      </c>
      <c r="HE392" s="163">
        <f t="shared" ca="1" si="1365"/>
        <v>0</v>
      </c>
      <c r="HF392" s="163">
        <f t="shared" ca="1" si="1365"/>
        <v>0</v>
      </c>
      <c r="HG392" s="163">
        <f t="shared" ca="1" si="1365"/>
        <v>0</v>
      </c>
      <c r="HH392" s="163">
        <f t="shared" ca="1" si="1365"/>
        <v>0</v>
      </c>
      <c r="HI392" s="163">
        <f t="shared" ca="1" si="1365"/>
        <v>0</v>
      </c>
      <c r="HJ392" s="10"/>
      <c r="HK392" s="163" t="str">
        <f t="shared" ca="1" si="1365"/>
        <v>-</v>
      </c>
      <c r="HL392" s="163" t="str">
        <f t="shared" ca="1" si="1365"/>
        <v>-</v>
      </c>
      <c r="HM392" s="163" t="str">
        <f t="shared" ca="1" si="1365"/>
        <v>-</v>
      </c>
      <c r="HN392" s="163" t="str">
        <f t="shared" ca="1" si="1365"/>
        <v>-</v>
      </c>
      <c r="HO392" s="163" t="str">
        <f t="shared" ca="1" si="1365"/>
        <v>-</v>
      </c>
      <c r="HP392" s="161" t="b">
        <f t="shared" ca="1" si="1376"/>
        <v>0</v>
      </c>
      <c r="HQ392" s="161" t="b">
        <f t="shared" ca="1" si="1376"/>
        <v>0</v>
      </c>
      <c r="HR392" s="161" t="b">
        <f t="shared" ca="1" si="1376"/>
        <v>1</v>
      </c>
      <c r="HS392" s="163">
        <f t="shared" ca="1" si="1365"/>
        <v>0</v>
      </c>
      <c r="HT392" s="161">
        <f t="shared" ca="1" si="1377"/>
        <v>1</v>
      </c>
      <c r="HU392" s="161">
        <f t="shared" ca="1" si="1377"/>
        <v>1</v>
      </c>
      <c r="HV392" s="163" t="str">
        <f t="shared" ca="1" si="1365"/>
        <v>-</v>
      </c>
      <c r="HW392" s="163" t="str">
        <f t="shared" ca="1" si="1365"/>
        <v>-</v>
      </c>
      <c r="HX392" s="163" t="str">
        <f t="shared" ca="1" si="1365"/>
        <v>-</v>
      </c>
      <c r="HY392" s="163" t="str">
        <f t="shared" ca="1" si="1365"/>
        <v>-</v>
      </c>
      <c r="HZ392" s="163" t="str">
        <f t="shared" ca="1" si="1365"/>
        <v>-</v>
      </c>
      <c r="IA392" s="163" t="str">
        <f t="shared" ca="1" si="1365"/>
        <v>-</v>
      </c>
      <c r="IB392" s="163" t="str">
        <f t="shared" ca="1" si="1365"/>
        <v>-</v>
      </c>
      <c r="IC392" s="163" t="str">
        <f t="shared" ca="1" si="1365"/>
        <v>-</v>
      </c>
      <c r="ID392" s="163" t="str">
        <f t="shared" ca="1" si="1365"/>
        <v>-</v>
      </c>
      <c r="IE392" s="163" t="b">
        <f t="shared" ca="1" si="1365"/>
        <v>1</v>
      </c>
      <c r="IF392" s="163" t="str">
        <f t="shared" ca="1" si="1365"/>
        <v>-</v>
      </c>
      <c r="IG392" s="163" t="str">
        <f t="shared" ca="1" si="1365"/>
        <v>-</v>
      </c>
      <c r="IH392" s="163" t="str">
        <f t="shared" ca="1" si="1365"/>
        <v>-</v>
      </c>
      <c r="II392" s="163" t="b">
        <f t="shared" ca="1" si="1378"/>
        <v>1</v>
      </c>
      <c r="IJ392" s="163">
        <f t="shared" ca="1" si="1378"/>
        <v>0</v>
      </c>
      <c r="IK392" s="163" t="str">
        <f t="shared" ca="1" si="1378"/>
        <v>-</v>
      </c>
      <c r="IL392" s="163" t="str">
        <f t="shared" ca="1" si="1378"/>
        <v>-</v>
      </c>
      <c r="IM392" s="163" t="str">
        <f t="shared" ca="1" si="1378"/>
        <v>-</v>
      </c>
      <c r="IN392" s="163" t="str">
        <f t="shared" ca="1" si="1378"/>
        <v>-</v>
      </c>
      <c r="IO392" s="163" t="str">
        <f t="shared" ca="1" si="1378"/>
        <v>-</v>
      </c>
      <c r="IP392" s="163">
        <f t="shared" ca="1" si="1378"/>
        <v>0</v>
      </c>
      <c r="IQ392" s="163" t="str">
        <f t="shared" ca="1" si="1378"/>
        <v>-</v>
      </c>
      <c r="IR392" s="163" t="str">
        <f t="shared" ca="1" si="1378"/>
        <v>-</v>
      </c>
      <c r="IS392" s="163" t="str">
        <f t="shared" ca="1" si="1378"/>
        <v>-</v>
      </c>
      <c r="IT392" s="163">
        <f t="shared" ca="1" si="1378"/>
        <v>500</v>
      </c>
      <c r="IU392" s="163">
        <f t="shared" ca="1" si="1378"/>
        <v>500</v>
      </c>
      <c r="IV392" s="163" t="str">
        <f t="shared" ca="1" si="1378"/>
        <v>-</v>
      </c>
      <c r="IW392" s="163" t="str">
        <f t="shared" ca="1" si="1378"/>
        <v>-</v>
      </c>
      <c r="IX392" s="163" t="str">
        <f t="shared" ca="1" si="1378"/>
        <v>-</v>
      </c>
      <c r="IY392" s="163" t="str">
        <f t="shared" ca="1" si="1379"/>
        <v>-</v>
      </c>
      <c r="IZ392" s="163" t="str">
        <f t="shared" ca="1" si="1341"/>
        <v>-</v>
      </c>
      <c r="JA392" s="163" t="str">
        <f t="shared" ca="1" si="1341"/>
        <v>-</v>
      </c>
      <c r="JB392" s="163" t="str">
        <f t="shared" ca="1" si="1341"/>
        <v>-</v>
      </c>
      <c r="JC392" s="163" t="str">
        <f t="shared" ca="1" si="1341"/>
        <v>-</v>
      </c>
      <c r="JD392" s="163" t="str">
        <f t="shared" ca="1" si="1341"/>
        <v>-</v>
      </c>
      <c r="JE392" s="163" t="str">
        <f t="shared" ca="1" si="1341"/>
        <v>-</v>
      </c>
      <c r="JF392" s="163" t="str">
        <f t="shared" ca="1" si="1341"/>
        <v>-</v>
      </c>
      <c r="JG392" s="163" t="str">
        <f t="shared" ca="1" si="1341"/>
        <v>-</v>
      </c>
      <c r="JH392" s="163" t="str">
        <f t="shared" ca="1" si="1341"/>
        <v>-</v>
      </c>
      <c r="JI392" s="163" t="str">
        <f t="shared" ca="1" si="1342"/>
        <v>-</v>
      </c>
      <c r="JJ392" s="163" t="str">
        <f t="shared" ca="1" si="1342"/>
        <v>-</v>
      </c>
      <c r="JK392" s="163" t="str">
        <f t="shared" ca="1" si="1342"/>
        <v>-</v>
      </c>
      <c r="JL392" s="163" t="str">
        <f t="shared" ca="1" si="1342"/>
        <v>-</v>
      </c>
      <c r="JM392" s="163" t="str">
        <f t="shared" ca="1" si="1342"/>
        <v>-</v>
      </c>
      <c r="JN392" s="163" t="str">
        <f t="shared" ca="1" si="1342"/>
        <v>-</v>
      </c>
      <c r="JO392" s="163" t="str">
        <f t="shared" ca="1" si="1342"/>
        <v>-</v>
      </c>
      <c r="JP392" s="163" t="str">
        <f t="shared" ca="1" si="1342"/>
        <v>-</v>
      </c>
      <c r="JQ392" s="163" t="str">
        <f t="shared" ca="1" si="1342"/>
        <v>-</v>
      </c>
      <c r="JR392" s="163" t="str">
        <f t="shared" ca="1" si="1342"/>
        <v>-</v>
      </c>
      <c r="JS392" s="163" t="str">
        <f t="shared" ca="1" si="1383"/>
        <v>-</v>
      </c>
      <c r="JT392" s="163" t="str">
        <f t="shared" ca="1" si="1383"/>
        <v>-</v>
      </c>
      <c r="JU392" s="163" t="str">
        <f t="shared" ca="1" si="1383"/>
        <v>-</v>
      </c>
      <c r="JV392" s="163" t="str">
        <f t="shared" ca="1" si="1383"/>
        <v>-</v>
      </c>
      <c r="JW392" s="163" t="str">
        <f t="shared" ca="1" si="1383"/>
        <v>-</v>
      </c>
      <c r="JX392" s="163" t="str">
        <f t="shared" ca="1" si="1379"/>
        <v>-</v>
      </c>
      <c r="JY392" s="163" t="str">
        <f t="shared" ca="1" si="1370"/>
        <v>-</v>
      </c>
      <c r="JZ392" s="163" t="str">
        <f t="shared" ca="1" si="1370"/>
        <v>-</v>
      </c>
      <c r="KA392" s="163" t="str">
        <f t="shared" ca="1" si="1370"/>
        <v>-</v>
      </c>
      <c r="KB392" s="163" t="str">
        <f t="shared" ca="1" si="1370"/>
        <v>-</v>
      </c>
      <c r="KC392" s="163" t="str">
        <f t="shared" ca="1" si="1370"/>
        <v>-</v>
      </c>
      <c r="KD392" s="163" t="str">
        <f t="shared" ca="1" si="1370"/>
        <v>-</v>
      </c>
      <c r="KE392" s="163" t="str">
        <f t="shared" ca="1" si="1370"/>
        <v>-</v>
      </c>
      <c r="KF392" s="163" t="str">
        <f t="shared" ca="1" si="1370"/>
        <v>-</v>
      </c>
      <c r="KG392" s="163" t="str">
        <f t="shared" ca="1" si="1370"/>
        <v>-</v>
      </c>
      <c r="KH392" s="163" t="str">
        <f t="shared" ca="1" si="1370"/>
        <v>-</v>
      </c>
      <c r="KI392" s="163" t="str">
        <f t="shared" ca="1" si="1370"/>
        <v>-</v>
      </c>
      <c r="KJ392" s="163" t="str">
        <f t="shared" ca="1" si="1370"/>
        <v>-</v>
      </c>
      <c r="KK392" s="163" t="str">
        <f t="shared" ca="1" si="1370"/>
        <v>-</v>
      </c>
      <c r="KL392" s="163" t="str">
        <f t="shared" ca="1" si="1370"/>
        <v>-</v>
      </c>
      <c r="KM392" s="163" t="str">
        <f t="shared" ca="1" si="1370"/>
        <v>-</v>
      </c>
      <c r="KN392" s="163" t="str">
        <f t="shared" ca="1" si="1370"/>
        <v>-</v>
      </c>
      <c r="KO392" s="163" t="str">
        <f t="shared" ca="1" si="1370"/>
        <v>-</v>
      </c>
      <c r="KP392" s="163" t="str">
        <f t="shared" ca="1" si="1370"/>
        <v>-</v>
      </c>
      <c r="KQ392" s="163" t="str">
        <f t="shared" ca="1" si="1370"/>
        <v>-</v>
      </c>
      <c r="KR392" s="163" t="str">
        <f t="shared" ca="1" si="1370"/>
        <v>-</v>
      </c>
      <c r="KS392" s="163" t="str">
        <f t="shared" ca="1" si="1370"/>
        <v>-</v>
      </c>
      <c r="KT392" s="163" t="str">
        <f t="shared" ca="1" si="1370"/>
        <v>-</v>
      </c>
      <c r="KU392" s="163" t="str">
        <f t="shared" ca="1" si="1370"/>
        <v>-</v>
      </c>
      <c r="KV392" s="163" t="str">
        <f t="shared" ca="1" si="1370"/>
        <v>-</v>
      </c>
      <c r="KW392" s="163" t="str">
        <f t="shared" ca="1" si="1370"/>
        <v>-</v>
      </c>
      <c r="KX392" s="163" t="str">
        <f t="shared" ca="1" si="1370"/>
        <v>-</v>
      </c>
      <c r="KY392" s="163" t="str">
        <f t="shared" ca="1" si="1370"/>
        <v>-</v>
      </c>
      <c r="KZ392" s="163" t="str">
        <f t="shared" ca="1" si="1370"/>
        <v>-</v>
      </c>
      <c r="LA392" s="163" t="str">
        <f t="shared" ca="1" si="1370"/>
        <v>-</v>
      </c>
      <c r="LB392" s="163" t="str">
        <f t="shared" ca="1" si="1370"/>
        <v>-</v>
      </c>
      <c r="LC392" s="163" t="str">
        <f t="shared" ca="1" si="1370"/>
        <v>-</v>
      </c>
      <c r="LD392" s="163" t="str">
        <f t="shared" ca="1" si="1370"/>
        <v>-</v>
      </c>
      <c r="LE392" s="163" t="str">
        <f t="shared" ca="1" si="1370"/>
        <v>-</v>
      </c>
      <c r="LF392" s="163" t="str">
        <f t="shared" ca="1" si="1370"/>
        <v>-</v>
      </c>
      <c r="LG392" s="163" t="str">
        <f t="shared" ca="1" si="1370"/>
        <v>-</v>
      </c>
      <c r="LH392" s="163" t="str">
        <f t="shared" ca="1" si="1370"/>
        <v>-</v>
      </c>
      <c r="LI392" s="163" t="str">
        <f t="shared" ca="1" si="1370"/>
        <v>-</v>
      </c>
      <c r="LJ392" s="163" t="str">
        <f t="shared" ca="1" si="1370"/>
        <v>-</v>
      </c>
      <c r="LK392" s="163" t="str">
        <f t="shared" ca="1" si="1370"/>
        <v>-</v>
      </c>
      <c r="LL392" s="163" t="str">
        <f t="shared" ca="1" si="1370"/>
        <v>-</v>
      </c>
      <c r="LM392" s="163" t="str">
        <f t="shared" ca="1" si="1370"/>
        <v>-</v>
      </c>
      <c r="LN392" s="163" t="str">
        <f t="shared" ca="1" si="1370"/>
        <v>-</v>
      </c>
      <c r="LO392" s="163" t="str">
        <f t="shared" ca="1" si="1379"/>
        <v>-</v>
      </c>
      <c r="LP392" s="163" t="str">
        <f t="shared" ca="1" si="1379"/>
        <v>-</v>
      </c>
      <c r="LQ392" s="163" t="str">
        <f t="shared" ca="1" si="1379"/>
        <v>-</v>
      </c>
      <c r="LR392" s="163" t="str">
        <f t="shared" ca="1" si="1379"/>
        <v>-</v>
      </c>
      <c r="LS392" s="163" t="str">
        <f t="shared" ca="1" si="1379"/>
        <v>-</v>
      </c>
      <c r="LT392" s="163" t="str">
        <f t="shared" ca="1" si="1379"/>
        <v>-</v>
      </c>
      <c r="LU392" s="163" t="str">
        <f t="shared" ca="1" si="1379"/>
        <v>-</v>
      </c>
      <c r="LV392" s="163" t="str">
        <f t="shared" ca="1" si="1379"/>
        <v>-</v>
      </c>
      <c r="LW392" s="163" t="str">
        <f t="shared" ca="1" si="1379"/>
        <v>-</v>
      </c>
      <c r="LX392" s="163" t="str">
        <f t="shared" ca="1" si="1379"/>
        <v>-</v>
      </c>
      <c r="LY392" s="10"/>
      <c r="LZ392" s="161">
        <f t="shared" ca="1" si="1345"/>
        <v>4.4999999999999998E-2</v>
      </c>
      <c r="MA392" s="161">
        <f t="shared" ca="1" si="1346"/>
        <v>4.4999999999999998E-2</v>
      </c>
      <c r="MB392" s="163">
        <f t="shared" ca="1" si="1380"/>
        <v>1</v>
      </c>
      <c r="MC392" s="163">
        <f t="shared" ca="1" si="1380"/>
        <v>0</v>
      </c>
      <c r="MD392" s="163">
        <f t="shared" ca="1" si="1380"/>
        <v>1</v>
      </c>
      <c r="ME392" s="163">
        <f t="shared" ca="1" si="1380"/>
        <v>1</v>
      </c>
      <c r="MF392" s="163">
        <f t="shared" ca="1" si="1380"/>
        <v>0</v>
      </c>
      <c r="MG392" s="163">
        <f t="shared" ca="1" si="1380"/>
        <v>70</v>
      </c>
      <c r="MH392" s="163">
        <f t="shared" ca="1" si="1380"/>
        <v>50</v>
      </c>
      <c r="MI392" s="163">
        <f t="shared" ca="1" si="1380"/>
        <v>85</v>
      </c>
      <c r="MJ392" s="163">
        <f t="shared" ca="1" si="1380"/>
        <v>50</v>
      </c>
      <c r="MK392" s="161">
        <f t="shared" ca="1" si="1348"/>
        <v>1</v>
      </c>
      <c r="ML392" s="161">
        <f t="shared" ca="1" si="1349"/>
        <v>1</v>
      </c>
      <c r="MM392" s="161">
        <f t="shared" ca="1" si="1350"/>
        <v>1</v>
      </c>
      <c r="MN392" s="161">
        <f t="shared" ca="1" si="1351"/>
        <v>1</v>
      </c>
      <c r="MO392" s="161">
        <f t="shared" ca="1" si="1351"/>
        <v>1</v>
      </c>
      <c r="MP392" s="163">
        <f t="shared" ca="1" si="1380"/>
        <v>1</v>
      </c>
      <c r="MQ392" s="10"/>
      <c r="MR392" s="163">
        <f t="shared" ca="1" si="1380"/>
        <v>1</v>
      </c>
      <c r="MS392" s="161">
        <f t="shared" si="1352"/>
        <v>1</v>
      </c>
      <c r="MT392" s="163">
        <f t="shared" ca="1" si="1380"/>
        <v>0.75</v>
      </c>
      <c r="MU392" s="163">
        <f t="shared" ca="1" si="1380"/>
        <v>0.8</v>
      </c>
      <c r="MV392" s="163">
        <f t="shared" ca="1" si="1347"/>
        <v>0.82499999999999996</v>
      </c>
      <c r="MW392" s="163">
        <f t="shared" ca="1" si="1347"/>
        <v>0.875</v>
      </c>
      <c r="MX392" s="163">
        <f t="shared" ca="1" si="1380"/>
        <v>0.9</v>
      </c>
      <c r="MY392" s="163">
        <f t="shared" ref="MY392:OS402" ca="1" si="1386">OFFSET(MY$5,$B392,0)</f>
        <v>0.75</v>
      </c>
      <c r="MZ392" s="163">
        <f t="shared" ca="1" si="1385"/>
        <v>0.78142857142857147</v>
      </c>
      <c r="NA392" s="163">
        <f t="shared" ca="1" si="1385"/>
        <v>0.82499999999999996</v>
      </c>
      <c r="NB392" s="163">
        <f t="shared" ca="1" si="1386"/>
        <v>0.875</v>
      </c>
      <c r="NC392" s="163">
        <f t="shared" ca="1" si="1386"/>
        <v>0.9</v>
      </c>
      <c r="ND392" s="163">
        <f t="shared" ca="1" si="1385"/>
        <v>0.9</v>
      </c>
      <c r="NE392" s="163">
        <f t="shared" ca="1" si="1386"/>
        <v>0.75</v>
      </c>
      <c r="NF392" s="163">
        <f t="shared" ca="1" si="1385"/>
        <v>0.78142857142857147</v>
      </c>
      <c r="NG392" s="163">
        <f t="shared" ca="1" si="1385"/>
        <v>0.82499999999999996</v>
      </c>
      <c r="NH392" s="163">
        <f t="shared" ca="1" si="1386"/>
        <v>0.875</v>
      </c>
      <c r="NI392" s="163">
        <f t="shared" ca="1" si="1386"/>
        <v>0.9</v>
      </c>
      <c r="NJ392" s="163">
        <f t="shared" ca="1" si="1385"/>
        <v>0.9</v>
      </c>
      <c r="NK392" s="163">
        <f t="shared" ca="1" si="1386"/>
        <v>0.75</v>
      </c>
      <c r="NL392" s="163">
        <f t="shared" ca="1" si="1385"/>
        <v>0.78142857142857147</v>
      </c>
      <c r="NM392" s="163">
        <f t="shared" ca="1" si="1385"/>
        <v>0.82499999999999996</v>
      </c>
      <c r="NN392" s="163">
        <f t="shared" ca="1" si="1386"/>
        <v>0.875</v>
      </c>
      <c r="NO392" s="163">
        <f t="shared" ca="1" si="1386"/>
        <v>0.9</v>
      </c>
      <c r="NP392" s="163">
        <f t="shared" ca="1" si="1385"/>
        <v>0.9</v>
      </c>
      <c r="NQ392" s="163">
        <f t="shared" ca="1" si="1386"/>
        <v>0.75</v>
      </c>
      <c r="NR392" s="163">
        <f t="shared" ca="1" si="1385"/>
        <v>0.78142857142857147</v>
      </c>
      <c r="NS392" s="163">
        <f t="shared" ca="1" si="1385"/>
        <v>0.82499999999999996</v>
      </c>
      <c r="NT392" s="163">
        <f t="shared" ca="1" si="1386"/>
        <v>0.875</v>
      </c>
      <c r="NU392" s="163">
        <f t="shared" ca="1" si="1386"/>
        <v>0.9</v>
      </c>
      <c r="NV392" s="163">
        <f t="shared" ca="1" si="1385"/>
        <v>0.9</v>
      </c>
      <c r="NW392" s="163">
        <f t="shared" ca="1" si="1386"/>
        <v>0.75</v>
      </c>
      <c r="NX392" s="163">
        <f t="shared" ca="1" si="1385"/>
        <v>0.78142857142857147</v>
      </c>
      <c r="NY392" s="163">
        <f t="shared" ca="1" si="1385"/>
        <v>0.82499999999999996</v>
      </c>
      <c r="NZ392" s="163">
        <f t="shared" ca="1" si="1386"/>
        <v>0.875</v>
      </c>
      <c r="OA392" s="163">
        <f t="shared" ca="1" si="1386"/>
        <v>0.9</v>
      </c>
      <c r="OB392" s="163">
        <f t="shared" ca="1" si="1385"/>
        <v>0.9</v>
      </c>
      <c r="OC392" s="163">
        <f t="shared" ca="1" si="1386"/>
        <v>0.75</v>
      </c>
      <c r="OD392" s="163">
        <f t="shared" ca="1" si="1385"/>
        <v>0.78142857142857147</v>
      </c>
      <c r="OE392" s="163">
        <f t="shared" ca="1" si="1385"/>
        <v>0.82499999999999996</v>
      </c>
      <c r="OF392" s="163">
        <f t="shared" ca="1" si="1386"/>
        <v>0.875</v>
      </c>
      <c r="OG392" s="163">
        <f t="shared" ca="1" si="1386"/>
        <v>0.9</v>
      </c>
      <c r="OH392" s="163">
        <f t="shared" ca="1" si="1385"/>
        <v>0.9</v>
      </c>
      <c r="OI392" s="163">
        <f t="shared" ca="1" si="1386"/>
        <v>0.75</v>
      </c>
      <c r="OJ392" s="163">
        <f t="shared" ca="1" si="1385"/>
        <v>0.76904761904761909</v>
      </c>
      <c r="OK392" s="163">
        <f t="shared" ca="1" si="1385"/>
        <v>0.82000000000000006</v>
      </c>
      <c r="OL392" s="163">
        <f t="shared" ca="1" si="1386"/>
        <v>0.875</v>
      </c>
      <c r="OM392" s="163">
        <f t="shared" ca="1" si="1386"/>
        <v>0.9</v>
      </c>
      <c r="ON392" s="163">
        <f t="shared" ca="1" si="1385"/>
        <v>0.90000000000000013</v>
      </c>
      <c r="OO392" s="163">
        <f t="shared" ca="1" si="1386"/>
        <v>0.75</v>
      </c>
      <c r="OP392" s="163">
        <f t="shared" ca="1" si="1385"/>
        <v>0.76904761904761909</v>
      </c>
      <c r="OQ392" s="163">
        <f t="shared" ca="1" si="1385"/>
        <v>0.82000000000000006</v>
      </c>
      <c r="OR392" s="163">
        <f t="shared" ca="1" si="1386"/>
        <v>0.875</v>
      </c>
      <c r="OS392" s="163">
        <f t="shared" ca="1" si="1386"/>
        <v>0.9</v>
      </c>
      <c r="OT392" s="163">
        <f t="shared" ca="1" si="1385"/>
        <v>0.9</v>
      </c>
      <c r="OU392" s="163">
        <f t="shared" ca="1" si="1353"/>
        <v>0.875</v>
      </c>
      <c r="OV392" s="161">
        <f t="shared" ca="1" si="1354"/>
        <v>1</v>
      </c>
      <c r="OW392" s="161">
        <f t="shared" ca="1" si="1355"/>
        <v>1</v>
      </c>
      <c r="OX392" s="161" t="str">
        <f t="shared" ca="1" si="1356"/>
        <v>-</v>
      </c>
      <c r="OY392" s="163" t="str">
        <f t="shared" ca="1" si="1357"/>
        <v>-</v>
      </c>
      <c r="OZ392" s="161" t="str">
        <f t="shared" ca="1" si="1358"/>
        <v>-</v>
      </c>
      <c r="PA392" s="161" t="str">
        <f t="shared" ca="1" si="1359"/>
        <v>-</v>
      </c>
      <c r="PB392" s="163">
        <f t="shared" ca="1" si="1380"/>
        <v>0</v>
      </c>
      <c r="PC392" s="27">
        <v>0</v>
      </c>
    </row>
    <row r="393" spans="1:419" s="143" customFormat="1" hidden="1" outlineLevel="1">
      <c r="A393" s="121">
        <f t="shared" si="14"/>
        <v>388</v>
      </c>
      <c r="B393" s="121">
        <f t="shared" si="1360"/>
        <v>13</v>
      </c>
      <c r="C393" s="143">
        <f t="shared" si="1366"/>
        <v>1002</v>
      </c>
      <c r="D393" s="143" t="s">
        <v>884</v>
      </c>
      <c r="E393" s="143" t="b">
        <f t="shared" si="1320"/>
        <v>0</v>
      </c>
      <c r="F393" s="143" t="b">
        <v>0</v>
      </c>
      <c r="G393" s="143" t="b">
        <f t="shared" si="1361"/>
        <v>0</v>
      </c>
      <c r="H393" s="139">
        <f t="shared" ca="1" si="1381"/>
        <v>3</v>
      </c>
      <c r="I393" s="32">
        <v>1</v>
      </c>
      <c r="J393" s="32">
        <v>5</v>
      </c>
      <c r="K393" s="139">
        <f t="shared" ca="1" si="1381"/>
        <v>1</v>
      </c>
      <c r="L393" s="139">
        <f t="shared" ca="1" si="1381"/>
        <v>1</v>
      </c>
      <c r="M393" s="139">
        <f t="shared" ca="1" si="1381"/>
        <v>1</v>
      </c>
      <c r="N393" s="139">
        <f t="shared" ca="1" si="1381"/>
        <v>1</v>
      </c>
      <c r="O393" s="139">
        <f t="shared" ca="1" si="1381"/>
        <v>1</v>
      </c>
      <c r="P393" s="139">
        <f t="shared" ca="1" si="1381"/>
        <v>1</v>
      </c>
      <c r="Q393" s="139">
        <f t="shared" ca="1" si="1381"/>
        <v>1</v>
      </c>
      <c r="R393" s="139">
        <f t="shared" ca="1" si="1381"/>
        <v>2</v>
      </c>
      <c r="S393" s="139">
        <f t="shared" ca="1" si="1381"/>
        <v>1</v>
      </c>
      <c r="T393" s="139">
        <f t="shared" ca="1" si="1362"/>
        <v>1</v>
      </c>
      <c r="U393" s="139">
        <f t="shared" ca="1" si="1362"/>
        <v>1</v>
      </c>
      <c r="V393" s="139">
        <f t="shared" ca="1" si="1362"/>
        <v>1</v>
      </c>
      <c r="W393" s="139">
        <f t="shared" ca="1" si="1381"/>
        <v>1</v>
      </c>
      <c r="X393" s="32">
        <v>3</v>
      </c>
      <c r="Y393" s="139">
        <f t="shared" ca="1" si="1381"/>
        <v>1</v>
      </c>
      <c r="Z393" s="139">
        <f t="shared" ca="1" si="1381"/>
        <v>1</v>
      </c>
      <c r="AA393" s="139">
        <f t="shared" ca="1" si="1381"/>
        <v>1</v>
      </c>
      <c r="AB393" s="139">
        <f t="shared" ca="1" si="1381"/>
        <v>1</v>
      </c>
      <c r="AC393" s="139">
        <f t="shared" ca="1" si="1362"/>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00009 Pasture SE RiskCRRA-high CropgrazeFALSE Pasture1.15 (F33N11)</v>
      </c>
      <c r="AF393" s="10" t="str">
        <f ca="1">IF(COUNTIF(AE$5:AE393,AE393)=1,"-","Dup")</f>
        <v>-</v>
      </c>
      <c r="AG393" s="10"/>
      <c r="AH393" s="163" t="str">
        <f t="shared" ca="1" si="1372"/>
        <v>-</v>
      </c>
      <c r="AI393" s="163" t="str">
        <f t="shared" ca="1" si="1372"/>
        <v>-</v>
      </c>
      <c r="AJ393" s="163" t="str">
        <f t="shared" ca="1" si="1372"/>
        <v>-</v>
      </c>
      <c r="AK393" s="163" t="str">
        <f t="shared" ca="1" si="1372"/>
        <v>-</v>
      </c>
      <c r="AL393" s="163" t="str">
        <f t="shared" ca="1" si="1372"/>
        <v>-</v>
      </c>
      <c r="AM393" s="163" t="b">
        <f t="shared" ca="1" si="1372"/>
        <v>1</v>
      </c>
      <c r="AN393" s="10"/>
      <c r="AO393" s="161" t="b">
        <f t="shared" si="1373"/>
        <v>1</v>
      </c>
      <c r="AP393" s="161" t="str">
        <f t="shared" si="1373"/>
        <v>-</v>
      </c>
      <c r="AQ393" s="161" t="str">
        <f t="shared" si="1373"/>
        <v>-</v>
      </c>
      <c r="AR393" s="161" t="str">
        <f t="shared" si="1373"/>
        <v>-</v>
      </c>
      <c r="AS393" s="161" t="b">
        <f t="shared" si="1373"/>
        <v>1</v>
      </c>
      <c r="AT393" s="161" t="b">
        <f t="shared" si="1373"/>
        <v>0</v>
      </c>
      <c r="AU393" s="161">
        <f t="shared" ca="1" si="1323"/>
        <v>0</v>
      </c>
      <c r="AV393" s="161" t="b">
        <f t="shared" si="1324"/>
        <v>1</v>
      </c>
      <c r="AW393" s="161" t="b">
        <f t="shared" si="1324"/>
        <v>1</v>
      </c>
      <c r="AX393" s="161">
        <f t="shared" si="1324"/>
        <v>2</v>
      </c>
      <c r="AY393" s="161" t="str">
        <f t="shared" si="1324"/>
        <v>-</v>
      </c>
      <c r="AZ393" s="161">
        <f t="shared" si="1324"/>
        <v>0.9</v>
      </c>
      <c r="BA393" s="10"/>
      <c r="BB393" s="161" t="b">
        <f t="shared" si="1325"/>
        <v>1</v>
      </c>
      <c r="BC393" s="163" t="b">
        <f t="shared" ca="1" si="1326"/>
        <v>1</v>
      </c>
      <c r="BD393" s="163" t="b">
        <f t="shared" ca="1" si="1326"/>
        <v>1</v>
      </c>
      <c r="BE393" s="162">
        <f t="shared" ca="1" si="1327"/>
        <v>3110</v>
      </c>
      <c r="BF393" s="163" t="str">
        <f t="shared" ca="1" si="1367"/>
        <v>-</v>
      </c>
      <c r="BG393" s="163" t="str">
        <f t="shared" ca="1" si="1367"/>
        <v>-</v>
      </c>
      <c r="BH393" s="163" t="str">
        <f t="shared" ca="1" si="1367"/>
        <v>-</v>
      </c>
      <c r="BI393" s="163" t="str">
        <f t="shared" ca="1" si="1367"/>
        <v>-</v>
      </c>
      <c r="BJ393" s="163" t="str">
        <f t="shared" ca="1" si="1367"/>
        <v>-</v>
      </c>
      <c r="BK393" s="163">
        <f t="shared" ca="1" si="1367"/>
        <v>1</v>
      </c>
      <c r="BL393" s="163">
        <f t="shared" ca="1" si="1367"/>
        <v>1</v>
      </c>
      <c r="BM393" s="163" t="str">
        <f t="shared" ca="1" si="1367"/>
        <v>-</v>
      </c>
      <c r="BN393" s="163" t="str">
        <f t="shared" ca="1" si="1367"/>
        <v>-</v>
      </c>
      <c r="BO393" s="163" t="b">
        <f t="shared" ca="1" si="1329"/>
        <v>0</v>
      </c>
      <c r="BP393" s="163" t="b">
        <f t="shared" ca="1" si="1329"/>
        <v>0</v>
      </c>
      <c r="BQ393" s="163" t="b">
        <f t="shared" ca="1" si="1329"/>
        <v>0</v>
      </c>
      <c r="BR393" s="163" t="b">
        <f t="shared" ca="1" si="1329"/>
        <v>0</v>
      </c>
      <c r="BS393" s="163" t="b">
        <f t="shared" ca="1" si="1329"/>
        <v>0</v>
      </c>
      <c r="BT393" s="163" t="b">
        <f t="shared" ca="1" si="1329"/>
        <v>0</v>
      </c>
      <c r="BU393" s="163" t="b">
        <f t="shared" ca="1" si="1329"/>
        <v>0</v>
      </c>
      <c r="BV393" s="163" t="b">
        <f t="shared" ca="1" si="1329"/>
        <v>0</v>
      </c>
      <c r="BW393" s="163" t="b">
        <f t="shared" ca="1" si="1329"/>
        <v>0</v>
      </c>
      <c r="BX393" s="163" t="str">
        <f t="shared" ca="1" si="1328"/>
        <v>-</v>
      </c>
      <c r="BY393" s="163" t="str">
        <f t="shared" ca="1" si="1330"/>
        <v>-</v>
      </c>
      <c r="BZ393" s="163" t="str">
        <f t="shared" ca="1" si="1330"/>
        <v>-</v>
      </c>
      <c r="CA393" s="163" t="str">
        <f t="shared" ca="1" si="1330"/>
        <v>-</v>
      </c>
      <c r="CB393" s="163" t="str">
        <f t="shared" ca="1" si="1330"/>
        <v>-</v>
      </c>
      <c r="CC393" s="163" t="str">
        <f t="shared" ca="1" si="1330"/>
        <v>-</v>
      </c>
      <c r="CD393" s="163" t="str">
        <f t="shared" ca="1" si="1330"/>
        <v>-</v>
      </c>
      <c r="CE393" s="163" t="str">
        <f t="shared" ca="1" si="1330"/>
        <v>-</v>
      </c>
      <c r="CF393" s="163" t="str">
        <f t="shared" ca="1" si="1330"/>
        <v>-</v>
      </c>
      <c r="CG393" s="163" t="str">
        <f t="shared" ca="1" si="1328"/>
        <v>-</v>
      </c>
      <c r="CH393" s="163" t="str">
        <f t="shared" ca="1" si="1328"/>
        <v>-</v>
      </c>
      <c r="CI393" s="163" t="str">
        <f t="shared" ca="1" si="1328"/>
        <v>-</v>
      </c>
      <c r="CJ393" s="163" t="str">
        <f t="shared" ca="1" si="1328"/>
        <v>-</v>
      </c>
      <c r="CK393" s="163" t="str">
        <f t="shared" ca="1" si="1328"/>
        <v>-</v>
      </c>
      <c r="CL393" s="163" t="str">
        <f t="shared" ca="1" si="1328"/>
        <v>-</v>
      </c>
      <c r="CM393" s="163" t="str">
        <f t="shared" ca="1" si="1328"/>
        <v>-</v>
      </c>
      <c r="CN393" s="163" t="str">
        <f t="shared" ca="1" si="1328"/>
        <v>-</v>
      </c>
      <c r="CO393" s="163" t="str">
        <f t="shared" ca="1" si="1328"/>
        <v>-</v>
      </c>
      <c r="CP393" s="163" t="str">
        <f t="shared" ca="1" si="1328"/>
        <v>-</v>
      </c>
      <c r="CQ393" s="163" t="str">
        <f t="shared" ca="1" si="1328"/>
        <v>-</v>
      </c>
      <c r="CR393" s="163" t="str">
        <f t="shared" ca="1" si="1328"/>
        <v>-</v>
      </c>
      <c r="CS393" s="163" t="str">
        <f t="shared" ca="1" si="1328"/>
        <v>-</v>
      </c>
      <c r="CT393" s="163" t="str">
        <f t="shared" ca="1" si="1328"/>
        <v>-</v>
      </c>
      <c r="CU393" s="163" t="str">
        <f t="shared" ca="1" si="1331"/>
        <v>-</v>
      </c>
      <c r="CV393" s="163" t="str">
        <f t="shared" ca="1" si="1331"/>
        <v>-</v>
      </c>
      <c r="CW393" s="163" t="str">
        <f t="shared" ca="1" si="1331"/>
        <v>-</v>
      </c>
      <c r="CX393" s="163" t="str">
        <f t="shared" ca="1" si="1331"/>
        <v>-</v>
      </c>
      <c r="CY393" s="163" t="str">
        <f t="shared" ca="1" si="1331"/>
        <v>-</v>
      </c>
      <c r="CZ393" s="163" t="str">
        <f t="shared" ca="1" si="1331"/>
        <v>-</v>
      </c>
      <c r="DA393" s="163" t="str">
        <f t="shared" ca="1" si="1331"/>
        <v>-</v>
      </c>
      <c r="DB393" s="163" t="str">
        <f t="shared" ca="1" si="1331"/>
        <v>-</v>
      </c>
      <c r="DC393" s="163" t="str">
        <f t="shared" ca="1" si="1328"/>
        <v>-</v>
      </c>
      <c r="DD393" s="163" t="str">
        <f t="shared" ca="1" si="1332"/>
        <v>-</v>
      </c>
      <c r="DE393" s="163" t="str">
        <f t="shared" ca="1" si="1332"/>
        <v>-</v>
      </c>
      <c r="DF393" s="163" t="str">
        <f t="shared" ca="1" si="1332"/>
        <v>-</v>
      </c>
      <c r="DG393" s="163" t="str">
        <f t="shared" ca="1" si="1332"/>
        <v>-</v>
      </c>
      <c r="DH393" s="163" t="str">
        <f t="shared" ca="1" si="1332"/>
        <v>-</v>
      </c>
      <c r="DI393" s="163" t="str">
        <f t="shared" ca="1" si="1332"/>
        <v>-</v>
      </c>
      <c r="DJ393" s="163" t="str">
        <f t="shared" ca="1" si="1332"/>
        <v>-</v>
      </c>
      <c r="DK393" s="163" t="str">
        <f t="shared" ca="1" si="1332"/>
        <v>-</v>
      </c>
      <c r="DL393" s="10"/>
      <c r="DM393" s="163" t="str">
        <f t="shared" ca="1" si="1367"/>
        <v>-</v>
      </c>
      <c r="DN393" s="163" t="str">
        <f t="shared" ca="1" si="1367"/>
        <v>-</v>
      </c>
      <c r="DO393" s="163" t="str">
        <f t="shared" ca="1" si="1367"/>
        <v>-</v>
      </c>
      <c r="DP393" s="163" t="str">
        <f t="shared" ca="1" si="1367"/>
        <v>-</v>
      </c>
      <c r="DQ393" s="163" t="str">
        <f t="shared" ca="1" si="1367"/>
        <v>-</v>
      </c>
      <c r="DR393" s="163" t="str">
        <f t="shared" ca="1" si="1367"/>
        <v>-</v>
      </c>
      <c r="DS393" s="163" t="str">
        <f t="shared" ca="1" si="1367"/>
        <v>-</v>
      </c>
      <c r="DT393" s="163" t="str">
        <f t="shared" ca="1" si="1367"/>
        <v>-</v>
      </c>
      <c r="DU393" s="163" t="str">
        <f t="shared" ca="1" si="1367"/>
        <v>-</v>
      </c>
      <c r="DV393" s="163" t="str">
        <f t="shared" ca="1" si="1367"/>
        <v>-</v>
      </c>
      <c r="DW393" s="163" t="str">
        <f t="shared" ca="1" si="1367"/>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84"/>
        <v>-</v>
      </c>
      <c r="EJ393" s="163" t="str">
        <f t="shared" ca="1" si="1384"/>
        <v>-</v>
      </c>
      <c r="EK393" s="163" t="str">
        <f t="shared" ca="1" si="1384"/>
        <v>-</v>
      </c>
      <c r="EL393" s="163" t="str">
        <f t="shared" ca="1" si="1384"/>
        <v>-</v>
      </c>
      <c r="EM393" s="163" t="str">
        <f t="shared" ca="1" si="1384"/>
        <v>-</v>
      </c>
      <c r="EN393" s="163" t="str">
        <f t="shared" ca="1" si="1384"/>
        <v>-</v>
      </c>
      <c r="EO393" s="163" t="str">
        <f t="shared" ca="1" si="1384"/>
        <v>-</v>
      </c>
      <c r="EP393" s="163" t="str">
        <f t="shared" ca="1" si="1384"/>
        <v>-</v>
      </c>
      <c r="EQ393" s="163">
        <f t="shared" ca="1" si="1384"/>
        <v>1</v>
      </c>
      <c r="ER393" s="163">
        <f t="shared" ca="1" si="1384"/>
        <v>1</v>
      </c>
      <c r="ES393" s="163">
        <f t="shared" ca="1" si="1384"/>
        <v>0</v>
      </c>
      <c r="ET393" s="163" t="str">
        <f t="shared" ca="1" si="1384"/>
        <v>-</v>
      </c>
      <c r="EU393" s="163" t="str">
        <f t="shared" ca="1" si="1384"/>
        <v>-</v>
      </c>
      <c r="EV393" s="163" t="str">
        <f t="shared" ca="1" si="1384"/>
        <v>-</v>
      </c>
      <c r="EW393" s="163" t="str">
        <f t="shared" ca="1" si="1384"/>
        <v>-</v>
      </c>
      <c r="EX393" s="163" t="str">
        <f t="shared" ca="1" si="1384"/>
        <v>-</v>
      </c>
      <c r="EY393" s="163" t="str">
        <f t="shared" ca="1" si="1384"/>
        <v>-</v>
      </c>
      <c r="EZ393" s="163" t="str">
        <f t="shared" ca="1" si="1384"/>
        <v>-</v>
      </c>
      <c r="FA393" s="163">
        <f t="shared" ca="1" si="1384"/>
        <v>0</v>
      </c>
      <c r="FB393" s="163" t="str">
        <f t="shared" ca="1" si="1384"/>
        <v>-</v>
      </c>
      <c r="FC393" s="163" t="str">
        <f t="shared" ca="1" si="1384"/>
        <v>-</v>
      </c>
      <c r="FD393" s="163" t="str">
        <f t="shared" ca="1" si="1384"/>
        <v>-</v>
      </c>
      <c r="FE393" s="163" t="str">
        <f t="shared" ca="1" si="1384"/>
        <v>-</v>
      </c>
      <c r="FF393" s="163" t="str">
        <f t="shared" ca="1" si="1384"/>
        <v>-</v>
      </c>
      <c r="FG393" s="163">
        <f t="shared" ca="1" si="1384"/>
        <v>0</v>
      </c>
      <c r="FH393" s="163">
        <f t="shared" ca="1" si="1384"/>
        <v>0</v>
      </c>
      <c r="FI393" s="163">
        <f t="shared" ca="1" si="1384"/>
        <v>0</v>
      </c>
      <c r="FJ393" s="163">
        <f t="shared" ca="1" si="1384"/>
        <v>0</v>
      </c>
      <c r="FK393" s="163">
        <f t="shared" ca="1" si="1384"/>
        <v>0</v>
      </c>
      <c r="FL393" s="163">
        <f t="shared" ca="1" si="1384"/>
        <v>0</v>
      </c>
      <c r="FM393" s="163">
        <f t="shared" ca="1" si="1384"/>
        <v>0</v>
      </c>
      <c r="FN393" s="163" t="str">
        <f t="shared" ca="1" si="1384"/>
        <v>-</v>
      </c>
      <c r="FO393" s="163" t="str">
        <f t="shared" ca="1" si="1384"/>
        <v>-</v>
      </c>
      <c r="FP393" s="163" t="str">
        <f t="shared" ca="1" si="1384"/>
        <v>-</v>
      </c>
      <c r="FQ393" s="163" t="str">
        <f t="shared" ca="1" si="1384"/>
        <v>-</v>
      </c>
      <c r="FR393" s="163" t="str">
        <f t="shared" ca="1" si="1384"/>
        <v>-</v>
      </c>
      <c r="FS393" s="163" t="str">
        <f t="shared" ca="1" si="1384"/>
        <v>-</v>
      </c>
      <c r="FT393" s="163" t="str">
        <f t="shared" ca="1" si="1384"/>
        <v>-</v>
      </c>
      <c r="FU393" s="163" t="str">
        <f t="shared" ca="1" si="1384"/>
        <v>-</v>
      </c>
      <c r="FV393" s="163" t="str">
        <f t="shared" ca="1" si="1384"/>
        <v>-</v>
      </c>
      <c r="FW393" s="163" t="str">
        <f t="shared" ca="1" si="1384"/>
        <v>-</v>
      </c>
      <c r="FX393" s="163" t="str">
        <f t="shared" ca="1" si="1384"/>
        <v>-</v>
      </c>
      <c r="FY393" s="10"/>
      <c r="FZ393" s="163">
        <f t="shared" ca="1" si="1384"/>
        <v>1</v>
      </c>
      <c r="GA393" s="163" t="str">
        <f t="shared" ca="1" si="1384"/>
        <v>-</v>
      </c>
      <c r="GB393" s="163" t="str">
        <f t="shared" ca="1" si="1384"/>
        <v>-</v>
      </c>
      <c r="GC393" s="163" t="str">
        <f t="shared" ca="1" si="1384"/>
        <v>-</v>
      </c>
      <c r="GD393" s="163" t="str">
        <f t="shared" ca="1" si="1374"/>
        <v>-</v>
      </c>
      <c r="GE393" s="163" t="b">
        <f t="shared" ca="1" si="1374"/>
        <v>0</v>
      </c>
      <c r="GF393" s="163" t="str">
        <f t="shared" ca="1" si="1374"/>
        <v>-</v>
      </c>
      <c r="GG393" s="163">
        <f t="shared" ca="1" si="1374"/>
        <v>0</v>
      </c>
      <c r="GH393" s="163" t="str">
        <f t="shared" ca="1" si="1374"/>
        <v>-</v>
      </c>
      <c r="GI393" s="161" cm="1">
        <f t="array" aca="1" ref="GI393" ca="1">INDEX(i.rev,$K393,GI$15)</f>
        <v>1</v>
      </c>
      <c r="GJ393" s="163">
        <f t="shared" ca="1" si="1375"/>
        <v>0</v>
      </c>
      <c r="GK393" s="163">
        <f t="shared" ca="1" si="1375"/>
        <v>1</v>
      </c>
      <c r="GL393" s="163">
        <f t="shared" ca="1" si="1375"/>
        <v>0</v>
      </c>
      <c r="GM393" s="163">
        <f t="shared" ca="1" si="1375"/>
        <v>1</v>
      </c>
      <c r="GN393" s="163">
        <f t="shared" ca="1" si="1375"/>
        <v>1</v>
      </c>
      <c r="GO393" s="163">
        <f t="shared" ca="1" si="1375"/>
        <v>1</v>
      </c>
      <c r="GP393" s="163">
        <f t="shared" ca="1" si="1375"/>
        <v>0</v>
      </c>
      <c r="GQ393" s="163">
        <f t="shared" ca="1" si="1375"/>
        <v>0</v>
      </c>
      <c r="GR393" s="163">
        <f t="shared" ca="1" si="1375"/>
        <v>0</v>
      </c>
      <c r="GS393" s="163">
        <f t="shared" ca="1" si="1375"/>
        <v>0</v>
      </c>
      <c r="GT393" s="163">
        <f t="shared" ca="1" si="1375"/>
        <v>0</v>
      </c>
      <c r="GU393" s="163">
        <f t="shared" ca="1" si="1375"/>
        <v>0</v>
      </c>
      <c r="GV393" s="163">
        <f t="shared" ca="1" si="1375"/>
        <v>0</v>
      </c>
      <c r="GW393" s="163">
        <f t="shared" ca="1" si="1375"/>
        <v>0</v>
      </c>
      <c r="GX393" s="163">
        <f t="shared" ca="1" si="1375"/>
        <v>0</v>
      </c>
      <c r="GY393" s="163">
        <f t="shared" ca="1" si="1375"/>
        <v>0</v>
      </c>
      <c r="GZ393" s="161" cm="1">
        <f t="array" aca="1" ref="GZ393" ca="1">INDEX(i.rev,$K393,GZ$15)</f>
        <v>0</v>
      </c>
      <c r="HA393" s="163">
        <f t="shared" ca="1" si="1336"/>
        <v>0</v>
      </c>
      <c r="HB393" s="161" cm="1">
        <f t="array" aca="1" ref="HB393" ca="1">INDEX(i.rev,$K393,HB$15)</f>
        <v>1</v>
      </c>
      <c r="HC393" s="163">
        <f t="shared" ca="1" si="1365"/>
        <v>0</v>
      </c>
      <c r="HD393" s="163">
        <f t="shared" ca="1" si="1365"/>
        <v>0</v>
      </c>
      <c r="HE393" s="163">
        <f t="shared" ca="1" si="1365"/>
        <v>0</v>
      </c>
      <c r="HF393" s="163">
        <f t="shared" ca="1" si="1365"/>
        <v>0</v>
      </c>
      <c r="HG393" s="163">
        <f t="shared" ca="1" si="1365"/>
        <v>0</v>
      </c>
      <c r="HH393" s="163">
        <f t="shared" ca="1" si="1365"/>
        <v>0</v>
      </c>
      <c r="HI393" s="163">
        <f t="shared" ca="1" si="1365"/>
        <v>0</v>
      </c>
      <c r="HJ393" s="10"/>
      <c r="HK393" s="163" t="str">
        <f t="shared" ca="1" si="1365"/>
        <v>-</v>
      </c>
      <c r="HL393" s="163" t="str">
        <f t="shared" ca="1" si="1365"/>
        <v>-</v>
      </c>
      <c r="HM393" s="163" t="str">
        <f t="shared" ca="1" si="1365"/>
        <v>-</v>
      </c>
      <c r="HN393" s="163" t="str">
        <f t="shared" ca="1" si="1365"/>
        <v>-</v>
      </c>
      <c r="HO393" s="163" t="str">
        <f t="shared" ca="1" si="1365"/>
        <v>-</v>
      </c>
      <c r="HP393" s="161" t="b">
        <f t="shared" ca="1" si="1376"/>
        <v>0</v>
      </c>
      <c r="HQ393" s="161" t="b">
        <f t="shared" ca="1" si="1376"/>
        <v>0</v>
      </c>
      <c r="HR393" s="161" t="b">
        <f t="shared" ca="1" si="1376"/>
        <v>1</v>
      </c>
      <c r="HS393" s="163">
        <f t="shared" ca="1" si="1365"/>
        <v>0</v>
      </c>
      <c r="HT393" s="161">
        <f t="shared" ca="1" si="1377"/>
        <v>1</v>
      </c>
      <c r="HU393" s="161">
        <f t="shared" ca="1" si="1377"/>
        <v>1</v>
      </c>
      <c r="HV393" s="163" t="str">
        <f t="shared" ca="1" si="1365"/>
        <v>-</v>
      </c>
      <c r="HW393" s="163" t="str">
        <f t="shared" ca="1" si="1365"/>
        <v>-</v>
      </c>
      <c r="HX393" s="163" t="str">
        <f t="shared" ca="1" si="1365"/>
        <v>-</v>
      </c>
      <c r="HY393" s="163" t="str">
        <f t="shared" ca="1" si="1365"/>
        <v>-</v>
      </c>
      <c r="HZ393" s="163" t="str">
        <f t="shared" ca="1" si="1365"/>
        <v>-</v>
      </c>
      <c r="IA393" s="163" t="str">
        <f t="shared" ca="1" si="1365"/>
        <v>-</v>
      </c>
      <c r="IB393" s="163" t="str">
        <f t="shared" ca="1" si="1365"/>
        <v>-</v>
      </c>
      <c r="IC393" s="163" t="str">
        <f t="shared" ca="1" si="1365"/>
        <v>-</v>
      </c>
      <c r="ID393" s="163" t="str">
        <f t="shared" ca="1" si="1365"/>
        <v>-</v>
      </c>
      <c r="IE393" s="163" t="b">
        <f t="shared" ca="1" si="1365"/>
        <v>1</v>
      </c>
      <c r="IF393" s="163" t="str">
        <f t="shared" ca="1" si="1365"/>
        <v>-</v>
      </c>
      <c r="IG393" s="163" t="str">
        <f t="shared" ca="1" si="1365"/>
        <v>-</v>
      </c>
      <c r="IH393" s="163" t="str">
        <f t="shared" ca="1" si="1365"/>
        <v>-</v>
      </c>
      <c r="II393" s="163" t="b">
        <f t="shared" ca="1" si="1378"/>
        <v>1</v>
      </c>
      <c r="IJ393" s="163">
        <f t="shared" ca="1" si="1378"/>
        <v>0</v>
      </c>
      <c r="IK393" s="163" t="str">
        <f t="shared" ca="1" si="1378"/>
        <v>-</v>
      </c>
      <c r="IL393" s="163" t="str">
        <f t="shared" ca="1" si="1378"/>
        <v>-</v>
      </c>
      <c r="IM393" s="163" t="str">
        <f t="shared" ca="1" si="1378"/>
        <v>-</v>
      </c>
      <c r="IN393" s="163" t="str">
        <f t="shared" ca="1" si="1378"/>
        <v>-</v>
      </c>
      <c r="IO393" s="163" t="str">
        <f t="shared" ca="1" si="1378"/>
        <v>-</v>
      </c>
      <c r="IP393" s="163">
        <f t="shared" ca="1" si="1378"/>
        <v>0</v>
      </c>
      <c r="IQ393" s="163" t="str">
        <f t="shared" ca="1" si="1378"/>
        <v>-</v>
      </c>
      <c r="IR393" s="163" t="str">
        <f t="shared" ca="1" si="1378"/>
        <v>-</v>
      </c>
      <c r="IS393" s="163" t="str">
        <f t="shared" ca="1" si="1378"/>
        <v>-</v>
      </c>
      <c r="IT393" s="163">
        <f t="shared" ca="1" si="1378"/>
        <v>500</v>
      </c>
      <c r="IU393" s="163">
        <f t="shared" ca="1" si="1378"/>
        <v>500</v>
      </c>
      <c r="IV393" s="163" t="str">
        <f t="shared" ca="1" si="1378"/>
        <v>-</v>
      </c>
      <c r="IW393" s="163" t="str">
        <f t="shared" ca="1" si="1378"/>
        <v>-</v>
      </c>
      <c r="IX393" s="163" t="str">
        <f t="shared" ca="1" si="1378"/>
        <v>-</v>
      </c>
      <c r="IY393" s="163" t="str">
        <f t="shared" ca="1" si="1379"/>
        <v>-</v>
      </c>
      <c r="IZ393" s="163" t="str">
        <f t="shared" ca="1" si="1341"/>
        <v>-</v>
      </c>
      <c r="JA393" s="163" t="str">
        <f t="shared" ca="1" si="1341"/>
        <v>-</v>
      </c>
      <c r="JB393" s="163" t="str">
        <f t="shared" ca="1" si="1341"/>
        <v>-</v>
      </c>
      <c r="JC393" s="163" t="str">
        <f t="shared" ca="1" si="1341"/>
        <v>-</v>
      </c>
      <c r="JD393" s="163" t="str">
        <f t="shared" ca="1" si="1341"/>
        <v>-</v>
      </c>
      <c r="JE393" s="163" t="str">
        <f t="shared" ca="1" si="1341"/>
        <v>-</v>
      </c>
      <c r="JF393" s="163" t="str">
        <f t="shared" ca="1" si="1341"/>
        <v>-</v>
      </c>
      <c r="JG393" s="163" t="str">
        <f t="shared" ca="1" si="1341"/>
        <v>-</v>
      </c>
      <c r="JH393" s="163" t="str">
        <f t="shared" ca="1" si="1341"/>
        <v>-</v>
      </c>
      <c r="JI393" s="163" t="str">
        <f t="shared" ca="1" si="1342"/>
        <v>-</v>
      </c>
      <c r="JJ393" s="163" t="str">
        <f t="shared" ca="1" si="1342"/>
        <v>-</v>
      </c>
      <c r="JK393" s="163" t="str">
        <f t="shared" ca="1" si="1342"/>
        <v>-</v>
      </c>
      <c r="JL393" s="163" t="str">
        <f t="shared" ca="1" si="1342"/>
        <v>-</v>
      </c>
      <c r="JM393" s="163" t="str">
        <f t="shared" ca="1" si="1342"/>
        <v>-</v>
      </c>
      <c r="JN393" s="163" t="str">
        <f t="shared" ca="1" si="1342"/>
        <v>-</v>
      </c>
      <c r="JO393" s="163" t="str">
        <f t="shared" ca="1" si="1342"/>
        <v>-</v>
      </c>
      <c r="JP393" s="163" t="str">
        <f t="shared" ca="1" si="1342"/>
        <v>-</v>
      </c>
      <c r="JQ393" s="163" t="str">
        <f t="shared" ca="1" si="1342"/>
        <v>-</v>
      </c>
      <c r="JR393" s="163" t="str">
        <f t="shared" ca="1" si="1342"/>
        <v>-</v>
      </c>
      <c r="JS393" s="163" t="str">
        <f t="shared" ca="1" si="1383"/>
        <v>-</v>
      </c>
      <c r="JT393" s="163" t="str">
        <f t="shared" ca="1" si="1383"/>
        <v>-</v>
      </c>
      <c r="JU393" s="163" t="str">
        <f t="shared" ca="1" si="1383"/>
        <v>-</v>
      </c>
      <c r="JV393" s="163" t="str">
        <f t="shared" ca="1" si="1383"/>
        <v>-</v>
      </c>
      <c r="JW393" s="163" t="str">
        <f t="shared" ca="1" si="1383"/>
        <v>-</v>
      </c>
      <c r="JX393" s="163" t="str">
        <f t="shared" ca="1" si="1379"/>
        <v>-</v>
      </c>
      <c r="JY393" s="163" t="str">
        <f t="shared" ca="1" si="1370"/>
        <v>-</v>
      </c>
      <c r="JZ393" s="163" t="str">
        <f t="shared" ca="1" si="1370"/>
        <v>-</v>
      </c>
      <c r="KA393" s="163" t="str">
        <f t="shared" ca="1" si="1370"/>
        <v>-</v>
      </c>
      <c r="KB393" s="163" t="str">
        <f t="shared" ca="1" si="1370"/>
        <v>-</v>
      </c>
      <c r="KC393" s="163" t="str">
        <f t="shared" ca="1" si="1370"/>
        <v>-</v>
      </c>
      <c r="KD393" s="163" t="str">
        <f t="shared" ca="1" si="1370"/>
        <v>-</v>
      </c>
      <c r="KE393" s="163" t="str">
        <f t="shared" ca="1" si="1370"/>
        <v>-</v>
      </c>
      <c r="KF393" s="163" t="str">
        <f t="shared" ca="1" si="1370"/>
        <v>-</v>
      </c>
      <c r="KG393" s="163" t="str">
        <f t="shared" ca="1" si="1370"/>
        <v>-</v>
      </c>
      <c r="KH393" s="163" t="str">
        <f t="shared" ca="1" si="1370"/>
        <v>-</v>
      </c>
      <c r="KI393" s="163" t="str">
        <f t="shared" ca="1" si="1370"/>
        <v>-</v>
      </c>
      <c r="KJ393" s="163" t="str">
        <f t="shared" ca="1" si="1370"/>
        <v>-</v>
      </c>
      <c r="KK393" s="163" t="str">
        <f t="shared" ca="1" si="1370"/>
        <v>-</v>
      </c>
      <c r="KL393" s="163" t="str">
        <f t="shared" ca="1" si="1370"/>
        <v>-</v>
      </c>
      <c r="KM393" s="163" t="str">
        <f t="shared" ca="1" si="1370"/>
        <v>-</v>
      </c>
      <c r="KN393" s="163" t="str">
        <f t="shared" ca="1" si="1370"/>
        <v>-</v>
      </c>
      <c r="KO393" s="163" t="str">
        <f t="shared" ca="1" si="1370"/>
        <v>-</v>
      </c>
      <c r="KP393" s="163" t="str">
        <f t="shared" ca="1" si="1370"/>
        <v>-</v>
      </c>
      <c r="KQ393" s="163" t="str">
        <f t="shared" ca="1" si="1370"/>
        <v>-</v>
      </c>
      <c r="KR393" s="163" t="str">
        <f t="shared" ca="1" si="1370"/>
        <v>-</v>
      </c>
      <c r="KS393" s="163" t="str">
        <f t="shared" ca="1" si="1370"/>
        <v>-</v>
      </c>
      <c r="KT393" s="163" t="str">
        <f t="shared" ca="1" si="1370"/>
        <v>-</v>
      </c>
      <c r="KU393" s="163" t="str">
        <f t="shared" ca="1" si="1370"/>
        <v>-</v>
      </c>
      <c r="KV393" s="163" t="str">
        <f t="shared" ca="1" si="1370"/>
        <v>-</v>
      </c>
      <c r="KW393" s="163" t="str">
        <f t="shared" ca="1" si="1370"/>
        <v>-</v>
      </c>
      <c r="KX393" s="163" t="str">
        <f t="shared" ca="1" si="1370"/>
        <v>-</v>
      </c>
      <c r="KY393" s="163" t="str">
        <f t="shared" ca="1" si="1370"/>
        <v>-</v>
      </c>
      <c r="KZ393" s="163" t="str">
        <f t="shared" ca="1" si="1370"/>
        <v>-</v>
      </c>
      <c r="LA393" s="163" t="str">
        <f t="shared" ca="1" si="1370"/>
        <v>-</v>
      </c>
      <c r="LB393" s="163" t="str">
        <f t="shared" ca="1" si="1370"/>
        <v>-</v>
      </c>
      <c r="LC393" s="163" t="str">
        <f t="shared" ca="1" si="1370"/>
        <v>-</v>
      </c>
      <c r="LD393" s="163" t="str">
        <f t="shared" ca="1" si="1370"/>
        <v>-</v>
      </c>
      <c r="LE393" s="163" t="str">
        <f t="shared" ca="1" si="1370"/>
        <v>-</v>
      </c>
      <c r="LF393" s="163" t="str">
        <f t="shared" ca="1" si="1370"/>
        <v>-</v>
      </c>
      <c r="LG393" s="163" t="str">
        <f t="shared" ca="1" si="1370"/>
        <v>-</v>
      </c>
      <c r="LH393" s="163" t="str">
        <f t="shared" ca="1" si="1370"/>
        <v>-</v>
      </c>
      <c r="LI393" s="163" t="str">
        <f t="shared" ca="1" si="1370"/>
        <v>-</v>
      </c>
      <c r="LJ393" s="163" t="str">
        <f t="shared" ca="1" si="1370"/>
        <v>-</v>
      </c>
      <c r="LK393" s="163" t="str">
        <f t="shared" ca="1" si="1370"/>
        <v>-</v>
      </c>
      <c r="LL393" s="163" t="str">
        <f t="shared" ca="1" si="1370"/>
        <v>-</v>
      </c>
      <c r="LM393" s="163" t="str">
        <f t="shared" ca="1" si="1370"/>
        <v>-</v>
      </c>
      <c r="LN393" s="163" t="str">
        <f t="shared" ca="1" si="1370"/>
        <v>-</v>
      </c>
      <c r="LO393" s="163" t="str">
        <f t="shared" ca="1" si="1379"/>
        <v>-</v>
      </c>
      <c r="LP393" s="163" t="str">
        <f t="shared" ca="1" si="1379"/>
        <v>-</v>
      </c>
      <c r="LQ393" s="163" t="str">
        <f t="shared" ca="1" si="1379"/>
        <v>-</v>
      </c>
      <c r="LR393" s="163" t="str">
        <f t="shared" ca="1" si="1379"/>
        <v>-</v>
      </c>
      <c r="LS393" s="163" t="str">
        <f t="shared" ca="1" si="1379"/>
        <v>-</v>
      </c>
      <c r="LT393" s="163" t="str">
        <f t="shared" ca="1" si="1379"/>
        <v>-</v>
      </c>
      <c r="LU393" s="163" t="str">
        <f t="shared" ca="1" si="1379"/>
        <v>-</v>
      </c>
      <c r="LV393" s="163" t="str">
        <f t="shared" ca="1" si="1379"/>
        <v>-</v>
      </c>
      <c r="LW393" s="163" t="str">
        <f t="shared" ca="1" si="1379"/>
        <v>-</v>
      </c>
      <c r="LX393" s="163" t="str">
        <f t="shared" ca="1" si="1379"/>
        <v>-</v>
      </c>
      <c r="LY393" s="10"/>
      <c r="LZ393" s="161">
        <f t="shared" ca="1" si="1345"/>
        <v>4.4999999999999998E-2</v>
      </c>
      <c r="MA393" s="161">
        <f t="shared" ca="1" si="1346"/>
        <v>4.4999999999999998E-2</v>
      </c>
      <c r="MB393" s="163">
        <f t="shared" ca="1" si="1380"/>
        <v>1</v>
      </c>
      <c r="MC393" s="163">
        <f t="shared" ca="1" si="1380"/>
        <v>0</v>
      </c>
      <c r="MD393" s="163">
        <f t="shared" ca="1" si="1380"/>
        <v>1</v>
      </c>
      <c r="ME393" s="163">
        <f t="shared" ca="1" si="1380"/>
        <v>1</v>
      </c>
      <c r="MF393" s="163">
        <f t="shared" ca="1" si="1380"/>
        <v>0</v>
      </c>
      <c r="MG393" s="163">
        <f t="shared" ca="1" si="1380"/>
        <v>70</v>
      </c>
      <c r="MH393" s="163">
        <f t="shared" ca="1" si="1380"/>
        <v>50</v>
      </c>
      <c r="MI393" s="163">
        <f t="shared" ca="1" si="1380"/>
        <v>85</v>
      </c>
      <c r="MJ393" s="163">
        <f t="shared" ca="1" si="1380"/>
        <v>50</v>
      </c>
      <c r="MK393" s="161">
        <f t="shared" ca="1" si="1348"/>
        <v>1</v>
      </c>
      <c r="ML393" s="161">
        <f t="shared" ca="1" si="1349"/>
        <v>1</v>
      </c>
      <c r="MM393" s="161">
        <f t="shared" ca="1" si="1350"/>
        <v>1</v>
      </c>
      <c r="MN393" s="161">
        <f t="shared" ca="1" si="1351"/>
        <v>1</v>
      </c>
      <c r="MO393" s="161">
        <f t="shared" ca="1" si="1351"/>
        <v>1</v>
      </c>
      <c r="MP393" s="163">
        <f t="shared" ca="1" si="1380"/>
        <v>1</v>
      </c>
      <c r="MQ393" s="10"/>
      <c r="MR393" s="163">
        <f t="shared" ca="1" si="1380"/>
        <v>1</v>
      </c>
      <c r="MS393" s="161">
        <f t="shared" si="1352"/>
        <v>1.1499999999999999</v>
      </c>
      <c r="MT393" s="163">
        <f t="shared" ca="1" si="1380"/>
        <v>0.75</v>
      </c>
      <c r="MU393" s="163">
        <f t="shared" ca="1" si="1380"/>
        <v>0.8</v>
      </c>
      <c r="MV393" s="163">
        <f t="shared" ca="1" si="1347"/>
        <v>0.82499999999999996</v>
      </c>
      <c r="MW393" s="163">
        <f t="shared" ca="1" si="1347"/>
        <v>0.875</v>
      </c>
      <c r="MX393" s="163">
        <f t="shared" ca="1" si="1380"/>
        <v>0.9</v>
      </c>
      <c r="MY393" s="163">
        <f t="shared" ca="1" si="1386"/>
        <v>0.75</v>
      </c>
      <c r="MZ393" s="163">
        <f t="shared" ca="1" si="1385"/>
        <v>0.78142857142857147</v>
      </c>
      <c r="NA393" s="163">
        <f t="shared" ca="1" si="1385"/>
        <v>0.82499999999999996</v>
      </c>
      <c r="NB393" s="163">
        <f t="shared" ca="1" si="1386"/>
        <v>0.875</v>
      </c>
      <c r="NC393" s="163">
        <f t="shared" ca="1" si="1386"/>
        <v>0.9</v>
      </c>
      <c r="ND393" s="163">
        <f t="shared" ca="1" si="1385"/>
        <v>0.9</v>
      </c>
      <c r="NE393" s="163">
        <f t="shared" ca="1" si="1386"/>
        <v>0.75</v>
      </c>
      <c r="NF393" s="163">
        <f t="shared" ca="1" si="1385"/>
        <v>0.78142857142857147</v>
      </c>
      <c r="NG393" s="163">
        <f t="shared" ca="1" si="1385"/>
        <v>0.82499999999999996</v>
      </c>
      <c r="NH393" s="163">
        <f t="shared" ca="1" si="1386"/>
        <v>0.875</v>
      </c>
      <c r="NI393" s="163">
        <f t="shared" ca="1" si="1386"/>
        <v>0.9</v>
      </c>
      <c r="NJ393" s="163">
        <f t="shared" ca="1" si="1385"/>
        <v>0.9</v>
      </c>
      <c r="NK393" s="163">
        <f t="shared" ca="1" si="1386"/>
        <v>0.75</v>
      </c>
      <c r="NL393" s="163">
        <f t="shared" ca="1" si="1385"/>
        <v>0.78142857142857147</v>
      </c>
      <c r="NM393" s="163">
        <f t="shared" ca="1" si="1385"/>
        <v>0.82499999999999996</v>
      </c>
      <c r="NN393" s="163">
        <f t="shared" ca="1" si="1386"/>
        <v>0.875</v>
      </c>
      <c r="NO393" s="163">
        <f t="shared" ca="1" si="1386"/>
        <v>0.9</v>
      </c>
      <c r="NP393" s="163">
        <f t="shared" ca="1" si="1385"/>
        <v>0.9</v>
      </c>
      <c r="NQ393" s="163">
        <f t="shared" ca="1" si="1386"/>
        <v>0.75</v>
      </c>
      <c r="NR393" s="163">
        <f t="shared" ca="1" si="1385"/>
        <v>0.78142857142857147</v>
      </c>
      <c r="NS393" s="163">
        <f t="shared" ca="1" si="1385"/>
        <v>0.82499999999999996</v>
      </c>
      <c r="NT393" s="163">
        <f t="shared" ca="1" si="1386"/>
        <v>0.875</v>
      </c>
      <c r="NU393" s="163">
        <f t="shared" ca="1" si="1386"/>
        <v>0.9</v>
      </c>
      <c r="NV393" s="163">
        <f t="shared" ca="1" si="1385"/>
        <v>0.9</v>
      </c>
      <c r="NW393" s="163">
        <f t="shared" ca="1" si="1386"/>
        <v>0.75</v>
      </c>
      <c r="NX393" s="163">
        <f t="shared" ca="1" si="1385"/>
        <v>0.78142857142857147</v>
      </c>
      <c r="NY393" s="163">
        <f t="shared" ca="1" si="1385"/>
        <v>0.82499999999999996</v>
      </c>
      <c r="NZ393" s="163">
        <f t="shared" ca="1" si="1386"/>
        <v>0.875</v>
      </c>
      <c r="OA393" s="163">
        <f t="shared" ca="1" si="1386"/>
        <v>0.9</v>
      </c>
      <c r="OB393" s="163">
        <f t="shared" ca="1" si="1385"/>
        <v>0.9</v>
      </c>
      <c r="OC393" s="163">
        <f t="shared" ca="1" si="1386"/>
        <v>0.75</v>
      </c>
      <c r="OD393" s="163">
        <f t="shared" ca="1" si="1385"/>
        <v>0.78142857142857147</v>
      </c>
      <c r="OE393" s="163">
        <f t="shared" ca="1" si="1385"/>
        <v>0.82499999999999996</v>
      </c>
      <c r="OF393" s="163">
        <f t="shared" ca="1" si="1386"/>
        <v>0.875</v>
      </c>
      <c r="OG393" s="163">
        <f t="shared" ca="1" si="1386"/>
        <v>0.9</v>
      </c>
      <c r="OH393" s="163">
        <f t="shared" ca="1" si="1385"/>
        <v>0.9</v>
      </c>
      <c r="OI393" s="163">
        <f t="shared" ca="1" si="1386"/>
        <v>0.75</v>
      </c>
      <c r="OJ393" s="163">
        <f t="shared" ca="1" si="1385"/>
        <v>0.76904761904761909</v>
      </c>
      <c r="OK393" s="163">
        <f t="shared" ca="1" si="1385"/>
        <v>0.82000000000000006</v>
      </c>
      <c r="OL393" s="163">
        <f t="shared" ca="1" si="1386"/>
        <v>0.875</v>
      </c>
      <c r="OM393" s="163">
        <f t="shared" ca="1" si="1386"/>
        <v>0.9</v>
      </c>
      <c r="ON393" s="163">
        <f t="shared" ca="1" si="1385"/>
        <v>0.90000000000000013</v>
      </c>
      <c r="OO393" s="163">
        <f t="shared" ca="1" si="1386"/>
        <v>0.75</v>
      </c>
      <c r="OP393" s="163">
        <f t="shared" ca="1" si="1385"/>
        <v>0.76904761904761909</v>
      </c>
      <c r="OQ393" s="163">
        <f t="shared" ca="1" si="1385"/>
        <v>0.82000000000000006</v>
      </c>
      <c r="OR393" s="163">
        <f t="shared" ca="1" si="1386"/>
        <v>0.875</v>
      </c>
      <c r="OS393" s="163">
        <f t="shared" ca="1" si="1386"/>
        <v>0.9</v>
      </c>
      <c r="OT393" s="163">
        <f t="shared" ca="1" si="1385"/>
        <v>0.9</v>
      </c>
      <c r="OU393" s="163">
        <f t="shared" ca="1" si="1353"/>
        <v>0.875</v>
      </c>
      <c r="OV393" s="161">
        <f t="shared" ca="1" si="1354"/>
        <v>1</v>
      </c>
      <c r="OW393" s="161">
        <f t="shared" ca="1" si="1355"/>
        <v>1</v>
      </c>
      <c r="OX393" s="161" t="str">
        <f t="shared" ca="1" si="1356"/>
        <v>-</v>
      </c>
      <c r="OY393" s="163" t="str">
        <f t="shared" ca="1" si="1357"/>
        <v>-</v>
      </c>
      <c r="OZ393" s="161" t="str">
        <f t="shared" ca="1" si="1358"/>
        <v>-</v>
      </c>
      <c r="PA393" s="161" t="str">
        <f t="shared" ca="1" si="1359"/>
        <v>-</v>
      </c>
      <c r="PB393" s="163">
        <f t="shared" ca="1" si="1380"/>
        <v>0</v>
      </c>
      <c r="PC393" s="27">
        <v>0</v>
      </c>
    </row>
    <row r="394" spans="1:419" s="143" customFormat="1" hidden="1" outlineLevel="1">
      <c r="A394" s="121">
        <f t="shared" si="14"/>
        <v>389</v>
      </c>
      <c r="B394" s="121">
        <f>$A$18</f>
        <v>13</v>
      </c>
      <c r="C394" s="143">
        <f t="shared" si="1366"/>
        <v>1002</v>
      </c>
      <c r="D394" s="143" t="s">
        <v>884</v>
      </c>
      <c r="E394" s="143" t="b">
        <f t="shared" si="1320"/>
        <v>1</v>
      </c>
      <c r="F394" s="143" t="b">
        <v>0</v>
      </c>
      <c r="G394" s="143" t="b">
        <f t="shared" si="1361"/>
        <v>1</v>
      </c>
      <c r="H394" s="139">
        <f t="shared" ca="1" si="1381"/>
        <v>3</v>
      </c>
      <c r="I394" s="32">
        <v>2</v>
      </c>
      <c r="J394" s="32">
        <v>1</v>
      </c>
      <c r="K394" s="139">
        <f t="shared" ca="1" si="1381"/>
        <v>1</v>
      </c>
      <c r="L394" s="139">
        <f t="shared" ca="1" si="1381"/>
        <v>1</v>
      </c>
      <c r="M394" s="139">
        <f t="shared" ca="1" si="1381"/>
        <v>1</v>
      </c>
      <c r="N394" s="139">
        <f t="shared" ca="1" si="1381"/>
        <v>1</v>
      </c>
      <c r="O394" s="139">
        <f t="shared" ca="1" si="1381"/>
        <v>1</v>
      </c>
      <c r="P394" s="139">
        <f t="shared" ca="1" si="1381"/>
        <v>1</v>
      </c>
      <c r="Q394" s="139">
        <f t="shared" ca="1" si="1381"/>
        <v>1</v>
      </c>
      <c r="R394" s="139">
        <f t="shared" ca="1" si="1381"/>
        <v>2</v>
      </c>
      <c r="S394" s="139">
        <f t="shared" ca="1" si="1381"/>
        <v>1</v>
      </c>
      <c r="T394" s="139">
        <f t="shared" ca="1" si="1362"/>
        <v>1</v>
      </c>
      <c r="U394" s="139">
        <f t="shared" ca="1" si="1362"/>
        <v>1</v>
      </c>
      <c r="V394" s="139">
        <f t="shared" ca="1" si="1362"/>
        <v>1</v>
      </c>
      <c r="W394" s="139">
        <f t="shared" ca="1" si="1381"/>
        <v>1</v>
      </c>
      <c r="X394" s="32">
        <v>1</v>
      </c>
      <c r="Y394" s="139">
        <f t="shared" ca="1" si="1381"/>
        <v>1</v>
      </c>
      <c r="Z394" s="139">
        <f t="shared" ca="1" si="1381"/>
        <v>1</v>
      </c>
      <c r="AA394" s="139">
        <f t="shared" ca="1" si="1381"/>
        <v>1</v>
      </c>
      <c r="AB394" s="139">
        <f t="shared" ca="1" si="1381"/>
        <v>1</v>
      </c>
      <c r="AC394" s="139">
        <f t="shared" ca="1" si="1362"/>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00010 Pasture DSP CropgrazeFALSE (F33N11)</v>
      </c>
      <c r="AF394" s="10" t="str">
        <f ca="1">IF(COUNTIF(AE$5:AE394,AE394)=1,"-","Dup")</f>
        <v>-</v>
      </c>
      <c r="AG394" s="10"/>
      <c r="AH394" s="163" t="str">
        <f t="shared" ca="1" si="1372"/>
        <v>-</v>
      </c>
      <c r="AI394" s="163" t="str">
        <f t="shared" ca="1" si="1372"/>
        <v>-</v>
      </c>
      <c r="AJ394" s="163" t="str">
        <f t="shared" ca="1" si="1372"/>
        <v>-</v>
      </c>
      <c r="AK394" s="163" t="str">
        <f t="shared" ca="1" si="1372"/>
        <v>-</v>
      </c>
      <c r="AL394" s="163" t="str">
        <f t="shared" ca="1" si="1372"/>
        <v>-</v>
      </c>
      <c r="AM394" s="163" t="b">
        <f t="shared" ca="1" si="1372"/>
        <v>1</v>
      </c>
      <c r="AN394" s="10"/>
      <c r="AO394" s="161" t="b">
        <f t="shared" si="1373"/>
        <v>0</v>
      </c>
      <c r="AP394" s="161" t="str">
        <f t="shared" si="1373"/>
        <v>-</v>
      </c>
      <c r="AQ394" s="161" t="b">
        <f t="shared" si="1373"/>
        <v>0</v>
      </c>
      <c r="AR394" s="161" t="b">
        <f t="shared" si="1373"/>
        <v>1</v>
      </c>
      <c r="AS394" s="161" t="b">
        <f t="shared" si="1373"/>
        <v>1</v>
      </c>
      <c r="AT394" s="161" t="b">
        <f t="shared" si="1373"/>
        <v>0</v>
      </c>
      <c r="AU394" s="161">
        <f t="shared" ca="1" si="1323"/>
        <v>0</v>
      </c>
      <c r="AV394" s="161" t="b">
        <f t="shared" ref="AV394:AZ403" si="1387">INDEX(i.risk_aversion,$J394,AV$15)</f>
        <v>0</v>
      </c>
      <c r="AW394" s="161" t="b">
        <f t="shared" si="1387"/>
        <v>0</v>
      </c>
      <c r="AX394" s="161" t="str">
        <f t="shared" si="1387"/>
        <v>-</v>
      </c>
      <c r="AY394" s="161" t="str">
        <f t="shared" si="1387"/>
        <v>-</v>
      </c>
      <c r="AZ394" s="161" t="str">
        <f t="shared" si="1387"/>
        <v>-</v>
      </c>
      <c r="BA394" s="10"/>
      <c r="BB394" s="161" t="b">
        <f t="shared" si="1325"/>
        <v>1</v>
      </c>
      <c r="BC394" s="163" t="b">
        <f t="shared" ca="1" si="1326"/>
        <v>1</v>
      </c>
      <c r="BD394" s="163" t="b">
        <f t="shared" ca="1" si="1326"/>
        <v>1</v>
      </c>
      <c r="BE394" s="162">
        <f t="shared" ca="1" si="1327"/>
        <v>3210</v>
      </c>
      <c r="BF394" s="163" t="str">
        <f t="shared" ca="1" si="1367"/>
        <v>-</v>
      </c>
      <c r="BG394" s="163" t="str">
        <f t="shared" ca="1" si="1367"/>
        <v>-</v>
      </c>
      <c r="BH394" s="163" t="str">
        <f t="shared" ca="1" si="1367"/>
        <v>-</v>
      </c>
      <c r="BI394" s="163" t="str">
        <f t="shared" ca="1" si="1367"/>
        <v>-</v>
      </c>
      <c r="BJ394" s="163" t="str">
        <f t="shared" ca="1" si="1367"/>
        <v>-</v>
      </c>
      <c r="BK394" s="163">
        <f t="shared" ca="1" si="1367"/>
        <v>1</v>
      </c>
      <c r="BL394" s="163">
        <f t="shared" ca="1" si="1367"/>
        <v>1</v>
      </c>
      <c r="BM394" s="163" t="str">
        <f t="shared" ca="1" si="1367"/>
        <v>-</v>
      </c>
      <c r="BN394" s="163" t="str">
        <f t="shared" ca="1" si="1367"/>
        <v>-</v>
      </c>
      <c r="BO394" s="163" t="b">
        <f t="shared" ca="1" si="1329"/>
        <v>0</v>
      </c>
      <c r="BP394" s="163" t="b">
        <f t="shared" ca="1" si="1329"/>
        <v>0</v>
      </c>
      <c r="BQ394" s="163" t="b">
        <f t="shared" ca="1" si="1329"/>
        <v>0</v>
      </c>
      <c r="BR394" s="163" t="b">
        <f t="shared" ca="1" si="1329"/>
        <v>0</v>
      </c>
      <c r="BS394" s="163" t="b">
        <f t="shared" ca="1" si="1329"/>
        <v>0</v>
      </c>
      <c r="BT394" s="163" t="b">
        <f t="shared" ca="1" si="1329"/>
        <v>0</v>
      </c>
      <c r="BU394" s="163" t="b">
        <f t="shared" ca="1" si="1329"/>
        <v>0</v>
      </c>
      <c r="BV394" s="163" t="b">
        <f t="shared" ca="1" si="1329"/>
        <v>0</v>
      </c>
      <c r="BW394" s="163" t="b">
        <f t="shared" ca="1" si="1329"/>
        <v>0</v>
      </c>
      <c r="BX394" s="163" t="str">
        <f t="shared" ca="1" si="1328"/>
        <v>-</v>
      </c>
      <c r="BY394" s="163" t="str">
        <f t="shared" ca="1" si="1330"/>
        <v>-</v>
      </c>
      <c r="BZ394" s="163" t="str">
        <f t="shared" ca="1" si="1330"/>
        <v>-</v>
      </c>
      <c r="CA394" s="163" t="str">
        <f t="shared" ca="1" si="1330"/>
        <v>-</v>
      </c>
      <c r="CB394" s="163" t="str">
        <f t="shared" ca="1" si="1330"/>
        <v>-</v>
      </c>
      <c r="CC394" s="163" t="str">
        <f t="shared" ca="1" si="1330"/>
        <v>-</v>
      </c>
      <c r="CD394" s="163" t="str">
        <f t="shared" ca="1" si="1330"/>
        <v>-</v>
      </c>
      <c r="CE394" s="163" t="str">
        <f t="shared" ca="1" si="1330"/>
        <v>-</v>
      </c>
      <c r="CF394" s="163" t="str">
        <f t="shared" ca="1" si="1330"/>
        <v>-</v>
      </c>
      <c r="CG394" s="163" t="str">
        <f t="shared" ca="1" si="1328"/>
        <v>-</v>
      </c>
      <c r="CH394" s="163" t="str">
        <f t="shared" ca="1" si="1328"/>
        <v>-</v>
      </c>
      <c r="CI394" s="163" t="str">
        <f t="shared" ca="1" si="1328"/>
        <v>-</v>
      </c>
      <c r="CJ394" s="163" t="str">
        <f t="shared" ca="1" si="1328"/>
        <v>-</v>
      </c>
      <c r="CK394" s="163" t="str">
        <f t="shared" ca="1" si="1328"/>
        <v>-</v>
      </c>
      <c r="CL394" s="163" t="str">
        <f t="shared" ca="1" si="1328"/>
        <v>-</v>
      </c>
      <c r="CM394" s="163" t="str">
        <f t="shared" ca="1" si="1328"/>
        <v>-</v>
      </c>
      <c r="CN394" s="163" t="str">
        <f t="shared" ca="1" si="1328"/>
        <v>-</v>
      </c>
      <c r="CO394" s="163" t="str">
        <f t="shared" ca="1" si="1328"/>
        <v>-</v>
      </c>
      <c r="CP394" s="163" t="str">
        <f t="shared" ca="1" si="1328"/>
        <v>-</v>
      </c>
      <c r="CQ394" s="163" t="str">
        <f t="shared" ca="1" si="1328"/>
        <v>-</v>
      </c>
      <c r="CR394" s="163" t="str">
        <f t="shared" ca="1" si="1328"/>
        <v>-</v>
      </c>
      <c r="CS394" s="163" t="str">
        <f t="shared" ca="1" si="1328"/>
        <v>-</v>
      </c>
      <c r="CT394" s="163" t="str">
        <f t="shared" ca="1" si="1328"/>
        <v>-</v>
      </c>
      <c r="CU394" s="163" t="str">
        <f t="shared" ca="1" si="1331"/>
        <v>-</v>
      </c>
      <c r="CV394" s="163" t="str">
        <f t="shared" ca="1" si="1331"/>
        <v>-</v>
      </c>
      <c r="CW394" s="163" t="str">
        <f t="shared" ca="1" si="1331"/>
        <v>-</v>
      </c>
      <c r="CX394" s="163" t="str">
        <f t="shared" ca="1" si="1331"/>
        <v>-</v>
      </c>
      <c r="CY394" s="163" t="str">
        <f t="shared" ca="1" si="1331"/>
        <v>-</v>
      </c>
      <c r="CZ394" s="163" t="str">
        <f t="shared" ca="1" si="1331"/>
        <v>-</v>
      </c>
      <c r="DA394" s="163" t="str">
        <f t="shared" ca="1" si="1331"/>
        <v>-</v>
      </c>
      <c r="DB394" s="163" t="str">
        <f t="shared" ca="1" si="1331"/>
        <v>-</v>
      </c>
      <c r="DC394" s="163" t="str">
        <f t="shared" ca="1" si="1328"/>
        <v>-</v>
      </c>
      <c r="DD394" s="163" t="str">
        <f t="shared" ca="1" si="1332"/>
        <v>-</v>
      </c>
      <c r="DE394" s="163" t="str">
        <f t="shared" ca="1" si="1332"/>
        <v>-</v>
      </c>
      <c r="DF394" s="163" t="str">
        <f t="shared" ca="1" si="1332"/>
        <v>-</v>
      </c>
      <c r="DG394" s="163" t="str">
        <f t="shared" ca="1" si="1332"/>
        <v>-</v>
      </c>
      <c r="DH394" s="163" t="str">
        <f t="shared" ca="1" si="1332"/>
        <v>-</v>
      </c>
      <c r="DI394" s="163" t="str">
        <f t="shared" ca="1" si="1332"/>
        <v>-</v>
      </c>
      <c r="DJ394" s="163" t="str">
        <f t="shared" ca="1" si="1332"/>
        <v>-</v>
      </c>
      <c r="DK394" s="163" t="str">
        <f t="shared" ca="1" si="1332"/>
        <v>-</v>
      </c>
      <c r="DL394" s="10"/>
      <c r="DM394" s="163" t="str">
        <f t="shared" ca="1" si="1367"/>
        <v>-</v>
      </c>
      <c r="DN394" s="163" t="str">
        <f t="shared" ca="1" si="1367"/>
        <v>-</v>
      </c>
      <c r="DO394" s="163" t="str">
        <f t="shared" ca="1" si="1367"/>
        <v>-</v>
      </c>
      <c r="DP394" s="163" t="str">
        <f t="shared" ca="1" si="1367"/>
        <v>-</v>
      </c>
      <c r="DQ394" s="163" t="str">
        <f t="shared" ca="1" si="1367"/>
        <v>-</v>
      </c>
      <c r="DR394" s="163" t="str">
        <f t="shared" ca="1" si="1367"/>
        <v>-</v>
      </c>
      <c r="DS394" s="163" t="str">
        <f t="shared" ca="1" si="1367"/>
        <v>-</v>
      </c>
      <c r="DT394" s="163" t="str">
        <f t="shared" ca="1" si="1367"/>
        <v>-</v>
      </c>
      <c r="DU394" s="163" t="str">
        <f t="shared" ca="1" si="1367"/>
        <v>-</v>
      </c>
      <c r="DV394" s="163" t="str">
        <f t="shared" ca="1" si="1367"/>
        <v>-</v>
      </c>
      <c r="DW394" s="163" t="str">
        <f t="shared" ca="1" si="1367"/>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84"/>
        <v>-</v>
      </c>
      <c r="EJ394" s="163" t="str">
        <f t="shared" ca="1" si="1384"/>
        <v>-</v>
      </c>
      <c r="EK394" s="163" t="str">
        <f t="shared" ca="1" si="1384"/>
        <v>-</v>
      </c>
      <c r="EL394" s="163" t="str">
        <f t="shared" ca="1" si="1384"/>
        <v>-</v>
      </c>
      <c r="EM394" s="163" t="str">
        <f t="shared" ca="1" si="1384"/>
        <v>-</v>
      </c>
      <c r="EN394" s="163" t="str">
        <f t="shared" ca="1" si="1384"/>
        <v>-</v>
      </c>
      <c r="EO394" s="163" t="str">
        <f t="shared" ca="1" si="1384"/>
        <v>-</v>
      </c>
      <c r="EP394" s="163" t="str">
        <f t="shared" ca="1" si="1384"/>
        <v>-</v>
      </c>
      <c r="EQ394" s="163">
        <f t="shared" ca="1" si="1384"/>
        <v>1</v>
      </c>
      <c r="ER394" s="163">
        <f t="shared" ca="1" si="1384"/>
        <v>1</v>
      </c>
      <c r="ES394" s="163">
        <f t="shared" ca="1" si="1384"/>
        <v>0</v>
      </c>
      <c r="ET394" s="163" t="str">
        <f t="shared" ca="1" si="1384"/>
        <v>-</v>
      </c>
      <c r="EU394" s="163" t="str">
        <f t="shared" ca="1" si="1384"/>
        <v>-</v>
      </c>
      <c r="EV394" s="163" t="str">
        <f t="shared" ca="1" si="1384"/>
        <v>-</v>
      </c>
      <c r="EW394" s="163" t="str">
        <f t="shared" ca="1" si="1384"/>
        <v>-</v>
      </c>
      <c r="EX394" s="163" t="str">
        <f t="shared" ca="1" si="1384"/>
        <v>-</v>
      </c>
      <c r="EY394" s="163" t="str">
        <f t="shared" ca="1" si="1384"/>
        <v>-</v>
      </c>
      <c r="EZ394" s="163" t="str">
        <f t="shared" ca="1" si="1384"/>
        <v>-</v>
      </c>
      <c r="FA394" s="163">
        <f t="shared" ca="1" si="1384"/>
        <v>0</v>
      </c>
      <c r="FB394" s="163" t="str">
        <f t="shared" ca="1" si="1384"/>
        <v>-</v>
      </c>
      <c r="FC394" s="163" t="str">
        <f t="shared" ca="1" si="1384"/>
        <v>-</v>
      </c>
      <c r="FD394" s="163" t="str">
        <f t="shared" ca="1" si="1384"/>
        <v>-</v>
      </c>
      <c r="FE394" s="163" t="str">
        <f t="shared" ca="1" si="1384"/>
        <v>-</v>
      </c>
      <c r="FF394" s="163" t="str">
        <f t="shared" ca="1" si="1384"/>
        <v>-</v>
      </c>
      <c r="FG394" s="163">
        <f t="shared" ca="1" si="1384"/>
        <v>0</v>
      </c>
      <c r="FH394" s="163">
        <f t="shared" ca="1" si="1384"/>
        <v>0</v>
      </c>
      <c r="FI394" s="163">
        <f t="shared" ca="1" si="1384"/>
        <v>0</v>
      </c>
      <c r="FJ394" s="163">
        <f t="shared" ca="1" si="1384"/>
        <v>0</v>
      </c>
      <c r="FK394" s="163">
        <f t="shared" ca="1" si="1384"/>
        <v>0</v>
      </c>
      <c r="FL394" s="163">
        <f t="shared" ca="1" si="1384"/>
        <v>0</v>
      </c>
      <c r="FM394" s="163">
        <f t="shared" ca="1" si="1384"/>
        <v>0</v>
      </c>
      <c r="FN394" s="163" t="str">
        <f t="shared" ca="1" si="1384"/>
        <v>-</v>
      </c>
      <c r="FO394" s="163" t="str">
        <f t="shared" ca="1" si="1384"/>
        <v>-</v>
      </c>
      <c r="FP394" s="163" t="str">
        <f t="shared" ca="1" si="1384"/>
        <v>-</v>
      </c>
      <c r="FQ394" s="163" t="str">
        <f t="shared" ca="1" si="1384"/>
        <v>-</v>
      </c>
      <c r="FR394" s="163" t="str">
        <f t="shared" ca="1" si="1384"/>
        <v>-</v>
      </c>
      <c r="FS394" s="163" t="str">
        <f t="shared" ca="1" si="1384"/>
        <v>-</v>
      </c>
      <c r="FT394" s="163" t="str">
        <f t="shared" ca="1" si="1384"/>
        <v>-</v>
      </c>
      <c r="FU394" s="163" t="str">
        <f t="shared" ca="1" si="1384"/>
        <v>-</v>
      </c>
      <c r="FV394" s="163" t="str">
        <f t="shared" ca="1" si="1384"/>
        <v>-</v>
      </c>
      <c r="FW394" s="163" t="str">
        <f t="shared" ca="1" si="1384"/>
        <v>-</v>
      </c>
      <c r="FX394" s="163" t="str">
        <f t="shared" ca="1" si="1384"/>
        <v>-</v>
      </c>
      <c r="FY394" s="10"/>
      <c r="FZ394" s="163">
        <f t="shared" ca="1" si="1384"/>
        <v>1</v>
      </c>
      <c r="GA394" s="163" t="str">
        <f t="shared" ca="1" si="1384"/>
        <v>-</v>
      </c>
      <c r="GB394" s="163" t="str">
        <f t="shared" ca="1" si="1384"/>
        <v>-</v>
      </c>
      <c r="GC394" s="163" t="str">
        <f t="shared" ca="1" si="1384"/>
        <v>-</v>
      </c>
      <c r="GD394" s="163" t="str">
        <f t="shared" ca="1" si="1374"/>
        <v>-</v>
      </c>
      <c r="GE394" s="163" t="b">
        <f t="shared" ca="1" si="1374"/>
        <v>0</v>
      </c>
      <c r="GF394" s="163" t="str">
        <f t="shared" ca="1" si="1374"/>
        <v>-</v>
      </c>
      <c r="GG394" s="163">
        <f t="shared" ca="1" si="1374"/>
        <v>0</v>
      </c>
      <c r="GH394" s="163" t="str">
        <f t="shared" ca="1" si="1374"/>
        <v>-</v>
      </c>
      <c r="GI394" s="161" cm="1">
        <f t="array" aca="1" ref="GI394" ca="1">INDEX(i.rev,$K394,GI$15)</f>
        <v>1</v>
      </c>
      <c r="GJ394" s="163">
        <f t="shared" ca="1" si="1375"/>
        <v>0</v>
      </c>
      <c r="GK394" s="163">
        <f t="shared" ca="1" si="1375"/>
        <v>1</v>
      </c>
      <c r="GL394" s="163">
        <f t="shared" ca="1" si="1375"/>
        <v>0</v>
      </c>
      <c r="GM394" s="163">
        <f t="shared" ca="1" si="1375"/>
        <v>1</v>
      </c>
      <c r="GN394" s="163">
        <f t="shared" ca="1" si="1375"/>
        <v>1</v>
      </c>
      <c r="GO394" s="163">
        <f t="shared" ca="1" si="1375"/>
        <v>1</v>
      </c>
      <c r="GP394" s="163">
        <f t="shared" ca="1" si="1375"/>
        <v>0</v>
      </c>
      <c r="GQ394" s="163">
        <f t="shared" ca="1" si="1375"/>
        <v>0</v>
      </c>
      <c r="GR394" s="163">
        <f t="shared" ca="1" si="1375"/>
        <v>0</v>
      </c>
      <c r="GS394" s="163">
        <f t="shared" ca="1" si="1375"/>
        <v>0</v>
      </c>
      <c r="GT394" s="163">
        <f t="shared" ca="1" si="1375"/>
        <v>0</v>
      </c>
      <c r="GU394" s="163">
        <f t="shared" ca="1" si="1375"/>
        <v>0</v>
      </c>
      <c r="GV394" s="163">
        <f t="shared" ca="1" si="1375"/>
        <v>0</v>
      </c>
      <c r="GW394" s="163">
        <f t="shared" ca="1" si="1375"/>
        <v>0</v>
      </c>
      <c r="GX394" s="163">
        <f t="shared" ca="1" si="1375"/>
        <v>0</v>
      </c>
      <c r="GY394" s="163">
        <f t="shared" ca="1" si="1375"/>
        <v>0</v>
      </c>
      <c r="GZ394" s="161" cm="1">
        <f t="array" aca="1" ref="GZ394" ca="1">INDEX(i.rev,$K394,GZ$15)</f>
        <v>0</v>
      </c>
      <c r="HA394" s="163">
        <f t="shared" ca="1" si="1336"/>
        <v>0</v>
      </c>
      <c r="HB394" s="161" cm="1">
        <f t="array" aca="1" ref="HB394" ca="1">INDEX(i.rev,$K394,HB$15)</f>
        <v>1</v>
      </c>
      <c r="HC394" s="163">
        <f t="shared" ca="1" si="1365"/>
        <v>0</v>
      </c>
      <c r="HD394" s="163">
        <f t="shared" ca="1" si="1365"/>
        <v>0</v>
      </c>
      <c r="HE394" s="163">
        <f t="shared" ca="1" si="1365"/>
        <v>0</v>
      </c>
      <c r="HF394" s="163">
        <f t="shared" ca="1" si="1365"/>
        <v>0</v>
      </c>
      <c r="HG394" s="163">
        <f t="shared" ca="1" si="1365"/>
        <v>0</v>
      </c>
      <c r="HH394" s="163">
        <f t="shared" ref="HH394:IG404" ca="1" si="1388">OFFSET(HH$5,$B394,0)</f>
        <v>0</v>
      </c>
      <c r="HI394" s="163">
        <f t="shared" ca="1" si="1388"/>
        <v>0</v>
      </c>
      <c r="HJ394" s="10"/>
      <c r="HK394" s="163" t="str">
        <f t="shared" ca="1" si="1388"/>
        <v>-</v>
      </c>
      <c r="HL394" s="163" t="str">
        <f t="shared" ca="1" si="1388"/>
        <v>-</v>
      </c>
      <c r="HM394" s="163" t="str">
        <f t="shared" ca="1" si="1388"/>
        <v>-</v>
      </c>
      <c r="HN394" s="163" t="str">
        <f t="shared" ca="1" si="1388"/>
        <v>-</v>
      </c>
      <c r="HO394" s="163" t="str">
        <f t="shared" ca="1" si="1388"/>
        <v>-</v>
      </c>
      <c r="HP394" s="161" t="b">
        <f t="shared" ca="1" si="1376"/>
        <v>0</v>
      </c>
      <c r="HQ394" s="161" t="b">
        <f t="shared" ca="1" si="1376"/>
        <v>0</v>
      </c>
      <c r="HR394" s="161" t="b">
        <f t="shared" ca="1" si="1376"/>
        <v>1</v>
      </c>
      <c r="HS394" s="163">
        <f t="shared" ca="1" si="1388"/>
        <v>0</v>
      </c>
      <c r="HT394" s="161">
        <f t="shared" ca="1" si="1377"/>
        <v>1</v>
      </c>
      <c r="HU394" s="161">
        <f t="shared" ca="1" si="1377"/>
        <v>1</v>
      </c>
      <c r="HV394" s="163" t="str">
        <f t="shared" ca="1" si="1388"/>
        <v>-</v>
      </c>
      <c r="HW394" s="163" t="str">
        <f t="shared" ca="1" si="1388"/>
        <v>-</v>
      </c>
      <c r="HX394" s="163" t="str">
        <f t="shared" ca="1" si="1388"/>
        <v>-</v>
      </c>
      <c r="HY394" s="163" t="str">
        <f t="shared" ca="1" si="1388"/>
        <v>-</v>
      </c>
      <c r="HZ394" s="163" t="str">
        <f t="shared" ca="1" si="1388"/>
        <v>-</v>
      </c>
      <c r="IA394" s="163" t="str">
        <f t="shared" ca="1" si="1388"/>
        <v>-</v>
      </c>
      <c r="IB394" s="163" t="str">
        <f t="shared" ca="1" si="1388"/>
        <v>-</v>
      </c>
      <c r="IC394" s="163" t="str">
        <f t="shared" ca="1" si="1388"/>
        <v>-</v>
      </c>
      <c r="ID394" s="163" t="str">
        <f t="shared" ca="1" si="1388"/>
        <v>-</v>
      </c>
      <c r="IE394" s="163" t="b">
        <f t="shared" ca="1" si="1388"/>
        <v>1</v>
      </c>
      <c r="IF394" s="163" t="str">
        <f t="shared" ca="1" si="1388"/>
        <v>-</v>
      </c>
      <c r="IG394" s="163" t="str">
        <f t="shared" ca="1" si="1388"/>
        <v>-</v>
      </c>
      <c r="IH394" s="163" t="str">
        <f ca="1">OFFSET(IH$5,$B394,0)</f>
        <v>-</v>
      </c>
      <c r="II394" s="163" t="b">
        <f t="shared" ca="1" si="1378"/>
        <v>1</v>
      </c>
      <c r="IJ394" s="163">
        <f ca="1">OFFSET(IJ$5,$B394,0)</f>
        <v>0</v>
      </c>
      <c r="IK394" s="163" t="str">
        <f t="shared" ca="1" si="1378"/>
        <v>-</v>
      </c>
      <c r="IL394" s="163" t="str">
        <f t="shared" ca="1" si="1378"/>
        <v>-</v>
      </c>
      <c r="IM394" s="163" t="str">
        <f t="shared" ca="1" si="1378"/>
        <v>-</v>
      </c>
      <c r="IN394" s="163" t="str">
        <f t="shared" ca="1" si="1378"/>
        <v>-</v>
      </c>
      <c r="IO394" s="163" t="str">
        <f t="shared" ca="1" si="1378"/>
        <v>-</v>
      </c>
      <c r="IP394" s="163">
        <f t="shared" ca="1" si="1378"/>
        <v>0</v>
      </c>
      <c r="IQ394" s="163" t="str">
        <f t="shared" ca="1" si="1378"/>
        <v>-</v>
      </c>
      <c r="IR394" s="163" t="str">
        <f t="shared" ca="1" si="1378"/>
        <v>-</v>
      </c>
      <c r="IS394" s="163" t="str">
        <f t="shared" ca="1" si="1378"/>
        <v>-</v>
      </c>
      <c r="IT394" s="163">
        <f t="shared" ca="1" si="1378"/>
        <v>500</v>
      </c>
      <c r="IU394" s="163">
        <f t="shared" ca="1" si="1378"/>
        <v>500</v>
      </c>
      <c r="IV394" s="163" t="str">
        <f t="shared" ca="1" si="1378"/>
        <v>-</v>
      </c>
      <c r="IW394" s="163" t="str">
        <f t="shared" ca="1" si="1378"/>
        <v>-</v>
      </c>
      <c r="IX394" s="163" t="str">
        <f t="shared" ca="1" si="1378"/>
        <v>-</v>
      </c>
      <c r="IY394" s="163" t="str">
        <f t="shared" ca="1" si="1379"/>
        <v>-</v>
      </c>
      <c r="IZ394" s="163" t="str">
        <f t="shared" ca="1" si="1341"/>
        <v>-</v>
      </c>
      <c r="JA394" s="163" t="str">
        <f t="shared" ca="1" si="1341"/>
        <v>-</v>
      </c>
      <c r="JB394" s="163" t="str">
        <f t="shared" ca="1" si="1341"/>
        <v>-</v>
      </c>
      <c r="JC394" s="163" t="str">
        <f t="shared" ca="1" si="1341"/>
        <v>-</v>
      </c>
      <c r="JD394" s="163" t="str">
        <f t="shared" ca="1" si="1341"/>
        <v>-</v>
      </c>
      <c r="JE394" s="163" t="str">
        <f t="shared" ca="1" si="1341"/>
        <v>-</v>
      </c>
      <c r="JF394" s="163" t="str">
        <f t="shared" ca="1" si="1341"/>
        <v>-</v>
      </c>
      <c r="JG394" s="163" t="str">
        <f t="shared" ca="1" si="1341"/>
        <v>-</v>
      </c>
      <c r="JH394" s="163" t="str">
        <f t="shared" ca="1" si="1341"/>
        <v>-</v>
      </c>
      <c r="JI394" s="163" t="str">
        <f t="shared" ca="1" si="1342"/>
        <v>-</v>
      </c>
      <c r="JJ394" s="163" t="str">
        <f t="shared" ca="1" si="1342"/>
        <v>-</v>
      </c>
      <c r="JK394" s="163" t="str">
        <f t="shared" ca="1" si="1342"/>
        <v>-</v>
      </c>
      <c r="JL394" s="163" t="str">
        <f t="shared" ca="1" si="1342"/>
        <v>-</v>
      </c>
      <c r="JM394" s="163" t="str">
        <f t="shared" ca="1" si="1342"/>
        <v>-</v>
      </c>
      <c r="JN394" s="163" t="str">
        <f t="shared" ca="1" si="1342"/>
        <v>-</v>
      </c>
      <c r="JO394" s="163" t="str">
        <f t="shared" ca="1" si="1342"/>
        <v>-</v>
      </c>
      <c r="JP394" s="163" t="str">
        <f t="shared" ca="1" si="1342"/>
        <v>-</v>
      </c>
      <c r="JQ394" s="163" t="str">
        <f t="shared" ca="1" si="1342"/>
        <v>-</v>
      </c>
      <c r="JR394" s="163" t="str">
        <f t="shared" ca="1" si="1342"/>
        <v>-</v>
      </c>
      <c r="JS394" s="163" t="str">
        <f t="shared" ca="1" si="1383"/>
        <v>-</v>
      </c>
      <c r="JT394" s="163" t="str">
        <f t="shared" ca="1" si="1383"/>
        <v>-</v>
      </c>
      <c r="JU394" s="163" t="str">
        <f t="shared" ca="1" si="1383"/>
        <v>-</v>
      </c>
      <c r="JV394" s="163" t="str">
        <f t="shared" ca="1" si="1383"/>
        <v>-</v>
      </c>
      <c r="JW394" s="163" t="str">
        <f t="shared" ca="1" si="1383"/>
        <v>-</v>
      </c>
      <c r="JX394" s="163" t="str">
        <f t="shared" ca="1" si="1379"/>
        <v>-</v>
      </c>
      <c r="JY394" s="163" t="str">
        <f t="shared" ca="1" si="1370"/>
        <v>-</v>
      </c>
      <c r="JZ394" s="163" t="str">
        <f t="shared" ca="1" si="1370"/>
        <v>-</v>
      </c>
      <c r="KA394" s="163" t="str">
        <f t="shared" ref="JY394:LN400" ca="1" si="1389">OFFSET(KA$5,$B394,0)</f>
        <v>-</v>
      </c>
      <c r="KB394" s="163" t="str">
        <f t="shared" ca="1" si="1389"/>
        <v>-</v>
      </c>
      <c r="KC394" s="163" t="str">
        <f t="shared" ca="1" si="1389"/>
        <v>-</v>
      </c>
      <c r="KD394" s="163" t="str">
        <f t="shared" ca="1" si="1389"/>
        <v>-</v>
      </c>
      <c r="KE394" s="163" t="str">
        <f t="shared" ca="1" si="1389"/>
        <v>-</v>
      </c>
      <c r="KF394" s="163" t="str">
        <f t="shared" ca="1" si="1389"/>
        <v>-</v>
      </c>
      <c r="KG394" s="163" t="str">
        <f t="shared" ca="1" si="1389"/>
        <v>-</v>
      </c>
      <c r="KH394" s="163" t="str">
        <f t="shared" ca="1" si="1389"/>
        <v>-</v>
      </c>
      <c r="KI394" s="163" t="str">
        <f t="shared" ca="1" si="1389"/>
        <v>-</v>
      </c>
      <c r="KJ394" s="163" t="str">
        <f t="shared" ca="1" si="1389"/>
        <v>-</v>
      </c>
      <c r="KK394" s="163" t="str">
        <f t="shared" ca="1" si="1389"/>
        <v>-</v>
      </c>
      <c r="KL394" s="163" t="str">
        <f t="shared" ca="1" si="1389"/>
        <v>-</v>
      </c>
      <c r="KM394" s="163" t="str">
        <f t="shared" ca="1" si="1389"/>
        <v>-</v>
      </c>
      <c r="KN394" s="163" t="str">
        <f t="shared" ca="1" si="1389"/>
        <v>-</v>
      </c>
      <c r="KO394" s="163" t="str">
        <f t="shared" ca="1" si="1389"/>
        <v>-</v>
      </c>
      <c r="KP394" s="163" t="str">
        <f t="shared" ca="1" si="1389"/>
        <v>-</v>
      </c>
      <c r="KQ394" s="163" t="str">
        <f t="shared" ca="1" si="1389"/>
        <v>-</v>
      </c>
      <c r="KR394" s="163" t="str">
        <f t="shared" ca="1" si="1389"/>
        <v>-</v>
      </c>
      <c r="KS394" s="163" t="str">
        <f t="shared" ca="1" si="1389"/>
        <v>-</v>
      </c>
      <c r="KT394" s="163" t="str">
        <f t="shared" ca="1" si="1389"/>
        <v>-</v>
      </c>
      <c r="KU394" s="163" t="str">
        <f t="shared" ca="1" si="1389"/>
        <v>-</v>
      </c>
      <c r="KV394" s="163" t="str">
        <f t="shared" ca="1" si="1389"/>
        <v>-</v>
      </c>
      <c r="KW394" s="163" t="str">
        <f t="shared" ca="1" si="1389"/>
        <v>-</v>
      </c>
      <c r="KX394" s="163" t="str">
        <f t="shared" ca="1" si="1389"/>
        <v>-</v>
      </c>
      <c r="KY394" s="163" t="str">
        <f t="shared" ca="1" si="1389"/>
        <v>-</v>
      </c>
      <c r="KZ394" s="163" t="str">
        <f t="shared" ca="1" si="1389"/>
        <v>-</v>
      </c>
      <c r="LA394" s="163" t="str">
        <f t="shared" ca="1" si="1389"/>
        <v>-</v>
      </c>
      <c r="LB394" s="163" t="str">
        <f t="shared" ca="1" si="1389"/>
        <v>-</v>
      </c>
      <c r="LC394" s="163" t="str">
        <f t="shared" ca="1" si="1389"/>
        <v>-</v>
      </c>
      <c r="LD394" s="163" t="str">
        <f t="shared" ca="1" si="1389"/>
        <v>-</v>
      </c>
      <c r="LE394" s="163" t="str">
        <f t="shared" ca="1" si="1389"/>
        <v>-</v>
      </c>
      <c r="LF394" s="163" t="str">
        <f t="shared" ca="1" si="1389"/>
        <v>-</v>
      </c>
      <c r="LG394" s="163" t="str">
        <f t="shared" ca="1" si="1389"/>
        <v>-</v>
      </c>
      <c r="LH394" s="163" t="str">
        <f t="shared" ca="1" si="1389"/>
        <v>-</v>
      </c>
      <c r="LI394" s="163" t="str">
        <f t="shared" ca="1" si="1389"/>
        <v>-</v>
      </c>
      <c r="LJ394" s="163" t="str">
        <f t="shared" ca="1" si="1389"/>
        <v>-</v>
      </c>
      <c r="LK394" s="163" t="str">
        <f t="shared" ca="1" si="1389"/>
        <v>-</v>
      </c>
      <c r="LL394" s="163" t="str">
        <f t="shared" ca="1" si="1389"/>
        <v>-</v>
      </c>
      <c r="LM394" s="163" t="str">
        <f t="shared" ca="1" si="1389"/>
        <v>-</v>
      </c>
      <c r="LN394" s="163" t="str">
        <f t="shared" ca="1" si="1389"/>
        <v>-</v>
      </c>
      <c r="LO394" s="163" t="str">
        <f t="shared" ca="1" si="1379"/>
        <v>-</v>
      </c>
      <c r="LP394" s="163" t="str">
        <f t="shared" ca="1" si="1379"/>
        <v>-</v>
      </c>
      <c r="LQ394" s="163" t="str">
        <f t="shared" ca="1" si="1379"/>
        <v>-</v>
      </c>
      <c r="LR394" s="163" t="str">
        <f t="shared" ca="1" si="1379"/>
        <v>-</v>
      </c>
      <c r="LS394" s="163" t="str">
        <f t="shared" ca="1" si="1379"/>
        <v>-</v>
      </c>
      <c r="LT394" s="163" t="str">
        <f t="shared" ca="1" si="1379"/>
        <v>-</v>
      </c>
      <c r="LU394" s="163" t="str">
        <f t="shared" ca="1" si="1379"/>
        <v>-</v>
      </c>
      <c r="LV394" s="163" t="str">
        <f t="shared" ca="1" si="1379"/>
        <v>-</v>
      </c>
      <c r="LW394" s="163" t="str">
        <f t="shared" ca="1" si="1379"/>
        <v>-</v>
      </c>
      <c r="LX394" s="163" t="str">
        <f t="shared" ca="1" si="1379"/>
        <v>-</v>
      </c>
      <c r="LY394" s="10"/>
      <c r="LZ394" s="161">
        <f t="shared" ca="1" si="1345"/>
        <v>4.4999999999999998E-2</v>
      </c>
      <c r="MA394" s="161">
        <f t="shared" ca="1" si="1346"/>
        <v>4.4999999999999998E-2</v>
      </c>
      <c r="MB394" s="163">
        <f t="shared" ca="1" si="1380"/>
        <v>1</v>
      </c>
      <c r="MC394" s="163">
        <f t="shared" ca="1" si="1380"/>
        <v>0</v>
      </c>
      <c r="MD394" s="163">
        <f t="shared" ca="1" si="1380"/>
        <v>1</v>
      </c>
      <c r="ME394" s="163">
        <f t="shared" ca="1" si="1380"/>
        <v>1</v>
      </c>
      <c r="MF394" s="163">
        <f t="shared" ca="1" si="1380"/>
        <v>0</v>
      </c>
      <c r="MG394" s="163">
        <f t="shared" ca="1" si="1380"/>
        <v>70</v>
      </c>
      <c r="MH394" s="163">
        <f t="shared" ca="1" si="1380"/>
        <v>50</v>
      </c>
      <c r="MI394" s="163">
        <f t="shared" ca="1" si="1380"/>
        <v>85</v>
      </c>
      <c r="MJ394" s="163">
        <f t="shared" ca="1" si="1380"/>
        <v>50</v>
      </c>
      <c r="MK394" s="161">
        <f t="shared" ca="1" si="1348"/>
        <v>1</v>
      </c>
      <c r="ML394" s="161">
        <f t="shared" ca="1" si="1349"/>
        <v>1</v>
      </c>
      <c r="MM394" s="161">
        <f t="shared" ca="1" si="1350"/>
        <v>1</v>
      </c>
      <c r="MN394" s="161">
        <f t="shared" ca="1" si="1351"/>
        <v>1</v>
      </c>
      <c r="MO394" s="161">
        <f t="shared" ca="1" si="1351"/>
        <v>1</v>
      </c>
      <c r="MP394" s="163">
        <f t="shared" ca="1" si="1380"/>
        <v>1</v>
      </c>
      <c r="MQ394" s="10"/>
      <c r="MR394" s="163">
        <f t="shared" ca="1" si="1380"/>
        <v>1</v>
      </c>
      <c r="MS394" s="161">
        <f t="shared" si="1352"/>
        <v>1</v>
      </c>
      <c r="MT394" s="163">
        <f t="shared" ca="1" si="1380"/>
        <v>0.75</v>
      </c>
      <c r="MU394" s="163">
        <f t="shared" ca="1" si="1380"/>
        <v>0.8</v>
      </c>
      <c r="MV394" s="163">
        <f t="shared" ca="1" si="1347"/>
        <v>0.82499999999999996</v>
      </c>
      <c r="MW394" s="163">
        <f t="shared" ca="1" si="1347"/>
        <v>0.875</v>
      </c>
      <c r="MX394" s="163">
        <f t="shared" ca="1" si="1380"/>
        <v>0.9</v>
      </c>
      <c r="MY394" s="163">
        <f t="shared" ca="1" si="1386"/>
        <v>0.75</v>
      </c>
      <c r="MZ394" s="163">
        <f t="shared" ca="1" si="1385"/>
        <v>0.78142857142857147</v>
      </c>
      <c r="NA394" s="163">
        <f t="shared" ca="1" si="1385"/>
        <v>0.82499999999999996</v>
      </c>
      <c r="NB394" s="163">
        <f t="shared" ca="1" si="1386"/>
        <v>0.875</v>
      </c>
      <c r="NC394" s="163">
        <f t="shared" ca="1" si="1386"/>
        <v>0.9</v>
      </c>
      <c r="ND394" s="163">
        <f t="shared" ca="1" si="1385"/>
        <v>0.9</v>
      </c>
      <c r="NE394" s="163">
        <f t="shared" ca="1" si="1386"/>
        <v>0.75</v>
      </c>
      <c r="NF394" s="163">
        <f t="shared" ca="1" si="1385"/>
        <v>0.78142857142857147</v>
      </c>
      <c r="NG394" s="163">
        <f t="shared" ca="1" si="1385"/>
        <v>0.82499999999999996</v>
      </c>
      <c r="NH394" s="163">
        <f t="shared" ca="1" si="1386"/>
        <v>0.875</v>
      </c>
      <c r="NI394" s="163">
        <f t="shared" ca="1" si="1386"/>
        <v>0.9</v>
      </c>
      <c r="NJ394" s="163">
        <f t="shared" ca="1" si="1385"/>
        <v>0.9</v>
      </c>
      <c r="NK394" s="163">
        <f t="shared" ca="1" si="1386"/>
        <v>0.75</v>
      </c>
      <c r="NL394" s="163">
        <f t="shared" ca="1" si="1385"/>
        <v>0.78142857142857147</v>
      </c>
      <c r="NM394" s="163">
        <f t="shared" ca="1" si="1385"/>
        <v>0.82499999999999996</v>
      </c>
      <c r="NN394" s="163">
        <f t="shared" ca="1" si="1386"/>
        <v>0.875</v>
      </c>
      <c r="NO394" s="163">
        <f t="shared" ca="1" si="1386"/>
        <v>0.9</v>
      </c>
      <c r="NP394" s="163">
        <f t="shared" ca="1" si="1385"/>
        <v>0.9</v>
      </c>
      <c r="NQ394" s="163">
        <f t="shared" ca="1" si="1386"/>
        <v>0.75</v>
      </c>
      <c r="NR394" s="163">
        <f t="shared" ca="1" si="1385"/>
        <v>0.78142857142857147</v>
      </c>
      <c r="NS394" s="163">
        <f t="shared" ca="1" si="1385"/>
        <v>0.82499999999999996</v>
      </c>
      <c r="NT394" s="163">
        <f t="shared" ca="1" si="1386"/>
        <v>0.875</v>
      </c>
      <c r="NU394" s="163">
        <f t="shared" ca="1" si="1386"/>
        <v>0.9</v>
      </c>
      <c r="NV394" s="163">
        <f t="shared" ca="1" si="1385"/>
        <v>0.9</v>
      </c>
      <c r="NW394" s="163">
        <f t="shared" ca="1" si="1386"/>
        <v>0.75</v>
      </c>
      <c r="NX394" s="163">
        <f t="shared" ca="1" si="1385"/>
        <v>0.78142857142857147</v>
      </c>
      <c r="NY394" s="163">
        <f t="shared" ca="1" si="1385"/>
        <v>0.82499999999999996</v>
      </c>
      <c r="NZ394" s="163">
        <f t="shared" ca="1" si="1386"/>
        <v>0.875</v>
      </c>
      <c r="OA394" s="163">
        <f t="shared" ca="1" si="1386"/>
        <v>0.9</v>
      </c>
      <c r="OB394" s="163">
        <f t="shared" ca="1" si="1385"/>
        <v>0.9</v>
      </c>
      <c r="OC394" s="163">
        <f t="shared" ca="1" si="1386"/>
        <v>0.75</v>
      </c>
      <c r="OD394" s="163">
        <f t="shared" ca="1" si="1385"/>
        <v>0.78142857142857147</v>
      </c>
      <c r="OE394" s="163">
        <f t="shared" ca="1" si="1385"/>
        <v>0.82499999999999996</v>
      </c>
      <c r="OF394" s="163">
        <f t="shared" ca="1" si="1386"/>
        <v>0.875</v>
      </c>
      <c r="OG394" s="163">
        <f t="shared" ca="1" si="1386"/>
        <v>0.9</v>
      </c>
      <c r="OH394" s="163">
        <f t="shared" ca="1" si="1385"/>
        <v>0.9</v>
      </c>
      <c r="OI394" s="163">
        <f t="shared" ca="1" si="1386"/>
        <v>0.75</v>
      </c>
      <c r="OJ394" s="163">
        <f t="shared" ca="1" si="1385"/>
        <v>0.76904761904761909</v>
      </c>
      <c r="OK394" s="163">
        <f t="shared" ca="1" si="1385"/>
        <v>0.82000000000000006</v>
      </c>
      <c r="OL394" s="163">
        <f t="shared" ca="1" si="1386"/>
        <v>0.875</v>
      </c>
      <c r="OM394" s="163">
        <f t="shared" ca="1" si="1386"/>
        <v>0.9</v>
      </c>
      <c r="ON394" s="163">
        <f t="shared" ca="1" si="1385"/>
        <v>0.90000000000000013</v>
      </c>
      <c r="OO394" s="163">
        <f t="shared" ca="1" si="1386"/>
        <v>0.75</v>
      </c>
      <c r="OP394" s="163">
        <f t="shared" ca="1" si="1385"/>
        <v>0.76904761904761909</v>
      </c>
      <c r="OQ394" s="163">
        <f t="shared" ca="1" si="1385"/>
        <v>0.82000000000000006</v>
      </c>
      <c r="OR394" s="163">
        <f t="shared" ca="1" si="1386"/>
        <v>0.875</v>
      </c>
      <c r="OS394" s="163">
        <f t="shared" ca="1" si="1386"/>
        <v>0.9</v>
      </c>
      <c r="OT394" s="163">
        <f t="shared" ca="1" si="1385"/>
        <v>0.9</v>
      </c>
      <c r="OU394" s="163">
        <f t="shared" ca="1" si="1353"/>
        <v>0.875</v>
      </c>
      <c r="OV394" s="161">
        <f t="shared" ca="1" si="1354"/>
        <v>1</v>
      </c>
      <c r="OW394" s="161">
        <f t="shared" ca="1" si="1355"/>
        <v>1</v>
      </c>
      <c r="OX394" s="161" t="str">
        <f t="shared" ca="1" si="1356"/>
        <v>-</v>
      </c>
      <c r="OY394" s="163" t="str">
        <f t="shared" ca="1" si="1357"/>
        <v>-</v>
      </c>
      <c r="OZ394" s="161" t="str">
        <f t="shared" ca="1" si="1358"/>
        <v>-</v>
      </c>
      <c r="PA394" s="161" t="str">
        <f t="shared" ca="1" si="1359"/>
        <v>-</v>
      </c>
      <c r="PB394" s="163">
        <f t="shared" ca="1" si="1380"/>
        <v>0</v>
      </c>
      <c r="PC394" s="27">
        <v>0</v>
      </c>
    </row>
    <row r="395" spans="1:419" s="143" customFormat="1" hidden="1" outlineLevel="1">
      <c r="A395" s="121">
        <f t="shared" si="14"/>
        <v>390</v>
      </c>
      <c r="B395" s="121">
        <f t="shared" ref="B395:B403" si="1390">$A$18</f>
        <v>13</v>
      </c>
      <c r="C395" s="143">
        <f t="shared" si="1366"/>
        <v>1002</v>
      </c>
      <c r="D395" s="143" t="s">
        <v>884</v>
      </c>
      <c r="E395" s="143" t="b">
        <f t="shared" si="1320"/>
        <v>1</v>
      </c>
      <c r="F395" s="143" t="b">
        <v>0</v>
      </c>
      <c r="G395" s="143" t="b">
        <f t="shared" si="1361"/>
        <v>1</v>
      </c>
      <c r="H395" s="139">
        <f t="shared" ca="1" si="1381"/>
        <v>3</v>
      </c>
      <c r="I395" s="32">
        <v>2</v>
      </c>
      <c r="J395" s="32">
        <v>1</v>
      </c>
      <c r="K395" s="139">
        <f t="shared" ca="1" si="1381"/>
        <v>1</v>
      </c>
      <c r="L395" s="139">
        <f t="shared" ca="1" si="1381"/>
        <v>1</v>
      </c>
      <c r="M395" s="139">
        <f t="shared" ca="1" si="1381"/>
        <v>1</v>
      </c>
      <c r="N395" s="139">
        <f t="shared" ca="1" si="1381"/>
        <v>1</v>
      </c>
      <c r="O395" s="139">
        <f t="shared" ca="1" si="1381"/>
        <v>1</v>
      </c>
      <c r="P395" s="139">
        <f t="shared" ca="1" si="1381"/>
        <v>1</v>
      </c>
      <c r="Q395" s="139">
        <f t="shared" ca="1" si="1381"/>
        <v>1</v>
      </c>
      <c r="R395" s="139">
        <f t="shared" ca="1" si="1381"/>
        <v>2</v>
      </c>
      <c r="S395" s="139">
        <f t="shared" ca="1" si="1381"/>
        <v>1</v>
      </c>
      <c r="T395" s="139">
        <f t="shared" ca="1" si="1362"/>
        <v>1</v>
      </c>
      <c r="U395" s="139">
        <f t="shared" ca="1" si="1362"/>
        <v>1</v>
      </c>
      <c r="V395" s="139">
        <f t="shared" ca="1" si="1362"/>
        <v>1</v>
      </c>
      <c r="W395" s="139">
        <f t="shared" ca="1" si="1381"/>
        <v>1</v>
      </c>
      <c r="X395" s="32">
        <v>3</v>
      </c>
      <c r="Y395" s="139">
        <f t="shared" ca="1" si="1381"/>
        <v>1</v>
      </c>
      <c r="Z395" s="139">
        <f t="shared" ca="1" si="1381"/>
        <v>1</v>
      </c>
      <c r="AA395" s="139">
        <f t="shared" ca="1" si="1381"/>
        <v>1</v>
      </c>
      <c r="AB395" s="139">
        <f t="shared" ca="1" si="1381"/>
        <v>1</v>
      </c>
      <c r="AC395" s="139">
        <f t="shared" ca="1" si="1362"/>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00011 Pasture DSP CropgrazeFALSE Pasture1.15 (F33N11)</v>
      </c>
      <c r="AF395" s="10" t="str">
        <f ca="1">IF(COUNTIF(AE$5:AE395,AE395)=1,"-","Dup")</f>
        <v>-</v>
      </c>
      <c r="AG395" s="10"/>
      <c r="AH395" s="163" t="str">
        <f t="shared" ca="1" si="1372"/>
        <v>-</v>
      </c>
      <c r="AI395" s="163" t="str">
        <f t="shared" ca="1" si="1372"/>
        <v>-</v>
      </c>
      <c r="AJ395" s="163" t="str">
        <f t="shared" ca="1" si="1372"/>
        <v>-</v>
      </c>
      <c r="AK395" s="163" t="str">
        <f t="shared" ca="1" si="1372"/>
        <v>-</v>
      </c>
      <c r="AL395" s="163" t="str">
        <f t="shared" ca="1" si="1372"/>
        <v>-</v>
      </c>
      <c r="AM395" s="163" t="b">
        <f t="shared" ca="1" si="1372"/>
        <v>1</v>
      </c>
      <c r="AN395" s="10"/>
      <c r="AO395" s="161" t="b">
        <f t="shared" si="1373"/>
        <v>0</v>
      </c>
      <c r="AP395" s="161" t="str">
        <f t="shared" si="1373"/>
        <v>-</v>
      </c>
      <c r="AQ395" s="161" t="b">
        <f t="shared" si="1373"/>
        <v>0</v>
      </c>
      <c r="AR395" s="161" t="b">
        <f t="shared" si="1373"/>
        <v>1</v>
      </c>
      <c r="AS395" s="161" t="b">
        <f t="shared" si="1373"/>
        <v>1</v>
      </c>
      <c r="AT395" s="161" t="b">
        <f t="shared" si="1373"/>
        <v>0</v>
      </c>
      <c r="AU395" s="161">
        <f t="shared" ca="1" si="1323"/>
        <v>0</v>
      </c>
      <c r="AV395" s="161" t="b">
        <f t="shared" si="1387"/>
        <v>0</v>
      </c>
      <c r="AW395" s="161" t="b">
        <f t="shared" si="1387"/>
        <v>0</v>
      </c>
      <c r="AX395" s="161" t="str">
        <f t="shared" si="1387"/>
        <v>-</v>
      </c>
      <c r="AY395" s="161" t="str">
        <f t="shared" si="1387"/>
        <v>-</v>
      </c>
      <c r="AZ395" s="161" t="str">
        <f t="shared" si="1387"/>
        <v>-</v>
      </c>
      <c r="BA395" s="10"/>
      <c r="BB395" s="161" t="b">
        <f t="shared" si="1325"/>
        <v>1</v>
      </c>
      <c r="BC395" s="163" t="b">
        <f t="shared" ca="1" si="1326"/>
        <v>1</v>
      </c>
      <c r="BD395" s="163" t="b">
        <f t="shared" ca="1" si="1326"/>
        <v>1</v>
      </c>
      <c r="BE395" s="162">
        <f t="shared" ca="1" si="1327"/>
        <v>3210</v>
      </c>
      <c r="BF395" s="163" t="str">
        <f t="shared" ca="1" si="1367"/>
        <v>-</v>
      </c>
      <c r="BG395" s="163" t="str">
        <f t="shared" ca="1" si="1367"/>
        <v>-</v>
      </c>
      <c r="BH395" s="163" t="str">
        <f t="shared" ca="1" si="1367"/>
        <v>-</v>
      </c>
      <c r="BI395" s="163" t="str">
        <f t="shared" ca="1" si="1367"/>
        <v>-</v>
      </c>
      <c r="BJ395" s="163" t="str">
        <f t="shared" ca="1" si="1367"/>
        <v>-</v>
      </c>
      <c r="BK395" s="163">
        <f t="shared" ca="1" si="1367"/>
        <v>1</v>
      </c>
      <c r="BL395" s="163">
        <f t="shared" ca="1" si="1367"/>
        <v>1</v>
      </c>
      <c r="BM395" s="163" t="str">
        <f t="shared" ca="1" si="1367"/>
        <v>-</v>
      </c>
      <c r="BN395" s="163" t="str">
        <f t="shared" ca="1" si="1367"/>
        <v>-</v>
      </c>
      <c r="BO395" s="163" t="b">
        <f t="shared" ca="1" si="1329"/>
        <v>0</v>
      </c>
      <c r="BP395" s="163" t="b">
        <f t="shared" ca="1" si="1329"/>
        <v>0</v>
      </c>
      <c r="BQ395" s="163" t="b">
        <f t="shared" ca="1" si="1329"/>
        <v>0</v>
      </c>
      <c r="BR395" s="163" t="b">
        <f t="shared" ca="1" si="1329"/>
        <v>0</v>
      </c>
      <c r="BS395" s="163" t="b">
        <f t="shared" ca="1" si="1329"/>
        <v>0</v>
      </c>
      <c r="BT395" s="163" t="b">
        <f t="shared" ca="1" si="1329"/>
        <v>0</v>
      </c>
      <c r="BU395" s="163" t="b">
        <f t="shared" ca="1" si="1329"/>
        <v>0</v>
      </c>
      <c r="BV395" s="163" t="b">
        <f t="shared" ca="1" si="1329"/>
        <v>0</v>
      </c>
      <c r="BW395" s="163" t="b">
        <f t="shared" ca="1" si="1329"/>
        <v>0</v>
      </c>
      <c r="BX395" s="163" t="str">
        <f t="shared" ca="1" si="1328"/>
        <v>-</v>
      </c>
      <c r="BY395" s="163" t="str">
        <f t="shared" ca="1" si="1330"/>
        <v>-</v>
      </c>
      <c r="BZ395" s="163" t="str">
        <f t="shared" ca="1" si="1330"/>
        <v>-</v>
      </c>
      <c r="CA395" s="163" t="str">
        <f t="shared" ca="1" si="1330"/>
        <v>-</v>
      </c>
      <c r="CB395" s="163" t="str">
        <f t="shared" ca="1" si="1330"/>
        <v>-</v>
      </c>
      <c r="CC395" s="163" t="str">
        <f t="shared" ca="1" si="1330"/>
        <v>-</v>
      </c>
      <c r="CD395" s="163" t="str">
        <f t="shared" ca="1" si="1330"/>
        <v>-</v>
      </c>
      <c r="CE395" s="163" t="str">
        <f t="shared" ca="1" si="1330"/>
        <v>-</v>
      </c>
      <c r="CF395" s="163" t="str">
        <f t="shared" ca="1" si="1330"/>
        <v>-</v>
      </c>
      <c r="CG395" s="163" t="str">
        <f t="shared" ca="1" si="1328"/>
        <v>-</v>
      </c>
      <c r="CH395" s="163" t="str">
        <f t="shared" ca="1" si="1328"/>
        <v>-</v>
      </c>
      <c r="CI395" s="163" t="str">
        <f t="shared" ca="1" si="1328"/>
        <v>-</v>
      </c>
      <c r="CJ395" s="163" t="str">
        <f t="shared" ca="1" si="1328"/>
        <v>-</v>
      </c>
      <c r="CK395" s="163" t="str">
        <f t="shared" ca="1" si="1328"/>
        <v>-</v>
      </c>
      <c r="CL395" s="163" t="str">
        <f t="shared" ca="1" si="1328"/>
        <v>-</v>
      </c>
      <c r="CM395" s="163" t="str">
        <f t="shared" ca="1" si="1328"/>
        <v>-</v>
      </c>
      <c r="CN395" s="163" t="str">
        <f t="shared" ca="1" si="1328"/>
        <v>-</v>
      </c>
      <c r="CO395" s="163" t="str">
        <f t="shared" ca="1" si="1328"/>
        <v>-</v>
      </c>
      <c r="CP395" s="163" t="str">
        <f t="shared" ref="CL395:CS399" ca="1" si="1391">OFFSET(CP$5,$B395,0)</f>
        <v>-</v>
      </c>
      <c r="CQ395" s="163" t="str">
        <f t="shared" ca="1" si="1391"/>
        <v>-</v>
      </c>
      <c r="CR395" s="163" t="str">
        <f t="shared" ca="1" si="1391"/>
        <v>-</v>
      </c>
      <c r="CS395" s="163" t="str">
        <f t="shared" ca="1" si="1391"/>
        <v>-</v>
      </c>
      <c r="CT395" s="163" t="str">
        <f t="shared" ca="1" si="1328"/>
        <v>-</v>
      </c>
      <c r="CU395" s="163" t="str">
        <f t="shared" ca="1" si="1331"/>
        <v>-</v>
      </c>
      <c r="CV395" s="163" t="str">
        <f t="shared" ca="1" si="1331"/>
        <v>-</v>
      </c>
      <c r="CW395" s="163" t="str">
        <f t="shared" ca="1" si="1331"/>
        <v>-</v>
      </c>
      <c r="CX395" s="163" t="str">
        <f t="shared" ca="1" si="1331"/>
        <v>-</v>
      </c>
      <c r="CY395" s="163" t="str">
        <f t="shared" ca="1" si="1331"/>
        <v>-</v>
      </c>
      <c r="CZ395" s="163" t="str">
        <f t="shared" ca="1" si="1331"/>
        <v>-</v>
      </c>
      <c r="DA395" s="163" t="str">
        <f t="shared" ca="1" si="1331"/>
        <v>-</v>
      </c>
      <c r="DB395" s="163" t="str">
        <f t="shared" ca="1" si="1331"/>
        <v>-</v>
      </c>
      <c r="DC395" s="163" t="str">
        <f t="shared" ca="1" si="1328"/>
        <v>-</v>
      </c>
      <c r="DD395" s="163" t="str">
        <f t="shared" ca="1" si="1332"/>
        <v>-</v>
      </c>
      <c r="DE395" s="163" t="str">
        <f t="shared" ca="1" si="1332"/>
        <v>-</v>
      </c>
      <c r="DF395" s="163" t="str">
        <f t="shared" ca="1" si="1332"/>
        <v>-</v>
      </c>
      <c r="DG395" s="163" t="str">
        <f t="shared" ca="1" si="1332"/>
        <v>-</v>
      </c>
      <c r="DH395" s="163" t="str">
        <f t="shared" ca="1" si="1332"/>
        <v>-</v>
      </c>
      <c r="DI395" s="163" t="str">
        <f t="shared" ca="1" si="1332"/>
        <v>-</v>
      </c>
      <c r="DJ395" s="163" t="str">
        <f t="shared" ca="1" si="1332"/>
        <v>-</v>
      </c>
      <c r="DK395" s="163" t="str">
        <f t="shared" ca="1" si="1332"/>
        <v>-</v>
      </c>
      <c r="DL395" s="10"/>
      <c r="DM395" s="163" t="str">
        <f t="shared" ca="1" si="1367"/>
        <v>-</v>
      </c>
      <c r="DN395" s="163" t="str">
        <f t="shared" ca="1" si="1367"/>
        <v>-</v>
      </c>
      <c r="DO395" s="163" t="str">
        <f t="shared" ca="1" si="1367"/>
        <v>-</v>
      </c>
      <c r="DP395" s="163" t="str">
        <f t="shared" ca="1" si="1367"/>
        <v>-</v>
      </c>
      <c r="DQ395" s="163" t="str">
        <f t="shared" ca="1" si="1367"/>
        <v>-</v>
      </c>
      <c r="DR395" s="163" t="str">
        <f t="shared" ca="1" si="1367"/>
        <v>-</v>
      </c>
      <c r="DS395" s="163" t="str">
        <f t="shared" ca="1" si="1367"/>
        <v>-</v>
      </c>
      <c r="DT395" s="163" t="str">
        <f t="shared" ca="1" si="1367"/>
        <v>-</v>
      </c>
      <c r="DU395" s="163" t="str">
        <f t="shared" ca="1" si="1367"/>
        <v>-</v>
      </c>
      <c r="DV395" s="163" t="str">
        <f t="shared" ca="1" si="1367"/>
        <v>-</v>
      </c>
      <c r="DW395" s="163" t="str">
        <f t="shared" ca="1" si="1367"/>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84"/>
        <v>-</v>
      </c>
      <c r="EJ395" s="163" t="str">
        <f t="shared" ca="1" si="1384"/>
        <v>-</v>
      </c>
      <c r="EK395" s="163" t="str">
        <f t="shared" ca="1" si="1384"/>
        <v>-</v>
      </c>
      <c r="EL395" s="163" t="str">
        <f t="shared" ca="1" si="1384"/>
        <v>-</v>
      </c>
      <c r="EM395" s="163" t="str">
        <f t="shared" ca="1" si="1384"/>
        <v>-</v>
      </c>
      <c r="EN395" s="163" t="str">
        <f t="shared" ca="1" si="1384"/>
        <v>-</v>
      </c>
      <c r="EO395" s="163" t="str">
        <f t="shared" ca="1" si="1384"/>
        <v>-</v>
      </c>
      <c r="EP395" s="163" t="str">
        <f t="shared" ca="1" si="1384"/>
        <v>-</v>
      </c>
      <c r="EQ395" s="163">
        <f t="shared" ca="1" si="1384"/>
        <v>1</v>
      </c>
      <c r="ER395" s="163">
        <f t="shared" ca="1" si="1384"/>
        <v>1</v>
      </c>
      <c r="ES395" s="163">
        <f t="shared" ca="1" si="1384"/>
        <v>0</v>
      </c>
      <c r="ET395" s="163" t="str">
        <f t="shared" ca="1" si="1384"/>
        <v>-</v>
      </c>
      <c r="EU395" s="163" t="str">
        <f t="shared" ca="1" si="1384"/>
        <v>-</v>
      </c>
      <c r="EV395" s="163" t="str">
        <f t="shared" ca="1" si="1384"/>
        <v>-</v>
      </c>
      <c r="EW395" s="163" t="str">
        <f t="shared" ca="1" si="1384"/>
        <v>-</v>
      </c>
      <c r="EX395" s="163" t="str">
        <f t="shared" ca="1" si="1384"/>
        <v>-</v>
      </c>
      <c r="EY395" s="163" t="str">
        <f t="shared" ca="1" si="1384"/>
        <v>-</v>
      </c>
      <c r="EZ395" s="163" t="str">
        <f t="shared" ca="1" si="1384"/>
        <v>-</v>
      </c>
      <c r="FA395" s="163">
        <f t="shared" ca="1" si="1384"/>
        <v>0</v>
      </c>
      <c r="FB395" s="163" t="str">
        <f t="shared" ca="1" si="1384"/>
        <v>-</v>
      </c>
      <c r="FC395" s="163" t="str">
        <f t="shared" ca="1" si="1384"/>
        <v>-</v>
      </c>
      <c r="FD395" s="163" t="str">
        <f t="shared" ca="1" si="1384"/>
        <v>-</v>
      </c>
      <c r="FE395" s="163" t="str">
        <f t="shared" ca="1" si="1384"/>
        <v>-</v>
      </c>
      <c r="FF395" s="163" t="str">
        <f t="shared" ca="1" si="1384"/>
        <v>-</v>
      </c>
      <c r="FG395" s="163">
        <f t="shared" ca="1" si="1384"/>
        <v>0</v>
      </c>
      <c r="FH395" s="163">
        <f t="shared" ca="1" si="1384"/>
        <v>0</v>
      </c>
      <c r="FI395" s="163">
        <f t="shared" ca="1" si="1384"/>
        <v>0</v>
      </c>
      <c r="FJ395" s="163">
        <f t="shared" ca="1" si="1384"/>
        <v>0</v>
      </c>
      <c r="FK395" s="163">
        <f t="shared" ca="1" si="1384"/>
        <v>0</v>
      </c>
      <c r="FL395" s="163">
        <f t="shared" ca="1" si="1384"/>
        <v>0</v>
      </c>
      <c r="FM395" s="163">
        <f t="shared" ca="1" si="1384"/>
        <v>0</v>
      </c>
      <c r="FN395" s="163" t="str">
        <f t="shared" ca="1" si="1384"/>
        <v>-</v>
      </c>
      <c r="FO395" s="163" t="str">
        <f t="shared" ca="1" si="1384"/>
        <v>-</v>
      </c>
      <c r="FP395" s="163" t="str">
        <f t="shared" ca="1" si="1384"/>
        <v>-</v>
      </c>
      <c r="FQ395" s="163" t="str">
        <f t="shared" ca="1" si="1384"/>
        <v>-</v>
      </c>
      <c r="FR395" s="163" t="str">
        <f t="shared" ca="1" si="1384"/>
        <v>-</v>
      </c>
      <c r="FS395" s="163" t="str">
        <f t="shared" ca="1" si="1384"/>
        <v>-</v>
      </c>
      <c r="FT395" s="163" t="str">
        <f t="shared" ca="1" si="1384"/>
        <v>-</v>
      </c>
      <c r="FU395" s="163" t="str">
        <f t="shared" ca="1" si="1384"/>
        <v>-</v>
      </c>
      <c r="FV395" s="163" t="str">
        <f t="shared" ca="1" si="1384"/>
        <v>-</v>
      </c>
      <c r="FW395" s="163" t="str">
        <f t="shared" ca="1" si="1384"/>
        <v>-</v>
      </c>
      <c r="FX395" s="163" t="str">
        <f t="shared" ca="1" si="1384"/>
        <v>-</v>
      </c>
      <c r="FY395" s="10"/>
      <c r="FZ395" s="163">
        <f t="shared" ca="1" si="1384"/>
        <v>1</v>
      </c>
      <c r="GA395" s="163" t="str">
        <f t="shared" ca="1" si="1384"/>
        <v>-</v>
      </c>
      <c r="GB395" s="163" t="str">
        <f t="shared" ca="1" si="1384"/>
        <v>-</v>
      </c>
      <c r="GC395" s="163" t="str">
        <f t="shared" ca="1" si="1384"/>
        <v>-</v>
      </c>
      <c r="GD395" s="163" t="str">
        <f t="shared" ca="1" si="1374"/>
        <v>-</v>
      </c>
      <c r="GE395" s="163" t="b">
        <f t="shared" ca="1" si="1374"/>
        <v>0</v>
      </c>
      <c r="GF395" s="163" t="str">
        <f t="shared" ca="1" si="1374"/>
        <v>-</v>
      </c>
      <c r="GG395" s="163">
        <f t="shared" ca="1" si="1374"/>
        <v>0</v>
      </c>
      <c r="GH395" s="163" t="str">
        <f t="shared" ca="1" si="1374"/>
        <v>-</v>
      </c>
      <c r="GI395" s="161" cm="1">
        <f t="array" aca="1" ref="GI395" ca="1">INDEX(i.rev,$K395,GI$15)</f>
        <v>1</v>
      </c>
      <c r="GJ395" s="163">
        <f t="shared" ca="1" si="1375"/>
        <v>0</v>
      </c>
      <c r="GK395" s="163">
        <f t="shared" ca="1" si="1375"/>
        <v>1</v>
      </c>
      <c r="GL395" s="163">
        <f t="shared" ca="1" si="1375"/>
        <v>0</v>
      </c>
      <c r="GM395" s="163">
        <f t="shared" ca="1" si="1375"/>
        <v>1</v>
      </c>
      <c r="GN395" s="163">
        <f t="shared" ca="1" si="1375"/>
        <v>1</v>
      </c>
      <c r="GO395" s="163">
        <f t="shared" ca="1" si="1375"/>
        <v>1</v>
      </c>
      <c r="GP395" s="163">
        <f t="shared" ca="1" si="1375"/>
        <v>0</v>
      </c>
      <c r="GQ395" s="163">
        <f t="shared" ca="1" si="1375"/>
        <v>0</v>
      </c>
      <c r="GR395" s="163">
        <f t="shared" ca="1" si="1375"/>
        <v>0</v>
      </c>
      <c r="GS395" s="163">
        <f t="shared" ca="1" si="1375"/>
        <v>0</v>
      </c>
      <c r="GT395" s="163">
        <f t="shared" ca="1" si="1375"/>
        <v>0</v>
      </c>
      <c r="GU395" s="163">
        <f t="shared" ca="1" si="1375"/>
        <v>0</v>
      </c>
      <c r="GV395" s="163">
        <f t="shared" ca="1" si="1375"/>
        <v>0</v>
      </c>
      <c r="GW395" s="163">
        <f t="shared" ca="1" si="1375"/>
        <v>0</v>
      </c>
      <c r="GX395" s="163">
        <f t="shared" ca="1" si="1375"/>
        <v>0</v>
      </c>
      <c r="GY395" s="163">
        <f t="shared" ca="1" si="1375"/>
        <v>0</v>
      </c>
      <c r="GZ395" s="161" cm="1">
        <f t="array" aca="1" ref="GZ395" ca="1">INDEX(i.rev,$K395,GZ$15)</f>
        <v>0</v>
      </c>
      <c r="HA395" s="163">
        <f t="shared" ca="1" si="1336"/>
        <v>0</v>
      </c>
      <c r="HB395" s="161" cm="1">
        <f t="array" aca="1" ref="HB395" ca="1">INDEX(i.rev,$K395,HB$15)</f>
        <v>1</v>
      </c>
      <c r="HC395" s="163">
        <f t="shared" ref="HC395:IH405" ca="1" si="1392">OFFSET(HC$5,$B395,0)</f>
        <v>0</v>
      </c>
      <c r="HD395" s="163">
        <f t="shared" ca="1" si="1392"/>
        <v>0</v>
      </c>
      <c r="HE395" s="163">
        <f t="shared" ca="1" si="1392"/>
        <v>0</v>
      </c>
      <c r="HF395" s="163">
        <f t="shared" ca="1" si="1392"/>
        <v>0</v>
      </c>
      <c r="HG395" s="163">
        <f t="shared" ca="1" si="1392"/>
        <v>0</v>
      </c>
      <c r="HH395" s="163">
        <f t="shared" ca="1" si="1392"/>
        <v>0</v>
      </c>
      <c r="HI395" s="163">
        <f t="shared" ca="1" si="1392"/>
        <v>0</v>
      </c>
      <c r="HJ395" s="10"/>
      <c r="HK395" s="163" t="str">
        <f t="shared" ca="1" si="1392"/>
        <v>-</v>
      </c>
      <c r="HL395" s="163" t="str">
        <f t="shared" ca="1" si="1392"/>
        <v>-</v>
      </c>
      <c r="HM395" s="163" t="str">
        <f t="shared" ca="1" si="1392"/>
        <v>-</v>
      </c>
      <c r="HN395" s="163" t="str">
        <f t="shared" ca="1" si="1392"/>
        <v>-</v>
      </c>
      <c r="HO395" s="163" t="str">
        <f t="shared" ca="1" si="1388"/>
        <v>-</v>
      </c>
      <c r="HP395" s="161" t="b">
        <f t="shared" ca="1" si="1376"/>
        <v>0</v>
      </c>
      <c r="HQ395" s="161" t="b">
        <f t="shared" ca="1" si="1376"/>
        <v>0</v>
      </c>
      <c r="HR395" s="161" t="b">
        <f t="shared" ca="1" si="1376"/>
        <v>1</v>
      </c>
      <c r="HS395" s="163">
        <f t="shared" ca="1" si="1392"/>
        <v>0</v>
      </c>
      <c r="HT395" s="161">
        <f t="shared" ca="1" si="1377"/>
        <v>1</v>
      </c>
      <c r="HU395" s="161">
        <f t="shared" ca="1" si="1377"/>
        <v>1</v>
      </c>
      <c r="HV395" s="163" t="str">
        <f t="shared" ca="1" si="1392"/>
        <v>-</v>
      </c>
      <c r="HW395" s="163" t="str">
        <f t="shared" ca="1" si="1392"/>
        <v>-</v>
      </c>
      <c r="HX395" s="163" t="str">
        <f t="shared" ca="1" si="1392"/>
        <v>-</v>
      </c>
      <c r="HY395" s="163" t="str">
        <f t="shared" ca="1" si="1392"/>
        <v>-</v>
      </c>
      <c r="HZ395" s="163" t="str">
        <f t="shared" ca="1" si="1392"/>
        <v>-</v>
      </c>
      <c r="IA395" s="163" t="str">
        <f t="shared" ca="1" si="1392"/>
        <v>-</v>
      </c>
      <c r="IB395" s="163" t="str">
        <f t="shared" ca="1" si="1392"/>
        <v>-</v>
      </c>
      <c r="IC395" s="163" t="str">
        <f t="shared" ca="1" si="1392"/>
        <v>-</v>
      </c>
      <c r="ID395" s="163" t="str">
        <f t="shared" ca="1" si="1392"/>
        <v>-</v>
      </c>
      <c r="IE395" s="163" t="b">
        <f t="shared" ca="1" si="1392"/>
        <v>1</v>
      </c>
      <c r="IF395" s="163" t="str">
        <f t="shared" ca="1" si="1392"/>
        <v>-</v>
      </c>
      <c r="IG395" s="163" t="str">
        <f t="shared" ca="1" si="1392"/>
        <v>-</v>
      </c>
      <c r="IH395" s="163" t="str">
        <f t="shared" ca="1" si="1392"/>
        <v>-</v>
      </c>
      <c r="II395" s="163" t="b">
        <f t="shared" ca="1" si="1378"/>
        <v>1</v>
      </c>
      <c r="IJ395" s="163">
        <f t="shared" ca="1" si="1378"/>
        <v>0</v>
      </c>
      <c r="IK395" s="163" t="str">
        <f t="shared" ca="1" si="1378"/>
        <v>-</v>
      </c>
      <c r="IL395" s="163" t="str">
        <f t="shared" ca="1" si="1378"/>
        <v>-</v>
      </c>
      <c r="IM395" s="163" t="str">
        <f t="shared" ca="1" si="1378"/>
        <v>-</v>
      </c>
      <c r="IN395" s="163" t="str">
        <f t="shared" ca="1" si="1378"/>
        <v>-</v>
      </c>
      <c r="IO395" s="163" t="str">
        <f t="shared" ca="1" si="1378"/>
        <v>-</v>
      </c>
      <c r="IP395" s="163">
        <f t="shared" ca="1" si="1378"/>
        <v>0</v>
      </c>
      <c r="IQ395" s="163" t="str">
        <f t="shared" ca="1" si="1378"/>
        <v>-</v>
      </c>
      <c r="IR395" s="163" t="str">
        <f t="shared" ca="1" si="1378"/>
        <v>-</v>
      </c>
      <c r="IS395" s="163" t="str">
        <f t="shared" ca="1" si="1378"/>
        <v>-</v>
      </c>
      <c r="IT395" s="163">
        <f t="shared" ca="1" si="1378"/>
        <v>500</v>
      </c>
      <c r="IU395" s="163">
        <f t="shared" ca="1" si="1378"/>
        <v>500</v>
      </c>
      <c r="IV395" s="163" t="str">
        <f t="shared" ca="1" si="1378"/>
        <v>-</v>
      </c>
      <c r="IW395" s="163" t="str">
        <f t="shared" ca="1" si="1378"/>
        <v>-</v>
      </c>
      <c r="IX395" s="163" t="str">
        <f t="shared" ca="1" si="1378"/>
        <v>-</v>
      </c>
      <c r="IY395" s="163" t="str">
        <f t="shared" ca="1" si="1379"/>
        <v>-</v>
      </c>
      <c r="IZ395" s="163" t="str">
        <f t="shared" ca="1" si="1341"/>
        <v>-</v>
      </c>
      <c r="JA395" s="163" t="str">
        <f t="shared" ca="1" si="1341"/>
        <v>-</v>
      </c>
      <c r="JB395" s="163" t="str">
        <f t="shared" ca="1" si="1341"/>
        <v>-</v>
      </c>
      <c r="JC395" s="163" t="str">
        <f t="shared" ca="1" si="1341"/>
        <v>-</v>
      </c>
      <c r="JD395" s="163" t="str">
        <f t="shared" ca="1" si="1341"/>
        <v>-</v>
      </c>
      <c r="JE395" s="163" t="str">
        <f t="shared" ca="1" si="1341"/>
        <v>-</v>
      </c>
      <c r="JF395" s="163" t="str">
        <f t="shared" ca="1" si="1341"/>
        <v>-</v>
      </c>
      <c r="JG395" s="163" t="str">
        <f t="shared" ca="1" si="1341"/>
        <v>-</v>
      </c>
      <c r="JH395" s="163" t="str">
        <f t="shared" ca="1" si="1341"/>
        <v>-</v>
      </c>
      <c r="JI395" s="163" t="str">
        <f t="shared" ca="1" si="1342"/>
        <v>-</v>
      </c>
      <c r="JJ395" s="163" t="str">
        <f t="shared" ca="1" si="1342"/>
        <v>-</v>
      </c>
      <c r="JK395" s="163" t="str">
        <f t="shared" ca="1" si="1342"/>
        <v>-</v>
      </c>
      <c r="JL395" s="163" t="str">
        <f t="shared" ca="1" si="1342"/>
        <v>-</v>
      </c>
      <c r="JM395" s="163" t="str">
        <f t="shared" ca="1" si="1342"/>
        <v>-</v>
      </c>
      <c r="JN395" s="163" t="str">
        <f t="shared" ca="1" si="1342"/>
        <v>-</v>
      </c>
      <c r="JO395" s="163" t="str">
        <f t="shared" ca="1" si="1342"/>
        <v>-</v>
      </c>
      <c r="JP395" s="163" t="str">
        <f t="shared" ca="1" si="1342"/>
        <v>-</v>
      </c>
      <c r="JQ395" s="163" t="str">
        <f t="shared" ca="1" si="1342"/>
        <v>-</v>
      </c>
      <c r="JR395" s="163" t="str">
        <f t="shared" ca="1" si="1342"/>
        <v>-</v>
      </c>
      <c r="JS395" s="163" t="str">
        <f t="shared" ca="1" si="1383"/>
        <v>-</v>
      </c>
      <c r="JT395" s="163" t="str">
        <f t="shared" ca="1" si="1383"/>
        <v>-</v>
      </c>
      <c r="JU395" s="163" t="str">
        <f t="shared" ca="1" si="1383"/>
        <v>-</v>
      </c>
      <c r="JV395" s="163" t="str">
        <f t="shared" ca="1" si="1383"/>
        <v>-</v>
      </c>
      <c r="JW395" s="163" t="str">
        <f t="shared" ca="1" si="1383"/>
        <v>-</v>
      </c>
      <c r="JX395" s="163" t="str">
        <f t="shared" ca="1" si="1379"/>
        <v>-</v>
      </c>
      <c r="JY395" s="163" t="str">
        <f t="shared" ca="1" si="1389"/>
        <v>-</v>
      </c>
      <c r="JZ395" s="163" t="str">
        <f t="shared" ca="1" si="1389"/>
        <v>-</v>
      </c>
      <c r="KA395" s="163" t="str">
        <f t="shared" ca="1" si="1389"/>
        <v>-</v>
      </c>
      <c r="KB395" s="163" t="str">
        <f t="shared" ca="1" si="1389"/>
        <v>-</v>
      </c>
      <c r="KC395" s="163" t="str">
        <f t="shared" ca="1" si="1389"/>
        <v>-</v>
      </c>
      <c r="KD395" s="163" t="str">
        <f t="shared" ca="1" si="1389"/>
        <v>-</v>
      </c>
      <c r="KE395" s="163" t="str">
        <f t="shared" ca="1" si="1389"/>
        <v>-</v>
      </c>
      <c r="KF395" s="163" t="str">
        <f t="shared" ca="1" si="1389"/>
        <v>-</v>
      </c>
      <c r="KG395" s="163" t="str">
        <f t="shared" ca="1" si="1389"/>
        <v>-</v>
      </c>
      <c r="KH395" s="163" t="str">
        <f t="shared" ca="1" si="1389"/>
        <v>-</v>
      </c>
      <c r="KI395" s="163" t="str">
        <f t="shared" ca="1" si="1389"/>
        <v>-</v>
      </c>
      <c r="KJ395" s="163" t="str">
        <f t="shared" ca="1" si="1389"/>
        <v>-</v>
      </c>
      <c r="KK395" s="163" t="str">
        <f t="shared" ca="1" si="1389"/>
        <v>-</v>
      </c>
      <c r="KL395" s="163" t="str">
        <f t="shared" ca="1" si="1389"/>
        <v>-</v>
      </c>
      <c r="KM395" s="163" t="str">
        <f t="shared" ca="1" si="1389"/>
        <v>-</v>
      </c>
      <c r="KN395" s="163" t="str">
        <f t="shared" ca="1" si="1389"/>
        <v>-</v>
      </c>
      <c r="KO395" s="163" t="str">
        <f t="shared" ca="1" si="1389"/>
        <v>-</v>
      </c>
      <c r="KP395" s="163" t="str">
        <f t="shared" ca="1" si="1389"/>
        <v>-</v>
      </c>
      <c r="KQ395" s="163" t="str">
        <f t="shared" ca="1" si="1389"/>
        <v>-</v>
      </c>
      <c r="KR395" s="163" t="str">
        <f t="shared" ca="1" si="1389"/>
        <v>-</v>
      </c>
      <c r="KS395" s="163" t="str">
        <f t="shared" ca="1" si="1389"/>
        <v>-</v>
      </c>
      <c r="KT395" s="163" t="str">
        <f t="shared" ca="1" si="1389"/>
        <v>-</v>
      </c>
      <c r="KU395" s="163" t="str">
        <f t="shared" ca="1" si="1389"/>
        <v>-</v>
      </c>
      <c r="KV395" s="163" t="str">
        <f t="shared" ca="1" si="1389"/>
        <v>-</v>
      </c>
      <c r="KW395" s="163" t="str">
        <f t="shared" ca="1" si="1389"/>
        <v>-</v>
      </c>
      <c r="KX395" s="163" t="str">
        <f t="shared" ca="1" si="1389"/>
        <v>-</v>
      </c>
      <c r="KY395" s="163" t="str">
        <f t="shared" ca="1" si="1389"/>
        <v>-</v>
      </c>
      <c r="KZ395" s="163" t="str">
        <f t="shared" ca="1" si="1389"/>
        <v>-</v>
      </c>
      <c r="LA395" s="163" t="str">
        <f t="shared" ca="1" si="1389"/>
        <v>-</v>
      </c>
      <c r="LB395" s="163" t="str">
        <f t="shared" ca="1" si="1389"/>
        <v>-</v>
      </c>
      <c r="LC395" s="163" t="str">
        <f t="shared" ca="1" si="1389"/>
        <v>-</v>
      </c>
      <c r="LD395" s="163" t="str">
        <f t="shared" ca="1" si="1389"/>
        <v>-</v>
      </c>
      <c r="LE395" s="163" t="str">
        <f t="shared" ca="1" si="1389"/>
        <v>-</v>
      </c>
      <c r="LF395" s="163" t="str">
        <f t="shared" ca="1" si="1389"/>
        <v>-</v>
      </c>
      <c r="LG395" s="163" t="str">
        <f t="shared" ca="1" si="1389"/>
        <v>-</v>
      </c>
      <c r="LH395" s="163" t="str">
        <f t="shared" ca="1" si="1389"/>
        <v>-</v>
      </c>
      <c r="LI395" s="163" t="str">
        <f t="shared" ca="1" si="1389"/>
        <v>-</v>
      </c>
      <c r="LJ395" s="163" t="str">
        <f t="shared" ca="1" si="1389"/>
        <v>-</v>
      </c>
      <c r="LK395" s="163" t="str">
        <f t="shared" ca="1" si="1389"/>
        <v>-</v>
      </c>
      <c r="LL395" s="163" t="str">
        <f t="shared" ca="1" si="1389"/>
        <v>-</v>
      </c>
      <c r="LM395" s="163" t="str">
        <f t="shared" ca="1" si="1389"/>
        <v>-</v>
      </c>
      <c r="LN395" s="163" t="str">
        <f t="shared" ca="1" si="1389"/>
        <v>-</v>
      </c>
      <c r="LO395" s="163" t="str">
        <f t="shared" ca="1" si="1379"/>
        <v>-</v>
      </c>
      <c r="LP395" s="163" t="str">
        <f t="shared" ca="1" si="1379"/>
        <v>-</v>
      </c>
      <c r="LQ395" s="163" t="str">
        <f t="shared" ca="1" si="1379"/>
        <v>-</v>
      </c>
      <c r="LR395" s="163" t="str">
        <f t="shared" ca="1" si="1379"/>
        <v>-</v>
      </c>
      <c r="LS395" s="163" t="str">
        <f t="shared" ca="1" si="1379"/>
        <v>-</v>
      </c>
      <c r="LT395" s="163" t="str">
        <f t="shared" ca="1" si="1379"/>
        <v>-</v>
      </c>
      <c r="LU395" s="163" t="str">
        <f t="shared" ca="1" si="1379"/>
        <v>-</v>
      </c>
      <c r="LV395" s="163" t="str">
        <f t="shared" ca="1" si="1379"/>
        <v>-</v>
      </c>
      <c r="LW395" s="163" t="str">
        <f t="shared" ca="1" si="1379"/>
        <v>-</v>
      </c>
      <c r="LX395" s="163" t="str">
        <f t="shared" ca="1" si="1379"/>
        <v>-</v>
      </c>
      <c r="LY395" s="10"/>
      <c r="LZ395" s="161">
        <f t="shared" ca="1" si="1345"/>
        <v>4.4999999999999998E-2</v>
      </c>
      <c r="MA395" s="161">
        <f t="shared" ca="1" si="1346"/>
        <v>4.4999999999999998E-2</v>
      </c>
      <c r="MB395" s="163">
        <f t="shared" ca="1" si="1380"/>
        <v>1</v>
      </c>
      <c r="MC395" s="163">
        <f t="shared" ca="1" si="1380"/>
        <v>0</v>
      </c>
      <c r="MD395" s="163">
        <f t="shared" ca="1" si="1380"/>
        <v>1</v>
      </c>
      <c r="ME395" s="163">
        <f t="shared" ca="1" si="1380"/>
        <v>1</v>
      </c>
      <c r="MF395" s="163">
        <f t="shared" ca="1" si="1380"/>
        <v>0</v>
      </c>
      <c r="MG395" s="163">
        <f t="shared" ca="1" si="1380"/>
        <v>70</v>
      </c>
      <c r="MH395" s="163">
        <f t="shared" ca="1" si="1380"/>
        <v>50</v>
      </c>
      <c r="MI395" s="163">
        <f t="shared" ca="1" si="1380"/>
        <v>85</v>
      </c>
      <c r="MJ395" s="163">
        <f t="shared" ca="1" si="1380"/>
        <v>50</v>
      </c>
      <c r="MK395" s="161">
        <f t="shared" ca="1" si="1348"/>
        <v>1</v>
      </c>
      <c r="ML395" s="161">
        <f t="shared" ca="1" si="1349"/>
        <v>1</v>
      </c>
      <c r="MM395" s="161">
        <f t="shared" ca="1" si="1350"/>
        <v>1</v>
      </c>
      <c r="MN395" s="161">
        <f t="shared" ca="1" si="1351"/>
        <v>1</v>
      </c>
      <c r="MO395" s="161">
        <f t="shared" ca="1" si="1351"/>
        <v>1</v>
      </c>
      <c r="MP395" s="163">
        <f t="shared" ca="1" si="1380"/>
        <v>1</v>
      </c>
      <c r="MQ395" s="10"/>
      <c r="MR395" s="163">
        <f t="shared" ca="1" si="1380"/>
        <v>1</v>
      </c>
      <c r="MS395" s="161">
        <f t="shared" si="1352"/>
        <v>1.1499999999999999</v>
      </c>
      <c r="MT395" s="163">
        <f t="shared" ca="1" si="1380"/>
        <v>0.75</v>
      </c>
      <c r="MU395" s="163">
        <f t="shared" ca="1" si="1380"/>
        <v>0.8</v>
      </c>
      <c r="MV395" s="163">
        <f t="shared" ca="1" si="1347"/>
        <v>0.82499999999999996</v>
      </c>
      <c r="MW395" s="163">
        <f t="shared" ca="1" si="1347"/>
        <v>0.875</v>
      </c>
      <c r="MX395" s="163">
        <f t="shared" ca="1" si="1380"/>
        <v>0.9</v>
      </c>
      <c r="MY395" s="163">
        <f t="shared" ca="1" si="1386"/>
        <v>0.75</v>
      </c>
      <c r="MZ395" s="163">
        <f t="shared" ca="1" si="1385"/>
        <v>0.78142857142857147</v>
      </c>
      <c r="NA395" s="163">
        <f t="shared" ca="1" si="1385"/>
        <v>0.82499999999999996</v>
      </c>
      <c r="NB395" s="163">
        <f t="shared" ca="1" si="1386"/>
        <v>0.875</v>
      </c>
      <c r="NC395" s="163">
        <f t="shared" ca="1" si="1386"/>
        <v>0.9</v>
      </c>
      <c r="ND395" s="163">
        <f t="shared" ca="1" si="1385"/>
        <v>0.9</v>
      </c>
      <c r="NE395" s="163">
        <f t="shared" ca="1" si="1386"/>
        <v>0.75</v>
      </c>
      <c r="NF395" s="163">
        <f t="shared" ca="1" si="1385"/>
        <v>0.78142857142857147</v>
      </c>
      <c r="NG395" s="163">
        <f t="shared" ca="1" si="1385"/>
        <v>0.82499999999999996</v>
      </c>
      <c r="NH395" s="163">
        <f t="shared" ca="1" si="1386"/>
        <v>0.875</v>
      </c>
      <c r="NI395" s="163">
        <f t="shared" ca="1" si="1386"/>
        <v>0.9</v>
      </c>
      <c r="NJ395" s="163">
        <f t="shared" ca="1" si="1385"/>
        <v>0.9</v>
      </c>
      <c r="NK395" s="163">
        <f t="shared" ca="1" si="1386"/>
        <v>0.75</v>
      </c>
      <c r="NL395" s="163">
        <f t="shared" ca="1" si="1385"/>
        <v>0.78142857142857147</v>
      </c>
      <c r="NM395" s="163">
        <f t="shared" ca="1" si="1385"/>
        <v>0.82499999999999996</v>
      </c>
      <c r="NN395" s="163">
        <f t="shared" ca="1" si="1386"/>
        <v>0.875</v>
      </c>
      <c r="NO395" s="163">
        <f t="shared" ca="1" si="1386"/>
        <v>0.9</v>
      </c>
      <c r="NP395" s="163">
        <f t="shared" ca="1" si="1385"/>
        <v>0.9</v>
      </c>
      <c r="NQ395" s="163">
        <f t="shared" ca="1" si="1386"/>
        <v>0.75</v>
      </c>
      <c r="NR395" s="163">
        <f t="shared" ca="1" si="1385"/>
        <v>0.78142857142857147</v>
      </c>
      <c r="NS395" s="163">
        <f t="shared" ca="1" si="1385"/>
        <v>0.82499999999999996</v>
      </c>
      <c r="NT395" s="163">
        <f t="shared" ca="1" si="1386"/>
        <v>0.875</v>
      </c>
      <c r="NU395" s="163">
        <f t="shared" ca="1" si="1386"/>
        <v>0.9</v>
      </c>
      <c r="NV395" s="163">
        <f t="shared" ca="1" si="1385"/>
        <v>0.9</v>
      </c>
      <c r="NW395" s="163">
        <f t="shared" ca="1" si="1386"/>
        <v>0.75</v>
      </c>
      <c r="NX395" s="163">
        <f t="shared" ca="1" si="1385"/>
        <v>0.78142857142857147</v>
      </c>
      <c r="NY395" s="163">
        <f t="shared" ca="1" si="1385"/>
        <v>0.82499999999999996</v>
      </c>
      <c r="NZ395" s="163">
        <f t="shared" ca="1" si="1386"/>
        <v>0.875</v>
      </c>
      <c r="OA395" s="163">
        <f t="shared" ca="1" si="1386"/>
        <v>0.9</v>
      </c>
      <c r="OB395" s="163">
        <f t="shared" ca="1" si="1385"/>
        <v>0.9</v>
      </c>
      <c r="OC395" s="163">
        <f t="shared" ca="1" si="1386"/>
        <v>0.75</v>
      </c>
      <c r="OD395" s="163">
        <f t="shared" ca="1" si="1385"/>
        <v>0.78142857142857147</v>
      </c>
      <c r="OE395" s="163">
        <f t="shared" ca="1" si="1385"/>
        <v>0.82499999999999996</v>
      </c>
      <c r="OF395" s="163">
        <f t="shared" ca="1" si="1386"/>
        <v>0.875</v>
      </c>
      <c r="OG395" s="163">
        <f t="shared" ca="1" si="1386"/>
        <v>0.9</v>
      </c>
      <c r="OH395" s="163">
        <f t="shared" ca="1" si="1385"/>
        <v>0.9</v>
      </c>
      <c r="OI395" s="163">
        <f t="shared" ca="1" si="1386"/>
        <v>0.75</v>
      </c>
      <c r="OJ395" s="163">
        <f t="shared" ca="1" si="1385"/>
        <v>0.76904761904761909</v>
      </c>
      <c r="OK395" s="163">
        <f t="shared" ca="1" si="1385"/>
        <v>0.82000000000000006</v>
      </c>
      <c r="OL395" s="163">
        <f t="shared" ca="1" si="1386"/>
        <v>0.875</v>
      </c>
      <c r="OM395" s="163">
        <f t="shared" ca="1" si="1386"/>
        <v>0.9</v>
      </c>
      <c r="ON395" s="163">
        <f t="shared" ca="1" si="1385"/>
        <v>0.90000000000000013</v>
      </c>
      <c r="OO395" s="163">
        <f t="shared" ca="1" si="1386"/>
        <v>0.75</v>
      </c>
      <c r="OP395" s="163">
        <f t="shared" ca="1" si="1385"/>
        <v>0.76904761904761909</v>
      </c>
      <c r="OQ395" s="163">
        <f t="shared" ca="1" si="1385"/>
        <v>0.82000000000000006</v>
      </c>
      <c r="OR395" s="163">
        <f t="shared" ca="1" si="1386"/>
        <v>0.875</v>
      </c>
      <c r="OS395" s="163">
        <f t="shared" ca="1" si="1386"/>
        <v>0.9</v>
      </c>
      <c r="OT395" s="163">
        <f t="shared" ca="1" si="1385"/>
        <v>0.9</v>
      </c>
      <c r="OU395" s="163">
        <f t="shared" ca="1" si="1353"/>
        <v>0.875</v>
      </c>
      <c r="OV395" s="161">
        <f t="shared" ca="1" si="1354"/>
        <v>1</v>
      </c>
      <c r="OW395" s="161">
        <f t="shared" ca="1" si="1355"/>
        <v>1</v>
      </c>
      <c r="OX395" s="161" t="str">
        <f t="shared" ca="1" si="1356"/>
        <v>-</v>
      </c>
      <c r="OY395" s="163" t="str">
        <f t="shared" ca="1" si="1357"/>
        <v>-</v>
      </c>
      <c r="OZ395" s="161" t="str">
        <f t="shared" ca="1" si="1358"/>
        <v>-</v>
      </c>
      <c r="PA395" s="161" t="str">
        <f t="shared" ca="1" si="1359"/>
        <v>-</v>
      </c>
      <c r="PB395" s="163">
        <f t="shared" ca="1" si="1380"/>
        <v>0</v>
      </c>
      <c r="PC395" s="27">
        <v>0</v>
      </c>
    </row>
    <row r="396" spans="1:419" s="143" customFormat="1" hidden="1" outlineLevel="1">
      <c r="A396" s="121">
        <f t="shared" si="14"/>
        <v>391</v>
      </c>
      <c r="B396" s="121">
        <f t="shared" si="1390"/>
        <v>13</v>
      </c>
      <c r="C396" s="143">
        <f t="shared" si="1366"/>
        <v>1002</v>
      </c>
      <c r="D396" s="143" t="s">
        <v>884</v>
      </c>
      <c r="E396" s="143" t="b">
        <f t="shared" si="1320"/>
        <v>0</v>
      </c>
      <c r="F396" s="143" t="b">
        <v>0</v>
      </c>
      <c r="G396" s="143" t="b">
        <f t="shared" si="1361"/>
        <v>0</v>
      </c>
      <c r="H396" s="139">
        <f t="shared" ca="1" si="1381"/>
        <v>3</v>
      </c>
      <c r="I396" s="32">
        <v>2</v>
      </c>
      <c r="J396" s="32">
        <v>2</v>
      </c>
      <c r="K396" s="139">
        <f t="shared" ca="1" si="1381"/>
        <v>1</v>
      </c>
      <c r="L396" s="139">
        <f t="shared" ca="1" si="1381"/>
        <v>1</v>
      </c>
      <c r="M396" s="139">
        <f t="shared" ca="1" si="1381"/>
        <v>1</v>
      </c>
      <c r="N396" s="139">
        <f t="shared" ca="1" si="1381"/>
        <v>1</v>
      </c>
      <c r="O396" s="139">
        <f t="shared" ca="1" si="1381"/>
        <v>1</v>
      </c>
      <c r="P396" s="139">
        <f t="shared" ca="1" si="1381"/>
        <v>1</v>
      </c>
      <c r="Q396" s="139">
        <f t="shared" ca="1" si="1381"/>
        <v>1</v>
      </c>
      <c r="R396" s="139">
        <f t="shared" ca="1" si="1381"/>
        <v>2</v>
      </c>
      <c r="S396" s="139">
        <f t="shared" ca="1" si="1381"/>
        <v>1</v>
      </c>
      <c r="T396" s="139">
        <f t="shared" ca="1" si="1362"/>
        <v>1</v>
      </c>
      <c r="U396" s="139">
        <f t="shared" ca="1" si="1362"/>
        <v>1</v>
      </c>
      <c r="V396" s="139">
        <f t="shared" ca="1" si="1362"/>
        <v>1</v>
      </c>
      <c r="W396" s="139">
        <f t="shared" ca="1" si="1381"/>
        <v>1</v>
      </c>
      <c r="X396" s="32">
        <v>1</v>
      </c>
      <c r="Y396" s="139">
        <f t="shared" ca="1" si="1381"/>
        <v>1</v>
      </c>
      <c r="Z396" s="139">
        <f t="shared" ca="1" si="1381"/>
        <v>1</v>
      </c>
      <c r="AA396" s="139">
        <f t="shared" ca="1" si="1381"/>
        <v>1</v>
      </c>
      <c r="AB396" s="139">
        <f t="shared" ca="1" si="1381"/>
        <v>1</v>
      </c>
      <c r="AC396" s="139">
        <f t="shared" ca="1" si="1362"/>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00012 Pasture DSP RiskCARA-low CropgrazeFALSE (F33N11)</v>
      </c>
      <c r="AF396" s="10" t="str">
        <f ca="1">IF(COUNTIF(AE$5:AE396,AE396)=1,"-","Dup")</f>
        <v>-</v>
      </c>
      <c r="AG396" s="10"/>
      <c r="AH396" s="163" t="str">
        <f t="shared" ca="1" si="1372"/>
        <v>-</v>
      </c>
      <c r="AI396" s="163" t="str">
        <f t="shared" ca="1" si="1372"/>
        <v>-</v>
      </c>
      <c r="AJ396" s="163" t="str">
        <f t="shared" ca="1" si="1372"/>
        <v>-</v>
      </c>
      <c r="AK396" s="163" t="str">
        <f t="shared" ca="1" si="1372"/>
        <v>-</v>
      </c>
      <c r="AL396" s="163" t="str">
        <f t="shared" ca="1" si="1372"/>
        <v>-</v>
      </c>
      <c r="AM396" s="163" t="b">
        <f t="shared" ca="1" si="1372"/>
        <v>1</v>
      </c>
      <c r="AN396" s="10"/>
      <c r="AO396" s="161" t="b">
        <f t="shared" si="1373"/>
        <v>0</v>
      </c>
      <c r="AP396" s="161" t="str">
        <f t="shared" si="1373"/>
        <v>-</v>
      </c>
      <c r="AQ396" s="161" t="b">
        <f t="shared" si="1373"/>
        <v>0</v>
      </c>
      <c r="AR396" s="161" t="b">
        <f t="shared" si="1373"/>
        <v>1</v>
      </c>
      <c r="AS396" s="161" t="b">
        <f t="shared" si="1373"/>
        <v>1</v>
      </c>
      <c r="AT396" s="161" t="b">
        <f t="shared" si="1373"/>
        <v>0</v>
      </c>
      <c r="AU396" s="161">
        <f t="shared" ca="1" si="1323"/>
        <v>0</v>
      </c>
      <c r="AV396" s="161" t="b">
        <f t="shared" si="1387"/>
        <v>1</v>
      </c>
      <c r="AW396" s="161" t="b">
        <f t="shared" si="1387"/>
        <v>1</v>
      </c>
      <c r="AX396" s="161">
        <f t="shared" si="1387"/>
        <v>1</v>
      </c>
      <c r="AY396" s="161">
        <f t="shared" si="1387"/>
        <v>3.0000000000000001E-6</v>
      </c>
      <c r="AZ396" s="161" t="str">
        <f t="shared" si="1387"/>
        <v>-</v>
      </c>
      <c r="BA396" s="10"/>
      <c r="BB396" s="161" t="b">
        <f t="shared" si="1325"/>
        <v>1</v>
      </c>
      <c r="BC396" s="163" t="b">
        <f t="shared" ca="1" si="1326"/>
        <v>1</v>
      </c>
      <c r="BD396" s="163" t="b">
        <f t="shared" ca="1" si="1326"/>
        <v>1</v>
      </c>
      <c r="BE396" s="162">
        <f t="shared" ca="1" si="1327"/>
        <v>3210</v>
      </c>
      <c r="BF396" s="163" t="str">
        <f t="shared" ca="1" si="1367"/>
        <v>-</v>
      </c>
      <c r="BG396" s="163" t="str">
        <f t="shared" ca="1" si="1367"/>
        <v>-</v>
      </c>
      <c r="BH396" s="163" t="str">
        <f t="shared" ca="1" si="1367"/>
        <v>-</v>
      </c>
      <c r="BI396" s="163" t="str">
        <f t="shared" ca="1" si="1367"/>
        <v>-</v>
      </c>
      <c r="BJ396" s="163" t="str">
        <f t="shared" ca="1" si="1367"/>
        <v>-</v>
      </c>
      <c r="BK396" s="163">
        <f t="shared" ca="1" si="1367"/>
        <v>1</v>
      </c>
      <c r="BL396" s="163">
        <f t="shared" ca="1" si="1367"/>
        <v>1</v>
      </c>
      <c r="BM396" s="163" t="str">
        <f t="shared" ca="1" si="1367"/>
        <v>-</v>
      </c>
      <c r="BN396" s="163" t="str">
        <f t="shared" ca="1" si="1367"/>
        <v>-</v>
      </c>
      <c r="BO396" s="163" t="b">
        <f t="shared" ca="1" si="1329"/>
        <v>0</v>
      </c>
      <c r="BP396" s="163" t="b">
        <f t="shared" ca="1" si="1329"/>
        <v>0</v>
      </c>
      <c r="BQ396" s="163" t="b">
        <f t="shared" ca="1" si="1329"/>
        <v>0</v>
      </c>
      <c r="BR396" s="163" t="b">
        <f t="shared" ca="1" si="1329"/>
        <v>0</v>
      </c>
      <c r="BS396" s="163" t="b">
        <f t="shared" ca="1" si="1329"/>
        <v>0</v>
      </c>
      <c r="BT396" s="163" t="b">
        <f t="shared" ca="1" si="1329"/>
        <v>0</v>
      </c>
      <c r="BU396" s="163" t="b">
        <f t="shared" ca="1" si="1329"/>
        <v>0</v>
      </c>
      <c r="BV396" s="163" t="b">
        <f t="shared" ca="1" si="1329"/>
        <v>0</v>
      </c>
      <c r="BW396" s="163" t="b">
        <f t="shared" ca="1" si="1329"/>
        <v>0</v>
      </c>
      <c r="BX396" s="163" t="str">
        <f t="shared" ca="1" si="1328"/>
        <v>-</v>
      </c>
      <c r="BY396" s="163" t="str">
        <f t="shared" ca="1" si="1330"/>
        <v>-</v>
      </c>
      <c r="BZ396" s="163" t="str">
        <f t="shared" ca="1" si="1330"/>
        <v>-</v>
      </c>
      <c r="CA396" s="163" t="str">
        <f t="shared" ca="1" si="1330"/>
        <v>-</v>
      </c>
      <c r="CB396" s="163" t="str">
        <f t="shared" ca="1" si="1330"/>
        <v>-</v>
      </c>
      <c r="CC396" s="163" t="str">
        <f t="shared" ca="1" si="1330"/>
        <v>-</v>
      </c>
      <c r="CD396" s="163" t="str">
        <f t="shared" ca="1" si="1330"/>
        <v>-</v>
      </c>
      <c r="CE396" s="163" t="str">
        <f t="shared" ca="1" si="1330"/>
        <v>-</v>
      </c>
      <c r="CF396" s="163" t="str">
        <f t="shared" ca="1" si="1330"/>
        <v>-</v>
      </c>
      <c r="CG396" s="163" t="str">
        <f t="shared" ca="1" si="1328"/>
        <v>-</v>
      </c>
      <c r="CH396" s="163" t="str">
        <f t="shared" ca="1" si="1328"/>
        <v>-</v>
      </c>
      <c r="CI396" s="163" t="str">
        <f t="shared" ca="1" si="1328"/>
        <v>-</v>
      </c>
      <c r="CJ396" s="163" t="str">
        <f t="shared" ca="1" si="1328"/>
        <v>-</v>
      </c>
      <c r="CK396" s="163" t="str">
        <f t="shared" ca="1" si="1328"/>
        <v>-</v>
      </c>
      <c r="CL396" s="163" t="str">
        <f t="shared" ca="1" si="1391"/>
        <v>-</v>
      </c>
      <c r="CM396" s="163" t="str">
        <f t="shared" ca="1" si="1391"/>
        <v>-</v>
      </c>
      <c r="CN396" s="163" t="str">
        <f t="shared" ca="1" si="1391"/>
        <v>-</v>
      </c>
      <c r="CO396" s="163" t="str">
        <f t="shared" ca="1" si="1391"/>
        <v>-</v>
      </c>
      <c r="CP396" s="163" t="str">
        <f t="shared" ca="1" si="1391"/>
        <v>-</v>
      </c>
      <c r="CQ396" s="163" t="str">
        <f t="shared" ca="1" si="1391"/>
        <v>-</v>
      </c>
      <c r="CR396" s="163" t="str">
        <f t="shared" ca="1" si="1391"/>
        <v>-</v>
      </c>
      <c r="CS396" s="163" t="str">
        <f t="shared" ca="1" si="1391"/>
        <v>-</v>
      </c>
      <c r="CT396" s="163" t="str">
        <f t="shared" ca="1" si="1328"/>
        <v>-</v>
      </c>
      <c r="CU396" s="163" t="str">
        <f t="shared" ca="1" si="1331"/>
        <v>-</v>
      </c>
      <c r="CV396" s="163" t="str">
        <f t="shared" ca="1" si="1331"/>
        <v>-</v>
      </c>
      <c r="CW396" s="163" t="str">
        <f t="shared" ca="1" si="1331"/>
        <v>-</v>
      </c>
      <c r="CX396" s="163" t="str">
        <f t="shared" ca="1" si="1331"/>
        <v>-</v>
      </c>
      <c r="CY396" s="163" t="str">
        <f t="shared" ca="1" si="1331"/>
        <v>-</v>
      </c>
      <c r="CZ396" s="163" t="str">
        <f t="shared" ca="1" si="1331"/>
        <v>-</v>
      </c>
      <c r="DA396" s="163" t="str">
        <f t="shared" ca="1" si="1331"/>
        <v>-</v>
      </c>
      <c r="DB396" s="163" t="str">
        <f t="shared" ca="1" si="1331"/>
        <v>-</v>
      </c>
      <c r="DC396" s="163" t="str">
        <f t="shared" ca="1" si="1328"/>
        <v>-</v>
      </c>
      <c r="DD396" s="163" t="str">
        <f t="shared" ca="1" si="1332"/>
        <v>-</v>
      </c>
      <c r="DE396" s="163" t="str">
        <f t="shared" ca="1" si="1332"/>
        <v>-</v>
      </c>
      <c r="DF396" s="163" t="str">
        <f t="shared" ca="1" si="1332"/>
        <v>-</v>
      </c>
      <c r="DG396" s="163" t="str">
        <f t="shared" ca="1" si="1332"/>
        <v>-</v>
      </c>
      <c r="DH396" s="163" t="str">
        <f t="shared" ca="1" si="1332"/>
        <v>-</v>
      </c>
      <c r="DI396" s="163" t="str">
        <f t="shared" ca="1" si="1332"/>
        <v>-</v>
      </c>
      <c r="DJ396" s="163" t="str">
        <f t="shared" ca="1" si="1332"/>
        <v>-</v>
      </c>
      <c r="DK396" s="163" t="str">
        <f t="shared" ca="1" si="1332"/>
        <v>-</v>
      </c>
      <c r="DL396" s="10"/>
      <c r="DM396" s="163" t="str">
        <f t="shared" ca="1" si="1367"/>
        <v>-</v>
      </c>
      <c r="DN396" s="163" t="str">
        <f t="shared" ca="1" si="1367"/>
        <v>-</v>
      </c>
      <c r="DO396" s="163" t="str">
        <f t="shared" ca="1" si="1367"/>
        <v>-</v>
      </c>
      <c r="DP396" s="163" t="str">
        <f t="shared" ca="1" si="1367"/>
        <v>-</v>
      </c>
      <c r="DQ396" s="163" t="str">
        <f t="shared" ca="1" si="1367"/>
        <v>-</v>
      </c>
      <c r="DR396" s="163" t="str">
        <f t="shared" ca="1" si="1367"/>
        <v>-</v>
      </c>
      <c r="DS396" s="163" t="str">
        <f t="shared" ca="1" si="1367"/>
        <v>-</v>
      </c>
      <c r="DT396" s="163" t="str">
        <f t="shared" ca="1" si="1367"/>
        <v>-</v>
      </c>
      <c r="DU396" s="163" t="str">
        <f t="shared" ca="1" si="1367"/>
        <v>-</v>
      </c>
      <c r="DV396" s="163" t="str">
        <f t="shared" ca="1" si="1367"/>
        <v>-</v>
      </c>
      <c r="DW396" s="163" t="str">
        <f t="shared" ca="1" si="1367"/>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384"/>
        <v>-</v>
      </c>
      <c r="EJ396" s="163" t="str">
        <f t="shared" ca="1" si="1384"/>
        <v>-</v>
      </c>
      <c r="EK396" s="163" t="str">
        <f t="shared" ca="1" si="1384"/>
        <v>-</v>
      </c>
      <c r="EL396" s="163" t="str">
        <f t="shared" ca="1" si="1384"/>
        <v>-</v>
      </c>
      <c r="EM396" s="163" t="str">
        <f t="shared" ca="1" si="1384"/>
        <v>-</v>
      </c>
      <c r="EN396" s="163" t="str">
        <f t="shared" ca="1" si="1384"/>
        <v>-</v>
      </c>
      <c r="EO396" s="163" t="str">
        <f t="shared" ca="1" si="1384"/>
        <v>-</v>
      </c>
      <c r="EP396" s="163" t="str">
        <f t="shared" ca="1" si="1384"/>
        <v>-</v>
      </c>
      <c r="EQ396" s="163">
        <f t="shared" ca="1" si="1384"/>
        <v>1</v>
      </c>
      <c r="ER396" s="163">
        <f t="shared" ca="1" si="1384"/>
        <v>1</v>
      </c>
      <c r="ES396" s="163">
        <f t="shared" ca="1" si="1384"/>
        <v>0</v>
      </c>
      <c r="ET396" s="163" t="str">
        <f t="shared" ca="1" si="1384"/>
        <v>-</v>
      </c>
      <c r="EU396" s="163" t="str">
        <f t="shared" ca="1" si="1384"/>
        <v>-</v>
      </c>
      <c r="EV396" s="163" t="str">
        <f t="shared" ca="1" si="1384"/>
        <v>-</v>
      </c>
      <c r="EW396" s="163" t="str">
        <f t="shared" ca="1" si="1384"/>
        <v>-</v>
      </c>
      <c r="EX396" s="163" t="str">
        <f t="shared" ca="1" si="1384"/>
        <v>-</v>
      </c>
      <c r="EY396" s="163" t="str">
        <f t="shared" ca="1" si="1384"/>
        <v>-</v>
      </c>
      <c r="EZ396" s="163" t="str">
        <f t="shared" ca="1" si="1384"/>
        <v>-</v>
      </c>
      <c r="FA396" s="163">
        <f t="shared" ca="1" si="1384"/>
        <v>0</v>
      </c>
      <c r="FB396" s="163" t="str">
        <f t="shared" ca="1" si="1384"/>
        <v>-</v>
      </c>
      <c r="FC396" s="163" t="str">
        <f t="shared" ca="1" si="1384"/>
        <v>-</v>
      </c>
      <c r="FD396" s="163" t="str">
        <f t="shared" ca="1" si="1384"/>
        <v>-</v>
      </c>
      <c r="FE396" s="163" t="str">
        <f t="shared" ca="1" si="1384"/>
        <v>-</v>
      </c>
      <c r="FF396" s="163" t="str">
        <f t="shared" ca="1" si="1384"/>
        <v>-</v>
      </c>
      <c r="FG396" s="163">
        <f t="shared" ca="1" si="1384"/>
        <v>0</v>
      </c>
      <c r="FH396" s="163">
        <f t="shared" ca="1" si="1384"/>
        <v>0</v>
      </c>
      <c r="FI396" s="163">
        <f t="shared" ca="1" si="1384"/>
        <v>0</v>
      </c>
      <c r="FJ396" s="163">
        <f t="shared" ca="1" si="1384"/>
        <v>0</v>
      </c>
      <c r="FK396" s="163">
        <f t="shared" ca="1" si="1384"/>
        <v>0</v>
      </c>
      <c r="FL396" s="163">
        <f t="shared" ca="1" si="1384"/>
        <v>0</v>
      </c>
      <c r="FM396" s="163">
        <f t="shared" ca="1" si="1384"/>
        <v>0</v>
      </c>
      <c r="FN396" s="163" t="str">
        <f t="shared" ca="1" si="1384"/>
        <v>-</v>
      </c>
      <c r="FO396" s="163" t="str">
        <f t="shared" ca="1" si="1384"/>
        <v>-</v>
      </c>
      <c r="FP396" s="163" t="str">
        <f t="shared" ca="1" si="1384"/>
        <v>-</v>
      </c>
      <c r="FQ396" s="163" t="str">
        <f t="shared" ca="1" si="1384"/>
        <v>-</v>
      </c>
      <c r="FR396" s="163" t="str">
        <f t="shared" ca="1" si="1384"/>
        <v>-</v>
      </c>
      <c r="FS396" s="163" t="str">
        <f t="shared" ca="1" si="1384"/>
        <v>-</v>
      </c>
      <c r="FT396" s="163" t="str">
        <f t="shared" ca="1" si="1384"/>
        <v>-</v>
      </c>
      <c r="FU396" s="163" t="str">
        <f t="shared" ca="1" si="1384"/>
        <v>-</v>
      </c>
      <c r="FV396" s="163" t="str">
        <f t="shared" ca="1" si="1384"/>
        <v>-</v>
      </c>
      <c r="FW396" s="163" t="str">
        <f t="shared" ca="1" si="1384"/>
        <v>-</v>
      </c>
      <c r="FX396" s="163" t="str">
        <f t="shared" ca="1" si="1384"/>
        <v>-</v>
      </c>
      <c r="FY396" s="10"/>
      <c r="FZ396" s="163">
        <f t="shared" ca="1" si="1384"/>
        <v>1</v>
      </c>
      <c r="GA396" s="163" t="str">
        <f t="shared" ca="1" si="1384"/>
        <v>-</v>
      </c>
      <c r="GB396" s="163" t="str">
        <f t="shared" ca="1" si="1384"/>
        <v>-</v>
      </c>
      <c r="GC396" s="163" t="str">
        <f t="shared" ca="1" si="1384"/>
        <v>-</v>
      </c>
      <c r="GD396" s="163" t="str">
        <f t="shared" ca="1" si="1374"/>
        <v>-</v>
      </c>
      <c r="GE396" s="163" t="b">
        <f t="shared" ca="1" si="1374"/>
        <v>0</v>
      </c>
      <c r="GF396" s="163" t="str">
        <f t="shared" ca="1" si="1374"/>
        <v>-</v>
      </c>
      <c r="GG396" s="163">
        <f t="shared" ca="1" si="1374"/>
        <v>0</v>
      </c>
      <c r="GH396" s="163" t="str">
        <f t="shared" ca="1" si="1374"/>
        <v>-</v>
      </c>
      <c r="GI396" s="161" cm="1">
        <f t="array" aca="1" ref="GI396" ca="1">INDEX(i.rev,$K396,GI$15)</f>
        <v>1</v>
      </c>
      <c r="GJ396" s="163">
        <f t="shared" ca="1" si="1375"/>
        <v>0</v>
      </c>
      <c r="GK396" s="163">
        <f t="shared" ca="1" si="1375"/>
        <v>1</v>
      </c>
      <c r="GL396" s="163">
        <f t="shared" ca="1" si="1375"/>
        <v>0</v>
      </c>
      <c r="GM396" s="163">
        <f t="shared" ca="1" si="1375"/>
        <v>1</v>
      </c>
      <c r="GN396" s="163">
        <f t="shared" ca="1" si="1375"/>
        <v>1</v>
      </c>
      <c r="GO396" s="163">
        <f t="shared" ca="1" si="1375"/>
        <v>1</v>
      </c>
      <c r="GP396" s="163">
        <f t="shared" ca="1" si="1375"/>
        <v>0</v>
      </c>
      <c r="GQ396" s="163">
        <f t="shared" ca="1" si="1375"/>
        <v>0</v>
      </c>
      <c r="GR396" s="163">
        <f t="shared" ca="1" si="1375"/>
        <v>0</v>
      </c>
      <c r="GS396" s="163">
        <f t="shared" ca="1" si="1375"/>
        <v>0</v>
      </c>
      <c r="GT396" s="163">
        <f t="shared" ca="1" si="1375"/>
        <v>0</v>
      </c>
      <c r="GU396" s="163">
        <f t="shared" ca="1" si="1375"/>
        <v>0</v>
      </c>
      <c r="GV396" s="163">
        <f t="shared" ca="1" si="1375"/>
        <v>0</v>
      </c>
      <c r="GW396" s="163">
        <f t="shared" ca="1" si="1375"/>
        <v>0</v>
      </c>
      <c r="GX396" s="163">
        <f t="shared" ca="1" si="1375"/>
        <v>0</v>
      </c>
      <c r="GY396" s="163">
        <f t="shared" ca="1" si="1375"/>
        <v>0</v>
      </c>
      <c r="GZ396" s="161" cm="1">
        <f t="array" aca="1" ref="GZ396" ca="1">INDEX(i.rev,$K396,GZ$15)</f>
        <v>0</v>
      </c>
      <c r="HA396" s="163">
        <f t="shared" ca="1" si="1336"/>
        <v>0</v>
      </c>
      <c r="HB396" s="161" cm="1">
        <f t="array" aca="1" ref="HB396" ca="1">INDEX(i.rev,$K396,HB$15)</f>
        <v>1</v>
      </c>
      <c r="HC396" s="163">
        <f t="shared" ca="1" si="1392"/>
        <v>0</v>
      </c>
      <c r="HD396" s="163">
        <f t="shared" ca="1" si="1392"/>
        <v>0</v>
      </c>
      <c r="HE396" s="163">
        <f t="shared" ca="1" si="1392"/>
        <v>0</v>
      </c>
      <c r="HF396" s="163">
        <f t="shared" ca="1" si="1392"/>
        <v>0</v>
      </c>
      <c r="HG396" s="163">
        <f t="shared" ca="1" si="1392"/>
        <v>0</v>
      </c>
      <c r="HH396" s="163">
        <f t="shared" ca="1" si="1392"/>
        <v>0</v>
      </c>
      <c r="HI396" s="163">
        <f t="shared" ca="1" si="1392"/>
        <v>0</v>
      </c>
      <c r="HJ396" s="10"/>
      <c r="HK396" s="163" t="str">
        <f t="shared" ca="1" si="1392"/>
        <v>-</v>
      </c>
      <c r="HL396" s="163" t="str">
        <f t="shared" ca="1" si="1392"/>
        <v>-</v>
      </c>
      <c r="HM396" s="163" t="str">
        <f t="shared" ca="1" si="1392"/>
        <v>-</v>
      </c>
      <c r="HN396" s="163" t="str">
        <f t="shared" ca="1" si="1392"/>
        <v>-</v>
      </c>
      <c r="HO396" s="163" t="str">
        <f t="shared" ca="1" si="1388"/>
        <v>-</v>
      </c>
      <c r="HP396" s="161" t="b">
        <f t="shared" ca="1" si="1376"/>
        <v>0</v>
      </c>
      <c r="HQ396" s="161" t="b">
        <f t="shared" ca="1" si="1376"/>
        <v>0</v>
      </c>
      <c r="HR396" s="161" t="b">
        <f t="shared" ca="1" si="1376"/>
        <v>1</v>
      </c>
      <c r="HS396" s="163">
        <f t="shared" ca="1" si="1392"/>
        <v>0</v>
      </c>
      <c r="HT396" s="161">
        <f t="shared" ca="1" si="1377"/>
        <v>1</v>
      </c>
      <c r="HU396" s="161">
        <f t="shared" ca="1" si="1377"/>
        <v>1</v>
      </c>
      <c r="HV396" s="163" t="str">
        <f t="shared" ca="1" si="1392"/>
        <v>-</v>
      </c>
      <c r="HW396" s="163" t="str">
        <f t="shared" ca="1" si="1392"/>
        <v>-</v>
      </c>
      <c r="HX396" s="163" t="str">
        <f t="shared" ca="1" si="1392"/>
        <v>-</v>
      </c>
      <c r="HY396" s="163" t="str">
        <f t="shared" ca="1" si="1392"/>
        <v>-</v>
      </c>
      <c r="HZ396" s="163" t="str">
        <f t="shared" ca="1" si="1392"/>
        <v>-</v>
      </c>
      <c r="IA396" s="163" t="str">
        <f t="shared" ca="1" si="1392"/>
        <v>-</v>
      </c>
      <c r="IB396" s="163" t="str">
        <f t="shared" ca="1" si="1392"/>
        <v>-</v>
      </c>
      <c r="IC396" s="163" t="str">
        <f t="shared" ca="1" si="1392"/>
        <v>-</v>
      </c>
      <c r="ID396" s="163" t="str">
        <f t="shared" ca="1" si="1392"/>
        <v>-</v>
      </c>
      <c r="IE396" s="163" t="b">
        <f t="shared" ca="1" si="1392"/>
        <v>1</v>
      </c>
      <c r="IF396" s="163" t="str">
        <f t="shared" ca="1" si="1392"/>
        <v>-</v>
      </c>
      <c r="IG396" s="163" t="str">
        <f t="shared" ca="1" si="1392"/>
        <v>-</v>
      </c>
      <c r="IH396" s="163" t="str">
        <f t="shared" ca="1" si="1392"/>
        <v>-</v>
      </c>
      <c r="II396" s="163" t="b">
        <f t="shared" ca="1" si="1378"/>
        <v>1</v>
      </c>
      <c r="IJ396" s="163">
        <f t="shared" ca="1" si="1378"/>
        <v>0</v>
      </c>
      <c r="IK396" s="163" t="str">
        <f t="shared" ca="1" si="1378"/>
        <v>-</v>
      </c>
      <c r="IL396" s="163" t="str">
        <f t="shared" ca="1" si="1378"/>
        <v>-</v>
      </c>
      <c r="IM396" s="163" t="str">
        <f t="shared" ca="1" si="1378"/>
        <v>-</v>
      </c>
      <c r="IN396" s="163" t="str">
        <f t="shared" ca="1" si="1378"/>
        <v>-</v>
      </c>
      <c r="IO396" s="163" t="str">
        <f t="shared" ca="1" si="1378"/>
        <v>-</v>
      </c>
      <c r="IP396" s="163">
        <f t="shared" ca="1" si="1378"/>
        <v>0</v>
      </c>
      <c r="IQ396" s="163" t="str">
        <f t="shared" ca="1" si="1378"/>
        <v>-</v>
      </c>
      <c r="IR396" s="163" t="str">
        <f t="shared" ca="1" si="1378"/>
        <v>-</v>
      </c>
      <c r="IS396" s="163" t="str">
        <f t="shared" ca="1" si="1378"/>
        <v>-</v>
      </c>
      <c r="IT396" s="163">
        <f t="shared" ca="1" si="1378"/>
        <v>500</v>
      </c>
      <c r="IU396" s="163">
        <f t="shared" ca="1" si="1378"/>
        <v>500</v>
      </c>
      <c r="IV396" s="163" t="str">
        <f t="shared" ca="1" si="1378"/>
        <v>-</v>
      </c>
      <c r="IW396" s="163" t="str">
        <f t="shared" ca="1" si="1378"/>
        <v>-</v>
      </c>
      <c r="IX396" s="163" t="str">
        <f t="shared" ca="1" si="1378"/>
        <v>-</v>
      </c>
      <c r="IY396" s="163" t="str">
        <f t="shared" ca="1" si="1379"/>
        <v>-</v>
      </c>
      <c r="IZ396" s="163" t="str">
        <f t="shared" ca="1" si="1341"/>
        <v>-</v>
      </c>
      <c r="JA396" s="163" t="str">
        <f t="shared" ca="1" si="1341"/>
        <v>-</v>
      </c>
      <c r="JB396" s="163" t="str">
        <f t="shared" ca="1" si="1341"/>
        <v>-</v>
      </c>
      <c r="JC396" s="163" t="str">
        <f t="shared" ca="1" si="1341"/>
        <v>-</v>
      </c>
      <c r="JD396" s="163" t="str">
        <f t="shared" ca="1" si="1341"/>
        <v>-</v>
      </c>
      <c r="JE396" s="163" t="str">
        <f t="shared" ca="1" si="1341"/>
        <v>-</v>
      </c>
      <c r="JF396" s="163" t="str">
        <f t="shared" ca="1" si="1341"/>
        <v>-</v>
      </c>
      <c r="JG396" s="163" t="str">
        <f t="shared" ca="1" si="1341"/>
        <v>-</v>
      </c>
      <c r="JH396" s="163" t="str">
        <f t="shared" ca="1" si="1341"/>
        <v>-</v>
      </c>
      <c r="JI396" s="163" t="str">
        <f t="shared" ca="1" si="1342"/>
        <v>-</v>
      </c>
      <c r="JJ396" s="163" t="str">
        <f t="shared" ca="1" si="1342"/>
        <v>-</v>
      </c>
      <c r="JK396" s="163" t="str">
        <f t="shared" ca="1" si="1342"/>
        <v>-</v>
      </c>
      <c r="JL396" s="163" t="str">
        <f t="shared" ca="1" si="1342"/>
        <v>-</v>
      </c>
      <c r="JM396" s="163" t="str">
        <f t="shared" ca="1" si="1342"/>
        <v>-</v>
      </c>
      <c r="JN396" s="163" t="str">
        <f t="shared" ca="1" si="1342"/>
        <v>-</v>
      </c>
      <c r="JO396" s="163" t="str">
        <f t="shared" ca="1" si="1342"/>
        <v>-</v>
      </c>
      <c r="JP396" s="163" t="str">
        <f t="shared" ca="1" si="1342"/>
        <v>-</v>
      </c>
      <c r="JQ396" s="163" t="str">
        <f t="shared" ca="1" si="1342"/>
        <v>-</v>
      </c>
      <c r="JR396" s="163" t="str">
        <f t="shared" ca="1" si="1342"/>
        <v>-</v>
      </c>
      <c r="JS396" s="163" t="str">
        <f t="shared" ca="1" si="1383"/>
        <v>-</v>
      </c>
      <c r="JT396" s="163" t="str">
        <f t="shared" ca="1" si="1383"/>
        <v>-</v>
      </c>
      <c r="JU396" s="163" t="str">
        <f t="shared" ca="1" si="1383"/>
        <v>-</v>
      </c>
      <c r="JV396" s="163" t="str">
        <f t="shared" ca="1" si="1383"/>
        <v>-</v>
      </c>
      <c r="JW396" s="163" t="str">
        <f t="shared" ca="1" si="1383"/>
        <v>-</v>
      </c>
      <c r="JX396" s="163" t="str">
        <f t="shared" ca="1" si="1379"/>
        <v>-</v>
      </c>
      <c r="JY396" s="163" t="str">
        <f t="shared" ca="1" si="1389"/>
        <v>-</v>
      </c>
      <c r="JZ396" s="163" t="str">
        <f t="shared" ca="1" si="1389"/>
        <v>-</v>
      </c>
      <c r="KA396" s="163" t="str">
        <f t="shared" ca="1" si="1389"/>
        <v>-</v>
      </c>
      <c r="KB396" s="163" t="str">
        <f t="shared" ca="1" si="1389"/>
        <v>-</v>
      </c>
      <c r="KC396" s="163" t="str">
        <f t="shared" ca="1" si="1389"/>
        <v>-</v>
      </c>
      <c r="KD396" s="163" t="str">
        <f t="shared" ca="1" si="1389"/>
        <v>-</v>
      </c>
      <c r="KE396" s="163" t="str">
        <f t="shared" ca="1" si="1389"/>
        <v>-</v>
      </c>
      <c r="KF396" s="163" t="str">
        <f t="shared" ca="1" si="1389"/>
        <v>-</v>
      </c>
      <c r="KG396" s="163" t="str">
        <f t="shared" ca="1" si="1389"/>
        <v>-</v>
      </c>
      <c r="KH396" s="163" t="str">
        <f t="shared" ca="1" si="1389"/>
        <v>-</v>
      </c>
      <c r="KI396" s="163" t="str">
        <f t="shared" ca="1" si="1389"/>
        <v>-</v>
      </c>
      <c r="KJ396" s="163" t="str">
        <f t="shared" ca="1" si="1389"/>
        <v>-</v>
      </c>
      <c r="KK396" s="163" t="str">
        <f t="shared" ca="1" si="1389"/>
        <v>-</v>
      </c>
      <c r="KL396" s="163" t="str">
        <f t="shared" ca="1" si="1389"/>
        <v>-</v>
      </c>
      <c r="KM396" s="163" t="str">
        <f t="shared" ca="1" si="1389"/>
        <v>-</v>
      </c>
      <c r="KN396" s="163" t="str">
        <f t="shared" ca="1" si="1389"/>
        <v>-</v>
      </c>
      <c r="KO396" s="163" t="str">
        <f t="shared" ca="1" si="1389"/>
        <v>-</v>
      </c>
      <c r="KP396" s="163" t="str">
        <f t="shared" ca="1" si="1389"/>
        <v>-</v>
      </c>
      <c r="KQ396" s="163" t="str">
        <f t="shared" ca="1" si="1389"/>
        <v>-</v>
      </c>
      <c r="KR396" s="163" t="str">
        <f t="shared" ca="1" si="1389"/>
        <v>-</v>
      </c>
      <c r="KS396" s="163" t="str">
        <f t="shared" ca="1" si="1389"/>
        <v>-</v>
      </c>
      <c r="KT396" s="163" t="str">
        <f t="shared" ca="1" si="1389"/>
        <v>-</v>
      </c>
      <c r="KU396" s="163" t="str">
        <f t="shared" ca="1" si="1389"/>
        <v>-</v>
      </c>
      <c r="KV396" s="163" t="str">
        <f t="shared" ca="1" si="1389"/>
        <v>-</v>
      </c>
      <c r="KW396" s="163" t="str">
        <f t="shared" ca="1" si="1389"/>
        <v>-</v>
      </c>
      <c r="KX396" s="163" t="str">
        <f t="shared" ca="1" si="1389"/>
        <v>-</v>
      </c>
      <c r="KY396" s="163" t="str">
        <f t="shared" ca="1" si="1389"/>
        <v>-</v>
      </c>
      <c r="KZ396" s="163" t="str">
        <f t="shared" ca="1" si="1389"/>
        <v>-</v>
      </c>
      <c r="LA396" s="163" t="str">
        <f t="shared" ca="1" si="1389"/>
        <v>-</v>
      </c>
      <c r="LB396" s="163" t="str">
        <f t="shared" ca="1" si="1389"/>
        <v>-</v>
      </c>
      <c r="LC396" s="163" t="str">
        <f t="shared" ca="1" si="1389"/>
        <v>-</v>
      </c>
      <c r="LD396" s="163" t="str">
        <f t="shared" ca="1" si="1389"/>
        <v>-</v>
      </c>
      <c r="LE396" s="163" t="str">
        <f t="shared" ca="1" si="1389"/>
        <v>-</v>
      </c>
      <c r="LF396" s="163" t="str">
        <f t="shared" ca="1" si="1389"/>
        <v>-</v>
      </c>
      <c r="LG396" s="163" t="str">
        <f t="shared" ca="1" si="1389"/>
        <v>-</v>
      </c>
      <c r="LH396" s="163" t="str">
        <f t="shared" ca="1" si="1389"/>
        <v>-</v>
      </c>
      <c r="LI396" s="163" t="str">
        <f t="shared" ca="1" si="1389"/>
        <v>-</v>
      </c>
      <c r="LJ396" s="163" t="str">
        <f t="shared" ca="1" si="1389"/>
        <v>-</v>
      </c>
      <c r="LK396" s="163" t="str">
        <f t="shared" ca="1" si="1389"/>
        <v>-</v>
      </c>
      <c r="LL396" s="163" t="str">
        <f t="shared" ca="1" si="1389"/>
        <v>-</v>
      </c>
      <c r="LM396" s="163" t="str">
        <f t="shared" ca="1" si="1389"/>
        <v>-</v>
      </c>
      <c r="LN396" s="163" t="str">
        <f t="shared" ca="1" si="1389"/>
        <v>-</v>
      </c>
      <c r="LO396" s="163" t="str">
        <f t="shared" ca="1" si="1379"/>
        <v>-</v>
      </c>
      <c r="LP396" s="163" t="str">
        <f t="shared" ca="1" si="1379"/>
        <v>-</v>
      </c>
      <c r="LQ396" s="163" t="str">
        <f t="shared" ca="1" si="1379"/>
        <v>-</v>
      </c>
      <c r="LR396" s="163" t="str">
        <f t="shared" ca="1" si="1379"/>
        <v>-</v>
      </c>
      <c r="LS396" s="163" t="str">
        <f t="shared" ca="1" si="1379"/>
        <v>-</v>
      </c>
      <c r="LT396" s="163" t="str">
        <f t="shared" ca="1" si="1379"/>
        <v>-</v>
      </c>
      <c r="LU396" s="163" t="str">
        <f t="shared" ca="1" si="1379"/>
        <v>-</v>
      </c>
      <c r="LV396" s="163" t="str">
        <f t="shared" ca="1" si="1379"/>
        <v>-</v>
      </c>
      <c r="LW396" s="163" t="str">
        <f t="shared" ca="1" si="1379"/>
        <v>-</v>
      </c>
      <c r="LX396" s="163" t="str">
        <f t="shared" ca="1" si="1379"/>
        <v>-</v>
      </c>
      <c r="LY396" s="10"/>
      <c r="LZ396" s="161">
        <f t="shared" ca="1" si="1345"/>
        <v>4.4999999999999998E-2</v>
      </c>
      <c r="MA396" s="161">
        <f t="shared" ca="1" si="1346"/>
        <v>4.4999999999999998E-2</v>
      </c>
      <c r="MB396" s="163">
        <f t="shared" ca="1" si="1380"/>
        <v>1</v>
      </c>
      <c r="MC396" s="163">
        <f t="shared" ca="1" si="1380"/>
        <v>0</v>
      </c>
      <c r="MD396" s="163">
        <f t="shared" ca="1" si="1380"/>
        <v>1</v>
      </c>
      <c r="ME396" s="163">
        <f t="shared" ca="1" si="1380"/>
        <v>1</v>
      </c>
      <c r="MF396" s="163">
        <f t="shared" ca="1" si="1380"/>
        <v>0</v>
      </c>
      <c r="MG396" s="163">
        <f t="shared" ca="1" si="1380"/>
        <v>70</v>
      </c>
      <c r="MH396" s="163">
        <f t="shared" ca="1" si="1380"/>
        <v>50</v>
      </c>
      <c r="MI396" s="163">
        <f t="shared" ca="1" si="1380"/>
        <v>85</v>
      </c>
      <c r="MJ396" s="163">
        <f t="shared" ca="1" si="1380"/>
        <v>50</v>
      </c>
      <c r="MK396" s="161">
        <f t="shared" ca="1" si="1348"/>
        <v>1</v>
      </c>
      <c r="ML396" s="161">
        <f t="shared" ca="1" si="1349"/>
        <v>1</v>
      </c>
      <c r="MM396" s="161">
        <f t="shared" ca="1" si="1350"/>
        <v>1</v>
      </c>
      <c r="MN396" s="161">
        <f t="shared" ca="1" si="1351"/>
        <v>1</v>
      </c>
      <c r="MO396" s="161">
        <f t="shared" ca="1" si="1351"/>
        <v>1</v>
      </c>
      <c r="MP396" s="163">
        <f t="shared" ca="1" si="1380"/>
        <v>1</v>
      </c>
      <c r="MQ396" s="10"/>
      <c r="MR396" s="163">
        <f t="shared" ca="1" si="1380"/>
        <v>1</v>
      </c>
      <c r="MS396" s="161">
        <f t="shared" si="1352"/>
        <v>1</v>
      </c>
      <c r="MT396" s="163">
        <f t="shared" ca="1" si="1380"/>
        <v>0.75</v>
      </c>
      <c r="MU396" s="163">
        <f t="shared" ca="1" si="1380"/>
        <v>0.8</v>
      </c>
      <c r="MV396" s="163">
        <f t="shared" ca="1" si="1347"/>
        <v>0.82499999999999996</v>
      </c>
      <c r="MW396" s="163">
        <f t="shared" ca="1" si="1347"/>
        <v>0.875</v>
      </c>
      <c r="MX396" s="163">
        <f t="shared" ca="1" si="1380"/>
        <v>0.9</v>
      </c>
      <c r="MY396" s="163">
        <f t="shared" ca="1" si="1386"/>
        <v>0.75</v>
      </c>
      <c r="MZ396" s="163">
        <f t="shared" ca="1" si="1385"/>
        <v>0.78142857142857147</v>
      </c>
      <c r="NA396" s="163">
        <f t="shared" ca="1" si="1385"/>
        <v>0.82499999999999996</v>
      </c>
      <c r="NB396" s="163">
        <f t="shared" ca="1" si="1386"/>
        <v>0.875</v>
      </c>
      <c r="NC396" s="163">
        <f t="shared" ca="1" si="1386"/>
        <v>0.9</v>
      </c>
      <c r="ND396" s="163">
        <f t="shared" ca="1" si="1385"/>
        <v>0.9</v>
      </c>
      <c r="NE396" s="163">
        <f t="shared" ca="1" si="1386"/>
        <v>0.75</v>
      </c>
      <c r="NF396" s="163">
        <f t="shared" ca="1" si="1385"/>
        <v>0.78142857142857147</v>
      </c>
      <c r="NG396" s="163">
        <f t="shared" ca="1" si="1385"/>
        <v>0.82499999999999996</v>
      </c>
      <c r="NH396" s="163">
        <f t="shared" ca="1" si="1386"/>
        <v>0.875</v>
      </c>
      <c r="NI396" s="163">
        <f t="shared" ca="1" si="1386"/>
        <v>0.9</v>
      </c>
      <c r="NJ396" s="163">
        <f t="shared" ca="1" si="1385"/>
        <v>0.9</v>
      </c>
      <c r="NK396" s="163">
        <f t="shared" ca="1" si="1386"/>
        <v>0.75</v>
      </c>
      <c r="NL396" s="163">
        <f t="shared" ca="1" si="1385"/>
        <v>0.78142857142857147</v>
      </c>
      <c r="NM396" s="163">
        <f t="shared" ca="1" si="1385"/>
        <v>0.82499999999999996</v>
      </c>
      <c r="NN396" s="163">
        <f t="shared" ca="1" si="1386"/>
        <v>0.875</v>
      </c>
      <c r="NO396" s="163">
        <f t="shared" ca="1" si="1386"/>
        <v>0.9</v>
      </c>
      <c r="NP396" s="163">
        <f t="shared" ca="1" si="1385"/>
        <v>0.9</v>
      </c>
      <c r="NQ396" s="163">
        <f t="shared" ca="1" si="1386"/>
        <v>0.75</v>
      </c>
      <c r="NR396" s="163">
        <f t="shared" ca="1" si="1385"/>
        <v>0.78142857142857147</v>
      </c>
      <c r="NS396" s="163">
        <f t="shared" ca="1" si="1385"/>
        <v>0.82499999999999996</v>
      </c>
      <c r="NT396" s="163">
        <f t="shared" ca="1" si="1386"/>
        <v>0.875</v>
      </c>
      <c r="NU396" s="163">
        <f t="shared" ca="1" si="1386"/>
        <v>0.9</v>
      </c>
      <c r="NV396" s="163">
        <f t="shared" ca="1" si="1385"/>
        <v>0.9</v>
      </c>
      <c r="NW396" s="163">
        <f t="shared" ca="1" si="1386"/>
        <v>0.75</v>
      </c>
      <c r="NX396" s="163">
        <f t="shared" ca="1" si="1385"/>
        <v>0.78142857142857147</v>
      </c>
      <c r="NY396" s="163">
        <f t="shared" ca="1" si="1385"/>
        <v>0.82499999999999996</v>
      </c>
      <c r="NZ396" s="163">
        <f t="shared" ca="1" si="1386"/>
        <v>0.875</v>
      </c>
      <c r="OA396" s="163">
        <f t="shared" ca="1" si="1386"/>
        <v>0.9</v>
      </c>
      <c r="OB396" s="163">
        <f t="shared" ca="1" si="1385"/>
        <v>0.9</v>
      </c>
      <c r="OC396" s="163">
        <f t="shared" ca="1" si="1386"/>
        <v>0.75</v>
      </c>
      <c r="OD396" s="163">
        <f t="shared" ca="1" si="1385"/>
        <v>0.78142857142857147</v>
      </c>
      <c r="OE396" s="163">
        <f t="shared" ca="1" si="1385"/>
        <v>0.82499999999999996</v>
      </c>
      <c r="OF396" s="163">
        <f t="shared" ca="1" si="1386"/>
        <v>0.875</v>
      </c>
      <c r="OG396" s="163">
        <f t="shared" ca="1" si="1386"/>
        <v>0.9</v>
      </c>
      <c r="OH396" s="163">
        <f t="shared" ca="1" si="1385"/>
        <v>0.9</v>
      </c>
      <c r="OI396" s="163">
        <f t="shared" ca="1" si="1386"/>
        <v>0.75</v>
      </c>
      <c r="OJ396" s="163">
        <f t="shared" ca="1" si="1385"/>
        <v>0.76904761904761909</v>
      </c>
      <c r="OK396" s="163">
        <f t="shared" ca="1" si="1385"/>
        <v>0.82000000000000006</v>
      </c>
      <c r="OL396" s="163">
        <f t="shared" ca="1" si="1386"/>
        <v>0.875</v>
      </c>
      <c r="OM396" s="163">
        <f t="shared" ca="1" si="1386"/>
        <v>0.9</v>
      </c>
      <c r="ON396" s="163">
        <f t="shared" ca="1" si="1385"/>
        <v>0.90000000000000013</v>
      </c>
      <c r="OO396" s="163">
        <f t="shared" ca="1" si="1386"/>
        <v>0.75</v>
      </c>
      <c r="OP396" s="163">
        <f t="shared" ca="1" si="1385"/>
        <v>0.76904761904761909</v>
      </c>
      <c r="OQ396" s="163">
        <f t="shared" ca="1" si="1385"/>
        <v>0.82000000000000006</v>
      </c>
      <c r="OR396" s="163">
        <f t="shared" ca="1" si="1386"/>
        <v>0.875</v>
      </c>
      <c r="OS396" s="163">
        <f t="shared" ca="1" si="1386"/>
        <v>0.9</v>
      </c>
      <c r="OT396" s="163">
        <f t="shared" ca="1" si="1385"/>
        <v>0.9</v>
      </c>
      <c r="OU396" s="163">
        <f t="shared" ca="1" si="1353"/>
        <v>0.875</v>
      </c>
      <c r="OV396" s="161">
        <f t="shared" ca="1" si="1354"/>
        <v>1</v>
      </c>
      <c r="OW396" s="161">
        <f t="shared" ca="1" si="1355"/>
        <v>1</v>
      </c>
      <c r="OX396" s="161" t="str">
        <f t="shared" ca="1" si="1356"/>
        <v>-</v>
      </c>
      <c r="OY396" s="163" t="str">
        <f t="shared" ca="1" si="1357"/>
        <v>-</v>
      </c>
      <c r="OZ396" s="161" t="str">
        <f t="shared" ca="1" si="1358"/>
        <v>-</v>
      </c>
      <c r="PA396" s="161" t="str">
        <f t="shared" ca="1" si="1359"/>
        <v>-</v>
      </c>
      <c r="PB396" s="163">
        <f t="shared" ca="1" si="1380"/>
        <v>0</v>
      </c>
      <c r="PC396" s="27">
        <v>0</v>
      </c>
    </row>
    <row r="397" spans="1:419" s="143" customFormat="1" hidden="1" outlineLevel="1">
      <c r="A397" s="121">
        <f t="shared" si="14"/>
        <v>392</v>
      </c>
      <c r="B397" s="121">
        <f t="shared" si="1390"/>
        <v>13</v>
      </c>
      <c r="C397" s="143">
        <f t="shared" si="1366"/>
        <v>1002</v>
      </c>
      <c r="D397" s="143" t="s">
        <v>884</v>
      </c>
      <c r="E397" s="143" t="b">
        <f t="shared" si="1320"/>
        <v>0</v>
      </c>
      <c r="F397" s="143" t="b">
        <v>0</v>
      </c>
      <c r="G397" s="143" t="b">
        <f t="shared" si="1361"/>
        <v>0</v>
      </c>
      <c r="H397" s="139">
        <f t="shared" ca="1" si="1381"/>
        <v>3</v>
      </c>
      <c r="I397" s="32">
        <v>2</v>
      </c>
      <c r="J397" s="32">
        <v>2</v>
      </c>
      <c r="K397" s="139">
        <f t="shared" ca="1" si="1381"/>
        <v>1</v>
      </c>
      <c r="L397" s="139">
        <f t="shared" ca="1" si="1381"/>
        <v>1</v>
      </c>
      <c r="M397" s="139">
        <f t="shared" ca="1" si="1381"/>
        <v>1</v>
      </c>
      <c r="N397" s="139">
        <f t="shared" ca="1" si="1381"/>
        <v>1</v>
      </c>
      <c r="O397" s="139">
        <f t="shared" ca="1" si="1381"/>
        <v>1</v>
      </c>
      <c r="P397" s="139">
        <f t="shared" ca="1" si="1381"/>
        <v>1</v>
      </c>
      <c r="Q397" s="139">
        <f t="shared" ca="1" si="1381"/>
        <v>1</v>
      </c>
      <c r="R397" s="139">
        <f t="shared" ca="1" si="1381"/>
        <v>2</v>
      </c>
      <c r="S397" s="139">
        <f t="shared" ca="1" si="1381"/>
        <v>1</v>
      </c>
      <c r="T397" s="139">
        <f t="shared" ca="1" si="1362"/>
        <v>1</v>
      </c>
      <c r="U397" s="139">
        <f t="shared" ca="1" si="1362"/>
        <v>1</v>
      </c>
      <c r="V397" s="139">
        <f t="shared" ca="1" si="1362"/>
        <v>1</v>
      </c>
      <c r="W397" s="139">
        <f t="shared" ca="1" si="1381"/>
        <v>1</v>
      </c>
      <c r="X397" s="32">
        <v>3</v>
      </c>
      <c r="Y397" s="139">
        <f t="shared" ca="1" si="1381"/>
        <v>1</v>
      </c>
      <c r="Z397" s="139">
        <f t="shared" ca="1" si="1381"/>
        <v>1</v>
      </c>
      <c r="AA397" s="139">
        <f t="shared" ca="1" si="1381"/>
        <v>1</v>
      </c>
      <c r="AB397" s="139">
        <f t="shared" ca="1" si="1381"/>
        <v>1</v>
      </c>
      <c r="AC397" s="139">
        <f t="shared" ca="1" si="1362"/>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00013 Pasture DSP RiskCARA-low CropgrazeFALSE Pasture1.15 (F33N11)</v>
      </c>
      <c r="AF397" s="10" t="str">
        <f ca="1">IF(COUNTIF(AE$5:AE397,AE397)=1,"-","Dup")</f>
        <v>-</v>
      </c>
      <c r="AG397" s="10"/>
      <c r="AH397" s="163" t="str">
        <f t="shared" ca="1" si="1372"/>
        <v>-</v>
      </c>
      <c r="AI397" s="163" t="str">
        <f t="shared" ca="1" si="1372"/>
        <v>-</v>
      </c>
      <c r="AJ397" s="163" t="str">
        <f t="shared" ca="1" si="1372"/>
        <v>-</v>
      </c>
      <c r="AK397" s="163" t="str">
        <f t="shared" ca="1" si="1372"/>
        <v>-</v>
      </c>
      <c r="AL397" s="163" t="str">
        <f t="shared" ca="1" si="1372"/>
        <v>-</v>
      </c>
      <c r="AM397" s="163" t="b">
        <f t="shared" ca="1" si="1372"/>
        <v>1</v>
      </c>
      <c r="AN397" s="10"/>
      <c r="AO397" s="161" t="b">
        <f t="shared" si="1373"/>
        <v>0</v>
      </c>
      <c r="AP397" s="161" t="str">
        <f t="shared" si="1373"/>
        <v>-</v>
      </c>
      <c r="AQ397" s="161" t="b">
        <f t="shared" si="1373"/>
        <v>0</v>
      </c>
      <c r="AR397" s="161" t="b">
        <f t="shared" si="1373"/>
        <v>1</v>
      </c>
      <c r="AS397" s="161" t="b">
        <f t="shared" si="1373"/>
        <v>1</v>
      </c>
      <c r="AT397" s="161" t="b">
        <f t="shared" si="1373"/>
        <v>0</v>
      </c>
      <c r="AU397" s="161">
        <f t="shared" ca="1" si="1323"/>
        <v>0</v>
      </c>
      <c r="AV397" s="161" t="b">
        <f t="shared" si="1387"/>
        <v>1</v>
      </c>
      <c r="AW397" s="161" t="b">
        <f t="shared" si="1387"/>
        <v>1</v>
      </c>
      <c r="AX397" s="161">
        <f t="shared" si="1387"/>
        <v>1</v>
      </c>
      <c r="AY397" s="161">
        <f t="shared" si="1387"/>
        <v>3.0000000000000001E-6</v>
      </c>
      <c r="AZ397" s="161" t="str">
        <f t="shared" si="1387"/>
        <v>-</v>
      </c>
      <c r="BA397" s="10"/>
      <c r="BB397" s="161" t="b">
        <f t="shared" si="1325"/>
        <v>1</v>
      </c>
      <c r="BC397" s="163" t="b">
        <f t="shared" ca="1" si="1326"/>
        <v>1</v>
      </c>
      <c r="BD397" s="163" t="b">
        <f t="shared" ca="1" si="1326"/>
        <v>1</v>
      </c>
      <c r="BE397" s="162">
        <f t="shared" ca="1" si="1327"/>
        <v>3210</v>
      </c>
      <c r="BF397" s="163" t="str">
        <f t="shared" ca="1" si="1367"/>
        <v>-</v>
      </c>
      <c r="BG397" s="163" t="str">
        <f t="shared" ca="1" si="1367"/>
        <v>-</v>
      </c>
      <c r="BH397" s="163" t="str">
        <f t="shared" ca="1" si="1367"/>
        <v>-</v>
      </c>
      <c r="BI397" s="163" t="str">
        <f t="shared" ca="1" si="1367"/>
        <v>-</v>
      </c>
      <c r="BJ397" s="163" t="str">
        <f t="shared" ca="1" si="1367"/>
        <v>-</v>
      </c>
      <c r="BK397" s="163">
        <f t="shared" ca="1" si="1367"/>
        <v>1</v>
      </c>
      <c r="BL397" s="163">
        <f t="shared" ca="1" si="1367"/>
        <v>1</v>
      </c>
      <c r="BM397" s="163" t="str">
        <f t="shared" ca="1" si="1367"/>
        <v>-</v>
      </c>
      <c r="BN397" s="163" t="str">
        <f t="shared" ca="1" si="1367"/>
        <v>-</v>
      </c>
      <c r="BO397" s="163" t="b">
        <f t="shared" ca="1" si="1329"/>
        <v>0</v>
      </c>
      <c r="BP397" s="163" t="b">
        <f t="shared" ca="1" si="1329"/>
        <v>0</v>
      </c>
      <c r="BQ397" s="163" t="b">
        <f t="shared" ca="1" si="1329"/>
        <v>0</v>
      </c>
      <c r="BR397" s="163" t="b">
        <f t="shared" ca="1" si="1329"/>
        <v>0</v>
      </c>
      <c r="BS397" s="163" t="b">
        <f t="shared" ca="1" si="1329"/>
        <v>0</v>
      </c>
      <c r="BT397" s="163" t="b">
        <f t="shared" ca="1" si="1329"/>
        <v>0</v>
      </c>
      <c r="BU397" s="163" t="b">
        <f t="shared" ca="1" si="1329"/>
        <v>0</v>
      </c>
      <c r="BV397" s="163" t="b">
        <f t="shared" ca="1" si="1329"/>
        <v>0</v>
      </c>
      <c r="BW397" s="163" t="b">
        <f t="shared" ca="1" si="1329"/>
        <v>0</v>
      </c>
      <c r="BX397" s="163" t="str">
        <f t="shared" ca="1" si="1328"/>
        <v>-</v>
      </c>
      <c r="BY397" s="163" t="str">
        <f t="shared" ca="1" si="1330"/>
        <v>-</v>
      </c>
      <c r="BZ397" s="163" t="str">
        <f t="shared" ca="1" si="1330"/>
        <v>-</v>
      </c>
      <c r="CA397" s="163" t="str">
        <f t="shared" ca="1" si="1330"/>
        <v>-</v>
      </c>
      <c r="CB397" s="163" t="str">
        <f t="shared" ca="1" si="1330"/>
        <v>-</v>
      </c>
      <c r="CC397" s="163" t="str">
        <f t="shared" ca="1" si="1330"/>
        <v>-</v>
      </c>
      <c r="CD397" s="163" t="str">
        <f t="shared" ca="1" si="1330"/>
        <v>-</v>
      </c>
      <c r="CE397" s="163" t="str">
        <f t="shared" ca="1" si="1330"/>
        <v>-</v>
      </c>
      <c r="CF397" s="163" t="str">
        <f t="shared" ca="1" si="1330"/>
        <v>-</v>
      </c>
      <c r="CG397" s="163" t="str">
        <f t="shared" ca="1" si="1328"/>
        <v>-</v>
      </c>
      <c r="CH397" s="163" t="str">
        <f t="shared" ca="1" si="1328"/>
        <v>-</v>
      </c>
      <c r="CI397" s="163" t="str">
        <f t="shared" ca="1" si="1328"/>
        <v>-</v>
      </c>
      <c r="CJ397" s="163" t="str">
        <f t="shared" ca="1" si="1328"/>
        <v>-</v>
      </c>
      <c r="CK397" s="163" t="str">
        <f t="shared" ca="1" si="1328"/>
        <v>-</v>
      </c>
      <c r="CL397" s="163" t="str">
        <f t="shared" ca="1" si="1391"/>
        <v>-</v>
      </c>
      <c r="CM397" s="163" t="str">
        <f t="shared" ca="1" si="1391"/>
        <v>-</v>
      </c>
      <c r="CN397" s="163" t="str">
        <f t="shared" ca="1" si="1391"/>
        <v>-</v>
      </c>
      <c r="CO397" s="163" t="str">
        <f t="shared" ca="1" si="1391"/>
        <v>-</v>
      </c>
      <c r="CP397" s="163" t="str">
        <f t="shared" ca="1" si="1391"/>
        <v>-</v>
      </c>
      <c r="CQ397" s="163" t="str">
        <f t="shared" ca="1" si="1391"/>
        <v>-</v>
      </c>
      <c r="CR397" s="163" t="str">
        <f t="shared" ca="1" si="1391"/>
        <v>-</v>
      </c>
      <c r="CS397" s="163" t="str">
        <f t="shared" ca="1" si="1391"/>
        <v>-</v>
      </c>
      <c r="CT397" s="163" t="str">
        <f t="shared" ca="1" si="1328"/>
        <v>-</v>
      </c>
      <c r="CU397" s="163" t="str">
        <f t="shared" ca="1" si="1331"/>
        <v>-</v>
      </c>
      <c r="CV397" s="163" t="str">
        <f t="shared" ca="1" si="1331"/>
        <v>-</v>
      </c>
      <c r="CW397" s="163" t="str">
        <f t="shared" ca="1" si="1331"/>
        <v>-</v>
      </c>
      <c r="CX397" s="163" t="str">
        <f t="shared" ca="1" si="1331"/>
        <v>-</v>
      </c>
      <c r="CY397" s="163" t="str">
        <f t="shared" ca="1" si="1331"/>
        <v>-</v>
      </c>
      <c r="CZ397" s="163" t="str">
        <f t="shared" ca="1" si="1331"/>
        <v>-</v>
      </c>
      <c r="DA397" s="163" t="str">
        <f t="shared" ca="1" si="1331"/>
        <v>-</v>
      </c>
      <c r="DB397" s="163" t="str">
        <f t="shared" ca="1" si="1331"/>
        <v>-</v>
      </c>
      <c r="DC397" s="163" t="str">
        <f t="shared" ca="1" si="1328"/>
        <v>-</v>
      </c>
      <c r="DD397" s="163" t="str">
        <f t="shared" ca="1" si="1332"/>
        <v>-</v>
      </c>
      <c r="DE397" s="163" t="str">
        <f t="shared" ca="1" si="1332"/>
        <v>-</v>
      </c>
      <c r="DF397" s="163" t="str">
        <f t="shared" ca="1" si="1332"/>
        <v>-</v>
      </c>
      <c r="DG397" s="163" t="str">
        <f t="shared" ca="1" si="1332"/>
        <v>-</v>
      </c>
      <c r="DH397" s="163" t="str">
        <f t="shared" ca="1" si="1332"/>
        <v>-</v>
      </c>
      <c r="DI397" s="163" t="str">
        <f t="shared" ca="1" si="1332"/>
        <v>-</v>
      </c>
      <c r="DJ397" s="163" t="str">
        <f t="shared" ca="1" si="1332"/>
        <v>-</v>
      </c>
      <c r="DK397" s="163" t="str">
        <f t="shared" ca="1" si="1332"/>
        <v>-</v>
      </c>
      <c r="DL397" s="10"/>
      <c r="DM397" s="163" t="str">
        <f t="shared" ca="1" si="1367"/>
        <v>-</v>
      </c>
      <c r="DN397" s="163" t="str">
        <f t="shared" ca="1" si="1367"/>
        <v>-</v>
      </c>
      <c r="DO397" s="163" t="str">
        <f t="shared" ca="1" si="1367"/>
        <v>-</v>
      </c>
      <c r="DP397" s="163" t="str">
        <f t="shared" ca="1" si="1367"/>
        <v>-</v>
      </c>
      <c r="DQ397" s="163" t="str">
        <f t="shared" ca="1" si="1367"/>
        <v>-</v>
      </c>
      <c r="DR397" s="163" t="str">
        <f t="shared" ca="1" si="1367"/>
        <v>-</v>
      </c>
      <c r="DS397" s="163" t="str">
        <f t="shared" ca="1" si="1367"/>
        <v>-</v>
      </c>
      <c r="DT397" s="163" t="str">
        <f t="shared" ca="1" si="1367"/>
        <v>-</v>
      </c>
      <c r="DU397" s="163" t="str">
        <f t="shared" ca="1" si="1367"/>
        <v>-</v>
      </c>
      <c r="DV397" s="163" t="str">
        <f t="shared" ca="1" si="1367"/>
        <v>-</v>
      </c>
      <c r="DW397" s="163" t="str">
        <f t="shared" ca="1" si="1367"/>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ref="EI397:GC402" ca="1" si="1393">OFFSET(EI$5,$B397,0)</f>
        <v>-</v>
      </c>
      <c r="EJ397" s="163" t="str">
        <f t="shared" ca="1" si="1393"/>
        <v>-</v>
      </c>
      <c r="EK397" s="163" t="str">
        <f t="shared" ca="1" si="1393"/>
        <v>-</v>
      </c>
      <c r="EL397" s="163" t="str">
        <f t="shared" ca="1" si="1393"/>
        <v>-</v>
      </c>
      <c r="EM397" s="163" t="str">
        <f t="shared" ca="1" si="1393"/>
        <v>-</v>
      </c>
      <c r="EN397" s="163" t="str">
        <f t="shared" ca="1" si="1393"/>
        <v>-</v>
      </c>
      <c r="EO397" s="163" t="str">
        <f t="shared" ca="1" si="1393"/>
        <v>-</v>
      </c>
      <c r="EP397" s="163" t="str">
        <f t="shared" ca="1" si="1393"/>
        <v>-</v>
      </c>
      <c r="EQ397" s="163">
        <f t="shared" ca="1" si="1393"/>
        <v>1</v>
      </c>
      <c r="ER397" s="163">
        <f t="shared" ca="1" si="1393"/>
        <v>1</v>
      </c>
      <c r="ES397" s="163">
        <f t="shared" ca="1" si="1393"/>
        <v>0</v>
      </c>
      <c r="ET397" s="163" t="str">
        <f t="shared" ca="1" si="1393"/>
        <v>-</v>
      </c>
      <c r="EU397" s="163" t="str">
        <f t="shared" ca="1" si="1393"/>
        <v>-</v>
      </c>
      <c r="EV397" s="163" t="str">
        <f t="shared" ca="1" si="1393"/>
        <v>-</v>
      </c>
      <c r="EW397" s="163" t="str">
        <f t="shared" ca="1" si="1393"/>
        <v>-</v>
      </c>
      <c r="EX397" s="163" t="str">
        <f t="shared" ca="1" si="1393"/>
        <v>-</v>
      </c>
      <c r="EY397" s="163" t="str">
        <f t="shared" ca="1" si="1393"/>
        <v>-</v>
      </c>
      <c r="EZ397" s="163" t="str">
        <f t="shared" ca="1" si="1393"/>
        <v>-</v>
      </c>
      <c r="FA397" s="163">
        <f t="shared" ca="1" si="1393"/>
        <v>0</v>
      </c>
      <c r="FB397" s="163" t="str">
        <f t="shared" ca="1" si="1393"/>
        <v>-</v>
      </c>
      <c r="FC397" s="163" t="str">
        <f t="shared" ca="1" si="1393"/>
        <v>-</v>
      </c>
      <c r="FD397" s="163" t="str">
        <f t="shared" ca="1" si="1393"/>
        <v>-</v>
      </c>
      <c r="FE397" s="163" t="str">
        <f t="shared" ca="1" si="1393"/>
        <v>-</v>
      </c>
      <c r="FF397" s="163" t="str">
        <f t="shared" ca="1" si="1393"/>
        <v>-</v>
      </c>
      <c r="FG397" s="163">
        <f t="shared" ca="1" si="1393"/>
        <v>0</v>
      </c>
      <c r="FH397" s="163">
        <f t="shared" ca="1" si="1393"/>
        <v>0</v>
      </c>
      <c r="FI397" s="163">
        <f t="shared" ca="1" si="1393"/>
        <v>0</v>
      </c>
      <c r="FJ397" s="163">
        <f t="shared" ca="1" si="1393"/>
        <v>0</v>
      </c>
      <c r="FK397" s="163">
        <f t="shared" ca="1" si="1393"/>
        <v>0</v>
      </c>
      <c r="FL397" s="163">
        <f t="shared" ca="1" si="1393"/>
        <v>0</v>
      </c>
      <c r="FM397" s="163">
        <f t="shared" ca="1" si="1393"/>
        <v>0</v>
      </c>
      <c r="FN397" s="163" t="str">
        <f t="shared" ca="1" si="1393"/>
        <v>-</v>
      </c>
      <c r="FO397" s="163" t="str">
        <f t="shared" ca="1" si="1393"/>
        <v>-</v>
      </c>
      <c r="FP397" s="163" t="str">
        <f t="shared" ca="1" si="1393"/>
        <v>-</v>
      </c>
      <c r="FQ397" s="163" t="str">
        <f t="shared" ca="1" si="1393"/>
        <v>-</v>
      </c>
      <c r="FR397" s="163" t="str">
        <f t="shared" ca="1" si="1393"/>
        <v>-</v>
      </c>
      <c r="FS397" s="163" t="str">
        <f t="shared" ca="1" si="1393"/>
        <v>-</v>
      </c>
      <c r="FT397" s="163" t="str">
        <f t="shared" ca="1" si="1393"/>
        <v>-</v>
      </c>
      <c r="FU397" s="163" t="str">
        <f t="shared" ca="1" si="1393"/>
        <v>-</v>
      </c>
      <c r="FV397" s="163" t="str">
        <f t="shared" ca="1" si="1393"/>
        <v>-</v>
      </c>
      <c r="FW397" s="163" t="str">
        <f t="shared" ca="1" si="1393"/>
        <v>-</v>
      </c>
      <c r="FX397" s="163" t="str">
        <f t="shared" ca="1" si="1393"/>
        <v>-</v>
      </c>
      <c r="FY397" s="10"/>
      <c r="FZ397" s="163">
        <f t="shared" ca="1" si="1393"/>
        <v>1</v>
      </c>
      <c r="GA397" s="163" t="str">
        <f t="shared" ca="1" si="1393"/>
        <v>-</v>
      </c>
      <c r="GB397" s="163" t="str">
        <f t="shared" ca="1" si="1393"/>
        <v>-</v>
      </c>
      <c r="GC397" s="163" t="str">
        <f t="shared" ca="1" si="1393"/>
        <v>-</v>
      </c>
      <c r="GD397" s="163" t="str">
        <f t="shared" ca="1" si="1374"/>
        <v>-</v>
      </c>
      <c r="GE397" s="163" t="b">
        <f t="shared" ca="1" si="1374"/>
        <v>0</v>
      </c>
      <c r="GF397" s="163" t="str">
        <f t="shared" ca="1" si="1374"/>
        <v>-</v>
      </c>
      <c r="GG397" s="163">
        <f t="shared" ca="1" si="1374"/>
        <v>0</v>
      </c>
      <c r="GH397" s="163" t="str">
        <f t="shared" ca="1" si="1374"/>
        <v>-</v>
      </c>
      <c r="GI397" s="161" cm="1">
        <f t="array" aca="1" ref="GI397" ca="1">INDEX(i.rev,$K397,GI$15)</f>
        <v>1</v>
      </c>
      <c r="GJ397" s="163">
        <f t="shared" ca="1" si="1375"/>
        <v>0</v>
      </c>
      <c r="GK397" s="163">
        <f t="shared" ca="1" si="1375"/>
        <v>1</v>
      </c>
      <c r="GL397" s="163">
        <f t="shared" ca="1" si="1375"/>
        <v>0</v>
      </c>
      <c r="GM397" s="163">
        <f t="shared" ca="1" si="1375"/>
        <v>1</v>
      </c>
      <c r="GN397" s="163">
        <f t="shared" ca="1" si="1375"/>
        <v>1</v>
      </c>
      <c r="GO397" s="163">
        <f t="shared" ca="1" si="1375"/>
        <v>1</v>
      </c>
      <c r="GP397" s="163">
        <f t="shared" ca="1" si="1375"/>
        <v>0</v>
      </c>
      <c r="GQ397" s="163">
        <f t="shared" ca="1" si="1375"/>
        <v>0</v>
      </c>
      <c r="GR397" s="163">
        <f t="shared" ca="1" si="1375"/>
        <v>0</v>
      </c>
      <c r="GS397" s="163">
        <f t="shared" ca="1" si="1375"/>
        <v>0</v>
      </c>
      <c r="GT397" s="163">
        <f t="shared" ca="1" si="1375"/>
        <v>0</v>
      </c>
      <c r="GU397" s="163">
        <f t="shared" ca="1" si="1375"/>
        <v>0</v>
      </c>
      <c r="GV397" s="163">
        <f t="shared" ca="1" si="1375"/>
        <v>0</v>
      </c>
      <c r="GW397" s="163">
        <f t="shared" ca="1" si="1375"/>
        <v>0</v>
      </c>
      <c r="GX397" s="163">
        <f t="shared" ca="1" si="1375"/>
        <v>0</v>
      </c>
      <c r="GY397" s="163">
        <f t="shared" ca="1" si="1375"/>
        <v>0</v>
      </c>
      <c r="GZ397" s="161" cm="1">
        <f t="array" aca="1" ref="GZ397" ca="1">INDEX(i.rev,$K397,GZ$15)</f>
        <v>0</v>
      </c>
      <c r="HA397" s="163">
        <f t="shared" ca="1" si="1336"/>
        <v>0</v>
      </c>
      <c r="HB397" s="161" cm="1">
        <f t="array" aca="1" ref="HB397" ca="1">INDEX(i.rev,$K397,HB$15)</f>
        <v>1</v>
      </c>
      <c r="HC397" s="163">
        <f t="shared" ca="1" si="1392"/>
        <v>0</v>
      </c>
      <c r="HD397" s="163">
        <f t="shared" ca="1" si="1392"/>
        <v>0</v>
      </c>
      <c r="HE397" s="163">
        <f t="shared" ca="1" si="1392"/>
        <v>0</v>
      </c>
      <c r="HF397" s="163">
        <f t="shared" ca="1" si="1392"/>
        <v>0</v>
      </c>
      <c r="HG397" s="163">
        <f t="shared" ca="1" si="1392"/>
        <v>0</v>
      </c>
      <c r="HH397" s="163">
        <f t="shared" ca="1" si="1392"/>
        <v>0</v>
      </c>
      <c r="HI397" s="163">
        <f t="shared" ca="1" si="1392"/>
        <v>0</v>
      </c>
      <c r="HJ397" s="10"/>
      <c r="HK397" s="163" t="str">
        <f t="shared" ca="1" si="1392"/>
        <v>-</v>
      </c>
      <c r="HL397" s="163" t="str">
        <f t="shared" ca="1" si="1392"/>
        <v>-</v>
      </c>
      <c r="HM397" s="163" t="str">
        <f t="shared" ca="1" si="1392"/>
        <v>-</v>
      </c>
      <c r="HN397" s="163" t="str">
        <f t="shared" ca="1" si="1392"/>
        <v>-</v>
      </c>
      <c r="HO397" s="163" t="str">
        <f t="shared" ca="1" si="1388"/>
        <v>-</v>
      </c>
      <c r="HP397" s="161" t="b">
        <f t="shared" ca="1" si="1376"/>
        <v>0</v>
      </c>
      <c r="HQ397" s="161" t="b">
        <f t="shared" ca="1" si="1376"/>
        <v>0</v>
      </c>
      <c r="HR397" s="161" t="b">
        <f t="shared" ca="1" si="1376"/>
        <v>1</v>
      </c>
      <c r="HS397" s="163">
        <f t="shared" ca="1" si="1392"/>
        <v>0</v>
      </c>
      <c r="HT397" s="161">
        <f t="shared" ca="1" si="1377"/>
        <v>1</v>
      </c>
      <c r="HU397" s="161">
        <f t="shared" ca="1" si="1377"/>
        <v>1</v>
      </c>
      <c r="HV397" s="163" t="str">
        <f t="shared" ca="1" si="1392"/>
        <v>-</v>
      </c>
      <c r="HW397" s="163" t="str">
        <f t="shared" ca="1" si="1392"/>
        <v>-</v>
      </c>
      <c r="HX397" s="163" t="str">
        <f t="shared" ca="1" si="1392"/>
        <v>-</v>
      </c>
      <c r="HY397" s="163" t="str">
        <f t="shared" ca="1" si="1392"/>
        <v>-</v>
      </c>
      <c r="HZ397" s="163" t="str">
        <f t="shared" ca="1" si="1392"/>
        <v>-</v>
      </c>
      <c r="IA397" s="163" t="str">
        <f t="shared" ca="1" si="1392"/>
        <v>-</v>
      </c>
      <c r="IB397" s="163" t="str">
        <f t="shared" ca="1" si="1392"/>
        <v>-</v>
      </c>
      <c r="IC397" s="163" t="str">
        <f t="shared" ca="1" si="1392"/>
        <v>-</v>
      </c>
      <c r="ID397" s="163" t="str">
        <f t="shared" ca="1" si="1392"/>
        <v>-</v>
      </c>
      <c r="IE397" s="163" t="b">
        <f t="shared" ca="1" si="1392"/>
        <v>1</v>
      </c>
      <c r="IF397" s="163" t="str">
        <f t="shared" ca="1" si="1392"/>
        <v>-</v>
      </c>
      <c r="IG397" s="163" t="str">
        <f t="shared" ca="1" si="1392"/>
        <v>-</v>
      </c>
      <c r="IH397" s="163" t="str">
        <f t="shared" ca="1" si="1392"/>
        <v>-</v>
      </c>
      <c r="II397" s="163" t="b">
        <f t="shared" ca="1" si="1378"/>
        <v>1</v>
      </c>
      <c r="IJ397" s="163">
        <f t="shared" ca="1" si="1378"/>
        <v>0</v>
      </c>
      <c r="IK397" s="163" t="str">
        <f t="shared" ca="1" si="1378"/>
        <v>-</v>
      </c>
      <c r="IL397" s="163" t="str">
        <f t="shared" ca="1" si="1378"/>
        <v>-</v>
      </c>
      <c r="IM397" s="163" t="str">
        <f t="shared" ca="1" si="1378"/>
        <v>-</v>
      </c>
      <c r="IN397" s="163" t="str">
        <f t="shared" ca="1" si="1378"/>
        <v>-</v>
      </c>
      <c r="IO397" s="163" t="str">
        <f t="shared" ca="1" si="1378"/>
        <v>-</v>
      </c>
      <c r="IP397" s="163">
        <f t="shared" ca="1" si="1378"/>
        <v>0</v>
      </c>
      <c r="IQ397" s="163" t="str">
        <f t="shared" ca="1" si="1378"/>
        <v>-</v>
      </c>
      <c r="IR397" s="163" t="str">
        <f t="shared" ca="1" si="1378"/>
        <v>-</v>
      </c>
      <c r="IS397" s="163" t="str">
        <f t="shared" ca="1" si="1378"/>
        <v>-</v>
      </c>
      <c r="IT397" s="163">
        <f t="shared" ca="1" si="1378"/>
        <v>500</v>
      </c>
      <c r="IU397" s="163">
        <f t="shared" ca="1" si="1378"/>
        <v>500</v>
      </c>
      <c r="IV397" s="163" t="str">
        <f t="shared" ca="1" si="1378"/>
        <v>-</v>
      </c>
      <c r="IW397" s="163" t="str">
        <f t="shared" ca="1" si="1378"/>
        <v>-</v>
      </c>
      <c r="IX397" s="163" t="str">
        <f t="shared" ca="1" si="1378"/>
        <v>-</v>
      </c>
      <c r="IY397" s="163" t="str">
        <f t="shared" ca="1" si="1379"/>
        <v>-</v>
      </c>
      <c r="IZ397" s="163" t="str">
        <f t="shared" ca="1" si="1341"/>
        <v>-</v>
      </c>
      <c r="JA397" s="163" t="str">
        <f t="shared" ca="1" si="1341"/>
        <v>-</v>
      </c>
      <c r="JB397" s="163" t="str">
        <f t="shared" ca="1" si="1341"/>
        <v>-</v>
      </c>
      <c r="JC397" s="163" t="str">
        <f t="shared" ca="1" si="1341"/>
        <v>-</v>
      </c>
      <c r="JD397" s="163" t="str">
        <f t="shared" ca="1" si="1341"/>
        <v>-</v>
      </c>
      <c r="JE397" s="163" t="str">
        <f t="shared" ca="1" si="1341"/>
        <v>-</v>
      </c>
      <c r="JF397" s="163" t="str">
        <f t="shared" ca="1" si="1341"/>
        <v>-</v>
      </c>
      <c r="JG397" s="163" t="str">
        <f t="shared" ca="1" si="1341"/>
        <v>-</v>
      </c>
      <c r="JH397" s="163" t="str">
        <f t="shared" ca="1" si="1341"/>
        <v>-</v>
      </c>
      <c r="JI397" s="163" t="str">
        <f t="shared" ca="1" si="1342"/>
        <v>-</v>
      </c>
      <c r="JJ397" s="163" t="str">
        <f t="shared" ca="1" si="1342"/>
        <v>-</v>
      </c>
      <c r="JK397" s="163" t="str">
        <f t="shared" ca="1" si="1342"/>
        <v>-</v>
      </c>
      <c r="JL397" s="163" t="str">
        <f t="shared" ca="1" si="1342"/>
        <v>-</v>
      </c>
      <c r="JM397" s="163" t="str">
        <f t="shared" ca="1" si="1342"/>
        <v>-</v>
      </c>
      <c r="JN397" s="163" t="str">
        <f t="shared" ca="1" si="1342"/>
        <v>-</v>
      </c>
      <c r="JO397" s="163" t="str">
        <f t="shared" ca="1" si="1342"/>
        <v>-</v>
      </c>
      <c r="JP397" s="163" t="str">
        <f t="shared" ca="1" si="1342"/>
        <v>-</v>
      </c>
      <c r="JQ397" s="163" t="str">
        <f t="shared" ca="1" si="1342"/>
        <v>-</v>
      </c>
      <c r="JR397" s="163" t="str">
        <f t="shared" ca="1" si="1342"/>
        <v>-</v>
      </c>
      <c r="JS397" s="163" t="str">
        <f t="shared" ca="1" si="1383"/>
        <v>-</v>
      </c>
      <c r="JT397" s="163" t="str">
        <f t="shared" ca="1" si="1383"/>
        <v>-</v>
      </c>
      <c r="JU397" s="163" t="str">
        <f t="shared" ca="1" si="1383"/>
        <v>-</v>
      </c>
      <c r="JV397" s="163" t="str">
        <f t="shared" ca="1" si="1383"/>
        <v>-</v>
      </c>
      <c r="JW397" s="163" t="str">
        <f t="shared" ca="1" si="1383"/>
        <v>-</v>
      </c>
      <c r="JX397" s="163" t="str">
        <f t="shared" ca="1" si="1379"/>
        <v>-</v>
      </c>
      <c r="JY397" s="163" t="str">
        <f t="shared" ca="1" si="1389"/>
        <v>-</v>
      </c>
      <c r="JZ397" s="163" t="str">
        <f t="shared" ca="1" si="1389"/>
        <v>-</v>
      </c>
      <c r="KA397" s="163" t="str">
        <f t="shared" ca="1" si="1389"/>
        <v>-</v>
      </c>
      <c r="KB397" s="163" t="str">
        <f t="shared" ca="1" si="1389"/>
        <v>-</v>
      </c>
      <c r="KC397" s="163" t="str">
        <f t="shared" ca="1" si="1389"/>
        <v>-</v>
      </c>
      <c r="KD397" s="163" t="str">
        <f t="shared" ca="1" si="1389"/>
        <v>-</v>
      </c>
      <c r="KE397" s="163" t="str">
        <f t="shared" ca="1" si="1389"/>
        <v>-</v>
      </c>
      <c r="KF397" s="163" t="str">
        <f t="shared" ca="1" si="1389"/>
        <v>-</v>
      </c>
      <c r="KG397" s="163" t="str">
        <f t="shared" ca="1" si="1389"/>
        <v>-</v>
      </c>
      <c r="KH397" s="163" t="str">
        <f t="shared" ca="1" si="1389"/>
        <v>-</v>
      </c>
      <c r="KI397" s="163" t="str">
        <f t="shared" ca="1" si="1389"/>
        <v>-</v>
      </c>
      <c r="KJ397" s="163" t="str">
        <f t="shared" ca="1" si="1389"/>
        <v>-</v>
      </c>
      <c r="KK397" s="163" t="str">
        <f t="shared" ca="1" si="1389"/>
        <v>-</v>
      </c>
      <c r="KL397" s="163" t="str">
        <f t="shared" ca="1" si="1389"/>
        <v>-</v>
      </c>
      <c r="KM397" s="163" t="str">
        <f t="shared" ca="1" si="1389"/>
        <v>-</v>
      </c>
      <c r="KN397" s="163" t="str">
        <f t="shared" ca="1" si="1389"/>
        <v>-</v>
      </c>
      <c r="KO397" s="163" t="str">
        <f t="shared" ca="1" si="1389"/>
        <v>-</v>
      </c>
      <c r="KP397" s="163" t="str">
        <f t="shared" ca="1" si="1389"/>
        <v>-</v>
      </c>
      <c r="KQ397" s="163" t="str">
        <f t="shared" ca="1" si="1389"/>
        <v>-</v>
      </c>
      <c r="KR397" s="163" t="str">
        <f t="shared" ca="1" si="1389"/>
        <v>-</v>
      </c>
      <c r="KS397" s="163" t="str">
        <f t="shared" ca="1" si="1389"/>
        <v>-</v>
      </c>
      <c r="KT397" s="163" t="str">
        <f t="shared" ca="1" si="1389"/>
        <v>-</v>
      </c>
      <c r="KU397" s="163" t="str">
        <f t="shared" ca="1" si="1389"/>
        <v>-</v>
      </c>
      <c r="KV397" s="163" t="str">
        <f t="shared" ca="1" si="1389"/>
        <v>-</v>
      </c>
      <c r="KW397" s="163" t="str">
        <f t="shared" ca="1" si="1389"/>
        <v>-</v>
      </c>
      <c r="KX397" s="163" t="str">
        <f t="shared" ca="1" si="1389"/>
        <v>-</v>
      </c>
      <c r="KY397" s="163" t="str">
        <f t="shared" ca="1" si="1389"/>
        <v>-</v>
      </c>
      <c r="KZ397" s="163" t="str">
        <f t="shared" ca="1" si="1389"/>
        <v>-</v>
      </c>
      <c r="LA397" s="163" t="str">
        <f t="shared" ca="1" si="1389"/>
        <v>-</v>
      </c>
      <c r="LB397" s="163" t="str">
        <f t="shared" ca="1" si="1389"/>
        <v>-</v>
      </c>
      <c r="LC397" s="163" t="str">
        <f t="shared" ca="1" si="1389"/>
        <v>-</v>
      </c>
      <c r="LD397" s="163" t="str">
        <f t="shared" ca="1" si="1389"/>
        <v>-</v>
      </c>
      <c r="LE397" s="163" t="str">
        <f t="shared" ca="1" si="1389"/>
        <v>-</v>
      </c>
      <c r="LF397" s="163" t="str">
        <f t="shared" ca="1" si="1389"/>
        <v>-</v>
      </c>
      <c r="LG397" s="163" t="str">
        <f t="shared" ca="1" si="1389"/>
        <v>-</v>
      </c>
      <c r="LH397" s="163" t="str">
        <f t="shared" ca="1" si="1389"/>
        <v>-</v>
      </c>
      <c r="LI397" s="163" t="str">
        <f t="shared" ca="1" si="1389"/>
        <v>-</v>
      </c>
      <c r="LJ397" s="163" t="str">
        <f t="shared" ca="1" si="1389"/>
        <v>-</v>
      </c>
      <c r="LK397" s="163" t="str">
        <f t="shared" ca="1" si="1389"/>
        <v>-</v>
      </c>
      <c r="LL397" s="163" t="str">
        <f t="shared" ca="1" si="1389"/>
        <v>-</v>
      </c>
      <c r="LM397" s="163" t="str">
        <f t="shared" ca="1" si="1389"/>
        <v>-</v>
      </c>
      <c r="LN397" s="163" t="str">
        <f t="shared" ca="1" si="1389"/>
        <v>-</v>
      </c>
      <c r="LO397" s="163" t="str">
        <f t="shared" ca="1" si="1379"/>
        <v>-</v>
      </c>
      <c r="LP397" s="163" t="str">
        <f t="shared" ca="1" si="1379"/>
        <v>-</v>
      </c>
      <c r="LQ397" s="163" t="str">
        <f t="shared" ca="1" si="1379"/>
        <v>-</v>
      </c>
      <c r="LR397" s="163" t="str">
        <f t="shared" ca="1" si="1379"/>
        <v>-</v>
      </c>
      <c r="LS397" s="163" t="str">
        <f t="shared" ca="1" si="1379"/>
        <v>-</v>
      </c>
      <c r="LT397" s="163" t="str">
        <f t="shared" ca="1" si="1379"/>
        <v>-</v>
      </c>
      <c r="LU397" s="163" t="str">
        <f t="shared" ca="1" si="1379"/>
        <v>-</v>
      </c>
      <c r="LV397" s="163" t="str">
        <f t="shared" ca="1" si="1379"/>
        <v>-</v>
      </c>
      <c r="LW397" s="163" t="str">
        <f t="shared" ca="1" si="1379"/>
        <v>-</v>
      </c>
      <c r="LX397" s="163" t="str">
        <f t="shared" ca="1" si="1379"/>
        <v>-</v>
      </c>
      <c r="LY397" s="10"/>
      <c r="LZ397" s="161">
        <f t="shared" ca="1" si="1345"/>
        <v>4.4999999999999998E-2</v>
      </c>
      <c r="MA397" s="161">
        <f t="shared" ca="1" si="1346"/>
        <v>4.4999999999999998E-2</v>
      </c>
      <c r="MB397" s="163">
        <f t="shared" ca="1" si="1380"/>
        <v>1</v>
      </c>
      <c r="MC397" s="163">
        <f t="shared" ca="1" si="1380"/>
        <v>0</v>
      </c>
      <c r="MD397" s="163">
        <f t="shared" ca="1" si="1380"/>
        <v>1</v>
      </c>
      <c r="ME397" s="163">
        <f t="shared" ca="1" si="1380"/>
        <v>1</v>
      </c>
      <c r="MF397" s="163">
        <f t="shared" ca="1" si="1380"/>
        <v>0</v>
      </c>
      <c r="MG397" s="163">
        <f t="shared" ca="1" si="1380"/>
        <v>70</v>
      </c>
      <c r="MH397" s="163">
        <f t="shared" ca="1" si="1380"/>
        <v>50</v>
      </c>
      <c r="MI397" s="163">
        <f t="shared" ca="1" si="1380"/>
        <v>85</v>
      </c>
      <c r="MJ397" s="163">
        <f t="shared" ca="1" si="1380"/>
        <v>50</v>
      </c>
      <c r="MK397" s="161">
        <f t="shared" ca="1" si="1348"/>
        <v>1</v>
      </c>
      <c r="ML397" s="161">
        <f t="shared" ca="1" si="1349"/>
        <v>1</v>
      </c>
      <c r="MM397" s="161">
        <f t="shared" ca="1" si="1350"/>
        <v>1</v>
      </c>
      <c r="MN397" s="161">
        <f t="shared" ca="1" si="1351"/>
        <v>1</v>
      </c>
      <c r="MO397" s="161">
        <f t="shared" ca="1" si="1351"/>
        <v>1</v>
      </c>
      <c r="MP397" s="163">
        <f t="shared" ca="1" si="1380"/>
        <v>1</v>
      </c>
      <c r="MQ397" s="10"/>
      <c r="MR397" s="163">
        <f t="shared" ca="1" si="1380"/>
        <v>1</v>
      </c>
      <c r="MS397" s="161">
        <f t="shared" si="1352"/>
        <v>1.1499999999999999</v>
      </c>
      <c r="MT397" s="163">
        <f t="shared" ca="1" si="1380"/>
        <v>0.75</v>
      </c>
      <c r="MU397" s="163">
        <f t="shared" ca="1" si="1380"/>
        <v>0.8</v>
      </c>
      <c r="MV397" s="163">
        <f t="shared" ca="1" si="1347"/>
        <v>0.82499999999999996</v>
      </c>
      <c r="MW397" s="163">
        <f t="shared" ca="1" si="1347"/>
        <v>0.875</v>
      </c>
      <c r="MX397" s="163">
        <f t="shared" ca="1" si="1380"/>
        <v>0.9</v>
      </c>
      <c r="MY397" s="163">
        <f t="shared" ca="1" si="1386"/>
        <v>0.75</v>
      </c>
      <c r="MZ397" s="163">
        <f t="shared" ca="1" si="1385"/>
        <v>0.78142857142857147</v>
      </c>
      <c r="NA397" s="163">
        <f t="shared" ca="1" si="1385"/>
        <v>0.82499999999999996</v>
      </c>
      <c r="NB397" s="163">
        <f t="shared" ca="1" si="1386"/>
        <v>0.875</v>
      </c>
      <c r="NC397" s="163">
        <f t="shared" ca="1" si="1386"/>
        <v>0.9</v>
      </c>
      <c r="ND397" s="163">
        <f t="shared" ca="1" si="1385"/>
        <v>0.9</v>
      </c>
      <c r="NE397" s="163">
        <f t="shared" ca="1" si="1386"/>
        <v>0.75</v>
      </c>
      <c r="NF397" s="163">
        <f t="shared" ca="1" si="1385"/>
        <v>0.78142857142857147</v>
      </c>
      <c r="NG397" s="163">
        <f t="shared" ca="1" si="1385"/>
        <v>0.82499999999999996</v>
      </c>
      <c r="NH397" s="163">
        <f t="shared" ca="1" si="1386"/>
        <v>0.875</v>
      </c>
      <c r="NI397" s="163">
        <f t="shared" ca="1" si="1386"/>
        <v>0.9</v>
      </c>
      <c r="NJ397" s="163">
        <f t="shared" ca="1" si="1385"/>
        <v>0.9</v>
      </c>
      <c r="NK397" s="163">
        <f t="shared" ca="1" si="1386"/>
        <v>0.75</v>
      </c>
      <c r="NL397" s="163">
        <f t="shared" ca="1" si="1385"/>
        <v>0.78142857142857147</v>
      </c>
      <c r="NM397" s="163">
        <f t="shared" ca="1" si="1385"/>
        <v>0.82499999999999996</v>
      </c>
      <c r="NN397" s="163">
        <f t="shared" ca="1" si="1386"/>
        <v>0.875</v>
      </c>
      <c r="NO397" s="163">
        <f t="shared" ca="1" si="1386"/>
        <v>0.9</v>
      </c>
      <c r="NP397" s="163">
        <f t="shared" ca="1" si="1385"/>
        <v>0.9</v>
      </c>
      <c r="NQ397" s="163">
        <f t="shared" ca="1" si="1386"/>
        <v>0.75</v>
      </c>
      <c r="NR397" s="163">
        <f t="shared" ca="1" si="1385"/>
        <v>0.78142857142857147</v>
      </c>
      <c r="NS397" s="163">
        <f t="shared" ca="1" si="1385"/>
        <v>0.82499999999999996</v>
      </c>
      <c r="NT397" s="163">
        <f t="shared" ca="1" si="1386"/>
        <v>0.875</v>
      </c>
      <c r="NU397" s="163">
        <f t="shared" ca="1" si="1386"/>
        <v>0.9</v>
      </c>
      <c r="NV397" s="163">
        <f t="shared" ca="1" si="1385"/>
        <v>0.9</v>
      </c>
      <c r="NW397" s="163">
        <f t="shared" ca="1" si="1386"/>
        <v>0.75</v>
      </c>
      <c r="NX397" s="163">
        <f t="shared" ca="1" si="1385"/>
        <v>0.78142857142857147</v>
      </c>
      <c r="NY397" s="163">
        <f t="shared" ca="1" si="1385"/>
        <v>0.82499999999999996</v>
      </c>
      <c r="NZ397" s="163">
        <f t="shared" ca="1" si="1386"/>
        <v>0.875</v>
      </c>
      <c r="OA397" s="163">
        <f t="shared" ca="1" si="1386"/>
        <v>0.9</v>
      </c>
      <c r="OB397" s="163">
        <f t="shared" ca="1" si="1385"/>
        <v>0.9</v>
      </c>
      <c r="OC397" s="163">
        <f t="shared" ca="1" si="1386"/>
        <v>0.75</v>
      </c>
      <c r="OD397" s="163">
        <f t="shared" ca="1" si="1385"/>
        <v>0.78142857142857147</v>
      </c>
      <c r="OE397" s="163">
        <f t="shared" ca="1" si="1385"/>
        <v>0.82499999999999996</v>
      </c>
      <c r="OF397" s="163">
        <f t="shared" ca="1" si="1386"/>
        <v>0.875</v>
      </c>
      <c r="OG397" s="163">
        <f t="shared" ca="1" si="1386"/>
        <v>0.9</v>
      </c>
      <c r="OH397" s="163">
        <f t="shared" ca="1" si="1385"/>
        <v>0.9</v>
      </c>
      <c r="OI397" s="163">
        <f t="shared" ca="1" si="1386"/>
        <v>0.75</v>
      </c>
      <c r="OJ397" s="163">
        <f t="shared" ca="1" si="1385"/>
        <v>0.76904761904761909</v>
      </c>
      <c r="OK397" s="163">
        <f t="shared" ca="1" si="1385"/>
        <v>0.82000000000000006</v>
      </c>
      <c r="OL397" s="163">
        <f t="shared" ca="1" si="1386"/>
        <v>0.875</v>
      </c>
      <c r="OM397" s="163">
        <f t="shared" ca="1" si="1386"/>
        <v>0.9</v>
      </c>
      <c r="ON397" s="163">
        <f t="shared" ca="1" si="1385"/>
        <v>0.90000000000000013</v>
      </c>
      <c r="OO397" s="163">
        <f t="shared" ca="1" si="1386"/>
        <v>0.75</v>
      </c>
      <c r="OP397" s="163">
        <f t="shared" ca="1" si="1385"/>
        <v>0.76904761904761909</v>
      </c>
      <c r="OQ397" s="163">
        <f t="shared" ca="1" si="1385"/>
        <v>0.82000000000000006</v>
      </c>
      <c r="OR397" s="163">
        <f t="shared" ca="1" si="1386"/>
        <v>0.875</v>
      </c>
      <c r="OS397" s="163">
        <f t="shared" ca="1" si="1386"/>
        <v>0.9</v>
      </c>
      <c r="OT397" s="163">
        <f t="shared" ca="1" si="1385"/>
        <v>0.9</v>
      </c>
      <c r="OU397" s="163">
        <f t="shared" ca="1" si="1353"/>
        <v>0.875</v>
      </c>
      <c r="OV397" s="161">
        <f t="shared" ca="1" si="1354"/>
        <v>1</v>
      </c>
      <c r="OW397" s="161">
        <f t="shared" ca="1" si="1355"/>
        <v>1</v>
      </c>
      <c r="OX397" s="161" t="str">
        <f t="shared" ca="1" si="1356"/>
        <v>-</v>
      </c>
      <c r="OY397" s="163" t="str">
        <f t="shared" ca="1" si="1357"/>
        <v>-</v>
      </c>
      <c r="OZ397" s="161" t="str">
        <f t="shared" ca="1" si="1358"/>
        <v>-</v>
      </c>
      <c r="PA397" s="161" t="str">
        <f t="shared" ca="1" si="1359"/>
        <v>-</v>
      </c>
      <c r="PB397" s="163">
        <f t="shared" ca="1" si="1380"/>
        <v>0</v>
      </c>
      <c r="PC397" s="27">
        <v>0</v>
      </c>
    </row>
    <row r="398" spans="1:419" s="143" customFormat="1" hidden="1" outlineLevel="1">
      <c r="A398" s="121">
        <f t="shared" si="14"/>
        <v>393</v>
      </c>
      <c r="B398" s="121">
        <f t="shared" si="1390"/>
        <v>13</v>
      </c>
      <c r="C398" s="143">
        <f t="shared" si="1366"/>
        <v>1002</v>
      </c>
      <c r="D398" s="143" t="s">
        <v>884</v>
      </c>
      <c r="E398" s="143" t="b">
        <f t="shared" si="1320"/>
        <v>0</v>
      </c>
      <c r="F398" s="143" t="b">
        <v>0</v>
      </c>
      <c r="G398" s="143" t="b">
        <f t="shared" si="1361"/>
        <v>0</v>
      </c>
      <c r="H398" s="139">
        <f t="shared" ca="1" si="1381"/>
        <v>3</v>
      </c>
      <c r="I398" s="32">
        <v>2</v>
      </c>
      <c r="J398" s="32">
        <v>3</v>
      </c>
      <c r="K398" s="139">
        <f t="shared" ca="1" si="1381"/>
        <v>1</v>
      </c>
      <c r="L398" s="139">
        <f t="shared" ca="1" si="1381"/>
        <v>1</v>
      </c>
      <c r="M398" s="139">
        <f t="shared" ca="1" si="1381"/>
        <v>1</v>
      </c>
      <c r="N398" s="139">
        <f t="shared" ca="1" si="1381"/>
        <v>1</v>
      </c>
      <c r="O398" s="139">
        <f t="shared" ca="1" si="1381"/>
        <v>1</v>
      </c>
      <c r="P398" s="139">
        <f t="shared" ca="1" si="1381"/>
        <v>1</v>
      </c>
      <c r="Q398" s="139">
        <f t="shared" ca="1" si="1381"/>
        <v>1</v>
      </c>
      <c r="R398" s="139">
        <f t="shared" ca="1" si="1381"/>
        <v>2</v>
      </c>
      <c r="S398" s="139">
        <f t="shared" ca="1" si="1381"/>
        <v>1</v>
      </c>
      <c r="T398" s="139">
        <f t="shared" ca="1" si="1362"/>
        <v>1</v>
      </c>
      <c r="U398" s="139">
        <f t="shared" ca="1" si="1362"/>
        <v>1</v>
      </c>
      <c r="V398" s="139">
        <f t="shared" ca="1" si="1362"/>
        <v>1</v>
      </c>
      <c r="W398" s="139">
        <f t="shared" ca="1" si="1381"/>
        <v>1</v>
      </c>
      <c r="X398" s="32">
        <v>1</v>
      </c>
      <c r="Y398" s="139">
        <f t="shared" ca="1" si="1381"/>
        <v>1</v>
      </c>
      <c r="Z398" s="139">
        <f t="shared" ca="1" si="1381"/>
        <v>1</v>
      </c>
      <c r="AA398" s="139">
        <f t="shared" ca="1" si="1381"/>
        <v>1</v>
      </c>
      <c r="AB398" s="139">
        <f t="shared" ca="1" si="1381"/>
        <v>1</v>
      </c>
      <c r="AC398" s="139">
        <f t="shared" ca="1" si="1362"/>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00014 Pasture DSP RiskCARA-high CropgrazeFALSE (F33N11)</v>
      </c>
      <c r="AF398" s="10" t="str">
        <f ca="1">IF(COUNTIF(AE$5:AE398,AE398)=1,"-","Dup")</f>
        <v>-</v>
      </c>
      <c r="AG398" s="10"/>
      <c r="AH398" s="163" t="str">
        <f t="shared" ca="1" si="1372"/>
        <v>-</v>
      </c>
      <c r="AI398" s="163" t="str">
        <f t="shared" ca="1" si="1372"/>
        <v>-</v>
      </c>
      <c r="AJ398" s="163" t="str">
        <f t="shared" ca="1" si="1372"/>
        <v>-</v>
      </c>
      <c r="AK398" s="163" t="str">
        <f t="shared" ca="1" si="1372"/>
        <v>-</v>
      </c>
      <c r="AL398" s="163" t="str">
        <f t="shared" ca="1" si="1372"/>
        <v>-</v>
      </c>
      <c r="AM398" s="163" t="b">
        <f t="shared" ca="1" si="1372"/>
        <v>1</v>
      </c>
      <c r="AN398" s="10"/>
      <c r="AO398" s="161" t="b">
        <f t="shared" si="1373"/>
        <v>0</v>
      </c>
      <c r="AP398" s="161" t="str">
        <f t="shared" si="1373"/>
        <v>-</v>
      </c>
      <c r="AQ398" s="161" t="b">
        <f t="shared" si="1373"/>
        <v>0</v>
      </c>
      <c r="AR398" s="161" t="b">
        <f t="shared" si="1373"/>
        <v>1</v>
      </c>
      <c r="AS398" s="161" t="b">
        <f t="shared" si="1373"/>
        <v>1</v>
      </c>
      <c r="AT398" s="161" t="b">
        <f t="shared" si="1373"/>
        <v>0</v>
      </c>
      <c r="AU398" s="161">
        <f t="shared" ca="1" si="1323"/>
        <v>0</v>
      </c>
      <c r="AV398" s="161" t="b">
        <f t="shared" si="1387"/>
        <v>1</v>
      </c>
      <c r="AW398" s="161" t="b">
        <f t="shared" si="1387"/>
        <v>1</v>
      </c>
      <c r="AX398" s="161">
        <f t="shared" si="1387"/>
        <v>1</v>
      </c>
      <c r="AY398" s="161">
        <f t="shared" si="1387"/>
        <v>5.0000000000000004E-6</v>
      </c>
      <c r="AZ398" s="161" t="str">
        <f t="shared" si="1387"/>
        <v>-</v>
      </c>
      <c r="BA398" s="10"/>
      <c r="BB398" s="161" t="b">
        <f t="shared" si="1325"/>
        <v>1</v>
      </c>
      <c r="BC398" s="163" t="b">
        <f t="shared" ca="1" si="1326"/>
        <v>1</v>
      </c>
      <c r="BD398" s="163" t="b">
        <f t="shared" ca="1" si="1326"/>
        <v>1</v>
      </c>
      <c r="BE398" s="162">
        <f t="shared" ca="1" si="1327"/>
        <v>3210</v>
      </c>
      <c r="BF398" s="163" t="str">
        <f t="shared" ca="1" si="1367"/>
        <v>-</v>
      </c>
      <c r="BG398" s="163" t="str">
        <f t="shared" ca="1" si="1367"/>
        <v>-</v>
      </c>
      <c r="BH398" s="163" t="str">
        <f t="shared" ca="1" si="1367"/>
        <v>-</v>
      </c>
      <c r="BI398" s="163" t="str">
        <f t="shared" ca="1" si="1367"/>
        <v>-</v>
      </c>
      <c r="BJ398" s="163" t="str">
        <f t="shared" ca="1" si="1367"/>
        <v>-</v>
      </c>
      <c r="BK398" s="163">
        <f t="shared" ca="1" si="1367"/>
        <v>1</v>
      </c>
      <c r="BL398" s="163">
        <f t="shared" ca="1" si="1367"/>
        <v>1</v>
      </c>
      <c r="BM398" s="163" t="str">
        <f t="shared" ca="1" si="1367"/>
        <v>-</v>
      </c>
      <c r="BN398" s="163" t="str">
        <f t="shared" ca="1" si="1367"/>
        <v>-</v>
      </c>
      <c r="BO398" s="163" t="b">
        <f t="shared" ca="1" si="1329"/>
        <v>0</v>
      </c>
      <c r="BP398" s="163" t="b">
        <f t="shared" ca="1" si="1329"/>
        <v>0</v>
      </c>
      <c r="BQ398" s="163" t="b">
        <f t="shared" ca="1" si="1329"/>
        <v>0</v>
      </c>
      <c r="BR398" s="163" t="b">
        <f t="shared" ca="1" si="1329"/>
        <v>0</v>
      </c>
      <c r="BS398" s="163" t="b">
        <f t="shared" ca="1" si="1329"/>
        <v>0</v>
      </c>
      <c r="BT398" s="163" t="b">
        <f t="shared" ca="1" si="1329"/>
        <v>0</v>
      </c>
      <c r="BU398" s="163" t="b">
        <f t="shared" ca="1" si="1329"/>
        <v>0</v>
      </c>
      <c r="BV398" s="163" t="b">
        <f t="shared" ca="1" si="1329"/>
        <v>0</v>
      </c>
      <c r="BW398" s="163" t="b">
        <f t="shared" ca="1" si="1329"/>
        <v>0</v>
      </c>
      <c r="BX398" s="163" t="str">
        <f t="shared" ca="1" si="1328"/>
        <v>-</v>
      </c>
      <c r="BY398" s="163" t="str">
        <f t="shared" ca="1" si="1330"/>
        <v>-</v>
      </c>
      <c r="BZ398" s="163" t="str">
        <f t="shared" ca="1" si="1330"/>
        <v>-</v>
      </c>
      <c r="CA398" s="163" t="str">
        <f t="shared" ca="1" si="1330"/>
        <v>-</v>
      </c>
      <c r="CB398" s="163" t="str">
        <f t="shared" ca="1" si="1330"/>
        <v>-</v>
      </c>
      <c r="CC398" s="163" t="str">
        <f t="shared" ca="1" si="1330"/>
        <v>-</v>
      </c>
      <c r="CD398" s="163" t="str">
        <f t="shared" ca="1" si="1330"/>
        <v>-</v>
      </c>
      <c r="CE398" s="163" t="str">
        <f t="shared" ca="1" si="1330"/>
        <v>-</v>
      </c>
      <c r="CF398" s="163" t="str">
        <f t="shared" ca="1" si="1330"/>
        <v>-</v>
      </c>
      <c r="CG398" s="163" t="str">
        <f t="shared" ca="1" si="1328"/>
        <v>-</v>
      </c>
      <c r="CH398" s="163" t="str">
        <f t="shared" ca="1" si="1328"/>
        <v>-</v>
      </c>
      <c r="CI398" s="163" t="str">
        <f t="shared" ca="1" si="1328"/>
        <v>-</v>
      </c>
      <c r="CJ398" s="163" t="str">
        <f t="shared" ca="1" si="1328"/>
        <v>-</v>
      </c>
      <c r="CK398" s="163" t="str">
        <f t="shared" ca="1" si="1328"/>
        <v>-</v>
      </c>
      <c r="CL398" s="163" t="str">
        <f t="shared" ca="1" si="1391"/>
        <v>-</v>
      </c>
      <c r="CM398" s="163" t="str">
        <f t="shared" ca="1" si="1391"/>
        <v>-</v>
      </c>
      <c r="CN398" s="163" t="str">
        <f t="shared" ca="1" si="1391"/>
        <v>-</v>
      </c>
      <c r="CO398" s="163" t="str">
        <f t="shared" ca="1" si="1391"/>
        <v>-</v>
      </c>
      <c r="CP398" s="163" t="str">
        <f t="shared" ca="1" si="1391"/>
        <v>-</v>
      </c>
      <c r="CQ398" s="163" t="str">
        <f t="shared" ca="1" si="1391"/>
        <v>-</v>
      </c>
      <c r="CR398" s="163" t="str">
        <f t="shared" ca="1" si="1391"/>
        <v>-</v>
      </c>
      <c r="CS398" s="163" t="str">
        <f t="shared" ca="1" si="1391"/>
        <v>-</v>
      </c>
      <c r="CT398" s="163" t="str">
        <f t="shared" ca="1" si="1328"/>
        <v>-</v>
      </c>
      <c r="CU398" s="163" t="str">
        <f t="shared" ca="1" si="1331"/>
        <v>-</v>
      </c>
      <c r="CV398" s="163" t="str">
        <f t="shared" ca="1" si="1331"/>
        <v>-</v>
      </c>
      <c r="CW398" s="163" t="str">
        <f t="shared" ca="1" si="1331"/>
        <v>-</v>
      </c>
      <c r="CX398" s="163" t="str">
        <f t="shared" ca="1" si="1331"/>
        <v>-</v>
      </c>
      <c r="CY398" s="163" t="str">
        <f t="shared" ca="1" si="1331"/>
        <v>-</v>
      </c>
      <c r="CZ398" s="163" t="str">
        <f t="shared" ca="1" si="1331"/>
        <v>-</v>
      </c>
      <c r="DA398" s="163" t="str">
        <f t="shared" ca="1" si="1331"/>
        <v>-</v>
      </c>
      <c r="DB398" s="163" t="str">
        <f t="shared" ca="1" si="1331"/>
        <v>-</v>
      </c>
      <c r="DC398" s="163" t="str">
        <f t="shared" ca="1" si="1328"/>
        <v>-</v>
      </c>
      <c r="DD398" s="163" t="str">
        <f t="shared" ca="1" si="1332"/>
        <v>-</v>
      </c>
      <c r="DE398" s="163" t="str">
        <f t="shared" ca="1" si="1332"/>
        <v>-</v>
      </c>
      <c r="DF398" s="163" t="str">
        <f t="shared" ca="1" si="1332"/>
        <v>-</v>
      </c>
      <c r="DG398" s="163" t="str">
        <f t="shared" ca="1" si="1332"/>
        <v>-</v>
      </c>
      <c r="DH398" s="163" t="str">
        <f t="shared" ca="1" si="1332"/>
        <v>-</v>
      </c>
      <c r="DI398" s="163" t="str">
        <f t="shared" ca="1" si="1332"/>
        <v>-</v>
      </c>
      <c r="DJ398" s="163" t="str">
        <f t="shared" ca="1" si="1332"/>
        <v>-</v>
      </c>
      <c r="DK398" s="163" t="str">
        <f t="shared" ca="1" si="1332"/>
        <v>-</v>
      </c>
      <c r="DL398" s="10"/>
      <c r="DM398" s="163" t="str">
        <f t="shared" ca="1" si="1367"/>
        <v>-</v>
      </c>
      <c r="DN398" s="163" t="str">
        <f t="shared" ca="1" si="1367"/>
        <v>-</v>
      </c>
      <c r="DO398" s="163" t="str">
        <f t="shared" ca="1" si="1367"/>
        <v>-</v>
      </c>
      <c r="DP398" s="163" t="str">
        <f t="shared" ca="1" si="1367"/>
        <v>-</v>
      </c>
      <c r="DQ398" s="163" t="str">
        <f t="shared" ca="1" si="1367"/>
        <v>-</v>
      </c>
      <c r="DR398" s="163" t="str">
        <f t="shared" ca="1" si="1367"/>
        <v>-</v>
      </c>
      <c r="DS398" s="163" t="str">
        <f t="shared" ref="DS398:DW398" ca="1" si="1394">OFFSET(DS$5,$B398,0)</f>
        <v>-</v>
      </c>
      <c r="DT398" s="163" t="str">
        <f t="shared" ca="1" si="1394"/>
        <v>-</v>
      </c>
      <c r="DU398" s="163" t="str">
        <f t="shared" ca="1" si="1394"/>
        <v>-</v>
      </c>
      <c r="DV398" s="163" t="str">
        <f t="shared" ca="1" si="1394"/>
        <v>-</v>
      </c>
      <c r="DW398" s="163" t="str">
        <f t="shared" ca="1" si="1394"/>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393"/>
        <v>-</v>
      </c>
      <c r="EJ398" s="163" t="str">
        <f t="shared" ca="1" si="1393"/>
        <v>-</v>
      </c>
      <c r="EK398" s="163" t="str">
        <f t="shared" ca="1" si="1393"/>
        <v>-</v>
      </c>
      <c r="EL398" s="163" t="str">
        <f t="shared" ca="1" si="1393"/>
        <v>-</v>
      </c>
      <c r="EM398" s="163" t="str">
        <f t="shared" ca="1" si="1393"/>
        <v>-</v>
      </c>
      <c r="EN398" s="163" t="str">
        <f t="shared" ca="1" si="1393"/>
        <v>-</v>
      </c>
      <c r="EO398" s="163" t="str">
        <f t="shared" ca="1" si="1393"/>
        <v>-</v>
      </c>
      <c r="EP398" s="163" t="str">
        <f t="shared" ca="1" si="1393"/>
        <v>-</v>
      </c>
      <c r="EQ398" s="163">
        <f t="shared" ca="1" si="1393"/>
        <v>1</v>
      </c>
      <c r="ER398" s="163">
        <f t="shared" ca="1" si="1393"/>
        <v>1</v>
      </c>
      <c r="ES398" s="163">
        <f t="shared" ca="1" si="1393"/>
        <v>0</v>
      </c>
      <c r="ET398" s="163" t="str">
        <f t="shared" ca="1" si="1393"/>
        <v>-</v>
      </c>
      <c r="EU398" s="163" t="str">
        <f t="shared" ca="1" si="1393"/>
        <v>-</v>
      </c>
      <c r="EV398" s="163" t="str">
        <f t="shared" ca="1" si="1393"/>
        <v>-</v>
      </c>
      <c r="EW398" s="163" t="str">
        <f t="shared" ca="1" si="1393"/>
        <v>-</v>
      </c>
      <c r="EX398" s="163" t="str">
        <f t="shared" ca="1" si="1393"/>
        <v>-</v>
      </c>
      <c r="EY398" s="163" t="str">
        <f t="shared" ca="1" si="1393"/>
        <v>-</v>
      </c>
      <c r="EZ398" s="163" t="str">
        <f t="shared" ca="1" si="1393"/>
        <v>-</v>
      </c>
      <c r="FA398" s="163">
        <f t="shared" ca="1" si="1393"/>
        <v>0</v>
      </c>
      <c r="FB398" s="163" t="str">
        <f t="shared" ca="1" si="1393"/>
        <v>-</v>
      </c>
      <c r="FC398" s="163" t="str">
        <f t="shared" ca="1" si="1393"/>
        <v>-</v>
      </c>
      <c r="FD398" s="163" t="str">
        <f t="shared" ca="1" si="1393"/>
        <v>-</v>
      </c>
      <c r="FE398" s="163" t="str">
        <f t="shared" ca="1" si="1393"/>
        <v>-</v>
      </c>
      <c r="FF398" s="163" t="str">
        <f t="shared" ca="1" si="1393"/>
        <v>-</v>
      </c>
      <c r="FG398" s="163">
        <f t="shared" ca="1" si="1393"/>
        <v>0</v>
      </c>
      <c r="FH398" s="163">
        <f t="shared" ca="1" si="1393"/>
        <v>0</v>
      </c>
      <c r="FI398" s="163">
        <f t="shared" ca="1" si="1393"/>
        <v>0</v>
      </c>
      <c r="FJ398" s="163">
        <f t="shared" ca="1" si="1393"/>
        <v>0</v>
      </c>
      <c r="FK398" s="163">
        <f t="shared" ca="1" si="1393"/>
        <v>0</v>
      </c>
      <c r="FL398" s="163">
        <f t="shared" ca="1" si="1393"/>
        <v>0</v>
      </c>
      <c r="FM398" s="163">
        <f t="shared" ca="1" si="1393"/>
        <v>0</v>
      </c>
      <c r="FN398" s="163" t="str">
        <f t="shared" ca="1" si="1393"/>
        <v>-</v>
      </c>
      <c r="FO398" s="163" t="str">
        <f t="shared" ca="1" si="1393"/>
        <v>-</v>
      </c>
      <c r="FP398" s="163" t="str">
        <f t="shared" ca="1" si="1393"/>
        <v>-</v>
      </c>
      <c r="FQ398" s="163" t="str">
        <f t="shared" ca="1" si="1393"/>
        <v>-</v>
      </c>
      <c r="FR398" s="163" t="str">
        <f t="shared" ca="1" si="1393"/>
        <v>-</v>
      </c>
      <c r="FS398" s="163" t="str">
        <f t="shared" ca="1" si="1393"/>
        <v>-</v>
      </c>
      <c r="FT398" s="163" t="str">
        <f t="shared" ca="1" si="1393"/>
        <v>-</v>
      </c>
      <c r="FU398" s="163" t="str">
        <f t="shared" ca="1" si="1393"/>
        <v>-</v>
      </c>
      <c r="FV398" s="163" t="str">
        <f t="shared" ca="1" si="1393"/>
        <v>-</v>
      </c>
      <c r="FW398" s="163" t="str">
        <f t="shared" ca="1" si="1393"/>
        <v>-</v>
      </c>
      <c r="FX398" s="163" t="str">
        <f t="shared" ca="1" si="1393"/>
        <v>-</v>
      </c>
      <c r="FY398" s="10"/>
      <c r="FZ398" s="163">
        <f t="shared" ca="1" si="1393"/>
        <v>1</v>
      </c>
      <c r="GA398" s="163" t="str">
        <f t="shared" ca="1" si="1393"/>
        <v>-</v>
      </c>
      <c r="GB398" s="163" t="str">
        <f t="shared" ca="1" si="1393"/>
        <v>-</v>
      </c>
      <c r="GC398" s="163" t="str">
        <f t="shared" ca="1" si="1393"/>
        <v>-</v>
      </c>
      <c r="GD398" s="163" t="str">
        <f t="shared" ca="1" si="1374"/>
        <v>-</v>
      </c>
      <c r="GE398" s="163" t="b">
        <f t="shared" ca="1" si="1374"/>
        <v>0</v>
      </c>
      <c r="GF398" s="163" t="str">
        <f t="shared" ca="1" si="1374"/>
        <v>-</v>
      </c>
      <c r="GG398" s="163">
        <f t="shared" ca="1" si="1374"/>
        <v>0</v>
      </c>
      <c r="GH398" s="163" t="str">
        <f t="shared" ca="1" si="1374"/>
        <v>-</v>
      </c>
      <c r="GI398" s="161" cm="1">
        <f t="array" aca="1" ref="GI398" ca="1">INDEX(i.rev,$K398,GI$15)</f>
        <v>1</v>
      </c>
      <c r="GJ398" s="163">
        <f t="shared" ca="1" si="1375"/>
        <v>0</v>
      </c>
      <c r="GK398" s="163">
        <f t="shared" ca="1" si="1375"/>
        <v>1</v>
      </c>
      <c r="GL398" s="163">
        <f t="shared" ca="1" si="1375"/>
        <v>0</v>
      </c>
      <c r="GM398" s="163">
        <f t="shared" ca="1" si="1375"/>
        <v>1</v>
      </c>
      <c r="GN398" s="163">
        <f t="shared" ca="1" si="1375"/>
        <v>1</v>
      </c>
      <c r="GO398" s="163">
        <f t="shared" ca="1" si="1375"/>
        <v>1</v>
      </c>
      <c r="GP398" s="163">
        <f t="shared" ca="1" si="1375"/>
        <v>0</v>
      </c>
      <c r="GQ398" s="163">
        <f t="shared" ca="1" si="1375"/>
        <v>0</v>
      </c>
      <c r="GR398" s="163">
        <f t="shared" ca="1" si="1375"/>
        <v>0</v>
      </c>
      <c r="GS398" s="163">
        <f t="shared" ca="1" si="1375"/>
        <v>0</v>
      </c>
      <c r="GT398" s="163">
        <f t="shared" ca="1" si="1375"/>
        <v>0</v>
      </c>
      <c r="GU398" s="163">
        <f t="shared" ca="1" si="1375"/>
        <v>0</v>
      </c>
      <c r="GV398" s="163">
        <f t="shared" ca="1" si="1375"/>
        <v>0</v>
      </c>
      <c r="GW398" s="163">
        <f t="shared" ca="1" si="1375"/>
        <v>0</v>
      </c>
      <c r="GX398" s="163">
        <f t="shared" ca="1" si="1375"/>
        <v>0</v>
      </c>
      <c r="GY398" s="163">
        <f t="shared" ca="1" si="1375"/>
        <v>0</v>
      </c>
      <c r="GZ398" s="161" cm="1">
        <f t="array" aca="1" ref="GZ398" ca="1">INDEX(i.rev,$K398,GZ$15)</f>
        <v>0</v>
      </c>
      <c r="HA398" s="163">
        <f t="shared" ca="1" si="1336"/>
        <v>0</v>
      </c>
      <c r="HB398" s="161" cm="1">
        <f t="array" aca="1" ref="HB398" ca="1">INDEX(i.rev,$K398,HB$15)</f>
        <v>1</v>
      </c>
      <c r="HC398" s="163">
        <f t="shared" ca="1" si="1392"/>
        <v>0</v>
      </c>
      <c r="HD398" s="163">
        <f t="shared" ca="1" si="1392"/>
        <v>0</v>
      </c>
      <c r="HE398" s="163">
        <f t="shared" ca="1" si="1392"/>
        <v>0</v>
      </c>
      <c r="HF398" s="163">
        <f t="shared" ca="1" si="1392"/>
        <v>0</v>
      </c>
      <c r="HG398" s="163">
        <f t="shared" ca="1" si="1392"/>
        <v>0</v>
      </c>
      <c r="HH398" s="163">
        <f t="shared" ca="1" si="1392"/>
        <v>0</v>
      </c>
      <c r="HI398" s="163">
        <f t="shared" ca="1" si="1392"/>
        <v>0</v>
      </c>
      <c r="HJ398" s="10"/>
      <c r="HK398" s="163" t="str">
        <f t="shared" ca="1" si="1392"/>
        <v>-</v>
      </c>
      <c r="HL398" s="163" t="str">
        <f t="shared" ca="1" si="1392"/>
        <v>-</v>
      </c>
      <c r="HM398" s="163" t="str">
        <f t="shared" ca="1" si="1392"/>
        <v>-</v>
      </c>
      <c r="HN398" s="163" t="str">
        <f t="shared" ca="1" si="1392"/>
        <v>-</v>
      </c>
      <c r="HO398" s="163" t="str">
        <f t="shared" ca="1" si="1388"/>
        <v>-</v>
      </c>
      <c r="HP398" s="161" t="b">
        <f t="shared" ca="1" si="1376"/>
        <v>0</v>
      </c>
      <c r="HQ398" s="161" t="b">
        <f t="shared" ca="1" si="1376"/>
        <v>0</v>
      </c>
      <c r="HR398" s="161" t="b">
        <f t="shared" ca="1" si="1376"/>
        <v>1</v>
      </c>
      <c r="HS398" s="163">
        <f t="shared" ca="1" si="1392"/>
        <v>0</v>
      </c>
      <c r="HT398" s="161">
        <f t="shared" ca="1" si="1377"/>
        <v>1</v>
      </c>
      <c r="HU398" s="161">
        <f t="shared" ca="1" si="1377"/>
        <v>1</v>
      </c>
      <c r="HV398" s="163" t="str">
        <f t="shared" ca="1" si="1392"/>
        <v>-</v>
      </c>
      <c r="HW398" s="163" t="str">
        <f t="shared" ca="1" si="1392"/>
        <v>-</v>
      </c>
      <c r="HX398" s="163" t="str">
        <f t="shared" ca="1" si="1392"/>
        <v>-</v>
      </c>
      <c r="HY398" s="163" t="str">
        <f t="shared" ca="1" si="1392"/>
        <v>-</v>
      </c>
      <c r="HZ398" s="163" t="str">
        <f t="shared" ca="1" si="1392"/>
        <v>-</v>
      </c>
      <c r="IA398" s="163" t="str">
        <f t="shared" ca="1" si="1392"/>
        <v>-</v>
      </c>
      <c r="IB398" s="163" t="str">
        <f t="shared" ca="1" si="1392"/>
        <v>-</v>
      </c>
      <c r="IC398" s="163" t="str">
        <f t="shared" ca="1" si="1392"/>
        <v>-</v>
      </c>
      <c r="ID398" s="163" t="str">
        <f t="shared" ca="1" si="1392"/>
        <v>-</v>
      </c>
      <c r="IE398" s="163" t="b">
        <f t="shared" ca="1" si="1392"/>
        <v>1</v>
      </c>
      <c r="IF398" s="163" t="str">
        <f t="shared" ca="1" si="1392"/>
        <v>-</v>
      </c>
      <c r="IG398" s="163" t="str">
        <f t="shared" ca="1" si="1392"/>
        <v>-</v>
      </c>
      <c r="IH398" s="163" t="str">
        <f t="shared" ca="1" si="1392"/>
        <v>-</v>
      </c>
      <c r="II398" s="163" t="b">
        <f t="shared" ca="1" si="1378"/>
        <v>1</v>
      </c>
      <c r="IJ398" s="163">
        <f t="shared" ca="1" si="1378"/>
        <v>0</v>
      </c>
      <c r="IK398" s="163" t="str">
        <f t="shared" ca="1" si="1378"/>
        <v>-</v>
      </c>
      <c r="IL398" s="163" t="str">
        <f t="shared" ca="1" si="1378"/>
        <v>-</v>
      </c>
      <c r="IM398" s="163" t="str">
        <f t="shared" ca="1" si="1378"/>
        <v>-</v>
      </c>
      <c r="IN398" s="163" t="str">
        <f t="shared" ca="1" si="1378"/>
        <v>-</v>
      </c>
      <c r="IO398" s="163" t="str">
        <f t="shared" ca="1" si="1378"/>
        <v>-</v>
      </c>
      <c r="IP398" s="163">
        <f t="shared" ca="1" si="1378"/>
        <v>0</v>
      </c>
      <c r="IQ398" s="163" t="str">
        <f t="shared" ca="1" si="1378"/>
        <v>-</v>
      </c>
      <c r="IR398" s="163" t="str">
        <f t="shared" ca="1" si="1378"/>
        <v>-</v>
      </c>
      <c r="IS398" s="163" t="str">
        <f t="shared" ca="1" si="1378"/>
        <v>-</v>
      </c>
      <c r="IT398" s="163">
        <f t="shared" ca="1" si="1378"/>
        <v>500</v>
      </c>
      <c r="IU398" s="163">
        <f t="shared" ca="1" si="1378"/>
        <v>500</v>
      </c>
      <c r="IV398" s="163" t="str">
        <f t="shared" ca="1" si="1378"/>
        <v>-</v>
      </c>
      <c r="IW398" s="163" t="str">
        <f t="shared" ca="1" si="1378"/>
        <v>-</v>
      </c>
      <c r="IX398" s="163" t="str">
        <f t="shared" ca="1" si="1378"/>
        <v>-</v>
      </c>
      <c r="IY398" s="163" t="str">
        <f t="shared" ca="1" si="1379"/>
        <v>-</v>
      </c>
      <c r="IZ398" s="163" t="str">
        <f t="shared" ca="1" si="1341"/>
        <v>-</v>
      </c>
      <c r="JA398" s="163" t="str">
        <f t="shared" ca="1" si="1341"/>
        <v>-</v>
      </c>
      <c r="JB398" s="163" t="str">
        <f t="shared" ca="1" si="1341"/>
        <v>-</v>
      </c>
      <c r="JC398" s="163" t="str">
        <f t="shared" ca="1" si="1341"/>
        <v>-</v>
      </c>
      <c r="JD398" s="163" t="str">
        <f t="shared" ca="1" si="1341"/>
        <v>-</v>
      </c>
      <c r="JE398" s="163" t="str">
        <f t="shared" ca="1" si="1341"/>
        <v>-</v>
      </c>
      <c r="JF398" s="163" t="str">
        <f t="shared" ca="1" si="1341"/>
        <v>-</v>
      </c>
      <c r="JG398" s="163" t="str">
        <f t="shared" ca="1" si="1341"/>
        <v>-</v>
      </c>
      <c r="JH398" s="163" t="str">
        <f t="shared" ca="1" si="1341"/>
        <v>-</v>
      </c>
      <c r="JI398" s="163" t="str">
        <f t="shared" ca="1" si="1342"/>
        <v>-</v>
      </c>
      <c r="JJ398" s="163" t="str">
        <f t="shared" ca="1" si="1342"/>
        <v>-</v>
      </c>
      <c r="JK398" s="163" t="str">
        <f t="shared" ca="1" si="1342"/>
        <v>-</v>
      </c>
      <c r="JL398" s="163" t="str">
        <f t="shared" ca="1" si="1342"/>
        <v>-</v>
      </c>
      <c r="JM398" s="163" t="str">
        <f t="shared" ca="1" si="1342"/>
        <v>-</v>
      </c>
      <c r="JN398" s="163" t="str">
        <f t="shared" ca="1" si="1342"/>
        <v>-</v>
      </c>
      <c r="JO398" s="163" t="str">
        <f t="shared" ca="1" si="1342"/>
        <v>-</v>
      </c>
      <c r="JP398" s="163" t="str">
        <f t="shared" ca="1" si="1342"/>
        <v>-</v>
      </c>
      <c r="JQ398" s="163" t="str">
        <f t="shared" ca="1" si="1342"/>
        <v>-</v>
      </c>
      <c r="JR398" s="163" t="str">
        <f t="shared" ca="1" si="1342"/>
        <v>-</v>
      </c>
      <c r="JS398" s="163" t="str">
        <f t="shared" ca="1" si="1383"/>
        <v>-</v>
      </c>
      <c r="JT398" s="163" t="str">
        <f t="shared" ca="1" si="1383"/>
        <v>-</v>
      </c>
      <c r="JU398" s="163" t="str">
        <f t="shared" ca="1" si="1383"/>
        <v>-</v>
      </c>
      <c r="JV398" s="163" t="str">
        <f t="shared" ca="1" si="1383"/>
        <v>-</v>
      </c>
      <c r="JW398" s="163" t="str">
        <f t="shared" ca="1" si="1383"/>
        <v>-</v>
      </c>
      <c r="JX398" s="163" t="str">
        <f t="shared" ca="1" si="1379"/>
        <v>-</v>
      </c>
      <c r="JY398" s="163" t="str">
        <f t="shared" ca="1" si="1389"/>
        <v>-</v>
      </c>
      <c r="JZ398" s="163" t="str">
        <f t="shared" ca="1" si="1389"/>
        <v>-</v>
      </c>
      <c r="KA398" s="163" t="str">
        <f t="shared" ca="1" si="1389"/>
        <v>-</v>
      </c>
      <c r="KB398" s="163" t="str">
        <f t="shared" ca="1" si="1389"/>
        <v>-</v>
      </c>
      <c r="KC398" s="163" t="str">
        <f t="shared" ca="1" si="1389"/>
        <v>-</v>
      </c>
      <c r="KD398" s="163" t="str">
        <f t="shared" ca="1" si="1389"/>
        <v>-</v>
      </c>
      <c r="KE398" s="163" t="str">
        <f t="shared" ca="1" si="1389"/>
        <v>-</v>
      </c>
      <c r="KF398" s="163" t="str">
        <f t="shared" ca="1" si="1389"/>
        <v>-</v>
      </c>
      <c r="KG398" s="163" t="str">
        <f t="shared" ca="1" si="1389"/>
        <v>-</v>
      </c>
      <c r="KH398" s="163" t="str">
        <f t="shared" ca="1" si="1389"/>
        <v>-</v>
      </c>
      <c r="KI398" s="163" t="str">
        <f t="shared" ca="1" si="1389"/>
        <v>-</v>
      </c>
      <c r="KJ398" s="163" t="str">
        <f t="shared" ca="1" si="1389"/>
        <v>-</v>
      </c>
      <c r="KK398" s="163" t="str">
        <f t="shared" ca="1" si="1389"/>
        <v>-</v>
      </c>
      <c r="KL398" s="163" t="str">
        <f t="shared" ca="1" si="1389"/>
        <v>-</v>
      </c>
      <c r="KM398" s="163" t="str">
        <f t="shared" ca="1" si="1389"/>
        <v>-</v>
      </c>
      <c r="KN398" s="163" t="str">
        <f t="shared" ca="1" si="1389"/>
        <v>-</v>
      </c>
      <c r="KO398" s="163" t="str">
        <f t="shared" ca="1" si="1389"/>
        <v>-</v>
      </c>
      <c r="KP398" s="163" t="str">
        <f t="shared" ca="1" si="1389"/>
        <v>-</v>
      </c>
      <c r="KQ398" s="163" t="str">
        <f t="shared" ca="1" si="1389"/>
        <v>-</v>
      </c>
      <c r="KR398" s="163" t="str">
        <f t="shared" ca="1" si="1389"/>
        <v>-</v>
      </c>
      <c r="KS398" s="163" t="str">
        <f t="shared" ca="1" si="1389"/>
        <v>-</v>
      </c>
      <c r="KT398" s="163" t="str">
        <f t="shared" ca="1" si="1389"/>
        <v>-</v>
      </c>
      <c r="KU398" s="163" t="str">
        <f t="shared" ca="1" si="1389"/>
        <v>-</v>
      </c>
      <c r="KV398" s="163" t="str">
        <f t="shared" ca="1" si="1389"/>
        <v>-</v>
      </c>
      <c r="KW398" s="163" t="str">
        <f t="shared" ca="1" si="1389"/>
        <v>-</v>
      </c>
      <c r="KX398" s="163" t="str">
        <f t="shared" ca="1" si="1389"/>
        <v>-</v>
      </c>
      <c r="KY398" s="163" t="str">
        <f t="shared" ca="1" si="1389"/>
        <v>-</v>
      </c>
      <c r="KZ398" s="163" t="str">
        <f t="shared" ca="1" si="1389"/>
        <v>-</v>
      </c>
      <c r="LA398" s="163" t="str">
        <f t="shared" ca="1" si="1389"/>
        <v>-</v>
      </c>
      <c r="LB398" s="163" t="str">
        <f t="shared" ca="1" si="1389"/>
        <v>-</v>
      </c>
      <c r="LC398" s="163" t="str">
        <f t="shared" ca="1" si="1389"/>
        <v>-</v>
      </c>
      <c r="LD398" s="163" t="str">
        <f t="shared" ca="1" si="1389"/>
        <v>-</v>
      </c>
      <c r="LE398" s="163" t="str">
        <f t="shared" ca="1" si="1389"/>
        <v>-</v>
      </c>
      <c r="LF398" s="163" t="str">
        <f t="shared" ca="1" si="1389"/>
        <v>-</v>
      </c>
      <c r="LG398" s="163" t="str">
        <f t="shared" ca="1" si="1389"/>
        <v>-</v>
      </c>
      <c r="LH398" s="163" t="str">
        <f t="shared" ca="1" si="1389"/>
        <v>-</v>
      </c>
      <c r="LI398" s="163" t="str">
        <f t="shared" ca="1" si="1389"/>
        <v>-</v>
      </c>
      <c r="LJ398" s="163" t="str">
        <f t="shared" ca="1" si="1389"/>
        <v>-</v>
      </c>
      <c r="LK398" s="163" t="str">
        <f t="shared" ca="1" si="1389"/>
        <v>-</v>
      </c>
      <c r="LL398" s="163" t="str">
        <f t="shared" ca="1" si="1389"/>
        <v>-</v>
      </c>
      <c r="LM398" s="163" t="str">
        <f t="shared" ca="1" si="1389"/>
        <v>-</v>
      </c>
      <c r="LN398" s="163" t="str">
        <f t="shared" ca="1" si="1389"/>
        <v>-</v>
      </c>
      <c r="LO398" s="163" t="str">
        <f t="shared" ca="1" si="1379"/>
        <v>-</v>
      </c>
      <c r="LP398" s="163" t="str">
        <f t="shared" ca="1" si="1379"/>
        <v>-</v>
      </c>
      <c r="LQ398" s="163" t="str">
        <f t="shared" ca="1" si="1379"/>
        <v>-</v>
      </c>
      <c r="LR398" s="163" t="str">
        <f t="shared" ca="1" si="1379"/>
        <v>-</v>
      </c>
      <c r="LS398" s="163" t="str">
        <f t="shared" ca="1" si="1379"/>
        <v>-</v>
      </c>
      <c r="LT398" s="163" t="str">
        <f t="shared" ca="1" si="1379"/>
        <v>-</v>
      </c>
      <c r="LU398" s="163" t="str">
        <f t="shared" ca="1" si="1379"/>
        <v>-</v>
      </c>
      <c r="LV398" s="163" t="str">
        <f t="shared" ca="1" si="1379"/>
        <v>-</v>
      </c>
      <c r="LW398" s="163" t="str">
        <f t="shared" ca="1" si="1379"/>
        <v>-</v>
      </c>
      <c r="LX398" s="163" t="str">
        <f t="shared" ca="1" si="1379"/>
        <v>-</v>
      </c>
      <c r="LY398" s="10"/>
      <c r="LZ398" s="161">
        <f t="shared" ca="1" si="1345"/>
        <v>4.4999999999999998E-2</v>
      </c>
      <c r="MA398" s="161">
        <f t="shared" ca="1" si="1346"/>
        <v>4.4999999999999998E-2</v>
      </c>
      <c r="MB398" s="163">
        <f t="shared" ca="1" si="1380"/>
        <v>1</v>
      </c>
      <c r="MC398" s="163">
        <f t="shared" ca="1" si="1380"/>
        <v>0</v>
      </c>
      <c r="MD398" s="163">
        <f t="shared" ca="1" si="1380"/>
        <v>1</v>
      </c>
      <c r="ME398" s="163">
        <f t="shared" ca="1" si="1380"/>
        <v>1</v>
      </c>
      <c r="MF398" s="163">
        <f t="shared" ca="1" si="1380"/>
        <v>0</v>
      </c>
      <c r="MG398" s="163">
        <f t="shared" ca="1" si="1380"/>
        <v>70</v>
      </c>
      <c r="MH398" s="163">
        <f t="shared" ca="1" si="1380"/>
        <v>50</v>
      </c>
      <c r="MI398" s="163">
        <f t="shared" ca="1" si="1380"/>
        <v>85</v>
      </c>
      <c r="MJ398" s="163">
        <f t="shared" ca="1" si="1380"/>
        <v>50</v>
      </c>
      <c r="MK398" s="161">
        <f t="shared" ca="1" si="1348"/>
        <v>1</v>
      </c>
      <c r="ML398" s="161">
        <f t="shared" ca="1" si="1349"/>
        <v>1</v>
      </c>
      <c r="MM398" s="161">
        <f t="shared" ca="1" si="1350"/>
        <v>1</v>
      </c>
      <c r="MN398" s="161">
        <f t="shared" ca="1" si="1351"/>
        <v>1</v>
      </c>
      <c r="MO398" s="161">
        <f t="shared" ca="1" si="1351"/>
        <v>1</v>
      </c>
      <c r="MP398" s="163">
        <f t="shared" ca="1" si="1380"/>
        <v>1</v>
      </c>
      <c r="MQ398" s="10"/>
      <c r="MR398" s="163">
        <f t="shared" ca="1" si="1380"/>
        <v>1</v>
      </c>
      <c r="MS398" s="161">
        <f t="shared" si="1352"/>
        <v>1</v>
      </c>
      <c r="MT398" s="163">
        <f t="shared" ca="1" si="1380"/>
        <v>0.75</v>
      </c>
      <c r="MU398" s="163">
        <f t="shared" ca="1" si="1380"/>
        <v>0.8</v>
      </c>
      <c r="MV398" s="163">
        <f t="shared" ca="1" si="1347"/>
        <v>0.82499999999999996</v>
      </c>
      <c r="MW398" s="163">
        <f t="shared" ca="1" si="1347"/>
        <v>0.875</v>
      </c>
      <c r="MX398" s="163">
        <f t="shared" ca="1" si="1380"/>
        <v>0.9</v>
      </c>
      <c r="MY398" s="163">
        <f t="shared" ca="1" si="1386"/>
        <v>0.75</v>
      </c>
      <c r="MZ398" s="163">
        <f t="shared" ca="1" si="1385"/>
        <v>0.78142857142857147</v>
      </c>
      <c r="NA398" s="163">
        <f t="shared" ca="1" si="1385"/>
        <v>0.82499999999999996</v>
      </c>
      <c r="NB398" s="163">
        <f t="shared" ca="1" si="1386"/>
        <v>0.875</v>
      </c>
      <c r="NC398" s="163">
        <f t="shared" ca="1" si="1386"/>
        <v>0.9</v>
      </c>
      <c r="ND398" s="163">
        <f t="shared" ca="1" si="1385"/>
        <v>0.9</v>
      </c>
      <c r="NE398" s="163">
        <f t="shared" ca="1" si="1386"/>
        <v>0.75</v>
      </c>
      <c r="NF398" s="163">
        <f t="shared" ca="1" si="1385"/>
        <v>0.78142857142857147</v>
      </c>
      <c r="NG398" s="163">
        <f t="shared" ca="1" si="1385"/>
        <v>0.82499999999999996</v>
      </c>
      <c r="NH398" s="163">
        <f t="shared" ca="1" si="1386"/>
        <v>0.875</v>
      </c>
      <c r="NI398" s="163">
        <f t="shared" ca="1" si="1386"/>
        <v>0.9</v>
      </c>
      <c r="NJ398" s="163">
        <f t="shared" ca="1" si="1385"/>
        <v>0.9</v>
      </c>
      <c r="NK398" s="163">
        <f t="shared" ca="1" si="1386"/>
        <v>0.75</v>
      </c>
      <c r="NL398" s="163">
        <f t="shared" ca="1" si="1385"/>
        <v>0.78142857142857147</v>
      </c>
      <c r="NM398" s="163">
        <f t="shared" ca="1" si="1385"/>
        <v>0.82499999999999996</v>
      </c>
      <c r="NN398" s="163">
        <f t="shared" ca="1" si="1386"/>
        <v>0.875</v>
      </c>
      <c r="NO398" s="163">
        <f t="shared" ca="1" si="1386"/>
        <v>0.9</v>
      </c>
      <c r="NP398" s="163">
        <f t="shared" ca="1" si="1385"/>
        <v>0.9</v>
      </c>
      <c r="NQ398" s="163">
        <f t="shared" ca="1" si="1386"/>
        <v>0.75</v>
      </c>
      <c r="NR398" s="163">
        <f t="shared" ca="1" si="1385"/>
        <v>0.78142857142857147</v>
      </c>
      <c r="NS398" s="163">
        <f t="shared" ca="1" si="1385"/>
        <v>0.82499999999999996</v>
      </c>
      <c r="NT398" s="163">
        <f t="shared" ca="1" si="1386"/>
        <v>0.875</v>
      </c>
      <c r="NU398" s="163">
        <f t="shared" ca="1" si="1386"/>
        <v>0.9</v>
      </c>
      <c r="NV398" s="163">
        <f t="shared" ca="1" si="1385"/>
        <v>0.9</v>
      </c>
      <c r="NW398" s="163">
        <f t="shared" ca="1" si="1386"/>
        <v>0.75</v>
      </c>
      <c r="NX398" s="163">
        <f t="shared" ca="1" si="1385"/>
        <v>0.78142857142857147</v>
      </c>
      <c r="NY398" s="163">
        <f t="shared" ca="1" si="1385"/>
        <v>0.82499999999999996</v>
      </c>
      <c r="NZ398" s="163">
        <f t="shared" ca="1" si="1386"/>
        <v>0.875</v>
      </c>
      <c r="OA398" s="163">
        <f t="shared" ca="1" si="1386"/>
        <v>0.9</v>
      </c>
      <c r="OB398" s="163">
        <f t="shared" ca="1" si="1385"/>
        <v>0.9</v>
      </c>
      <c r="OC398" s="163">
        <f t="shared" ca="1" si="1386"/>
        <v>0.75</v>
      </c>
      <c r="OD398" s="163">
        <f t="shared" ca="1" si="1385"/>
        <v>0.78142857142857147</v>
      </c>
      <c r="OE398" s="163">
        <f t="shared" ca="1" si="1385"/>
        <v>0.82499999999999996</v>
      </c>
      <c r="OF398" s="163">
        <f t="shared" ca="1" si="1386"/>
        <v>0.875</v>
      </c>
      <c r="OG398" s="163">
        <f t="shared" ca="1" si="1386"/>
        <v>0.9</v>
      </c>
      <c r="OH398" s="163">
        <f t="shared" ca="1" si="1385"/>
        <v>0.9</v>
      </c>
      <c r="OI398" s="163">
        <f t="shared" ca="1" si="1386"/>
        <v>0.75</v>
      </c>
      <c r="OJ398" s="163">
        <f t="shared" ca="1" si="1385"/>
        <v>0.76904761904761909</v>
      </c>
      <c r="OK398" s="163">
        <f t="shared" ca="1" si="1385"/>
        <v>0.82000000000000006</v>
      </c>
      <c r="OL398" s="163">
        <f t="shared" ca="1" si="1386"/>
        <v>0.875</v>
      </c>
      <c r="OM398" s="163">
        <f t="shared" ca="1" si="1386"/>
        <v>0.9</v>
      </c>
      <c r="ON398" s="163">
        <f t="shared" ca="1" si="1385"/>
        <v>0.90000000000000013</v>
      </c>
      <c r="OO398" s="163">
        <f t="shared" ca="1" si="1386"/>
        <v>0.75</v>
      </c>
      <c r="OP398" s="163">
        <f t="shared" ca="1" si="1385"/>
        <v>0.76904761904761909</v>
      </c>
      <c r="OQ398" s="163">
        <f t="shared" ca="1" si="1385"/>
        <v>0.82000000000000006</v>
      </c>
      <c r="OR398" s="163">
        <f t="shared" ca="1" si="1386"/>
        <v>0.875</v>
      </c>
      <c r="OS398" s="163">
        <f t="shared" ca="1" si="1386"/>
        <v>0.9</v>
      </c>
      <c r="OT398" s="163">
        <f t="shared" ca="1" si="1385"/>
        <v>0.9</v>
      </c>
      <c r="OU398" s="163">
        <f t="shared" ca="1" si="1353"/>
        <v>0.875</v>
      </c>
      <c r="OV398" s="161">
        <f t="shared" ca="1" si="1354"/>
        <v>1</v>
      </c>
      <c r="OW398" s="161">
        <f t="shared" ca="1" si="1355"/>
        <v>1</v>
      </c>
      <c r="OX398" s="161" t="str">
        <f t="shared" ca="1" si="1356"/>
        <v>-</v>
      </c>
      <c r="OY398" s="163" t="str">
        <f t="shared" ca="1" si="1357"/>
        <v>-</v>
      </c>
      <c r="OZ398" s="161" t="str">
        <f t="shared" ca="1" si="1358"/>
        <v>-</v>
      </c>
      <c r="PA398" s="161" t="str">
        <f t="shared" ca="1" si="1359"/>
        <v>-</v>
      </c>
      <c r="PB398" s="163">
        <f t="shared" ca="1" si="1380"/>
        <v>0</v>
      </c>
      <c r="PC398" s="27">
        <v>0</v>
      </c>
    </row>
    <row r="399" spans="1:419" s="143" customFormat="1" hidden="1" outlineLevel="1">
      <c r="A399" s="121">
        <f t="shared" si="14"/>
        <v>394</v>
      </c>
      <c r="B399" s="121">
        <f t="shared" si="1390"/>
        <v>13</v>
      </c>
      <c r="C399" s="143">
        <f t="shared" si="1366"/>
        <v>1002</v>
      </c>
      <c r="D399" s="143" t="s">
        <v>884</v>
      </c>
      <c r="E399" s="143" t="b">
        <f t="shared" si="1320"/>
        <v>0</v>
      </c>
      <c r="F399" s="143" t="b">
        <v>0</v>
      </c>
      <c r="G399" s="143" t="b">
        <f t="shared" si="1361"/>
        <v>0</v>
      </c>
      <c r="H399" s="139">
        <f t="shared" ca="1" si="1381"/>
        <v>3</v>
      </c>
      <c r="I399" s="32">
        <v>2</v>
      </c>
      <c r="J399" s="32">
        <v>3</v>
      </c>
      <c r="K399" s="139">
        <f t="shared" ca="1" si="1381"/>
        <v>1</v>
      </c>
      <c r="L399" s="139">
        <f t="shared" ca="1" si="1381"/>
        <v>1</v>
      </c>
      <c r="M399" s="139">
        <f t="shared" ca="1" si="1381"/>
        <v>1</v>
      </c>
      <c r="N399" s="139">
        <f t="shared" ca="1" si="1381"/>
        <v>1</v>
      </c>
      <c r="O399" s="139">
        <f t="shared" ca="1" si="1381"/>
        <v>1</v>
      </c>
      <c r="P399" s="139">
        <f t="shared" ca="1" si="1381"/>
        <v>1</v>
      </c>
      <c r="Q399" s="139">
        <f t="shared" ca="1" si="1381"/>
        <v>1</v>
      </c>
      <c r="R399" s="139">
        <f t="shared" ca="1" si="1381"/>
        <v>2</v>
      </c>
      <c r="S399" s="139">
        <f t="shared" ca="1" si="1381"/>
        <v>1</v>
      </c>
      <c r="T399" s="139">
        <f t="shared" ca="1" si="1362"/>
        <v>1</v>
      </c>
      <c r="U399" s="139">
        <f t="shared" ca="1" si="1362"/>
        <v>1</v>
      </c>
      <c r="V399" s="139">
        <f t="shared" ca="1" si="1362"/>
        <v>1</v>
      </c>
      <c r="W399" s="139">
        <f t="shared" ca="1" si="1381"/>
        <v>1</v>
      </c>
      <c r="X399" s="32">
        <v>3</v>
      </c>
      <c r="Y399" s="139">
        <f t="shared" ca="1" si="1381"/>
        <v>1</v>
      </c>
      <c r="Z399" s="139">
        <f t="shared" ca="1" si="1381"/>
        <v>1</v>
      </c>
      <c r="AA399" s="139">
        <f t="shared" ca="1" si="1381"/>
        <v>1</v>
      </c>
      <c r="AB399" s="139">
        <f t="shared" ca="1" si="1381"/>
        <v>1</v>
      </c>
      <c r="AC399" s="139">
        <f t="shared" ca="1" si="1362"/>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00015 Pasture DSP RiskCARA-high CropgrazeFALSE Pasture1.15 (F33N11)</v>
      </c>
      <c r="AF399" s="10" t="str">
        <f ca="1">IF(COUNTIF(AE$5:AE399,AE399)=1,"-","Dup")</f>
        <v>-</v>
      </c>
      <c r="AG399" s="10"/>
      <c r="AH399" s="163" t="str">
        <f t="shared" ca="1" si="1372"/>
        <v>-</v>
      </c>
      <c r="AI399" s="163" t="str">
        <f t="shared" ca="1" si="1372"/>
        <v>-</v>
      </c>
      <c r="AJ399" s="163" t="str">
        <f t="shared" ca="1" si="1372"/>
        <v>-</v>
      </c>
      <c r="AK399" s="163" t="str">
        <f t="shared" ca="1" si="1372"/>
        <v>-</v>
      </c>
      <c r="AL399" s="163" t="str">
        <f t="shared" ca="1" si="1372"/>
        <v>-</v>
      </c>
      <c r="AM399" s="163" t="b">
        <f t="shared" ca="1" si="1372"/>
        <v>1</v>
      </c>
      <c r="AN399" s="10"/>
      <c r="AO399" s="161" t="b">
        <f t="shared" si="1373"/>
        <v>0</v>
      </c>
      <c r="AP399" s="161" t="str">
        <f t="shared" si="1373"/>
        <v>-</v>
      </c>
      <c r="AQ399" s="161" t="b">
        <f t="shared" si="1373"/>
        <v>0</v>
      </c>
      <c r="AR399" s="161" t="b">
        <f t="shared" si="1373"/>
        <v>1</v>
      </c>
      <c r="AS399" s="161" t="b">
        <f t="shared" si="1373"/>
        <v>1</v>
      </c>
      <c r="AT399" s="161" t="b">
        <f t="shared" si="1373"/>
        <v>0</v>
      </c>
      <c r="AU399" s="161">
        <f t="shared" ca="1" si="1323"/>
        <v>0</v>
      </c>
      <c r="AV399" s="161" t="b">
        <f t="shared" si="1387"/>
        <v>1</v>
      </c>
      <c r="AW399" s="161" t="b">
        <f t="shared" si="1387"/>
        <v>1</v>
      </c>
      <c r="AX399" s="161">
        <f t="shared" si="1387"/>
        <v>1</v>
      </c>
      <c r="AY399" s="161">
        <f t="shared" si="1387"/>
        <v>5.0000000000000004E-6</v>
      </c>
      <c r="AZ399" s="161" t="str">
        <f t="shared" si="1387"/>
        <v>-</v>
      </c>
      <c r="BA399" s="10"/>
      <c r="BB399" s="161" t="b">
        <f t="shared" si="1325"/>
        <v>1</v>
      </c>
      <c r="BC399" s="163" t="b">
        <f t="shared" ca="1" si="1326"/>
        <v>1</v>
      </c>
      <c r="BD399" s="163" t="b">
        <f t="shared" ca="1" si="1326"/>
        <v>1</v>
      </c>
      <c r="BE399" s="162">
        <f t="shared" ca="1" si="1327"/>
        <v>3210</v>
      </c>
      <c r="BF399" s="163" t="str">
        <f t="shared" ref="BF399:DW411" ca="1" si="1395">OFFSET(BF$5,$B399,0)</f>
        <v>-</v>
      </c>
      <c r="BG399" s="163" t="str">
        <f t="shared" ca="1" si="1395"/>
        <v>-</v>
      </c>
      <c r="BH399" s="163" t="str">
        <f t="shared" ca="1" si="1395"/>
        <v>-</v>
      </c>
      <c r="BI399" s="163" t="str">
        <f t="shared" ca="1" si="1395"/>
        <v>-</v>
      </c>
      <c r="BJ399" s="163" t="str">
        <f t="shared" ca="1" si="1395"/>
        <v>-</v>
      </c>
      <c r="BK399" s="163">
        <f t="shared" ca="1" si="1395"/>
        <v>1</v>
      </c>
      <c r="BL399" s="163">
        <f t="shared" ca="1" si="1395"/>
        <v>1</v>
      </c>
      <c r="BM399" s="163" t="str">
        <f t="shared" ca="1" si="1395"/>
        <v>-</v>
      </c>
      <c r="BN399" s="163" t="str">
        <f t="shared" ca="1" si="1395"/>
        <v>-</v>
      </c>
      <c r="BO399" s="163" t="b">
        <f t="shared" ca="1" si="1329"/>
        <v>0</v>
      </c>
      <c r="BP399" s="163" t="b">
        <f t="shared" ca="1" si="1329"/>
        <v>0</v>
      </c>
      <c r="BQ399" s="163" t="b">
        <f t="shared" ca="1" si="1329"/>
        <v>0</v>
      </c>
      <c r="BR399" s="163" t="b">
        <f t="shared" ca="1" si="1329"/>
        <v>0</v>
      </c>
      <c r="BS399" s="163" t="b">
        <f t="shared" ca="1" si="1329"/>
        <v>0</v>
      </c>
      <c r="BT399" s="163" t="b">
        <f t="shared" ca="1" si="1329"/>
        <v>0</v>
      </c>
      <c r="BU399" s="163" t="b">
        <f t="shared" ca="1" si="1329"/>
        <v>0</v>
      </c>
      <c r="BV399" s="163" t="b">
        <f t="shared" ca="1" si="1329"/>
        <v>0</v>
      </c>
      <c r="BW399" s="163" t="b">
        <f t="shared" ca="1" si="1329"/>
        <v>0</v>
      </c>
      <c r="BX399" s="163" t="str">
        <f t="shared" ca="1" si="1328"/>
        <v>-</v>
      </c>
      <c r="BY399" s="163" t="str">
        <f t="shared" ca="1" si="1330"/>
        <v>-</v>
      </c>
      <c r="BZ399" s="163" t="str">
        <f t="shared" ca="1" si="1330"/>
        <v>-</v>
      </c>
      <c r="CA399" s="163" t="str">
        <f t="shared" ca="1" si="1330"/>
        <v>-</v>
      </c>
      <c r="CB399" s="163" t="str">
        <f t="shared" ca="1" si="1330"/>
        <v>-</v>
      </c>
      <c r="CC399" s="163" t="str">
        <f t="shared" ca="1" si="1330"/>
        <v>-</v>
      </c>
      <c r="CD399" s="163" t="str">
        <f t="shared" ca="1" si="1330"/>
        <v>-</v>
      </c>
      <c r="CE399" s="163" t="str">
        <f t="shared" ca="1" si="1330"/>
        <v>-</v>
      </c>
      <c r="CF399" s="163" t="str">
        <f t="shared" ca="1" si="1330"/>
        <v>-</v>
      </c>
      <c r="CG399" s="163" t="str">
        <f t="shared" ca="1" si="1328"/>
        <v>-</v>
      </c>
      <c r="CH399" s="163" t="str">
        <f t="shared" ca="1" si="1328"/>
        <v>-</v>
      </c>
      <c r="CI399" s="163" t="str">
        <f t="shared" ca="1" si="1328"/>
        <v>-</v>
      </c>
      <c r="CJ399" s="163" t="str">
        <f t="shared" ca="1" si="1328"/>
        <v>-</v>
      </c>
      <c r="CK399" s="163" t="str">
        <f t="shared" ca="1" si="1328"/>
        <v>-</v>
      </c>
      <c r="CL399" s="163" t="str">
        <f t="shared" ca="1" si="1391"/>
        <v>-</v>
      </c>
      <c r="CM399" s="163" t="str">
        <f t="shared" ca="1" si="1391"/>
        <v>-</v>
      </c>
      <c r="CN399" s="163" t="str">
        <f t="shared" ca="1" si="1391"/>
        <v>-</v>
      </c>
      <c r="CO399" s="163" t="str">
        <f t="shared" ca="1" si="1391"/>
        <v>-</v>
      </c>
      <c r="CP399" s="163" t="str">
        <f t="shared" ca="1" si="1391"/>
        <v>-</v>
      </c>
      <c r="CQ399" s="163" t="str">
        <f t="shared" ca="1" si="1391"/>
        <v>-</v>
      </c>
      <c r="CR399" s="163" t="str">
        <f t="shared" ca="1" si="1391"/>
        <v>-</v>
      </c>
      <c r="CS399" s="163" t="str">
        <f t="shared" ca="1" si="1391"/>
        <v>-</v>
      </c>
      <c r="CT399" s="163" t="str">
        <f t="shared" ca="1" si="1328"/>
        <v>-</v>
      </c>
      <c r="CU399" s="163" t="str">
        <f t="shared" ca="1" si="1331"/>
        <v>-</v>
      </c>
      <c r="CV399" s="163" t="str">
        <f t="shared" ca="1" si="1331"/>
        <v>-</v>
      </c>
      <c r="CW399" s="163" t="str">
        <f t="shared" ca="1" si="1331"/>
        <v>-</v>
      </c>
      <c r="CX399" s="163" t="str">
        <f t="shared" ca="1" si="1331"/>
        <v>-</v>
      </c>
      <c r="CY399" s="163" t="str">
        <f t="shared" ca="1" si="1331"/>
        <v>-</v>
      </c>
      <c r="CZ399" s="163" t="str">
        <f t="shared" ca="1" si="1331"/>
        <v>-</v>
      </c>
      <c r="DA399" s="163" t="str">
        <f t="shared" ca="1" si="1331"/>
        <v>-</v>
      </c>
      <c r="DB399" s="163" t="str">
        <f t="shared" ca="1" si="1331"/>
        <v>-</v>
      </c>
      <c r="DC399" s="163" t="str">
        <f t="shared" ca="1" si="1328"/>
        <v>-</v>
      </c>
      <c r="DD399" s="163" t="str">
        <f t="shared" ca="1" si="1332"/>
        <v>-</v>
      </c>
      <c r="DE399" s="163" t="str">
        <f t="shared" ca="1" si="1332"/>
        <v>-</v>
      </c>
      <c r="DF399" s="163" t="str">
        <f t="shared" ca="1" si="1332"/>
        <v>-</v>
      </c>
      <c r="DG399" s="163" t="str">
        <f t="shared" ca="1" si="1332"/>
        <v>-</v>
      </c>
      <c r="DH399" s="163" t="str">
        <f t="shared" ca="1" si="1332"/>
        <v>-</v>
      </c>
      <c r="DI399" s="163" t="str">
        <f t="shared" ca="1" si="1332"/>
        <v>-</v>
      </c>
      <c r="DJ399" s="163" t="str">
        <f t="shared" ca="1" si="1332"/>
        <v>-</v>
      </c>
      <c r="DK399" s="163" t="str">
        <f t="shared" ca="1" si="1332"/>
        <v>-</v>
      </c>
      <c r="DL399" s="10"/>
      <c r="DM399" s="163" t="str">
        <f t="shared" ca="1" si="1395"/>
        <v>-</v>
      </c>
      <c r="DN399" s="163" t="str">
        <f t="shared" ca="1" si="1395"/>
        <v>-</v>
      </c>
      <c r="DO399" s="163" t="str">
        <f t="shared" ca="1" si="1395"/>
        <v>-</v>
      </c>
      <c r="DP399" s="163" t="str">
        <f t="shared" ca="1" si="1395"/>
        <v>-</v>
      </c>
      <c r="DQ399" s="163" t="str">
        <f t="shared" ca="1" si="1395"/>
        <v>-</v>
      </c>
      <c r="DR399" s="163" t="str">
        <f t="shared" ca="1" si="1395"/>
        <v>-</v>
      </c>
      <c r="DS399" s="163" t="str">
        <f t="shared" ca="1" si="1395"/>
        <v>-</v>
      </c>
      <c r="DT399" s="163" t="str">
        <f t="shared" ca="1" si="1395"/>
        <v>-</v>
      </c>
      <c r="DU399" s="163" t="str">
        <f t="shared" ca="1" si="1395"/>
        <v>-</v>
      </c>
      <c r="DV399" s="163" t="str">
        <f t="shared" ca="1" si="1395"/>
        <v>-</v>
      </c>
      <c r="DW399" s="163" t="str">
        <f t="shared" ca="1" si="1395"/>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393"/>
        <v>-</v>
      </c>
      <c r="EJ399" s="163" t="str">
        <f t="shared" ca="1" si="1393"/>
        <v>-</v>
      </c>
      <c r="EK399" s="163" t="str">
        <f t="shared" ca="1" si="1393"/>
        <v>-</v>
      </c>
      <c r="EL399" s="163" t="str">
        <f t="shared" ca="1" si="1393"/>
        <v>-</v>
      </c>
      <c r="EM399" s="163" t="str">
        <f t="shared" ca="1" si="1393"/>
        <v>-</v>
      </c>
      <c r="EN399" s="163" t="str">
        <f t="shared" ca="1" si="1393"/>
        <v>-</v>
      </c>
      <c r="EO399" s="163" t="str">
        <f t="shared" ca="1" si="1393"/>
        <v>-</v>
      </c>
      <c r="EP399" s="163" t="str">
        <f t="shared" ca="1" si="1393"/>
        <v>-</v>
      </c>
      <c r="EQ399" s="163">
        <f t="shared" ca="1" si="1393"/>
        <v>1</v>
      </c>
      <c r="ER399" s="163">
        <f t="shared" ca="1" si="1393"/>
        <v>1</v>
      </c>
      <c r="ES399" s="163">
        <f t="shared" ca="1" si="1393"/>
        <v>0</v>
      </c>
      <c r="ET399" s="163" t="str">
        <f t="shared" ca="1" si="1393"/>
        <v>-</v>
      </c>
      <c r="EU399" s="163" t="str">
        <f t="shared" ca="1" si="1393"/>
        <v>-</v>
      </c>
      <c r="EV399" s="163" t="str">
        <f t="shared" ca="1" si="1393"/>
        <v>-</v>
      </c>
      <c r="EW399" s="163" t="str">
        <f t="shared" ca="1" si="1393"/>
        <v>-</v>
      </c>
      <c r="EX399" s="163" t="str">
        <f t="shared" ca="1" si="1393"/>
        <v>-</v>
      </c>
      <c r="EY399" s="163" t="str">
        <f t="shared" ca="1" si="1393"/>
        <v>-</v>
      </c>
      <c r="EZ399" s="163" t="str">
        <f t="shared" ca="1" si="1393"/>
        <v>-</v>
      </c>
      <c r="FA399" s="163">
        <f t="shared" ca="1" si="1393"/>
        <v>0</v>
      </c>
      <c r="FB399" s="163" t="str">
        <f t="shared" ca="1" si="1393"/>
        <v>-</v>
      </c>
      <c r="FC399" s="163" t="str">
        <f t="shared" ca="1" si="1393"/>
        <v>-</v>
      </c>
      <c r="FD399" s="163" t="str">
        <f t="shared" ca="1" si="1393"/>
        <v>-</v>
      </c>
      <c r="FE399" s="163" t="str">
        <f t="shared" ca="1" si="1393"/>
        <v>-</v>
      </c>
      <c r="FF399" s="163" t="str">
        <f t="shared" ca="1" si="1393"/>
        <v>-</v>
      </c>
      <c r="FG399" s="163">
        <f t="shared" ca="1" si="1393"/>
        <v>0</v>
      </c>
      <c r="FH399" s="163">
        <f t="shared" ca="1" si="1393"/>
        <v>0</v>
      </c>
      <c r="FI399" s="163">
        <f t="shared" ca="1" si="1393"/>
        <v>0</v>
      </c>
      <c r="FJ399" s="163">
        <f t="shared" ca="1" si="1393"/>
        <v>0</v>
      </c>
      <c r="FK399" s="163">
        <f t="shared" ca="1" si="1393"/>
        <v>0</v>
      </c>
      <c r="FL399" s="163">
        <f t="shared" ca="1" si="1393"/>
        <v>0</v>
      </c>
      <c r="FM399" s="163">
        <f t="shared" ca="1" si="1393"/>
        <v>0</v>
      </c>
      <c r="FN399" s="163" t="str">
        <f t="shared" ca="1" si="1393"/>
        <v>-</v>
      </c>
      <c r="FO399" s="163" t="str">
        <f t="shared" ca="1" si="1393"/>
        <v>-</v>
      </c>
      <c r="FP399" s="163" t="str">
        <f t="shared" ca="1" si="1393"/>
        <v>-</v>
      </c>
      <c r="FQ399" s="163" t="str">
        <f t="shared" ca="1" si="1393"/>
        <v>-</v>
      </c>
      <c r="FR399" s="163" t="str">
        <f t="shared" ca="1" si="1393"/>
        <v>-</v>
      </c>
      <c r="FS399" s="163" t="str">
        <f t="shared" ca="1" si="1393"/>
        <v>-</v>
      </c>
      <c r="FT399" s="163" t="str">
        <f t="shared" ca="1" si="1393"/>
        <v>-</v>
      </c>
      <c r="FU399" s="163" t="str">
        <f t="shared" ca="1" si="1393"/>
        <v>-</v>
      </c>
      <c r="FV399" s="163" t="str">
        <f t="shared" ca="1" si="1393"/>
        <v>-</v>
      </c>
      <c r="FW399" s="163" t="str">
        <f t="shared" ca="1" si="1393"/>
        <v>-</v>
      </c>
      <c r="FX399" s="163" t="str">
        <f t="shared" ca="1" si="1393"/>
        <v>-</v>
      </c>
      <c r="FY399" s="10"/>
      <c r="FZ399" s="163">
        <f t="shared" ca="1" si="1393"/>
        <v>1</v>
      </c>
      <c r="GA399" s="163" t="str">
        <f t="shared" ca="1" si="1393"/>
        <v>-</v>
      </c>
      <c r="GB399" s="163" t="str">
        <f t="shared" ca="1" si="1393"/>
        <v>-</v>
      </c>
      <c r="GC399" s="163" t="str">
        <f t="shared" ca="1" si="1393"/>
        <v>-</v>
      </c>
      <c r="GD399" s="163" t="str">
        <f t="shared" ca="1" si="1374"/>
        <v>-</v>
      </c>
      <c r="GE399" s="163" t="b">
        <f t="shared" ca="1" si="1374"/>
        <v>0</v>
      </c>
      <c r="GF399" s="163" t="str">
        <f t="shared" ca="1" si="1374"/>
        <v>-</v>
      </c>
      <c r="GG399" s="163">
        <f t="shared" ca="1" si="1374"/>
        <v>0</v>
      </c>
      <c r="GH399" s="163" t="str">
        <f t="shared" ca="1" si="1374"/>
        <v>-</v>
      </c>
      <c r="GI399" s="161" cm="1">
        <f t="array" aca="1" ref="GI399" ca="1">INDEX(i.rev,$K399,GI$15)</f>
        <v>1</v>
      </c>
      <c r="GJ399" s="163">
        <f t="shared" ca="1" si="1375"/>
        <v>0</v>
      </c>
      <c r="GK399" s="163">
        <f t="shared" ca="1" si="1375"/>
        <v>1</v>
      </c>
      <c r="GL399" s="163">
        <f t="shared" ca="1" si="1375"/>
        <v>0</v>
      </c>
      <c r="GM399" s="163">
        <f t="shared" ca="1" si="1375"/>
        <v>1</v>
      </c>
      <c r="GN399" s="163">
        <f t="shared" ca="1" si="1375"/>
        <v>1</v>
      </c>
      <c r="GO399" s="163">
        <f t="shared" ca="1" si="1375"/>
        <v>1</v>
      </c>
      <c r="GP399" s="163">
        <f t="shared" ca="1" si="1375"/>
        <v>0</v>
      </c>
      <c r="GQ399" s="163">
        <f t="shared" ca="1" si="1375"/>
        <v>0</v>
      </c>
      <c r="GR399" s="163">
        <f t="shared" ca="1" si="1375"/>
        <v>0</v>
      </c>
      <c r="GS399" s="163">
        <f t="shared" ca="1" si="1375"/>
        <v>0</v>
      </c>
      <c r="GT399" s="163">
        <f t="shared" ca="1" si="1375"/>
        <v>0</v>
      </c>
      <c r="GU399" s="163">
        <f t="shared" ca="1" si="1375"/>
        <v>0</v>
      </c>
      <c r="GV399" s="163">
        <f t="shared" ca="1" si="1375"/>
        <v>0</v>
      </c>
      <c r="GW399" s="163">
        <f t="shared" ca="1" si="1375"/>
        <v>0</v>
      </c>
      <c r="GX399" s="163">
        <f t="shared" ca="1" si="1375"/>
        <v>0</v>
      </c>
      <c r="GY399" s="163">
        <f t="shared" ca="1" si="1375"/>
        <v>0</v>
      </c>
      <c r="GZ399" s="161" cm="1">
        <f t="array" aca="1" ref="GZ399" ca="1">INDEX(i.rev,$K399,GZ$15)</f>
        <v>0</v>
      </c>
      <c r="HA399" s="163">
        <f t="shared" ca="1" si="1336"/>
        <v>0</v>
      </c>
      <c r="HB399" s="161" cm="1">
        <f t="array" aca="1" ref="HB399" ca="1">INDEX(i.rev,$K399,HB$15)</f>
        <v>1</v>
      </c>
      <c r="HC399" s="163">
        <f t="shared" ca="1" si="1392"/>
        <v>0</v>
      </c>
      <c r="HD399" s="163">
        <f t="shared" ca="1" si="1392"/>
        <v>0</v>
      </c>
      <c r="HE399" s="163">
        <f t="shared" ca="1" si="1392"/>
        <v>0</v>
      </c>
      <c r="HF399" s="163">
        <f t="shared" ca="1" si="1392"/>
        <v>0</v>
      </c>
      <c r="HG399" s="163">
        <f t="shared" ca="1" si="1392"/>
        <v>0</v>
      </c>
      <c r="HH399" s="163">
        <f t="shared" ca="1" si="1392"/>
        <v>0</v>
      </c>
      <c r="HI399" s="163">
        <f t="shared" ca="1" si="1392"/>
        <v>0</v>
      </c>
      <c r="HJ399" s="10"/>
      <c r="HK399" s="163" t="str">
        <f t="shared" ca="1" si="1392"/>
        <v>-</v>
      </c>
      <c r="HL399" s="163" t="str">
        <f t="shared" ca="1" si="1392"/>
        <v>-</v>
      </c>
      <c r="HM399" s="163" t="str">
        <f t="shared" ca="1" si="1392"/>
        <v>-</v>
      </c>
      <c r="HN399" s="163" t="str">
        <f t="shared" ca="1" si="1392"/>
        <v>-</v>
      </c>
      <c r="HO399" s="163" t="str">
        <f t="shared" ca="1" si="1388"/>
        <v>-</v>
      </c>
      <c r="HP399" s="161" t="b">
        <f t="shared" ca="1" si="1376"/>
        <v>0</v>
      </c>
      <c r="HQ399" s="161" t="b">
        <f t="shared" ca="1" si="1376"/>
        <v>0</v>
      </c>
      <c r="HR399" s="161" t="b">
        <f t="shared" ca="1" si="1376"/>
        <v>1</v>
      </c>
      <c r="HS399" s="163">
        <f t="shared" ca="1" si="1392"/>
        <v>0</v>
      </c>
      <c r="HT399" s="161">
        <f t="shared" ca="1" si="1377"/>
        <v>1</v>
      </c>
      <c r="HU399" s="161">
        <f t="shared" ca="1" si="1377"/>
        <v>1</v>
      </c>
      <c r="HV399" s="163" t="str">
        <f t="shared" ca="1" si="1392"/>
        <v>-</v>
      </c>
      <c r="HW399" s="163" t="str">
        <f t="shared" ca="1" si="1392"/>
        <v>-</v>
      </c>
      <c r="HX399" s="163" t="str">
        <f t="shared" ca="1" si="1392"/>
        <v>-</v>
      </c>
      <c r="HY399" s="163" t="str">
        <f t="shared" ca="1" si="1392"/>
        <v>-</v>
      </c>
      <c r="HZ399" s="163" t="str">
        <f t="shared" ca="1" si="1392"/>
        <v>-</v>
      </c>
      <c r="IA399" s="163" t="str">
        <f t="shared" ca="1" si="1392"/>
        <v>-</v>
      </c>
      <c r="IB399" s="163" t="str">
        <f t="shared" ca="1" si="1392"/>
        <v>-</v>
      </c>
      <c r="IC399" s="163" t="str">
        <f t="shared" ca="1" si="1392"/>
        <v>-</v>
      </c>
      <c r="ID399" s="163" t="str">
        <f t="shared" ca="1" si="1392"/>
        <v>-</v>
      </c>
      <c r="IE399" s="163" t="b">
        <f t="shared" ca="1" si="1392"/>
        <v>1</v>
      </c>
      <c r="IF399" s="163" t="str">
        <f t="shared" ca="1" si="1392"/>
        <v>-</v>
      </c>
      <c r="IG399" s="163" t="str">
        <f t="shared" ca="1" si="1392"/>
        <v>-</v>
      </c>
      <c r="IH399" s="163" t="str">
        <f t="shared" ca="1" si="1392"/>
        <v>-</v>
      </c>
      <c r="II399" s="163" t="b">
        <f t="shared" ca="1" si="1378"/>
        <v>1</v>
      </c>
      <c r="IJ399" s="163">
        <f t="shared" ca="1" si="1378"/>
        <v>0</v>
      </c>
      <c r="IK399" s="163" t="str">
        <f t="shared" ca="1" si="1378"/>
        <v>-</v>
      </c>
      <c r="IL399" s="163" t="str">
        <f t="shared" ca="1" si="1378"/>
        <v>-</v>
      </c>
      <c r="IM399" s="163" t="str">
        <f t="shared" ca="1" si="1378"/>
        <v>-</v>
      </c>
      <c r="IN399" s="163" t="str">
        <f t="shared" ca="1" si="1378"/>
        <v>-</v>
      </c>
      <c r="IO399" s="163" t="str">
        <f t="shared" ca="1" si="1378"/>
        <v>-</v>
      </c>
      <c r="IP399" s="163">
        <f t="shared" ca="1" si="1378"/>
        <v>0</v>
      </c>
      <c r="IQ399" s="163" t="str">
        <f t="shared" ca="1" si="1378"/>
        <v>-</v>
      </c>
      <c r="IR399" s="163" t="str">
        <f t="shared" ca="1" si="1378"/>
        <v>-</v>
      </c>
      <c r="IS399" s="163" t="str">
        <f t="shared" ca="1" si="1378"/>
        <v>-</v>
      </c>
      <c r="IT399" s="163">
        <f t="shared" ca="1" si="1378"/>
        <v>500</v>
      </c>
      <c r="IU399" s="163">
        <f t="shared" ca="1" si="1378"/>
        <v>500</v>
      </c>
      <c r="IV399" s="163" t="str">
        <f t="shared" ca="1" si="1378"/>
        <v>-</v>
      </c>
      <c r="IW399" s="163" t="str">
        <f t="shared" ca="1" si="1378"/>
        <v>-</v>
      </c>
      <c r="IX399" s="163" t="str">
        <f t="shared" ca="1" si="1378"/>
        <v>-</v>
      </c>
      <c r="IY399" s="163" t="str">
        <f t="shared" ca="1" si="1379"/>
        <v>-</v>
      </c>
      <c r="IZ399" s="163" t="str">
        <f t="shared" ca="1" si="1341"/>
        <v>-</v>
      </c>
      <c r="JA399" s="163" t="str">
        <f t="shared" ca="1" si="1341"/>
        <v>-</v>
      </c>
      <c r="JB399" s="163" t="str">
        <f t="shared" ca="1" si="1341"/>
        <v>-</v>
      </c>
      <c r="JC399" s="163" t="str">
        <f t="shared" ca="1" si="1341"/>
        <v>-</v>
      </c>
      <c r="JD399" s="163" t="str">
        <f t="shared" ca="1" si="1341"/>
        <v>-</v>
      </c>
      <c r="JE399" s="163" t="str">
        <f t="shared" ca="1" si="1341"/>
        <v>-</v>
      </c>
      <c r="JF399" s="163" t="str">
        <f t="shared" ca="1" si="1341"/>
        <v>-</v>
      </c>
      <c r="JG399" s="163" t="str">
        <f t="shared" ca="1" si="1341"/>
        <v>-</v>
      </c>
      <c r="JH399" s="163" t="str">
        <f t="shared" ca="1" si="1341"/>
        <v>-</v>
      </c>
      <c r="JI399" s="163" t="str">
        <f t="shared" ca="1" si="1342"/>
        <v>-</v>
      </c>
      <c r="JJ399" s="163" t="str">
        <f t="shared" ca="1" si="1342"/>
        <v>-</v>
      </c>
      <c r="JK399" s="163" t="str">
        <f t="shared" ca="1" si="1342"/>
        <v>-</v>
      </c>
      <c r="JL399" s="163" t="str">
        <f t="shared" ca="1" si="1342"/>
        <v>-</v>
      </c>
      <c r="JM399" s="163" t="str">
        <f t="shared" ca="1" si="1342"/>
        <v>-</v>
      </c>
      <c r="JN399" s="163" t="str">
        <f t="shared" ca="1" si="1342"/>
        <v>-</v>
      </c>
      <c r="JO399" s="163" t="str">
        <f t="shared" ca="1" si="1342"/>
        <v>-</v>
      </c>
      <c r="JP399" s="163" t="str">
        <f t="shared" ca="1" si="1342"/>
        <v>-</v>
      </c>
      <c r="JQ399" s="163" t="str">
        <f t="shared" ca="1" si="1342"/>
        <v>-</v>
      </c>
      <c r="JR399" s="163" t="str">
        <f t="shared" ca="1" si="1342"/>
        <v>-</v>
      </c>
      <c r="JS399" s="163" t="str">
        <f t="shared" ca="1" si="1383"/>
        <v>-</v>
      </c>
      <c r="JT399" s="163" t="str">
        <f t="shared" ca="1" si="1383"/>
        <v>-</v>
      </c>
      <c r="JU399" s="163" t="str">
        <f t="shared" ca="1" si="1383"/>
        <v>-</v>
      </c>
      <c r="JV399" s="163" t="str">
        <f t="shared" ca="1" si="1383"/>
        <v>-</v>
      </c>
      <c r="JW399" s="163" t="str">
        <f t="shared" ca="1" si="1383"/>
        <v>-</v>
      </c>
      <c r="JX399" s="163" t="str">
        <f t="shared" ca="1" si="1379"/>
        <v>-</v>
      </c>
      <c r="JY399" s="163" t="str">
        <f t="shared" ca="1" si="1389"/>
        <v>-</v>
      </c>
      <c r="JZ399" s="163" t="str">
        <f t="shared" ca="1" si="1389"/>
        <v>-</v>
      </c>
      <c r="KA399" s="163" t="str">
        <f t="shared" ca="1" si="1389"/>
        <v>-</v>
      </c>
      <c r="KB399" s="163" t="str">
        <f t="shared" ca="1" si="1389"/>
        <v>-</v>
      </c>
      <c r="KC399" s="163" t="str">
        <f t="shared" ca="1" si="1389"/>
        <v>-</v>
      </c>
      <c r="KD399" s="163" t="str">
        <f t="shared" ca="1" si="1389"/>
        <v>-</v>
      </c>
      <c r="KE399" s="163" t="str">
        <f t="shared" ca="1" si="1389"/>
        <v>-</v>
      </c>
      <c r="KF399" s="163" t="str">
        <f t="shared" ca="1" si="1389"/>
        <v>-</v>
      </c>
      <c r="KG399" s="163" t="str">
        <f t="shared" ca="1" si="1389"/>
        <v>-</v>
      </c>
      <c r="KH399" s="163" t="str">
        <f t="shared" ca="1" si="1389"/>
        <v>-</v>
      </c>
      <c r="KI399" s="163" t="str">
        <f t="shared" ca="1" si="1389"/>
        <v>-</v>
      </c>
      <c r="KJ399" s="163" t="str">
        <f t="shared" ca="1" si="1389"/>
        <v>-</v>
      </c>
      <c r="KK399" s="163" t="str">
        <f t="shared" ca="1" si="1389"/>
        <v>-</v>
      </c>
      <c r="KL399" s="163" t="str">
        <f t="shared" ca="1" si="1389"/>
        <v>-</v>
      </c>
      <c r="KM399" s="163" t="str">
        <f t="shared" ca="1" si="1389"/>
        <v>-</v>
      </c>
      <c r="KN399" s="163" t="str">
        <f t="shared" ca="1" si="1389"/>
        <v>-</v>
      </c>
      <c r="KO399" s="163" t="str">
        <f t="shared" ca="1" si="1389"/>
        <v>-</v>
      </c>
      <c r="KP399" s="163" t="str">
        <f t="shared" ca="1" si="1389"/>
        <v>-</v>
      </c>
      <c r="KQ399" s="163" t="str">
        <f t="shared" ca="1" si="1389"/>
        <v>-</v>
      </c>
      <c r="KR399" s="163" t="str">
        <f t="shared" ca="1" si="1389"/>
        <v>-</v>
      </c>
      <c r="KS399" s="163" t="str">
        <f t="shared" ca="1" si="1389"/>
        <v>-</v>
      </c>
      <c r="KT399" s="163" t="str">
        <f t="shared" ca="1" si="1389"/>
        <v>-</v>
      </c>
      <c r="KU399" s="163" t="str">
        <f t="shared" ca="1" si="1389"/>
        <v>-</v>
      </c>
      <c r="KV399" s="163" t="str">
        <f t="shared" ca="1" si="1389"/>
        <v>-</v>
      </c>
      <c r="KW399" s="163" t="str">
        <f t="shared" ca="1" si="1389"/>
        <v>-</v>
      </c>
      <c r="KX399" s="163" t="str">
        <f t="shared" ca="1" si="1389"/>
        <v>-</v>
      </c>
      <c r="KY399" s="163" t="str">
        <f t="shared" ca="1" si="1389"/>
        <v>-</v>
      </c>
      <c r="KZ399" s="163" t="str">
        <f t="shared" ca="1" si="1389"/>
        <v>-</v>
      </c>
      <c r="LA399" s="163" t="str">
        <f t="shared" ca="1" si="1389"/>
        <v>-</v>
      </c>
      <c r="LB399" s="163" t="str">
        <f t="shared" ca="1" si="1389"/>
        <v>-</v>
      </c>
      <c r="LC399" s="163" t="str">
        <f t="shared" ca="1" si="1389"/>
        <v>-</v>
      </c>
      <c r="LD399" s="163" t="str">
        <f t="shared" ca="1" si="1389"/>
        <v>-</v>
      </c>
      <c r="LE399" s="163" t="str">
        <f t="shared" ca="1" si="1389"/>
        <v>-</v>
      </c>
      <c r="LF399" s="163" t="str">
        <f t="shared" ca="1" si="1389"/>
        <v>-</v>
      </c>
      <c r="LG399" s="163" t="str">
        <f t="shared" ca="1" si="1389"/>
        <v>-</v>
      </c>
      <c r="LH399" s="163" t="str">
        <f t="shared" ca="1" si="1389"/>
        <v>-</v>
      </c>
      <c r="LI399" s="163" t="str">
        <f t="shared" ca="1" si="1389"/>
        <v>-</v>
      </c>
      <c r="LJ399" s="163" t="str">
        <f t="shared" ca="1" si="1389"/>
        <v>-</v>
      </c>
      <c r="LK399" s="163" t="str">
        <f t="shared" ca="1" si="1389"/>
        <v>-</v>
      </c>
      <c r="LL399" s="163" t="str">
        <f t="shared" ca="1" si="1389"/>
        <v>-</v>
      </c>
      <c r="LM399" s="163" t="str">
        <f t="shared" ca="1" si="1389"/>
        <v>-</v>
      </c>
      <c r="LN399" s="163" t="str">
        <f t="shared" ca="1" si="1389"/>
        <v>-</v>
      </c>
      <c r="LO399" s="163" t="str">
        <f t="shared" ca="1" si="1379"/>
        <v>-</v>
      </c>
      <c r="LP399" s="163" t="str">
        <f t="shared" ca="1" si="1379"/>
        <v>-</v>
      </c>
      <c r="LQ399" s="163" t="str">
        <f t="shared" ca="1" si="1379"/>
        <v>-</v>
      </c>
      <c r="LR399" s="163" t="str">
        <f t="shared" ca="1" si="1379"/>
        <v>-</v>
      </c>
      <c r="LS399" s="163" t="str">
        <f t="shared" ca="1" si="1379"/>
        <v>-</v>
      </c>
      <c r="LT399" s="163" t="str">
        <f t="shared" ca="1" si="1379"/>
        <v>-</v>
      </c>
      <c r="LU399" s="163" t="str">
        <f t="shared" ca="1" si="1379"/>
        <v>-</v>
      </c>
      <c r="LV399" s="163" t="str">
        <f t="shared" ca="1" si="1379"/>
        <v>-</v>
      </c>
      <c r="LW399" s="163" t="str">
        <f t="shared" ca="1" si="1379"/>
        <v>-</v>
      </c>
      <c r="LX399" s="163" t="str">
        <f t="shared" ca="1" si="1379"/>
        <v>-</v>
      </c>
      <c r="LY399" s="10"/>
      <c r="LZ399" s="161">
        <f t="shared" ca="1" si="1345"/>
        <v>4.4999999999999998E-2</v>
      </c>
      <c r="MA399" s="161">
        <f t="shared" ca="1" si="1346"/>
        <v>4.4999999999999998E-2</v>
      </c>
      <c r="MB399" s="163">
        <f t="shared" ca="1" si="1380"/>
        <v>1</v>
      </c>
      <c r="MC399" s="163">
        <f t="shared" ca="1" si="1380"/>
        <v>0</v>
      </c>
      <c r="MD399" s="163">
        <f t="shared" ca="1" si="1380"/>
        <v>1</v>
      </c>
      <c r="ME399" s="163">
        <f t="shared" ca="1" si="1380"/>
        <v>1</v>
      </c>
      <c r="MF399" s="163">
        <f t="shared" ca="1" si="1380"/>
        <v>0</v>
      </c>
      <c r="MG399" s="163">
        <f t="shared" ca="1" si="1380"/>
        <v>70</v>
      </c>
      <c r="MH399" s="163">
        <f t="shared" ca="1" si="1380"/>
        <v>50</v>
      </c>
      <c r="MI399" s="163">
        <f t="shared" ca="1" si="1380"/>
        <v>85</v>
      </c>
      <c r="MJ399" s="163">
        <f t="shared" ca="1" si="1380"/>
        <v>50</v>
      </c>
      <c r="MK399" s="161">
        <f t="shared" ca="1" si="1348"/>
        <v>1</v>
      </c>
      <c r="ML399" s="161">
        <f t="shared" ca="1" si="1349"/>
        <v>1</v>
      </c>
      <c r="MM399" s="161">
        <f t="shared" ca="1" si="1350"/>
        <v>1</v>
      </c>
      <c r="MN399" s="161">
        <f t="shared" ca="1" si="1351"/>
        <v>1</v>
      </c>
      <c r="MO399" s="161">
        <f t="shared" ca="1" si="1351"/>
        <v>1</v>
      </c>
      <c r="MP399" s="163">
        <f t="shared" ca="1" si="1380"/>
        <v>1</v>
      </c>
      <c r="MQ399" s="10"/>
      <c r="MR399" s="163">
        <f t="shared" ca="1" si="1380"/>
        <v>1</v>
      </c>
      <c r="MS399" s="161">
        <f t="shared" si="1352"/>
        <v>1.1499999999999999</v>
      </c>
      <c r="MT399" s="163">
        <f t="shared" ca="1" si="1380"/>
        <v>0.75</v>
      </c>
      <c r="MU399" s="163">
        <f t="shared" ca="1" si="1380"/>
        <v>0.8</v>
      </c>
      <c r="MV399" s="163">
        <f t="shared" ca="1" si="1347"/>
        <v>0.82499999999999996</v>
      </c>
      <c r="MW399" s="163">
        <f t="shared" ca="1" si="1347"/>
        <v>0.875</v>
      </c>
      <c r="MX399" s="163">
        <f t="shared" ca="1" si="1380"/>
        <v>0.9</v>
      </c>
      <c r="MY399" s="163">
        <f t="shared" ca="1" si="1386"/>
        <v>0.75</v>
      </c>
      <c r="MZ399" s="163">
        <f t="shared" ca="1" si="1385"/>
        <v>0.78142857142857147</v>
      </c>
      <c r="NA399" s="163">
        <f t="shared" ca="1" si="1385"/>
        <v>0.82499999999999996</v>
      </c>
      <c r="NB399" s="163">
        <f t="shared" ca="1" si="1386"/>
        <v>0.875</v>
      </c>
      <c r="NC399" s="163">
        <f t="shared" ca="1" si="1386"/>
        <v>0.9</v>
      </c>
      <c r="ND399" s="163">
        <f t="shared" ca="1" si="1385"/>
        <v>0.9</v>
      </c>
      <c r="NE399" s="163">
        <f t="shared" ca="1" si="1386"/>
        <v>0.75</v>
      </c>
      <c r="NF399" s="163">
        <f t="shared" ca="1" si="1385"/>
        <v>0.78142857142857147</v>
      </c>
      <c r="NG399" s="163">
        <f t="shared" ca="1" si="1385"/>
        <v>0.82499999999999996</v>
      </c>
      <c r="NH399" s="163">
        <f t="shared" ca="1" si="1386"/>
        <v>0.875</v>
      </c>
      <c r="NI399" s="163">
        <f t="shared" ca="1" si="1386"/>
        <v>0.9</v>
      </c>
      <c r="NJ399" s="163">
        <f t="shared" ca="1" si="1385"/>
        <v>0.9</v>
      </c>
      <c r="NK399" s="163">
        <f t="shared" ca="1" si="1386"/>
        <v>0.75</v>
      </c>
      <c r="NL399" s="163">
        <f t="shared" ca="1" si="1385"/>
        <v>0.78142857142857147</v>
      </c>
      <c r="NM399" s="163">
        <f t="shared" ca="1" si="1385"/>
        <v>0.82499999999999996</v>
      </c>
      <c r="NN399" s="163">
        <f t="shared" ca="1" si="1386"/>
        <v>0.875</v>
      </c>
      <c r="NO399" s="163">
        <f t="shared" ca="1" si="1386"/>
        <v>0.9</v>
      </c>
      <c r="NP399" s="163">
        <f t="shared" ca="1" si="1385"/>
        <v>0.9</v>
      </c>
      <c r="NQ399" s="163">
        <f t="shared" ca="1" si="1386"/>
        <v>0.75</v>
      </c>
      <c r="NR399" s="163">
        <f t="shared" ca="1" si="1385"/>
        <v>0.78142857142857147</v>
      </c>
      <c r="NS399" s="163">
        <f t="shared" ca="1" si="1385"/>
        <v>0.82499999999999996</v>
      </c>
      <c r="NT399" s="163">
        <f t="shared" ca="1" si="1386"/>
        <v>0.875</v>
      </c>
      <c r="NU399" s="163">
        <f t="shared" ca="1" si="1386"/>
        <v>0.9</v>
      </c>
      <c r="NV399" s="163">
        <f t="shared" ca="1" si="1385"/>
        <v>0.9</v>
      </c>
      <c r="NW399" s="163">
        <f t="shared" ca="1" si="1386"/>
        <v>0.75</v>
      </c>
      <c r="NX399" s="163">
        <f t="shared" ca="1" si="1385"/>
        <v>0.78142857142857147</v>
      </c>
      <c r="NY399" s="163">
        <f t="shared" ca="1" si="1385"/>
        <v>0.82499999999999996</v>
      </c>
      <c r="NZ399" s="163">
        <f t="shared" ca="1" si="1386"/>
        <v>0.875</v>
      </c>
      <c r="OA399" s="163">
        <f t="shared" ca="1" si="1386"/>
        <v>0.9</v>
      </c>
      <c r="OB399" s="163">
        <f t="shared" ca="1" si="1385"/>
        <v>0.9</v>
      </c>
      <c r="OC399" s="163">
        <f t="shared" ca="1" si="1386"/>
        <v>0.75</v>
      </c>
      <c r="OD399" s="163">
        <f t="shared" ca="1" si="1385"/>
        <v>0.78142857142857147</v>
      </c>
      <c r="OE399" s="163">
        <f t="shared" ca="1" si="1385"/>
        <v>0.82499999999999996</v>
      </c>
      <c r="OF399" s="163">
        <f t="shared" ca="1" si="1386"/>
        <v>0.875</v>
      </c>
      <c r="OG399" s="163">
        <f t="shared" ca="1" si="1386"/>
        <v>0.9</v>
      </c>
      <c r="OH399" s="163">
        <f t="shared" ca="1" si="1385"/>
        <v>0.9</v>
      </c>
      <c r="OI399" s="163">
        <f t="shared" ca="1" si="1386"/>
        <v>0.75</v>
      </c>
      <c r="OJ399" s="163">
        <f t="shared" ca="1" si="1385"/>
        <v>0.76904761904761909</v>
      </c>
      <c r="OK399" s="163">
        <f t="shared" ca="1" si="1385"/>
        <v>0.82000000000000006</v>
      </c>
      <c r="OL399" s="163">
        <f t="shared" ca="1" si="1386"/>
        <v>0.875</v>
      </c>
      <c r="OM399" s="163">
        <f t="shared" ca="1" si="1386"/>
        <v>0.9</v>
      </c>
      <c r="ON399" s="163">
        <f t="shared" ca="1" si="1385"/>
        <v>0.90000000000000013</v>
      </c>
      <c r="OO399" s="163">
        <f t="shared" ca="1" si="1386"/>
        <v>0.75</v>
      </c>
      <c r="OP399" s="163">
        <f t="shared" ca="1" si="1385"/>
        <v>0.76904761904761909</v>
      </c>
      <c r="OQ399" s="163">
        <f t="shared" ca="1" si="1385"/>
        <v>0.82000000000000006</v>
      </c>
      <c r="OR399" s="163">
        <f t="shared" ca="1" si="1386"/>
        <v>0.875</v>
      </c>
      <c r="OS399" s="163">
        <f t="shared" ca="1" si="1386"/>
        <v>0.9</v>
      </c>
      <c r="OT399" s="163">
        <f t="shared" ca="1" si="1385"/>
        <v>0.9</v>
      </c>
      <c r="OU399" s="163">
        <f t="shared" ca="1" si="1353"/>
        <v>0.875</v>
      </c>
      <c r="OV399" s="161">
        <f t="shared" ca="1" si="1354"/>
        <v>1</v>
      </c>
      <c r="OW399" s="161">
        <f t="shared" ca="1" si="1355"/>
        <v>1</v>
      </c>
      <c r="OX399" s="161" t="str">
        <f t="shared" ca="1" si="1356"/>
        <v>-</v>
      </c>
      <c r="OY399" s="163" t="str">
        <f t="shared" ca="1" si="1357"/>
        <v>-</v>
      </c>
      <c r="OZ399" s="161" t="str">
        <f t="shared" ca="1" si="1358"/>
        <v>-</v>
      </c>
      <c r="PA399" s="161" t="str">
        <f t="shared" ca="1" si="1359"/>
        <v>-</v>
      </c>
      <c r="PB399" s="163">
        <f t="shared" ca="1" si="1380"/>
        <v>0</v>
      </c>
      <c r="PC399" s="27">
        <v>0</v>
      </c>
    </row>
    <row r="400" spans="1:419" s="143" customFormat="1" hidden="1" outlineLevel="1">
      <c r="A400" s="121">
        <f t="shared" si="14"/>
        <v>395</v>
      </c>
      <c r="B400" s="121">
        <f t="shared" si="1390"/>
        <v>13</v>
      </c>
      <c r="C400" s="143">
        <f t="shared" si="1366"/>
        <v>1002</v>
      </c>
      <c r="D400" s="143" t="s">
        <v>884</v>
      </c>
      <c r="E400" s="143" t="b">
        <f t="shared" si="1320"/>
        <v>0</v>
      </c>
      <c r="F400" s="143" t="b">
        <v>0</v>
      </c>
      <c r="G400" s="143" t="b">
        <f t="shared" si="1361"/>
        <v>0</v>
      </c>
      <c r="H400" s="139">
        <f t="shared" ca="1" si="1381"/>
        <v>3</v>
      </c>
      <c r="I400" s="32">
        <v>2</v>
      </c>
      <c r="J400" s="32">
        <v>4</v>
      </c>
      <c r="K400" s="139">
        <f t="shared" ca="1" si="1381"/>
        <v>1</v>
      </c>
      <c r="L400" s="139">
        <f t="shared" ca="1" si="1381"/>
        <v>1</v>
      </c>
      <c r="M400" s="139">
        <f t="shared" ca="1" si="1381"/>
        <v>1</v>
      </c>
      <c r="N400" s="139">
        <f t="shared" ca="1" si="1381"/>
        <v>1</v>
      </c>
      <c r="O400" s="139">
        <f t="shared" ca="1" si="1381"/>
        <v>1</v>
      </c>
      <c r="P400" s="139">
        <f t="shared" ca="1" si="1381"/>
        <v>1</v>
      </c>
      <c r="Q400" s="139">
        <f t="shared" ca="1" si="1381"/>
        <v>1</v>
      </c>
      <c r="R400" s="139">
        <f t="shared" ca="1" si="1381"/>
        <v>2</v>
      </c>
      <c r="S400" s="139">
        <f t="shared" ca="1" si="1381"/>
        <v>1</v>
      </c>
      <c r="T400" s="139">
        <f t="shared" ca="1" si="1362"/>
        <v>1</v>
      </c>
      <c r="U400" s="139">
        <f t="shared" ca="1" si="1362"/>
        <v>1</v>
      </c>
      <c r="V400" s="139">
        <f t="shared" ca="1" si="1362"/>
        <v>1</v>
      </c>
      <c r="W400" s="139">
        <f t="shared" ca="1" si="1381"/>
        <v>1</v>
      </c>
      <c r="X400" s="32">
        <v>1</v>
      </c>
      <c r="Y400" s="139">
        <f t="shared" ca="1" si="1381"/>
        <v>1</v>
      </c>
      <c r="Z400" s="139">
        <f t="shared" ca="1" si="1381"/>
        <v>1</v>
      </c>
      <c r="AA400" s="139">
        <f t="shared" ca="1" si="1381"/>
        <v>1</v>
      </c>
      <c r="AB400" s="139">
        <f t="shared" ca="1" si="1381"/>
        <v>1</v>
      </c>
      <c r="AC400" s="139">
        <f t="shared" ref="AC400:AC406" ca="1" si="1396">OFFSET(AC400,-1,0)</f>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00016 Pasture DSP RiskCRRA-low CropgrazeFALSE (F33N11)</v>
      </c>
      <c r="AF400" s="10" t="str">
        <f ca="1">IF(COUNTIF(AE$5:AE400,AE400)=1,"-","Dup")</f>
        <v>-</v>
      </c>
      <c r="AG400" s="10"/>
      <c r="AH400" s="163" t="str">
        <f t="shared" ca="1" si="1372"/>
        <v>-</v>
      </c>
      <c r="AI400" s="163" t="str">
        <f t="shared" ca="1" si="1372"/>
        <v>-</v>
      </c>
      <c r="AJ400" s="163" t="str">
        <f t="shared" ca="1" si="1372"/>
        <v>-</v>
      </c>
      <c r="AK400" s="163" t="str">
        <f t="shared" ca="1" si="1372"/>
        <v>-</v>
      </c>
      <c r="AL400" s="163" t="str">
        <f t="shared" ca="1" si="1372"/>
        <v>-</v>
      </c>
      <c r="AM400" s="163" t="b">
        <f t="shared" ca="1" si="1372"/>
        <v>1</v>
      </c>
      <c r="AN400" s="10"/>
      <c r="AO400" s="161" t="b">
        <f t="shared" si="1373"/>
        <v>0</v>
      </c>
      <c r="AP400" s="161" t="str">
        <f t="shared" si="1373"/>
        <v>-</v>
      </c>
      <c r="AQ400" s="161" t="b">
        <f t="shared" si="1373"/>
        <v>0</v>
      </c>
      <c r="AR400" s="161" t="b">
        <f t="shared" si="1373"/>
        <v>1</v>
      </c>
      <c r="AS400" s="161" t="b">
        <f t="shared" si="1373"/>
        <v>1</v>
      </c>
      <c r="AT400" s="161" t="b">
        <f t="shared" si="1373"/>
        <v>0</v>
      </c>
      <c r="AU400" s="161">
        <f t="shared" ca="1" si="1323"/>
        <v>0</v>
      </c>
      <c r="AV400" s="161" t="b">
        <f t="shared" si="1387"/>
        <v>1</v>
      </c>
      <c r="AW400" s="161" t="b">
        <f t="shared" si="1387"/>
        <v>1</v>
      </c>
      <c r="AX400" s="161">
        <f t="shared" si="1387"/>
        <v>2</v>
      </c>
      <c r="AY400" s="161" t="str">
        <f t="shared" si="1387"/>
        <v>-</v>
      </c>
      <c r="AZ400" s="161">
        <f t="shared" si="1387"/>
        <v>0.3</v>
      </c>
      <c r="BA400" s="10"/>
      <c r="BB400" s="161" t="b">
        <f t="shared" si="1325"/>
        <v>1</v>
      </c>
      <c r="BC400" s="163" t="b">
        <f t="shared" ca="1" si="1326"/>
        <v>1</v>
      </c>
      <c r="BD400" s="163" t="b">
        <f t="shared" ca="1" si="1326"/>
        <v>1</v>
      </c>
      <c r="BE400" s="162">
        <f t="shared" ca="1" si="1327"/>
        <v>3210</v>
      </c>
      <c r="BF400" s="163" t="str">
        <f t="shared" ca="1" si="1395"/>
        <v>-</v>
      </c>
      <c r="BG400" s="163" t="str">
        <f t="shared" ca="1" si="1395"/>
        <v>-</v>
      </c>
      <c r="BH400" s="163" t="str">
        <f t="shared" ca="1" si="1395"/>
        <v>-</v>
      </c>
      <c r="BI400" s="163" t="str">
        <f t="shared" ca="1" si="1395"/>
        <v>-</v>
      </c>
      <c r="BJ400" s="163" t="str">
        <f t="shared" ca="1" si="1395"/>
        <v>-</v>
      </c>
      <c r="BK400" s="163">
        <f t="shared" ca="1" si="1395"/>
        <v>1</v>
      </c>
      <c r="BL400" s="163">
        <f t="shared" ca="1" si="1395"/>
        <v>1</v>
      </c>
      <c r="BM400" s="163" t="str">
        <f t="shared" ca="1" si="1395"/>
        <v>-</v>
      </c>
      <c r="BN400" s="163" t="str">
        <f t="shared" ca="1" si="1395"/>
        <v>-</v>
      </c>
      <c r="BO400" s="163" t="b">
        <f t="shared" ca="1" si="1329"/>
        <v>0</v>
      </c>
      <c r="BP400" s="163" t="b">
        <f t="shared" ca="1" si="1329"/>
        <v>0</v>
      </c>
      <c r="BQ400" s="163" t="b">
        <f t="shared" ca="1" si="1329"/>
        <v>0</v>
      </c>
      <c r="BR400" s="163" t="b">
        <f t="shared" ca="1" si="1329"/>
        <v>0</v>
      </c>
      <c r="BS400" s="163" t="b">
        <f t="shared" ca="1" si="1329"/>
        <v>0</v>
      </c>
      <c r="BT400" s="163" t="b">
        <f t="shared" ca="1" si="1329"/>
        <v>0</v>
      </c>
      <c r="BU400" s="163" t="b">
        <f t="shared" ca="1" si="1329"/>
        <v>0</v>
      </c>
      <c r="BV400" s="163" t="b">
        <f t="shared" ca="1" si="1329"/>
        <v>0</v>
      </c>
      <c r="BW400" s="163" t="b">
        <f t="shared" ca="1" si="1329"/>
        <v>0</v>
      </c>
      <c r="BX400" s="163" t="str">
        <f t="shared" ref="BX400:DD411" ca="1" si="1397">OFFSET(BX$5,$B400,0)</f>
        <v>-</v>
      </c>
      <c r="BY400" s="163" t="str">
        <f t="shared" ref="BY400:CF411" ca="1" si="1398">OFFSET(BY$5,$B400,0)</f>
        <v>-</v>
      </c>
      <c r="BZ400" s="163" t="str">
        <f t="shared" ca="1" si="1398"/>
        <v>-</v>
      </c>
      <c r="CA400" s="163" t="str">
        <f t="shared" ca="1" si="1398"/>
        <v>-</v>
      </c>
      <c r="CB400" s="163" t="str">
        <f t="shared" ca="1" si="1398"/>
        <v>-</v>
      </c>
      <c r="CC400" s="163" t="str">
        <f t="shared" ca="1" si="1398"/>
        <v>-</v>
      </c>
      <c r="CD400" s="163" t="str">
        <f t="shared" ca="1" si="1398"/>
        <v>-</v>
      </c>
      <c r="CE400" s="163" t="str">
        <f t="shared" ca="1" si="1398"/>
        <v>-</v>
      </c>
      <c r="CF400" s="163" t="str">
        <f t="shared" ca="1" si="1398"/>
        <v>-</v>
      </c>
      <c r="CG400" s="163" t="str">
        <f t="shared" ca="1" si="1397"/>
        <v>-</v>
      </c>
      <c r="CH400" s="163" t="str">
        <f t="shared" ca="1" si="1397"/>
        <v>-</v>
      </c>
      <c r="CI400" s="163" t="str">
        <f t="shared" ca="1" si="1397"/>
        <v>-</v>
      </c>
      <c r="CJ400" s="163" t="str">
        <f t="shared" ca="1" si="1397"/>
        <v>-</v>
      </c>
      <c r="CK400" s="163" t="str">
        <f t="shared" ca="1" si="1397"/>
        <v>-</v>
      </c>
      <c r="CL400" s="163" t="str">
        <f t="shared" ca="1" si="1397"/>
        <v>-</v>
      </c>
      <c r="CM400" s="163" t="str">
        <f t="shared" ca="1" si="1397"/>
        <v>-</v>
      </c>
      <c r="CN400" s="163" t="str">
        <f t="shared" ca="1" si="1397"/>
        <v>-</v>
      </c>
      <c r="CO400" s="163" t="str">
        <f t="shared" ca="1" si="1397"/>
        <v>-</v>
      </c>
      <c r="CP400" s="163" t="str">
        <f t="shared" ca="1" si="1397"/>
        <v>-</v>
      </c>
      <c r="CQ400" s="163" t="str">
        <f t="shared" ca="1" si="1397"/>
        <v>-</v>
      </c>
      <c r="CR400" s="163" t="str">
        <f t="shared" ca="1" si="1397"/>
        <v>-</v>
      </c>
      <c r="CS400" s="163" t="str">
        <f t="shared" ca="1" si="1397"/>
        <v>-</v>
      </c>
      <c r="CT400" s="163" t="str">
        <f t="shared" ca="1" si="1397"/>
        <v>-</v>
      </c>
      <c r="CU400" s="163" t="str">
        <f t="shared" ca="1" si="1397"/>
        <v>-</v>
      </c>
      <c r="CV400" s="163" t="str">
        <f t="shared" ca="1" si="1397"/>
        <v>-</v>
      </c>
      <c r="CW400" s="163" t="str">
        <f t="shared" ca="1" si="1397"/>
        <v>-</v>
      </c>
      <c r="CX400" s="163" t="str">
        <f t="shared" ca="1" si="1397"/>
        <v>-</v>
      </c>
      <c r="CY400" s="163" t="str">
        <f t="shared" ca="1" si="1397"/>
        <v>-</v>
      </c>
      <c r="CZ400" s="163" t="str">
        <f t="shared" ca="1" si="1397"/>
        <v>-</v>
      </c>
      <c r="DA400" s="163" t="str">
        <f t="shared" ca="1" si="1397"/>
        <v>-</v>
      </c>
      <c r="DB400" s="163" t="str">
        <f t="shared" ca="1" si="1397"/>
        <v>-</v>
      </c>
      <c r="DC400" s="163" t="str">
        <f t="shared" ca="1" si="1397"/>
        <v>-</v>
      </c>
      <c r="DD400" s="163" t="str">
        <f t="shared" ca="1" si="1397"/>
        <v>-</v>
      </c>
      <c r="DE400" s="163" t="str">
        <f t="shared" ref="DD400:DK411" ca="1" si="1399">OFFSET(DE$5,$B400,0)</f>
        <v>-</v>
      </c>
      <c r="DF400" s="163" t="str">
        <f t="shared" ca="1" si="1399"/>
        <v>-</v>
      </c>
      <c r="DG400" s="163" t="str">
        <f t="shared" ca="1" si="1399"/>
        <v>-</v>
      </c>
      <c r="DH400" s="163" t="str">
        <f t="shared" ca="1" si="1399"/>
        <v>-</v>
      </c>
      <c r="DI400" s="163" t="str">
        <f t="shared" ca="1" si="1399"/>
        <v>-</v>
      </c>
      <c r="DJ400" s="163" t="str">
        <f t="shared" ca="1" si="1399"/>
        <v>-</v>
      </c>
      <c r="DK400" s="163" t="str">
        <f t="shared" ca="1" si="1399"/>
        <v>-</v>
      </c>
      <c r="DL400" s="10"/>
      <c r="DM400" s="163" t="str">
        <f t="shared" ca="1" si="1395"/>
        <v>-</v>
      </c>
      <c r="DN400" s="163" t="str">
        <f t="shared" ca="1" si="1395"/>
        <v>-</v>
      </c>
      <c r="DO400" s="163" t="str">
        <f t="shared" ca="1" si="1395"/>
        <v>-</v>
      </c>
      <c r="DP400" s="163" t="str">
        <f t="shared" ca="1" si="1395"/>
        <v>-</v>
      </c>
      <c r="DQ400" s="163" t="str">
        <f t="shared" ca="1" si="1395"/>
        <v>-</v>
      </c>
      <c r="DR400" s="163" t="str">
        <f t="shared" ca="1" si="1395"/>
        <v>-</v>
      </c>
      <c r="DS400" s="163" t="str">
        <f t="shared" ca="1" si="1395"/>
        <v>-</v>
      </c>
      <c r="DT400" s="163" t="str">
        <f t="shared" ca="1" si="1395"/>
        <v>-</v>
      </c>
      <c r="DU400" s="163" t="str">
        <f t="shared" ca="1" si="1395"/>
        <v>-</v>
      </c>
      <c r="DV400" s="163" t="str">
        <f t="shared" ca="1" si="1395"/>
        <v>-</v>
      </c>
      <c r="DW400" s="163" t="str">
        <f t="shared" ca="1" si="1395"/>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393"/>
        <v>-</v>
      </c>
      <c r="EJ400" s="163" t="str">
        <f t="shared" ca="1" si="1393"/>
        <v>-</v>
      </c>
      <c r="EK400" s="163" t="str">
        <f t="shared" ca="1" si="1393"/>
        <v>-</v>
      </c>
      <c r="EL400" s="163" t="str">
        <f t="shared" ca="1" si="1393"/>
        <v>-</v>
      </c>
      <c r="EM400" s="163" t="str">
        <f t="shared" ca="1" si="1393"/>
        <v>-</v>
      </c>
      <c r="EN400" s="163" t="str">
        <f t="shared" ca="1" si="1393"/>
        <v>-</v>
      </c>
      <c r="EO400" s="163" t="str">
        <f t="shared" ca="1" si="1393"/>
        <v>-</v>
      </c>
      <c r="EP400" s="163" t="str">
        <f t="shared" ca="1" si="1393"/>
        <v>-</v>
      </c>
      <c r="EQ400" s="163">
        <f t="shared" ca="1" si="1393"/>
        <v>1</v>
      </c>
      <c r="ER400" s="163">
        <f t="shared" ca="1" si="1393"/>
        <v>1</v>
      </c>
      <c r="ES400" s="163">
        <f t="shared" ca="1" si="1393"/>
        <v>0</v>
      </c>
      <c r="ET400" s="163" t="str">
        <f t="shared" ca="1" si="1393"/>
        <v>-</v>
      </c>
      <c r="EU400" s="163" t="str">
        <f t="shared" ca="1" si="1393"/>
        <v>-</v>
      </c>
      <c r="EV400" s="163" t="str">
        <f t="shared" ca="1" si="1393"/>
        <v>-</v>
      </c>
      <c r="EW400" s="163" t="str">
        <f t="shared" ca="1" si="1393"/>
        <v>-</v>
      </c>
      <c r="EX400" s="163" t="str">
        <f t="shared" ca="1" si="1393"/>
        <v>-</v>
      </c>
      <c r="EY400" s="163" t="str">
        <f t="shared" ca="1" si="1393"/>
        <v>-</v>
      </c>
      <c r="EZ400" s="163" t="str">
        <f t="shared" ca="1" si="1393"/>
        <v>-</v>
      </c>
      <c r="FA400" s="163">
        <f t="shared" ca="1" si="1393"/>
        <v>0</v>
      </c>
      <c r="FB400" s="163" t="str">
        <f t="shared" ca="1" si="1393"/>
        <v>-</v>
      </c>
      <c r="FC400" s="163" t="str">
        <f t="shared" ca="1" si="1393"/>
        <v>-</v>
      </c>
      <c r="FD400" s="163" t="str">
        <f t="shared" ca="1" si="1393"/>
        <v>-</v>
      </c>
      <c r="FE400" s="163" t="str">
        <f t="shared" ca="1" si="1393"/>
        <v>-</v>
      </c>
      <c r="FF400" s="163" t="str">
        <f t="shared" ca="1" si="1393"/>
        <v>-</v>
      </c>
      <c r="FG400" s="163">
        <f t="shared" ca="1" si="1393"/>
        <v>0</v>
      </c>
      <c r="FH400" s="163">
        <f t="shared" ca="1" si="1393"/>
        <v>0</v>
      </c>
      <c r="FI400" s="163">
        <f t="shared" ca="1" si="1393"/>
        <v>0</v>
      </c>
      <c r="FJ400" s="163">
        <f t="shared" ca="1" si="1393"/>
        <v>0</v>
      </c>
      <c r="FK400" s="163">
        <f t="shared" ca="1" si="1393"/>
        <v>0</v>
      </c>
      <c r="FL400" s="163">
        <f t="shared" ca="1" si="1393"/>
        <v>0</v>
      </c>
      <c r="FM400" s="163">
        <f t="shared" ca="1" si="1393"/>
        <v>0</v>
      </c>
      <c r="FN400" s="163" t="str">
        <f t="shared" ca="1" si="1393"/>
        <v>-</v>
      </c>
      <c r="FO400" s="163" t="str">
        <f t="shared" ca="1" si="1393"/>
        <v>-</v>
      </c>
      <c r="FP400" s="163" t="str">
        <f t="shared" ca="1" si="1393"/>
        <v>-</v>
      </c>
      <c r="FQ400" s="163" t="str">
        <f t="shared" ca="1" si="1393"/>
        <v>-</v>
      </c>
      <c r="FR400" s="163" t="str">
        <f t="shared" ca="1" si="1393"/>
        <v>-</v>
      </c>
      <c r="FS400" s="163" t="str">
        <f t="shared" ca="1" si="1393"/>
        <v>-</v>
      </c>
      <c r="FT400" s="163" t="str">
        <f t="shared" ca="1" si="1393"/>
        <v>-</v>
      </c>
      <c r="FU400" s="163" t="str">
        <f t="shared" ca="1" si="1393"/>
        <v>-</v>
      </c>
      <c r="FV400" s="163" t="str">
        <f t="shared" ca="1" si="1393"/>
        <v>-</v>
      </c>
      <c r="FW400" s="163" t="str">
        <f t="shared" ca="1" si="1393"/>
        <v>-</v>
      </c>
      <c r="FX400" s="163" t="str">
        <f t="shared" ca="1" si="1393"/>
        <v>-</v>
      </c>
      <c r="FY400" s="10"/>
      <c r="FZ400" s="163">
        <f t="shared" ca="1" si="1393"/>
        <v>1</v>
      </c>
      <c r="GA400" s="163" t="str">
        <f t="shared" ca="1" si="1393"/>
        <v>-</v>
      </c>
      <c r="GB400" s="163" t="str">
        <f t="shared" ca="1" si="1393"/>
        <v>-</v>
      </c>
      <c r="GC400" s="163" t="str">
        <f t="shared" ca="1" si="1393"/>
        <v>-</v>
      </c>
      <c r="GD400" s="163" t="str">
        <f t="shared" ca="1" si="1374"/>
        <v>-</v>
      </c>
      <c r="GE400" s="163" t="b">
        <f t="shared" ca="1" si="1374"/>
        <v>0</v>
      </c>
      <c r="GF400" s="163" t="str">
        <f t="shared" ca="1" si="1374"/>
        <v>-</v>
      </c>
      <c r="GG400" s="163">
        <f t="shared" ca="1" si="1374"/>
        <v>0</v>
      </c>
      <c r="GH400" s="163" t="str">
        <f t="shared" ca="1" si="1374"/>
        <v>-</v>
      </c>
      <c r="GI400" s="161" cm="1">
        <f t="array" aca="1" ref="GI400" ca="1">INDEX(i.rev,$K400,GI$15)</f>
        <v>1</v>
      </c>
      <c r="GJ400" s="163">
        <f t="shared" ca="1" si="1375"/>
        <v>0</v>
      </c>
      <c r="GK400" s="163">
        <f t="shared" ca="1" si="1375"/>
        <v>1</v>
      </c>
      <c r="GL400" s="163">
        <f t="shared" ca="1" si="1375"/>
        <v>0</v>
      </c>
      <c r="GM400" s="163">
        <f t="shared" ca="1" si="1375"/>
        <v>1</v>
      </c>
      <c r="GN400" s="163">
        <f t="shared" ca="1" si="1375"/>
        <v>1</v>
      </c>
      <c r="GO400" s="163">
        <f t="shared" ca="1" si="1375"/>
        <v>1</v>
      </c>
      <c r="GP400" s="163">
        <f t="shared" ca="1" si="1375"/>
        <v>0</v>
      </c>
      <c r="GQ400" s="163">
        <f t="shared" ca="1" si="1375"/>
        <v>0</v>
      </c>
      <c r="GR400" s="163">
        <f t="shared" ca="1" si="1375"/>
        <v>0</v>
      </c>
      <c r="GS400" s="163">
        <f t="shared" ca="1" si="1375"/>
        <v>0</v>
      </c>
      <c r="GT400" s="163">
        <f t="shared" ca="1" si="1375"/>
        <v>0</v>
      </c>
      <c r="GU400" s="163">
        <f t="shared" ca="1" si="1375"/>
        <v>0</v>
      </c>
      <c r="GV400" s="163">
        <f t="shared" ca="1" si="1375"/>
        <v>0</v>
      </c>
      <c r="GW400" s="163">
        <f t="shared" ca="1" si="1375"/>
        <v>0</v>
      </c>
      <c r="GX400" s="163">
        <f t="shared" ca="1" si="1375"/>
        <v>0</v>
      </c>
      <c r="GY400" s="163">
        <f t="shared" ca="1" si="1375"/>
        <v>0</v>
      </c>
      <c r="GZ400" s="161" cm="1">
        <f t="array" aca="1" ref="GZ400" ca="1">INDEX(i.rev,$K400,GZ$15)</f>
        <v>0</v>
      </c>
      <c r="HA400" s="163">
        <f t="shared" ca="1" si="1336"/>
        <v>0</v>
      </c>
      <c r="HB400" s="161" cm="1">
        <f t="array" aca="1" ref="HB400" ca="1">INDEX(i.rev,$K400,HB$15)</f>
        <v>1</v>
      </c>
      <c r="HC400" s="163">
        <f t="shared" ca="1" si="1392"/>
        <v>0</v>
      </c>
      <c r="HD400" s="163">
        <f t="shared" ca="1" si="1392"/>
        <v>0</v>
      </c>
      <c r="HE400" s="163">
        <f t="shared" ca="1" si="1392"/>
        <v>0</v>
      </c>
      <c r="HF400" s="163">
        <f t="shared" ca="1" si="1392"/>
        <v>0</v>
      </c>
      <c r="HG400" s="163">
        <f t="shared" ca="1" si="1392"/>
        <v>0</v>
      </c>
      <c r="HH400" s="163">
        <f t="shared" ca="1" si="1392"/>
        <v>0</v>
      </c>
      <c r="HI400" s="163">
        <f t="shared" ca="1" si="1392"/>
        <v>0</v>
      </c>
      <c r="HJ400" s="10"/>
      <c r="HK400" s="163" t="str">
        <f t="shared" ca="1" si="1392"/>
        <v>-</v>
      </c>
      <c r="HL400" s="163" t="str">
        <f t="shared" ca="1" si="1392"/>
        <v>-</v>
      </c>
      <c r="HM400" s="163" t="str">
        <f t="shared" ca="1" si="1392"/>
        <v>-</v>
      </c>
      <c r="HN400" s="163" t="str">
        <f t="shared" ca="1" si="1392"/>
        <v>-</v>
      </c>
      <c r="HO400" s="163" t="str">
        <f t="shared" ca="1" si="1388"/>
        <v>-</v>
      </c>
      <c r="HP400" s="161" t="b">
        <f t="shared" ca="1" si="1376"/>
        <v>0</v>
      </c>
      <c r="HQ400" s="161" t="b">
        <f t="shared" ca="1" si="1376"/>
        <v>0</v>
      </c>
      <c r="HR400" s="161" t="b">
        <f t="shared" ca="1" si="1376"/>
        <v>1</v>
      </c>
      <c r="HS400" s="163">
        <f t="shared" ca="1" si="1392"/>
        <v>0</v>
      </c>
      <c r="HT400" s="161">
        <f t="shared" ca="1" si="1377"/>
        <v>1</v>
      </c>
      <c r="HU400" s="161">
        <f t="shared" ca="1" si="1377"/>
        <v>1</v>
      </c>
      <c r="HV400" s="163" t="str">
        <f t="shared" ca="1" si="1392"/>
        <v>-</v>
      </c>
      <c r="HW400" s="163" t="str">
        <f t="shared" ca="1" si="1392"/>
        <v>-</v>
      </c>
      <c r="HX400" s="163" t="str">
        <f t="shared" ca="1" si="1392"/>
        <v>-</v>
      </c>
      <c r="HY400" s="163" t="str">
        <f t="shared" ca="1" si="1392"/>
        <v>-</v>
      </c>
      <c r="HZ400" s="163" t="str">
        <f t="shared" ca="1" si="1392"/>
        <v>-</v>
      </c>
      <c r="IA400" s="163" t="str">
        <f t="shared" ca="1" si="1392"/>
        <v>-</v>
      </c>
      <c r="IB400" s="163" t="str">
        <f t="shared" ca="1" si="1392"/>
        <v>-</v>
      </c>
      <c r="IC400" s="163" t="str">
        <f t="shared" ca="1" si="1392"/>
        <v>-</v>
      </c>
      <c r="ID400" s="163" t="str">
        <f t="shared" ca="1" si="1392"/>
        <v>-</v>
      </c>
      <c r="IE400" s="163" t="b">
        <f t="shared" ca="1" si="1392"/>
        <v>1</v>
      </c>
      <c r="IF400" s="163" t="str">
        <f t="shared" ca="1" si="1392"/>
        <v>-</v>
      </c>
      <c r="IG400" s="163" t="str">
        <f t="shared" ca="1" si="1392"/>
        <v>-</v>
      </c>
      <c r="IH400" s="163" t="str">
        <f t="shared" ca="1" si="1392"/>
        <v>-</v>
      </c>
      <c r="II400" s="163" t="b">
        <f t="shared" ca="1" si="1378"/>
        <v>1</v>
      </c>
      <c r="IJ400" s="163">
        <f t="shared" ca="1" si="1378"/>
        <v>0</v>
      </c>
      <c r="IK400" s="163" t="str">
        <f t="shared" ca="1" si="1378"/>
        <v>-</v>
      </c>
      <c r="IL400" s="163" t="str">
        <f t="shared" ca="1" si="1378"/>
        <v>-</v>
      </c>
      <c r="IM400" s="163" t="str">
        <f t="shared" ca="1" si="1378"/>
        <v>-</v>
      </c>
      <c r="IN400" s="163" t="str">
        <f t="shared" ca="1" si="1378"/>
        <v>-</v>
      </c>
      <c r="IO400" s="163" t="str">
        <f t="shared" ca="1" si="1378"/>
        <v>-</v>
      </c>
      <c r="IP400" s="163">
        <f t="shared" ca="1" si="1378"/>
        <v>0</v>
      </c>
      <c r="IQ400" s="163" t="str">
        <f t="shared" ca="1" si="1378"/>
        <v>-</v>
      </c>
      <c r="IR400" s="163" t="str">
        <f t="shared" ca="1" si="1378"/>
        <v>-</v>
      </c>
      <c r="IS400" s="163" t="str">
        <f t="shared" ca="1" si="1378"/>
        <v>-</v>
      </c>
      <c r="IT400" s="163">
        <f t="shared" ca="1" si="1378"/>
        <v>500</v>
      </c>
      <c r="IU400" s="163">
        <f t="shared" ca="1" si="1378"/>
        <v>500</v>
      </c>
      <c r="IV400" s="163" t="str">
        <f t="shared" ca="1" si="1378"/>
        <v>-</v>
      </c>
      <c r="IW400" s="163" t="str">
        <f t="shared" ca="1" si="1378"/>
        <v>-</v>
      </c>
      <c r="IX400" s="163" t="str">
        <f t="shared" ca="1" si="1378"/>
        <v>-</v>
      </c>
      <c r="IY400" s="163" t="str">
        <f t="shared" ca="1" si="1379"/>
        <v>-</v>
      </c>
      <c r="IZ400" s="163" t="str">
        <f t="shared" ref="IZ400:JW413" ca="1" si="1400">OFFSET(IZ$5,$B400,0)</f>
        <v>-</v>
      </c>
      <c r="JA400" s="163" t="str">
        <f t="shared" ca="1" si="1400"/>
        <v>-</v>
      </c>
      <c r="JB400" s="163" t="str">
        <f t="shared" ca="1" si="1400"/>
        <v>-</v>
      </c>
      <c r="JC400" s="163" t="str">
        <f t="shared" ca="1" si="1400"/>
        <v>-</v>
      </c>
      <c r="JD400" s="163" t="str">
        <f t="shared" ca="1" si="1400"/>
        <v>-</v>
      </c>
      <c r="JE400" s="163" t="str">
        <f t="shared" ca="1" si="1400"/>
        <v>-</v>
      </c>
      <c r="JF400" s="163" t="str">
        <f t="shared" ca="1" si="1400"/>
        <v>-</v>
      </c>
      <c r="JG400" s="163" t="str">
        <f t="shared" ca="1" si="1400"/>
        <v>-</v>
      </c>
      <c r="JH400" s="163" t="str">
        <f t="shared" ca="1" si="1400"/>
        <v>-</v>
      </c>
      <c r="JI400" s="163" t="str">
        <f t="shared" ca="1" si="1400"/>
        <v>-</v>
      </c>
      <c r="JJ400" s="163" t="str">
        <f t="shared" ca="1" si="1400"/>
        <v>-</v>
      </c>
      <c r="JK400" s="163" t="str">
        <f t="shared" ca="1" si="1400"/>
        <v>-</v>
      </c>
      <c r="JL400" s="163" t="str">
        <f t="shared" ca="1" si="1400"/>
        <v>-</v>
      </c>
      <c r="JM400" s="163" t="str">
        <f t="shared" ca="1" si="1400"/>
        <v>-</v>
      </c>
      <c r="JN400" s="163" t="str">
        <f t="shared" ref="JN400:JR413" ca="1" si="1401">OFFSET(JN$5,$B400,0)</f>
        <v>-</v>
      </c>
      <c r="JO400" s="163" t="str">
        <f t="shared" ca="1" si="1401"/>
        <v>-</v>
      </c>
      <c r="JP400" s="163" t="str">
        <f t="shared" ca="1" si="1401"/>
        <v>-</v>
      </c>
      <c r="JQ400" s="163" t="str">
        <f t="shared" ca="1" si="1401"/>
        <v>-</v>
      </c>
      <c r="JR400" s="163" t="str">
        <f t="shared" ca="1" si="1401"/>
        <v>-</v>
      </c>
      <c r="JS400" s="163" t="str">
        <f t="shared" ca="1" si="1400"/>
        <v>-</v>
      </c>
      <c r="JT400" s="163" t="str">
        <f t="shared" ca="1" si="1400"/>
        <v>-</v>
      </c>
      <c r="JU400" s="163" t="str">
        <f t="shared" ca="1" si="1400"/>
        <v>-</v>
      </c>
      <c r="JV400" s="163" t="str">
        <f t="shared" ca="1" si="1400"/>
        <v>-</v>
      </c>
      <c r="JW400" s="163" t="str">
        <f t="shared" ca="1" si="1400"/>
        <v>-</v>
      </c>
      <c r="JX400" s="163" t="str">
        <f t="shared" ca="1" si="1379"/>
        <v>-</v>
      </c>
      <c r="JY400" s="163" t="str">
        <f t="shared" ca="1" si="1389"/>
        <v>-</v>
      </c>
      <c r="JZ400" s="163" t="str">
        <f t="shared" ca="1" si="1389"/>
        <v>-</v>
      </c>
      <c r="KA400" s="163" t="str">
        <f t="shared" ca="1" si="1389"/>
        <v>-</v>
      </c>
      <c r="KB400" s="163" t="str">
        <f t="shared" ca="1" si="1389"/>
        <v>-</v>
      </c>
      <c r="KC400" s="163" t="str">
        <f t="shared" ca="1" si="1389"/>
        <v>-</v>
      </c>
      <c r="KD400" s="163" t="str">
        <f t="shared" ref="JY400:LN406" ca="1" si="1402">OFFSET(KD$5,$B400,0)</f>
        <v>-</v>
      </c>
      <c r="KE400" s="163" t="str">
        <f t="shared" ca="1" si="1402"/>
        <v>-</v>
      </c>
      <c r="KF400" s="163" t="str">
        <f t="shared" ca="1" si="1402"/>
        <v>-</v>
      </c>
      <c r="KG400" s="163" t="str">
        <f t="shared" ca="1" si="1402"/>
        <v>-</v>
      </c>
      <c r="KH400" s="163" t="str">
        <f t="shared" ca="1" si="1402"/>
        <v>-</v>
      </c>
      <c r="KI400" s="163" t="str">
        <f t="shared" ca="1" si="1402"/>
        <v>-</v>
      </c>
      <c r="KJ400" s="163" t="str">
        <f t="shared" ca="1" si="1402"/>
        <v>-</v>
      </c>
      <c r="KK400" s="163" t="str">
        <f t="shared" ca="1" si="1402"/>
        <v>-</v>
      </c>
      <c r="KL400" s="163" t="str">
        <f t="shared" ca="1" si="1402"/>
        <v>-</v>
      </c>
      <c r="KM400" s="163" t="str">
        <f t="shared" ca="1" si="1402"/>
        <v>-</v>
      </c>
      <c r="KN400" s="163" t="str">
        <f t="shared" ca="1" si="1402"/>
        <v>-</v>
      </c>
      <c r="KO400" s="163" t="str">
        <f t="shared" ca="1" si="1402"/>
        <v>-</v>
      </c>
      <c r="KP400" s="163" t="str">
        <f t="shared" ca="1" si="1402"/>
        <v>-</v>
      </c>
      <c r="KQ400" s="163" t="str">
        <f t="shared" ca="1" si="1402"/>
        <v>-</v>
      </c>
      <c r="KR400" s="163" t="str">
        <f t="shared" ca="1" si="1402"/>
        <v>-</v>
      </c>
      <c r="KS400" s="163" t="str">
        <f t="shared" ca="1" si="1402"/>
        <v>-</v>
      </c>
      <c r="KT400" s="163" t="str">
        <f t="shared" ca="1" si="1402"/>
        <v>-</v>
      </c>
      <c r="KU400" s="163" t="str">
        <f t="shared" ca="1" si="1402"/>
        <v>-</v>
      </c>
      <c r="KV400" s="163" t="str">
        <f t="shared" ca="1" si="1402"/>
        <v>-</v>
      </c>
      <c r="KW400" s="163" t="str">
        <f t="shared" ca="1" si="1402"/>
        <v>-</v>
      </c>
      <c r="KX400" s="163" t="str">
        <f t="shared" ca="1" si="1402"/>
        <v>-</v>
      </c>
      <c r="KY400" s="163" t="str">
        <f t="shared" ca="1" si="1402"/>
        <v>-</v>
      </c>
      <c r="KZ400" s="163" t="str">
        <f t="shared" ca="1" si="1402"/>
        <v>-</v>
      </c>
      <c r="LA400" s="163" t="str">
        <f t="shared" ca="1" si="1402"/>
        <v>-</v>
      </c>
      <c r="LB400" s="163" t="str">
        <f t="shared" ca="1" si="1402"/>
        <v>-</v>
      </c>
      <c r="LC400" s="163" t="str">
        <f t="shared" ca="1" si="1402"/>
        <v>-</v>
      </c>
      <c r="LD400" s="163" t="str">
        <f t="shared" ca="1" si="1402"/>
        <v>-</v>
      </c>
      <c r="LE400" s="163" t="str">
        <f t="shared" ca="1" si="1402"/>
        <v>-</v>
      </c>
      <c r="LF400" s="163" t="str">
        <f t="shared" ca="1" si="1402"/>
        <v>-</v>
      </c>
      <c r="LG400" s="163" t="str">
        <f t="shared" ca="1" si="1402"/>
        <v>-</v>
      </c>
      <c r="LH400" s="163" t="str">
        <f t="shared" ca="1" si="1402"/>
        <v>-</v>
      </c>
      <c r="LI400" s="163" t="str">
        <f t="shared" ca="1" si="1402"/>
        <v>-</v>
      </c>
      <c r="LJ400" s="163" t="str">
        <f t="shared" ca="1" si="1402"/>
        <v>-</v>
      </c>
      <c r="LK400" s="163" t="str">
        <f t="shared" ca="1" si="1402"/>
        <v>-</v>
      </c>
      <c r="LL400" s="163" t="str">
        <f t="shared" ca="1" si="1402"/>
        <v>-</v>
      </c>
      <c r="LM400" s="163" t="str">
        <f t="shared" ca="1" si="1402"/>
        <v>-</v>
      </c>
      <c r="LN400" s="163" t="str">
        <f t="shared" ca="1" si="1402"/>
        <v>-</v>
      </c>
      <c r="LO400" s="163" t="str">
        <f t="shared" ca="1" si="1379"/>
        <v>-</v>
      </c>
      <c r="LP400" s="163" t="str">
        <f t="shared" ca="1" si="1379"/>
        <v>-</v>
      </c>
      <c r="LQ400" s="163" t="str">
        <f t="shared" ca="1" si="1379"/>
        <v>-</v>
      </c>
      <c r="LR400" s="163" t="str">
        <f t="shared" ca="1" si="1379"/>
        <v>-</v>
      </c>
      <c r="LS400" s="163" t="str">
        <f t="shared" ca="1" si="1379"/>
        <v>-</v>
      </c>
      <c r="LT400" s="163" t="str">
        <f t="shared" ca="1" si="1379"/>
        <v>-</v>
      </c>
      <c r="LU400" s="163" t="str">
        <f t="shared" ca="1" si="1379"/>
        <v>-</v>
      </c>
      <c r="LV400" s="163" t="str">
        <f t="shared" ca="1" si="1379"/>
        <v>-</v>
      </c>
      <c r="LW400" s="163" t="str">
        <f t="shared" ca="1" si="1379"/>
        <v>-</v>
      </c>
      <c r="LX400" s="163" t="str">
        <f t="shared" ca="1" si="1379"/>
        <v>-</v>
      </c>
      <c r="LY400" s="10"/>
      <c r="LZ400" s="161">
        <f t="shared" ca="1" si="1345"/>
        <v>4.4999999999999998E-2</v>
      </c>
      <c r="MA400" s="161">
        <f t="shared" ca="1" si="1346"/>
        <v>4.4999999999999998E-2</v>
      </c>
      <c r="MB400" s="163">
        <f t="shared" ca="1" si="1380"/>
        <v>1</v>
      </c>
      <c r="MC400" s="163">
        <f t="shared" ca="1" si="1380"/>
        <v>0</v>
      </c>
      <c r="MD400" s="163">
        <f t="shared" ca="1" si="1380"/>
        <v>1</v>
      </c>
      <c r="ME400" s="163">
        <f t="shared" ca="1" si="1380"/>
        <v>1</v>
      </c>
      <c r="MF400" s="163">
        <f t="shared" ca="1" si="1380"/>
        <v>0</v>
      </c>
      <c r="MG400" s="163">
        <f t="shared" ca="1" si="1380"/>
        <v>70</v>
      </c>
      <c r="MH400" s="163">
        <f t="shared" ca="1" si="1380"/>
        <v>50</v>
      </c>
      <c r="MI400" s="163">
        <f t="shared" ca="1" si="1380"/>
        <v>85</v>
      </c>
      <c r="MJ400" s="163">
        <f t="shared" ca="1" si="1380"/>
        <v>50</v>
      </c>
      <c r="MK400" s="161">
        <f t="shared" ca="1" si="1348"/>
        <v>1</v>
      </c>
      <c r="ML400" s="161">
        <f t="shared" ca="1" si="1349"/>
        <v>1</v>
      </c>
      <c r="MM400" s="161">
        <f t="shared" ca="1" si="1350"/>
        <v>1</v>
      </c>
      <c r="MN400" s="161">
        <f t="shared" ca="1" si="1351"/>
        <v>1</v>
      </c>
      <c r="MO400" s="161">
        <f t="shared" ca="1" si="1351"/>
        <v>1</v>
      </c>
      <c r="MP400" s="163">
        <f t="shared" ca="1" si="1380"/>
        <v>1</v>
      </c>
      <c r="MQ400" s="10"/>
      <c r="MR400" s="163">
        <f t="shared" ca="1" si="1380"/>
        <v>1</v>
      </c>
      <c r="MS400" s="161">
        <f t="shared" si="1352"/>
        <v>1</v>
      </c>
      <c r="MT400" s="163">
        <f t="shared" ca="1" si="1380"/>
        <v>0.75</v>
      </c>
      <c r="MU400" s="163">
        <f t="shared" ca="1" si="1380"/>
        <v>0.8</v>
      </c>
      <c r="MV400" s="163">
        <f t="shared" ref="MV400:MW404" ca="1" si="1403">OFFSET(MV$5,$B400,0)</f>
        <v>0.82499999999999996</v>
      </c>
      <c r="MW400" s="163">
        <f t="shared" ca="1" si="1403"/>
        <v>0.875</v>
      </c>
      <c r="MX400" s="163">
        <f t="shared" ca="1" si="1380"/>
        <v>0.9</v>
      </c>
      <c r="MY400" s="163">
        <f t="shared" ca="1" si="1386"/>
        <v>0.75</v>
      </c>
      <c r="MZ400" s="163">
        <f t="shared" ca="1" si="1385"/>
        <v>0.78142857142857147</v>
      </c>
      <c r="NA400" s="163">
        <f t="shared" ca="1" si="1385"/>
        <v>0.82499999999999996</v>
      </c>
      <c r="NB400" s="163">
        <f t="shared" ca="1" si="1386"/>
        <v>0.875</v>
      </c>
      <c r="NC400" s="163">
        <f t="shared" ca="1" si="1386"/>
        <v>0.9</v>
      </c>
      <c r="ND400" s="163">
        <f t="shared" ca="1" si="1385"/>
        <v>0.9</v>
      </c>
      <c r="NE400" s="163">
        <f t="shared" ca="1" si="1386"/>
        <v>0.75</v>
      </c>
      <c r="NF400" s="163">
        <f t="shared" ca="1" si="1385"/>
        <v>0.78142857142857147</v>
      </c>
      <c r="NG400" s="163">
        <f t="shared" ca="1" si="1385"/>
        <v>0.82499999999999996</v>
      </c>
      <c r="NH400" s="163">
        <f t="shared" ca="1" si="1386"/>
        <v>0.875</v>
      </c>
      <c r="NI400" s="163">
        <f t="shared" ca="1" si="1386"/>
        <v>0.9</v>
      </c>
      <c r="NJ400" s="163">
        <f t="shared" ca="1" si="1385"/>
        <v>0.9</v>
      </c>
      <c r="NK400" s="163">
        <f t="shared" ca="1" si="1386"/>
        <v>0.75</v>
      </c>
      <c r="NL400" s="163">
        <f t="shared" ca="1" si="1385"/>
        <v>0.78142857142857147</v>
      </c>
      <c r="NM400" s="163">
        <f t="shared" ca="1" si="1385"/>
        <v>0.82499999999999996</v>
      </c>
      <c r="NN400" s="163">
        <f t="shared" ca="1" si="1386"/>
        <v>0.875</v>
      </c>
      <c r="NO400" s="163">
        <f t="shared" ca="1" si="1386"/>
        <v>0.9</v>
      </c>
      <c r="NP400" s="163">
        <f t="shared" ca="1" si="1385"/>
        <v>0.9</v>
      </c>
      <c r="NQ400" s="163">
        <f t="shared" ca="1" si="1386"/>
        <v>0.75</v>
      </c>
      <c r="NR400" s="163">
        <f t="shared" ca="1" si="1385"/>
        <v>0.78142857142857147</v>
      </c>
      <c r="NS400" s="163">
        <f t="shared" ca="1" si="1385"/>
        <v>0.82499999999999996</v>
      </c>
      <c r="NT400" s="163">
        <f t="shared" ca="1" si="1386"/>
        <v>0.875</v>
      </c>
      <c r="NU400" s="163">
        <f t="shared" ca="1" si="1386"/>
        <v>0.9</v>
      </c>
      <c r="NV400" s="163">
        <f t="shared" ca="1" si="1385"/>
        <v>0.9</v>
      </c>
      <c r="NW400" s="163">
        <f t="shared" ca="1" si="1386"/>
        <v>0.75</v>
      </c>
      <c r="NX400" s="163">
        <f t="shared" ca="1" si="1385"/>
        <v>0.78142857142857147</v>
      </c>
      <c r="NY400" s="163">
        <f t="shared" ca="1" si="1385"/>
        <v>0.82499999999999996</v>
      </c>
      <c r="NZ400" s="163">
        <f t="shared" ca="1" si="1386"/>
        <v>0.875</v>
      </c>
      <c r="OA400" s="163">
        <f t="shared" ca="1" si="1386"/>
        <v>0.9</v>
      </c>
      <c r="OB400" s="163">
        <f t="shared" ca="1" si="1385"/>
        <v>0.9</v>
      </c>
      <c r="OC400" s="163">
        <f t="shared" ca="1" si="1386"/>
        <v>0.75</v>
      </c>
      <c r="OD400" s="163">
        <f t="shared" ca="1" si="1385"/>
        <v>0.78142857142857147</v>
      </c>
      <c r="OE400" s="163">
        <f t="shared" ca="1" si="1385"/>
        <v>0.82499999999999996</v>
      </c>
      <c r="OF400" s="163">
        <f t="shared" ca="1" si="1386"/>
        <v>0.875</v>
      </c>
      <c r="OG400" s="163">
        <f t="shared" ca="1" si="1386"/>
        <v>0.9</v>
      </c>
      <c r="OH400" s="163">
        <f t="shared" ca="1" si="1385"/>
        <v>0.9</v>
      </c>
      <c r="OI400" s="163">
        <f t="shared" ca="1" si="1386"/>
        <v>0.75</v>
      </c>
      <c r="OJ400" s="163">
        <f t="shared" ca="1" si="1385"/>
        <v>0.76904761904761909</v>
      </c>
      <c r="OK400" s="163">
        <f t="shared" ca="1" si="1385"/>
        <v>0.82000000000000006</v>
      </c>
      <c r="OL400" s="163">
        <f t="shared" ca="1" si="1386"/>
        <v>0.875</v>
      </c>
      <c r="OM400" s="163">
        <f t="shared" ca="1" si="1386"/>
        <v>0.9</v>
      </c>
      <c r="ON400" s="163">
        <f t="shared" ca="1" si="1385"/>
        <v>0.90000000000000013</v>
      </c>
      <c r="OO400" s="163">
        <f t="shared" ca="1" si="1386"/>
        <v>0.75</v>
      </c>
      <c r="OP400" s="163">
        <f t="shared" ca="1" si="1385"/>
        <v>0.76904761904761909</v>
      </c>
      <c r="OQ400" s="163">
        <f t="shared" ca="1" si="1385"/>
        <v>0.82000000000000006</v>
      </c>
      <c r="OR400" s="163">
        <f t="shared" ca="1" si="1386"/>
        <v>0.875</v>
      </c>
      <c r="OS400" s="163">
        <f t="shared" ca="1" si="1386"/>
        <v>0.9</v>
      </c>
      <c r="OT400" s="163">
        <f t="shared" ca="1" si="1385"/>
        <v>0.9</v>
      </c>
      <c r="OU400" s="163">
        <f t="shared" ca="1" si="1353"/>
        <v>0.875</v>
      </c>
      <c r="OV400" s="161">
        <f t="shared" ca="1" si="1354"/>
        <v>1</v>
      </c>
      <c r="OW400" s="161">
        <f t="shared" ca="1" si="1355"/>
        <v>1</v>
      </c>
      <c r="OX400" s="161" t="str">
        <f t="shared" ca="1" si="1356"/>
        <v>-</v>
      </c>
      <c r="OY400" s="163" t="str">
        <f t="shared" ca="1" si="1357"/>
        <v>-</v>
      </c>
      <c r="OZ400" s="161" t="str">
        <f t="shared" ca="1" si="1358"/>
        <v>-</v>
      </c>
      <c r="PA400" s="161" t="str">
        <f t="shared" ca="1" si="1359"/>
        <v>-</v>
      </c>
      <c r="PB400" s="163">
        <f t="shared" ca="1" si="1380"/>
        <v>0</v>
      </c>
      <c r="PC400" s="27">
        <v>0</v>
      </c>
    </row>
    <row r="401" spans="1:419" s="143" customFormat="1" hidden="1" outlineLevel="1">
      <c r="A401" s="121">
        <f t="shared" si="14"/>
        <v>396</v>
      </c>
      <c r="B401" s="121">
        <f t="shared" si="1390"/>
        <v>13</v>
      </c>
      <c r="C401" s="143">
        <f t="shared" si="1366"/>
        <v>1002</v>
      </c>
      <c r="D401" s="143" t="s">
        <v>884</v>
      </c>
      <c r="E401" s="143" t="b">
        <f t="shared" si="1320"/>
        <v>0</v>
      </c>
      <c r="F401" s="143" t="b">
        <v>0</v>
      </c>
      <c r="G401" s="143" t="b">
        <f t="shared" si="1361"/>
        <v>0</v>
      </c>
      <c r="H401" s="139">
        <f t="shared" ca="1" si="1381"/>
        <v>3</v>
      </c>
      <c r="I401" s="32">
        <v>2</v>
      </c>
      <c r="J401" s="32">
        <v>4</v>
      </c>
      <c r="K401" s="139">
        <f t="shared" ca="1" si="1381"/>
        <v>1</v>
      </c>
      <c r="L401" s="139">
        <f t="shared" ca="1" si="1381"/>
        <v>1</v>
      </c>
      <c r="M401" s="139">
        <f t="shared" ca="1" si="1381"/>
        <v>1</v>
      </c>
      <c r="N401" s="139">
        <f t="shared" ca="1" si="1381"/>
        <v>1</v>
      </c>
      <c r="O401" s="139">
        <f t="shared" ca="1" si="1381"/>
        <v>1</v>
      </c>
      <c r="P401" s="139">
        <f t="shared" ca="1" si="1381"/>
        <v>1</v>
      </c>
      <c r="Q401" s="139">
        <f t="shared" ca="1" si="1381"/>
        <v>1</v>
      </c>
      <c r="R401" s="139">
        <f t="shared" ca="1" si="1381"/>
        <v>2</v>
      </c>
      <c r="S401" s="139">
        <f t="shared" ca="1" si="1381"/>
        <v>1</v>
      </c>
      <c r="T401" s="139">
        <f t="shared" ref="T401:V406" ca="1" si="1404">OFFSET(T401,-1,0)</f>
        <v>1</v>
      </c>
      <c r="U401" s="139">
        <f t="shared" ca="1" si="1404"/>
        <v>1</v>
      </c>
      <c r="V401" s="139">
        <f t="shared" ca="1" si="1404"/>
        <v>1</v>
      </c>
      <c r="W401" s="139">
        <f t="shared" ca="1" si="1381"/>
        <v>1</v>
      </c>
      <c r="X401" s="32">
        <v>3</v>
      </c>
      <c r="Y401" s="139">
        <f t="shared" ca="1" si="1381"/>
        <v>1</v>
      </c>
      <c r="Z401" s="139">
        <f t="shared" ca="1" si="1381"/>
        <v>1</v>
      </c>
      <c r="AA401" s="139">
        <f t="shared" ca="1" si="1381"/>
        <v>1</v>
      </c>
      <c r="AB401" s="139">
        <f t="shared" ca="1" si="1381"/>
        <v>1</v>
      </c>
      <c r="AC401" s="139">
        <f t="shared" ca="1" si="1396"/>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00017 Pasture DSP RiskCRRA-low CropgrazeFALSE Pasture1.15 (F33N11)</v>
      </c>
      <c r="AF401" s="10" t="str">
        <f ca="1">IF(COUNTIF(AE$5:AE401,AE401)=1,"-","Dup")</f>
        <v>-</v>
      </c>
      <c r="AG401" s="10"/>
      <c r="AH401" s="163" t="str">
        <f t="shared" ca="1" si="1372"/>
        <v>-</v>
      </c>
      <c r="AI401" s="163" t="str">
        <f t="shared" ca="1" si="1372"/>
        <v>-</v>
      </c>
      <c r="AJ401" s="163" t="str">
        <f t="shared" ca="1" si="1372"/>
        <v>-</v>
      </c>
      <c r="AK401" s="163" t="str">
        <f t="shared" ca="1" si="1372"/>
        <v>-</v>
      </c>
      <c r="AL401" s="163" t="str">
        <f t="shared" ca="1" si="1372"/>
        <v>-</v>
      </c>
      <c r="AM401" s="163" t="b">
        <f t="shared" ca="1" si="1372"/>
        <v>1</v>
      </c>
      <c r="AN401" s="10"/>
      <c r="AO401" s="161" t="b">
        <f t="shared" si="1373"/>
        <v>0</v>
      </c>
      <c r="AP401" s="161" t="str">
        <f t="shared" si="1373"/>
        <v>-</v>
      </c>
      <c r="AQ401" s="161" t="b">
        <f t="shared" si="1373"/>
        <v>0</v>
      </c>
      <c r="AR401" s="161" t="b">
        <f t="shared" si="1373"/>
        <v>1</v>
      </c>
      <c r="AS401" s="161" t="b">
        <f t="shared" si="1373"/>
        <v>1</v>
      </c>
      <c r="AT401" s="161" t="b">
        <f t="shared" si="1373"/>
        <v>0</v>
      </c>
      <c r="AU401" s="161">
        <f t="shared" ca="1" si="1323"/>
        <v>0</v>
      </c>
      <c r="AV401" s="161" t="b">
        <f t="shared" si="1387"/>
        <v>1</v>
      </c>
      <c r="AW401" s="161" t="b">
        <f t="shared" si="1387"/>
        <v>1</v>
      </c>
      <c r="AX401" s="161">
        <f t="shared" si="1387"/>
        <v>2</v>
      </c>
      <c r="AY401" s="161" t="str">
        <f t="shared" si="1387"/>
        <v>-</v>
      </c>
      <c r="AZ401" s="161">
        <f t="shared" si="1387"/>
        <v>0.3</v>
      </c>
      <c r="BA401" s="10"/>
      <c r="BB401" s="161" t="b">
        <f t="shared" si="1325"/>
        <v>1</v>
      </c>
      <c r="BC401" s="163" t="b">
        <f t="shared" ca="1" si="1326"/>
        <v>1</v>
      </c>
      <c r="BD401" s="163" t="b">
        <f t="shared" ca="1" si="1326"/>
        <v>1</v>
      </c>
      <c r="BE401" s="162">
        <f t="shared" ca="1" si="1327"/>
        <v>3210</v>
      </c>
      <c r="BF401" s="163" t="str">
        <f t="shared" ca="1" si="1395"/>
        <v>-</v>
      </c>
      <c r="BG401" s="163" t="str">
        <f t="shared" ca="1" si="1395"/>
        <v>-</v>
      </c>
      <c r="BH401" s="163" t="str">
        <f t="shared" ca="1" si="1395"/>
        <v>-</v>
      </c>
      <c r="BI401" s="163" t="str">
        <f t="shared" ca="1" si="1395"/>
        <v>-</v>
      </c>
      <c r="BJ401" s="163" t="str">
        <f t="shared" ca="1" si="1395"/>
        <v>-</v>
      </c>
      <c r="BK401" s="163">
        <f t="shared" ca="1" si="1395"/>
        <v>1</v>
      </c>
      <c r="BL401" s="163">
        <f t="shared" ca="1" si="1395"/>
        <v>1</v>
      </c>
      <c r="BM401" s="163" t="str">
        <f t="shared" ca="1" si="1395"/>
        <v>-</v>
      </c>
      <c r="BN401" s="163" t="str">
        <f t="shared" ca="1" si="1395"/>
        <v>-</v>
      </c>
      <c r="BO401" s="163" t="b">
        <f t="shared" ca="1" si="1329"/>
        <v>0</v>
      </c>
      <c r="BP401" s="163" t="b">
        <f t="shared" ca="1" si="1329"/>
        <v>0</v>
      </c>
      <c r="BQ401" s="163" t="b">
        <f t="shared" ca="1" si="1329"/>
        <v>0</v>
      </c>
      <c r="BR401" s="163" t="b">
        <f t="shared" ca="1" si="1329"/>
        <v>0</v>
      </c>
      <c r="BS401" s="163" t="b">
        <f t="shared" ca="1" si="1329"/>
        <v>0</v>
      </c>
      <c r="BT401" s="163" t="b">
        <f t="shared" ca="1" si="1329"/>
        <v>0</v>
      </c>
      <c r="BU401" s="163" t="b">
        <f t="shared" ca="1" si="1329"/>
        <v>0</v>
      </c>
      <c r="BV401" s="163" t="b">
        <f t="shared" ca="1" si="1329"/>
        <v>0</v>
      </c>
      <c r="BW401" s="163" t="b">
        <f t="shared" ca="1" si="1329"/>
        <v>0</v>
      </c>
      <c r="BX401" s="163" t="str">
        <f t="shared" ca="1" si="1397"/>
        <v>-</v>
      </c>
      <c r="BY401" s="163" t="str">
        <f t="shared" ca="1" si="1398"/>
        <v>-</v>
      </c>
      <c r="BZ401" s="163" t="str">
        <f t="shared" ca="1" si="1398"/>
        <v>-</v>
      </c>
      <c r="CA401" s="163" t="str">
        <f t="shared" ca="1" si="1398"/>
        <v>-</v>
      </c>
      <c r="CB401" s="163" t="str">
        <f t="shared" ca="1" si="1398"/>
        <v>-</v>
      </c>
      <c r="CC401" s="163" t="str">
        <f t="shared" ca="1" si="1398"/>
        <v>-</v>
      </c>
      <c r="CD401" s="163" t="str">
        <f t="shared" ca="1" si="1398"/>
        <v>-</v>
      </c>
      <c r="CE401" s="163" t="str">
        <f t="shared" ca="1" si="1398"/>
        <v>-</v>
      </c>
      <c r="CF401" s="163" t="str">
        <f t="shared" ca="1" si="1398"/>
        <v>-</v>
      </c>
      <c r="CG401" s="163" t="str">
        <f t="shared" ca="1" si="1397"/>
        <v>-</v>
      </c>
      <c r="CH401" s="163" t="str">
        <f t="shared" ca="1" si="1397"/>
        <v>-</v>
      </c>
      <c r="CI401" s="163" t="str">
        <f t="shared" ca="1" si="1397"/>
        <v>-</v>
      </c>
      <c r="CJ401" s="163" t="str">
        <f t="shared" ca="1" si="1397"/>
        <v>-</v>
      </c>
      <c r="CK401" s="163" t="str">
        <f t="shared" ca="1" si="1397"/>
        <v>-</v>
      </c>
      <c r="CL401" s="163" t="str">
        <f t="shared" ca="1" si="1397"/>
        <v>-</v>
      </c>
      <c r="CM401" s="163" t="str">
        <f t="shared" ca="1" si="1397"/>
        <v>-</v>
      </c>
      <c r="CN401" s="163" t="str">
        <f t="shared" ca="1" si="1397"/>
        <v>-</v>
      </c>
      <c r="CO401" s="163" t="str">
        <f t="shared" ca="1" si="1397"/>
        <v>-</v>
      </c>
      <c r="CP401" s="163" t="str">
        <f t="shared" ca="1" si="1397"/>
        <v>-</v>
      </c>
      <c r="CQ401" s="163" t="str">
        <f t="shared" ca="1" si="1397"/>
        <v>-</v>
      </c>
      <c r="CR401" s="163" t="str">
        <f t="shared" ca="1" si="1397"/>
        <v>-</v>
      </c>
      <c r="CS401" s="163" t="str">
        <f t="shared" ca="1" si="1397"/>
        <v>-</v>
      </c>
      <c r="CT401" s="163" t="str">
        <f t="shared" ca="1" si="1397"/>
        <v>-</v>
      </c>
      <c r="CU401" s="163" t="str">
        <f t="shared" ca="1" si="1397"/>
        <v>-</v>
      </c>
      <c r="CV401" s="163" t="str">
        <f t="shared" ca="1" si="1397"/>
        <v>-</v>
      </c>
      <c r="CW401" s="163" t="str">
        <f t="shared" ca="1" si="1397"/>
        <v>-</v>
      </c>
      <c r="CX401" s="163" t="str">
        <f t="shared" ca="1" si="1397"/>
        <v>-</v>
      </c>
      <c r="CY401" s="163" t="str">
        <f t="shared" ca="1" si="1397"/>
        <v>-</v>
      </c>
      <c r="CZ401" s="163" t="str">
        <f t="shared" ca="1" si="1397"/>
        <v>-</v>
      </c>
      <c r="DA401" s="163" t="str">
        <f t="shared" ca="1" si="1397"/>
        <v>-</v>
      </c>
      <c r="DB401" s="163" t="str">
        <f t="shared" ca="1" si="1397"/>
        <v>-</v>
      </c>
      <c r="DC401" s="163" t="str">
        <f t="shared" ca="1" si="1397"/>
        <v>-</v>
      </c>
      <c r="DD401" s="163" t="str">
        <f t="shared" ca="1" si="1399"/>
        <v>-</v>
      </c>
      <c r="DE401" s="163" t="str">
        <f t="shared" ca="1" si="1399"/>
        <v>-</v>
      </c>
      <c r="DF401" s="163" t="str">
        <f t="shared" ca="1" si="1399"/>
        <v>-</v>
      </c>
      <c r="DG401" s="163" t="str">
        <f t="shared" ca="1" si="1399"/>
        <v>-</v>
      </c>
      <c r="DH401" s="163" t="str">
        <f t="shared" ca="1" si="1399"/>
        <v>-</v>
      </c>
      <c r="DI401" s="163" t="str">
        <f t="shared" ca="1" si="1399"/>
        <v>-</v>
      </c>
      <c r="DJ401" s="163" t="str">
        <f t="shared" ca="1" si="1399"/>
        <v>-</v>
      </c>
      <c r="DK401" s="163" t="str">
        <f t="shared" ca="1" si="1399"/>
        <v>-</v>
      </c>
      <c r="DL401" s="10"/>
      <c r="DM401" s="163" t="str">
        <f t="shared" ca="1" si="1395"/>
        <v>-</v>
      </c>
      <c r="DN401" s="163" t="str">
        <f t="shared" ca="1" si="1395"/>
        <v>-</v>
      </c>
      <c r="DO401" s="163" t="str">
        <f t="shared" ca="1" si="1395"/>
        <v>-</v>
      </c>
      <c r="DP401" s="163" t="str">
        <f t="shared" ca="1" si="1395"/>
        <v>-</v>
      </c>
      <c r="DQ401" s="163" t="str">
        <f t="shared" ca="1" si="1395"/>
        <v>-</v>
      </c>
      <c r="DR401" s="163" t="str">
        <f t="shared" ca="1" si="1395"/>
        <v>-</v>
      </c>
      <c r="DS401" s="163" t="str">
        <f t="shared" ca="1" si="1395"/>
        <v>-</v>
      </c>
      <c r="DT401" s="163" t="str">
        <f t="shared" ca="1" si="1395"/>
        <v>-</v>
      </c>
      <c r="DU401" s="163" t="str">
        <f t="shared" ca="1" si="1395"/>
        <v>-</v>
      </c>
      <c r="DV401" s="163" t="str">
        <f t="shared" ca="1" si="1395"/>
        <v>-</v>
      </c>
      <c r="DW401" s="163" t="str">
        <f t="shared" ca="1" si="1395"/>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393"/>
        <v>-</v>
      </c>
      <c r="EJ401" s="163" t="str">
        <f t="shared" ca="1" si="1393"/>
        <v>-</v>
      </c>
      <c r="EK401" s="163" t="str">
        <f t="shared" ca="1" si="1393"/>
        <v>-</v>
      </c>
      <c r="EL401" s="163" t="str">
        <f t="shared" ca="1" si="1393"/>
        <v>-</v>
      </c>
      <c r="EM401" s="163" t="str">
        <f t="shared" ca="1" si="1393"/>
        <v>-</v>
      </c>
      <c r="EN401" s="163" t="str">
        <f t="shared" ca="1" si="1393"/>
        <v>-</v>
      </c>
      <c r="EO401" s="163" t="str">
        <f t="shared" ca="1" si="1393"/>
        <v>-</v>
      </c>
      <c r="EP401" s="163" t="str">
        <f t="shared" ca="1" si="1393"/>
        <v>-</v>
      </c>
      <c r="EQ401" s="163">
        <f t="shared" ca="1" si="1393"/>
        <v>1</v>
      </c>
      <c r="ER401" s="163">
        <f t="shared" ca="1" si="1393"/>
        <v>1</v>
      </c>
      <c r="ES401" s="163">
        <f t="shared" ca="1" si="1393"/>
        <v>0</v>
      </c>
      <c r="ET401" s="163" t="str">
        <f t="shared" ca="1" si="1393"/>
        <v>-</v>
      </c>
      <c r="EU401" s="163" t="str">
        <f t="shared" ca="1" si="1393"/>
        <v>-</v>
      </c>
      <c r="EV401" s="163" t="str">
        <f t="shared" ca="1" si="1393"/>
        <v>-</v>
      </c>
      <c r="EW401" s="163" t="str">
        <f t="shared" ca="1" si="1393"/>
        <v>-</v>
      </c>
      <c r="EX401" s="163" t="str">
        <f t="shared" ca="1" si="1393"/>
        <v>-</v>
      </c>
      <c r="EY401" s="163" t="str">
        <f t="shared" ca="1" si="1393"/>
        <v>-</v>
      </c>
      <c r="EZ401" s="163" t="str">
        <f t="shared" ca="1" si="1393"/>
        <v>-</v>
      </c>
      <c r="FA401" s="163">
        <f t="shared" ca="1" si="1393"/>
        <v>0</v>
      </c>
      <c r="FB401" s="163" t="str">
        <f t="shared" ca="1" si="1393"/>
        <v>-</v>
      </c>
      <c r="FC401" s="163" t="str">
        <f t="shared" ca="1" si="1393"/>
        <v>-</v>
      </c>
      <c r="FD401" s="163" t="str">
        <f t="shared" ca="1" si="1393"/>
        <v>-</v>
      </c>
      <c r="FE401" s="163" t="str">
        <f t="shared" ca="1" si="1393"/>
        <v>-</v>
      </c>
      <c r="FF401" s="163" t="str">
        <f t="shared" ca="1" si="1393"/>
        <v>-</v>
      </c>
      <c r="FG401" s="163">
        <f t="shared" ca="1" si="1393"/>
        <v>0</v>
      </c>
      <c r="FH401" s="163">
        <f t="shared" ca="1" si="1393"/>
        <v>0</v>
      </c>
      <c r="FI401" s="163">
        <f t="shared" ca="1" si="1393"/>
        <v>0</v>
      </c>
      <c r="FJ401" s="163">
        <f t="shared" ca="1" si="1393"/>
        <v>0</v>
      </c>
      <c r="FK401" s="163">
        <f t="shared" ca="1" si="1393"/>
        <v>0</v>
      </c>
      <c r="FL401" s="163">
        <f t="shared" ca="1" si="1393"/>
        <v>0</v>
      </c>
      <c r="FM401" s="163">
        <f t="shared" ca="1" si="1393"/>
        <v>0</v>
      </c>
      <c r="FN401" s="163" t="str">
        <f t="shared" ca="1" si="1393"/>
        <v>-</v>
      </c>
      <c r="FO401" s="163" t="str">
        <f t="shared" ca="1" si="1393"/>
        <v>-</v>
      </c>
      <c r="FP401" s="163" t="str">
        <f t="shared" ca="1" si="1393"/>
        <v>-</v>
      </c>
      <c r="FQ401" s="163" t="str">
        <f t="shared" ca="1" si="1393"/>
        <v>-</v>
      </c>
      <c r="FR401" s="163" t="str">
        <f t="shared" ca="1" si="1393"/>
        <v>-</v>
      </c>
      <c r="FS401" s="163" t="str">
        <f t="shared" ca="1" si="1393"/>
        <v>-</v>
      </c>
      <c r="FT401" s="163" t="str">
        <f t="shared" ca="1" si="1393"/>
        <v>-</v>
      </c>
      <c r="FU401" s="163" t="str">
        <f t="shared" ca="1" si="1393"/>
        <v>-</v>
      </c>
      <c r="FV401" s="163" t="str">
        <f t="shared" ca="1" si="1393"/>
        <v>-</v>
      </c>
      <c r="FW401" s="163" t="str">
        <f t="shared" ca="1" si="1393"/>
        <v>-</v>
      </c>
      <c r="FX401" s="163" t="str">
        <f t="shared" ca="1" si="1393"/>
        <v>-</v>
      </c>
      <c r="FY401" s="10"/>
      <c r="FZ401" s="163">
        <f t="shared" ca="1" si="1393"/>
        <v>1</v>
      </c>
      <c r="GA401" s="163" t="str">
        <f t="shared" ca="1" si="1393"/>
        <v>-</v>
      </c>
      <c r="GB401" s="163" t="str">
        <f t="shared" ca="1" si="1393"/>
        <v>-</v>
      </c>
      <c r="GC401" s="163" t="str">
        <f t="shared" ca="1" si="1393"/>
        <v>-</v>
      </c>
      <c r="GD401" s="163" t="str">
        <f t="shared" ca="1" si="1374"/>
        <v>-</v>
      </c>
      <c r="GE401" s="163" t="b">
        <f t="shared" ca="1" si="1374"/>
        <v>0</v>
      </c>
      <c r="GF401" s="163" t="str">
        <f t="shared" ca="1" si="1374"/>
        <v>-</v>
      </c>
      <c r="GG401" s="163">
        <f t="shared" ca="1" si="1374"/>
        <v>0</v>
      </c>
      <c r="GH401" s="163" t="str">
        <f t="shared" ca="1" si="1374"/>
        <v>-</v>
      </c>
      <c r="GI401" s="161" cm="1">
        <f t="array" aca="1" ref="GI401" ca="1">INDEX(i.rev,$K401,GI$15)</f>
        <v>1</v>
      </c>
      <c r="GJ401" s="163">
        <f t="shared" ca="1" si="1375"/>
        <v>0</v>
      </c>
      <c r="GK401" s="163">
        <f t="shared" ca="1" si="1375"/>
        <v>1</v>
      </c>
      <c r="GL401" s="163">
        <f t="shared" ca="1" si="1375"/>
        <v>0</v>
      </c>
      <c r="GM401" s="163">
        <f t="shared" ca="1" si="1375"/>
        <v>1</v>
      </c>
      <c r="GN401" s="163">
        <f t="shared" ca="1" si="1375"/>
        <v>1</v>
      </c>
      <c r="GO401" s="163">
        <f t="shared" ca="1" si="1375"/>
        <v>1</v>
      </c>
      <c r="GP401" s="163">
        <f t="shared" ca="1" si="1375"/>
        <v>0</v>
      </c>
      <c r="GQ401" s="163">
        <f t="shared" ca="1" si="1375"/>
        <v>0</v>
      </c>
      <c r="GR401" s="163">
        <f t="shared" ca="1" si="1375"/>
        <v>0</v>
      </c>
      <c r="GS401" s="163">
        <f t="shared" ca="1" si="1375"/>
        <v>0</v>
      </c>
      <c r="GT401" s="163">
        <f t="shared" ca="1" si="1375"/>
        <v>0</v>
      </c>
      <c r="GU401" s="163">
        <f t="shared" ca="1" si="1375"/>
        <v>0</v>
      </c>
      <c r="GV401" s="163">
        <f t="shared" ca="1" si="1375"/>
        <v>0</v>
      </c>
      <c r="GW401" s="163">
        <f t="shared" ca="1" si="1375"/>
        <v>0</v>
      </c>
      <c r="GX401" s="163">
        <f t="shared" ca="1" si="1375"/>
        <v>0</v>
      </c>
      <c r="GY401" s="163">
        <f t="shared" ca="1" si="1375"/>
        <v>0</v>
      </c>
      <c r="GZ401" s="161" cm="1">
        <f t="array" aca="1" ref="GZ401" ca="1">INDEX(i.rev,$K401,GZ$15)</f>
        <v>0</v>
      </c>
      <c r="HA401" s="163">
        <f t="shared" ca="1" si="1336"/>
        <v>0</v>
      </c>
      <c r="HB401" s="161" cm="1">
        <f t="array" aca="1" ref="HB401" ca="1">INDEX(i.rev,$K401,HB$15)</f>
        <v>1</v>
      </c>
      <c r="HC401" s="163">
        <f t="shared" ca="1" si="1392"/>
        <v>0</v>
      </c>
      <c r="HD401" s="163">
        <f t="shared" ca="1" si="1392"/>
        <v>0</v>
      </c>
      <c r="HE401" s="163">
        <f t="shared" ca="1" si="1392"/>
        <v>0</v>
      </c>
      <c r="HF401" s="163">
        <f t="shared" ca="1" si="1392"/>
        <v>0</v>
      </c>
      <c r="HG401" s="163">
        <f t="shared" ca="1" si="1392"/>
        <v>0</v>
      </c>
      <c r="HH401" s="163">
        <f t="shared" ca="1" si="1392"/>
        <v>0</v>
      </c>
      <c r="HI401" s="163">
        <f t="shared" ca="1" si="1392"/>
        <v>0</v>
      </c>
      <c r="HJ401" s="10"/>
      <c r="HK401" s="163" t="str">
        <f t="shared" ca="1" si="1392"/>
        <v>-</v>
      </c>
      <c r="HL401" s="163" t="str">
        <f t="shared" ca="1" si="1392"/>
        <v>-</v>
      </c>
      <c r="HM401" s="163" t="str">
        <f t="shared" ca="1" si="1392"/>
        <v>-</v>
      </c>
      <c r="HN401" s="163" t="str">
        <f t="shared" ca="1" si="1392"/>
        <v>-</v>
      </c>
      <c r="HO401" s="163" t="str">
        <f t="shared" ca="1" si="1388"/>
        <v>-</v>
      </c>
      <c r="HP401" s="161" t="b">
        <f t="shared" ca="1" si="1376"/>
        <v>0</v>
      </c>
      <c r="HQ401" s="161" t="b">
        <f t="shared" ca="1" si="1376"/>
        <v>0</v>
      </c>
      <c r="HR401" s="161" t="b">
        <f t="shared" ca="1" si="1376"/>
        <v>1</v>
      </c>
      <c r="HS401" s="163">
        <f t="shared" ca="1" si="1392"/>
        <v>0</v>
      </c>
      <c r="HT401" s="161">
        <f t="shared" ca="1" si="1377"/>
        <v>1</v>
      </c>
      <c r="HU401" s="161">
        <f t="shared" ca="1" si="1377"/>
        <v>1</v>
      </c>
      <c r="HV401" s="163" t="str">
        <f t="shared" ca="1" si="1392"/>
        <v>-</v>
      </c>
      <c r="HW401" s="163" t="str">
        <f t="shared" ca="1" si="1392"/>
        <v>-</v>
      </c>
      <c r="HX401" s="163" t="str">
        <f t="shared" ca="1" si="1392"/>
        <v>-</v>
      </c>
      <c r="HY401" s="163" t="str">
        <f t="shared" ca="1" si="1392"/>
        <v>-</v>
      </c>
      <c r="HZ401" s="163" t="str">
        <f t="shared" ca="1" si="1392"/>
        <v>-</v>
      </c>
      <c r="IA401" s="163" t="str">
        <f t="shared" ca="1" si="1392"/>
        <v>-</v>
      </c>
      <c r="IB401" s="163" t="str">
        <f t="shared" ca="1" si="1392"/>
        <v>-</v>
      </c>
      <c r="IC401" s="163" t="str">
        <f t="shared" ca="1" si="1392"/>
        <v>-</v>
      </c>
      <c r="ID401" s="163" t="str">
        <f t="shared" ca="1" si="1392"/>
        <v>-</v>
      </c>
      <c r="IE401" s="163" t="b">
        <f t="shared" ca="1" si="1392"/>
        <v>1</v>
      </c>
      <c r="IF401" s="163" t="str">
        <f t="shared" ca="1" si="1392"/>
        <v>-</v>
      </c>
      <c r="IG401" s="163" t="str">
        <f t="shared" ca="1" si="1392"/>
        <v>-</v>
      </c>
      <c r="IH401" s="163" t="str">
        <f t="shared" ca="1" si="1392"/>
        <v>-</v>
      </c>
      <c r="II401" s="163" t="b">
        <f t="shared" ca="1" si="1378"/>
        <v>1</v>
      </c>
      <c r="IJ401" s="163">
        <f t="shared" ca="1" si="1378"/>
        <v>0</v>
      </c>
      <c r="IK401" s="163" t="str">
        <f t="shared" ca="1" si="1378"/>
        <v>-</v>
      </c>
      <c r="IL401" s="163" t="str">
        <f t="shared" ca="1" si="1378"/>
        <v>-</v>
      </c>
      <c r="IM401" s="163" t="str">
        <f t="shared" ca="1" si="1378"/>
        <v>-</v>
      </c>
      <c r="IN401" s="163" t="str">
        <f t="shared" ca="1" si="1378"/>
        <v>-</v>
      </c>
      <c r="IO401" s="163" t="str">
        <f t="shared" ca="1" si="1378"/>
        <v>-</v>
      </c>
      <c r="IP401" s="163">
        <f t="shared" ca="1" si="1378"/>
        <v>0</v>
      </c>
      <c r="IQ401" s="163" t="str">
        <f t="shared" ca="1" si="1378"/>
        <v>-</v>
      </c>
      <c r="IR401" s="163" t="str">
        <f t="shared" ca="1" si="1378"/>
        <v>-</v>
      </c>
      <c r="IS401" s="163" t="str">
        <f t="shared" ca="1" si="1378"/>
        <v>-</v>
      </c>
      <c r="IT401" s="163">
        <f t="shared" ca="1" si="1378"/>
        <v>500</v>
      </c>
      <c r="IU401" s="163">
        <f t="shared" ca="1" si="1378"/>
        <v>500</v>
      </c>
      <c r="IV401" s="163" t="str">
        <f t="shared" ca="1" si="1378"/>
        <v>-</v>
      </c>
      <c r="IW401" s="163" t="str">
        <f t="shared" ca="1" si="1378"/>
        <v>-</v>
      </c>
      <c r="IX401" s="163" t="str">
        <f t="shared" ca="1" si="1378"/>
        <v>-</v>
      </c>
      <c r="IY401" s="163" t="str">
        <f t="shared" ca="1" si="1379"/>
        <v>-</v>
      </c>
      <c r="IZ401" s="163" t="str">
        <f t="shared" ca="1" si="1400"/>
        <v>-</v>
      </c>
      <c r="JA401" s="163" t="str">
        <f t="shared" ca="1" si="1400"/>
        <v>-</v>
      </c>
      <c r="JB401" s="163" t="str">
        <f t="shared" ca="1" si="1400"/>
        <v>-</v>
      </c>
      <c r="JC401" s="163" t="str">
        <f t="shared" ca="1" si="1400"/>
        <v>-</v>
      </c>
      <c r="JD401" s="163" t="str">
        <f t="shared" ca="1" si="1400"/>
        <v>-</v>
      </c>
      <c r="JE401" s="163" t="str">
        <f t="shared" ca="1" si="1400"/>
        <v>-</v>
      </c>
      <c r="JF401" s="163" t="str">
        <f t="shared" ca="1" si="1400"/>
        <v>-</v>
      </c>
      <c r="JG401" s="163" t="str">
        <f t="shared" ca="1" si="1400"/>
        <v>-</v>
      </c>
      <c r="JH401" s="163" t="str">
        <f t="shared" ca="1" si="1400"/>
        <v>-</v>
      </c>
      <c r="JI401" s="163" t="str">
        <f t="shared" ca="1" si="1400"/>
        <v>-</v>
      </c>
      <c r="JJ401" s="163" t="str">
        <f t="shared" ca="1" si="1400"/>
        <v>-</v>
      </c>
      <c r="JK401" s="163" t="str">
        <f t="shared" ca="1" si="1400"/>
        <v>-</v>
      </c>
      <c r="JL401" s="163" t="str">
        <f t="shared" ca="1" si="1400"/>
        <v>-</v>
      </c>
      <c r="JM401" s="163" t="str">
        <f t="shared" ca="1" si="1400"/>
        <v>-</v>
      </c>
      <c r="JN401" s="163" t="str">
        <f t="shared" ca="1" si="1401"/>
        <v>-</v>
      </c>
      <c r="JO401" s="163" t="str">
        <f t="shared" ca="1" si="1401"/>
        <v>-</v>
      </c>
      <c r="JP401" s="163" t="str">
        <f t="shared" ca="1" si="1401"/>
        <v>-</v>
      </c>
      <c r="JQ401" s="163" t="str">
        <f t="shared" ca="1" si="1401"/>
        <v>-</v>
      </c>
      <c r="JR401" s="163" t="str">
        <f t="shared" ca="1" si="1401"/>
        <v>-</v>
      </c>
      <c r="JS401" s="163" t="str">
        <f t="shared" ca="1" si="1400"/>
        <v>-</v>
      </c>
      <c r="JT401" s="163" t="str">
        <f t="shared" ca="1" si="1400"/>
        <v>-</v>
      </c>
      <c r="JU401" s="163" t="str">
        <f t="shared" ca="1" si="1400"/>
        <v>-</v>
      </c>
      <c r="JV401" s="163" t="str">
        <f t="shared" ca="1" si="1400"/>
        <v>-</v>
      </c>
      <c r="JW401" s="163" t="str">
        <f t="shared" ca="1" si="1400"/>
        <v>-</v>
      </c>
      <c r="JX401" s="163" t="str">
        <f t="shared" ca="1" si="1379"/>
        <v>-</v>
      </c>
      <c r="JY401" s="163" t="str">
        <f t="shared" ca="1" si="1402"/>
        <v>-</v>
      </c>
      <c r="JZ401" s="163" t="str">
        <f t="shared" ca="1" si="1402"/>
        <v>-</v>
      </c>
      <c r="KA401" s="163" t="str">
        <f t="shared" ca="1" si="1402"/>
        <v>-</v>
      </c>
      <c r="KB401" s="163" t="str">
        <f t="shared" ca="1" si="1402"/>
        <v>-</v>
      </c>
      <c r="KC401" s="163" t="str">
        <f t="shared" ca="1" si="1402"/>
        <v>-</v>
      </c>
      <c r="KD401" s="163" t="str">
        <f t="shared" ca="1" si="1402"/>
        <v>-</v>
      </c>
      <c r="KE401" s="163" t="str">
        <f t="shared" ca="1" si="1402"/>
        <v>-</v>
      </c>
      <c r="KF401" s="163" t="str">
        <f t="shared" ca="1" si="1402"/>
        <v>-</v>
      </c>
      <c r="KG401" s="163" t="str">
        <f t="shared" ca="1" si="1402"/>
        <v>-</v>
      </c>
      <c r="KH401" s="163" t="str">
        <f t="shared" ca="1" si="1402"/>
        <v>-</v>
      </c>
      <c r="KI401" s="163" t="str">
        <f t="shared" ca="1" si="1402"/>
        <v>-</v>
      </c>
      <c r="KJ401" s="163" t="str">
        <f t="shared" ca="1" si="1402"/>
        <v>-</v>
      </c>
      <c r="KK401" s="163" t="str">
        <f t="shared" ca="1" si="1402"/>
        <v>-</v>
      </c>
      <c r="KL401" s="163" t="str">
        <f t="shared" ca="1" si="1402"/>
        <v>-</v>
      </c>
      <c r="KM401" s="163" t="str">
        <f t="shared" ca="1" si="1402"/>
        <v>-</v>
      </c>
      <c r="KN401" s="163" t="str">
        <f t="shared" ca="1" si="1402"/>
        <v>-</v>
      </c>
      <c r="KO401" s="163" t="str">
        <f t="shared" ca="1" si="1402"/>
        <v>-</v>
      </c>
      <c r="KP401" s="163" t="str">
        <f t="shared" ca="1" si="1402"/>
        <v>-</v>
      </c>
      <c r="KQ401" s="163" t="str">
        <f t="shared" ca="1" si="1402"/>
        <v>-</v>
      </c>
      <c r="KR401" s="163" t="str">
        <f t="shared" ca="1" si="1402"/>
        <v>-</v>
      </c>
      <c r="KS401" s="163" t="str">
        <f t="shared" ca="1" si="1402"/>
        <v>-</v>
      </c>
      <c r="KT401" s="163" t="str">
        <f t="shared" ca="1" si="1402"/>
        <v>-</v>
      </c>
      <c r="KU401" s="163" t="str">
        <f t="shared" ca="1" si="1402"/>
        <v>-</v>
      </c>
      <c r="KV401" s="163" t="str">
        <f t="shared" ca="1" si="1402"/>
        <v>-</v>
      </c>
      <c r="KW401" s="163" t="str">
        <f t="shared" ca="1" si="1402"/>
        <v>-</v>
      </c>
      <c r="KX401" s="163" t="str">
        <f t="shared" ca="1" si="1402"/>
        <v>-</v>
      </c>
      <c r="KY401" s="163" t="str">
        <f t="shared" ca="1" si="1402"/>
        <v>-</v>
      </c>
      <c r="KZ401" s="163" t="str">
        <f t="shared" ca="1" si="1402"/>
        <v>-</v>
      </c>
      <c r="LA401" s="163" t="str">
        <f t="shared" ca="1" si="1402"/>
        <v>-</v>
      </c>
      <c r="LB401" s="163" t="str">
        <f t="shared" ca="1" si="1402"/>
        <v>-</v>
      </c>
      <c r="LC401" s="163" t="str">
        <f t="shared" ca="1" si="1402"/>
        <v>-</v>
      </c>
      <c r="LD401" s="163" t="str">
        <f t="shared" ca="1" si="1402"/>
        <v>-</v>
      </c>
      <c r="LE401" s="163" t="str">
        <f t="shared" ca="1" si="1402"/>
        <v>-</v>
      </c>
      <c r="LF401" s="163" t="str">
        <f t="shared" ca="1" si="1402"/>
        <v>-</v>
      </c>
      <c r="LG401" s="163" t="str">
        <f t="shared" ca="1" si="1402"/>
        <v>-</v>
      </c>
      <c r="LH401" s="163" t="str">
        <f t="shared" ca="1" si="1402"/>
        <v>-</v>
      </c>
      <c r="LI401" s="163" t="str">
        <f t="shared" ca="1" si="1402"/>
        <v>-</v>
      </c>
      <c r="LJ401" s="163" t="str">
        <f t="shared" ca="1" si="1402"/>
        <v>-</v>
      </c>
      <c r="LK401" s="163" t="str">
        <f t="shared" ca="1" si="1402"/>
        <v>-</v>
      </c>
      <c r="LL401" s="163" t="str">
        <f t="shared" ca="1" si="1402"/>
        <v>-</v>
      </c>
      <c r="LM401" s="163" t="str">
        <f t="shared" ca="1" si="1402"/>
        <v>-</v>
      </c>
      <c r="LN401" s="163" t="str">
        <f t="shared" ca="1" si="1402"/>
        <v>-</v>
      </c>
      <c r="LO401" s="163" t="str">
        <f t="shared" ca="1" si="1379"/>
        <v>-</v>
      </c>
      <c r="LP401" s="163" t="str">
        <f t="shared" ca="1" si="1379"/>
        <v>-</v>
      </c>
      <c r="LQ401" s="163" t="str">
        <f t="shared" ca="1" si="1379"/>
        <v>-</v>
      </c>
      <c r="LR401" s="163" t="str">
        <f t="shared" ca="1" si="1379"/>
        <v>-</v>
      </c>
      <c r="LS401" s="163" t="str">
        <f t="shared" ca="1" si="1379"/>
        <v>-</v>
      </c>
      <c r="LT401" s="163" t="str">
        <f t="shared" ca="1" si="1379"/>
        <v>-</v>
      </c>
      <c r="LU401" s="163" t="str">
        <f t="shared" ca="1" si="1379"/>
        <v>-</v>
      </c>
      <c r="LV401" s="163" t="str">
        <f t="shared" ca="1" si="1379"/>
        <v>-</v>
      </c>
      <c r="LW401" s="163" t="str">
        <f t="shared" ca="1" si="1379"/>
        <v>-</v>
      </c>
      <c r="LX401" s="163" t="str">
        <f t="shared" ca="1" si="1379"/>
        <v>-</v>
      </c>
      <c r="LY401" s="10"/>
      <c r="LZ401" s="161">
        <f t="shared" ca="1" si="1345"/>
        <v>4.4999999999999998E-2</v>
      </c>
      <c r="MA401" s="161">
        <f t="shared" ca="1" si="1346"/>
        <v>4.4999999999999998E-2</v>
      </c>
      <c r="MB401" s="163">
        <f t="shared" ca="1" si="1380"/>
        <v>1</v>
      </c>
      <c r="MC401" s="163">
        <f t="shared" ca="1" si="1380"/>
        <v>0</v>
      </c>
      <c r="MD401" s="163">
        <f t="shared" ca="1" si="1380"/>
        <v>1</v>
      </c>
      <c r="ME401" s="163">
        <f t="shared" ca="1" si="1380"/>
        <v>1</v>
      </c>
      <c r="MF401" s="163">
        <f t="shared" ca="1" si="1380"/>
        <v>0</v>
      </c>
      <c r="MG401" s="163">
        <f t="shared" ca="1" si="1380"/>
        <v>70</v>
      </c>
      <c r="MH401" s="163">
        <f t="shared" ca="1" si="1380"/>
        <v>50</v>
      </c>
      <c r="MI401" s="163">
        <f t="shared" ca="1" si="1380"/>
        <v>85</v>
      </c>
      <c r="MJ401" s="163">
        <f t="shared" ca="1" si="1380"/>
        <v>50</v>
      </c>
      <c r="MK401" s="161">
        <f t="shared" ca="1" si="1348"/>
        <v>1</v>
      </c>
      <c r="ML401" s="161">
        <f t="shared" ca="1" si="1349"/>
        <v>1</v>
      </c>
      <c r="MM401" s="161">
        <f t="shared" ca="1" si="1350"/>
        <v>1</v>
      </c>
      <c r="MN401" s="161">
        <f t="shared" ca="1" si="1351"/>
        <v>1</v>
      </c>
      <c r="MO401" s="161">
        <f t="shared" ca="1" si="1351"/>
        <v>1</v>
      </c>
      <c r="MP401" s="163">
        <f t="shared" ca="1" si="1380"/>
        <v>1</v>
      </c>
      <c r="MQ401" s="10"/>
      <c r="MR401" s="163">
        <f t="shared" ca="1" si="1380"/>
        <v>1</v>
      </c>
      <c r="MS401" s="161">
        <f t="shared" si="1352"/>
        <v>1.1499999999999999</v>
      </c>
      <c r="MT401" s="163">
        <f t="shared" ca="1" si="1380"/>
        <v>0.75</v>
      </c>
      <c r="MU401" s="163">
        <f t="shared" ca="1" si="1380"/>
        <v>0.8</v>
      </c>
      <c r="MV401" s="163">
        <f t="shared" ca="1" si="1403"/>
        <v>0.82499999999999996</v>
      </c>
      <c r="MW401" s="163">
        <f t="shared" ca="1" si="1403"/>
        <v>0.875</v>
      </c>
      <c r="MX401" s="163">
        <f t="shared" ca="1" si="1380"/>
        <v>0.9</v>
      </c>
      <c r="MY401" s="163">
        <f t="shared" ca="1" si="1386"/>
        <v>0.75</v>
      </c>
      <c r="MZ401" s="163">
        <f t="shared" ca="1" si="1385"/>
        <v>0.78142857142857147</v>
      </c>
      <c r="NA401" s="163">
        <f t="shared" ca="1" si="1385"/>
        <v>0.82499999999999996</v>
      </c>
      <c r="NB401" s="163">
        <f t="shared" ca="1" si="1386"/>
        <v>0.875</v>
      </c>
      <c r="NC401" s="163">
        <f t="shared" ca="1" si="1386"/>
        <v>0.9</v>
      </c>
      <c r="ND401" s="163">
        <f t="shared" ca="1" si="1385"/>
        <v>0.9</v>
      </c>
      <c r="NE401" s="163">
        <f t="shared" ca="1" si="1386"/>
        <v>0.75</v>
      </c>
      <c r="NF401" s="163">
        <f t="shared" ca="1" si="1385"/>
        <v>0.78142857142857147</v>
      </c>
      <c r="NG401" s="163">
        <f t="shared" ca="1" si="1385"/>
        <v>0.82499999999999996</v>
      </c>
      <c r="NH401" s="163">
        <f t="shared" ca="1" si="1386"/>
        <v>0.875</v>
      </c>
      <c r="NI401" s="163">
        <f t="shared" ca="1" si="1386"/>
        <v>0.9</v>
      </c>
      <c r="NJ401" s="163">
        <f t="shared" ca="1" si="1385"/>
        <v>0.9</v>
      </c>
      <c r="NK401" s="163">
        <f t="shared" ca="1" si="1386"/>
        <v>0.75</v>
      </c>
      <c r="NL401" s="163">
        <f t="shared" ca="1" si="1385"/>
        <v>0.78142857142857147</v>
      </c>
      <c r="NM401" s="163">
        <f t="shared" ca="1" si="1385"/>
        <v>0.82499999999999996</v>
      </c>
      <c r="NN401" s="163">
        <f t="shared" ca="1" si="1386"/>
        <v>0.875</v>
      </c>
      <c r="NO401" s="163">
        <f t="shared" ca="1" si="1386"/>
        <v>0.9</v>
      </c>
      <c r="NP401" s="163">
        <f t="shared" ca="1" si="1385"/>
        <v>0.9</v>
      </c>
      <c r="NQ401" s="163">
        <f t="shared" ca="1" si="1386"/>
        <v>0.75</v>
      </c>
      <c r="NR401" s="163">
        <f t="shared" ca="1" si="1385"/>
        <v>0.78142857142857147</v>
      </c>
      <c r="NS401" s="163">
        <f t="shared" ca="1" si="1385"/>
        <v>0.82499999999999996</v>
      </c>
      <c r="NT401" s="163">
        <f t="shared" ca="1" si="1386"/>
        <v>0.875</v>
      </c>
      <c r="NU401" s="163">
        <f t="shared" ca="1" si="1386"/>
        <v>0.9</v>
      </c>
      <c r="NV401" s="163">
        <f t="shared" ca="1" si="1385"/>
        <v>0.9</v>
      </c>
      <c r="NW401" s="163">
        <f t="shared" ca="1" si="1386"/>
        <v>0.75</v>
      </c>
      <c r="NX401" s="163">
        <f t="shared" ca="1" si="1385"/>
        <v>0.78142857142857147</v>
      </c>
      <c r="NY401" s="163">
        <f t="shared" ca="1" si="1385"/>
        <v>0.82499999999999996</v>
      </c>
      <c r="NZ401" s="163">
        <f t="shared" ca="1" si="1386"/>
        <v>0.875</v>
      </c>
      <c r="OA401" s="163">
        <f t="shared" ca="1" si="1386"/>
        <v>0.9</v>
      </c>
      <c r="OB401" s="163">
        <f t="shared" ca="1" si="1385"/>
        <v>0.9</v>
      </c>
      <c r="OC401" s="163">
        <f t="shared" ca="1" si="1386"/>
        <v>0.75</v>
      </c>
      <c r="OD401" s="163">
        <f t="shared" ca="1" si="1385"/>
        <v>0.78142857142857147</v>
      </c>
      <c r="OE401" s="163">
        <f t="shared" ca="1" si="1385"/>
        <v>0.82499999999999996</v>
      </c>
      <c r="OF401" s="163">
        <f t="shared" ca="1" si="1386"/>
        <v>0.875</v>
      </c>
      <c r="OG401" s="163">
        <f t="shared" ca="1" si="1386"/>
        <v>0.9</v>
      </c>
      <c r="OH401" s="163">
        <f t="shared" ca="1" si="1385"/>
        <v>0.9</v>
      </c>
      <c r="OI401" s="163">
        <f t="shared" ca="1" si="1386"/>
        <v>0.75</v>
      </c>
      <c r="OJ401" s="163">
        <f t="shared" ca="1" si="1385"/>
        <v>0.76904761904761909</v>
      </c>
      <c r="OK401" s="163">
        <f t="shared" ca="1" si="1385"/>
        <v>0.82000000000000006</v>
      </c>
      <c r="OL401" s="163">
        <f t="shared" ca="1" si="1386"/>
        <v>0.875</v>
      </c>
      <c r="OM401" s="163">
        <f t="shared" ca="1" si="1386"/>
        <v>0.9</v>
      </c>
      <c r="ON401" s="163">
        <f t="shared" ca="1" si="1385"/>
        <v>0.90000000000000013</v>
      </c>
      <c r="OO401" s="163">
        <f t="shared" ca="1" si="1386"/>
        <v>0.75</v>
      </c>
      <c r="OP401" s="163">
        <f t="shared" ca="1" si="1385"/>
        <v>0.76904761904761909</v>
      </c>
      <c r="OQ401" s="163">
        <f t="shared" ca="1" si="1385"/>
        <v>0.82000000000000006</v>
      </c>
      <c r="OR401" s="163">
        <f t="shared" ca="1" si="1386"/>
        <v>0.875</v>
      </c>
      <c r="OS401" s="163">
        <f t="shared" ca="1" si="1386"/>
        <v>0.9</v>
      </c>
      <c r="OT401" s="163">
        <f t="shared" ca="1" si="1385"/>
        <v>0.9</v>
      </c>
      <c r="OU401" s="163">
        <f t="shared" ca="1" si="1353"/>
        <v>0.875</v>
      </c>
      <c r="OV401" s="161">
        <f t="shared" ca="1" si="1354"/>
        <v>1</v>
      </c>
      <c r="OW401" s="161">
        <f t="shared" ca="1" si="1355"/>
        <v>1</v>
      </c>
      <c r="OX401" s="161" t="str">
        <f t="shared" ca="1" si="1356"/>
        <v>-</v>
      </c>
      <c r="OY401" s="163" t="str">
        <f t="shared" ca="1" si="1357"/>
        <v>-</v>
      </c>
      <c r="OZ401" s="161" t="str">
        <f t="shared" ca="1" si="1358"/>
        <v>-</v>
      </c>
      <c r="PA401" s="161" t="str">
        <f t="shared" ca="1" si="1359"/>
        <v>-</v>
      </c>
      <c r="PB401" s="163">
        <f t="shared" ca="1" si="1380"/>
        <v>0</v>
      </c>
      <c r="PC401" s="27">
        <v>0</v>
      </c>
    </row>
    <row r="402" spans="1:419" s="143" customFormat="1" hidden="1" outlineLevel="1">
      <c r="A402" s="121">
        <f t="shared" si="14"/>
        <v>397</v>
      </c>
      <c r="B402" s="121">
        <f t="shared" si="1390"/>
        <v>13</v>
      </c>
      <c r="C402" s="143">
        <f t="shared" si="1366"/>
        <v>1002</v>
      </c>
      <c r="D402" s="143" t="s">
        <v>884</v>
      </c>
      <c r="E402" s="143" t="b">
        <f t="shared" si="1320"/>
        <v>0</v>
      </c>
      <c r="F402" s="143" t="b">
        <v>0</v>
      </c>
      <c r="G402" s="143" t="b">
        <f t="shared" si="1361"/>
        <v>0</v>
      </c>
      <c r="H402" s="139">
        <f t="shared" ca="1" si="1381"/>
        <v>3</v>
      </c>
      <c r="I402" s="32">
        <v>2</v>
      </c>
      <c r="J402" s="32">
        <v>5</v>
      </c>
      <c r="K402" s="139">
        <f t="shared" ca="1" si="1381"/>
        <v>1</v>
      </c>
      <c r="L402" s="139">
        <f t="shared" ca="1" si="1381"/>
        <v>1</v>
      </c>
      <c r="M402" s="139">
        <f t="shared" ca="1" si="1381"/>
        <v>1</v>
      </c>
      <c r="N402" s="139">
        <f t="shared" ca="1" si="1381"/>
        <v>1</v>
      </c>
      <c r="O402" s="139">
        <f t="shared" ca="1" si="1381"/>
        <v>1</v>
      </c>
      <c r="P402" s="139">
        <f t="shared" ca="1" si="1381"/>
        <v>1</v>
      </c>
      <c r="Q402" s="139">
        <f t="shared" ca="1" si="1381"/>
        <v>1</v>
      </c>
      <c r="R402" s="139">
        <f t="shared" ca="1" si="1381"/>
        <v>2</v>
      </c>
      <c r="S402" s="139">
        <f t="shared" ca="1" si="1381"/>
        <v>1</v>
      </c>
      <c r="T402" s="139">
        <f t="shared" ca="1" si="1404"/>
        <v>1</v>
      </c>
      <c r="U402" s="139">
        <f t="shared" ca="1" si="1404"/>
        <v>1</v>
      </c>
      <c r="V402" s="139">
        <f t="shared" ca="1" si="1404"/>
        <v>1</v>
      </c>
      <c r="W402" s="139">
        <f t="shared" ca="1" si="1381"/>
        <v>1</v>
      </c>
      <c r="X402" s="32">
        <v>1</v>
      </c>
      <c r="Y402" s="139">
        <f t="shared" ca="1" si="1381"/>
        <v>1</v>
      </c>
      <c r="Z402" s="139">
        <f t="shared" ca="1" si="1381"/>
        <v>1</v>
      </c>
      <c r="AA402" s="139">
        <f t="shared" ca="1" si="1381"/>
        <v>1</v>
      </c>
      <c r="AB402" s="139">
        <f t="shared" ca="1" si="1381"/>
        <v>1</v>
      </c>
      <c r="AC402" s="139">
        <f t="shared" ca="1" si="1396"/>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00018 Pasture DSP RiskCRRA-high CropgrazeFALSE (F33N11)</v>
      </c>
      <c r="AF402" s="10" t="str">
        <f ca="1">IF(COUNTIF(AE$5:AE402,AE402)=1,"-","Dup")</f>
        <v>-</v>
      </c>
      <c r="AG402" s="10"/>
      <c r="AH402" s="163" t="str">
        <f t="shared" ca="1" si="1372"/>
        <v>-</v>
      </c>
      <c r="AI402" s="163" t="str">
        <f t="shared" ca="1" si="1372"/>
        <v>-</v>
      </c>
      <c r="AJ402" s="163" t="str">
        <f t="shared" ca="1" si="1372"/>
        <v>-</v>
      </c>
      <c r="AK402" s="163" t="str">
        <f t="shared" ca="1" si="1372"/>
        <v>-</v>
      </c>
      <c r="AL402" s="163" t="str">
        <f t="shared" ca="1" si="1372"/>
        <v>-</v>
      </c>
      <c r="AM402" s="163" t="b">
        <f t="shared" ca="1" si="1372"/>
        <v>1</v>
      </c>
      <c r="AN402" s="10"/>
      <c r="AO402" s="161" t="b">
        <f t="shared" si="1373"/>
        <v>0</v>
      </c>
      <c r="AP402" s="161" t="str">
        <f t="shared" si="1373"/>
        <v>-</v>
      </c>
      <c r="AQ402" s="161" t="b">
        <f t="shared" si="1373"/>
        <v>0</v>
      </c>
      <c r="AR402" s="161" t="b">
        <f t="shared" si="1373"/>
        <v>1</v>
      </c>
      <c r="AS402" s="161" t="b">
        <f t="shared" si="1373"/>
        <v>1</v>
      </c>
      <c r="AT402" s="161" t="b">
        <f t="shared" si="1373"/>
        <v>0</v>
      </c>
      <c r="AU402" s="161">
        <f t="shared" ca="1" si="1323"/>
        <v>0</v>
      </c>
      <c r="AV402" s="161" t="b">
        <f t="shared" si="1387"/>
        <v>1</v>
      </c>
      <c r="AW402" s="161" t="b">
        <f t="shared" si="1387"/>
        <v>1</v>
      </c>
      <c r="AX402" s="161">
        <f t="shared" si="1387"/>
        <v>2</v>
      </c>
      <c r="AY402" s="161" t="str">
        <f t="shared" si="1387"/>
        <v>-</v>
      </c>
      <c r="AZ402" s="161">
        <f t="shared" si="1387"/>
        <v>0.9</v>
      </c>
      <c r="BA402" s="10"/>
      <c r="BB402" s="161" t="b">
        <f t="shared" si="1325"/>
        <v>1</v>
      </c>
      <c r="BC402" s="163" t="b">
        <f t="shared" ca="1" si="1326"/>
        <v>1</v>
      </c>
      <c r="BD402" s="163" t="b">
        <f t="shared" ca="1" si="1326"/>
        <v>1</v>
      </c>
      <c r="BE402" s="162">
        <f t="shared" ca="1" si="1327"/>
        <v>3210</v>
      </c>
      <c r="BF402" s="163" t="str">
        <f t="shared" ca="1" si="1395"/>
        <v>-</v>
      </c>
      <c r="BG402" s="163" t="str">
        <f t="shared" ca="1" si="1395"/>
        <v>-</v>
      </c>
      <c r="BH402" s="163" t="str">
        <f t="shared" ca="1" si="1395"/>
        <v>-</v>
      </c>
      <c r="BI402" s="163" t="str">
        <f t="shared" ca="1" si="1395"/>
        <v>-</v>
      </c>
      <c r="BJ402" s="163" t="str">
        <f t="shared" ca="1" si="1395"/>
        <v>-</v>
      </c>
      <c r="BK402" s="163">
        <f t="shared" ca="1" si="1395"/>
        <v>1</v>
      </c>
      <c r="BL402" s="163">
        <f t="shared" ca="1" si="1395"/>
        <v>1</v>
      </c>
      <c r="BM402" s="163" t="str">
        <f t="shared" ca="1" si="1395"/>
        <v>-</v>
      </c>
      <c r="BN402" s="163" t="str">
        <f t="shared" ca="1" si="1395"/>
        <v>-</v>
      </c>
      <c r="BO402" s="163" t="b">
        <f t="shared" ca="1" si="1329"/>
        <v>0</v>
      </c>
      <c r="BP402" s="163" t="b">
        <f t="shared" ca="1" si="1329"/>
        <v>0</v>
      </c>
      <c r="BQ402" s="163" t="b">
        <f t="shared" ca="1" si="1329"/>
        <v>0</v>
      </c>
      <c r="BR402" s="163" t="b">
        <f t="shared" ca="1" si="1329"/>
        <v>0</v>
      </c>
      <c r="BS402" s="163" t="b">
        <f t="shared" ca="1" si="1329"/>
        <v>0</v>
      </c>
      <c r="BT402" s="163" t="b">
        <f t="shared" ca="1" si="1329"/>
        <v>0</v>
      </c>
      <c r="BU402" s="163" t="b">
        <f t="shared" ca="1" si="1329"/>
        <v>0</v>
      </c>
      <c r="BV402" s="163" t="b">
        <f t="shared" ca="1" si="1329"/>
        <v>0</v>
      </c>
      <c r="BW402" s="163" t="b">
        <f t="shared" ca="1" si="1329"/>
        <v>0</v>
      </c>
      <c r="BX402" s="163" t="str">
        <f t="shared" ca="1" si="1397"/>
        <v>-</v>
      </c>
      <c r="BY402" s="163" t="str">
        <f t="shared" ca="1" si="1398"/>
        <v>-</v>
      </c>
      <c r="BZ402" s="163" t="str">
        <f t="shared" ca="1" si="1398"/>
        <v>-</v>
      </c>
      <c r="CA402" s="163" t="str">
        <f t="shared" ca="1" si="1398"/>
        <v>-</v>
      </c>
      <c r="CB402" s="163" t="str">
        <f t="shared" ca="1" si="1398"/>
        <v>-</v>
      </c>
      <c r="CC402" s="163" t="str">
        <f t="shared" ca="1" si="1398"/>
        <v>-</v>
      </c>
      <c r="CD402" s="163" t="str">
        <f t="shared" ca="1" si="1398"/>
        <v>-</v>
      </c>
      <c r="CE402" s="163" t="str">
        <f t="shared" ca="1" si="1398"/>
        <v>-</v>
      </c>
      <c r="CF402" s="163" t="str">
        <f t="shared" ca="1" si="1398"/>
        <v>-</v>
      </c>
      <c r="CG402" s="163" t="str">
        <f t="shared" ca="1" si="1397"/>
        <v>-</v>
      </c>
      <c r="CH402" s="163" t="str">
        <f t="shared" ca="1" si="1397"/>
        <v>-</v>
      </c>
      <c r="CI402" s="163" t="str">
        <f t="shared" ca="1" si="1397"/>
        <v>-</v>
      </c>
      <c r="CJ402" s="163" t="str">
        <f t="shared" ca="1" si="1397"/>
        <v>-</v>
      </c>
      <c r="CK402" s="163" t="str">
        <f t="shared" ca="1" si="1397"/>
        <v>-</v>
      </c>
      <c r="CL402" s="163" t="str">
        <f t="shared" ca="1" si="1397"/>
        <v>-</v>
      </c>
      <c r="CM402" s="163" t="str">
        <f t="shared" ca="1" si="1397"/>
        <v>-</v>
      </c>
      <c r="CN402" s="163" t="str">
        <f t="shared" ca="1" si="1397"/>
        <v>-</v>
      </c>
      <c r="CO402" s="163" t="str">
        <f t="shared" ca="1" si="1397"/>
        <v>-</v>
      </c>
      <c r="CP402" s="163" t="str">
        <f t="shared" ca="1" si="1397"/>
        <v>-</v>
      </c>
      <c r="CQ402" s="163" t="str">
        <f t="shared" ca="1" si="1397"/>
        <v>-</v>
      </c>
      <c r="CR402" s="163" t="str">
        <f t="shared" ca="1" si="1397"/>
        <v>-</v>
      </c>
      <c r="CS402" s="163" t="str">
        <f t="shared" ca="1" si="1397"/>
        <v>-</v>
      </c>
      <c r="CT402" s="163" t="str">
        <f t="shared" ca="1" si="1397"/>
        <v>-</v>
      </c>
      <c r="CU402" s="163" t="str">
        <f t="shared" ca="1" si="1397"/>
        <v>-</v>
      </c>
      <c r="CV402" s="163" t="str">
        <f t="shared" ca="1" si="1397"/>
        <v>-</v>
      </c>
      <c r="CW402" s="163" t="str">
        <f t="shared" ca="1" si="1397"/>
        <v>-</v>
      </c>
      <c r="CX402" s="163" t="str">
        <f t="shared" ca="1" si="1397"/>
        <v>-</v>
      </c>
      <c r="CY402" s="163" t="str">
        <f t="shared" ca="1" si="1397"/>
        <v>-</v>
      </c>
      <c r="CZ402" s="163" t="str">
        <f t="shared" ca="1" si="1397"/>
        <v>-</v>
      </c>
      <c r="DA402" s="163" t="str">
        <f t="shared" ca="1" si="1397"/>
        <v>-</v>
      </c>
      <c r="DB402" s="163" t="str">
        <f t="shared" ca="1" si="1397"/>
        <v>-</v>
      </c>
      <c r="DC402" s="163" t="str">
        <f t="shared" ca="1" si="1397"/>
        <v>-</v>
      </c>
      <c r="DD402" s="163" t="str">
        <f t="shared" ca="1" si="1399"/>
        <v>-</v>
      </c>
      <c r="DE402" s="163" t="str">
        <f t="shared" ca="1" si="1399"/>
        <v>-</v>
      </c>
      <c r="DF402" s="163" t="str">
        <f t="shared" ca="1" si="1399"/>
        <v>-</v>
      </c>
      <c r="DG402" s="163" t="str">
        <f t="shared" ca="1" si="1399"/>
        <v>-</v>
      </c>
      <c r="DH402" s="163" t="str">
        <f t="shared" ca="1" si="1399"/>
        <v>-</v>
      </c>
      <c r="DI402" s="163" t="str">
        <f t="shared" ca="1" si="1399"/>
        <v>-</v>
      </c>
      <c r="DJ402" s="163" t="str">
        <f t="shared" ca="1" si="1399"/>
        <v>-</v>
      </c>
      <c r="DK402" s="163" t="str">
        <f t="shared" ca="1" si="1399"/>
        <v>-</v>
      </c>
      <c r="DL402" s="10"/>
      <c r="DM402" s="163" t="str">
        <f t="shared" ca="1" si="1395"/>
        <v>-</v>
      </c>
      <c r="DN402" s="163" t="str">
        <f t="shared" ca="1" si="1395"/>
        <v>-</v>
      </c>
      <c r="DO402" s="163" t="str">
        <f t="shared" ca="1" si="1395"/>
        <v>-</v>
      </c>
      <c r="DP402" s="163" t="str">
        <f t="shared" ca="1" si="1395"/>
        <v>-</v>
      </c>
      <c r="DQ402" s="163" t="str">
        <f t="shared" ca="1" si="1395"/>
        <v>-</v>
      </c>
      <c r="DR402" s="163" t="str">
        <f t="shared" ca="1" si="1395"/>
        <v>-</v>
      </c>
      <c r="DS402" s="163" t="str">
        <f t="shared" ca="1" si="1395"/>
        <v>-</v>
      </c>
      <c r="DT402" s="163" t="str">
        <f t="shared" ca="1" si="1395"/>
        <v>-</v>
      </c>
      <c r="DU402" s="163" t="str">
        <f t="shared" ca="1" si="1395"/>
        <v>-</v>
      </c>
      <c r="DV402" s="163" t="str">
        <f t="shared" ca="1" si="1395"/>
        <v>-</v>
      </c>
      <c r="DW402" s="163" t="str">
        <f t="shared" ca="1" si="1395"/>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393"/>
        <v>-</v>
      </c>
      <c r="EJ402" s="163" t="str">
        <f t="shared" ca="1" si="1393"/>
        <v>-</v>
      </c>
      <c r="EK402" s="163" t="str">
        <f t="shared" ca="1" si="1393"/>
        <v>-</v>
      </c>
      <c r="EL402" s="163" t="str">
        <f t="shared" ca="1" si="1393"/>
        <v>-</v>
      </c>
      <c r="EM402" s="163" t="str">
        <f t="shared" ca="1" si="1393"/>
        <v>-</v>
      </c>
      <c r="EN402" s="163" t="str">
        <f t="shared" ca="1" si="1393"/>
        <v>-</v>
      </c>
      <c r="EO402" s="163" t="str">
        <f t="shared" ca="1" si="1393"/>
        <v>-</v>
      </c>
      <c r="EP402" s="163" t="str">
        <f t="shared" ca="1" si="1393"/>
        <v>-</v>
      </c>
      <c r="EQ402" s="163">
        <f t="shared" ca="1" si="1393"/>
        <v>1</v>
      </c>
      <c r="ER402" s="163">
        <f t="shared" ca="1" si="1393"/>
        <v>1</v>
      </c>
      <c r="ES402" s="163">
        <f t="shared" ca="1" si="1393"/>
        <v>0</v>
      </c>
      <c r="ET402" s="163" t="str">
        <f t="shared" ca="1" si="1393"/>
        <v>-</v>
      </c>
      <c r="EU402" s="163" t="str">
        <f t="shared" ca="1" si="1393"/>
        <v>-</v>
      </c>
      <c r="EV402" s="163" t="str">
        <f t="shared" ca="1" si="1393"/>
        <v>-</v>
      </c>
      <c r="EW402" s="163" t="str">
        <f t="shared" ca="1" si="1393"/>
        <v>-</v>
      </c>
      <c r="EX402" s="163" t="str">
        <f t="shared" ca="1" si="1393"/>
        <v>-</v>
      </c>
      <c r="EY402" s="163" t="str">
        <f t="shared" ca="1" si="1393"/>
        <v>-</v>
      </c>
      <c r="EZ402" s="163" t="str">
        <f t="shared" ca="1" si="1393"/>
        <v>-</v>
      </c>
      <c r="FA402" s="163">
        <f t="shared" ca="1" si="1393"/>
        <v>0</v>
      </c>
      <c r="FB402" s="163" t="str">
        <f t="shared" ca="1" si="1393"/>
        <v>-</v>
      </c>
      <c r="FC402" s="163" t="str">
        <f t="shared" ca="1" si="1393"/>
        <v>-</v>
      </c>
      <c r="FD402" s="163" t="str">
        <f t="shared" ca="1" si="1393"/>
        <v>-</v>
      </c>
      <c r="FE402" s="163" t="str">
        <f t="shared" ca="1" si="1393"/>
        <v>-</v>
      </c>
      <c r="FF402" s="163" t="str">
        <f t="shared" ca="1" si="1393"/>
        <v>-</v>
      </c>
      <c r="FG402" s="163">
        <f t="shared" ca="1" si="1393"/>
        <v>0</v>
      </c>
      <c r="FH402" s="163">
        <f t="shared" ref="FH402:GC403" ca="1" si="1405">OFFSET(FH$5,$B402,0)</f>
        <v>0</v>
      </c>
      <c r="FI402" s="163">
        <f t="shared" ca="1" si="1405"/>
        <v>0</v>
      </c>
      <c r="FJ402" s="163">
        <f t="shared" ca="1" si="1405"/>
        <v>0</v>
      </c>
      <c r="FK402" s="163">
        <f t="shared" ca="1" si="1405"/>
        <v>0</v>
      </c>
      <c r="FL402" s="163">
        <f t="shared" ca="1" si="1405"/>
        <v>0</v>
      </c>
      <c r="FM402" s="163">
        <f t="shared" ca="1" si="1405"/>
        <v>0</v>
      </c>
      <c r="FN402" s="163" t="str">
        <f t="shared" ca="1" si="1405"/>
        <v>-</v>
      </c>
      <c r="FO402" s="163" t="str">
        <f t="shared" ca="1" si="1405"/>
        <v>-</v>
      </c>
      <c r="FP402" s="163" t="str">
        <f t="shared" ca="1" si="1405"/>
        <v>-</v>
      </c>
      <c r="FQ402" s="163" t="str">
        <f t="shared" ca="1" si="1405"/>
        <v>-</v>
      </c>
      <c r="FR402" s="163" t="str">
        <f t="shared" ca="1" si="1405"/>
        <v>-</v>
      </c>
      <c r="FS402" s="163" t="str">
        <f t="shared" ca="1" si="1405"/>
        <v>-</v>
      </c>
      <c r="FT402" s="163" t="str">
        <f t="shared" ca="1" si="1405"/>
        <v>-</v>
      </c>
      <c r="FU402" s="163" t="str">
        <f t="shared" ca="1" si="1405"/>
        <v>-</v>
      </c>
      <c r="FV402" s="163" t="str">
        <f t="shared" ca="1" si="1405"/>
        <v>-</v>
      </c>
      <c r="FW402" s="163" t="str">
        <f t="shared" ca="1" si="1405"/>
        <v>-</v>
      </c>
      <c r="FX402" s="163" t="str">
        <f t="shared" ca="1" si="1405"/>
        <v>-</v>
      </c>
      <c r="FY402" s="10"/>
      <c r="FZ402" s="163">
        <f t="shared" ca="1" si="1405"/>
        <v>1</v>
      </c>
      <c r="GA402" s="163" t="str">
        <f t="shared" ca="1" si="1405"/>
        <v>-</v>
      </c>
      <c r="GB402" s="163" t="str">
        <f t="shared" ca="1" si="1405"/>
        <v>-</v>
      </c>
      <c r="GC402" s="163" t="str">
        <f t="shared" ca="1" si="1405"/>
        <v>-</v>
      </c>
      <c r="GD402" s="163" t="str">
        <f t="shared" ca="1" si="1374"/>
        <v>-</v>
      </c>
      <c r="GE402" s="163" t="b">
        <f t="shared" ca="1" si="1374"/>
        <v>0</v>
      </c>
      <c r="GF402" s="163" t="str">
        <f t="shared" ca="1" si="1374"/>
        <v>-</v>
      </c>
      <c r="GG402" s="163">
        <f t="shared" ca="1" si="1374"/>
        <v>0</v>
      </c>
      <c r="GH402" s="163" t="str">
        <f t="shared" ca="1" si="1374"/>
        <v>-</v>
      </c>
      <c r="GI402" s="161" cm="1">
        <f t="array" aca="1" ref="GI402" ca="1">INDEX(i.rev,$K402,GI$15)</f>
        <v>1</v>
      </c>
      <c r="GJ402" s="163">
        <f t="shared" ca="1" si="1375"/>
        <v>0</v>
      </c>
      <c r="GK402" s="163">
        <f t="shared" ca="1" si="1375"/>
        <v>1</v>
      </c>
      <c r="GL402" s="163">
        <f t="shared" ca="1" si="1375"/>
        <v>0</v>
      </c>
      <c r="GM402" s="163">
        <f t="shared" ca="1" si="1375"/>
        <v>1</v>
      </c>
      <c r="GN402" s="163">
        <f t="shared" ca="1" si="1375"/>
        <v>1</v>
      </c>
      <c r="GO402" s="163">
        <f t="shared" ca="1" si="1375"/>
        <v>1</v>
      </c>
      <c r="GP402" s="163">
        <f t="shared" ca="1" si="1375"/>
        <v>0</v>
      </c>
      <c r="GQ402" s="163">
        <f t="shared" ca="1" si="1375"/>
        <v>0</v>
      </c>
      <c r="GR402" s="163">
        <f t="shared" ca="1" si="1375"/>
        <v>0</v>
      </c>
      <c r="GS402" s="163">
        <f t="shared" ca="1" si="1375"/>
        <v>0</v>
      </c>
      <c r="GT402" s="163">
        <f t="shared" ca="1" si="1375"/>
        <v>0</v>
      </c>
      <c r="GU402" s="163">
        <f t="shared" ca="1" si="1375"/>
        <v>0</v>
      </c>
      <c r="GV402" s="163">
        <f t="shared" ca="1" si="1375"/>
        <v>0</v>
      </c>
      <c r="GW402" s="163">
        <f t="shared" ca="1" si="1375"/>
        <v>0</v>
      </c>
      <c r="GX402" s="163">
        <f t="shared" ca="1" si="1375"/>
        <v>0</v>
      </c>
      <c r="GY402" s="163">
        <f t="shared" ca="1" si="1375"/>
        <v>0</v>
      </c>
      <c r="GZ402" s="161" cm="1">
        <f t="array" aca="1" ref="GZ402" ca="1">INDEX(i.rev,$K402,GZ$15)</f>
        <v>0</v>
      </c>
      <c r="HA402" s="163">
        <f t="shared" ca="1" si="1336"/>
        <v>0</v>
      </c>
      <c r="HB402" s="161" cm="1">
        <f t="array" aca="1" ref="HB402" ca="1">INDEX(i.rev,$K402,HB$15)</f>
        <v>1</v>
      </c>
      <c r="HC402" s="163">
        <f t="shared" ca="1" si="1392"/>
        <v>0</v>
      </c>
      <c r="HD402" s="163">
        <f t="shared" ca="1" si="1392"/>
        <v>0</v>
      </c>
      <c r="HE402" s="163">
        <f t="shared" ca="1" si="1392"/>
        <v>0</v>
      </c>
      <c r="HF402" s="163">
        <f t="shared" ca="1" si="1392"/>
        <v>0</v>
      </c>
      <c r="HG402" s="163">
        <f t="shared" ca="1" si="1392"/>
        <v>0</v>
      </c>
      <c r="HH402" s="163">
        <f t="shared" ca="1" si="1392"/>
        <v>0</v>
      </c>
      <c r="HI402" s="163">
        <f t="shared" ca="1" si="1392"/>
        <v>0</v>
      </c>
      <c r="HJ402" s="10"/>
      <c r="HK402" s="163" t="str">
        <f t="shared" ca="1" si="1392"/>
        <v>-</v>
      </c>
      <c r="HL402" s="163" t="str">
        <f t="shared" ca="1" si="1392"/>
        <v>-</v>
      </c>
      <c r="HM402" s="163" t="str">
        <f t="shared" ca="1" si="1392"/>
        <v>-</v>
      </c>
      <c r="HN402" s="163" t="str">
        <f t="shared" ca="1" si="1392"/>
        <v>-</v>
      </c>
      <c r="HO402" s="163" t="str">
        <f t="shared" ca="1" si="1388"/>
        <v>-</v>
      </c>
      <c r="HP402" s="161" t="b">
        <f t="shared" ca="1" si="1376"/>
        <v>0</v>
      </c>
      <c r="HQ402" s="161" t="b">
        <f t="shared" ca="1" si="1376"/>
        <v>0</v>
      </c>
      <c r="HR402" s="161" t="b">
        <f t="shared" ca="1" si="1376"/>
        <v>1</v>
      </c>
      <c r="HS402" s="163">
        <f t="shared" ca="1" si="1392"/>
        <v>0</v>
      </c>
      <c r="HT402" s="161">
        <f t="shared" ca="1" si="1377"/>
        <v>1</v>
      </c>
      <c r="HU402" s="161">
        <f t="shared" ca="1" si="1377"/>
        <v>1</v>
      </c>
      <c r="HV402" s="163" t="str">
        <f t="shared" ca="1" si="1392"/>
        <v>-</v>
      </c>
      <c r="HW402" s="163" t="str">
        <f t="shared" ca="1" si="1392"/>
        <v>-</v>
      </c>
      <c r="HX402" s="163" t="str">
        <f t="shared" ca="1" si="1392"/>
        <v>-</v>
      </c>
      <c r="HY402" s="163" t="str">
        <f t="shared" ca="1" si="1392"/>
        <v>-</v>
      </c>
      <c r="HZ402" s="163" t="str">
        <f t="shared" ca="1" si="1392"/>
        <v>-</v>
      </c>
      <c r="IA402" s="163" t="str">
        <f t="shared" ca="1" si="1392"/>
        <v>-</v>
      </c>
      <c r="IB402" s="163" t="str">
        <f t="shared" ca="1" si="1392"/>
        <v>-</v>
      </c>
      <c r="IC402" s="163" t="str">
        <f t="shared" ca="1" si="1392"/>
        <v>-</v>
      </c>
      <c r="ID402" s="163" t="str">
        <f t="shared" ca="1" si="1392"/>
        <v>-</v>
      </c>
      <c r="IE402" s="163" t="b">
        <f t="shared" ca="1" si="1392"/>
        <v>1</v>
      </c>
      <c r="IF402" s="163" t="str">
        <f t="shared" ca="1" si="1392"/>
        <v>-</v>
      </c>
      <c r="IG402" s="163" t="str">
        <f t="shared" ca="1" si="1392"/>
        <v>-</v>
      </c>
      <c r="IH402" s="163" t="str">
        <f t="shared" ca="1" si="1392"/>
        <v>-</v>
      </c>
      <c r="II402" s="163" t="b">
        <f t="shared" ca="1" si="1378"/>
        <v>1</v>
      </c>
      <c r="IJ402" s="163">
        <f t="shared" ca="1" si="1378"/>
        <v>0</v>
      </c>
      <c r="IK402" s="163" t="str">
        <f t="shared" ca="1" si="1378"/>
        <v>-</v>
      </c>
      <c r="IL402" s="163" t="str">
        <f t="shared" ca="1" si="1378"/>
        <v>-</v>
      </c>
      <c r="IM402" s="163" t="str">
        <f t="shared" ca="1" si="1378"/>
        <v>-</v>
      </c>
      <c r="IN402" s="163" t="str">
        <f t="shared" ca="1" si="1378"/>
        <v>-</v>
      </c>
      <c r="IO402" s="163" t="str">
        <f t="shared" ca="1" si="1378"/>
        <v>-</v>
      </c>
      <c r="IP402" s="163">
        <f t="shared" ca="1" si="1378"/>
        <v>0</v>
      </c>
      <c r="IQ402" s="163" t="str">
        <f t="shared" ca="1" si="1378"/>
        <v>-</v>
      </c>
      <c r="IR402" s="163" t="str">
        <f t="shared" ca="1" si="1378"/>
        <v>-</v>
      </c>
      <c r="IS402" s="163" t="str">
        <f t="shared" ca="1" si="1378"/>
        <v>-</v>
      </c>
      <c r="IT402" s="163">
        <f t="shared" ca="1" si="1378"/>
        <v>500</v>
      </c>
      <c r="IU402" s="163">
        <f t="shared" ca="1" si="1378"/>
        <v>500</v>
      </c>
      <c r="IV402" s="163" t="str">
        <f t="shared" ca="1" si="1378"/>
        <v>-</v>
      </c>
      <c r="IW402" s="163" t="str">
        <f t="shared" ca="1" si="1378"/>
        <v>-</v>
      </c>
      <c r="IX402" s="163" t="str">
        <f t="shared" ca="1" si="1378"/>
        <v>-</v>
      </c>
      <c r="IY402" s="163" t="str">
        <f t="shared" ca="1" si="1379"/>
        <v>-</v>
      </c>
      <c r="IZ402" s="163" t="str">
        <f t="shared" ca="1" si="1400"/>
        <v>-</v>
      </c>
      <c r="JA402" s="163" t="str">
        <f t="shared" ca="1" si="1400"/>
        <v>-</v>
      </c>
      <c r="JB402" s="163" t="str">
        <f t="shared" ca="1" si="1400"/>
        <v>-</v>
      </c>
      <c r="JC402" s="163" t="str">
        <f t="shared" ca="1" si="1400"/>
        <v>-</v>
      </c>
      <c r="JD402" s="163" t="str">
        <f t="shared" ca="1" si="1400"/>
        <v>-</v>
      </c>
      <c r="JE402" s="163" t="str">
        <f t="shared" ca="1" si="1400"/>
        <v>-</v>
      </c>
      <c r="JF402" s="163" t="str">
        <f t="shared" ca="1" si="1400"/>
        <v>-</v>
      </c>
      <c r="JG402" s="163" t="str">
        <f t="shared" ca="1" si="1400"/>
        <v>-</v>
      </c>
      <c r="JH402" s="163" t="str">
        <f t="shared" ca="1" si="1400"/>
        <v>-</v>
      </c>
      <c r="JI402" s="163" t="str">
        <f t="shared" ca="1" si="1400"/>
        <v>-</v>
      </c>
      <c r="JJ402" s="163" t="str">
        <f t="shared" ca="1" si="1400"/>
        <v>-</v>
      </c>
      <c r="JK402" s="163" t="str">
        <f t="shared" ca="1" si="1400"/>
        <v>-</v>
      </c>
      <c r="JL402" s="163" t="str">
        <f t="shared" ca="1" si="1400"/>
        <v>-</v>
      </c>
      <c r="JM402" s="163" t="str">
        <f t="shared" ca="1" si="1400"/>
        <v>-</v>
      </c>
      <c r="JN402" s="163" t="str">
        <f t="shared" ca="1" si="1401"/>
        <v>-</v>
      </c>
      <c r="JO402" s="163" t="str">
        <f t="shared" ca="1" si="1401"/>
        <v>-</v>
      </c>
      <c r="JP402" s="163" t="str">
        <f t="shared" ca="1" si="1401"/>
        <v>-</v>
      </c>
      <c r="JQ402" s="163" t="str">
        <f t="shared" ca="1" si="1401"/>
        <v>-</v>
      </c>
      <c r="JR402" s="163" t="str">
        <f t="shared" ca="1" si="1401"/>
        <v>-</v>
      </c>
      <c r="JS402" s="163" t="str">
        <f t="shared" ca="1" si="1400"/>
        <v>-</v>
      </c>
      <c r="JT402" s="163" t="str">
        <f t="shared" ca="1" si="1400"/>
        <v>-</v>
      </c>
      <c r="JU402" s="163" t="str">
        <f t="shared" ca="1" si="1400"/>
        <v>-</v>
      </c>
      <c r="JV402" s="163" t="str">
        <f t="shared" ca="1" si="1400"/>
        <v>-</v>
      </c>
      <c r="JW402" s="163" t="str">
        <f t="shared" ca="1" si="1400"/>
        <v>-</v>
      </c>
      <c r="JX402" s="163" t="str">
        <f t="shared" ca="1" si="1379"/>
        <v>-</v>
      </c>
      <c r="JY402" s="163" t="str">
        <f t="shared" ca="1" si="1402"/>
        <v>-</v>
      </c>
      <c r="JZ402" s="163" t="str">
        <f t="shared" ca="1" si="1402"/>
        <v>-</v>
      </c>
      <c r="KA402" s="163" t="str">
        <f t="shared" ca="1" si="1402"/>
        <v>-</v>
      </c>
      <c r="KB402" s="163" t="str">
        <f t="shared" ca="1" si="1402"/>
        <v>-</v>
      </c>
      <c r="KC402" s="163" t="str">
        <f t="shared" ca="1" si="1402"/>
        <v>-</v>
      </c>
      <c r="KD402" s="163" t="str">
        <f t="shared" ca="1" si="1402"/>
        <v>-</v>
      </c>
      <c r="KE402" s="163" t="str">
        <f t="shared" ca="1" si="1402"/>
        <v>-</v>
      </c>
      <c r="KF402" s="163" t="str">
        <f t="shared" ca="1" si="1402"/>
        <v>-</v>
      </c>
      <c r="KG402" s="163" t="str">
        <f t="shared" ca="1" si="1402"/>
        <v>-</v>
      </c>
      <c r="KH402" s="163" t="str">
        <f t="shared" ca="1" si="1402"/>
        <v>-</v>
      </c>
      <c r="KI402" s="163" t="str">
        <f t="shared" ca="1" si="1402"/>
        <v>-</v>
      </c>
      <c r="KJ402" s="163" t="str">
        <f t="shared" ca="1" si="1402"/>
        <v>-</v>
      </c>
      <c r="KK402" s="163" t="str">
        <f t="shared" ca="1" si="1402"/>
        <v>-</v>
      </c>
      <c r="KL402" s="163" t="str">
        <f t="shared" ca="1" si="1402"/>
        <v>-</v>
      </c>
      <c r="KM402" s="163" t="str">
        <f t="shared" ca="1" si="1402"/>
        <v>-</v>
      </c>
      <c r="KN402" s="163" t="str">
        <f t="shared" ca="1" si="1402"/>
        <v>-</v>
      </c>
      <c r="KO402" s="163" t="str">
        <f t="shared" ca="1" si="1402"/>
        <v>-</v>
      </c>
      <c r="KP402" s="163" t="str">
        <f t="shared" ca="1" si="1402"/>
        <v>-</v>
      </c>
      <c r="KQ402" s="163" t="str">
        <f t="shared" ca="1" si="1402"/>
        <v>-</v>
      </c>
      <c r="KR402" s="163" t="str">
        <f t="shared" ca="1" si="1402"/>
        <v>-</v>
      </c>
      <c r="KS402" s="163" t="str">
        <f t="shared" ca="1" si="1402"/>
        <v>-</v>
      </c>
      <c r="KT402" s="163" t="str">
        <f t="shared" ca="1" si="1402"/>
        <v>-</v>
      </c>
      <c r="KU402" s="163" t="str">
        <f t="shared" ca="1" si="1402"/>
        <v>-</v>
      </c>
      <c r="KV402" s="163" t="str">
        <f t="shared" ca="1" si="1402"/>
        <v>-</v>
      </c>
      <c r="KW402" s="163" t="str">
        <f t="shared" ca="1" si="1402"/>
        <v>-</v>
      </c>
      <c r="KX402" s="163" t="str">
        <f t="shared" ca="1" si="1402"/>
        <v>-</v>
      </c>
      <c r="KY402" s="163" t="str">
        <f t="shared" ca="1" si="1402"/>
        <v>-</v>
      </c>
      <c r="KZ402" s="163" t="str">
        <f t="shared" ca="1" si="1402"/>
        <v>-</v>
      </c>
      <c r="LA402" s="163" t="str">
        <f t="shared" ca="1" si="1402"/>
        <v>-</v>
      </c>
      <c r="LB402" s="163" t="str">
        <f t="shared" ca="1" si="1402"/>
        <v>-</v>
      </c>
      <c r="LC402" s="163" t="str">
        <f t="shared" ca="1" si="1402"/>
        <v>-</v>
      </c>
      <c r="LD402" s="163" t="str">
        <f t="shared" ca="1" si="1402"/>
        <v>-</v>
      </c>
      <c r="LE402" s="163" t="str">
        <f t="shared" ca="1" si="1402"/>
        <v>-</v>
      </c>
      <c r="LF402" s="163" t="str">
        <f t="shared" ca="1" si="1402"/>
        <v>-</v>
      </c>
      <c r="LG402" s="163" t="str">
        <f t="shared" ca="1" si="1402"/>
        <v>-</v>
      </c>
      <c r="LH402" s="163" t="str">
        <f t="shared" ca="1" si="1402"/>
        <v>-</v>
      </c>
      <c r="LI402" s="163" t="str">
        <f t="shared" ca="1" si="1402"/>
        <v>-</v>
      </c>
      <c r="LJ402" s="163" t="str">
        <f t="shared" ca="1" si="1402"/>
        <v>-</v>
      </c>
      <c r="LK402" s="163" t="str">
        <f t="shared" ca="1" si="1402"/>
        <v>-</v>
      </c>
      <c r="LL402" s="163" t="str">
        <f t="shared" ca="1" si="1402"/>
        <v>-</v>
      </c>
      <c r="LM402" s="163" t="str">
        <f t="shared" ca="1" si="1402"/>
        <v>-</v>
      </c>
      <c r="LN402" s="163" t="str">
        <f t="shared" ca="1" si="1402"/>
        <v>-</v>
      </c>
      <c r="LO402" s="163" t="str">
        <f t="shared" ca="1" si="1379"/>
        <v>-</v>
      </c>
      <c r="LP402" s="163" t="str">
        <f t="shared" ca="1" si="1379"/>
        <v>-</v>
      </c>
      <c r="LQ402" s="163" t="str">
        <f t="shared" ca="1" si="1379"/>
        <v>-</v>
      </c>
      <c r="LR402" s="163" t="str">
        <f t="shared" ca="1" si="1379"/>
        <v>-</v>
      </c>
      <c r="LS402" s="163" t="str">
        <f t="shared" ca="1" si="1379"/>
        <v>-</v>
      </c>
      <c r="LT402" s="163" t="str">
        <f t="shared" ca="1" si="1379"/>
        <v>-</v>
      </c>
      <c r="LU402" s="163" t="str">
        <f t="shared" ca="1" si="1379"/>
        <v>-</v>
      </c>
      <c r="LV402" s="163" t="str">
        <f t="shared" ca="1" si="1379"/>
        <v>-</v>
      </c>
      <c r="LW402" s="163" t="str">
        <f t="shared" ca="1" si="1379"/>
        <v>-</v>
      </c>
      <c r="LX402" s="163" t="str">
        <f t="shared" ca="1" si="1379"/>
        <v>-</v>
      </c>
      <c r="LY402" s="10"/>
      <c r="LZ402" s="161">
        <f t="shared" ca="1" si="1345"/>
        <v>4.4999999999999998E-2</v>
      </c>
      <c r="MA402" s="161">
        <f t="shared" ca="1" si="1346"/>
        <v>4.4999999999999998E-2</v>
      </c>
      <c r="MB402" s="163">
        <f t="shared" ca="1" si="1380"/>
        <v>1</v>
      </c>
      <c r="MC402" s="163">
        <f t="shared" ca="1" si="1380"/>
        <v>0</v>
      </c>
      <c r="MD402" s="163">
        <f t="shared" ca="1" si="1380"/>
        <v>1</v>
      </c>
      <c r="ME402" s="163">
        <f t="shared" ca="1" si="1380"/>
        <v>1</v>
      </c>
      <c r="MF402" s="163">
        <f t="shared" ca="1" si="1380"/>
        <v>0</v>
      </c>
      <c r="MG402" s="163">
        <f t="shared" ca="1" si="1380"/>
        <v>70</v>
      </c>
      <c r="MH402" s="163">
        <f t="shared" ca="1" si="1380"/>
        <v>50</v>
      </c>
      <c r="MI402" s="163">
        <f t="shared" ca="1" si="1380"/>
        <v>85</v>
      </c>
      <c r="MJ402" s="163">
        <f t="shared" ca="1" si="1380"/>
        <v>50</v>
      </c>
      <c r="MK402" s="161">
        <f t="shared" ca="1" si="1348"/>
        <v>1</v>
      </c>
      <c r="ML402" s="161">
        <f t="shared" ca="1" si="1349"/>
        <v>1</v>
      </c>
      <c r="MM402" s="161">
        <f t="shared" ca="1" si="1350"/>
        <v>1</v>
      </c>
      <c r="MN402" s="161">
        <f t="shared" ca="1" si="1351"/>
        <v>1</v>
      </c>
      <c r="MO402" s="161">
        <f t="shared" ca="1" si="1351"/>
        <v>1</v>
      </c>
      <c r="MP402" s="163">
        <f t="shared" ca="1" si="1380"/>
        <v>1</v>
      </c>
      <c r="MQ402" s="10"/>
      <c r="MR402" s="163">
        <f t="shared" ca="1" si="1380"/>
        <v>1</v>
      </c>
      <c r="MS402" s="161">
        <f t="shared" si="1352"/>
        <v>1</v>
      </c>
      <c r="MT402" s="163">
        <f t="shared" ca="1" si="1380"/>
        <v>0.75</v>
      </c>
      <c r="MU402" s="163">
        <f t="shared" ca="1" si="1380"/>
        <v>0.8</v>
      </c>
      <c r="MV402" s="163">
        <f t="shared" ca="1" si="1403"/>
        <v>0.82499999999999996</v>
      </c>
      <c r="MW402" s="163">
        <f t="shared" ca="1" si="1403"/>
        <v>0.875</v>
      </c>
      <c r="MX402" s="163">
        <f t="shared" ca="1" si="1380"/>
        <v>0.9</v>
      </c>
      <c r="MY402" s="163">
        <f t="shared" ca="1" si="1386"/>
        <v>0.75</v>
      </c>
      <c r="MZ402" s="163">
        <f t="shared" ca="1" si="1385"/>
        <v>0.78142857142857147</v>
      </c>
      <c r="NA402" s="163">
        <f t="shared" ca="1" si="1385"/>
        <v>0.82499999999999996</v>
      </c>
      <c r="NB402" s="163">
        <f t="shared" ca="1" si="1386"/>
        <v>0.875</v>
      </c>
      <c r="NC402" s="163">
        <f t="shared" ca="1" si="1386"/>
        <v>0.9</v>
      </c>
      <c r="ND402" s="163">
        <f t="shared" ca="1" si="1385"/>
        <v>0.9</v>
      </c>
      <c r="NE402" s="163">
        <f t="shared" ca="1" si="1386"/>
        <v>0.75</v>
      </c>
      <c r="NF402" s="163">
        <f t="shared" ca="1" si="1385"/>
        <v>0.78142857142857147</v>
      </c>
      <c r="NG402" s="163">
        <f t="shared" ca="1" si="1385"/>
        <v>0.82499999999999996</v>
      </c>
      <c r="NH402" s="163">
        <f t="shared" ca="1" si="1386"/>
        <v>0.875</v>
      </c>
      <c r="NI402" s="163">
        <f t="shared" ca="1" si="1386"/>
        <v>0.9</v>
      </c>
      <c r="NJ402" s="163">
        <f t="shared" ca="1" si="1385"/>
        <v>0.9</v>
      </c>
      <c r="NK402" s="163">
        <f t="shared" ca="1" si="1386"/>
        <v>0.75</v>
      </c>
      <c r="NL402" s="163">
        <f t="shared" ca="1" si="1385"/>
        <v>0.78142857142857147</v>
      </c>
      <c r="NM402" s="163">
        <f t="shared" ca="1" si="1385"/>
        <v>0.82499999999999996</v>
      </c>
      <c r="NN402" s="163">
        <f t="shared" ca="1" si="1386"/>
        <v>0.875</v>
      </c>
      <c r="NO402" s="163">
        <f t="shared" ca="1" si="1386"/>
        <v>0.9</v>
      </c>
      <c r="NP402" s="163">
        <f t="shared" ca="1" si="1385"/>
        <v>0.9</v>
      </c>
      <c r="NQ402" s="163">
        <f t="shared" ca="1" si="1386"/>
        <v>0.75</v>
      </c>
      <c r="NR402" s="163">
        <f t="shared" ca="1" si="1385"/>
        <v>0.78142857142857147</v>
      </c>
      <c r="NS402" s="163">
        <f t="shared" ca="1" si="1385"/>
        <v>0.82499999999999996</v>
      </c>
      <c r="NT402" s="163">
        <f t="shared" ca="1" si="1386"/>
        <v>0.875</v>
      </c>
      <c r="NU402" s="163">
        <f t="shared" ca="1" si="1386"/>
        <v>0.9</v>
      </c>
      <c r="NV402" s="163">
        <f t="shared" ca="1" si="1385"/>
        <v>0.9</v>
      </c>
      <c r="NW402" s="163">
        <f t="shared" ca="1" si="1386"/>
        <v>0.75</v>
      </c>
      <c r="NX402" s="163">
        <f t="shared" ca="1" si="1385"/>
        <v>0.78142857142857147</v>
      </c>
      <c r="NY402" s="163">
        <f t="shared" ca="1" si="1385"/>
        <v>0.82499999999999996</v>
      </c>
      <c r="NZ402" s="163">
        <f t="shared" ca="1" si="1386"/>
        <v>0.875</v>
      </c>
      <c r="OA402" s="163">
        <f t="shared" ca="1" si="1386"/>
        <v>0.9</v>
      </c>
      <c r="OB402" s="163">
        <f t="shared" ref="MY402:OU411" ca="1" si="1406">OFFSET(OB$5,$B402,0)</f>
        <v>0.9</v>
      </c>
      <c r="OC402" s="163">
        <f t="shared" ca="1" si="1406"/>
        <v>0.75</v>
      </c>
      <c r="OD402" s="163">
        <f t="shared" ca="1" si="1406"/>
        <v>0.78142857142857147</v>
      </c>
      <c r="OE402" s="163">
        <f t="shared" ca="1" si="1406"/>
        <v>0.82499999999999996</v>
      </c>
      <c r="OF402" s="163">
        <f t="shared" ca="1" si="1406"/>
        <v>0.875</v>
      </c>
      <c r="OG402" s="163">
        <f t="shared" ca="1" si="1406"/>
        <v>0.9</v>
      </c>
      <c r="OH402" s="163">
        <f t="shared" ca="1" si="1406"/>
        <v>0.9</v>
      </c>
      <c r="OI402" s="163">
        <f t="shared" ca="1" si="1406"/>
        <v>0.75</v>
      </c>
      <c r="OJ402" s="163">
        <f t="shared" ca="1" si="1406"/>
        <v>0.76904761904761909</v>
      </c>
      <c r="OK402" s="163">
        <f t="shared" ca="1" si="1406"/>
        <v>0.82000000000000006</v>
      </c>
      <c r="OL402" s="163">
        <f t="shared" ca="1" si="1406"/>
        <v>0.875</v>
      </c>
      <c r="OM402" s="163">
        <f t="shared" ca="1" si="1406"/>
        <v>0.9</v>
      </c>
      <c r="ON402" s="163">
        <f t="shared" ca="1" si="1406"/>
        <v>0.90000000000000013</v>
      </c>
      <c r="OO402" s="163">
        <f t="shared" ca="1" si="1406"/>
        <v>0.75</v>
      </c>
      <c r="OP402" s="163">
        <f t="shared" ca="1" si="1406"/>
        <v>0.76904761904761909</v>
      </c>
      <c r="OQ402" s="163">
        <f t="shared" ca="1" si="1406"/>
        <v>0.82000000000000006</v>
      </c>
      <c r="OR402" s="163">
        <f t="shared" ca="1" si="1406"/>
        <v>0.875</v>
      </c>
      <c r="OS402" s="163">
        <f t="shared" ca="1" si="1406"/>
        <v>0.9</v>
      </c>
      <c r="OT402" s="163">
        <f t="shared" ca="1" si="1406"/>
        <v>0.9</v>
      </c>
      <c r="OU402" s="163">
        <f t="shared" ca="1" si="1406"/>
        <v>0.875</v>
      </c>
      <c r="OV402" s="161">
        <f t="shared" ca="1" si="1354"/>
        <v>1</v>
      </c>
      <c r="OW402" s="161">
        <f t="shared" ca="1" si="1355"/>
        <v>1</v>
      </c>
      <c r="OX402" s="161" t="str">
        <f t="shared" ca="1" si="1356"/>
        <v>-</v>
      </c>
      <c r="OY402" s="163" t="str">
        <f t="shared" ca="1" si="1357"/>
        <v>-</v>
      </c>
      <c r="OZ402" s="161" t="str">
        <f t="shared" ca="1" si="1358"/>
        <v>-</v>
      </c>
      <c r="PA402" s="161" t="str">
        <f t="shared" ca="1" si="1359"/>
        <v>-</v>
      </c>
      <c r="PB402" s="163">
        <f t="shared" ca="1" si="1380"/>
        <v>0</v>
      </c>
      <c r="PC402" s="27">
        <v>0</v>
      </c>
    </row>
    <row r="403" spans="1:419" s="143" customFormat="1" hidden="1" outlineLevel="1">
      <c r="A403" s="121">
        <f t="shared" si="14"/>
        <v>398</v>
      </c>
      <c r="B403" s="121">
        <f t="shared" si="1390"/>
        <v>13</v>
      </c>
      <c r="C403" s="143">
        <f t="shared" si="1366"/>
        <v>1002</v>
      </c>
      <c r="D403" s="143" t="s">
        <v>884</v>
      </c>
      <c r="E403" s="143" t="b">
        <f t="shared" si="1320"/>
        <v>0</v>
      </c>
      <c r="F403" s="143" t="b">
        <v>0</v>
      </c>
      <c r="G403" s="143" t="b">
        <f t="shared" si="1361"/>
        <v>0</v>
      </c>
      <c r="H403" s="139">
        <f t="shared" ca="1" si="1381"/>
        <v>3</v>
      </c>
      <c r="I403" s="32">
        <v>2</v>
      </c>
      <c r="J403" s="32">
        <v>5</v>
      </c>
      <c r="K403" s="139">
        <f t="shared" ca="1" si="1381"/>
        <v>1</v>
      </c>
      <c r="L403" s="139">
        <f t="shared" ca="1" si="1381"/>
        <v>1</v>
      </c>
      <c r="M403" s="139">
        <f t="shared" ca="1" si="1381"/>
        <v>1</v>
      </c>
      <c r="N403" s="139">
        <f t="shared" ca="1" si="1381"/>
        <v>1</v>
      </c>
      <c r="O403" s="139">
        <f t="shared" ca="1" si="1381"/>
        <v>1</v>
      </c>
      <c r="P403" s="139">
        <f t="shared" ca="1" si="1381"/>
        <v>1</v>
      </c>
      <c r="Q403" s="139">
        <f t="shared" ca="1" si="1381"/>
        <v>1</v>
      </c>
      <c r="R403" s="139">
        <f t="shared" ca="1" si="1381"/>
        <v>2</v>
      </c>
      <c r="S403" s="139">
        <f t="shared" ca="1" si="1381"/>
        <v>1</v>
      </c>
      <c r="T403" s="139">
        <f t="shared" ca="1" si="1404"/>
        <v>1</v>
      </c>
      <c r="U403" s="139">
        <f t="shared" ca="1" si="1404"/>
        <v>1</v>
      </c>
      <c r="V403" s="139">
        <f t="shared" ca="1" si="1404"/>
        <v>1</v>
      </c>
      <c r="W403" s="139">
        <f t="shared" ca="1" si="1381"/>
        <v>1</v>
      </c>
      <c r="X403" s="32">
        <v>3</v>
      </c>
      <c r="Y403" s="139">
        <f t="shared" ca="1" si="1381"/>
        <v>1</v>
      </c>
      <c r="Z403" s="139">
        <f t="shared" ca="1" si="1381"/>
        <v>1</v>
      </c>
      <c r="AA403" s="139">
        <f t="shared" ca="1" si="1381"/>
        <v>1</v>
      </c>
      <c r="AB403" s="139">
        <f t="shared" ca="1" si="1381"/>
        <v>1</v>
      </c>
      <c r="AC403" s="139">
        <f t="shared" ca="1" si="1396"/>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00019 Pasture DSP RiskCRRA-high CropgrazeFALSE Pasture1.15 (F33N11)</v>
      </c>
      <c r="AF403" s="10" t="str">
        <f ca="1">IF(COUNTIF(AE$5:AE403,AE403)=1,"-","Dup")</f>
        <v>-</v>
      </c>
      <c r="AG403" s="10"/>
      <c r="AH403" s="163" t="str">
        <f t="shared" ca="1" si="1372"/>
        <v>-</v>
      </c>
      <c r="AI403" s="163" t="str">
        <f t="shared" ca="1" si="1372"/>
        <v>-</v>
      </c>
      <c r="AJ403" s="163" t="str">
        <f t="shared" ca="1" si="1372"/>
        <v>-</v>
      </c>
      <c r="AK403" s="163" t="str">
        <f t="shared" ca="1" si="1372"/>
        <v>-</v>
      </c>
      <c r="AL403" s="163" t="str">
        <f t="shared" ca="1" si="1372"/>
        <v>-</v>
      </c>
      <c r="AM403" s="163" t="b">
        <f t="shared" ca="1" si="1372"/>
        <v>1</v>
      </c>
      <c r="AN403" s="10"/>
      <c r="AO403" s="161" t="b">
        <f t="shared" si="1373"/>
        <v>0</v>
      </c>
      <c r="AP403" s="161" t="str">
        <f t="shared" si="1373"/>
        <v>-</v>
      </c>
      <c r="AQ403" s="161" t="b">
        <f t="shared" si="1373"/>
        <v>0</v>
      </c>
      <c r="AR403" s="161" t="b">
        <f t="shared" si="1373"/>
        <v>1</v>
      </c>
      <c r="AS403" s="161" t="b">
        <f t="shared" si="1373"/>
        <v>1</v>
      </c>
      <c r="AT403" s="161" t="b">
        <f t="shared" si="1373"/>
        <v>0</v>
      </c>
      <c r="AU403" s="161">
        <f t="shared" ca="1" si="1323"/>
        <v>0</v>
      </c>
      <c r="AV403" s="161" t="b">
        <f t="shared" si="1387"/>
        <v>1</v>
      </c>
      <c r="AW403" s="161" t="b">
        <f t="shared" si="1387"/>
        <v>1</v>
      </c>
      <c r="AX403" s="161">
        <f t="shared" si="1387"/>
        <v>2</v>
      </c>
      <c r="AY403" s="161" t="str">
        <f t="shared" si="1387"/>
        <v>-</v>
      </c>
      <c r="AZ403" s="161">
        <f t="shared" si="1387"/>
        <v>0.9</v>
      </c>
      <c r="BA403" s="10"/>
      <c r="BB403" s="161" t="b">
        <f t="shared" si="1325"/>
        <v>1</v>
      </c>
      <c r="BC403" s="163" t="b">
        <f t="shared" ca="1" si="1326"/>
        <v>1</v>
      </c>
      <c r="BD403" s="163" t="b">
        <f t="shared" ca="1" si="1326"/>
        <v>1</v>
      </c>
      <c r="BE403" s="162">
        <f t="shared" ca="1" si="1327"/>
        <v>3210</v>
      </c>
      <c r="BF403" s="163" t="str">
        <f t="shared" ca="1" si="1395"/>
        <v>-</v>
      </c>
      <c r="BG403" s="163" t="str">
        <f t="shared" ca="1" si="1395"/>
        <v>-</v>
      </c>
      <c r="BH403" s="163" t="str">
        <f t="shared" ca="1" si="1395"/>
        <v>-</v>
      </c>
      <c r="BI403" s="163" t="str">
        <f t="shared" ca="1" si="1395"/>
        <v>-</v>
      </c>
      <c r="BJ403" s="163" t="str">
        <f t="shared" ca="1" si="1395"/>
        <v>-</v>
      </c>
      <c r="BK403" s="163">
        <f t="shared" ca="1" si="1395"/>
        <v>1</v>
      </c>
      <c r="BL403" s="163">
        <f t="shared" ca="1" si="1395"/>
        <v>1</v>
      </c>
      <c r="BM403" s="163" t="str">
        <f t="shared" ca="1" si="1395"/>
        <v>-</v>
      </c>
      <c r="BN403" s="163" t="str">
        <f t="shared" ca="1" si="1395"/>
        <v>-</v>
      </c>
      <c r="BO403" s="163" t="b">
        <f t="shared" ca="1" si="1329"/>
        <v>0</v>
      </c>
      <c r="BP403" s="163" t="b">
        <f t="shared" ca="1" si="1329"/>
        <v>0</v>
      </c>
      <c r="BQ403" s="163" t="b">
        <f t="shared" ca="1" si="1329"/>
        <v>0</v>
      </c>
      <c r="BR403" s="163" t="b">
        <f t="shared" ca="1" si="1329"/>
        <v>0</v>
      </c>
      <c r="BS403" s="163" t="b">
        <f t="shared" ca="1" si="1329"/>
        <v>0</v>
      </c>
      <c r="BT403" s="163" t="b">
        <f t="shared" ca="1" si="1329"/>
        <v>0</v>
      </c>
      <c r="BU403" s="163" t="b">
        <f t="shared" ca="1" si="1329"/>
        <v>0</v>
      </c>
      <c r="BV403" s="163" t="b">
        <f t="shared" ca="1" si="1329"/>
        <v>0</v>
      </c>
      <c r="BW403" s="163" t="b">
        <f t="shared" ca="1" si="1329"/>
        <v>0</v>
      </c>
      <c r="BX403" s="163" t="str">
        <f t="shared" ca="1" si="1397"/>
        <v>-</v>
      </c>
      <c r="BY403" s="163" t="str">
        <f t="shared" ca="1" si="1398"/>
        <v>-</v>
      </c>
      <c r="BZ403" s="163" t="str">
        <f t="shared" ca="1" si="1398"/>
        <v>-</v>
      </c>
      <c r="CA403" s="163" t="str">
        <f t="shared" ca="1" si="1398"/>
        <v>-</v>
      </c>
      <c r="CB403" s="163" t="str">
        <f t="shared" ca="1" si="1398"/>
        <v>-</v>
      </c>
      <c r="CC403" s="163" t="str">
        <f t="shared" ca="1" si="1398"/>
        <v>-</v>
      </c>
      <c r="CD403" s="163" t="str">
        <f t="shared" ca="1" si="1398"/>
        <v>-</v>
      </c>
      <c r="CE403" s="163" t="str">
        <f t="shared" ca="1" si="1398"/>
        <v>-</v>
      </c>
      <c r="CF403" s="163" t="str">
        <f t="shared" ca="1" si="1398"/>
        <v>-</v>
      </c>
      <c r="CG403" s="163" t="str">
        <f t="shared" ca="1" si="1397"/>
        <v>-</v>
      </c>
      <c r="CH403" s="163" t="str">
        <f t="shared" ca="1" si="1397"/>
        <v>-</v>
      </c>
      <c r="CI403" s="163" t="str">
        <f t="shared" ca="1" si="1397"/>
        <v>-</v>
      </c>
      <c r="CJ403" s="163" t="str">
        <f t="shared" ca="1" si="1397"/>
        <v>-</v>
      </c>
      <c r="CK403" s="163" t="str">
        <f t="shared" ca="1" si="1397"/>
        <v>-</v>
      </c>
      <c r="CL403" s="163" t="str">
        <f t="shared" ca="1" si="1397"/>
        <v>-</v>
      </c>
      <c r="CM403" s="163" t="str">
        <f t="shared" ca="1" si="1397"/>
        <v>-</v>
      </c>
      <c r="CN403" s="163" t="str">
        <f t="shared" ca="1" si="1397"/>
        <v>-</v>
      </c>
      <c r="CO403" s="163" t="str">
        <f t="shared" ca="1" si="1397"/>
        <v>-</v>
      </c>
      <c r="CP403" s="163" t="str">
        <f t="shared" ca="1" si="1397"/>
        <v>-</v>
      </c>
      <c r="CQ403" s="163" t="str">
        <f t="shared" ca="1" si="1397"/>
        <v>-</v>
      </c>
      <c r="CR403" s="163" t="str">
        <f t="shared" ca="1" si="1397"/>
        <v>-</v>
      </c>
      <c r="CS403" s="163" t="str">
        <f t="shared" ca="1" si="1397"/>
        <v>-</v>
      </c>
      <c r="CT403" s="163" t="str">
        <f t="shared" ca="1" si="1397"/>
        <v>-</v>
      </c>
      <c r="CU403" s="163" t="str">
        <f t="shared" ca="1" si="1397"/>
        <v>-</v>
      </c>
      <c r="CV403" s="163" t="str">
        <f t="shared" ca="1" si="1397"/>
        <v>-</v>
      </c>
      <c r="CW403" s="163" t="str">
        <f t="shared" ca="1" si="1397"/>
        <v>-</v>
      </c>
      <c r="CX403" s="163" t="str">
        <f t="shared" ca="1" si="1397"/>
        <v>-</v>
      </c>
      <c r="CY403" s="163" t="str">
        <f t="shared" ca="1" si="1397"/>
        <v>-</v>
      </c>
      <c r="CZ403" s="163" t="str">
        <f t="shared" ca="1" si="1397"/>
        <v>-</v>
      </c>
      <c r="DA403" s="163" t="str">
        <f t="shared" ca="1" si="1397"/>
        <v>-</v>
      </c>
      <c r="DB403" s="163" t="str">
        <f t="shared" ca="1" si="1397"/>
        <v>-</v>
      </c>
      <c r="DC403" s="163" t="str">
        <f t="shared" ca="1" si="1397"/>
        <v>-</v>
      </c>
      <c r="DD403" s="163" t="str">
        <f t="shared" ca="1" si="1399"/>
        <v>-</v>
      </c>
      <c r="DE403" s="163" t="str">
        <f t="shared" ca="1" si="1399"/>
        <v>-</v>
      </c>
      <c r="DF403" s="163" t="str">
        <f t="shared" ca="1" si="1399"/>
        <v>-</v>
      </c>
      <c r="DG403" s="163" t="str">
        <f t="shared" ca="1" si="1399"/>
        <v>-</v>
      </c>
      <c r="DH403" s="163" t="str">
        <f t="shared" ca="1" si="1399"/>
        <v>-</v>
      </c>
      <c r="DI403" s="163" t="str">
        <f t="shared" ca="1" si="1399"/>
        <v>-</v>
      </c>
      <c r="DJ403" s="163" t="str">
        <f t="shared" ca="1" si="1399"/>
        <v>-</v>
      </c>
      <c r="DK403" s="163" t="str">
        <f t="shared" ca="1" si="1399"/>
        <v>-</v>
      </c>
      <c r="DL403" s="10"/>
      <c r="DM403" s="163" t="str">
        <f t="shared" ca="1" si="1395"/>
        <v>-</v>
      </c>
      <c r="DN403" s="163" t="str">
        <f t="shared" ca="1" si="1395"/>
        <v>-</v>
      </c>
      <c r="DO403" s="163" t="str">
        <f t="shared" ca="1" si="1395"/>
        <v>-</v>
      </c>
      <c r="DP403" s="163" t="str">
        <f t="shared" ca="1" si="1395"/>
        <v>-</v>
      </c>
      <c r="DQ403" s="163" t="str">
        <f t="shared" ca="1" si="1395"/>
        <v>-</v>
      </c>
      <c r="DR403" s="163" t="str">
        <f t="shared" ca="1" si="1395"/>
        <v>-</v>
      </c>
      <c r="DS403" s="163" t="str">
        <f t="shared" ca="1" si="1395"/>
        <v>-</v>
      </c>
      <c r="DT403" s="163" t="str">
        <f t="shared" ca="1" si="1395"/>
        <v>-</v>
      </c>
      <c r="DU403" s="163" t="str">
        <f t="shared" ca="1" si="1395"/>
        <v>-</v>
      </c>
      <c r="DV403" s="163" t="str">
        <f t="shared" ca="1" si="1395"/>
        <v>-</v>
      </c>
      <c r="DW403" s="163" t="str">
        <f t="shared" ca="1" si="1395"/>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ref="EI403:GC408" ca="1" si="1407">OFFSET(EI$5,$B403,0)</f>
        <v>-</v>
      </c>
      <c r="EJ403" s="163" t="str">
        <f t="shared" ca="1" si="1407"/>
        <v>-</v>
      </c>
      <c r="EK403" s="163" t="str">
        <f t="shared" ca="1" si="1407"/>
        <v>-</v>
      </c>
      <c r="EL403" s="163" t="str">
        <f t="shared" ca="1" si="1407"/>
        <v>-</v>
      </c>
      <c r="EM403" s="163" t="str">
        <f t="shared" ca="1" si="1407"/>
        <v>-</v>
      </c>
      <c r="EN403" s="163" t="str">
        <f t="shared" ca="1" si="1407"/>
        <v>-</v>
      </c>
      <c r="EO403" s="163" t="str">
        <f t="shared" ca="1" si="1407"/>
        <v>-</v>
      </c>
      <c r="EP403" s="163" t="str">
        <f t="shared" ca="1" si="1407"/>
        <v>-</v>
      </c>
      <c r="EQ403" s="163">
        <f t="shared" ca="1" si="1407"/>
        <v>1</v>
      </c>
      <c r="ER403" s="163">
        <f t="shared" ca="1" si="1407"/>
        <v>1</v>
      </c>
      <c r="ES403" s="163">
        <f t="shared" ca="1" si="1407"/>
        <v>0</v>
      </c>
      <c r="ET403" s="163" t="str">
        <f t="shared" ca="1" si="1407"/>
        <v>-</v>
      </c>
      <c r="EU403" s="163" t="str">
        <f t="shared" ca="1" si="1407"/>
        <v>-</v>
      </c>
      <c r="EV403" s="163" t="str">
        <f t="shared" ca="1" si="1407"/>
        <v>-</v>
      </c>
      <c r="EW403" s="163" t="str">
        <f t="shared" ca="1" si="1407"/>
        <v>-</v>
      </c>
      <c r="EX403" s="163" t="str">
        <f t="shared" ca="1" si="1407"/>
        <v>-</v>
      </c>
      <c r="EY403" s="163" t="str">
        <f t="shared" ca="1" si="1407"/>
        <v>-</v>
      </c>
      <c r="EZ403" s="163" t="str">
        <f t="shared" ca="1" si="1407"/>
        <v>-</v>
      </c>
      <c r="FA403" s="163">
        <f t="shared" ca="1" si="1407"/>
        <v>0</v>
      </c>
      <c r="FB403" s="163" t="str">
        <f t="shared" ca="1" si="1407"/>
        <v>-</v>
      </c>
      <c r="FC403" s="163" t="str">
        <f t="shared" ca="1" si="1407"/>
        <v>-</v>
      </c>
      <c r="FD403" s="163" t="str">
        <f t="shared" ca="1" si="1407"/>
        <v>-</v>
      </c>
      <c r="FE403" s="163" t="str">
        <f t="shared" ca="1" si="1407"/>
        <v>-</v>
      </c>
      <c r="FF403" s="163" t="str">
        <f t="shared" ca="1" si="1407"/>
        <v>-</v>
      </c>
      <c r="FG403" s="163">
        <f t="shared" ca="1" si="1407"/>
        <v>0</v>
      </c>
      <c r="FH403" s="163">
        <f t="shared" ca="1" si="1405"/>
        <v>0</v>
      </c>
      <c r="FI403" s="163">
        <f t="shared" ca="1" si="1405"/>
        <v>0</v>
      </c>
      <c r="FJ403" s="163">
        <f t="shared" ca="1" si="1405"/>
        <v>0</v>
      </c>
      <c r="FK403" s="163">
        <f t="shared" ca="1" si="1405"/>
        <v>0</v>
      </c>
      <c r="FL403" s="163">
        <f t="shared" ca="1" si="1405"/>
        <v>0</v>
      </c>
      <c r="FM403" s="163">
        <f t="shared" ca="1" si="1405"/>
        <v>0</v>
      </c>
      <c r="FN403" s="163" t="str">
        <f t="shared" ca="1" si="1405"/>
        <v>-</v>
      </c>
      <c r="FO403" s="163" t="str">
        <f t="shared" ca="1" si="1405"/>
        <v>-</v>
      </c>
      <c r="FP403" s="163" t="str">
        <f t="shared" ca="1" si="1405"/>
        <v>-</v>
      </c>
      <c r="FQ403" s="163" t="str">
        <f t="shared" ca="1" si="1405"/>
        <v>-</v>
      </c>
      <c r="FR403" s="163" t="str">
        <f t="shared" ca="1" si="1405"/>
        <v>-</v>
      </c>
      <c r="FS403" s="163" t="str">
        <f t="shared" ca="1" si="1405"/>
        <v>-</v>
      </c>
      <c r="FT403" s="163" t="str">
        <f t="shared" ca="1" si="1405"/>
        <v>-</v>
      </c>
      <c r="FU403" s="163" t="str">
        <f t="shared" ca="1" si="1405"/>
        <v>-</v>
      </c>
      <c r="FV403" s="163" t="str">
        <f t="shared" ca="1" si="1405"/>
        <v>-</v>
      </c>
      <c r="FW403" s="163" t="str">
        <f t="shared" ca="1" si="1405"/>
        <v>-</v>
      </c>
      <c r="FX403" s="163" t="str">
        <f t="shared" ca="1" si="1405"/>
        <v>-</v>
      </c>
      <c r="FY403" s="10"/>
      <c r="FZ403" s="163">
        <f t="shared" ca="1" si="1405"/>
        <v>1</v>
      </c>
      <c r="GA403" s="163" t="str">
        <f t="shared" ca="1" si="1405"/>
        <v>-</v>
      </c>
      <c r="GB403" s="163" t="str">
        <f t="shared" ca="1" si="1405"/>
        <v>-</v>
      </c>
      <c r="GC403" s="163" t="str">
        <f t="shared" ca="1" si="1405"/>
        <v>-</v>
      </c>
      <c r="GD403" s="163" t="str">
        <f t="shared" ca="1" si="1374"/>
        <v>-</v>
      </c>
      <c r="GE403" s="163" t="b">
        <f t="shared" ca="1" si="1374"/>
        <v>0</v>
      </c>
      <c r="GF403" s="163" t="str">
        <f t="shared" ca="1" si="1374"/>
        <v>-</v>
      </c>
      <c r="GG403" s="163">
        <f t="shared" ca="1" si="1374"/>
        <v>0</v>
      </c>
      <c r="GH403" s="163" t="str">
        <f t="shared" ca="1" si="1374"/>
        <v>-</v>
      </c>
      <c r="GI403" s="161" cm="1">
        <f t="array" aca="1" ref="GI403" ca="1">INDEX(i.rev,$K403,GI$15)</f>
        <v>1</v>
      </c>
      <c r="GJ403" s="163">
        <f t="shared" ca="1" si="1375"/>
        <v>0</v>
      </c>
      <c r="GK403" s="163">
        <f t="shared" ca="1" si="1375"/>
        <v>1</v>
      </c>
      <c r="GL403" s="163">
        <f t="shared" ca="1" si="1375"/>
        <v>0</v>
      </c>
      <c r="GM403" s="163">
        <f t="shared" ca="1" si="1375"/>
        <v>1</v>
      </c>
      <c r="GN403" s="163">
        <f t="shared" ca="1" si="1375"/>
        <v>1</v>
      </c>
      <c r="GO403" s="163">
        <f t="shared" ca="1" si="1375"/>
        <v>1</v>
      </c>
      <c r="GP403" s="163">
        <f t="shared" ca="1" si="1375"/>
        <v>0</v>
      </c>
      <c r="GQ403" s="163">
        <f t="shared" ca="1" si="1375"/>
        <v>0</v>
      </c>
      <c r="GR403" s="163">
        <f t="shared" ca="1" si="1375"/>
        <v>0</v>
      </c>
      <c r="GS403" s="163">
        <f t="shared" ca="1" si="1375"/>
        <v>0</v>
      </c>
      <c r="GT403" s="163">
        <f t="shared" ca="1" si="1375"/>
        <v>0</v>
      </c>
      <c r="GU403" s="163">
        <f t="shared" ca="1" si="1375"/>
        <v>0</v>
      </c>
      <c r="GV403" s="163">
        <f t="shared" ca="1" si="1375"/>
        <v>0</v>
      </c>
      <c r="GW403" s="163">
        <f t="shared" ca="1" si="1375"/>
        <v>0</v>
      </c>
      <c r="GX403" s="163">
        <f t="shared" ca="1" si="1375"/>
        <v>0</v>
      </c>
      <c r="GY403" s="163">
        <f t="shared" ca="1" si="1375"/>
        <v>0</v>
      </c>
      <c r="GZ403" s="161" cm="1">
        <f t="array" aca="1" ref="GZ403" ca="1">INDEX(i.rev,$K403,GZ$15)</f>
        <v>0</v>
      </c>
      <c r="HA403" s="163">
        <f t="shared" ca="1" si="1336"/>
        <v>0</v>
      </c>
      <c r="HB403" s="161" cm="1">
        <f t="array" aca="1" ref="HB403" ca="1">INDEX(i.rev,$K403,HB$15)</f>
        <v>1</v>
      </c>
      <c r="HC403" s="163">
        <f t="shared" ca="1" si="1392"/>
        <v>0</v>
      </c>
      <c r="HD403" s="163">
        <f t="shared" ca="1" si="1392"/>
        <v>0</v>
      </c>
      <c r="HE403" s="163">
        <f t="shared" ca="1" si="1392"/>
        <v>0</v>
      </c>
      <c r="HF403" s="163">
        <f t="shared" ca="1" si="1392"/>
        <v>0</v>
      </c>
      <c r="HG403" s="163">
        <f t="shared" ca="1" si="1392"/>
        <v>0</v>
      </c>
      <c r="HH403" s="163">
        <f t="shared" ca="1" si="1392"/>
        <v>0</v>
      </c>
      <c r="HI403" s="163">
        <f t="shared" ca="1" si="1392"/>
        <v>0</v>
      </c>
      <c r="HJ403" s="10"/>
      <c r="HK403" s="163" t="str">
        <f t="shared" ca="1" si="1392"/>
        <v>-</v>
      </c>
      <c r="HL403" s="163" t="str">
        <f t="shared" ca="1" si="1392"/>
        <v>-</v>
      </c>
      <c r="HM403" s="163" t="str">
        <f t="shared" ca="1" si="1392"/>
        <v>-</v>
      </c>
      <c r="HN403" s="163" t="str">
        <f t="shared" ca="1" si="1392"/>
        <v>-</v>
      </c>
      <c r="HO403" s="163" t="str">
        <f t="shared" ca="1" si="1388"/>
        <v>-</v>
      </c>
      <c r="HP403" s="161" t="b">
        <f t="shared" ca="1" si="1376"/>
        <v>0</v>
      </c>
      <c r="HQ403" s="161" t="b">
        <f t="shared" ca="1" si="1376"/>
        <v>0</v>
      </c>
      <c r="HR403" s="161" t="b">
        <f t="shared" ca="1" si="1376"/>
        <v>1</v>
      </c>
      <c r="HS403" s="163">
        <f t="shared" ca="1" si="1392"/>
        <v>0</v>
      </c>
      <c r="HT403" s="161">
        <f t="shared" ca="1" si="1377"/>
        <v>1</v>
      </c>
      <c r="HU403" s="161">
        <f t="shared" ca="1" si="1377"/>
        <v>1</v>
      </c>
      <c r="HV403" s="163" t="str">
        <f t="shared" ca="1" si="1392"/>
        <v>-</v>
      </c>
      <c r="HW403" s="163" t="str">
        <f t="shared" ca="1" si="1392"/>
        <v>-</v>
      </c>
      <c r="HX403" s="163" t="str">
        <f t="shared" ca="1" si="1392"/>
        <v>-</v>
      </c>
      <c r="HY403" s="163" t="str">
        <f t="shared" ca="1" si="1392"/>
        <v>-</v>
      </c>
      <c r="HZ403" s="163" t="str">
        <f t="shared" ca="1" si="1392"/>
        <v>-</v>
      </c>
      <c r="IA403" s="163" t="str">
        <f t="shared" ca="1" si="1392"/>
        <v>-</v>
      </c>
      <c r="IB403" s="163" t="str">
        <f t="shared" ca="1" si="1392"/>
        <v>-</v>
      </c>
      <c r="IC403" s="163" t="str">
        <f t="shared" ca="1" si="1392"/>
        <v>-</v>
      </c>
      <c r="ID403" s="163" t="str">
        <f t="shared" ca="1" si="1392"/>
        <v>-</v>
      </c>
      <c r="IE403" s="163" t="b">
        <f t="shared" ca="1" si="1392"/>
        <v>1</v>
      </c>
      <c r="IF403" s="163" t="str">
        <f t="shared" ca="1" si="1392"/>
        <v>-</v>
      </c>
      <c r="IG403" s="163" t="str">
        <f t="shared" ca="1" si="1392"/>
        <v>-</v>
      </c>
      <c r="IH403" s="163" t="str">
        <f t="shared" ca="1" si="1392"/>
        <v>-</v>
      </c>
      <c r="II403" s="163" t="b">
        <f t="shared" ca="1" si="1378"/>
        <v>1</v>
      </c>
      <c r="IJ403" s="163">
        <f t="shared" ca="1" si="1378"/>
        <v>0</v>
      </c>
      <c r="IK403" s="163" t="str">
        <f t="shared" ca="1" si="1378"/>
        <v>-</v>
      </c>
      <c r="IL403" s="163" t="str">
        <f t="shared" ca="1" si="1378"/>
        <v>-</v>
      </c>
      <c r="IM403" s="163" t="str">
        <f t="shared" ca="1" si="1378"/>
        <v>-</v>
      </c>
      <c r="IN403" s="163" t="str">
        <f t="shared" ca="1" si="1378"/>
        <v>-</v>
      </c>
      <c r="IO403" s="163" t="str">
        <f t="shared" ca="1" si="1378"/>
        <v>-</v>
      </c>
      <c r="IP403" s="163">
        <f t="shared" ca="1" si="1378"/>
        <v>0</v>
      </c>
      <c r="IQ403" s="163" t="str">
        <f t="shared" ca="1" si="1378"/>
        <v>-</v>
      </c>
      <c r="IR403" s="163" t="str">
        <f t="shared" ca="1" si="1378"/>
        <v>-</v>
      </c>
      <c r="IS403" s="163" t="str">
        <f t="shared" ca="1" si="1378"/>
        <v>-</v>
      </c>
      <c r="IT403" s="163">
        <f t="shared" ca="1" si="1378"/>
        <v>500</v>
      </c>
      <c r="IU403" s="163">
        <f t="shared" ca="1" si="1378"/>
        <v>500</v>
      </c>
      <c r="IV403" s="163" t="str">
        <f t="shared" ca="1" si="1378"/>
        <v>-</v>
      </c>
      <c r="IW403" s="163" t="str">
        <f t="shared" ca="1" si="1378"/>
        <v>-</v>
      </c>
      <c r="IX403" s="163" t="str">
        <f t="shared" ca="1" si="1378"/>
        <v>-</v>
      </c>
      <c r="IY403" s="163" t="str">
        <f t="shared" ca="1" si="1379"/>
        <v>-</v>
      </c>
      <c r="IZ403" s="163" t="str">
        <f t="shared" ca="1" si="1400"/>
        <v>-</v>
      </c>
      <c r="JA403" s="163" t="str">
        <f t="shared" ca="1" si="1400"/>
        <v>-</v>
      </c>
      <c r="JB403" s="163" t="str">
        <f t="shared" ca="1" si="1400"/>
        <v>-</v>
      </c>
      <c r="JC403" s="163" t="str">
        <f t="shared" ca="1" si="1400"/>
        <v>-</v>
      </c>
      <c r="JD403" s="163" t="str">
        <f t="shared" ca="1" si="1400"/>
        <v>-</v>
      </c>
      <c r="JE403" s="163" t="str">
        <f t="shared" ca="1" si="1400"/>
        <v>-</v>
      </c>
      <c r="JF403" s="163" t="str">
        <f t="shared" ca="1" si="1400"/>
        <v>-</v>
      </c>
      <c r="JG403" s="163" t="str">
        <f t="shared" ca="1" si="1400"/>
        <v>-</v>
      </c>
      <c r="JH403" s="163" t="str">
        <f t="shared" ca="1" si="1400"/>
        <v>-</v>
      </c>
      <c r="JI403" s="163" t="str">
        <f t="shared" ca="1" si="1400"/>
        <v>-</v>
      </c>
      <c r="JJ403" s="163" t="str">
        <f t="shared" ca="1" si="1400"/>
        <v>-</v>
      </c>
      <c r="JK403" s="163" t="str">
        <f t="shared" ca="1" si="1400"/>
        <v>-</v>
      </c>
      <c r="JL403" s="163" t="str">
        <f t="shared" ca="1" si="1400"/>
        <v>-</v>
      </c>
      <c r="JM403" s="163" t="str">
        <f t="shared" ca="1" si="1400"/>
        <v>-</v>
      </c>
      <c r="JN403" s="163" t="str">
        <f t="shared" ca="1" si="1401"/>
        <v>-</v>
      </c>
      <c r="JO403" s="163" t="str">
        <f t="shared" ca="1" si="1401"/>
        <v>-</v>
      </c>
      <c r="JP403" s="163" t="str">
        <f t="shared" ca="1" si="1401"/>
        <v>-</v>
      </c>
      <c r="JQ403" s="163" t="str">
        <f t="shared" ca="1" si="1401"/>
        <v>-</v>
      </c>
      <c r="JR403" s="163" t="str">
        <f t="shared" ca="1" si="1401"/>
        <v>-</v>
      </c>
      <c r="JS403" s="163" t="str">
        <f t="shared" ca="1" si="1400"/>
        <v>-</v>
      </c>
      <c r="JT403" s="163" t="str">
        <f t="shared" ca="1" si="1400"/>
        <v>-</v>
      </c>
      <c r="JU403" s="163" t="str">
        <f t="shared" ca="1" si="1400"/>
        <v>-</v>
      </c>
      <c r="JV403" s="163" t="str">
        <f t="shared" ca="1" si="1400"/>
        <v>-</v>
      </c>
      <c r="JW403" s="163" t="str">
        <f t="shared" ca="1" si="1400"/>
        <v>-</v>
      </c>
      <c r="JX403" s="163" t="str">
        <f t="shared" ca="1" si="1379"/>
        <v>-</v>
      </c>
      <c r="JY403" s="163" t="str">
        <f t="shared" ca="1" si="1402"/>
        <v>-</v>
      </c>
      <c r="JZ403" s="163" t="str">
        <f t="shared" ca="1" si="1402"/>
        <v>-</v>
      </c>
      <c r="KA403" s="163" t="str">
        <f t="shared" ca="1" si="1402"/>
        <v>-</v>
      </c>
      <c r="KB403" s="163" t="str">
        <f t="shared" ca="1" si="1402"/>
        <v>-</v>
      </c>
      <c r="KC403" s="163" t="str">
        <f t="shared" ca="1" si="1402"/>
        <v>-</v>
      </c>
      <c r="KD403" s="163" t="str">
        <f t="shared" ca="1" si="1402"/>
        <v>-</v>
      </c>
      <c r="KE403" s="163" t="str">
        <f t="shared" ca="1" si="1402"/>
        <v>-</v>
      </c>
      <c r="KF403" s="163" t="str">
        <f t="shared" ca="1" si="1402"/>
        <v>-</v>
      </c>
      <c r="KG403" s="163" t="str">
        <f t="shared" ca="1" si="1402"/>
        <v>-</v>
      </c>
      <c r="KH403" s="163" t="str">
        <f t="shared" ca="1" si="1402"/>
        <v>-</v>
      </c>
      <c r="KI403" s="163" t="str">
        <f t="shared" ca="1" si="1402"/>
        <v>-</v>
      </c>
      <c r="KJ403" s="163" t="str">
        <f t="shared" ca="1" si="1402"/>
        <v>-</v>
      </c>
      <c r="KK403" s="163" t="str">
        <f t="shared" ca="1" si="1402"/>
        <v>-</v>
      </c>
      <c r="KL403" s="163" t="str">
        <f t="shared" ca="1" si="1402"/>
        <v>-</v>
      </c>
      <c r="KM403" s="163" t="str">
        <f t="shared" ca="1" si="1402"/>
        <v>-</v>
      </c>
      <c r="KN403" s="163" t="str">
        <f t="shared" ca="1" si="1402"/>
        <v>-</v>
      </c>
      <c r="KO403" s="163" t="str">
        <f t="shared" ca="1" si="1402"/>
        <v>-</v>
      </c>
      <c r="KP403" s="163" t="str">
        <f t="shared" ca="1" si="1402"/>
        <v>-</v>
      </c>
      <c r="KQ403" s="163" t="str">
        <f t="shared" ca="1" si="1402"/>
        <v>-</v>
      </c>
      <c r="KR403" s="163" t="str">
        <f t="shared" ca="1" si="1402"/>
        <v>-</v>
      </c>
      <c r="KS403" s="163" t="str">
        <f t="shared" ca="1" si="1402"/>
        <v>-</v>
      </c>
      <c r="KT403" s="163" t="str">
        <f t="shared" ca="1" si="1402"/>
        <v>-</v>
      </c>
      <c r="KU403" s="163" t="str">
        <f t="shared" ca="1" si="1402"/>
        <v>-</v>
      </c>
      <c r="KV403" s="163" t="str">
        <f t="shared" ca="1" si="1402"/>
        <v>-</v>
      </c>
      <c r="KW403" s="163" t="str">
        <f t="shared" ca="1" si="1402"/>
        <v>-</v>
      </c>
      <c r="KX403" s="163" t="str">
        <f t="shared" ca="1" si="1402"/>
        <v>-</v>
      </c>
      <c r="KY403" s="163" t="str">
        <f t="shared" ca="1" si="1402"/>
        <v>-</v>
      </c>
      <c r="KZ403" s="163" t="str">
        <f t="shared" ca="1" si="1402"/>
        <v>-</v>
      </c>
      <c r="LA403" s="163" t="str">
        <f t="shared" ca="1" si="1402"/>
        <v>-</v>
      </c>
      <c r="LB403" s="163" t="str">
        <f t="shared" ca="1" si="1402"/>
        <v>-</v>
      </c>
      <c r="LC403" s="163" t="str">
        <f t="shared" ca="1" si="1402"/>
        <v>-</v>
      </c>
      <c r="LD403" s="163" t="str">
        <f t="shared" ca="1" si="1402"/>
        <v>-</v>
      </c>
      <c r="LE403" s="163" t="str">
        <f t="shared" ca="1" si="1402"/>
        <v>-</v>
      </c>
      <c r="LF403" s="163" t="str">
        <f t="shared" ca="1" si="1402"/>
        <v>-</v>
      </c>
      <c r="LG403" s="163" t="str">
        <f t="shared" ca="1" si="1402"/>
        <v>-</v>
      </c>
      <c r="LH403" s="163" t="str">
        <f t="shared" ca="1" si="1402"/>
        <v>-</v>
      </c>
      <c r="LI403" s="163" t="str">
        <f t="shared" ca="1" si="1402"/>
        <v>-</v>
      </c>
      <c r="LJ403" s="163" t="str">
        <f t="shared" ca="1" si="1402"/>
        <v>-</v>
      </c>
      <c r="LK403" s="163" t="str">
        <f t="shared" ca="1" si="1402"/>
        <v>-</v>
      </c>
      <c r="LL403" s="163" t="str">
        <f t="shared" ca="1" si="1402"/>
        <v>-</v>
      </c>
      <c r="LM403" s="163" t="str">
        <f t="shared" ca="1" si="1402"/>
        <v>-</v>
      </c>
      <c r="LN403" s="163" t="str">
        <f t="shared" ca="1" si="1402"/>
        <v>-</v>
      </c>
      <c r="LO403" s="163" t="str">
        <f t="shared" ca="1" si="1379"/>
        <v>-</v>
      </c>
      <c r="LP403" s="163" t="str">
        <f t="shared" ca="1" si="1379"/>
        <v>-</v>
      </c>
      <c r="LQ403" s="163" t="str">
        <f t="shared" ca="1" si="1379"/>
        <v>-</v>
      </c>
      <c r="LR403" s="163" t="str">
        <f t="shared" ca="1" si="1379"/>
        <v>-</v>
      </c>
      <c r="LS403" s="163" t="str">
        <f t="shared" ca="1" si="1379"/>
        <v>-</v>
      </c>
      <c r="LT403" s="163" t="str">
        <f t="shared" ca="1" si="1379"/>
        <v>-</v>
      </c>
      <c r="LU403" s="163" t="str">
        <f t="shared" ca="1" si="1379"/>
        <v>-</v>
      </c>
      <c r="LV403" s="163" t="str">
        <f t="shared" ca="1" si="1379"/>
        <v>-</v>
      </c>
      <c r="LW403" s="163" t="str">
        <f t="shared" ca="1" si="1379"/>
        <v>-</v>
      </c>
      <c r="LX403" s="163" t="str">
        <f t="shared" ca="1" si="1379"/>
        <v>-</v>
      </c>
      <c r="LY403" s="10"/>
      <c r="LZ403" s="161">
        <f t="shared" ca="1" si="1345"/>
        <v>4.4999999999999998E-2</v>
      </c>
      <c r="MA403" s="161">
        <f t="shared" ca="1" si="1346"/>
        <v>4.4999999999999998E-2</v>
      </c>
      <c r="MB403" s="163">
        <f t="shared" ca="1" si="1380"/>
        <v>1</v>
      </c>
      <c r="MC403" s="163">
        <f t="shared" ca="1" si="1380"/>
        <v>0</v>
      </c>
      <c r="MD403" s="163">
        <f t="shared" ca="1" si="1380"/>
        <v>1</v>
      </c>
      <c r="ME403" s="163">
        <f t="shared" ca="1" si="1380"/>
        <v>1</v>
      </c>
      <c r="MF403" s="163">
        <f t="shared" ca="1" si="1380"/>
        <v>0</v>
      </c>
      <c r="MG403" s="163">
        <f t="shared" ca="1" si="1380"/>
        <v>70</v>
      </c>
      <c r="MH403" s="163">
        <f t="shared" ca="1" si="1380"/>
        <v>50</v>
      </c>
      <c r="MI403" s="163">
        <f t="shared" ca="1" si="1380"/>
        <v>85</v>
      </c>
      <c r="MJ403" s="163">
        <f t="shared" ca="1" si="1380"/>
        <v>50</v>
      </c>
      <c r="MK403" s="161">
        <f t="shared" ca="1" si="1348"/>
        <v>1</v>
      </c>
      <c r="ML403" s="161">
        <f t="shared" ca="1" si="1349"/>
        <v>1</v>
      </c>
      <c r="MM403" s="161">
        <f t="shared" ca="1" si="1350"/>
        <v>1</v>
      </c>
      <c r="MN403" s="161">
        <f t="shared" ca="1" si="1351"/>
        <v>1</v>
      </c>
      <c r="MO403" s="161">
        <f t="shared" ca="1" si="1351"/>
        <v>1</v>
      </c>
      <c r="MP403" s="163">
        <f t="shared" ca="1" si="1380"/>
        <v>1</v>
      </c>
      <c r="MQ403" s="10"/>
      <c r="MR403" s="163">
        <f t="shared" ca="1" si="1380"/>
        <v>1</v>
      </c>
      <c r="MS403" s="161">
        <f t="shared" si="1352"/>
        <v>1.1499999999999999</v>
      </c>
      <c r="MT403" s="163">
        <f t="shared" ca="1" si="1380"/>
        <v>0.75</v>
      </c>
      <c r="MU403" s="163">
        <f t="shared" ca="1" si="1380"/>
        <v>0.8</v>
      </c>
      <c r="MV403" s="163">
        <f t="shared" ca="1" si="1403"/>
        <v>0.82499999999999996</v>
      </c>
      <c r="MW403" s="163">
        <f t="shared" ca="1" si="1403"/>
        <v>0.875</v>
      </c>
      <c r="MX403" s="163">
        <f t="shared" ca="1" si="1380"/>
        <v>0.9</v>
      </c>
      <c r="MY403" s="163">
        <f t="shared" ca="1" si="1406"/>
        <v>0.75</v>
      </c>
      <c r="MZ403" s="163">
        <f t="shared" ca="1" si="1406"/>
        <v>0.78142857142857147</v>
      </c>
      <c r="NA403" s="163">
        <f t="shared" ca="1" si="1406"/>
        <v>0.82499999999999996</v>
      </c>
      <c r="NB403" s="163">
        <f t="shared" ca="1" si="1406"/>
        <v>0.875</v>
      </c>
      <c r="NC403" s="163">
        <f t="shared" ca="1" si="1406"/>
        <v>0.9</v>
      </c>
      <c r="ND403" s="163">
        <f t="shared" ca="1" si="1406"/>
        <v>0.9</v>
      </c>
      <c r="NE403" s="163">
        <f t="shared" ca="1" si="1406"/>
        <v>0.75</v>
      </c>
      <c r="NF403" s="163">
        <f t="shared" ca="1" si="1406"/>
        <v>0.78142857142857147</v>
      </c>
      <c r="NG403" s="163">
        <f t="shared" ca="1" si="1406"/>
        <v>0.82499999999999996</v>
      </c>
      <c r="NH403" s="163">
        <f t="shared" ca="1" si="1406"/>
        <v>0.875</v>
      </c>
      <c r="NI403" s="163">
        <f t="shared" ca="1" si="1406"/>
        <v>0.9</v>
      </c>
      <c r="NJ403" s="163">
        <f t="shared" ca="1" si="1406"/>
        <v>0.9</v>
      </c>
      <c r="NK403" s="163">
        <f t="shared" ca="1" si="1406"/>
        <v>0.75</v>
      </c>
      <c r="NL403" s="163">
        <f t="shared" ca="1" si="1406"/>
        <v>0.78142857142857147</v>
      </c>
      <c r="NM403" s="163">
        <f t="shared" ca="1" si="1406"/>
        <v>0.82499999999999996</v>
      </c>
      <c r="NN403" s="163">
        <f t="shared" ca="1" si="1406"/>
        <v>0.875</v>
      </c>
      <c r="NO403" s="163">
        <f t="shared" ca="1" si="1406"/>
        <v>0.9</v>
      </c>
      <c r="NP403" s="163">
        <f t="shared" ca="1" si="1406"/>
        <v>0.9</v>
      </c>
      <c r="NQ403" s="163">
        <f t="shared" ca="1" si="1406"/>
        <v>0.75</v>
      </c>
      <c r="NR403" s="163">
        <f t="shared" ca="1" si="1406"/>
        <v>0.78142857142857147</v>
      </c>
      <c r="NS403" s="163">
        <f t="shared" ca="1" si="1406"/>
        <v>0.82499999999999996</v>
      </c>
      <c r="NT403" s="163">
        <f t="shared" ca="1" si="1406"/>
        <v>0.875</v>
      </c>
      <c r="NU403" s="163">
        <f t="shared" ca="1" si="1406"/>
        <v>0.9</v>
      </c>
      <c r="NV403" s="163">
        <f t="shared" ca="1" si="1406"/>
        <v>0.9</v>
      </c>
      <c r="NW403" s="163">
        <f t="shared" ca="1" si="1406"/>
        <v>0.75</v>
      </c>
      <c r="NX403" s="163">
        <f t="shared" ca="1" si="1406"/>
        <v>0.78142857142857147</v>
      </c>
      <c r="NY403" s="163">
        <f t="shared" ca="1" si="1406"/>
        <v>0.82499999999999996</v>
      </c>
      <c r="NZ403" s="163">
        <f t="shared" ca="1" si="1406"/>
        <v>0.875</v>
      </c>
      <c r="OA403" s="163">
        <f t="shared" ca="1" si="1406"/>
        <v>0.9</v>
      </c>
      <c r="OB403" s="163">
        <f t="shared" ca="1" si="1406"/>
        <v>0.9</v>
      </c>
      <c r="OC403" s="163">
        <f t="shared" ca="1" si="1406"/>
        <v>0.75</v>
      </c>
      <c r="OD403" s="163">
        <f t="shared" ca="1" si="1406"/>
        <v>0.78142857142857147</v>
      </c>
      <c r="OE403" s="163">
        <f t="shared" ca="1" si="1406"/>
        <v>0.82499999999999996</v>
      </c>
      <c r="OF403" s="163">
        <f t="shared" ca="1" si="1406"/>
        <v>0.875</v>
      </c>
      <c r="OG403" s="163">
        <f t="shared" ca="1" si="1406"/>
        <v>0.9</v>
      </c>
      <c r="OH403" s="163">
        <f t="shared" ca="1" si="1406"/>
        <v>0.9</v>
      </c>
      <c r="OI403" s="163">
        <f t="shared" ca="1" si="1406"/>
        <v>0.75</v>
      </c>
      <c r="OJ403" s="163">
        <f t="shared" ca="1" si="1406"/>
        <v>0.76904761904761909</v>
      </c>
      <c r="OK403" s="163">
        <f t="shared" ca="1" si="1406"/>
        <v>0.82000000000000006</v>
      </c>
      <c r="OL403" s="163">
        <f t="shared" ca="1" si="1406"/>
        <v>0.875</v>
      </c>
      <c r="OM403" s="163">
        <f t="shared" ca="1" si="1406"/>
        <v>0.9</v>
      </c>
      <c r="ON403" s="163">
        <f t="shared" ca="1" si="1406"/>
        <v>0.90000000000000013</v>
      </c>
      <c r="OO403" s="163">
        <f t="shared" ca="1" si="1406"/>
        <v>0.75</v>
      </c>
      <c r="OP403" s="163">
        <f t="shared" ca="1" si="1406"/>
        <v>0.76904761904761909</v>
      </c>
      <c r="OQ403" s="163">
        <f t="shared" ca="1" si="1406"/>
        <v>0.82000000000000006</v>
      </c>
      <c r="OR403" s="163">
        <f t="shared" ca="1" si="1406"/>
        <v>0.875</v>
      </c>
      <c r="OS403" s="163">
        <f t="shared" ca="1" si="1406"/>
        <v>0.9</v>
      </c>
      <c r="OT403" s="163">
        <f t="shared" ca="1" si="1406"/>
        <v>0.9</v>
      </c>
      <c r="OU403" s="163">
        <f t="shared" ca="1" si="1406"/>
        <v>0.875</v>
      </c>
      <c r="OV403" s="161">
        <f t="shared" ca="1" si="1354"/>
        <v>1</v>
      </c>
      <c r="OW403" s="161">
        <f t="shared" ca="1" si="1355"/>
        <v>1</v>
      </c>
      <c r="OX403" s="161" t="str">
        <f t="shared" ca="1" si="1356"/>
        <v>-</v>
      </c>
      <c r="OY403" s="163" t="str">
        <f t="shared" ca="1" si="1357"/>
        <v>-</v>
      </c>
      <c r="OZ403" s="161" t="str">
        <f t="shared" ca="1" si="1358"/>
        <v>-</v>
      </c>
      <c r="PA403" s="161" t="str">
        <f t="shared" ca="1" si="1359"/>
        <v>-</v>
      </c>
      <c r="PB403" s="163">
        <f t="shared" ca="1" si="1380"/>
        <v>0</v>
      </c>
      <c r="PC403" s="27">
        <v>0</v>
      </c>
    </row>
    <row r="404" spans="1:419" s="143" customFormat="1" hidden="1" outlineLevel="1">
      <c r="A404" s="121">
        <f t="shared" si="14"/>
        <v>399</v>
      </c>
      <c r="B404" s="121">
        <f>$A$18</f>
        <v>13</v>
      </c>
      <c r="C404" s="143">
        <f t="shared" si="1366"/>
        <v>1002</v>
      </c>
      <c r="D404" s="143" t="s">
        <v>884</v>
      </c>
      <c r="E404" s="143" t="b">
        <f t="shared" si="1320"/>
        <v>1</v>
      </c>
      <c r="F404" s="143" t="b">
        <v>0</v>
      </c>
      <c r="G404" s="143" t="b">
        <f t="shared" si="1361"/>
        <v>1</v>
      </c>
      <c r="H404" s="139">
        <f t="shared" ca="1" si="1381"/>
        <v>3</v>
      </c>
      <c r="I404" s="32">
        <v>3</v>
      </c>
      <c r="J404" s="32">
        <v>1</v>
      </c>
      <c r="K404" s="139">
        <f t="shared" ca="1" si="1381"/>
        <v>1</v>
      </c>
      <c r="L404" s="139">
        <f t="shared" ca="1" si="1381"/>
        <v>1</v>
      </c>
      <c r="M404" s="139">
        <f t="shared" ca="1" si="1381"/>
        <v>1</v>
      </c>
      <c r="N404" s="139">
        <f t="shared" ca="1" si="1381"/>
        <v>1</v>
      </c>
      <c r="O404" s="139">
        <f t="shared" ca="1" si="1381"/>
        <v>1</v>
      </c>
      <c r="P404" s="139">
        <f t="shared" ca="1" si="1381"/>
        <v>1</v>
      </c>
      <c r="Q404" s="139">
        <f t="shared" ca="1" si="1381"/>
        <v>1</v>
      </c>
      <c r="R404" s="139">
        <f t="shared" ca="1" si="1381"/>
        <v>2</v>
      </c>
      <c r="S404" s="139">
        <f t="shared" ca="1" si="1381"/>
        <v>1</v>
      </c>
      <c r="T404" s="139">
        <f t="shared" ca="1" si="1404"/>
        <v>1</v>
      </c>
      <c r="U404" s="139">
        <f t="shared" ca="1" si="1404"/>
        <v>1</v>
      </c>
      <c r="V404" s="139">
        <f t="shared" ca="1" si="1404"/>
        <v>1</v>
      </c>
      <c r="W404" s="139">
        <f t="shared" ca="1" si="1381"/>
        <v>1</v>
      </c>
      <c r="X404" s="32">
        <v>1</v>
      </c>
      <c r="Y404" s="139">
        <f t="shared" ca="1" si="1381"/>
        <v>1</v>
      </c>
      <c r="Z404" s="139">
        <f t="shared" ca="1" si="1381"/>
        <v>1</v>
      </c>
      <c r="AA404" s="139">
        <f t="shared" ca="1" si="1381"/>
        <v>1</v>
      </c>
      <c r="AB404" s="139">
        <f t="shared" ca="1" si="1381"/>
        <v>1</v>
      </c>
      <c r="AC404" s="139">
        <f t="shared" ca="1" si="1396"/>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00020 Pasture SQ CropgrazeFALSE (F33N11)</v>
      </c>
      <c r="AF404" s="10" t="str">
        <f ca="1">IF(COUNTIF(AE$5:AE404,AE404)=1,"-","Dup")</f>
        <v>-</v>
      </c>
      <c r="AG404" s="10"/>
      <c r="AH404" s="163" t="str">
        <f t="shared" ca="1" si="1372"/>
        <v>-</v>
      </c>
      <c r="AI404" s="163" t="str">
        <f t="shared" ca="1" si="1372"/>
        <v>-</v>
      </c>
      <c r="AJ404" s="163" t="str">
        <f t="shared" ca="1" si="1372"/>
        <v>-</v>
      </c>
      <c r="AK404" s="163" t="str">
        <f t="shared" ca="1" si="1372"/>
        <v>-</v>
      </c>
      <c r="AL404" s="163" t="str">
        <f t="shared" ca="1" si="1372"/>
        <v>-</v>
      </c>
      <c r="AM404" s="163" t="b">
        <f t="shared" ca="1" si="1372"/>
        <v>1</v>
      </c>
      <c r="AN404" s="10"/>
      <c r="AO404" s="161" t="b">
        <f t="shared" si="1373"/>
        <v>0</v>
      </c>
      <c r="AP404" s="161">
        <f t="shared" si="1373"/>
        <v>2</v>
      </c>
      <c r="AQ404" s="161" t="b">
        <f t="shared" si="1373"/>
        <v>0</v>
      </c>
      <c r="AR404" s="161" t="b">
        <f t="shared" si="1373"/>
        <v>1</v>
      </c>
      <c r="AS404" s="161" t="b">
        <f t="shared" si="1373"/>
        <v>1</v>
      </c>
      <c r="AT404" s="161" t="b">
        <f t="shared" si="1373"/>
        <v>0</v>
      </c>
      <c r="AU404" s="161">
        <f t="shared" ca="1" si="1323"/>
        <v>0</v>
      </c>
      <c r="AV404" s="161" t="b">
        <f t="shared" ref="AV404:AZ413" si="1408">INDEX(i.risk_aversion,$J404,AV$15)</f>
        <v>0</v>
      </c>
      <c r="AW404" s="161" t="b">
        <f t="shared" si="1408"/>
        <v>0</v>
      </c>
      <c r="AX404" s="161" t="str">
        <f t="shared" si="1408"/>
        <v>-</v>
      </c>
      <c r="AY404" s="161" t="str">
        <f t="shared" si="1408"/>
        <v>-</v>
      </c>
      <c r="AZ404" s="161" t="str">
        <f t="shared" si="1408"/>
        <v>-</v>
      </c>
      <c r="BA404" s="10"/>
      <c r="BB404" s="161" t="b">
        <f t="shared" si="1325"/>
        <v>1</v>
      </c>
      <c r="BC404" s="163" t="b">
        <f t="shared" ca="1" si="1326"/>
        <v>1</v>
      </c>
      <c r="BD404" s="163" t="b">
        <f t="shared" ca="1" si="1326"/>
        <v>1</v>
      </c>
      <c r="BE404" s="162">
        <f t="shared" ca="1" si="1327"/>
        <v>3210</v>
      </c>
      <c r="BF404" s="163" t="str">
        <f t="shared" ca="1" si="1395"/>
        <v>-</v>
      </c>
      <c r="BG404" s="163" t="str">
        <f t="shared" ca="1" si="1395"/>
        <v>-</v>
      </c>
      <c r="BH404" s="163" t="str">
        <f t="shared" ca="1" si="1395"/>
        <v>-</v>
      </c>
      <c r="BI404" s="163" t="str">
        <f t="shared" ca="1" si="1395"/>
        <v>-</v>
      </c>
      <c r="BJ404" s="163" t="str">
        <f t="shared" ca="1" si="1395"/>
        <v>-</v>
      </c>
      <c r="BK404" s="163">
        <f t="shared" ca="1" si="1395"/>
        <v>1</v>
      </c>
      <c r="BL404" s="163">
        <f t="shared" ca="1" si="1395"/>
        <v>1</v>
      </c>
      <c r="BM404" s="163" t="str">
        <f t="shared" ca="1" si="1395"/>
        <v>-</v>
      </c>
      <c r="BN404" s="163" t="str">
        <f t="shared" ca="1" si="1395"/>
        <v>-</v>
      </c>
      <c r="BO404" s="163" t="b">
        <f t="shared" ca="1" si="1329"/>
        <v>0</v>
      </c>
      <c r="BP404" s="163" t="b">
        <f t="shared" ca="1" si="1329"/>
        <v>0</v>
      </c>
      <c r="BQ404" s="163" t="b">
        <f t="shared" ca="1" si="1329"/>
        <v>0</v>
      </c>
      <c r="BR404" s="163" t="b">
        <f t="shared" ca="1" si="1329"/>
        <v>0</v>
      </c>
      <c r="BS404" s="163" t="b">
        <f t="shared" ca="1" si="1329"/>
        <v>0</v>
      </c>
      <c r="BT404" s="163" t="b">
        <f t="shared" ca="1" si="1329"/>
        <v>0</v>
      </c>
      <c r="BU404" s="163" t="b">
        <f t="shared" ca="1" si="1329"/>
        <v>0</v>
      </c>
      <c r="BV404" s="163" t="b">
        <f t="shared" ca="1" si="1329"/>
        <v>0</v>
      </c>
      <c r="BW404" s="163" t="b">
        <f t="shared" ca="1" si="1329"/>
        <v>0</v>
      </c>
      <c r="BX404" s="163" t="str">
        <f t="shared" ca="1" si="1397"/>
        <v>-</v>
      </c>
      <c r="BY404" s="163" t="str">
        <f t="shared" ca="1" si="1398"/>
        <v>-</v>
      </c>
      <c r="BZ404" s="163" t="str">
        <f t="shared" ca="1" si="1398"/>
        <v>-</v>
      </c>
      <c r="CA404" s="163" t="str">
        <f t="shared" ca="1" si="1398"/>
        <v>-</v>
      </c>
      <c r="CB404" s="163" t="str">
        <f t="shared" ca="1" si="1398"/>
        <v>-</v>
      </c>
      <c r="CC404" s="163" t="str">
        <f t="shared" ca="1" si="1398"/>
        <v>-</v>
      </c>
      <c r="CD404" s="163" t="str">
        <f t="shared" ca="1" si="1398"/>
        <v>-</v>
      </c>
      <c r="CE404" s="163" t="str">
        <f t="shared" ca="1" si="1398"/>
        <v>-</v>
      </c>
      <c r="CF404" s="163" t="str">
        <f t="shared" ca="1" si="1398"/>
        <v>-</v>
      </c>
      <c r="CG404" s="163" t="str">
        <f t="shared" ca="1" si="1397"/>
        <v>-</v>
      </c>
      <c r="CH404" s="163" t="str">
        <f t="shared" ca="1" si="1397"/>
        <v>-</v>
      </c>
      <c r="CI404" s="163" t="str">
        <f t="shared" ca="1" si="1397"/>
        <v>-</v>
      </c>
      <c r="CJ404" s="163" t="str">
        <f t="shared" ca="1" si="1397"/>
        <v>-</v>
      </c>
      <c r="CK404" s="163" t="str">
        <f t="shared" ca="1" si="1397"/>
        <v>-</v>
      </c>
      <c r="CL404" s="163" t="str">
        <f t="shared" ca="1" si="1397"/>
        <v>-</v>
      </c>
      <c r="CM404" s="163" t="str">
        <f t="shared" ca="1" si="1397"/>
        <v>-</v>
      </c>
      <c r="CN404" s="163" t="str">
        <f t="shared" ca="1" si="1397"/>
        <v>-</v>
      </c>
      <c r="CO404" s="163" t="str">
        <f t="shared" ca="1" si="1397"/>
        <v>-</v>
      </c>
      <c r="CP404" s="163" t="str">
        <f t="shared" ca="1" si="1397"/>
        <v>-</v>
      </c>
      <c r="CQ404" s="163" t="str">
        <f t="shared" ca="1" si="1397"/>
        <v>-</v>
      </c>
      <c r="CR404" s="163" t="str">
        <f t="shared" ca="1" si="1397"/>
        <v>-</v>
      </c>
      <c r="CS404" s="163" t="str">
        <f t="shared" ca="1" si="1397"/>
        <v>-</v>
      </c>
      <c r="CT404" s="163" t="str">
        <f t="shared" ca="1" si="1397"/>
        <v>-</v>
      </c>
      <c r="CU404" s="163" t="str">
        <f t="shared" ca="1" si="1397"/>
        <v>-</v>
      </c>
      <c r="CV404" s="163" t="str">
        <f t="shared" ca="1" si="1397"/>
        <v>-</v>
      </c>
      <c r="CW404" s="163" t="str">
        <f t="shared" ca="1" si="1397"/>
        <v>-</v>
      </c>
      <c r="CX404" s="163" t="str">
        <f t="shared" ca="1" si="1397"/>
        <v>-</v>
      </c>
      <c r="CY404" s="163" t="str">
        <f t="shared" ca="1" si="1397"/>
        <v>-</v>
      </c>
      <c r="CZ404" s="163" t="str">
        <f t="shared" ca="1" si="1397"/>
        <v>-</v>
      </c>
      <c r="DA404" s="163" t="str">
        <f t="shared" ca="1" si="1397"/>
        <v>-</v>
      </c>
      <c r="DB404" s="163" t="str">
        <f t="shared" ca="1" si="1397"/>
        <v>-</v>
      </c>
      <c r="DC404" s="163" t="str">
        <f t="shared" ca="1" si="1397"/>
        <v>-</v>
      </c>
      <c r="DD404" s="163" t="str">
        <f t="shared" ca="1" si="1399"/>
        <v>-</v>
      </c>
      <c r="DE404" s="163" t="str">
        <f t="shared" ca="1" si="1399"/>
        <v>-</v>
      </c>
      <c r="DF404" s="163" t="str">
        <f t="shared" ca="1" si="1399"/>
        <v>-</v>
      </c>
      <c r="DG404" s="163" t="str">
        <f t="shared" ca="1" si="1399"/>
        <v>-</v>
      </c>
      <c r="DH404" s="163" t="str">
        <f t="shared" ca="1" si="1399"/>
        <v>-</v>
      </c>
      <c r="DI404" s="163" t="str">
        <f t="shared" ca="1" si="1399"/>
        <v>-</v>
      </c>
      <c r="DJ404" s="163" t="str">
        <f t="shared" ca="1" si="1399"/>
        <v>-</v>
      </c>
      <c r="DK404" s="163" t="str">
        <f t="shared" ca="1" si="1399"/>
        <v>-</v>
      </c>
      <c r="DL404" s="10"/>
      <c r="DM404" s="163" t="str">
        <f t="shared" ca="1" si="1395"/>
        <v>-</v>
      </c>
      <c r="DN404" s="163" t="str">
        <f t="shared" ca="1" si="1395"/>
        <v>-</v>
      </c>
      <c r="DO404" s="163" t="str">
        <f t="shared" ca="1" si="1395"/>
        <v>-</v>
      </c>
      <c r="DP404" s="163" t="str">
        <f t="shared" ca="1" si="1395"/>
        <v>-</v>
      </c>
      <c r="DQ404" s="163" t="str">
        <f t="shared" ca="1" si="1395"/>
        <v>-</v>
      </c>
      <c r="DR404" s="163" t="str">
        <f t="shared" ca="1" si="1395"/>
        <v>-</v>
      </c>
      <c r="DS404" s="163" t="str">
        <f t="shared" ca="1" si="1395"/>
        <v>-</v>
      </c>
      <c r="DT404" s="163" t="str">
        <f t="shared" ca="1" si="1395"/>
        <v>-</v>
      </c>
      <c r="DU404" s="163" t="str">
        <f t="shared" ca="1" si="1395"/>
        <v>-</v>
      </c>
      <c r="DV404" s="163" t="str">
        <f t="shared" ca="1" si="1395"/>
        <v>-</v>
      </c>
      <c r="DW404" s="163" t="str">
        <f t="shared" ca="1" si="1395"/>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07"/>
        <v>-</v>
      </c>
      <c r="EJ404" s="163" t="str">
        <f t="shared" ca="1" si="1407"/>
        <v>-</v>
      </c>
      <c r="EK404" s="163" t="str">
        <f t="shared" ca="1" si="1407"/>
        <v>-</v>
      </c>
      <c r="EL404" s="163" t="str">
        <f t="shared" ca="1" si="1407"/>
        <v>-</v>
      </c>
      <c r="EM404" s="163" t="str">
        <f t="shared" ca="1" si="1407"/>
        <v>-</v>
      </c>
      <c r="EN404" s="163" t="str">
        <f t="shared" ca="1" si="1407"/>
        <v>-</v>
      </c>
      <c r="EO404" s="163" t="str">
        <f t="shared" ca="1" si="1407"/>
        <v>-</v>
      </c>
      <c r="EP404" s="163" t="str">
        <f t="shared" ca="1" si="1407"/>
        <v>-</v>
      </c>
      <c r="EQ404" s="163">
        <f t="shared" ca="1" si="1407"/>
        <v>1</v>
      </c>
      <c r="ER404" s="163">
        <f t="shared" ca="1" si="1407"/>
        <v>1</v>
      </c>
      <c r="ES404" s="163">
        <f t="shared" ca="1" si="1407"/>
        <v>0</v>
      </c>
      <c r="ET404" s="163" t="str">
        <f t="shared" ca="1" si="1407"/>
        <v>-</v>
      </c>
      <c r="EU404" s="163" t="str">
        <f t="shared" ca="1" si="1407"/>
        <v>-</v>
      </c>
      <c r="EV404" s="163" t="str">
        <f t="shared" ca="1" si="1407"/>
        <v>-</v>
      </c>
      <c r="EW404" s="163" t="str">
        <f t="shared" ca="1" si="1407"/>
        <v>-</v>
      </c>
      <c r="EX404" s="163" t="str">
        <f t="shared" ca="1" si="1407"/>
        <v>-</v>
      </c>
      <c r="EY404" s="163" t="str">
        <f t="shared" ca="1" si="1407"/>
        <v>-</v>
      </c>
      <c r="EZ404" s="163" t="str">
        <f t="shared" ca="1" si="1407"/>
        <v>-</v>
      </c>
      <c r="FA404" s="163">
        <f t="shared" ca="1" si="1407"/>
        <v>0</v>
      </c>
      <c r="FB404" s="163" t="str">
        <f t="shared" ca="1" si="1407"/>
        <v>-</v>
      </c>
      <c r="FC404" s="163" t="str">
        <f t="shared" ca="1" si="1407"/>
        <v>-</v>
      </c>
      <c r="FD404" s="163" t="str">
        <f t="shared" ca="1" si="1407"/>
        <v>-</v>
      </c>
      <c r="FE404" s="163" t="str">
        <f t="shared" ca="1" si="1407"/>
        <v>-</v>
      </c>
      <c r="FF404" s="163" t="str">
        <f t="shared" ca="1" si="1407"/>
        <v>-</v>
      </c>
      <c r="FG404" s="163">
        <f t="shared" ca="1" si="1407"/>
        <v>0</v>
      </c>
      <c r="FH404" s="163">
        <f t="shared" ca="1" si="1407"/>
        <v>0</v>
      </c>
      <c r="FI404" s="163">
        <f t="shared" ca="1" si="1407"/>
        <v>0</v>
      </c>
      <c r="FJ404" s="163">
        <f t="shared" ca="1" si="1407"/>
        <v>0</v>
      </c>
      <c r="FK404" s="163">
        <f t="shared" ca="1" si="1407"/>
        <v>0</v>
      </c>
      <c r="FL404" s="163">
        <f t="shared" ca="1" si="1407"/>
        <v>0</v>
      </c>
      <c r="FM404" s="163">
        <f t="shared" ca="1" si="1407"/>
        <v>0</v>
      </c>
      <c r="FN404" s="163" t="str">
        <f t="shared" ca="1" si="1407"/>
        <v>-</v>
      </c>
      <c r="FO404" s="163" t="str">
        <f t="shared" ca="1" si="1407"/>
        <v>-</v>
      </c>
      <c r="FP404" s="163" t="str">
        <f t="shared" ca="1" si="1407"/>
        <v>-</v>
      </c>
      <c r="FQ404" s="163" t="str">
        <f t="shared" ca="1" si="1407"/>
        <v>-</v>
      </c>
      <c r="FR404" s="163" t="str">
        <f t="shared" ca="1" si="1407"/>
        <v>-</v>
      </c>
      <c r="FS404" s="163" t="str">
        <f t="shared" ca="1" si="1407"/>
        <v>-</v>
      </c>
      <c r="FT404" s="163" t="str">
        <f t="shared" ca="1" si="1407"/>
        <v>-</v>
      </c>
      <c r="FU404" s="163" t="str">
        <f t="shared" ca="1" si="1407"/>
        <v>-</v>
      </c>
      <c r="FV404" s="163" t="str">
        <f t="shared" ca="1" si="1407"/>
        <v>-</v>
      </c>
      <c r="FW404" s="163" t="str">
        <f t="shared" ca="1" si="1407"/>
        <v>-</v>
      </c>
      <c r="FX404" s="163" t="str">
        <f t="shared" ca="1" si="1407"/>
        <v>-</v>
      </c>
      <c r="FY404" s="10"/>
      <c r="FZ404" s="163">
        <f t="shared" ca="1" si="1407"/>
        <v>1</v>
      </c>
      <c r="GA404" s="163" t="str">
        <f t="shared" ca="1" si="1407"/>
        <v>-</v>
      </c>
      <c r="GB404" s="163" t="str">
        <f t="shared" ca="1" si="1407"/>
        <v>-</v>
      </c>
      <c r="GC404" s="163" t="str">
        <f t="shared" ca="1" si="1407"/>
        <v>-</v>
      </c>
      <c r="GD404" s="163" t="str">
        <f t="shared" ca="1" si="1374"/>
        <v>-</v>
      </c>
      <c r="GE404" s="163" t="b">
        <f t="shared" ca="1" si="1374"/>
        <v>0</v>
      </c>
      <c r="GF404" s="163" t="str">
        <f t="shared" ca="1" si="1374"/>
        <v>-</v>
      </c>
      <c r="GG404" s="163">
        <f t="shared" ca="1" si="1374"/>
        <v>0</v>
      </c>
      <c r="GH404" s="163" t="str">
        <f t="shared" ca="1" si="1374"/>
        <v>-</v>
      </c>
      <c r="GI404" s="161" cm="1">
        <f t="array" aca="1" ref="GI404" ca="1">INDEX(i.rev,$K404,GI$15)</f>
        <v>1</v>
      </c>
      <c r="GJ404" s="163">
        <f t="shared" ca="1" si="1375"/>
        <v>0</v>
      </c>
      <c r="GK404" s="163">
        <f t="shared" ca="1" si="1375"/>
        <v>1</v>
      </c>
      <c r="GL404" s="163">
        <f t="shared" ca="1" si="1375"/>
        <v>0</v>
      </c>
      <c r="GM404" s="163">
        <f t="shared" ca="1" si="1375"/>
        <v>1</v>
      </c>
      <c r="GN404" s="163">
        <f t="shared" ca="1" si="1375"/>
        <v>1</v>
      </c>
      <c r="GO404" s="163">
        <f t="shared" ca="1" si="1375"/>
        <v>1</v>
      </c>
      <c r="GP404" s="163">
        <f t="shared" ca="1" si="1375"/>
        <v>0</v>
      </c>
      <c r="GQ404" s="163">
        <f t="shared" ca="1" si="1375"/>
        <v>0</v>
      </c>
      <c r="GR404" s="163">
        <f t="shared" ca="1" si="1375"/>
        <v>0</v>
      </c>
      <c r="GS404" s="163">
        <f t="shared" ca="1" si="1375"/>
        <v>0</v>
      </c>
      <c r="GT404" s="163">
        <f t="shared" ca="1" si="1375"/>
        <v>0</v>
      </c>
      <c r="GU404" s="163">
        <f t="shared" ca="1" si="1375"/>
        <v>0</v>
      </c>
      <c r="GV404" s="163">
        <f t="shared" ca="1" si="1375"/>
        <v>0</v>
      </c>
      <c r="GW404" s="163">
        <f t="shared" ca="1" si="1375"/>
        <v>0</v>
      </c>
      <c r="GX404" s="163">
        <f t="shared" ca="1" si="1375"/>
        <v>0</v>
      </c>
      <c r="GY404" s="163">
        <f t="shared" ref="GY404" ca="1" si="1409">OFFSET(GY$5,$B404,0)</f>
        <v>0</v>
      </c>
      <c r="GZ404" s="161" cm="1">
        <f t="array" aca="1" ref="GZ404" ca="1">INDEX(i.rev,$K404,GZ$15)</f>
        <v>0</v>
      </c>
      <c r="HA404" s="163">
        <f t="shared" ca="1" si="1336"/>
        <v>0</v>
      </c>
      <c r="HB404" s="161" cm="1">
        <f t="array" aca="1" ref="HB404" ca="1">INDEX(i.rev,$K404,HB$15)</f>
        <v>1</v>
      </c>
      <c r="HC404" s="163">
        <f t="shared" ca="1" si="1392"/>
        <v>0</v>
      </c>
      <c r="HD404" s="163">
        <f t="shared" ca="1" si="1392"/>
        <v>0</v>
      </c>
      <c r="HE404" s="163">
        <f t="shared" ca="1" si="1392"/>
        <v>0</v>
      </c>
      <c r="HF404" s="163">
        <f t="shared" ca="1" si="1392"/>
        <v>0</v>
      </c>
      <c r="HG404" s="163">
        <f t="shared" ca="1" si="1392"/>
        <v>0</v>
      </c>
      <c r="HH404" s="163">
        <f t="shared" ca="1" si="1392"/>
        <v>0</v>
      </c>
      <c r="HI404" s="163">
        <f t="shared" ca="1" si="1392"/>
        <v>0</v>
      </c>
      <c r="HJ404" s="10"/>
      <c r="HK404" s="163" t="str">
        <f t="shared" ca="1" si="1392"/>
        <v>-</v>
      </c>
      <c r="HL404" s="163" t="str">
        <f t="shared" ca="1" si="1392"/>
        <v>-</v>
      </c>
      <c r="HM404" s="163" t="str">
        <f t="shared" ca="1" si="1392"/>
        <v>-</v>
      </c>
      <c r="HN404" s="163" t="str">
        <f t="shared" ca="1" si="1392"/>
        <v>-</v>
      </c>
      <c r="HO404" s="163" t="str">
        <f t="shared" ca="1" si="1388"/>
        <v>-</v>
      </c>
      <c r="HP404" s="161" t="b">
        <f t="shared" ca="1" si="1376"/>
        <v>0</v>
      </c>
      <c r="HQ404" s="161" t="b">
        <f t="shared" ca="1" si="1376"/>
        <v>0</v>
      </c>
      <c r="HR404" s="161" t="b">
        <f t="shared" ca="1" si="1376"/>
        <v>1</v>
      </c>
      <c r="HS404" s="163">
        <f t="shared" ca="1" si="1392"/>
        <v>0</v>
      </c>
      <c r="HT404" s="161">
        <f t="shared" ca="1" si="1377"/>
        <v>1</v>
      </c>
      <c r="HU404" s="161">
        <f t="shared" ca="1" si="1377"/>
        <v>1</v>
      </c>
      <c r="HV404" s="163" t="str">
        <f t="shared" ca="1" si="1392"/>
        <v>-</v>
      </c>
      <c r="HW404" s="163" t="str">
        <f t="shared" ca="1" si="1392"/>
        <v>-</v>
      </c>
      <c r="HX404" s="163" t="str">
        <f t="shared" ca="1" si="1392"/>
        <v>-</v>
      </c>
      <c r="HY404" s="163" t="str">
        <f t="shared" ca="1" si="1392"/>
        <v>-</v>
      </c>
      <c r="HZ404" s="163" t="str">
        <f t="shared" ca="1" si="1392"/>
        <v>-</v>
      </c>
      <c r="IA404" s="163" t="str">
        <f t="shared" ca="1" si="1392"/>
        <v>-</v>
      </c>
      <c r="IB404" s="163" t="str">
        <f t="shared" ca="1" si="1392"/>
        <v>-</v>
      </c>
      <c r="IC404" s="163" t="str">
        <f t="shared" ca="1" si="1392"/>
        <v>-</v>
      </c>
      <c r="ID404" s="163" t="str">
        <f t="shared" ca="1" si="1392"/>
        <v>-</v>
      </c>
      <c r="IE404" s="163" t="b">
        <f t="shared" ca="1" si="1392"/>
        <v>1</v>
      </c>
      <c r="IF404" s="163" t="str">
        <f t="shared" ca="1" si="1392"/>
        <v>-</v>
      </c>
      <c r="IG404" s="163" t="str">
        <f t="shared" ca="1" si="1392"/>
        <v>-</v>
      </c>
      <c r="IH404" s="163" t="str">
        <f ca="1">OFFSET(IH$5,$B404,0)</f>
        <v>-</v>
      </c>
      <c r="II404" s="163" t="b">
        <f t="shared" ca="1" si="1378"/>
        <v>1</v>
      </c>
      <c r="IJ404" s="163">
        <f ca="1">OFFSET(IJ$5,$B404,0)</f>
        <v>0</v>
      </c>
      <c r="IK404" s="163" t="str">
        <f t="shared" ca="1" si="1378"/>
        <v>-</v>
      </c>
      <c r="IL404" s="163" t="str">
        <f t="shared" ca="1" si="1378"/>
        <v>-</v>
      </c>
      <c r="IM404" s="163" t="str">
        <f t="shared" ca="1" si="1378"/>
        <v>-</v>
      </c>
      <c r="IN404" s="163" t="str">
        <f t="shared" ca="1" si="1378"/>
        <v>-</v>
      </c>
      <c r="IO404" s="163" t="str">
        <f t="shared" ca="1" si="1378"/>
        <v>-</v>
      </c>
      <c r="IP404" s="163">
        <f t="shared" ca="1" si="1378"/>
        <v>0</v>
      </c>
      <c r="IQ404" s="163" t="str">
        <f t="shared" ca="1" si="1378"/>
        <v>-</v>
      </c>
      <c r="IR404" s="163" t="str">
        <f t="shared" ca="1" si="1378"/>
        <v>-</v>
      </c>
      <c r="IS404" s="163" t="str">
        <f t="shared" ca="1" si="1378"/>
        <v>-</v>
      </c>
      <c r="IT404" s="163">
        <f t="shared" ca="1" si="1378"/>
        <v>500</v>
      </c>
      <c r="IU404" s="163">
        <f t="shared" ca="1" si="1378"/>
        <v>500</v>
      </c>
      <c r="IV404" s="163" t="str">
        <f t="shared" ca="1" si="1378"/>
        <v>-</v>
      </c>
      <c r="IW404" s="163" t="str">
        <f t="shared" ca="1" si="1378"/>
        <v>-</v>
      </c>
      <c r="IX404" s="163" t="str">
        <f t="shared" ca="1" si="1378"/>
        <v>-</v>
      </c>
      <c r="IY404" s="163" t="str">
        <f t="shared" ca="1" si="1379"/>
        <v>-</v>
      </c>
      <c r="IZ404" s="163" t="str">
        <f t="shared" ca="1" si="1400"/>
        <v>-</v>
      </c>
      <c r="JA404" s="163" t="str">
        <f t="shared" ca="1" si="1400"/>
        <v>-</v>
      </c>
      <c r="JB404" s="163" t="str">
        <f t="shared" ca="1" si="1400"/>
        <v>-</v>
      </c>
      <c r="JC404" s="163" t="str">
        <f t="shared" ca="1" si="1400"/>
        <v>-</v>
      </c>
      <c r="JD404" s="163" t="str">
        <f t="shared" ca="1" si="1400"/>
        <v>-</v>
      </c>
      <c r="JE404" s="163" t="str">
        <f t="shared" ca="1" si="1400"/>
        <v>-</v>
      </c>
      <c r="JF404" s="163" t="str">
        <f t="shared" ca="1" si="1400"/>
        <v>-</v>
      </c>
      <c r="JG404" s="163" t="str">
        <f t="shared" ca="1" si="1400"/>
        <v>-</v>
      </c>
      <c r="JH404" s="163" t="str">
        <f t="shared" ca="1" si="1400"/>
        <v>-</v>
      </c>
      <c r="JI404" s="163" t="str">
        <f t="shared" ca="1" si="1400"/>
        <v>-</v>
      </c>
      <c r="JJ404" s="163" t="str">
        <f t="shared" ca="1" si="1400"/>
        <v>-</v>
      </c>
      <c r="JK404" s="163" t="str">
        <f t="shared" ca="1" si="1400"/>
        <v>-</v>
      </c>
      <c r="JL404" s="163" t="str">
        <f t="shared" ca="1" si="1400"/>
        <v>-</v>
      </c>
      <c r="JM404" s="163" t="str">
        <f t="shared" ca="1" si="1400"/>
        <v>-</v>
      </c>
      <c r="JN404" s="163" t="str">
        <f t="shared" ca="1" si="1401"/>
        <v>-</v>
      </c>
      <c r="JO404" s="163" t="str">
        <f t="shared" ca="1" si="1401"/>
        <v>-</v>
      </c>
      <c r="JP404" s="163" t="str">
        <f t="shared" ca="1" si="1401"/>
        <v>-</v>
      </c>
      <c r="JQ404" s="163" t="str">
        <f t="shared" ca="1" si="1401"/>
        <v>-</v>
      </c>
      <c r="JR404" s="163" t="str">
        <f t="shared" ca="1" si="1401"/>
        <v>-</v>
      </c>
      <c r="JS404" s="163" t="str">
        <f t="shared" ca="1" si="1400"/>
        <v>-</v>
      </c>
      <c r="JT404" s="163" t="str">
        <f t="shared" ca="1" si="1400"/>
        <v>-</v>
      </c>
      <c r="JU404" s="163" t="str">
        <f t="shared" ca="1" si="1400"/>
        <v>-</v>
      </c>
      <c r="JV404" s="163" t="str">
        <f t="shared" ca="1" si="1400"/>
        <v>-</v>
      </c>
      <c r="JW404" s="163" t="str">
        <f t="shared" ca="1" si="1400"/>
        <v>-</v>
      </c>
      <c r="JX404" s="163" t="str">
        <f t="shared" ca="1" si="1379"/>
        <v>-</v>
      </c>
      <c r="JY404" s="163" t="str">
        <f t="shared" ca="1" si="1402"/>
        <v>-</v>
      </c>
      <c r="JZ404" s="163" t="str">
        <f t="shared" ca="1" si="1402"/>
        <v>-</v>
      </c>
      <c r="KA404" s="163" t="str">
        <f t="shared" ca="1" si="1402"/>
        <v>-</v>
      </c>
      <c r="KB404" s="163" t="str">
        <f t="shared" ca="1" si="1402"/>
        <v>-</v>
      </c>
      <c r="KC404" s="163" t="str">
        <f t="shared" ca="1" si="1402"/>
        <v>-</v>
      </c>
      <c r="KD404" s="163" t="str">
        <f t="shared" ca="1" si="1402"/>
        <v>-</v>
      </c>
      <c r="KE404" s="163" t="str">
        <f t="shared" ca="1" si="1402"/>
        <v>-</v>
      </c>
      <c r="KF404" s="163" t="str">
        <f t="shared" ca="1" si="1402"/>
        <v>-</v>
      </c>
      <c r="KG404" s="163" t="str">
        <f t="shared" ca="1" si="1402"/>
        <v>-</v>
      </c>
      <c r="KH404" s="163" t="str">
        <f t="shared" ca="1" si="1402"/>
        <v>-</v>
      </c>
      <c r="KI404" s="163" t="str">
        <f t="shared" ca="1" si="1402"/>
        <v>-</v>
      </c>
      <c r="KJ404" s="163" t="str">
        <f t="shared" ca="1" si="1402"/>
        <v>-</v>
      </c>
      <c r="KK404" s="163" t="str">
        <f t="shared" ca="1" si="1402"/>
        <v>-</v>
      </c>
      <c r="KL404" s="163" t="str">
        <f t="shared" ca="1" si="1402"/>
        <v>-</v>
      </c>
      <c r="KM404" s="163" t="str">
        <f t="shared" ca="1" si="1402"/>
        <v>-</v>
      </c>
      <c r="KN404" s="163" t="str">
        <f t="shared" ca="1" si="1402"/>
        <v>-</v>
      </c>
      <c r="KO404" s="163" t="str">
        <f t="shared" ca="1" si="1402"/>
        <v>-</v>
      </c>
      <c r="KP404" s="163" t="str">
        <f t="shared" ca="1" si="1402"/>
        <v>-</v>
      </c>
      <c r="KQ404" s="163" t="str">
        <f t="shared" ca="1" si="1402"/>
        <v>-</v>
      </c>
      <c r="KR404" s="163" t="str">
        <f t="shared" ca="1" si="1402"/>
        <v>-</v>
      </c>
      <c r="KS404" s="163" t="str">
        <f t="shared" ca="1" si="1402"/>
        <v>-</v>
      </c>
      <c r="KT404" s="163" t="str">
        <f t="shared" ca="1" si="1402"/>
        <v>-</v>
      </c>
      <c r="KU404" s="163" t="str">
        <f t="shared" ca="1" si="1402"/>
        <v>-</v>
      </c>
      <c r="KV404" s="163" t="str">
        <f t="shared" ca="1" si="1402"/>
        <v>-</v>
      </c>
      <c r="KW404" s="163" t="str">
        <f t="shared" ca="1" si="1402"/>
        <v>-</v>
      </c>
      <c r="KX404" s="163" t="str">
        <f t="shared" ca="1" si="1402"/>
        <v>-</v>
      </c>
      <c r="KY404" s="163" t="str">
        <f t="shared" ca="1" si="1402"/>
        <v>-</v>
      </c>
      <c r="KZ404" s="163" t="str">
        <f t="shared" ca="1" si="1402"/>
        <v>-</v>
      </c>
      <c r="LA404" s="163" t="str">
        <f t="shared" ca="1" si="1402"/>
        <v>-</v>
      </c>
      <c r="LB404" s="163" t="str">
        <f t="shared" ca="1" si="1402"/>
        <v>-</v>
      </c>
      <c r="LC404" s="163" t="str">
        <f t="shared" ca="1" si="1402"/>
        <v>-</v>
      </c>
      <c r="LD404" s="163" t="str">
        <f t="shared" ca="1" si="1402"/>
        <v>-</v>
      </c>
      <c r="LE404" s="163" t="str">
        <f t="shared" ca="1" si="1402"/>
        <v>-</v>
      </c>
      <c r="LF404" s="163" t="str">
        <f t="shared" ca="1" si="1402"/>
        <v>-</v>
      </c>
      <c r="LG404" s="163" t="str">
        <f t="shared" ca="1" si="1402"/>
        <v>-</v>
      </c>
      <c r="LH404" s="163" t="str">
        <f t="shared" ca="1" si="1402"/>
        <v>-</v>
      </c>
      <c r="LI404" s="163" t="str">
        <f t="shared" ca="1" si="1402"/>
        <v>-</v>
      </c>
      <c r="LJ404" s="163" t="str">
        <f t="shared" ca="1" si="1402"/>
        <v>-</v>
      </c>
      <c r="LK404" s="163" t="str">
        <f t="shared" ca="1" si="1402"/>
        <v>-</v>
      </c>
      <c r="LL404" s="163" t="str">
        <f t="shared" ca="1" si="1402"/>
        <v>-</v>
      </c>
      <c r="LM404" s="163" t="str">
        <f t="shared" ca="1" si="1402"/>
        <v>-</v>
      </c>
      <c r="LN404" s="163" t="str">
        <f t="shared" ca="1" si="1402"/>
        <v>-</v>
      </c>
      <c r="LO404" s="163" t="str">
        <f t="shared" ca="1" si="1379"/>
        <v>-</v>
      </c>
      <c r="LP404" s="163" t="str">
        <f t="shared" ca="1" si="1379"/>
        <v>-</v>
      </c>
      <c r="LQ404" s="163" t="str">
        <f t="shared" ca="1" si="1379"/>
        <v>-</v>
      </c>
      <c r="LR404" s="163" t="str">
        <f t="shared" ca="1" si="1379"/>
        <v>-</v>
      </c>
      <c r="LS404" s="163" t="str">
        <f t="shared" ca="1" si="1379"/>
        <v>-</v>
      </c>
      <c r="LT404" s="163" t="str">
        <f t="shared" ca="1" si="1379"/>
        <v>-</v>
      </c>
      <c r="LU404" s="163" t="str">
        <f t="shared" ca="1" si="1379"/>
        <v>-</v>
      </c>
      <c r="LV404" s="163" t="str">
        <f t="shared" ca="1" si="1379"/>
        <v>-</v>
      </c>
      <c r="LW404" s="163" t="str">
        <f t="shared" ca="1" si="1379"/>
        <v>-</v>
      </c>
      <c r="LX404" s="163" t="str">
        <f t="shared" ca="1" si="1379"/>
        <v>-</v>
      </c>
      <c r="LY404" s="10"/>
      <c r="LZ404" s="161">
        <f t="shared" ca="1" si="1345"/>
        <v>4.4999999999999998E-2</v>
      </c>
      <c r="MA404" s="161">
        <f t="shared" ca="1" si="1346"/>
        <v>4.4999999999999998E-2</v>
      </c>
      <c r="MB404" s="163">
        <f t="shared" ca="1" si="1380"/>
        <v>1</v>
      </c>
      <c r="MC404" s="163">
        <f t="shared" ca="1" si="1380"/>
        <v>0</v>
      </c>
      <c r="MD404" s="163">
        <f t="shared" ca="1" si="1380"/>
        <v>1</v>
      </c>
      <c r="ME404" s="163">
        <f t="shared" ca="1" si="1380"/>
        <v>1</v>
      </c>
      <c r="MF404" s="163">
        <f t="shared" ca="1" si="1380"/>
        <v>0</v>
      </c>
      <c r="MG404" s="163">
        <f t="shared" ca="1" si="1380"/>
        <v>70</v>
      </c>
      <c r="MH404" s="163">
        <f t="shared" ca="1" si="1380"/>
        <v>50</v>
      </c>
      <c r="MI404" s="163">
        <f t="shared" ca="1" si="1380"/>
        <v>85</v>
      </c>
      <c r="MJ404" s="163">
        <f t="shared" ca="1" si="1380"/>
        <v>50</v>
      </c>
      <c r="MK404" s="161">
        <f t="shared" ca="1" si="1348"/>
        <v>1</v>
      </c>
      <c r="ML404" s="161">
        <f t="shared" ca="1" si="1349"/>
        <v>1</v>
      </c>
      <c r="MM404" s="161">
        <f t="shared" ca="1" si="1350"/>
        <v>1</v>
      </c>
      <c r="MN404" s="161">
        <f t="shared" ca="1" si="1351"/>
        <v>1</v>
      </c>
      <c r="MO404" s="161">
        <f t="shared" ca="1" si="1351"/>
        <v>1</v>
      </c>
      <c r="MP404" s="163">
        <f t="shared" ca="1" si="1380"/>
        <v>1</v>
      </c>
      <c r="MQ404" s="10"/>
      <c r="MR404" s="163">
        <f t="shared" ca="1" si="1380"/>
        <v>1</v>
      </c>
      <c r="MS404" s="161">
        <f t="shared" si="1352"/>
        <v>1</v>
      </c>
      <c r="MT404" s="163">
        <f t="shared" ca="1" si="1380"/>
        <v>0.75</v>
      </c>
      <c r="MU404" s="163">
        <f t="shared" ca="1" si="1380"/>
        <v>0.8</v>
      </c>
      <c r="MV404" s="163">
        <f t="shared" ca="1" si="1403"/>
        <v>0.82499999999999996</v>
      </c>
      <c r="MW404" s="163">
        <f t="shared" ca="1" si="1403"/>
        <v>0.875</v>
      </c>
      <c r="MX404" s="163">
        <f t="shared" ca="1" si="1380"/>
        <v>0.9</v>
      </c>
      <c r="MY404" s="163">
        <f t="shared" ca="1" si="1406"/>
        <v>0.75</v>
      </c>
      <c r="MZ404" s="163">
        <f t="shared" ca="1" si="1406"/>
        <v>0.78142857142857147</v>
      </c>
      <c r="NA404" s="163">
        <f t="shared" ca="1" si="1406"/>
        <v>0.82499999999999996</v>
      </c>
      <c r="NB404" s="163">
        <f t="shared" ca="1" si="1406"/>
        <v>0.875</v>
      </c>
      <c r="NC404" s="163">
        <f t="shared" ca="1" si="1406"/>
        <v>0.9</v>
      </c>
      <c r="ND404" s="163">
        <f t="shared" ca="1" si="1406"/>
        <v>0.9</v>
      </c>
      <c r="NE404" s="163">
        <f t="shared" ca="1" si="1406"/>
        <v>0.75</v>
      </c>
      <c r="NF404" s="163">
        <f t="shared" ca="1" si="1406"/>
        <v>0.78142857142857147</v>
      </c>
      <c r="NG404" s="163">
        <f t="shared" ca="1" si="1406"/>
        <v>0.82499999999999996</v>
      </c>
      <c r="NH404" s="163">
        <f t="shared" ca="1" si="1406"/>
        <v>0.875</v>
      </c>
      <c r="NI404" s="163">
        <f t="shared" ca="1" si="1406"/>
        <v>0.9</v>
      </c>
      <c r="NJ404" s="163">
        <f t="shared" ca="1" si="1406"/>
        <v>0.9</v>
      </c>
      <c r="NK404" s="163">
        <f t="shared" ca="1" si="1406"/>
        <v>0.75</v>
      </c>
      <c r="NL404" s="163">
        <f t="shared" ca="1" si="1406"/>
        <v>0.78142857142857147</v>
      </c>
      <c r="NM404" s="163">
        <f t="shared" ca="1" si="1406"/>
        <v>0.82499999999999996</v>
      </c>
      <c r="NN404" s="163">
        <f t="shared" ca="1" si="1406"/>
        <v>0.875</v>
      </c>
      <c r="NO404" s="163">
        <f t="shared" ca="1" si="1406"/>
        <v>0.9</v>
      </c>
      <c r="NP404" s="163">
        <f t="shared" ca="1" si="1406"/>
        <v>0.9</v>
      </c>
      <c r="NQ404" s="163">
        <f t="shared" ca="1" si="1406"/>
        <v>0.75</v>
      </c>
      <c r="NR404" s="163">
        <f t="shared" ca="1" si="1406"/>
        <v>0.78142857142857147</v>
      </c>
      <c r="NS404" s="163">
        <f t="shared" ca="1" si="1406"/>
        <v>0.82499999999999996</v>
      </c>
      <c r="NT404" s="163">
        <f t="shared" ca="1" si="1406"/>
        <v>0.875</v>
      </c>
      <c r="NU404" s="163">
        <f t="shared" ca="1" si="1406"/>
        <v>0.9</v>
      </c>
      <c r="NV404" s="163">
        <f t="shared" ca="1" si="1406"/>
        <v>0.9</v>
      </c>
      <c r="NW404" s="163">
        <f t="shared" ca="1" si="1406"/>
        <v>0.75</v>
      </c>
      <c r="NX404" s="163">
        <f t="shared" ca="1" si="1406"/>
        <v>0.78142857142857147</v>
      </c>
      <c r="NY404" s="163">
        <f t="shared" ca="1" si="1406"/>
        <v>0.82499999999999996</v>
      </c>
      <c r="NZ404" s="163">
        <f t="shared" ca="1" si="1406"/>
        <v>0.875</v>
      </c>
      <c r="OA404" s="163">
        <f t="shared" ca="1" si="1406"/>
        <v>0.9</v>
      </c>
      <c r="OB404" s="163">
        <f t="shared" ca="1" si="1406"/>
        <v>0.9</v>
      </c>
      <c r="OC404" s="163">
        <f t="shared" ca="1" si="1406"/>
        <v>0.75</v>
      </c>
      <c r="OD404" s="163">
        <f t="shared" ca="1" si="1406"/>
        <v>0.78142857142857147</v>
      </c>
      <c r="OE404" s="163">
        <f t="shared" ca="1" si="1406"/>
        <v>0.82499999999999996</v>
      </c>
      <c r="OF404" s="163">
        <f t="shared" ca="1" si="1406"/>
        <v>0.875</v>
      </c>
      <c r="OG404" s="163">
        <f t="shared" ca="1" si="1406"/>
        <v>0.9</v>
      </c>
      <c r="OH404" s="163">
        <f t="shared" ca="1" si="1406"/>
        <v>0.9</v>
      </c>
      <c r="OI404" s="163">
        <f t="shared" ca="1" si="1406"/>
        <v>0.75</v>
      </c>
      <c r="OJ404" s="163">
        <f t="shared" ca="1" si="1406"/>
        <v>0.76904761904761909</v>
      </c>
      <c r="OK404" s="163">
        <f t="shared" ca="1" si="1406"/>
        <v>0.82000000000000006</v>
      </c>
      <c r="OL404" s="163">
        <f t="shared" ca="1" si="1406"/>
        <v>0.875</v>
      </c>
      <c r="OM404" s="163">
        <f t="shared" ca="1" si="1406"/>
        <v>0.9</v>
      </c>
      <c r="ON404" s="163">
        <f t="shared" ca="1" si="1406"/>
        <v>0.90000000000000013</v>
      </c>
      <c r="OO404" s="163">
        <f t="shared" ca="1" si="1406"/>
        <v>0.75</v>
      </c>
      <c r="OP404" s="163">
        <f t="shared" ca="1" si="1406"/>
        <v>0.76904761904761909</v>
      </c>
      <c r="OQ404" s="163">
        <f t="shared" ca="1" si="1406"/>
        <v>0.82000000000000006</v>
      </c>
      <c r="OR404" s="163">
        <f t="shared" ca="1" si="1406"/>
        <v>0.875</v>
      </c>
      <c r="OS404" s="163">
        <f t="shared" ca="1" si="1406"/>
        <v>0.9</v>
      </c>
      <c r="OT404" s="163">
        <f t="shared" ca="1" si="1406"/>
        <v>0.9</v>
      </c>
      <c r="OU404" s="163">
        <f t="shared" ca="1" si="1406"/>
        <v>0.875</v>
      </c>
      <c r="OV404" s="161">
        <f t="shared" ca="1" si="1354"/>
        <v>1</v>
      </c>
      <c r="OW404" s="161">
        <f t="shared" ca="1" si="1355"/>
        <v>1</v>
      </c>
      <c r="OX404" s="161" t="str">
        <f t="shared" ca="1" si="1356"/>
        <v>-</v>
      </c>
      <c r="OY404" s="163" t="str">
        <f t="shared" ca="1" si="1357"/>
        <v>-</v>
      </c>
      <c r="OZ404" s="161" t="str">
        <f t="shared" ca="1" si="1358"/>
        <v>-</v>
      </c>
      <c r="PA404" s="161" t="str">
        <f t="shared" ca="1" si="1359"/>
        <v>-</v>
      </c>
      <c r="PB404" s="163">
        <f t="shared" ref="PB404" ca="1" si="1410">OFFSET(PB$5,$B404,0)</f>
        <v>0</v>
      </c>
      <c r="PC404" s="27">
        <v>0</v>
      </c>
    </row>
    <row r="405" spans="1:419" s="143" customFormat="1" hidden="1" outlineLevel="1">
      <c r="A405" s="121">
        <f t="shared" si="14"/>
        <v>400</v>
      </c>
      <c r="B405" s="121">
        <f t="shared" ref="B405:B413" si="1411">$A$18</f>
        <v>13</v>
      </c>
      <c r="C405" s="143">
        <f t="shared" si="1366"/>
        <v>1002</v>
      </c>
      <c r="D405" s="143" t="s">
        <v>884</v>
      </c>
      <c r="E405" s="143" t="b">
        <f t="shared" si="1320"/>
        <v>1</v>
      </c>
      <c r="F405" s="143" t="b">
        <v>0</v>
      </c>
      <c r="G405" s="143" t="b">
        <f t="shared" si="1361"/>
        <v>1</v>
      </c>
      <c r="H405" s="139">
        <f t="shared" ca="1" si="1381"/>
        <v>3</v>
      </c>
      <c r="I405" s="32">
        <v>3</v>
      </c>
      <c r="J405" s="32">
        <v>1</v>
      </c>
      <c r="K405" s="139">
        <f t="shared" ca="1" si="1381"/>
        <v>1</v>
      </c>
      <c r="L405" s="139">
        <f t="shared" ca="1" si="1381"/>
        <v>1</v>
      </c>
      <c r="M405" s="139">
        <f t="shared" ca="1" si="1381"/>
        <v>1</v>
      </c>
      <c r="N405" s="139">
        <f t="shared" ca="1" si="1381"/>
        <v>1</v>
      </c>
      <c r="O405" s="139">
        <f t="shared" ca="1" si="1381"/>
        <v>1</v>
      </c>
      <c r="P405" s="139">
        <f t="shared" ca="1" si="1381"/>
        <v>1</v>
      </c>
      <c r="Q405" s="139">
        <f t="shared" ca="1" si="1381"/>
        <v>1</v>
      </c>
      <c r="R405" s="139">
        <f t="shared" ca="1" si="1381"/>
        <v>2</v>
      </c>
      <c r="S405" s="139">
        <f t="shared" ca="1" si="1381"/>
        <v>1</v>
      </c>
      <c r="T405" s="139">
        <f t="shared" ca="1" si="1404"/>
        <v>1</v>
      </c>
      <c r="U405" s="139">
        <f t="shared" ca="1" si="1404"/>
        <v>1</v>
      </c>
      <c r="V405" s="139">
        <f t="shared" ca="1" si="1404"/>
        <v>1</v>
      </c>
      <c r="W405" s="139">
        <f t="shared" ca="1" si="1381"/>
        <v>1</v>
      </c>
      <c r="X405" s="32">
        <v>3</v>
      </c>
      <c r="Y405" s="139">
        <f t="shared" ca="1" si="1381"/>
        <v>1</v>
      </c>
      <c r="Z405" s="139">
        <f t="shared" ca="1" si="1381"/>
        <v>1</v>
      </c>
      <c r="AA405" s="139">
        <f t="shared" ca="1" si="1381"/>
        <v>1</v>
      </c>
      <c r="AB405" s="139">
        <f t="shared" ca="1" si="1381"/>
        <v>1</v>
      </c>
      <c r="AC405" s="139">
        <f t="shared" ca="1" si="1396"/>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00021 Pasture SQ CropgrazeFALSE Pasture1.15 (F33N11)</v>
      </c>
      <c r="AF405" s="10" t="str">
        <f ca="1">IF(COUNTIF(AE$5:AE405,AE405)=1,"-","Dup")</f>
        <v>-</v>
      </c>
      <c r="AG405" s="10"/>
      <c r="AH405" s="163" t="str">
        <f t="shared" ca="1" si="1372"/>
        <v>-</v>
      </c>
      <c r="AI405" s="163" t="str">
        <f t="shared" ca="1" si="1372"/>
        <v>-</v>
      </c>
      <c r="AJ405" s="163" t="str">
        <f t="shared" ca="1" si="1372"/>
        <v>-</v>
      </c>
      <c r="AK405" s="163" t="str">
        <f t="shared" ca="1" si="1372"/>
        <v>-</v>
      </c>
      <c r="AL405" s="163" t="str">
        <f t="shared" ca="1" si="1372"/>
        <v>-</v>
      </c>
      <c r="AM405" s="163" t="b">
        <f t="shared" ca="1" si="1372"/>
        <v>1</v>
      </c>
      <c r="AN405" s="10"/>
      <c r="AO405" s="161" t="b">
        <f t="shared" si="1373"/>
        <v>0</v>
      </c>
      <c r="AP405" s="161">
        <f t="shared" si="1373"/>
        <v>2</v>
      </c>
      <c r="AQ405" s="161" t="b">
        <f t="shared" si="1373"/>
        <v>0</v>
      </c>
      <c r="AR405" s="161" t="b">
        <f t="shared" si="1373"/>
        <v>1</v>
      </c>
      <c r="AS405" s="161" t="b">
        <f t="shared" si="1373"/>
        <v>1</v>
      </c>
      <c r="AT405" s="161" t="b">
        <f t="shared" si="1373"/>
        <v>0</v>
      </c>
      <c r="AU405" s="161">
        <f t="shared" ca="1" si="1323"/>
        <v>0</v>
      </c>
      <c r="AV405" s="161" t="b">
        <f t="shared" si="1408"/>
        <v>0</v>
      </c>
      <c r="AW405" s="161" t="b">
        <f t="shared" si="1408"/>
        <v>0</v>
      </c>
      <c r="AX405" s="161" t="str">
        <f t="shared" si="1408"/>
        <v>-</v>
      </c>
      <c r="AY405" s="161" t="str">
        <f t="shared" si="1408"/>
        <v>-</v>
      </c>
      <c r="AZ405" s="161" t="str">
        <f t="shared" si="1408"/>
        <v>-</v>
      </c>
      <c r="BA405" s="10"/>
      <c r="BB405" s="161" t="b">
        <f t="shared" si="1325"/>
        <v>1</v>
      </c>
      <c r="BC405" s="163" t="b">
        <f t="shared" ca="1" si="1326"/>
        <v>1</v>
      </c>
      <c r="BD405" s="163" t="b">
        <f t="shared" ca="1" si="1326"/>
        <v>1</v>
      </c>
      <c r="BE405" s="162">
        <f t="shared" ca="1" si="1327"/>
        <v>3210</v>
      </c>
      <c r="BF405" s="163" t="str">
        <f t="shared" ca="1" si="1395"/>
        <v>-</v>
      </c>
      <c r="BG405" s="163" t="str">
        <f t="shared" ca="1" si="1395"/>
        <v>-</v>
      </c>
      <c r="BH405" s="163" t="str">
        <f t="shared" ca="1" si="1395"/>
        <v>-</v>
      </c>
      <c r="BI405" s="163" t="str">
        <f t="shared" ca="1" si="1395"/>
        <v>-</v>
      </c>
      <c r="BJ405" s="163" t="str">
        <f t="shared" ca="1" si="1395"/>
        <v>-</v>
      </c>
      <c r="BK405" s="163">
        <f t="shared" ca="1" si="1395"/>
        <v>1</v>
      </c>
      <c r="BL405" s="163">
        <f t="shared" ca="1" si="1395"/>
        <v>1</v>
      </c>
      <c r="BM405" s="163" t="str">
        <f t="shared" ca="1" si="1395"/>
        <v>-</v>
      </c>
      <c r="BN405" s="163" t="str">
        <f t="shared" ca="1" si="1395"/>
        <v>-</v>
      </c>
      <c r="BO405" s="163" t="b">
        <f t="shared" ca="1" si="1329"/>
        <v>0</v>
      </c>
      <c r="BP405" s="163" t="b">
        <f t="shared" ca="1" si="1329"/>
        <v>0</v>
      </c>
      <c r="BQ405" s="163" t="b">
        <f t="shared" ca="1" si="1329"/>
        <v>0</v>
      </c>
      <c r="BR405" s="163" t="b">
        <f t="shared" ca="1" si="1329"/>
        <v>0</v>
      </c>
      <c r="BS405" s="163" t="b">
        <f t="shared" ca="1" si="1329"/>
        <v>0</v>
      </c>
      <c r="BT405" s="163" t="b">
        <f t="shared" ca="1" si="1329"/>
        <v>0</v>
      </c>
      <c r="BU405" s="163" t="b">
        <f t="shared" ca="1" si="1329"/>
        <v>0</v>
      </c>
      <c r="BV405" s="163" t="b">
        <f t="shared" ca="1" si="1329"/>
        <v>0</v>
      </c>
      <c r="BW405" s="163" t="b">
        <f t="shared" ca="1" si="1329"/>
        <v>0</v>
      </c>
      <c r="BX405" s="163" t="str">
        <f t="shared" ca="1" si="1397"/>
        <v>-</v>
      </c>
      <c r="BY405" s="163" t="str">
        <f t="shared" ca="1" si="1398"/>
        <v>-</v>
      </c>
      <c r="BZ405" s="163" t="str">
        <f t="shared" ca="1" si="1398"/>
        <v>-</v>
      </c>
      <c r="CA405" s="163" t="str">
        <f t="shared" ca="1" si="1398"/>
        <v>-</v>
      </c>
      <c r="CB405" s="163" t="str">
        <f t="shared" ca="1" si="1398"/>
        <v>-</v>
      </c>
      <c r="CC405" s="163" t="str">
        <f t="shared" ca="1" si="1398"/>
        <v>-</v>
      </c>
      <c r="CD405" s="163" t="str">
        <f t="shared" ca="1" si="1398"/>
        <v>-</v>
      </c>
      <c r="CE405" s="163" t="str">
        <f t="shared" ca="1" si="1398"/>
        <v>-</v>
      </c>
      <c r="CF405" s="163" t="str">
        <f t="shared" ca="1" si="1398"/>
        <v>-</v>
      </c>
      <c r="CG405" s="163" t="str">
        <f t="shared" ca="1" si="1397"/>
        <v>-</v>
      </c>
      <c r="CH405" s="163" t="str">
        <f t="shared" ca="1" si="1397"/>
        <v>-</v>
      </c>
      <c r="CI405" s="163" t="str">
        <f t="shared" ca="1" si="1397"/>
        <v>-</v>
      </c>
      <c r="CJ405" s="163" t="str">
        <f t="shared" ca="1" si="1397"/>
        <v>-</v>
      </c>
      <c r="CK405" s="163" t="str">
        <f t="shared" ca="1" si="1397"/>
        <v>-</v>
      </c>
      <c r="CL405" s="163" t="str">
        <f t="shared" ca="1" si="1397"/>
        <v>-</v>
      </c>
      <c r="CM405" s="163" t="str">
        <f t="shared" ca="1" si="1397"/>
        <v>-</v>
      </c>
      <c r="CN405" s="163" t="str">
        <f t="shared" ca="1" si="1397"/>
        <v>-</v>
      </c>
      <c r="CO405" s="163" t="str">
        <f t="shared" ca="1" si="1397"/>
        <v>-</v>
      </c>
      <c r="CP405" s="163" t="str">
        <f t="shared" ca="1" si="1397"/>
        <v>-</v>
      </c>
      <c r="CQ405" s="163" t="str">
        <f t="shared" ca="1" si="1397"/>
        <v>-</v>
      </c>
      <c r="CR405" s="163" t="str">
        <f t="shared" ca="1" si="1397"/>
        <v>-</v>
      </c>
      <c r="CS405" s="163" t="str">
        <f t="shared" ca="1" si="1397"/>
        <v>-</v>
      </c>
      <c r="CT405" s="163" t="str">
        <f t="shared" ca="1" si="1397"/>
        <v>-</v>
      </c>
      <c r="CU405" s="163" t="str">
        <f t="shared" ca="1" si="1397"/>
        <v>-</v>
      </c>
      <c r="CV405" s="163" t="str">
        <f t="shared" ca="1" si="1397"/>
        <v>-</v>
      </c>
      <c r="CW405" s="163" t="str">
        <f t="shared" ca="1" si="1397"/>
        <v>-</v>
      </c>
      <c r="CX405" s="163" t="str">
        <f t="shared" ca="1" si="1397"/>
        <v>-</v>
      </c>
      <c r="CY405" s="163" t="str">
        <f t="shared" ca="1" si="1397"/>
        <v>-</v>
      </c>
      <c r="CZ405" s="163" t="str">
        <f t="shared" ca="1" si="1397"/>
        <v>-</v>
      </c>
      <c r="DA405" s="163" t="str">
        <f t="shared" ca="1" si="1397"/>
        <v>-</v>
      </c>
      <c r="DB405" s="163" t="str">
        <f t="shared" ca="1" si="1397"/>
        <v>-</v>
      </c>
      <c r="DC405" s="163" t="str">
        <f t="shared" ca="1" si="1397"/>
        <v>-</v>
      </c>
      <c r="DD405" s="163" t="str">
        <f t="shared" ca="1" si="1399"/>
        <v>-</v>
      </c>
      <c r="DE405" s="163" t="str">
        <f t="shared" ca="1" si="1399"/>
        <v>-</v>
      </c>
      <c r="DF405" s="163" t="str">
        <f t="shared" ca="1" si="1399"/>
        <v>-</v>
      </c>
      <c r="DG405" s="163" t="str">
        <f t="shared" ca="1" si="1399"/>
        <v>-</v>
      </c>
      <c r="DH405" s="163" t="str">
        <f t="shared" ca="1" si="1399"/>
        <v>-</v>
      </c>
      <c r="DI405" s="163" t="str">
        <f t="shared" ca="1" si="1399"/>
        <v>-</v>
      </c>
      <c r="DJ405" s="163" t="str">
        <f t="shared" ca="1" si="1399"/>
        <v>-</v>
      </c>
      <c r="DK405" s="163" t="str">
        <f t="shared" ca="1" si="1399"/>
        <v>-</v>
      </c>
      <c r="DL405" s="10"/>
      <c r="DM405" s="163" t="str">
        <f t="shared" ca="1" si="1395"/>
        <v>-</v>
      </c>
      <c r="DN405" s="163" t="str">
        <f t="shared" ca="1" si="1395"/>
        <v>-</v>
      </c>
      <c r="DO405" s="163" t="str">
        <f t="shared" ca="1" si="1395"/>
        <v>-</v>
      </c>
      <c r="DP405" s="163" t="str">
        <f t="shared" ca="1" si="1395"/>
        <v>-</v>
      </c>
      <c r="DQ405" s="163" t="str">
        <f t="shared" ca="1" si="1395"/>
        <v>-</v>
      </c>
      <c r="DR405" s="163" t="str">
        <f t="shared" ca="1" si="1395"/>
        <v>-</v>
      </c>
      <c r="DS405" s="163" t="str">
        <f t="shared" ca="1" si="1395"/>
        <v>-</v>
      </c>
      <c r="DT405" s="163" t="str">
        <f t="shared" ca="1" si="1395"/>
        <v>-</v>
      </c>
      <c r="DU405" s="163" t="str">
        <f t="shared" ca="1" si="1395"/>
        <v>-</v>
      </c>
      <c r="DV405" s="163" t="str">
        <f t="shared" ca="1" si="1395"/>
        <v>-</v>
      </c>
      <c r="DW405" s="163" t="str">
        <f t="shared" ca="1" si="1395"/>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07"/>
        <v>-</v>
      </c>
      <c r="EJ405" s="163" t="str">
        <f t="shared" ca="1" si="1407"/>
        <v>-</v>
      </c>
      <c r="EK405" s="163" t="str">
        <f t="shared" ca="1" si="1407"/>
        <v>-</v>
      </c>
      <c r="EL405" s="163" t="str">
        <f t="shared" ca="1" si="1407"/>
        <v>-</v>
      </c>
      <c r="EM405" s="163" t="str">
        <f t="shared" ca="1" si="1407"/>
        <v>-</v>
      </c>
      <c r="EN405" s="163" t="str">
        <f t="shared" ca="1" si="1407"/>
        <v>-</v>
      </c>
      <c r="EO405" s="163" t="str">
        <f t="shared" ca="1" si="1407"/>
        <v>-</v>
      </c>
      <c r="EP405" s="163" t="str">
        <f t="shared" ca="1" si="1407"/>
        <v>-</v>
      </c>
      <c r="EQ405" s="163">
        <f t="shared" ca="1" si="1407"/>
        <v>1</v>
      </c>
      <c r="ER405" s="163">
        <f t="shared" ca="1" si="1407"/>
        <v>1</v>
      </c>
      <c r="ES405" s="163">
        <f t="shared" ca="1" si="1407"/>
        <v>0</v>
      </c>
      <c r="ET405" s="163" t="str">
        <f t="shared" ca="1" si="1407"/>
        <v>-</v>
      </c>
      <c r="EU405" s="163" t="str">
        <f t="shared" ca="1" si="1407"/>
        <v>-</v>
      </c>
      <c r="EV405" s="163" t="str">
        <f t="shared" ca="1" si="1407"/>
        <v>-</v>
      </c>
      <c r="EW405" s="163" t="str">
        <f t="shared" ca="1" si="1407"/>
        <v>-</v>
      </c>
      <c r="EX405" s="163" t="str">
        <f t="shared" ca="1" si="1407"/>
        <v>-</v>
      </c>
      <c r="EY405" s="163" t="str">
        <f t="shared" ca="1" si="1407"/>
        <v>-</v>
      </c>
      <c r="EZ405" s="163" t="str">
        <f t="shared" ca="1" si="1407"/>
        <v>-</v>
      </c>
      <c r="FA405" s="163">
        <f t="shared" ca="1" si="1407"/>
        <v>0</v>
      </c>
      <c r="FB405" s="163" t="str">
        <f t="shared" ca="1" si="1407"/>
        <v>-</v>
      </c>
      <c r="FC405" s="163" t="str">
        <f t="shared" ca="1" si="1407"/>
        <v>-</v>
      </c>
      <c r="FD405" s="163" t="str">
        <f t="shared" ca="1" si="1407"/>
        <v>-</v>
      </c>
      <c r="FE405" s="163" t="str">
        <f t="shared" ca="1" si="1407"/>
        <v>-</v>
      </c>
      <c r="FF405" s="163" t="str">
        <f t="shared" ca="1" si="1407"/>
        <v>-</v>
      </c>
      <c r="FG405" s="163">
        <f t="shared" ca="1" si="1407"/>
        <v>0</v>
      </c>
      <c r="FH405" s="163">
        <f t="shared" ca="1" si="1407"/>
        <v>0</v>
      </c>
      <c r="FI405" s="163">
        <f t="shared" ca="1" si="1407"/>
        <v>0</v>
      </c>
      <c r="FJ405" s="163">
        <f t="shared" ca="1" si="1407"/>
        <v>0</v>
      </c>
      <c r="FK405" s="163">
        <f t="shared" ca="1" si="1407"/>
        <v>0</v>
      </c>
      <c r="FL405" s="163">
        <f t="shared" ca="1" si="1407"/>
        <v>0</v>
      </c>
      <c r="FM405" s="163">
        <f t="shared" ca="1" si="1407"/>
        <v>0</v>
      </c>
      <c r="FN405" s="163" t="str">
        <f t="shared" ca="1" si="1407"/>
        <v>-</v>
      </c>
      <c r="FO405" s="163" t="str">
        <f t="shared" ca="1" si="1407"/>
        <v>-</v>
      </c>
      <c r="FP405" s="163" t="str">
        <f t="shared" ca="1" si="1407"/>
        <v>-</v>
      </c>
      <c r="FQ405" s="163" t="str">
        <f t="shared" ca="1" si="1407"/>
        <v>-</v>
      </c>
      <c r="FR405" s="163" t="str">
        <f t="shared" ca="1" si="1407"/>
        <v>-</v>
      </c>
      <c r="FS405" s="163" t="str">
        <f t="shared" ca="1" si="1407"/>
        <v>-</v>
      </c>
      <c r="FT405" s="163" t="str">
        <f t="shared" ca="1" si="1407"/>
        <v>-</v>
      </c>
      <c r="FU405" s="163" t="str">
        <f t="shared" ca="1" si="1407"/>
        <v>-</v>
      </c>
      <c r="FV405" s="163" t="str">
        <f t="shared" ca="1" si="1407"/>
        <v>-</v>
      </c>
      <c r="FW405" s="163" t="str">
        <f t="shared" ca="1" si="1407"/>
        <v>-</v>
      </c>
      <c r="FX405" s="163" t="str">
        <f t="shared" ca="1" si="1407"/>
        <v>-</v>
      </c>
      <c r="FY405" s="10"/>
      <c r="FZ405" s="163">
        <f t="shared" ca="1" si="1407"/>
        <v>1</v>
      </c>
      <c r="GA405" s="163" t="str">
        <f t="shared" ca="1" si="1407"/>
        <v>-</v>
      </c>
      <c r="GB405" s="163" t="str">
        <f t="shared" ca="1" si="1407"/>
        <v>-</v>
      </c>
      <c r="GC405" s="163" t="str">
        <f t="shared" ca="1" si="1407"/>
        <v>-</v>
      </c>
      <c r="GD405" s="163" t="str">
        <f t="shared" ca="1" si="1374"/>
        <v>-</v>
      </c>
      <c r="GE405" s="163" t="b">
        <f t="shared" ca="1" si="1374"/>
        <v>0</v>
      </c>
      <c r="GF405" s="163" t="str">
        <f t="shared" ca="1" si="1374"/>
        <v>-</v>
      </c>
      <c r="GG405" s="163">
        <f t="shared" ca="1" si="1374"/>
        <v>0</v>
      </c>
      <c r="GH405" s="163" t="str">
        <f t="shared" ca="1" si="1374"/>
        <v>-</v>
      </c>
      <c r="GI405" s="161" cm="1">
        <f t="array" aca="1" ref="GI405" ca="1">INDEX(i.rev,$K405,GI$15)</f>
        <v>1</v>
      </c>
      <c r="GJ405" s="163">
        <f t="shared" ref="GJ405:GY413" ca="1" si="1412">OFFSET(GJ$5,$B405,0)</f>
        <v>0</v>
      </c>
      <c r="GK405" s="163">
        <f t="shared" ca="1" si="1412"/>
        <v>1</v>
      </c>
      <c r="GL405" s="163">
        <f t="shared" ca="1" si="1412"/>
        <v>0</v>
      </c>
      <c r="GM405" s="163">
        <f t="shared" ca="1" si="1412"/>
        <v>1</v>
      </c>
      <c r="GN405" s="163">
        <f t="shared" ca="1" si="1412"/>
        <v>1</v>
      </c>
      <c r="GO405" s="163">
        <f t="shared" ca="1" si="1412"/>
        <v>1</v>
      </c>
      <c r="GP405" s="163">
        <f t="shared" ca="1" si="1412"/>
        <v>0</v>
      </c>
      <c r="GQ405" s="163">
        <f t="shared" ca="1" si="1412"/>
        <v>0</v>
      </c>
      <c r="GR405" s="163">
        <f t="shared" ca="1" si="1412"/>
        <v>0</v>
      </c>
      <c r="GS405" s="163">
        <f t="shared" ca="1" si="1412"/>
        <v>0</v>
      </c>
      <c r="GT405" s="163">
        <f t="shared" ca="1" si="1412"/>
        <v>0</v>
      </c>
      <c r="GU405" s="163">
        <f t="shared" ca="1" si="1412"/>
        <v>0</v>
      </c>
      <c r="GV405" s="163">
        <f t="shared" ca="1" si="1412"/>
        <v>0</v>
      </c>
      <c r="GW405" s="163">
        <f t="shared" ca="1" si="1412"/>
        <v>0</v>
      </c>
      <c r="GX405" s="163">
        <f t="shared" ca="1" si="1412"/>
        <v>0</v>
      </c>
      <c r="GY405" s="163">
        <f t="shared" ca="1" si="1412"/>
        <v>0</v>
      </c>
      <c r="GZ405" s="161" cm="1">
        <f t="array" aca="1" ref="GZ405" ca="1">INDEX(i.rev,$K405,GZ$15)</f>
        <v>0</v>
      </c>
      <c r="HA405" s="163">
        <f t="shared" ca="1" si="1336"/>
        <v>0</v>
      </c>
      <c r="HB405" s="161" cm="1">
        <f t="array" aca="1" ref="HB405" ca="1">INDEX(i.rev,$K405,HB$15)</f>
        <v>1</v>
      </c>
      <c r="HC405" s="163">
        <f t="shared" ca="1" si="1392"/>
        <v>0</v>
      </c>
      <c r="HD405" s="163">
        <f t="shared" ca="1" si="1392"/>
        <v>0</v>
      </c>
      <c r="HE405" s="163">
        <f t="shared" ca="1" si="1392"/>
        <v>0</v>
      </c>
      <c r="HF405" s="163">
        <f t="shared" ca="1" si="1392"/>
        <v>0</v>
      </c>
      <c r="HG405" s="163">
        <f t="shared" ca="1" si="1392"/>
        <v>0</v>
      </c>
      <c r="HH405" s="163">
        <f t="shared" ca="1" si="1392"/>
        <v>0</v>
      </c>
      <c r="HI405" s="163">
        <f t="shared" ref="HI405:IH405" ca="1" si="1413">OFFSET(HI$5,$B405,0)</f>
        <v>0</v>
      </c>
      <c r="HJ405" s="10"/>
      <c r="HK405" s="163" t="str">
        <f t="shared" ca="1" si="1413"/>
        <v>-</v>
      </c>
      <c r="HL405" s="163" t="str">
        <f t="shared" ca="1" si="1413"/>
        <v>-</v>
      </c>
      <c r="HM405" s="163" t="str">
        <f t="shared" ca="1" si="1413"/>
        <v>-</v>
      </c>
      <c r="HN405" s="163" t="str">
        <f t="shared" ca="1" si="1413"/>
        <v>-</v>
      </c>
      <c r="HO405" s="163" t="str">
        <f t="shared" ca="1" si="1413"/>
        <v>-</v>
      </c>
      <c r="HP405" s="161" t="b">
        <f t="shared" ca="1" si="1376"/>
        <v>0</v>
      </c>
      <c r="HQ405" s="161" t="b">
        <f t="shared" ca="1" si="1376"/>
        <v>0</v>
      </c>
      <c r="HR405" s="161" t="b">
        <f t="shared" ca="1" si="1376"/>
        <v>1</v>
      </c>
      <c r="HS405" s="163">
        <f t="shared" ca="1" si="1413"/>
        <v>0</v>
      </c>
      <c r="HT405" s="161">
        <f t="shared" ca="1" si="1377"/>
        <v>1</v>
      </c>
      <c r="HU405" s="161">
        <f t="shared" ca="1" si="1377"/>
        <v>1</v>
      </c>
      <c r="HV405" s="163" t="str">
        <f t="shared" ca="1" si="1413"/>
        <v>-</v>
      </c>
      <c r="HW405" s="163" t="str">
        <f t="shared" ca="1" si="1413"/>
        <v>-</v>
      </c>
      <c r="HX405" s="163" t="str">
        <f t="shared" ca="1" si="1413"/>
        <v>-</v>
      </c>
      <c r="HY405" s="163" t="str">
        <f t="shared" ca="1" si="1413"/>
        <v>-</v>
      </c>
      <c r="HZ405" s="163" t="str">
        <f t="shared" ca="1" si="1413"/>
        <v>-</v>
      </c>
      <c r="IA405" s="163" t="str">
        <f t="shared" ca="1" si="1413"/>
        <v>-</v>
      </c>
      <c r="IB405" s="163" t="str">
        <f t="shared" ca="1" si="1413"/>
        <v>-</v>
      </c>
      <c r="IC405" s="163" t="str">
        <f t="shared" ca="1" si="1413"/>
        <v>-</v>
      </c>
      <c r="ID405" s="163" t="str">
        <f t="shared" ca="1" si="1413"/>
        <v>-</v>
      </c>
      <c r="IE405" s="163" t="b">
        <f t="shared" ca="1" si="1413"/>
        <v>1</v>
      </c>
      <c r="IF405" s="163" t="str">
        <f t="shared" ca="1" si="1413"/>
        <v>-</v>
      </c>
      <c r="IG405" s="163" t="str">
        <f t="shared" ca="1" si="1413"/>
        <v>-</v>
      </c>
      <c r="IH405" s="163" t="str">
        <f t="shared" ca="1" si="1413"/>
        <v>-</v>
      </c>
      <c r="II405" s="163" t="b">
        <f t="shared" ca="1" si="1378"/>
        <v>1</v>
      </c>
      <c r="IJ405" s="163">
        <f t="shared" ref="IJ405:IY413" ca="1" si="1414">OFFSET(IJ$5,$B405,0)</f>
        <v>0</v>
      </c>
      <c r="IK405" s="163" t="str">
        <f t="shared" ca="1" si="1414"/>
        <v>-</v>
      </c>
      <c r="IL405" s="163" t="str">
        <f t="shared" ca="1" si="1414"/>
        <v>-</v>
      </c>
      <c r="IM405" s="163" t="str">
        <f t="shared" ca="1" si="1414"/>
        <v>-</v>
      </c>
      <c r="IN405" s="163" t="str">
        <f t="shared" ca="1" si="1414"/>
        <v>-</v>
      </c>
      <c r="IO405" s="163" t="str">
        <f t="shared" ca="1" si="1414"/>
        <v>-</v>
      </c>
      <c r="IP405" s="163">
        <f t="shared" ca="1" si="1414"/>
        <v>0</v>
      </c>
      <c r="IQ405" s="163" t="str">
        <f t="shared" ca="1" si="1414"/>
        <v>-</v>
      </c>
      <c r="IR405" s="163" t="str">
        <f t="shared" ca="1" si="1414"/>
        <v>-</v>
      </c>
      <c r="IS405" s="163" t="str">
        <f t="shared" ca="1" si="1414"/>
        <v>-</v>
      </c>
      <c r="IT405" s="163">
        <f t="shared" ca="1" si="1414"/>
        <v>500</v>
      </c>
      <c r="IU405" s="163">
        <f t="shared" ca="1" si="1414"/>
        <v>500</v>
      </c>
      <c r="IV405" s="163" t="str">
        <f t="shared" ca="1" si="1414"/>
        <v>-</v>
      </c>
      <c r="IW405" s="163" t="str">
        <f t="shared" ca="1" si="1414"/>
        <v>-</v>
      </c>
      <c r="IX405" s="163" t="str">
        <f t="shared" ca="1" si="1414"/>
        <v>-</v>
      </c>
      <c r="IY405" s="163" t="str">
        <f t="shared" ca="1" si="1414"/>
        <v>-</v>
      </c>
      <c r="IZ405" s="163" t="str">
        <f t="shared" ca="1" si="1400"/>
        <v>-</v>
      </c>
      <c r="JA405" s="163" t="str">
        <f t="shared" ca="1" si="1400"/>
        <v>-</v>
      </c>
      <c r="JB405" s="163" t="str">
        <f t="shared" ca="1" si="1400"/>
        <v>-</v>
      </c>
      <c r="JC405" s="163" t="str">
        <f t="shared" ca="1" si="1400"/>
        <v>-</v>
      </c>
      <c r="JD405" s="163" t="str">
        <f t="shared" ca="1" si="1400"/>
        <v>-</v>
      </c>
      <c r="JE405" s="163" t="str">
        <f t="shared" ca="1" si="1400"/>
        <v>-</v>
      </c>
      <c r="JF405" s="163" t="str">
        <f t="shared" ca="1" si="1400"/>
        <v>-</v>
      </c>
      <c r="JG405" s="163" t="str">
        <f t="shared" ca="1" si="1400"/>
        <v>-</v>
      </c>
      <c r="JH405" s="163" t="str">
        <f t="shared" ca="1" si="1400"/>
        <v>-</v>
      </c>
      <c r="JI405" s="163" t="str">
        <f t="shared" ca="1" si="1400"/>
        <v>-</v>
      </c>
      <c r="JJ405" s="163" t="str">
        <f t="shared" ca="1" si="1400"/>
        <v>-</v>
      </c>
      <c r="JK405" s="163" t="str">
        <f t="shared" ca="1" si="1400"/>
        <v>-</v>
      </c>
      <c r="JL405" s="163" t="str">
        <f t="shared" ca="1" si="1400"/>
        <v>-</v>
      </c>
      <c r="JM405" s="163" t="str">
        <f t="shared" ca="1" si="1400"/>
        <v>-</v>
      </c>
      <c r="JN405" s="163" t="str">
        <f t="shared" ca="1" si="1401"/>
        <v>-</v>
      </c>
      <c r="JO405" s="163" t="str">
        <f t="shared" ca="1" si="1401"/>
        <v>-</v>
      </c>
      <c r="JP405" s="163" t="str">
        <f t="shared" ca="1" si="1401"/>
        <v>-</v>
      </c>
      <c r="JQ405" s="163" t="str">
        <f t="shared" ca="1" si="1401"/>
        <v>-</v>
      </c>
      <c r="JR405" s="163" t="str">
        <f t="shared" ca="1" si="1401"/>
        <v>-</v>
      </c>
      <c r="JS405" s="163" t="str">
        <f t="shared" ca="1" si="1400"/>
        <v>-</v>
      </c>
      <c r="JT405" s="163" t="str">
        <f t="shared" ca="1" si="1400"/>
        <v>-</v>
      </c>
      <c r="JU405" s="163" t="str">
        <f t="shared" ca="1" si="1400"/>
        <v>-</v>
      </c>
      <c r="JV405" s="163" t="str">
        <f t="shared" ca="1" si="1400"/>
        <v>-</v>
      </c>
      <c r="JW405" s="163" t="str">
        <f t="shared" ca="1" si="1400"/>
        <v>-</v>
      </c>
      <c r="JX405" s="163" t="str">
        <f t="shared" ca="1" si="1379"/>
        <v>-</v>
      </c>
      <c r="JY405" s="163" t="str">
        <f t="shared" ca="1" si="1402"/>
        <v>-</v>
      </c>
      <c r="JZ405" s="163" t="str">
        <f t="shared" ca="1" si="1402"/>
        <v>-</v>
      </c>
      <c r="KA405" s="163" t="str">
        <f t="shared" ca="1" si="1402"/>
        <v>-</v>
      </c>
      <c r="KB405" s="163" t="str">
        <f t="shared" ca="1" si="1402"/>
        <v>-</v>
      </c>
      <c r="KC405" s="163" t="str">
        <f t="shared" ca="1" si="1402"/>
        <v>-</v>
      </c>
      <c r="KD405" s="163" t="str">
        <f t="shared" ca="1" si="1402"/>
        <v>-</v>
      </c>
      <c r="KE405" s="163" t="str">
        <f t="shared" ca="1" si="1402"/>
        <v>-</v>
      </c>
      <c r="KF405" s="163" t="str">
        <f t="shared" ca="1" si="1402"/>
        <v>-</v>
      </c>
      <c r="KG405" s="163" t="str">
        <f t="shared" ca="1" si="1402"/>
        <v>-</v>
      </c>
      <c r="KH405" s="163" t="str">
        <f t="shared" ca="1" si="1402"/>
        <v>-</v>
      </c>
      <c r="KI405" s="163" t="str">
        <f t="shared" ca="1" si="1402"/>
        <v>-</v>
      </c>
      <c r="KJ405" s="163" t="str">
        <f t="shared" ca="1" si="1402"/>
        <v>-</v>
      </c>
      <c r="KK405" s="163" t="str">
        <f t="shared" ca="1" si="1402"/>
        <v>-</v>
      </c>
      <c r="KL405" s="163" t="str">
        <f t="shared" ca="1" si="1402"/>
        <v>-</v>
      </c>
      <c r="KM405" s="163" t="str">
        <f t="shared" ca="1" si="1402"/>
        <v>-</v>
      </c>
      <c r="KN405" s="163" t="str">
        <f t="shared" ca="1" si="1402"/>
        <v>-</v>
      </c>
      <c r="KO405" s="163" t="str">
        <f t="shared" ca="1" si="1402"/>
        <v>-</v>
      </c>
      <c r="KP405" s="163" t="str">
        <f t="shared" ca="1" si="1402"/>
        <v>-</v>
      </c>
      <c r="KQ405" s="163" t="str">
        <f t="shared" ca="1" si="1402"/>
        <v>-</v>
      </c>
      <c r="KR405" s="163" t="str">
        <f t="shared" ca="1" si="1402"/>
        <v>-</v>
      </c>
      <c r="KS405" s="163" t="str">
        <f t="shared" ca="1" si="1402"/>
        <v>-</v>
      </c>
      <c r="KT405" s="163" t="str">
        <f t="shared" ca="1" si="1402"/>
        <v>-</v>
      </c>
      <c r="KU405" s="163" t="str">
        <f t="shared" ca="1" si="1402"/>
        <v>-</v>
      </c>
      <c r="KV405" s="163" t="str">
        <f t="shared" ca="1" si="1402"/>
        <v>-</v>
      </c>
      <c r="KW405" s="163" t="str">
        <f t="shared" ca="1" si="1402"/>
        <v>-</v>
      </c>
      <c r="KX405" s="163" t="str">
        <f t="shared" ca="1" si="1402"/>
        <v>-</v>
      </c>
      <c r="KY405" s="163" t="str">
        <f t="shared" ca="1" si="1402"/>
        <v>-</v>
      </c>
      <c r="KZ405" s="163" t="str">
        <f t="shared" ca="1" si="1402"/>
        <v>-</v>
      </c>
      <c r="LA405" s="163" t="str">
        <f t="shared" ca="1" si="1402"/>
        <v>-</v>
      </c>
      <c r="LB405" s="163" t="str">
        <f t="shared" ca="1" si="1402"/>
        <v>-</v>
      </c>
      <c r="LC405" s="163" t="str">
        <f t="shared" ca="1" si="1402"/>
        <v>-</v>
      </c>
      <c r="LD405" s="163" t="str">
        <f t="shared" ca="1" si="1402"/>
        <v>-</v>
      </c>
      <c r="LE405" s="163" t="str">
        <f t="shared" ca="1" si="1402"/>
        <v>-</v>
      </c>
      <c r="LF405" s="163" t="str">
        <f t="shared" ca="1" si="1402"/>
        <v>-</v>
      </c>
      <c r="LG405" s="163" t="str">
        <f t="shared" ca="1" si="1402"/>
        <v>-</v>
      </c>
      <c r="LH405" s="163" t="str">
        <f t="shared" ca="1" si="1402"/>
        <v>-</v>
      </c>
      <c r="LI405" s="163" t="str">
        <f t="shared" ca="1" si="1402"/>
        <v>-</v>
      </c>
      <c r="LJ405" s="163" t="str">
        <f t="shared" ca="1" si="1402"/>
        <v>-</v>
      </c>
      <c r="LK405" s="163" t="str">
        <f t="shared" ca="1" si="1402"/>
        <v>-</v>
      </c>
      <c r="LL405" s="163" t="str">
        <f t="shared" ca="1" si="1402"/>
        <v>-</v>
      </c>
      <c r="LM405" s="163" t="str">
        <f t="shared" ca="1" si="1402"/>
        <v>-</v>
      </c>
      <c r="LN405" s="163" t="str">
        <f t="shared" ca="1" si="1402"/>
        <v>-</v>
      </c>
      <c r="LO405" s="163" t="str">
        <f t="shared" ca="1" si="1379"/>
        <v>-</v>
      </c>
      <c r="LP405" s="163" t="str">
        <f t="shared" ca="1" si="1379"/>
        <v>-</v>
      </c>
      <c r="LQ405" s="163" t="str">
        <f t="shared" ca="1" si="1379"/>
        <v>-</v>
      </c>
      <c r="LR405" s="163" t="str">
        <f t="shared" ca="1" si="1379"/>
        <v>-</v>
      </c>
      <c r="LS405" s="163" t="str">
        <f t="shared" ca="1" si="1379"/>
        <v>-</v>
      </c>
      <c r="LT405" s="163" t="str">
        <f t="shared" ca="1" si="1379"/>
        <v>-</v>
      </c>
      <c r="LU405" s="163" t="str">
        <f t="shared" ca="1" si="1379"/>
        <v>-</v>
      </c>
      <c r="LV405" s="163" t="str">
        <f t="shared" ca="1" si="1379"/>
        <v>-</v>
      </c>
      <c r="LW405" s="163" t="str">
        <f t="shared" ca="1" si="1379"/>
        <v>-</v>
      </c>
      <c r="LX405" s="163" t="str">
        <f t="shared" ca="1" si="1379"/>
        <v>-</v>
      </c>
      <c r="LY405" s="10"/>
      <c r="LZ405" s="161">
        <f t="shared" ca="1" si="1345"/>
        <v>4.4999999999999998E-2</v>
      </c>
      <c r="MA405" s="161">
        <f t="shared" ca="1" si="1346"/>
        <v>4.4999999999999998E-2</v>
      </c>
      <c r="MB405" s="163">
        <f t="shared" ref="MB405:PB413" ca="1" si="1415">OFFSET(MB$5,$B405,0)</f>
        <v>1</v>
      </c>
      <c r="MC405" s="163">
        <f t="shared" ca="1" si="1415"/>
        <v>0</v>
      </c>
      <c r="MD405" s="163">
        <f t="shared" ca="1" si="1415"/>
        <v>1</v>
      </c>
      <c r="ME405" s="163">
        <f t="shared" ca="1" si="1415"/>
        <v>1</v>
      </c>
      <c r="MF405" s="163">
        <f t="shared" ca="1" si="1415"/>
        <v>0</v>
      </c>
      <c r="MG405" s="163">
        <f t="shared" ca="1" si="1415"/>
        <v>70</v>
      </c>
      <c r="MH405" s="163">
        <f t="shared" ca="1" si="1415"/>
        <v>50</v>
      </c>
      <c r="MI405" s="163">
        <f t="shared" ca="1" si="1415"/>
        <v>85</v>
      </c>
      <c r="MJ405" s="163">
        <f t="shared" ca="1" si="1415"/>
        <v>50</v>
      </c>
      <c r="MK405" s="161">
        <f t="shared" ca="1" si="1348"/>
        <v>1</v>
      </c>
      <c r="ML405" s="161">
        <f t="shared" ca="1" si="1349"/>
        <v>1</v>
      </c>
      <c r="MM405" s="161">
        <f t="shared" ca="1" si="1350"/>
        <v>1</v>
      </c>
      <c r="MN405" s="161">
        <f t="shared" ca="1" si="1351"/>
        <v>1</v>
      </c>
      <c r="MO405" s="161">
        <f t="shared" ca="1" si="1351"/>
        <v>1</v>
      </c>
      <c r="MP405" s="163">
        <f t="shared" ca="1" si="1415"/>
        <v>1</v>
      </c>
      <c r="MQ405" s="10"/>
      <c r="MR405" s="163">
        <f t="shared" ca="1" si="1415"/>
        <v>1</v>
      </c>
      <c r="MS405" s="161">
        <f t="shared" si="1352"/>
        <v>1.1499999999999999</v>
      </c>
      <c r="MT405" s="163">
        <f t="shared" ca="1" si="1415"/>
        <v>0.75</v>
      </c>
      <c r="MU405" s="163">
        <f t="shared" ca="1" si="1415"/>
        <v>0.8</v>
      </c>
      <c r="MV405" s="163">
        <f t="shared" ca="1" si="1415"/>
        <v>0.82499999999999996</v>
      </c>
      <c r="MW405" s="163">
        <f t="shared" ca="1" si="1415"/>
        <v>0.875</v>
      </c>
      <c r="MX405" s="163">
        <f t="shared" ca="1" si="1415"/>
        <v>0.9</v>
      </c>
      <c r="MY405" s="163">
        <f t="shared" ca="1" si="1415"/>
        <v>0.75</v>
      </c>
      <c r="MZ405" s="163">
        <f t="shared" ca="1" si="1415"/>
        <v>0.78142857142857147</v>
      </c>
      <c r="NA405" s="163">
        <f t="shared" ca="1" si="1415"/>
        <v>0.82499999999999996</v>
      </c>
      <c r="NB405" s="163">
        <f t="shared" ca="1" si="1415"/>
        <v>0.875</v>
      </c>
      <c r="NC405" s="163">
        <f t="shared" ca="1" si="1415"/>
        <v>0.9</v>
      </c>
      <c r="ND405" s="163">
        <f t="shared" ca="1" si="1415"/>
        <v>0.9</v>
      </c>
      <c r="NE405" s="163">
        <f t="shared" ca="1" si="1415"/>
        <v>0.75</v>
      </c>
      <c r="NF405" s="163">
        <f t="shared" ca="1" si="1415"/>
        <v>0.78142857142857147</v>
      </c>
      <c r="NG405" s="163">
        <f t="shared" ca="1" si="1415"/>
        <v>0.82499999999999996</v>
      </c>
      <c r="NH405" s="163">
        <f t="shared" ca="1" si="1415"/>
        <v>0.875</v>
      </c>
      <c r="NI405" s="163">
        <f t="shared" ca="1" si="1415"/>
        <v>0.9</v>
      </c>
      <c r="NJ405" s="163">
        <f t="shared" ca="1" si="1415"/>
        <v>0.9</v>
      </c>
      <c r="NK405" s="163">
        <f t="shared" ca="1" si="1415"/>
        <v>0.75</v>
      </c>
      <c r="NL405" s="163">
        <f t="shared" ca="1" si="1415"/>
        <v>0.78142857142857147</v>
      </c>
      <c r="NM405" s="163">
        <f t="shared" ca="1" si="1415"/>
        <v>0.82499999999999996</v>
      </c>
      <c r="NN405" s="163">
        <f t="shared" ca="1" si="1415"/>
        <v>0.875</v>
      </c>
      <c r="NO405" s="163">
        <f t="shared" ca="1" si="1415"/>
        <v>0.9</v>
      </c>
      <c r="NP405" s="163">
        <f t="shared" ca="1" si="1415"/>
        <v>0.9</v>
      </c>
      <c r="NQ405" s="163">
        <f t="shared" ca="1" si="1415"/>
        <v>0.75</v>
      </c>
      <c r="NR405" s="163">
        <f t="shared" ca="1" si="1415"/>
        <v>0.78142857142857147</v>
      </c>
      <c r="NS405" s="163">
        <f t="shared" ca="1" si="1415"/>
        <v>0.82499999999999996</v>
      </c>
      <c r="NT405" s="163">
        <f t="shared" ca="1" si="1415"/>
        <v>0.875</v>
      </c>
      <c r="NU405" s="163">
        <f t="shared" ca="1" si="1415"/>
        <v>0.9</v>
      </c>
      <c r="NV405" s="163">
        <f t="shared" ca="1" si="1415"/>
        <v>0.9</v>
      </c>
      <c r="NW405" s="163">
        <f t="shared" ca="1" si="1415"/>
        <v>0.75</v>
      </c>
      <c r="NX405" s="163">
        <f t="shared" ca="1" si="1415"/>
        <v>0.78142857142857147</v>
      </c>
      <c r="NY405" s="163">
        <f t="shared" ca="1" si="1415"/>
        <v>0.82499999999999996</v>
      </c>
      <c r="NZ405" s="163">
        <f t="shared" ca="1" si="1415"/>
        <v>0.875</v>
      </c>
      <c r="OA405" s="163">
        <f t="shared" ca="1" si="1415"/>
        <v>0.9</v>
      </c>
      <c r="OB405" s="163">
        <f t="shared" ca="1" si="1415"/>
        <v>0.9</v>
      </c>
      <c r="OC405" s="163">
        <f t="shared" ca="1" si="1415"/>
        <v>0.75</v>
      </c>
      <c r="OD405" s="163">
        <f t="shared" ca="1" si="1415"/>
        <v>0.78142857142857147</v>
      </c>
      <c r="OE405" s="163">
        <f t="shared" ca="1" si="1415"/>
        <v>0.82499999999999996</v>
      </c>
      <c r="OF405" s="163">
        <f t="shared" ca="1" si="1415"/>
        <v>0.875</v>
      </c>
      <c r="OG405" s="163">
        <f t="shared" ca="1" si="1415"/>
        <v>0.9</v>
      </c>
      <c r="OH405" s="163">
        <f t="shared" ca="1" si="1415"/>
        <v>0.9</v>
      </c>
      <c r="OI405" s="163">
        <f t="shared" ca="1" si="1415"/>
        <v>0.75</v>
      </c>
      <c r="OJ405" s="163">
        <f t="shared" ca="1" si="1415"/>
        <v>0.76904761904761909</v>
      </c>
      <c r="OK405" s="163">
        <f t="shared" ca="1" si="1415"/>
        <v>0.82000000000000006</v>
      </c>
      <c r="OL405" s="163">
        <f t="shared" ca="1" si="1415"/>
        <v>0.875</v>
      </c>
      <c r="OM405" s="163">
        <f t="shared" ca="1" si="1415"/>
        <v>0.9</v>
      </c>
      <c r="ON405" s="163">
        <f t="shared" ca="1" si="1415"/>
        <v>0.90000000000000013</v>
      </c>
      <c r="OO405" s="163">
        <f t="shared" ca="1" si="1415"/>
        <v>0.75</v>
      </c>
      <c r="OP405" s="163">
        <f t="shared" ca="1" si="1415"/>
        <v>0.76904761904761909</v>
      </c>
      <c r="OQ405" s="163">
        <f t="shared" ca="1" si="1415"/>
        <v>0.82000000000000006</v>
      </c>
      <c r="OR405" s="163">
        <f t="shared" ca="1" si="1415"/>
        <v>0.875</v>
      </c>
      <c r="OS405" s="163">
        <f t="shared" ca="1" si="1415"/>
        <v>0.9</v>
      </c>
      <c r="OT405" s="163">
        <f t="shared" ca="1" si="1415"/>
        <v>0.9</v>
      </c>
      <c r="OU405" s="163">
        <f t="shared" ca="1" si="1406"/>
        <v>0.875</v>
      </c>
      <c r="OV405" s="161">
        <f t="shared" ca="1" si="1354"/>
        <v>1</v>
      </c>
      <c r="OW405" s="161">
        <f t="shared" ca="1" si="1355"/>
        <v>1</v>
      </c>
      <c r="OX405" s="161" t="str">
        <f t="shared" ca="1" si="1356"/>
        <v>-</v>
      </c>
      <c r="OY405" s="163" t="str">
        <f t="shared" ca="1" si="1357"/>
        <v>-</v>
      </c>
      <c r="OZ405" s="161" t="str">
        <f t="shared" ca="1" si="1358"/>
        <v>-</v>
      </c>
      <c r="PA405" s="161" t="str">
        <f t="shared" ca="1" si="1359"/>
        <v>-</v>
      </c>
      <c r="PB405" s="163">
        <f t="shared" ca="1" si="1415"/>
        <v>0</v>
      </c>
      <c r="PC405" s="27">
        <v>0</v>
      </c>
    </row>
    <row r="406" spans="1:419" s="143" customFormat="1" hidden="1" outlineLevel="1">
      <c r="A406" s="121">
        <f t="shared" si="14"/>
        <v>401</v>
      </c>
      <c r="B406" s="121">
        <f t="shared" si="1411"/>
        <v>13</v>
      </c>
      <c r="C406" s="143">
        <f t="shared" si="1366"/>
        <v>1002</v>
      </c>
      <c r="D406" s="143" t="s">
        <v>884</v>
      </c>
      <c r="E406" s="143" t="b">
        <f t="shared" si="1320"/>
        <v>0</v>
      </c>
      <c r="F406" s="143" t="b">
        <v>0</v>
      </c>
      <c r="G406" s="143" t="b">
        <f t="shared" si="1361"/>
        <v>0</v>
      </c>
      <c r="H406" s="139">
        <f t="shared" ca="1" si="1381"/>
        <v>3</v>
      </c>
      <c r="I406" s="32">
        <v>3</v>
      </c>
      <c r="J406" s="32">
        <v>2</v>
      </c>
      <c r="K406" s="139">
        <f t="shared" ca="1" si="1381"/>
        <v>1</v>
      </c>
      <c r="L406" s="139">
        <f t="shared" ca="1" si="1381"/>
        <v>1</v>
      </c>
      <c r="M406" s="139">
        <f t="shared" ca="1" si="1381"/>
        <v>1</v>
      </c>
      <c r="N406" s="139">
        <f t="shared" ca="1" si="1381"/>
        <v>1</v>
      </c>
      <c r="O406" s="139">
        <f t="shared" ca="1" si="1381"/>
        <v>1</v>
      </c>
      <c r="P406" s="139">
        <f t="shared" ca="1" si="1381"/>
        <v>1</v>
      </c>
      <c r="Q406" s="139">
        <f t="shared" ca="1" si="1381"/>
        <v>1</v>
      </c>
      <c r="R406" s="139">
        <f t="shared" ca="1" si="1381"/>
        <v>2</v>
      </c>
      <c r="S406" s="139">
        <f t="shared" ca="1" si="1381"/>
        <v>1</v>
      </c>
      <c r="T406" s="139">
        <f t="shared" ca="1" si="1404"/>
        <v>1</v>
      </c>
      <c r="U406" s="139">
        <f t="shared" ca="1" si="1404"/>
        <v>1</v>
      </c>
      <c r="V406" s="139">
        <f t="shared" ca="1" si="1404"/>
        <v>1</v>
      </c>
      <c r="W406" s="139">
        <f t="shared" ca="1" si="1381"/>
        <v>1</v>
      </c>
      <c r="X406" s="32">
        <v>1</v>
      </c>
      <c r="Y406" s="139">
        <f t="shared" ca="1" si="1381"/>
        <v>1</v>
      </c>
      <c r="Z406" s="139">
        <f t="shared" ca="1" si="1381"/>
        <v>1</v>
      </c>
      <c r="AA406" s="139">
        <f t="shared" ca="1" si="1381"/>
        <v>1</v>
      </c>
      <c r="AB406" s="139">
        <f t="shared" ca="1" si="1381"/>
        <v>1</v>
      </c>
      <c r="AC406" s="139">
        <f t="shared" ca="1" si="1396"/>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00022 Pasture SQ RiskCARA-low CropgrazeFALSE (F33N11)</v>
      </c>
      <c r="AF406" s="10" t="str">
        <f ca="1">IF(COUNTIF(AE$5:AE406,AE406)=1,"-","Dup")</f>
        <v>-</v>
      </c>
      <c r="AG406" s="10"/>
      <c r="AH406" s="163" t="str">
        <f t="shared" ca="1" si="1372"/>
        <v>-</v>
      </c>
      <c r="AI406" s="163" t="str">
        <f t="shared" ca="1" si="1372"/>
        <v>-</v>
      </c>
      <c r="AJ406" s="163" t="str">
        <f t="shared" ca="1" si="1372"/>
        <v>-</v>
      </c>
      <c r="AK406" s="163" t="str">
        <f t="shared" ca="1" si="1372"/>
        <v>-</v>
      </c>
      <c r="AL406" s="163" t="str">
        <f t="shared" ca="1" si="1372"/>
        <v>-</v>
      </c>
      <c r="AM406" s="163" t="b">
        <f t="shared" ca="1" si="1372"/>
        <v>1</v>
      </c>
      <c r="AN406" s="10"/>
      <c r="AO406" s="161" t="b">
        <f t="shared" si="1373"/>
        <v>0</v>
      </c>
      <c r="AP406" s="161">
        <f t="shared" si="1373"/>
        <v>2</v>
      </c>
      <c r="AQ406" s="161" t="b">
        <f t="shared" si="1373"/>
        <v>0</v>
      </c>
      <c r="AR406" s="161" t="b">
        <f t="shared" si="1373"/>
        <v>1</v>
      </c>
      <c r="AS406" s="161" t="b">
        <f t="shared" si="1373"/>
        <v>1</v>
      </c>
      <c r="AT406" s="161" t="b">
        <f t="shared" si="1373"/>
        <v>0</v>
      </c>
      <c r="AU406" s="161">
        <f t="shared" ca="1" si="1323"/>
        <v>0</v>
      </c>
      <c r="AV406" s="161" t="b">
        <f t="shared" si="1408"/>
        <v>1</v>
      </c>
      <c r="AW406" s="161" t="b">
        <f t="shared" si="1408"/>
        <v>1</v>
      </c>
      <c r="AX406" s="161">
        <f t="shared" si="1408"/>
        <v>1</v>
      </c>
      <c r="AY406" s="161">
        <f t="shared" si="1408"/>
        <v>3.0000000000000001E-6</v>
      </c>
      <c r="AZ406" s="161" t="str">
        <f t="shared" si="1408"/>
        <v>-</v>
      </c>
      <c r="BA406" s="10"/>
      <c r="BB406" s="161" t="b">
        <f t="shared" si="1325"/>
        <v>1</v>
      </c>
      <c r="BC406" s="163" t="b">
        <f t="shared" ca="1" si="1326"/>
        <v>1</v>
      </c>
      <c r="BD406" s="163" t="b">
        <f t="shared" ca="1" si="1326"/>
        <v>1</v>
      </c>
      <c r="BE406" s="162">
        <f t="shared" ca="1" si="1327"/>
        <v>3210</v>
      </c>
      <c r="BF406" s="163" t="str">
        <f t="shared" ca="1" si="1395"/>
        <v>-</v>
      </c>
      <c r="BG406" s="163" t="str">
        <f t="shared" ca="1" si="1395"/>
        <v>-</v>
      </c>
      <c r="BH406" s="163" t="str">
        <f t="shared" ca="1" si="1395"/>
        <v>-</v>
      </c>
      <c r="BI406" s="163" t="str">
        <f t="shared" ca="1" si="1395"/>
        <v>-</v>
      </c>
      <c r="BJ406" s="163" t="str">
        <f t="shared" ca="1" si="1395"/>
        <v>-</v>
      </c>
      <c r="BK406" s="163">
        <f t="shared" ca="1" si="1395"/>
        <v>1</v>
      </c>
      <c r="BL406" s="163">
        <f t="shared" ca="1" si="1395"/>
        <v>1</v>
      </c>
      <c r="BM406" s="163" t="str">
        <f t="shared" ca="1" si="1395"/>
        <v>-</v>
      </c>
      <c r="BN406" s="163" t="str">
        <f t="shared" ca="1" si="1395"/>
        <v>-</v>
      </c>
      <c r="BO406" s="163" t="b">
        <f t="shared" ca="1" si="1329"/>
        <v>0</v>
      </c>
      <c r="BP406" s="163" t="b">
        <f t="shared" ca="1" si="1329"/>
        <v>0</v>
      </c>
      <c r="BQ406" s="163" t="b">
        <f t="shared" ca="1" si="1329"/>
        <v>0</v>
      </c>
      <c r="BR406" s="163" t="b">
        <f t="shared" ca="1" si="1329"/>
        <v>0</v>
      </c>
      <c r="BS406" s="163" t="b">
        <f t="shared" ca="1" si="1329"/>
        <v>0</v>
      </c>
      <c r="BT406" s="163" t="b">
        <f t="shared" ca="1" si="1329"/>
        <v>0</v>
      </c>
      <c r="BU406" s="163" t="b">
        <f t="shared" ca="1" si="1329"/>
        <v>0</v>
      </c>
      <c r="BV406" s="163" t="b">
        <f t="shared" ca="1" si="1329"/>
        <v>0</v>
      </c>
      <c r="BW406" s="163" t="b">
        <f t="shared" ca="1" si="1329"/>
        <v>0</v>
      </c>
      <c r="BX406" s="163" t="str">
        <f t="shared" ca="1" si="1397"/>
        <v>-</v>
      </c>
      <c r="BY406" s="163" t="str">
        <f t="shared" ca="1" si="1398"/>
        <v>-</v>
      </c>
      <c r="BZ406" s="163" t="str">
        <f t="shared" ca="1" si="1398"/>
        <v>-</v>
      </c>
      <c r="CA406" s="163" t="str">
        <f t="shared" ca="1" si="1398"/>
        <v>-</v>
      </c>
      <c r="CB406" s="163" t="str">
        <f t="shared" ca="1" si="1398"/>
        <v>-</v>
      </c>
      <c r="CC406" s="163" t="str">
        <f t="shared" ca="1" si="1398"/>
        <v>-</v>
      </c>
      <c r="CD406" s="163" t="str">
        <f t="shared" ca="1" si="1398"/>
        <v>-</v>
      </c>
      <c r="CE406" s="163" t="str">
        <f t="shared" ca="1" si="1398"/>
        <v>-</v>
      </c>
      <c r="CF406" s="163" t="str">
        <f t="shared" ca="1" si="1398"/>
        <v>-</v>
      </c>
      <c r="CG406" s="163" t="str">
        <f t="shared" ca="1" si="1397"/>
        <v>-</v>
      </c>
      <c r="CH406" s="163" t="str">
        <f t="shared" ca="1" si="1397"/>
        <v>-</v>
      </c>
      <c r="CI406" s="163" t="str">
        <f t="shared" ca="1" si="1397"/>
        <v>-</v>
      </c>
      <c r="CJ406" s="163" t="str">
        <f t="shared" ca="1" si="1397"/>
        <v>-</v>
      </c>
      <c r="CK406" s="163" t="str">
        <f t="shared" ca="1" si="1397"/>
        <v>-</v>
      </c>
      <c r="CL406" s="163" t="str">
        <f t="shared" ca="1" si="1397"/>
        <v>-</v>
      </c>
      <c r="CM406" s="163" t="str">
        <f t="shared" ca="1" si="1397"/>
        <v>-</v>
      </c>
      <c r="CN406" s="163" t="str">
        <f t="shared" ca="1" si="1397"/>
        <v>-</v>
      </c>
      <c r="CO406" s="163" t="str">
        <f t="shared" ca="1" si="1397"/>
        <v>-</v>
      </c>
      <c r="CP406" s="163" t="str">
        <f t="shared" ca="1" si="1397"/>
        <v>-</v>
      </c>
      <c r="CQ406" s="163" t="str">
        <f t="shared" ca="1" si="1397"/>
        <v>-</v>
      </c>
      <c r="CR406" s="163" t="str">
        <f t="shared" ca="1" si="1397"/>
        <v>-</v>
      </c>
      <c r="CS406" s="163" t="str">
        <f t="shared" ca="1" si="1397"/>
        <v>-</v>
      </c>
      <c r="CT406" s="163" t="str">
        <f t="shared" ca="1" si="1397"/>
        <v>-</v>
      </c>
      <c r="CU406" s="163" t="str">
        <f t="shared" ca="1" si="1397"/>
        <v>-</v>
      </c>
      <c r="CV406" s="163" t="str">
        <f t="shared" ca="1" si="1397"/>
        <v>-</v>
      </c>
      <c r="CW406" s="163" t="str">
        <f t="shared" ca="1" si="1397"/>
        <v>-</v>
      </c>
      <c r="CX406" s="163" t="str">
        <f t="shared" ca="1" si="1397"/>
        <v>-</v>
      </c>
      <c r="CY406" s="163" t="str">
        <f t="shared" ca="1" si="1397"/>
        <v>-</v>
      </c>
      <c r="CZ406" s="163" t="str">
        <f t="shared" ca="1" si="1397"/>
        <v>-</v>
      </c>
      <c r="DA406" s="163" t="str">
        <f t="shared" ca="1" si="1397"/>
        <v>-</v>
      </c>
      <c r="DB406" s="163" t="str">
        <f t="shared" ca="1" si="1397"/>
        <v>-</v>
      </c>
      <c r="DC406" s="163" t="str">
        <f t="shared" ca="1" si="1397"/>
        <v>-</v>
      </c>
      <c r="DD406" s="163" t="str">
        <f t="shared" ca="1" si="1399"/>
        <v>-</v>
      </c>
      <c r="DE406" s="163" t="str">
        <f t="shared" ca="1" si="1399"/>
        <v>-</v>
      </c>
      <c r="DF406" s="163" t="str">
        <f t="shared" ca="1" si="1399"/>
        <v>-</v>
      </c>
      <c r="DG406" s="163" t="str">
        <f t="shared" ca="1" si="1399"/>
        <v>-</v>
      </c>
      <c r="DH406" s="163" t="str">
        <f t="shared" ca="1" si="1399"/>
        <v>-</v>
      </c>
      <c r="DI406" s="163" t="str">
        <f t="shared" ca="1" si="1399"/>
        <v>-</v>
      </c>
      <c r="DJ406" s="163" t="str">
        <f t="shared" ca="1" si="1399"/>
        <v>-</v>
      </c>
      <c r="DK406" s="163" t="str">
        <f t="shared" ca="1" si="1399"/>
        <v>-</v>
      </c>
      <c r="DL406" s="10"/>
      <c r="DM406" s="163" t="str">
        <f t="shared" ca="1" si="1395"/>
        <v>-</v>
      </c>
      <c r="DN406" s="163" t="str">
        <f t="shared" ca="1" si="1395"/>
        <v>-</v>
      </c>
      <c r="DO406" s="163" t="str">
        <f t="shared" ca="1" si="1395"/>
        <v>-</v>
      </c>
      <c r="DP406" s="163" t="str">
        <f t="shared" ca="1" si="1395"/>
        <v>-</v>
      </c>
      <c r="DQ406" s="163" t="str">
        <f t="shared" ca="1" si="1395"/>
        <v>-</v>
      </c>
      <c r="DR406" s="163" t="str">
        <f t="shared" ca="1" si="1395"/>
        <v>-</v>
      </c>
      <c r="DS406" s="163" t="str">
        <f t="shared" ca="1" si="1395"/>
        <v>-</v>
      </c>
      <c r="DT406" s="163" t="str">
        <f t="shared" ca="1" si="1395"/>
        <v>-</v>
      </c>
      <c r="DU406" s="163" t="str">
        <f t="shared" ca="1" si="1395"/>
        <v>-</v>
      </c>
      <c r="DV406" s="163" t="str">
        <f t="shared" ca="1" si="1395"/>
        <v>-</v>
      </c>
      <c r="DW406" s="163" t="str">
        <f t="shared" ca="1" si="1395"/>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07"/>
        <v>-</v>
      </c>
      <c r="EJ406" s="163" t="str">
        <f t="shared" ca="1" si="1407"/>
        <v>-</v>
      </c>
      <c r="EK406" s="163" t="str">
        <f t="shared" ca="1" si="1407"/>
        <v>-</v>
      </c>
      <c r="EL406" s="163" t="str">
        <f t="shared" ca="1" si="1407"/>
        <v>-</v>
      </c>
      <c r="EM406" s="163" t="str">
        <f t="shared" ca="1" si="1407"/>
        <v>-</v>
      </c>
      <c r="EN406" s="163" t="str">
        <f t="shared" ca="1" si="1407"/>
        <v>-</v>
      </c>
      <c r="EO406" s="163" t="str">
        <f t="shared" ca="1" si="1407"/>
        <v>-</v>
      </c>
      <c r="EP406" s="163" t="str">
        <f t="shared" ca="1" si="1407"/>
        <v>-</v>
      </c>
      <c r="EQ406" s="163">
        <f t="shared" ca="1" si="1407"/>
        <v>1</v>
      </c>
      <c r="ER406" s="163">
        <f t="shared" ca="1" si="1407"/>
        <v>1</v>
      </c>
      <c r="ES406" s="163">
        <f t="shared" ca="1" si="1407"/>
        <v>0</v>
      </c>
      <c r="ET406" s="163" t="str">
        <f t="shared" ca="1" si="1407"/>
        <v>-</v>
      </c>
      <c r="EU406" s="163" t="str">
        <f t="shared" ca="1" si="1407"/>
        <v>-</v>
      </c>
      <c r="EV406" s="163" t="str">
        <f t="shared" ca="1" si="1407"/>
        <v>-</v>
      </c>
      <c r="EW406" s="163" t="str">
        <f t="shared" ca="1" si="1407"/>
        <v>-</v>
      </c>
      <c r="EX406" s="163" t="str">
        <f t="shared" ca="1" si="1407"/>
        <v>-</v>
      </c>
      <c r="EY406" s="163" t="str">
        <f t="shared" ca="1" si="1407"/>
        <v>-</v>
      </c>
      <c r="EZ406" s="163" t="str">
        <f t="shared" ca="1" si="1407"/>
        <v>-</v>
      </c>
      <c r="FA406" s="163">
        <f t="shared" ca="1" si="1407"/>
        <v>0</v>
      </c>
      <c r="FB406" s="163" t="str">
        <f t="shared" ca="1" si="1407"/>
        <v>-</v>
      </c>
      <c r="FC406" s="163" t="str">
        <f t="shared" ca="1" si="1407"/>
        <v>-</v>
      </c>
      <c r="FD406" s="163" t="str">
        <f t="shared" ca="1" si="1407"/>
        <v>-</v>
      </c>
      <c r="FE406" s="163" t="str">
        <f t="shared" ca="1" si="1407"/>
        <v>-</v>
      </c>
      <c r="FF406" s="163" t="str">
        <f t="shared" ca="1" si="1407"/>
        <v>-</v>
      </c>
      <c r="FG406" s="163">
        <f t="shared" ca="1" si="1407"/>
        <v>0</v>
      </c>
      <c r="FH406" s="163">
        <f t="shared" ca="1" si="1407"/>
        <v>0</v>
      </c>
      <c r="FI406" s="163">
        <f t="shared" ca="1" si="1407"/>
        <v>0</v>
      </c>
      <c r="FJ406" s="163">
        <f t="shared" ca="1" si="1407"/>
        <v>0</v>
      </c>
      <c r="FK406" s="163">
        <f t="shared" ca="1" si="1407"/>
        <v>0</v>
      </c>
      <c r="FL406" s="163">
        <f t="shared" ca="1" si="1407"/>
        <v>0</v>
      </c>
      <c r="FM406" s="163">
        <f t="shared" ca="1" si="1407"/>
        <v>0</v>
      </c>
      <c r="FN406" s="163" t="str">
        <f t="shared" ca="1" si="1407"/>
        <v>-</v>
      </c>
      <c r="FO406" s="163" t="str">
        <f t="shared" ca="1" si="1407"/>
        <v>-</v>
      </c>
      <c r="FP406" s="163" t="str">
        <f t="shared" ca="1" si="1407"/>
        <v>-</v>
      </c>
      <c r="FQ406" s="163" t="str">
        <f t="shared" ca="1" si="1407"/>
        <v>-</v>
      </c>
      <c r="FR406" s="163" t="str">
        <f t="shared" ca="1" si="1407"/>
        <v>-</v>
      </c>
      <c r="FS406" s="163" t="str">
        <f t="shared" ca="1" si="1407"/>
        <v>-</v>
      </c>
      <c r="FT406" s="163" t="str">
        <f t="shared" ca="1" si="1407"/>
        <v>-</v>
      </c>
      <c r="FU406" s="163" t="str">
        <f t="shared" ca="1" si="1407"/>
        <v>-</v>
      </c>
      <c r="FV406" s="163" t="str">
        <f t="shared" ca="1" si="1407"/>
        <v>-</v>
      </c>
      <c r="FW406" s="163" t="str">
        <f t="shared" ca="1" si="1407"/>
        <v>-</v>
      </c>
      <c r="FX406" s="163" t="str">
        <f t="shared" ca="1" si="1407"/>
        <v>-</v>
      </c>
      <c r="FY406" s="10"/>
      <c r="FZ406" s="163">
        <f t="shared" ca="1" si="1407"/>
        <v>1</v>
      </c>
      <c r="GA406" s="163" t="str">
        <f t="shared" ca="1" si="1407"/>
        <v>-</v>
      </c>
      <c r="GB406" s="163" t="str">
        <f t="shared" ca="1" si="1407"/>
        <v>-</v>
      </c>
      <c r="GC406" s="163" t="str">
        <f t="shared" ca="1" si="1407"/>
        <v>-</v>
      </c>
      <c r="GD406" s="163" t="str">
        <f t="shared" ca="1" si="1374"/>
        <v>-</v>
      </c>
      <c r="GE406" s="163" t="b">
        <f t="shared" ca="1" si="1374"/>
        <v>0</v>
      </c>
      <c r="GF406" s="163" t="str">
        <f t="shared" ca="1" si="1374"/>
        <v>-</v>
      </c>
      <c r="GG406" s="163">
        <f t="shared" ca="1" si="1374"/>
        <v>0</v>
      </c>
      <c r="GH406" s="163" t="str">
        <f t="shared" ca="1" si="1374"/>
        <v>-</v>
      </c>
      <c r="GI406" s="161" cm="1">
        <f t="array" aca="1" ref="GI406" ca="1">INDEX(i.rev,$K406,GI$15)</f>
        <v>1</v>
      </c>
      <c r="GJ406" s="163">
        <f t="shared" ca="1" si="1412"/>
        <v>0</v>
      </c>
      <c r="GK406" s="163">
        <f t="shared" ca="1" si="1412"/>
        <v>1</v>
      </c>
      <c r="GL406" s="163">
        <f t="shared" ca="1" si="1412"/>
        <v>0</v>
      </c>
      <c r="GM406" s="163">
        <f t="shared" ca="1" si="1412"/>
        <v>1</v>
      </c>
      <c r="GN406" s="163">
        <f t="shared" ca="1" si="1412"/>
        <v>1</v>
      </c>
      <c r="GO406" s="163">
        <f t="shared" ca="1" si="1412"/>
        <v>1</v>
      </c>
      <c r="GP406" s="163">
        <f t="shared" ca="1" si="1412"/>
        <v>0</v>
      </c>
      <c r="GQ406" s="163">
        <f t="shared" ca="1" si="1412"/>
        <v>0</v>
      </c>
      <c r="GR406" s="163">
        <f t="shared" ca="1" si="1412"/>
        <v>0</v>
      </c>
      <c r="GS406" s="163">
        <f t="shared" ca="1" si="1412"/>
        <v>0</v>
      </c>
      <c r="GT406" s="163">
        <f t="shared" ca="1" si="1412"/>
        <v>0</v>
      </c>
      <c r="GU406" s="163">
        <f t="shared" ca="1" si="1412"/>
        <v>0</v>
      </c>
      <c r="GV406" s="163">
        <f t="shared" ca="1" si="1412"/>
        <v>0</v>
      </c>
      <c r="GW406" s="163">
        <f t="shared" ca="1" si="1412"/>
        <v>0</v>
      </c>
      <c r="GX406" s="163">
        <f t="shared" ca="1" si="1412"/>
        <v>0</v>
      </c>
      <c r="GY406" s="163">
        <f t="shared" ca="1" si="1412"/>
        <v>0</v>
      </c>
      <c r="GZ406" s="161" cm="1">
        <f t="array" aca="1" ref="GZ406" ca="1">INDEX(i.rev,$K406,GZ$15)</f>
        <v>0</v>
      </c>
      <c r="HA406" s="163">
        <f t="shared" ca="1" si="1336"/>
        <v>0</v>
      </c>
      <c r="HB406" s="161" cm="1">
        <f t="array" aca="1" ref="HB406" ca="1">INDEX(i.rev,$K406,HB$15)</f>
        <v>1</v>
      </c>
      <c r="HC406" s="163">
        <f t="shared" ref="HC406:IH413" ca="1" si="1416">OFFSET(HC$5,$B406,0)</f>
        <v>0</v>
      </c>
      <c r="HD406" s="163">
        <f t="shared" ca="1" si="1416"/>
        <v>0</v>
      </c>
      <c r="HE406" s="163">
        <f t="shared" ca="1" si="1416"/>
        <v>0</v>
      </c>
      <c r="HF406" s="163">
        <f t="shared" ca="1" si="1416"/>
        <v>0</v>
      </c>
      <c r="HG406" s="163">
        <f t="shared" ca="1" si="1416"/>
        <v>0</v>
      </c>
      <c r="HH406" s="163">
        <f t="shared" ca="1" si="1416"/>
        <v>0</v>
      </c>
      <c r="HI406" s="163">
        <f t="shared" ca="1" si="1416"/>
        <v>0</v>
      </c>
      <c r="HJ406" s="10"/>
      <c r="HK406" s="163" t="str">
        <f t="shared" ca="1" si="1416"/>
        <v>-</v>
      </c>
      <c r="HL406" s="163" t="str">
        <f t="shared" ca="1" si="1416"/>
        <v>-</v>
      </c>
      <c r="HM406" s="163" t="str">
        <f t="shared" ca="1" si="1416"/>
        <v>-</v>
      </c>
      <c r="HN406" s="163" t="str">
        <f t="shared" ca="1" si="1416"/>
        <v>-</v>
      </c>
      <c r="HO406" s="163" t="str">
        <f t="shared" ca="1" si="1416"/>
        <v>-</v>
      </c>
      <c r="HP406" s="161" t="b">
        <f t="shared" ca="1" si="1376"/>
        <v>0</v>
      </c>
      <c r="HQ406" s="161" t="b">
        <f t="shared" ca="1" si="1376"/>
        <v>0</v>
      </c>
      <c r="HR406" s="161" t="b">
        <f t="shared" ca="1" si="1376"/>
        <v>1</v>
      </c>
      <c r="HS406" s="163">
        <f t="shared" ca="1" si="1416"/>
        <v>0</v>
      </c>
      <c r="HT406" s="161">
        <f t="shared" ca="1" si="1377"/>
        <v>1</v>
      </c>
      <c r="HU406" s="161">
        <f t="shared" ca="1" si="1377"/>
        <v>1</v>
      </c>
      <c r="HV406" s="163" t="str">
        <f t="shared" ca="1" si="1416"/>
        <v>-</v>
      </c>
      <c r="HW406" s="163" t="str">
        <f t="shared" ca="1" si="1416"/>
        <v>-</v>
      </c>
      <c r="HX406" s="163" t="str">
        <f t="shared" ca="1" si="1416"/>
        <v>-</v>
      </c>
      <c r="HY406" s="163" t="str">
        <f t="shared" ca="1" si="1416"/>
        <v>-</v>
      </c>
      <c r="HZ406" s="163" t="str">
        <f t="shared" ca="1" si="1416"/>
        <v>-</v>
      </c>
      <c r="IA406" s="163" t="str">
        <f t="shared" ca="1" si="1416"/>
        <v>-</v>
      </c>
      <c r="IB406" s="163" t="str">
        <f t="shared" ca="1" si="1416"/>
        <v>-</v>
      </c>
      <c r="IC406" s="163" t="str">
        <f t="shared" ca="1" si="1416"/>
        <v>-</v>
      </c>
      <c r="ID406" s="163" t="str">
        <f t="shared" ca="1" si="1416"/>
        <v>-</v>
      </c>
      <c r="IE406" s="163" t="b">
        <f t="shared" ca="1" si="1416"/>
        <v>1</v>
      </c>
      <c r="IF406" s="163" t="str">
        <f t="shared" ca="1" si="1416"/>
        <v>-</v>
      </c>
      <c r="IG406" s="163" t="str">
        <f t="shared" ca="1" si="1416"/>
        <v>-</v>
      </c>
      <c r="IH406" s="163" t="str">
        <f t="shared" ca="1" si="1416"/>
        <v>-</v>
      </c>
      <c r="II406" s="163" t="b">
        <f t="shared" ref="II406:IX413" ca="1" si="1417">OFFSET(II$5,$B406,0)</f>
        <v>1</v>
      </c>
      <c r="IJ406" s="163">
        <f t="shared" ca="1" si="1417"/>
        <v>0</v>
      </c>
      <c r="IK406" s="163" t="str">
        <f t="shared" ca="1" si="1414"/>
        <v>-</v>
      </c>
      <c r="IL406" s="163" t="str">
        <f t="shared" ca="1" si="1414"/>
        <v>-</v>
      </c>
      <c r="IM406" s="163" t="str">
        <f t="shared" ca="1" si="1414"/>
        <v>-</v>
      </c>
      <c r="IN406" s="163" t="str">
        <f t="shared" ca="1" si="1414"/>
        <v>-</v>
      </c>
      <c r="IO406" s="163" t="str">
        <f t="shared" ca="1" si="1414"/>
        <v>-</v>
      </c>
      <c r="IP406" s="163">
        <f t="shared" ca="1" si="1414"/>
        <v>0</v>
      </c>
      <c r="IQ406" s="163" t="str">
        <f t="shared" ca="1" si="1414"/>
        <v>-</v>
      </c>
      <c r="IR406" s="163" t="str">
        <f t="shared" ca="1" si="1414"/>
        <v>-</v>
      </c>
      <c r="IS406" s="163" t="str">
        <f t="shared" ca="1" si="1414"/>
        <v>-</v>
      </c>
      <c r="IT406" s="163">
        <f t="shared" ca="1" si="1414"/>
        <v>500</v>
      </c>
      <c r="IU406" s="163">
        <f t="shared" ca="1" si="1414"/>
        <v>500</v>
      </c>
      <c r="IV406" s="163" t="str">
        <f t="shared" ca="1" si="1414"/>
        <v>-</v>
      </c>
      <c r="IW406" s="163" t="str">
        <f t="shared" ca="1" si="1414"/>
        <v>-</v>
      </c>
      <c r="IX406" s="163" t="str">
        <f t="shared" ca="1" si="1414"/>
        <v>-</v>
      </c>
      <c r="IY406" s="163" t="str">
        <f t="shared" ca="1" si="1414"/>
        <v>-</v>
      </c>
      <c r="IZ406" s="163" t="str">
        <f t="shared" ca="1" si="1400"/>
        <v>-</v>
      </c>
      <c r="JA406" s="163" t="str">
        <f t="shared" ca="1" si="1400"/>
        <v>-</v>
      </c>
      <c r="JB406" s="163" t="str">
        <f t="shared" ca="1" si="1400"/>
        <v>-</v>
      </c>
      <c r="JC406" s="163" t="str">
        <f t="shared" ca="1" si="1400"/>
        <v>-</v>
      </c>
      <c r="JD406" s="163" t="str">
        <f t="shared" ca="1" si="1400"/>
        <v>-</v>
      </c>
      <c r="JE406" s="163" t="str">
        <f t="shared" ca="1" si="1400"/>
        <v>-</v>
      </c>
      <c r="JF406" s="163" t="str">
        <f t="shared" ca="1" si="1400"/>
        <v>-</v>
      </c>
      <c r="JG406" s="163" t="str">
        <f t="shared" ca="1" si="1400"/>
        <v>-</v>
      </c>
      <c r="JH406" s="163" t="str">
        <f t="shared" ca="1" si="1400"/>
        <v>-</v>
      </c>
      <c r="JI406" s="163" t="str">
        <f t="shared" ca="1" si="1400"/>
        <v>-</v>
      </c>
      <c r="JJ406" s="163" t="str">
        <f t="shared" ca="1" si="1400"/>
        <v>-</v>
      </c>
      <c r="JK406" s="163" t="str">
        <f t="shared" ca="1" si="1400"/>
        <v>-</v>
      </c>
      <c r="JL406" s="163" t="str">
        <f t="shared" ca="1" si="1400"/>
        <v>-</v>
      </c>
      <c r="JM406" s="163" t="str">
        <f t="shared" ca="1" si="1400"/>
        <v>-</v>
      </c>
      <c r="JN406" s="163" t="str">
        <f t="shared" ca="1" si="1401"/>
        <v>-</v>
      </c>
      <c r="JO406" s="163" t="str">
        <f t="shared" ca="1" si="1401"/>
        <v>-</v>
      </c>
      <c r="JP406" s="163" t="str">
        <f t="shared" ca="1" si="1401"/>
        <v>-</v>
      </c>
      <c r="JQ406" s="163" t="str">
        <f t="shared" ca="1" si="1401"/>
        <v>-</v>
      </c>
      <c r="JR406" s="163" t="str">
        <f t="shared" ca="1" si="1401"/>
        <v>-</v>
      </c>
      <c r="JS406" s="163" t="str">
        <f t="shared" ca="1" si="1400"/>
        <v>-</v>
      </c>
      <c r="JT406" s="163" t="str">
        <f t="shared" ca="1" si="1400"/>
        <v>-</v>
      </c>
      <c r="JU406" s="163" t="str">
        <f t="shared" ca="1" si="1400"/>
        <v>-</v>
      </c>
      <c r="JV406" s="163" t="str">
        <f t="shared" ca="1" si="1400"/>
        <v>-</v>
      </c>
      <c r="JW406" s="163" t="str">
        <f t="shared" ca="1" si="1400"/>
        <v>-</v>
      </c>
      <c r="JX406" s="163" t="str">
        <f t="shared" ca="1" si="1379"/>
        <v>-</v>
      </c>
      <c r="JY406" s="163" t="str">
        <f t="shared" ca="1" si="1402"/>
        <v>-</v>
      </c>
      <c r="JZ406" s="163" t="str">
        <f t="shared" ca="1" si="1402"/>
        <v>-</v>
      </c>
      <c r="KA406" s="163" t="str">
        <f t="shared" ca="1" si="1402"/>
        <v>-</v>
      </c>
      <c r="KB406" s="163" t="str">
        <f t="shared" ca="1" si="1402"/>
        <v>-</v>
      </c>
      <c r="KC406" s="163" t="str">
        <f t="shared" ca="1" si="1402"/>
        <v>-</v>
      </c>
      <c r="KD406" s="163" t="str">
        <f t="shared" ca="1" si="1402"/>
        <v>-</v>
      </c>
      <c r="KE406" s="163" t="str">
        <f t="shared" ca="1" si="1402"/>
        <v>-</v>
      </c>
      <c r="KF406" s="163" t="str">
        <f t="shared" ca="1" si="1402"/>
        <v>-</v>
      </c>
      <c r="KG406" s="163" t="str">
        <f t="shared" ref="JY406:LN410" ca="1" si="1418">OFFSET(KG$5,$B406,0)</f>
        <v>-</v>
      </c>
      <c r="KH406" s="163" t="str">
        <f t="shared" ca="1" si="1418"/>
        <v>-</v>
      </c>
      <c r="KI406" s="163" t="str">
        <f t="shared" ca="1" si="1418"/>
        <v>-</v>
      </c>
      <c r="KJ406" s="163" t="str">
        <f t="shared" ca="1" si="1418"/>
        <v>-</v>
      </c>
      <c r="KK406" s="163" t="str">
        <f t="shared" ca="1" si="1418"/>
        <v>-</v>
      </c>
      <c r="KL406" s="163" t="str">
        <f t="shared" ca="1" si="1418"/>
        <v>-</v>
      </c>
      <c r="KM406" s="163" t="str">
        <f t="shared" ca="1" si="1418"/>
        <v>-</v>
      </c>
      <c r="KN406" s="163" t="str">
        <f t="shared" ca="1" si="1418"/>
        <v>-</v>
      </c>
      <c r="KO406" s="163" t="str">
        <f t="shared" ca="1" si="1418"/>
        <v>-</v>
      </c>
      <c r="KP406" s="163" t="str">
        <f t="shared" ca="1" si="1418"/>
        <v>-</v>
      </c>
      <c r="KQ406" s="163" t="str">
        <f t="shared" ca="1" si="1418"/>
        <v>-</v>
      </c>
      <c r="KR406" s="163" t="str">
        <f t="shared" ca="1" si="1418"/>
        <v>-</v>
      </c>
      <c r="KS406" s="163" t="str">
        <f t="shared" ca="1" si="1418"/>
        <v>-</v>
      </c>
      <c r="KT406" s="163" t="str">
        <f t="shared" ca="1" si="1418"/>
        <v>-</v>
      </c>
      <c r="KU406" s="163" t="str">
        <f t="shared" ca="1" si="1418"/>
        <v>-</v>
      </c>
      <c r="KV406" s="163" t="str">
        <f t="shared" ca="1" si="1418"/>
        <v>-</v>
      </c>
      <c r="KW406" s="163" t="str">
        <f t="shared" ca="1" si="1418"/>
        <v>-</v>
      </c>
      <c r="KX406" s="163" t="str">
        <f t="shared" ca="1" si="1418"/>
        <v>-</v>
      </c>
      <c r="KY406" s="163" t="str">
        <f t="shared" ca="1" si="1418"/>
        <v>-</v>
      </c>
      <c r="KZ406" s="163" t="str">
        <f t="shared" ca="1" si="1418"/>
        <v>-</v>
      </c>
      <c r="LA406" s="163" t="str">
        <f t="shared" ca="1" si="1418"/>
        <v>-</v>
      </c>
      <c r="LB406" s="163" t="str">
        <f t="shared" ca="1" si="1418"/>
        <v>-</v>
      </c>
      <c r="LC406" s="163" t="str">
        <f t="shared" ca="1" si="1418"/>
        <v>-</v>
      </c>
      <c r="LD406" s="163" t="str">
        <f t="shared" ca="1" si="1418"/>
        <v>-</v>
      </c>
      <c r="LE406" s="163" t="str">
        <f t="shared" ca="1" si="1418"/>
        <v>-</v>
      </c>
      <c r="LF406" s="163" t="str">
        <f t="shared" ca="1" si="1418"/>
        <v>-</v>
      </c>
      <c r="LG406" s="163" t="str">
        <f t="shared" ca="1" si="1418"/>
        <v>-</v>
      </c>
      <c r="LH406" s="163" t="str">
        <f t="shared" ca="1" si="1418"/>
        <v>-</v>
      </c>
      <c r="LI406" s="163" t="str">
        <f t="shared" ca="1" si="1418"/>
        <v>-</v>
      </c>
      <c r="LJ406" s="163" t="str">
        <f t="shared" ca="1" si="1418"/>
        <v>-</v>
      </c>
      <c r="LK406" s="163" t="str">
        <f t="shared" ca="1" si="1418"/>
        <v>-</v>
      </c>
      <c r="LL406" s="163" t="str">
        <f t="shared" ca="1" si="1418"/>
        <v>-</v>
      </c>
      <c r="LM406" s="163" t="str">
        <f t="shared" ca="1" si="1418"/>
        <v>-</v>
      </c>
      <c r="LN406" s="163" t="str">
        <f t="shared" ca="1" si="1418"/>
        <v>-</v>
      </c>
      <c r="LO406" s="163" t="str">
        <f t="shared" ca="1" si="1379"/>
        <v>-</v>
      </c>
      <c r="LP406" s="163" t="str">
        <f t="shared" ca="1" si="1379"/>
        <v>-</v>
      </c>
      <c r="LQ406" s="163" t="str">
        <f t="shared" ca="1" si="1379"/>
        <v>-</v>
      </c>
      <c r="LR406" s="163" t="str">
        <f t="shared" ca="1" si="1379"/>
        <v>-</v>
      </c>
      <c r="LS406" s="163" t="str">
        <f t="shared" ca="1" si="1379"/>
        <v>-</v>
      </c>
      <c r="LT406" s="163" t="str">
        <f t="shared" ca="1" si="1379"/>
        <v>-</v>
      </c>
      <c r="LU406" s="163" t="str">
        <f t="shared" ca="1" si="1379"/>
        <v>-</v>
      </c>
      <c r="LV406" s="163" t="str">
        <f t="shared" ca="1" si="1379"/>
        <v>-</v>
      </c>
      <c r="LW406" s="163" t="str">
        <f t="shared" ca="1" si="1379"/>
        <v>-</v>
      </c>
      <c r="LX406" s="163" t="str">
        <f t="shared" ca="1" si="1379"/>
        <v>-</v>
      </c>
      <c r="LY406" s="10"/>
      <c r="LZ406" s="161">
        <f t="shared" ca="1" si="1345"/>
        <v>4.4999999999999998E-2</v>
      </c>
      <c r="MA406" s="161">
        <f t="shared" ca="1" si="1346"/>
        <v>4.4999999999999998E-2</v>
      </c>
      <c r="MB406" s="163">
        <f t="shared" ca="1" si="1415"/>
        <v>1</v>
      </c>
      <c r="MC406" s="163">
        <f t="shared" ca="1" si="1415"/>
        <v>0</v>
      </c>
      <c r="MD406" s="163">
        <f t="shared" ca="1" si="1415"/>
        <v>1</v>
      </c>
      <c r="ME406" s="163">
        <f t="shared" ca="1" si="1415"/>
        <v>1</v>
      </c>
      <c r="MF406" s="163">
        <f t="shared" ca="1" si="1415"/>
        <v>0</v>
      </c>
      <c r="MG406" s="163">
        <f t="shared" ca="1" si="1415"/>
        <v>70</v>
      </c>
      <c r="MH406" s="163">
        <f t="shared" ca="1" si="1415"/>
        <v>50</v>
      </c>
      <c r="MI406" s="163">
        <f t="shared" ca="1" si="1415"/>
        <v>85</v>
      </c>
      <c r="MJ406" s="163">
        <f t="shared" ca="1" si="1415"/>
        <v>50</v>
      </c>
      <c r="MK406" s="161">
        <f t="shared" ca="1" si="1348"/>
        <v>1</v>
      </c>
      <c r="ML406" s="161">
        <f t="shared" ca="1" si="1349"/>
        <v>1</v>
      </c>
      <c r="MM406" s="161">
        <f t="shared" ca="1" si="1350"/>
        <v>1</v>
      </c>
      <c r="MN406" s="161">
        <f t="shared" ca="1" si="1351"/>
        <v>1</v>
      </c>
      <c r="MO406" s="161">
        <f t="shared" ca="1" si="1351"/>
        <v>1</v>
      </c>
      <c r="MP406" s="163">
        <f t="shared" ca="1" si="1415"/>
        <v>1</v>
      </c>
      <c r="MQ406" s="10"/>
      <c r="MR406" s="163">
        <f t="shared" ca="1" si="1415"/>
        <v>1</v>
      </c>
      <c r="MS406" s="161">
        <f t="shared" si="1352"/>
        <v>1</v>
      </c>
      <c r="MT406" s="163">
        <f t="shared" ca="1" si="1415"/>
        <v>0.75</v>
      </c>
      <c r="MU406" s="163">
        <f t="shared" ca="1" si="1415"/>
        <v>0.8</v>
      </c>
      <c r="MV406" s="163">
        <f t="shared" ca="1" si="1415"/>
        <v>0.82499999999999996</v>
      </c>
      <c r="MW406" s="163">
        <f t="shared" ca="1" si="1415"/>
        <v>0.875</v>
      </c>
      <c r="MX406" s="163">
        <f t="shared" ca="1" si="1415"/>
        <v>0.9</v>
      </c>
      <c r="MY406" s="163">
        <f t="shared" ca="1" si="1415"/>
        <v>0.75</v>
      </c>
      <c r="MZ406" s="163">
        <f t="shared" ca="1" si="1415"/>
        <v>0.78142857142857147</v>
      </c>
      <c r="NA406" s="163">
        <f t="shared" ca="1" si="1415"/>
        <v>0.82499999999999996</v>
      </c>
      <c r="NB406" s="163">
        <f t="shared" ca="1" si="1415"/>
        <v>0.875</v>
      </c>
      <c r="NC406" s="163">
        <f t="shared" ca="1" si="1415"/>
        <v>0.9</v>
      </c>
      <c r="ND406" s="163">
        <f t="shared" ca="1" si="1415"/>
        <v>0.9</v>
      </c>
      <c r="NE406" s="163">
        <f t="shared" ca="1" si="1415"/>
        <v>0.75</v>
      </c>
      <c r="NF406" s="163">
        <f t="shared" ca="1" si="1415"/>
        <v>0.78142857142857147</v>
      </c>
      <c r="NG406" s="163">
        <f t="shared" ca="1" si="1415"/>
        <v>0.82499999999999996</v>
      </c>
      <c r="NH406" s="163">
        <f t="shared" ca="1" si="1415"/>
        <v>0.875</v>
      </c>
      <c r="NI406" s="163">
        <f t="shared" ca="1" si="1415"/>
        <v>0.9</v>
      </c>
      <c r="NJ406" s="163">
        <f t="shared" ca="1" si="1415"/>
        <v>0.9</v>
      </c>
      <c r="NK406" s="163">
        <f t="shared" ca="1" si="1415"/>
        <v>0.75</v>
      </c>
      <c r="NL406" s="163">
        <f t="shared" ca="1" si="1415"/>
        <v>0.78142857142857147</v>
      </c>
      <c r="NM406" s="163">
        <f t="shared" ca="1" si="1415"/>
        <v>0.82499999999999996</v>
      </c>
      <c r="NN406" s="163">
        <f t="shared" ca="1" si="1415"/>
        <v>0.875</v>
      </c>
      <c r="NO406" s="163">
        <f t="shared" ca="1" si="1415"/>
        <v>0.9</v>
      </c>
      <c r="NP406" s="163">
        <f t="shared" ca="1" si="1415"/>
        <v>0.9</v>
      </c>
      <c r="NQ406" s="163">
        <f t="shared" ca="1" si="1415"/>
        <v>0.75</v>
      </c>
      <c r="NR406" s="163">
        <f t="shared" ca="1" si="1415"/>
        <v>0.78142857142857147</v>
      </c>
      <c r="NS406" s="163">
        <f t="shared" ca="1" si="1415"/>
        <v>0.82499999999999996</v>
      </c>
      <c r="NT406" s="163">
        <f t="shared" ca="1" si="1415"/>
        <v>0.875</v>
      </c>
      <c r="NU406" s="163">
        <f t="shared" ca="1" si="1415"/>
        <v>0.9</v>
      </c>
      <c r="NV406" s="163">
        <f t="shared" ca="1" si="1415"/>
        <v>0.9</v>
      </c>
      <c r="NW406" s="163">
        <f t="shared" ca="1" si="1415"/>
        <v>0.75</v>
      </c>
      <c r="NX406" s="163">
        <f t="shared" ca="1" si="1415"/>
        <v>0.78142857142857147</v>
      </c>
      <c r="NY406" s="163">
        <f t="shared" ca="1" si="1415"/>
        <v>0.82499999999999996</v>
      </c>
      <c r="NZ406" s="163">
        <f t="shared" ca="1" si="1415"/>
        <v>0.875</v>
      </c>
      <c r="OA406" s="163">
        <f t="shared" ca="1" si="1415"/>
        <v>0.9</v>
      </c>
      <c r="OB406" s="163">
        <f t="shared" ca="1" si="1415"/>
        <v>0.9</v>
      </c>
      <c r="OC406" s="163">
        <f t="shared" ca="1" si="1415"/>
        <v>0.75</v>
      </c>
      <c r="OD406" s="163">
        <f t="shared" ca="1" si="1415"/>
        <v>0.78142857142857147</v>
      </c>
      <c r="OE406" s="163">
        <f t="shared" ca="1" si="1415"/>
        <v>0.82499999999999996</v>
      </c>
      <c r="OF406" s="163">
        <f t="shared" ca="1" si="1415"/>
        <v>0.875</v>
      </c>
      <c r="OG406" s="163">
        <f t="shared" ca="1" si="1415"/>
        <v>0.9</v>
      </c>
      <c r="OH406" s="163">
        <f t="shared" ca="1" si="1415"/>
        <v>0.9</v>
      </c>
      <c r="OI406" s="163">
        <f t="shared" ref="MY406:OT412" ca="1" si="1419">OFFSET(OI$5,$B406,0)</f>
        <v>0.75</v>
      </c>
      <c r="OJ406" s="163">
        <f t="shared" ca="1" si="1419"/>
        <v>0.76904761904761909</v>
      </c>
      <c r="OK406" s="163">
        <f t="shared" ca="1" si="1419"/>
        <v>0.82000000000000006</v>
      </c>
      <c r="OL406" s="163">
        <f t="shared" ca="1" si="1419"/>
        <v>0.875</v>
      </c>
      <c r="OM406" s="163">
        <f t="shared" ca="1" si="1419"/>
        <v>0.9</v>
      </c>
      <c r="ON406" s="163">
        <f t="shared" ca="1" si="1419"/>
        <v>0.90000000000000013</v>
      </c>
      <c r="OO406" s="163">
        <f t="shared" ca="1" si="1419"/>
        <v>0.75</v>
      </c>
      <c r="OP406" s="163">
        <f t="shared" ca="1" si="1419"/>
        <v>0.76904761904761909</v>
      </c>
      <c r="OQ406" s="163">
        <f t="shared" ca="1" si="1419"/>
        <v>0.82000000000000006</v>
      </c>
      <c r="OR406" s="163">
        <f t="shared" ca="1" si="1419"/>
        <v>0.875</v>
      </c>
      <c r="OS406" s="163">
        <f t="shared" ca="1" si="1419"/>
        <v>0.9</v>
      </c>
      <c r="OT406" s="163">
        <f t="shared" ca="1" si="1419"/>
        <v>0.9</v>
      </c>
      <c r="OU406" s="163">
        <f t="shared" ca="1" si="1406"/>
        <v>0.875</v>
      </c>
      <c r="OV406" s="161">
        <f t="shared" ca="1" si="1354"/>
        <v>1</v>
      </c>
      <c r="OW406" s="161">
        <f t="shared" ca="1" si="1355"/>
        <v>1</v>
      </c>
      <c r="OX406" s="161" t="str">
        <f t="shared" ca="1" si="1356"/>
        <v>-</v>
      </c>
      <c r="OY406" s="163" t="str">
        <f t="shared" ca="1" si="1357"/>
        <v>-</v>
      </c>
      <c r="OZ406" s="161" t="str">
        <f t="shared" ca="1" si="1358"/>
        <v>-</v>
      </c>
      <c r="PA406" s="161" t="str">
        <f t="shared" ca="1" si="1359"/>
        <v>-</v>
      </c>
      <c r="PB406" s="163">
        <f t="shared" ca="1" si="1415"/>
        <v>0</v>
      </c>
      <c r="PC406" s="27">
        <v>0</v>
      </c>
    </row>
    <row r="407" spans="1:419" s="143" customFormat="1" hidden="1" outlineLevel="1">
      <c r="A407" s="121">
        <f t="shared" si="14"/>
        <v>402</v>
      </c>
      <c r="B407" s="121">
        <f t="shared" si="1411"/>
        <v>13</v>
      </c>
      <c r="C407" s="143">
        <f t="shared" si="1366"/>
        <v>1002</v>
      </c>
      <c r="D407" s="143" t="s">
        <v>884</v>
      </c>
      <c r="E407" s="143" t="b">
        <f t="shared" si="1320"/>
        <v>0</v>
      </c>
      <c r="F407" s="143" t="b">
        <v>0</v>
      </c>
      <c r="G407" s="143" t="b">
        <f t="shared" si="1361"/>
        <v>0</v>
      </c>
      <c r="H407" s="139">
        <f t="shared" ref="H407:AC413" ca="1" si="1420">OFFSET(H407,-1,0)</f>
        <v>3</v>
      </c>
      <c r="I407" s="32">
        <v>3</v>
      </c>
      <c r="J407" s="32">
        <v>2</v>
      </c>
      <c r="K407" s="139">
        <f t="shared" ca="1" si="1420"/>
        <v>1</v>
      </c>
      <c r="L407" s="139">
        <f t="shared" ca="1" si="1420"/>
        <v>1</v>
      </c>
      <c r="M407" s="139">
        <f t="shared" ca="1" si="1420"/>
        <v>1</v>
      </c>
      <c r="N407" s="139">
        <f t="shared" ca="1" si="1420"/>
        <v>1</v>
      </c>
      <c r="O407" s="139">
        <f t="shared" ca="1" si="1420"/>
        <v>1</v>
      </c>
      <c r="P407" s="139">
        <f t="shared" ca="1" si="1420"/>
        <v>1</v>
      </c>
      <c r="Q407" s="139">
        <f t="shared" ca="1" si="1420"/>
        <v>1</v>
      </c>
      <c r="R407" s="139">
        <f t="shared" ca="1" si="1420"/>
        <v>2</v>
      </c>
      <c r="S407" s="139">
        <f t="shared" ca="1" si="1420"/>
        <v>1</v>
      </c>
      <c r="T407" s="139">
        <f t="shared" ca="1" si="1420"/>
        <v>1</v>
      </c>
      <c r="U407" s="139">
        <f t="shared" ca="1" si="1420"/>
        <v>1</v>
      </c>
      <c r="V407" s="139">
        <f t="shared" ca="1" si="1420"/>
        <v>1</v>
      </c>
      <c r="W407" s="139">
        <f t="shared" ca="1" si="1420"/>
        <v>1</v>
      </c>
      <c r="X407" s="32">
        <v>3</v>
      </c>
      <c r="Y407" s="139">
        <f t="shared" ca="1" si="1420"/>
        <v>1</v>
      </c>
      <c r="Z407" s="139">
        <f t="shared" ca="1" si="1420"/>
        <v>1</v>
      </c>
      <c r="AA407" s="139">
        <f t="shared" ca="1" si="1420"/>
        <v>1</v>
      </c>
      <c r="AB407" s="139">
        <f t="shared" ca="1" si="1420"/>
        <v>1</v>
      </c>
      <c r="AC407" s="139">
        <f t="shared" ca="1" si="1420"/>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00023 Pasture SQ RiskCARA-low CropgrazeFALSE Pasture1.15 (F33N11)</v>
      </c>
      <c r="AF407" s="10" t="str">
        <f ca="1">IF(COUNTIF(AE$5:AE407,AE407)=1,"-","Dup")</f>
        <v>-</v>
      </c>
      <c r="AG407" s="10"/>
      <c r="AH407" s="163" t="str">
        <f t="shared" ca="1" si="1372"/>
        <v>-</v>
      </c>
      <c r="AI407" s="163" t="str">
        <f t="shared" ca="1" si="1372"/>
        <v>-</v>
      </c>
      <c r="AJ407" s="163" t="str">
        <f t="shared" ca="1" si="1372"/>
        <v>-</v>
      </c>
      <c r="AK407" s="163" t="str">
        <f t="shared" ca="1" si="1372"/>
        <v>-</v>
      </c>
      <c r="AL407" s="163" t="str">
        <f t="shared" ca="1" si="1372"/>
        <v>-</v>
      </c>
      <c r="AM407" s="163" t="b">
        <f t="shared" ca="1" si="1372"/>
        <v>1</v>
      </c>
      <c r="AN407" s="10"/>
      <c r="AO407" s="161" t="b">
        <f t="shared" si="1373"/>
        <v>0</v>
      </c>
      <c r="AP407" s="161">
        <f t="shared" si="1373"/>
        <v>2</v>
      </c>
      <c r="AQ407" s="161" t="b">
        <f t="shared" si="1373"/>
        <v>0</v>
      </c>
      <c r="AR407" s="161" t="b">
        <f t="shared" si="1373"/>
        <v>1</v>
      </c>
      <c r="AS407" s="161" t="b">
        <f t="shared" si="1373"/>
        <v>1</v>
      </c>
      <c r="AT407" s="161" t="b">
        <f t="shared" si="1373"/>
        <v>0</v>
      </c>
      <c r="AU407" s="161">
        <f t="shared" ca="1" si="1323"/>
        <v>0</v>
      </c>
      <c r="AV407" s="161" t="b">
        <f t="shared" si="1408"/>
        <v>1</v>
      </c>
      <c r="AW407" s="161" t="b">
        <f t="shared" si="1408"/>
        <v>1</v>
      </c>
      <c r="AX407" s="161">
        <f t="shared" si="1408"/>
        <v>1</v>
      </c>
      <c r="AY407" s="161">
        <f t="shared" si="1408"/>
        <v>3.0000000000000001E-6</v>
      </c>
      <c r="AZ407" s="161" t="str">
        <f t="shared" si="1408"/>
        <v>-</v>
      </c>
      <c r="BA407" s="10"/>
      <c r="BB407" s="161" t="b">
        <f t="shared" si="1325"/>
        <v>1</v>
      </c>
      <c r="BC407" s="163" t="b">
        <f t="shared" ca="1" si="1326"/>
        <v>1</v>
      </c>
      <c r="BD407" s="163" t="b">
        <f t="shared" ca="1" si="1326"/>
        <v>1</v>
      </c>
      <c r="BE407" s="162">
        <f t="shared" ca="1" si="1327"/>
        <v>3210</v>
      </c>
      <c r="BF407" s="163" t="str">
        <f t="shared" ca="1" si="1395"/>
        <v>-</v>
      </c>
      <c r="BG407" s="163" t="str">
        <f t="shared" ca="1" si="1395"/>
        <v>-</v>
      </c>
      <c r="BH407" s="163" t="str">
        <f t="shared" ca="1" si="1395"/>
        <v>-</v>
      </c>
      <c r="BI407" s="163" t="str">
        <f t="shared" ca="1" si="1395"/>
        <v>-</v>
      </c>
      <c r="BJ407" s="163" t="str">
        <f t="shared" ca="1" si="1395"/>
        <v>-</v>
      </c>
      <c r="BK407" s="163">
        <f t="shared" ca="1" si="1395"/>
        <v>1</v>
      </c>
      <c r="BL407" s="163">
        <f t="shared" ca="1" si="1395"/>
        <v>1</v>
      </c>
      <c r="BM407" s="163" t="str">
        <f t="shared" ca="1" si="1395"/>
        <v>-</v>
      </c>
      <c r="BN407" s="163" t="str">
        <f t="shared" ca="1" si="1395"/>
        <v>-</v>
      </c>
      <c r="BO407" s="163" t="b">
        <f t="shared" ca="1" si="1329"/>
        <v>0</v>
      </c>
      <c r="BP407" s="163" t="b">
        <f t="shared" ca="1" si="1329"/>
        <v>0</v>
      </c>
      <c r="BQ407" s="163" t="b">
        <f t="shared" ca="1" si="1329"/>
        <v>0</v>
      </c>
      <c r="BR407" s="163" t="b">
        <f t="shared" ca="1" si="1329"/>
        <v>0</v>
      </c>
      <c r="BS407" s="163" t="b">
        <f t="shared" ca="1" si="1329"/>
        <v>0</v>
      </c>
      <c r="BT407" s="163" t="b">
        <f t="shared" ca="1" si="1329"/>
        <v>0</v>
      </c>
      <c r="BU407" s="163" t="b">
        <f t="shared" ca="1" si="1329"/>
        <v>0</v>
      </c>
      <c r="BV407" s="163" t="b">
        <f t="shared" ca="1" si="1329"/>
        <v>0</v>
      </c>
      <c r="BW407" s="163" t="b">
        <f t="shared" ca="1" si="1329"/>
        <v>0</v>
      </c>
      <c r="BX407" s="163" t="str">
        <f t="shared" ca="1" si="1397"/>
        <v>-</v>
      </c>
      <c r="BY407" s="163" t="str">
        <f t="shared" ca="1" si="1398"/>
        <v>-</v>
      </c>
      <c r="BZ407" s="163" t="str">
        <f t="shared" ca="1" si="1398"/>
        <v>-</v>
      </c>
      <c r="CA407" s="163" t="str">
        <f t="shared" ca="1" si="1398"/>
        <v>-</v>
      </c>
      <c r="CB407" s="163" t="str">
        <f t="shared" ca="1" si="1398"/>
        <v>-</v>
      </c>
      <c r="CC407" s="163" t="str">
        <f t="shared" ca="1" si="1398"/>
        <v>-</v>
      </c>
      <c r="CD407" s="163" t="str">
        <f t="shared" ca="1" si="1398"/>
        <v>-</v>
      </c>
      <c r="CE407" s="163" t="str">
        <f t="shared" ca="1" si="1398"/>
        <v>-</v>
      </c>
      <c r="CF407" s="163" t="str">
        <f t="shared" ca="1" si="1398"/>
        <v>-</v>
      </c>
      <c r="CG407" s="163" t="str">
        <f t="shared" ca="1" si="1397"/>
        <v>-</v>
      </c>
      <c r="CH407" s="163" t="str">
        <f t="shared" ca="1" si="1397"/>
        <v>-</v>
      </c>
      <c r="CI407" s="163" t="str">
        <f t="shared" ca="1" si="1397"/>
        <v>-</v>
      </c>
      <c r="CJ407" s="163" t="str">
        <f t="shared" ca="1" si="1397"/>
        <v>-</v>
      </c>
      <c r="CK407" s="163" t="str">
        <f t="shared" ca="1" si="1397"/>
        <v>-</v>
      </c>
      <c r="CL407" s="163" t="str">
        <f t="shared" ca="1" si="1397"/>
        <v>-</v>
      </c>
      <c r="CM407" s="163" t="str">
        <f t="shared" ca="1" si="1397"/>
        <v>-</v>
      </c>
      <c r="CN407" s="163" t="str">
        <f t="shared" ca="1" si="1397"/>
        <v>-</v>
      </c>
      <c r="CO407" s="163" t="str">
        <f t="shared" ca="1" si="1397"/>
        <v>-</v>
      </c>
      <c r="CP407" s="163" t="str">
        <f t="shared" ca="1" si="1397"/>
        <v>-</v>
      </c>
      <c r="CQ407" s="163" t="str">
        <f t="shared" ca="1" si="1397"/>
        <v>-</v>
      </c>
      <c r="CR407" s="163" t="str">
        <f t="shared" ca="1" si="1397"/>
        <v>-</v>
      </c>
      <c r="CS407" s="163" t="str">
        <f t="shared" ca="1" si="1397"/>
        <v>-</v>
      </c>
      <c r="CT407" s="163" t="str">
        <f t="shared" ca="1" si="1397"/>
        <v>-</v>
      </c>
      <c r="CU407" s="163" t="str">
        <f t="shared" ca="1" si="1397"/>
        <v>-</v>
      </c>
      <c r="CV407" s="163" t="str">
        <f t="shared" ca="1" si="1397"/>
        <v>-</v>
      </c>
      <c r="CW407" s="163" t="str">
        <f t="shared" ca="1" si="1397"/>
        <v>-</v>
      </c>
      <c r="CX407" s="163" t="str">
        <f t="shared" ca="1" si="1397"/>
        <v>-</v>
      </c>
      <c r="CY407" s="163" t="str">
        <f t="shared" ca="1" si="1397"/>
        <v>-</v>
      </c>
      <c r="CZ407" s="163" t="str">
        <f t="shared" ca="1" si="1397"/>
        <v>-</v>
      </c>
      <c r="DA407" s="163" t="str">
        <f t="shared" ref="CU407:DB411" ca="1" si="1421">OFFSET(DA$5,$B407,0)</f>
        <v>-</v>
      </c>
      <c r="DB407" s="163" t="str">
        <f t="shared" ca="1" si="1421"/>
        <v>-</v>
      </c>
      <c r="DC407" s="163" t="str">
        <f t="shared" ca="1" si="1397"/>
        <v>-</v>
      </c>
      <c r="DD407" s="163" t="str">
        <f t="shared" ca="1" si="1399"/>
        <v>-</v>
      </c>
      <c r="DE407" s="163" t="str">
        <f t="shared" ca="1" si="1399"/>
        <v>-</v>
      </c>
      <c r="DF407" s="163" t="str">
        <f t="shared" ca="1" si="1399"/>
        <v>-</v>
      </c>
      <c r="DG407" s="163" t="str">
        <f t="shared" ca="1" si="1399"/>
        <v>-</v>
      </c>
      <c r="DH407" s="163" t="str">
        <f t="shared" ca="1" si="1399"/>
        <v>-</v>
      </c>
      <c r="DI407" s="163" t="str">
        <f t="shared" ca="1" si="1399"/>
        <v>-</v>
      </c>
      <c r="DJ407" s="163" t="str">
        <f t="shared" ca="1" si="1399"/>
        <v>-</v>
      </c>
      <c r="DK407" s="163" t="str">
        <f t="shared" ca="1" si="1399"/>
        <v>-</v>
      </c>
      <c r="DL407" s="10"/>
      <c r="DM407" s="163" t="str">
        <f t="shared" ca="1" si="1395"/>
        <v>-</v>
      </c>
      <c r="DN407" s="163" t="str">
        <f t="shared" ca="1" si="1395"/>
        <v>-</v>
      </c>
      <c r="DO407" s="163" t="str">
        <f t="shared" ca="1" si="1395"/>
        <v>-</v>
      </c>
      <c r="DP407" s="163" t="str">
        <f t="shared" ca="1" si="1395"/>
        <v>-</v>
      </c>
      <c r="DQ407" s="163" t="str">
        <f t="shared" ca="1" si="1395"/>
        <v>-</v>
      </c>
      <c r="DR407" s="163" t="str">
        <f t="shared" ca="1" si="1395"/>
        <v>-</v>
      </c>
      <c r="DS407" s="163" t="str">
        <f t="shared" ca="1" si="1395"/>
        <v>-</v>
      </c>
      <c r="DT407" s="163" t="str">
        <f t="shared" ca="1" si="1395"/>
        <v>-</v>
      </c>
      <c r="DU407" s="163" t="str">
        <f t="shared" ca="1" si="1395"/>
        <v>-</v>
      </c>
      <c r="DV407" s="163" t="str">
        <f t="shared" ca="1" si="1395"/>
        <v>-</v>
      </c>
      <c r="DW407" s="163" t="str">
        <f t="shared" ca="1" si="1395"/>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07"/>
        <v>-</v>
      </c>
      <c r="EJ407" s="163" t="str">
        <f t="shared" ca="1" si="1407"/>
        <v>-</v>
      </c>
      <c r="EK407" s="163" t="str">
        <f t="shared" ca="1" si="1407"/>
        <v>-</v>
      </c>
      <c r="EL407" s="163" t="str">
        <f t="shared" ca="1" si="1407"/>
        <v>-</v>
      </c>
      <c r="EM407" s="163" t="str">
        <f t="shared" ca="1" si="1407"/>
        <v>-</v>
      </c>
      <c r="EN407" s="163" t="str">
        <f t="shared" ca="1" si="1407"/>
        <v>-</v>
      </c>
      <c r="EO407" s="163" t="str">
        <f t="shared" ca="1" si="1407"/>
        <v>-</v>
      </c>
      <c r="EP407" s="163" t="str">
        <f t="shared" ca="1" si="1407"/>
        <v>-</v>
      </c>
      <c r="EQ407" s="163">
        <f t="shared" ca="1" si="1407"/>
        <v>1</v>
      </c>
      <c r="ER407" s="163">
        <f t="shared" ca="1" si="1407"/>
        <v>1</v>
      </c>
      <c r="ES407" s="163">
        <f t="shared" ca="1" si="1407"/>
        <v>0</v>
      </c>
      <c r="ET407" s="163" t="str">
        <f t="shared" ca="1" si="1407"/>
        <v>-</v>
      </c>
      <c r="EU407" s="163" t="str">
        <f t="shared" ca="1" si="1407"/>
        <v>-</v>
      </c>
      <c r="EV407" s="163" t="str">
        <f t="shared" ca="1" si="1407"/>
        <v>-</v>
      </c>
      <c r="EW407" s="163" t="str">
        <f t="shared" ca="1" si="1407"/>
        <v>-</v>
      </c>
      <c r="EX407" s="163" t="str">
        <f t="shared" ca="1" si="1407"/>
        <v>-</v>
      </c>
      <c r="EY407" s="163" t="str">
        <f t="shared" ca="1" si="1407"/>
        <v>-</v>
      </c>
      <c r="EZ407" s="163" t="str">
        <f t="shared" ca="1" si="1407"/>
        <v>-</v>
      </c>
      <c r="FA407" s="163">
        <f t="shared" ca="1" si="1407"/>
        <v>0</v>
      </c>
      <c r="FB407" s="163" t="str">
        <f t="shared" ca="1" si="1407"/>
        <v>-</v>
      </c>
      <c r="FC407" s="163" t="str">
        <f t="shared" ca="1" si="1407"/>
        <v>-</v>
      </c>
      <c r="FD407" s="163" t="str">
        <f t="shared" ca="1" si="1407"/>
        <v>-</v>
      </c>
      <c r="FE407" s="163" t="str">
        <f t="shared" ca="1" si="1407"/>
        <v>-</v>
      </c>
      <c r="FF407" s="163" t="str">
        <f t="shared" ca="1" si="1407"/>
        <v>-</v>
      </c>
      <c r="FG407" s="163">
        <f t="shared" ca="1" si="1407"/>
        <v>0</v>
      </c>
      <c r="FH407" s="163">
        <f t="shared" ca="1" si="1407"/>
        <v>0</v>
      </c>
      <c r="FI407" s="163">
        <f t="shared" ca="1" si="1407"/>
        <v>0</v>
      </c>
      <c r="FJ407" s="163">
        <f t="shared" ca="1" si="1407"/>
        <v>0</v>
      </c>
      <c r="FK407" s="163">
        <f t="shared" ca="1" si="1407"/>
        <v>0</v>
      </c>
      <c r="FL407" s="163">
        <f t="shared" ca="1" si="1407"/>
        <v>0</v>
      </c>
      <c r="FM407" s="163">
        <f t="shared" ca="1" si="1407"/>
        <v>0</v>
      </c>
      <c r="FN407" s="163" t="str">
        <f t="shared" ca="1" si="1407"/>
        <v>-</v>
      </c>
      <c r="FO407" s="163" t="str">
        <f t="shared" ca="1" si="1407"/>
        <v>-</v>
      </c>
      <c r="FP407" s="163" t="str">
        <f t="shared" ca="1" si="1407"/>
        <v>-</v>
      </c>
      <c r="FQ407" s="163" t="str">
        <f t="shared" ca="1" si="1407"/>
        <v>-</v>
      </c>
      <c r="FR407" s="163" t="str">
        <f t="shared" ca="1" si="1407"/>
        <v>-</v>
      </c>
      <c r="FS407" s="163" t="str">
        <f t="shared" ca="1" si="1407"/>
        <v>-</v>
      </c>
      <c r="FT407" s="163" t="str">
        <f t="shared" ca="1" si="1407"/>
        <v>-</v>
      </c>
      <c r="FU407" s="163" t="str">
        <f t="shared" ca="1" si="1407"/>
        <v>-</v>
      </c>
      <c r="FV407" s="163" t="str">
        <f t="shared" ca="1" si="1407"/>
        <v>-</v>
      </c>
      <c r="FW407" s="163" t="str">
        <f t="shared" ca="1" si="1407"/>
        <v>-</v>
      </c>
      <c r="FX407" s="163" t="str">
        <f t="shared" ca="1" si="1407"/>
        <v>-</v>
      </c>
      <c r="FY407" s="10"/>
      <c r="FZ407" s="163">
        <f t="shared" ca="1" si="1407"/>
        <v>1</v>
      </c>
      <c r="GA407" s="163" t="str">
        <f t="shared" ca="1" si="1407"/>
        <v>-</v>
      </c>
      <c r="GB407" s="163" t="str">
        <f t="shared" ca="1" si="1407"/>
        <v>-</v>
      </c>
      <c r="GC407" s="163" t="str">
        <f t="shared" ca="1" si="1407"/>
        <v>-</v>
      </c>
      <c r="GD407" s="163" t="str">
        <f t="shared" ca="1" si="1374"/>
        <v>-</v>
      </c>
      <c r="GE407" s="163" t="b">
        <f t="shared" ca="1" si="1374"/>
        <v>0</v>
      </c>
      <c r="GF407" s="163" t="str">
        <f t="shared" ca="1" si="1374"/>
        <v>-</v>
      </c>
      <c r="GG407" s="163">
        <f t="shared" ca="1" si="1374"/>
        <v>0</v>
      </c>
      <c r="GH407" s="163" t="str">
        <f t="shared" ca="1" si="1374"/>
        <v>-</v>
      </c>
      <c r="GI407" s="161" cm="1">
        <f t="array" aca="1" ref="GI407" ca="1">INDEX(i.rev,$K407,GI$15)</f>
        <v>1</v>
      </c>
      <c r="GJ407" s="163">
        <f t="shared" ca="1" si="1412"/>
        <v>0</v>
      </c>
      <c r="GK407" s="163">
        <f t="shared" ca="1" si="1412"/>
        <v>1</v>
      </c>
      <c r="GL407" s="163">
        <f t="shared" ca="1" si="1412"/>
        <v>0</v>
      </c>
      <c r="GM407" s="163">
        <f t="shared" ca="1" si="1412"/>
        <v>1</v>
      </c>
      <c r="GN407" s="163">
        <f t="shared" ca="1" si="1412"/>
        <v>1</v>
      </c>
      <c r="GO407" s="163">
        <f t="shared" ca="1" si="1412"/>
        <v>1</v>
      </c>
      <c r="GP407" s="163">
        <f t="shared" ca="1" si="1412"/>
        <v>0</v>
      </c>
      <c r="GQ407" s="163">
        <f t="shared" ca="1" si="1412"/>
        <v>0</v>
      </c>
      <c r="GR407" s="163">
        <f t="shared" ca="1" si="1412"/>
        <v>0</v>
      </c>
      <c r="GS407" s="163">
        <f t="shared" ca="1" si="1412"/>
        <v>0</v>
      </c>
      <c r="GT407" s="163">
        <f t="shared" ca="1" si="1412"/>
        <v>0</v>
      </c>
      <c r="GU407" s="163">
        <f t="shared" ca="1" si="1412"/>
        <v>0</v>
      </c>
      <c r="GV407" s="163">
        <f t="shared" ca="1" si="1412"/>
        <v>0</v>
      </c>
      <c r="GW407" s="163">
        <f t="shared" ca="1" si="1412"/>
        <v>0</v>
      </c>
      <c r="GX407" s="163">
        <f t="shared" ca="1" si="1412"/>
        <v>0</v>
      </c>
      <c r="GY407" s="163">
        <f t="shared" ca="1" si="1412"/>
        <v>0</v>
      </c>
      <c r="GZ407" s="161" cm="1">
        <f t="array" aca="1" ref="GZ407" ca="1">INDEX(i.rev,$K407,GZ$15)</f>
        <v>0</v>
      </c>
      <c r="HA407" s="163">
        <f t="shared" ca="1" si="1336"/>
        <v>0</v>
      </c>
      <c r="HB407" s="161" cm="1">
        <f t="array" aca="1" ref="HB407" ca="1">INDEX(i.rev,$K407,HB$15)</f>
        <v>1</v>
      </c>
      <c r="HC407" s="163">
        <f t="shared" ca="1" si="1416"/>
        <v>0</v>
      </c>
      <c r="HD407" s="163">
        <f t="shared" ca="1" si="1416"/>
        <v>0</v>
      </c>
      <c r="HE407" s="163">
        <f t="shared" ca="1" si="1416"/>
        <v>0</v>
      </c>
      <c r="HF407" s="163">
        <f t="shared" ca="1" si="1416"/>
        <v>0</v>
      </c>
      <c r="HG407" s="163">
        <f t="shared" ca="1" si="1416"/>
        <v>0</v>
      </c>
      <c r="HH407" s="163">
        <f t="shared" ca="1" si="1416"/>
        <v>0</v>
      </c>
      <c r="HI407" s="163">
        <f t="shared" ca="1" si="1416"/>
        <v>0</v>
      </c>
      <c r="HJ407" s="10"/>
      <c r="HK407" s="163" t="str">
        <f t="shared" ca="1" si="1416"/>
        <v>-</v>
      </c>
      <c r="HL407" s="163" t="str">
        <f t="shared" ca="1" si="1416"/>
        <v>-</v>
      </c>
      <c r="HM407" s="163" t="str">
        <f t="shared" ca="1" si="1416"/>
        <v>-</v>
      </c>
      <c r="HN407" s="163" t="str">
        <f t="shared" ca="1" si="1416"/>
        <v>-</v>
      </c>
      <c r="HO407" s="163" t="str">
        <f t="shared" ca="1" si="1416"/>
        <v>-</v>
      </c>
      <c r="HP407" s="161" t="b">
        <f t="shared" ca="1" si="1376"/>
        <v>0</v>
      </c>
      <c r="HQ407" s="161" t="b">
        <f t="shared" ca="1" si="1376"/>
        <v>0</v>
      </c>
      <c r="HR407" s="161" t="b">
        <f t="shared" ca="1" si="1376"/>
        <v>1</v>
      </c>
      <c r="HS407" s="163">
        <f t="shared" ca="1" si="1416"/>
        <v>0</v>
      </c>
      <c r="HT407" s="161">
        <f t="shared" ca="1" si="1377"/>
        <v>1</v>
      </c>
      <c r="HU407" s="161">
        <f t="shared" ca="1" si="1377"/>
        <v>1</v>
      </c>
      <c r="HV407" s="163" t="str">
        <f t="shared" ca="1" si="1416"/>
        <v>-</v>
      </c>
      <c r="HW407" s="163" t="str">
        <f t="shared" ca="1" si="1416"/>
        <v>-</v>
      </c>
      <c r="HX407" s="163" t="str">
        <f t="shared" ca="1" si="1416"/>
        <v>-</v>
      </c>
      <c r="HY407" s="163" t="str">
        <f t="shared" ca="1" si="1416"/>
        <v>-</v>
      </c>
      <c r="HZ407" s="163" t="str">
        <f t="shared" ca="1" si="1416"/>
        <v>-</v>
      </c>
      <c r="IA407" s="163" t="str">
        <f t="shared" ca="1" si="1416"/>
        <v>-</v>
      </c>
      <c r="IB407" s="163" t="str">
        <f t="shared" ca="1" si="1416"/>
        <v>-</v>
      </c>
      <c r="IC407" s="163" t="str">
        <f t="shared" ca="1" si="1416"/>
        <v>-</v>
      </c>
      <c r="ID407" s="163" t="str">
        <f t="shared" ca="1" si="1416"/>
        <v>-</v>
      </c>
      <c r="IE407" s="163" t="b">
        <f t="shared" ca="1" si="1416"/>
        <v>1</v>
      </c>
      <c r="IF407" s="163" t="str">
        <f t="shared" ca="1" si="1416"/>
        <v>-</v>
      </c>
      <c r="IG407" s="163" t="str">
        <f t="shared" ca="1" si="1416"/>
        <v>-</v>
      </c>
      <c r="IH407" s="163" t="str">
        <f t="shared" ca="1" si="1416"/>
        <v>-</v>
      </c>
      <c r="II407" s="163" t="b">
        <f t="shared" ca="1" si="1417"/>
        <v>1</v>
      </c>
      <c r="IJ407" s="163">
        <f t="shared" ca="1" si="1417"/>
        <v>0</v>
      </c>
      <c r="IK407" s="163" t="str">
        <f t="shared" ca="1" si="1414"/>
        <v>-</v>
      </c>
      <c r="IL407" s="163" t="str">
        <f t="shared" ca="1" si="1414"/>
        <v>-</v>
      </c>
      <c r="IM407" s="163" t="str">
        <f t="shared" ca="1" si="1414"/>
        <v>-</v>
      </c>
      <c r="IN407" s="163" t="str">
        <f t="shared" ca="1" si="1414"/>
        <v>-</v>
      </c>
      <c r="IO407" s="163" t="str">
        <f t="shared" ca="1" si="1414"/>
        <v>-</v>
      </c>
      <c r="IP407" s="163">
        <f t="shared" ca="1" si="1414"/>
        <v>0</v>
      </c>
      <c r="IQ407" s="163" t="str">
        <f t="shared" ca="1" si="1414"/>
        <v>-</v>
      </c>
      <c r="IR407" s="163" t="str">
        <f t="shared" ca="1" si="1414"/>
        <v>-</v>
      </c>
      <c r="IS407" s="163" t="str">
        <f t="shared" ca="1" si="1414"/>
        <v>-</v>
      </c>
      <c r="IT407" s="163">
        <f t="shared" ca="1" si="1414"/>
        <v>500</v>
      </c>
      <c r="IU407" s="163">
        <f t="shared" ca="1" si="1414"/>
        <v>500</v>
      </c>
      <c r="IV407" s="163" t="str">
        <f t="shared" ca="1" si="1414"/>
        <v>-</v>
      </c>
      <c r="IW407" s="163" t="str">
        <f t="shared" ca="1" si="1414"/>
        <v>-</v>
      </c>
      <c r="IX407" s="163" t="str">
        <f t="shared" ca="1" si="1414"/>
        <v>-</v>
      </c>
      <c r="IY407" s="163" t="str">
        <f t="shared" ca="1" si="1414"/>
        <v>-</v>
      </c>
      <c r="IZ407" s="163" t="str">
        <f t="shared" ca="1" si="1400"/>
        <v>-</v>
      </c>
      <c r="JA407" s="163" t="str">
        <f t="shared" ca="1" si="1400"/>
        <v>-</v>
      </c>
      <c r="JB407" s="163" t="str">
        <f t="shared" ca="1" si="1400"/>
        <v>-</v>
      </c>
      <c r="JC407" s="163" t="str">
        <f t="shared" ca="1" si="1400"/>
        <v>-</v>
      </c>
      <c r="JD407" s="163" t="str">
        <f t="shared" ca="1" si="1400"/>
        <v>-</v>
      </c>
      <c r="JE407" s="163" t="str">
        <f t="shared" ca="1" si="1400"/>
        <v>-</v>
      </c>
      <c r="JF407" s="163" t="str">
        <f t="shared" ca="1" si="1400"/>
        <v>-</v>
      </c>
      <c r="JG407" s="163" t="str">
        <f t="shared" ca="1" si="1400"/>
        <v>-</v>
      </c>
      <c r="JH407" s="163" t="str">
        <f t="shared" ca="1" si="1400"/>
        <v>-</v>
      </c>
      <c r="JI407" s="163" t="str">
        <f t="shared" ca="1" si="1400"/>
        <v>-</v>
      </c>
      <c r="JJ407" s="163" t="str">
        <f t="shared" ca="1" si="1400"/>
        <v>-</v>
      </c>
      <c r="JK407" s="163" t="str">
        <f t="shared" ca="1" si="1400"/>
        <v>-</v>
      </c>
      <c r="JL407" s="163" t="str">
        <f t="shared" ca="1" si="1400"/>
        <v>-</v>
      </c>
      <c r="JM407" s="163" t="str">
        <f t="shared" ca="1" si="1400"/>
        <v>-</v>
      </c>
      <c r="JN407" s="163" t="str">
        <f t="shared" ca="1" si="1401"/>
        <v>-</v>
      </c>
      <c r="JO407" s="163" t="str">
        <f t="shared" ca="1" si="1401"/>
        <v>-</v>
      </c>
      <c r="JP407" s="163" t="str">
        <f t="shared" ca="1" si="1401"/>
        <v>-</v>
      </c>
      <c r="JQ407" s="163" t="str">
        <f t="shared" ca="1" si="1401"/>
        <v>-</v>
      </c>
      <c r="JR407" s="163" t="str">
        <f t="shared" ca="1" si="1401"/>
        <v>-</v>
      </c>
      <c r="JS407" s="163" t="str">
        <f t="shared" ca="1" si="1400"/>
        <v>-</v>
      </c>
      <c r="JT407" s="163" t="str">
        <f t="shared" ca="1" si="1400"/>
        <v>-</v>
      </c>
      <c r="JU407" s="163" t="str">
        <f t="shared" ca="1" si="1400"/>
        <v>-</v>
      </c>
      <c r="JV407" s="163" t="str">
        <f t="shared" ca="1" si="1400"/>
        <v>-</v>
      </c>
      <c r="JW407" s="163" t="str">
        <f t="shared" ca="1" si="1400"/>
        <v>-</v>
      </c>
      <c r="JX407" s="163" t="str">
        <f t="shared" ca="1" si="1379"/>
        <v>-</v>
      </c>
      <c r="JY407" s="163" t="str">
        <f t="shared" ca="1" si="1418"/>
        <v>-</v>
      </c>
      <c r="JZ407" s="163" t="str">
        <f t="shared" ca="1" si="1418"/>
        <v>-</v>
      </c>
      <c r="KA407" s="163" t="str">
        <f t="shared" ca="1" si="1418"/>
        <v>-</v>
      </c>
      <c r="KB407" s="163" t="str">
        <f t="shared" ca="1" si="1418"/>
        <v>-</v>
      </c>
      <c r="KC407" s="163" t="str">
        <f t="shared" ca="1" si="1418"/>
        <v>-</v>
      </c>
      <c r="KD407" s="163" t="str">
        <f t="shared" ca="1" si="1418"/>
        <v>-</v>
      </c>
      <c r="KE407" s="163" t="str">
        <f t="shared" ca="1" si="1418"/>
        <v>-</v>
      </c>
      <c r="KF407" s="163" t="str">
        <f t="shared" ca="1" si="1418"/>
        <v>-</v>
      </c>
      <c r="KG407" s="163" t="str">
        <f t="shared" ca="1" si="1418"/>
        <v>-</v>
      </c>
      <c r="KH407" s="163" t="str">
        <f t="shared" ca="1" si="1418"/>
        <v>-</v>
      </c>
      <c r="KI407" s="163" t="str">
        <f t="shared" ca="1" si="1418"/>
        <v>-</v>
      </c>
      <c r="KJ407" s="163" t="str">
        <f t="shared" ca="1" si="1418"/>
        <v>-</v>
      </c>
      <c r="KK407" s="163" t="str">
        <f t="shared" ca="1" si="1418"/>
        <v>-</v>
      </c>
      <c r="KL407" s="163" t="str">
        <f t="shared" ca="1" si="1418"/>
        <v>-</v>
      </c>
      <c r="KM407" s="163" t="str">
        <f t="shared" ca="1" si="1418"/>
        <v>-</v>
      </c>
      <c r="KN407" s="163" t="str">
        <f t="shared" ca="1" si="1418"/>
        <v>-</v>
      </c>
      <c r="KO407" s="163" t="str">
        <f t="shared" ca="1" si="1418"/>
        <v>-</v>
      </c>
      <c r="KP407" s="163" t="str">
        <f t="shared" ca="1" si="1418"/>
        <v>-</v>
      </c>
      <c r="KQ407" s="163" t="str">
        <f t="shared" ca="1" si="1418"/>
        <v>-</v>
      </c>
      <c r="KR407" s="163" t="str">
        <f t="shared" ca="1" si="1418"/>
        <v>-</v>
      </c>
      <c r="KS407" s="163" t="str">
        <f t="shared" ca="1" si="1418"/>
        <v>-</v>
      </c>
      <c r="KT407" s="163" t="str">
        <f t="shared" ca="1" si="1418"/>
        <v>-</v>
      </c>
      <c r="KU407" s="163" t="str">
        <f t="shared" ca="1" si="1418"/>
        <v>-</v>
      </c>
      <c r="KV407" s="163" t="str">
        <f t="shared" ca="1" si="1418"/>
        <v>-</v>
      </c>
      <c r="KW407" s="163" t="str">
        <f t="shared" ca="1" si="1418"/>
        <v>-</v>
      </c>
      <c r="KX407" s="163" t="str">
        <f t="shared" ca="1" si="1418"/>
        <v>-</v>
      </c>
      <c r="KY407" s="163" t="str">
        <f t="shared" ca="1" si="1418"/>
        <v>-</v>
      </c>
      <c r="KZ407" s="163" t="str">
        <f t="shared" ca="1" si="1418"/>
        <v>-</v>
      </c>
      <c r="LA407" s="163" t="str">
        <f t="shared" ca="1" si="1418"/>
        <v>-</v>
      </c>
      <c r="LB407" s="163" t="str">
        <f t="shared" ca="1" si="1418"/>
        <v>-</v>
      </c>
      <c r="LC407" s="163" t="str">
        <f t="shared" ca="1" si="1418"/>
        <v>-</v>
      </c>
      <c r="LD407" s="163" t="str">
        <f t="shared" ca="1" si="1418"/>
        <v>-</v>
      </c>
      <c r="LE407" s="163" t="str">
        <f t="shared" ca="1" si="1418"/>
        <v>-</v>
      </c>
      <c r="LF407" s="163" t="str">
        <f t="shared" ca="1" si="1418"/>
        <v>-</v>
      </c>
      <c r="LG407" s="163" t="str">
        <f t="shared" ca="1" si="1418"/>
        <v>-</v>
      </c>
      <c r="LH407" s="163" t="str">
        <f t="shared" ca="1" si="1418"/>
        <v>-</v>
      </c>
      <c r="LI407" s="163" t="str">
        <f t="shared" ca="1" si="1418"/>
        <v>-</v>
      </c>
      <c r="LJ407" s="163" t="str">
        <f t="shared" ca="1" si="1418"/>
        <v>-</v>
      </c>
      <c r="LK407" s="163" t="str">
        <f t="shared" ca="1" si="1418"/>
        <v>-</v>
      </c>
      <c r="LL407" s="163" t="str">
        <f t="shared" ca="1" si="1418"/>
        <v>-</v>
      </c>
      <c r="LM407" s="163" t="str">
        <f t="shared" ca="1" si="1418"/>
        <v>-</v>
      </c>
      <c r="LN407" s="163" t="str">
        <f t="shared" ca="1" si="1418"/>
        <v>-</v>
      </c>
      <c r="LO407" s="163" t="str">
        <f t="shared" ca="1" si="1379"/>
        <v>-</v>
      </c>
      <c r="LP407" s="163" t="str">
        <f t="shared" ca="1" si="1379"/>
        <v>-</v>
      </c>
      <c r="LQ407" s="163" t="str">
        <f t="shared" ca="1" si="1379"/>
        <v>-</v>
      </c>
      <c r="LR407" s="163" t="str">
        <f t="shared" ca="1" si="1379"/>
        <v>-</v>
      </c>
      <c r="LS407" s="163" t="str">
        <f t="shared" ca="1" si="1379"/>
        <v>-</v>
      </c>
      <c r="LT407" s="163" t="str">
        <f t="shared" ca="1" si="1379"/>
        <v>-</v>
      </c>
      <c r="LU407" s="163" t="str">
        <f t="shared" ca="1" si="1379"/>
        <v>-</v>
      </c>
      <c r="LV407" s="163" t="str">
        <f t="shared" ca="1" si="1379"/>
        <v>-</v>
      </c>
      <c r="LW407" s="163" t="str">
        <f t="shared" ca="1" si="1379"/>
        <v>-</v>
      </c>
      <c r="LX407" s="163" t="str">
        <f t="shared" ca="1" si="1379"/>
        <v>-</v>
      </c>
      <c r="LY407" s="10"/>
      <c r="LZ407" s="161">
        <f t="shared" ca="1" si="1345"/>
        <v>4.4999999999999998E-2</v>
      </c>
      <c r="MA407" s="161">
        <f t="shared" ca="1" si="1346"/>
        <v>4.4999999999999998E-2</v>
      </c>
      <c r="MB407" s="163">
        <f t="shared" ca="1" si="1415"/>
        <v>1</v>
      </c>
      <c r="MC407" s="163">
        <f t="shared" ca="1" si="1415"/>
        <v>0</v>
      </c>
      <c r="MD407" s="163">
        <f t="shared" ca="1" si="1415"/>
        <v>1</v>
      </c>
      <c r="ME407" s="163">
        <f t="shared" ca="1" si="1415"/>
        <v>1</v>
      </c>
      <c r="MF407" s="163">
        <f t="shared" ca="1" si="1415"/>
        <v>0</v>
      </c>
      <c r="MG407" s="163">
        <f t="shared" ca="1" si="1415"/>
        <v>70</v>
      </c>
      <c r="MH407" s="163">
        <f t="shared" ca="1" si="1415"/>
        <v>50</v>
      </c>
      <c r="MI407" s="163">
        <f t="shared" ca="1" si="1415"/>
        <v>85</v>
      </c>
      <c r="MJ407" s="163">
        <f t="shared" ca="1" si="1415"/>
        <v>50</v>
      </c>
      <c r="MK407" s="161">
        <f t="shared" ca="1" si="1348"/>
        <v>1</v>
      </c>
      <c r="ML407" s="161">
        <f t="shared" ca="1" si="1349"/>
        <v>1</v>
      </c>
      <c r="MM407" s="161">
        <f t="shared" ca="1" si="1350"/>
        <v>1</v>
      </c>
      <c r="MN407" s="161">
        <f t="shared" ca="1" si="1351"/>
        <v>1</v>
      </c>
      <c r="MO407" s="161">
        <f t="shared" ca="1" si="1351"/>
        <v>1</v>
      </c>
      <c r="MP407" s="163">
        <f t="shared" ca="1" si="1415"/>
        <v>1</v>
      </c>
      <c r="MQ407" s="10"/>
      <c r="MR407" s="163">
        <f t="shared" ca="1" si="1415"/>
        <v>1</v>
      </c>
      <c r="MS407" s="161">
        <f t="shared" si="1352"/>
        <v>1.1499999999999999</v>
      </c>
      <c r="MT407" s="163">
        <f t="shared" ca="1" si="1415"/>
        <v>0.75</v>
      </c>
      <c r="MU407" s="163">
        <f t="shared" ca="1" si="1415"/>
        <v>0.8</v>
      </c>
      <c r="MV407" s="163">
        <f t="shared" ca="1" si="1415"/>
        <v>0.82499999999999996</v>
      </c>
      <c r="MW407" s="163">
        <f t="shared" ca="1" si="1415"/>
        <v>0.875</v>
      </c>
      <c r="MX407" s="163">
        <f t="shared" ca="1" si="1415"/>
        <v>0.9</v>
      </c>
      <c r="MY407" s="163">
        <f t="shared" ca="1" si="1419"/>
        <v>0.75</v>
      </c>
      <c r="MZ407" s="163">
        <f t="shared" ca="1" si="1419"/>
        <v>0.78142857142857147</v>
      </c>
      <c r="NA407" s="163">
        <f t="shared" ca="1" si="1419"/>
        <v>0.82499999999999996</v>
      </c>
      <c r="NB407" s="163">
        <f t="shared" ca="1" si="1419"/>
        <v>0.875</v>
      </c>
      <c r="NC407" s="163">
        <f t="shared" ca="1" si="1419"/>
        <v>0.9</v>
      </c>
      <c r="ND407" s="163">
        <f t="shared" ca="1" si="1419"/>
        <v>0.9</v>
      </c>
      <c r="NE407" s="163">
        <f t="shared" ca="1" si="1419"/>
        <v>0.75</v>
      </c>
      <c r="NF407" s="163">
        <f t="shared" ca="1" si="1419"/>
        <v>0.78142857142857147</v>
      </c>
      <c r="NG407" s="163">
        <f t="shared" ca="1" si="1419"/>
        <v>0.82499999999999996</v>
      </c>
      <c r="NH407" s="163">
        <f t="shared" ca="1" si="1419"/>
        <v>0.875</v>
      </c>
      <c r="NI407" s="163">
        <f t="shared" ca="1" si="1419"/>
        <v>0.9</v>
      </c>
      <c r="NJ407" s="163">
        <f t="shared" ca="1" si="1419"/>
        <v>0.9</v>
      </c>
      <c r="NK407" s="163">
        <f t="shared" ca="1" si="1419"/>
        <v>0.75</v>
      </c>
      <c r="NL407" s="163">
        <f t="shared" ca="1" si="1419"/>
        <v>0.78142857142857147</v>
      </c>
      <c r="NM407" s="163">
        <f t="shared" ca="1" si="1419"/>
        <v>0.82499999999999996</v>
      </c>
      <c r="NN407" s="163">
        <f t="shared" ca="1" si="1419"/>
        <v>0.875</v>
      </c>
      <c r="NO407" s="163">
        <f t="shared" ca="1" si="1419"/>
        <v>0.9</v>
      </c>
      <c r="NP407" s="163">
        <f t="shared" ca="1" si="1419"/>
        <v>0.9</v>
      </c>
      <c r="NQ407" s="163">
        <f t="shared" ca="1" si="1419"/>
        <v>0.75</v>
      </c>
      <c r="NR407" s="163">
        <f t="shared" ca="1" si="1419"/>
        <v>0.78142857142857147</v>
      </c>
      <c r="NS407" s="163">
        <f t="shared" ca="1" si="1419"/>
        <v>0.82499999999999996</v>
      </c>
      <c r="NT407" s="163">
        <f t="shared" ca="1" si="1419"/>
        <v>0.875</v>
      </c>
      <c r="NU407" s="163">
        <f t="shared" ca="1" si="1419"/>
        <v>0.9</v>
      </c>
      <c r="NV407" s="163">
        <f t="shared" ca="1" si="1419"/>
        <v>0.9</v>
      </c>
      <c r="NW407" s="163">
        <f t="shared" ca="1" si="1419"/>
        <v>0.75</v>
      </c>
      <c r="NX407" s="163">
        <f t="shared" ca="1" si="1419"/>
        <v>0.78142857142857147</v>
      </c>
      <c r="NY407" s="163">
        <f t="shared" ca="1" si="1419"/>
        <v>0.82499999999999996</v>
      </c>
      <c r="NZ407" s="163">
        <f t="shared" ca="1" si="1419"/>
        <v>0.875</v>
      </c>
      <c r="OA407" s="163">
        <f t="shared" ca="1" si="1419"/>
        <v>0.9</v>
      </c>
      <c r="OB407" s="163">
        <f t="shared" ca="1" si="1419"/>
        <v>0.9</v>
      </c>
      <c r="OC407" s="163">
        <f t="shared" ca="1" si="1419"/>
        <v>0.75</v>
      </c>
      <c r="OD407" s="163">
        <f t="shared" ca="1" si="1419"/>
        <v>0.78142857142857147</v>
      </c>
      <c r="OE407" s="163">
        <f t="shared" ca="1" si="1419"/>
        <v>0.82499999999999996</v>
      </c>
      <c r="OF407" s="163">
        <f t="shared" ca="1" si="1419"/>
        <v>0.875</v>
      </c>
      <c r="OG407" s="163">
        <f t="shared" ca="1" si="1419"/>
        <v>0.9</v>
      </c>
      <c r="OH407" s="163">
        <f t="shared" ca="1" si="1419"/>
        <v>0.9</v>
      </c>
      <c r="OI407" s="163">
        <f t="shared" ca="1" si="1419"/>
        <v>0.75</v>
      </c>
      <c r="OJ407" s="163">
        <f t="shared" ca="1" si="1419"/>
        <v>0.76904761904761909</v>
      </c>
      <c r="OK407" s="163">
        <f t="shared" ca="1" si="1419"/>
        <v>0.82000000000000006</v>
      </c>
      <c r="OL407" s="163">
        <f t="shared" ca="1" si="1419"/>
        <v>0.875</v>
      </c>
      <c r="OM407" s="163">
        <f t="shared" ca="1" si="1419"/>
        <v>0.9</v>
      </c>
      <c r="ON407" s="163">
        <f t="shared" ca="1" si="1419"/>
        <v>0.90000000000000013</v>
      </c>
      <c r="OO407" s="163">
        <f t="shared" ca="1" si="1419"/>
        <v>0.75</v>
      </c>
      <c r="OP407" s="163">
        <f t="shared" ca="1" si="1419"/>
        <v>0.76904761904761909</v>
      </c>
      <c r="OQ407" s="163">
        <f t="shared" ca="1" si="1419"/>
        <v>0.82000000000000006</v>
      </c>
      <c r="OR407" s="163">
        <f t="shared" ca="1" si="1419"/>
        <v>0.875</v>
      </c>
      <c r="OS407" s="163">
        <f t="shared" ca="1" si="1419"/>
        <v>0.9</v>
      </c>
      <c r="OT407" s="163">
        <f t="shared" ca="1" si="1419"/>
        <v>0.9</v>
      </c>
      <c r="OU407" s="163">
        <f t="shared" ca="1" si="1406"/>
        <v>0.875</v>
      </c>
      <c r="OV407" s="161">
        <f t="shared" ca="1" si="1354"/>
        <v>1</v>
      </c>
      <c r="OW407" s="161">
        <f t="shared" ca="1" si="1355"/>
        <v>1</v>
      </c>
      <c r="OX407" s="161" t="str">
        <f t="shared" ca="1" si="1356"/>
        <v>-</v>
      </c>
      <c r="OY407" s="163" t="str">
        <f t="shared" ca="1" si="1357"/>
        <v>-</v>
      </c>
      <c r="OZ407" s="161" t="str">
        <f t="shared" ca="1" si="1358"/>
        <v>-</v>
      </c>
      <c r="PA407" s="161" t="str">
        <f t="shared" ca="1" si="1359"/>
        <v>-</v>
      </c>
      <c r="PB407" s="163">
        <f t="shared" ca="1" si="1415"/>
        <v>0</v>
      </c>
      <c r="PC407" s="27">
        <v>0</v>
      </c>
    </row>
    <row r="408" spans="1:419" s="143" customFormat="1" hidden="1" outlineLevel="1">
      <c r="A408" s="121">
        <f t="shared" si="14"/>
        <v>403</v>
      </c>
      <c r="B408" s="121">
        <f t="shared" si="1411"/>
        <v>13</v>
      </c>
      <c r="C408" s="143">
        <f t="shared" si="1366"/>
        <v>1002</v>
      </c>
      <c r="D408" s="143" t="s">
        <v>884</v>
      </c>
      <c r="E408" s="143" t="b">
        <f t="shared" si="1320"/>
        <v>0</v>
      </c>
      <c r="F408" s="143" t="b">
        <v>0</v>
      </c>
      <c r="G408" s="143" t="b">
        <f t="shared" si="1361"/>
        <v>0</v>
      </c>
      <c r="H408" s="139">
        <f t="shared" ca="1" si="1420"/>
        <v>3</v>
      </c>
      <c r="I408" s="32">
        <v>3</v>
      </c>
      <c r="J408" s="32">
        <v>3</v>
      </c>
      <c r="K408" s="139">
        <f t="shared" ca="1" si="1420"/>
        <v>1</v>
      </c>
      <c r="L408" s="139">
        <f t="shared" ca="1" si="1420"/>
        <v>1</v>
      </c>
      <c r="M408" s="139">
        <f t="shared" ca="1" si="1420"/>
        <v>1</v>
      </c>
      <c r="N408" s="139">
        <f t="shared" ca="1" si="1420"/>
        <v>1</v>
      </c>
      <c r="O408" s="139">
        <f t="shared" ca="1" si="1420"/>
        <v>1</v>
      </c>
      <c r="P408" s="139">
        <f t="shared" ca="1" si="1420"/>
        <v>1</v>
      </c>
      <c r="Q408" s="139">
        <f t="shared" ca="1" si="1420"/>
        <v>1</v>
      </c>
      <c r="R408" s="139">
        <f t="shared" ca="1" si="1420"/>
        <v>2</v>
      </c>
      <c r="S408" s="139">
        <f t="shared" ca="1" si="1420"/>
        <v>1</v>
      </c>
      <c r="T408" s="139">
        <f t="shared" ca="1" si="1420"/>
        <v>1</v>
      </c>
      <c r="U408" s="139">
        <f t="shared" ca="1" si="1420"/>
        <v>1</v>
      </c>
      <c r="V408" s="139">
        <f t="shared" ca="1" si="1420"/>
        <v>1</v>
      </c>
      <c r="W408" s="139">
        <f t="shared" ca="1" si="1420"/>
        <v>1</v>
      </c>
      <c r="X408" s="32">
        <v>1</v>
      </c>
      <c r="Y408" s="139">
        <f t="shared" ca="1" si="1420"/>
        <v>1</v>
      </c>
      <c r="Z408" s="139">
        <f t="shared" ca="1" si="1420"/>
        <v>1</v>
      </c>
      <c r="AA408" s="139">
        <f t="shared" ca="1" si="1420"/>
        <v>1</v>
      </c>
      <c r="AB408" s="139">
        <f t="shared" ca="1" si="1420"/>
        <v>1</v>
      </c>
      <c r="AC408" s="139">
        <f t="shared" ca="1" si="1420"/>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00024 Pasture SQ RiskCARA-high CropgrazeFALSE (F33N11)</v>
      </c>
      <c r="AF408" s="10" t="str">
        <f ca="1">IF(COUNTIF(AE$5:AE408,AE408)=1,"-","Dup")</f>
        <v>-</v>
      </c>
      <c r="AG408" s="10"/>
      <c r="AH408" s="163" t="str">
        <f t="shared" ca="1" si="1372"/>
        <v>-</v>
      </c>
      <c r="AI408" s="163" t="str">
        <f t="shared" ca="1" si="1372"/>
        <v>-</v>
      </c>
      <c r="AJ408" s="163" t="str">
        <f t="shared" ca="1" si="1372"/>
        <v>-</v>
      </c>
      <c r="AK408" s="163" t="str">
        <f t="shared" ca="1" si="1372"/>
        <v>-</v>
      </c>
      <c r="AL408" s="163" t="str">
        <f t="shared" ca="1" si="1372"/>
        <v>-</v>
      </c>
      <c r="AM408" s="163" t="b">
        <f t="shared" ca="1" si="1372"/>
        <v>1</v>
      </c>
      <c r="AN408" s="10"/>
      <c r="AO408" s="161" t="b">
        <f t="shared" si="1373"/>
        <v>0</v>
      </c>
      <c r="AP408" s="161">
        <f t="shared" si="1373"/>
        <v>2</v>
      </c>
      <c r="AQ408" s="161" t="b">
        <f t="shared" si="1373"/>
        <v>0</v>
      </c>
      <c r="AR408" s="161" t="b">
        <f t="shared" si="1373"/>
        <v>1</v>
      </c>
      <c r="AS408" s="161" t="b">
        <f t="shared" si="1373"/>
        <v>1</v>
      </c>
      <c r="AT408" s="161" t="b">
        <f t="shared" si="1373"/>
        <v>0</v>
      </c>
      <c r="AU408" s="161">
        <f t="shared" ca="1" si="1323"/>
        <v>0</v>
      </c>
      <c r="AV408" s="161" t="b">
        <f t="shared" si="1408"/>
        <v>1</v>
      </c>
      <c r="AW408" s="161" t="b">
        <f t="shared" si="1408"/>
        <v>1</v>
      </c>
      <c r="AX408" s="161">
        <f t="shared" si="1408"/>
        <v>1</v>
      </c>
      <c r="AY408" s="161">
        <f t="shared" si="1408"/>
        <v>5.0000000000000004E-6</v>
      </c>
      <c r="AZ408" s="161" t="str">
        <f t="shared" si="1408"/>
        <v>-</v>
      </c>
      <c r="BA408" s="10"/>
      <c r="BB408" s="161" t="b">
        <f t="shared" si="1325"/>
        <v>1</v>
      </c>
      <c r="BC408" s="163" t="b">
        <f t="shared" ca="1" si="1326"/>
        <v>1</v>
      </c>
      <c r="BD408" s="163" t="b">
        <f t="shared" ca="1" si="1326"/>
        <v>1</v>
      </c>
      <c r="BE408" s="162">
        <f t="shared" ca="1" si="1327"/>
        <v>3210</v>
      </c>
      <c r="BF408" s="163" t="str">
        <f t="shared" ca="1" si="1395"/>
        <v>-</v>
      </c>
      <c r="BG408" s="163" t="str">
        <f t="shared" ca="1" si="1395"/>
        <v>-</v>
      </c>
      <c r="BH408" s="163" t="str">
        <f t="shared" ca="1" si="1395"/>
        <v>-</v>
      </c>
      <c r="BI408" s="163" t="str">
        <f t="shared" ca="1" si="1395"/>
        <v>-</v>
      </c>
      <c r="BJ408" s="163" t="str">
        <f t="shared" ca="1" si="1395"/>
        <v>-</v>
      </c>
      <c r="BK408" s="163">
        <f t="shared" ca="1" si="1395"/>
        <v>1</v>
      </c>
      <c r="BL408" s="163">
        <f t="shared" ca="1" si="1395"/>
        <v>1</v>
      </c>
      <c r="BM408" s="163" t="str">
        <f t="shared" ca="1" si="1395"/>
        <v>-</v>
      </c>
      <c r="BN408" s="163" t="str">
        <f t="shared" ca="1" si="1395"/>
        <v>-</v>
      </c>
      <c r="BO408" s="163" t="b">
        <f t="shared" ca="1" si="1329"/>
        <v>0</v>
      </c>
      <c r="BP408" s="163" t="b">
        <f t="shared" ca="1" si="1329"/>
        <v>0</v>
      </c>
      <c r="BQ408" s="163" t="b">
        <f t="shared" ca="1" si="1329"/>
        <v>0</v>
      </c>
      <c r="BR408" s="163" t="b">
        <f t="shared" ca="1" si="1329"/>
        <v>0</v>
      </c>
      <c r="BS408" s="163" t="b">
        <f t="shared" ca="1" si="1329"/>
        <v>0</v>
      </c>
      <c r="BT408" s="163" t="b">
        <f t="shared" ca="1" si="1329"/>
        <v>0</v>
      </c>
      <c r="BU408" s="163" t="b">
        <f t="shared" ca="1" si="1329"/>
        <v>0</v>
      </c>
      <c r="BV408" s="163" t="b">
        <f t="shared" ca="1" si="1329"/>
        <v>0</v>
      </c>
      <c r="BW408" s="163" t="b">
        <f t="shared" ca="1" si="1329"/>
        <v>0</v>
      </c>
      <c r="BX408" s="163" t="str">
        <f t="shared" ca="1" si="1397"/>
        <v>-</v>
      </c>
      <c r="BY408" s="163" t="str">
        <f t="shared" ca="1" si="1398"/>
        <v>-</v>
      </c>
      <c r="BZ408" s="163" t="str">
        <f t="shared" ca="1" si="1398"/>
        <v>-</v>
      </c>
      <c r="CA408" s="163" t="str">
        <f t="shared" ca="1" si="1398"/>
        <v>-</v>
      </c>
      <c r="CB408" s="163" t="str">
        <f t="shared" ca="1" si="1398"/>
        <v>-</v>
      </c>
      <c r="CC408" s="163" t="str">
        <f t="shared" ca="1" si="1398"/>
        <v>-</v>
      </c>
      <c r="CD408" s="163" t="str">
        <f t="shared" ca="1" si="1398"/>
        <v>-</v>
      </c>
      <c r="CE408" s="163" t="str">
        <f t="shared" ca="1" si="1398"/>
        <v>-</v>
      </c>
      <c r="CF408" s="163" t="str">
        <f t="shared" ca="1" si="1398"/>
        <v>-</v>
      </c>
      <c r="CG408" s="163" t="str">
        <f t="shared" ca="1" si="1397"/>
        <v>-</v>
      </c>
      <c r="CH408" s="163" t="str">
        <f t="shared" ca="1" si="1397"/>
        <v>-</v>
      </c>
      <c r="CI408" s="163" t="str">
        <f t="shared" ca="1" si="1397"/>
        <v>-</v>
      </c>
      <c r="CJ408" s="163" t="str">
        <f t="shared" ca="1" si="1397"/>
        <v>-</v>
      </c>
      <c r="CK408" s="163" t="str">
        <f t="shared" ca="1" si="1397"/>
        <v>-</v>
      </c>
      <c r="CL408" s="163" t="str">
        <f t="shared" ca="1" si="1397"/>
        <v>-</v>
      </c>
      <c r="CM408" s="163" t="str">
        <f t="shared" ca="1" si="1397"/>
        <v>-</v>
      </c>
      <c r="CN408" s="163" t="str">
        <f t="shared" ca="1" si="1397"/>
        <v>-</v>
      </c>
      <c r="CO408" s="163" t="str">
        <f t="shared" ca="1" si="1397"/>
        <v>-</v>
      </c>
      <c r="CP408" s="163" t="str">
        <f t="shared" ca="1" si="1397"/>
        <v>-</v>
      </c>
      <c r="CQ408" s="163" t="str">
        <f t="shared" ca="1" si="1397"/>
        <v>-</v>
      </c>
      <c r="CR408" s="163" t="str">
        <f t="shared" ca="1" si="1397"/>
        <v>-</v>
      </c>
      <c r="CS408" s="163" t="str">
        <f t="shared" ca="1" si="1397"/>
        <v>-</v>
      </c>
      <c r="CT408" s="163" t="str">
        <f t="shared" ca="1" si="1397"/>
        <v>-</v>
      </c>
      <c r="CU408" s="163" t="str">
        <f t="shared" ca="1" si="1421"/>
        <v>-</v>
      </c>
      <c r="CV408" s="163" t="str">
        <f t="shared" ca="1" si="1421"/>
        <v>-</v>
      </c>
      <c r="CW408" s="163" t="str">
        <f t="shared" ca="1" si="1421"/>
        <v>-</v>
      </c>
      <c r="CX408" s="163" t="str">
        <f t="shared" ca="1" si="1421"/>
        <v>-</v>
      </c>
      <c r="CY408" s="163" t="str">
        <f t="shared" ca="1" si="1421"/>
        <v>-</v>
      </c>
      <c r="CZ408" s="163" t="str">
        <f t="shared" ca="1" si="1421"/>
        <v>-</v>
      </c>
      <c r="DA408" s="163" t="str">
        <f t="shared" ca="1" si="1421"/>
        <v>-</v>
      </c>
      <c r="DB408" s="163" t="str">
        <f t="shared" ca="1" si="1421"/>
        <v>-</v>
      </c>
      <c r="DC408" s="163" t="str">
        <f t="shared" ca="1" si="1397"/>
        <v>-</v>
      </c>
      <c r="DD408" s="163" t="str">
        <f t="shared" ca="1" si="1399"/>
        <v>-</v>
      </c>
      <c r="DE408" s="163" t="str">
        <f t="shared" ca="1" si="1399"/>
        <v>-</v>
      </c>
      <c r="DF408" s="163" t="str">
        <f t="shared" ca="1" si="1399"/>
        <v>-</v>
      </c>
      <c r="DG408" s="163" t="str">
        <f t="shared" ca="1" si="1399"/>
        <v>-</v>
      </c>
      <c r="DH408" s="163" t="str">
        <f t="shared" ca="1" si="1399"/>
        <v>-</v>
      </c>
      <c r="DI408" s="163" t="str">
        <f t="shared" ca="1" si="1399"/>
        <v>-</v>
      </c>
      <c r="DJ408" s="163" t="str">
        <f t="shared" ca="1" si="1399"/>
        <v>-</v>
      </c>
      <c r="DK408" s="163" t="str">
        <f t="shared" ca="1" si="1399"/>
        <v>-</v>
      </c>
      <c r="DL408" s="10"/>
      <c r="DM408" s="163" t="str">
        <f t="shared" ca="1" si="1395"/>
        <v>-</v>
      </c>
      <c r="DN408" s="163" t="str">
        <f t="shared" ca="1" si="1395"/>
        <v>-</v>
      </c>
      <c r="DO408" s="163" t="str">
        <f t="shared" ca="1" si="1395"/>
        <v>-</v>
      </c>
      <c r="DP408" s="163" t="str">
        <f t="shared" ca="1" si="1395"/>
        <v>-</v>
      </c>
      <c r="DQ408" s="163" t="str">
        <f t="shared" ca="1" si="1395"/>
        <v>-</v>
      </c>
      <c r="DR408" s="163" t="str">
        <f t="shared" ca="1" si="1395"/>
        <v>-</v>
      </c>
      <c r="DS408" s="163" t="str">
        <f t="shared" ca="1" si="1395"/>
        <v>-</v>
      </c>
      <c r="DT408" s="163" t="str">
        <f t="shared" ca="1" si="1395"/>
        <v>-</v>
      </c>
      <c r="DU408" s="163" t="str">
        <f t="shared" ca="1" si="1395"/>
        <v>-</v>
      </c>
      <c r="DV408" s="163" t="str">
        <f t="shared" ca="1" si="1395"/>
        <v>-</v>
      </c>
      <c r="DW408" s="163" t="str">
        <f t="shared" ca="1" si="1395"/>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07"/>
        <v>-</v>
      </c>
      <c r="EJ408" s="163" t="str">
        <f t="shared" ca="1" si="1407"/>
        <v>-</v>
      </c>
      <c r="EK408" s="163" t="str">
        <f t="shared" ca="1" si="1407"/>
        <v>-</v>
      </c>
      <c r="EL408" s="163" t="str">
        <f t="shared" ca="1" si="1407"/>
        <v>-</v>
      </c>
      <c r="EM408" s="163" t="str">
        <f t="shared" ca="1" si="1407"/>
        <v>-</v>
      </c>
      <c r="EN408" s="163" t="str">
        <f t="shared" ca="1" si="1407"/>
        <v>-</v>
      </c>
      <c r="EO408" s="163" t="str">
        <f t="shared" ca="1" si="1407"/>
        <v>-</v>
      </c>
      <c r="EP408" s="163" t="str">
        <f t="shared" ca="1" si="1407"/>
        <v>-</v>
      </c>
      <c r="EQ408" s="163">
        <f t="shared" ca="1" si="1407"/>
        <v>1</v>
      </c>
      <c r="ER408" s="163">
        <f t="shared" ca="1" si="1407"/>
        <v>1</v>
      </c>
      <c r="ES408" s="163">
        <f t="shared" ca="1" si="1407"/>
        <v>0</v>
      </c>
      <c r="ET408" s="163" t="str">
        <f t="shared" ca="1" si="1407"/>
        <v>-</v>
      </c>
      <c r="EU408" s="163" t="str">
        <f t="shared" ca="1" si="1407"/>
        <v>-</v>
      </c>
      <c r="EV408" s="163" t="str">
        <f t="shared" ca="1" si="1407"/>
        <v>-</v>
      </c>
      <c r="EW408" s="163" t="str">
        <f t="shared" ca="1" si="1407"/>
        <v>-</v>
      </c>
      <c r="EX408" s="163" t="str">
        <f t="shared" ca="1" si="1407"/>
        <v>-</v>
      </c>
      <c r="EY408" s="163" t="str">
        <f t="shared" ca="1" si="1407"/>
        <v>-</v>
      </c>
      <c r="EZ408" s="163" t="str">
        <f t="shared" ca="1" si="1407"/>
        <v>-</v>
      </c>
      <c r="FA408" s="163">
        <f t="shared" ca="1" si="1407"/>
        <v>0</v>
      </c>
      <c r="FB408" s="163" t="str">
        <f t="shared" ca="1" si="1407"/>
        <v>-</v>
      </c>
      <c r="FC408" s="163" t="str">
        <f t="shared" ca="1" si="1407"/>
        <v>-</v>
      </c>
      <c r="FD408" s="163" t="str">
        <f t="shared" ca="1" si="1407"/>
        <v>-</v>
      </c>
      <c r="FE408" s="163" t="str">
        <f t="shared" ca="1" si="1407"/>
        <v>-</v>
      </c>
      <c r="FF408" s="163" t="str">
        <f t="shared" ca="1" si="1407"/>
        <v>-</v>
      </c>
      <c r="FG408" s="163">
        <f t="shared" ca="1" si="1407"/>
        <v>0</v>
      </c>
      <c r="FH408" s="163">
        <f t="shared" ca="1" si="1407"/>
        <v>0</v>
      </c>
      <c r="FI408" s="163">
        <f t="shared" ca="1" si="1407"/>
        <v>0</v>
      </c>
      <c r="FJ408" s="163">
        <f t="shared" ca="1" si="1407"/>
        <v>0</v>
      </c>
      <c r="FK408" s="163">
        <f t="shared" ca="1" si="1407"/>
        <v>0</v>
      </c>
      <c r="FL408" s="163">
        <f t="shared" ca="1" si="1407"/>
        <v>0</v>
      </c>
      <c r="FM408" s="163">
        <f t="shared" ca="1" si="1407"/>
        <v>0</v>
      </c>
      <c r="FN408" s="163" t="str">
        <f t="shared" ca="1" si="1407"/>
        <v>-</v>
      </c>
      <c r="FO408" s="163" t="str">
        <f t="shared" ca="1" si="1407"/>
        <v>-</v>
      </c>
      <c r="FP408" s="163" t="str">
        <f t="shared" ca="1" si="1407"/>
        <v>-</v>
      </c>
      <c r="FQ408" s="163" t="str">
        <f t="shared" ca="1" si="1407"/>
        <v>-</v>
      </c>
      <c r="FR408" s="163" t="str">
        <f t="shared" ca="1" si="1407"/>
        <v>-</v>
      </c>
      <c r="FS408" s="163" t="str">
        <f t="shared" ca="1" si="1407"/>
        <v>-</v>
      </c>
      <c r="FT408" s="163" t="str">
        <f t="shared" ca="1" si="1407"/>
        <v>-</v>
      </c>
      <c r="FU408" s="163" t="str">
        <f t="shared" ca="1" si="1407"/>
        <v>-</v>
      </c>
      <c r="FV408" s="163" t="str">
        <f t="shared" ca="1" si="1407"/>
        <v>-</v>
      </c>
      <c r="FW408" s="163" t="str">
        <f t="shared" ca="1" si="1407"/>
        <v>-</v>
      </c>
      <c r="FX408" s="163" t="str">
        <f t="shared" ca="1" si="1407"/>
        <v>-</v>
      </c>
      <c r="FY408" s="10"/>
      <c r="FZ408" s="163">
        <f t="shared" ca="1" si="1407"/>
        <v>1</v>
      </c>
      <c r="GA408" s="163" t="str">
        <f t="shared" ca="1" si="1407"/>
        <v>-</v>
      </c>
      <c r="GB408" s="163" t="str">
        <f t="shared" ca="1" si="1407"/>
        <v>-</v>
      </c>
      <c r="GC408" s="163" t="str">
        <f t="shared" ca="1" si="1407"/>
        <v>-</v>
      </c>
      <c r="GD408" s="163" t="str">
        <f t="shared" ca="1" si="1374"/>
        <v>-</v>
      </c>
      <c r="GE408" s="163" t="b">
        <f t="shared" ca="1" si="1374"/>
        <v>0</v>
      </c>
      <c r="GF408" s="163" t="str">
        <f t="shared" ca="1" si="1374"/>
        <v>-</v>
      </c>
      <c r="GG408" s="163">
        <f t="shared" ca="1" si="1374"/>
        <v>0</v>
      </c>
      <c r="GH408" s="163" t="str">
        <f t="shared" ca="1" si="1374"/>
        <v>-</v>
      </c>
      <c r="GI408" s="161" cm="1">
        <f t="array" aca="1" ref="GI408" ca="1">INDEX(i.rev,$K408,GI$15)</f>
        <v>1</v>
      </c>
      <c r="GJ408" s="163">
        <f t="shared" ca="1" si="1412"/>
        <v>0</v>
      </c>
      <c r="GK408" s="163">
        <f t="shared" ca="1" si="1412"/>
        <v>1</v>
      </c>
      <c r="GL408" s="163">
        <f t="shared" ca="1" si="1412"/>
        <v>0</v>
      </c>
      <c r="GM408" s="163">
        <f t="shared" ca="1" si="1412"/>
        <v>1</v>
      </c>
      <c r="GN408" s="163">
        <f t="shared" ca="1" si="1412"/>
        <v>1</v>
      </c>
      <c r="GO408" s="163">
        <f t="shared" ca="1" si="1412"/>
        <v>1</v>
      </c>
      <c r="GP408" s="163">
        <f t="shared" ca="1" si="1412"/>
        <v>0</v>
      </c>
      <c r="GQ408" s="163">
        <f t="shared" ca="1" si="1412"/>
        <v>0</v>
      </c>
      <c r="GR408" s="163">
        <f t="shared" ca="1" si="1412"/>
        <v>0</v>
      </c>
      <c r="GS408" s="163">
        <f t="shared" ca="1" si="1412"/>
        <v>0</v>
      </c>
      <c r="GT408" s="163">
        <f t="shared" ca="1" si="1412"/>
        <v>0</v>
      </c>
      <c r="GU408" s="163">
        <f t="shared" ca="1" si="1412"/>
        <v>0</v>
      </c>
      <c r="GV408" s="163">
        <f t="shared" ca="1" si="1412"/>
        <v>0</v>
      </c>
      <c r="GW408" s="163">
        <f t="shared" ca="1" si="1412"/>
        <v>0</v>
      </c>
      <c r="GX408" s="163">
        <f t="shared" ca="1" si="1412"/>
        <v>0</v>
      </c>
      <c r="GY408" s="163">
        <f t="shared" ca="1" si="1412"/>
        <v>0</v>
      </c>
      <c r="GZ408" s="161" cm="1">
        <f t="array" aca="1" ref="GZ408" ca="1">INDEX(i.rev,$K408,GZ$15)</f>
        <v>0</v>
      </c>
      <c r="HA408" s="163">
        <f t="shared" ca="1" si="1336"/>
        <v>0</v>
      </c>
      <c r="HB408" s="161" cm="1">
        <f t="array" aca="1" ref="HB408" ca="1">INDEX(i.rev,$K408,HB$15)</f>
        <v>1</v>
      </c>
      <c r="HC408" s="163">
        <f t="shared" ca="1" si="1416"/>
        <v>0</v>
      </c>
      <c r="HD408" s="163">
        <f t="shared" ca="1" si="1416"/>
        <v>0</v>
      </c>
      <c r="HE408" s="163">
        <f t="shared" ca="1" si="1416"/>
        <v>0</v>
      </c>
      <c r="HF408" s="163">
        <f t="shared" ca="1" si="1416"/>
        <v>0</v>
      </c>
      <c r="HG408" s="163">
        <f t="shared" ca="1" si="1416"/>
        <v>0</v>
      </c>
      <c r="HH408" s="163">
        <f t="shared" ca="1" si="1416"/>
        <v>0</v>
      </c>
      <c r="HI408" s="163">
        <f t="shared" ca="1" si="1416"/>
        <v>0</v>
      </c>
      <c r="HJ408" s="10"/>
      <c r="HK408" s="163" t="str">
        <f t="shared" ca="1" si="1416"/>
        <v>-</v>
      </c>
      <c r="HL408" s="163" t="str">
        <f t="shared" ca="1" si="1416"/>
        <v>-</v>
      </c>
      <c r="HM408" s="163" t="str">
        <f t="shared" ca="1" si="1416"/>
        <v>-</v>
      </c>
      <c r="HN408" s="163" t="str">
        <f t="shared" ca="1" si="1416"/>
        <v>-</v>
      </c>
      <c r="HO408" s="163" t="str">
        <f t="shared" ca="1" si="1416"/>
        <v>-</v>
      </c>
      <c r="HP408" s="161" t="b">
        <f t="shared" ca="1" si="1376"/>
        <v>0</v>
      </c>
      <c r="HQ408" s="161" t="b">
        <f t="shared" ca="1" si="1376"/>
        <v>0</v>
      </c>
      <c r="HR408" s="161" t="b">
        <f t="shared" ca="1" si="1376"/>
        <v>1</v>
      </c>
      <c r="HS408" s="163">
        <f t="shared" ca="1" si="1416"/>
        <v>0</v>
      </c>
      <c r="HT408" s="161">
        <f t="shared" ca="1" si="1377"/>
        <v>1</v>
      </c>
      <c r="HU408" s="161">
        <f t="shared" ca="1" si="1377"/>
        <v>1</v>
      </c>
      <c r="HV408" s="163" t="str">
        <f t="shared" ca="1" si="1416"/>
        <v>-</v>
      </c>
      <c r="HW408" s="163" t="str">
        <f t="shared" ca="1" si="1416"/>
        <v>-</v>
      </c>
      <c r="HX408" s="163" t="str">
        <f t="shared" ca="1" si="1416"/>
        <v>-</v>
      </c>
      <c r="HY408" s="163" t="str">
        <f t="shared" ca="1" si="1416"/>
        <v>-</v>
      </c>
      <c r="HZ408" s="163" t="str">
        <f t="shared" ca="1" si="1416"/>
        <v>-</v>
      </c>
      <c r="IA408" s="163" t="str">
        <f t="shared" ca="1" si="1416"/>
        <v>-</v>
      </c>
      <c r="IB408" s="163" t="str">
        <f t="shared" ca="1" si="1416"/>
        <v>-</v>
      </c>
      <c r="IC408" s="163" t="str">
        <f t="shared" ca="1" si="1416"/>
        <v>-</v>
      </c>
      <c r="ID408" s="163" t="str">
        <f t="shared" ca="1" si="1416"/>
        <v>-</v>
      </c>
      <c r="IE408" s="163" t="b">
        <f t="shared" ca="1" si="1416"/>
        <v>1</v>
      </c>
      <c r="IF408" s="163" t="str">
        <f t="shared" ca="1" si="1416"/>
        <v>-</v>
      </c>
      <c r="IG408" s="163" t="str">
        <f t="shared" ca="1" si="1416"/>
        <v>-</v>
      </c>
      <c r="IH408" s="163" t="str">
        <f t="shared" ca="1" si="1416"/>
        <v>-</v>
      </c>
      <c r="II408" s="163" t="b">
        <f t="shared" ca="1" si="1417"/>
        <v>1</v>
      </c>
      <c r="IJ408" s="163">
        <f t="shared" ca="1" si="1417"/>
        <v>0</v>
      </c>
      <c r="IK408" s="163" t="str">
        <f t="shared" ca="1" si="1417"/>
        <v>-</v>
      </c>
      <c r="IL408" s="163" t="str">
        <f t="shared" ca="1" si="1417"/>
        <v>-</v>
      </c>
      <c r="IM408" s="163" t="str">
        <f t="shared" ca="1" si="1417"/>
        <v>-</v>
      </c>
      <c r="IN408" s="163" t="str">
        <f t="shared" ca="1" si="1417"/>
        <v>-</v>
      </c>
      <c r="IO408" s="163" t="str">
        <f t="shared" ca="1" si="1417"/>
        <v>-</v>
      </c>
      <c r="IP408" s="163">
        <f t="shared" ca="1" si="1417"/>
        <v>0</v>
      </c>
      <c r="IQ408" s="163" t="str">
        <f t="shared" ca="1" si="1417"/>
        <v>-</v>
      </c>
      <c r="IR408" s="163" t="str">
        <f t="shared" ca="1" si="1417"/>
        <v>-</v>
      </c>
      <c r="IS408" s="163" t="str">
        <f t="shared" ca="1" si="1417"/>
        <v>-</v>
      </c>
      <c r="IT408" s="163">
        <f t="shared" ca="1" si="1417"/>
        <v>500</v>
      </c>
      <c r="IU408" s="163">
        <f t="shared" ca="1" si="1417"/>
        <v>500</v>
      </c>
      <c r="IV408" s="163" t="str">
        <f t="shared" ca="1" si="1417"/>
        <v>-</v>
      </c>
      <c r="IW408" s="163" t="str">
        <f t="shared" ca="1" si="1417"/>
        <v>-</v>
      </c>
      <c r="IX408" s="163" t="str">
        <f t="shared" ca="1" si="1417"/>
        <v>-</v>
      </c>
      <c r="IY408" s="163" t="str">
        <f t="shared" ca="1" si="1414"/>
        <v>-</v>
      </c>
      <c r="IZ408" s="163" t="str">
        <f t="shared" ca="1" si="1400"/>
        <v>-</v>
      </c>
      <c r="JA408" s="163" t="str">
        <f t="shared" ca="1" si="1400"/>
        <v>-</v>
      </c>
      <c r="JB408" s="163" t="str">
        <f t="shared" ca="1" si="1400"/>
        <v>-</v>
      </c>
      <c r="JC408" s="163" t="str">
        <f t="shared" ca="1" si="1400"/>
        <v>-</v>
      </c>
      <c r="JD408" s="163" t="str">
        <f t="shared" ca="1" si="1400"/>
        <v>-</v>
      </c>
      <c r="JE408" s="163" t="str">
        <f t="shared" ca="1" si="1400"/>
        <v>-</v>
      </c>
      <c r="JF408" s="163" t="str">
        <f t="shared" ca="1" si="1400"/>
        <v>-</v>
      </c>
      <c r="JG408" s="163" t="str">
        <f t="shared" ca="1" si="1400"/>
        <v>-</v>
      </c>
      <c r="JH408" s="163" t="str">
        <f t="shared" ca="1" si="1400"/>
        <v>-</v>
      </c>
      <c r="JI408" s="163" t="str">
        <f t="shared" ca="1" si="1400"/>
        <v>-</v>
      </c>
      <c r="JJ408" s="163" t="str">
        <f t="shared" ca="1" si="1400"/>
        <v>-</v>
      </c>
      <c r="JK408" s="163" t="str">
        <f t="shared" ca="1" si="1400"/>
        <v>-</v>
      </c>
      <c r="JL408" s="163" t="str">
        <f t="shared" ca="1" si="1400"/>
        <v>-</v>
      </c>
      <c r="JM408" s="163" t="str">
        <f t="shared" ca="1" si="1400"/>
        <v>-</v>
      </c>
      <c r="JN408" s="163" t="str">
        <f t="shared" ca="1" si="1401"/>
        <v>-</v>
      </c>
      <c r="JO408" s="163" t="str">
        <f t="shared" ca="1" si="1401"/>
        <v>-</v>
      </c>
      <c r="JP408" s="163" t="str">
        <f t="shared" ca="1" si="1401"/>
        <v>-</v>
      </c>
      <c r="JQ408" s="163" t="str">
        <f t="shared" ca="1" si="1401"/>
        <v>-</v>
      </c>
      <c r="JR408" s="163" t="str">
        <f t="shared" ca="1" si="1401"/>
        <v>-</v>
      </c>
      <c r="JS408" s="163" t="str">
        <f t="shared" ca="1" si="1400"/>
        <v>-</v>
      </c>
      <c r="JT408" s="163" t="str">
        <f t="shared" ca="1" si="1400"/>
        <v>-</v>
      </c>
      <c r="JU408" s="163" t="str">
        <f t="shared" ca="1" si="1400"/>
        <v>-</v>
      </c>
      <c r="JV408" s="163" t="str">
        <f t="shared" ca="1" si="1400"/>
        <v>-</v>
      </c>
      <c r="JW408" s="163" t="str">
        <f t="shared" ca="1" si="1400"/>
        <v>-</v>
      </c>
      <c r="JX408" s="163" t="str">
        <f t="shared" ca="1" si="1379"/>
        <v>-</v>
      </c>
      <c r="JY408" s="163" t="str">
        <f t="shared" ca="1" si="1418"/>
        <v>-</v>
      </c>
      <c r="JZ408" s="163" t="str">
        <f t="shared" ca="1" si="1418"/>
        <v>-</v>
      </c>
      <c r="KA408" s="163" t="str">
        <f t="shared" ca="1" si="1418"/>
        <v>-</v>
      </c>
      <c r="KB408" s="163" t="str">
        <f t="shared" ca="1" si="1418"/>
        <v>-</v>
      </c>
      <c r="KC408" s="163" t="str">
        <f t="shared" ca="1" si="1418"/>
        <v>-</v>
      </c>
      <c r="KD408" s="163" t="str">
        <f t="shared" ca="1" si="1418"/>
        <v>-</v>
      </c>
      <c r="KE408" s="163" t="str">
        <f t="shared" ca="1" si="1418"/>
        <v>-</v>
      </c>
      <c r="KF408" s="163" t="str">
        <f t="shared" ca="1" si="1418"/>
        <v>-</v>
      </c>
      <c r="KG408" s="163" t="str">
        <f t="shared" ca="1" si="1418"/>
        <v>-</v>
      </c>
      <c r="KH408" s="163" t="str">
        <f t="shared" ca="1" si="1418"/>
        <v>-</v>
      </c>
      <c r="KI408" s="163" t="str">
        <f t="shared" ca="1" si="1418"/>
        <v>-</v>
      </c>
      <c r="KJ408" s="163" t="str">
        <f t="shared" ca="1" si="1418"/>
        <v>-</v>
      </c>
      <c r="KK408" s="163" t="str">
        <f t="shared" ca="1" si="1418"/>
        <v>-</v>
      </c>
      <c r="KL408" s="163" t="str">
        <f t="shared" ca="1" si="1418"/>
        <v>-</v>
      </c>
      <c r="KM408" s="163" t="str">
        <f t="shared" ca="1" si="1418"/>
        <v>-</v>
      </c>
      <c r="KN408" s="163" t="str">
        <f t="shared" ca="1" si="1418"/>
        <v>-</v>
      </c>
      <c r="KO408" s="163" t="str">
        <f t="shared" ca="1" si="1418"/>
        <v>-</v>
      </c>
      <c r="KP408" s="163" t="str">
        <f t="shared" ca="1" si="1418"/>
        <v>-</v>
      </c>
      <c r="KQ408" s="163" t="str">
        <f t="shared" ca="1" si="1418"/>
        <v>-</v>
      </c>
      <c r="KR408" s="163" t="str">
        <f t="shared" ca="1" si="1418"/>
        <v>-</v>
      </c>
      <c r="KS408" s="163" t="str">
        <f t="shared" ca="1" si="1418"/>
        <v>-</v>
      </c>
      <c r="KT408" s="163" t="str">
        <f t="shared" ca="1" si="1418"/>
        <v>-</v>
      </c>
      <c r="KU408" s="163" t="str">
        <f t="shared" ca="1" si="1418"/>
        <v>-</v>
      </c>
      <c r="KV408" s="163" t="str">
        <f t="shared" ca="1" si="1418"/>
        <v>-</v>
      </c>
      <c r="KW408" s="163" t="str">
        <f t="shared" ca="1" si="1418"/>
        <v>-</v>
      </c>
      <c r="KX408" s="163" t="str">
        <f t="shared" ca="1" si="1418"/>
        <v>-</v>
      </c>
      <c r="KY408" s="163" t="str">
        <f t="shared" ca="1" si="1418"/>
        <v>-</v>
      </c>
      <c r="KZ408" s="163" t="str">
        <f t="shared" ca="1" si="1418"/>
        <v>-</v>
      </c>
      <c r="LA408" s="163" t="str">
        <f t="shared" ca="1" si="1418"/>
        <v>-</v>
      </c>
      <c r="LB408" s="163" t="str">
        <f t="shared" ca="1" si="1418"/>
        <v>-</v>
      </c>
      <c r="LC408" s="163" t="str">
        <f t="shared" ca="1" si="1418"/>
        <v>-</v>
      </c>
      <c r="LD408" s="163" t="str">
        <f t="shared" ca="1" si="1418"/>
        <v>-</v>
      </c>
      <c r="LE408" s="163" t="str">
        <f t="shared" ca="1" si="1418"/>
        <v>-</v>
      </c>
      <c r="LF408" s="163" t="str">
        <f t="shared" ca="1" si="1418"/>
        <v>-</v>
      </c>
      <c r="LG408" s="163" t="str">
        <f t="shared" ca="1" si="1418"/>
        <v>-</v>
      </c>
      <c r="LH408" s="163" t="str">
        <f t="shared" ca="1" si="1418"/>
        <v>-</v>
      </c>
      <c r="LI408" s="163" t="str">
        <f t="shared" ca="1" si="1418"/>
        <v>-</v>
      </c>
      <c r="LJ408" s="163" t="str">
        <f t="shared" ca="1" si="1418"/>
        <v>-</v>
      </c>
      <c r="LK408" s="163" t="str">
        <f t="shared" ca="1" si="1418"/>
        <v>-</v>
      </c>
      <c r="LL408" s="163" t="str">
        <f t="shared" ca="1" si="1418"/>
        <v>-</v>
      </c>
      <c r="LM408" s="163" t="str">
        <f t="shared" ca="1" si="1418"/>
        <v>-</v>
      </c>
      <c r="LN408" s="163" t="str">
        <f t="shared" ca="1" si="1418"/>
        <v>-</v>
      </c>
      <c r="LO408" s="163" t="str">
        <f t="shared" ca="1" si="1379"/>
        <v>-</v>
      </c>
      <c r="LP408" s="163" t="str">
        <f t="shared" ca="1" si="1379"/>
        <v>-</v>
      </c>
      <c r="LQ408" s="163" t="str">
        <f t="shared" ca="1" si="1379"/>
        <v>-</v>
      </c>
      <c r="LR408" s="163" t="str">
        <f t="shared" ca="1" si="1379"/>
        <v>-</v>
      </c>
      <c r="LS408" s="163" t="str">
        <f t="shared" ca="1" si="1379"/>
        <v>-</v>
      </c>
      <c r="LT408" s="163" t="str">
        <f t="shared" ca="1" si="1379"/>
        <v>-</v>
      </c>
      <c r="LU408" s="163" t="str">
        <f t="shared" ca="1" si="1379"/>
        <v>-</v>
      </c>
      <c r="LV408" s="163" t="str">
        <f t="shared" ca="1" si="1379"/>
        <v>-</v>
      </c>
      <c r="LW408" s="163" t="str">
        <f t="shared" ca="1" si="1379"/>
        <v>-</v>
      </c>
      <c r="LX408" s="163" t="str">
        <f t="shared" ca="1" si="1379"/>
        <v>-</v>
      </c>
      <c r="LY408" s="10"/>
      <c r="LZ408" s="161">
        <f t="shared" ca="1" si="1345"/>
        <v>4.4999999999999998E-2</v>
      </c>
      <c r="MA408" s="161">
        <f t="shared" ca="1" si="1346"/>
        <v>4.4999999999999998E-2</v>
      </c>
      <c r="MB408" s="163">
        <f t="shared" ca="1" si="1415"/>
        <v>1</v>
      </c>
      <c r="MC408" s="163">
        <f t="shared" ca="1" si="1415"/>
        <v>0</v>
      </c>
      <c r="MD408" s="163">
        <f t="shared" ca="1" si="1415"/>
        <v>1</v>
      </c>
      <c r="ME408" s="163">
        <f t="shared" ca="1" si="1415"/>
        <v>1</v>
      </c>
      <c r="MF408" s="163">
        <f t="shared" ca="1" si="1415"/>
        <v>0</v>
      </c>
      <c r="MG408" s="163">
        <f t="shared" ca="1" si="1415"/>
        <v>70</v>
      </c>
      <c r="MH408" s="163">
        <f t="shared" ca="1" si="1415"/>
        <v>50</v>
      </c>
      <c r="MI408" s="163">
        <f t="shared" ca="1" si="1415"/>
        <v>85</v>
      </c>
      <c r="MJ408" s="163">
        <f t="shared" ca="1" si="1415"/>
        <v>50</v>
      </c>
      <c r="MK408" s="161">
        <f t="shared" ca="1" si="1348"/>
        <v>1</v>
      </c>
      <c r="ML408" s="161">
        <f t="shared" ca="1" si="1349"/>
        <v>1</v>
      </c>
      <c r="MM408" s="161">
        <f t="shared" ca="1" si="1350"/>
        <v>1</v>
      </c>
      <c r="MN408" s="161">
        <f t="shared" ca="1" si="1351"/>
        <v>1</v>
      </c>
      <c r="MO408" s="161">
        <f t="shared" ca="1" si="1351"/>
        <v>1</v>
      </c>
      <c r="MP408" s="163">
        <f t="shared" ca="1" si="1415"/>
        <v>1</v>
      </c>
      <c r="MQ408" s="10"/>
      <c r="MR408" s="163">
        <f t="shared" ca="1" si="1415"/>
        <v>1</v>
      </c>
      <c r="MS408" s="161">
        <f t="shared" si="1352"/>
        <v>1</v>
      </c>
      <c r="MT408" s="163">
        <f t="shared" ca="1" si="1415"/>
        <v>0.75</v>
      </c>
      <c r="MU408" s="163">
        <f t="shared" ca="1" si="1415"/>
        <v>0.8</v>
      </c>
      <c r="MV408" s="163">
        <f t="shared" ca="1" si="1415"/>
        <v>0.82499999999999996</v>
      </c>
      <c r="MW408" s="163">
        <f t="shared" ca="1" si="1415"/>
        <v>0.875</v>
      </c>
      <c r="MX408" s="163">
        <f t="shared" ca="1" si="1415"/>
        <v>0.9</v>
      </c>
      <c r="MY408" s="163">
        <f t="shared" ca="1" si="1419"/>
        <v>0.75</v>
      </c>
      <c r="MZ408" s="163">
        <f t="shared" ca="1" si="1419"/>
        <v>0.78142857142857147</v>
      </c>
      <c r="NA408" s="163">
        <f t="shared" ca="1" si="1419"/>
        <v>0.82499999999999996</v>
      </c>
      <c r="NB408" s="163">
        <f t="shared" ca="1" si="1419"/>
        <v>0.875</v>
      </c>
      <c r="NC408" s="163">
        <f t="shared" ca="1" si="1419"/>
        <v>0.9</v>
      </c>
      <c r="ND408" s="163">
        <f t="shared" ca="1" si="1419"/>
        <v>0.9</v>
      </c>
      <c r="NE408" s="163">
        <f t="shared" ca="1" si="1419"/>
        <v>0.75</v>
      </c>
      <c r="NF408" s="163">
        <f t="shared" ca="1" si="1419"/>
        <v>0.78142857142857147</v>
      </c>
      <c r="NG408" s="163">
        <f t="shared" ca="1" si="1419"/>
        <v>0.82499999999999996</v>
      </c>
      <c r="NH408" s="163">
        <f t="shared" ca="1" si="1419"/>
        <v>0.875</v>
      </c>
      <c r="NI408" s="163">
        <f t="shared" ca="1" si="1419"/>
        <v>0.9</v>
      </c>
      <c r="NJ408" s="163">
        <f t="shared" ca="1" si="1419"/>
        <v>0.9</v>
      </c>
      <c r="NK408" s="163">
        <f t="shared" ca="1" si="1419"/>
        <v>0.75</v>
      </c>
      <c r="NL408" s="163">
        <f t="shared" ca="1" si="1419"/>
        <v>0.78142857142857147</v>
      </c>
      <c r="NM408" s="163">
        <f t="shared" ca="1" si="1419"/>
        <v>0.82499999999999996</v>
      </c>
      <c r="NN408" s="163">
        <f t="shared" ca="1" si="1419"/>
        <v>0.875</v>
      </c>
      <c r="NO408" s="163">
        <f t="shared" ca="1" si="1419"/>
        <v>0.9</v>
      </c>
      <c r="NP408" s="163">
        <f t="shared" ca="1" si="1419"/>
        <v>0.9</v>
      </c>
      <c r="NQ408" s="163">
        <f t="shared" ca="1" si="1419"/>
        <v>0.75</v>
      </c>
      <c r="NR408" s="163">
        <f t="shared" ca="1" si="1419"/>
        <v>0.78142857142857147</v>
      </c>
      <c r="NS408" s="163">
        <f t="shared" ca="1" si="1419"/>
        <v>0.82499999999999996</v>
      </c>
      <c r="NT408" s="163">
        <f t="shared" ca="1" si="1419"/>
        <v>0.875</v>
      </c>
      <c r="NU408" s="163">
        <f t="shared" ca="1" si="1419"/>
        <v>0.9</v>
      </c>
      <c r="NV408" s="163">
        <f t="shared" ca="1" si="1419"/>
        <v>0.9</v>
      </c>
      <c r="NW408" s="163">
        <f t="shared" ca="1" si="1419"/>
        <v>0.75</v>
      </c>
      <c r="NX408" s="163">
        <f t="shared" ca="1" si="1419"/>
        <v>0.78142857142857147</v>
      </c>
      <c r="NY408" s="163">
        <f t="shared" ca="1" si="1419"/>
        <v>0.82499999999999996</v>
      </c>
      <c r="NZ408" s="163">
        <f t="shared" ca="1" si="1419"/>
        <v>0.875</v>
      </c>
      <c r="OA408" s="163">
        <f t="shared" ca="1" si="1419"/>
        <v>0.9</v>
      </c>
      <c r="OB408" s="163">
        <f t="shared" ca="1" si="1419"/>
        <v>0.9</v>
      </c>
      <c r="OC408" s="163">
        <f t="shared" ca="1" si="1419"/>
        <v>0.75</v>
      </c>
      <c r="OD408" s="163">
        <f t="shared" ca="1" si="1419"/>
        <v>0.78142857142857147</v>
      </c>
      <c r="OE408" s="163">
        <f t="shared" ca="1" si="1419"/>
        <v>0.82499999999999996</v>
      </c>
      <c r="OF408" s="163">
        <f t="shared" ca="1" si="1419"/>
        <v>0.875</v>
      </c>
      <c r="OG408" s="163">
        <f t="shared" ca="1" si="1419"/>
        <v>0.9</v>
      </c>
      <c r="OH408" s="163">
        <f t="shared" ca="1" si="1419"/>
        <v>0.9</v>
      </c>
      <c r="OI408" s="163">
        <f t="shared" ca="1" si="1419"/>
        <v>0.75</v>
      </c>
      <c r="OJ408" s="163">
        <f t="shared" ca="1" si="1419"/>
        <v>0.76904761904761909</v>
      </c>
      <c r="OK408" s="163">
        <f t="shared" ca="1" si="1419"/>
        <v>0.82000000000000006</v>
      </c>
      <c r="OL408" s="163">
        <f t="shared" ca="1" si="1419"/>
        <v>0.875</v>
      </c>
      <c r="OM408" s="163">
        <f t="shared" ca="1" si="1419"/>
        <v>0.9</v>
      </c>
      <c r="ON408" s="163">
        <f t="shared" ca="1" si="1419"/>
        <v>0.90000000000000013</v>
      </c>
      <c r="OO408" s="163">
        <f t="shared" ca="1" si="1419"/>
        <v>0.75</v>
      </c>
      <c r="OP408" s="163">
        <f t="shared" ca="1" si="1419"/>
        <v>0.76904761904761909</v>
      </c>
      <c r="OQ408" s="163">
        <f t="shared" ca="1" si="1419"/>
        <v>0.82000000000000006</v>
      </c>
      <c r="OR408" s="163">
        <f t="shared" ca="1" si="1419"/>
        <v>0.875</v>
      </c>
      <c r="OS408" s="163">
        <f t="shared" ca="1" si="1419"/>
        <v>0.9</v>
      </c>
      <c r="OT408" s="163">
        <f t="shared" ca="1" si="1419"/>
        <v>0.9</v>
      </c>
      <c r="OU408" s="163">
        <f t="shared" ca="1" si="1406"/>
        <v>0.875</v>
      </c>
      <c r="OV408" s="161">
        <f t="shared" ca="1" si="1354"/>
        <v>1</v>
      </c>
      <c r="OW408" s="161">
        <f t="shared" ca="1" si="1355"/>
        <v>1</v>
      </c>
      <c r="OX408" s="161" t="str">
        <f t="shared" ca="1" si="1356"/>
        <v>-</v>
      </c>
      <c r="OY408" s="163" t="str">
        <f t="shared" ca="1" si="1357"/>
        <v>-</v>
      </c>
      <c r="OZ408" s="161" t="str">
        <f t="shared" ca="1" si="1358"/>
        <v>-</v>
      </c>
      <c r="PA408" s="161" t="str">
        <f t="shared" ca="1" si="1359"/>
        <v>-</v>
      </c>
      <c r="PB408" s="163">
        <f t="shared" ca="1" si="1415"/>
        <v>0</v>
      </c>
      <c r="PC408" s="27">
        <v>0</v>
      </c>
    </row>
    <row r="409" spans="1:419" s="143" customFormat="1" hidden="1" outlineLevel="1">
      <c r="A409" s="121">
        <f t="shared" si="14"/>
        <v>404</v>
      </c>
      <c r="B409" s="121">
        <f t="shared" si="1411"/>
        <v>13</v>
      </c>
      <c r="C409" s="143">
        <f t="shared" si="1366"/>
        <v>1002</v>
      </c>
      <c r="D409" s="143" t="s">
        <v>884</v>
      </c>
      <c r="E409" s="143" t="b">
        <f t="shared" si="1320"/>
        <v>0</v>
      </c>
      <c r="F409" s="143" t="b">
        <v>0</v>
      </c>
      <c r="G409" s="143" t="b">
        <f t="shared" si="1361"/>
        <v>0</v>
      </c>
      <c r="H409" s="139">
        <f t="shared" ca="1" si="1420"/>
        <v>3</v>
      </c>
      <c r="I409" s="32">
        <v>3</v>
      </c>
      <c r="J409" s="32">
        <v>3</v>
      </c>
      <c r="K409" s="139">
        <f t="shared" ca="1" si="1420"/>
        <v>1</v>
      </c>
      <c r="L409" s="139">
        <f t="shared" ca="1" si="1420"/>
        <v>1</v>
      </c>
      <c r="M409" s="139">
        <f t="shared" ca="1" si="1420"/>
        <v>1</v>
      </c>
      <c r="N409" s="139">
        <f t="shared" ca="1" si="1420"/>
        <v>1</v>
      </c>
      <c r="O409" s="139">
        <f t="shared" ca="1" si="1420"/>
        <v>1</v>
      </c>
      <c r="P409" s="139">
        <f t="shared" ca="1" si="1420"/>
        <v>1</v>
      </c>
      <c r="Q409" s="139">
        <f t="shared" ca="1" si="1420"/>
        <v>1</v>
      </c>
      <c r="R409" s="139">
        <f t="shared" ca="1" si="1420"/>
        <v>2</v>
      </c>
      <c r="S409" s="139">
        <f t="shared" ca="1" si="1420"/>
        <v>1</v>
      </c>
      <c r="T409" s="139">
        <f t="shared" ca="1" si="1420"/>
        <v>1</v>
      </c>
      <c r="U409" s="139">
        <f t="shared" ca="1" si="1420"/>
        <v>1</v>
      </c>
      <c r="V409" s="139">
        <f t="shared" ca="1" si="1420"/>
        <v>1</v>
      </c>
      <c r="W409" s="139">
        <f t="shared" ca="1" si="1420"/>
        <v>1</v>
      </c>
      <c r="X409" s="32">
        <v>3</v>
      </c>
      <c r="Y409" s="139">
        <f t="shared" ca="1" si="1420"/>
        <v>1</v>
      </c>
      <c r="Z409" s="139">
        <f t="shared" ca="1" si="1420"/>
        <v>1</v>
      </c>
      <c r="AA409" s="139">
        <f t="shared" ca="1" si="1420"/>
        <v>1</v>
      </c>
      <c r="AB409" s="139">
        <f t="shared" ca="1" si="1420"/>
        <v>1</v>
      </c>
      <c r="AC409" s="139">
        <f t="shared" ca="1" si="1420"/>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00025 Pasture SQ RiskCARA-high CropgrazeFALSE Pasture1.15 (F33N11)</v>
      </c>
      <c r="AF409" s="10" t="str">
        <f ca="1">IF(COUNTIF(AE$5:AE409,AE409)=1,"-","Dup")</f>
        <v>-</v>
      </c>
      <c r="AG409" s="10"/>
      <c r="AH409" s="163" t="str">
        <f t="shared" ca="1" si="1372"/>
        <v>-</v>
      </c>
      <c r="AI409" s="163" t="str">
        <f t="shared" ca="1" si="1372"/>
        <v>-</v>
      </c>
      <c r="AJ409" s="163" t="str">
        <f t="shared" ca="1" si="1372"/>
        <v>-</v>
      </c>
      <c r="AK409" s="163" t="str">
        <f t="shared" ca="1" si="1372"/>
        <v>-</v>
      </c>
      <c r="AL409" s="163" t="str">
        <f t="shared" ca="1" si="1372"/>
        <v>-</v>
      </c>
      <c r="AM409" s="163" t="b">
        <f t="shared" ca="1" si="1372"/>
        <v>1</v>
      </c>
      <c r="AN409" s="10"/>
      <c r="AO409" s="161" t="b">
        <f t="shared" si="1373"/>
        <v>0</v>
      </c>
      <c r="AP409" s="161">
        <f t="shared" si="1373"/>
        <v>2</v>
      </c>
      <c r="AQ409" s="161" t="b">
        <f t="shared" si="1373"/>
        <v>0</v>
      </c>
      <c r="AR409" s="161" t="b">
        <f t="shared" si="1373"/>
        <v>1</v>
      </c>
      <c r="AS409" s="161" t="b">
        <f t="shared" si="1373"/>
        <v>1</v>
      </c>
      <c r="AT409" s="161" t="b">
        <f t="shared" si="1373"/>
        <v>0</v>
      </c>
      <c r="AU409" s="161">
        <f t="shared" ca="1" si="1323"/>
        <v>0</v>
      </c>
      <c r="AV409" s="161" t="b">
        <f t="shared" si="1408"/>
        <v>1</v>
      </c>
      <c r="AW409" s="161" t="b">
        <f t="shared" si="1408"/>
        <v>1</v>
      </c>
      <c r="AX409" s="161">
        <f t="shared" si="1408"/>
        <v>1</v>
      </c>
      <c r="AY409" s="161">
        <f t="shared" si="1408"/>
        <v>5.0000000000000004E-6</v>
      </c>
      <c r="AZ409" s="161" t="str">
        <f t="shared" si="1408"/>
        <v>-</v>
      </c>
      <c r="BA409" s="10"/>
      <c r="BB409" s="161" t="b">
        <f t="shared" si="1325"/>
        <v>1</v>
      </c>
      <c r="BC409" s="163" t="b">
        <f t="shared" ca="1" si="1326"/>
        <v>1</v>
      </c>
      <c r="BD409" s="163" t="b">
        <f t="shared" ca="1" si="1326"/>
        <v>1</v>
      </c>
      <c r="BE409" s="162">
        <f t="shared" ca="1" si="1327"/>
        <v>3210</v>
      </c>
      <c r="BF409" s="163" t="str">
        <f t="shared" ca="1" si="1395"/>
        <v>-</v>
      </c>
      <c r="BG409" s="163" t="str">
        <f t="shared" ca="1" si="1395"/>
        <v>-</v>
      </c>
      <c r="BH409" s="163" t="str">
        <f t="shared" ca="1" si="1395"/>
        <v>-</v>
      </c>
      <c r="BI409" s="163" t="str">
        <f t="shared" ca="1" si="1395"/>
        <v>-</v>
      </c>
      <c r="BJ409" s="163" t="str">
        <f t="shared" ca="1" si="1395"/>
        <v>-</v>
      </c>
      <c r="BK409" s="163">
        <f t="shared" ca="1" si="1395"/>
        <v>1</v>
      </c>
      <c r="BL409" s="163">
        <f t="shared" ca="1" si="1395"/>
        <v>1</v>
      </c>
      <c r="BM409" s="163" t="str">
        <f t="shared" ca="1" si="1395"/>
        <v>-</v>
      </c>
      <c r="BN409" s="163" t="str">
        <f t="shared" ca="1" si="1395"/>
        <v>-</v>
      </c>
      <c r="BO409" s="163" t="b">
        <f t="shared" ca="1" si="1329"/>
        <v>0</v>
      </c>
      <c r="BP409" s="163" t="b">
        <f t="shared" ca="1" si="1329"/>
        <v>0</v>
      </c>
      <c r="BQ409" s="163" t="b">
        <f t="shared" ca="1" si="1329"/>
        <v>0</v>
      </c>
      <c r="BR409" s="163" t="b">
        <f t="shared" ca="1" si="1329"/>
        <v>0</v>
      </c>
      <c r="BS409" s="163" t="b">
        <f t="shared" ca="1" si="1329"/>
        <v>0</v>
      </c>
      <c r="BT409" s="163" t="b">
        <f t="shared" ca="1" si="1329"/>
        <v>0</v>
      </c>
      <c r="BU409" s="163" t="b">
        <f t="shared" ca="1" si="1329"/>
        <v>0</v>
      </c>
      <c r="BV409" s="163" t="b">
        <f t="shared" ca="1" si="1329"/>
        <v>0</v>
      </c>
      <c r="BW409" s="163" t="b">
        <f t="shared" ca="1" si="1329"/>
        <v>0</v>
      </c>
      <c r="BX409" s="163" t="str">
        <f t="shared" ca="1" si="1397"/>
        <v>-</v>
      </c>
      <c r="BY409" s="163" t="str">
        <f t="shared" ca="1" si="1398"/>
        <v>-</v>
      </c>
      <c r="BZ409" s="163" t="str">
        <f t="shared" ca="1" si="1398"/>
        <v>-</v>
      </c>
      <c r="CA409" s="163" t="str">
        <f t="shared" ca="1" si="1398"/>
        <v>-</v>
      </c>
      <c r="CB409" s="163" t="str">
        <f t="shared" ca="1" si="1398"/>
        <v>-</v>
      </c>
      <c r="CC409" s="163" t="str">
        <f t="shared" ca="1" si="1398"/>
        <v>-</v>
      </c>
      <c r="CD409" s="163" t="str">
        <f t="shared" ca="1" si="1398"/>
        <v>-</v>
      </c>
      <c r="CE409" s="163" t="str">
        <f t="shared" ca="1" si="1398"/>
        <v>-</v>
      </c>
      <c r="CF409" s="163" t="str">
        <f t="shared" ca="1" si="1398"/>
        <v>-</v>
      </c>
      <c r="CG409" s="163" t="str">
        <f t="shared" ca="1" si="1397"/>
        <v>-</v>
      </c>
      <c r="CH409" s="163" t="str">
        <f t="shared" ca="1" si="1397"/>
        <v>-</v>
      </c>
      <c r="CI409" s="163" t="str">
        <f t="shared" ca="1" si="1397"/>
        <v>-</v>
      </c>
      <c r="CJ409" s="163" t="str">
        <f t="shared" ca="1" si="1397"/>
        <v>-</v>
      </c>
      <c r="CK409" s="163" t="str">
        <f t="shared" ca="1" si="1397"/>
        <v>-</v>
      </c>
      <c r="CL409" s="163" t="str">
        <f t="shared" ca="1" si="1397"/>
        <v>-</v>
      </c>
      <c r="CM409" s="163" t="str">
        <f t="shared" ca="1" si="1397"/>
        <v>-</v>
      </c>
      <c r="CN409" s="163" t="str">
        <f t="shared" ca="1" si="1397"/>
        <v>-</v>
      </c>
      <c r="CO409" s="163" t="str">
        <f t="shared" ca="1" si="1397"/>
        <v>-</v>
      </c>
      <c r="CP409" s="163" t="str">
        <f t="shared" ca="1" si="1397"/>
        <v>-</v>
      </c>
      <c r="CQ409" s="163" t="str">
        <f t="shared" ca="1" si="1397"/>
        <v>-</v>
      </c>
      <c r="CR409" s="163" t="str">
        <f t="shared" ca="1" si="1397"/>
        <v>-</v>
      </c>
      <c r="CS409" s="163" t="str">
        <f t="shared" ca="1" si="1397"/>
        <v>-</v>
      </c>
      <c r="CT409" s="163" t="str">
        <f t="shared" ca="1" si="1397"/>
        <v>-</v>
      </c>
      <c r="CU409" s="163" t="str">
        <f t="shared" ca="1" si="1421"/>
        <v>-</v>
      </c>
      <c r="CV409" s="163" t="str">
        <f t="shared" ca="1" si="1421"/>
        <v>-</v>
      </c>
      <c r="CW409" s="163" t="str">
        <f t="shared" ca="1" si="1421"/>
        <v>-</v>
      </c>
      <c r="CX409" s="163" t="str">
        <f t="shared" ca="1" si="1421"/>
        <v>-</v>
      </c>
      <c r="CY409" s="163" t="str">
        <f t="shared" ca="1" si="1421"/>
        <v>-</v>
      </c>
      <c r="CZ409" s="163" t="str">
        <f t="shared" ca="1" si="1421"/>
        <v>-</v>
      </c>
      <c r="DA409" s="163" t="str">
        <f t="shared" ca="1" si="1421"/>
        <v>-</v>
      </c>
      <c r="DB409" s="163" t="str">
        <f t="shared" ca="1" si="1421"/>
        <v>-</v>
      </c>
      <c r="DC409" s="163" t="str">
        <f t="shared" ca="1" si="1397"/>
        <v>-</v>
      </c>
      <c r="DD409" s="163" t="str">
        <f t="shared" ca="1" si="1399"/>
        <v>-</v>
      </c>
      <c r="DE409" s="163" t="str">
        <f t="shared" ca="1" si="1399"/>
        <v>-</v>
      </c>
      <c r="DF409" s="163" t="str">
        <f t="shared" ca="1" si="1399"/>
        <v>-</v>
      </c>
      <c r="DG409" s="163" t="str">
        <f t="shared" ca="1" si="1399"/>
        <v>-</v>
      </c>
      <c r="DH409" s="163" t="str">
        <f t="shared" ca="1" si="1399"/>
        <v>-</v>
      </c>
      <c r="DI409" s="163" t="str">
        <f t="shared" ca="1" si="1399"/>
        <v>-</v>
      </c>
      <c r="DJ409" s="163" t="str">
        <f t="shared" ca="1" si="1399"/>
        <v>-</v>
      </c>
      <c r="DK409" s="163" t="str">
        <f t="shared" ca="1" si="1399"/>
        <v>-</v>
      </c>
      <c r="DL409" s="10"/>
      <c r="DM409" s="163" t="str">
        <f t="shared" ca="1" si="1395"/>
        <v>-</v>
      </c>
      <c r="DN409" s="163" t="str">
        <f t="shared" ca="1" si="1395"/>
        <v>-</v>
      </c>
      <c r="DO409" s="163" t="str">
        <f t="shared" ca="1" si="1395"/>
        <v>-</v>
      </c>
      <c r="DP409" s="163" t="str">
        <f t="shared" ca="1" si="1395"/>
        <v>-</v>
      </c>
      <c r="DQ409" s="163" t="str">
        <f t="shared" ca="1" si="1395"/>
        <v>-</v>
      </c>
      <c r="DR409" s="163" t="str">
        <f t="shared" ca="1" si="1395"/>
        <v>-</v>
      </c>
      <c r="DS409" s="163" t="str">
        <f t="shared" ca="1" si="1395"/>
        <v>-</v>
      </c>
      <c r="DT409" s="163" t="str">
        <f t="shared" ca="1" si="1395"/>
        <v>-</v>
      </c>
      <c r="DU409" s="163" t="str">
        <f t="shared" ca="1" si="1395"/>
        <v>-</v>
      </c>
      <c r="DV409" s="163" t="str">
        <f t="shared" ca="1" si="1395"/>
        <v>-</v>
      </c>
      <c r="DW409" s="163" t="str">
        <f t="shared" ca="1" si="1395"/>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ref="EI409:GC413" ca="1" si="1422">OFFSET(EI$5,$B409,0)</f>
        <v>-</v>
      </c>
      <c r="EJ409" s="163" t="str">
        <f t="shared" ca="1" si="1422"/>
        <v>-</v>
      </c>
      <c r="EK409" s="163" t="str">
        <f t="shared" ca="1" si="1422"/>
        <v>-</v>
      </c>
      <c r="EL409" s="163" t="str">
        <f t="shared" ca="1" si="1422"/>
        <v>-</v>
      </c>
      <c r="EM409" s="163" t="str">
        <f t="shared" ca="1" si="1422"/>
        <v>-</v>
      </c>
      <c r="EN409" s="163" t="str">
        <f t="shared" ca="1" si="1422"/>
        <v>-</v>
      </c>
      <c r="EO409" s="163" t="str">
        <f t="shared" ca="1" si="1422"/>
        <v>-</v>
      </c>
      <c r="EP409" s="163" t="str">
        <f t="shared" ca="1" si="1422"/>
        <v>-</v>
      </c>
      <c r="EQ409" s="163">
        <f t="shared" ca="1" si="1422"/>
        <v>1</v>
      </c>
      <c r="ER409" s="163">
        <f t="shared" ca="1" si="1422"/>
        <v>1</v>
      </c>
      <c r="ES409" s="163">
        <f t="shared" ca="1" si="1422"/>
        <v>0</v>
      </c>
      <c r="ET409" s="163" t="str">
        <f t="shared" ca="1" si="1422"/>
        <v>-</v>
      </c>
      <c r="EU409" s="163" t="str">
        <f t="shared" ca="1" si="1422"/>
        <v>-</v>
      </c>
      <c r="EV409" s="163" t="str">
        <f t="shared" ca="1" si="1422"/>
        <v>-</v>
      </c>
      <c r="EW409" s="163" t="str">
        <f t="shared" ca="1" si="1422"/>
        <v>-</v>
      </c>
      <c r="EX409" s="163" t="str">
        <f t="shared" ca="1" si="1422"/>
        <v>-</v>
      </c>
      <c r="EY409" s="163" t="str">
        <f t="shared" ca="1" si="1422"/>
        <v>-</v>
      </c>
      <c r="EZ409" s="163" t="str">
        <f t="shared" ca="1" si="1422"/>
        <v>-</v>
      </c>
      <c r="FA409" s="163">
        <f t="shared" ca="1" si="1422"/>
        <v>0</v>
      </c>
      <c r="FB409" s="163" t="str">
        <f t="shared" ca="1" si="1422"/>
        <v>-</v>
      </c>
      <c r="FC409" s="163" t="str">
        <f t="shared" ca="1" si="1422"/>
        <v>-</v>
      </c>
      <c r="FD409" s="163" t="str">
        <f t="shared" ca="1" si="1422"/>
        <v>-</v>
      </c>
      <c r="FE409" s="163" t="str">
        <f t="shared" ca="1" si="1422"/>
        <v>-</v>
      </c>
      <c r="FF409" s="163" t="str">
        <f t="shared" ca="1" si="1422"/>
        <v>-</v>
      </c>
      <c r="FG409" s="163">
        <f t="shared" ca="1" si="1422"/>
        <v>0</v>
      </c>
      <c r="FH409" s="163">
        <f t="shared" ca="1" si="1422"/>
        <v>0</v>
      </c>
      <c r="FI409" s="163">
        <f t="shared" ca="1" si="1422"/>
        <v>0</v>
      </c>
      <c r="FJ409" s="163">
        <f t="shared" ca="1" si="1422"/>
        <v>0</v>
      </c>
      <c r="FK409" s="163">
        <f t="shared" ca="1" si="1422"/>
        <v>0</v>
      </c>
      <c r="FL409" s="163">
        <f t="shared" ca="1" si="1422"/>
        <v>0</v>
      </c>
      <c r="FM409" s="163">
        <f t="shared" ca="1" si="1422"/>
        <v>0</v>
      </c>
      <c r="FN409" s="163" t="str">
        <f t="shared" ca="1" si="1422"/>
        <v>-</v>
      </c>
      <c r="FO409" s="163" t="str">
        <f t="shared" ca="1" si="1422"/>
        <v>-</v>
      </c>
      <c r="FP409" s="163" t="str">
        <f t="shared" ca="1" si="1422"/>
        <v>-</v>
      </c>
      <c r="FQ409" s="163" t="str">
        <f t="shared" ca="1" si="1422"/>
        <v>-</v>
      </c>
      <c r="FR409" s="163" t="str">
        <f t="shared" ca="1" si="1422"/>
        <v>-</v>
      </c>
      <c r="FS409" s="163" t="str">
        <f t="shared" ca="1" si="1422"/>
        <v>-</v>
      </c>
      <c r="FT409" s="163" t="str">
        <f t="shared" ca="1" si="1422"/>
        <v>-</v>
      </c>
      <c r="FU409" s="163" t="str">
        <f t="shared" ca="1" si="1422"/>
        <v>-</v>
      </c>
      <c r="FV409" s="163" t="str">
        <f t="shared" ca="1" si="1422"/>
        <v>-</v>
      </c>
      <c r="FW409" s="163" t="str">
        <f t="shared" ca="1" si="1422"/>
        <v>-</v>
      </c>
      <c r="FX409" s="163" t="str">
        <f t="shared" ca="1" si="1422"/>
        <v>-</v>
      </c>
      <c r="FY409" s="10"/>
      <c r="FZ409" s="163">
        <f t="shared" ca="1" si="1422"/>
        <v>1</v>
      </c>
      <c r="GA409" s="163" t="str">
        <f t="shared" ca="1" si="1422"/>
        <v>-</v>
      </c>
      <c r="GB409" s="163" t="str">
        <f t="shared" ca="1" si="1422"/>
        <v>-</v>
      </c>
      <c r="GC409" s="163" t="str">
        <f t="shared" ca="1" si="1422"/>
        <v>-</v>
      </c>
      <c r="GD409" s="163" t="str">
        <f t="shared" ca="1" si="1374"/>
        <v>-</v>
      </c>
      <c r="GE409" s="163" t="b">
        <f t="shared" ca="1" si="1374"/>
        <v>0</v>
      </c>
      <c r="GF409" s="163" t="str">
        <f t="shared" ca="1" si="1374"/>
        <v>-</v>
      </c>
      <c r="GG409" s="163">
        <f t="shared" ca="1" si="1374"/>
        <v>0</v>
      </c>
      <c r="GH409" s="163" t="str">
        <f t="shared" ca="1" si="1374"/>
        <v>-</v>
      </c>
      <c r="GI409" s="161" cm="1">
        <f t="array" aca="1" ref="GI409" ca="1">INDEX(i.rev,$K409,GI$15)</f>
        <v>1</v>
      </c>
      <c r="GJ409" s="163">
        <f t="shared" ca="1" si="1412"/>
        <v>0</v>
      </c>
      <c r="GK409" s="163">
        <f t="shared" ca="1" si="1412"/>
        <v>1</v>
      </c>
      <c r="GL409" s="163">
        <f t="shared" ca="1" si="1412"/>
        <v>0</v>
      </c>
      <c r="GM409" s="163">
        <f t="shared" ca="1" si="1412"/>
        <v>1</v>
      </c>
      <c r="GN409" s="163">
        <f t="shared" ca="1" si="1412"/>
        <v>1</v>
      </c>
      <c r="GO409" s="163">
        <f t="shared" ca="1" si="1412"/>
        <v>1</v>
      </c>
      <c r="GP409" s="163">
        <f t="shared" ca="1" si="1412"/>
        <v>0</v>
      </c>
      <c r="GQ409" s="163">
        <f t="shared" ca="1" si="1412"/>
        <v>0</v>
      </c>
      <c r="GR409" s="163">
        <f t="shared" ca="1" si="1412"/>
        <v>0</v>
      </c>
      <c r="GS409" s="163">
        <f t="shared" ca="1" si="1412"/>
        <v>0</v>
      </c>
      <c r="GT409" s="163">
        <f t="shared" ca="1" si="1412"/>
        <v>0</v>
      </c>
      <c r="GU409" s="163">
        <f t="shared" ca="1" si="1412"/>
        <v>0</v>
      </c>
      <c r="GV409" s="163">
        <f t="shared" ca="1" si="1412"/>
        <v>0</v>
      </c>
      <c r="GW409" s="163">
        <f t="shared" ca="1" si="1412"/>
        <v>0</v>
      </c>
      <c r="GX409" s="163">
        <f t="shared" ca="1" si="1412"/>
        <v>0</v>
      </c>
      <c r="GY409" s="163">
        <f t="shared" ca="1" si="1412"/>
        <v>0</v>
      </c>
      <c r="GZ409" s="161" cm="1">
        <f t="array" aca="1" ref="GZ409" ca="1">INDEX(i.rev,$K409,GZ$15)</f>
        <v>0</v>
      </c>
      <c r="HA409" s="163">
        <f t="shared" ca="1" si="1336"/>
        <v>0</v>
      </c>
      <c r="HB409" s="161" cm="1">
        <f t="array" aca="1" ref="HB409" ca="1">INDEX(i.rev,$K409,HB$15)</f>
        <v>1</v>
      </c>
      <c r="HC409" s="163">
        <f t="shared" ca="1" si="1416"/>
        <v>0</v>
      </c>
      <c r="HD409" s="163">
        <f t="shared" ca="1" si="1416"/>
        <v>0</v>
      </c>
      <c r="HE409" s="163">
        <f t="shared" ca="1" si="1416"/>
        <v>0</v>
      </c>
      <c r="HF409" s="163">
        <f t="shared" ca="1" si="1416"/>
        <v>0</v>
      </c>
      <c r="HG409" s="163">
        <f t="shared" ca="1" si="1416"/>
        <v>0</v>
      </c>
      <c r="HH409" s="163">
        <f t="shared" ca="1" si="1416"/>
        <v>0</v>
      </c>
      <c r="HI409" s="163">
        <f t="shared" ca="1" si="1416"/>
        <v>0</v>
      </c>
      <c r="HJ409" s="10"/>
      <c r="HK409" s="163" t="str">
        <f t="shared" ca="1" si="1416"/>
        <v>-</v>
      </c>
      <c r="HL409" s="163" t="str">
        <f t="shared" ca="1" si="1416"/>
        <v>-</v>
      </c>
      <c r="HM409" s="163" t="str">
        <f t="shared" ca="1" si="1416"/>
        <v>-</v>
      </c>
      <c r="HN409" s="163" t="str">
        <f t="shared" ca="1" si="1416"/>
        <v>-</v>
      </c>
      <c r="HO409" s="163" t="str">
        <f t="shared" ca="1" si="1416"/>
        <v>-</v>
      </c>
      <c r="HP409" s="161" t="b">
        <f t="shared" ca="1" si="1376"/>
        <v>0</v>
      </c>
      <c r="HQ409" s="161" t="b">
        <f t="shared" ca="1" si="1376"/>
        <v>0</v>
      </c>
      <c r="HR409" s="161" t="b">
        <f t="shared" ca="1" si="1376"/>
        <v>1</v>
      </c>
      <c r="HS409" s="163">
        <f t="shared" ca="1" si="1416"/>
        <v>0</v>
      </c>
      <c r="HT409" s="161">
        <f t="shared" ca="1" si="1377"/>
        <v>1</v>
      </c>
      <c r="HU409" s="161">
        <f t="shared" ca="1" si="1377"/>
        <v>1</v>
      </c>
      <c r="HV409" s="163" t="str">
        <f t="shared" ca="1" si="1416"/>
        <v>-</v>
      </c>
      <c r="HW409" s="163" t="str">
        <f t="shared" ca="1" si="1416"/>
        <v>-</v>
      </c>
      <c r="HX409" s="163" t="str">
        <f t="shared" ca="1" si="1416"/>
        <v>-</v>
      </c>
      <c r="HY409" s="163" t="str">
        <f t="shared" ca="1" si="1416"/>
        <v>-</v>
      </c>
      <c r="HZ409" s="163" t="str">
        <f t="shared" ca="1" si="1416"/>
        <v>-</v>
      </c>
      <c r="IA409" s="163" t="str">
        <f t="shared" ca="1" si="1416"/>
        <v>-</v>
      </c>
      <c r="IB409" s="163" t="str">
        <f t="shared" ca="1" si="1416"/>
        <v>-</v>
      </c>
      <c r="IC409" s="163" t="str">
        <f t="shared" ca="1" si="1416"/>
        <v>-</v>
      </c>
      <c r="ID409" s="163" t="str">
        <f t="shared" ca="1" si="1416"/>
        <v>-</v>
      </c>
      <c r="IE409" s="163" t="b">
        <f t="shared" ca="1" si="1416"/>
        <v>1</v>
      </c>
      <c r="IF409" s="163" t="str">
        <f t="shared" ca="1" si="1416"/>
        <v>-</v>
      </c>
      <c r="IG409" s="163" t="str">
        <f t="shared" ca="1" si="1416"/>
        <v>-</v>
      </c>
      <c r="IH409" s="163" t="str">
        <f t="shared" ca="1" si="1416"/>
        <v>-</v>
      </c>
      <c r="II409" s="163" t="b">
        <f t="shared" ca="1" si="1417"/>
        <v>1</v>
      </c>
      <c r="IJ409" s="163">
        <f t="shared" ca="1" si="1417"/>
        <v>0</v>
      </c>
      <c r="IK409" s="163" t="str">
        <f t="shared" ca="1" si="1417"/>
        <v>-</v>
      </c>
      <c r="IL409" s="163" t="str">
        <f t="shared" ca="1" si="1417"/>
        <v>-</v>
      </c>
      <c r="IM409" s="163" t="str">
        <f t="shared" ca="1" si="1417"/>
        <v>-</v>
      </c>
      <c r="IN409" s="163" t="str">
        <f t="shared" ca="1" si="1417"/>
        <v>-</v>
      </c>
      <c r="IO409" s="163" t="str">
        <f t="shared" ca="1" si="1417"/>
        <v>-</v>
      </c>
      <c r="IP409" s="163">
        <f t="shared" ca="1" si="1417"/>
        <v>0</v>
      </c>
      <c r="IQ409" s="163" t="str">
        <f t="shared" ca="1" si="1417"/>
        <v>-</v>
      </c>
      <c r="IR409" s="163" t="str">
        <f t="shared" ca="1" si="1417"/>
        <v>-</v>
      </c>
      <c r="IS409" s="163" t="str">
        <f t="shared" ca="1" si="1417"/>
        <v>-</v>
      </c>
      <c r="IT409" s="163">
        <f t="shared" ca="1" si="1417"/>
        <v>500</v>
      </c>
      <c r="IU409" s="163">
        <f t="shared" ca="1" si="1417"/>
        <v>500</v>
      </c>
      <c r="IV409" s="163" t="str">
        <f t="shared" ca="1" si="1417"/>
        <v>-</v>
      </c>
      <c r="IW409" s="163" t="str">
        <f t="shared" ca="1" si="1417"/>
        <v>-</v>
      </c>
      <c r="IX409" s="163" t="str">
        <f t="shared" ca="1" si="1417"/>
        <v>-</v>
      </c>
      <c r="IY409" s="163" t="str">
        <f t="shared" ca="1" si="1414"/>
        <v>-</v>
      </c>
      <c r="IZ409" s="163" t="str">
        <f t="shared" ca="1" si="1400"/>
        <v>-</v>
      </c>
      <c r="JA409" s="163" t="str">
        <f t="shared" ca="1" si="1400"/>
        <v>-</v>
      </c>
      <c r="JB409" s="163" t="str">
        <f t="shared" ca="1" si="1400"/>
        <v>-</v>
      </c>
      <c r="JC409" s="163" t="str">
        <f t="shared" ca="1" si="1400"/>
        <v>-</v>
      </c>
      <c r="JD409" s="163" t="str">
        <f t="shared" ca="1" si="1400"/>
        <v>-</v>
      </c>
      <c r="JE409" s="163" t="str">
        <f t="shared" ca="1" si="1400"/>
        <v>-</v>
      </c>
      <c r="JF409" s="163" t="str">
        <f t="shared" ca="1" si="1400"/>
        <v>-</v>
      </c>
      <c r="JG409" s="163" t="str">
        <f t="shared" ca="1" si="1400"/>
        <v>-</v>
      </c>
      <c r="JH409" s="163" t="str">
        <f t="shared" ca="1" si="1400"/>
        <v>-</v>
      </c>
      <c r="JI409" s="163" t="str">
        <f t="shared" ca="1" si="1400"/>
        <v>-</v>
      </c>
      <c r="JJ409" s="163" t="str">
        <f t="shared" ca="1" si="1400"/>
        <v>-</v>
      </c>
      <c r="JK409" s="163" t="str">
        <f t="shared" ca="1" si="1400"/>
        <v>-</v>
      </c>
      <c r="JL409" s="163" t="str">
        <f t="shared" ca="1" si="1400"/>
        <v>-</v>
      </c>
      <c r="JM409" s="163" t="str">
        <f t="shared" ca="1" si="1400"/>
        <v>-</v>
      </c>
      <c r="JN409" s="163" t="str">
        <f t="shared" ca="1" si="1401"/>
        <v>-</v>
      </c>
      <c r="JO409" s="163" t="str">
        <f t="shared" ca="1" si="1401"/>
        <v>-</v>
      </c>
      <c r="JP409" s="163" t="str">
        <f t="shared" ca="1" si="1401"/>
        <v>-</v>
      </c>
      <c r="JQ409" s="163" t="str">
        <f t="shared" ca="1" si="1401"/>
        <v>-</v>
      </c>
      <c r="JR409" s="163" t="str">
        <f t="shared" ca="1" si="1401"/>
        <v>-</v>
      </c>
      <c r="JS409" s="163" t="str">
        <f t="shared" ca="1" si="1400"/>
        <v>-</v>
      </c>
      <c r="JT409" s="163" t="str">
        <f t="shared" ca="1" si="1400"/>
        <v>-</v>
      </c>
      <c r="JU409" s="163" t="str">
        <f t="shared" ca="1" si="1400"/>
        <v>-</v>
      </c>
      <c r="JV409" s="163" t="str">
        <f t="shared" ca="1" si="1400"/>
        <v>-</v>
      </c>
      <c r="JW409" s="163" t="str">
        <f t="shared" ca="1" si="1400"/>
        <v>-</v>
      </c>
      <c r="JX409" s="163" t="str">
        <f t="shared" ca="1" si="1379"/>
        <v>-</v>
      </c>
      <c r="JY409" s="163" t="str">
        <f t="shared" ca="1" si="1418"/>
        <v>-</v>
      </c>
      <c r="JZ409" s="163" t="str">
        <f t="shared" ca="1" si="1418"/>
        <v>-</v>
      </c>
      <c r="KA409" s="163" t="str">
        <f t="shared" ca="1" si="1418"/>
        <v>-</v>
      </c>
      <c r="KB409" s="163" t="str">
        <f t="shared" ca="1" si="1418"/>
        <v>-</v>
      </c>
      <c r="KC409" s="163" t="str">
        <f t="shared" ca="1" si="1418"/>
        <v>-</v>
      </c>
      <c r="KD409" s="163" t="str">
        <f t="shared" ca="1" si="1418"/>
        <v>-</v>
      </c>
      <c r="KE409" s="163" t="str">
        <f t="shared" ca="1" si="1418"/>
        <v>-</v>
      </c>
      <c r="KF409" s="163" t="str">
        <f t="shared" ca="1" si="1418"/>
        <v>-</v>
      </c>
      <c r="KG409" s="163" t="str">
        <f t="shared" ca="1" si="1418"/>
        <v>-</v>
      </c>
      <c r="KH409" s="163" t="str">
        <f t="shared" ca="1" si="1418"/>
        <v>-</v>
      </c>
      <c r="KI409" s="163" t="str">
        <f t="shared" ca="1" si="1418"/>
        <v>-</v>
      </c>
      <c r="KJ409" s="163" t="str">
        <f t="shared" ca="1" si="1418"/>
        <v>-</v>
      </c>
      <c r="KK409" s="163" t="str">
        <f t="shared" ca="1" si="1418"/>
        <v>-</v>
      </c>
      <c r="KL409" s="163" t="str">
        <f t="shared" ca="1" si="1418"/>
        <v>-</v>
      </c>
      <c r="KM409" s="163" t="str">
        <f t="shared" ca="1" si="1418"/>
        <v>-</v>
      </c>
      <c r="KN409" s="163" t="str">
        <f t="shared" ca="1" si="1418"/>
        <v>-</v>
      </c>
      <c r="KO409" s="163" t="str">
        <f t="shared" ca="1" si="1418"/>
        <v>-</v>
      </c>
      <c r="KP409" s="163" t="str">
        <f t="shared" ca="1" si="1418"/>
        <v>-</v>
      </c>
      <c r="KQ409" s="163" t="str">
        <f t="shared" ca="1" si="1418"/>
        <v>-</v>
      </c>
      <c r="KR409" s="163" t="str">
        <f t="shared" ca="1" si="1418"/>
        <v>-</v>
      </c>
      <c r="KS409" s="163" t="str">
        <f t="shared" ca="1" si="1418"/>
        <v>-</v>
      </c>
      <c r="KT409" s="163" t="str">
        <f t="shared" ca="1" si="1418"/>
        <v>-</v>
      </c>
      <c r="KU409" s="163" t="str">
        <f t="shared" ca="1" si="1418"/>
        <v>-</v>
      </c>
      <c r="KV409" s="163" t="str">
        <f t="shared" ca="1" si="1418"/>
        <v>-</v>
      </c>
      <c r="KW409" s="163" t="str">
        <f t="shared" ca="1" si="1418"/>
        <v>-</v>
      </c>
      <c r="KX409" s="163" t="str">
        <f t="shared" ca="1" si="1418"/>
        <v>-</v>
      </c>
      <c r="KY409" s="163" t="str">
        <f t="shared" ca="1" si="1418"/>
        <v>-</v>
      </c>
      <c r="KZ409" s="163" t="str">
        <f t="shared" ca="1" si="1418"/>
        <v>-</v>
      </c>
      <c r="LA409" s="163" t="str">
        <f t="shared" ca="1" si="1418"/>
        <v>-</v>
      </c>
      <c r="LB409" s="163" t="str">
        <f t="shared" ca="1" si="1418"/>
        <v>-</v>
      </c>
      <c r="LC409" s="163" t="str">
        <f t="shared" ca="1" si="1418"/>
        <v>-</v>
      </c>
      <c r="LD409" s="163" t="str">
        <f t="shared" ca="1" si="1418"/>
        <v>-</v>
      </c>
      <c r="LE409" s="163" t="str">
        <f t="shared" ca="1" si="1418"/>
        <v>-</v>
      </c>
      <c r="LF409" s="163" t="str">
        <f t="shared" ca="1" si="1418"/>
        <v>-</v>
      </c>
      <c r="LG409" s="163" t="str">
        <f t="shared" ca="1" si="1418"/>
        <v>-</v>
      </c>
      <c r="LH409" s="163" t="str">
        <f t="shared" ca="1" si="1418"/>
        <v>-</v>
      </c>
      <c r="LI409" s="163" t="str">
        <f t="shared" ca="1" si="1418"/>
        <v>-</v>
      </c>
      <c r="LJ409" s="163" t="str">
        <f t="shared" ca="1" si="1418"/>
        <v>-</v>
      </c>
      <c r="LK409" s="163" t="str">
        <f t="shared" ca="1" si="1418"/>
        <v>-</v>
      </c>
      <c r="LL409" s="163" t="str">
        <f t="shared" ca="1" si="1418"/>
        <v>-</v>
      </c>
      <c r="LM409" s="163" t="str">
        <f t="shared" ca="1" si="1418"/>
        <v>-</v>
      </c>
      <c r="LN409" s="163" t="str">
        <f t="shared" ca="1" si="1418"/>
        <v>-</v>
      </c>
      <c r="LO409" s="163" t="str">
        <f t="shared" ca="1" si="1379"/>
        <v>-</v>
      </c>
      <c r="LP409" s="163" t="str">
        <f t="shared" ca="1" si="1379"/>
        <v>-</v>
      </c>
      <c r="LQ409" s="163" t="str">
        <f t="shared" ca="1" si="1379"/>
        <v>-</v>
      </c>
      <c r="LR409" s="163" t="str">
        <f t="shared" ca="1" si="1379"/>
        <v>-</v>
      </c>
      <c r="LS409" s="163" t="str">
        <f t="shared" ca="1" si="1379"/>
        <v>-</v>
      </c>
      <c r="LT409" s="163" t="str">
        <f t="shared" ca="1" si="1379"/>
        <v>-</v>
      </c>
      <c r="LU409" s="163" t="str">
        <f t="shared" ca="1" si="1379"/>
        <v>-</v>
      </c>
      <c r="LV409" s="163" t="str">
        <f t="shared" ca="1" si="1379"/>
        <v>-</v>
      </c>
      <c r="LW409" s="163" t="str">
        <f t="shared" ca="1" si="1379"/>
        <v>-</v>
      </c>
      <c r="LX409" s="163" t="str">
        <f t="shared" ca="1" si="1379"/>
        <v>-</v>
      </c>
      <c r="LY409" s="10"/>
      <c r="LZ409" s="161">
        <f t="shared" ca="1" si="1345"/>
        <v>4.4999999999999998E-2</v>
      </c>
      <c r="MA409" s="161">
        <f t="shared" ca="1" si="1346"/>
        <v>4.4999999999999998E-2</v>
      </c>
      <c r="MB409" s="163">
        <f t="shared" ca="1" si="1415"/>
        <v>1</v>
      </c>
      <c r="MC409" s="163">
        <f t="shared" ca="1" si="1415"/>
        <v>0</v>
      </c>
      <c r="MD409" s="163">
        <f t="shared" ca="1" si="1415"/>
        <v>1</v>
      </c>
      <c r="ME409" s="163">
        <f t="shared" ca="1" si="1415"/>
        <v>1</v>
      </c>
      <c r="MF409" s="163">
        <f t="shared" ca="1" si="1415"/>
        <v>0</v>
      </c>
      <c r="MG409" s="163">
        <f t="shared" ca="1" si="1415"/>
        <v>70</v>
      </c>
      <c r="MH409" s="163">
        <f t="shared" ca="1" si="1415"/>
        <v>50</v>
      </c>
      <c r="MI409" s="163">
        <f t="shared" ca="1" si="1415"/>
        <v>85</v>
      </c>
      <c r="MJ409" s="163">
        <f t="shared" ca="1" si="1415"/>
        <v>50</v>
      </c>
      <c r="MK409" s="161">
        <f t="shared" ca="1" si="1348"/>
        <v>1</v>
      </c>
      <c r="ML409" s="161">
        <f t="shared" ca="1" si="1349"/>
        <v>1</v>
      </c>
      <c r="MM409" s="161">
        <f t="shared" ca="1" si="1350"/>
        <v>1</v>
      </c>
      <c r="MN409" s="161">
        <f t="shared" ca="1" si="1351"/>
        <v>1</v>
      </c>
      <c r="MO409" s="161">
        <f t="shared" ca="1" si="1351"/>
        <v>1</v>
      </c>
      <c r="MP409" s="163">
        <f t="shared" ca="1" si="1415"/>
        <v>1</v>
      </c>
      <c r="MQ409" s="10"/>
      <c r="MR409" s="163">
        <f t="shared" ca="1" si="1415"/>
        <v>1</v>
      </c>
      <c r="MS409" s="161">
        <f t="shared" si="1352"/>
        <v>1.1499999999999999</v>
      </c>
      <c r="MT409" s="163">
        <f t="shared" ca="1" si="1415"/>
        <v>0.75</v>
      </c>
      <c r="MU409" s="163">
        <f t="shared" ca="1" si="1415"/>
        <v>0.8</v>
      </c>
      <c r="MV409" s="163">
        <f t="shared" ca="1" si="1415"/>
        <v>0.82499999999999996</v>
      </c>
      <c r="MW409" s="163">
        <f t="shared" ca="1" si="1415"/>
        <v>0.875</v>
      </c>
      <c r="MX409" s="163">
        <f t="shared" ca="1" si="1415"/>
        <v>0.9</v>
      </c>
      <c r="MY409" s="163">
        <f t="shared" ca="1" si="1419"/>
        <v>0.75</v>
      </c>
      <c r="MZ409" s="163">
        <f t="shared" ca="1" si="1419"/>
        <v>0.78142857142857147</v>
      </c>
      <c r="NA409" s="163">
        <f t="shared" ca="1" si="1419"/>
        <v>0.82499999999999996</v>
      </c>
      <c r="NB409" s="163">
        <f t="shared" ca="1" si="1419"/>
        <v>0.875</v>
      </c>
      <c r="NC409" s="163">
        <f t="shared" ca="1" si="1419"/>
        <v>0.9</v>
      </c>
      <c r="ND409" s="163">
        <f t="shared" ca="1" si="1419"/>
        <v>0.9</v>
      </c>
      <c r="NE409" s="163">
        <f t="shared" ca="1" si="1419"/>
        <v>0.75</v>
      </c>
      <c r="NF409" s="163">
        <f t="shared" ca="1" si="1419"/>
        <v>0.78142857142857147</v>
      </c>
      <c r="NG409" s="163">
        <f t="shared" ca="1" si="1419"/>
        <v>0.82499999999999996</v>
      </c>
      <c r="NH409" s="163">
        <f t="shared" ca="1" si="1419"/>
        <v>0.875</v>
      </c>
      <c r="NI409" s="163">
        <f t="shared" ca="1" si="1419"/>
        <v>0.9</v>
      </c>
      <c r="NJ409" s="163">
        <f t="shared" ca="1" si="1419"/>
        <v>0.9</v>
      </c>
      <c r="NK409" s="163">
        <f t="shared" ca="1" si="1419"/>
        <v>0.75</v>
      </c>
      <c r="NL409" s="163">
        <f t="shared" ca="1" si="1419"/>
        <v>0.78142857142857147</v>
      </c>
      <c r="NM409" s="163">
        <f t="shared" ca="1" si="1419"/>
        <v>0.82499999999999996</v>
      </c>
      <c r="NN409" s="163">
        <f t="shared" ca="1" si="1419"/>
        <v>0.875</v>
      </c>
      <c r="NO409" s="163">
        <f t="shared" ca="1" si="1419"/>
        <v>0.9</v>
      </c>
      <c r="NP409" s="163">
        <f t="shared" ca="1" si="1419"/>
        <v>0.9</v>
      </c>
      <c r="NQ409" s="163">
        <f t="shared" ca="1" si="1419"/>
        <v>0.75</v>
      </c>
      <c r="NR409" s="163">
        <f t="shared" ca="1" si="1419"/>
        <v>0.78142857142857147</v>
      </c>
      <c r="NS409" s="163">
        <f t="shared" ca="1" si="1419"/>
        <v>0.82499999999999996</v>
      </c>
      <c r="NT409" s="163">
        <f t="shared" ca="1" si="1419"/>
        <v>0.875</v>
      </c>
      <c r="NU409" s="163">
        <f t="shared" ca="1" si="1419"/>
        <v>0.9</v>
      </c>
      <c r="NV409" s="163">
        <f t="shared" ca="1" si="1419"/>
        <v>0.9</v>
      </c>
      <c r="NW409" s="163">
        <f t="shared" ca="1" si="1419"/>
        <v>0.75</v>
      </c>
      <c r="NX409" s="163">
        <f t="shared" ca="1" si="1419"/>
        <v>0.78142857142857147</v>
      </c>
      <c r="NY409" s="163">
        <f t="shared" ca="1" si="1419"/>
        <v>0.82499999999999996</v>
      </c>
      <c r="NZ409" s="163">
        <f t="shared" ca="1" si="1419"/>
        <v>0.875</v>
      </c>
      <c r="OA409" s="163">
        <f t="shared" ca="1" si="1419"/>
        <v>0.9</v>
      </c>
      <c r="OB409" s="163">
        <f t="shared" ca="1" si="1419"/>
        <v>0.9</v>
      </c>
      <c r="OC409" s="163">
        <f t="shared" ca="1" si="1419"/>
        <v>0.75</v>
      </c>
      <c r="OD409" s="163">
        <f t="shared" ca="1" si="1419"/>
        <v>0.78142857142857147</v>
      </c>
      <c r="OE409" s="163">
        <f t="shared" ca="1" si="1419"/>
        <v>0.82499999999999996</v>
      </c>
      <c r="OF409" s="163">
        <f t="shared" ca="1" si="1419"/>
        <v>0.875</v>
      </c>
      <c r="OG409" s="163">
        <f t="shared" ca="1" si="1419"/>
        <v>0.9</v>
      </c>
      <c r="OH409" s="163">
        <f t="shared" ca="1" si="1419"/>
        <v>0.9</v>
      </c>
      <c r="OI409" s="163">
        <f t="shared" ca="1" si="1419"/>
        <v>0.75</v>
      </c>
      <c r="OJ409" s="163">
        <f t="shared" ca="1" si="1419"/>
        <v>0.76904761904761909</v>
      </c>
      <c r="OK409" s="163">
        <f t="shared" ca="1" si="1419"/>
        <v>0.82000000000000006</v>
      </c>
      <c r="OL409" s="163">
        <f t="shared" ca="1" si="1419"/>
        <v>0.875</v>
      </c>
      <c r="OM409" s="163">
        <f t="shared" ca="1" si="1419"/>
        <v>0.9</v>
      </c>
      <c r="ON409" s="163">
        <f t="shared" ca="1" si="1419"/>
        <v>0.90000000000000013</v>
      </c>
      <c r="OO409" s="163">
        <f t="shared" ca="1" si="1419"/>
        <v>0.75</v>
      </c>
      <c r="OP409" s="163">
        <f t="shared" ca="1" si="1419"/>
        <v>0.76904761904761909</v>
      </c>
      <c r="OQ409" s="163">
        <f t="shared" ca="1" si="1419"/>
        <v>0.82000000000000006</v>
      </c>
      <c r="OR409" s="163">
        <f t="shared" ca="1" si="1419"/>
        <v>0.875</v>
      </c>
      <c r="OS409" s="163">
        <f t="shared" ca="1" si="1419"/>
        <v>0.9</v>
      </c>
      <c r="OT409" s="163">
        <f t="shared" ca="1" si="1419"/>
        <v>0.9</v>
      </c>
      <c r="OU409" s="163">
        <f t="shared" ca="1" si="1406"/>
        <v>0.875</v>
      </c>
      <c r="OV409" s="161">
        <f t="shared" ca="1" si="1354"/>
        <v>1</v>
      </c>
      <c r="OW409" s="161">
        <f t="shared" ca="1" si="1355"/>
        <v>1</v>
      </c>
      <c r="OX409" s="161" t="str">
        <f t="shared" ca="1" si="1356"/>
        <v>-</v>
      </c>
      <c r="OY409" s="163" t="str">
        <f t="shared" ca="1" si="1357"/>
        <v>-</v>
      </c>
      <c r="OZ409" s="161" t="str">
        <f t="shared" ca="1" si="1358"/>
        <v>-</v>
      </c>
      <c r="PA409" s="161" t="str">
        <f t="shared" ca="1" si="1359"/>
        <v>-</v>
      </c>
      <c r="PB409" s="163">
        <f t="shared" ca="1" si="1415"/>
        <v>0</v>
      </c>
      <c r="PC409" s="27">
        <v>0</v>
      </c>
    </row>
    <row r="410" spans="1:419" s="143" customFormat="1" hidden="1" outlineLevel="1">
      <c r="A410" s="121">
        <f t="shared" si="14"/>
        <v>405</v>
      </c>
      <c r="B410" s="121">
        <f t="shared" si="1411"/>
        <v>13</v>
      </c>
      <c r="C410" s="143">
        <f t="shared" si="1366"/>
        <v>1002</v>
      </c>
      <c r="D410" s="143" t="s">
        <v>884</v>
      </c>
      <c r="E410" s="143" t="b">
        <f t="shared" si="1320"/>
        <v>0</v>
      </c>
      <c r="F410" s="143" t="b">
        <v>0</v>
      </c>
      <c r="G410" s="143" t="b">
        <f t="shared" si="1361"/>
        <v>0</v>
      </c>
      <c r="H410" s="139">
        <f t="shared" ca="1" si="1420"/>
        <v>3</v>
      </c>
      <c r="I410" s="32">
        <v>3</v>
      </c>
      <c r="J410" s="32">
        <v>4</v>
      </c>
      <c r="K410" s="139">
        <f t="shared" ca="1" si="1420"/>
        <v>1</v>
      </c>
      <c r="L410" s="139">
        <f t="shared" ca="1" si="1420"/>
        <v>1</v>
      </c>
      <c r="M410" s="139">
        <f t="shared" ca="1" si="1420"/>
        <v>1</v>
      </c>
      <c r="N410" s="139">
        <f t="shared" ca="1" si="1420"/>
        <v>1</v>
      </c>
      <c r="O410" s="139">
        <f t="shared" ca="1" si="1420"/>
        <v>1</v>
      </c>
      <c r="P410" s="139">
        <f t="shared" ca="1" si="1420"/>
        <v>1</v>
      </c>
      <c r="Q410" s="139">
        <f t="shared" ca="1" si="1420"/>
        <v>1</v>
      </c>
      <c r="R410" s="139">
        <f t="shared" ca="1" si="1420"/>
        <v>2</v>
      </c>
      <c r="S410" s="139">
        <f t="shared" ca="1" si="1420"/>
        <v>1</v>
      </c>
      <c r="T410" s="139">
        <f t="shared" ca="1" si="1420"/>
        <v>1</v>
      </c>
      <c r="U410" s="139">
        <f t="shared" ca="1" si="1420"/>
        <v>1</v>
      </c>
      <c r="V410" s="139">
        <f t="shared" ca="1" si="1420"/>
        <v>1</v>
      </c>
      <c r="W410" s="139">
        <f t="shared" ca="1" si="1420"/>
        <v>1</v>
      </c>
      <c r="X410" s="32">
        <v>1</v>
      </c>
      <c r="Y410" s="139">
        <f t="shared" ca="1" si="1420"/>
        <v>1</v>
      </c>
      <c r="Z410" s="139">
        <f t="shared" ca="1" si="1420"/>
        <v>1</v>
      </c>
      <c r="AA410" s="139">
        <f t="shared" ca="1" si="1420"/>
        <v>1</v>
      </c>
      <c r="AB410" s="139">
        <f t="shared" ca="1" si="1420"/>
        <v>1</v>
      </c>
      <c r="AC410" s="139">
        <f t="shared" ca="1" si="1420"/>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00026 Pasture SQ RiskCRRA-low CropgrazeFALSE (F33N11)</v>
      </c>
      <c r="AF410" s="10" t="str">
        <f ca="1">IF(COUNTIF(AE$5:AE410,AE410)=1,"-","Dup")</f>
        <v>-</v>
      </c>
      <c r="AG410" s="10"/>
      <c r="AH410" s="163" t="str">
        <f t="shared" ca="1" si="1372"/>
        <v>-</v>
      </c>
      <c r="AI410" s="163" t="str">
        <f t="shared" ca="1" si="1372"/>
        <v>-</v>
      </c>
      <c r="AJ410" s="163" t="str">
        <f t="shared" ca="1" si="1372"/>
        <v>-</v>
      </c>
      <c r="AK410" s="163" t="str">
        <f t="shared" ca="1" si="1372"/>
        <v>-</v>
      </c>
      <c r="AL410" s="163" t="str">
        <f t="shared" ca="1" si="1372"/>
        <v>-</v>
      </c>
      <c r="AM410" s="163" t="b">
        <f t="shared" ca="1" si="1372"/>
        <v>1</v>
      </c>
      <c r="AN410" s="10"/>
      <c r="AO410" s="161" t="b">
        <f t="shared" si="1373"/>
        <v>0</v>
      </c>
      <c r="AP410" s="161">
        <f t="shared" si="1373"/>
        <v>2</v>
      </c>
      <c r="AQ410" s="161" t="b">
        <f t="shared" si="1373"/>
        <v>0</v>
      </c>
      <c r="AR410" s="161" t="b">
        <f t="shared" si="1373"/>
        <v>1</v>
      </c>
      <c r="AS410" s="161" t="b">
        <f t="shared" si="1373"/>
        <v>1</v>
      </c>
      <c r="AT410" s="161" t="b">
        <f t="shared" si="1373"/>
        <v>0</v>
      </c>
      <c r="AU410" s="161">
        <f t="shared" ca="1" si="1323"/>
        <v>0</v>
      </c>
      <c r="AV410" s="161" t="b">
        <f t="shared" si="1408"/>
        <v>1</v>
      </c>
      <c r="AW410" s="161" t="b">
        <f t="shared" si="1408"/>
        <v>1</v>
      </c>
      <c r="AX410" s="161">
        <f t="shared" si="1408"/>
        <v>2</v>
      </c>
      <c r="AY410" s="161" t="str">
        <f t="shared" si="1408"/>
        <v>-</v>
      </c>
      <c r="AZ410" s="161">
        <f t="shared" si="1408"/>
        <v>0.3</v>
      </c>
      <c r="BA410" s="10"/>
      <c r="BB410" s="161" t="b">
        <f t="shared" si="1325"/>
        <v>1</v>
      </c>
      <c r="BC410" s="163" t="b">
        <f t="shared" ca="1" si="1326"/>
        <v>1</v>
      </c>
      <c r="BD410" s="163" t="b">
        <f t="shared" ca="1" si="1326"/>
        <v>1</v>
      </c>
      <c r="BE410" s="162">
        <f t="shared" ca="1" si="1327"/>
        <v>3210</v>
      </c>
      <c r="BF410" s="163" t="str">
        <f t="shared" ca="1" si="1395"/>
        <v>-</v>
      </c>
      <c r="BG410" s="163" t="str">
        <f t="shared" ca="1" si="1395"/>
        <v>-</v>
      </c>
      <c r="BH410" s="163" t="str">
        <f t="shared" ca="1" si="1395"/>
        <v>-</v>
      </c>
      <c r="BI410" s="163" t="str">
        <f t="shared" ca="1" si="1395"/>
        <v>-</v>
      </c>
      <c r="BJ410" s="163" t="str">
        <f t="shared" ca="1" si="1395"/>
        <v>-</v>
      </c>
      <c r="BK410" s="163">
        <f t="shared" ca="1" si="1395"/>
        <v>1</v>
      </c>
      <c r="BL410" s="163">
        <f t="shared" ca="1" si="1395"/>
        <v>1</v>
      </c>
      <c r="BM410" s="163" t="str">
        <f t="shared" ca="1" si="1395"/>
        <v>-</v>
      </c>
      <c r="BN410" s="163" t="str">
        <f t="shared" ca="1" si="1395"/>
        <v>-</v>
      </c>
      <c r="BO410" s="163" t="b">
        <f t="shared" ca="1" si="1329"/>
        <v>0</v>
      </c>
      <c r="BP410" s="163" t="b">
        <f t="shared" ca="1" si="1329"/>
        <v>0</v>
      </c>
      <c r="BQ410" s="163" t="b">
        <f t="shared" ca="1" si="1329"/>
        <v>0</v>
      </c>
      <c r="BR410" s="163" t="b">
        <f t="shared" ca="1" si="1329"/>
        <v>0</v>
      </c>
      <c r="BS410" s="163" t="b">
        <f t="shared" ca="1" si="1329"/>
        <v>0</v>
      </c>
      <c r="BT410" s="163" t="b">
        <f t="shared" ca="1" si="1329"/>
        <v>0</v>
      </c>
      <c r="BU410" s="163" t="b">
        <f t="shared" ca="1" si="1329"/>
        <v>0</v>
      </c>
      <c r="BV410" s="163" t="b">
        <f t="shared" ca="1" si="1329"/>
        <v>0</v>
      </c>
      <c r="BW410" s="163" t="b">
        <f t="shared" ca="1" si="1329"/>
        <v>0</v>
      </c>
      <c r="BX410" s="163" t="str">
        <f t="shared" ca="1" si="1397"/>
        <v>-</v>
      </c>
      <c r="BY410" s="163" t="str">
        <f t="shared" ca="1" si="1398"/>
        <v>-</v>
      </c>
      <c r="BZ410" s="163" t="str">
        <f t="shared" ca="1" si="1398"/>
        <v>-</v>
      </c>
      <c r="CA410" s="163" t="str">
        <f t="shared" ca="1" si="1398"/>
        <v>-</v>
      </c>
      <c r="CB410" s="163" t="str">
        <f t="shared" ca="1" si="1398"/>
        <v>-</v>
      </c>
      <c r="CC410" s="163" t="str">
        <f t="shared" ca="1" si="1398"/>
        <v>-</v>
      </c>
      <c r="CD410" s="163" t="str">
        <f t="shared" ca="1" si="1398"/>
        <v>-</v>
      </c>
      <c r="CE410" s="163" t="str">
        <f t="shared" ca="1" si="1398"/>
        <v>-</v>
      </c>
      <c r="CF410" s="163" t="str">
        <f t="shared" ca="1" si="1398"/>
        <v>-</v>
      </c>
      <c r="CG410" s="163" t="str">
        <f t="shared" ca="1" si="1397"/>
        <v>-</v>
      </c>
      <c r="CH410" s="163" t="str">
        <f t="shared" ca="1" si="1397"/>
        <v>-</v>
      </c>
      <c r="CI410" s="163" t="str">
        <f t="shared" ca="1" si="1397"/>
        <v>-</v>
      </c>
      <c r="CJ410" s="163" t="str">
        <f t="shared" ca="1" si="1397"/>
        <v>-</v>
      </c>
      <c r="CK410" s="163" t="str">
        <f t="shared" ca="1" si="1397"/>
        <v>-</v>
      </c>
      <c r="CL410" s="163" t="str">
        <f t="shared" ca="1" si="1397"/>
        <v>-</v>
      </c>
      <c r="CM410" s="163" t="str">
        <f t="shared" ca="1" si="1397"/>
        <v>-</v>
      </c>
      <c r="CN410" s="163" t="str">
        <f t="shared" ca="1" si="1397"/>
        <v>-</v>
      </c>
      <c r="CO410" s="163" t="str">
        <f t="shared" ca="1" si="1397"/>
        <v>-</v>
      </c>
      <c r="CP410" s="163" t="str">
        <f t="shared" ca="1" si="1397"/>
        <v>-</v>
      </c>
      <c r="CQ410" s="163" t="str">
        <f t="shared" ca="1" si="1397"/>
        <v>-</v>
      </c>
      <c r="CR410" s="163" t="str">
        <f t="shared" ca="1" si="1397"/>
        <v>-</v>
      </c>
      <c r="CS410" s="163" t="str">
        <f t="shared" ca="1" si="1397"/>
        <v>-</v>
      </c>
      <c r="CT410" s="163" t="str">
        <f t="shared" ca="1" si="1397"/>
        <v>-</v>
      </c>
      <c r="CU410" s="163" t="str">
        <f t="shared" ca="1" si="1421"/>
        <v>-</v>
      </c>
      <c r="CV410" s="163" t="str">
        <f t="shared" ca="1" si="1421"/>
        <v>-</v>
      </c>
      <c r="CW410" s="163" t="str">
        <f t="shared" ca="1" si="1421"/>
        <v>-</v>
      </c>
      <c r="CX410" s="163" t="str">
        <f t="shared" ca="1" si="1421"/>
        <v>-</v>
      </c>
      <c r="CY410" s="163" t="str">
        <f t="shared" ca="1" si="1421"/>
        <v>-</v>
      </c>
      <c r="CZ410" s="163" t="str">
        <f t="shared" ca="1" si="1421"/>
        <v>-</v>
      </c>
      <c r="DA410" s="163" t="str">
        <f t="shared" ca="1" si="1421"/>
        <v>-</v>
      </c>
      <c r="DB410" s="163" t="str">
        <f t="shared" ca="1" si="1421"/>
        <v>-</v>
      </c>
      <c r="DC410" s="163" t="str">
        <f t="shared" ca="1" si="1397"/>
        <v>-</v>
      </c>
      <c r="DD410" s="163" t="str">
        <f t="shared" ca="1" si="1399"/>
        <v>-</v>
      </c>
      <c r="DE410" s="163" t="str">
        <f t="shared" ca="1" si="1399"/>
        <v>-</v>
      </c>
      <c r="DF410" s="163" t="str">
        <f t="shared" ca="1" si="1399"/>
        <v>-</v>
      </c>
      <c r="DG410" s="163" t="str">
        <f t="shared" ca="1" si="1399"/>
        <v>-</v>
      </c>
      <c r="DH410" s="163" t="str">
        <f t="shared" ca="1" si="1399"/>
        <v>-</v>
      </c>
      <c r="DI410" s="163" t="str">
        <f t="shared" ca="1" si="1399"/>
        <v>-</v>
      </c>
      <c r="DJ410" s="163" t="str">
        <f t="shared" ca="1" si="1399"/>
        <v>-</v>
      </c>
      <c r="DK410" s="163" t="str">
        <f t="shared" ca="1" si="1399"/>
        <v>-</v>
      </c>
      <c r="DL410" s="10"/>
      <c r="DM410" s="163" t="str">
        <f t="shared" ca="1" si="1395"/>
        <v>-</v>
      </c>
      <c r="DN410" s="163" t="str">
        <f t="shared" ca="1" si="1395"/>
        <v>-</v>
      </c>
      <c r="DO410" s="163" t="str">
        <f t="shared" ca="1" si="1395"/>
        <v>-</v>
      </c>
      <c r="DP410" s="163" t="str">
        <f t="shared" ca="1" si="1395"/>
        <v>-</v>
      </c>
      <c r="DQ410" s="163" t="str">
        <f t="shared" ca="1" si="1395"/>
        <v>-</v>
      </c>
      <c r="DR410" s="163" t="str">
        <f t="shared" ca="1" si="1395"/>
        <v>-</v>
      </c>
      <c r="DS410" s="163" t="str">
        <f t="shared" ca="1" si="1395"/>
        <v>-</v>
      </c>
      <c r="DT410" s="163" t="str">
        <f t="shared" ca="1" si="1395"/>
        <v>-</v>
      </c>
      <c r="DU410" s="163" t="str">
        <f t="shared" ca="1" si="1395"/>
        <v>-</v>
      </c>
      <c r="DV410" s="163" t="str">
        <f t="shared" ca="1" si="1395"/>
        <v>-</v>
      </c>
      <c r="DW410" s="163" t="str">
        <f t="shared" ca="1" si="1395"/>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22"/>
        <v>-</v>
      </c>
      <c r="EJ410" s="163" t="str">
        <f t="shared" ca="1" si="1422"/>
        <v>-</v>
      </c>
      <c r="EK410" s="163" t="str">
        <f t="shared" ca="1" si="1422"/>
        <v>-</v>
      </c>
      <c r="EL410" s="163" t="str">
        <f t="shared" ca="1" si="1422"/>
        <v>-</v>
      </c>
      <c r="EM410" s="163" t="str">
        <f t="shared" ca="1" si="1422"/>
        <v>-</v>
      </c>
      <c r="EN410" s="163" t="str">
        <f t="shared" ca="1" si="1422"/>
        <v>-</v>
      </c>
      <c r="EO410" s="163" t="str">
        <f t="shared" ca="1" si="1422"/>
        <v>-</v>
      </c>
      <c r="EP410" s="163" t="str">
        <f t="shared" ca="1" si="1422"/>
        <v>-</v>
      </c>
      <c r="EQ410" s="163">
        <f t="shared" ca="1" si="1422"/>
        <v>1</v>
      </c>
      <c r="ER410" s="163">
        <f t="shared" ca="1" si="1422"/>
        <v>1</v>
      </c>
      <c r="ES410" s="163">
        <f t="shared" ca="1" si="1422"/>
        <v>0</v>
      </c>
      <c r="ET410" s="163" t="str">
        <f t="shared" ca="1" si="1422"/>
        <v>-</v>
      </c>
      <c r="EU410" s="163" t="str">
        <f t="shared" ca="1" si="1422"/>
        <v>-</v>
      </c>
      <c r="EV410" s="163" t="str">
        <f t="shared" ca="1" si="1422"/>
        <v>-</v>
      </c>
      <c r="EW410" s="163" t="str">
        <f t="shared" ca="1" si="1422"/>
        <v>-</v>
      </c>
      <c r="EX410" s="163" t="str">
        <f t="shared" ca="1" si="1422"/>
        <v>-</v>
      </c>
      <c r="EY410" s="163" t="str">
        <f t="shared" ca="1" si="1422"/>
        <v>-</v>
      </c>
      <c r="EZ410" s="163" t="str">
        <f t="shared" ca="1" si="1422"/>
        <v>-</v>
      </c>
      <c r="FA410" s="163">
        <f t="shared" ca="1" si="1422"/>
        <v>0</v>
      </c>
      <c r="FB410" s="163" t="str">
        <f t="shared" ca="1" si="1422"/>
        <v>-</v>
      </c>
      <c r="FC410" s="163" t="str">
        <f t="shared" ca="1" si="1422"/>
        <v>-</v>
      </c>
      <c r="FD410" s="163" t="str">
        <f t="shared" ca="1" si="1422"/>
        <v>-</v>
      </c>
      <c r="FE410" s="163" t="str">
        <f t="shared" ca="1" si="1422"/>
        <v>-</v>
      </c>
      <c r="FF410" s="163" t="str">
        <f t="shared" ca="1" si="1422"/>
        <v>-</v>
      </c>
      <c r="FG410" s="163">
        <f t="shared" ca="1" si="1422"/>
        <v>0</v>
      </c>
      <c r="FH410" s="163">
        <f t="shared" ca="1" si="1422"/>
        <v>0</v>
      </c>
      <c r="FI410" s="163">
        <f t="shared" ca="1" si="1422"/>
        <v>0</v>
      </c>
      <c r="FJ410" s="163">
        <f t="shared" ca="1" si="1422"/>
        <v>0</v>
      </c>
      <c r="FK410" s="163">
        <f t="shared" ca="1" si="1422"/>
        <v>0</v>
      </c>
      <c r="FL410" s="163">
        <f t="shared" ca="1" si="1422"/>
        <v>0</v>
      </c>
      <c r="FM410" s="163">
        <f t="shared" ca="1" si="1422"/>
        <v>0</v>
      </c>
      <c r="FN410" s="163" t="str">
        <f t="shared" ca="1" si="1422"/>
        <v>-</v>
      </c>
      <c r="FO410" s="163" t="str">
        <f t="shared" ca="1" si="1422"/>
        <v>-</v>
      </c>
      <c r="FP410" s="163" t="str">
        <f t="shared" ca="1" si="1422"/>
        <v>-</v>
      </c>
      <c r="FQ410" s="163" t="str">
        <f t="shared" ca="1" si="1422"/>
        <v>-</v>
      </c>
      <c r="FR410" s="163" t="str">
        <f t="shared" ca="1" si="1422"/>
        <v>-</v>
      </c>
      <c r="FS410" s="163" t="str">
        <f t="shared" ca="1" si="1422"/>
        <v>-</v>
      </c>
      <c r="FT410" s="163" t="str">
        <f t="shared" ca="1" si="1422"/>
        <v>-</v>
      </c>
      <c r="FU410" s="163" t="str">
        <f t="shared" ca="1" si="1422"/>
        <v>-</v>
      </c>
      <c r="FV410" s="163" t="str">
        <f t="shared" ca="1" si="1422"/>
        <v>-</v>
      </c>
      <c r="FW410" s="163" t="str">
        <f t="shared" ca="1" si="1422"/>
        <v>-</v>
      </c>
      <c r="FX410" s="163" t="str">
        <f t="shared" ca="1" si="1422"/>
        <v>-</v>
      </c>
      <c r="FY410" s="10"/>
      <c r="FZ410" s="163">
        <f t="shared" ca="1" si="1422"/>
        <v>1</v>
      </c>
      <c r="GA410" s="163" t="str">
        <f t="shared" ca="1" si="1422"/>
        <v>-</v>
      </c>
      <c r="GB410" s="163" t="str">
        <f t="shared" ca="1" si="1422"/>
        <v>-</v>
      </c>
      <c r="GC410" s="163" t="str">
        <f t="shared" ca="1" si="1422"/>
        <v>-</v>
      </c>
      <c r="GD410" s="163" t="str">
        <f t="shared" ca="1" si="1374"/>
        <v>-</v>
      </c>
      <c r="GE410" s="163" t="b">
        <f t="shared" ca="1" si="1374"/>
        <v>0</v>
      </c>
      <c r="GF410" s="163" t="str">
        <f t="shared" ca="1" si="1374"/>
        <v>-</v>
      </c>
      <c r="GG410" s="163">
        <f t="shared" ca="1" si="1374"/>
        <v>0</v>
      </c>
      <c r="GH410" s="163" t="str">
        <f t="shared" ca="1" si="1374"/>
        <v>-</v>
      </c>
      <c r="GI410" s="161" cm="1">
        <f t="array" aca="1" ref="GI410" ca="1">INDEX(i.rev,$K410,GI$15)</f>
        <v>1</v>
      </c>
      <c r="GJ410" s="163">
        <f t="shared" ca="1" si="1412"/>
        <v>0</v>
      </c>
      <c r="GK410" s="163">
        <f t="shared" ca="1" si="1412"/>
        <v>1</v>
      </c>
      <c r="GL410" s="163">
        <f t="shared" ca="1" si="1412"/>
        <v>0</v>
      </c>
      <c r="GM410" s="163">
        <f t="shared" ca="1" si="1412"/>
        <v>1</v>
      </c>
      <c r="GN410" s="163">
        <f t="shared" ca="1" si="1412"/>
        <v>1</v>
      </c>
      <c r="GO410" s="163">
        <f t="shared" ca="1" si="1412"/>
        <v>1</v>
      </c>
      <c r="GP410" s="163">
        <f t="shared" ca="1" si="1412"/>
        <v>0</v>
      </c>
      <c r="GQ410" s="163">
        <f t="shared" ca="1" si="1412"/>
        <v>0</v>
      </c>
      <c r="GR410" s="163">
        <f t="shared" ca="1" si="1412"/>
        <v>0</v>
      </c>
      <c r="GS410" s="163">
        <f t="shared" ca="1" si="1412"/>
        <v>0</v>
      </c>
      <c r="GT410" s="163">
        <f t="shared" ca="1" si="1412"/>
        <v>0</v>
      </c>
      <c r="GU410" s="163">
        <f t="shared" ca="1" si="1412"/>
        <v>0</v>
      </c>
      <c r="GV410" s="163">
        <f t="shared" ca="1" si="1412"/>
        <v>0</v>
      </c>
      <c r="GW410" s="163">
        <f t="shared" ca="1" si="1412"/>
        <v>0</v>
      </c>
      <c r="GX410" s="163">
        <f t="shared" ca="1" si="1412"/>
        <v>0</v>
      </c>
      <c r="GY410" s="163">
        <f t="shared" ca="1" si="1412"/>
        <v>0</v>
      </c>
      <c r="GZ410" s="161" cm="1">
        <f t="array" aca="1" ref="GZ410" ca="1">INDEX(i.rev,$K410,GZ$15)</f>
        <v>0</v>
      </c>
      <c r="HA410" s="163">
        <f t="shared" ca="1" si="1336"/>
        <v>0</v>
      </c>
      <c r="HB410" s="161" cm="1">
        <f t="array" aca="1" ref="HB410" ca="1">INDEX(i.rev,$K410,HB$15)</f>
        <v>1</v>
      </c>
      <c r="HC410" s="163">
        <f t="shared" ca="1" si="1416"/>
        <v>0</v>
      </c>
      <c r="HD410" s="163">
        <f t="shared" ca="1" si="1416"/>
        <v>0</v>
      </c>
      <c r="HE410" s="163">
        <f t="shared" ca="1" si="1416"/>
        <v>0</v>
      </c>
      <c r="HF410" s="163">
        <f t="shared" ca="1" si="1416"/>
        <v>0</v>
      </c>
      <c r="HG410" s="163">
        <f t="shared" ca="1" si="1416"/>
        <v>0</v>
      </c>
      <c r="HH410" s="163">
        <f t="shared" ca="1" si="1416"/>
        <v>0</v>
      </c>
      <c r="HI410" s="163">
        <f t="shared" ca="1" si="1416"/>
        <v>0</v>
      </c>
      <c r="HJ410" s="10"/>
      <c r="HK410" s="163" t="str">
        <f t="shared" ca="1" si="1416"/>
        <v>-</v>
      </c>
      <c r="HL410" s="163" t="str">
        <f t="shared" ca="1" si="1416"/>
        <v>-</v>
      </c>
      <c r="HM410" s="163" t="str">
        <f t="shared" ca="1" si="1416"/>
        <v>-</v>
      </c>
      <c r="HN410" s="163" t="str">
        <f t="shared" ca="1" si="1416"/>
        <v>-</v>
      </c>
      <c r="HO410" s="163" t="str">
        <f t="shared" ca="1" si="1416"/>
        <v>-</v>
      </c>
      <c r="HP410" s="161" t="b">
        <f t="shared" ca="1" si="1376"/>
        <v>0</v>
      </c>
      <c r="HQ410" s="161" t="b">
        <f t="shared" ca="1" si="1376"/>
        <v>0</v>
      </c>
      <c r="HR410" s="161" t="b">
        <f t="shared" ca="1" si="1376"/>
        <v>1</v>
      </c>
      <c r="HS410" s="163">
        <f t="shared" ca="1" si="1416"/>
        <v>0</v>
      </c>
      <c r="HT410" s="161">
        <f t="shared" ca="1" si="1377"/>
        <v>1</v>
      </c>
      <c r="HU410" s="161">
        <f t="shared" ca="1" si="1377"/>
        <v>1</v>
      </c>
      <c r="HV410" s="163" t="str">
        <f t="shared" ca="1" si="1416"/>
        <v>-</v>
      </c>
      <c r="HW410" s="163" t="str">
        <f t="shared" ca="1" si="1416"/>
        <v>-</v>
      </c>
      <c r="HX410" s="163" t="str">
        <f t="shared" ca="1" si="1416"/>
        <v>-</v>
      </c>
      <c r="HY410" s="163" t="str">
        <f t="shared" ca="1" si="1416"/>
        <v>-</v>
      </c>
      <c r="HZ410" s="163" t="str">
        <f t="shared" ca="1" si="1416"/>
        <v>-</v>
      </c>
      <c r="IA410" s="163" t="str">
        <f t="shared" ca="1" si="1416"/>
        <v>-</v>
      </c>
      <c r="IB410" s="163" t="str">
        <f t="shared" ca="1" si="1416"/>
        <v>-</v>
      </c>
      <c r="IC410" s="163" t="str">
        <f t="shared" ca="1" si="1416"/>
        <v>-</v>
      </c>
      <c r="ID410" s="163" t="str">
        <f t="shared" ca="1" si="1416"/>
        <v>-</v>
      </c>
      <c r="IE410" s="163" t="b">
        <f t="shared" ca="1" si="1416"/>
        <v>1</v>
      </c>
      <c r="IF410" s="163" t="str">
        <f t="shared" ca="1" si="1416"/>
        <v>-</v>
      </c>
      <c r="IG410" s="163" t="str">
        <f t="shared" ca="1" si="1416"/>
        <v>-</v>
      </c>
      <c r="IH410" s="163" t="str">
        <f t="shared" ca="1" si="1416"/>
        <v>-</v>
      </c>
      <c r="II410" s="163" t="b">
        <f t="shared" ca="1" si="1417"/>
        <v>1</v>
      </c>
      <c r="IJ410" s="163">
        <f t="shared" ca="1" si="1417"/>
        <v>0</v>
      </c>
      <c r="IK410" s="163" t="str">
        <f t="shared" ca="1" si="1417"/>
        <v>-</v>
      </c>
      <c r="IL410" s="163" t="str">
        <f t="shared" ca="1" si="1417"/>
        <v>-</v>
      </c>
      <c r="IM410" s="163" t="str">
        <f t="shared" ca="1" si="1417"/>
        <v>-</v>
      </c>
      <c r="IN410" s="163" t="str">
        <f t="shared" ca="1" si="1417"/>
        <v>-</v>
      </c>
      <c r="IO410" s="163" t="str">
        <f t="shared" ca="1" si="1417"/>
        <v>-</v>
      </c>
      <c r="IP410" s="163">
        <f t="shared" ca="1" si="1417"/>
        <v>0</v>
      </c>
      <c r="IQ410" s="163" t="str">
        <f t="shared" ca="1" si="1417"/>
        <v>-</v>
      </c>
      <c r="IR410" s="163" t="str">
        <f t="shared" ca="1" si="1417"/>
        <v>-</v>
      </c>
      <c r="IS410" s="163" t="str">
        <f t="shared" ca="1" si="1417"/>
        <v>-</v>
      </c>
      <c r="IT410" s="163">
        <f t="shared" ca="1" si="1417"/>
        <v>500</v>
      </c>
      <c r="IU410" s="163">
        <f t="shared" ca="1" si="1417"/>
        <v>500</v>
      </c>
      <c r="IV410" s="163" t="str">
        <f t="shared" ca="1" si="1417"/>
        <v>-</v>
      </c>
      <c r="IW410" s="163" t="str">
        <f t="shared" ca="1" si="1417"/>
        <v>-</v>
      </c>
      <c r="IX410" s="163" t="str">
        <f t="shared" ca="1" si="1417"/>
        <v>-</v>
      </c>
      <c r="IY410" s="163" t="str">
        <f t="shared" ca="1" si="1414"/>
        <v>-</v>
      </c>
      <c r="IZ410" s="163" t="str">
        <f t="shared" ca="1" si="1400"/>
        <v>-</v>
      </c>
      <c r="JA410" s="163" t="str">
        <f t="shared" ca="1" si="1400"/>
        <v>-</v>
      </c>
      <c r="JB410" s="163" t="str">
        <f t="shared" ca="1" si="1400"/>
        <v>-</v>
      </c>
      <c r="JC410" s="163" t="str">
        <f t="shared" ca="1" si="1400"/>
        <v>-</v>
      </c>
      <c r="JD410" s="163" t="str">
        <f t="shared" ca="1" si="1400"/>
        <v>-</v>
      </c>
      <c r="JE410" s="163" t="str">
        <f t="shared" ca="1" si="1400"/>
        <v>-</v>
      </c>
      <c r="JF410" s="163" t="str">
        <f t="shared" ca="1" si="1400"/>
        <v>-</v>
      </c>
      <c r="JG410" s="163" t="str">
        <f t="shared" ca="1" si="1400"/>
        <v>-</v>
      </c>
      <c r="JH410" s="163" t="str">
        <f t="shared" ca="1" si="1400"/>
        <v>-</v>
      </c>
      <c r="JI410" s="163" t="str">
        <f t="shared" ca="1" si="1400"/>
        <v>-</v>
      </c>
      <c r="JJ410" s="163" t="str">
        <f t="shared" ca="1" si="1400"/>
        <v>-</v>
      </c>
      <c r="JK410" s="163" t="str">
        <f t="shared" ca="1" si="1400"/>
        <v>-</v>
      </c>
      <c r="JL410" s="163" t="str">
        <f t="shared" ca="1" si="1400"/>
        <v>-</v>
      </c>
      <c r="JM410" s="163" t="str">
        <f t="shared" ca="1" si="1400"/>
        <v>-</v>
      </c>
      <c r="JN410" s="163" t="str">
        <f t="shared" ca="1" si="1401"/>
        <v>-</v>
      </c>
      <c r="JO410" s="163" t="str">
        <f t="shared" ca="1" si="1401"/>
        <v>-</v>
      </c>
      <c r="JP410" s="163" t="str">
        <f t="shared" ca="1" si="1401"/>
        <v>-</v>
      </c>
      <c r="JQ410" s="163" t="str">
        <f t="shared" ca="1" si="1401"/>
        <v>-</v>
      </c>
      <c r="JR410" s="163" t="str">
        <f t="shared" ca="1" si="1401"/>
        <v>-</v>
      </c>
      <c r="JS410" s="163" t="str">
        <f t="shared" ca="1" si="1400"/>
        <v>-</v>
      </c>
      <c r="JT410" s="163" t="str">
        <f t="shared" ca="1" si="1400"/>
        <v>-</v>
      </c>
      <c r="JU410" s="163" t="str">
        <f t="shared" ca="1" si="1400"/>
        <v>-</v>
      </c>
      <c r="JV410" s="163" t="str">
        <f t="shared" ca="1" si="1400"/>
        <v>-</v>
      </c>
      <c r="JW410" s="163" t="str">
        <f t="shared" ca="1" si="1400"/>
        <v>-</v>
      </c>
      <c r="JX410" s="163" t="str">
        <f t="shared" ca="1" si="1379"/>
        <v>-</v>
      </c>
      <c r="JY410" s="163" t="str">
        <f t="shared" ca="1" si="1418"/>
        <v>-</v>
      </c>
      <c r="JZ410" s="163" t="str">
        <f t="shared" ca="1" si="1418"/>
        <v>-</v>
      </c>
      <c r="KA410" s="163" t="str">
        <f t="shared" ca="1" si="1418"/>
        <v>-</v>
      </c>
      <c r="KB410" s="163" t="str">
        <f t="shared" ca="1" si="1418"/>
        <v>-</v>
      </c>
      <c r="KC410" s="163" t="str">
        <f t="shared" ca="1" si="1418"/>
        <v>-</v>
      </c>
      <c r="KD410" s="163" t="str">
        <f t="shared" ca="1" si="1418"/>
        <v>-</v>
      </c>
      <c r="KE410" s="163" t="str">
        <f t="shared" ca="1" si="1418"/>
        <v>-</v>
      </c>
      <c r="KF410" s="163" t="str">
        <f t="shared" ca="1" si="1418"/>
        <v>-</v>
      </c>
      <c r="KG410" s="163" t="str">
        <f t="shared" ca="1" si="1418"/>
        <v>-</v>
      </c>
      <c r="KH410" s="163" t="str">
        <f t="shared" ca="1" si="1418"/>
        <v>-</v>
      </c>
      <c r="KI410" s="163" t="str">
        <f t="shared" ca="1" si="1418"/>
        <v>-</v>
      </c>
      <c r="KJ410" s="163" t="str">
        <f t="shared" ca="1" si="1418"/>
        <v>-</v>
      </c>
      <c r="KK410" s="163" t="str">
        <f t="shared" ca="1" si="1418"/>
        <v>-</v>
      </c>
      <c r="KL410" s="163" t="str">
        <f t="shared" ca="1" si="1418"/>
        <v>-</v>
      </c>
      <c r="KM410" s="163" t="str">
        <f t="shared" ca="1" si="1418"/>
        <v>-</v>
      </c>
      <c r="KN410" s="163" t="str">
        <f t="shared" ca="1" si="1418"/>
        <v>-</v>
      </c>
      <c r="KO410" s="163" t="str">
        <f t="shared" ca="1" si="1418"/>
        <v>-</v>
      </c>
      <c r="KP410" s="163" t="str">
        <f t="shared" ca="1" si="1418"/>
        <v>-</v>
      </c>
      <c r="KQ410" s="163" t="str">
        <f t="shared" ca="1" si="1418"/>
        <v>-</v>
      </c>
      <c r="KR410" s="163" t="str">
        <f t="shared" ca="1" si="1418"/>
        <v>-</v>
      </c>
      <c r="KS410" s="163" t="str">
        <f t="shared" ca="1" si="1418"/>
        <v>-</v>
      </c>
      <c r="KT410" s="163" t="str">
        <f t="shared" ca="1" si="1418"/>
        <v>-</v>
      </c>
      <c r="KU410" s="163" t="str">
        <f t="shared" ca="1" si="1418"/>
        <v>-</v>
      </c>
      <c r="KV410" s="163" t="str">
        <f t="shared" ca="1" si="1418"/>
        <v>-</v>
      </c>
      <c r="KW410" s="163" t="str">
        <f t="shared" ca="1" si="1418"/>
        <v>-</v>
      </c>
      <c r="KX410" s="163" t="str">
        <f t="shared" ca="1" si="1418"/>
        <v>-</v>
      </c>
      <c r="KY410" s="163" t="str">
        <f t="shared" ca="1" si="1418"/>
        <v>-</v>
      </c>
      <c r="KZ410" s="163" t="str">
        <f t="shared" ca="1" si="1418"/>
        <v>-</v>
      </c>
      <c r="LA410" s="163" t="str">
        <f t="shared" ca="1" si="1418"/>
        <v>-</v>
      </c>
      <c r="LB410" s="163" t="str">
        <f t="shared" ca="1" si="1418"/>
        <v>-</v>
      </c>
      <c r="LC410" s="163" t="str">
        <f t="shared" ca="1" si="1418"/>
        <v>-</v>
      </c>
      <c r="LD410" s="163" t="str">
        <f t="shared" ca="1" si="1418"/>
        <v>-</v>
      </c>
      <c r="LE410" s="163" t="str">
        <f t="shared" ca="1" si="1418"/>
        <v>-</v>
      </c>
      <c r="LF410" s="163" t="str">
        <f t="shared" ca="1" si="1418"/>
        <v>-</v>
      </c>
      <c r="LG410" s="163" t="str">
        <f t="shared" ca="1" si="1418"/>
        <v>-</v>
      </c>
      <c r="LH410" s="163" t="str">
        <f t="shared" ca="1" si="1418"/>
        <v>-</v>
      </c>
      <c r="LI410" s="163" t="str">
        <f t="shared" ca="1" si="1418"/>
        <v>-</v>
      </c>
      <c r="LJ410" s="163" t="str">
        <f t="shared" ca="1" si="1418"/>
        <v>-</v>
      </c>
      <c r="LK410" s="163" t="str">
        <f t="shared" ca="1" si="1418"/>
        <v>-</v>
      </c>
      <c r="LL410" s="163" t="str">
        <f t="shared" ca="1" si="1418"/>
        <v>-</v>
      </c>
      <c r="LM410" s="163" t="str">
        <f t="shared" ca="1" si="1418"/>
        <v>-</v>
      </c>
      <c r="LN410" s="163" t="str">
        <f t="shared" ca="1" si="1418"/>
        <v>-</v>
      </c>
      <c r="LO410" s="163" t="str">
        <f t="shared" ca="1" si="1379"/>
        <v>-</v>
      </c>
      <c r="LP410" s="163" t="str">
        <f t="shared" ca="1" si="1379"/>
        <v>-</v>
      </c>
      <c r="LQ410" s="163" t="str">
        <f t="shared" ca="1" si="1379"/>
        <v>-</v>
      </c>
      <c r="LR410" s="163" t="str">
        <f t="shared" ca="1" si="1379"/>
        <v>-</v>
      </c>
      <c r="LS410" s="163" t="str">
        <f t="shared" ca="1" si="1379"/>
        <v>-</v>
      </c>
      <c r="LT410" s="163" t="str">
        <f t="shared" ca="1" si="1379"/>
        <v>-</v>
      </c>
      <c r="LU410" s="163" t="str">
        <f t="shared" ca="1" si="1379"/>
        <v>-</v>
      </c>
      <c r="LV410" s="163" t="str">
        <f t="shared" ref="LV410:LX410" ca="1" si="1423">OFFSET(LV$5,$B410,0)</f>
        <v>-</v>
      </c>
      <c r="LW410" s="163" t="str">
        <f t="shared" ca="1" si="1423"/>
        <v>-</v>
      </c>
      <c r="LX410" s="163" t="str">
        <f t="shared" ca="1" si="1423"/>
        <v>-</v>
      </c>
      <c r="LY410" s="10"/>
      <c r="LZ410" s="161">
        <f t="shared" ca="1" si="1345"/>
        <v>4.4999999999999998E-2</v>
      </c>
      <c r="MA410" s="161">
        <f t="shared" ca="1" si="1346"/>
        <v>4.4999999999999998E-2</v>
      </c>
      <c r="MB410" s="163">
        <f t="shared" ca="1" si="1415"/>
        <v>1</v>
      </c>
      <c r="MC410" s="163">
        <f t="shared" ca="1" si="1415"/>
        <v>0</v>
      </c>
      <c r="MD410" s="163">
        <f t="shared" ca="1" si="1415"/>
        <v>1</v>
      </c>
      <c r="ME410" s="163">
        <f t="shared" ca="1" si="1415"/>
        <v>1</v>
      </c>
      <c r="MF410" s="163">
        <f t="shared" ca="1" si="1415"/>
        <v>0</v>
      </c>
      <c r="MG410" s="163">
        <f t="shared" ca="1" si="1415"/>
        <v>70</v>
      </c>
      <c r="MH410" s="163">
        <f t="shared" ca="1" si="1415"/>
        <v>50</v>
      </c>
      <c r="MI410" s="163">
        <f t="shared" ca="1" si="1415"/>
        <v>85</v>
      </c>
      <c r="MJ410" s="163">
        <f t="shared" ca="1" si="1415"/>
        <v>50</v>
      </c>
      <c r="MK410" s="161">
        <f t="shared" ca="1" si="1348"/>
        <v>1</v>
      </c>
      <c r="ML410" s="161">
        <f t="shared" ca="1" si="1349"/>
        <v>1</v>
      </c>
      <c r="MM410" s="161">
        <f t="shared" ca="1" si="1350"/>
        <v>1</v>
      </c>
      <c r="MN410" s="161">
        <f t="shared" ca="1" si="1351"/>
        <v>1</v>
      </c>
      <c r="MO410" s="161">
        <f t="shared" ca="1" si="1351"/>
        <v>1</v>
      </c>
      <c r="MP410" s="163">
        <f t="shared" ca="1" si="1415"/>
        <v>1</v>
      </c>
      <c r="MQ410" s="10"/>
      <c r="MR410" s="163">
        <f t="shared" ca="1" si="1415"/>
        <v>1</v>
      </c>
      <c r="MS410" s="161">
        <f t="shared" si="1352"/>
        <v>1</v>
      </c>
      <c r="MT410" s="163">
        <f t="shared" ca="1" si="1415"/>
        <v>0.75</v>
      </c>
      <c r="MU410" s="163">
        <f t="shared" ca="1" si="1415"/>
        <v>0.8</v>
      </c>
      <c r="MV410" s="163">
        <f t="shared" ca="1" si="1415"/>
        <v>0.82499999999999996</v>
      </c>
      <c r="MW410" s="163">
        <f t="shared" ca="1" si="1415"/>
        <v>0.875</v>
      </c>
      <c r="MX410" s="163">
        <f t="shared" ca="1" si="1415"/>
        <v>0.9</v>
      </c>
      <c r="MY410" s="163">
        <f t="shared" ca="1" si="1419"/>
        <v>0.75</v>
      </c>
      <c r="MZ410" s="163">
        <f t="shared" ca="1" si="1419"/>
        <v>0.78142857142857147</v>
      </c>
      <c r="NA410" s="163">
        <f t="shared" ca="1" si="1419"/>
        <v>0.82499999999999996</v>
      </c>
      <c r="NB410" s="163">
        <f t="shared" ca="1" si="1419"/>
        <v>0.875</v>
      </c>
      <c r="NC410" s="163">
        <f t="shared" ca="1" si="1419"/>
        <v>0.9</v>
      </c>
      <c r="ND410" s="163">
        <f t="shared" ca="1" si="1419"/>
        <v>0.9</v>
      </c>
      <c r="NE410" s="163">
        <f t="shared" ca="1" si="1419"/>
        <v>0.75</v>
      </c>
      <c r="NF410" s="163">
        <f t="shared" ca="1" si="1419"/>
        <v>0.78142857142857147</v>
      </c>
      <c r="NG410" s="163">
        <f t="shared" ca="1" si="1419"/>
        <v>0.82499999999999996</v>
      </c>
      <c r="NH410" s="163">
        <f t="shared" ca="1" si="1419"/>
        <v>0.875</v>
      </c>
      <c r="NI410" s="163">
        <f t="shared" ca="1" si="1419"/>
        <v>0.9</v>
      </c>
      <c r="NJ410" s="163">
        <f t="shared" ca="1" si="1419"/>
        <v>0.9</v>
      </c>
      <c r="NK410" s="163">
        <f t="shared" ca="1" si="1419"/>
        <v>0.75</v>
      </c>
      <c r="NL410" s="163">
        <f t="shared" ca="1" si="1419"/>
        <v>0.78142857142857147</v>
      </c>
      <c r="NM410" s="163">
        <f t="shared" ca="1" si="1419"/>
        <v>0.82499999999999996</v>
      </c>
      <c r="NN410" s="163">
        <f t="shared" ca="1" si="1419"/>
        <v>0.875</v>
      </c>
      <c r="NO410" s="163">
        <f t="shared" ca="1" si="1419"/>
        <v>0.9</v>
      </c>
      <c r="NP410" s="163">
        <f t="shared" ca="1" si="1419"/>
        <v>0.9</v>
      </c>
      <c r="NQ410" s="163">
        <f t="shared" ca="1" si="1419"/>
        <v>0.75</v>
      </c>
      <c r="NR410" s="163">
        <f t="shared" ca="1" si="1419"/>
        <v>0.78142857142857147</v>
      </c>
      <c r="NS410" s="163">
        <f t="shared" ca="1" si="1419"/>
        <v>0.82499999999999996</v>
      </c>
      <c r="NT410" s="163">
        <f t="shared" ca="1" si="1419"/>
        <v>0.875</v>
      </c>
      <c r="NU410" s="163">
        <f t="shared" ca="1" si="1419"/>
        <v>0.9</v>
      </c>
      <c r="NV410" s="163">
        <f t="shared" ca="1" si="1419"/>
        <v>0.9</v>
      </c>
      <c r="NW410" s="163">
        <f t="shared" ca="1" si="1419"/>
        <v>0.75</v>
      </c>
      <c r="NX410" s="163">
        <f t="shared" ca="1" si="1419"/>
        <v>0.78142857142857147</v>
      </c>
      <c r="NY410" s="163">
        <f t="shared" ca="1" si="1419"/>
        <v>0.82499999999999996</v>
      </c>
      <c r="NZ410" s="163">
        <f t="shared" ca="1" si="1419"/>
        <v>0.875</v>
      </c>
      <c r="OA410" s="163">
        <f t="shared" ca="1" si="1419"/>
        <v>0.9</v>
      </c>
      <c r="OB410" s="163">
        <f t="shared" ca="1" si="1419"/>
        <v>0.9</v>
      </c>
      <c r="OC410" s="163">
        <f t="shared" ca="1" si="1419"/>
        <v>0.75</v>
      </c>
      <c r="OD410" s="163">
        <f t="shared" ca="1" si="1419"/>
        <v>0.78142857142857147</v>
      </c>
      <c r="OE410" s="163">
        <f t="shared" ca="1" si="1419"/>
        <v>0.82499999999999996</v>
      </c>
      <c r="OF410" s="163">
        <f t="shared" ca="1" si="1419"/>
        <v>0.875</v>
      </c>
      <c r="OG410" s="163">
        <f t="shared" ca="1" si="1419"/>
        <v>0.9</v>
      </c>
      <c r="OH410" s="163">
        <f t="shared" ca="1" si="1419"/>
        <v>0.9</v>
      </c>
      <c r="OI410" s="163">
        <f t="shared" ca="1" si="1419"/>
        <v>0.75</v>
      </c>
      <c r="OJ410" s="163">
        <f t="shared" ca="1" si="1419"/>
        <v>0.76904761904761909</v>
      </c>
      <c r="OK410" s="163">
        <f t="shared" ca="1" si="1419"/>
        <v>0.82000000000000006</v>
      </c>
      <c r="OL410" s="163">
        <f t="shared" ca="1" si="1419"/>
        <v>0.875</v>
      </c>
      <c r="OM410" s="163">
        <f t="shared" ca="1" si="1419"/>
        <v>0.9</v>
      </c>
      <c r="ON410" s="163">
        <f t="shared" ca="1" si="1419"/>
        <v>0.90000000000000013</v>
      </c>
      <c r="OO410" s="163">
        <f t="shared" ca="1" si="1419"/>
        <v>0.75</v>
      </c>
      <c r="OP410" s="163">
        <f t="shared" ca="1" si="1419"/>
        <v>0.76904761904761909</v>
      </c>
      <c r="OQ410" s="163">
        <f t="shared" ca="1" si="1419"/>
        <v>0.82000000000000006</v>
      </c>
      <c r="OR410" s="163">
        <f t="shared" ca="1" si="1419"/>
        <v>0.875</v>
      </c>
      <c r="OS410" s="163">
        <f t="shared" ca="1" si="1419"/>
        <v>0.9</v>
      </c>
      <c r="OT410" s="163">
        <f t="shared" ca="1" si="1419"/>
        <v>0.9</v>
      </c>
      <c r="OU410" s="163">
        <f t="shared" ca="1" si="1406"/>
        <v>0.875</v>
      </c>
      <c r="OV410" s="161">
        <f t="shared" ca="1" si="1354"/>
        <v>1</v>
      </c>
      <c r="OW410" s="161">
        <f t="shared" ca="1" si="1355"/>
        <v>1</v>
      </c>
      <c r="OX410" s="161" t="str">
        <f t="shared" ca="1" si="1356"/>
        <v>-</v>
      </c>
      <c r="OY410" s="163" t="str">
        <f t="shared" ca="1" si="1357"/>
        <v>-</v>
      </c>
      <c r="OZ410" s="161" t="str">
        <f t="shared" ca="1" si="1358"/>
        <v>-</v>
      </c>
      <c r="PA410" s="161" t="str">
        <f t="shared" ca="1" si="1359"/>
        <v>-</v>
      </c>
      <c r="PB410" s="163">
        <f t="shared" ca="1" si="1415"/>
        <v>0</v>
      </c>
      <c r="PC410" s="27">
        <v>0</v>
      </c>
    </row>
    <row r="411" spans="1:419" s="143" customFormat="1" hidden="1" outlineLevel="1">
      <c r="A411" s="121">
        <f t="shared" si="14"/>
        <v>406</v>
      </c>
      <c r="B411" s="121">
        <f t="shared" si="1411"/>
        <v>13</v>
      </c>
      <c r="C411" s="143">
        <f t="shared" si="1366"/>
        <v>1002</v>
      </c>
      <c r="D411" s="143" t="s">
        <v>884</v>
      </c>
      <c r="E411" s="143" t="b">
        <f t="shared" si="1320"/>
        <v>0</v>
      </c>
      <c r="F411" s="143" t="b">
        <v>0</v>
      </c>
      <c r="G411" s="143" t="b">
        <f t="shared" si="1361"/>
        <v>0</v>
      </c>
      <c r="H411" s="139">
        <f t="shared" ca="1" si="1420"/>
        <v>3</v>
      </c>
      <c r="I411" s="32">
        <v>3</v>
      </c>
      <c r="J411" s="32">
        <v>4</v>
      </c>
      <c r="K411" s="139">
        <f t="shared" ca="1" si="1420"/>
        <v>1</v>
      </c>
      <c r="L411" s="139">
        <f t="shared" ca="1" si="1420"/>
        <v>1</v>
      </c>
      <c r="M411" s="139">
        <f t="shared" ca="1" si="1420"/>
        <v>1</v>
      </c>
      <c r="N411" s="139">
        <f t="shared" ca="1" si="1420"/>
        <v>1</v>
      </c>
      <c r="O411" s="139">
        <f t="shared" ca="1" si="1420"/>
        <v>1</v>
      </c>
      <c r="P411" s="139">
        <f t="shared" ca="1" si="1420"/>
        <v>1</v>
      </c>
      <c r="Q411" s="139">
        <f t="shared" ca="1" si="1420"/>
        <v>1</v>
      </c>
      <c r="R411" s="139">
        <f t="shared" ca="1" si="1420"/>
        <v>2</v>
      </c>
      <c r="S411" s="139">
        <f t="shared" ca="1" si="1420"/>
        <v>1</v>
      </c>
      <c r="T411" s="139">
        <f t="shared" ca="1" si="1420"/>
        <v>1</v>
      </c>
      <c r="U411" s="139">
        <f t="shared" ca="1" si="1420"/>
        <v>1</v>
      </c>
      <c r="V411" s="139">
        <f t="shared" ca="1" si="1420"/>
        <v>1</v>
      </c>
      <c r="W411" s="139">
        <f t="shared" ca="1" si="1420"/>
        <v>1</v>
      </c>
      <c r="X411" s="32">
        <v>3</v>
      </c>
      <c r="Y411" s="139">
        <f t="shared" ca="1" si="1420"/>
        <v>1</v>
      </c>
      <c r="Z411" s="139">
        <f t="shared" ca="1" si="1420"/>
        <v>1</v>
      </c>
      <c r="AA411" s="139">
        <f t="shared" ca="1" si="1420"/>
        <v>1</v>
      </c>
      <c r="AB411" s="139">
        <f t="shared" ca="1" si="1420"/>
        <v>1</v>
      </c>
      <c r="AC411" s="139">
        <f t="shared" ca="1" si="1420"/>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00027 Pasture SQ RiskCRRA-low CropgrazeFALSE Pasture1.15 (F33N11)</v>
      </c>
      <c r="AF411" s="10" t="str">
        <f ca="1">IF(COUNTIF(AE$5:AE411,AE411)=1,"-","Dup")</f>
        <v>-</v>
      </c>
      <c r="AG411" s="10"/>
      <c r="AH411" s="163" t="str">
        <f t="shared" ca="1" si="1372"/>
        <v>-</v>
      </c>
      <c r="AI411" s="163" t="str">
        <f t="shared" ca="1" si="1372"/>
        <v>-</v>
      </c>
      <c r="AJ411" s="163" t="str">
        <f t="shared" ca="1" si="1372"/>
        <v>-</v>
      </c>
      <c r="AK411" s="163" t="str">
        <f t="shared" ca="1" si="1372"/>
        <v>-</v>
      </c>
      <c r="AL411" s="163" t="str">
        <f t="shared" ca="1" si="1372"/>
        <v>-</v>
      </c>
      <c r="AM411" s="163" t="b">
        <f t="shared" ca="1" si="1372"/>
        <v>1</v>
      </c>
      <c r="AN411" s="10"/>
      <c r="AO411" s="161" t="b">
        <f t="shared" si="1373"/>
        <v>0</v>
      </c>
      <c r="AP411" s="161">
        <f t="shared" si="1373"/>
        <v>2</v>
      </c>
      <c r="AQ411" s="161" t="b">
        <f t="shared" si="1373"/>
        <v>0</v>
      </c>
      <c r="AR411" s="161" t="b">
        <f t="shared" si="1373"/>
        <v>1</v>
      </c>
      <c r="AS411" s="161" t="b">
        <f t="shared" si="1373"/>
        <v>1</v>
      </c>
      <c r="AT411" s="161" t="b">
        <f t="shared" si="1373"/>
        <v>0</v>
      </c>
      <c r="AU411" s="161">
        <f t="shared" ca="1" si="1323"/>
        <v>0</v>
      </c>
      <c r="AV411" s="161" t="b">
        <f t="shared" si="1408"/>
        <v>1</v>
      </c>
      <c r="AW411" s="161" t="b">
        <f t="shared" si="1408"/>
        <v>1</v>
      </c>
      <c r="AX411" s="161">
        <f t="shared" si="1408"/>
        <v>2</v>
      </c>
      <c r="AY411" s="161" t="str">
        <f t="shared" si="1408"/>
        <v>-</v>
      </c>
      <c r="AZ411" s="161">
        <f t="shared" si="1408"/>
        <v>0.3</v>
      </c>
      <c r="BA411" s="10"/>
      <c r="BB411" s="161" t="b">
        <f t="shared" si="1325"/>
        <v>1</v>
      </c>
      <c r="BC411" s="163" t="b">
        <f t="shared" ca="1" si="1326"/>
        <v>1</v>
      </c>
      <c r="BD411" s="163" t="b">
        <f t="shared" ca="1" si="1326"/>
        <v>1</v>
      </c>
      <c r="BE411" s="162">
        <f t="shared" ca="1" si="1327"/>
        <v>3210</v>
      </c>
      <c r="BF411" s="163" t="str">
        <f t="shared" ca="1" si="1395"/>
        <v>-</v>
      </c>
      <c r="BG411" s="163" t="str">
        <f t="shared" ca="1" si="1395"/>
        <v>-</v>
      </c>
      <c r="BH411" s="163" t="str">
        <f t="shared" ca="1" si="1395"/>
        <v>-</v>
      </c>
      <c r="BI411" s="163" t="str">
        <f t="shared" ca="1" si="1395"/>
        <v>-</v>
      </c>
      <c r="BJ411" s="163" t="str">
        <f t="shared" ca="1" si="1395"/>
        <v>-</v>
      </c>
      <c r="BK411" s="163">
        <f t="shared" ca="1" si="1395"/>
        <v>1</v>
      </c>
      <c r="BL411" s="163">
        <f t="shared" ca="1" si="1395"/>
        <v>1</v>
      </c>
      <c r="BM411" s="163" t="str">
        <f t="shared" ca="1" si="1395"/>
        <v>-</v>
      </c>
      <c r="BN411" s="163" t="str">
        <f t="shared" ca="1" si="1395"/>
        <v>-</v>
      </c>
      <c r="BO411" s="163" t="b">
        <f t="shared" ca="1" si="1329"/>
        <v>0</v>
      </c>
      <c r="BP411" s="163" t="b">
        <f t="shared" ca="1" si="1329"/>
        <v>0</v>
      </c>
      <c r="BQ411" s="163" t="b">
        <f t="shared" ca="1" si="1329"/>
        <v>0</v>
      </c>
      <c r="BR411" s="163" t="b">
        <f t="shared" ca="1" si="1329"/>
        <v>0</v>
      </c>
      <c r="BS411" s="163" t="b">
        <f t="shared" ca="1" si="1329"/>
        <v>0</v>
      </c>
      <c r="BT411" s="163" t="b">
        <f t="shared" ca="1" si="1329"/>
        <v>0</v>
      </c>
      <c r="BU411" s="163" t="b">
        <f t="shared" ca="1" si="1329"/>
        <v>0</v>
      </c>
      <c r="BV411" s="163" t="b">
        <f t="shared" ca="1" si="1329"/>
        <v>0</v>
      </c>
      <c r="BW411" s="163" t="b">
        <f t="shared" ca="1" si="1329"/>
        <v>0</v>
      </c>
      <c r="BX411" s="163" t="str">
        <f t="shared" ca="1" si="1397"/>
        <v>-</v>
      </c>
      <c r="BY411" s="163" t="str">
        <f t="shared" ca="1" si="1398"/>
        <v>-</v>
      </c>
      <c r="BZ411" s="163" t="str">
        <f t="shared" ca="1" si="1398"/>
        <v>-</v>
      </c>
      <c r="CA411" s="163" t="str">
        <f t="shared" ca="1" si="1398"/>
        <v>-</v>
      </c>
      <c r="CB411" s="163" t="str">
        <f t="shared" ca="1" si="1398"/>
        <v>-</v>
      </c>
      <c r="CC411" s="163" t="str">
        <f t="shared" ca="1" si="1398"/>
        <v>-</v>
      </c>
      <c r="CD411" s="163" t="str">
        <f t="shared" ca="1" si="1398"/>
        <v>-</v>
      </c>
      <c r="CE411" s="163" t="str">
        <f t="shared" ca="1" si="1398"/>
        <v>-</v>
      </c>
      <c r="CF411" s="163" t="str">
        <f t="shared" ca="1" si="1398"/>
        <v>-</v>
      </c>
      <c r="CG411" s="163" t="str">
        <f t="shared" ca="1" si="1397"/>
        <v>-</v>
      </c>
      <c r="CH411" s="163" t="str">
        <f t="shared" ca="1" si="1397"/>
        <v>-</v>
      </c>
      <c r="CI411" s="163" t="str">
        <f t="shared" ca="1" si="1397"/>
        <v>-</v>
      </c>
      <c r="CJ411" s="163" t="str">
        <f t="shared" ca="1" si="1397"/>
        <v>-</v>
      </c>
      <c r="CK411" s="163" t="str">
        <f t="shared" ca="1" si="1397"/>
        <v>-</v>
      </c>
      <c r="CL411" s="163" t="str">
        <f t="shared" ca="1" si="1397"/>
        <v>-</v>
      </c>
      <c r="CM411" s="163" t="str">
        <f t="shared" ca="1" si="1397"/>
        <v>-</v>
      </c>
      <c r="CN411" s="163" t="str">
        <f t="shared" ca="1" si="1397"/>
        <v>-</v>
      </c>
      <c r="CO411" s="163" t="str">
        <f t="shared" ca="1" si="1397"/>
        <v>-</v>
      </c>
      <c r="CP411" s="163" t="str">
        <f t="shared" ca="1" si="1397"/>
        <v>-</v>
      </c>
      <c r="CQ411" s="163" t="str">
        <f t="shared" ca="1" si="1397"/>
        <v>-</v>
      </c>
      <c r="CR411" s="163" t="str">
        <f t="shared" ca="1" si="1397"/>
        <v>-</v>
      </c>
      <c r="CS411" s="163" t="str">
        <f t="shared" ca="1" si="1397"/>
        <v>-</v>
      </c>
      <c r="CT411" s="163" t="str">
        <f t="shared" ca="1" si="1397"/>
        <v>-</v>
      </c>
      <c r="CU411" s="163" t="str">
        <f t="shared" ca="1" si="1421"/>
        <v>-</v>
      </c>
      <c r="CV411" s="163" t="str">
        <f t="shared" ca="1" si="1421"/>
        <v>-</v>
      </c>
      <c r="CW411" s="163" t="str">
        <f t="shared" ca="1" si="1421"/>
        <v>-</v>
      </c>
      <c r="CX411" s="163" t="str">
        <f t="shared" ca="1" si="1421"/>
        <v>-</v>
      </c>
      <c r="CY411" s="163" t="str">
        <f t="shared" ca="1" si="1421"/>
        <v>-</v>
      </c>
      <c r="CZ411" s="163" t="str">
        <f t="shared" ca="1" si="1421"/>
        <v>-</v>
      </c>
      <c r="DA411" s="163" t="str">
        <f t="shared" ca="1" si="1421"/>
        <v>-</v>
      </c>
      <c r="DB411" s="163" t="str">
        <f t="shared" ca="1" si="1421"/>
        <v>-</v>
      </c>
      <c r="DC411" s="163" t="str">
        <f t="shared" ca="1" si="1397"/>
        <v>-</v>
      </c>
      <c r="DD411" s="163" t="str">
        <f t="shared" ca="1" si="1399"/>
        <v>-</v>
      </c>
      <c r="DE411" s="163" t="str">
        <f t="shared" ca="1" si="1399"/>
        <v>-</v>
      </c>
      <c r="DF411" s="163" t="str">
        <f t="shared" ca="1" si="1399"/>
        <v>-</v>
      </c>
      <c r="DG411" s="163" t="str">
        <f t="shared" ca="1" si="1399"/>
        <v>-</v>
      </c>
      <c r="DH411" s="163" t="str">
        <f t="shared" ca="1" si="1399"/>
        <v>-</v>
      </c>
      <c r="DI411" s="163" t="str">
        <f t="shared" ca="1" si="1399"/>
        <v>-</v>
      </c>
      <c r="DJ411" s="163" t="str">
        <f t="shared" ca="1" si="1399"/>
        <v>-</v>
      </c>
      <c r="DK411" s="163" t="str">
        <f t="shared" ca="1" si="1399"/>
        <v>-</v>
      </c>
      <c r="DL411" s="10"/>
      <c r="DM411" s="163" t="str">
        <f t="shared" ca="1" si="1395"/>
        <v>-</v>
      </c>
      <c r="DN411" s="163" t="str">
        <f t="shared" ca="1" si="1395"/>
        <v>-</v>
      </c>
      <c r="DO411" s="163" t="str">
        <f t="shared" ca="1" si="1395"/>
        <v>-</v>
      </c>
      <c r="DP411" s="163" t="str">
        <f t="shared" ca="1" si="1395"/>
        <v>-</v>
      </c>
      <c r="DQ411" s="163" t="str">
        <f t="shared" ca="1" si="1395"/>
        <v>-</v>
      </c>
      <c r="DR411" s="163" t="str">
        <f t="shared" ca="1" si="1395"/>
        <v>-</v>
      </c>
      <c r="DS411" s="163" t="str">
        <f t="shared" ref="DS411:DW411" ca="1" si="1424">OFFSET(DS$5,$B411,0)</f>
        <v>-</v>
      </c>
      <c r="DT411" s="163" t="str">
        <f t="shared" ca="1" si="1424"/>
        <v>-</v>
      </c>
      <c r="DU411" s="163" t="str">
        <f t="shared" ca="1" si="1424"/>
        <v>-</v>
      </c>
      <c r="DV411" s="163" t="str">
        <f t="shared" ca="1" si="1424"/>
        <v>-</v>
      </c>
      <c r="DW411" s="163" t="str">
        <f t="shared" ca="1" si="1424"/>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22"/>
        <v>-</v>
      </c>
      <c r="EJ411" s="163" t="str">
        <f t="shared" ca="1" si="1422"/>
        <v>-</v>
      </c>
      <c r="EK411" s="163" t="str">
        <f t="shared" ca="1" si="1422"/>
        <v>-</v>
      </c>
      <c r="EL411" s="163" t="str">
        <f t="shared" ca="1" si="1422"/>
        <v>-</v>
      </c>
      <c r="EM411" s="163" t="str">
        <f t="shared" ca="1" si="1422"/>
        <v>-</v>
      </c>
      <c r="EN411" s="163" t="str">
        <f t="shared" ca="1" si="1422"/>
        <v>-</v>
      </c>
      <c r="EO411" s="163" t="str">
        <f t="shared" ca="1" si="1422"/>
        <v>-</v>
      </c>
      <c r="EP411" s="163" t="str">
        <f t="shared" ca="1" si="1422"/>
        <v>-</v>
      </c>
      <c r="EQ411" s="163">
        <f t="shared" ca="1" si="1422"/>
        <v>1</v>
      </c>
      <c r="ER411" s="163">
        <f t="shared" ca="1" si="1422"/>
        <v>1</v>
      </c>
      <c r="ES411" s="163">
        <f t="shared" ca="1" si="1422"/>
        <v>0</v>
      </c>
      <c r="ET411" s="163" t="str">
        <f t="shared" ca="1" si="1422"/>
        <v>-</v>
      </c>
      <c r="EU411" s="163" t="str">
        <f t="shared" ca="1" si="1422"/>
        <v>-</v>
      </c>
      <c r="EV411" s="163" t="str">
        <f t="shared" ca="1" si="1422"/>
        <v>-</v>
      </c>
      <c r="EW411" s="163" t="str">
        <f t="shared" ca="1" si="1422"/>
        <v>-</v>
      </c>
      <c r="EX411" s="163" t="str">
        <f t="shared" ca="1" si="1422"/>
        <v>-</v>
      </c>
      <c r="EY411" s="163" t="str">
        <f t="shared" ca="1" si="1422"/>
        <v>-</v>
      </c>
      <c r="EZ411" s="163" t="str">
        <f t="shared" ca="1" si="1422"/>
        <v>-</v>
      </c>
      <c r="FA411" s="163">
        <f t="shared" ca="1" si="1422"/>
        <v>0</v>
      </c>
      <c r="FB411" s="163" t="str">
        <f t="shared" ca="1" si="1422"/>
        <v>-</v>
      </c>
      <c r="FC411" s="163" t="str">
        <f t="shared" ca="1" si="1422"/>
        <v>-</v>
      </c>
      <c r="FD411" s="163" t="str">
        <f t="shared" ca="1" si="1422"/>
        <v>-</v>
      </c>
      <c r="FE411" s="163" t="str">
        <f t="shared" ca="1" si="1422"/>
        <v>-</v>
      </c>
      <c r="FF411" s="163" t="str">
        <f t="shared" ca="1" si="1422"/>
        <v>-</v>
      </c>
      <c r="FG411" s="163">
        <f t="shared" ca="1" si="1422"/>
        <v>0</v>
      </c>
      <c r="FH411" s="163">
        <f t="shared" ca="1" si="1422"/>
        <v>0</v>
      </c>
      <c r="FI411" s="163">
        <f t="shared" ca="1" si="1422"/>
        <v>0</v>
      </c>
      <c r="FJ411" s="163">
        <f t="shared" ca="1" si="1422"/>
        <v>0</v>
      </c>
      <c r="FK411" s="163">
        <f t="shared" ca="1" si="1422"/>
        <v>0</v>
      </c>
      <c r="FL411" s="163">
        <f t="shared" ca="1" si="1422"/>
        <v>0</v>
      </c>
      <c r="FM411" s="163">
        <f t="shared" ca="1" si="1422"/>
        <v>0</v>
      </c>
      <c r="FN411" s="163" t="str">
        <f t="shared" ca="1" si="1422"/>
        <v>-</v>
      </c>
      <c r="FO411" s="163" t="str">
        <f t="shared" ca="1" si="1422"/>
        <v>-</v>
      </c>
      <c r="FP411" s="163" t="str">
        <f t="shared" ca="1" si="1422"/>
        <v>-</v>
      </c>
      <c r="FQ411" s="163" t="str">
        <f t="shared" ca="1" si="1422"/>
        <v>-</v>
      </c>
      <c r="FR411" s="163" t="str">
        <f t="shared" ca="1" si="1422"/>
        <v>-</v>
      </c>
      <c r="FS411" s="163" t="str">
        <f t="shared" ca="1" si="1422"/>
        <v>-</v>
      </c>
      <c r="FT411" s="163" t="str">
        <f t="shared" ca="1" si="1422"/>
        <v>-</v>
      </c>
      <c r="FU411" s="163" t="str">
        <f t="shared" ca="1" si="1422"/>
        <v>-</v>
      </c>
      <c r="FV411" s="163" t="str">
        <f t="shared" ca="1" si="1422"/>
        <v>-</v>
      </c>
      <c r="FW411" s="163" t="str">
        <f t="shared" ca="1" si="1422"/>
        <v>-</v>
      </c>
      <c r="FX411" s="163" t="str">
        <f t="shared" ca="1" si="1422"/>
        <v>-</v>
      </c>
      <c r="FY411" s="10"/>
      <c r="FZ411" s="163">
        <f t="shared" ca="1" si="1422"/>
        <v>1</v>
      </c>
      <c r="GA411" s="163" t="str">
        <f t="shared" ca="1" si="1422"/>
        <v>-</v>
      </c>
      <c r="GB411" s="163" t="str">
        <f t="shared" ca="1" si="1422"/>
        <v>-</v>
      </c>
      <c r="GC411" s="163" t="str">
        <f t="shared" ca="1" si="1422"/>
        <v>-</v>
      </c>
      <c r="GD411" s="163" t="str">
        <f t="shared" ca="1" si="1374"/>
        <v>-</v>
      </c>
      <c r="GE411" s="163" t="b">
        <f t="shared" ca="1" si="1374"/>
        <v>0</v>
      </c>
      <c r="GF411" s="163" t="str">
        <f t="shared" ca="1" si="1374"/>
        <v>-</v>
      </c>
      <c r="GG411" s="163">
        <f t="shared" ca="1" si="1374"/>
        <v>0</v>
      </c>
      <c r="GH411" s="163" t="str">
        <f t="shared" ca="1" si="1374"/>
        <v>-</v>
      </c>
      <c r="GI411" s="161" cm="1">
        <f t="array" aca="1" ref="GI411" ca="1">INDEX(i.rev,$K411,GI$15)</f>
        <v>1</v>
      </c>
      <c r="GJ411" s="163">
        <f t="shared" ca="1" si="1412"/>
        <v>0</v>
      </c>
      <c r="GK411" s="163">
        <f t="shared" ca="1" si="1412"/>
        <v>1</v>
      </c>
      <c r="GL411" s="163">
        <f t="shared" ca="1" si="1412"/>
        <v>0</v>
      </c>
      <c r="GM411" s="163">
        <f t="shared" ca="1" si="1412"/>
        <v>1</v>
      </c>
      <c r="GN411" s="163">
        <f t="shared" ca="1" si="1412"/>
        <v>1</v>
      </c>
      <c r="GO411" s="163">
        <f t="shared" ca="1" si="1412"/>
        <v>1</v>
      </c>
      <c r="GP411" s="163">
        <f t="shared" ca="1" si="1412"/>
        <v>0</v>
      </c>
      <c r="GQ411" s="163">
        <f t="shared" ca="1" si="1412"/>
        <v>0</v>
      </c>
      <c r="GR411" s="163">
        <f t="shared" ca="1" si="1412"/>
        <v>0</v>
      </c>
      <c r="GS411" s="163">
        <f t="shared" ca="1" si="1412"/>
        <v>0</v>
      </c>
      <c r="GT411" s="163">
        <f t="shared" ca="1" si="1412"/>
        <v>0</v>
      </c>
      <c r="GU411" s="163">
        <f t="shared" ca="1" si="1412"/>
        <v>0</v>
      </c>
      <c r="GV411" s="163">
        <f t="shared" ca="1" si="1412"/>
        <v>0</v>
      </c>
      <c r="GW411" s="163">
        <f t="shared" ca="1" si="1412"/>
        <v>0</v>
      </c>
      <c r="GX411" s="163">
        <f t="shared" ca="1" si="1412"/>
        <v>0</v>
      </c>
      <c r="GY411" s="163">
        <f t="shared" ca="1" si="1412"/>
        <v>0</v>
      </c>
      <c r="GZ411" s="161" cm="1">
        <f t="array" aca="1" ref="GZ411" ca="1">INDEX(i.rev,$K411,GZ$15)</f>
        <v>0</v>
      </c>
      <c r="HA411" s="163">
        <f t="shared" ca="1" si="1336"/>
        <v>0</v>
      </c>
      <c r="HB411" s="161" cm="1">
        <f t="array" aca="1" ref="HB411" ca="1">INDEX(i.rev,$K411,HB$15)</f>
        <v>1</v>
      </c>
      <c r="HC411" s="163">
        <f t="shared" ca="1" si="1416"/>
        <v>0</v>
      </c>
      <c r="HD411" s="163">
        <f t="shared" ca="1" si="1416"/>
        <v>0</v>
      </c>
      <c r="HE411" s="163">
        <f t="shared" ca="1" si="1416"/>
        <v>0</v>
      </c>
      <c r="HF411" s="163">
        <f t="shared" ca="1" si="1416"/>
        <v>0</v>
      </c>
      <c r="HG411" s="163">
        <f t="shared" ca="1" si="1416"/>
        <v>0</v>
      </c>
      <c r="HH411" s="163">
        <f t="shared" ca="1" si="1416"/>
        <v>0</v>
      </c>
      <c r="HI411" s="163">
        <f t="shared" ca="1" si="1416"/>
        <v>0</v>
      </c>
      <c r="HJ411" s="10"/>
      <c r="HK411" s="163" t="str">
        <f t="shared" ca="1" si="1416"/>
        <v>-</v>
      </c>
      <c r="HL411" s="163" t="str">
        <f t="shared" ca="1" si="1416"/>
        <v>-</v>
      </c>
      <c r="HM411" s="163" t="str">
        <f t="shared" ca="1" si="1416"/>
        <v>-</v>
      </c>
      <c r="HN411" s="163" t="str">
        <f t="shared" ca="1" si="1416"/>
        <v>-</v>
      </c>
      <c r="HO411" s="163" t="str">
        <f t="shared" ca="1" si="1416"/>
        <v>-</v>
      </c>
      <c r="HP411" s="161" t="b">
        <f t="shared" ca="1" si="1376"/>
        <v>0</v>
      </c>
      <c r="HQ411" s="161" t="b">
        <f t="shared" ca="1" si="1376"/>
        <v>0</v>
      </c>
      <c r="HR411" s="161" t="b">
        <f t="shared" ca="1" si="1376"/>
        <v>1</v>
      </c>
      <c r="HS411" s="163">
        <f t="shared" ca="1" si="1416"/>
        <v>0</v>
      </c>
      <c r="HT411" s="161">
        <f t="shared" ca="1" si="1377"/>
        <v>1</v>
      </c>
      <c r="HU411" s="161">
        <f t="shared" ca="1" si="1377"/>
        <v>1</v>
      </c>
      <c r="HV411" s="163" t="str">
        <f t="shared" ca="1" si="1416"/>
        <v>-</v>
      </c>
      <c r="HW411" s="163" t="str">
        <f t="shared" ca="1" si="1416"/>
        <v>-</v>
      </c>
      <c r="HX411" s="163" t="str">
        <f t="shared" ca="1" si="1416"/>
        <v>-</v>
      </c>
      <c r="HY411" s="163" t="str">
        <f t="shared" ca="1" si="1416"/>
        <v>-</v>
      </c>
      <c r="HZ411" s="163" t="str">
        <f t="shared" ca="1" si="1416"/>
        <v>-</v>
      </c>
      <c r="IA411" s="163" t="str">
        <f t="shared" ca="1" si="1416"/>
        <v>-</v>
      </c>
      <c r="IB411" s="163" t="str">
        <f t="shared" ca="1" si="1416"/>
        <v>-</v>
      </c>
      <c r="IC411" s="163" t="str">
        <f t="shared" ca="1" si="1416"/>
        <v>-</v>
      </c>
      <c r="ID411" s="163" t="str">
        <f t="shared" ca="1" si="1416"/>
        <v>-</v>
      </c>
      <c r="IE411" s="163" t="b">
        <f t="shared" ca="1" si="1416"/>
        <v>1</v>
      </c>
      <c r="IF411" s="163" t="str">
        <f t="shared" ca="1" si="1416"/>
        <v>-</v>
      </c>
      <c r="IG411" s="163" t="str">
        <f t="shared" ca="1" si="1416"/>
        <v>-</v>
      </c>
      <c r="IH411" s="163" t="str">
        <f t="shared" ca="1" si="1416"/>
        <v>-</v>
      </c>
      <c r="II411" s="163" t="b">
        <f t="shared" ca="1" si="1417"/>
        <v>1</v>
      </c>
      <c r="IJ411" s="163">
        <f t="shared" ca="1" si="1417"/>
        <v>0</v>
      </c>
      <c r="IK411" s="163" t="str">
        <f t="shared" ca="1" si="1417"/>
        <v>-</v>
      </c>
      <c r="IL411" s="163" t="str">
        <f t="shared" ca="1" si="1417"/>
        <v>-</v>
      </c>
      <c r="IM411" s="163" t="str">
        <f t="shared" ca="1" si="1417"/>
        <v>-</v>
      </c>
      <c r="IN411" s="163" t="str">
        <f t="shared" ca="1" si="1417"/>
        <v>-</v>
      </c>
      <c r="IO411" s="163" t="str">
        <f t="shared" ca="1" si="1417"/>
        <v>-</v>
      </c>
      <c r="IP411" s="163">
        <f t="shared" ca="1" si="1417"/>
        <v>0</v>
      </c>
      <c r="IQ411" s="163" t="str">
        <f t="shared" ca="1" si="1417"/>
        <v>-</v>
      </c>
      <c r="IR411" s="163" t="str">
        <f t="shared" ca="1" si="1417"/>
        <v>-</v>
      </c>
      <c r="IS411" s="163" t="str">
        <f t="shared" ca="1" si="1417"/>
        <v>-</v>
      </c>
      <c r="IT411" s="163">
        <f t="shared" ca="1" si="1417"/>
        <v>500</v>
      </c>
      <c r="IU411" s="163">
        <f t="shared" ca="1" si="1417"/>
        <v>500</v>
      </c>
      <c r="IV411" s="163" t="str">
        <f t="shared" ca="1" si="1417"/>
        <v>-</v>
      </c>
      <c r="IW411" s="163" t="str">
        <f t="shared" ca="1" si="1417"/>
        <v>-</v>
      </c>
      <c r="IX411" s="163" t="str">
        <f t="shared" ca="1" si="1417"/>
        <v>-</v>
      </c>
      <c r="IY411" s="163" t="str">
        <f t="shared" ca="1" si="1414"/>
        <v>-</v>
      </c>
      <c r="IZ411" s="163" t="str">
        <f t="shared" ca="1" si="1400"/>
        <v>-</v>
      </c>
      <c r="JA411" s="163" t="str">
        <f t="shared" ca="1" si="1400"/>
        <v>-</v>
      </c>
      <c r="JB411" s="163" t="str">
        <f t="shared" ca="1" si="1400"/>
        <v>-</v>
      </c>
      <c r="JC411" s="163" t="str">
        <f t="shared" ca="1" si="1400"/>
        <v>-</v>
      </c>
      <c r="JD411" s="163" t="str">
        <f t="shared" ca="1" si="1400"/>
        <v>-</v>
      </c>
      <c r="JE411" s="163" t="str">
        <f t="shared" ca="1" si="1400"/>
        <v>-</v>
      </c>
      <c r="JF411" s="163" t="str">
        <f t="shared" ca="1" si="1400"/>
        <v>-</v>
      </c>
      <c r="JG411" s="163" t="str">
        <f t="shared" ca="1" si="1400"/>
        <v>-</v>
      </c>
      <c r="JH411" s="163" t="str">
        <f t="shared" ca="1" si="1400"/>
        <v>-</v>
      </c>
      <c r="JI411" s="163" t="str">
        <f t="shared" ca="1" si="1400"/>
        <v>-</v>
      </c>
      <c r="JJ411" s="163" t="str">
        <f t="shared" ca="1" si="1400"/>
        <v>-</v>
      </c>
      <c r="JK411" s="163" t="str">
        <f t="shared" ca="1" si="1400"/>
        <v>-</v>
      </c>
      <c r="JL411" s="163" t="str">
        <f t="shared" ca="1" si="1400"/>
        <v>-</v>
      </c>
      <c r="JM411" s="163" t="str">
        <f t="shared" ref="JI411:JM413" ca="1" si="1425">OFFSET(JM$5,$B411,0)</f>
        <v>-</v>
      </c>
      <c r="JN411" s="163" t="str">
        <f t="shared" ca="1" si="1401"/>
        <v>-</v>
      </c>
      <c r="JO411" s="163" t="str">
        <f t="shared" ca="1" si="1401"/>
        <v>-</v>
      </c>
      <c r="JP411" s="163" t="str">
        <f t="shared" ca="1" si="1401"/>
        <v>-</v>
      </c>
      <c r="JQ411" s="163" t="str">
        <f t="shared" ca="1" si="1401"/>
        <v>-</v>
      </c>
      <c r="JR411" s="163" t="str">
        <f t="shared" ca="1" si="1401"/>
        <v>-</v>
      </c>
      <c r="JS411" s="163" t="str">
        <f t="shared" ca="1" si="1400"/>
        <v>-</v>
      </c>
      <c r="JT411" s="163" t="str">
        <f t="shared" ca="1" si="1400"/>
        <v>-</v>
      </c>
      <c r="JU411" s="163" t="str">
        <f t="shared" ca="1" si="1400"/>
        <v>-</v>
      </c>
      <c r="JV411" s="163" t="str">
        <f t="shared" ca="1" si="1400"/>
        <v>-</v>
      </c>
      <c r="JW411" s="163" t="str">
        <f t="shared" ca="1" si="1400"/>
        <v>-</v>
      </c>
      <c r="JX411" s="163" t="str">
        <f t="shared" ref="JX411:LX413" ca="1" si="1426">OFFSET(JX$5,$B411,0)</f>
        <v>-</v>
      </c>
      <c r="JY411" s="163" t="str">
        <f t="shared" ca="1" si="1426"/>
        <v>-</v>
      </c>
      <c r="JZ411" s="163" t="str">
        <f t="shared" ca="1" si="1426"/>
        <v>-</v>
      </c>
      <c r="KA411" s="163" t="str">
        <f t="shared" ca="1" si="1426"/>
        <v>-</v>
      </c>
      <c r="KB411" s="163" t="str">
        <f t="shared" ca="1" si="1426"/>
        <v>-</v>
      </c>
      <c r="KC411" s="163" t="str">
        <f t="shared" ca="1" si="1426"/>
        <v>-</v>
      </c>
      <c r="KD411" s="163" t="str">
        <f t="shared" ca="1" si="1426"/>
        <v>-</v>
      </c>
      <c r="KE411" s="163" t="str">
        <f t="shared" ca="1" si="1426"/>
        <v>-</v>
      </c>
      <c r="KF411" s="163" t="str">
        <f t="shared" ca="1" si="1426"/>
        <v>-</v>
      </c>
      <c r="KG411" s="163" t="str">
        <f t="shared" ca="1" si="1426"/>
        <v>-</v>
      </c>
      <c r="KH411" s="163" t="str">
        <f t="shared" ca="1" si="1426"/>
        <v>-</v>
      </c>
      <c r="KI411" s="163" t="str">
        <f t="shared" ca="1" si="1426"/>
        <v>-</v>
      </c>
      <c r="KJ411" s="163" t="str">
        <f t="shared" ca="1" si="1426"/>
        <v>-</v>
      </c>
      <c r="KK411" s="163" t="str">
        <f t="shared" ca="1" si="1426"/>
        <v>-</v>
      </c>
      <c r="KL411" s="163" t="str">
        <f t="shared" ca="1" si="1426"/>
        <v>-</v>
      </c>
      <c r="KM411" s="163" t="str">
        <f t="shared" ca="1" si="1426"/>
        <v>-</v>
      </c>
      <c r="KN411" s="163" t="str">
        <f t="shared" ca="1" si="1426"/>
        <v>-</v>
      </c>
      <c r="KO411" s="163" t="str">
        <f t="shared" ca="1" si="1426"/>
        <v>-</v>
      </c>
      <c r="KP411" s="163" t="str">
        <f t="shared" ca="1" si="1426"/>
        <v>-</v>
      </c>
      <c r="KQ411" s="163" t="str">
        <f t="shared" ca="1" si="1426"/>
        <v>-</v>
      </c>
      <c r="KR411" s="163" t="str">
        <f t="shared" ca="1" si="1426"/>
        <v>-</v>
      </c>
      <c r="KS411" s="163" t="str">
        <f t="shared" ca="1" si="1426"/>
        <v>-</v>
      </c>
      <c r="KT411" s="163" t="str">
        <f t="shared" ca="1" si="1426"/>
        <v>-</v>
      </c>
      <c r="KU411" s="163" t="str">
        <f t="shared" ca="1" si="1426"/>
        <v>-</v>
      </c>
      <c r="KV411" s="163" t="str">
        <f t="shared" ca="1" si="1426"/>
        <v>-</v>
      </c>
      <c r="KW411" s="163" t="str">
        <f t="shared" ca="1" si="1426"/>
        <v>-</v>
      </c>
      <c r="KX411" s="163" t="str">
        <f t="shared" ca="1" si="1426"/>
        <v>-</v>
      </c>
      <c r="KY411" s="163" t="str">
        <f t="shared" ca="1" si="1426"/>
        <v>-</v>
      </c>
      <c r="KZ411" s="163" t="str">
        <f t="shared" ca="1" si="1426"/>
        <v>-</v>
      </c>
      <c r="LA411" s="163" t="str">
        <f t="shared" ca="1" si="1426"/>
        <v>-</v>
      </c>
      <c r="LB411" s="163" t="str">
        <f t="shared" ca="1" si="1426"/>
        <v>-</v>
      </c>
      <c r="LC411" s="163" t="str">
        <f t="shared" ca="1" si="1426"/>
        <v>-</v>
      </c>
      <c r="LD411" s="163" t="str">
        <f t="shared" ca="1" si="1426"/>
        <v>-</v>
      </c>
      <c r="LE411" s="163" t="str">
        <f t="shared" ca="1" si="1426"/>
        <v>-</v>
      </c>
      <c r="LF411" s="163" t="str">
        <f t="shared" ca="1" si="1426"/>
        <v>-</v>
      </c>
      <c r="LG411" s="163" t="str">
        <f t="shared" ca="1" si="1426"/>
        <v>-</v>
      </c>
      <c r="LH411" s="163" t="str">
        <f t="shared" ca="1" si="1426"/>
        <v>-</v>
      </c>
      <c r="LI411" s="163" t="str">
        <f t="shared" ca="1" si="1426"/>
        <v>-</v>
      </c>
      <c r="LJ411" s="163" t="str">
        <f t="shared" ca="1" si="1426"/>
        <v>-</v>
      </c>
      <c r="LK411" s="163" t="str">
        <f t="shared" ca="1" si="1426"/>
        <v>-</v>
      </c>
      <c r="LL411" s="163" t="str">
        <f t="shared" ca="1" si="1426"/>
        <v>-</v>
      </c>
      <c r="LM411" s="163" t="str">
        <f t="shared" ca="1" si="1426"/>
        <v>-</v>
      </c>
      <c r="LN411" s="163" t="str">
        <f t="shared" ca="1" si="1426"/>
        <v>-</v>
      </c>
      <c r="LO411" s="163" t="str">
        <f t="shared" ca="1" si="1426"/>
        <v>-</v>
      </c>
      <c r="LP411" s="163" t="str">
        <f t="shared" ca="1" si="1426"/>
        <v>-</v>
      </c>
      <c r="LQ411" s="163" t="str">
        <f t="shared" ca="1" si="1426"/>
        <v>-</v>
      </c>
      <c r="LR411" s="163" t="str">
        <f t="shared" ca="1" si="1426"/>
        <v>-</v>
      </c>
      <c r="LS411" s="163" t="str">
        <f t="shared" ca="1" si="1426"/>
        <v>-</v>
      </c>
      <c r="LT411" s="163" t="str">
        <f t="shared" ca="1" si="1426"/>
        <v>-</v>
      </c>
      <c r="LU411" s="163" t="str">
        <f t="shared" ca="1" si="1426"/>
        <v>-</v>
      </c>
      <c r="LV411" s="163" t="str">
        <f t="shared" ca="1" si="1426"/>
        <v>-</v>
      </c>
      <c r="LW411" s="163" t="str">
        <f t="shared" ca="1" si="1426"/>
        <v>-</v>
      </c>
      <c r="LX411" s="163" t="str">
        <f t="shared" ca="1" si="1426"/>
        <v>-</v>
      </c>
      <c r="LY411" s="10"/>
      <c r="LZ411" s="161">
        <f t="shared" ca="1" si="1345"/>
        <v>4.4999999999999998E-2</v>
      </c>
      <c r="MA411" s="161">
        <f t="shared" ca="1" si="1346"/>
        <v>4.4999999999999998E-2</v>
      </c>
      <c r="MB411" s="163">
        <f t="shared" ca="1" si="1415"/>
        <v>1</v>
      </c>
      <c r="MC411" s="163">
        <f t="shared" ca="1" si="1415"/>
        <v>0</v>
      </c>
      <c r="MD411" s="163">
        <f t="shared" ca="1" si="1415"/>
        <v>1</v>
      </c>
      <c r="ME411" s="163">
        <f t="shared" ca="1" si="1415"/>
        <v>1</v>
      </c>
      <c r="MF411" s="163">
        <f t="shared" ca="1" si="1415"/>
        <v>0</v>
      </c>
      <c r="MG411" s="163">
        <f t="shared" ca="1" si="1415"/>
        <v>70</v>
      </c>
      <c r="MH411" s="163">
        <f t="shared" ca="1" si="1415"/>
        <v>50</v>
      </c>
      <c r="MI411" s="163">
        <f t="shared" ca="1" si="1415"/>
        <v>85</v>
      </c>
      <c r="MJ411" s="163">
        <f t="shared" ca="1" si="1415"/>
        <v>50</v>
      </c>
      <c r="MK411" s="161">
        <f t="shared" ca="1" si="1348"/>
        <v>1</v>
      </c>
      <c r="ML411" s="161">
        <f t="shared" ca="1" si="1349"/>
        <v>1</v>
      </c>
      <c r="MM411" s="161">
        <f t="shared" ca="1" si="1350"/>
        <v>1</v>
      </c>
      <c r="MN411" s="161">
        <f t="shared" ca="1" si="1351"/>
        <v>1</v>
      </c>
      <c r="MO411" s="161">
        <f t="shared" ca="1" si="1351"/>
        <v>1</v>
      </c>
      <c r="MP411" s="163">
        <f t="shared" ca="1" si="1415"/>
        <v>1</v>
      </c>
      <c r="MQ411" s="10"/>
      <c r="MR411" s="163">
        <f t="shared" ca="1" si="1415"/>
        <v>1</v>
      </c>
      <c r="MS411" s="161">
        <f t="shared" si="1352"/>
        <v>1.1499999999999999</v>
      </c>
      <c r="MT411" s="163">
        <f t="shared" ca="1" si="1415"/>
        <v>0.75</v>
      </c>
      <c r="MU411" s="163">
        <f t="shared" ca="1" si="1415"/>
        <v>0.8</v>
      </c>
      <c r="MV411" s="163">
        <f t="shared" ca="1" si="1415"/>
        <v>0.82499999999999996</v>
      </c>
      <c r="MW411" s="163">
        <f t="shared" ca="1" si="1415"/>
        <v>0.875</v>
      </c>
      <c r="MX411" s="163">
        <f t="shared" ca="1" si="1415"/>
        <v>0.9</v>
      </c>
      <c r="MY411" s="163">
        <f t="shared" ca="1" si="1419"/>
        <v>0.75</v>
      </c>
      <c r="MZ411" s="163">
        <f t="shared" ca="1" si="1419"/>
        <v>0.78142857142857147</v>
      </c>
      <c r="NA411" s="163">
        <f t="shared" ca="1" si="1419"/>
        <v>0.82499999999999996</v>
      </c>
      <c r="NB411" s="163">
        <f t="shared" ca="1" si="1419"/>
        <v>0.875</v>
      </c>
      <c r="NC411" s="163">
        <f t="shared" ca="1" si="1419"/>
        <v>0.9</v>
      </c>
      <c r="ND411" s="163">
        <f t="shared" ca="1" si="1419"/>
        <v>0.9</v>
      </c>
      <c r="NE411" s="163">
        <f t="shared" ca="1" si="1419"/>
        <v>0.75</v>
      </c>
      <c r="NF411" s="163">
        <f t="shared" ca="1" si="1419"/>
        <v>0.78142857142857147</v>
      </c>
      <c r="NG411" s="163">
        <f t="shared" ca="1" si="1419"/>
        <v>0.82499999999999996</v>
      </c>
      <c r="NH411" s="163">
        <f t="shared" ca="1" si="1419"/>
        <v>0.875</v>
      </c>
      <c r="NI411" s="163">
        <f t="shared" ca="1" si="1419"/>
        <v>0.9</v>
      </c>
      <c r="NJ411" s="163">
        <f t="shared" ca="1" si="1419"/>
        <v>0.9</v>
      </c>
      <c r="NK411" s="163">
        <f t="shared" ca="1" si="1419"/>
        <v>0.75</v>
      </c>
      <c r="NL411" s="163">
        <f t="shared" ca="1" si="1419"/>
        <v>0.78142857142857147</v>
      </c>
      <c r="NM411" s="163">
        <f t="shared" ca="1" si="1419"/>
        <v>0.82499999999999996</v>
      </c>
      <c r="NN411" s="163">
        <f t="shared" ca="1" si="1419"/>
        <v>0.875</v>
      </c>
      <c r="NO411" s="163">
        <f t="shared" ca="1" si="1419"/>
        <v>0.9</v>
      </c>
      <c r="NP411" s="163">
        <f t="shared" ca="1" si="1419"/>
        <v>0.9</v>
      </c>
      <c r="NQ411" s="163">
        <f t="shared" ca="1" si="1419"/>
        <v>0.75</v>
      </c>
      <c r="NR411" s="163">
        <f t="shared" ca="1" si="1419"/>
        <v>0.78142857142857147</v>
      </c>
      <c r="NS411" s="163">
        <f t="shared" ca="1" si="1419"/>
        <v>0.82499999999999996</v>
      </c>
      <c r="NT411" s="163">
        <f t="shared" ca="1" si="1419"/>
        <v>0.875</v>
      </c>
      <c r="NU411" s="163">
        <f t="shared" ca="1" si="1419"/>
        <v>0.9</v>
      </c>
      <c r="NV411" s="163">
        <f t="shared" ca="1" si="1419"/>
        <v>0.9</v>
      </c>
      <c r="NW411" s="163">
        <f t="shared" ca="1" si="1419"/>
        <v>0.75</v>
      </c>
      <c r="NX411" s="163">
        <f t="shared" ca="1" si="1419"/>
        <v>0.78142857142857147</v>
      </c>
      <c r="NY411" s="163">
        <f t="shared" ca="1" si="1419"/>
        <v>0.82499999999999996</v>
      </c>
      <c r="NZ411" s="163">
        <f t="shared" ca="1" si="1419"/>
        <v>0.875</v>
      </c>
      <c r="OA411" s="163">
        <f t="shared" ca="1" si="1419"/>
        <v>0.9</v>
      </c>
      <c r="OB411" s="163">
        <f t="shared" ca="1" si="1419"/>
        <v>0.9</v>
      </c>
      <c r="OC411" s="163">
        <f t="shared" ca="1" si="1419"/>
        <v>0.75</v>
      </c>
      <c r="OD411" s="163">
        <f t="shared" ca="1" si="1419"/>
        <v>0.78142857142857147</v>
      </c>
      <c r="OE411" s="163">
        <f t="shared" ca="1" si="1419"/>
        <v>0.82499999999999996</v>
      </c>
      <c r="OF411" s="163">
        <f t="shared" ca="1" si="1419"/>
        <v>0.875</v>
      </c>
      <c r="OG411" s="163">
        <f t="shared" ca="1" si="1419"/>
        <v>0.9</v>
      </c>
      <c r="OH411" s="163">
        <f t="shared" ca="1" si="1419"/>
        <v>0.9</v>
      </c>
      <c r="OI411" s="163">
        <f t="shared" ca="1" si="1419"/>
        <v>0.75</v>
      </c>
      <c r="OJ411" s="163">
        <f t="shared" ca="1" si="1419"/>
        <v>0.76904761904761909</v>
      </c>
      <c r="OK411" s="163">
        <f t="shared" ca="1" si="1419"/>
        <v>0.82000000000000006</v>
      </c>
      <c r="OL411" s="163">
        <f t="shared" ca="1" si="1419"/>
        <v>0.875</v>
      </c>
      <c r="OM411" s="163">
        <f t="shared" ca="1" si="1419"/>
        <v>0.9</v>
      </c>
      <c r="ON411" s="163">
        <f t="shared" ca="1" si="1419"/>
        <v>0.90000000000000013</v>
      </c>
      <c r="OO411" s="163">
        <f t="shared" ca="1" si="1419"/>
        <v>0.75</v>
      </c>
      <c r="OP411" s="163">
        <f t="shared" ca="1" si="1419"/>
        <v>0.76904761904761909</v>
      </c>
      <c r="OQ411" s="163">
        <f t="shared" ca="1" si="1419"/>
        <v>0.82000000000000006</v>
      </c>
      <c r="OR411" s="163">
        <f t="shared" ca="1" si="1419"/>
        <v>0.875</v>
      </c>
      <c r="OS411" s="163">
        <f t="shared" ca="1" si="1419"/>
        <v>0.9</v>
      </c>
      <c r="OT411" s="163">
        <f t="shared" ca="1" si="1419"/>
        <v>0.9</v>
      </c>
      <c r="OU411" s="163">
        <f t="shared" ca="1" si="1406"/>
        <v>0.875</v>
      </c>
      <c r="OV411" s="161">
        <f t="shared" ca="1" si="1354"/>
        <v>1</v>
      </c>
      <c r="OW411" s="161">
        <f t="shared" ca="1" si="1355"/>
        <v>1</v>
      </c>
      <c r="OX411" s="161" t="str">
        <f t="shared" ca="1" si="1356"/>
        <v>-</v>
      </c>
      <c r="OY411" s="163" t="str">
        <f t="shared" ca="1" si="1357"/>
        <v>-</v>
      </c>
      <c r="OZ411" s="161" t="str">
        <f t="shared" ca="1" si="1358"/>
        <v>-</v>
      </c>
      <c r="PA411" s="161" t="str">
        <f t="shared" ca="1" si="1359"/>
        <v>-</v>
      </c>
      <c r="PB411" s="163">
        <f t="shared" ca="1" si="1415"/>
        <v>0</v>
      </c>
      <c r="PC411" s="27">
        <v>0</v>
      </c>
    </row>
    <row r="412" spans="1:419" s="143" customFormat="1" hidden="1" outlineLevel="1">
      <c r="A412" s="121">
        <f t="shared" si="14"/>
        <v>407</v>
      </c>
      <c r="B412" s="121">
        <f t="shared" si="1411"/>
        <v>13</v>
      </c>
      <c r="C412" s="143">
        <f t="shared" si="1366"/>
        <v>1002</v>
      </c>
      <c r="D412" s="143" t="s">
        <v>884</v>
      </c>
      <c r="E412" s="143" t="b">
        <f t="shared" si="1320"/>
        <v>0</v>
      </c>
      <c r="F412" s="143" t="b">
        <v>0</v>
      </c>
      <c r="G412" s="143" t="b">
        <f t="shared" si="1361"/>
        <v>0</v>
      </c>
      <c r="H412" s="139">
        <f t="shared" ca="1" si="1420"/>
        <v>3</v>
      </c>
      <c r="I412" s="32">
        <v>3</v>
      </c>
      <c r="J412" s="32">
        <v>5</v>
      </c>
      <c r="K412" s="139">
        <f t="shared" ca="1" si="1420"/>
        <v>1</v>
      </c>
      <c r="L412" s="139">
        <f t="shared" ca="1" si="1420"/>
        <v>1</v>
      </c>
      <c r="M412" s="139">
        <f t="shared" ca="1" si="1420"/>
        <v>1</v>
      </c>
      <c r="N412" s="139">
        <f t="shared" ca="1" si="1420"/>
        <v>1</v>
      </c>
      <c r="O412" s="139">
        <f t="shared" ca="1" si="1420"/>
        <v>1</v>
      </c>
      <c r="P412" s="139">
        <f t="shared" ca="1" si="1420"/>
        <v>1</v>
      </c>
      <c r="Q412" s="139">
        <f t="shared" ca="1" si="1420"/>
        <v>1</v>
      </c>
      <c r="R412" s="139">
        <f t="shared" ca="1" si="1420"/>
        <v>2</v>
      </c>
      <c r="S412" s="139">
        <f t="shared" ca="1" si="1420"/>
        <v>1</v>
      </c>
      <c r="T412" s="139">
        <f t="shared" ca="1" si="1420"/>
        <v>1</v>
      </c>
      <c r="U412" s="139">
        <f t="shared" ca="1" si="1420"/>
        <v>1</v>
      </c>
      <c r="V412" s="139">
        <f t="shared" ca="1" si="1420"/>
        <v>1</v>
      </c>
      <c r="W412" s="139">
        <f t="shared" ca="1" si="1420"/>
        <v>1</v>
      </c>
      <c r="X412" s="32">
        <v>1</v>
      </c>
      <c r="Y412" s="139">
        <f t="shared" ca="1" si="1420"/>
        <v>1</v>
      </c>
      <c r="Z412" s="139">
        <f t="shared" ca="1" si="1420"/>
        <v>1</v>
      </c>
      <c r="AA412" s="139">
        <f t="shared" ca="1" si="1420"/>
        <v>1</v>
      </c>
      <c r="AB412" s="139">
        <f t="shared" ca="1" si="1420"/>
        <v>1</v>
      </c>
      <c r="AC412" s="139">
        <f t="shared" ca="1" si="1420"/>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00028 Pasture SQ RiskCRRA-high CropgrazeFALSE (F33N11)</v>
      </c>
      <c r="AF412" s="10" t="str">
        <f ca="1">IF(COUNTIF(AE$5:AE412,AE412)=1,"-","Dup")</f>
        <v>-</v>
      </c>
      <c r="AG412" s="10"/>
      <c r="AH412" s="163" t="str">
        <f t="shared" ca="1" si="1372"/>
        <v>-</v>
      </c>
      <c r="AI412" s="163" t="str">
        <f t="shared" ca="1" si="1372"/>
        <v>-</v>
      </c>
      <c r="AJ412" s="163" t="str">
        <f t="shared" ca="1" si="1372"/>
        <v>-</v>
      </c>
      <c r="AK412" s="163" t="str">
        <f t="shared" ca="1" si="1372"/>
        <v>-</v>
      </c>
      <c r="AL412" s="163" t="str">
        <f t="shared" ca="1" si="1372"/>
        <v>-</v>
      </c>
      <c r="AM412" s="163" t="b">
        <f t="shared" ca="1" si="1372"/>
        <v>1</v>
      </c>
      <c r="AN412" s="10"/>
      <c r="AO412" s="161" t="b">
        <f t="shared" si="1373"/>
        <v>0</v>
      </c>
      <c r="AP412" s="161">
        <f t="shared" si="1373"/>
        <v>2</v>
      </c>
      <c r="AQ412" s="161" t="b">
        <f t="shared" si="1373"/>
        <v>0</v>
      </c>
      <c r="AR412" s="161" t="b">
        <f t="shared" si="1373"/>
        <v>1</v>
      </c>
      <c r="AS412" s="161" t="b">
        <f t="shared" si="1373"/>
        <v>1</v>
      </c>
      <c r="AT412" s="161" t="b">
        <f t="shared" si="1373"/>
        <v>0</v>
      </c>
      <c r="AU412" s="161">
        <f t="shared" ca="1" si="1323"/>
        <v>0</v>
      </c>
      <c r="AV412" s="161" t="b">
        <f t="shared" si="1408"/>
        <v>1</v>
      </c>
      <c r="AW412" s="161" t="b">
        <f t="shared" si="1408"/>
        <v>1</v>
      </c>
      <c r="AX412" s="161">
        <f t="shared" si="1408"/>
        <v>2</v>
      </c>
      <c r="AY412" s="161" t="str">
        <f t="shared" si="1408"/>
        <v>-</v>
      </c>
      <c r="AZ412" s="161">
        <f t="shared" si="1408"/>
        <v>0.9</v>
      </c>
      <c r="BA412" s="10"/>
      <c r="BB412" s="161" t="b">
        <f t="shared" si="1325"/>
        <v>1</v>
      </c>
      <c r="BC412" s="163" t="b">
        <f t="shared" ca="1" si="1326"/>
        <v>1</v>
      </c>
      <c r="BD412" s="163" t="b">
        <f t="shared" ca="1" si="1326"/>
        <v>1</v>
      </c>
      <c r="BE412" s="162">
        <f t="shared" ca="1" si="1327"/>
        <v>3210</v>
      </c>
      <c r="BF412" s="163" t="str">
        <f t="shared" ref="BF412:DW413" ca="1" si="1427">OFFSET(BF$5,$B412,0)</f>
        <v>-</v>
      </c>
      <c r="BG412" s="163" t="str">
        <f t="shared" ca="1" si="1427"/>
        <v>-</v>
      </c>
      <c r="BH412" s="163" t="str">
        <f t="shared" ca="1" si="1427"/>
        <v>-</v>
      </c>
      <c r="BI412" s="163" t="str">
        <f t="shared" ca="1" si="1427"/>
        <v>-</v>
      </c>
      <c r="BJ412" s="163" t="str">
        <f t="shared" ca="1" si="1427"/>
        <v>-</v>
      </c>
      <c r="BK412" s="163">
        <f t="shared" ca="1" si="1427"/>
        <v>1</v>
      </c>
      <c r="BL412" s="163">
        <f t="shared" ca="1" si="1427"/>
        <v>1</v>
      </c>
      <c r="BM412" s="163" t="str">
        <f t="shared" ca="1" si="1427"/>
        <v>-</v>
      </c>
      <c r="BN412" s="163" t="str">
        <f t="shared" ca="1" si="1427"/>
        <v>-</v>
      </c>
      <c r="BO412" s="163" t="b">
        <f t="shared" ca="1" si="1329"/>
        <v>0</v>
      </c>
      <c r="BP412" s="163" t="b">
        <f t="shared" ca="1" si="1329"/>
        <v>0</v>
      </c>
      <c r="BQ412" s="163" t="b">
        <f t="shared" ref="BP412:BW413" ca="1" si="1428">INDEX(i.cropgraze_inc,$R412)</f>
        <v>0</v>
      </c>
      <c r="BR412" s="163" t="b">
        <f t="shared" ca="1" si="1428"/>
        <v>0</v>
      </c>
      <c r="BS412" s="163" t="b">
        <f t="shared" ca="1" si="1428"/>
        <v>0</v>
      </c>
      <c r="BT412" s="163" t="b">
        <f t="shared" ca="1" si="1428"/>
        <v>0</v>
      </c>
      <c r="BU412" s="163" t="b">
        <f t="shared" ca="1" si="1428"/>
        <v>0</v>
      </c>
      <c r="BV412" s="163" t="b">
        <f t="shared" ca="1" si="1428"/>
        <v>0</v>
      </c>
      <c r="BW412" s="163" t="b">
        <f t="shared" ca="1" si="1428"/>
        <v>0</v>
      </c>
      <c r="BX412" s="163" t="str">
        <f t="shared" ca="1" si="1427"/>
        <v>-</v>
      </c>
      <c r="BY412" s="163" t="str">
        <f t="shared" ca="1" si="1427"/>
        <v>-</v>
      </c>
      <c r="BZ412" s="163" t="str">
        <f t="shared" ca="1" si="1427"/>
        <v>-</v>
      </c>
      <c r="CA412" s="163" t="str">
        <f t="shared" ca="1" si="1427"/>
        <v>-</v>
      </c>
      <c r="CB412" s="163" t="str">
        <f t="shared" ca="1" si="1427"/>
        <v>-</v>
      </c>
      <c r="CC412" s="163" t="str">
        <f t="shared" ca="1" si="1427"/>
        <v>-</v>
      </c>
      <c r="CD412" s="163" t="str">
        <f t="shared" ca="1" si="1427"/>
        <v>-</v>
      </c>
      <c r="CE412" s="163" t="str">
        <f t="shared" ca="1" si="1427"/>
        <v>-</v>
      </c>
      <c r="CF412" s="163" t="str">
        <f t="shared" ca="1" si="1427"/>
        <v>-</v>
      </c>
      <c r="CG412" s="163" t="str">
        <f t="shared" ca="1" si="1427"/>
        <v>-</v>
      </c>
      <c r="CH412" s="163" t="str">
        <f t="shared" ca="1" si="1427"/>
        <v>-</v>
      </c>
      <c r="CI412" s="163" t="str">
        <f t="shared" ca="1" si="1427"/>
        <v>-</v>
      </c>
      <c r="CJ412" s="163" t="str">
        <f t="shared" ca="1" si="1427"/>
        <v>-</v>
      </c>
      <c r="CK412" s="163" t="str">
        <f t="shared" ca="1" si="1427"/>
        <v>-</v>
      </c>
      <c r="CL412" s="163" t="str">
        <f t="shared" ca="1" si="1427"/>
        <v>-</v>
      </c>
      <c r="CM412" s="163" t="str">
        <f t="shared" ca="1" si="1427"/>
        <v>-</v>
      </c>
      <c r="CN412" s="163" t="str">
        <f t="shared" ca="1" si="1427"/>
        <v>-</v>
      </c>
      <c r="CO412" s="163" t="str">
        <f t="shared" ca="1" si="1427"/>
        <v>-</v>
      </c>
      <c r="CP412" s="163" t="str">
        <f t="shared" ca="1" si="1427"/>
        <v>-</v>
      </c>
      <c r="CQ412" s="163" t="str">
        <f t="shared" ca="1" si="1427"/>
        <v>-</v>
      </c>
      <c r="CR412" s="163" t="str">
        <f t="shared" ca="1" si="1427"/>
        <v>-</v>
      </c>
      <c r="CS412" s="163" t="str">
        <f t="shared" ca="1" si="1427"/>
        <v>-</v>
      </c>
      <c r="CT412" s="163" t="str">
        <f t="shared" ca="1" si="1427"/>
        <v>-</v>
      </c>
      <c r="CU412" s="163" t="str">
        <f t="shared" ca="1" si="1427"/>
        <v>-</v>
      </c>
      <c r="CV412" s="163" t="str">
        <f t="shared" ca="1" si="1427"/>
        <v>-</v>
      </c>
      <c r="CW412" s="163" t="str">
        <f t="shared" ca="1" si="1427"/>
        <v>-</v>
      </c>
      <c r="CX412" s="163" t="str">
        <f t="shared" ca="1" si="1427"/>
        <v>-</v>
      </c>
      <c r="CY412" s="163" t="str">
        <f t="shared" ca="1" si="1427"/>
        <v>-</v>
      </c>
      <c r="CZ412" s="163" t="str">
        <f t="shared" ca="1" si="1427"/>
        <v>-</v>
      </c>
      <c r="DA412" s="163" t="str">
        <f t="shared" ca="1" si="1427"/>
        <v>-</v>
      </c>
      <c r="DB412" s="163" t="str">
        <f t="shared" ca="1" si="1427"/>
        <v>-</v>
      </c>
      <c r="DC412" s="163" t="str">
        <f t="shared" ca="1" si="1427"/>
        <v>-</v>
      </c>
      <c r="DD412" s="163" t="str">
        <f t="shared" ca="1" si="1427"/>
        <v>-</v>
      </c>
      <c r="DE412" s="163" t="str">
        <f t="shared" ca="1" si="1427"/>
        <v>-</v>
      </c>
      <c r="DF412" s="163" t="str">
        <f t="shared" ca="1" si="1427"/>
        <v>-</v>
      </c>
      <c r="DG412" s="163" t="str">
        <f t="shared" ca="1" si="1427"/>
        <v>-</v>
      </c>
      <c r="DH412" s="163" t="str">
        <f t="shared" ca="1" si="1427"/>
        <v>-</v>
      </c>
      <c r="DI412" s="163" t="str">
        <f t="shared" ca="1" si="1427"/>
        <v>-</v>
      </c>
      <c r="DJ412" s="163" t="str">
        <f t="shared" ca="1" si="1427"/>
        <v>-</v>
      </c>
      <c r="DK412" s="163" t="str">
        <f t="shared" ca="1" si="1427"/>
        <v>-</v>
      </c>
      <c r="DL412" s="10"/>
      <c r="DM412" s="163" t="str">
        <f t="shared" ca="1" si="1427"/>
        <v>-</v>
      </c>
      <c r="DN412" s="163" t="str">
        <f t="shared" ca="1" si="1427"/>
        <v>-</v>
      </c>
      <c r="DO412" s="163" t="str">
        <f t="shared" ca="1" si="1427"/>
        <v>-</v>
      </c>
      <c r="DP412" s="163" t="str">
        <f t="shared" ca="1" si="1427"/>
        <v>-</v>
      </c>
      <c r="DQ412" s="163" t="str">
        <f t="shared" ca="1" si="1427"/>
        <v>-</v>
      </c>
      <c r="DR412" s="163" t="str">
        <f t="shared" ca="1" si="1427"/>
        <v>-</v>
      </c>
      <c r="DS412" s="163" t="str">
        <f t="shared" ca="1" si="1427"/>
        <v>-</v>
      </c>
      <c r="DT412" s="163" t="str">
        <f t="shared" ca="1" si="1427"/>
        <v>-</v>
      </c>
      <c r="DU412" s="163" t="str">
        <f t="shared" ca="1" si="1427"/>
        <v>-</v>
      </c>
      <c r="DV412" s="163" t="str">
        <f t="shared" ca="1" si="1427"/>
        <v>-</v>
      </c>
      <c r="DW412" s="163" t="str">
        <f t="shared" ca="1" si="1427"/>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22"/>
        <v>-</v>
      </c>
      <c r="EJ412" s="163" t="str">
        <f t="shared" ca="1" si="1422"/>
        <v>-</v>
      </c>
      <c r="EK412" s="163" t="str">
        <f t="shared" ca="1" si="1422"/>
        <v>-</v>
      </c>
      <c r="EL412" s="163" t="str">
        <f t="shared" ca="1" si="1422"/>
        <v>-</v>
      </c>
      <c r="EM412" s="163" t="str">
        <f t="shared" ca="1" si="1422"/>
        <v>-</v>
      </c>
      <c r="EN412" s="163" t="str">
        <f t="shared" ca="1" si="1422"/>
        <v>-</v>
      </c>
      <c r="EO412" s="163" t="str">
        <f t="shared" ca="1" si="1422"/>
        <v>-</v>
      </c>
      <c r="EP412" s="163" t="str">
        <f t="shared" ca="1" si="1422"/>
        <v>-</v>
      </c>
      <c r="EQ412" s="163">
        <f t="shared" ca="1" si="1422"/>
        <v>1</v>
      </c>
      <c r="ER412" s="163">
        <f t="shared" ca="1" si="1422"/>
        <v>1</v>
      </c>
      <c r="ES412" s="163">
        <f t="shared" ca="1" si="1422"/>
        <v>0</v>
      </c>
      <c r="ET412" s="163" t="str">
        <f t="shared" ca="1" si="1422"/>
        <v>-</v>
      </c>
      <c r="EU412" s="163" t="str">
        <f t="shared" ca="1" si="1422"/>
        <v>-</v>
      </c>
      <c r="EV412" s="163" t="str">
        <f t="shared" ca="1" si="1422"/>
        <v>-</v>
      </c>
      <c r="EW412" s="163" t="str">
        <f t="shared" ca="1" si="1422"/>
        <v>-</v>
      </c>
      <c r="EX412" s="163" t="str">
        <f t="shared" ca="1" si="1422"/>
        <v>-</v>
      </c>
      <c r="EY412" s="163" t="str">
        <f t="shared" ca="1" si="1422"/>
        <v>-</v>
      </c>
      <c r="EZ412" s="163" t="str">
        <f t="shared" ca="1" si="1422"/>
        <v>-</v>
      </c>
      <c r="FA412" s="163">
        <f t="shared" ca="1" si="1422"/>
        <v>0</v>
      </c>
      <c r="FB412" s="163" t="str">
        <f t="shared" ca="1" si="1422"/>
        <v>-</v>
      </c>
      <c r="FC412" s="163" t="str">
        <f t="shared" ca="1" si="1422"/>
        <v>-</v>
      </c>
      <c r="FD412" s="163" t="str">
        <f t="shared" ca="1" si="1422"/>
        <v>-</v>
      </c>
      <c r="FE412" s="163" t="str">
        <f t="shared" ca="1" si="1422"/>
        <v>-</v>
      </c>
      <c r="FF412" s="163" t="str">
        <f t="shared" ca="1" si="1422"/>
        <v>-</v>
      </c>
      <c r="FG412" s="163">
        <f t="shared" ca="1" si="1422"/>
        <v>0</v>
      </c>
      <c r="FH412" s="163">
        <f t="shared" ca="1" si="1422"/>
        <v>0</v>
      </c>
      <c r="FI412" s="163">
        <f t="shared" ca="1" si="1422"/>
        <v>0</v>
      </c>
      <c r="FJ412" s="163">
        <f t="shared" ca="1" si="1422"/>
        <v>0</v>
      </c>
      <c r="FK412" s="163">
        <f t="shared" ca="1" si="1422"/>
        <v>0</v>
      </c>
      <c r="FL412" s="163">
        <f t="shared" ca="1" si="1422"/>
        <v>0</v>
      </c>
      <c r="FM412" s="163">
        <f t="shared" ca="1" si="1422"/>
        <v>0</v>
      </c>
      <c r="FN412" s="163" t="str">
        <f t="shared" ca="1" si="1422"/>
        <v>-</v>
      </c>
      <c r="FO412" s="163" t="str">
        <f t="shared" ca="1" si="1422"/>
        <v>-</v>
      </c>
      <c r="FP412" s="163" t="str">
        <f t="shared" ca="1" si="1422"/>
        <v>-</v>
      </c>
      <c r="FQ412" s="163" t="str">
        <f t="shared" ca="1" si="1422"/>
        <v>-</v>
      </c>
      <c r="FR412" s="163" t="str">
        <f t="shared" ca="1" si="1422"/>
        <v>-</v>
      </c>
      <c r="FS412" s="163" t="str">
        <f t="shared" ca="1" si="1422"/>
        <v>-</v>
      </c>
      <c r="FT412" s="163" t="str">
        <f t="shared" ca="1" si="1422"/>
        <v>-</v>
      </c>
      <c r="FU412" s="163" t="str">
        <f t="shared" ca="1" si="1422"/>
        <v>-</v>
      </c>
      <c r="FV412" s="163" t="str">
        <f t="shared" ca="1" si="1422"/>
        <v>-</v>
      </c>
      <c r="FW412" s="163" t="str">
        <f t="shared" ca="1" si="1422"/>
        <v>-</v>
      </c>
      <c r="FX412" s="163" t="str">
        <f t="shared" ca="1" si="1422"/>
        <v>-</v>
      </c>
      <c r="FY412" s="10"/>
      <c r="FZ412" s="163">
        <f t="shared" ca="1" si="1422"/>
        <v>1</v>
      </c>
      <c r="GA412" s="163" t="str">
        <f t="shared" ca="1" si="1422"/>
        <v>-</v>
      </c>
      <c r="GB412" s="163" t="str">
        <f t="shared" ca="1" si="1422"/>
        <v>-</v>
      </c>
      <c r="GC412" s="163" t="str">
        <f t="shared" ca="1" si="1422"/>
        <v>-</v>
      </c>
      <c r="GD412" s="163" t="str">
        <f t="shared" ca="1" si="1374"/>
        <v>-</v>
      </c>
      <c r="GE412" s="163" t="b">
        <f t="shared" ca="1" si="1374"/>
        <v>0</v>
      </c>
      <c r="GF412" s="163" t="str">
        <f t="shared" ca="1" si="1374"/>
        <v>-</v>
      </c>
      <c r="GG412" s="163">
        <f t="shared" ca="1" si="1374"/>
        <v>0</v>
      </c>
      <c r="GH412" s="163" t="str">
        <f t="shared" ca="1" si="1374"/>
        <v>-</v>
      </c>
      <c r="GI412" s="161" cm="1">
        <f t="array" aca="1" ref="GI412" ca="1">INDEX(i.rev,$K412,GI$15)</f>
        <v>1</v>
      </c>
      <c r="GJ412" s="163">
        <f t="shared" ca="1" si="1412"/>
        <v>0</v>
      </c>
      <c r="GK412" s="163">
        <f t="shared" ca="1" si="1412"/>
        <v>1</v>
      </c>
      <c r="GL412" s="163">
        <f t="shared" ca="1" si="1412"/>
        <v>0</v>
      </c>
      <c r="GM412" s="163">
        <f t="shared" ca="1" si="1412"/>
        <v>1</v>
      </c>
      <c r="GN412" s="163">
        <f t="shared" ca="1" si="1412"/>
        <v>1</v>
      </c>
      <c r="GO412" s="163">
        <f t="shared" ca="1" si="1412"/>
        <v>1</v>
      </c>
      <c r="GP412" s="163">
        <f t="shared" ca="1" si="1412"/>
        <v>0</v>
      </c>
      <c r="GQ412" s="163">
        <f t="shared" ca="1" si="1412"/>
        <v>0</v>
      </c>
      <c r="GR412" s="163">
        <f t="shared" ca="1" si="1412"/>
        <v>0</v>
      </c>
      <c r="GS412" s="163">
        <f t="shared" ca="1" si="1412"/>
        <v>0</v>
      </c>
      <c r="GT412" s="163">
        <f t="shared" ca="1" si="1412"/>
        <v>0</v>
      </c>
      <c r="GU412" s="163">
        <f t="shared" ca="1" si="1412"/>
        <v>0</v>
      </c>
      <c r="GV412" s="163">
        <f t="shared" ca="1" si="1412"/>
        <v>0</v>
      </c>
      <c r="GW412" s="163">
        <f t="shared" ca="1" si="1412"/>
        <v>0</v>
      </c>
      <c r="GX412" s="163">
        <f t="shared" ca="1" si="1412"/>
        <v>0</v>
      </c>
      <c r="GY412" s="163">
        <f t="shared" ca="1" si="1412"/>
        <v>0</v>
      </c>
      <c r="GZ412" s="161" cm="1">
        <f t="array" aca="1" ref="GZ412" ca="1">INDEX(i.rev,$K412,GZ$15)</f>
        <v>0</v>
      </c>
      <c r="HA412" s="163">
        <f t="shared" ca="1" si="1336"/>
        <v>0</v>
      </c>
      <c r="HB412" s="161" cm="1">
        <f t="array" aca="1" ref="HB412" ca="1">INDEX(i.rev,$K412,HB$15)</f>
        <v>1</v>
      </c>
      <c r="HC412" s="163">
        <f t="shared" ca="1" si="1416"/>
        <v>0</v>
      </c>
      <c r="HD412" s="163">
        <f t="shared" ca="1" si="1416"/>
        <v>0</v>
      </c>
      <c r="HE412" s="163">
        <f t="shared" ca="1" si="1416"/>
        <v>0</v>
      </c>
      <c r="HF412" s="163">
        <f t="shared" ca="1" si="1416"/>
        <v>0</v>
      </c>
      <c r="HG412" s="163">
        <f t="shared" ca="1" si="1416"/>
        <v>0</v>
      </c>
      <c r="HH412" s="163">
        <f t="shared" ca="1" si="1416"/>
        <v>0</v>
      </c>
      <c r="HI412" s="163">
        <f t="shared" ca="1" si="1416"/>
        <v>0</v>
      </c>
      <c r="HJ412" s="10"/>
      <c r="HK412" s="163" t="str">
        <f t="shared" ca="1" si="1416"/>
        <v>-</v>
      </c>
      <c r="HL412" s="163" t="str">
        <f t="shared" ca="1" si="1416"/>
        <v>-</v>
      </c>
      <c r="HM412" s="163" t="str">
        <f t="shared" ca="1" si="1416"/>
        <v>-</v>
      </c>
      <c r="HN412" s="163" t="str">
        <f t="shared" ca="1" si="1416"/>
        <v>-</v>
      </c>
      <c r="HO412" s="163" t="str">
        <f t="shared" ca="1" si="1416"/>
        <v>-</v>
      </c>
      <c r="HP412" s="161" t="b">
        <f t="shared" ca="1" si="1376"/>
        <v>0</v>
      </c>
      <c r="HQ412" s="161" t="b">
        <f t="shared" ca="1" si="1376"/>
        <v>0</v>
      </c>
      <c r="HR412" s="161" t="b">
        <f t="shared" ca="1" si="1376"/>
        <v>1</v>
      </c>
      <c r="HS412" s="163">
        <f t="shared" ca="1" si="1416"/>
        <v>0</v>
      </c>
      <c r="HT412" s="161">
        <f t="shared" ca="1" si="1377"/>
        <v>1</v>
      </c>
      <c r="HU412" s="161">
        <f t="shared" ca="1" si="1377"/>
        <v>1</v>
      </c>
      <c r="HV412" s="163" t="str">
        <f t="shared" ca="1" si="1416"/>
        <v>-</v>
      </c>
      <c r="HW412" s="163" t="str">
        <f t="shared" ca="1" si="1416"/>
        <v>-</v>
      </c>
      <c r="HX412" s="163" t="str">
        <f t="shared" ca="1" si="1416"/>
        <v>-</v>
      </c>
      <c r="HY412" s="163" t="str">
        <f t="shared" ca="1" si="1416"/>
        <v>-</v>
      </c>
      <c r="HZ412" s="163" t="str">
        <f t="shared" ca="1" si="1416"/>
        <v>-</v>
      </c>
      <c r="IA412" s="163" t="str">
        <f t="shared" ca="1" si="1416"/>
        <v>-</v>
      </c>
      <c r="IB412" s="163" t="str">
        <f t="shared" ca="1" si="1416"/>
        <v>-</v>
      </c>
      <c r="IC412" s="163" t="str">
        <f t="shared" ca="1" si="1416"/>
        <v>-</v>
      </c>
      <c r="ID412" s="163" t="str">
        <f t="shared" ca="1" si="1416"/>
        <v>-</v>
      </c>
      <c r="IE412" s="163" t="b">
        <f t="shared" ca="1" si="1416"/>
        <v>1</v>
      </c>
      <c r="IF412" s="163" t="str">
        <f t="shared" ca="1" si="1416"/>
        <v>-</v>
      </c>
      <c r="IG412" s="163" t="str">
        <f t="shared" ca="1" si="1416"/>
        <v>-</v>
      </c>
      <c r="IH412" s="163" t="str">
        <f t="shared" ca="1" si="1416"/>
        <v>-</v>
      </c>
      <c r="II412" s="163" t="b">
        <f t="shared" ca="1" si="1417"/>
        <v>1</v>
      </c>
      <c r="IJ412" s="163">
        <f t="shared" ca="1" si="1417"/>
        <v>0</v>
      </c>
      <c r="IK412" s="163" t="str">
        <f t="shared" ca="1" si="1417"/>
        <v>-</v>
      </c>
      <c r="IL412" s="163" t="str">
        <f t="shared" ca="1" si="1417"/>
        <v>-</v>
      </c>
      <c r="IM412" s="163" t="str">
        <f t="shared" ca="1" si="1417"/>
        <v>-</v>
      </c>
      <c r="IN412" s="163" t="str">
        <f t="shared" ca="1" si="1417"/>
        <v>-</v>
      </c>
      <c r="IO412" s="163" t="str">
        <f t="shared" ca="1" si="1417"/>
        <v>-</v>
      </c>
      <c r="IP412" s="163">
        <f t="shared" ca="1" si="1417"/>
        <v>0</v>
      </c>
      <c r="IQ412" s="163" t="str">
        <f t="shared" ca="1" si="1417"/>
        <v>-</v>
      </c>
      <c r="IR412" s="163" t="str">
        <f t="shared" ca="1" si="1417"/>
        <v>-</v>
      </c>
      <c r="IS412" s="163" t="str">
        <f t="shared" ca="1" si="1417"/>
        <v>-</v>
      </c>
      <c r="IT412" s="163">
        <f t="shared" ca="1" si="1417"/>
        <v>500</v>
      </c>
      <c r="IU412" s="163">
        <f t="shared" ca="1" si="1417"/>
        <v>500</v>
      </c>
      <c r="IV412" s="163" t="str">
        <f t="shared" ca="1" si="1417"/>
        <v>-</v>
      </c>
      <c r="IW412" s="163" t="str">
        <f t="shared" ca="1" si="1417"/>
        <v>-</v>
      </c>
      <c r="IX412" s="163" t="str">
        <f t="shared" ca="1" si="1417"/>
        <v>-</v>
      </c>
      <c r="IY412" s="163" t="str">
        <f t="shared" ca="1" si="1414"/>
        <v>-</v>
      </c>
      <c r="IZ412" s="163" t="str">
        <f t="shared" ca="1" si="1400"/>
        <v>-</v>
      </c>
      <c r="JA412" s="163" t="str">
        <f t="shared" ca="1" si="1400"/>
        <v>-</v>
      </c>
      <c r="JB412" s="163" t="str">
        <f t="shared" ca="1" si="1400"/>
        <v>-</v>
      </c>
      <c r="JC412" s="163" t="str">
        <f t="shared" ca="1" si="1400"/>
        <v>-</v>
      </c>
      <c r="JD412" s="163" t="str">
        <f t="shared" ca="1" si="1400"/>
        <v>-</v>
      </c>
      <c r="JE412" s="163" t="str">
        <f t="shared" ca="1" si="1400"/>
        <v>-</v>
      </c>
      <c r="JF412" s="163" t="str">
        <f t="shared" ca="1" si="1400"/>
        <v>-</v>
      </c>
      <c r="JG412" s="163" t="str">
        <f t="shared" ca="1" si="1400"/>
        <v>-</v>
      </c>
      <c r="JH412" s="163" t="str">
        <f t="shared" ca="1" si="1400"/>
        <v>-</v>
      </c>
      <c r="JI412" s="163" t="str">
        <f t="shared" ca="1" si="1425"/>
        <v>-</v>
      </c>
      <c r="JJ412" s="163" t="str">
        <f t="shared" ca="1" si="1425"/>
        <v>-</v>
      </c>
      <c r="JK412" s="163" t="str">
        <f t="shared" ca="1" si="1425"/>
        <v>-</v>
      </c>
      <c r="JL412" s="163" t="str">
        <f t="shared" ca="1" si="1425"/>
        <v>-</v>
      </c>
      <c r="JM412" s="163" t="str">
        <f t="shared" ca="1" si="1425"/>
        <v>-</v>
      </c>
      <c r="JN412" s="163" t="str">
        <f t="shared" ca="1" si="1401"/>
        <v>-</v>
      </c>
      <c r="JO412" s="163" t="str">
        <f t="shared" ca="1" si="1401"/>
        <v>-</v>
      </c>
      <c r="JP412" s="163" t="str">
        <f t="shared" ca="1" si="1401"/>
        <v>-</v>
      </c>
      <c r="JQ412" s="163" t="str">
        <f t="shared" ca="1" si="1401"/>
        <v>-</v>
      </c>
      <c r="JR412" s="163" t="str">
        <f t="shared" ca="1" si="1401"/>
        <v>-</v>
      </c>
      <c r="JS412" s="163" t="str">
        <f t="shared" ca="1" si="1400"/>
        <v>-</v>
      </c>
      <c r="JT412" s="163" t="str">
        <f t="shared" ca="1" si="1400"/>
        <v>-</v>
      </c>
      <c r="JU412" s="163" t="str">
        <f t="shared" ca="1" si="1400"/>
        <v>-</v>
      </c>
      <c r="JV412" s="163" t="str">
        <f t="shared" ca="1" si="1400"/>
        <v>-</v>
      </c>
      <c r="JW412" s="163" t="str">
        <f t="shared" ca="1" si="1400"/>
        <v>-</v>
      </c>
      <c r="JX412" s="163" t="str">
        <f t="shared" ca="1" si="1426"/>
        <v>-</v>
      </c>
      <c r="JY412" s="163" t="str">
        <f t="shared" ca="1" si="1426"/>
        <v>-</v>
      </c>
      <c r="JZ412" s="163" t="str">
        <f t="shared" ca="1" si="1426"/>
        <v>-</v>
      </c>
      <c r="KA412" s="163" t="str">
        <f t="shared" ca="1" si="1426"/>
        <v>-</v>
      </c>
      <c r="KB412" s="163" t="str">
        <f t="shared" ca="1" si="1426"/>
        <v>-</v>
      </c>
      <c r="KC412" s="163" t="str">
        <f t="shared" ca="1" si="1426"/>
        <v>-</v>
      </c>
      <c r="KD412" s="163" t="str">
        <f t="shared" ca="1" si="1426"/>
        <v>-</v>
      </c>
      <c r="KE412" s="163" t="str">
        <f t="shared" ca="1" si="1426"/>
        <v>-</v>
      </c>
      <c r="KF412" s="163" t="str">
        <f t="shared" ca="1" si="1426"/>
        <v>-</v>
      </c>
      <c r="KG412" s="163" t="str">
        <f t="shared" ca="1" si="1426"/>
        <v>-</v>
      </c>
      <c r="KH412" s="163" t="str">
        <f t="shared" ca="1" si="1426"/>
        <v>-</v>
      </c>
      <c r="KI412" s="163" t="str">
        <f t="shared" ca="1" si="1426"/>
        <v>-</v>
      </c>
      <c r="KJ412" s="163" t="str">
        <f t="shared" ca="1" si="1426"/>
        <v>-</v>
      </c>
      <c r="KK412" s="163" t="str">
        <f t="shared" ca="1" si="1426"/>
        <v>-</v>
      </c>
      <c r="KL412" s="163" t="str">
        <f t="shared" ca="1" si="1426"/>
        <v>-</v>
      </c>
      <c r="KM412" s="163" t="str">
        <f t="shared" ca="1" si="1426"/>
        <v>-</v>
      </c>
      <c r="KN412" s="163" t="str">
        <f t="shared" ca="1" si="1426"/>
        <v>-</v>
      </c>
      <c r="KO412" s="163" t="str">
        <f t="shared" ca="1" si="1426"/>
        <v>-</v>
      </c>
      <c r="KP412" s="163" t="str">
        <f t="shared" ca="1" si="1426"/>
        <v>-</v>
      </c>
      <c r="KQ412" s="163" t="str">
        <f t="shared" ca="1" si="1426"/>
        <v>-</v>
      </c>
      <c r="KR412" s="163" t="str">
        <f t="shared" ca="1" si="1426"/>
        <v>-</v>
      </c>
      <c r="KS412" s="163" t="str">
        <f t="shared" ca="1" si="1426"/>
        <v>-</v>
      </c>
      <c r="KT412" s="163" t="str">
        <f t="shared" ca="1" si="1426"/>
        <v>-</v>
      </c>
      <c r="KU412" s="163" t="str">
        <f t="shared" ca="1" si="1426"/>
        <v>-</v>
      </c>
      <c r="KV412" s="163" t="str">
        <f t="shared" ca="1" si="1426"/>
        <v>-</v>
      </c>
      <c r="KW412" s="163" t="str">
        <f t="shared" ca="1" si="1426"/>
        <v>-</v>
      </c>
      <c r="KX412" s="163" t="str">
        <f t="shared" ca="1" si="1426"/>
        <v>-</v>
      </c>
      <c r="KY412" s="163" t="str">
        <f t="shared" ca="1" si="1426"/>
        <v>-</v>
      </c>
      <c r="KZ412" s="163" t="str">
        <f t="shared" ca="1" si="1426"/>
        <v>-</v>
      </c>
      <c r="LA412" s="163" t="str">
        <f t="shared" ca="1" si="1426"/>
        <v>-</v>
      </c>
      <c r="LB412" s="163" t="str">
        <f t="shared" ca="1" si="1426"/>
        <v>-</v>
      </c>
      <c r="LC412" s="163" t="str">
        <f t="shared" ca="1" si="1426"/>
        <v>-</v>
      </c>
      <c r="LD412" s="163" t="str">
        <f t="shared" ca="1" si="1426"/>
        <v>-</v>
      </c>
      <c r="LE412" s="163" t="str">
        <f t="shared" ca="1" si="1426"/>
        <v>-</v>
      </c>
      <c r="LF412" s="163" t="str">
        <f t="shared" ca="1" si="1426"/>
        <v>-</v>
      </c>
      <c r="LG412" s="163" t="str">
        <f t="shared" ca="1" si="1426"/>
        <v>-</v>
      </c>
      <c r="LH412" s="163" t="str">
        <f t="shared" ca="1" si="1426"/>
        <v>-</v>
      </c>
      <c r="LI412" s="163" t="str">
        <f t="shared" ca="1" si="1426"/>
        <v>-</v>
      </c>
      <c r="LJ412" s="163" t="str">
        <f t="shared" ca="1" si="1426"/>
        <v>-</v>
      </c>
      <c r="LK412" s="163" t="str">
        <f t="shared" ca="1" si="1426"/>
        <v>-</v>
      </c>
      <c r="LL412" s="163" t="str">
        <f t="shared" ca="1" si="1426"/>
        <v>-</v>
      </c>
      <c r="LM412" s="163" t="str">
        <f t="shared" ca="1" si="1426"/>
        <v>-</v>
      </c>
      <c r="LN412" s="163" t="str">
        <f t="shared" ca="1" si="1426"/>
        <v>-</v>
      </c>
      <c r="LO412" s="163" t="str">
        <f t="shared" ca="1" si="1426"/>
        <v>-</v>
      </c>
      <c r="LP412" s="163" t="str">
        <f t="shared" ca="1" si="1426"/>
        <v>-</v>
      </c>
      <c r="LQ412" s="163" t="str">
        <f t="shared" ca="1" si="1426"/>
        <v>-</v>
      </c>
      <c r="LR412" s="163" t="str">
        <f t="shared" ca="1" si="1426"/>
        <v>-</v>
      </c>
      <c r="LS412" s="163" t="str">
        <f t="shared" ca="1" si="1426"/>
        <v>-</v>
      </c>
      <c r="LT412" s="163" t="str">
        <f t="shared" ca="1" si="1426"/>
        <v>-</v>
      </c>
      <c r="LU412" s="163" t="str">
        <f t="shared" ca="1" si="1426"/>
        <v>-</v>
      </c>
      <c r="LV412" s="163" t="str">
        <f t="shared" ca="1" si="1426"/>
        <v>-</v>
      </c>
      <c r="LW412" s="163" t="str">
        <f t="shared" ca="1" si="1426"/>
        <v>-</v>
      </c>
      <c r="LX412" s="163" t="str">
        <f t="shared" ca="1" si="1426"/>
        <v>-</v>
      </c>
      <c r="LY412" s="10"/>
      <c r="LZ412" s="161">
        <f t="shared" ca="1" si="1345"/>
        <v>4.4999999999999998E-2</v>
      </c>
      <c r="MA412" s="161">
        <f t="shared" ca="1" si="1346"/>
        <v>4.4999999999999998E-2</v>
      </c>
      <c r="MB412" s="163">
        <f t="shared" ca="1" si="1415"/>
        <v>1</v>
      </c>
      <c r="MC412" s="163">
        <f t="shared" ca="1" si="1415"/>
        <v>0</v>
      </c>
      <c r="MD412" s="163">
        <f t="shared" ca="1" si="1415"/>
        <v>1</v>
      </c>
      <c r="ME412" s="163">
        <f t="shared" ca="1" si="1415"/>
        <v>1</v>
      </c>
      <c r="MF412" s="163">
        <f t="shared" ca="1" si="1415"/>
        <v>0</v>
      </c>
      <c r="MG412" s="163">
        <f t="shared" ca="1" si="1415"/>
        <v>70</v>
      </c>
      <c r="MH412" s="163">
        <f t="shared" ca="1" si="1415"/>
        <v>50</v>
      </c>
      <c r="MI412" s="163">
        <f t="shared" ca="1" si="1415"/>
        <v>85</v>
      </c>
      <c r="MJ412" s="163">
        <f t="shared" ca="1" si="1415"/>
        <v>50</v>
      </c>
      <c r="MK412" s="161">
        <f t="shared" ca="1" si="1348"/>
        <v>1</v>
      </c>
      <c r="ML412" s="161">
        <f t="shared" ca="1" si="1349"/>
        <v>1</v>
      </c>
      <c r="MM412" s="161">
        <f t="shared" ca="1" si="1350"/>
        <v>1</v>
      </c>
      <c r="MN412" s="161">
        <f t="shared" ca="1" si="1351"/>
        <v>1</v>
      </c>
      <c r="MO412" s="161">
        <f t="shared" ca="1" si="1351"/>
        <v>1</v>
      </c>
      <c r="MP412" s="163">
        <f t="shared" ca="1" si="1415"/>
        <v>1</v>
      </c>
      <c r="MQ412" s="10"/>
      <c r="MR412" s="163">
        <f t="shared" ca="1" si="1415"/>
        <v>1</v>
      </c>
      <c r="MS412" s="161">
        <f t="shared" si="1352"/>
        <v>1</v>
      </c>
      <c r="MT412" s="163">
        <f t="shared" ca="1" si="1415"/>
        <v>0.75</v>
      </c>
      <c r="MU412" s="163">
        <f t="shared" ca="1" si="1415"/>
        <v>0.8</v>
      </c>
      <c r="MV412" s="163">
        <f t="shared" ca="1" si="1415"/>
        <v>0.82499999999999996</v>
      </c>
      <c r="MW412" s="163">
        <f t="shared" ca="1" si="1415"/>
        <v>0.875</v>
      </c>
      <c r="MX412" s="163">
        <f t="shared" ca="1" si="1415"/>
        <v>0.9</v>
      </c>
      <c r="MY412" s="163">
        <f t="shared" ca="1" si="1419"/>
        <v>0.75</v>
      </c>
      <c r="MZ412" s="163">
        <f t="shared" ca="1" si="1419"/>
        <v>0.78142857142857147</v>
      </c>
      <c r="NA412" s="163">
        <f t="shared" ca="1" si="1419"/>
        <v>0.82499999999999996</v>
      </c>
      <c r="NB412" s="163">
        <f t="shared" ref="MY412:OU413" ca="1" si="1429">OFFSET(NB$5,$B412,0)</f>
        <v>0.875</v>
      </c>
      <c r="NC412" s="163">
        <f t="shared" ca="1" si="1429"/>
        <v>0.9</v>
      </c>
      <c r="ND412" s="163">
        <f t="shared" ca="1" si="1429"/>
        <v>0.9</v>
      </c>
      <c r="NE412" s="163">
        <f t="shared" ca="1" si="1429"/>
        <v>0.75</v>
      </c>
      <c r="NF412" s="163">
        <f t="shared" ca="1" si="1429"/>
        <v>0.78142857142857147</v>
      </c>
      <c r="NG412" s="163">
        <f t="shared" ca="1" si="1429"/>
        <v>0.82499999999999996</v>
      </c>
      <c r="NH412" s="163">
        <f t="shared" ca="1" si="1429"/>
        <v>0.875</v>
      </c>
      <c r="NI412" s="163">
        <f t="shared" ca="1" si="1429"/>
        <v>0.9</v>
      </c>
      <c r="NJ412" s="163">
        <f t="shared" ca="1" si="1429"/>
        <v>0.9</v>
      </c>
      <c r="NK412" s="163">
        <f t="shared" ca="1" si="1429"/>
        <v>0.75</v>
      </c>
      <c r="NL412" s="163">
        <f t="shared" ca="1" si="1429"/>
        <v>0.78142857142857147</v>
      </c>
      <c r="NM412" s="163">
        <f t="shared" ca="1" si="1429"/>
        <v>0.82499999999999996</v>
      </c>
      <c r="NN412" s="163">
        <f t="shared" ca="1" si="1429"/>
        <v>0.875</v>
      </c>
      <c r="NO412" s="163">
        <f t="shared" ca="1" si="1429"/>
        <v>0.9</v>
      </c>
      <c r="NP412" s="163">
        <f t="shared" ca="1" si="1429"/>
        <v>0.9</v>
      </c>
      <c r="NQ412" s="163">
        <f t="shared" ca="1" si="1429"/>
        <v>0.75</v>
      </c>
      <c r="NR412" s="163">
        <f t="shared" ca="1" si="1429"/>
        <v>0.78142857142857147</v>
      </c>
      <c r="NS412" s="163">
        <f t="shared" ca="1" si="1429"/>
        <v>0.82499999999999996</v>
      </c>
      <c r="NT412" s="163">
        <f t="shared" ca="1" si="1429"/>
        <v>0.875</v>
      </c>
      <c r="NU412" s="163">
        <f t="shared" ca="1" si="1429"/>
        <v>0.9</v>
      </c>
      <c r="NV412" s="163">
        <f t="shared" ca="1" si="1429"/>
        <v>0.9</v>
      </c>
      <c r="NW412" s="163">
        <f t="shared" ca="1" si="1429"/>
        <v>0.75</v>
      </c>
      <c r="NX412" s="163">
        <f t="shared" ca="1" si="1429"/>
        <v>0.78142857142857147</v>
      </c>
      <c r="NY412" s="163">
        <f t="shared" ca="1" si="1429"/>
        <v>0.82499999999999996</v>
      </c>
      <c r="NZ412" s="163">
        <f t="shared" ca="1" si="1429"/>
        <v>0.875</v>
      </c>
      <c r="OA412" s="163">
        <f t="shared" ca="1" si="1429"/>
        <v>0.9</v>
      </c>
      <c r="OB412" s="163">
        <f t="shared" ca="1" si="1429"/>
        <v>0.9</v>
      </c>
      <c r="OC412" s="163">
        <f t="shared" ca="1" si="1429"/>
        <v>0.75</v>
      </c>
      <c r="OD412" s="163">
        <f t="shared" ca="1" si="1429"/>
        <v>0.78142857142857147</v>
      </c>
      <c r="OE412" s="163">
        <f t="shared" ca="1" si="1429"/>
        <v>0.82499999999999996</v>
      </c>
      <c r="OF412" s="163">
        <f t="shared" ca="1" si="1429"/>
        <v>0.875</v>
      </c>
      <c r="OG412" s="163">
        <f t="shared" ca="1" si="1429"/>
        <v>0.9</v>
      </c>
      <c r="OH412" s="163">
        <f t="shared" ca="1" si="1429"/>
        <v>0.9</v>
      </c>
      <c r="OI412" s="163">
        <f t="shared" ca="1" si="1429"/>
        <v>0.75</v>
      </c>
      <c r="OJ412" s="163">
        <f t="shared" ca="1" si="1429"/>
        <v>0.76904761904761909</v>
      </c>
      <c r="OK412" s="163">
        <f t="shared" ca="1" si="1429"/>
        <v>0.82000000000000006</v>
      </c>
      <c r="OL412" s="163">
        <f t="shared" ca="1" si="1429"/>
        <v>0.875</v>
      </c>
      <c r="OM412" s="163">
        <f t="shared" ca="1" si="1429"/>
        <v>0.9</v>
      </c>
      <c r="ON412" s="163">
        <f t="shared" ca="1" si="1429"/>
        <v>0.90000000000000013</v>
      </c>
      <c r="OO412" s="163">
        <f t="shared" ca="1" si="1429"/>
        <v>0.75</v>
      </c>
      <c r="OP412" s="163">
        <f t="shared" ca="1" si="1429"/>
        <v>0.76904761904761909</v>
      </c>
      <c r="OQ412" s="163">
        <f t="shared" ca="1" si="1429"/>
        <v>0.82000000000000006</v>
      </c>
      <c r="OR412" s="163">
        <f t="shared" ca="1" si="1429"/>
        <v>0.875</v>
      </c>
      <c r="OS412" s="163">
        <f t="shared" ca="1" si="1429"/>
        <v>0.9</v>
      </c>
      <c r="OT412" s="163">
        <f t="shared" ca="1" si="1429"/>
        <v>0.9</v>
      </c>
      <c r="OU412" s="163">
        <f t="shared" ca="1" si="1429"/>
        <v>0.875</v>
      </c>
      <c r="OV412" s="161">
        <f t="shared" ca="1" si="1354"/>
        <v>1</v>
      </c>
      <c r="OW412" s="161">
        <f t="shared" ca="1" si="1355"/>
        <v>1</v>
      </c>
      <c r="OX412" s="161" t="str">
        <f t="shared" ca="1" si="1356"/>
        <v>-</v>
      </c>
      <c r="OY412" s="163" t="str">
        <f t="shared" ca="1" si="1357"/>
        <v>-</v>
      </c>
      <c r="OZ412" s="161" t="str">
        <f t="shared" ca="1" si="1358"/>
        <v>-</v>
      </c>
      <c r="PA412" s="161" t="str">
        <f t="shared" ca="1" si="1359"/>
        <v>-</v>
      </c>
      <c r="PB412" s="163">
        <f t="shared" ca="1" si="1415"/>
        <v>0</v>
      </c>
      <c r="PC412" s="27">
        <v>0</v>
      </c>
    </row>
    <row r="413" spans="1:419" s="143" customFormat="1" hidden="1" outlineLevel="1">
      <c r="A413" s="121">
        <f t="shared" si="14"/>
        <v>408</v>
      </c>
      <c r="B413" s="121">
        <f t="shared" si="1411"/>
        <v>13</v>
      </c>
      <c r="C413" s="143">
        <f t="shared" si="1366"/>
        <v>1002</v>
      </c>
      <c r="D413" s="143" t="s">
        <v>884</v>
      </c>
      <c r="E413" s="143" t="b">
        <f t="shared" si="1320"/>
        <v>0</v>
      </c>
      <c r="F413" s="143" t="b">
        <v>0</v>
      </c>
      <c r="G413" s="143" t="b">
        <f t="shared" si="1361"/>
        <v>0</v>
      </c>
      <c r="H413" s="139">
        <f t="shared" ca="1" si="1420"/>
        <v>3</v>
      </c>
      <c r="I413" s="32">
        <v>3</v>
      </c>
      <c r="J413" s="32">
        <v>5</v>
      </c>
      <c r="K413" s="139">
        <f t="shared" ca="1" si="1420"/>
        <v>1</v>
      </c>
      <c r="L413" s="139">
        <f t="shared" ca="1" si="1420"/>
        <v>1</v>
      </c>
      <c r="M413" s="139">
        <f t="shared" ca="1" si="1420"/>
        <v>1</v>
      </c>
      <c r="N413" s="139">
        <f t="shared" ca="1" si="1420"/>
        <v>1</v>
      </c>
      <c r="O413" s="139">
        <f t="shared" ca="1" si="1420"/>
        <v>1</v>
      </c>
      <c r="P413" s="139">
        <f t="shared" ca="1" si="1420"/>
        <v>1</v>
      </c>
      <c r="Q413" s="139">
        <f t="shared" ca="1" si="1420"/>
        <v>1</v>
      </c>
      <c r="R413" s="139">
        <f t="shared" ca="1" si="1420"/>
        <v>2</v>
      </c>
      <c r="S413" s="139">
        <f t="shared" ca="1" si="1420"/>
        <v>1</v>
      </c>
      <c r="T413" s="139">
        <f t="shared" ca="1" si="1420"/>
        <v>1</v>
      </c>
      <c r="U413" s="139">
        <f t="shared" ca="1" si="1420"/>
        <v>1</v>
      </c>
      <c r="V413" s="139">
        <f t="shared" ca="1" si="1420"/>
        <v>1</v>
      </c>
      <c r="W413" s="139">
        <f t="shared" ca="1" si="1420"/>
        <v>1</v>
      </c>
      <c r="X413" s="32">
        <v>3</v>
      </c>
      <c r="Y413" s="139">
        <f t="shared" ca="1" si="1420"/>
        <v>1</v>
      </c>
      <c r="Z413" s="139">
        <f t="shared" ca="1" si="1420"/>
        <v>1</v>
      </c>
      <c r="AA413" s="139">
        <f t="shared" ca="1" si="1420"/>
        <v>1</v>
      </c>
      <c r="AB413" s="139">
        <f t="shared" ca="1" si="1420"/>
        <v>1</v>
      </c>
      <c r="AC413" s="139">
        <f t="shared" ca="1" si="1420"/>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00029 Pasture SQ RiskCRRA-high CropgrazeFALSE Pasture1.15 (F33N11)</v>
      </c>
      <c r="AF413" s="10" t="str">
        <f ca="1">IF(COUNTIF(AE$5:AE413,AE413)=1,"-","Dup")</f>
        <v>-</v>
      </c>
      <c r="AG413" s="10"/>
      <c r="AH413" s="163" t="str">
        <f t="shared" ca="1" si="1372"/>
        <v>-</v>
      </c>
      <c r="AI413" s="163" t="str">
        <f t="shared" ca="1" si="1372"/>
        <v>-</v>
      </c>
      <c r="AJ413" s="163" t="str">
        <f t="shared" ca="1" si="1372"/>
        <v>-</v>
      </c>
      <c r="AK413" s="163" t="str">
        <f t="shared" ca="1" si="1372"/>
        <v>-</v>
      </c>
      <c r="AL413" s="163" t="str">
        <f t="shared" ca="1" si="1372"/>
        <v>-</v>
      </c>
      <c r="AM413" s="163" t="b">
        <f t="shared" ca="1" si="1372"/>
        <v>1</v>
      </c>
      <c r="AN413" s="10"/>
      <c r="AO413" s="161" t="b">
        <f t="shared" si="1373"/>
        <v>0</v>
      </c>
      <c r="AP413" s="161">
        <f t="shared" si="1373"/>
        <v>2</v>
      </c>
      <c r="AQ413" s="161" t="b">
        <f t="shared" si="1373"/>
        <v>0</v>
      </c>
      <c r="AR413" s="161" t="b">
        <f t="shared" si="1373"/>
        <v>1</v>
      </c>
      <c r="AS413" s="161" t="b">
        <f t="shared" si="1373"/>
        <v>1</v>
      </c>
      <c r="AT413" s="161" t="b">
        <f t="shared" si="1373"/>
        <v>0</v>
      </c>
      <c r="AU413" s="161">
        <f t="shared" ca="1" si="1323"/>
        <v>0</v>
      </c>
      <c r="AV413" s="161" t="b">
        <f t="shared" si="1408"/>
        <v>1</v>
      </c>
      <c r="AW413" s="161" t="b">
        <f t="shared" si="1408"/>
        <v>1</v>
      </c>
      <c r="AX413" s="161">
        <f t="shared" si="1408"/>
        <v>2</v>
      </c>
      <c r="AY413" s="161" t="str">
        <f t="shared" si="1408"/>
        <v>-</v>
      </c>
      <c r="AZ413" s="161">
        <f t="shared" si="1408"/>
        <v>0.9</v>
      </c>
      <c r="BA413" s="10"/>
      <c r="BB413" s="161" t="b">
        <f t="shared" si="1325"/>
        <v>1</v>
      </c>
      <c r="BC413" s="163" t="b">
        <f t="shared" ca="1" si="1326"/>
        <v>1</v>
      </c>
      <c r="BD413" s="163" t="b">
        <f t="shared" ca="1" si="1326"/>
        <v>1</v>
      </c>
      <c r="BE413" s="162">
        <f t="shared" ca="1" si="1327"/>
        <v>3210</v>
      </c>
      <c r="BF413" s="163" t="str">
        <f t="shared" ca="1" si="1427"/>
        <v>-</v>
      </c>
      <c r="BG413" s="163" t="str">
        <f t="shared" ca="1" si="1427"/>
        <v>-</v>
      </c>
      <c r="BH413" s="163" t="str">
        <f t="shared" ca="1" si="1427"/>
        <v>-</v>
      </c>
      <c r="BI413" s="163" t="str">
        <f t="shared" ca="1" si="1427"/>
        <v>-</v>
      </c>
      <c r="BJ413" s="163" t="str">
        <f t="shared" ca="1" si="1427"/>
        <v>-</v>
      </c>
      <c r="BK413" s="163">
        <f t="shared" ca="1" si="1427"/>
        <v>1</v>
      </c>
      <c r="BL413" s="163">
        <f t="shared" ca="1" si="1427"/>
        <v>1</v>
      </c>
      <c r="BM413" s="163" t="str">
        <f t="shared" ca="1" si="1427"/>
        <v>-</v>
      </c>
      <c r="BN413" s="163" t="str">
        <f t="shared" ca="1" si="1427"/>
        <v>-</v>
      </c>
      <c r="BO413" s="163" t="b">
        <f t="shared" ca="1" si="1329"/>
        <v>0</v>
      </c>
      <c r="BP413" s="163" t="b">
        <f t="shared" ca="1" si="1428"/>
        <v>0</v>
      </c>
      <c r="BQ413" s="163" t="b">
        <f t="shared" ca="1" si="1428"/>
        <v>0</v>
      </c>
      <c r="BR413" s="163" t="b">
        <f t="shared" ca="1" si="1428"/>
        <v>0</v>
      </c>
      <c r="BS413" s="163" t="b">
        <f t="shared" ca="1" si="1428"/>
        <v>0</v>
      </c>
      <c r="BT413" s="163" t="b">
        <f t="shared" ca="1" si="1428"/>
        <v>0</v>
      </c>
      <c r="BU413" s="163" t="b">
        <f t="shared" ca="1" si="1428"/>
        <v>0</v>
      </c>
      <c r="BV413" s="163" t="b">
        <f t="shared" ca="1" si="1428"/>
        <v>0</v>
      </c>
      <c r="BW413" s="163" t="b">
        <f t="shared" ca="1" si="1428"/>
        <v>0</v>
      </c>
      <c r="BX413" s="163" t="str">
        <f t="shared" ca="1" si="1427"/>
        <v>-</v>
      </c>
      <c r="BY413" s="163" t="str">
        <f t="shared" ca="1" si="1427"/>
        <v>-</v>
      </c>
      <c r="BZ413" s="163" t="str">
        <f t="shared" ca="1" si="1427"/>
        <v>-</v>
      </c>
      <c r="CA413" s="163" t="str">
        <f t="shared" ca="1" si="1427"/>
        <v>-</v>
      </c>
      <c r="CB413" s="163" t="str">
        <f t="shared" ca="1" si="1427"/>
        <v>-</v>
      </c>
      <c r="CC413" s="163" t="str">
        <f t="shared" ca="1" si="1427"/>
        <v>-</v>
      </c>
      <c r="CD413" s="163" t="str">
        <f t="shared" ca="1" si="1427"/>
        <v>-</v>
      </c>
      <c r="CE413" s="163" t="str">
        <f t="shared" ca="1" si="1427"/>
        <v>-</v>
      </c>
      <c r="CF413" s="163" t="str">
        <f t="shared" ca="1" si="1427"/>
        <v>-</v>
      </c>
      <c r="CG413" s="163" t="str">
        <f t="shared" ca="1" si="1427"/>
        <v>-</v>
      </c>
      <c r="CH413" s="163" t="str">
        <f t="shared" ca="1" si="1427"/>
        <v>-</v>
      </c>
      <c r="CI413" s="163" t="str">
        <f t="shared" ca="1" si="1427"/>
        <v>-</v>
      </c>
      <c r="CJ413" s="163" t="str">
        <f t="shared" ca="1" si="1427"/>
        <v>-</v>
      </c>
      <c r="CK413" s="163" t="str">
        <f t="shared" ca="1" si="1427"/>
        <v>-</v>
      </c>
      <c r="CL413" s="163" t="str">
        <f t="shared" ca="1" si="1427"/>
        <v>-</v>
      </c>
      <c r="CM413" s="163" t="str">
        <f t="shared" ca="1" si="1427"/>
        <v>-</v>
      </c>
      <c r="CN413" s="163" t="str">
        <f t="shared" ca="1" si="1427"/>
        <v>-</v>
      </c>
      <c r="CO413" s="163" t="str">
        <f t="shared" ca="1" si="1427"/>
        <v>-</v>
      </c>
      <c r="CP413" s="163" t="str">
        <f t="shared" ca="1" si="1427"/>
        <v>-</v>
      </c>
      <c r="CQ413" s="163" t="str">
        <f t="shared" ca="1" si="1427"/>
        <v>-</v>
      </c>
      <c r="CR413" s="163" t="str">
        <f t="shared" ca="1" si="1427"/>
        <v>-</v>
      </c>
      <c r="CS413" s="163" t="str">
        <f t="shared" ca="1" si="1427"/>
        <v>-</v>
      </c>
      <c r="CT413" s="163" t="str">
        <f t="shared" ca="1" si="1427"/>
        <v>-</v>
      </c>
      <c r="CU413" s="163" t="str">
        <f t="shared" ca="1" si="1427"/>
        <v>-</v>
      </c>
      <c r="CV413" s="163" t="str">
        <f t="shared" ca="1" si="1427"/>
        <v>-</v>
      </c>
      <c r="CW413" s="163" t="str">
        <f t="shared" ca="1" si="1427"/>
        <v>-</v>
      </c>
      <c r="CX413" s="163" t="str">
        <f t="shared" ca="1" si="1427"/>
        <v>-</v>
      </c>
      <c r="CY413" s="163" t="str">
        <f t="shared" ca="1" si="1427"/>
        <v>-</v>
      </c>
      <c r="CZ413" s="163" t="str">
        <f t="shared" ca="1" si="1427"/>
        <v>-</v>
      </c>
      <c r="DA413" s="163" t="str">
        <f t="shared" ca="1" si="1427"/>
        <v>-</v>
      </c>
      <c r="DB413" s="163" t="str">
        <f t="shared" ca="1" si="1427"/>
        <v>-</v>
      </c>
      <c r="DC413" s="163" t="str">
        <f t="shared" ca="1" si="1427"/>
        <v>-</v>
      </c>
      <c r="DD413" s="163" t="str">
        <f t="shared" ca="1" si="1427"/>
        <v>-</v>
      </c>
      <c r="DE413" s="163" t="str">
        <f t="shared" ca="1" si="1427"/>
        <v>-</v>
      </c>
      <c r="DF413" s="163" t="str">
        <f t="shared" ca="1" si="1427"/>
        <v>-</v>
      </c>
      <c r="DG413" s="163" t="str">
        <f t="shared" ca="1" si="1427"/>
        <v>-</v>
      </c>
      <c r="DH413" s="163" t="str">
        <f t="shared" ca="1" si="1427"/>
        <v>-</v>
      </c>
      <c r="DI413" s="163" t="str">
        <f t="shared" ca="1" si="1427"/>
        <v>-</v>
      </c>
      <c r="DJ413" s="163" t="str">
        <f t="shared" ca="1" si="1427"/>
        <v>-</v>
      </c>
      <c r="DK413" s="163" t="str">
        <f t="shared" ca="1" si="1427"/>
        <v>-</v>
      </c>
      <c r="DL413" s="10"/>
      <c r="DM413" s="163" t="str">
        <f t="shared" ca="1" si="1427"/>
        <v>-</v>
      </c>
      <c r="DN413" s="163" t="str">
        <f t="shared" ca="1" si="1427"/>
        <v>-</v>
      </c>
      <c r="DO413" s="163" t="str">
        <f t="shared" ca="1" si="1427"/>
        <v>-</v>
      </c>
      <c r="DP413" s="163" t="str">
        <f t="shared" ca="1" si="1427"/>
        <v>-</v>
      </c>
      <c r="DQ413" s="163" t="str">
        <f t="shared" ca="1" si="1427"/>
        <v>-</v>
      </c>
      <c r="DR413" s="163" t="str">
        <f t="shared" ca="1" si="1427"/>
        <v>-</v>
      </c>
      <c r="DS413" s="163" t="str">
        <f t="shared" ca="1" si="1427"/>
        <v>-</v>
      </c>
      <c r="DT413" s="163" t="str">
        <f t="shared" ca="1" si="1427"/>
        <v>-</v>
      </c>
      <c r="DU413" s="163" t="str">
        <f t="shared" ca="1" si="1427"/>
        <v>-</v>
      </c>
      <c r="DV413" s="163" t="str">
        <f t="shared" ca="1" si="1427"/>
        <v>-</v>
      </c>
      <c r="DW413" s="163" t="str">
        <f t="shared" ca="1" si="1427"/>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22"/>
        <v>-</v>
      </c>
      <c r="EJ413" s="163" t="str">
        <f t="shared" ca="1" si="1422"/>
        <v>-</v>
      </c>
      <c r="EK413" s="163" t="str">
        <f t="shared" ca="1" si="1422"/>
        <v>-</v>
      </c>
      <c r="EL413" s="163" t="str">
        <f t="shared" ca="1" si="1422"/>
        <v>-</v>
      </c>
      <c r="EM413" s="163" t="str">
        <f t="shared" ca="1" si="1422"/>
        <v>-</v>
      </c>
      <c r="EN413" s="163" t="str">
        <f t="shared" ca="1" si="1422"/>
        <v>-</v>
      </c>
      <c r="EO413" s="163" t="str">
        <f t="shared" ca="1" si="1422"/>
        <v>-</v>
      </c>
      <c r="EP413" s="163" t="str">
        <f t="shared" ca="1" si="1422"/>
        <v>-</v>
      </c>
      <c r="EQ413" s="163">
        <f t="shared" ca="1" si="1422"/>
        <v>1</v>
      </c>
      <c r="ER413" s="163">
        <f t="shared" ca="1" si="1422"/>
        <v>1</v>
      </c>
      <c r="ES413" s="163">
        <f t="shared" ca="1" si="1422"/>
        <v>0</v>
      </c>
      <c r="ET413" s="163" t="str">
        <f t="shared" ca="1" si="1422"/>
        <v>-</v>
      </c>
      <c r="EU413" s="163" t="str">
        <f t="shared" ca="1" si="1422"/>
        <v>-</v>
      </c>
      <c r="EV413" s="163" t="str">
        <f t="shared" ca="1" si="1422"/>
        <v>-</v>
      </c>
      <c r="EW413" s="163" t="str">
        <f t="shared" ca="1" si="1422"/>
        <v>-</v>
      </c>
      <c r="EX413" s="163" t="str">
        <f t="shared" ca="1" si="1422"/>
        <v>-</v>
      </c>
      <c r="EY413" s="163" t="str">
        <f t="shared" ca="1" si="1422"/>
        <v>-</v>
      </c>
      <c r="EZ413" s="163" t="str">
        <f t="shared" ca="1" si="1422"/>
        <v>-</v>
      </c>
      <c r="FA413" s="163">
        <f t="shared" ca="1" si="1422"/>
        <v>0</v>
      </c>
      <c r="FB413" s="163" t="str">
        <f t="shared" ca="1" si="1422"/>
        <v>-</v>
      </c>
      <c r="FC413" s="163" t="str">
        <f t="shared" ca="1" si="1422"/>
        <v>-</v>
      </c>
      <c r="FD413" s="163" t="str">
        <f t="shared" ca="1" si="1422"/>
        <v>-</v>
      </c>
      <c r="FE413" s="163" t="str">
        <f t="shared" ca="1" si="1422"/>
        <v>-</v>
      </c>
      <c r="FF413" s="163" t="str">
        <f t="shared" ca="1" si="1422"/>
        <v>-</v>
      </c>
      <c r="FG413" s="163">
        <f t="shared" ca="1" si="1422"/>
        <v>0</v>
      </c>
      <c r="FH413" s="163">
        <f t="shared" ca="1" si="1422"/>
        <v>0</v>
      </c>
      <c r="FI413" s="163">
        <f t="shared" ca="1" si="1422"/>
        <v>0</v>
      </c>
      <c r="FJ413" s="163">
        <f t="shared" ca="1" si="1422"/>
        <v>0</v>
      </c>
      <c r="FK413" s="163">
        <f t="shared" ca="1" si="1422"/>
        <v>0</v>
      </c>
      <c r="FL413" s="163">
        <f t="shared" ca="1" si="1422"/>
        <v>0</v>
      </c>
      <c r="FM413" s="163">
        <f t="shared" ca="1" si="1422"/>
        <v>0</v>
      </c>
      <c r="FN413" s="163" t="str">
        <f t="shared" ca="1" si="1422"/>
        <v>-</v>
      </c>
      <c r="FO413" s="163" t="str">
        <f t="shared" ca="1" si="1422"/>
        <v>-</v>
      </c>
      <c r="FP413" s="163" t="str">
        <f t="shared" ca="1" si="1422"/>
        <v>-</v>
      </c>
      <c r="FQ413" s="163" t="str">
        <f t="shared" ca="1" si="1422"/>
        <v>-</v>
      </c>
      <c r="FR413" s="163" t="str">
        <f t="shared" ca="1" si="1422"/>
        <v>-</v>
      </c>
      <c r="FS413" s="163" t="str">
        <f t="shared" ca="1" si="1422"/>
        <v>-</v>
      </c>
      <c r="FT413" s="163" t="str">
        <f t="shared" ca="1" si="1422"/>
        <v>-</v>
      </c>
      <c r="FU413" s="163" t="str">
        <f t="shared" ca="1" si="1422"/>
        <v>-</v>
      </c>
      <c r="FV413" s="163" t="str">
        <f t="shared" ca="1" si="1422"/>
        <v>-</v>
      </c>
      <c r="FW413" s="163" t="str">
        <f t="shared" ca="1" si="1422"/>
        <v>-</v>
      </c>
      <c r="FX413" s="163" t="str">
        <f t="shared" ca="1" si="1422"/>
        <v>-</v>
      </c>
      <c r="FY413" s="10"/>
      <c r="FZ413" s="163">
        <f t="shared" ca="1" si="1422"/>
        <v>1</v>
      </c>
      <c r="GA413" s="163" t="str">
        <f t="shared" ca="1" si="1422"/>
        <v>-</v>
      </c>
      <c r="GB413" s="163" t="str">
        <f t="shared" ca="1" si="1422"/>
        <v>-</v>
      </c>
      <c r="GC413" s="163" t="str">
        <f t="shared" ca="1" si="1422"/>
        <v>-</v>
      </c>
      <c r="GD413" s="163" t="str">
        <f t="shared" ca="1" si="1374"/>
        <v>-</v>
      </c>
      <c r="GE413" s="163" t="b">
        <f t="shared" ca="1" si="1374"/>
        <v>0</v>
      </c>
      <c r="GF413" s="163" t="str">
        <f t="shared" ca="1" si="1374"/>
        <v>-</v>
      </c>
      <c r="GG413" s="163">
        <f t="shared" ca="1" si="1374"/>
        <v>0</v>
      </c>
      <c r="GH413" s="163" t="str">
        <f t="shared" ca="1" si="1374"/>
        <v>-</v>
      </c>
      <c r="GI413" s="161" cm="1">
        <f t="array" aca="1" ref="GI413" ca="1">INDEX(i.rev,$K413,GI$15)</f>
        <v>1</v>
      </c>
      <c r="GJ413" s="163">
        <f t="shared" ca="1" si="1412"/>
        <v>0</v>
      </c>
      <c r="GK413" s="163">
        <f t="shared" ca="1" si="1412"/>
        <v>1</v>
      </c>
      <c r="GL413" s="163">
        <f t="shared" ca="1" si="1412"/>
        <v>0</v>
      </c>
      <c r="GM413" s="163">
        <f t="shared" ca="1" si="1412"/>
        <v>1</v>
      </c>
      <c r="GN413" s="163">
        <f t="shared" ca="1" si="1412"/>
        <v>1</v>
      </c>
      <c r="GO413" s="163">
        <f t="shared" ca="1" si="1412"/>
        <v>1</v>
      </c>
      <c r="GP413" s="163">
        <f t="shared" ca="1" si="1412"/>
        <v>0</v>
      </c>
      <c r="GQ413" s="163">
        <f t="shared" ca="1" si="1412"/>
        <v>0</v>
      </c>
      <c r="GR413" s="163">
        <f t="shared" ca="1" si="1412"/>
        <v>0</v>
      </c>
      <c r="GS413" s="163">
        <f t="shared" ca="1" si="1412"/>
        <v>0</v>
      </c>
      <c r="GT413" s="163">
        <f t="shared" ca="1" si="1412"/>
        <v>0</v>
      </c>
      <c r="GU413" s="163">
        <f t="shared" ca="1" si="1412"/>
        <v>0</v>
      </c>
      <c r="GV413" s="163">
        <f t="shared" ca="1" si="1412"/>
        <v>0</v>
      </c>
      <c r="GW413" s="163">
        <f t="shared" ca="1" si="1412"/>
        <v>0</v>
      </c>
      <c r="GX413" s="163">
        <f t="shared" ca="1" si="1412"/>
        <v>0</v>
      </c>
      <c r="GY413" s="163">
        <f t="shared" ca="1" si="1412"/>
        <v>0</v>
      </c>
      <c r="GZ413" s="161" cm="1">
        <f t="array" aca="1" ref="GZ413" ca="1">INDEX(i.rev,$K413,GZ$15)</f>
        <v>0</v>
      </c>
      <c r="HA413" s="163">
        <f t="shared" ca="1" si="1336"/>
        <v>0</v>
      </c>
      <c r="HB413" s="161" cm="1">
        <f t="array" aca="1" ref="HB413" ca="1">INDEX(i.rev,$K413,HB$15)</f>
        <v>1</v>
      </c>
      <c r="HC413" s="163">
        <f t="shared" ca="1" si="1416"/>
        <v>0</v>
      </c>
      <c r="HD413" s="163">
        <f t="shared" ca="1" si="1416"/>
        <v>0</v>
      </c>
      <c r="HE413" s="163">
        <f t="shared" ca="1" si="1416"/>
        <v>0</v>
      </c>
      <c r="HF413" s="163">
        <f t="shared" ca="1" si="1416"/>
        <v>0</v>
      </c>
      <c r="HG413" s="163">
        <f t="shared" ca="1" si="1416"/>
        <v>0</v>
      </c>
      <c r="HH413" s="163">
        <f t="shared" ca="1" si="1416"/>
        <v>0</v>
      </c>
      <c r="HI413" s="163">
        <f t="shared" ca="1" si="1416"/>
        <v>0</v>
      </c>
      <c r="HJ413" s="10"/>
      <c r="HK413" s="163" t="str">
        <f t="shared" ca="1" si="1416"/>
        <v>-</v>
      </c>
      <c r="HL413" s="163" t="str">
        <f t="shared" ca="1" si="1416"/>
        <v>-</v>
      </c>
      <c r="HM413" s="163" t="str">
        <f t="shared" ca="1" si="1416"/>
        <v>-</v>
      </c>
      <c r="HN413" s="163" t="str">
        <f t="shared" ca="1" si="1416"/>
        <v>-</v>
      </c>
      <c r="HO413" s="163" t="str">
        <f t="shared" ca="1" si="1416"/>
        <v>-</v>
      </c>
      <c r="HP413" s="161" t="b">
        <f t="shared" ca="1" si="1376"/>
        <v>0</v>
      </c>
      <c r="HQ413" s="161" t="b">
        <f t="shared" ca="1" si="1376"/>
        <v>0</v>
      </c>
      <c r="HR413" s="161" t="b">
        <f t="shared" ca="1" si="1376"/>
        <v>1</v>
      </c>
      <c r="HS413" s="163">
        <f t="shared" ca="1" si="1416"/>
        <v>0</v>
      </c>
      <c r="HT413" s="161">
        <f t="shared" ca="1" si="1377"/>
        <v>1</v>
      </c>
      <c r="HU413" s="161">
        <f t="shared" ca="1" si="1377"/>
        <v>1</v>
      </c>
      <c r="HV413" s="163" t="str">
        <f t="shared" ca="1" si="1416"/>
        <v>-</v>
      </c>
      <c r="HW413" s="163" t="str">
        <f t="shared" ca="1" si="1416"/>
        <v>-</v>
      </c>
      <c r="HX413" s="163" t="str">
        <f t="shared" ca="1" si="1416"/>
        <v>-</v>
      </c>
      <c r="HY413" s="163" t="str">
        <f t="shared" ca="1" si="1416"/>
        <v>-</v>
      </c>
      <c r="HZ413" s="163" t="str">
        <f t="shared" ca="1" si="1416"/>
        <v>-</v>
      </c>
      <c r="IA413" s="163" t="str">
        <f t="shared" ca="1" si="1416"/>
        <v>-</v>
      </c>
      <c r="IB413" s="163" t="str">
        <f t="shared" ca="1" si="1416"/>
        <v>-</v>
      </c>
      <c r="IC413" s="163" t="str">
        <f t="shared" ca="1" si="1416"/>
        <v>-</v>
      </c>
      <c r="ID413" s="163" t="str">
        <f t="shared" ca="1" si="1416"/>
        <v>-</v>
      </c>
      <c r="IE413" s="163" t="b">
        <f t="shared" ca="1" si="1416"/>
        <v>1</v>
      </c>
      <c r="IF413" s="163" t="str">
        <f t="shared" ca="1" si="1416"/>
        <v>-</v>
      </c>
      <c r="IG413" s="163" t="str">
        <f t="shared" ca="1" si="1416"/>
        <v>-</v>
      </c>
      <c r="IH413" s="163" t="str">
        <f t="shared" ca="1" si="1416"/>
        <v>-</v>
      </c>
      <c r="II413" s="163" t="b">
        <f t="shared" ca="1" si="1417"/>
        <v>1</v>
      </c>
      <c r="IJ413" s="163">
        <f t="shared" ca="1" si="1417"/>
        <v>0</v>
      </c>
      <c r="IK413" s="163" t="str">
        <f t="shared" ca="1" si="1417"/>
        <v>-</v>
      </c>
      <c r="IL413" s="163" t="str">
        <f t="shared" ca="1" si="1417"/>
        <v>-</v>
      </c>
      <c r="IM413" s="163" t="str">
        <f t="shared" ca="1" si="1417"/>
        <v>-</v>
      </c>
      <c r="IN413" s="163" t="str">
        <f t="shared" ca="1" si="1417"/>
        <v>-</v>
      </c>
      <c r="IO413" s="163" t="str">
        <f t="shared" ca="1" si="1417"/>
        <v>-</v>
      </c>
      <c r="IP413" s="163">
        <f t="shared" ca="1" si="1417"/>
        <v>0</v>
      </c>
      <c r="IQ413" s="163" t="str">
        <f t="shared" ca="1" si="1417"/>
        <v>-</v>
      </c>
      <c r="IR413" s="163" t="str">
        <f t="shared" ca="1" si="1417"/>
        <v>-</v>
      </c>
      <c r="IS413" s="163" t="str">
        <f t="shared" ca="1" si="1417"/>
        <v>-</v>
      </c>
      <c r="IT413" s="163">
        <f t="shared" ca="1" si="1417"/>
        <v>500</v>
      </c>
      <c r="IU413" s="163">
        <f t="shared" ca="1" si="1417"/>
        <v>500</v>
      </c>
      <c r="IV413" s="163" t="str">
        <f t="shared" ca="1" si="1417"/>
        <v>-</v>
      </c>
      <c r="IW413" s="163" t="str">
        <f t="shared" ca="1" si="1417"/>
        <v>-</v>
      </c>
      <c r="IX413" s="163" t="str">
        <f t="shared" ca="1" si="1417"/>
        <v>-</v>
      </c>
      <c r="IY413" s="163" t="str">
        <f t="shared" ca="1" si="1414"/>
        <v>-</v>
      </c>
      <c r="IZ413" s="163" t="str">
        <f t="shared" ca="1" si="1400"/>
        <v>-</v>
      </c>
      <c r="JA413" s="163" t="str">
        <f t="shared" ca="1" si="1400"/>
        <v>-</v>
      </c>
      <c r="JB413" s="163" t="str">
        <f t="shared" ca="1" si="1400"/>
        <v>-</v>
      </c>
      <c r="JC413" s="163" t="str">
        <f t="shared" ca="1" si="1400"/>
        <v>-</v>
      </c>
      <c r="JD413" s="163" t="str">
        <f t="shared" ca="1" si="1400"/>
        <v>-</v>
      </c>
      <c r="JE413" s="163" t="str">
        <f t="shared" ca="1" si="1400"/>
        <v>-</v>
      </c>
      <c r="JF413" s="163" t="str">
        <f t="shared" ca="1" si="1400"/>
        <v>-</v>
      </c>
      <c r="JG413" s="163" t="str">
        <f t="shared" ca="1" si="1400"/>
        <v>-</v>
      </c>
      <c r="JH413" s="163" t="str">
        <f t="shared" ca="1" si="1400"/>
        <v>-</v>
      </c>
      <c r="JI413" s="163" t="str">
        <f t="shared" ca="1" si="1425"/>
        <v>-</v>
      </c>
      <c r="JJ413" s="163" t="str">
        <f t="shared" ca="1" si="1425"/>
        <v>-</v>
      </c>
      <c r="JK413" s="163" t="str">
        <f t="shared" ca="1" si="1425"/>
        <v>-</v>
      </c>
      <c r="JL413" s="163" t="str">
        <f t="shared" ca="1" si="1425"/>
        <v>-</v>
      </c>
      <c r="JM413" s="163" t="str">
        <f t="shared" ca="1" si="1425"/>
        <v>-</v>
      </c>
      <c r="JN413" s="163" t="str">
        <f t="shared" ca="1" si="1401"/>
        <v>-</v>
      </c>
      <c r="JO413" s="163" t="str">
        <f t="shared" ca="1" si="1401"/>
        <v>-</v>
      </c>
      <c r="JP413" s="163" t="str">
        <f t="shared" ca="1" si="1401"/>
        <v>-</v>
      </c>
      <c r="JQ413" s="163" t="str">
        <f t="shared" ca="1" si="1401"/>
        <v>-</v>
      </c>
      <c r="JR413" s="163" t="str">
        <f t="shared" ca="1" si="1401"/>
        <v>-</v>
      </c>
      <c r="JS413" s="163" t="str">
        <f t="shared" ca="1" si="1400"/>
        <v>-</v>
      </c>
      <c r="JT413" s="163" t="str">
        <f t="shared" ca="1" si="1400"/>
        <v>-</v>
      </c>
      <c r="JU413" s="163" t="str">
        <f t="shared" ca="1" si="1400"/>
        <v>-</v>
      </c>
      <c r="JV413" s="163" t="str">
        <f t="shared" ca="1" si="1400"/>
        <v>-</v>
      </c>
      <c r="JW413" s="163" t="str">
        <f t="shared" ca="1" si="1400"/>
        <v>-</v>
      </c>
      <c r="JX413" s="163" t="str">
        <f t="shared" ca="1" si="1426"/>
        <v>-</v>
      </c>
      <c r="JY413" s="163" t="str">
        <f t="shared" ca="1" si="1426"/>
        <v>-</v>
      </c>
      <c r="JZ413" s="163" t="str">
        <f t="shared" ca="1" si="1426"/>
        <v>-</v>
      </c>
      <c r="KA413" s="163" t="str">
        <f t="shared" ca="1" si="1426"/>
        <v>-</v>
      </c>
      <c r="KB413" s="163" t="str">
        <f t="shared" ca="1" si="1426"/>
        <v>-</v>
      </c>
      <c r="KC413" s="163" t="str">
        <f t="shared" ca="1" si="1426"/>
        <v>-</v>
      </c>
      <c r="KD413" s="163" t="str">
        <f t="shared" ca="1" si="1426"/>
        <v>-</v>
      </c>
      <c r="KE413" s="163" t="str">
        <f t="shared" ca="1" si="1426"/>
        <v>-</v>
      </c>
      <c r="KF413" s="163" t="str">
        <f t="shared" ca="1" si="1426"/>
        <v>-</v>
      </c>
      <c r="KG413" s="163" t="str">
        <f t="shared" ca="1" si="1426"/>
        <v>-</v>
      </c>
      <c r="KH413" s="163" t="str">
        <f t="shared" ca="1" si="1426"/>
        <v>-</v>
      </c>
      <c r="KI413" s="163" t="str">
        <f t="shared" ca="1" si="1426"/>
        <v>-</v>
      </c>
      <c r="KJ413" s="163" t="str">
        <f t="shared" ca="1" si="1426"/>
        <v>-</v>
      </c>
      <c r="KK413" s="163" t="str">
        <f t="shared" ca="1" si="1426"/>
        <v>-</v>
      </c>
      <c r="KL413" s="163" t="str">
        <f t="shared" ca="1" si="1426"/>
        <v>-</v>
      </c>
      <c r="KM413" s="163" t="str">
        <f t="shared" ca="1" si="1426"/>
        <v>-</v>
      </c>
      <c r="KN413" s="163" t="str">
        <f t="shared" ca="1" si="1426"/>
        <v>-</v>
      </c>
      <c r="KO413" s="163" t="str">
        <f t="shared" ca="1" si="1426"/>
        <v>-</v>
      </c>
      <c r="KP413" s="163" t="str">
        <f t="shared" ca="1" si="1426"/>
        <v>-</v>
      </c>
      <c r="KQ413" s="163" t="str">
        <f t="shared" ca="1" si="1426"/>
        <v>-</v>
      </c>
      <c r="KR413" s="163" t="str">
        <f t="shared" ca="1" si="1426"/>
        <v>-</v>
      </c>
      <c r="KS413" s="163" t="str">
        <f t="shared" ca="1" si="1426"/>
        <v>-</v>
      </c>
      <c r="KT413" s="163" t="str">
        <f t="shared" ca="1" si="1426"/>
        <v>-</v>
      </c>
      <c r="KU413" s="163" t="str">
        <f t="shared" ca="1" si="1426"/>
        <v>-</v>
      </c>
      <c r="KV413" s="163" t="str">
        <f t="shared" ca="1" si="1426"/>
        <v>-</v>
      </c>
      <c r="KW413" s="163" t="str">
        <f t="shared" ca="1" si="1426"/>
        <v>-</v>
      </c>
      <c r="KX413" s="163" t="str">
        <f t="shared" ca="1" si="1426"/>
        <v>-</v>
      </c>
      <c r="KY413" s="163" t="str">
        <f t="shared" ca="1" si="1426"/>
        <v>-</v>
      </c>
      <c r="KZ413" s="163" t="str">
        <f t="shared" ca="1" si="1426"/>
        <v>-</v>
      </c>
      <c r="LA413" s="163" t="str">
        <f t="shared" ca="1" si="1426"/>
        <v>-</v>
      </c>
      <c r="LB413" s="163" t="str">
        <f t="shared" ca="1" si="1426"/>
        <v>-</v>
      </c>
      <c r="LC413" s="163" t="str">
        <f t="shared" ca="1" si="1426"/>
        <v>-</v>
      </c>
      <c r="LD413" s="163" t="str">
        <f t="shared" ca="1" si="1426"/>
        <v>-</v>
      </c>
      <c r="LE413" s="163" t="str">
        <f t="shared" ca="1" si="1426"/>
        <v>-</v>
      </c>
      <c r="LF413" s="163" t="str">
        <f t="shared" ca="1" si="1426"/>
        <v>-</v>
      </c>
      <c r="LG413" s="163" t="str">
        <f t="shared" ca="1" si="1426"/>
        <v>-</v>
      </c>
      <c r="LH413" s="163" t="str">
        <f t="shared" ca="1" si="1426"/>
        <v>-</v>
      </c>
      <c r="LI413" s="163" t="str">
        <f t="shared" ca="1" si="1426"/>
        <v>-</v>
      </c>
      <c r="LJ413" s="163" t="str">
        <f t="shared" ca="1" si="1426"/>
        <v>-</v>
      </c>
      <c r="LK413" s="163" t="str">
        <f t="shared" ca="1" si="1426"/>
        <v>-</v>
      </c>
      <c r="LL413" s="163" t="str">
        <f t="shared" ca="1" si="1426"/>
        <v>-</v>
      </c>
      <c r="LM413" s="163" t="str">
        <f t="shared" ca="1" si="1426"/>
        <v>-</v>
      </c>
      <c r="LN413" s="163" t="str">
        <f t="shared" ca="1" si="1426"/>
        <v>-</v>
      </c>
      <c r="LO413" s="163" t="str">
        <f t="shared" ca="1" si="1426"/>
        <v>-</v>
      </c>
      <c r="LP413" s="163" t="str">
        <f t="shared" ca="1" si="1426"/>
        <v>-</v>
      </c>
      <c r="LQ413" s="163" t="str">
        <f t="shared" ca="1" si="1426"/>
        <v>-</v>
      </c>
      <c r="LR413" s="163" t="str">
        <f t="shared" ca="1" si="1426"/>
        <v>-</v>
      </c>
      <c r="LS413" s="163" t="str">
        <f t="shared" ca="1" si="1426"/>
        <v>-</v>
      </c>
      <c r="LT413" s="163" t="str">
        <f t="shared" ca="1" si="1426"/>
        <v>-</v>
      </c>
      <c r="LU413" s="163" t="str">
        <f t="shared" ca="1" si="1426"/>
        <v>-</v>
      </c>
      <c r="LV413" s="163" t="str">
        <f t="shared" ca="1" si="1426"/>
        <v>-</v>
      </c>
      <c r="LW413" s="163" t="str">
        <f t="shared" ca="1" si="1426"/>
        <v>-</v>
      </c>
      <c r="LX413" s="163" t="str">
        <f t="shared" ca="1" si="1426"/>
        <v>-</v>
      </c>
      <c r="LY413" s="10"/>
      <c r="LZ413" s="161">
        <f t="shared" ca="1" si="1345"/>
        <v>4.4999999999999998E-2</v>
      </c>
      <c r="MA413" s="161">
        <f t="shared" ca="1" si="1346"/>
        <v>4.4999999999999998E-2</v>
      </c>
      <c r="MB413" s="163">
        <f t="shared" ca="1" si="1415"/>
        <v>1</v>
      </c>
      <c r="MC413" s="163">
        <f t="shared" ca="1" si="1415"/>
        <v>0</v>
      </c>
      <c r="MD413" s="163">
        <f t="shared" ca="1" si="1415"/>
        <v>1</v>
      </c>
      <c r="ME413" s="163">
        <f t="shared" ca="1" si="1415"/>
        <v>1</v>
      </c>
      <c r="MF413" s="163">
        <f t="shared" ca="1" si="1415"/>
        <v>0</v>
      </c>
      <c r="MG413" s="163">
        <f t="shared" ca="1" si="1415"/>
        <v>70</v>
      </c>
      <c r="MH413" s="163">
        <f t="shared" ca="1" si="1415"/>
        <v>50</v>
      </c>
      <c r="MI413" s="163">
        <f t="shared" ca="1" si="1415"/>
        <v>85</v>
      </c>
      <c r="MJ413" s="163">
        <f t="shared" ca="1" si="1415"/>
        <v>50</v>
      </c>
      <c r="MK413" s="161">
        <f t="shared" ca="1" si="1348"/>
        <v>1</v>
      </c>
      <c r="ML413" s="161">
        <f t="shared" ca="1" si="1349"/>
        <v>1</v>
      </c>
      <c r="MM413" s="161">
        <f t="shared" ca="1" si="1350"/>
        <v>1</v>
      </c>
      <c r="MN413" s="161">
        <f t="shared" ca="1" si="1351"/>
        <v>1</v>
      </c>
      <c r="MO413" s="161">
        <f t="shared" ca="1" si="1351"/>
        <v>1</v>
      </c>
      <c r="MP413" s="163">
        <f t="shared" ca="1" si="1415"/>
        <v>1</v>
      </c>
      <c r="MQ413" s="10"/>
      <c r="MR413" s="163">
        <f t="shared" ca="1" si="1415"/>
        <v>1</v>
      </c>
      <c r="MS413" s="161">
        <f t="shared" si="1352"/>
        <v>1.1499999999999999</v>
      </c>
      <c r="MT413" s="163">
        <f t="shared" ca="1" si="1415"/>
        <v>0.75</v>
      </c>
      <c r="MU413" s="163">
        <f t="shared" ca="1" si="1415"/>
        <v>0.8</v>
      </c>
      <c r="MV413" s="163">
        <f t="shared" ca="1" si="1415"/>
        <v>0.82499999999999996</v>
      </c>
      <c r="MW413" s="163">
        <f t="shared" ca="1" si="1415"/>
        <v>0.875</v>
      </c>
      <c r="MX413" s="163">
        <f t="shared" ca="1" si="1415"/>
        <v>0.9</v>
      </c>
      <c r="MY413" s="163">
        <f t="shared" ca="1" si="1429"/>
        <v>0.75</v>
      </c>
      <c r="MZ413" s="163">
        <f t="shared" ca="1" si="1429"/>
        <v>0.78142857142857147</v>
      </c>
      <c r="NA413" s="163">
        <f t="shared" ca="1" si="1429"/>
        <v>0.82499999999999996</v>
      </c>
      <c r="NB413" s="163">
        <f t="shared" ca="1" si="1429"/>
        <v>0.875</v>
      </c>
      <c r="NC413" s="163">
        <f t="shared" ca="1" si="1429"/>
        <v>0.9</v>
      </c>
      <c r="ND413" s="163">
        <f t="shared" ca="1" si="1429"/>
        <v>0.9</v>
      </c>
      <c r="NE413" s="163">
        <f t="shared" ca="1" si="1429"/>
        <v>0.75</v>
      </c>
      <c r="NF413" s="163">
        <f t="shared" ca="1" si="1429"/>
        <v>0.78142857142857147</v>
      </c>
      <c r="NG413" s="163">
        <f t="shared" ca="1" si="1429"/>
        <v>0.82499999999999996</v>
      </c>
      <c r="NH413" s="163">
        <f t="shared" ca="1" si="1429"/>
        <v>0.875</v>
      </c>
      <c r="NI413" s="163">
        <f t="shared" ca="1" si="1429"/>
        <v>0.9</v>
      </c>
      <c r="NJ413" s="163">
        <f t="shared" ca="1" si="1429"/>
        <v>0.9</v>
      </c>
      <c r="NK413" s="163">
        <f t="shared" ca="1" si="1429"/>
        <v>0.75</v>
      </c>
      <c r="NL413" s="163">
        <f t="shared" ca="1" si="1429"/>
        <v>0.78142857142857147</v>
      </c>
      <c r="NM413" s="163">
        <f t="shared" ca="1" si="1429"/>
        <v>0.82499999999999996</v>
      </c>
      <c r="NN413" s="163">
        <f t="shared" ca="1" si="1429"/>
        <v>0.875</v>
      </c>
      <c r="NO413" s="163">
        <f t="shared" ca="1" si="1429"/>
        <v>0.9</v>
      </c>
      <c r="NP413" s="163">
        <f t="shared" ca="1" si="1429"/>
        <v>0.9</v>
      </c>
      <c r="NQ413" s="163">
        <f t="shared" ca="1" si="1429"/>
        <v>0.75</v>
      </c>
      <c r="NR413" s="163">
        <f t="shared" ca="1" si="1429"/>
        <v>0.78142857142857147</v>
      </c>
      <c r="NS413" s="163">
        <f t="shared" ca="1" si="1429"/>
        <v>0.82499999999999996</v>
      </c>
      <c r="NT413" s="163">
        <f t="shared" ca="1" si="1429"/>
        <v>0.875</v>
      </c>
      <c r="NU413" s="163">
        <f t="shared" ca="1" si="1429"/>
        <v>0.9</v>
      </c>
      <c r="NV413" s="163">
        <f t="shared" ca="1" si="1429"/>
        <v>0.9</v>
      </c>
      <c r="NW413" s="163">
        <f t="shared" ca="1" si="1429"/>
        <v>0.75</v>
      </c>
      <c r="NX413" s="163">
        <f t="shared" ca="1" si="1429"/>
        <v>0.78142857142857147</v>
      </c>
      <c r="NY413" s="163">
        <f t="shared" ca="1" si="1429"/>
        <v>0.82499999999999996</v>
      </c>
      <c r="NZ413" s="163">
        <f t="shared" ca="1" si="1429"/>
        <v>0.875</v>
      </c>
      <c r="OA413" s="163">
        <f t="shared" ca="1" si="1429"/>
        <v>0.9</v>
      </c>
      <c r="OB413" s="163">
        <f t="shared" ca="1" si="1429"/>
        <v>0.9</v>
      </c>
      <c r="OC413" s="163">
        <f t="shared" ca="1" si="1429"/>
        <v>0.75</v>
      </c>
      <c r="OD413" s="163">
        <f t="shared" ca="1" si="1429"/>
        <v>0.78142857142857147</v>
      </c>
      <c r="OE413" s="163">
        <f t="shared" ca="1" si="1429"/>
        <v>0.82499999999999996</v>
      </c>
      <c r="OF413" s="163">
        <f t="shared" ca="1" si="1429"/>
        <v>0.875</v>
      </c>
      <c r="OG413" s="163">
        <f t="shared" ca="1" si="1429"/>
        <v>0.9</v>
      </c>
      <c r="OH413" s="163">
        <f t="shared" ca="1" si="1429"/>
        <v>0.9</v>
      </c>
      <c r="OI413" s="163">
        <f t="shared" ca="1" si="1429"/>
        <v>0.75</v>
      </c>
      <c r="OJ413" s="163">
        <f t="shared" ca="1" si="1429"/>
        <v>0.76904761904761909</v>
      </c>
      <c r="OK413" s="163">
        <f t="shared" ca="1" si="1429"/>
        <v>0.82000000000000006</v>
      </c>
      <c r="OL413" s="163">
        <f t="shared" ca="1" si="1429"/>
        <v>0.875</v>
      </c>
      <c r="OM413" s="163">
        <f t="shared" ca="1" si="1429"/>
        <v>0.9</v>
      </c>
      <c r="ON413" s="163">
        <f t="shared" ca="1" si="1429"/>
        <v>0.90000000000000013</v>
      </c>
      <c r="OO413" s="163">
        <f t="shared" ca="1" si="1429"/>
        <v>0.75</v>
      </c>
      <c r="OP413" s="163">
        <f t="shared" ca="1" si="1429"/>
        <v>0.76904761904761909</v>
      </c>
      <c r="OQ413" s="163">
        <f t="shared" ca="1" si="1429"/>
        <v>0.82000000000000006</v>
      </c>
      <c r="OR413" s="163">
        <f t="shared" ca="1" si="1429"/>
        <v>0.875</v>
      </c>
      <c r="OS413" s="163">
        <f t="shared" ca="1" si="1429"/>
        <v>0.9</v>
      </c>
      <c r="OT413" s="163">
        <f t="shared" ca="1" si="1429"/>
        <v>0.9</v>
      </c>
      <c r="OU413" s="163">
        <f t="shared" ca="1" si="1429"/>
        <v>0.875</v>
      </c>
      <c r="OV413" s="161">
        <f t="shared" ca="1" si="1354"/>
        <v>1</v>
      </c>
      <c r="OW413" s="161">
        <f t="shared" ca="1" si="1355"/>
        <v>1</v>
      </c>
      <c r="OX413" s="161" t="str">
        <f t="shared" ca="1" si="1356"/>
        <v>-</v>
      </c>
      <c r="OY413" s="163" t="str">
        <f t="shared" ca="1" si="1357"/>
        <v>-</v>
      </c>
      <c r="OZ413" s="161" t="str">
        <f t="shared" ca="1" si="1358"/>
        <v>-</v>
      </c>
      <c r="PA413" s="161" t="str">
        <f t="shared" ca="1" si="1359"/>
        <v>-</v>
      </c>
      <c r="PB413" s="163">
        <f t="shared" ca="1" si="1415"/>
        <v>0</v>
      </c>
      <c r="PC413" s="27">
        <v>0</v>
      </c>
    </row>
    <row r="414" spans="1:419" s="143" customFormat="1" hidden="1" outlineLevel="1">
      <c r="A414" s="121">
        <f t="shared" si="14"/>
        <v>409</v>
      </c>
      <c r="B414" s="121"/>
      <c r="H414" s="121"/>
      <c r="I414" s="121"/>
      <c r="J414" s="121"/>
      <c r="K414" s="121"/>
      <c r="L414" s="121"/>
      <c r="M414" s="121"/>
      <c r="N414" s="121"/>
      <c r="O414" s="121"/>
      <c r="P414" s="121"/>
      <c r="Q414" s="121"/>
      <c r="R414" s="121"/>
      <c r="S414" s="121"/>
      <c r="T414" s="121"/>
      <c r="U414" s="121"/>
      <c r="V414" s="121"/>
      <c r="W414" s="121"/>
      <c r="X414" s="121"/>
      <c r="Y414" s="121"/>
      <c r="Z414" s="121"/>
      <c r="AA414" s="121"/>
      <c r="AB414" s="121"/>
      <c r="AC414" s="121"/>
      <c r="AE414" s="136" t="str">
        <f ca="1">"blank "&amp;TEXT(RAND(),"0.000")</f>
        <v>blank 0.883</v>
      </c>
      <c r="AF414" s="10" t="str">
        <f ca="1">IF(COUNTIF(AE$5:AE414,AE414)=1,"-","Dup")</f>
        <v>-</v>
      </c>
      <c r="AG414" s="10"/>
      <c r="AH414" s="149"/>
      <c r="AI414" s="149"/>
      <c r="AJ414" s="149"/>
      <c r="AK414" s="149"/>
      <c r="AL414" s="149"/>
      <c r="AM414" s="149"/>
      <c r="AN414" s="10"/>
      <c r="AO414" s="149"/>
      <c r="AP414" s="149"/>
      <c r="AQ414" s="149"/>
      <c r="AR414" s="149"/>
      <c r="AS414" s="149"/>
      <c r="AT414" s="149"/>
      <c r="AU414" s="149"/>
      <c r="AV414" s="192"/>
      <c r="AW414" s="192"/>
      <c r="AX414" s="192"/>
      <c r="AY414" s="192"/>
      <c r="AZ414" s="192"/>
      <c r="BA414" s="10"/>
      <c r="BB414" s="149"/>
      <c r="BC414" s="149"/>
      <c r="BD414" s="149"/>
      <c r="BE414" s="149"/>
      <c r="BF414" s="149"/>
      <c r="BG414" s="149"/>
      <c r="BH414" s="149"/>
      <c r="BI414" s="149"/>
      <c r="BJ414" s="149"/>
      <c r="BK414" s="149"/>
      <c r="BL414" s="149"/>
      <c r="BM414" s="149"/>
      <c r="BN414" s="149"/>
      <c r="BO414" s="192"/>
      <c r="BP414" s="192"/>
      <c r="BQ414" s="192"/>
      <c r="BR414" s="192"/>
      <c r="BS414" s="192"/>
      <c r="BT414" s="192"/>
      <c r="BU414" s="192"/>
      <c r="BV414" s="192"/>
      <c r="BW414" s="192"/>
      <c r="BX414" s="192"/>
      <c r="BY414" s="192"/>
      <c r="BZ414" s="192"/>
      <c r="CA414" s="192"/>
      <c r="CB414" s="192"/>
      <c r="CC414" s="192"/>
      <c r="CD414" s="192"/>
      <c r="CE414" s="192"/>
      <c r="CF414" s="192"/>
      <c r="CG414" s="192"/>
      <c r="CH414" s="192"/>
      <c r="CI414" s="192"/>
      <c r="CJ414" s="192"/>
      <c r="CK414" s="192"/>
      <c r="CL414" s="192"/>
      <c r="CM414" s="192"/>
      <c r="CN414" s="192"/>
      <c r="CO414" s="192"/>
      <c r="CP414" s="192"/>
      <c r="CQ414" s="192"/>
      <c r="CR414" s="192"/>
      <c r="CS414" s="192"/>
      <c r="CT414" s="192"/>
      <c r="CU414" s="192"/>
      <c r="CV414" s="192"/>
      <c r="CW414" s="192"/>
      <c r="CX414" s="192"/>
      <c r="CY414" s="192"/>
      <c r="CZ414" s="192"/>
      <c r="DA414" s="192"/>
      <c r="DB414" s="192"/>
      <c r="DC414" s="192"/>
      <c r="DD414" s="192"/>
      <c r="DE414" s="192"/>
      <c r="DF414" s="192"/>
      <c r="DG414" s="192"/>
      <c r="DH414" s="192"/>
      <c r="DI414" s="192"/>
      <c r="DJ414" s="192"/>
      <c r="DK414" s="192"/>
      <c r="DL414" s="10"/>
      <c r="DM414" s="149"/>
      <c r="DN414" s="149"/>
      <c r="DO414" s="149"/>
      <c r="DP414" s="149"/>
      <c r="DQ414" s="149"/>
      <c r="DR414" s="149"/>
      <c r="DS414" s="149"/>
      <c r="DT414" s="149"/>
      <c r="DU414" s="149"/>
      <c r="DV414" s="149"/>
      <c r="DW414" s="149"/>
      <c r="DX414" s="149"/>
      <c r="DY414" s="149"/>
      <c r="DZ414" s="149"/>
      <c r="EA414" s="149"/>
      <c r="EB414" s="149"/>
      <c r="EC414" s="149"/>
      <c r="ED414" s="149"/>
      <c r="EE414" s="149"/>
      <c r="EF414" s="149"/>
      <c r="EG414" s="149"/>
      <c r="EH414" s="10"/>
      <c r="EI414" s="149"/>
      <c r="EJ414" s="149"/>
      <c r="EK414" s="149"/>
      <c r="EL414" s="149"/>
      <c r="EM414" s="149"/>
      <c r="EN414" s="149"/>
      <c r="EO414" s="149"/>
      <c r="EP414" s="149"/>
      <c r="EQ414" s="149"/>
      <c r="ER414" s="149"/>
      <c r="ES414" s="149"/>
      <c r="ET414" s="149"/>
      <c r="EU414" s="149"/>
      <c r="EV414" s="149"/>
      <c r="EW414" s="149"/>
      <c r="EX414" s="149"/>
      <c r="EY414" s="149"/>
      <c r="EZ414" s="149"/>
      <c r="FA414" s="149"/>
      <c r="FB414" s="149"/>
      <c r="FC414" s="149"/>
      <c r="FD414" s="149"/>
      <c r="FE414" s="149"/>
      <c r="FF414" s="149"/>
      <c r="FG414" s="149"/>
      <c r="FH414" s="149"/>
      <c r="FI414" s="149"/>
      <c r="FJ414" s="149"/>
      <c r="FK414" s="149"/>
      <c r="FL414" s="149"/>
      <c r="FM414" s="149"/>
      <c r="FN414" s="149"/>
      <c r="FO414" s="149"/>
      <c r="FP414" s="149"/>
      <c r="FQ414" s="149"/>
      <c r="FR414" s="149"/>
      <c r="FS414" s="149"/>
      <c r="FT414" s="149"/>
      <c r="FU414" s="149"/>
      <c r="FV414" s="149"/>
      <c r="FW414" s="149"/>
      <c r="FX414" s="149"/>
      <c r="FY414" s="10"/>
      <c r="FZ414" s="149"/>
      <c r="GA414" s="149"/>
      <c r="GB414" s="149"/>
      <c r="GC414" s="149"/>
      <c r="GD414" s="149"/>
      <c r="GE414" s="149"/>
      <c r="GF414" s="149"/>
      <c r="GG414" s="149"/>
      <c r="GH414" s="149"/>
      <c r="GI414" s="149"/>
      <c r="GJ414" s="149"/>
      <c r="GK414" s="149"/>
      <c r="GL414" s="149"/>
      <c r="GM414" s="149"/>
      <c r="GN414" s="149"/>
      <c r="GO414" s="149"/>
      <c r="GP414" s="149"/>
      <c r="GQ414" s="149"/>
      <c r="GR414" s="149"/>
      <c r="GS414" s="149"/>
      <c r="GT414" s="149"/>
      <c r="GU414" s="149"/>
      <c r="GV414" s="149"/>
      <c r="GW414" s="149"/>
      <c r="GX414" s="149"/>
      <c r="GY414" s="149"/>
      <c r="GZ414" s="149"/>
      <c r="HA414" s="149"/>
      <c r="HB414" s="149"/>
      <c r="HC414" s="149"/>
      <c r="HD414" s="149"/>
      <c r="HE414" s="149"/>
      <c r="HF414" s="149"/>
      <c r="HG414" s="149"/>
      <c r="HH414" s="149"/>
      <c r="HI414" s="149"/>
      <c r="HJ414" s="10"/>
      <c r="HK414" s="149"/>
      <c r="HL414" s="149"/>
      <c r="HM414" s="149"/>
      <c r="HN414" s="149"/>
      <c r="HO414" s="149"/>
      <c r="HP414" s="149"/>
      <c r="HQ414" s="149"/>
      <c r="HR414" s="149"/>
      <c r="HS414" s="149"/>
      <c r="HT414" s="149"/>
      <c r="HU414" s="149"/>
      <c r="HV414" s="149"/>
      <c r="HW414" s="149"/>
      <c r="HX414" s="149"/>
      <c r="HY414" s="149"/>
      <c r="HZ414" s="149"/>
      <c r="IA414" s="149"/>
      <c r="IB414" s="149"/>
      <c r="IC414" s="149"/>
      <c r="ID414" s="149"/>
      <c r="IE414" s="149"/>
      <c r="IF414" s="149"/>
      <c r="IG414" s="149"/>
      <c r="IH414" s="149"/>
      <c r="II414" s="149"/>
      <c r="IJ414" s="149"/>
      <c r="IK414" s="149"/>
      <c r="IL414" s="149"/>
      <c r="IM414" s="149"/>
      <c r="IN414" s="149"/>
      <c r="IO414" s="149"/>
      <c r="IP414" s="149"/>
      <c r="IQ414" s="149"/>
      <c r="IR414" s="149"/>
      <c r="IS414" s="149"/>
      <c r="IT414" s="149"/>
      <c r="IU414" s="149"/>
      <c r="IV414" s="149"/>
      <c r="IW414" s="149"/>
      <c r="IX414" s="149"/>
      <c r="IY414" s="149"/>
      <c r="IZ414" s="149"/>
      <c r="JA414" s="149"/>
      <c r="JB414" s="149"/>
      <c r="JC414" s="149"/>
      <c r="JD414" s="149"/>
      <c r="JE414" s="149"/>
      <c r="JF414" s="149"/>
      <c r="JG414" s="149"/>
      <c r="JH414" s="149"/>
      <c r="JI414" s="149"/>
      <c r="JJ414" s="149"/>
      <c r="JK414" s="149"/>
      <c r="JL414" s="149"/>
      <c r="JM414" s="149"/>
      <c r="JN414" s="149"/>
      <c r="JO414" s="149"/>
      <c r="JP414" s="149"/>
      <c r="JQ414" s="149"/>
      <c r="JR414" s="149"/>
      <c r="JS414" s="149"/>
      <c r="JT414" s="149"/>
      <c r="JU414" s="149"/>
      <c r="JV414" s="149"/>
      <c r="JW414" s="149"/>
      <c r="JX414" s="149"/>
      <c r="JY414" s="149"/>
      <c r="JZ414" s="149"/>
      <c r="KA414" s="149"/>
      <c r="KB414" s="149"/>
      <c r="KC414" s="149"/>
      <c r="KD414" s="149"/>
      <c r="KE414" s="149"/>
      <c r="KF414" s="149"/>
      <c r="KG414" s="149"/>
      <c r="KH414" s="149"/>
      <c r="KI414" s="149"/>
      <c r="KJ414" s="149"/>
      <c r="KK414" s="149"/>
      <c r="KL414" s="149"/>
      <c r="KM414" s="149"/>
      <c r="KN414" s="149"/>
      <c r="KO414" s="149"/>
      <c r="KP414" s="149"/>
      <c r="KQ414" s="149"/>
      <c r="KR414" s="149"/>
      <c r="KS414" s="149"/>
      <c r="KT414" s="149"/>
      <c r="KU414" s="149"/>
      <c r="KV414" s="149"/>
      <c r="KW414" s="149"/>
      <c r="KX414" s="149"/>
      <c r="KY414" s="149"/>
      <c r="KZ414" s="149"/>
      <c r="LA414" s="149"/>
      <c r="LB414" s="149"/>
      <c r="LC414" s="149"/>
      <c r="LD414" s="149"/>
      <c r="LE414" s="149"/>
      <c r="LF414" s="149"/>
      <c r="LG414" s="149"/>
      <c r="LH414" s="149"/>
      <c r="LI414" s="149"/>
      <c r="LJ414" s="149"/>
      <c r="LK414" s="149"/>
      <c r="LL414" s="149"/>
      <c r="LM414" s="149"/>
      <c r="LN414" s="149"/>
      <c r="LO414" s="149"/>
      <c r="LP414" s="149"/>
      <c r="LQ414" s="149"/>
      <c r="LR414" s="149"/>
      <c r="LS414" s="149"/>
      <c r="LT414" s="149"/>
      <c r="LU414" s="149"/>
      <c r="LV414" s="149"/>
      <c r="LW414" s="149"/>
      <c r="LX414" s="149"/>
      <c r="LY414" s="10"/>
      <c r="LZ414" s="149"/>
      <c r="MA414" s="149"/>
      <c r="MB414" s="149"/>
      <c r="MC414" s="149"/>
      <c r="MD414" s="149"/>
      <c r="ME414" s="149"/>
      <c r="MF414" s="149"/>
      <c r="MG414" s="149"/>
      <c r="MH414" s="149"/>
      <c r="MI414" s="149"/>
      <c r="MJ414" s="149"/>
      <c r="MK414" s="149"/>
      <c r="ML414" s="149"/>
      <c r="MM414" s="149"/>
      <c r="MN414" s="149"/>
      <c r="MO414" s="149"/>
      <c r="MP414" s="149"/>
      <c r="MQ414" s="10"/>
      <c r="MR414" s="149"/>
      <c r="MS414" s="149"/>
      <c r="MT414" s="149"/>
      <c r="MU414" s="149"/>
      <c r="MV414" s="149"/>
      <c r="MW414" s="149"/>
      <c r="MX414" s="149"/>
      <c r="MY414" s="149"/>
      <c r="MZ414" s="149"/>
      <c r="NA414" s="149"/>
      <c r="NB414" s="149"/>
      <c r="NC414" s="149"/>
      <c r="ND414" s="149"/>
      <c r="NE414" s="149"/>
      <c r="NF414" s="149"/>
      <c r="NG414" s="149"/>
      <c r="NH414" s="149"/>
      <c r="NI414" s="149"/>
      <c r="NJ414" s="149"/>
      <c r="NK414" s="149"/>
      <c r="NL414" s="149"/>
      <c r="NM414" s="149"/>
      <c r="NN414" s="149"/>
      <c r="NO414" s="149"/>
      <c r="NP414" s="149"/>
      <c r="NQ414" s="149"/>
      <c r="NR414" s="149"/>
      <c r="NS414" s="149"/>
      <c r="NT414" s="149"/>
      <c r="NU414" s="149"/>
      <c r="NV414" s="149"/>
      <c r="NW414" s="149"/>
      <c r="NX414" s="149"/>
      <c r="NY414" s="149"/>
      <c r="NZ414" s="149"/>
      <c r="OA414" s="149"/>
      <c r="OB414" s="149"/>
      <c r="OC414" s="149"/>
      <c r="OD414" s="149"/>
      <c r="OE414" s="149"/>
      <c r="OF414" s="149"/>
      <c r="OG414" s="149"/>
      <c r="OH414" s="149"/>
      <c r="OI414" s="149"/>
      <c r="OJ414" s="149"/>
      <c r="OK414" s="149"/>
      <c r="OL414" s="149"/>
      <c r="OM414" s="149"/>
      <c r="ON414" s="149"/>
      <c r="OO414" s="149"/>
      <c r="OP414" s="149"/>
      <c r="OQ414" s="149"/>
      <c r="OR414" s="149"/>
      <c r="OS414" s="149"/>
      <c r="OT414" s="149"/>
      <c r="OU414" s="149"/>
      <c r="OV414" s="149"/>
      <c r="OW414" s="149"/>
      <c r="OX414" s="149"/>
      <c r="OY414" s="149"/>
      <c r="OZ414" s="149"/>
      <c r="PA414" s="149"/>
      <c r="PB414" s="149"/>
      <c r="PC414" s="27">
        <v>0</v>
      </c>
    </row>
    <row r="415" spans="1:419" s="143" customFormat="1" collapsed="1">
      <c r="A415" s="121">
        <f>ROW(A415)-5</f>
        <v>410</v>
      </c>
      <c r="B415" s="121"/>
      <c r="E415" s="123"/>
      <c r="F415" s="123"/>
      <c r="G415" s="120" t="s">
        <v>917</v>
      </c>
      <c r="H415" s="143">
        <v>1</v>
      </c>
      <c r="I415" s="143">
        <v>1</v>
      </c>
      <c r="J415" s="143">
        <v>1</v>
      </c>
      <c r="K415" s="143">
        <v>1</v>
      </c>
      <c r="L415" s="143">
        <v>1</v>
      </c>
      <c r="M415" s="143">
        <v>1</v>
      </c>
      <c r="N415" s="143">
        <v>1</v>
      </c>
      <c r="O415" s="143">
        <v>1</v>
      </c>
      <c r="P415" s="143">
        <v>1</v>
      </c>
      <c r="Q415" s="143">
        <v>1</v>
      </c>
      <c r="R415" s="143">
        <v>1</v>
      </c>
      <c r="S415" s="143">
        <v>1</v>
      </c>
      <c r="T415" s="143">
        <v>1</v>
      </c>
      <c r="U415" s="143">
        <v>1</v>
      </c>
      <c r="V415" s="143">
        <v>1</v>
      </c>
      <c r="W415" s="143">
        <v>1</v>
      </c>
      <c r="X415" s="143">
        <v>1</v>
      </c>
      <c r="Y415" s="143">
        <v>1</v>
      </c>
      <c r="Z415" s="143">
        <v>1</v>
      </c>
      <c r="AA415" s="143">
        <v>1</v>
      </c>
      <c r="AB415" s="143">
        <v>1</v>
      </c>
      <c r="AC415" s="143">
        <v>1</v>
      </c>
      <c r="AD415" s="143">
        <v>0</v>
      </c>
      <c r="AE415" s="134" t="s">
        <v>1601</v>
      </c>
      <c r="AF415" s="10" t="str">
        <f ca="1">IF(COUNTIF(AE$5:AE415,AE415)=1,"-","Dup")</f>
        <v>-</v>
      </c>
      <c r="AG415" s="10"/>
      <c r="AH415" s="149"/>
      <c r="AI415" s="149"/>
      <c r="AJ415" s="149"/>
      <c r="AK415" s="149"/>
      <c r="AL415" s="149"/>
      <c r="AM415" s="149"/>
      <c r="AN415" s="10"/>
      <c r="AO415" s="149"/>
      <c r="AP415" s="149"/>
      <c r="AQ415" s="149"/>
      <c r="AR415" s="149"/>
      <c r="AS415" s="149"/>
      <c r="AT415" s="149"/>
      <c r="AU415" s="149"/>
      <c r="AV415" s="192"/>
      <c r="AW415" s="192"/>
      <c r="AX415" s="192"/>
      <c r="AY415" s="192"/>
      <c r="AZ415" s="192"/>
      <c r="BA415" s="10"/>
      <c r="BB415" s="149"/>
      <c r="BC415" s="149"/>
      <c r="BD415" s="149"/>
      <c r="BE415" s="149"/>
      <c r="BF415" s="149"/>
      <c r="BG415" s="149"/>
      <c r="BH415" s="149"/>
      <c r="BI415" s="149"/>
      <c r="BJ415" s="149"/>
      <c r="BK415" s="149"/>
      <c r="BL415" s="149"/>
      <c r="BM415" s="149"/>
      <c r="BN415" s="149"/>
      <c r="BO415" s="192"/>
      <c r="BP415" s="192"/>
      <c r="BQ415" s="192"/>
      <c r="BR415" s="192"/>
      <c r="BS415" s="192"/>
      <c r="BT415" s="192"/>
      <c r="BU415" s="192"/>
      <c r="BV415" s="192"/>
      <c r="BW415" s="192"/>
      <c r="BX415" s="192"/>
      <c r="BY415" s="192"/>
      <c r="BZ415" s="192"/>
      <c r="CA415" s="192"/>
      <c r="CB415" s="192"/>
      <c r="CC415" s="192"/>
      <c r="CD415" s="192"/>
      <c r="CE415" s="192"/>
      <c r="CF415" s="192"/>
      <c r="CG415" s="192"/>
      <c r="CH415" s="192"/>
      <c r="CI415" s="192"/>
      <c r="CJ415" s="192"/>
      <c r="CK415" s="192"/>
      <c r="CL415" s="192"/>
      <c r="CM415" s="192"/>
      <c r="CN415" s="192"/>
      <c r="CO415" s="192"/>
      <c r="CP415" s="192"/>
      <c r="CQ415" s="192"/>
      <c r="CR415" s="192"/>
      <c r="CS415" s="192"/>
      <c r="CT415" s="192"/>
      <c r="CU415" s="192"/>
      <c r="CV415" s="192"/>
      <c r="CW415" s="192"/>
      <c r="CX415" s="192"/>
      <c r="CY415" s="192"/>
      <c r="CZ415" s="192"/>
      <c r="DA415" s="192"/>
      <c r="DB415" s="192"/>
      <c r="DC415" s="192"/>
      <c r="DD415" s="192"/>
      <c r="DE415" s="192"/>
      <c r="DF415" s="192"/>
      <c r="DG415" s="192"/>
      <c r="DH415" s="192"/>
      <c r="DI415" s="192"/>
      <c r="DJ415" s="192"/>
      <c r="DK415" s="192"/>
      <c r="DL415" s="10"/>
      <c r="DM415" s="149"/>
      <c r="DN415" s="149"/>
      <c r="DO415" s="149"/>
      <c r="DP415" s="149"/>
      <c r="DQ415" s="149"/>
      <c r="DR415" s="149"/>
      <c r="DS415" s="149"/>
      <c r="DT415" s="149"/>
      <c r="DU415" s="149"/>
      <c r="DV415" s="149"/>
      <c r="DW415" s="149"/>
      <c r="DX415" s="149"/>
      <c r="DY415" s="149"/>
      <c r="DZ415" s="149"/>
      <c r="EA415" s="149"/>
      <c r="EB415" s="149"/>
      <c r="EC415" s="149"/>
      <c r="ED415" s="149"/>
      <c r="EE415" s="149"/>
      <c r="EF415" s="149"/>
      <c r="EG415" s="149"/>
      <c r="EH415" s="10"/>
      <c r="EI415" s="149"/>
      <c r="EJ415" s="149"/>
      <c r="EK415" s="149"/>
      <c r="EL415" s="149"/>
      <c r="EM415" s="149"/>
      <c r="EN415" s="149"/>
      <c r="EO415" s="149"/>
      <c r="EP415" s="149"/>
      <c r="EQ415" s="149"/>
      <c r="ER415" s="149"/>
      <c r="ES415" s="149"/>
      <c r="ET415" s="149"/>
      <c r="EU415" s="149"/>
      <c r="EV415" s="149"/>
      <c r="EW415" s="149"/>
      <c r="EX415" s="149"/>
      <c r="EY415" s="149"/>
      <c r="EZ415" s="149"/>
      <c r="FA415" s="149"/>
      <c r="FB415" s="149"/>
      <c r="FC415" s="149"/>
      <c r="FD415" s="149"/>
      <c r="FE415" s="149"/>
      <c r="FF415" s="149"/>
      <c r="FG415" s="149"/>
      <c r="FH415" s="149"/>
      <c r="FI415" s="149"/>
      <c r="FJ415" s="149"/>
      <c r="FK415" s="149"/>
      <c r="FL415" s="149"/>
      <c r="FM415" s="149"/>
      <c r="FN415" s="149"/>
      <c r="FO415" s="149"/>
      <c r="FP415" s="149"/>
      <c r="FQ415" s="149"/>
      <c r="FR415" s="149"/>
      <c r="FS415" s="149"/>
      <c r="FT415" s="149"/>
      <c r="FU415" s="149"/>
      <c r="FV415" s="149"/>
      <c r="FW415" s="149"/>
      <c r="FX415" s="149"/>
      <c r="FY415" s="10"/>
      <c r="FZ415" s="149"/>
      <c r="GA415" s="149"/>
      <c r="GB415" s="149"/>
      <c r="GC415" s="149"/>
      <c r="GD415" s="149"/>
      <c r="GE415" s="149"/>
      <c r="GF415" s="149"/>
      <c r="GG415" s="149"/>
      <c r="GH415" s="149"/>
      <c r="GI415" s="149"/>
      <c r="GJ415" s="149"/>
      <c r="GK415" s="149"/>
      <c r="GL415" s="149"/>
      <c r="GM415" s="149"/>
      <c r="GN415" s="149"/>
      <c r="GO415" s="149"/>
      <c r="GP415" s="149"/>
      <c r="GQ415" s="149"/>
      <c r="GR415" s="149"/>
      <c r="GS415" s="149"/>
      <c r="GT415" s="149"/>
      <c r="GU415" s="149"/>
      <c r="GV415" s="149"/>
      <c r="GW415" s="149"/>
      <c r="GX415" s="149"/>
      <c r="GY415" s="149"/>
      <c r="GZ415" s="149"/>
      <c r="HA415" s="149"/>
      <c r="HB415" s="149"/>
      <c r="HC415" s="149"/>
      <c r="HD415" s="149"/>
      <c r="HE415" s="149"/>
      <c r="HF415" s="149"/>
      <c r="HG415" s="149"/>
      <c r="HH415" s="149"/>
      <c r="HI415" s="149"/>
      <c r="HJ415" s="10"/>
      <c r="HK415" s="149"/>
      <c r="HL415" s="149"/>
      <c r="HM415" s="149"/>
      <c r="HN415" s="149"/>
      <c r="HO415" s="149"/>
      <c r="HP415" s="149"/>
      <c r="HQ415" s="149"/>
      <c r="HR415" s="149"/>
      <c r="HS415" s="149"/>
      <c r="HT415" s="149"/>
      <c r="HU415" s="149"/>
      <c r="HV415" s="149"/>
      <c r="HW415" s="149"/>
      <c r="HX415" s="149"/>
      <c r="HY415" s="149"/>
      <c r="HZ415" s="149"/>
      <c r="IA415" s="149"/>
      <c r="IB415" s="149"/>
      <c r="IC415" s="149"/>
      <c r="ID415" s="149"/>
      <c r="IE415" s="149"/>
      <c r="IF415" s="149"/>
      <c r="IG415" s="149"/>
      <c r="IH415" s="149"/>
      <c r="II415" s="149"/>
      <c r="IJ415" s="149"/>
      <c r="IK415" s="149"/>
      <c r="IL415" s="149"/>
      <c r="IM415" s="149"/>
      <c r="IN415" s="149"/>
      <c r="IO415" s="149"/>
      <c r="IP415" s="149"/>
      <c r="IQ415" s="149"/>
      <c r="IR415" s="149"/>
      <c r="IS415" s="149"/>
      <c r="IT415" s="149"/>
      <c r="IU415" s="149"/>
      <c r="IV415" s="149"/>
      <c r="IW415" s="149"/>
      <c r="IX415" s="149"/>
      <c r="IY415" s="149"/>
      <c r="IZ415" s="149"/>
      <c r="JA415" s="149"/>
      <c r="JB415" s="149"/>
      <c r="JC415" s="149"/>
      <c r="JD415" s="149"/>
      <c r="JE415" s="149"/>
      <c r="JF415" s="149"/>
      <c r="JG415" s="149"/>
      <c r="JH415" s="149"/>
      <c r="JI415" s="149"/>
      <c r="JJ415" s="149"/>
      <c r="JK415" s="149"/>
      <c r="JL415" s="149"/>
      <c r="JM415" s="149"/>
      <c r="JN415" s="149"/>
      <c r="JO415" s="149"/>
      <c r="JP415" s="149"/>
      <c r="JQ415" s="149"/>
      <c r="JR415" s="149"/>
      <c r="JS415" s="149"/>
      <c r="JT415" s="149"/>
      <c r="JU415" s="149"/>
      <c r="JV415" s="149"/>
      <c r="JW415" s="149"/>
      <c r="JX415" s="149"/>
      <c r="JY415" s="149"/>
      <c r="JZ415" s="149"/>
      <c r="KA415" s="149"/>
      <c r="KB415" s="149"/>
      <c r="KC415" s="149"/>
      <c r="KD415" s="149"/>
      <c r="KE415" s="149"/>
      <c r="KF415" s="149"/>
      <c r="KG415" s="149"/>
      <c r="KH415" s="149"/>
      <c r="KI415" s="149"/>
      <c r="KJ415" s="149"/>
      <c r="KK415" s="149"/>
      <c r="KL415" s="149"/>
      <c r="KM415" s="149"/>
      <c r="KN415" s="149"/>
      <c r="KO415" s="149"/>
      <c r="KP415" s="149"/>
      <c r="KQ415" s="149"/>
      <c r="KR415" s="149"/>
      <c r="KS415" s="149"/>
      <c r="KT415" s="149"/>
      <c r="KU415" s="149"/>
      <c r="KV415" s="149"/>
      <c r="KW415" s="149"/>
      <c r="KX415" s="149"/>
      <c r="KY415" s="149"/>
      <c r="KZ415" s="149"/>
      <c r="LA415" s="149"/>
      <c r="LB415" s="149"/>
      <c r="LC415" s="149"/>
      <c r="LD415" s="149"/>
      <c r="LE415" s="149"/>
      <c r="LF415" s="149"/>
      <c r="LG415" s="149"/>
      <c r="LH415" s="149"/>
      <c r="LI415" s="149"/>
      <c r="LJ415" s="149"/>
      <c r="LK415" s="149"/>
      <c r="LL415" s="149"/>
      <c r="LM415" s="149"/>
      <c r="LN415" s="149"/>
      <c r="LO415" s="149"/>
      <c r="LP415" s="149"/>
      <c r="LQ415" s="149"/>
      <c r="LR415" s="149"/>
      <c r="LS415" s="149"/>
      <c r="LT415" s="149"/>
      <c r="LU415" s="149"/>
      <c r="LV415" s="149"/>
      <c r="LW415" s="149"/>
      <c r="LX415" s="149"/>
      <c r="LY415" s="10"/>
      <c r="LZ415" s="149"/>
      <c r="MA415" s="149"/>
      <c r="MB415" s="149"/>
      <c r="MC415" s="149"/>
      <c r="MD415" s="149"/>
      <c r="ME415" s="149"/>
      <c r="MF415" s="149"/>
      <c r="MG415" s="149"/>
      <c r="MH415" s="149"/>
      <c r="MI415" s="149"/>
      <c r="MJ415" s="149"/>
      <c r="MK415" s="149"/>
      <c r="ML415" s="149"/>
      <c r="MM415" s="149"/>
      <c r="MN415" s="149"/>
      <c r="MO415" s="149"/>
      <c r="MP415" s="149"/>
      <c r="MQ415" s="10"/>
      <c r="MR415" s="149"/>
      <c r="MS415" s="149"/>
      <c r="MT415" s="149"/>
      <c r="MU415" s="149"/>
      <c r="MV415" s="149"/>
      <c r="MW415" s="149"/>
      <c r="MX415" s="149"/>
      <c r="MY415" s="149"/>
      <c r="MZ415" s="149"/>
      <c r="NA415" s="149"/>
      <c r="NB415" s="149"/>
      <c r="NC415" s="149"/>
      <c r="ND415" s="149"/>
      <c r="NE415" s="149"/>
      <c r="NF415" s="149"/>
      <c r="NG415" s="149"/>
      <c r="NH415" s="149"/>
      <c r="NI415" s="149"/>
      <c r="NJ415" s="149"/>
      <c r="NK415" s="149"/>
      <c r="NL415" s="149"/>
      <c r="NM415" s="149"/>
      <c r="NN415" s="149"/>
      <c r="NO415" s="149"/>
      <c r="NP415" s="149"/>
      <c r="NQ415" s="149"/>
      <c r="NR415" s="149"/>
      <c r="NS415" s="149"/>
      <c r="NT415" s="149"/>
      <c r="NU415" s="149"/>
      <c r="NV415" s="149"/>
      <c r="NW415" s="149"/>
      <c r="NX415" s="149"/>
      <c r="NY415" s="149"/>
      <c r="NZ415" s="149"/>
      <c r="OA415" s="149"/>
      <c r="OB415" s="149"/>
      <c r="OC415" s="149"/>
      <c r="OD415" s="149"/>
      <c r="OE415" s="149"/>
      <c r="OF415" s="149"/>
      <c r="OG415" s="149"/>
      <c r="OH415" s="149"/>
      <c r="OI415" s="149"/>
      <c r="OJ415" s="149"/>
      <c r="OK415" s="149"/>
      <c r="OL415" s="149"/>
      <c r="OM415" s="149"/>
      <c r="ON415" s="149"/>
      <c r="OO415" s="149"/>
      <c r="OP415" s="149"/>
      <c r="OQ415" s="149"/>
      <c r="OR415" s="149"/>
      <c r="OS415" s="149"/>
      <c r="OT415" s="149"/>
      <c r="OU415" s="149"/>
      <c r="OV415" s="149"/>
      <c r="OW415" s="149"/>
      <c r="OX415" s="149"/>
      <c r="OY415" s="149"/>
      <c r="OZ415" s="149"/>
      <c r="PA415" s="149"/>
      <c r="PB415" s="149"/>
      <c r="PC415" s="27">
        <v>0</v>
      </c>
    </row>
    <row r="416" spans="1:419" s="143" customFormat="1" hidden="1" outlineLevel="1">
      <c r="A416" s="121">
        <f>ROW(A416)-5</f>
        <v>411</v>
      </c>
      <c r="B416" s="121"/>
      <c r="E416" s="123"/>
      <c r="F416" s="123"/>
      <c r="G416" s="120" t="s">
        <v>918</v>
      </c>
      <c r="H416" s="143">
        <v>3</v>
      </c>
      <c r="I416" s="143">
        <v>3</v>
      </c>
      <c r="J416" s="143">
        <v>2</v>
      </c>
      <c r="K416" s="143">
        <v>4</v>
      </c>
      <c r="L416" s="143">
        <v>3</v>
      </c>
      <c r="M416" s="143">
        <v>3</v>
      </c>
      <c r="N416" s="143">
        <v>3</v>
      </c>
      <c r="O416" s="143">
        <v>3</v>
      </c>
      <c r="P416" s="143">
        <v>3</v>
      </c>
      <c r="Q416" s="143">
        <v>3</v>
      </c>
      <c r="R416" s="143">
        <v>3</v>
      </c>
      <c r="S416" s="143">
        <v>3</v>
      </c>
      <c r="T416" s="143">
        <v>3</v>
      </c>
      <c r="U416" s="143">
        <v>3</v>
      </c>
      <c r="V416" s="143">
        <v>3</v>
      </c>
      <c r="W416" s="143">
        <v>3</v>
      </c>
      <c r="X416" s="143">
        <v>3</v>
      </c>
      <c r="Y416" s="143">
        <v>4</v>
      </c>
      <c r="Z416" s="143">
        <v>3</v>
      </c>
      <c r="AA416" s="143">
        <v>4</v>
      </c>
      <c r="AB416" s="143">
        <v>3</v>
      </c>
      <c r="AC416" s="143">
        <v>3</v>
      </c>
      <c r="AD416" s="143">
        <v>0</v>
      </c>
      <c r="AE416" s="135" t="str">
        <f t="array" ref="AE416">PRODUCT($H416:$AD416-$H415:$AD415+1)&amp;" "&amp;AE415&amp;" specific pointers"</f>
        <v>49589822592 Yield  specific pointers</v>
      </c>
      <c r="AF416" s="10" t="str">
        <f ca="1">IF(COUNTIF(AE$5:AE416,AE416)=1,"-","Dup")</f>
        <v>-</v>
      </c>
      <c r="AG416" s="10"/>
      <c r="AH416" s="149"/>
      <c r="AI416" s="149"/>
      <c r="AJ416" s="149"/>
      <c r="AK416" s="149"/>
      <c r="AL416" s="149"/>
      <c r="AM416" s="149"/>
      <c r="AN416" s="10"/>
      <c r="AO416" s="149"/>
      <c r="AP416" s="149"/>
      <c r="AQ416" s="149"/>
      <c r="AR416" s="149"/>
      <c r="AS416" s="149"/>
      <c r="AT416" s="149"/>
      <c r="AU416" s="149"/>
      <c r="AV416" s="192"/>
      <c r="AW416" s="192"/>
      <c r="AX416" s="192"/>
      <c r="AY416" s="192"/>
      <c r="AZ416" s="192"/>
      <c r="BA416" s="10"/>
      <c r="BB416" s="149"/>
      <c r="BC416" s="149"/>
      <c r="BD416" s="149"/>
      <c r="BE416" s="149"/>
      <c r="BF416" s="149"/>
      <c r="BG416" s="156"/>
      <c r="BH416" s="149"/>
      <c r="BI416" s="149"/>
      <c r="BJ416" s="149"/>
      <c r="BK416" s="149"/>
      <c r="BL416" s="149"/>
      <c r="BM416" s="149"/>
      <c r="BN416" s="149"/>
      <c r="BO416" s="192"/>
      <c r="BP416" s="192"/>
      <c r="BQ416" s="192"/>
      <c r="BR416" s="192"/>
      <c r="BS416" s="192"/>
      <c r="BT416" s="192"/>
      <c r="BU416" s="192"/>
      <c r="BV416" s="192"/>
      <c r="BW416" s="192"/>
      <c r="BX416" s="192"/>
      <c r="BY416" s="192"/>
      <c r="BZ416" s="192"/>
      <c r="CA416" s="192"/>
      <c r="CB416" s="192"/>
      <c r="CC416" s="192"/>
      <c r="CD416" s="192"/>
      <c r="CE416" s="192"/>
      <c r="CF416" s="192"/>
      <c r="CG416" s="192"/>
      <c r="CH416" s="192"/>
      <c r="CI416" s="192"/>
      <c r="CJ416" s="192"/>
      <c r="CK416" s="192"/>
      <c r="CL416" s="192"/>
      <c r="CM416" s="192"/>
      <c r="CN416" s="192"/>
      <c r="CO416" s="192"/>
      <c r="CP416" s="192"/>
      <c r="CQ416" s="192"/>
      <c r="CR416" s="192"/>
      <c r="CS416" s="192"/>
      <c r="CT416" s="192"/>
      <c r="CU416" s="192"/>
      <c r="CV416" s="192"/>
      <c r="CW416" s="192"/>
      <c r="CX416" s="192"/>
      <c r="CY416" s="192"/>
      <c r="CZ416" s="192"/>
      <c r="DA416" s="192"/>
      <c r="DB416" s="192"/>
      <c r="DC416" s="192"/>
      <c r="DD416" s="192"/>
      <c r="DE416" s="192"/>
      <c r="DF416" s="192"/>
      <c r="DG416" s="192"/>
      <c r="DH416" s="192"/>
      <c r="DI416" s="192"/>
      <c r="DJ416" s="192"/>
      <c r="DK416" s="192"/>
      <c r="DL416" s="10"/>
      <c r="DM416" s="149"/>
      <c r="DN416" s="149"/>
      <c r="DO416" s="149"/>
      <c r="DP416" s="149"/>
      <c r="DQ416" s="149"/>
      <c r="DR416" s="149"/>
      <c r="DS416" s="149"/>
      <c r="DT416" s="149"/>
      <c r="DU416" s="149"/>
      <c r="DV416" s="149"/>
      <c r="DW416" s="149"/>
      <c r="DX416" s="149"/>
      <c r="DY416" s="149"/>
      <c r="DZ416" s="149"/>
      <c r="EA416" s="149"/>
      <c r="EB416" s="149"/>
      <c r="EC416" s="149"/>
      <c r="ED416" s="149"/>
      <c r="EE416" s="149"/>
      <c r="EF416" s="149"/>
      <c r="EG416" s="149"/>
      <c r="EH416" s="10"/>
      <c r="EI416" s="149"/>
      <c r="EJ416" s="149"/>
      <c r="EK416" s="149"/>
      <c r="EL416" s="149"/>
      <c r="EM416" s="149"/>
      <c r="EN416" s="149"/>
      <c r="EO416" s="149"/>
      <c r="EP416" s="149"/>
      <c r="EQ416" s="149"/>
      <c r="ER416" s="149"/>
      <c r="ES416" s="149"/>
      <c r="ET416" s="149"/>
      <c r="EU416" s="149"/>
      <c r="EV416" s="149"/>
      <c r="EW416" s="149"/>
      <c r="EX416" s="149"/>
      <c r="EY416" s="149"/>
      <c r="EZ416" s="149"/>
      <c r="FA416" s="149"/>
      <c r="FB416" s="149"/>
      <c r="FC416" s="149"/>
      <c r="FD416" s="149"/>
      <c r="FE416" s="149"/>
      <c r="FF416" s="149"/>
      <c r="FG416" s="149"/>
      <c r="FH416" s="149"/>
      <c r="FI416" s="149"/>
      <c r="FJ416" s="149"/>
      <c r="FK416" s="149"/>
      <c r="FL416" s="149"/>
      <c r="FM416" s="149"/>
      <c r="FN416" s="149"/>
      <c r="FO416" s="149"/>
      <c r="FP416" s="162"/>
      <c r="FQ416" s="162"/>
      <c r="FR416" s="149"/>
      <c r="FS416" s="149"/>
      <c r="FT416" s="149"/>
      <c r="FU416" s="149"/>
      <c r="FV416" s="149"/>
      <c r="FW416" s="149"/>
      <c r="FX416" s="149"/>
      <c r="FY416" s="10"/>
      <c r="FZ416" s="162"/>
      <c r="GA416" s="149"/>
      <c r="GB416" s="149"/>
      <c r="GC416" s="149"/>
      <c r="GD416" s="149"/>
      <c r="GE416" s="162"/>
      <c r="GF416" s="149"/>
      <c r="GG416" s="149"/>
      <c r="GH416" s="149"/>
      <c r="GI416" s="149"/>
      <c r="GJ416" s="149"/>
      <c r="GK416" s="149"/>
      <c r="GL416" s="149"/>
      <c r="GM416" s="149"/>
      <c r="GN416" s="149"/>
      <c r="GO416" s="149"/>
      <c r="GP416" s="149"/>
      <c r="GQ416" s="149"/>
      <c r="GR416" s="149"/>
      <c r="GS416" s="149"/>
      <c r="GT416" s="149"/>
      <c r="GU416" s="149"/>
      <c r="GV416" s="149"/>
      <c r="GW416" s="149"/>
      <c r="GX416" s="149"/>
      <c r="GY416" s="149"/>
      <c r="GZ416" s="149"/>
      <c r="HA416" s="149"/>
      <c r="HB416" s="149"/>
      <c r="HC416" s="149"/>
      <c r="HD416" s="162"/>
      <c r="HE416" s="162"/>
      <c r="HF416" s="162"/>
      <c r="HG416" s="162"/>
      <c r="HH416" s="162"/>
      <c r="HI416" s="162"/>
      <c r="HJ416" s="10"/>
      <c r="HK416" s="149"/>
      <c r="HL416" s="149"/>
      <c r="HM416" s="149"/>
      <c r="HN416" s="149"/>
      <c r="HO416" s="149"/>
      <c r="HP416" s="162"/>
      <c r="HQ416" s="162"/>
      <c r="HR416" s="162"/>
      <c r="HS416" s="162"/>
      <c r="HT416" s="149"/>
      <c r="HU416" s="149"/>
      <c r="HV416" s="162"/>
      <c r="HW416" s="162"/>
      <c r="HX416" s="162"/>
      <c r="HY416" s="162"/>
      <c r="HZ416" s="162"/>
      <c r="IA416" s="162"/>
      <c r="IB416" s="149"/>
      <c r="IC416" s="149"/>
      <c r="ID416" s="162"/>
      <c r="IE416" s="149"/>
      <c r="IF416" s="149"/>
      <c r="IG416" s="149"/>
      <c r="IH416" s="149"/>
      <c r="II416" s="149"/>
      <c r="IJ416" s="149"/>
      <c r="IK416" s="162"/>
      <c r="IL416" s="162"/>
      <c r="IM416" s="162"/>
      <c r="IN416" s="162"/>
      <c r="IO416" s="149"/>
      <c r="IP416" s="162"/>
      <c r="IQ416" s="149"/>
      <c r="IR416" s="149"/>
      <c r="IS416" s="149"/>
      <c r="IT416" s="149"/>
      <c r="IU416" s="149"/>
      <c r="IV416" s="149"/>
      <c r="IW416" s="149"/>
      <c r="IX416" s="149"/>
      <c r="IY416" s="149"/>
      <c r="IZ416" s="149"/>
      <c r="JA416" s="149"/>
      <c r="JB416" s="149"/>
      <c r="JC416" s="149"/>
      <c r="JD416" s="149"/>
      <c r="JE416" s="149"/>
      <c r="JF416" s="149"/>
      <c r="JG416" s="149"/>
      <c r="JH416" s="149"/>
      <c r="JI416" s="149"/>
      <c r="JJ416" s="149"/>
      <c r="JK416" s="149"/>
      <c r="JL416" s="149"/>
      <c r="JM416" s="149"/>
      <c r="JN416" s="149"/>
      <c r="JO416" s="149"/>
      <c r="JP416" s="149"/>
      <c r="JQ416" s="149"/>
      <c r="JR416" s="149"/>
      <c r="JS416" s="149"/>
      <c r="JT416" s="149"/>
      <c r="JU416" s="149"/>
      <c r="JV416" s="149"/>
      <c r="JW416" s="149"/>
      <c r="JX416" s="149"/>
      <c r="JY416" s="149"/>
      <c r="JZ416" s="149"/>
      <c r="KA416" s="149"/>
      <c r="KB416" s="149"/>
      <c r="KC416" s="149"/>
      <c r="KD416" s="149"/>
      <c r="KE416" s="149"/>
      <c r="KF416" s="149"/>
      <c r="KG416" s="149"/>
      <c r="KH416" s="149"/>
      <c r="KI416" s="149"/>
      <c r="KJ416" s="149"/>
      <c r="KK416" s="149"/>
      <c r="KL416" s="149"/>
      <c r="KM416" s="149"/>
      <c r="KN416" s="149"/>
      <c r="KO416" s="149"/>
      <c r="KP416" s="149"/>
      <c r="KQ416" s="149"/>
      <c r="KR416" s="149"/>
      <c r="KS416" s="149"/>
      <c r="KT416" s="149"/>
      <c r="KU416" s="149"/>
      <c r="KV416" s="149"/>
      <c r="KW416" s="149"/>
      <c r="KX416" s="149"/>
      <c r="KY416" s="149"/>
      <c r="KZ416" s="149"/>
      <c r="LA416" s="149"/>
      <c r="LB416" s="149"/>
      <c r="LC416" s="149"/>
      <c r="LD416" s="149"/>
      <c r="LE416" s="149"/>
      <c r="LF416" s="149"/>
      <c r="LG416" s="149"/>
      <c r="LH416" s="149"/>
      <c r="LI416" s="149"/>
      <c r="LJ416" s="149"/>
      <c r="LK416" s="149"/>
      <c r="LL416" s="149"/>
      <c r="LM416" s="149"/>
      <c r="LN416" s="149"/>
      <c r="LO416" s="149"/>
      <c r="LP416" s="149"/>
      <c r="LQ416" s="149"/>
      <c r="LR416" s="149"/>
      <c r="LS416" s="149"/>
      <c r="LT416" s="149"/>
      <c r="LU416" s="149"/>
      <c r="LV416" s="149"/>
      <c r="LW416" s="149"/>
      <c r="LX416" s="149"/>
      <c r="LY416" s="10"/>
      <c r="LZ416" s="149"/>
      <c r="MA416" s="149"/>
      <c r="MB416" s="149"/>
      <c r="MC416" s="149"/>
      <c r="MD416" s="149"/>
      <c r="ME416" s="149"/>
      <c r="MF416" s="149"/>
      <c r="MG416" s="149"/>
      <c r="MH416" s="149"/>
      <c r="MI416" s="149"/>
      <c r="MJ416" s="149"/>
      <c r="MK416" s="162"/>
      <c r="ML416" s="162"/>
      <c r="MM416" s="162"/>
      <c r="MN416" s="162"/>
      <c r="MO416" s="162"/>
      <c r="MP416" s="149"/>
      <c r="MQ416" s="10"/>
      <c r="MR416" s="149"/>
      <c r="MS416" s="149"/>
      <c r="MT416" s="149"/>
      <c r="MU416" s="149"/>
      <c r="MV416" s="149"/>
      <c r="MW416" s="149"/>
      <c r="MX416" s="149"/>
      <c r="MY416" s="149"/>
      <c r="MZ416" s="149"/>
      <c r="NA416" s="149"/>
      <c r="NB416" s="149"/>
      <c r="NC416" s="149"/>
      <c r="ND416" s="149"/>
      <c r="NE416" s="149"/>
      <c r="NF416" s="149"/>
      <c r="NG416" s="149"/>
      <c r="NH416" s="149"/>
      <c r="NI416" s="149"/>
      <c r="NJ416" s="149"/>
      <c r="NK416" s="149"/>
      <c r="NL416" s="149"/>
      <c r="NM416" s="149"/>
      <c r="NN416" s="149"/>
      <c r="NO416" s="149"/>
      <c r="NP416" s="149"/>
      <c r="NQ416" s="149"/>
      <c r="NR416" s="149"/>
      <c r="NS416" s="149"/>
      <c r="NT416" s="149"/>
      <c r="NU416" s="149"/>
      <c r="NV416" s="149"/>
      <c r="NW416" s="149"/>
      <c r="NX416" s="149"/>
      <c r="NY416" s="149"/>
      <c r="NZ416" s="149"/>
      <c r="OA416" s="149"/>
      <c r="OB416" s="149"/>
      <c r="OC416" s="149"/>
      <c r="OD416" s="149"/>
      <c r="OE416" s="149"/>
      <c r="OF416" s="149"/>
      <c r="OG416" s="149"/>
      <c r="OH416" s="149"/>
      <c r="OI416" s="149"/>
      <c r="OJ416" s="149"/>
      <c r="OK416" s="149"/>
      <c r="OL416" s="149"/>
      <c r="OM416" s="149"/>
      <c r="ON416" s="149"/>
      <c r="OO416" s="149"/>
      <c r="OP416" s="149"/>
      <c r="OQ416" s="149"/>
      <c r="OR416" s="149"/>
      <c r="OS416" s="149"/>
      <c r="OT416" s="149"/>
      <c r="OU416" s="149"/>
      <c r="OV416" s="149"/>
      <c r="OW416" s="149"/>
      <c r="OX416" s="149"/>
      <c r="OY416" s="149"/>
      <c r="OZ416" s="149"/>
      <c r="PA416" s="149"/>
      <c r="PB416" s="149"/>
      <c r="PC416" s="27">
        <v>0</v>
      </c>
    </row>
    <row r="417" spans="1:419" s="143" customFormat="1" hidden="1" outlineLevel="1">
      <c r="A417" s="121">
        <f t="shared" si="14"/>
        <v>412</v>
      </c>
      <c r="B417" s="121">
        <f>$A$7</f>
        <v>2</v>
      </c>
      <c r="C417" s="162">
        <f>C413</f>
        <v>1002</v>
      </c>
      <c r="D417" s="143" t="s">
        <v>884</v>
      </c>
      <c r="E417" s="143" t="b">
        <f t="shared" ref="E417:E446" si="1430">J417=1</f>
        <v>1</v>
      </c>
      <c r="F417" s="143" t="b">
        <v>0</v>
      </c>
      <c r="G417" s="143" t="b">
        <v>1</v>
      </c>
      <c r="H417" s="32">
        <v>3</v>
      </c>
      <c r="I417" s="32">
        <v>1</v>
      </c>
      <c r="J417" s="32">
        <v>1</v>
      </c>
      <c r="K417" s="32">
        <v>1</v>
      </c>
      <c r="L417" s="32">
        <v>1</v>
      </c>
      <c r="M417" s="32">
        <v>1</v>
      </c>
      <c r="N417" s="32">
        <v>1</v>
      </c>
      <c r="O417" s="32">
        <v>1</v>
      </c>
      <c r="P417" s="32">
        <v>1</v>
      </c>
      <c r="Q417" s="32">
        <v>1</v>
      </c>
      <c r="R417" s="32">
        <v>2</v>
      </c>
      <c r="S417" s="32">
        <v>1</v>
      </c>
      <c r="T417" s="32">
        <v>1</v>
      </c>
      <c r="U417" s="32">
        <v>1</v>
      </c>
      <c r="V417" s="32">
        <v>1</v>
      </c>
      <c r="W417" s="32">
        <v>1</v>
      </c>
      <c r="X417" s="32">
        <v>1</v>
      </c>
      <c r="Y417" s="32">
        <v>1</v>
      </c>
      <c r="Z417" s="32">
        <v>1</v>
      </c>
      <c r="AA417" s="32">
        <v>1</v>
      </c>
      <c r="AB417" s="32">
        <v>1</v>
      </c>
      <c r="AC417" s="32">
        <v>1</v>
      </c>
      <c r="AE417" s="137" t="str" cm="1">
        <f t="array" aca="1" ref="AE417" ca="1">"00000 " &amp;AE415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00000 Yield SE CropgrazeFALSE (F33N11)</v>
      </c>
      <c r="AF417" s="10" t="str">
        <f ca="1">IF(COUNTIF(AE$5:AE417,AE417)=1,"-","Dup")</f>
        <v>-</v>
      </c>
      <c r="AG417" s="10"/>
      <c r="AH417" s="163" t="str">
        <f t="shared" ref="AH417:AM421" ca="1" si="1431">OFFSET(AH$5,$B417,0)</f>
        <v>-</v>
      </c>
      <c r="AI417" s="163" t="str">
        <f t="shared" ca="1" si="1431"/>
        <v>-</v>
      </c>
      <c r="AJ417" s="163" t="str">
        <f t="shared" ca="1" si="1431"/>
        <v>-</v>
      </c>
      <c r="AK417" s="163" t="str">
        <f t="shared" ca="1" si="1431"/>
        <v>-</v>
      </c>
      <c r="AL417" s="163" t="str">
        <f t="shared" ca="1" si="1431"/>
        <v>-</v>
      </c>
      <c r="AM417" s="163" t="b">
        <f t="shared" ca="1" si="1431"/>
        <v>1</v>
      </c>
      <c r="AN417" s="10"/>
      <c r="AO417" s="161" t="b">
        <f t="shared" ref="AO417:AT421" si="1432">INDEX(model_structure,$I417,AO$15)</f>
        <v>1</v>
      </c>
      <c r="AP417" s="161" t="str">
        <f t="shared" si="1432"/>
        <v>-</v>
      </c>
      <c r="AQ417" s="161" t="str">
        <f t="shared" si="1432"/>
        <v>-</v>
      </c>
      <c r="AR417" s="161" t="str">
        <f t="shared" si="1432"/>
        <v>-</v>
      </c>
      <c r="AS417" s="161" t="b">
        <f t="shared" si="1432"/>
        <v>1</v>
      </c>
      <c r="AT417" s="161" t="b">
        <f t="shared" si="1432"/>
        <v>0</v>
      </c>
      <c r="AU417" s="161">
        <f t="shared" ref="AU417:AU446" si="1433">INDEX(minroe,$L417)</f>
        <v>0</v>
      </c>
      <c r="AV417" s="161" t="b">
        <f t="shared" ref="AV417:AZ426" si="1434">INDEX(i.risk_aversion,$J417,AV$15)</f>
        <v>0</v>
      </c>
      <c r="AW417" s="161" t="b">
        <f t="shared" si="1434"/>
        <v>0</v>
      </c>
      <c r="AX417" s="161" t="str">
        <f t="shared" si="1434"/>
        <v>-</v>
      </c>
      <c r="AY417" s="161" t="str">
        <f t="shared" si="1434"/>
        <v>-</v>
      </c>
      <c r="AZ417" s="161" t="str">
        <f t="shared" si="1434"/>
        <v>-</v>
      </c>
      <c r="BA417" s="10"/>
      <c r="BB417" s="161" t="b">
        <f t="shared" ref="BB417:BB446" si="1435">INDEX(model_structure,$I417,BB$15)</f>
        <v>1</v>
      </c>
      <c r="BC417" s="163" t="b">
        <f t="shared" ref="BC417:BD446" ca="1" si="1436">OFFSET(BC$5,$B417,0)</f>
        <v>1</v>
      </c>
      <c r="BD417" s="163" t="b">
        <f t="shared" ca="1" si="1436"/>
        <v>1</v>
      </c>
      <c r="BE417" s="162">
        <f t="shared" ref="BE417:BE446" si="1437">VALUE($H417&amp;MIN(2,$I417)&amp;10)</f>
        <v>3110</v>
      </c>
      <c r="BF417" s="163" t="str">
        <f t="shared" ref="BF417:DW432" ca="1" si="1438">OFFSET(BF$5,$B417,0)</f>
        <v>-</v>
      </c>
      <c r="BG417" s="163" t="str">
        <f t="shared" ca="1" si="1438"/>
        <v>-</v>
      </c>
      <c r="BH417" s="163" t="str">
        <f t="shared" ca="1" si="1438"/>
        <v>-</v>
      </c>
      <c r="BI417" s="163" t="str">
        <f t="shared" ca="1" si="1438"/>
        <v>-</v>
      </c>
      <c r="BJ417" s="163" t="str">
        <f t="shared" ca="1" si="1438"/>
        <v>-</v>
      </c>
      <c r="BK417" s="163">
        <f t="shared" ca="1" si="1438"/>
        <v>1</v>
      </c>
      <c r="BL417" s="163">
        <f t="shared" ca="1" si="1438"/>
        <v>1</v>
      </c>
      <c r="BM417" s="163" t="str">
        <f t="shared" ca="1" si="1438"/>
        <v>-</v>
      </c>
      <c r="BN417" s="163" t="str">
        <f t="shared" ca="1" si="1438"/>
        <v>-</v>
      </c>
      <c r="BO417" s="163" t="b">
        <f t="shared" ref="BO417:BW446" si="1439">INDEX(i.cropgraze_inc,$R417)</f>
        <v>0</v>
      </c>
      <c r="BP417" s="163" t="b">
        <f t="shared" si="1439"/>
        <v>0</v>
      </c>
      <c r="BQ417" s="163" t="b">
        <f t="shared" si="1439"/>
        <v>0</v>
      </c>
      <c r="BR417" s="163" t="b">
        <f t="shared" si="1439"/>
        <v>0</v>
      </c>
      <c r="BS417" s="163" t="b">
        <f t="shared" si="1439"/>
        <v>0</v>
      </c>
      <c r="BT417" s="163" t="b">
        <f t="shared" si="1439"/>
        <v>0</v>
      </c>
      <c r="BU417" s="163" t="b">
        <f t="shared" si="1439"/>
        <v>0</v>
      </c>
      <c r="BV417" s="163" t="b">
        <f t="shared" si="1439"/>
        <v>0</v>
      </c>
      <c r="BW417" s="163" t="b">
        <f t="shared" si="1439"/>
        <v>0</v>
      </c>
      <c r="BX417" s="163" t="str">
        <f t="shared" ca="1" si="1438"/>
        <v>-</v>
      </c>
      <c r="BY417" s="163" t="str">
        <f t="shared" ref="BY417:CF432" ca="1" si="1440">OFFSET(BY$5,$B417,0)</f>
        <v>-</v>
      </c>
      <c r="BZ417" s="163" t="str">
        <f t="shared" ca="1" si="1440"/>
        <v>-</v>
      </c>
      <c r="CA417" s="163" t="str">
        <f t="shared" ca="1" si="1440"/>
        <v>-</v>
      </c>
      <c r="CB417" s="163" t="str">
        <f t="shared" ca="1" si="1440"/>
        <v>-</v>
      </c>
      <c r="CC417" s="163" t="str">
        <f t="shared" ca="1" si="1440"/>
        <v>-</v>
      </c>
      <c r="CD417" s="163" t="str">
        <f t="shared" ca="1" si="1440"/>
        <v>-</v>
      </c>
      <c r="CE417" s="163" t="str">
        <f t="shared" ca="1" si="1440"/>
        <v>-</v>
      </c>
      <c r="CF417" s="163" t="str">
        <f t="shared" ca="1" si="1440"/>
        <v>-</v>
      </c>
      <c r="CG417" s="163" t="str">
        <f t="shared" ca="1" si="1438"/>
        <v>-</v>
      </c>
      <c r="CH417" s="163" t="str">
        <f t="shared" ca="1" si="1438"/>
        <v>-</v>
      </c>
      <c r="CI417" s="163" t="str">
        <f t="shared" ca="1" si="1438"/>
        <v>-</v>
      </c>
      <c r="CJ417" s="163" t="str">
        <f t="shared" ca="1" si="1438"/>
        <v>-</v>
      </c>
      <c r="CK417" s="163" t="str">
        <f t="shared" ca="1" si="1438"/>
        <v>-</v>
      </c>
      <c r="CL417" s="163" t="str">
        <f t="shared" ca="1" si="1438"/>
        <v>-</v>
      </c>
      <c r="CM417" s="163" t="str">
        <f t="shared" ca="1" si="1438"/>
        <v>-</v>
      </c>
      <c r="CN417" s="163" t="str">
        <f t="shared" ca="1" si="1438"/>
        <v>-</v>
      </c>
      <c r="CO417" s="163" t="str">
        <f t="shared" ca="1" si="1438"/>
        <v>-</v>
      </c>
      <c r="CP417" s="163" t="str">
        <f t="shared" ca="1" si="1438"/>
        <v>-</v>
      </c>
      <c r="CQ417" s="163" t="str">
        <f t="shared" ca="1" si="1438"/>
        <v>-</v>
      </c>
      <c r="CR417" s="163" t="str">
        <f t="shared" ca="1" si="1438"/>
        <v>-</v>
      </c>
      <c r="CS417" s="163" t="str">
        <f t="shared" ca="1" si="1438"/>
        <v>-</v>
      </c>
      <c r="CT417" s="163" t="str">
        <f t="shared" ca="1" si="1438"/>
        <v>-</v>
      </c>
      <c r="CU417" s="163" t="str">
        <f t="shared" ref="CU417:DB432" ca="1" si="1441">OFFSET(CU$5,$B417,0)</f>
        <v>-</v>
      </c>
      <c r="CV417" s="163" t="str">
        <f t="shared" ca="1" si="1441"/>
        <v>-</v>
      </c>
      <c r="CW417" s="163" t="str">
        <f t="shared" ca="1" si="1441"/>
        <v>-</v>
      </c>
      <c r="CX417" s="163" t="str">
        <f t="shared" ca="1" si="1441"/>
        <v>-</v>
      </c>
      <c r="CY417" s="163" t="str">
        <f t="shared" ca="1" si="1441"/>
        <v>-</v>
      </c>
      <c r="CZ417" s="163" t="str">
        <f t="shared" ca="1" si="1441"/>
        <v>-</v>
      </c>
      <c r="DA417" s="163" t="str">
        <f t="shared" ca="1" si="1441"/>
        <v>-</v>
      </c>
      <c r="DB417" s="163" t="str">
        <f t="shared" ca="1" si="1441"/>
        <v>-</v>
      </c>
      <c r="DC417" s="163" t="str">
        <f t="shared" ca="1" si="1438"/>
        <v>-</v>
      </c>
      <c r="DD417" s="163" t="str">
        <f t="shared" ref="DD417:DK432" ca="1" si="1442">OFFSET(DD$5,$B417,0)</f>
        <v>-</v>
      </c>
      <c r="DE417" s="163" t="str">
        <f t="shared" ca="1" si="1442"/>
        <v>-</v>
      </c>
      <c r="DF417" s="163" t="str">
        <f t="shared" ca="1" si="1442"/>
        <v>-</v>
      </c>
      <c r="DG417" s="163" t="str">
        <f t="shared" ca="1" si="1442"/>
        <v>-</v>
      </c>
      <c r="DH417" s="163" t="str">
        <f t="shared" ca="1" si="1442"/>
        <v>-</v>
      </c>
      <c r="DI417" s="163" t="str">
        <f t="shared" ca="1" si="1442"/>
        <v>-</v>
      </c>
      <c r="DJ417" s="163" t="str">
        <f t="shared" ca="1" si="1442"/>
        <v>-</v>
      </c>
      <c r="DK417" s="163" t="str">
        <f t="shared" ca="1" si="1442"/>
        <v>-</v>
      </c>
      <c r="DL417" s="10"/>
      <c r="DM417" s="163" t="str">
        <f t="shared" ca="1" si="1438"/>
        <v>-</v>
      </c>
      <c r="DN417" s="163" t="str">
        <f t="shared" ca="1" si="1438"/>
        <v>-</v>
      </c>
      <c r="DO417" s="163" t="str">
        <f t="shared" ca="1" si="1438"/>
        <v>-</v>
      </c>
      <c r="DP417" s="163" t="str">
        <f t="shared" ca="1" si="1438"/>
        <v>-</v>
      </c>
      <c r="DQ417" s="163" t="str">
        <f t="shared" ca="1" si="1438"/>
        <v>-</v>
      </c>
      <c r="DR417" s="163" t="str">
        <f t="shared" ca="1" si="1438"/>
        <v>-</v>
      </c>
      <c r="DS417" s="163" t="str">
        <f t="shared" ca="1" si="1438"/>
        <v>-</v>
      </c>
      <c r="DT417" s="163" t="str">
        <f t="shared" ca="1" si="1438"/>
        <v>-</v>
      </c>
      <c r="DU417" s="163" t="str">
        <f t="shared" ca="1" si="1438"/>
        <v>-</v>
      </c>
      <c r="DV417" s="163" t="str">
        <f t="shared" ca="1" si="1438"/>
        <v>-</v>
      </c>
      <c r="DW417" s="163" t="str">
        <f t="shared" ca="1" si="1438"/>
        <v>-</v>
      </c>
      <c r="DX417" s="161" t="str" cm="1">
        <f t="array" ref="DX417">INDEX(i.rev,$K417,DX$15)</f>
        <v>-</v>
      </c>
      <c r="DY417" s="161" t="str" cm="1">
        <f t="array" ref="DY417">INDEX(i.rev,$K417,DY$15)</f>
        <v>-</v>
      </c>
      <c r="DZ417" s="161" t="str" cm="1">
        <f t="array" ref="DZ417">INDEX(i.rev,$K417,DZ$15)</f>
        <v>-</v>
      </c>
      <c r="EA417" s="161" t="str" cm="1">
        <f t="array" ref="EA417">INDEX(i.rev,$K417,EA$15)</f>
        <v>-</v>
      </c>
      <c r="EB417" s="161" t="str" cm="1">
        <f t="array" ref="EB417">INDEX(i.rev,$K417,EB$15)</f>
        <v>-</v>
      </c>
      <c r="EC417" s="161" t="str" cm="1">
        <f t="array" ref="EC417">INDEX(i.rev,$K417,EC$15)</f>
        <v>-</v>
      </c>
      <c r="ED417" s="161" t="str" cm="1">
        <f t="array" ref="ED417">INDEX(i.rev,$K417,ED$15)</f>
        <v>-</v>
      </c>
      <c r="EE417" s="161" t="str" cm="1">
        <f t="array" ref="EE417">INDEX(i.rev,$K417,EE$15)</f>
        <v>-</v>
      </c>
      <c r="EF417" s="161" t="str" cm="1">
        <f t="array" ref="EF417">INDEX(i.rev,$K417,EF$15)</f>
        <v>-</v>
      </c>
      <c r="EG417" s="161" t="str" cm="1">
        <f t="array" ref="EG417">INDEX(i.rev,$K417,EG$15)</f>
        <v>-</v>
      </c>
      <c r="EH417" s="10"/>
      <c r="EI417" s="163" t="str">
        <f t="shared" ref="EI417:GC417" ca="1" si="1443">OFFSET(EI$5,$B417,0)</f>
        <v>-</v>
      </c>
      <c r="EJ417" s="163" t="str">
        <f t="shared" ca="1" si="1443"/>
        <v>-</v>
      </c>
      <c r="EK417" s="163" t="str">
        <f t="shared" ca="1" si="1443"/>
        <v>-</v>
      </c>
      <c r="EL417" s="163" t="str">
        <f t="shared" ca="1" si="1443"/>
        <v>-</v>
      </c>
      <c r="EM417" s="163" t="str">
        <f t="shared" ca="1" si="1443"/>
        <v>-</v>
      </c>
      <c r="EN417" s="163" t="str">
        <f t="shared" ca="1" si="1443"/>
        <v>-</v>
      </c>
      <c r="EO417" s="163" t="str">
        <f t="shared" ca="1" si="1443"/>
        <v>-</v>
      </c>
      <c r="EP417" s="163" t="str">
        <f t="shared" ca="1" si="1443"/>
        <v>-</v>
      </c>
      <c r="EQ417" s="163">
        <f t="shared" ca="1" si="1443"/>
        <v>1</v>
      </c>
      <c r="ER417" s="163">
        <f t="shared" ca="1" si="1443"/>
        <v>1</v>
      </c>
      <c r="ES417" s="163">
        <f t="shared" ca="1" si="1443"/>
        <v>0</v>
      </c>
      <c r="ET417" s="163" t="str">
        <f t="shared" ca="1" si="1443"/>
        <v>-</v>
      </c>
      <c r="EU417" s="163" t="str">
        <f t="shared" ca="1" si="1443"/>
        <v>-</v>
      </c>
      <c r="EV417" s="163" t="str">
        <f t="shared" ca="1" si="1443"/>
        <v>-</v>
      </c>
      <c r="EW417" s="163" t="str">
        <f t="shared" ca="1" si="1443"/>
        <v>-</v>
      </c>
      <c r="EX417" s="163" t="str">
        <f t="shared" ca="1" si="1443"/>
        <v>-</v>
      </c>
      <c r="EY417" s="163" t="str">
        <f t="shared" ca="1" si="1443"/>
        <v>-</v>
      </c>
      <c r="EZ417" s="163" t="str">
        <f t="shared" ca="1" si="1443"/>
        <v>-</v>
      </c>
      <c r="FA417" s="163">
        <f t="shared" ca="1" si="1443"/>
        <v>0</v>
      </c>
      <c r="FB417" s="163" t="str">
        <f t="shared" ca="1" si="1443"/>
        <v>-</v>
      </c>
      <c r="FC417" s="163" t="str">
        <f t="shared" ca="1" si="1443"/>
        <v>-</v>
      </c>
      <c r="FD417" s="163" t="str">
        <f t="shared" ca="1" si="1443"/>
        <v>-</v>
      </c>
      <c r="FE417" s="163" t="str">
        <f t="shared" ca="1" si="1443"/>
        <v>-</v>
      </c>
      <c r="FF417" s="163" t="str">
        <f t="shared" ca="1" si="1443"/>
        <v>-</v>
      </c>
      <c r="FG417" s="163">
        <f t="shared" ca="1" si="1443"/>
        <v>0</v>
      </c>
      <c r="FH417" s="163">
        <f t="shared" ca="1" si="1443"/>
        <v>0</v>
      </c>
      <c r="FI417" s="163">
        <f t="shared" ca="1" si="1443"/>
        <v>0</v>
      </c>
      <c r="FJ417" s="163">
        <f t="shared" ca="1" si="1443"/>
        <v>0</v>
      </c>
      <c r="FK417" s="163">
        <f t="shared" ca="1" si="1443"/>
        <v>0</v>
      </c>
      <c r="FL417" s="163">
        <f t="shared" ca="1" si="1443"/>
        <v>0</v>
      </c>
      <c r="FM417" s="163">
        <f t="shared" ca="1" si="1443"/>
        <v>0</v>
      </c>
      <c r="FN417" s="163" t="str">
        <f t="shared" ca="1" si="1443"/>
        <v>-</v>
      </c>
      <c r="FO417" s="163" t="str">
        <f t="shared" ca="1" si="1443"/>
        <v>-</v>
      </c>
      <c r="FP417" s="163" t="str">
        <f t="shared" ca="1" si="1443"/>
        <v>-</v>
      </c>
      <c r="FQ417" s="163" t="str">
        <f t="shared" ca="1" si="1443"/>
        <v>-</v>
      </c>
      <c r="FR417" s="163" t="str">
        <f t="shared" ca="1" si="1443"/>
        <v>-</v>
      </c>
      <c r="FS417" s="163" t="str">
        <f t="shared" ca="1" si="1443"/>
        <v>-</v>
      </c>
      <c r="FT417" s="163" t="str">
        <f t="shared" ca="1" si="1443"/>
        <v>-</v>
      </c>
      <c r="FU417" s="163" t="str">
        <f t="shared" ca="1" si="1443"/>
        <v>-</v>
      </c>
      <c r="FV417" s="163" t="str">
        <f t="shared" ca="1" si="1443"/>
        <v>-</v>
      </c>
      <c r="FW417" s="163" t="str">
        <f t="shared" ca="1" si="1443"/>
        <v>-</v>
      </c>
      <c r="FX417" s="163" t="str">
        <f t="shared" ca="1" si="1443"/>
        <v>-</v>
      </c>
      <c r="FY417" s="10"/>
      <c r="FZ417" s="163">
        <f t="shared" ca="1" si="1443"/>
        <v>1</v>
      </c>
      <c r="GA417" s="163" t="str">
        <f t="shared" ca="1" si="1443"/>
        <v>-</v>
      </c>
      <c r="GB417" s="163" t="str">
        <f t="shared" ca="1" si="1443"/>
        <v>-</v>
      </c>
      <c r="GC417" s="163" t="str">
        <f t="shared" ca="1" si="1443"/>
        <v>-</v>
      </c>
      <c r="GD417" s="163" t="str">
        <f t="shared" ref="GD417:GH421" ca="1" si="1444">OFFSET(GD$5,$B417,0)</f>
        <v>-</v>
      </c>
      <c r="GE417" s="163" t="b">
        <f t="shared" ca="1" si="1444"/>
        <v>0</v>
      </c>
      <c r="GF417" s="163" t="str">
        <f t="shared" ca="1" si="1444"/>
        <v>-</v>
      </c>
      <c r="GG417" s="163">
        <f t="shared" ca="1" si="1444"/>
        <v>0</v>
      </c>
      <c r="GH417" s="163" t="str">
        <f t="shared" ca="1" si="1444"/>
        <v>-</v>
      </c>
      <c r="GI417" s="161" cm="1">
        <f t="array" ref="GI417">INDEX(i.rev,$K417,GI$15)</f>
        <v>1</v>
      </c>
      <c r="GJ417" s="163">
        <f t="shared" ref="GJ417:GY421" ca="1" si="1445">OFFSET(GJ$5,$B417,0)</f>
        <v>0</v>
      </c>
      <c r="GK417" s="163">
        <f t="shared" ca="1" si="1445"/>
        <v>1</v>
      </c>
      <c r="GL417" s="163">
        <f t="shared" ca="1" si="1445"/>
        <v>0</v>
      </c>
      <c r="GM417" s="163">
        <f t="shared" ca="1" si="1445"/>
        <v>1</v>
      </c>
      <c r="GN417" s="163">
        <f t="shared" ca="1" si="1445"/>
        <v>1</v>
      </c>
      <c r="GO417" s="163">
        <f t="shared" ca="1" si="1445"/>
        <v>1</v>
      </c>
      <c r="GP417" s="163">
        <f t="shared" ca="1" si="1445"/>
        <v>0</v>
      </c>
      <c r="GQ417" s="163">
        <f t="shared" ca="1" si="1445"/>
        <v>0</v>
      </c>
      <c r="GR417" s="163">
        <f t="shared" ca="1" si="1445"/>
        <v>0</v>
      </c>
      <c r="GS417" s="163">
        <f t="shared" ca="1" si="1445"/>
        <v>0</v>
      </c>
      <c r="GT417" s="163">
        <f t="shared" ca="1" si="1445"/>
        <v>0</v>
      </c>
      <c r="GU417" s="163">
        <f t="shared" ca="1" si="1445"/>
        <v>0</v>
      </c>
      <c r="GV417" s="163">
        <f t="shared" ca="1" si="1445"/>
        <v>0</v>
      </c>
      <c r="GW417" s="163">
        <f t="shared" ca="1" si="1445"/>
        <v>0</v>
      </c>
      <c r="GX417" s="163">
        <f t="shared" ca="1" si="1445"/>
        <v>0</v>
      </c>
      <c r="GY417" s="163">
        <f t="shared" ca="1" si="1445"/>
        <v>0</v>
      </c>
      <c r="GZ417" s="161" cm="1">
        <f t="array" ref="GZ417">INDEX(i.rev,$K417,GZ$15)</f>
        <v>0</v>
      </c>
      <c r="HA417" s="163">
        <f t="shared" ref="HA417:HA446" ca="1" si="1446">OFFSET(HA$5,$B417,0)</f>
        <v>0</v>
      </c>
      <c r="HB417" s="161" cm="1">
        <f t="array" ref="HB417">INDEX(i.rev,$K417,HB$15)</f>
        <v>1</v>
      </c>
      <c r="HC417" s="163">
        <f t="shared" ref="HC417:IG417" ca="1" si="1447">OFFSET(HC$5,$B417,0)</f>
        <v>0</v>
      </c>
      <c r="HD417" s="163">
        <f t="shared" ca="1" si="1447"/>
        <v>0</v>
      </c>
      <c r="HE417" s="163">
        <f t="shared" ca="1" si="1447"/>
        <v>0</v>
      </c>
      <c r="HF417" s="163">
        <f t="shared" ca="1" si="1447"/>
        <v>0</v>
      </c>
      <c r="HG417" s="163">
        <f t="shared" ca="1" si="1447"/>
        <v>0</v>
      </c>
      <c r="HH417" s="163">
        <f t="shared" ca="1" si="1447"/>
        <v>0</v>
      </c>
      <c r="HI417" s="163">
        <f t="shared" ca="1" si="1447"/>
        <v>0</v>
      </c>
      <c r="HJ417" s="10"/>
      <c r="HK417" s="163" t="str">
        <f t="shared" ca="1" si="1447"/>
        <v>-</v>
      </c>
      <c r="HL417" s="163" t="str">
        <f t="shared" ca="1" si="1447"/>
        <v>-</v>
      </c>
      <c r="HM417" s="163" t="str">
        <f t="shared" ca="1" si="1447"/>
        <v>-</v>
      </c>
      <c r="HN417" s="163" t="str">
        <f t="shared" ca="1" si="1447"/>
        <v>-</v>
      </c>
      <c r="HO417" s="163" t="str">
        <f t="shared" ca="1" si="1447"/>
        <v>-</v>
      </c>
      <c r="HP417" s="161" t="b">
        <f t="shared" ref="HP417:HR421" si="1448">INDEX(i.TOL,$H417,HP$15)</f>
        <v>0</v>
      </c>
      <c r="HQ417" s="161" t="b">
        <f t="shared" si="1448"/>
        <v>0</v>
      </c>
      <c r="HR417" s="161" t="b">
        <f t="shared" si="1448"/>
        <v>1</v>
      </c>
      <c r="HS417" s="163">
        <f t="shared" ca="1" si="1447"/>
        <v>0</v>
      </c>
      <c r="HT417" s="161">
        <f t="shared" ref="HT417:HU421" si="1449">INDEX(i.scan,$Y417)</f>
        <v>1</v>
      </c>
      <c r="HU417" s="161">
        <f t="shared" si="1449"/>
        <v>1</v>
      </c>
      <c r="HV417" s="163" t="str">
        <f t="shared" ca="1" si="1447"/>
        <v>-</v>
      </c>
      <c r="HW417" s="163" t="str">
        <f t="shared" ca="1" si="1447"/>
        <v>-</v>
      </c>
      <c r="HX417" s="163" t="str">
        <f t="shared" ca="1" si="1447"/>
        <v>-</v>
      </c>
      <c r="HY417" s="163" t="str">
        <f t="shared" ca="1" si="1447"/>
        <v>-</v>
      </c>
      <c r="HZ417" s="163" t="str">
        <f t="shared" ca="1" si="1447"/>
        <v>-</v>
      </c>
      <c r="IA417" s="163" t="str">
        <f t="shared" ca="1" si="1447"/>
        <v>-</v>
      </c>
      <c r="IB417" s="163" t="str">
        <f t="shared" ca="1" si="1447"/>
        <v>-</v>
      </c>
      <c r="IC417" s="163" t="str">
        <f t="shared" ca="1" si="1447"/>
        <v>-</v>
      </c>
      <c r="ID417" s="163" t="str">
        <f t="shared" ca="1" si="1447"/>
        <v>-</v>
      </c>
      <c r="IE417" s="163" t="b">
        <f t="shared" ca="1" si="1447"/>
        <v>1</v>
      </c>
      <c r="IF417" s="163" t="str">
        <f t="shared" ca="1" si="1447"/>
        <v>-</v>
      </c>
      <c r="IG417" s="163" t="str">
        <f t="shared" ca="1" si="1447"/>
        <v>-</v>
      </c>
      <c r="IH417" s="163" t="str">
        <f ca="1">OFFSET(IH$5,$B417,0)</f>
        <v>-</v>
      </c>
      <c r="II417" s="163" t="b">
        <f t="shared" ref="II417:IJ421" ca="1" si="1450">OFFSET(II$5,$B417,0)</f>
        <v>1</v>
      </c>
      <c r="IJ417" s="163">
        <f ca="1">OFFSET(IJ$5,$B417,0)</f>
        <v>0</v>
      </c>
      <c r="IK417" s="163" t="str">
        <f t="shared" ref="IK417:JY432" ca="1" si="1451">OFFSET(IK$5,$B417,0)</f>
        <v>-</v>
      </c>
      <c r="IL417" s="163" t="str">
        <f t="shared" ca="1" si="1451"/>
        <v>-</v>
      </c>
      <c r="IM417" s="163" t="str">
        <f t="shared" ca="1" si="1451"/>
        <v>-</v>
      </c>
      <c r="IN417" s="163" t="str">
        <f t="shared" ca="1" si="1451"/>
        <v>-</v>
      </c>
      <c r="IO417" s="163" t="str">
        <f t="shared" ca="1" si="1451"/>
        <v>-</v>
      </c>
      <c r="IP417" s="163">
        <f t="shared" ca="1" si="1451"/>
        <v>0</v>
      </c>
      <c r="IQ417" s="163" t="str">
        <f t="shared" ca="1" si="1451"/>
        <v>-</v>
      </c>
      <c r="IR417" s="163" t="str">
        <f t="shared" ca="1" si="1451"/>
        <v>-</v>
      </c>
      <c r="IS417" s="163" t="str">
        <f t="shared" ca="1" si="1451"/>
        <v>-</v>
      </c>
      <c r="IT417" s="163">
        <f t="shared" ca="1" si="1451"/>
        <v>500</v>
      </c>
      <c r="IU417" s="163">
        <f t="shared" ca="1" si="1451"/>
        <v>500</v>
      </c>
      <c r="IV417" s="163" t="str">
        <f t="shared" ca="1" si="1451"/>
        <v>-</v>
      </c>
      <c r="IW417" s="163" t="str">
        <f t="shared" ca="1" si="1451"/>
        <v>-</v>
      </c>
      <c r="IX417" s="163" t="str">
        <f t="shared" ca="1" si="1451"/>
        <v>-</v>
      </c>
      <c r="IY417" s="163" t="str">
        <f t="shared" ca="1" si="1451"/>
        <v>-</v>
      </c>
      <c r="IZ417" s="163" t="str">
        <f t="shared" ca="1" si="1451"/>
        <v>-</v>
      </c>
      <c r="JA417" s="163" t="str">
        <f t="shared" ca="1" si="1451"/>
        <v>-</v>
      </c>
      <c r="JB417" s="163" t="str">
        <f t="shared" ca="1" si="1451"/>
        <v>-</v>
      </c>
      <c r="JC417" s="163" t="str">
        <f t="shared" ca="1" si="1451"/>
        <v>-</v>
      </c>
      <c r="JD417" s="163" t="str">
        <f t="shared" ca="1" si="1451"/>
        <v>-</v>
      </c>
      <c r="JE417" s="163" t="str">
        <f t="shared" ca="1" si="1451"/>
        <v>-</v>
      </c>
      <c r="JF417" s="163" t="str">
        <f t="shared" ca="1" si="1451"/>
        <v>-</v>
      </c>
      <c r="JG417" s="163" t="str">
        <f t="shared" ca="1" si="1451"/>
        <v>-</v>
      </c>
      <c r="JH417" s="163" t="str">
        <f t="shared" ca="1" si="1451"/>
        <v>-</v>
      </c>
      <c r="JI417" s="163" t="str">
        <f t="shared" ref="JI417:JR432" ca="1" si="1452">OFFSET(JI$5,$B417,0)</f>
        <v>-</v>
      </c>
      <c r="JJ417" s="163" t="str">
        <f t="shared" ca="1" si="1452"/>
        <v>-</v>
      </c>
      <c r="JK417" s="163" t="str">
        <f t="shared" ca="1" si="1452"/>
        <v>-</v>
      </c>
      <c r="JL417" s="163" t="str">
        <f t="shared" ca="1" si="1452"/>
        <v>-</v>
      </c>
      <c r="JM417" s="163" t="str">
        <f t="shared" ca="1" si="1452"/>
        <v>-</v>
      </c>
      <c r="JN417" s="163" t="str">
        <f t="shared" ca="1" si="1452"/>
        <v>-</v>
      </c>
      <c r="JO417" s="163" t="str">
        <f t="shared" ca="1" si="1452"/>
        <v>-</v>
      </c>
      <c r="JP417" s="163" t="str">
        <f t="shared" ca="1" si="1452"/>
        <v>-</v>
      </c>
      <c r="JQ417" s="163" t="str">
        <f t="shared" ca="1" si="1452"/>
        <v>-</v>
      </c>
      <c r="JR417" s="163" t="str">
        <f t="shared" ca="1" si="1452"/>
        <v>-</v>
      </c>
      <c r="JS417" s="163" t="str">
        <f t="shared" ca="1" si="1451"/>
        <v>-</v>
      </c>
      <c r="JT417" s="163" t="str">
        <f t="shared" ca="1" si="1451"/>
        <v>-</v>
      </c>
      <c r="JU417" s="163" t="str">
        <f t="shared" ca="1" si="1451"/>
        <v>-</v>
      </c>
      <c r="JV417" s="163" t="str">
        <f t="shared" ca="1" si="1451"/>
        <v>-</v>
      </c>
      <c r="JW417" s="163" t="str">
        <f t="shared" ca="1" si="1451"/>
        <v>-</v>
      </c>
      <c r="JX417" s="163" t="str">
        <f t="shared" ca="1" si="1451"/>
        <v>-</v>
      </c>
      <c r="JY417" s="163" t="str">
        <f t="shared" ca="1" si="1451"/>
        <v>-</v>
      </c>
      <c r="JZ417" s="163" t="str">
        <f t="shared" ref="JY417:LN420" ca="1" si="1453">OFFSET(JZ$5,$B417,0)</f>
        <v>-</v>
      </c>
      <c r="KA417" s="163" t="str">
        <f t="shared" ca="1" si="1453"/>
        <v>-</v>
      </c>
      <c r="KB417" s="163" t="str">
        <f t="shared" ca="1" si="1453"/>
        <v>-</v>
      </c>
      <c r="KC417" s="163" t="str">
        <f t="shared" ca="1" si="1453"/>
        <v>-</v>
      </c>
      <c r="KD417" s="163" t="str">
        <f t="shared" ca="1" si="1453"/>
        <v>-</v>
      </c>
      <c r="KE417" s="163" t="str">
        <f t="shared" ca="1" si="1453"/>
        <v>-</v>
      </c>
      <c r="KF417" s="163" t="str">
        <f t="shared" ca="1" si="1453"/>
        <v>-</v>
      </c>
      <c r="KG417" s="163" t="str">
        <f t="shared" ca="1" si="1453"/>
        <v>-</v>
      </c>
      <c r="KH417" s="163" t="str">
        <f t="shared" ca="1" si="1453"/>
        <v>-</v>
      </c>
      <c r="KI417" s="163" t="str">
        <f t="shared" ca="1" si="1453"/>
        <v>-</v>
      </c>
      <c r="KJ417" s="163" t="str">
        <f t="shared" ca="1" si="1453"/>
        <v>-</v>
      </c>
      <c r="KK417" s="163" t="str">
        <f t="shared" ca="1" si="1453"/>
        <v>-</v>
      </c>
      <c r="KL417" s="163" t="str">
        <f t="shared" ca="1" si="1453"/>
        <v>-</v>
      </c>
      <c r="KM417" s="163" t="str">
        <f t="shared" ca="1" si="1453"/>
        <v>-</v>
      </c>
      <c r="KN417" s="163" t="str">
        <f t="shared" ca="1" si="1453"/>
        <v>-</v>
      </c>
      <c r="KO417" s="163" t="str">
        <f t="shared" ca="1" si="1453"/>
        <v>-</v>
      </c>
      <c r="KP417" s="163" t="str">
        <f t="shared" ca="1" si="1453"/>
        <v>-</v>
      </c>
      <c r="KQ417" s="163" t="str">
        <f t="shared" ca="1" si="1453"/>
        <v>-</v>
      </c>
      <c r="KR417" s="163" t="str">
        <f t="shared" ca="1" si="1453"/>
        <v>-</v>
      </c>
      <c r="KS417" s="163" t="str">
        <f t="shared" ca="1" si="1453"/>
        <v>-</v>
      </c>
      <c r="KT417" s="163" t="str">
        <f t="shared" ca="1" si="1453"/>
        <v>-</v>
      </c>
      <c r="KU417" s="163" t="str">
        <f t="shared" ca="1" si="1453"/>
        <v>-</v>
      </c>
      <c r="KV417" s="163" t="str">
        <f t="shared" ca="1" si="1453"/>
        <v>-</v>
      </c>
      <c r="KW417" s="163" t="str">
        <f t="shared" ca="1" si="1453"/>
        <v>-</v>
      </c>
      <c r="KX417" s="163" t="str">
        <f t="shared" ca="1" si="1453"/>
        <v>-</v>
      </c>
      <c r="KY417" s="163" t="str">
        <f t="shared" ca="1" si="1453"/>
        <v>-</v>
      </c>
      <c r="KZ417" s="163" t="str">
        <f t="shared" ca="1" si="1453"/>
        <v>-</v>
      </c>
      <c r="LA417" s="163" t="str">
        <f t="shared" ca="1" si="1453"/>
        <v>-</v>
      </c>
      <c r="LB417" s="163" t="str">
        <f t="shared" ca="1" si="1453"/>
        <v>-</v>
      </c>
      <c r="LC417" s="163" t="str">
        <f t="shared" ca="1" si="1453"/>
        <v>-</v>
      </c>
      <c r="LD417" s="163" t="str">
        <f t="shared" ca="1" si="1453"/>
        <v>-</v>
      </c>
      <c r="LE417" s="163" t="str">
        <f t="shared" ca="1" si="1453"/>
        <v>-</v>
      </c>
      <c r="LF417" s="163" t="str">
        <f t="shared" ca="1" si="1453"/>
        <v>-</v>
      </c>
      <c r="LG417" s="163" t="str">
        <f t="shared" ca="1" si="1453"/>
        <v>-</v>
      </c>
      <c r="LH417" s="163" t="str">
        <f t="shared" ca="1" si="1453"/>
        <v>-</v>
      </c>
      <c r="LI417" s="163" t="str">
        <f t="shared" ca="1" si="1453"/>
        <v>-</v>
      </c>
      <c r="LJ417" s="163" t="str">
        <f t="shared" ca="1" si="1453"/>
        <v>-</v>
      </c>
      <c r="LK417" s="163" t="str">
        <f t="shared" ca="1" si="1453"/>
        <v>-</v>
      </c>
      <c r="LL417" s="163" t="str">
        <f t="shared" ca="1" si="1453"/>
        <v>-</v>
      </c>
      <c r="LM417" s="163" t="str">
        <f t="shared" ca="1" si="1453"/>
        <v>-</v>
      </c>
      <c r="LN417" s="163" t="str">
        <f t="shared" ca="1" si="1453"/>
        <v>-</v>
      </c>
      <c r="LO417" s="163" t="str">
        <f t="shared" ref="LO417:LX421" ca="1" si="1454">OFFSET(LO$5,$B417,0)</f>
        <v>-</v>
      </c>
      <c r="LP417" s="163" t="str">
        <f t="shared" ca="1" si="1454"/>
        <v>-</v>
      </c>
      <c r="LQ417" s="163" t="str">
        <f t="shared" ca="1" si="1454"/>
        <v>-</v>
      </c>
      <c r="LR417" s="163" t="str">
        <f t="shared" ca="1" si="1454"/>
        <v>-</v>
      </c>
      <c r="LS417" s="163" t="str">
        <f t="shared" ca="1" si="1454"/>
        <v>-</v>
      </c>
      <c r="LT417" s="163" t="str">
        <f t="shared" ca="1" si="1454"/>
        <v>-</v>
      </c>
      <c r="LU417" s="163" t="str">
        <f t="shared" ca="1" si="1454"/>
        <v>-</v>
      </c>
      <c r="LV417" s="163" t="str">
        <f t="shared" ca="1" si="1454"/>
        <v>-</v>
      </c>
      <c r="LW417" s="163" t="str">
        <f t="shared" ca="1" si="1454"/>
        <v>-</v>
      </c>
      <c r="LX417" s="163" t="str">
        <f t="shared" ca="1" si="1454"/>
        <v>-</v>
      </c>
      <c r="LY417" s="10"/>
      <c r="LZ417" s="161">
        <f t="shared" ref="LZ417:LZ446" si="1455">INDEX(i.interest_rate,$O417)</f>
        <v>4.4999999999999998E-2</v>
      </c>
      <c r="MA417" s="161">
        <f t="shared" ref="MA417:MA446" si="1456">INDEX(i.opp_cost_capital,$P417)</f>
        <v>4.4999999999999998E-2</v>
      </c>
      <c r="MB417" s="163">
        <f t="shared" ref="MB417:PB432" ca="1" si="1457">OFFSET(MB$5,$B417,0)</f>
        <v>1</v>
      </c>
      <c r="MC417" s="163">
        <f t="shared" ca="1" si="1457"/>
        <v>0</v>
      </c>
      <c r="MD417" s="163">
        <f t="shared" ca="1" si="1457"/>
        <v>1</v>
      </c>
      <c r="ME417" s="163">
        <f t="shared" ca="1" si="1457"/>
        <v>1</v>
      </c>
      <c r="MF417" s="163">
        <f t="shared" ca="1" si="1457"/>
        <v>0</v>
      </c>
      <c r="MG417" s="163">
        <f t="shared" ca="1" si="1457"/>
        <v>70</v>
      </c>
      <c r="MH417" s="163">
        <f t="shared" ca="1" si="1457"/>
        <v>50</v>
      </c>
      <c r="MI417" s="163">
        <f t="shared" ca="1" si="1457"/>
        <v>85</v>
      </c>
      <c r="MJ417" s="163">
        <f t="shared" ca="1" si="1457"/>
        <v>50</v>
      </c>
      <c r="MK417" s="161">
        <f t="shared" ref="MK417:MK446" si="1458">INDEX(i.WoolPrices,$Z417,MK$15)</f>
        <v>1</v>
      </c>
      <c r="ML417" s="161">
        <f t="shared" ref="ML417:ML446" si="1459">INDEX(i.MeatPrices,$AA417,ML$15)</f>
        <v>1</v>
      </c>
      <c r="MM417" s="161">
        <f t="shared" ref="MM417:MM446" si="1460">INDEX(i.GrainPrices,$AB417,MM$15)</f>
        <v>1</v>
      </c>
      <c r="MN417" s="161">
        <f t="shared" ref="MN417:MO446" si="1461">INDEX(i.GrainPrices_k,$AC417,MN$15)</f>
        <v>1</v>
      </c>
      <c r="MO417" s="161">
        <f t="shared" si="1461"/>
        <v>1</v>
      </c>
      <c r="MP417" s="163">
        <f t="shared" ca="1" si="1457"/>
        <v>1</v>
      </c>
      <c r="MQ417" s="10"/>
      <c r="MR417" s="163">
        <f t="shared" ca="1" si="1457"/>
        <v>1</v>
      </c>
      <c r="MS417" s="161">
        <f t="shared" ref="MS417:MS446" si="1462">INDEX(i.pasture_prod,$X417)</f>
        <v>1</v>
      </c>
      <c r="MT417" s="163">
        <f t="shared" ca="1" si="1457"/>
        <v>0.75</v>
      </c>
      <c r="MU417" s="163">
        <f t="shared" ca="1" si="1457"/>
        <v>0.8</v>
      </c>
      <c r="MV417" s="163">
        <f t="shared" ca="1" si="1457"/>
        <v>0.82499999999999996</v>
      </c>
      <c r="MW417" s="163">
        <f t="shared" ca="1" si="1457"/>
        <v>0.875</v>
      </c>
      <c r="MX417" s="163">
        <f t="shared" ca="1" si="1457"/>
        <v>0.9</v>
      </c>
      <c r="MY417" s="163">
        <f t="shared" ca="1" si="1457"/>
        <v>0.75</v>
      </c>
      <c r="MZ417" s="163">
        <f t="shared" ca="1" si="1457"/>
        <v>0.78142857142857147</v>
      </c>
      <c r="NA417" s="163">
        <f t="shared" ca="1" si="1457"/>
        <v>0.82499999999999996</v>
      </c>
      <c r="NB417" s="163">
        <f t="shared" ca="1" si="1457"/>
        <v>0.875</v>
      </c>
      <c r="NC417" s="163">
        <f t="shared" ca="1" si="1457"/>
        <v>0.9</v>
      </c>
      <c r="ND417" s="163">
        <f t="shared" ca="1" si="1457"/>
        <v>0.9</v>
      </c>
      <c r="NE417" s="163">
        <f t="shared" ca="1" si="1457"/>
        <v>0.75</v>
      </c>
      <c r="NF417" s="163">
        <f t="shared" ca="1" si="1457"/>
        <v>0.78142857142857147</v>
      </c>
      <c r="NG417" s="163">
        <f t="shared" ca="1" si="1457"/>
        <v>0.82499999999999996</v>
      </c>
      <c r="NH417" s="163">
        <f t="shared" ca="1" si="1457"/>
        <v>0.875</v>
      </c>
      <c r="NI417" s="163">
        <f t="shared" ca="1" si="1457"/>
        <v>0.9</v>
      </c>
      <c r="NJ417" s="163">
        <f t="shared" ca="1" si="1457"/>
        <v>0.9</v>
      </c>
      <c r="NK417" s="163">
        <f t="shared" ca="1" si="1457"/>
        <v>0.75</v>
      </c>
      <c r="NL417" s="163">
        <f t="shared" ca="1" si="1457"/>
        <v>0.78142857142857147</v>
      </c>
      <c r="NM417" s="163">
        <f t="shared" ca="1" si="1457"/>
        <v>0.82499999999999996</v>
      </c>
      <c r="NN417" s="163">
        <f t="shared" ca="1" si="1457"/>
        <v>0.875</v>
      </c>
      <c r="NO417" s="163">
        <f t="shared" ca="1" si="1457"/>
        <v>0.9</v>
      </c>
      <c r="NP417" s="163">
        <f t="shared" ca="1" si="1457"/>
        <v>0.9</v>
      </c>
      <c r="NQ417" s="163">
        <f t="shared" ca="1" si="1457"/>
        <v>0.75</v>
      </c>
      <c r="NR417" s="163">
        <f t="shared" ca="1" si="1457"/>
        <v>0.78142857142857147</v>
      </c>
      <c r="NS417" s="163">
        <f t="shared" ca="1" si="1457"/>
        <v>0.82499999999999996</v>
      </c>
      <c r="NT417" s="163">
        <f t="shared" ca="1" si="1457"/>
        <v>0.875</v>
      </c>
      <c r="NU417" s="163">
        <f t="shared" ca="1" si="1457"/>
        <v>0.9</v>
      </c>
      <c r="NV417" s="163">
        <f t="shared" ca="1" si="1457"/>
        <v>0.9</v>
      </c>
      <c r="NW417" s="163">
        <f t="shared" ca="1" si="1457"/>
        <v>0.75</v>
      </c>
      <c r="NX417" s="163">
        <f t="shared" ca="1" si="1457"/>
        <v>0.78142857142857147</v>
      </c>
      <c r="NY417" s="163">
        <f t="shared" ca="1" si="1457"/>
        <v>0.82499999999999996</v>
      </c>
      <c r="NZ417" s="163">
        <f t="shared" ca="1" si="1457"/>
        <v>0.875</v>
      </c>
      <c r="OA417" s="163">
        <f t="shared" ca="1" si="1457"/>
        <v>0.9</v>
      </c>
      <c r="OB417" s="163">
        <f t="shared" ca="1" si="1457"/>
        <v>0.9</v>
      </c>
      <c r="OC417" s="163">
        <f t="shared" ca="1" si="1457"/>
        <v>0.75</v>
      </c>
      <c r="OD417" s="163">
        <f t="shared" ca="1" si="1457"/>
        <v>0.78142857142857147</v>
      </c>
      <c r="OE417" s="163">
        <f t="shared" ca="1" si="1457"/>
        <v>0.82499999999999996</v>
      </c>
      <c r="OF417" s="163">
        <f t="shared" ca="1" si="1457"/>
        <v>0.875</v>
      </c>
      <c r="OG417" s="163">
        <f t="shared" ca="1" si="1457"/>
        <v>0.9</v>
      </c>
      <c r="OH417" s="163">
        <f t="shared" ca="1" si="1457"/>
        <v>0.9</v>
      </c>
      <c r="OI417" s="163">
        <f t="shared" ca="1" si="1457"/>
        <v>0.75</v>
      </c>
      <c r="OJ417" s="163">
        <f t="shared" ca="1" si="1457"/>
        <v>0.76904761904761909</v>
      </c>
      <c r="OK417" s="163">
        <f t="shared" ca="1" si="1457"/>
        <v>0.82000000000000006</v>
      </c>
      <c r="OL417" s="163">
        <f t="shared" ca="1" si="1457"/>
        <v>0.875</v>
      </c>
      <c r="OM417" s="163">
        <f t="shared" ca="1" si="1457"/>
        <v>0.9</v>
      </c>
      <c r="ON417" s="163">
        <f t="shared" ca="1" si="1457"/>
        <v>0.90000000000000013</v>
      </c>
      <c r="OO417" s="163">
        <f t="shared" ca="1" si="1457"/>
        <v>0.75</v>
      </c>
      <c r="OP417" s="163">
        <f t="shared" ca="1" si="1457"/>
        <v>0.76904761904761909</v>
      </c>
      <c r="OQ417" s="163">
        <f t="shared" ca="1" si="1457"/>
        <v>0.82000000000000006</v>
      </c>
      <c r="OR417" s="163">
        <f t="shared" ca="1" si="1457"/>
        <v>0.875</v>
      </c>
      <c r="OS417" s="163">
        <f t="shared" ca="1" si="1457"/>
        <v>0.9</v>
      </c>
      <c r="OT417" s="163">
        <f t="shared" ca="1" si="1457"/>
        <v>0.9</v>
      </c>
      <c r="OU417" s="163">
        <f t="shared" ref="OU417:OU434" ca="1" si="1463">OFFSET(OU$5,$B417,0)</f>
        <v>0.875</v>
      </c>
      <c r="OV417" s="161">
        <f t="shared" ref="OV417:OV446" si="1464">INDEX(i.all_rot_yield,$W417)</f>
        <v>1</v>
      </c>
      <c r="OW417" s="161">
        <f t="shared" ref="OW417:OW446" si="1465">INDEX(i.mach_option,$N417)</f>
        <v>1</v>
      </c>
      <c r="OX417" s="161" t="str">
        <f t="shared" ref="OX417:OX446" si="1466">INDEX(overdraw,$M417)</f>
        <v>-</v>
      </c>
      <c r="OY417" s="163" t="str">
        <f t="shared" ref="OY417:OY446" ca="1" si="1467">OFFSET(OY$5,$B417,0)</f>
        <v>-</v>
      </c>
      <c r="OZ417" s="161" t="str">
        <f t="shared" ref="OZ417:OZ446" si="1468">INDEX(i.casual_ub,$Q417)</f>
        <v>-</v>
      </c>
      <c r="PA417" s="161" t="str">
        <f t="shared" ref="PA417:PA446" si="1469">INDEX(i.seedharv_casual_ub,$Q417)</f>
        <v>-</v>
      </c>
      <c r="PB417" s="163">
        <f t="shared" ca="1" si="1457"/>
        <v>0</v>
      </c>
      <c r="PC417" s="27">
        <v>0</v>
      </c>
    </row>
    <row r="418" spans="1:419" s="143" customFormat="1" hidden="1" outlineLevel="1">
      <c r="A418" s="121">
        <f t="shared" si="14"/>
        <v>413</v>
      </c>
      <c r="B418" s="121">
        <f t="shared" ref="B418:B426" si="1470">$A$18</f>
        <v>13</v>
      </c>
      <c r="C418" s="143">
        <f>C417</f>
        <v>1002</v>
      </c>
      <c r="D418" s="143" t="s">
        <v>884</v>
      </c>
      <c r="E418" s="143" t="b">
        <f t="shared" si="1430"/>
        <v>1</v>
      </c>
      <c r="F418" s="143" t="b">
        <v>0</v>
      </c>
      <c r="G418" s="143" t="b">
        <f t="shared" ref="G418:G446" si="1471">E418</f>
        <v>1</v>
      </c>
      <c r="H418" s="139">
        <f t="shared" ref="H418:AC432" ca="1" si="1472">OFFSET(H418,-1,0)</f>
        <v>3</v>
      </c>
      <c r="I418" s="32">
        <v>1</v>
      </c>
      <c r="J418" s="32">
        <v>1</v>
      </c>
      <c r="K418" s="139">
        <f t="shared" ca="1" si="1472"/>
        <v>1</v>
      </c>
      <c r="L418" s="139">
        <f t="shared" ca="1" si="1472"/>
        <v>1</v>
      </c>
      <c r="M418" s="139">
        <f t="shared" ca="1" si="1472"/>
        <v>1</v>
      </c>
      <c r="N418" s="139">
        <f t="shared" ca="1" si="1472"/>
        <v>1</v>
      </c>
      <c r="O418" s="139">
        <f t="shared" ca="1" si="1472"/>
        <v>1</v>
      </c>
      <c r="P418" s="139">
        <f t="shared" ca="1" si="1472"/>
        <v>1</v>
      </c>
      <c r="Q418" s="139">
        <f t="shared" ca="1" si="1472"/>
        <v>1</v>
      </c>
      <c r="R418" s="139">
        <f t="shared" ca="1" si="1472"/>
        <v>2</v>
      </c>
      <c r="S418" s="139">
        <v>3</v>
      </c>
      <c r="T418" s="139">
        <v>3</v>
      </c>
      <c r="U418" s="139">
        <v>3</v>
      </c>
      <c r="V418" s="139">
        <v>3</v>
      </c>
      <c r="W418" s="32">
        <v>3</v>
      </c>
      <c r="X418" s="139">
        <f t="shared" ca="1" si="1472"/>
        <v>1</v>
      </c>
      <c r="Y418" s="139">
        <f t="shared" ca="1" si="1472"/>
        <v>1</v>
      </c>
      <c r="Z418" s="139">
        <f t="shared" ca="1" si="1472"/>
        <v>1</v>
      </c>
      <c r="AA418" s="139">
        <f t="shared" ca="1" si="1472"/>
        <v>1</v>
      </c>
      <c r="AB418" s="139">
        <f t="shared" ca="1" si="1472"/>
        <v>1</v>
      </c>
      <c r="AC418" s="139">
        <f t="shared" ca="1" si="1472"/>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00001 Yield SE CropgrazeFALSE Yield1.15 (F33N11)</v>
      </c>
      <c r="AF418" s="10" t="str">
        <f ca="1">IF(COUNTIF(AE$5:AE418,AE418)=1,"-","Dup")</f>
        <v>-</v>
      </c>
      <c r="AG418" s="10"/>
      <c r="AH418" s="163" t="str">
        <f t="shared" ca="1" si="1431"/>
        <v>-</v>
      </c>
      <c r="AI418" s="163" t="str">
        <f t="shared" ca="1" si="1431"/>
        <v>-</v>
      </c>
      <c r="AJ418" s="163" t="str">
        <f t="shared" ca="1" si="1431"/>
        <v>-</v>
      </c>
      <c r="AK418" s="163" t="str">
        <f t="shared" ca="1" si="1431"/>
        <v>-</v>
      </c>
      <c r="AL418" s="163" t="str">
        <f t="shared" ca="1" si="1431"/>
        <v>-</v>
      </c>
      <c r="AM418" s="163" t="b">
        <f t="shared" ca="1" si="1431"/>
        <v>1</v>
      </c>
      <c r="AN418" s="10"/>
      <c r="AO418" s="161" t="b">
        <f t="shared" si="1432"/>
        <v>1</v>
      </c>
      <c r="AP418" s="161" t="str">
        <f t="shared" si="1432"/>
        <v>-</v>
      </c>
      <c r="AQ418" s="161" t="str">
        <f t="shared" si="1432"/>
        <v>-</v>
      </c>
      <c r="AR418" s="161" t="str">
        <f t="shared" si="1432"/>
        <v>-</v>
      </c>
      <c r="AS418" s="161" t="b">
        <f t="shared" si="1432"/>
        <v>1</v>
      </c>
      <c r="AT418" s="161" t="b">
        <f t="shared" si="1432"/>
        <v>0</v>
      </c>
      <c r="AU418" s="161">
        <f t="shared" ca="1" si="1433"/>
        <v>0</v>
      </c>
      <c r="AV418" s="161" t="b">
        <f t="shared" si="1434"/>
        <v>0</v>
      </c>
      <c r="AW418" s="161" t="b">
        <f t="shared" si="1434"/>
        <v>0</v>
      </c>
      <c r="AX418" s="161" t="str">
        <f t="shared" si="1434"/>
        <v>-</v>
      </c>
      <c r="AY418" s="161" t="str">
        <f t="shared" si="1434"/>
        <v>-</v>
      </c>
      <c r="AZ418" s="161" t="str">
        <f t="shared" si="1434"/>
        <v>-</v>
      </c>
      <c r="BA418" s="10"/>
      <c r="BB418" s="161" t="b">
        <f t="shared" si="1435"/>
        <v>1</v>
      </c>
      <c r="BC418" s="163" t="b">
        <f t="shared" ca="1" si="1436"/>
        <v>1</v>
      </c>
      <c r="BD418" s="163" t="b">
        <f t="shared" ca="1" si="1436"/>
        <v>1</v>
      </c>
      <c r="BE418" s="162">
        <f t="shared" ca="1" si="1437"/>
        <v>3110</v>
      </c>
      <c r="BF418" s="163" t="str">
        <f t="shared" ca="1" si="1438"/>
        <v>-</v>
      </c>
      <c r="BG418" s="163" t="str">
        <f t="shared" ca="1" si="1438"/>
        <v>-</v>
      </c>
      <c r="BH418" s="163" t="str">
        <f t="shared" ca="1" si="1438"/>
        <v>-</v>
      </c>
      <c r="BI418" s="163" t="str">
        <f t="shared" ca="1" si="1438"/>
        <v>-</v>
      </c>
      <c r="BJ418" s="163" t="str">
        <f t="shared" ca="1" si="1438"/>
        <v>-</v>
      </c>
      <c r="BK418" s="163">
        <f t="shared" ca="1" si="1438"/>
        <v>1</v>
      </c>
      <c r="BL418" s="163">
        <f t="shared" ca="1" si="1438"/>
        <v>1</v>
      </c>
      <c r="BM418" s="163" t="str">
        <f t="shared" ca="1" si="1438"/>
        <v>-</v>
      </c>
      <c r="BN418" s="163" t="str">
        <f t="shared" ca="1" si="1438"/>
        <v>-</v>
      </c>
      <c r="BO418" s="163" t="b">
        <f t="shared" ca="1" si="1439"/>
        <v>0</v>
      </c>
      <c r="BP418" s="163" t="b">
        <f t="shared" ca="1" si="1439"/>
        <v>0</v>
      </c>
      <c r="BQ418" s="163" t="b">
        <f t="shared" ca="1" si="1439"/>
        <v>0</v>
      </c>
      <c r="BR418" s="163" t="b">
        <f t="shared" ca="1" si="1439"/>
        <v>0</v>
      </c>
      <c r="BS418" s="163" t="b">
        <f t="shared" ca="1" si="1439"/>
        <v>0</v>
      </c>
      <c r="BT418" s="163" t="b">
        <f t="shared" ca="1" si="1439"/>
        <v>0</v>
      </c>
      <c r="BU418" s="163" t="b">
        <f t="shared" ca="1" si="1439"/>
        <v>0</v>
      </c>
      <c r="BV418" s="163" t="b">
        <f t="shared" ca="1" si="1439"/>
        <v>0</v>
      </c>
      <c r="BW418" s="163" t="b">
        <f t="shared" ca="1" si="1439"/>
        <v>0</v>
      </c>
      <c r="BX418" s="163" t="str">
        <f t="shared" ca="1" si="1438"/>
        <v>-</v>
      </c>
      <c r="BY418" s="163" t="str">
        <f t="shared" ca="1" si="1440"/>
        <v>-</v>
      </c>
      <c r="BZ418" s="163" t="str">
        <f t="shared" ca="1" si="1440"/>
        <v>-</v>
      </c>
      <c r="CA418" s="163" t="str">
        <f t="shared" ca="1" si="1440"/>
        <v>-</v>
      </c>
      <c r="CB418" s="163" t="str">
        <f t="shared" ca="1" si="1440"/>
        <v>-</v>
      </c>
      <c r="CC418" s="163" t="str">
        <f t="shared" ca="1" si="1440"/>
        <v>-</v>
      </c>
      <c r="CD418" s="163" t="str">
        <f t="shared" ca="1" si="1440"/>
        <v>-</v>
      </c>
      <c r="CE418" s="163" t="str">
        <f t="shared" ca="1" si="1440"/>
        <v>-</v>
      </c>
      <c r="CF418" s="163" t="str">
        <f t="shared" ca="1" si="1440"/>
        <v>-</v>
      </c>
      <c r="CG418" s="163" t="str">
        <f t="shared" ca="1" si="1438"/>
        <v>-</v>
      </c>
      <c r="CH418" s="163" t="str">
        <f t="shared" ca="1" si="1438"/>
        <v>-</v>
      </c>
      <c r="CI418" s="163" t="str">
        <f t="shared" ca="1" si="1438"/>
        <v>-</v>
      </c>
      <c r="CJ418" s="163" t="str">
        <f t="shared" ca="1" si="1438"/>
        <v>-</v>
      </c>
      <c r="CK418" s="163" t="str">
        <f t="shared" ca="1" si="1438"/>
        <v>-</v>
      </c>
      <c r="CL418" s="163" t="str">
        <f t="shared" ca="1" si="1438"/>
        <v>-</v>
      </c>
      <c r="CM418" s="163" t="str">
        <f t="shared" ca="1" si="1438"/>
        <v>-</v>
      </c>
      <c r="CN418" s="163" t="str">
        <f t="shared" ca="1" si="1438"/>
        <v>-</v>
      </c>
      <c r="CO418" s="163" t="str">
        <f t="shared" ca="1" si="1438"/>
        <v>-</v>
      </c>
      <c r="CP418" s="163" t="str">
        <f t="shared" ca="1" si="1438"/>
        <v>-</v>
      </c>
      <c r="CQ418" s="163" t="str">
        <f t="shared" ca="1" si="1438"/>
        <v>-</v>
      </c>
      <c r="CR418" s="163" t="str">
        <f t="shared" ca="1" si="1438"/>
        <v>-</v>
      </c>
      <c r="CS418" s="163" t="str">
        <f t="shared" ca="1" si="1438"/>
        <v>-</v>
      </c>
      <c r="CT418" s="163" t="str">
        <f t="shared" ca="1" si="1438"/>
        <v>-</v>
      </c>
      <c r="CU418" s="163" t="str">
        <f t="shared" ca="1" si="1441"/>
        <v>-</v>
      </c>
      <c r="CV418" s="163" t="str">
        <f t="shared" ca="1" si="1441"/>
        <v>-</v>
      </c>
      <c r="CW418" s="163" t="str">
        <f t="shared" ca="1" si="1441"/>
        <v>-</v>
      </c>
      <c r="CX418" s="163" t="str">
        <f t="shared" ca="1" si="1441"/>
        <v>-</v>
      </c>
      <c r="CY418" s="163" t="str">
        <f t="shared" ca="1" si="1441"/>
        <v>-</v>
      </c>
      <c r="CZ418" s="163" t="str">
        <f t="shared" ca="1" si="1441"/>
        <v>-</v>
      </c>
      <c r="DA418" s="163" t="str">
        <f t="shared" ca="1" si="1441"/>
        <v>-</v>
      </c>
      <c r="DB418" s="163" t="str">
        <f t="shared" ca="1" si="1441"/>
        <v>-</v>
      </c>
      <c r="DC418" s="163" t="str">
        <f t="shared" ca="1" si="1438"/>
        <v>-</v>
      </c>
      <c r="DD418" s="163" t="str">
        <f t="shared" ca="1" si="1442"/>
        <v>-</v>
      </c>
      <c r="DE418" s="163" t="str">
        <f t="shared" ca="1" si="1442"/>
        <v>-</v>
      </c>
      <c r="DF418" s="163" t="str">
        <f t="shared" ca="1" si="1442"/>
        <v>-</v>
      </c>
      <c r="DG418" s="163" t="str">
        <f t="shared" ca="1" si="1442"/>
        <v>-</v>
      </c>
      <c r="DH418" s="163" t="str">
        <f t="shared" ca="1" si="1442"/>
        <v>-</v>
      </c>
      <c r="DI418" s="163" t="str">
        <f t="shared" ca="1" si="1442"/>
        <v>-</v>
      </c>
      <c r="DJ418" s="163" t="str">
        <f t="shared" ca="1" si="1442"/>
        <v>-</v>
      </c>
      <c r="DK418" s="163" t="str">
        <f t="shared" ca="1" si="1442"/>
        <v>-</v>
      </c>
      <c r="DL418" s="10"/>
      <c r="DM418" s="163" t="str">
        <f t="shared" ca="1" si="1438"/>
        <v>-</v>
      </c>
      <c r="DN418" s="163" t="str">
        <f t="shared" ca="1" si="1438"/>
        <v>-</v>
      </c>
      <c r="DO418" s="163" t="str">
        <f t="shared" ca="1" si="1438"/>
        <v>-</v>
      </c>
      <c r="DP418" s="163" t="str">
        <f t="shared" ca="1" si="1438"/>
        <v>-</v>
      </c>
      <c r="DQ418" s="163" t="str">
        <f t="shared" ca="1" si="1438"/>
        <v>-</v>
      </c>
      <c r="DR418" s="163" t="str">
        <f t="shared" ca="1" si="1438"/>
        <v>-</v>
      </c>
      <c r="DS418" s="163" t="str">
        <f t="shared" ref="DS418:DW418" ca="1" si="1473">OFFSET(DS$5,$B418,0)</f>
        <v>-</v>
      </c>
      <c r="DT418" s="163" t="str">
        <f t="shared" ca="1" si="1473"/>
        <v>-</v>
      </c>
      <c r="DU418" s="163" t="str">
        <f t="shared" ca="1" si="1473"/>
        <v>-</v>
      </c>
      <c r="DV418" s="163" t="str">
        <f t="shared" ca="1" si="1473"/>
        <v>-</v>
      </c>
      <c r="DW418" s="163" t="str">
        <f t="shared" ca="1" si="1473"/>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ref="EI418:GC423" ca="1" si="1474">OFFSET(EI$5,$B418,0)</f>
        <v>-</v>
      </c>
      <c r="EJ418" s="163" t="str">
        <f t="shared" ca="1" si="1474"/>
        <v>-</v>
      </c>
      <c r="EK418" s="163" t="str">
        <f t="shared" ca="1" si="1474"/>
        <v>-</v>
      </c>
      <c r="EL418" s="163" t="str">
        <f t="shared" ca="1" si="1474"/>
        <v>-</v>
      </c>
      <c r="EM418" s="163" t="str">
        <f t="shared" ca="1" si="1474"/>
        <v>-</v>
      </c>
      <c r="EN418" s="163" t="str">
        <f t="shared" ca="1" si="1474"/>
        <v>-</v>
      </c>
      <c r="EO418" s="163" t="str">
        <f t="shared" ca="1" si="1474"/>
        <v>-</v>
      </c>
      <c r="EP418" s="163" t="str">
        <f t="shared" ca="1" si="1474"/>
        <v>-</v>
      </c>
      <c r="EQ418" s="163">
        <f t="shared" ca="1" si="1474"/>
        <v>1</v>
      </c>
      <c r="ER418" s="163">
        <f t="shared" ca="1" si="1474"/>
        <v>1</v>
      </c>
      <c r="ES418" s="163">
        <f t="shared" ca="1" si="1474"/>
        <v>0</v>
      </c>
      <c r="ET418" s="163" t="str">
        <f t="shared" ca="1" si="1474"/>
        <v>-</v>
      </c>
      <c r="EU418" s="163" t="str">
        <f t="shared" ca="1" si="1474"/>
        <v>-</v>
      </c>
      <c r="EV418" s="163" t="str">
        <f t="shared" ca="1" si="1474"/>
        <v>-</v>
      </c>
      <c r="EW418" s="163" t="str">
        <f t="shared" ca="1" si="1474"/>
        <v>-</v>
      </c>
      <c r="EX418" s="163" t="str">
        <f t="shared" ca="1" si="1474"/>
        <v>-</v>
      </c>
      <c r="EY418" s="163" t="str">
        <f t="shared" ca="1" si="1474"/>
        <v>-</v>
      </c>
      <c r="EZ418" s="163" t="str">
        <f t="shared" ca="1" si="1474"/>
        <v>-</v>
      </c>
      <c r="FA418" s="163">
        <f t="shared" ca="1" si="1474"/>
        <v>0</v>
      </c>
      <c r="FB418" s="163" t="str">
        <f t="shared" ca="1" si="1474"/>
        <v>-</v>
      </c>
      <c r="FC418" s="163" t="str">
        <f t="shared" ca="1" si="1474"/>
        <v>-</v>
      </c>
      <c r="FD418" s="163" t="str">
        <f t="shared" ca="1" si="1474"/>
        <v>-</v>
      </c>
      <c r="FE418" s="163" t="str">
        <f t="shared" ca="1" si="1474"/>
        <v>-</v>
      </c>
      <c r="FF418" s="163" t="str">
        <f t="shared" ca="1" si="1474"/>
        <v>-</v>
      </c>
      <c r="FG418" s="163">
        <f t="shared" ca="1" si="1474"/>
        <v>0</v>
      </c>
      <c r="FH418" s="163">
        <f t="shared" ca="1" si="1474"/>
        <v>0</v>
      </c>
      <c r="FI418" s="163">
        <f t="shared" ca="1" si="1474"/>
        <v>0</v>
      </c>
      <c r="FJ418" s="163">
        <f t="shared" ca="1" si="1474"/>
        <v>0</v>
      </c>
      <c r="FK418" s="163">
        <f t="shared" ca="1" si="1474"/>
        <v>0</v>
      </c>
      <c r="FL418" s="163">
        <f t="shared" ca="1" si="1474"/>
        <v>0</v>
      </c>
      <c r="FM418" s="163">
        <f t="shared" ca="1" si="1474"/>
        <v>0</v>
      </c>
      <c r="FN418" s="163" t="str">
        <f t="shared" ca="1" si="1474"/>
        <v>-</v>
      </c>
      <c r="FO418" s="163" t="str">
        <f t="shared" ca="1" si="1474"/>
        <v>-</v>
      </c>
      <c r="FP418" s="163" t="str">
        <f t="shared" ca="1" si="1474"/>
        <v>-</v>
      </c>
      <c r="FQ418" s="163" t="str">
        <f t="shared" ca="1" si="1474"/>
        <v>-</v>
      </c>
      <c r="FR418" s="163" t="str">
        <f t="shared" ca="1" si="1474"/>
        <v>-</v>
      </c>
      <c r="FS418" s="163" t="str">
        <f t="shared" ca="1" si="1474"/>
        <v>-</v>
      </c>
      <c r="FT418" s="163" t="str">
        <f t="shared" ca="1" si="1474"/>
        <v>-</v>
      </c>
      <c r="FU418" s="163" t="str">
        <f t="shared" ca="1" si="1474"/>
        <v>-</v>
      </c>
      <c r="FV418" s="163" t="str">
        <f t="shared" ca="1" si="1474"/>
        <v>-</v>
      </c>
      <c r="FW418" s="163" t="str">
        <f t="shared" ca="1" si="1474"/>
        <v>-</v>
      </c>
      <c r="FX418" s="163" t="str">
        <f t="shared" ca="1" si="1474"/>
        <v>-</v>
      </c>
      <c r="FY418" s="10"/>
      <c r="FZ418" s="163">
        <f t="shared" ca="1" si="1474"/>
        <v>1</v>
      </c>
      <c r="GA418" s="163" t="str">
        <f t="shared" ca="1" si="1474"/>
        <v>-</v>
      </c>
      <c r="GB418" s="163" t="str">
        <f t="shared" ca="1" si="1474"/>
        <v>-</v>
      </c>
      <c r="GC418" s="163" t="str">
        <f t="shared" ca="1" si="1474"/>
        <v>-</v>
      </c>
      <c r="GD418" s="163" t="str">
        <f t="shared" ca="1" si="1444"/>
        <v>-</v>
      </c>
      <c r="GE418" s="163" t="b">
        <f t="shared" ca="1" si="1444"/>
        <v>0</v>
      </c>
      <c r="GF418" s="163" t="str">
        <f t="shared" ca="1" si="1444"/>
        <v>-</v>
      </c>
      <c r="GG418" s="163">
        <f t="shared" ca="1" si="1444"/>
        <v>0</v>
      </c>
      <c r="GH418" s="163" t="str">
        <f t="shared" ca="1" si="1444"/>
        <v>-</v>
      </c>
      <c r="GI418" s="161" cm="1">
        <f t="array" aca="1" ref="GI418" ca="1">INDEX(i.rev,$K418,GI$15)</f>
        <v>1</v>
      </c>
      <c r="GJ418" s="163">
        <f t="shared" ca="1" si="1445"/>
        <v>0</v>
      </c>
      <c r="GK418" s="163">
        <f t="shared" ca="1" si="1445"/>
        <v>1</v>
      </c>
      <c r="GL418" s="163">
        <f t="shared" ca="1" si="1445"/>
        <v>0</v>
      </c>
      <c r="GM418" s="163">
        <f t="shared" ca="1" si="1445"/>
        <v>1</v>
      </c>
      <c r="GN418" s="163">
        <f t="shared" ca="1" si="1445"/>
        <v>1</v>
      </c>
      <c r="GO418" s="163">
        <f t="shared" ca="1" si="1445"/>
        <v>1</v>
      </c>
      <c r="GP418" s="163">
        <f t="shared" ca="1" si="1445"/>
        <v>0</v>
      </c>
      <c r="GQ418" s="163">
        <f t="shared" ca="1" si="1445"/>
        <v>0</v>
      </c>
      <c r="GR418" s="163">
        <f t="shared" ca="1" si="1445"/>
        <v>0</v>
      </c>
      <c r="GS418" s="163">
        <f t="shared" ca="1" si="1445"/>
        <v>0</v>
      </c>
      <c r="GT418" s="163">
        <f t="shared" ca="1" si="1445"/>
        <v>0</v>
      </c>
      <c r="GU418" s="163">
        <f t="shared" ca="1" si="1445"/>
        <v>0</v>
      </c>
      <c r="GV418" s="163">
        <f t="shared" ca="1" si="1445"/>
        <v>0</v>
      </c>
      <c r="GW418" s="163">
        <f t="shared" ca="1" si="1445"/>
        <v>0</v>
      </c>
      <c r="GX418" s="163">
        <f t="shared" ca="1" si="1445"/>
        <v>0</v>
      </c>
      <c r="GY418" s="163">
        <f t="shared" ca="1" si="1445"/>
        <v>0</v>
      </c>
      <c r="GZ418" s="161" cm="1">
        <f t="array" aca="1" ref="GZ418" ca="1">INDEX(i.rev,$K418,GZ$15)</f>
        <v>0</v>
      </c>
      <c r="HA418" s="163">
        <f t="shared" ca="1" si="1446"/>
        <v>0</v>
      </c>
      <c r="HB418" s="161" cm="1">
        <f t="array" aca="1" ref="HB418" ca="1">INDEX(i.rev,$K418,HB$15)</f>
        <v>1</v>
      </c>
      <c r="HC418" s="163">
        <f t="shared" ref="HC418:IH427" ca="1" si="1475">OFFSET(HC$5,$B418,0)</f>
        <v>0</v>
      </c>
      <c r="HD418" s="163">
        <f t="shared" ca="1" si="1475"/>
        <v>0</v>
      </c>
      <c r="HE418" s="163">
        <f t="shared" ca="1" si="1475"/>
        <v>0</v>
      </c>
      <c r="HF418" s="163">
        <f t="shared" ca="1" si="1475"/>
        <v>0</v>
      </c>
      <c r="HG418" s="163">
        <f t="shared" ca="1" si="1475"/>
        <v>0</v>
      </c>
      <c r="HH418" s="163">
        <f t="shared" ca="1" si="1475"/>
        <v>0</v>
      </c>
      <c r="HI418" s="163">
        <f t="shared" ca="1" si="1475"/>
        <v>0</v>
      </c>
      <c r="HJ418" s="10"/>
      <c r="HK418" s="163" t="str">
        <f t="shared" ca="1" si="1475"/>
        <v>-</v>
      </c>
      <c r="HL418" s="163" t="str">
        <f t="shared" ca="1" si="1475"/>
        <v>-</v>
      </c>
      <c r="HM418" s="163" t="str">
        <f t="shared" ca="1" si="1475"/>
        <v>-</v>
      </c>
      <c r="HN418" s="163" t="str">
        <f t="shared" ca="1" si="1475"/>
        <v>-</v>
      </c>
      <c r="HO418" s="163" t="str">
        <f t="shared" ca="1" si="1475"/>
        <v>-</v>
      </c>
      <c r="HP418" s="161" t="b">
        <f t="shared" ca="1" si="1448"/>
        <v>0</v>
      </c>
      <c r="HQ418" s="161" t="b">
        <f t="shared" ca="1" si="1448"/>
        <v>0</v>
      </c>
      <c r="HR418" s="161" t="b">
        <f t="shared" ca="1" si="1448"/>
        <v>1</v>
      </c>
      <c r="HS418" s="163">
        <f t="shared" ca="1" si="1475"/>
        <v>0</v>
      </c>
      <c r="HT418" s="161">
        <f t="shared" ca="1" si="1449"/>
        <v>1</v>
      </c>
      <c r="HU418" s="161">
        <f t="shared" ca="1" si="1449"/>
        <v>1</v>
      </c>
      <c r="HV418" s="163" t="str">
        <f t="shared" ca="1" si="1475"/>
        <v>-</v>
      </c>
      <c r="HW418" s="163" t="str">
        <f t="shared" ca="1" si="1475"/>
        <v>-</v>
      </c>
      <c r="HX418" s="163" t="str">
        <f t="shared" ca="1" si="1475"/>
        <v>-</v>
      </c>
      <c r="HY418" s="163" t="str">
        <f t="shared" ca="1" si="1475"/>
        <v>-</v>
      </c>
      <c r="HZ418" s="163" t="str">
        <f t="shared" ca="1" si="1475"/>
        <v>-</v>
      </c>
      <c r="IA418" s="163" t="str">
        <f t="shared" ca="1" si="1475"/>
        <v>-</v>
      </c>
      <c r="IB418" s="163" t="str">
        <f t="shared" ca="1" si="1475"/>
        <v>-</v>
      </c>
      <c r="IC418" s="163" t="str">
        <f t="shared" ca="1" si="1475"/>
        <v>-</v>
      </c>
      <c r="ID418" s="163" t="str">
        <f t="shared" ca="1" si="1475"/>
        <v>-</v>
      </c>
      <c r="IE418" s="163" t="b">
        <f t="shared" ca="1" si="1475"/>
        <v>1</v>
      </c>
      <c r="IF418" s="163" t="str">
        <f t="shared" ca="1" si="1475"/>
        <v>-</v>
      </c>
      <c r="IG418" s="163" t="str">
        <f t="shared" ca="1" si="1475"/>
        <v>-</v>
      </c>
      <c r="IH418" s="163" t="str">
        <f t="shared" ca="1" si="1475"/>
        <v>-</v>
      </c>
      <c r="II418" s="163" t="b">
        <f t="shared" ca="1" si="1450"/>
        <v>1</v>
      </c>
      <c r="IJ418" s="163">
        <f t="shared" ca="1" si="1450"/>
        <v>0</v>
      </c>
      <c r="IK418" s="163" t="str">
        <f t="shared" ca="1" si="1451"/>
        <v>-</v>
      </c>
      <c r="IL418" s="163" t="str">
        <f t="shared" ca="1" si="1451"/>
        <v>-</v>
      </c>
      <c r="IM418" s="163" t="str">
        <f t="shared" ca="1" si="1451"/>
        <v>-</v>
      </c>
      <c r="IN418" s="163" t="str">
        <f t="shared" ca="1" si="1451"/>
        <v>-</v>
      </c>
      <c r="IO418" s="163" t="str">
        <f t="shared" ca="1" si="1451"/>
        <v>-</v>
      </c>
      <c r="IP418" s="163">
        <f t="shared" ca="1" si="1451"/>
        <v>0</v>
      </c>
      <c r="IQ418" s="163" t="str">
        <f t="shared" ca="1" si="1451"/>
        <v>-</v>
      </c>
      <c r="IR418" s="163" t="str">
        <f t="shared" ca="1" si="1451"/>
        <v>-</v>
      </c>
      <c r="IS418" s="163" t="str">
        <f t="shared" ca="1" si="1451"/>
        <v>-</v>
      </c>
      <c r="IT418" s="163">
        <f t="shared" ca="1" si="1451"/>
        <v>500</v>
      </c>
      <c r="IU418" s="163">
        <f t="shared" ca="1" si="1451"/>
        <v>500</v>
      </c>
      <c r="IV418" s="163" t="str">
        <f t="shared" ca="1" si="1451"/>
        <v>-</v>
      </c>
      <c r="IW418" s="163" t="str">
        <f t="shared" ca="1" si="1451"/>
        <v>-</v>
      </c>
      <c r="IX418" s="163" t="str">
        <f t="shared" ca="1" si="1451"/>
        <v>-</v>
      </c>
      <c r="IY418" s="163" t="str">
        <f t="shared" ca="1" si="1451"/>
        <v>-</v>
      </c>
      <c r="IZ418" s="163" t="str">
        <f t="shared" ca="1" si="1451"/>
        <v>-</v>
      </c>
      <c r="JA418" s="163" t="str">
        <f t="shared" ca="1" si="1451"/>
        <v>-</v>
      </c>
      <c r="JB418" s="163" t="str">
        <f t="shared" ca="1" si="1451"/>
        <v>-</v>
      </c>
      <c r="JC418" s="163" t="str">
        <f t="shared" ca="1" si="1451"/>
        <v>-</v>
      </c>
      <c r="JD418" s="163" t="str">
        <f t="shared" ca="1" si="1451"/>
        <v>-</v>
      </c>
      <c r="JE418" s="163" t="str">
        <f t="shared" ca="1" si="1451"/>
        <v>-</v>
      </c>
      <c r="JF418" s="163" t="str">
        <f t="shared" ca="1" si="1451"/>
        <v>-</v>
      </c>
      <c r="JG418" s="163" t="str">
        <f t="shared" ca="1" si="1451"/>
        <v>-</v>
      </c>
      <c r="JH418" s="163" t="str">
        <f t="shared" ca="1" si="1451"/>
        <v>-</v>
      </c>
      <c r="JI418" s="163" t="str">
        <f t="shared" ca="1" si="1452"/>
        <v>-</v>
      </c>
      <c r="JJ418" s="163" t="str">
        <f t="shared" ca="1" si="1452"/>
        <v>-</v>
      </c>
      <c r="JK418" s="163" t="str">
        <f t="shared" ca="1" si="1452"/>
        <v>-</v>
      </c>
      <c r="JL418" s="163" t="str">
        <f t="shared" ca="1" si="1452"/>
        <v>-</v>
      </c>
      <c r="JM418" s="163" t="str">
        <f t="shared" ca="1" si="1452"/>
        <v>-</v>
      </c>
      <c r="JN418" s="163" t="str">
        <f t="shared" ca="1" si="1452"/>
        <v>-</v>
      </c>
      <c r="JO418" s="163" t="str">
        <f t="shared" ca="1" si="1452"/>
        <v>-</v>
      </c>
      <c r="JP418" s="163" t="str">
        <f t="shared" ca="1" si="1452"/>
        <v>-</v>
      </c>
      <c r="JQ418" s="163" t="str">
        <f t="shared" ca="1" si="1452"/>
        <v>-</v>
      </c>
      <c r="JR418" s="163" t="str">
        <f t="shared" ca="1" si="1452"/>
        <v>-</v>
      </c>
      <c r="JS418" s="163" t="str">
        <f t="shared" ca="1" si="1451"/>
        <v>-</v>
      </c>
      <c r="JT418" s="163" t="str">
        <f t="shared" ca="1" si="1451"/>
        <v>-</v>
      </c>
      <c r="JU418" s="163" t="str">
        <f t="shared" ca="1" si="1451"/>
        <v>-</v>
      </c>
      <c r="JV418" s="163" t="str">
        <f t="shared" ca="1" si="1451"/>
        <v>-</v>
      </c>
      <c r="JW418" s="163" t="str">
        <f t="shared" ca="1" si="1451"/>
        <v>-</v>
      </c>
      <c r="JX418" s="163" t="str">
        <f t="shared" ca="1" si="1451"/>
        <v>-</v>
      </c>
      <c r="JY418" s="163" t="str">
        <f t="shared" ca="1" si="1453"/>
        <v>-</v>
      </c>
      <c r="JZ418" s="163" t="str">
        <f t="shared" ca="1" si="1453"/>
        <v>-</v>
      </c>
      <c r="KA418" s="163" t="str">
        <f t="shared" ca="1" si="1453"/>
        <v>-</v>
      </c>
      <c r="KB418" s="163" t="str">
        <f t="shared" ca="1" si="1453"/>
        <v>-</v>
      </c>
      <c r="KC418" s="163" t="str">
        <f t="shared" ca="1" si="1453"/>
        <v>-</v>
      </c>
      <c r="KD418" s="163" t="str">
        <f t="shared" ca="1" si="1453"/>
        <v>-</v>
      </c>
      <c r="KE418" s="163" t="str">
        <f t="shared" ca="1" si="1453"/>
        <v>-</v>
      </c>
      <c r="KF418" s="163" t="str">
        <f t="shared" ca="1" si="1453"/>
        <v>-</v>
      </c>
      <c r="KG418" s="163" t="str">
        <f t="shared" ca="1" si="1453"/>
        <v>-</v>
      </c>
      <c r="KH418" s="163" t="str">
        <f t="shared" ca="1" si="1453"/>
        <v>-</v>
      </c>
      <c r="KI418" s="163" t="str">
        <f t="shared" ca="1" si="1453"/>
        <v>-</v>
      </c>
      <c r="KJ418" s="163" t="str">
        <f t="shared" ca="1" si="1453"/>
        <v>-</v>
      </c>
      <c r="KK418" s="163" t="str">
        <f t="shared" ca="1" si="1453"/>
        <v>-</v>
      </c>
      <c r="KL418" s="163" t="str">
        <f t="shared" ca="1" si="1453"/>
        <v>-</v>
      </c>
      <c r="KM418" s="163" t="str">
        <f t="shared" ca="1" si="1453"/>
        <v>-</v>
      </c>
      <c r="KN418" s="163" t="str">
        <f t="shared" ca="1" si="1453"/>
        <v>-</v>
      </c>
      <c r="KO418" s="163" t="str">
        <f t="shared" ca="1" si="1453"/>
        <v>-</v>
      </c>
      <c r="KP418" s="163" t="str">
        <f t="shared" ca="1" si="1453"/>
        <v>-</v>
      </c>
      <c r="KQ418" s="163" t="str">
        <f t="shared" ca="1" si="1453"/>
        <v>-</v>
      </c>
      <c r="KR418" s="163" t="str">
        <f t="shared" ca="1" si="1453"/>
        <v>-</v>
      </c>
      <c r="KS418" s="163" t="str">
        <f t="shared" ca="1" si="1453"/>
        <v>-</v>
      </c>
      <c r="KT418" s="163" t="str">
        <f t="shared" ca="1" si="1453"/>
        <v>-</v>
      </c>
      <c r="KU418" s="163" t="str">
        <f t="shared" ca="1" si="1453"/>
        <v>-</v>
      </c>
      <c r="KV418" s="163" t="str">
        <f t="shared" ca="1" si="1453"/>
        <v>-</v>
      </c>
      <c r="KW418" s="163" t="str">
        <f t="shared" ca="1" si="1453"/>
        <v>-</v>
      </c>
      <c r="KX418" s="163" t="str">
        <f t="shared" ca="1" si="1453"/>
        <v>-</v>
      </c>
      <c r="KY418" s="163" t="str">
        <f t="shared" ca="1" si="1453"/>
        <v>-</v>
      </c>
      <c r="KZ418" s="163" t="str">
        <f t="shared" ca="1" si="1453"/>
        <v>-</v>
      </c>
      <c r="LA418" s="163" t="str">
        <f t="shared" ca="1" si="1453"/>
        <v>-</v>
      </c>
      <c r="LB418" s="163" t="str">
        <f t="shared" ca="1" si="1453"/>
        <v>-</v>
      </c>
      <c r="LC418" s="163" t="str">
        <f t="shared" ca="1" si="1453"/>
        <v>-</v>
      </c>
      <c r="LD418" s="163" t="str">
        <f t="shared" ca="1" si="1453"/>
        <v>-</v>
      </c>
      <c r="LE418" s="163" t="str">
        <f t="shared" ca="1" si="1453"/>
        <v>-</v>
      </c>
      <c r="LF418" s="163" t="str">
        <f t="shared" ca="1" si="1453"/>
        <v>-</v>
      </c>
      <c r="LG418" s="163" t="str">
        <f t="shared" ca="1" si="1453"/>
        <v>-</v>
      </c>
      <c r="LH418" s="163" t="str">
        <f t="shared" ca="1" si="1453"/>
        <v>-</v>
      </c>
      <c r="LI418" s="163" t="str">
        <f t="shared" ca="1" si="1453"/>
        <v>-</v>
      </c>
      <c r="LJ418" s="163" t="str">
        <f t="shared" ca="1" si="1453"/>
        <v>-</v>
      </c>
      <c r="LK418" s="163" t="str">
        <f t="shared" ca="1" si="1453"/>
        <v>-</v>
      </c>
      <c r="LL418" s="163" t="str">
        <f t="shared" ca="1" si="1453"/>
        <v>-</v>
      </c>
      <c r="LM418" s="163" t="str">
        <f t="shared" ca="1" si="1453"/>
        <v>-</v>
      </c>
      <c r="LN418" s="163" t="str">
        <f t="shared" ca="1" si="1453"/>
        <v>-</v>
      </c>
      <c r="LO418" s="163" t="str">
        <f t="shared" ca="1" si="1454"/>
        <v>-</v>
      </c>
      <c r="LP418" s="163" t="str">
        <f t="shared" ca="1" si="1454"/>
        <v>-</v>
      </c>
      <c r="LQ418" s="163" t="str">
        <f t="shared" ca="1" si="1454"/>
        <v>-</v>
      </c>
      <c r="LR418" s="163" t="str">
        <f t="shared" ca="1" si="1454"/>
        <v>-</v>
      </c>
      <c r="LS418" s="163" t="str">
        <f t="shared" ca="1" si="1454"/>
        <v>-</v>
      </c>
      <c r="LT418" s="163" t="str">
        <f t="shared" ca="1" si="1454"/>
        <v>-</v>
      </c>
      <c r="LU418" s="163" t="str">
        <f t="shared" ca="1" si="1454"/>
        <v>-</v>
      </c>
      <c r="LV418" s="163" t="str">
        <f t="shared" ca="1" si="1454"/>
        <v>-</v>
      </c>
      <c r="LW418" s="163" t="str">
        <f t="shared" ca="1" si="1454"/>
        <v>-</v>
      </c>
      <c r="LX418" s="163" t="str">
        <f t="shared" ca="1" si="1454"/>
        <v>-</v>
      </c>
      <c r="LY418" s="10"/>
      <c r="LZ418" s="161">
        <f t="shared" ca="1" si="1455"/>
        <v>4.4999999999999998E-2</v>
      </c>
      <c r="MA418" s="161">
        <f t="shared" ca="1" si="1456"/>
        <v>4.4999999999999998E-2</v>
      </c>
      <c r="MB418" s="163">
        <f t="shared" ca="1" si="1457"/>
        <v>1</v>
      </c>
      <c r="MC418" s="163">
        <f t="shared" ca="1" si="1457"/>
        <v>0</v>
      </c>
      <c r="MD418" s="163">
        <f t="shared" ca="1" si="1457"/>
        <v>1</v>
      </c>
      <c r="ME418" s="163">
        <f t="shared" ca="1" si="1457"/>
        <v>1</v>
      </c>
      <c r="MF418" s="163">
        <f t="shared" ca="1" si="1457"/>
        <v>0</v>
      </c>
      <c r="MG418" s="163">
        <f t="shared" ca="1" si="1457"/>
        <v>70</v>
      </c>
      <c r="MH418" s="163">
        <f t="shared" ca="1" si="1457"/>
        <v>50</v>
      </c>
      <c r="MI418" s="163">
        <f t="shared" ca="1" si="1457"/>
        <v>85</v>
      </c>
      <c r="MJ418" s="163">
        <f t="shared" ca="1" si="1457"/>
        <v>50</v>
      </c>
      <c r="MK418" s="161">
        <f t="shared" ca="1" si="1458"/>
        <v>1</v>
      </c>
      <c r="ML418" s="161">
        <f t="shared" ca="1" si="1459"/>
        <v>1</v>
      </c>
      <c r="MM418" s="161">
        <f t="shared" ca="1" si="1460"/>
        <v>1</v>
      </c>
      <c r="MN418" s="161">
        <f t="shared" ca="1" si="1461"/>
        <v>1</v>
      </c>
      <c r="MO418" s="161">
        <f t="shared" ca="1" si="1461"/>
        <v>1</v>
      </c>
      <c r="MP418" s="163">
        <f t="shared" ca="1" si="1457"/>
        <v>1</v>
      </c>
      <c r="MQ418" s="10"/>
      <c r="MR418" s="163">
        <f t="shared" ca="1" si="1457"/>
        <v>1</v>
      </c>
      <c r="MS418" s="161">
        <f t="shared" ca="1" si="1462"/>
        <v>1</v>
      </c>
      <c r="MT418" s="163">
        <f t="shared" ca="1" si="1457"/>
        <v>0.75</v>
      </c>
      <c r="MU418" s="163">
        <f t="shared" ca="1" si="1457"/>
        <v>0.8</v>
      </c>
      <c r="MV418" s="163">
        <f t="shared" ca="1" si="1457"/>
        <v>0.82499999999999996</v>
      </c>
      <c r="MW418" s="163">
        <f t="shared" ca="1" si="1457"/>
        <v>0.875</v>
      </c>
      <c r="MX418" s="163">
        <f t="shared" ca="1" si="1457"/>
        <v>0.9</v>
      </c>
      <c r="MY418" s="163">
        <f t="shared" ca="1" si="1457"/>
        <v>0.75</v>
      </c>
      <c r="MZ418" s="163">
        <f t="shared" ca="1" si="1457"/>
        <v>0.78142857142857147</v>
      </c>
      <c r="NA418" s="163">
        <f t="shared" ca="1" si="1457"/>
        <v>0.82499999999999996</v>
      </c>
      <c r="NB418" s="163">
        <f t="shared" ca="1" si="1457"/>
        <v>0.875</v>
      </c>
      <c r="NC418" s="163">
        <f t="shared" ca="1" si="1457"/>
        <v>0.9</v>
      </c>
      <c r="ND418" s="163">
        <f t="shared" ca="1" si="1457"/>
        <v>0.9</v>
      </c>
      <c r="NE418" s="163">
        <f t="shared" ca="1" si="1457"/>
        <v>0.75</v>
      </c>
      <c r="NF418" s="163">
        <f t="shared" ca="1" si="1457"/>
        <v>0.78142857142857147</v>
      </c>
      <c r="NG418" s="163">
        <f t="shared" ca="1" si="1457"/>
        <v>0.82499999999999996</v>
      </c>
      <c r="NH418" s="163">
        <f t="shared" ca="1" si="1457"/>
        <v>0.875</v>
      </c>
      <c r="NI418" s="163">
        <f t="shared" ca="1" si="1457"/>
        <v>0.9</v>
      </c>
      <c r="NJ418" s="163">
        <f t="shared" ca="1" si="1457"/>
        <v>0.9</v>
      </c>
      <c r="NK418" s="163">
        <f t="shared" ca="1" si="1457"/>
        <v>0.75</v>
      </c>
      <c r="NL418" s="163">
        <f t="shared" ca="1" si="1457"/>
        <v>0.78142857142857147</v>
      </c>
      <c r="NM418" s="163">
        <f t="shared" ca="1" si="1457"/>
        <v>0.82499999999999996</v>
      </c>
      <c r="NN418" s="163">
        <f t="shared" ca="1" si="1457"/>
        <v>0.875</v>
      </c>
      <c r="NO418" s="163">
        <f t="shared" ca="1" si="1457"/>
        <v>0.9</v>
      </c>
      <c r="NP418" s="163">
        <f t="shared" ca="1" si="1457"/>
        <v>0.9</v>
      </c>
      <c r="NQ418" s="163">
        <f t="shared" ca="1" si="1457"/>
        <v>0.75</v>
      </c>
      <c r="NR418" s="163">
        <f t="shared" ca="1" si="1457"/>
        <v>0.78142857142857147</v>
      </c>
      <c r="NS418" s="163">
        <f t="shared" ca="1" si="1457"/>
        <v>0.82499999999999996</v>
      </c>
      <c r="NT418" s="163">
        <f t="shared" ca="1" si="1457"/>
        <v>0.875</v>
      </c>
      <c r="NU418" s="163">
        <f t="shared" ca="1" si="1457"/>
        <v>0.9</v>
      </c>
      <c r="NV418" s="163">
        <f t="shared" ca="1" si="1457"/>
        <v>0.9</v>
      </c>
      <c r="NW418" s="163">
        <f t="shared" ca="1" si="1457"/>
        <v>0.75</v>
      </c>
      <c r="NX418" s="163">
        <f t="shared" ca="1" si="1457"/>
        <v>0.78142857142857147</v>
      </c>
      <c r="NY418" s="163">
        <f t="shared" ca="1" si="1457"/>
        <v>0.82499999999999996</v>
      </c>
      <c r="NZ418" s="163">
        <f t="shared" ca="1" si="1457"/>
        <v>0.875</v>
      </c>
      <c r="OA418" s="163">
        <f t="shared" ca="1" si="1457"/>
        <v>0.9</v>
      </c>
      <c r="OB418" s="163">
        <f t="shared" ca="1" si="1457"/>
        <v>0.9</v>
      </c>
      <c r="OC418" s="163">
        <f t="shared" ca="1" si="1457"/>
        <v>0.75</v>
      </c>
      <c r="OD418" s="163">
        <f t="shared" ca="1" si="1457"/>
        <v>0.78142857142857147</v>
      </c>
      <c r="OE418" s="163">
        <f t="shared" ca="1" si="1457"/>
        <v>0.82499999999999996</v>
      </c>
      <c r="OF418" s="163">
        <f t="shared" ca="1" si="1457"/>
        <v>0.875</v>
      </c>
      <c r="OG418" s="163">
        <f t="shared" ca="1" si="1457"/>
        <v>0.9</v>
      </c>
      <c r="OH418" s="163">
        <f t="shared" ca="1" si="1457"/>
        <v>0.9</v>
      </c>
      <c r="OI418" s="163">
        <f t="shared" ca="1" si="1457"/>
        <v>0.75</v>
      </c>
      <c r="OJ418" s="163">
        <f t="shared" ca="1" si="1457"/>
        <v>0.76904761904761909</v>
      </c>
      <c r="OK418" s="163">
        <f t="shared" ca="1" si="1457"/>
        <v>0.82000000000000006</v>
      </c>
      <c r="OL418" s="163">
        <f t="shared" ca="1" si="1457"/>
        <v>0.875</v>
      </c>
      <c r="OM418" s="163">
        <f t="shared" ca="1" si="1457"/>
        <v>0.9</v>
      </c>
      <c r="ON418" s="163">
        <f t="shared" ca="1" si="1457"/>
        <v>0.90000000000000013</v>
      </c>
      <c r="OO418" s="163">
        <f t="shared" ca="1" si="1457"/>
        <v>0.75</v>
      </c>
      <c r="OP418" s="163">
        <f t="shared" ca="1" si="1457"/>
        <v>0.76904761904761909</v>
      </c>
      <c r="OQ418" s="163">
        <f t="shared" ca="1" si="1457"/>
        <v>0.82000000000000006</v>
      </c>
      <c r="OR418" s="163">
        <f t="shared" ca="1" si="1457"/>
        <v>0.875</v>
      </c>
      <c r="OS418" s="163">
        <f t="shared" ca="1" si="1457"/>
        <v>0.9</v>
      </c>
      <c r="OT418" s="163">
        <f t="shared" ca="1" si="1457"/>
        <v>0.9</v>
      </c>
      <c r="OU418" s="163">
        <f t="shared" ca="1" si="1463"/>
        <v>0.875</v>
      </c>
      <c r="OV418" s="161">
        <f t="shared" si="1464"/>
        <v>1.1499999999999999</v>
      </c>
      <c r="OW418" s="161">
        <f t="shared" ca="1" si="1465"/>
        <v>1</v>
      </c>
      <c r="OX418" s="161" t="str">
        <f t="shared" ca="1" si="1466"/>
        <v>-</v>
      </c>
      <c r="OY418" s="163" t="str">
        <f t="shared" ca="1" si="1467"/>
        <v>-</v>
      </c>
      <c r="OZ418" s="161" t="str">
        <f t="shared" ca="1" si="1468"/>
        <v>-</v>
      </c>
      <c r="PA418" s="161" t="str">
        <f t="shared" ca="1" si="1469"/>
        <v>-</v>
      </c>
      <c r="PB418" s="163">
        <f t="shared" ca="1" si="1457"/>
        <v>0</v>
      </c>
      <c r="PC418" s="27">
        <v>0</v>
      </c>
    </row>
    <row r="419" spans="1:419" s="143" customFormat="1" hidden="1" outlineLevel="1">
      <c r="A419" s="121">
        <f t="shared" si="14"/>
        <v>414</v>
      </c>
      <c r="B419" s="121">
        <f t="shared" si="1470"/>
        <v>13</v>
      </c>
      <c r="C419" s="143">
        <f t="shared" ref="C419:C446" si="1476">C418</f>
        <v>1002</v>
      </c>
      <c r="D419" s="143" t="s">
        <v>884</v>
      </c>
      <c r="E419" s="143" t="b">
        <f t="shared" si="1430"/>
        <v>0</v>
      </c>
      <c r="F419" s="143" t="b">
        <v>0</v>
      </c>
      <c r="G419" s="143" t="b">
        <f t="shared" si="1471"/>
        <v>0</v>
      </c>
      <c r="H419" s="139">
        <f t="shared" ca="1" si="1472"/>
        <v>3</v>
      </c>
      <c r="I419" s="32">
        <v>1</v>
      </c>
      <c r="J419" s="32">
        <v>2</v>
      </c>
      <c r="K419" s="139">
        <f t="shared" ca="1" si="1472"/>
        <v>1</v>
      </c>
      <c r="L419" s="139">
        <f t="shared" ca="1" si="1472"/>
        <v>1</v>
      </c>
      <c r="M419" s="139">
        <f t="shared" ca="1" si="1472"/>
        <v>1</v>
      </c>
      <c r="N419" s="139">
        <f t="shared" ca="1" si="1472"/>
        <v>1</v>
      </c>
      <c r="O419" s="139">
        <f t="shared" ca="1" si="1472"/>
        <v>1</v>
      </c>
      <c r="P419" s="139">
        <f t="shared" ca="1" si="1472"/>
        <v>1</v>
      </c>
      <c r="Q419" s="139">
        <f t="shared" ca="1" si="1472"/>
        <v>1</v>
      </c>
      <c r="R419" s="139">
        <f t="shared" ca="1" si="1472"/>
        <v>2</v>
      </c>
      <c r="S419" s="139">
        <v>1</v>
      </c>
      <c r="T419" s="139">
        <v>1</v>
      </c>
      <c r="U419" s="139">
        <v>1</v>
      </c>
      <c r="V419" s="139">
        <v>1</v>
      </c>
      <c r="W419" s="32">
        <v>1</v>
      </c>
      <c r="X419" s="139">
        <f t="shared" ca="1" si="1472"/>
        <v>1</v>
      </c>
      <c r="Y419" s="139">
        <f t="shared" ca="1" si="1472"/>
        <v>1</v>
      </c>
      <c r="Z419" s="139">
        <f t="shared" ca="1" si="1472"/>
        <v>1</v>
      </c>
      <c r="AA419" s="139">
        <f t="shared" ca="1" si="1472"/>
        <v>1</v>
      </c>
      <c r="AB419" s="139">
        <f t="shared" ca="1" si="1472"/>
        <v>1</v>
      </c>
      <c r="AC419" s="139">
        <f t="shared" ca="1" si="1472"/>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00002 Yield SE RiskCARA-low CropgrazeFALSE (F33N11)</v>
      </c>
      <c r="AF419" s="10" t="str">
        <f ca="1">IF(COUNTIF(AE$5:AE419,AE419)=1,"-","Dup")</f>
        <v>-</v>
      </c>
      <c r="AG419" s="10"/>
      <c r="AH419" s="163" t="str">
        <f t="shared" ca="1" si="1431"/>
        <v>-</v>
      </c>
      <c r="AI419" s="163" t="str">
        <f t="shared" ca="1" si="1431"/>
        <v>-</v>
      </c>
      <c r="AJ419" s="163" t="str">
        <f t="shared" ca="1" si="1431"/>
        <v>-</v>
      </c>
      <c r="AK419" s="163" t="str">
        <f t="shared" ca="1" si="1431"/>
        <v>-</v>
      </c>
      <c r="AL419" s="163" t="str">
        <f t="shared" ca="1" si="1431"/>
        <v>-</v>
      </c>
      <c r="AM419" s="163" t="b">
        <f t="shared" ca="1" si="1431"/>
        <v>1</v>
      </c>
      <c r="AN419" s="10"/>
      <c r="AO419" s="161" t="b">
        <f t="shared" si="1432"/>
        <v>1</v>
      </c>
      <c r="AP419" s="161" t="str">
        <f t="shared" si="1432"/>
        <v>-</v>
      </c>
      <c r="AQ419" s="161" t="str">
        <f t="shared" si="1432"/>
        <v>-</v>
      </c>
      <c r="AR419" s="161" t="str">
        <f t="shared" si="1432"/>
        <v>-</v>
      </c>
      <c r="AS419" s="161" t="b">
        <f t="shared" si="1432"/>
        <v>1</v>
      </c>
      <c r="AT419" s="161" t="b">
        <f t="shared" si="1432"/>
        <v>0</v>
      </c>
      <c r="AU419" s="161">
        <f t="shared" ca="1" si="1433"/>
        <v>0</v>
      </c>
      <c r="AV419" s="161" t="b">
        <f t="shared" si="1434"/>
        <v>1</v>
      </c>
      <c r="AW419" s="161" t="b">
        <f t="shared" si="1434"/>
        <v>1</v>
      </c>
      <c r="AX419" s="161">
        <f t="shared" si="1434"/>
        <v>1</v>
      </c>
      <c r="AY419" s="161">
        <f t="shared" si="1434"/>
        <v>3.0000000000000001E-6</v>
      </c>
      <c r="AZ419" s="161" t="str">
        <f t="shared" si="1434"/>
        <v>-</v>
      </c>
      <c r="BA419" s="10"/>
      <c r="BB419" s="161" t="b">
        <f t="shared" si="1435"/>
        <v>1</v>
      </c>
      <c r="BC419" s="163" t="b">
        <f t="shared" ca="1" si="1436"/>
        <v>1</v>
      </c>
      <c r="BD419" s="163" t="b">
        <f t="shared" ca="1" si="1436"/>
        <v>1</v>
      </c>
      <c r="BE419" s="162">
        <f t="shared" ca="1" si="1437"/>
        <v>3110</v>
      </c>
      <c r="BF419" s="163" t="str">
        <f t="shared" ref="BF419:DW431" ca="1" si="1477">OFFSET(BF$5,$B419,0)</f>
        <v>-</v>
      </c>
      <c r="BG419" s="163" t="str">
        <f t="shared" ca="1" si="1477"/>
        <v>-</v>
      </c>
      <c r="BH419" s="163" t="str">
        <f t="shared" ca="1" si="1477"/>
        <v>-</v>
      </c>
      <c r="BI419" s="163" t="str">
        <f t="shared" ca="1" si="1477"/>
        <v>-</v>
      </c>
      <c r="BJ419" s="163" t="str">
        <f t="shared" ca="1" si="1477"/>
        <v>-</v>
      </c>
      <c r="BK419" s="163">
        <f t="shared" ca="1" si="1477"/>
        <v>1</v>
      </c>
      <c r="BL419" s="163">
        <f t="shared" ca="1" si="1477"/>
        <v>1</v>
      </c>
      <c r="BM419" s="163" t="str">
        <f t="shared" ca="1" si="1477"/>
        <v>-</v>
      </c>
      <c r="BN419" s="163" t="str">
        <f t="shared" ca="1" si="1477"/>
        <v>-</v>
      </c>
      <c r="BO419" s="163" t="b">
        <f t="shared" ca="1" si="1439"/>
        <v>0</v>
      </c>
      <c r="BP419" s="163" t="b">
        <f t="shared" ca="1" si="1439"/>
        <v>0</v>
      </c>
      <c r="BQ419" s="163" t="b">
        <f t="shared" ca="1" si="1439"/>
        <v>0</v>
      </c>
      <c r="BR419" s="163" t="b">
        <f t="shared" ca="1" si="1439"/>
        <v>0</v>
      </c>
      <c r="BS419" s="163" t="b">
        <f t="shared" ca="1" si="1439"/>
        <v>0</v>
      </c>
      <c r="BT419" s="163" t="b">
        <f t="shared" ca="1" si="1439"/>
        <v>0</v>
      </c>
      <c r="BU419" s="163" t="b">
        <f t="shared" ca="1" si="1439"/>
        <v>0</v>
      </c>
      <c r="BV419" s="163" t="b">
        <f t="shared" ca="1" si="1439"/>
        <v>0</v>
      </c>
      <c r="BW419" s="163" t="b">
        <f t="shared" ca="1" si="1439"/>
        <v>0</v>
      </c>
      <c r="BX419" s="163" t="str">
        <f t="shared" ca="1" si="1438"/>
        <v>-</v>
      </c>
      <c r="BY419" s="163" t="str">
        <f t="shared" ca="1" si="1440"/>
        <v>-</v>
      </c>
      <c r="BZ419" s="163" t="str">
        <f t="shared" ca="1" si="1440"/>
        <v>-</v>
      </c>
      <c r="CA419" s="163" t="str">
        <f t="shared" ca="1" si="1440"/>
        <v>-</v>
      </c>
      <c r="CB419" s="163" t="str">
        <f t="shared" ca="1" si="1440"/>
        <v>-</v>
      </c>
      <c r="CC419" s="163" t="str">
        <f t="shared" ca="1" si="1440"/>
        <v>-</v>
      </c>
      <c r="CD419" s="163" t="str">
        <f t="shared" ca="1" si="1440"/>
        <v>-</v>
      </c>
      <c r="CE419" s="163" t="str">
        <f t="shared" ca="1" si="1440"/>
        <v>-</v>
      </c>
      <c r="CF419" s="163" t="str">
        <f t="shared" ca="1" si="1440"/>
        <v>-</v>
      </c>
      <c r="CG419" s="163" t="str">
        <f t="shared" ca="1" si="1438"/>
        <v>-</v>
      </c>
      <c r="CH419" s="163" t="str">
        <f t="shared" ca="1" si="1438"/>
        <v>-</v>
      </c>
      <c r="CI419" s="163" t="str">
        <f t="shared" ca="1" si="1438"/>
        <v>-</v>
      </c>
      <c r="CJ419" s="163" t="str">
        <f t="shared" ca="1" si="1438"/>
        <v>-</v>
      </c>
      <c r="CK419" s="163" t="str">
        <f t="shared" ca="1" si="1438"/>
        <v>-</v>
      </c>
      <c r="CL419" s="163" t="str">
        <f t="shared" ca="1" si="1438"/>
        <v>-</v>
      </c>
      <c r="CM419" s="163" t="str">
        <f t="shared" ca="1" si="1438"/>
        <v>-</v>
      </c>
      <c r="CN419" s="163" t="str">
        <f t="shared" ca="1" si="1438"/>
        <v>-</v>
      </c>
      <c r="CO419" s="163" t="str">
        <f t="shared" ca="1" si="1438"/>
        <v>-</v>
      </c>
      <c r="CP419" s="163" t="str">
        <f t="shared" ca="1" si="1438"/>
        <v>-</v>
      </c>
      <c r="CQ419" s="163" t="str">
        <f t="shared" ca="1" si="1438"/>
        <v>-</v>
      </c>
      <c r="CR419" s="163" t="str">
        <f t="shared" ca="1" si="1438"/>
        <v>-</v>
      </c>
      <c r="CS419" s="163" t="str">
        <f t="shared" ca="1" si="1438"/>
        <v>-</v>
      </c>
      <c r="CT419" s="163" t="str">
        <f t="shared" ca="1" si="1438"/>
        <v>-</v>
      </c>
      <c r="CU419" s="163" t="str">
        <f t="shared" ca="1" si="1441"/>
        <v>-</v>
      </c>
      <c r="CV419" s="163" t="str">
        <f t="shared" ca="1" si="1441"/>
        <v>-</v>
      </c>
      <c r="CW419" s="163" t="str">
        <f t="shared" ca="1" si="1441"/>
        <v>-</v>
      </c>
      <c r="CX419" s="163" t="str">
        <f t="shared" ca="1" si="1441"/>
        <v>-</v>
      </c>
      <c r="CY419" s="163" t="str">
        <f t="shared" ca="1" si="1441"/>
        <v>-</v>
      </c>
      <c r="CZ419" s="163" t="str">
        <f t="shared" ca="1" si="1441"/>
        <v>-</v>
      </c>
      <c r="DA419" s="163" t="str">
        <f t="shared" ca="1" si="1441"/>
        <v>-</v>
      </c>
      <c r="DB419" s="163" t="str">
        <f t="shared" ca="1" si="1441"/>
        <v>-</v>
      </c>
      <c r="DC419" s="163" t="str">
        <f t="shared" ca="1" si="1438"/>
        <v>-</v>
      </c>
      <c r="DD419" s="163" t="str">
        <f t="shared" ca="1" si="1442"/>
        <v>-</v>
      </c>
      <c r="DE419" s="163" t="str">
        <f t="shared" ca="1" si="1442"/>
        <v>-</v>
      </c>
      <c r="DF419" s="163" t="str">
        <f t="shared" ca="1" si="1442"/>
        <v>-</v>
      </c>
      <c r="DG419" s="163" t="str">
        <f t="shared" ca="1" si="1442"/>
        <v>-</v>
      </c>
      <c r="DH419" s="163" t="str">
        <f t="shared" ca="1" si="1442"/>
        <v>-</v>
      </c>
      <c r="DI419" s="163" t="str">
        <f t="shared" ca="1" si="1442"/>
        <v>-</v>
      </c>
      <c r="DJ419" s="163" t="str">
        <f t="shared" ca="1" si="1442"/>
        <v>-</v>
      </c>
      <c r="DK419" s="163" t="str">
        <f t="shared" ca="1" si="1442"/>
        <v>-</v>
      </c>
      <c r="DL419" s="10"/>
      <c r="DM419" s="163" t="str">
        <f t="shared" ca="1" si="1477"/>
        <v>-</v>
      </c>
      <c r="DN419" s="163" t="str">
        <f t="shared" ca="1" si="1477"/>
        <v>-</v>
      </c>
      <c r="DO419" s="163" t="str">
        <f t="shared" ca="1" si="1477"/>
        <v>-</v>
      </c>
      <c r="DP419" s="163" t="str">
        <f t="shared" ca="1" si="1477"/>
        <v>-</v>
      </c>
      <c r="DQ419" s="163" t="str">
        <f t="shared" ca="1" si="1477"/>
        <v>-</v>
      </c>
      <c r="DR419" s="163" t="str">
        <f t="shared" ca="1" si="1477"/>
        <v>-</v>
      </c>
      <c r="DS419" s="163" t="str">
        <f t="shared" ca="1" si="1477"/>
        <v>-</v>
      </c>
      <c r="DT419" s="163" t="str">
        <f t="shared" ca="1" si="1477"/>
        <v>-</v>
      </c>
      <c r="DU419" s="163" t="str">
        <f t="shared" ca="1" si="1477"/>
        <v>-</v>
      </c>
      <c r="DV419" s="163" t="str">
        <f t="shared" ca="1" si="1477"/>
        <v>-</v>
      </c>
      <c r="DW419" s="163" t="str">
        <f t="shared" ca="1" si="1477"/>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74"/>
        <v>-</v>
      </c>
      <c r="EJ419" s="163" t="str">
        <f t="shared" ca="1" si="1474"/>
        <v>-</v>
      </c>
      <c r="EK419" s="163" t="str">
        <f t="shared" ca="1" si="1474"/>
        <v>-</v>
      </c>
      <c r="EL419" s="163" t="str">
        <f t="shared" ca="1" si="1474"/>
        <v>-</v>
      </c>
      <c r="EM419" s="163" t="str">
        <f t="shared" ca="1" si="1474"/>
        <v>-</v>
      </c>
      <c r="EN419" s="163" t="str">
        <f t="shared" ca="1" si="1474"/>
        <v>-</v>
      </c>
      <c r="EO419" s="163" t="str">
        <f t="shared" ca="1" si="1474"/>
        <v>-</v>
      </c>
      <c r="EP419" s="163" t="str">
        <f t="shared" ca="1" si="1474"/>
        <v>-</v>
      </c>
      <c r="EQ419" s="163">
        <f t="shared" ca="1" si="1474"/>
        <v>1</v>
      </c>
      <c r="ER419" s="163">
        <f t="shared" ca="1" si="1474"/>
        <v>1</v>
      </c>
      <c r="ES419" s="163">
        <f t="shared" ca="1" si="1474"/>
        <v>0</v>
      </c>
      <c r="ET419" s="163" t="str">
        <f t="shared" ca="1" si="1474"/>
        <v>-</v>
      </c>
      <c r="EU419" s="163" t="str">
        <f t="shared" ca="1" si="1474"/>
        <v>-</v>
      </c>
      <c r="EV419" s="163" t="str">
        <f t="shared" ca="1" si="1474"/>
        <v>-</v>
      </c>
      <c r="EW419" s="163" t="str">
        <f t="shared" ca="1" si="1474"/>
        <v>-</v>
      </c>
      <c r="EX419" s="163" t="str">
        <f t="shared" ca="1" si="1474"/>
        <v>-</v>
      </c>
      <c r="EY419" s="163" t="str">
        <f t="shared" ca="1" si="1474"/>
        <v>-</v>
      </c>
      <c r="EZ419" s="163" t="str">
        <f t="shared" ca="1" si="1474"/>
        <v>-</v>
      </c>
      <c r="FA419" s="163">
        <f t="shared" ca="1" si="1474"/>
        <v>0</v>
      </c>
      <c r="FB419" s="163" t="str">
        <f t="shared" ca="1" si="1474"/>
        <v>-</v>
      </c>
      <c r="FC419" s="163" t="str">
        <f t="shared" ca="1" si="1474"/>
        <v>-</v>
      </c>
      <c r="FD419" s="163" t="str">
        <f t="shared" ca="1" si="1474"/>
        <v>-</v>
      </c>
      <c r="FE419" s="163" t="str">
        <f t="shared" ca="1" si="1474"/>
        <v>-</v>
      </c>
      <c r="FF419" s="163" t="str">
        <f t="shared" ca="1" si="1474"/>
        <v>-</v>
      </c>
      <c r="FG419" s="163">
        <f t="shared" ca="1" si="1474"/>
        <v>0</v>
      </c>
      <c r="FH419" s="163">
        <f t="shared" ca="1" si="1474"/>
        <v>0</v>
      </c>
      <c r="FI419" s="163">
        <f t="shared" ca="1" si="1474"/>
        <v>0</v>
      </c>
      <c r="FJ419" s="163">
        <f t="shared" ca="1" si="1474"/>
        <v>0</v>
      </c>
      <c r="FK419" s="163">
        <f t="shared" ca="1" si="1474"/>
        <v>0</v>
      </c>
      <c r="FL419" s="163">
        <f t="shared" ca="1" si="1474"/>
        <v>0</v>
      </c>
      <c r="FM419" s="163">
        <f t="shared" ca="1" si="1474"/>
        <v>0</v>
      </c>
      <c r="FN419" s="163" t="str">
        <f t="shared" ca="1" si="1474"/>
        <v>-</v>
      </c>
      <c r="FO419" s="163" t="str">
        <f t="shared" ca="1" si="1474"/>
        <v>-</v>
      </c>
      <c r="FP419" s="163" t="str">
        <f t="shared" ca="1" si="1474"/>
        <v>-</v>
      </c>
      <c r="FQ419" s="163" t="str">
        <f t="shared" ca="1" si="1474"/>
        <v>-</v>
      </c>
      <c r="FR419" s="163" t="str">
        <f t="shared" ca="1" si="1474"/>
        <v>-</v>
      </c>
      <c r="FS419" s="163" t="str">
        <f t="shared" ca="1" si="1474"/>
        <v>-</v>
      </c>
      <c r="FT419" s="163" t="str">
        <f t="shared" ca="1" si="1474"/>
        <v>-</v>
      </c>
      <c r="FU419" s="163" t="str">
        <f t="shared" ca="1" si="1474"/>
        <v>-</v>
      </c>
      <c r="FV419" s="163" t="str">
        <f t="shared" ca="1" si="1474"/>
        <v>-</v>
      </c>
      <c r="FW419" s="163" t="str">
        <f t="shared" ca="1" si="1474"/>
        <v>-</v>
      </c>
      <c r="FX419" s="163" t="str">
        <f t="shared" ca="1" si="1474"/>
        <v>-</v>
      </c>
      <c r="FY419" s="10"/>
      <c r="FZ419" s="163">
        <f t="shared" ca="1" si="1474"/>
        <v>1</v>
      </c>
      <c r="GA419" s="163" t="str">
        <f t="shared" ca="1" si="1474"/>
        <v>-</v>
      </c>
      <c r="GB419" s="163" t="str">
        <f t="shared" ca="1" si="1474"/>
        <v>-</v>
      </c>
      <c r="GC419" s="163" t="str">
        <f t="shared" ca="1" si="1474"/>
        <v>-</v>
      </c>
      <c r="GD419" s="163" t="str">
        <f t="shared" ca="1" si="1444"/>
        <v>-</v>
      </c>
      <c r="GE419" s="163" t="b">
        <f t="shared" ca="1" si="1444"/>
        <v>0</v>
      </c>
      <c r="GF419" s="163" t="str">
        <f t="shared" ca="1" si="1444"/>
        <v>-</v>
      </c>
      <c r="GG419" s="163">
        <f t="shared" ca="1" si="1444"/>
        <v>0</v>
      </c>
      <c r="GH419" s="163" t="str">
        <f t="shared" ca="1" si="1444"/>
        <v>-</v>
      </c>
      <c r="GI419" s="161" cm="1">
        <f t="array" aca="1" ref="GI419" ca="1">INDEX(i.rev,$K419,GI$15)</f>
        <v>1</v>
      </c>
      <c r="GJ419" s="163">
        <f t="shared" ca="1" si="1445"/>
        <v>0</v>
      </c>
      <c r="GK419" s="163">
        <f t="shared" ca="1" si="1445"/>
        <v>1</v>
      </c>
      <c r="GL419" s="163">
        <f t="shared" ca="1" si="1445"/>
        <v>0</v>
      </c>
      <c r="GM419" s="163">
        <f t="shared" ca="1" si="1445"/>
        <v>1</v>
      </c>
      <c r="GN419" s="163">
        <f t="shared" ca="1" si="1445"/>
        <v>1</v>
      </c>
      <c r="GO419" s="163">
        <f t="shared" ca="1" si="1445"/>
        <v>1</v>
      </c>
      <c r="GP419" s="163">
        <f t="shared" ca="1" si="1445"/>
        <v>0</v>
      </c>
      <c r="GQ419" s="163">
        <f t="shared" ca="1" si="1445"/>
        <v>0</v>
      </c>
      <c r="GR419" s="163">
        <f t="shared" ca="1" si="1445"/>
        <v>0</v>
      </c>
      <c r="GS419" s="163">
        <f t="shared" ca="1" si="1445"/>
        <v>0</v>
      </c>
      <c r="GT419" s="163">
        <f t="shared" ca="1" si="1445"/>
        <v>0</v>
      </c>
      <c r="GU419" s="163">
        <f t="shared" ca="1" si="1445"/>
        <v>0</v>
      </c>
      <c r="GV419" s="163">
        <f t="shared" ca="1" si="1445"/>
        <v>0</v>
      </c>
      <c r="GW419" s="163">
        <f t="shared" ca="1" si="1445"/>
        <v>0</v>
      </c>
      <c r="GX419" s="163">
        <f t="shared" ca="1" si="1445"/>
        <v>0</v>
      </c>
      <c r="GY419" s="163">
        <f t="shared" ca="1" si="1445"/>
        <v>0</v>
      </c>
      <c r="GZ419" s="161" cm="1">
        <f t="array" aca="1" ref="GZ419" ca="1">INDEX(i.rev,$K419,GZ$15)</f>
        <v>0</v>
      </c>
      <c r="HA419" s="163">
        <f t="shared" ca="1" si="1446"/>
        <v>0</v>
      </c>
      <c r="HB419" s="161" cm="1">
        <f t="array" aca="1" ref="HB419" ca="1">INDEX(i.rev,$K419,HB$15)</f>
        <v>1</v>
      </c>
      <c r="HC419" s="163">
        <f t="shared" ca="1" si="1475"/>
        <v>0</v>
      </c>
      <c r="HD419" s="163">
        <f t="shared" ca="1" si="1475"/>
        <v>0</v>
      </c>
      <c r="HE419" s="163">
        <f t="shared" ca="1" si="1475"/>
        <v>0</v>
      </c>
      <c r="HF419" s="163">
        <f t="shared" ca="1" si="1475"/>
        <v>0</v>
      </c>
      <c r="HG419" s="163">
        <f t="shared" ca="1" si="1475"/>
        <v>0</v>
      </c>
      <c r="HH419" s="163">
        <f t="shared" ca="1" si="1475"/>
        <v>0</v>
      </c>
      <c r="HI419" s="163">
        <f t="shared" ca="1" si="1475"/>
        <v>0</v>
      </c>
      <c r="HJ419" s="10"/>
      <c r="HK419" s="163" t="str">
        <f t="shared" ca="1" si="1475"/>
        <v>-</v>
      </c>
      <c r="HL419" s="163" t="str">
        <f t="shared" ca="1" si="1475"/>
        <v>-</v>
      </c>
      <c r="HM419" s="163" t="str">
        <f t="shared" ca="1" si="1475"/>
        <v>-</v>
      </c>
      <c r="HN419" s="163" t="str">
        <f t="shared" ca="1" si="1475"/>
        <v>-</v>
      </c>
      <c r="HO419" s="163" t="str">
        <f t="shared" ca="1" si="1475"/>
        <v>-</v>
      </c>
      <c r="HP419" s="161" t="b">
        <f t="shared" ca="1" si="1448"/>
        <v>0</v>
      </c>
      <c r="HQ419" s="161" t="b">
        <f t="shared" ca="1" si="1448"/>
        <v>0</v>
      </c>
      <c r="HR419" s="161" t="b">
        <f t="shared" ca="1" si="1448"/>
        <v>1</v>
      </c>
      <c r="HS419" s="163">
        <f t="shared" ca="1" si="1475"/>
        <v>0</v>
      </c>
      <c r="HT419" s="161">
        <f t="shared" ca="1" si="1449"/>
        <v>1</v>
      </c>
      <c r="HU419" s="161">
        <f t="shared" ca="1" si="1449"/>
        <v>1</v>
      </c>
      <c r="HV419" s="163" t="str">
        <f t="shared" ca="1" si="1475"/>
        <v>-</v>
      </c>
      <c r="HW419" s="163" t="str">
        <f t="shared" ca="1" si="1475"/>
        <v>-</v>
      </c>
      <c r="HX419" s="163" t="str">
        <f t="shared" ca="1" si="1475"/>
        <v>-</v>
      </c>
      <c r="HY419" s="163" t="str">
        <f t="shared" ca="1" si="1475"/>
        <v>-</v>
      </c>
      <c r="HZ419" s="163" t="str">
        <f t="shared" ca="1" si="1475"/>
        <v>-</v>
      </c>
      <c r="IA419" s="163" t="str">
        <f t="shared" ca="1" si="1475"/>
        <v>-</v>
      </c>
      <c r="IB419" s="163" t="str">
        <f t="shared" ca="1" si="1475"/>
        <v>-</v>
      </c>
      <c r="IC419" s="163" t="str">
        <f t="shared" ca="1" si="1475"/>
        <v>-</v>
      </c>
      <c r="ID419" s="163" t="str">
        <f t="shared" ca="1" si="1475"/>
        <v>-</v>
      </c>
      <c r="IE419" s="163" t="b">
        <f t="shared" ca="1" si="1475"/>
        <v>1</v>
      </c>
      <c r="IF419" s="163" t="str">
        <f t="shared" ca="1" si="1475"/>
        <v>-</v>
      </c>
      <c r="IG419" s="163" t="str">
        <f t="shared" ca="1" si="1475"/>
        <v>-</v>
      </c>
      <c r="IH419" s="163" t="str">
        <f t="shared" ca="1" si="1475"/>
        <v>-</v>
      </c>
      <c r="II419" s="163" t="b">
        <f t="shared" ca="1" si="1450"/>
        <v>1</v>
      </c>
      <c r="IJ419" s="163">
        <f t="shared" ca="1" si="1450"/>
        <v>0</v>
      </c>
      <c r="IK419" s="163" t="str">
        <f t="shared" ca="1" si="1451"/>
        <v>-</v>
      </c>
      <c r="IL419" s="163" t="str">
        <f t="shared" ca="1" si="1451"/>
        <v>-</v>
      </c>
      <c r="IM419" s="163" t="str">
        <f t="shared" ca="1" si="1451"/>
        <v>-</v>
      </c>
      <c r="IN419" s="163" t="str">
        <f t="shared" ca="1" si="1451"/>
        <v>-</v>
      </c>
      <c r="IO419" s="163" t="str">
        <f t="shared" ca="1" si="1451"/>
        <v>-</v>
      </c>
      <c r="IP419" s="163">
        <f t="shared" ca="1" si="1451"/>
        <v>0</v>
      </c>
      <c r="IQ419" s="163" t="str">
        <f t="shared" ca="1" si="1451"/>
        <v>-</v>
      </c>
      <c r="IR419" s="163" t="str">
        <f t="shared" ca="1" si="1451"/>
        <v>-</v>
      </c>
      <c r="IS419" s="163" t="str">
        <f t="shared" ca="1" si="1451"/>
        <v>-</v>
      </c>
      <c r="IT419" s="163">
        <f t="shared" ca="1" si="1451"/>
        <v>500</v>
      </c>
      <c r="IU419" s="163">
        <f t="shared" ca="1" si="1451"/>
        <v>500</v>
      </c>
      <c r="IV419" s="163" t="str">
        <f t="shared" ca="1" si="1451"/>
        <v>-</v>
      </c>
      <c r="IW419" s="163" t="str">
        <f t="shared" ca="1" si="1451"/>
        <v>-</v>
      </c>
      <c r="IX419" s="163" t="str">
        <f t="shared" ca="1" si="1451"/>
        <v>-</v>
      </c>
      <c r="IY419" s="163" t="str">
        <f t="shared" ca="1" si="1451"/>
        <v>-</v>
      </c>
      <c r="IZ419" s="163" t="str">
        <f t="shared" ca="1" si="1451"/>
        <v>-</v>
      </c>
      <c r="JA419" s="163" t="str">
        <f t="shared" ca="1" si="1451"/>
        <v>-</v>
      </c>
      <c r="JB419" s="163" t="str">
        <f t="shared" ca="1" si="1451"/>
        <v>-</v>
      </c>
      <c r="JC419" s="163" t="str">
        <f t="shared" ca="1" si="1451"/>
        <v>-</v>
      </c>
      <c r="JD419" s="163" t="str">
        <f t="shared" ca="1" si="1451"/>
        <v>-</v>
      </c>
      <c r="JE419" s="163" t="str">
        <f t="shared" ca="1" si="1451"/>
        <v>-</v>
      </c>
      <c r="JF419" s="163" t="str">
        <f t="shared" ca="1" si="1451"/>
        <v>-</v>
      </c>
      <c r="JG419" s="163" t="str">
        <f t="shared" ca="1" si="1451"/>
        <v>-</v>
      </c>
      <c r="JH419" s="163" t="str">
        <f t="shared" ca="1" si="1451"/>
        <v>-</v>
      </c>
      <c r="JI419" s="163" t="str">
        <f t="shared" ca="1" si="1452"/>
        <v>-</v>
      </c>
      <c r="JJ419" s="163" t="str">
        <f t="shared" ca="1" si="1452"/>
        <v>-</v>
      </c>
      <c r="JK419" s="163" t="str">
        <f t="shared" ca="1" si="1452"/>
        <v>-</v>
      </c>
      <c r="JL419" s="163" t="str">
        <f t="shared" ca="1" si="1452"/>
        <v>-</v>
      </c>
      <c r="JM419" s="163" t="str">
        <f t="shared" ca="1" si="1452"/>
        <v>-</v>
      </c>
      <c r="JN419" s="163" t="str">
        <f t="shared" ca="1" si="1452"/>
        <v>-</v>
      </c>
      <c r="JO419" s="163" t="str">
        <f t="shared" ca="1" si="1452"/>
        <v>-</v>
      </c>
      <c r="JP419" s="163" t="str">
        <f t="shared" ca="1" si="1452"/>
        <v>-</v>
      </c>
      <c r="JQ419" s="163" t="str">
        <f t="shared" ca="1" si="1452"/>
        <v>-</v>
      </c>
      <c r="JR419" s="163" t="str">
        <f t="shared" ca="1" si="1452"/>
        <v>-</v>
      </c>
      <c r="JS419" s="163" t="str">
        <f t="shared" ca="1" si="1451"/>
        <v>-</v>
      </c>
      <c r="JT419" s="163" t="str">
        <f t="shared" ca="1" si="1451"/>
        <v>-</v>
      </c>
      <c r="JU419" s="163" t="str">
        <f t="shared" ca="1" si="1451"/>
        <v>-</v>
      </c>
      <c r="JV419" s="163" t="str">
        <f t="shared" ca="1" si="1451"/>
        <v>-</v>
      </c>
      <c r="JW419" s="163" t="str">
        <f t="shared" ca="1" si="1451"/>
        <v>-</v>
      </c>
      <c r="JX419" s="163" t="str">
        <f t="shared" ca="1" si="1451"/>
        <v>-</v>
      </c>
      <c r="JY419" s="163" t="str">
        <f t="shared" ca="1" si="1453"/>
        <v>-</v>
      </c>
      <c r="JZ419" s="163" t="str">
        <f t="shared" ca="1" si="1453"/>
        <v>-</v>
      </c>
      <c r="KA419" s="163" t="str">
        <f t="shared" ca="1" si="1453"/>
        <v>-</v>
      </c>
      <c r="KB419" s="163" t="str">
        <f t="shared" ca="1" si="1453"/>
        <v>-</v>
      </c>
      <c r="KC419" s="163" t="str">
        <f t="shared" ca="1" si="1453"/>
        <v>-</v>
      </c>
      <c r="KD419" s="163" t="str">
        <f t="shared" ca="1" si="1453"/>
        <v>-</v>
      </c>
      <c r="KE419" s="163" t="str">
        <f t="shared" ca="1" si="1453"/>
        <v>-</v>
      </c>
      <c r="KF419" s="163" t="str">
        <f t="shared" ca="1" si="1453"/>
        <v>-</v>
      </c>
      <c r="KG419" s="163" t="str">
        <f t="shared" ca="1" si="1453"/>
        <v>-</v>
      </c>
      <c r="KH419" s="163" t="str">
        <f t="shared" ca="1" si="1453"/>
        <v>-</v>
      </c>
      <c r="KI419" s="163" t="str">
        <f t="shared" ca="1" si="1453"/>
        <v>-</v>
      </c>
      <c r="KJ419" s="163" t="str">
        <f t="shared" ca="1" si="1453"/>
        <v>-</v>
      </c>
      <c r="KK419" s="163" t="str">
        <f t="shared" ca="1" si="1453"/>
        <v>-</v>
      </c>
      <c r="KL419" s="163" t="str">
        <f t="shared" ca="1" si="1453"/>
        <v>-</v>
      </c>
      <c r="KM419" s="163" t="str">
        <f t="shared" ca="1" si="1453"/>
        <v>-</v>
      </c>
      <c r="KN419" s="163" t="str">
        <f t="shared" ca="1" si="1453"/>
        <v>-</v>
      </c>
      <c r="KO419" s="163" t="str">
        <f t="shared" ca="1" si="1453"/>
        <v>-</v>
      </c>
      <c r="KP419" s="163" t="str">
        <f t="shared" ca="1" si="1453"/>
        <v>-</v>
      </c>
      <c r="KQ419" s="163" t="str">
        <f t="shared" ca="1" si="1453"/>
        <v>-</v>
      </c>
      <c r="KR419" s="163" t="str">
        <f t="shared" ca="1" si="1453"/>
        <v>-</v>
      </c>
      <c r="KS419" s="163" t="str">
        <f t="shared" ca="1" si="1453"/>
        <v>-</v>
      </c>
      <c r="KT419" s="163" t="str">
        <f t="shared" ca="1" si="1453"/>
        <v>-</v>
      </c>
      <c r="KU419" s="163" t="str">
        <f t="shared" ca="1" si="1453"/>
        <v>-</v>
      </c>
      <c r="KV419" s="163" t="str">
        <f t="shared" ca="1" si="1453"/>
        <v>-</v>
      </c>
      <c r="KW419" s="163" t="str">
        <f t="shared" ca="1" si="1453"/>
        <v>-</v>
      </c>
      <c r="KX419" s="163" t="str">
        <f t="shared" ca="1" si="1453"/>
        <v>-</v>
      </c>
      <c r="KY419" s="163" t="str">
        <f t="shared" ca="1" si="1453"/>
        <v>-</v>
      </c>
      <c r="KZ419" s="163" t="str">
        <f t="shared" ca="1" si="1453"/>
        <v>-</v>
      </c>
      <c r="LA419" s="163" t="str">
        <f t="shared" ca="1" si="1453"/>
        <v>-</v>
      </c>
      <c r="LB419" s="163" t="str">
        <f t="shared" ca="1" si="1453"/>
        <v>-</v>
      </c>
      <c r="LC419" s="163" t="str">
        <f t="shared" ca="1" si="1453"/>
        <v>-</v>
      </c>
      <c r="LD419" s="163" t="str">
        <f t="shared" ca="1" si="1453"/>
        <v>-</v>
      </c>
      <c r="LE419" s="163" t="str">
        <f t="shared" ca="1" si="1453"/>
        <v>-</v>
      </c>
      <c r="LF419" s="163" t="str">
        <f t="shared" ca="1" si="1453"/>
        <v>-</v>
      </c>
      <c r="LG419" s="163" t="str">
        <f t="shared" ca="1" si="1453"/>
        <v>-</v>
      </c>
      <c r="LH419" s="163" t="str">
        <f t="shared" ca="1" si="1453"/>
        <v>-</v>
      </c>
      <c r="LI419" s="163" t="str">
        <f t="shared" ca="1" si="1453"/>
        <v>-</v>
      </c>
      <c r="LJ419" s="163" t="str">
        <f t="shared" ca="1" si="1453"/>
        <v>-</v>
      </c>
      <c r="LK419" s="163" t="str">
        <f t="shared" ca="1" si="1453"/>
        <v>-</v>
      </c>
      <c r="LL419" s="163" t="str">
        <f t="shared" ca="1" si="1453"/>
        <v>-</v>
      </c>
      <c r="LM419" s="163" t="str">
        <f t="shared" ca="1" si="1453"/>
        <v>-</v>
      </c>
      <c r="LN419" s="163" t="str">
        <f t="shared" ca="1" si="1453"/>
        <v>-</v>
      </c>
      <c r="LO419" s="163" t="str">
        <f t="shared" ca="1" si="1454"/>
        <v>-</v>
      </c>
      <c r="LP419" s="163" t="str">
        <f t="shared" ca="1" si="1454"/>
        <v>-</v>
      </c>
      <c r="LQ419" s="163" t="str">
        <f t="shared" ca="1" si="1454"/>
        <v>-</v>
      </c>
      <c r="LR419" s="163" t="str">
        <f t="shared" ca="1" si="1454"/>
        <v>-</v>
      </c>
      <c r="LS419" s="163" t="str">
        <f t="shared" ca="1" si="1454"/>
        <v>-</v>
      </c>
      <c r="LT419" s="163" t="str">
        <f t="shared" ca="1" si="1454"/>
        <v>-</v>
      </c>
      <c r="LU419" s="163" t="str">
        <f t="shared" ca="1" si="1454"/>
        <v>-</v>
      </c>
      <c r="LV419" s="163" t="str">
        <f t="shared" ca="1" si="1454"/>
        <v>-</v>
      </c>
      <c r="LW419" s="163" t="str">
        <f t="shared" ca="1" si="1454"/>
        <v>-</v>
      </c>
      <c r="LX419" s="163" t="str">
        <f t="shared" ca="1" si="1454"/>
        <v>-</v>
      </c>
      <c r="LY419" s="10"/>
      <c r="LZ419" s="161">
        <f t="shared" ca="1" si="1455"/>
        <v>4.4999999999999998E-2</v>
      </c>
      <c r="MA419" s="161">
        <f t="shared" ca="1" si="1456"/>
        <v>4.4999999999999998E-2</v>
      </c>
      <c r="MB419" s="163">
        <f t="shared" ca="1" si="1457"/>
        <v>1</v>
      </c>
      <c r="MC419" s="163">
        <f t="shared" ca="1" si="1457"/>
        <v>0</v>
      </c>
      <c r="MD419" s="163">
        <f t="shared" ca="1" si="1457"/>
        <v>1</v>
      </c>
      <c r="ME419" s="163">
        <f t="shared" ca="1" si="1457"/>
        <v>1</v>
      </c>
      <c r="MF419" s="163">
        <f t="shared" ca="1" si="1457"/>
        <v>0</v>
      </c>
      <c r="MG419" s="163">
        <f t="shared" ca="1" si="1457"/>
        <v>70</v>
      </c>
      <c r="MH419" s="163">
        <f t="shared" ca="1" si="1457"/>
        <v>50</v>
      </c>
      <c r="MI419" s="163">
        <f t="shared" ca="1" si="1457"/>
        <v>85</v>
      </c>
      <c r="MJ419" s="163">
        <f t="shared" ca="1" si="1457"/>
        <v>50</v>
      </c>
      <c r="MK419" s="161">
        <f t="shared" ca="1" si="1458"/>
        <v>1</v>
      </c>
      <c r="ML419" s="161">
        <f t="shared" ca="1" si="1459"/>
        <v>1</v>
      </c>
      <c r="MM419" s="161">
        <f t="shared" ca="1" si="1460"/>
        <v>1</v>
      </c>
      <c r="MN419" s="161">
        <f t="shared" ca="1" si="1461"/>
        <v>1</v>
      </c>
      <c r="MO419" s="161">
        <f t="shared" ca="1" si="1461"/>
        <v>1</v>
      </c>
      <c r="MP419" s="163">
        <f t="shared" ca="1" si="1457"/>
        <v>1</v>
      </c>
      <c r="MQ419" s="10"/>
      <c r="MR419" s="163">
        <f t="shared" ca="1" si="1457"/>
        <v>1</v>
      </c>
      <c r="MS419" s="161">
        <f t="shared" ca="1" si="1462"/>
        <v>1</v>
      </c>
      <c r="MT419" s="163">
        <f t="shared" ca="1" si="1457"/>
        <v>0.75</v>
      </c>
      <c r="MU419" s="163">
        <f t="shared" ca="1" si="1457"/>
        <v>0.8</v>
      </c>
      <c r="MV419" s="163">
        <f t="shared" ca="1" si="1457"/>
        <v>0.82499999999999996</v>
      </c>
      <c r="MW419" s="163">
        <f t="shared" ca="1" si="1457"/>
        <v>0.875</v>
      </c>
      <c r="MX419" s="163">
        <f t="shared" ca="1" si="1457"/>
        <v>0.9</v>
      </c>
      <c r="MY419" s="163">
        <f t="shared" ca="1" si="1457"/>
        <v>0.75</v>
      </c>
      <c r="MZ419" s="163">
        <f t="shared" ca="1" si="1457"/>
        <v>0.78142857142857147</v>
      </c>
      <c r="NA419" s="163">
        <f t="shared" ca="1" si="1457"/>
        <v>0.82499999999999996</v>
      </c>
      <c r="NB419" s="163">
        <f t="shared" ca="1" si="1457"/>
        <v>0.875</v>
      </c>
      <c r="NC419" s="163">
        <f t="shared" ca="1" si="1457"/>
        <v>0.9</v>
      </c>
      <c r="ND419" s="163">
        <f t="shared" ca="1" si="1457"/>
        <v>0.9</v>
      </c>
      <c r="NE419" s="163">
        <f t="shared" ca="1" si="1457"/>
        <v>0.75</v>
      </c>
      <c r="NF419" s="163">
        <f t="shared" ca="1" si="1457"/>
        <v>0.78142857142857147</v>
      </c>
      <c r="NG419" s="163">
        <f t="shared" ca="1" si="1457"/>
        <v>0.82499999999999996</v>
      </c>
      <c r="NH419" s="163">
        <f t="shared" ca="1" si="1457"/>
        <v>0.875</v>
      </c>
      <c r="NI419" s="163">
        <f t="shared" ca="1" si="1457"/>
        <v>0.9</v>
      </c>
      <c r="NJ419" s="163">
        <f t="shared" ca="1" si="1457"/>
        <v>0.9</v>
      </c>
      <c r="NK419" s="163">
        <f t="shared" ca="1" si="1457"/>
        <v>0.75</v>
      </c>
      <c r="NL419" s="163">
        <f t="shared" ca="1" si="1457"/>
        <v>0.78142857142857147</v>
      </c>
      <c r="NM419" s="163">
        <f t="shared" ca="1" si="1457"/>
        <v>0.82499999999999996</v>
      </c>
      <c r="NN419" s="163">
        <f t="shared" ca="1" si="1457"/>
        <v>0.875</v>
      </c>
      <c r="NO419" s="163">
        <f t="shared" ca="1" si="1457"/>
        <v>0.9</v>
      </c>
      <c r="NP419" s="163">
        <f t="shared" ca="1" si="1457"/>
        <v>0.9</v>
      </c>
      <c r="NQ419" s="163">
        <f t="shared" ca="1" si="1457"/>
        <v>0.75</v>
      </c>
      <c r="NR419" s="163">
        <f t="shared" ca="1" si="1457"/>
        <v>0.78142857142857147</v>
      </c>
      <c r="NS419" s="163">
        <f t="shared" ca="1" si="1457"/>
        <v>0.82499999999999996</v>
      </c>
      <c r="NT419" s="163">
        <f t="shared" ca="1" si="1457"/>
        <v>0.875</v>
      </c>
      <c r="NU419" s="163">
        <f t="shared" ca="1" si="1457"/>
        <v>0.9</v>
      </c>
      <c r="NV419" s="163">
        <f t="shared" ca="1" si="1457"/>
        <v>0.9</v>
      </c>
      <c r="NW419" s="163">
        <f t="shared" ca="1" si="1457"/>
        <v>0.75</v>
      </c>
      <c r="NX419" s="163">
        <f t="shared" ca="1" si="1457"/>
        <v>0.78142857142857147</v>
      </c>
      <c r="NY419" s="163">
        <f t="shared" ca="1" si="1457"/>
        <v>0.82499999999999996</v>
      </c>
      <c r="NZ419" s="163">
        <f t="shared" ca="1" si="1457"/>
        <v>0.875</v>
      </c>
      <c r="OA419" s="163">
        <f t="shared" ca="1" si="1457"/>
        <v>0.9</v>
      </c>
      <c r="OB419" s="163">
        <f t="shared" ca="1" si="1457"/>
        <v>0.9</v>
      </c>
      <c r="OC419" s="163">
        <f t="shared" ca="1" si="1457"/>
        <v>0.75</v>
      </c>
      <c r="OD419" s="163">
        <f t="shared" ca="1" si="1457"/>
        <v>0.78142857142857147</v>
      </c>
      <c r="OE419" s="163">
        <f t="shared" ref="MY419:OT424" ca="1" si="1478">OFFSET(OE$5,$B419,0)</f>
        <v>0.82499999999999996</v>
      </c>
      <c r="OF419" s="163">
        <f t="shared" ca="1" si="1478"/>
        <v>0.875</v>
      </c>
      <c r="OG419" s="163">
        <f t="shared" ca="1" si="1478"/>
        <v>0.9</v>
      </c>
      <c r="OH419" s="163">
        <f t="shared" ca="1" si="1478"/>
        <v>0.9</v>
      </c>
      <c r="OI419" s="163">
        <f t="shared" ca="1" si="1478"/>
        <v>0.75</v>
      </c>
      <c r="OJ419" s="163">
        <f t="shared" ca="1" si="1478"/>
        <v>0.76904761904761909</v>
      </c>
      <c r="OK419" s="163">
        <f t="shared" ca="1" si="1478"/>
        <v>0.82000000000000006</v>
      </c>
      <c r="OL419" s="163">
        <f t="shared" ca="1" si="1478"/>
        <v>0.875</v>
      </c>
      <c r="OM419" s="163">
        <f t="shared" ca="1" si="1478"/>
        <v>0.9</v>
      </c>
      <c r="ON419" s="163">
        <f t="shared" ca="1" si="1478"/>
        <v>0.90000000000000013</v>
      </c>
      <c r="OO419" s="163">
        <f t="shared" ca="1" si="1478"/>
        <v>0.75</v>
      </c>
      <c r="OP419" s="163">
        <f t="shared" ca="1" si="1478"/>
        <v>0.76904761904761909</v>
      </c>
      <c r="OQ419" s="163">
        <f t="shared" ca="1" si="1478"/>
        <v>0.82000000000000006</v>
      </c>
      <c r="OR419" s="163">
        <f t="shared" ca="1" si="1478"/>
        <v>0.875</v>
      </c>
      <c r="OS419" s="163">
        <f t="shared" ca="1" si="1478"/>
        <v>0.9</v>
      </c>
      <c r="OT419" s="163">
        <f t="shared" ca="1" si="1478"/>
        <v>0.9</v>
      </c>
      <c r="OU419" s="163">
        <f t="shared" ca="1" si="1463"/>
        <v>0.875</v>
      </c>
      <c r="OV419" s="161">
        <f t="shared" si="1464"/>
        <v>1</v>
      </c>
      <c r="OW419" s="161">
        <f t="shared" ca="1" si="1465"/>
        <v>1</v>
      </c>
      <c r="OX419" s="161" t="str">
        <f t="shared" ca="1" si="1466"/>
        <v>-</v>
      </c>
      <c r="OY419" s="163" t="str">
        <f t="shared" ca="1" si="1467"/>
        <v>-</v>
      </c>
      <c r="OZ419" s="161" t="str">
        <f t="shared" ca="1" si="1468"/>
        <v>-</v>
      </c>
      <c r="PA419" s="161" t="str">
        <f t="shared" ca="1" si="1469"/>
        <v>-</v>
      </c>
      <c r="PB419" s="163">
        <f t="shared" ca="1" si="1457"/>
        <v>0</v>
      </c>
      <c r="PC419" s="27">
        <v>0</v>
      </c>
    </row>
    <row r="420" spans="1:419" s="143" customFormat="1" hidden="1" outlineLevel="1">
      <c r="A420" s="121">
        <f t="shared" si="14"/>
        <v>415</v>
      </c>
      <c r="B420" s="121">
        <f t="shared" si="1470"/>
        <v>13</v>
      </c>
      <c r="C420" s="143">
        <f t="shared" si="1476"/>
        <v>1002</v>
      </c>
      <c r="D420" s="143" t="s">
        <v>884</v>
      </c>
      <c r="E420" s="143" t="b">
        <f t="shared" si="1430"/>
        <v>0</v>
      </c>
      <c r="F420" s="143" t="b">
        <v>0</v>
      </c>
      <c r="G420" s="143" t="b">
        <f t="shared" si="1471"/>
        <v>0</v>
      </c>
      <c r="H420" s="139">
        <f t="shared" ca="1" si="1472"/>
        <v>3</v>
      </c>
      <c r="I420" s="32">
        <v>1</v>
      </c>
      <c r="J420" s="32">
        <v>2</v>
      </c>
      <c r="K420" s="139">
        <f t="shared" ca="1" si="1472"/>
        <v>1</v>
      </c>
      <c r="L420" s="139">
        <f t="shared" ca="1" si="1472"/>
        <v>1</v>
      </c>
      <c r="M420" s="139">
        <f t="shared" ca="1" si="1472"/>
        <v>1</v>
      </c>
      <c r="N420" s="139">
        <f t="shared" ca="1" si="1472"/>
        <v>1</v>
      </c>
      <c r="O420" s="139">
        <f t="shared" ca="1" si="1472"/>
        <v>1</v>
      </c>
      <c r="P420" s="139">
        <f t="shared" ca="1" si="1472"/>
        <v>1</v>
      </c>
      <c r="Q420" s="139">
        <f t="shared" ca="1" si="1472"/>
        <v>1</v>
      </c>
      <c r="R420" s="139">
        <f t="shared" ca="1" si="1472"/>
        <v>2</v>
      </c>
      <c r="S420" s="139">
        <v>3</v>
      </c>
      <c r="T420" s="139">
        <v>3</v>
      </c>
      <c r="U420" s="139">
        <v>3</v>
      </c>
      <c r="V420" s="139">
        <v>3</v>
      </c>
      <c r="W420" s="32">
        <v>3</v>
      </c>
      <c r="X420" s="139">
        <f t="shared" ca="1" si="1472"/>
        <v>1</v>
      </c>
      <c r="Y420" s="139">
        <f t="shared" ca="1" si="1472"/>
        <v>1</v>
      </c>
      <c r="Z420" s="139">
        <f t="shared" ca="1" si="1472"/>
        <v>1</v>
      </c>
      <c r="AA420" s="139">
        <f t="shared" ca="1" si="1472"/>
        <v>1</v>
      </c>
      <c r="AB420" s="139">
        <f t="shared" ca="1" si="1472"/>
        <v>1</v>
      </c>
      <c r="AC420" s="139">
        <f t="shared" ca="1" si="1472"/>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00003 Yield SE RiskCARA-low CropgrazeFALSE Yield1.15 (F33N11)</v>
      </c>
      <c r="AF420" s="10" t="str">
        <f ca="1">IF(COUNTIF(AE$5:AE420,AE420)=1,"-","Dup")</f>
        <v>-</v>
      </c>
      <c r="AG420" s="10"/>
      <c r="AH420" s="163" t="str">
        <f t="shared" ca="1" si="1431"/>
        <v>-</v>
      </c>
      <c r="AI420" s="163" t="str">
        <f t="shared" ca="1" si="1431"/>
        <v>-</v>
      </c>
      <c r="AJ420" s="163" t="str">
        <f t="shared" ca="1" si="1431"/>
        <v>-</v>
      </c>
      <c r="AK420" s="163" t="str">
        <f t="shared" ca="1" si="1431"/>
        <v>-</v>
      </c>
      <c r="AL420" s="163" t="str">
        <f t="shared" ca="1" si="1431"/>
        <v>-</v>
      </c>
      <c r="AM420" s="163" t="b">
        <f t="shared" ca="1" si="1431"/>
        <v>1</v>
      </c>
      <c r="AN420" s="10"/>
      <c r="AO420" s="161" t="b">
        <f t="shared" si="1432"/>
        <v>1</v>
      </c>
      <c r="AP420" s="161" t="str">
        <f t="shared" si="1432"/>
        <v>-</v>
      </c>
      <c r="AQ420" s="161" t="str">
        <f t="shared" si="1432"/>
        <v>-</v>
      </c>
      <c r="AR420" s="161" t="str">
        <f t="shared" si="1432"/>
        <v>-</v>
      </c>
      <c r="AS420" s="161" t="b">
        <f t="shared" si="1432"/>
        <v>1</v>
      </c>
      <c r="AT420" s="161" t="b">
        <f t="shared" si="1432"/>
        <v>0</v>
      </c>
      <c r="AU420" s="161">
        <f t="shared" ca="1" si="1433"/>
        <v>0</v>
      </c>
      <c r="AV420" s="161" t="b">
        <f t="shared" si="1434"/>
        <v>1</v>
      </c>
      <c r="AW420" s="161" t="b">
        <f t="shared" si="1434"/>
        <v>1</v>
      </c>
      <c r="AX420" s="161">
        <f t="shared" si="1434"/>
        <v>1</v>
      </c>
      <c r="AY420" s="161">
        <f t="shared" si="1434"/>
        <v>3.0000000000000001E-6</v>
      </c>
      <c r="AZ420" s="161" t="str">
        <f t="shared" si="1434"/>
        <v>-</v>
      </c>
      <c r="BA420" s="10"/>
      <c r="BB420" s="161" t="b">
        <f t="shared" si="1435"/>
        <v>1</v>
      </c>
      <c r="BC420" s="163" t="b">
        <f t="shared" ca="1" si="1436"/>
        <v>1</v>
      </c>
      <c r="BD420" s="163" t="b">
        <f t="shared" ca="1" si="1436"/>
        <v>1</v>
      </c>
      <c r="BE420" s="162">
        <f t="shared" ca="1" si="1437"/>
        <v>3110</v>
      </c>
      <c r="BF420" s="163" t="str">
        <f t="shared" ca="1" si="1477"/>
        <v>-</v>
      </c>
      <c r="BG420" s="163" t="str">
        <f t="shared" ca="1" si="1477"/>
        <v>-</v>
      </c>
      <c r="BH420" s="163" t="str">
        <f t="shared" ca="1" si="1477"/>
        <v>-</v>
      </c>
      <c r="BI420" s="163" t="str">
        <f t="shared" ca="1" si="1477"/>
        <v>-</v>
      </c>
      <c r="BJ420" s="163" t="str">
        <f t="shared" ca="1" si="1477"/>
        <v>-</v>
      </c>
      <c r="BK420" s="163">
        <f t="shared" ca="1" si="1477"/>
        <v>1</v>
      </c>
      <c r="BL420" s="163">
        <f t="shared" ca="1" si="1477"/>
        <v>1</v>
      </c>
      <c r="BM420" s="163" t="str">
        <f t="shared" ca="1" si="1477"/>
        <v>-</v>
      </c>
      <c r="BN420" s="163" t="str">
        <f t="shared" ca="1" si="1477"/>
        <v>-</v>
      </c>
      <c r="BO420" s="163" t="b">
        <f t="shared" ca="1" si="1439"/>
        <v>0</v>
      </c>
      <c r="BP420" s="163" t="b">
        <f t="shared" ca="1" si="1439"/>
        <v>0</v>
      </c>
      <c r="BQ420" s="163" t="b">
        <f t="shared" ca="1" si="1439"/>
        <v>0</v>
      </c>
      <c r="BR420" s="163" t="b">
        <f t="shared" ca="1" si="1439"/>
        <v>0</v>
      </c>
      <c r="BS420" s="163" t="b">
        <f t="shared" ca="1" si="1439"/>
        <v>0</v>
      </c>
      <c r="BT420" s="163" t="b">
        <f t="shared" ca="1" si="1439"/>
        <v>0</v>
      </c>
      <c r="BU420" s="163" t="b">
        <f t="shared" ca="1" si="1439"/>
        <v>0</v>
      </c>
      <c r="BV420" s="163" t="b">
        <f t="shared" ca="1" si="1439"/>
        <v>0</v>
      </c>
      <c r="BW420" s="163" t="b">
        <f t="shared" ca="1" si="1439"/>
        <v>0</v>
      </c>
      <c r="BX420" s="163" t="str">
        <f t="shared" ca="1" si="1438"/>
        <v>-</v>
      </c>
      <c r="BY420" s="163" t="str">
        <f t="shared" ca="1" si="1440"/>
        <v>-</v>
      </c>
      <c r="BZ420" s="163" t="str">
        <f t="shared" ca="1" si="1440"/>
        <v>-</v>
      </c>
      <c r="CA420" s="163" t="str">
        <f t="shared" ca="1" si="1440"/>
        <v>-</v>
      </c>
      <c r="CB420" s="163" t="str">
        <f t="shared" ca="1" si="1440"/>
        <v>-</v>
      </c>
      <c r="CC420" s="163" t="str">
        <f t="shared" ca="1" si="1440"/>
        <v>-</v>
      </c>
      <c r="CD420" s="163" t="str">
        <f t="shared" ca="1" si="1440"/>
        <v>-</v>
      </c>
      <c r="CE420" s="163" t="str">
        <f t="shared" ca="1" si="1440"/>
        <v>-</v>
      </c>
      <c r="CF420" s="163" t="str">
        <f t="shared" ca="1" si="1440"/>
        <v>-</v>
      </c>
      <c r="CG420" s="163" t="str">
        <f t="shared" ca="1" si="1438"/>
        <v>-</v>
      </c>
      <c r="CH420" s="163" t="str">
        <f t="shared" ca="1" si="1438"/>
        <v>-</v>
      </c>
      <c r="CI420" s="163" t="str">
        <f t="shared" ca="1" si="1438"/>
        <v>-</v>
      </c>
      <c r="CJ420" s="163" t="str">
        <f t="shared" ca="1" si="1438"/>
        <v>-</v>
      </c>
      <c r="CK420" s="163" t="str">
        <f t="shared" ca="1" si="1438"/>
        <v>-</v>
      </c>
      <c r="CL420" s="163" t="str">
        <f t="shared" ca="1" si="1438"/>
        <v>-</v>
      </c>
      <c r="CM420" s="163" t="str">
        <f t="shared" ca="1" si="1438"/>
        <v>-</v>
      </c>
      <c r="CN420" s="163" t="str">
        <f t="shared" ca="1" si="1438"/>
        <v>-</v>
      </c>
      <c r="CO420" s="163" t="str">
        <f t="shared" ca="1" si="1438"/>
        <v>-</v>
      </c>
      <c r="CP420" s="163" t="str">
        <f t="shared" ca="1" si="1438"/>
        <v>-</v>
      </c>
      <c r="CQ420" s="163" t="str">
        <f t="shared" ca="1" si="1438"/>
        <v>-</v>
      </c>
      <c r="CR420" s="163" t="str">
        <f t="shared" ca="1" si="1438"/>
        <v>-</v>
      </c>
      <c r="CS420" s="163" t="str">
        <f t="shared" ca="1" si="1438"/>
        <v>-</v>
      </c>
      <c r="CT420" s="163" t="str">
        <f t="shared" ca="1" si="1438"/>
        <v>-</v>
      </c>
      <c r="CU420" s="163" t="str">
        <f t="shared" ca="1" si="1441"/>
        <v>-</v>
      </c>
      <c r="CV420" s="163" t="str">
        <f t="shared" ca="1" si="1441"/>
        <v>-</v>
      </c>
      <c r="CW420" s="163" t="str">
        <f t="shared" ca="1" si="1441"/>
        <v>-</v>
      </c>
      <c r="CX420" s="163" t="str">
        <f t="shared" ca="1" si="1441"/>
        <v>-</v>
      </c>
      <c r="CY420" s="163" t="str">
        <f t="shared" ca="1" si="1441"/>
        <v>-</v>
      </c>
      <c r="CZ420" s="163" t="str">
        <f t="shared" ca="1" si="1441"/>
        <v>-</v>
      </c>
      <c r="DA420" s="163" t="str">
        <f t="shared" ca="1" si="1441"/>
        <v>-</v>
      </c>
      <c r="DB420" s="163" t="str">
        <f t="shared" ca="1" si="1441"/>
        <v>-</v>
      </c>
      <c r="DC420" s="163" t="str">
        <f t="shared" ca="1" si="1438"/>
        <v>-</v>
      </c>
      <c r="DD420" s="163" t="str">
        <f t="shared" ca="1" si="1442"/>
        <v>-</v>
      </c>
      <c r="DE420" s="163" t="str">
        <f t="shared" ca="1" si="1442"/>
        <v>-</v>
      </c>
      <c r="DF420" s="163" t="str">
        <f t="shared" ca="1" si="1442"/>
        <v>-</v>
      </c>
      <c r="DG420" s="163" t="str">
        <f t="shared" ca="1" si="1442"/>
        <v>-</v>
      </c>
      <c r="DH420" s="163" t="str">
        <f t="shared" ca="1" si="1442"/>
        <v>-</v>
      </c>
      <c r="DI420" s="163" t="str">
        <f t="shared" ca="1" si="1442"/>
        <v>-</v>
      </c>
      <c r="DJ420" s="163" t="str">
        <f t="shared" ca="1" si="1442"/>
        <v>-</v>
      </c>
      <c r="DK420" s="163" t="str">
        <f t="shared" ca="1" si="1442"/>
        <v>-</v>
      </c>
      <c r="DL420" s="10"/>
      <c r="DM420" s="163" t="str">
        <f t="shared" ca="1" si="1477"/>
        <v>-</v>
      </c>
      <c r="DN420" s="163" t="str">
        <f t="shared" ca="1" si="1477"/>
        <v>-</v>
      </c>
      <c r="DO420" s="163" t="str">
        <f t="shared" ca="1" si="1477"/>
        <v>-</v>
      </c>
      <c r="DP420" s="163" t="str">
        <f t="shared" ca="1" si="1477"/>
        <v>-</v>
      </c>
      <c r="DQ420" s="163" t="str">
        <f t="shared" ca="1" si="1477"/>
        <v>-</v>
      </c>
      <c r="DR420" s="163" t="str">
        <f t="shared" ca="1" si="1477"/>
        <v>-</v>
      </c>
      <c r="DS420" s="163" t="str">
        <f t="shared" ca="1" si="1477"/>
        <v>-</v>
      </c>
      <c r="DT420" s="163" t="str">
        <f t="shared" ca="1" si="1477"/>
        <v>-</v>
      </c>
      <c r="DU420" s="163" t="str">
        <f t="shared" ca="1" si="1477"/>
        <v>-</v>
      </c>
      <c r="DV420" s="163" t="str">
        <f t="shared" ca="1" si="1477"/>
        <v>-</v>
      </c>
      <c r="DW420" s="163" t="str">
        <f t="shared" ca="1" si="1477"/>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74"/>
        <v>-</v>
      </c>
      <c r="EJ420" s="163" t="str">
        <f t="shared" ca="1" si="1474"/>
        <v>-</v>
      </c>
      <c r="EK420" s="163" t="str">
        <f t="shared" ca="1" si="1474"/>
        <v>-</v>
      </c>
      <c r="EL420" s="163" t="str">
        <f t="shared" ca="1" si="1474"/>
        <v>-</v>
      </c>
      <c r="EM420" s="163" t="str">
        <f t="shared" ca="1" si="1474"/>
        <v>-</v>
      </c>
      <c r="EN420" s="163" t="str">
        <f t="shared" ca="1" si="1474"/>
        <v>-</v>
      </c>
      <c r="EO420" s="163" t="str">
        <f t="shared" ca="1" si="1474"/>
        <v>-</v>
      </c>
      <c r="EP420" s="163" t="str">
        <f t="shared" ca="1" si="1474"/>
        <v>-</v>
      </c>
      <c r="EQ420" s="163">
        <f t="shared" ca="1" si="1474"/>
        <v>1</v>
      </c>
      <c r="ER420" s="163">
        <f t="shared" ca="1" si="1474"/>
        <v>1</v>
      </c>
      <c r="ES420" s="163">
        <f t="shared" ca="1" si="1474"/>
        <v>0</v>
      </c>
      <c r="ET420" s="163" t="str">
        <f t="shared" ca="1" si="1474"/>
        <v>-</v>
      </c>
      <c r="EU420" s="163" t="str">
        <f t="shared" ca="1" si="1474"/>
        <v>-</v>
      </c>
      <c r="EV420" s="163" t="str">
        <f t="shared" ca="1" si="1474"/>
        <v>-</v>
      </c>
      <c r="EW420" s="163" t="str">
        <f t="shared" ca="1" si="1474"/>
        <v>-</v>
      </c>
      <c r="EX420" s="163" t="str">
        <f t="shared" ca="1" si="1474"/>
        <v>-</v>
      </c>
      <c r="EY420" s="163" t="str">
        <f t="shared" ca="1" si="1474"/>
        <v>-</v>
      </c>
      <c r="EZ420" s="163" t="str">
        <f t="shared" ca="1" si="1474"/>
        <v>-</v>
      </c>
      <c r="FA420" s="163">
        <f t="shared" ca="1" si="1474"/>
        <v>0</v>
      </c>
      <c r="FB420" s="163" t="str">
        <f t="shared" ca="1" si="1474"/>
        <v>-</v>
      </c>
      <c r="FC420" s="163" t="str">
        <f t="shared" ca="1" si="1474"/>
        <v>-</v>
      </c>
      <c r="FD420" s="163" t="str">
        <f t="shared" ca="1" si="1474"/>
        <v>-</v>
      </c>
      <c r="FE420" s="163" t="str">
        <f t="shared" ca="1" si="1474"/>
        <v>-</v>
      </c>
      <c r="FF420" s="163" t="str">
        <f t="shared" ca="1" si="1474"/>
        <v>-</v>
      </c>
      <c r="FG420" s="163">
        <f t="shared" ca="1" si="1474"/>
        <v>0</v>
      </c>
      <c r="FH420" s="163">
        <f t="shared" ca="1" si="1474"/>
        <v>0</v>
      </c>
      <c r="FI420" s="163">
        <f t="shared" ca="1" si="1474"/>
        <v>0</v>
      </c>
      <c r="FJ420" s="163">
        <f t="shared" ca="1" si="1474"/>
        <v>0</v>
      </c>
      <c r="FK420" s="163">
        <f t="shared" ca="1" si="1474"/>
        <v>0</v>
      </c>
      <c r="FL420" s="163">
        <f t="shared" ca="1" si="1474"/>
        <v>0</v>
      </c>
      <c r="FM420" s="163">
        <f t="shared" ca="1" si="1474"/>
        <v>0</v>
      </c>
      <c r="FN420" s="163" t="str">
        <f t="shared" ca="1" si="1474"/>
        <v>-</v>
      </c>
      <c r="FO420" s="163" t="str">
        <f t="shared" ca="1" si="1474"/>
        <v>-</v>
      </c>
      <c r="FP420" s="163" t="str">
        <f t="shared" ca="1" si="1474"/>
        <v>-</v>
      </c>
      <c r="FQ420" s="163" t="str">
        <f t="shared" ca="1" si="1474"/>
        <v>-</v>
      </c>
      <c r="FR420" s="163" t="str">
        <f t="shared" ca="1" si="1474"/>
        <v>-</v>
      </c>
      <c r="FS420" s="163" t="str">
        <f t="shared" ca="1" si="1474"/>
        <v>-</v>
      </c>
      <c r="FT420" s="163" t="str">
        <f t="shared" ca="1" si="1474"/>
        <v>-</v>
      </c>
      <c r="FU420" s="163" t="str">
        <f t="shared" ca="1" si="1474"/>
        <v>-</v>
      </c>
      <c r="FV420" s="163" t="str">
        <f t="shared" ca="1" si="1474"/>
        <v>-</v>
      </c>
      <c r="FW420" s="163" t="str">
        <f t="shared" ca="1" si="1474"/>
        <v>-</v>
      </c>
      <c r="FX420" s="163" t="str">
        <f t="shared" ca="1" si="1474"/>
        <v>-</v>
      </c>
      <c r="FY420" s="10"/>
      <c r="FZ420" s="163">
        <f t="shared" ca="1" si="1474"/>
        <v>1</v>
      </c>
      <c r="GA420" s="163" t="str">
        <f t="shared" ca="1" si="1474"/>
        <v>-</v>
      </c>
      <c r="GB420" s="163" t="str">
        <f t="shared" ca="1" si="1474"/>
        <v>-</v>
      </c>
      <c r="GC420" s="163" t="str">
        <f t="shared" ca="1" si="1474"/>
        <v>-</v>
      </c>
      <c r="GD420" s="163" t="str">
        <f t="shared" ca="1" si="1444"/>
        <v>-</v>
      </c>
      <c r="GE420" s="163" t="b">
        <f t="shared" ca="1" si="1444"/>
        <v>0</v>
      </c>
      <c r="GF420" s="163" t="str">
        <f t="shared" ca="1" si="1444"/>
        <v>-</v>
      </c>
      <c r="GG420" s="163">
        <f t="shared" ca="1" si="1444"/>
        <v>0</v>
      </c>
      <c r="GH420" s="163" t="str">
        <f t="shared" ca="1" si="1444"/>
        <v>-</v>
      </c>
      <c r="GI420" s="161" cm="1">
        <f t="array" aca="1" ref="GI420" ca="1">INDEX(i.rev,$K420,GI$15)</f>
        <v>1</v>
      </c>
      <c r="GJ420" s="163">
        <f t="shared" ca="1" si="1445"/>
        <v>0</v>
      </c>
      <c r="GK420" s="163">
        <f t="shared" ca="1" si="1445"/>
        <v>1</v>
      </c>
      <c r="GL420" s="163">
        <f t="shared" ca="1" si="1445"/>
        <v>0</v>
      </c>
      <c r="GM420" s="163">
        <f t="shared" ca="1" si="1445"/>
        <v>1</v>
      </c>
      <c r="GN420" s="163">
        <f t="shared" ca="1" si="1445"/>
        <v>1</v>
      </c>
      <c r="GO420" s="163">
        <f t="shared" ca="1" si="1445"/>
        <v>1</v>
      </c>
      <c r="GP420" s="163">
        <f t="shared" ca="1" si="1445"/>
        <v>0</v>
      </c>
      <c r="GQ420" s="163">
        <f t="shared" ca="1" si="1445"/>
        <v>0</v>
      </c>
      <c r="GR420" s="163">
        <f t="shared" ca="1" si="1445"/>
        <v>0</v>
      </c>
      <c r="GS420" s="163">
        <f t="shared" ca="1" si="1445"/>
        <v>0</v>
      </c>
      <c r="GT420" s="163">
        <f t="shared" ca="1" si="1445"/>
        <v>0</v>
      </c>
      <c r="GU420" s="163">
        <f t="shared" ca="1" si="1445"/>
        <v>0</v>
      </c>
      <c r="GV420" s="163">
        <f t="shared" ca="1" si="1445"/>
        <v>0</v>
      </c>
      <c r="GW420" s="163">
        <f t="shared" ca="1" si="1445"/>
        <v>0</v>
      </c>
      <c r="GX420" s="163">
        <f t="shared" ca="1" si="1445"/>
        <v>0</v>
      </c>
      <c r="GY420" s="163">
        <f t="shared" ca="1" si="1445"/>
        <v>0</v>
      </c>
      <c r="GZ420" s="161" cm="1">
        <f t="array" aca="1" ref="GZ420" ca="1">INDEX(i.rev,$K420,GZ$15)</f>
        <v>0</v>
      </c>
      <c r="HA420" s="163">
        <f t="shared" ca="1" si="1446"/>
        <v>0</v>
      </c>
      <c r="HB420" s="161" cm="1">
        <f t="array" aca="1" ref="HB420" ca="1">INDEX(i.rev,$K420,HB$15)</f>
        <v>1</v>
      </c>
      <c r="HC420" s="163">
        <f t="shared" ca="1" si="1475"/>
        <v>0</v>
      </c>
      <c r="HD420" s="163">
        <f t="shared" ca="1" si="1475"/>
        <v>0</v>
      </c>
      <c r="HE420" s="163">
        <f t="shared" ca="1" si="1475"/>
        <v>0</v>
      </c>
      <c r="HF420" s="163">
        <f t="shared" ca="1" si="1475"/>
        <v>0</v>
      </c>
      <c r="HG420" s="163">
        <f t="shared" ca="1" si="1475"/>
        <v>0</v>
      </c>
      <c r="HH420" s="163">
        <f t="shared" ca="1" si="1475"/>
        <v>0</v>
      </c>
      <c r="HI420" s="163">
        <f t="shared" ca="1" si="1475"/>
        <v>0</v>
      </c>
      <c r="HJ420" s="10"/>
      <c r="HK420" s="163" t="str">
        <f t="shared" ca="1" si="1475"/>
        <v>-</v>
      </c>
      <c r="HL420" s="163" t="str">
        <f t="shared" ca="1" si="1475"/>
        <v>-</v>
      </c>
      <c r="HM420" s="163" t="str">
        <f t="shared" ca="1" si="1475"/>
        <v>-</v>
      </c>
      <c r="HN420" s="163" t="str">
        <f t="shared" ca="1" si="1475"/>
        <v>-</v>
      </c>
      <c r="HO420" s="163" t="str">
        <f t="shared" ca="1" si="1475"/>
        <v>-</v>
      </c>
      <c r="HP420" s="161" t="b">
        <f t="shared" ca="1" si="1448"/>
        <v>0</v>
      </c>
      <c r="HQ420" s="161" t="b">
        <f t="shared" ca="1" si="1448"/>
        <v>0</v>
      </c>
      <c r="HR420" s="161" t="b">
        <f t="shared" ca="1" si="1448"/>
        <v>1</v>
      </c>
      <c r="HS420" s="163">
        <f t="shared" ca="1" si="1475"/>
        <v>0</v>
      </c>
      <c r="HT420" s="161">
        <f t="shared" ca="1" si="1449"/>
        <v>1</v>
      </c>
      <c r="HU420" s="161">
        <f t="shared" ca="1" si="1449"/>
        <v>1</v>
      </c>
      <c r="HV420" s="163" t="str">
        <f t="shared" ca="1" si="1475"/>
        <v>-</v>
      </c>
      <c r="HW420" s="163" t="str">
        <f t="shared" ca="1" si="1475"/>
        <v>-</v>
      </c>
      <c r="HX420" s="163" t="str">
        <f t="shared" ca="1" si="1475"/>
        <v>-</v>
      </c>
      <c r="HY420" s="163" t="str">
        <f t="shared" ca="1" si="1475"/>
        <v>-</v>
      </c>
      <c r="HZ420" s="163" t="str">
        <f t="shared" ca="1" si="1475"/>
        <v>-</v>
      </c>
      <c r="IA420" s="163" t="str">
        <f t="shared" ca="1" si="1475"/>
        <v>-</v>
      </c>
      <c r="IB420" s="163" t="str">
        <f t="shared" ca="1" si="1475"/>
        <v>-</v>
      </c>
      <c r="IC420" s="163" t="str">
        <f t="shared" ca="1" si="1475"/>
        <v>-</v>
      </c>
      <c r="ID420" s="163" t="str">
        <f t="shared" ca="1" si="1475"/>
        <v>-</v>
      </c>
      <c r="IE420" s="163" t="b">
        <f t="shared" ca="1" si="1475"/>
        <v>1</v>
      </c>
      <c r="IF420" s="163" t="str">
        <f t="shared" ca="1" si="1475"/>
        <v>-</v>
      </c>
      <c r="IG420" s="163" t="str">
        <f t="shared" ca="1" si="1475"/>
        <v>-</v>
      </c>
      <c r="IH420" s="163" t="str">
        <f t="shared" ca="1" si="1475"/>
        <v>-</v>
      </c>
      <c r="II420" s="163" t="b">
        <f t="shared" ca="1" si="1450"/>
        <v>1</v>
      </c>
      <c r="IJ420" s="163">
        <f t="shared" ca="1" si="1450"/>
        <v>0</v>
      </c>
      <c r="IK420" s="163" t="str">
        <f t="shared" ca="1" si="1451"/>
        <v>-</v>
      </c>
      <c r="IL420" s="163" t="str">
        <f t="shared" ca="1" si="1451"/>
        <v>-</v>
      </c>
      <c r="IM420" s="163" t="str">
        <f t="shared" ca="1" si="1451"/>
        <v>-</v>
      </c>
      <c r="IN420" s="163" t="str">
        <f t="shared" ca="1" si="1451"/>
        <v>-</v>
      </c>
      <c r="IO420" s="163" t="str">
        <f t="shared" ca="1" si="1451"/>
        <v>-</v>
      </c>
      <c r="IP420" s="163">
        <f t="shared" ca="1" si="1451"/>
        <v>0</v>
      </c>
      <c r="IQ420" s="163" t="str">
        <f t="shared" ca="1" si="1451"/>
        <v>-</v>
      </c>
      <c r="IR420" s="163" t="str">
        <f t="shared" ca="1" si="1451"/>
        <v>-</v>
      </c>
      <c r="IS420" s="163" t="str">
        <f t="shared" ca="1" si="1451"/>
        <v>-</v>
      </c>
      <c r="IT420" s="163">
        <f t="shared" ca="1" si="1451"/>
        <v>500</v>
      </c>
      <c r="IU420" s="163">
        <f t="shared" ca="1" si="1451"/>
        <v>500</v>
      </c>
      <c r="IV420" s="163" t="str">
        <f t="shared" ca="1" si="1451"/>
        <v>-</v>
      </c>
      <c r="IW420" s="163" t="str">
        <f t="shared" ca="1" si="1451"/>
        <v>-</v>
      </c>
      <c r="IX420" s="163" t="str">
        <f t="shared" ca="1" si="1451"/>
        <v>-</v>
      </c>
      <c r="IY420" s="163" t="str">
        <f t="shared" ca="1" si="1451"/>
        <v>-</v>
      </c>
      <c r="IZ420" s="163" t="str">
        <f t="shared" ca="1" si="1451"/>
        <v>-</v>
      </c>
      <c r="JA420" s="163" t="str">
        <f t="shared" ca="1" si="1451"/>
        <v>-</v>
      </c>
      <c r="JB420" s="163" t="str">
        <f t="shared" ca="1" si="1451"/>
        <v>-</v>
      </c>
      <c r="JC420" s="163" t="str">
        <f t="shared" ca="1" si="1451"/>
        <v>-</v>
      </c>
      <c r="JD420" s="163" t="str">
        <f t="shared" ca="1" si="1451"/>
        <v>-</v>
      </c>
      <c r="JE420" s="163" t="str">
        <f t="shared" ca="1" si="1451"/>
        <v>-</v>
      </c>
      <c r="JF420" s="163" t="str">
        <f t="shared" ca="1" si="1451"/>
        <v>-</v>
      </c>
      <c r="JG420" s="163" t="str">
        <f t="shared" ca="1" si="1451"/>
        <v>-</v>
      </c>
      <c r="JH420" s="163" t="str">
        <f t="shared" ca="1" si="1451"/>
        <v>-</v>
      </c>
      <c r="JI420" s="163" t="str">
        <f t="shared" ca="1" si="1452"/>
        <v>-</v>
      </c>
      <c r="JJ420" s="163" t="str">
        <f t="shared" ca="1" si="1452"/>
        <v>-</v>
      </c>
      <c r="JK420" s="163" t="str">
        <f t="shared" ca="1" si="1452"/>
        <v>-</v>
      </c>
      <c r="JL420" s="163" t="str">
        <f t="shared" ca="1" si="1452"/>
        <v>-</v>
      </c>
      <c r="JM420" s="163" t="str">
        <f t="shared" ca="1" si="1452"/>
        <v>-</v>
      </c>
      <c r="JN420" s="163" t="str">
        <f t="shared" ca="1" si="1452"/>
        <v>-</v>
      </c>
      <c r="JO420" s="163" t="str">
        <f t="shared" ca="1" si="1452"/>
        <v>-</v>
      </c>
      <c r="JP420" s="163" t="str">
        <f t="shared" ca="1" si="1452"/>
        <v>-</v>
      </c>
      <c r="JQ420" s="163" t="str">
        <f t="shared" ca="1" si="1452"/>
        <v>-</v>
      </c>
      <c r="JR420" s="163" t="str">
        <f t="shared" ca="1" si="1452"/>
        <v>-</v>
      </c>
      <c r="JS420" s="163" t="str">
        <f t="shared" ca="1" si="1451"/>
        <v>-</v>
      </c>
      <c r="JT420" s="163" t="str">
        <f t="shared" ca="1" si="1451"/>
        <v>-</v>
      </c>
      <c r="JU420" s="163" t="str">
        <f t="shared" ca="1" si="1451"/>
        <v>-</v>
      </c>
      <c r="JV420" s="163" t="str">
        <f t="shared" ca="1" si="1451"/>
        <v>-</v>
      </c>
      <c r="JW420" s="163" t="str">
        <f t="shared" ca="1" si="1451"/>
        <v>-</v>
      </c>
      <c r="JX420" s="163" t="str">
        <f t="shared" ca="1" si="1451"/>
        <v>-</v>
      </c>
      <c r="JY420" s="163" t="str">
        <f t="shared" ca="1" si="1453"/>
        <v>-</v>
      </c>
      <c r="JZ420" s="163" t="str">
        <f t="shared" ca="1" si="1453"/>
        <v>-</v>
      </c>
      <c r="KA420" s="163" t="str">
        <f t="shared" ca="1" si="1453"/>
        <v>-</v>
      </c>
      <c r="KB420" s="163" t="str">
        <f t="shared" ca="1" si="1453"/>
        <v>-</v>
      </c>
      <c r="KC420" s="163" t="str">
        <f t="shared" ca="1" si="1453"/>
        <v>-</v>
      </c>
      <c r="KD420" s="163" t="str">
        <f t="shared" ca="1" si="1453"/>
        <v>-</v>
      </c>
      <c r="KE420" s="163" t="str">
        <f t="shared" ca="1" si="1453"/>
        <v>-</v>
      </c>
      <c r="KF420" s="163" t="str">
        <f t="shared" ca="1" si="1453"/>
        <v>-</v>
      </c>
      <c r="KG420" s="163" t="str">
        <f t="shared" ca="1" si="1453"/>
        <v>-</v>
      </c>
      <c r="KH420" s="163" t="str">
        <f t="shared" ca="1" si="1453"/>
        <v>-</v>
      </c>
      <c r="KI420" s="163" t="str">
        <f t="shared" ca="1" si="1453"/>
        <v>-</v>
      </c>
      <c r="KJ420" s="163" t="str">
        <f t="shared" ca="1" si="1453"/>
        <v>-</v>
      </c>
      <c r="KK420" s="163" t="str">
        <f t="shared" ca="1" si="1453"/>
        <v>-</v>
      </c>
      <c r="KL420" s="163" t="str">
        <f t="shared" ca="1" si="1453"/>
        <v>-</v>
      </c>
      <c r="KM420" s="163" t="str">
        <f t="shared" ca="1" si="1453"/>
        <v>-</v>
      </c>
      <c r="KN420" s="163" t="str">
        <f t="shared" ca="1" si="1453"/>
        <v>-</v>
      </c>
      <c r="KO420" s="163" t="str">
        <f t="shared" ca="1" si="1453"/>
        <v>-</v>
      </c>
      <c r="KP420" s="163" t="str">
        <f t="shared" ca="1" si="1453"/>
        <v>-</v>
      </c>
      <c r="KQ420" s="163" t="str">
        <f t="shared" ca="1" si="1453"/>
        <v>-</v>
      </c>
      <c r="KR420" s="163" t="str">
        <f t="shared" ca="1" si="1453"/>
        <v>-</v>
      </c>
      <c r="KS420" s="163" t="str">
        <f t="shared" ca="1" si="1453"/>
        <v>-</v>
      </c>
      <c r="KT420" s="163" t="str">
        <f t="shared" ca="1" si="1453"/>
        <v>-</v>
      </c>
      <c r="KU420" s="163" t="str">
        <f t="shared" ca="1" si="1453"/>
        <v>-</v>
      </c>
      <c r="KV420" s="163" t="str">
        <f t="shared" ca="1" si="1453"/>
        <v>-</v>
      </c>
      <c r="KW420" s="163" t="str">
        <f t="shared" ca="1" si="1453"/>
        <v>-</v>
      </c>
      <c r="KX420" s="163" t="str">
        <f t="shared" ca="1" si="1453"/>
        <v>-</v>
      </c>
      <c r="KY420" s="163" t="str">
        <f t="shared" ca="1" si="1453"/>
        <v>-</v>
      </c>
      <c r="KZ420" s="163" t="str">
        <f t="shared" ca="1" si="1453"/>
        <v>-</v>
      </c>
      <c r="LA420" s="163" t="str">
        <f t="shared" ca="1" si="1453"/>
        <v>-</v>
      </c>
      <c r="LB420" s="163" t="str">
        <f t="shared" ca="1" si="1453"/>
        <v>-</v>
      </c>
      <c r="LC420" s="163" t="str">
        <f t="shared" ca="1" si="1453"/>
        <v>-</v>
      </c>
      <c r="LD420" s="163" t="str">
        <f t="shared" ca="1" si="1453"/>
        <v>-</v>
      </c>
      <c r="LE420" s="163" t="str">
        <f t="shared" ca="1" si="1453"/>
        <v>-</v>
      </c>
      <c r="LF420" s="163" t="str">
        <f t="shared" ca="1" si="1453"/>
        <v>-</v>
      </c>
      <c r="LG420" s="163" t="str">
        <f t="shared" ca="1" si="1453"/>
        <v>-</v>
      </c>
      <c r="LH420" s="163" t="str">
        <f t="shared" ca="1" si="1453"/>
        <v>-</v>
      </c>
      <c r="LI420" s="163" t="str">
        <f t="shared" ca="1" si="1453"/>
        <v>-</v>
      </c>
      <c r="LJ420" s="163" t="str">
        <f t="shared" ca="1" si="1453"/>
        <v>-</v>
      </c>
      <c r="LK420" s="163" t="str">
        <f t="shared" ca="1" si="1453"/>
        <v>-</v>
      </c>
      <c r="LL420" s="163" t="str">
        <f t="shared" ca="1" si="1453"/>
        <v>-</v>
      </c>
      <c r="LM420" s="163" t="str">
        <f t="shared" ca="1" si="1453"/>
        <v>-</v>
      </c>
      <c r="LN420" s="163" t="str">
        <f t="shared" ca="1" si="1453"/>
        <v>-</v>
      </c>
      <c r="LO420" s="163" t="str">
        <f t="shared" ca="1" si="1454"/>
        <v>-</v>
      </c>
      <c r="LP420" s="163" t="str">
        <f t="shared" ca="1" si="1454"/>
        <v>-</v>
      </c>
      <c r="LQ420" s="163" t="str">
        <f t="shared" ca="1" si="1454"/>
        <v>-</v>
      </c>
      <c r="LR420" s="163" t="str">
        <f t="shared" ca="1" si="1454"/>
        <v>-</v>
      </c>
      <c r="LS420" s="163" t="str">
        <f t="shared" ca="1" si="1454"/>
        <v>-</v>
      </c>
      <c r="LT420" s="163" t="str">
        <f t="shared" ca="1" si="1454"/>
        <v>-</v>
      </c>
      <c r="LU420" s="163" t="str">
        <f t="shared" ca="1" si="1454"/>
        <v>-</v>
      </c>
      <c r="LV420" s="163" t="str">
        <f t="shared" ca="1" si="1454"/>
        <v>-</v>
      </c>
      <c r="LW420" s="163" t="str">
        <f t="shared" ca="1" si="1454"/>
        <v>-</v>
      </c>
      <c r="LX420" s="163" t="str">
        <f t="shared" ca="1" si="1454"/>
        <v>-</v>
      </c>
      <c r="LY420" s="10"/>
      <c r="LZ420" s="161">
        <f t="shared" ca="1" si="1455"/>
        <v>4.4999999999999998E-2</v>
      </c>
      <c r="MA420" s="161">
        <f t="shared" ca="1" si="1456"/>
        <v>4.4999999999999998E-2</v>
      </c>
      <c r="MB420" s="163">
        <f t="shared" ca="1" si="1457"/>
        <v>1</v>
      </c>
      <c r="MC420" s="163">
        <f t="shared" ca="1" si="1457"/>
        <v>0</v>
      </c>
      <c r="MD420" s="163">
        <f t="shared" ca="1" si="1457"/>
        <v>1</v>
      </c>
      <c r="ME420" s="163">
        <f t="shared" ca="1" si="1457"/>
        <v>1</v>
      </c>
      <c r="MF420" s="163">
        <f t="shared" ca="1" si="1457"/>
        <v>0</v>
      </c>
      <c r="MG420" s="163">
        <f t="shared" ca="1" si="1457"/>
        <v>70</v>
      </c>
      <c r="MH420" s="163">
        <f t="shared" ca="1" si="1457"/>
        <v>50</v>
      </c>
      <c r="MI420" s="163">
        <f t="shared" ca="1" si="1457"/>
        <v>85</v>
      </c>
      <c r="MJ420" s="163">
        <f t="shared" ca="1" si="1457"/>
        <v>50</v>
      </c>
      <c r="MK420" s="161">
        <f t="shared" ca="1" si="1458"/>
        <v>1</v>
      </c>
      <c r="ML420" s="161">
        <f t="shared" ca="1" si="1459"/>
        <v>1</v>
      </c>
      <c r="MM420" s="161">
        <f t="shared" ca="1" si="1460"/>
        <v>1</v>
      </c>
      <c r="MN420" s="161">
        <f t="shared" ca="1" si="1461"/>
        <v>1</v>
      </c>
      <c r="MO420" s="161">
        <f t="shared" ca="1" si="1461"/>
        <v>1</v>
      </c>
      <c r="MP420" s="163">
        <f t="shared" ca="1" si="1457"/>
        <v>1</v>
      </c>
      <c r="MQ420" s="10"/>
      <c r="MR420" s="163">
        <f t="shared" ca="1" si="1457"/>
        <v>1</v>
      </c>
      <c r="MS420" s="161">
        <f t="shared" ca="1" si="1462"/>
        <v>1</v>
      </c>
      <c r="MT420" s="163">
        <f t="shared" ca="1" si="1457"/>
        <v>0.75</v>
      </c>
      <c r="MU420" s="163">
        <f t="shared" ca="1" si="1457"/>
        <v>0.8</v>
      </c>
      <c r="MV420" s="163">
        <f t="shared" ca="1" si="1457"/>
        <v>0.82499999999999996</v>
      </c>
      <c r="MW420" s="163">
        <f t="shared" ca="1" si="1457"/>
        <v>0.875</v>
      </c>
      <c r="MX420" s="163">
        <f t="shared" ca="1" si="1457"/>
        <v>0.9</v>
      </c>
      <c r="MY420" s="163">
        <f t="shared" ca="1" si="1478"/>
        <v>0.75</v>
      </c>
      <c r="MZ420" s="163">
        <f t="shared" ca="1" si="1478"/>
        <v>0.78142857142857147</v>
      </c>
      <c r="NA420" s="163">
        <f t="shared" ca="1" si="1478"/>
        <v>0.82499999999999996</v>
      </c>
      <c r="NB420" s="163">
        <f t="shared" ca="1" si="1478"/>
        <v>0.875</v>
      </c>
      <c r="NC420" s="163">
        <f t="shared" ca="1" si="1478"/>
        <v>0.9</v>
      </c>
      <c r="ND420" s="163">
        <f t="shared" ca="1" si="1478"/>
        <v>0.9</v>
      </c>
      <c r="NE420" s="163">
        <f t="shared" ca="1" si="1478"/>
        <v>0.75</v>
      </c>
      <c r="NF420" s="163">
        <f t="shared" ca="1" si="1478"/>
        <v>0.78142857142857147</v>
      </c>
      <c r="NG420" s="163">
        <f t="shared" ca="1" si="1478"/>
        <v>0.82499999999999996</v>
      </c>
      <c r="NH420" s="163">
        <f t="shared" ca="1" si="1478"/>
        <v>0.875</v>
      </c>
      <c r="NI420" s="163">
        <f t="shared" ca="1" si="1478"/>
        <v>0.9</v>
      </c>
      <c r="NJ420" s="163">
        <f t="shared" ca="1" si="1478"/>
        <v>0.9</v>
      </c>
      <c r="NK420" s="163">
        <f t="shared" ca="1" si="1478"/>
        <v>0.75</v>
      </c>
      <c r="NL420" s="163">
        <f t="shared" ca="1" si="1478"/>
        <v>0.78142857142857147</v>
      </c>
      <c r="NM420" s="163">
        <f t="shared" ca="1" si="1478"/>
        <v>0.82499999999999996</v>
      </c>
      <c r="NN420" s="163">
        <f t="shared" ca="1" si="1478"/>
        <v>0.875</v>
      </c>
      <c r="NO420" s="163">
        <f t="shared" ca="1" si="1478"/>
        <v>0.9</v>
      </c>
      <c r="NP420" s="163">
        <f t="shared" ca="1" si="1478"/>
        <v>0.9</v>
      </c>
      <c r="NQ420" s="163">
        <f t="shared" ca="1" si="1478"/>
        <v>0.75</v>
      </c>
      <c r="NR420" s="163">
        <f t="shared" ca="1" si="1478"/>
        <v>0.78142857142857147</v>
      </c>
      <c r="NS420" s="163">
        <f t="shared" ca="1" si="1478"/>
        <v>0.82499999999999996</v>
      </c>
      <c r="NT420" s="163">
        <f t="shared" ca="1" si="1478"/>
        <v>0.875</v>
      </c>
      <c r="NU420" s="163">
        <f t="shared" ca="1" si="1478"/>
        <v>0.9</v>
      </c>
      <c r="NV420" s="163">
        <f t="shared" ca="1" si="1478"/>
        <v>0.9</v>
      </c>
      <c r="NW420" s="163">
        <f t="shared" ca="1" si="1478"/>
        <v>0.75</v>
      </c>
      <c r="NX420" s="163">
        <f t="shared" ca="1" si="1478"/>
        <v>0.78142857142857147</v>
      </c>
      <c r="NY420" s="163">
        <f t="shared" ca="1" si="1478"/>
        <v>0.82499999999999996</v>
      </c>
      <c r="NZ420" s="163">
        <f t="shared" ca="1" si="1478"/>
        <v>0.875</v>
      </c>
      <c r="OA420" s="163">
        <f t="shared" ca="1" si="1478"/>
        <v>0.9</v>
      </c>
      <c r="OB420" s="163">
        <f t="shared" ca="1" si="1478"/>
        <v>0.9</v>
      </c>
      <c r="OC420" s="163">
        <f t="shared" ca="1" si="1478"/>
        <v>0.75</v>
      </c>
      <c r="OD420" s="163">
        <f t="shared" ca="1" si="1478"/>
        <v>0.78142857142857147</v>
      </c>
      <c r="OE420" s="163">
        <f t="shared" ca="1" si="1478"/>
        <v>0.82499999999999996</v>
      </c>
      <c r="OF420" s="163">
        <f t="shared" ca="1" si="1478"/>
        <v>0.875</v>
      </c>
      <c r="OG420" s="163">
        <f t="shared" ca="1" si="1478"/>
        <v>0.9</v>
      </c>
      <c r="OH420" s="163">
        <f t="shared" ca="1" si="1478"/>
        <v>0.9</v>
      </c>
      <c r="OI420" s="163">
        <f t="shared" ca="1" si="1478"/>
        <v>0.75</v>
      </c>
      <c r="OJ420" s="163">
        <f t="shared" ca="1" si="1478"/>
        <v>0.76904761904761909</v>
      </c>
      <c r="OK420" s="163">
        <f t="shared" ca="1" si="1478"/>
        <v>0.82000000000000006</v>
      </c>
      <c r="OL420" s="163">
        <f t="shared" ca="1" si="1478"/>
        <v>0.875</v>
      </c>
      <c r="OM420" s="163">
        <f t="shared" ca="1" si="1478"/>
        <v>0.9</v>
      </c>
      <c r="ON420" s="163">
        <f t="shared" ca="1" si="1478"/>
        <v>0.90000000000000013</v>
      </c>
      <c r="OO420" s="163">
        <f t="shared" ca="1" si="1478"/>
        <v>0.75</v>
      </c>
      <c r="OP420" s="163">
        <f t="shared" ca="1" si="1478"/>
        <v>0.76904761904761909</v>
      </c>
      <c r="OQ420" s="163">
        <f t="shared" ca="1" si="1478"/>
        <v>0.82000000000000006</v>
      </c>
      <c r="OR420" s="163">
        <f t="shared" ca="1" si="1478"/>
        <v>0.875</v>
      </c>
      <c r="OS420" s="163">
        <f t="shared" ca="1" si="1478"/>
        <v>0.9</v>
      </c>
      <c r="OT420" s="163">
        <f t="shared" ca="1" si="1478"/>
        <v>0.9</v>
      </c>
      <c r="OU420" s="163">
        <f t="shared" ca="1" si="1463"/>
        <v>0.875</v>
      </c>
      <c r="OV420" s="161">
        <f t="shared" si="1464"/>
        <v>1.1499999999999999</v>
      </c>
      <c r="OW420" s="161">
        <f t="shared" ca="1" si="1465"/>
        <v>1</v>
      </c>
      <c r="OX420" s="161" t="str">
        <f t="shared" ca="1" si="1466"/>
        <v>-</v>
      </c>
      <c r="OY420" s="163" t="str">
        <f t="shared" ca="1" si="1467"/>
        <v>-</v>
      </c>
      <c r="OZ420" s="161" t="str">
        <f t="shared" ca="1" si="1468"/>
        <v>-</v>
      </c>
      <c r="PA420" s="161" t="str">
        <f t="shared" ca="1" si="1469"/>
        <v>-</v>
      </c>
      <c r="PB420" s="163">
        <f t="shared" ca="1" si="1457"/>
        <v>0</v>
      </c>
      <c r="PC420" s="27">
        <v>0</v>
      </c>
    </row>
    <row r="421" spans="1:419" s="143" customFormat="1" hidden="1" outlineLevel="1">
      <c r="A421" s="121">
        <f t="shared" si="14"/>
        <v>416</v>
      </c>
      <c r="B421" s="121">
        <f t="shared" si="1470"/>
        <v>13</v>
      </c>
      <c r="C421" s="143">
        <f t="shared" si="1476"/>
        <v>1002</v>
      </c>
      <c r="D421" s="143" t="s">
        <v>884</v>
      </c>
      <c r="E421" s="143" t="b">
        <f t="shared" si="1430"/>
        <v>0</v>
      </c>
      <c r="F421" s="143" t="b">
        <v>0</v>
      </c>
      <c r="G421" s="143" t="b">
        <f t="shared" si="1471"/>
        <v>0</v>
      </c>
      <c r="H421" s="139">
        <f t="shared" ca="1" si="1472"/>
        <v>3</v>
      </c>
      <c r="I421" s="32">
        <v>1</v>
      </c>
      <c r="J421" s="32">
        <v>3</v>
      </c>
      <c r="K421" s="139">
        <f t="shared" ca="1" si="1472"/>
        <v>1</v>
      </c>
      <c r="L421" s="139">
        <f t="shared" ca="1" si="1472"/>
        <v>1</v>
      </c>
      <c r="M421" s="139">
        <f t="shared" ca="1" si="1472"/>
        <v>1</v>
      </c>
      <c r="N421" s="139">
        <f t="shared" ca="1" si="1472"/>
        <v>1</v>
      </c>
      <c r="O421" s="139">
        <f t="shared" ca="1" si="1472"/>
        <v>1</v>
      </c>
      <c r="P421" s="139">
        <f t="shared" ca="1" si="1472"/>
        <v>1</v>
      </c>
      <c r="Q421" s="139">
        <f t="shared" ca="1" si="1472"/>
        <v>1</v>
      </c>
      <c r="R421" s="139">
        <f t="shared" ca="1" si="1472"/>
        <v>2</v>
      </c>
      <c r="S421" s="139">
        <v>1</v>
      </c>
      <c r="T421" s="139">
        <v>1</v>
      </c>
      <c r="U421" s="139">
        <v>1</v>
      </c>
      <c r="V421" s="139">
        <v>1</v>
      </c>
      <c r="W421" s="32">
        <v>1</v>
      </c>
      <c r="X421" s="139">
        <f t="shared" ca="1" si="1472"/>
        <v>1</v>
      </c>
      <c r="Y421" s="139">
        <f t="shared" ca="1" si="1472"/>
        <v>1</v>
      </c>
      <c r="Z421" s="139">
        <f t="shared" ca="1" si="1472"/>
        <v>1</v>
      </c>
      <c r="AA421" s="139">
        <f t="shared" ca="1" si="1472"/>
        <v>1</v>
      </c>
      <c r="AB421" s="139">
        <f t="shared" ca="1" si="1472"/>
        <v>1</v>
      </c>
      <c r="AC421" s="139">
        <f t="shared" ca="1" si="1472"/>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00004 Yield SE RiskCARA-high CropgrazeFALSE (F33N11)</v>
      </c>
      <c r="AF421" s="10" t="str">
        <f ca="1">IF(COUNTIF(AE$5:AE421,AE421)=1,"-","Dup")</f>
        <v>-</v>
      </c>
      <c r="AG421" s="10"/>
      <c r="AH421" s="163" t="str">
        <f t="shared" ca="1" si="1431"/>
        <v>-</v>
      </c>
      <c r="AI421" s="163" t="str">
        <f t="shared" ca="1" si="1431"/>
        <v>-</v>
      </c>
      <c r="AJ421" s="163" t="str">
        <f t="shared" ca="1" si="1431"/>
        <v>-</v>
      </c>
      <c r="AK421" s="163" t="str">
        <f t="shared" ca="1" si="1431"/>
        <v>-</v>
      </c>
      <c r="AL421" s="163" t="str">
        <f t="shared" ca="1" si="1431"/>
        <v>-</v>
      </c>
      <c r="AM421" s="163" t="b">
        <f t="shared" ca="1" si="1431"/>
        <v>1</v>
      </c>
      <c r="AN421" s="10"/>
      <c r="AO421" s="161" t="b">
        <f t="shared" si="1432"/>
        <v>1</v>
      </c>
      <c r="AP421" s="161" t="str">
        <f t="shared" si="1432"/>
        <v>-</v>
      </c>
      <c r="AQ421" s="161" t="str">
        <f t="shared" si="1432"/>
        <v>-</v>
      </c>
      <c r="AR421" s="161" t="str">
        <f t="shared" si="1432"/>
        <v>-</v>
      </c>
      <c r="AS421" s="161" t="b">
        <f t="shared" si="1432"/>
        <v>1</v>
      </c>
      <c r="AT421" s="161" t="b">
        <f t="shared" si="1432"/>
        <v>0</v>
      </c>
      <c r="AU421" s="161">
        <f t="shared" ca="1" si="1433"/>
        <v>0</v>
      </c>
      <c r="AV421" s="161" t="b">
        <f t="shared" si="1434"/>
        <v>1</v>
      </c>
      <c r="AW421" s="161" t="b">
        <f t="shared" si="1434"/>
        <v>1</v>
      </c>
      <c r="AX421" s="161">
        <f t="shared" si="1434"/>
        <v>1</v>
      </c>
      <c r="AY421" s="161">
        <f t="shared" si="1434"/>
        <v>5.0000000000000004E-6</v>
      </c>
      <c r="AZ421" s="161" t="str">
        <f t="shared" si="1434"/>
        <v>-</v>
      </c>
      <c r="BA421" s="10"/>
      <c r="BB421" s="161" t="b">
        <f t="shared" si="1435"/>
        <v>1</v>
      </c>
      <c r="BC421" s="163" t="b">
        <f t="shared" ca="1" si="1436"/>
        <v>1</v>
      </c>
      <c r="BD421" s="163" t="b">
        <f t="shared" ca="1" si="1436"/>
        <v>1</v>
      </c>
      <c r="BE421" s="162">
        <f t="shared" ca="1" si="1437"/>
        <v>3110</v>
      </c>
      <c r="BF421" s="163" t="str">
        <f t="shared" ca="1" si="1477"/>
        <v>-</v>
      </c>
      <c r="BG421" s="163" t="str">
        <f t="shared" ca="1" si="1477"/>
        <v>-</v>
      </c>
      <c r="BH421" s="163" t="str">
        <f t="shared" ca="1" si="1477"/>
        <v>-</v>
      </c>
      <c r="BI421" s="163" t="str">
        <f t="shared" ca="1" si="1477"/>
        <v>-</v>
      </c>
      <c r="BJ421" s="163" t="str">
        <f t="shared" ca="1" si="1477"/>
        <v>-</v>
      </c>
      <c r="BK421" s="163">
        <f t="shared" ca="1" si="1477"/>
        <v>1</v>
      </c>
      <c r="BL421" s="163">
        <f t="shared" ca="1" si="1477"/>
        <v>1</v>
      </c>
      <c r="BM421" s="163" t="str">
        <f t="shared" ca="1" si="1477"/>
        <v>-</v>
      </c>
      <c r="BN421" s="163" t="str">
        <f t="shared" ca="1" si="1477"/>
        <v>-</v>
      </c>
      <c r="BO421" s="163" t="b">
        <f t="shared" ca="1" si="1439"/>
        <v>0</v>
      </c>
      <c r="BP421" s="163" t="b">
        <f t="shared" ca="1" si="1439"/>
        <v>0</v>
      </c>
      <c r="BQ421" s="163" t="b">
        <f t="shared" ca="1" si="1439"/>
        <v>0</v>
      </c>
      <c r="BR421" s="163" t="b">
        <f t="shared" ca="1" si="1439"/>
        <v>0</v>
      </c>
      <c r="BS421" s="163" t="b">
        <f t="shared" ca="1" si="1439"/>
        <v>0</v>
      </c>
      <c r="BT421" s="163" t="b">
        <f t="shared" ca="1" si="1439"/>
        <v>0</v>
      </c>
      <c r="BU421" s="163" t="b">
        <f t="shared" ca="1" si="1439"/>
        <v>0</v>
      </c>
      <c r="BV421" s="163" t="b">
        <f t="shared" ca="1" si="1439"/>
        <v>0</v>
      </c>
      <c r="BW421" s="163" t="b">
        <f t="shared" ca="1" si="1439"/>
        <v>0</v>
      </c>
      <c r="BX421" s="163" t="str">
        <f t="shared" ca="1" si="1438"/>
        <v>-</v>
      </c>
      <c r="BY421" s="163" t="str">
        <f t="shared" ca="1" si="1440"/>
        <v>-</v>
      </c>
      <c r="BZ421" s="163" t="str">
        <f t="shared" ca="1" si="1440"/>
        <v>-</v>
      </c>
      <c r="CA421" s="163" t="str">
        <f t="shared" ca="1" si="1440"/>
        <v>-</v>
      </c>
      <c r="CB421" s="163" t="str">
        <f t="shared" ca="1" si="1440"/>
        <v>-</v>
      </c>
      <c r="CC421" s="163" t="str">
        <f t="shared" ca="1" si="1440"/>
        <v>-</v>
      </c>
      <c r="CD421" s="163" t="str">
        <f t="shared" ca="1" si="1440"/>
        <v>-</v>
      </c>
      <c r="CE421" s="163" t="str">
        <f t="shared" ca="1" si="1440"/>
        <v>-</v>
      </c>
      <c r="CF421" s="163" t="str">
        <f t="shared" ca="1" si="1440"/>
        <v>-</v>
      </c>
      <c r="CG421" s="163" t="str">
        <f t="shared" ca="1" si="1438"/>
        <v>-</v>
      </c>
      <c r="CH421" s="163" t="str">
        <f t="shared" ca="1" si="1438"/>
        <v>-</v>
      </c>
      <c r="CI421" s="163" t="str">
        <f t="shared" ca="1" si="1438"/>
        <v>-</v>
      </c>
      <c r="CJ421" s="163" t="str">
        <f t="shared" ca="1" si="1438"/>
        <v>-</v>
      </c>
      <c r="CK421" s="163" t="str">
        <f t="shared" ca="1" si="1438"/>
        <v>-</v>
      </c>
      <c r="CL421" s="163" t="str">
        <f t="shared" ca="1" si="1438"/>
        <v>-</v>
      </c>
      <c r="CM421" s="163" t="str">
        <f t="shared" ca="1" si="1438"/>
        <v>-</v>
      </c>
      <c r="CN421" s="163" t="str">
        <f t="shared" ca="1" si="1438"/>
        <v>-</v>
      </c>
      <c r="CO421" s="163" t="str">
        <f t="shared" ca="1" si="1438"/>
        <v>-</v>
      </c>
      <c r="CP421" s="163" t="str">
        <f t="shared" ca="1" si="1438"/>
        <v>-</v>
      </c>
      <c r="CQ421" s="163" t="str">
        <f t="shared" ca="1" si="1438"/>
        <v>-</v>
      </c>
      <c r="CR421" s="163" t="str">
        <f t="shared" ca="1" si="1438"/>
        <v>-</v>
      </c>
      <c r="CS421" s="163" t="str">
        <f t="shared" ca="1" si="1438"/>
        <v>-</v>
      </c>
      <c r="CT421" s="163" t="str">
        <f t="shared" ca="1" si="1438"/>
        <v>-</v>
      </c>
      <c r="CU421" s="163" t="str">
        <f t="shared" ca="1" si="1441"/>
        <v>-</v>
      </c>
      <c r="CV421" s="163" t="str">
        <f t="shared" ca="1" si="1441"/>
        <v>-</v>
      </c>
      <c r="CW421" s="163" t="str">
        <f t="shared" ca="1" si="1441"/>
        <v>-</v>
      </c>
      <c r="CX421" s="163" t="str">
        <f t="shared" ca="1" si="1441"/>
        <v>-</v>
      </c>
      <c r="CY421" s="163" t="str">
        <f t="shared" ca="1" si="1441"/>
        <v>-</v>
      </c>
      <c r="CZ421" s="163" t="str">
        <f t="shared" ca="1" si="1441"/>
        <v>-</v>
      </c>
      <c r="DA421" s="163" t="str">
        <f t="shared" ca="1" si="1441"/>
        <v>-</v>
      </c>
      <c r="DB421" s="163" t="str">
        <f t="shared" ca="1" si="1441"/>
        <v>-</v>
      </c>
      <c r="DC421" s="163" t="str">
        <f t="shared" ca="1" si="1438"/>
        <v>-</v>
      </c>
      <c r="DD421" s="163" t="str">
        <f t="shared" ca="1" si="1442"/>
        <v>-</v>
      </c>
      <c r="DE421" s="163" t="str">
        <f t="shared" ca="1" si="1442"/>
        <v>-</v>
      </c>
      <c r="DF421" s="163" t="str">
        <f t="shared" ca="1" si="1442"/>
        <v>-</v>
      </c>
      <c r="DG421" s="163" t="str">
        <f t="shared" ca="1" si="1442"/>
        <v>-</v>
      </c>
      <c r="DH421" s="163" t="str">
        <f t="shared" ca="1" si="1442"/>
        <v>-</v>
      </c>
      <c r="DI421" s="163" t="str">
        <f t="shared" ca="1" si="1442"/>
        <v>-</v>
      </c>
      <c r="DJ421" s="163" t="str">
        <f t="shared" ca="1" si="1442"/>
        <v>-</v>
      </c>
      <c r="DK421" s="163" t="str">
        <f t="shared" ca="1" si="1442"/>
        <v>-</v>
      </c>
      <c r="DL421" s="10"/>
      <c r="DM421" s="163" t="str">
        <f t="shared" ca="1" si="1477"/>
        <v>-</v>
      </c>
      <c r="DN421" s="163" t="str">
        <f t="shared" ca="1" si="1477"/>
        <v>-</v>
      </c>
      <c r="DO421" s="163" t="str">
        <f t="shared" ca="1" si="1477"/>
        <v>-</v>
      </c>
      <c r="DP421" s="163" t="str">
        <f t="shared" ca="1" si="1477"/>
        <v>-</v>
      </c>
      <c r="DQ421" s="163" t="str">
        <f t="shared" ca="1" si="1477"/>
        <v>-</v>
      </c>
      <c r="DR421" s="163" t="str">
        <f t="shared" ca="1" si="1477"/>
        <v>-</v>
      </c>
      <c r="DS421" s="163" t="str">
        <f t="shared" ca="1" si="1477"/>
        <v>-</v>
      </c>
      <c r="DT421" s="163" t="str">
        <f t="shared" ca="1" si="1477"/>
        <v>-</v>
      </c>
      <c r="DU421" s="163" t="str">
        <f t="shared" ca="1" si="1477"/>
        <v>-</v>
      </c>
      <c r="DV421" s="163" t="str">
        <f t="shared" ca="1" si="1477"/>
        <v>-</v>
      </c>
      <c r="DW421" s="163" t="str">
        <f t="shared" ca="1" si="1477"/>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74"/>
        <v>-</v>
      </c>
      <c r="EJ421" s="163" t="str">
        <f t="shared" ca="1" si="1474"/>
        <v>-</v>
      </c>
      <c r="EK421" s="163" t="str">
        <f t="shared" ca="1" si="1474"/>
        <v>-</v>
      </c>
      <c r="EL421" s="163" t="str">
        <f t="shared" ca="1" si="1474"/>
        <v>-</v>
      </c>
      <c r="EM421" s="163" t="str">
        <f t="shared" ca="1" si="1474"/>
        <v>-</v>
      </c>
      <c r="EN421" s="163" t="str">
        <f t="shared" ca="1" si="1474"/>
        <v>-</v>
      </c>
      <c r="EO421" s="163" t="str">
        <f t="shared" ca="1" si="1474"/>
        <v>-</v>
      </c>
      <c r="EP421" s="163" t="str">
        <f t="shared" ca="1" si="1474"/>
        <v>-</v>
      </c>
      <c r="EQ421" s="163">
        <f t="shared" ca="1" si="1474"/>
        <v>1</v>
      </c>
      <c r="ER421" s="163">
        <f t="shared" ca="1" si="1474"/>
        <v>1</v>
      </c>
      <c r="ES421" s="163">
        <f t="shared" ca="1" si="1474"/>
        <v>0</v>
      </c>
      <c r="ET421" s="163" t="str">
        <f t="shared" ca="1" si="1474"/>
        <v>-</v>
      </c>
      <c r="EU421" s="163" t="str">
        <f t="shared" ca="1" si="1474"/>
        <v>-</v>
      </c>
      <c r="EV421" s="163" t="str">
        <f t="shared" ca="1" si="1474"/>
        <v>-</v>
      </c>
      <c r="EW421" s="163" t="str">
        <f t="shared" ca="1" si="1474"/>
        <v>-</v>
      </c>
      <c r="EX421" s="163" t="str">
        <f t="shared" ca="1" si="1474"/>
        <v>-</v>
      </c>
      <c r="EY421" s="163" t="str">
        <f t="shared" ca="1" si="1474"/>
        <v>-</v>
      </c>
      <c r="EZ421" s="163" t="str">
        <f t="shared" ca="1" si="1474"/>
        <v>-</v>
      </c>
      <c r="FA421" s="163">
        <f t="shared" ca="1" si="1474"/>
        <v>0</v>
      </c>
      <c r="FB421" s="163" t="str">
        <f t="shared" ca="1" si="1474"/>
        <v>-</v>
      </c>
      <c r="FC421" s="163" t="str">
        <f t="shared" ca="1" si="1474"/>
        <v>-</v>
      </c>
      <c r="FD421" s="163" t="str">
        <f t="shared" ca="1" si="1474"/>
        <v>-</v>
      </c>
      <c r="FE421" s="163" t="str">
        <f t="shared" ca="1" si="1474"/>
        <v>-</v>
      </c>
      <c r="FF421" s="163" t="str">
        <f t="shared" ca="1" si="1474"/>
        <v>-</v>
      </c>
      <c r="FG421" s="163">
        <f t="shared" ca="1" si="1474"/>
        <v>0</v>
      </c>
      <c r="FH421" s="163">
        <f t="shared" ca="1" si="1474"/>
        <v>0</v>
      </c>
      <c r="FI421" s="163">
        <f t="shared" ca="1" si="1474"/>
        <v>0</v>
      </c>
      <c r="FJ421" s="163">
        <f t="shared" ca="1" si="1474"/>
        <v>0</v>
      </c>
      <c r="FK421" s="163">
        <f t="shared" ca="1" si="1474"/>
        <v>0</v>
      </c>
      <c r="FL421" s="163">
        <f t="shared" ca="1" si="1474"/>
        <v>0</v>
      </c>
      <c r="FM421" s="163">
        <f t="shared" ca="1" si="1474"/>
        <v>0</v>
      </c>
      <c r="FN421" s="163" t="str">
        <f t="shared" ca="1" si="1474"/>
        <v>-</v>
      </c>
      <c r="FO421" s="163" t="str">
        <f t="shared" ca="1" si="1474"/>
        <v>-</v>
      </c>
      <c r="FP421" s="163" t="str">
        <f t="shared" ca="1" si="1474"/>
        <v>-</v>
      </c>
      <c r="FQ421" s="163" t="str">
        <f t="shared" ca="1" si="1474"/>
        <v>-</v>
      </c>
      <c r="FR421" s="163" t="str">
        <f t="shared" ca="1" si="1474"/>
        <v>-</v>
      </c>
      <c r="FS421" s="163" t="str">
        <f t="shared" ca="1" si="1474"/>
        <v>-</v>
      </c>
      <c r="FT421" s="163" t="str">
        <f t="shared" ca="1" si="1474"/>
        <v>-</v>
      </c>
      <c r="FU421" s="163" t="str">
        <f t="shared" ca="1" si="1474"/>
        <v>-</v>
      </c>
      <c r="FV421" s="163" t="str">
        <f t="shared" ca="1" si="1474"/>
        <v>-</v>
      </c>
      <c r="FW421" s="163" t="str">
        <f t="shared" ca="1" si="1474"/>
        <v>-</v>
      </c>
      <c r="FX421" s="163" t="str">
        <f t="shared" ca="1" si="1474"/>
        <v>-</v>
      </c>
      <c r="FY421" s="10"/>
      <c r="FZ421" s="163">
        <f t="shared" ca="1" si="1474"/>
        <v>1</v>
      </c>
      <c r="GA421" s="163" t="str">
        <f t="shared" ca="1" si="1474"/>
        <v>-</v>
      </c>
      <c r="GB421" s="163" t="str">
        <f t="shared" ca="1" si="1474"/>
        <v>-</v>
      </c>
      <c r="GC421" s="163" t="str">
        <f t="shared" ca="1" si="1474"/>
        <v>-</v>
      </c>
      <c r="GD421" s="163" t="str">
        <f t="shared" ca="1" si="1444"/>
        <v>-</v>
      </c>
      <c r="GE421" s="163" t="b">
        <f t="shared" ca="1" si="1444"/>
        <v>0</v>
      </c>
      <c r="GF421" s="163" t="str">
        <f t="shared" ca="1" si="1444"/>
        <v>-</v>
      </c>
      <c r="GG421" s="163">
        <f t="shared" ca="1" si="1444"/>
        <v>0</v>
      </c>
      <c r="GH421" s="163" t="str">
        <f t="shared" ca="1" si="1444"/>
        <v>-</v>
      </c>
      <c r="GI421" s="161" cm="1">
        <f t="array" aca="1" ref="GI421" ca="1">INDEX(i.rev,$K421,GI$15)</f>
        <v>1</v>
      </c>
      <c r="GJ421" s="163">
        <f t="shared" ca="1" si="1445"/>
        <v>0</v>
      </c>
      <c r="GK421" s="163">
        <f t="shared" ca="1" si="1445"/>
        <v>1</v>
      </c>
      <c r="GL421" s="163">
        <f t="shared" ca="1" si="1445"/>
        <v>0</v>
      </c>
      <c r="GM421" s="163">
        <f t="shared" ca="1" si="1445"/>
        <v>1</v>
      </c>
      <c r="GN421" s="163">
        <f t="shared" ca="1" si="1445"/>
        <v>1</v>
      </c>
      <c r="GO421" s="163">
        <f t="shared" ca="1" si="1445"/>
        <v>1</v>
      </c>
      <c r="GP421" s="163">
        <f t="shared" ca="1" si="1445"/>
        <v>0</v>
      </c>
      <c r="GQ421" s="163">
        <f t="shared" ca="1" si="1445"/>
        <v>0</v>
      </c>
      <c r="GR421" s="163">
        <f t="shared" ca="1" si="1445"/>
        <v>0</v>
      </c>
      <c r="GS421" s="163">
        <f t="shared" ca="1" si="1445"/>
        <v>0</v>
      </c>
      <c r="GT421" s="163">
        <f t="shared" ca="1" si="1445"/>
        <v>0</v>
      </c>
      <c r="GU421" s="163">
        <f t="shared" ca="1" si="1445"/>
        <v>0</v>
      </c>
      <c r="GV421" s="163">
        <f t="shared" ca="1" si="1445"/>
        <v>0</v>
      </c>
      <c r="GW421" s="163">
        <f t="shared" ca="1" si="1445"/>
        <v>0</v>
      </c>
      <c r="GX421" s="163">
        <f t="shared" ca="1" si="1445"/>
        <v>0</v>
      </c>
      <c r="GY421" s="163">
        <f t="shared" ref="GY421" ca="1" si="1479">OFFSET(GY$5,$B421,0)</f>
        <v>0</v>
      </c>
      <c r="GZ421" s="161" cm="1">
        <f t="array" aca="1" ref="GZ421" ca="1">INDEX(i.rev,$K421,GZ$15)</f>
        <v>0</v>
      </c>
      <c r="HA421" s="163">
        <f t="shared" ca="1" si="1446"/>
        <v>0</v>
      </c>
      <c r="HB421" s="161" cm="1">
        <f t="array" aca="1" ref="HB421" ca="1">INDEX(i.rev,$K421,HB$15)</f>
        <v>1</v>
      </c>
      <c r="HC421" s="163">
        <f t="shared" ca="1" si="1475"/>
        <v>0</v>
      </c>
      <c r="HD421" s="163">
        <f t="shared" ca="1" si="1475"/>
        <v>0</v>
      </c>
      <c r="HE421" s="163">
        <f t="shared" ca="1" si="1475"/>
        <v>0</v>
      </c>
      <c r="HF421" s="163">
        <f t="shared" ca="1" si="1475"/>
        <v>0</v>
      </c>
      <c r="HG421" s="163">
        <f t="shared" ca="1" si="1475"/>
        <v>0</v>
      </c>
      <c r="HH421" s="163">
        <f t="shared" ca="1" si="1475"/>
        <v>0</v>
      </c>
      <c r="HI421" s="163">
        <f t="shared" ca="1" si="1475"/>
        <v>0</v>
      </c>
      <c r="HJ421" s="10"/>
      <c r="HK421" s="163" t="str">
        <f t="shared" ca="1" si="1475"/>
        <v>-</v>
      </c>
      <c r="HL421" s="163" t="str">
        <f t="shared" ca="1" si="1475"/>
        <v>-</v>
      </c>
      <c r="HM421" s="163" t="str">
        <f t="shared" ca="1" si="1475"/>
        <v>-</v>
      </c>
      <c r="HN421" s="163" t="str">
        <f t="shared" ca="1" si="1475"/>
        <v>-</v>
      </c>
      <c r="HO421" s="163" t="str">
        <f t="shared" ca="1" si="1475"/>
        <v>-</v>
      </c>
      <c r="HP421" s="161" t="b">
        <f t="shared" ca="1" si="1448"/>
        <v>0</v>
      </c>
      <c r="HQ421" s="161" t="b">
        <f t="shared" ca="1" si="1448"/>
        <v>0</v>
      </c>
      <c r="HR421" s="161" t="b">
        <f t="shared" ca="1" si="1448"/>
        <v>1</v>
      </c>
      <c r="HS421" s="163">
        <f t="shared" ca="1" si="1475"/>
        <v>0</v>
      </c>
      <c r="HT421" s="161">
        <f t="shared" ca="1" si="1449"/>
        <v>1</v>
      </c>
      <c r="HU421" s="161">
        <f t="shared" ca="1" si="1449"/>
        <v>1</v>
      </c>
      <c r="HV421" s="163" t="str">
        <f t="shared" ca="1" si="1475"/>
        <v>-</v>
      </c>
      <c r="HW421" s="163" t="str">
        <f t="shared" ca="1" si="1475"/>
        <v>-</v>
      </c>
      <c r="HX421" s="163" t="str">
        <f t="shared" ca="1" si="1475"/>
        <v>-</v>
      </c>
      <c r="HY421" s="163" t="str">
        <f t="shared" ca="1" si="1475"/>
        <v>-</v>
      </c>
      <c r="HZ421" s="163" t="str">
        <f t="shared" ca="1" si="1475"/>
        <v>-</v>
      </c>
      <c r="IA421" s="163" t="str">
        <f t="shared" ca="1" si="1475"/>
        <v>-</v>
      </c>
      <c r="IB421" s="163" t="str">
        <f t="shared" ca="1" si="1475"/>
        <v>-</v>
      </c>
      <c r="IC421" s="163" t="str">
        <f t="shared" ca="1" si="1475"/>
        <v>-</v>
      </c>
      <c r="ID421" s="163" t="str">
        <f t="shared" ca="1" si="1475"/>
        <v>-</v>
      </c>
      <c r="IE421" s="163" t="b">
        <f t="shared" ca="1" si="1475"/>
        <v>1</v>
      </c>
      <c r="IF421" s="163" t="str">
        <f t="shared" ca="1" si="1475"/>
        <v>-</v>
      </c>
      <c r="IG421" s="163" t="str">
        <f t="shared" ca="1" si="1475"/>
        <v>-</v>
      </c>
      <c r="IH421" s="163" t="str">
        <f t="shared" ca="1" si="1475"/>
        <v>-</v>
      </c>
      <c r="II421" s="163" t="b">
        <f t="shared" ca="1" si="1450"/>
        <v>1</v>
      </c>
      <c r="IJ421" s="163">
        <f t="shared" ca="1" si="1450"/>
        <v>0</v>
      </c>
      <c r="IK421" s="163" t="str">
        <f t="shared" ca="1" si="1451"/>
        <v>-</v>
      </c>
      <c r="IL421" s="163" t="str">
        <f t="shared" ca="1" si="1451"/>
        <v>-</v>
      </c>
      <c r="IM421" s="163" t="str">
        <f t="shared" ca="1" si="1451"/>
        <v>-</v>
      </c>
      <c r="IN421" s="163" t="str">
        <f t="shared" ca="1" si="1451"/>
        <v>-</v>
      </c>
      <c r="IO421" s="163" t="str">
        <f t="shared" ca="1" si="1451"/>
        <v>-</v>
      </c>
      <c r="IP421" s="163">
        <f t="shared" ca="1" si="1451"/>
        <v>0</v>
      </c>
      <c r="IQ421" s="163" t="str">
        <f t="shared" ca="1" si="1451"/>
        <v>-</v>
      </c>
      <c r="IR421" s="163" t="str">
        <f t="shared" ca="1" si="1451"/>
        <v>-</v>
      </c>
      <c r="IS421" s="163" t="str">
        <f t="shared" ca="1" si="1451"/>
        <v>-</v>
      </c>
      <c r="IT421" s="163">
        <f t="shared" ca="1" si="1451"/>
        <v>500</v>
      </c>
      <c r="IU421" s="163">
        <f t="shared" ca="1" si="1451"/>
        <v>500</v>
      </c>
      <c r="IV421" s="163" t="str">
        <f t="shared" ca="1" si="1451"/>
        <v>-</v>
      </c>
      <c r="IW421" s="163" t="str">
        <f t="shared" ca="1" si="1451"/>
        <v>-</v>
      </c>
      <c r="IX421" s="163" t="str">
        <f t="shared" ca="1" si="1451"/>
        <v>-</v>
      </c>
      <c r="IY421" s="163" t="str">
        <f t="shared" ca="1" si="1451"/>
        <v>-</v>
      </c>
      <c r="IZ421" s="163" t="str">
        <f t="shared" ca="1" si="1451"/>
        <v>-</v>
      </c>
      <c r="JA421" s="163" t="str">
        <f t="shared" ca="1" si="1451"/>
        <v>-</v>
      </c>
      <c r="JB421" s="163" t="str">
        <f t="shared" ca="1" si="1451"/>
        <v>-</v>
      </c>
      <c r="JC421" s="163" t="str">
        <f t="shared" ca="1" si="1451"/>
        <v>-</v>
      </c>
      <c r="JD421" s="163" t="str">
        <f t="shared" ca="1" si="1451"/>
        <v>-</v>
      </c>
      <c r="JE421" s="163" t="str">
        <f t="shared" ca="1" si="1451"/>
        <v>-</v>
      </c>
      <c r="JF421" s="163" t="str">
        <f t="shared" ca="1" si="1451"/>
        <v>-</v>
      </c>
      <c r="JG421" s="163" t="str">
        <f t="shared" ca="1" si="1451"/>
        <v>-</v>
      </c>
      <c r="JH421" s="163" t="str">
        <f t="shared" ca="1" si="1451"/>
        <v>-</v>
      </c>
      <c r="JI421" s="163" t="str">
        <f t="shared" ca="1" si="1452"/>
        <v>-</v>
      </c>
      <c r="JJ421" s="163" t="str">
        <f t="shared" ca="1" si="1452"/>
        <v>-</v>
      </c>
      <c r="JK421" s="163" t="str">
        <f t="shared" ca="1" si="1452"/>
        <v>-</v>
      </c>
      <c r="JL421" s="163" t="str">
        <f t="shared" ca="1" si="1452"/>
        <v>-</v>
      </c>
      <c r="JM421" s="163" t="str">
        <f t="shared" ca="1" si="1452"/>
        <v>-</v>
      </c>
      <c r="JN421" s="163" t="str">
        <f t="shared" ca="1" si="1452"/>
        <v>-</v>
      </c>
      <c r="JO421" s="163" t="str">
        <f t="shared" ca="1" si="1452"/>
        <v>-</v>
      </c>
      <c r="JP421" s="163" t="str">
        <f t="shared" ca="1" si="1452"/>
        <v>-</v>
      </c>
      <c r="JQ421" s="163" t="str">
        <f t="shared" ca="1" si="1452"/>
        <v>-</v>
      </c>
      <c r="JR421" s="163" t="str">
        <f t="shared" ca="1" si="1452"/>
        <v>-</v>
      </c>
      <c r="JS421" s="163" t="str">
        <f t="shared" ca="1" si="1451"/>
        <v>-</v>
      </c>
      <c r="JT421" s="163" t="str">
        <f t="shared" ca="1" si="1451"/>
        <v>-</v>
      </c>
      <c r="JU421" s="163" t="str">
        <f t="shared" ca="1" si="1451"/>
        <v>-</v>
      </c>
      <c r="JV421" s="163" t="str">
        <f t="shared" ca="1" si="1451"/>
        <v>-</v>
      </c>
      <c r="JW421" s="163" t="str">
        <f t="shared" ca="1" si="1451"/>
        <v>-</v>
      </c>
      <c r="JX421" s="163" t="str">
        <f t="shared" ref="JX421:LN427" ca="1" si="1480">OFFSET(JX$5,$B421,0)</f>
        <v>-</v>
      </c>
      <c r="JY421" s="163" t="str">
        <f t="shared" ca="1" si="1480"/>
        <v>-</v>
      </c>
      <c r="JZ421" s="163" t="str">
        <f t="shared" ca="1" si="1480"/>
        <v>-</v>
      </c>
      <c r="KA421" s="163" t="str">
        <f t="shared" ca="1" si="1480"/>
        <v>-</v>
      </c>
      <c r="KB421" s="163" t="str">
        <f t="shared" ca="1" si="1480"/>
        <v>-</v>
      </c>
      <c r="KC421" s="163" t="str">
        <f t="shared" ca="1" si="1480"/>
        <v>-</v>
      </c>
      <c r="KD421" s="163" t="str">
        <f t="shared" ca="1" si="1480"/>
        <v>-</v>
      </c>
      <c r="KE421" s="163" t="str">
        <f t="shared" ca="1" si="1480"/>
        <v>-</v>
      </c>
      <c r="KF421" s="163" t="str">
        <f t="shared" ca="1" si="1480"/>
        <v>-</v>
      </c>
      <c r="KG421" s="163" t="str">
        <f t="shared" ca="1" si="1480"/>
        <v>-</v>
      </c>
      <c r="KH421" s="163" t="str">
        <f t="shared" ca="1" si="1480"/>
        <v>-</v>
      </c>
      <c r="KI421" s="163" t="str">
        <f t="shared" ca="1" si="1480"/>
        <v>-</v>
      </c>
      <c r="KJ421" s="163" t="str">
        <f t="shared" ca="1" si="1480"/>
        <v>-</v>
      </c>
      <c r="KK421" s="163" t="str">
        <f t="shared" ca="1" si="1480"/>
        <v>-</v>
      </c>
      <c r="KL421" s="163" t="str">
        <f t="shared" ca="1" si="1480"/>
        <v>-</v>
      </c>
      <c r="KM421" s="163" t="str">
        <f t="shared" ca="1" si="1480"/>
        <v>-</v>
      </c>
      <c r="KN421" s="163" t="str">
        <f t="shared" ca="1" si="1480"/>
        <v>-</v>
      </c>
      <c r="KO421" s="163" t="str">
        <f t="shared" ca="1" si="1480"/>
        <v>-</v>
      </c>
      <c r="KP421" s="163" t="str">
        <f t="shared" ca="1" si="1480"/>
        <v>-</v>
      </c>
      <c r="KQ421" s="163" t="str">
        <f t="shared" ca="1" si="1480"/>
        <v>-</v>
      </c>
      <c r="KR421" s="163" t="str">
        <f t="shared" ca="1" si="1480"/>
        <v>-</v>
      </c>
      <c r="KS421" s="163" t="str">
        <f t="shared" ca="1" si="1480"/>
        <v>-</v>
      </c>
      <c r="KT421" s="163" t="str">
        <f t="shared" ca="1" si="1480"/>
        <v>-</v>
      </c>
      <c r="KU421" s="163" t="str">
        <f t="shared" ca="1" si="1480"/>
        <v>-</v>
      </c>
      <c r="KV421" s="163" t="str">
        <f t="shared" ca="1" si="1480"/>
        <v>-</v>
      </c>
      <c r="KW421" s="163" t="str">
        <f t="shared" ca="1" si="1480"/>
        <v>-</v>
      </c>
      <c r="KX421" s="163" t="str">
        <f t="shared" ca="1" si="1480"/>
        <v>-</v>
      </c>
      <c r="KY421" s="163" t="str">
        <f t="shared" ca="1" si="1480"/>
        <v>-</v>
      </c>
      <c r="KZ421" s="163" t="str">
        <f t="shared" ca="1" si="1480"/>
        <v>-</v>
      </c>
      <c r="LA421" s="163" t="str">
        <f t="shared" ca="1" si="1480"/>
        <v>-</v>
      </c>
      <c r="LB421" s="163" t="str">
        <f t="shared" ca="1" si="1480"/>
        <v>-</v>
      </c>
      <c r="LC421" s="163" t="str">
        <f t="shared" ca="1" si="1480"/>
        <v>-</v>
      </c>
      <c r="LD421" s="163" t="str">
        <f t="shared" ca="1" si="1480"/>
        <v>-</v>
      </c>
      <c r="LE421" s="163" t="str">
        <f t="shared" ca="1" si="1480"/>
        <v>-</v>
      </c>
      <c r="LF421" s="163" t="str">
        <f t="shared" ca="1" si="1480"/>
        <v>-</v>
      </c>
      <c r="LG421" s="163" t="str">
        <f t="shared" ca="1" si="1480"/>
        <v>-</v>
      </c>
      <c r="LH421" s="163" t="str">
        <f t="shared" ca="1" si="1480"/>
        <v>-</v>
      </c>
      <c r="LI421" s="163" t="str">
        <f t="shared" ca="1" si="1480"/>
        <v>-</v>
      </c>
      <c r="LJ421" s="163" t="str">
        <f t="shared" ca="1" si="1480"/>
        <v>-</v>
      </c>
      <c r="LK421" s="163" t="str">
        <f t="shared" ca="1" si="1480"/>
        <v>-</v>
      </c>
      <c r="LL421" s="163" t="str">
        <f t="shared" ca="1" si="1480"/>
        <v>-</v>
      </c>
      <c r="LM421" s="163" t="str">
        <f t="shared" ca="1" si="1480"/>
        <v>-</v>
      </c>
      <c r="LN421" s="163" t="str">
        <f t="shared" ca="1" si="1480"/>
        <v>-</v>
      </c>
      <c r="LO421" s="163" t="str">
        <f t="shared" ca="1" si="1454"/>
        <v>-</v>
      </c>
      <c r="LP421" s="163" t="str">
        <f t="shared" ca="1" si="1454"/>
        <v>-</v>
      </c>
      <c r="LQ421" s="163" t="str">
        <f t="shared" ca="1" si="1454"/>
        <v>-</v>
      </c>
      <c r="LR421" s="163" t="str">
        <f t="shared" ca="1" si="1454"/>
        <v>-</v>
      </c>
      <c r="LS421" s="163" t="str">
        <f t="shared" ca="1" si="1454"/>
        <v>-</v>
      </c>
      <c r="LT421" s="163" t="str">
        <f t="shared" ca="1" si="1454"/>
        <v>-</v>
      </c>
      <c r="LU421" s="163" t="str">
        <f t="shared" ca="1" si="1454"/>
        <v>-</v>
      </c>
      <c r="LV421" s="163" t="str">
        <f t="shared" ca="1" si="1454"/>
        <v>-</v>
      </c>
      <c r="LW421" s="163" t="str">
        <f t="shared" ca="1" si="1454"/>
        <v>-</v>
      </c>
      <c r="LX421" s="163" t="str">
        <f t="shared" ca="1" si="1454"/>
        <v>-</v>
      </c>
      <c r="LY421" s="10"/>
      <c r="LZ421" s="161">
        <f t="shared" ca="1" si="1455"/>
        <v>4.4999999999999998E-2</v>
      </c>
      <c r="MA421" s="161">
        <f t="shared" ca="1" si="1456"/>
        <v>4.4999999999999998E-2</v>
      </c>
      <c r="MB421" s="163">
        <f t="shared" ca="1" si="1457"/>
        <v>1</v>
      </c>
      <c r="MC421" s="163">
        <f t="shared" ca="1" si="1457"/>
        <v>0</v>
      </c>
      <c r="MD421" s="163">
        <f t="shared" ca="1" si="1457"/>
        <v>1</v>
      </c>
      <c r="ME421" s="163">
        <f t="shared" ca="1" si="1457"/>
        <v>1</v>
      </c>
      <c r="MF421" s="163">
        <f t="shared" ca="1" si="1457"/>
        <v>0</v>
      </c>
      <c r="MG421" s="163">
        <f t="shared" ca="1" si="1457"/>
        <v>70</v>
      </c>
      <c r="MH421" s="163">
        <f t="shared" ca="1" si="1457"/>
        <v>50</v>
      </c>
      <c r="MI421" s="163">
        <f t="shared" ca="1" si="1457"/>
        <v>85</v>
      </c>
      <c r="MJ421" s="163">
        <f t="shared" ca="1" si="1457"/>
        <v>50</v>
      </c>
      <c r="MK421" s="161">
        <f t="shared" ca="1" si="1458"/>
        <v>1</v>
      </c>
      <c r="ML421" s="161">
        <f t="shared" ca="1" si="1459"/>
        <v>1</v>
      </c>
      <c r="MM421" s="161">
        <f t="shared" ca="1" si="1460"/>
        <v>1</v>
      </c>
      <c r="MN421" s="161">
        <f t="shared" ca="1" si="1461"/>
        <v>1</v>
      </c>
      <c r="MO421" s="161">
        <f t="shared" ca="1" si="1461"/>
        <v>1</v>
      </c>
      <c r="MP421" s="163">
        <f t="shared" ca="1" si="1457"/>
        <v>1</v>
      </c>
      <c r="MQ421" s="10"/>
      <c r="MR421" s="163">
        <f t="shared" ca="1" si="1457"/>
        <v>1</v>
      </c>
      <c r="MS421" s="161">
        <f t="shared" ca="1" si="1462"/>
        <v>1</v>
      </c>
      <c r="MT421" s="163">
        <f t="shared" ca="1" si="1457"/>
        <v>0.75</v>
      </c>
      <c r="MU421" s="163">
        <f t="shared" ca="1" si="1457"/>
        <v>0.8</v>
      </c>
      <c r="MV421" s="163">
        <f t="shared" ca="1" si="1457"/>
        <v>0.82499999999999996</v>
      </c>
      <c r="MW421" s="163">
        <f t="shared" ca="1" si="1457"/>
        <v>0.875</v>
      </c>
      <c r="MX421" s="163">
        <f t="shared" ca="1" si="1457"/>
        <v>0.9</v>
      </c>
      <c r="MY421" s="163">
        <f t="shared" ca="1" si="1478"/>
        <v>0.75</v>
      </c>
      <c r="MZ421" s="163">
        <f t="shared" ca="1" si="1478"/>
        <v>0.78142857142857147</v>
      </c>
      <c r="NA421" s="163">
        <f t="shared" ca="1" si="1478"/>
        <v>0.82499999999999996</v>
      </c>
      <c r="NB421" s="163">
        <f t="shared" ca="1" si="1478"/>
        <v>0.875</v>
      </c>
      <c r="NC421" s="163">
        <f t="shared" ca="1" si="1478"/>
        <v>0.9</v>
      </c>
      <c r="ND421" s="163">
        <f t="shared" ca="1" si="1478"/>
        <v>0.9</v>
      </c>
      <c r="NE421" s="163">
        <f t="shared" ca="1" si="1478"/>
        <v>0.75</v>
      </c>
      <c r="NF421" s="163">
        <f t="shared" ca="1" si="1478"/>
        <v>0.78142857142857147</v>
      </c>
      <c r="NG421" s="163">
        <f t="shared" ca="1" si="1478"/>
        <v>0.82499999999999996</v>
      </c>
      <c r="NH421" s="163">
        <f t="shared" ca="1" si="1478"/>
        <v>0.875</v>
      </c>
      <c r="NI421" s="163">
        <f t="shared" ca="1" si="1478"/>
        <v>0.9</v>
      </c>
      <c r="NJ421" s="163">
        <f t="shared" ca="1" si="1478"/>
        <v>0.9</v>
      </c>
      <c r="NK421" s="163">
        <f t="shared" ca="1" si="1478"/>
        <v>0.75</v>
      </c>
      <c r="NL421" s="163">
        <f t="shared" ca="1" si="1478"/>
        <v>0.78142857142857147</v>
      </c>
      <c r="NM421" s="163">
        <f t="shared" ca="1" si="1478"/>
        <v>0.82499999999999996</v>
      </c>
      <c r="NN421" s="163">
        <f t="shared" ca="1" si="1478"/>
        <v>0.875</v>
      </c>
      <c r="NO421" s="163">
        <f t="shared" ca="1" si="1478"/>
        <v>0.9</v>
      </c>
      <c r="NP421" s="163">
        <f t="shared" ca="1" si="1478"/>
        <v>0.9</v>
      </c>
      <c r="NQ421" s="163">
        <f t="shared" ca="1" si="1478"/>
        <v>0.75</v>
      </c>
      <c r="NR421" s="163">
        <f t="shared" ca="1" si="1478"/>
        <v>0.78142857142857147</v>
      </c>
      <c r="NS421" s="163">
        <f t="shared" ca="1" si="1478"/>
        <v>0.82499999999999996</v>
      </c>
      <c r="NT421" s="163">
        <f t="shared" ca="1" si="1478"/>
        <v>0.875</v>
      </c>
      <c r="NU421" s="163">
        <f t="shared" ca="1" si="1478"/>
        <v>0.9</v>
      </c>
      <c r="NV421" s="163">
        <f t="shared" ca="1" si="1478"/>
        <v>0.9</v>
      </c>
      <c r="NW421" s="163">
        <f t="shared" ca="1" si="1478"/>
        <v>0.75</v>
      </c>
      <c r="NX421" s="163">
        <f t="shared" ca="1" si="1478"/>
        <v>0.78142857142857147</v>
      </c>
      <c r="NY421" s="163">
        <f t="shared" ca="1" si="1478"/>
        <v>0.82499999999999996</v>
      </c>
      <c r="NZ421" s="163">
        <f t="shared" ca="1" si="1478"/>
        <v>0.875</v>
      </c>
      <c r="OA421" s="163">
        <f t="shared" ca="1" si="1478"/>
        <v>0.9</v>
      </c>
      <c r="OB421" s="163">
        <f t="shared" ca="1" si="1478"/>
        <v>0.9</v>
      </c>
      <c r="OC421" s="163">
        <f t="shared" ca="1" si="1478"/>
        <v>0.75</v>
      </c>
      <c r="OD421" s="163">
        <f t="shared" ca="1" si="1478"/>
        <v>0.78142857142857147</v>
      </c>
      <c r="OE421" s="163">
        <f t="shared" ca="1" si="1478"/>
        <v>0.82499999999999996</v>
      </c>
      <c r="OF421" s="163">
        <f t="shared" ca="1" si="1478"/>
        <v>0.875</v>
      </c>
      <c r="OG421" s="163">
        <f t="shared" ca="1" si="1478"/>
        <v>0.9</v>
      </c>
      <c r="OH421" s="163">
        <f t="shared" ca="1" si="1478"/>
        <v>0.9</v>
      </c>
      <c r="OI421" s="163">
        <f t="shared" ca="1" si="1478"/>
        <v>0.75</v>
      </c>
      <c r="OJ421" s="163">
        <f t="shared" ca="1" si="1478"/>
        <v>0.76904761904761909</v>
      </c>
      <c r="OK421" s="163">
        <f t="shared" ca="1" si="1478"/>
        <v>0.82000000000000006</v>
      </c>
      <c r="OL421" s="163">
        <f t="shared" ca="1" si="1478"/>
        <v>0.875</v>
      </c>
      <c r="OM421" s="163">
        <f t="shared" ca="1" si="1478"/>
        <v>0.9</v>
      </c>
      <c r="ON421" s="163">
        <f t="shared" ca="1" si="1478"/>
        <v>0.90000000000000013</v>
      </c>
      <c r="OO421" s="163">
        <f t="shared" ca="1" si="1478"/>
        <v>0.75</v>
      </c>
      <c r="OP421" s="163">
        <f t="shared" ca="1" si="1478"/>
        <v>0.76904761904761909</v>
      </c>
      <c r="OQ421" s="163">
        <f t="shared" ca="1" si="1478"/>
        <v>0.82000000000000006</v>
      </c>
      <c r="OR421" s="163">
        <f t="shared" ca="1" si="1478"/>
        <v>0.875</v>
      </c>
      <c r="OS421" s="163">
        <f t="shared" ca="1" si="1478"/>
        <v>0.9</v>
      </c>
      <c r="OT421" s="163">
        <f t="shared" ca="1" si="1478"/>
        <v>0.9</v>
      </c>
      <c r="OU421" s="163">
        <f t="shared" ca="1" si="1463"/>
        <v>0.875</v>
      </c>
      <c r="OV421" s="161">
        <f t="shared" si="1464"/>
        <v>1</v>
      </c>
      <c r="OW421" s="161">
        <f t="shared" ca="1" si="1465"/>
        <v>1</v>
      </c>
      <c r="OX421" s="161" t="str">
        <f t="shared" ca="1" si="1466"/>
        <v>-</v>
      </c>
      <c r="OY421" s="163" t="str">
        <f t="shared" ca="1" si="1467"/>
        <v>-</v>
      </c>
      <c r="OZ421" s="161" t="str">
        <f t="shared" ca="1" si="1468"/>
        <v>-</v>
      </c>
      <c r="PA421" s="161" t="str">
        <f t="shared" ca="1" si="1469"/>
        <v>-</v>
      </c>
      <c r="PB421" s="163">
        <f t="shared" ref="PB421" ca="1" si="1481">OFFSET(PB$5,$B421,0)</f>
        <v>0</v>
      </c>
      <c r="PC421" s="27">
        <v>0</v>
      </c>
    </row>
    <row r="422" spans="1:419" s="143" customFormat="1" hidden="1" outlineLevel="1">
      <c r="A422" s="121">
        <f t="shared" si="14"/>
        <v>417</v>
      </c>
      <c r="B422" s="121">
        <f t="shared" si="1470"/>
        <v>13</v>
      </c>
      <c r="C422" s="143">
        <f t="shared" si="1476"/>
        <v>1002</v>
      </c>
      <c r="D422" s="143" t="s">
        <v>884</v>
      </c>
      <c r="E422" s="143" t="b">
        <f t="shared" si="1430"/>
        <v>0</v>
      </c>
      <c r="F422" s="143" t="b">
        <v>0</v>
      </c>
      <c r="G422" s="143" t="b">
        <f t="shared" si="1471"/>
        <v>0</v>
      </c>
      <c r="H422" s="139">
        <f t="shared" ca="1" si="1472"/>
        <v>3</v>
      </c>
      <c r="I422" s="32">
        <v>1</v>
      </c>
      <c r="J422" s="32">
        <v>3</v>
      </c>
      <c r="K422" s="139">
        <f t="shared" ca="1" si="1472"/>
        <v>1</v>
      </c>
      <c r="L422" s="139">
        <f t="shared" ca="1" si="1472"/>
        <v>1</v>
      </c>
      <c r="M422" s="139">
        <f t="shared" ca="1" si="1472"/>
        <v>1</v>
      </c>
      <c r="N422" s="139">
        <f t="shared" ca="1" si="1472"/>
        <v>1</v>
      </c>
      <c r="O422" s="139">
        <f t="shared" ca="1" si="1472"/>
        <v>1</v>
      </c>
      <c r="P422" s="139">
        <f t="shared" ca="1" si="1472"/>
        <v>1</v>
      </c>
      <c r="Q422" s="139">
        <f t="shared" ca="1" si="1472"/>
        <v>1</v>
      </c>
      <c r="R422" s="139">
        <f t="shared" ca="1" si="1472"/>
        <v>2</v>
      </c>
      <c r="S422" s="139">
        <v>3</v>
      </c>
      <c r="T422" s="139">
        <v>3</v>
      </c>
      <c r="U422" s="139">
        <v>3</v>
      </c>
      <c r="V422" s="139">
        <v>3</v>
      </c>
      <c r="W422" s="32">
        <v>3</v>
      </c>
      <c r="X422" s="139">
        <f t="shared" ca="1" si="1472"/>
        <v>1</v>
      </c>
      <c r="Y422" s="139">
        <f t="shared" ca="1" si="1472"/>
        <v>1</v>
      </c>
      <c r="Z422" s="139">
        <f t="shared" ca="1" si="1472"/>
        <v>1</v>
      </c>
      <c r="AA422" s="139">
        <f t="shared" ca="1" si="1472"/>
        <v>1</v>
      </c>
      <c r="AB422" s="139">
        <f t="shared" ca="1" si="1472"/>
        <v>1</v>
      </c>
      <c r="AC422" s="139">
        <f t="shared" ca="1" si="1472"/>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00005 Yield SE RiskCARA-high CropgrazeFALSE Yield1.15 (F33N11)</v>
      </c>
      <c r="AF422" s="10" t="str">
        <f ca="1">IF(COUNTIF(AE$5:AE422,AE422)=1,"-","Dup")</f>
        <v>-</v>
      </c>
      <c r="AG422" s="10"/>
      <c r="AH422" s="163" t="str">
        <f t="shared" ref="AH422:AM446" ca="1" si="1482">OFFSET(AH$5,$B422,0)</f>
        <v>-</v>
      </c>
      <c r="AI422" s="163" t="str">
        <f t="shared" ca="1" si="1482"/>
        <v>-</v>
      </c>
      <c r="AJ422" s="163" t="str">
        <f t="shared" ca="1" si="1482"/>
        <v>-</v>
      </c>
      <c r="AK422" s="163" t="str">
        <f t="shared" ca="1" si="1482"/>
        <v>-</v>
      </c>
      <c r="AL422" s="163" t="str">
        <f t="shared" ca="1" si="1482"/>
        <v>-</v>
      </c>
      <c r="AM422" s="163" t="b">
        <f t="shared" ca="1" si="1482"/>
        <v>1</v>
      </c>
      <c r="AN422" s="10"/>
      <c r="AO422" s="161" t="b">
        <f t="shared" ref="AO422:AT446" si="1483">INDEX(model_structure,$I422,AO$15)</f>
        <v>1</v>
      </c>
      <c r="AP422" s="161" t="str">
        <f t="shared" si="1483"/>
        <v>-</v>
      </c>
      <c r="AQ422" s="161" t="str">
        <f t="shared" si="1483"/>
        <v>-</v>
      </c>
      <c r="AR422" s="161" t="str">
        <f t="shared" si="1483"/>
        <v>-</v>
      </c>
      <c r="AS422" s="161" t="b">
        <f t="shared" si="1483"/>
        <v>1</v>
      </c>
      <c r="AT422" s="161" t="b">
        <f t="shared" si="1483"/>
        <v>0</v>
      </c>
      <c r="AU422" s="161">
        <f t="shared" ca="1" si="1433"/>
        <v>0</v>
      </c>
      <c r="AV422" s="161" t="b">
        <f t="shared" si="1434"/>
        <v>1</v>
      </c>
      <c r="AW422" s="161" t="b">
        <f t="shared" si="1434"/>
        <v>1</v>
      </c>
      <c r="AX422" s="161">
        <f t="shared" si="1434"/>
        <v>1</v>
      </c>
      <c r="AY422" s="161">
        <f t="shared" si="1434"/>
        <v>5.0000000000000004E-6</v>
      </c>
      <c r="AZ422" s="161" t="str">
        <f t="shared" si="1434"/>
        <v>-</v>
      </c>
      <c r="BA422" s="10"/>
      <c r="BB422" s="161" t="b">
        <f t="shared" si="1435"/>
        <v>1</v>
      </c>
      <c r="BC422" s="163" t="b">
        <f t="shared" ca="1" si="1436"/>
        <v>1</v>
      </c>
      <c r="BD422" s="163" t="b">
        <f t="shared" ca="1" si="1436"/>
        <v>1</v>
      </c>
      <c r="BE422" s="162">
        <f t="shared" ca="1" si="1437"/>
        <v>3110</v>
      </c>
      <c r="BF422" s="163" t="str">
        <f t="shared" ca="1" si="1477"/>
        <v>-</v>
      </c>
      <c r="BG422" s="163" t="str">
        <f t="shared" ca="1" si="1477"/>
        <v>-</v>
      </c>
      <c r="BH422" s="163" t="str">
        <f t="shared" ca="1" si="1477"/>
        <v>-</v>
      </c>
      <c r="BI422" s="163" t="str">
        <f t="shared" ca="1" si="1477"/>
        <v>-</v>
      </c>
      <c r="BJ422" s="163" t="str">
        <f t="shared" ca="1" si="1477"/>
        <v>-</v>
      </c>
      <c r="BK422" s="163">
        <f t="shared" ca="1" si="1477"/>
        <v>1</v>
      </c>
      <c r="BL422" s="163">
        <f t="shared" ca="1" si="1477"/>
        <v>1</v>
      </c>
      <c r="BM422" s="163" t="str">
        <f t="shared" ca="1" si="1477"/>
        <v>-</v>
      </c>
      <c r="BN422" s="163" t="str">
        <f t="shared" ca="1" si="1477"/>
        <v>-</v>
      </c>
      <c r="BO422" s="163" t="b">
        <f t="shared" ca="1" si="1439"/>
        <v>0</v>
      </c>
      <c r="BP422" s="163" t="b">
        <f t="shared" ca="1" si="1439"/>
        <v>0</v>
      </c>
      <c r="BQ422" s="163" t="b">
        <f t="shared" ca="1" si="1439"/>
        <v>0</v>
      </c>
      <c r="BR422" s="163" t="b">
        <f t="shared" ca="1" si="1439"/>
        <v>0</v>
      </c>
      <c r="BS422" s="163" t="b">
        <f t="shared" ca="1" si="1439"/>
        <v>0</v>
      </c>
      <c r="BT422" s="163" t="b">
        <f t="shared" ca="1" si="1439"/>
        <v>0</v>
      </c>
      <c r="BU422" s="163" t="b">
        <f t="shared" ca="1" si="1439"/>
        <v>0</v>
      </c>
      <c r="BV422" s="163" t="b">
        <f t="shared" ca="1" si="1439"/>
        <v>0</v>
      </c>
      <c r="BW422" s="163" t="b">
        <f t="shared" ca="1" si="1439"/>
        <v>0</v>
      </c>
      <c r="BX422" s="163" t="str">
        <f t="shared" ca="1" si="1438"/>
        <v>-</v>
      </c>
      <c r="BY422" s="163" t="str">
        <f t="shared" ca="1" si="1440"/>
        <v>-</v>
      </c>
      <c r="BZ422" s="163" t="str">
        <f t="shared" ca="1" si="1440"/>
        <v>-</v>
      </c>
      <c r="CA422" s="163" t="str">
        <f t="shared" ca="1" si="1440"/>
        <v>-</v>
      </c>
      <c r="CB422" s="163" t="str">
        <f t="shared" ca="1" si="1440"/>
        <v>-</v>
      </c>
      <c r="CC422" s="163" t="str">
        <f t="shared" ca="1" si="1440"/>
        <v>-</v>
      </c>
      <c r="CD422" s="163" t="str">
        <f t="shared" ca="1" si="1440"/>
        <v>-</v>
      </c>
      <c r="CE422" s="163" t="str">
        <f t="shared" ca="1" si="1440"/>
        <v>-</v>
      </c>
      <c r="CF422" s="163" t="str">
        <f t="shared" ca="1" si="1440"/>
        <v>-</v>
      </c>
      <c r="CG422" s="163" t="str">
        <f t="shared" ca="1" si="1438"/>
        <v>-</v>
      </c>
      <c r="CH422" s="163" t="str">
        <f t="shared" ca="1" si="1438"/>
        <v>-</v>
      </c>
      <c r="CI422" s="163" t="str">
        <f t="shared" ca="1" si="1438"/>
        <v>-</v>
      </c>
      <c r="CJ422" s="163" t="str">
        <f t="shared" ca="1" si="1438"/>
        <v>-</v>
      </c>
      <c r="CK422" s="163" t="str">
        <f t="shared" ca="1" si="1438"/>
        <v>-</v>
      </c>
      <c r="CL422" s="163" t="str">
        <f t="shared" ca="1" si="1438"/>
        <v>-</v>
      </c>
      <c r="CM422" s="163" t="str">
        <f t="shared" ca="1" si="1438"/>
        <v>-</v>
      </c>
      <c r="CN422" s="163" t="str">
        <f t="shared" ca="1" si="1438"/>
        <v>-</v>
      </c>
      <c r="CO422" s="163" t="str">
        <f t="shared" ca="1" si="1438"/>
        <v>-</v>
      </c>
      <c r="CP422" s="163" t="str">
        <f t="shared" ca="1" si="1438"/>
        <v>-</v>
      </c>
      <c r="CQ422" s="163" t="str">
        <f t="shared" ca="1" si="1438"/>
        <v>-</v>
      </c>
      <c r="CR422" s="163" t="str">
        <f t="shared" ca="1" si="1438"/>
        <v>-</v>
      </c>
      <c r="CS422" s="163" t="str">
        <f t="shared" ca="1" si="1438"/>
        <v>-</v>
      </c>
      <c r="CT422" s="163" t="str">
        <f t="shared" ca="1" si="1438"/>
        <v>-</v>
      </c>
      <c r="CU422" s="163" t="str">
        <f t="shared" ca="1" si="1441"/>
        <v>-</v>
      </c>
      <c r="CV422" s="163" t="str">
        <f t="shared" ca="1" si="1441"/>
        <v>-</v>
      </c>
      <c r="CW422" s="163" t="str">
        <f t="shared" ca="1" si="1441"/>
        <v>-</v>
      </c>
      <c r="CX422" s="163" t="str">
        <f t="shared" ca="1" si="1441"/>
        <v>-</v>
      </c>
      <c r="CY422" s="163" t="str">
        <f t="shared" ca="1" si="1441"/>
        <v>-</v>
      </c>
      <c r="CZ422" s="163" t="str">
        <f t="shared" ca="1" si="1441"/>
        <v>-</v>
      </c>
      <c r="DA422" s="163" t="str">
        <f t="shared" ca="1" si="1441"/>
        <v>-</v>
      </c>
      <c r="DB422" s="163" t="str">
        <f t="shared" ca="1" si="1441"/>
        <v>-</v>
      </c>
      <c r="DC422" s="163" t="str">
        <f t="shared" ca="1" si="1438"/>
        <v>-</v>
      </c>
      <c r="DD422" s="163" t="str">
        <f t="shared" ca="1" si="1442"/>
        <v>-</v>
      </c>
      <c r="DE422" s="163" t="str">
        <f t="shared" ca="1" si="1442"/>
        <v>-</v>
      </c>
      <c r="DF422" s="163" t="str">
        <f t="shared" ca="1" si="1442"/>
        <v>-</v>
      </c>
      <c r="DG422" s="163" t="str">
        <f t="shared" ca="1" si="1442"/>
        <v>-</v>
      </c>
      <c r="DH422" s="163" t="str">
        <f t="shared" ca="1" si="1442"/>
        <v>-</v>
      </c>
      <c r="DI422" s="163" t="str">
        <f t="shared" ca="1" si="1442"/>
        <v>-</v>
      </c>
      <c r="DJ422" s="163" t="str">
        <f t="shared" ca="1" si="1442"/>
        <v>-</v>
      </c>
      <c r="DK422" s="163" t="str">
        <f t="shared" ca="1" si="1442"/>
        <v>-</v>
      </c>
      <c r="DL422" s="10"/>
      <c r="DM422" s="163" t="str">
        <f t="shared" ca="1" si="1477"/>
        <v>-</v>
      </c>
      <c r="DN422" s="163" t="str">
        <f t="shared" ca="1" si="1477"/>
        <v>-</v>
      </c>
      <c r="DO422" s="163" t="str">
        <f t="shared" ca="1" si="1477"/>
        <v>-</v>
      </c>
      <c r="DP422" s="163" t="str">
        <f t="shared" ca="1" si="1477"/>
        <v>-</v>
      </c>
      <c r="DQ422" s="163" t="str">
        <f t="shared" ca="1" si="1477"/>
        <v>-</v>
      </c>
      <c r="DR422" s="163" t="str">
        <f t="shared" ca="1" si="1477"/>
        <v>-</v>
      </c>
      <c r="DS422" s="163" t="str">
        <f t="shared" ca="1" si="1477"/>
        <v>-</v>
      </c>
      <c r="DT422" s="163" t="str">
        <f t="shared" ca="1" si="1477"/>
        <v>-</v>
      </c>
      <c r="DU422" s="163" t="str">
        <f t="shared" ca="1" si="1477"/>
        <v>-</v>
      </c>
      <c r="DV422" s="163" t="str">
        <f t="shared" ca="1" si="1477"/>
        <v>-</v>
      </c>
      <c r="DW422" s="163" t="str">
        <f t="shared" ca="1" si="1477"/>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74"/>
        <v>-</v>
      </c>
      <c r="EJ422" s="163" t="str">
        <f t="shared" ca="1" si="1474"/>
        <v>-</v>
      </c>
      <c r="EK422" s="163" t="str">
        <f t="shared" ca="1" si="1474"/>
        <v>-</v>
      </c>
      <c r="EL422" s="163" t="str">
        <f t="shared" ca="1" si="1474"/>
        <v>-</v>
      </c>
      <c r="EM422" s="163" t="str">
        <f t="shared" ca="1" si="1474"/>
        <v>-</v>
      </c>
      <c r="EN422" s="163" t="str">
        <f t="shared" ca="1" si="1474"/>
        <v>-</v>
      </c>
      <c r="EO422" s="163" t="str">
        <f t="shared" ca="1" si="1474"/>
        <v>-</v>
      </c>
      <c r="EP422" s="163" t="str">
        <f t="shared" ca="1" si="1474"/>
        <v>-</v>
      </c>
      <c r="EQ422" s="163">
        <f t="shared" ca="1" si="1474"/>
        <v>1</v>
      </c>
      <c r="ER422" s="163">
        <f t="shared" ca="1" si="1474"/>
        <v>1</v>
      </c>
      <c r="ES422" s="163">
        <f t="shared" ca="1" si="1474"/>
        <v>0</v>
      </c>
      <c r="ET422" s="163" t="str">
        <f t="shared" ca="1" si="1474"/>
        <v>-</v>
      </c>
      <c r="EU422" s="163" t="str">
        <f t="shared" ca="1" si="1474"/>
        <v>-</v>
      </c>
      <c r="EV422" s="163" t="str">
        <f t="shared" ca="1" si="1474"/>
        <v>-</v>
      </c>
      <c r="EW422" s="163" t="str">
        <f t="shared" ca="1" si="1474"/>
        <v>-</v>
      </c>
      <c r="EX422" s="163" t="str">
        <f t="shared" ca="1" si="1474"/>
        <v>-</v>
      </c>
      <c r="EY422" s="163" t="str">
        <f t="shared" ca="1" si="1474"/>
        <v>-</v>
      </c>
      <c r="EZ422" s="163" t="str">
        <f t="shared" ca="1" si="1474"/>
        <v>-</v>
      </c>
      <c r="FA422" s="163">
        <f t="shared" ca="1" si="1474"/>
        <v>0</v>
      </c>
      <c r="FB422" s="163" t="str">
        <f t="shared" ca="1" si="1474"/>
        <v>-</v>
      </c>
      <c r="FC422" s="163" t="str">
        <f t="shared" ca="1" si="1474"/>
        <v>-</v>
      </c>
      <c r="FD422" s="163" t="str">
        <f t="shared" ca="1" si="1474"/>
        <v>-</v>
      </c>
      <c r="FE422" s="163" t="str">
        <f t="shared" ca="1" si="1474"/>
        <v>-</v>
      </c>
      <c r="FF422" s="163" t="str">
        <f t="shared" ca="1" si="1474"/>
        <v>-</v>
      </c>
      <c r="FG422" s="163">
        <f t="shared" ca="1" si="1474"/>
        <v>0</v>
      </c>
      <c r="FH422" s="163">
        <f t="shared" ca="1" si="1474"/>
        <v>0</v>
      </c>
      <c r="FI422" s="163">
        <f t="shared" ca="1" si="1474"/>
        <v>0</v>
      </c>
      <c r="FJ422" s="163">
        <f t="shared" ca="1" si="1474"/>
        <v>0</v>
      </c>
      <c r="FK422" s="163">
        <f t="shared" ca="1" si="1474"/>
        <v>0</v>
      </c>
      <c r="FL422" s="163">
        <f t="shared" ca="1" si="1474"/>
        <v>0</v>
      </c>
      <c r="FM422" s="163">
        <f t="shared" ca="1" si="1474"/>
        <v>0</v>
      </c>
      <c r="FN422" s="163" t="str">
        <f t="shared" ca="1" si="1474"/>
        <v>-</v>
      </c>
      <c r="FO422" s="163" t="str">
        <f t="shared" ca="1" si="1474"/>
        <v>-</v>
      </c>
      <c r="FP422" s="163" t="str">
        <f t="shared" ca="1" si="1474"/>
        <v>-</v>
      </c>
      <c r="FQ422" s="163" t="str">
        <f t="shared" ca="1" si="1474"/>
        <v>-</v>
      </c>
      <c r="FR422" s="163" t="str">
        <f t="shared" ca="1" si="1474"/>
        <v>-</v>
      </c>
      <c r="FS422" s="163" t="str">
        <f t="shared" ca="1" si="1474"/>
        <v>-</v>
      </c>
      <c r="FT422" s="163" t="str">
        <f t="shared" ca="1" si="1474"/>
        <v>-</v>
      </c>
      <c r="FU422" s="163" t="str">
        <f t="shared" ca="1" si="1474"/>
        <v>-</v>
      </c>
      <c r="FV422" s="163" t="str">
        <f t="shared" ca="1" si="1474"/>
        <v>-</v>
      </c>
      <c r="FW422" s="163" t="str">
        <f t="shared" ca="1" si="1474"/>
        <v>-</v>
      </c>
      <c r="FX422" s="163" t="str">
        <f t="shared" ca="1" si="1474"/>
        <v>-</v>
      </c>
      <c r="FY422" s="10"/>
      <c r="FZ422" s="163">
        <f t="shared" ca="1" si="1474"/>
        <v>1</v>
      </c>
      <c r="GA422" s="163" t="str">
        <f t="shared" ca="1" si="1474"/>
        <v>-</v>
      </c>
      <c r="GB422" s="163" t="str">
        <f t="shared" ca="1" si="1474"/>
        <v>-</v>
      </c>
      <c r="GC422" s="163" t="str">
        <f t="shared" ca="1" si="1474"/>
        <v>-</v>
      </c>
      <c r="GD422" s="163" t="str">
        <f t="shared" ref="GD422:GH446" ca="1" si="1484">OFFSET(GD$5,$B422,0)</f>
        <v>-</v>
      </c>
      <c r="GE422" s="163" t="b">
        <f t="shared" ca="1" si="1484"/>
        <v>0</v>
      </c>
      <c r="GF422" s="163" t="str">
        <f t="shared" ca="1" si="1484"/>
        <v>-</v>
      </c>
      <c r="GG422" s="163">
        <f t="shared" ca="1" si="1484"/>
        <v>0</v>
      </c>
      <c r="GH422" s="163" t="str">
        <f t="shared" ca="1" si="1484"/>
        <v>-</v>
      </c>
      <c r="GI422" s="161" cm="1">
        <f t="array" aca="1" ref="GI422" ca="1">INDEX(i.rev,$K422,GI$15)</f>
        <v>1</v>
      </c>
      <c r="GJ422" s="163">
        <f t="shared" ref="GJ422:GY437" ca="1" si="1485">OFFSET(GJ$5,$B422,0)</f>
        <v>0</v>
      </c>
      <c r="GK422" s="163">
        <f t="shared" ca="1" si="1485"/>
        <v>1</v>
      </c>
      <c r="GL422" s="163">
        <f t="shared" ca="1" si="1485"/>
        <v>0</v>
      </c>
      <c r="GM422" s="163">
        <f t="shared" ca="1" si="1485"/>
        <v>1</v>
      </c>
      <c r="GN422" s="163">
        <f t="shared" ca="1" si="1485"/>
        <v>1</v>
      </c>
      <c r="GO422" s="163">
        <f t="shared" ca="1" si="1485"/>
        <v>1</v>
      </c>
      <c r="GP422" s="163">
        <f t="shared" ca="1" si="1485"/>
        <v>0</v>
      </c>
      <c r="GQ422" s="163">
        <f t="shared" ca="1" si="1485"/>
        <v>0</v>
      </c>
      <c r="GR422" s="163">
        <f t="shared" ca="1" si="1485"/>
        <v>0</v>
      </c>
      <c r="GS422" s="163">
        <f t="shared" ca="1" si="1485"/>
        <v>0</v>
      </c>
      <c r="GT422" s="163">
        <f t="shared" ca="1" si="1485"/>
        <v>0</v>
      </c>
      <c r="GU422" s="163">
        <f t="shared" ca="1" si="1485"/>
        <v>0</v>
      </c>
      <c r="GV422" s="163">
        <f t="shared" ca="1" si="1485"/>
        <v>0</v>
      </c>
      <c r="GW422" s="163">
        <f t="shared" ca="1" si="1485"/>
        <v>0</v>
      </c>
      <c r="GX422" s="163">
        <f t="shared" ca="1" si="1485"/>
        <v>0</v>
      </c>
      <c r="GY422" s="163">
        <f t="shared" ca="1" si="1485"/>
        <v>0</v>
      </c>
      <c r="GZ422" s="161" cm="1">
        <f t="array" aca="1" ref="GZ422" ca="1">INDEX(i.rev,$K422,GZ$15)</f>
        <v>0</v>
      </c>
      <c r="HA422" s="163">
        <f t="shared" ca="1" si="1446"/>
        <v>0</v>
      </c>
      <c r="HB422" s="161" cm="1">
        <f t="array" aca="1" ref="HB422" ca="1">INDEX(i.rev,$K422,HB$15)</f>
        <v>1</v>
      </c>
      <c r="HC422" s="163">
        <f t="shared" ca="1" si="1475"/>
        <v>0</v>
      </c>
      <c r="HD422" s="163">
        <f t="shared" ca="1" si="1475"/>
        <v>0</v>
      </c>
      <c r="HE422" s="163">
        <f t="shared" ca="1" si="1475"/>
        <v>0</v>
      </c>
      <c r="HF422" s="163">
        <f t="shared" ca="1" si="1475"/>
        <v>0</v>
      </c>
      <c r="HG422" s="163">
        <f t="shared" ca="1" si="1475"/>
        <v>0</v>
      </c>
      <c r="HH422" s="163">
        <f t="shared" ca="1" si="1475"/>
        <v>0</v>
      </c>
      <c r="HI422" s="163">
        <f t="shared" ca="1" si="1475"/>
        <v>0</v>
      </c>
      <c r="HJ422" s="10"/>
      <c r="HK422" s="163" t="str">
        <f t="shared" ca="1" si="1475"/>
        <v>-</v>
      </c>
      <c r="HL422" s="163" t="str">
        <f t="shared" ca="1" si="1475"/>
        <v>-</v>
      </c>
      <c r="HM422" s="163" t="str">
        <f t="shared" ca="1" si="1475"/>
        <v>-</v>
      </c>
      <c r="HN422" s="163" t="str">
        <f t="shared" ca="1" si="1475"/>
        <v>-</v>
      </c>
      <c r="HO422" s="163" t="str">
        <f t="shared" ca="1" si="1475"/>
        <v>-</v>
      </c>
      <c r="HP422" s="161" t="b">
        <f t="shared" ref="HP422:HR446" ca="1" si="1486">INDEX(i.TOL,$H422,HP$15)</f>
        <v>0</v>
      </c>
      <c r="HQ422" s="161" t="b">
        <f t="shared" ca="1" si="1486"/>
        <v>0</v>
      </c>
      <c r="HR422" s="161" t="b">
        <f t="shared" ca="1" si="1486"/>
        <v>1</v>
      </c>
      <c r="HS422" s="163">
        <f t="shared" ca="1" si="1475"/>
        <v>0</v>
      </c>
      <c r="HT422" s="161">
        <f t="shared" ref="HT422:HU446" ca="1" si="1487">INDEX(i.scan,$Y422)</f>
        <v>1</v>
      </c>
      <c r="HU422" s="161">
        <f t="shared" ca="1" si="1487"/>
        <v>1</v>
      </c>
      <c r="HV422" s="163" t="str">
        <f t="shared" ca="1" si="1475"/>
        <v>-</v>
      </c>
      <c r="HW422" s="163" t="str">
        <f t="shared" ca="1" si="1475"/>
        <v>-</v>
      </c>
      <c r="HX422" s="163" t="str">
        <f t="shared" ca="1" si="1475"/>
        <v>-</v>
      </c>
      <c r="HY422" s="163" t="str">
        <f t="shared" ca="1" si="1475"/>
        <v>-</v>
      </c>
      <c r="HZ422" s="163" t="str">
        <f t="shared" ca="1" si="1475"/>
        <v>-</v>
      </c>
      <c r="IA422" s="163" t="str">
        <f t="shared" ca="1" si="1475"/>
        <v>-</v>
      </c>
      <c r="IB422" s="163" t="str">
        <f t="shared" ca="1" si="1475"/>
        <v>-</v>
      </c>
      <c r="IC422" s="163" t="str">
        <f t="shared" ca="1" si="1475"/>
        <v>-</v>
      </c>
      <c r="ID422" s="163" t="str">
        <f t="shared" ca="1" si="1475"/>
        <v>-</v>
      </c>
      <c r="IE422" s="163" t="b">
        <f t="shared" ca="1" si="1475"/>
        <v>1</v>
      </c>
      <c r="IF422" s="163" t="str">
        <f t="shared" ca="1" si="1475"/>
        <v>-</v>
      </c>
      <c r="IG422" s="163" t="str">
        <f t="shared" ca="1" si="1475"/>
        <v>-</v>
      </c>
      <c r="IH422" s="163" t="str">
        <f t="shared" ca="1" si="1475"/>
        <v>-</v>
      </c>
      <c r="II422" s="163" t="b">
        <f t="shared" ref="II422:IX438" ca="1" si="1488">OFFSET(II$5,$B422,0)</f>
        <v>1</v>
      </c>
      <c r="IJ422" s="163">
        <f t="shared" ca="1" si="1488"/>
        <v>0</v>
      </c>
      <c r="IK422" s="163" t="str">
        <f t="shared" ca="1" si="1488"/>
        <v>-</v>
      </c>
      <c r="IL422" s="163" t="str">
        <f t="shared" ca="1" si="1488"/>
        <v>-</v>
      </c>
      <c r="IM422" s="163" t="str">
        <f t="shared" ca="1" si="1488"/>
        <v>-</v>
      </c>
      <c r="IN422" s="163" t="str">
        <f t="shared" ca="1" si="1488"/>
        <v>-</v>
      </c>
      <c r="IO422" s="163" t="str">
        <f t="shared" ca="1" si="1488"/>
        <v>-</v>
      </c>
      <c r="IP422" s="163">
        <f t="shared" ca="1" si="1488"/>
        <v>0</v>
      </c>
      <c r="IQ422" s="163" t="str">
        <f t="shared" ca="1" si="1488"/>
        <v>-</v>
      </c>
      <c r="IR422" s="163" t="str">
        <f t="shared" ca="1" si="1488"/>
        <v>-</v>
      </c>
      <c r="IS422" s="163" t="str">
        <f t="shared" ca="1" si="1488"/>
        <v>-</v>
      </c>
      <c r="IT422" s="163">
        <f t="shared" ca="1" si="1488"/>
        <v>500</v>
      </c>
      <c r="IU422" s="163">
        <f t="shared" ca="1" si="1488"/>
        <v>500</v>
      </c>
      <c r="IV422" s="163" t="str">
        <f t="shared" ca="1" si="1488"/>
        <v>-</v>
      </c>
      <c r="IW422" s="163" t="str">
        <f t="shared" ca="1" si="1488"/>
        <v>-</v>
      </c>
      <c r="IX422" s="163" t="str">
        <f t="shared" ca="1" si="1488"/>
        <v>-</v>
      </c>
      <c r="IY422" s="163" t="str">
        <f t="shared" ref="IY422:LX443" ca="1" si="1489">OFFSET(IY$5,$B422,0)</f>
        <v>-</v>
      </c>
      <c r="IZ422" s="163" t="str">
        <f t="shared" ca="1" si="1451"/>
        <v>-</v>
      </c>
      <c r="JA422" s="163" t="str">
        <f t="shared" ca="1" si="1451"/>
        <v>-</v>
      </c>
      <c r="JB422" s="163" t="str">
        <f t="shared" ca="1" si="1451"/>
        <v>-</v>
      </c>
      <c r="JC422" s="163" t="str">
        <f t="shared" ca="1" si="1451"/>
        <v>-</v>
      </c>
      <c r="JD422" s="163" t="str">
        <f t="shared" ca="1" si="1451"/>
        <v>-</v>
      </c>
      <c r="JE422" s="163" t="str">
        <f t="shared" ca="1" si="1451"/>
        <v>-</v>
      </c>
      <c r="JF422" s="163" t="str">
        <f t="shared" ca="1" si="1451"/>
        <v>-</v>
      </c>
      <c r="JG422" s="163" t="str">
        <f t="shared" ca="1" si="1451"/>
        <v>-</v>
      </c>
      <c r="JH422" s="163" t="str">
        <f t="shared" ca="1" si="1451"/>
        <v>-</v>
      </c>
      <c r="JI422" s="163" t="str">
        <f t="shared" ca="1" si="1452"/>
        <v>-</v>
      </c>
      <c r="JJ422" s="163" t="str">
        <f t="shared" ca="1" si="1452"/>
        <v>-</v>
      </c>
      <c r="JK422" s="163" t="str">
        <f t="shared" ca="1" si="1452"/>
        <v>-</v>
      </c>
      <c r="JL422" s="163" t="str">
        <f t="shared" ca="1" si="1452"/>
        <v>-</v>
      </c>
      <c r="JM422" s="163" t="str">
        <f t="shared" ca="1" si="1452"/>
        <v>-</v>
      </c>
      <c r="JN422" s="163" t="str">
        <f t="shared" ca="1" si="1452"/>
        <v>-</v>
      </c>
      <c r="JO422" s="163" t="str">
        <f t="shared" ca="1" si="1452"/>
        <v>-</v>
      </c>
      <c r="JP422" s="163" t="str">
        <f t="shared" ca="1" si="1452"/>
        <v>-</v>
      </c>
      <c r="JQ422" s="163" t="str">
        <f t="shared" ca="1" si="1452"/>
        <v>-</v>
      </c>
      <c r="JR422" s="163" t="str">
        <f t="shared" ca="1" si="1452"/>
        <v>-</v>
      </c>
      <c r="JS422" s="163" t="str">
        <f t="shared" ca="1" si="1451"/>
        <v>-</v>
      </c>
      <c r="JT422" s="163" t="str">
        <f t="shared" ca="1" si="1451"/>
        <v>-</v>
      </c>
      <c r="JU422" s="163" t="str">
        <f t="shared" ca="1" si="1451"/>
        <v>-</v>
      </c>
      <c r="JV422" s="163" t="str">
        <f t="shared" ca="1" si="1451"/>
        <v>-</v>
      </c>
      <c r="JW422" s="163" t="str">
        <f t="shared" ca="1" si="1451"/>
        <v>-</v>
      </c>
      <c r="JX422" s="163" t="str">
        <f t="shared" ca="1" si="1489"/>
        <v>-</v>
      </c>
      <c r="JY422" s="163" t="str">
        <f t="shared" ca="1" si="1480"/>
        <v>-</v>
      </c>
      <c r="JZ422" s="163" t="str">
        <f t="shared" ca="1" si="1480"/>
        <v>-</v>
      </c>
      <c r="KA422" s="163" t="str">
        <f t="shared" ca="1" si="1480"/>
        <v>-</v>
      </c>
      <c r="KB422" s="163" t="str">
        <f t="shared" ca="1" si="1480"/>
        <v>-</v>
      </c>
      <c r="KC422" s="163" t="str">
        <f t="shared" ca="1" si="1480"/>
        <v>-</v>
      </c>
      <c r="KD422" s="163" t="str">
        <f t="shared" ca="1" si="1480"/>
        <v>-</v>
      </c>
      <c r="KE422" s="163" t="str">
        <f t="shared" ca="1" si="1480"/>
        <v>-</v>
      </c>
      <c r="KF422" s="163" t="str">
        <f t="shared" ca="1" si="1480"/>
        <v>-</v>
      </c>
      <c r="KG422" s="163" t="str">
        <f t="shared" ca="1" si="1480"/>
        <v>-</v>
      </c>
      <c r="KH422" s="163" t="str">
        <f t="shared" ca="1" si="1480"/>
        <v>-</v>
      </c>
      <c r="KI422" s="163" t="str">
        <f t="shared" ca="1" si="1480"/>
        <v>-</v>
      </c>
      <c r="KJ422" s="163" t="str">
        <f t="shared" ca="1" si="1480"/>
        <v>-</v>
      </c>
      <c r="KK422" s="163" t="str">
        <f t="shared" ca="1" si="1480"/>
        <v>-</v>
      </c>
      <c r="KL422" s="163" t="str">
        <f t="shared" ca="1" si="1480"/>
        <v>-</v>
      </c>
      <c r="KM422" s="163" t="str">
        <f t="shared" ca="1" si="1480"/>
        <v>-</v>
      </c>
      <c r="KN422" s="163" t="str">
        <f t="shared" ca="1" si="1480"/>
        <v>-</v>
      </c>
      <c r="KO422" s="163" t="str">
        <f t="shared" ca="1" si="1480"/>
        <v>-</v>
      </c>
      <c r="KP422" s="163" t="str">
        <f t="shared" ca="1" si="1480"/>
        <v>-</v>
      </c>
      <c r="KQ422" s="163" t="str">
        <f t="shared" ca="1" si="1480"/>
        <v>-</v>
      </c>
      <c r="KR422" s="163" t="str">
        <f t="shared" ca="1" si="1480"/>
        <v>-</v>
      </c>
      <c r="KS422" s="163" t="str">
        <f t="shared" ca="1" si="1480"/>
        <v>-</v>
      </c>
      <c r="KT422" s="163" t="str">
        <f t="shared" ca="1" si="1480"/>
        <v>-</v>
      </c>
      <c r="KU422" s="163" t="str">
        <f t="shared" ca="1" si="1480"/>
        <v>-</v>
      </c>
      <c r="KV422" s="163" t="str">
        <f t="shared" ca="1" si="1480"/>
        <v>-</v>
      </c>
      <c r="KW422" s="163" t="str">
        <f t="shared" ca="1" si="1480"/>
        <v>-</v>
      </c>
      <c r="KX422" s="163" t="str">
        <f t="shared" ca="1" si="1480"/>
        <v>-</v>
      </c>
      <c r="KY422" s="163" t="str">
        <f t="shared" ca="1" si="1480"/>
        <v>-</v>
      </c>
      <c r="KZ422" s="163" t="str">
        <f t="shared" ca="1" si="1480"/>
        <v>-</v>
      </c>
      <c r="LA422" s="163" t="str">
        <f t="shared" ca="1" si="1480"/>
        <v>-</v>
      </c>
      <c r="LB422" s="163" t="str">
        <f t="shared" ca="1" si="1480"/>
        <v>-</v>
      </c>
      <c r="LC422" s="163" t="str">
        <f t="shared" ca="1" si="1480"/>
        <v>-</v>
      </c>
      <c r="LD422" s="163" t="str">
        <f t="shared" ca="1" si="1480"/>
        <v>-</v>
      </c>
      <c r="LE422" s="163" t="str">
        <f t="shared" ca="1" si="1480"/>
        <v>-</v>
      </c>
      <c r="LF422" s="163" t="str">
        <f t="shared" ca="1" si="1480"/>
        <v>-</v>
      </c>
      <c r="LG422" s="163" t="str">
        <f t="shared" ca="1" si="1480"/>
        <v>-</v>
      </c>
      <c r="LH422" s="163" t="str">
        <f t="shared" ca="1" si="1480"/>
        <v>-</v>
      </c>
      <c r="LI422" s="163" t="str">
        <f t="shared" ca="1" si="1480"/>
        <v>-</v>
      </c>
      <c r="LJ422" s="163" t="str">
        <f t="shared" ca="1" si="1480"/>
        <v>-</v>
      </c>
      <c r="LK422" s="163" t="str">
        <f t="shared" ca="1" si="1480"/>
        <v>-</v>
      </c>
      <c r="LL422" s="163" t="str">
        <f t="shared" ca="1" si="1480"/>
        <v>-</v>
      </c>
      <c r="LM422" s="163" t="str">
        <f t="shared" ca="1" si="1480"/>
        <v>-</v>
      </c>
      <c r="LN422" s="163" t="str">
        <f t="shared" ca="1" si="1480"/>
        <v>-</v>
      </c>
      <c r="LO422" s="163" t="str">
        <f t="shared" ca="1" si="1489"/>
        <v>-</v>
      </c>
      <c r="LP422" s="163" t="str">
        <f t="shared" ca="1" si="1489"/>
        <v>-</v>
      </c>
      <c r="LQ422" s="163" t="str">
        <f t="shared" ca="1" si="1489"/>
        <v>-</v>
      </c>
      <c r="LR422" s="163" t="str">
        <f t="shared" ca="1" si="1489"/>
        <v>-</v>
      </c>
      <c r="LS422" s="163" t="str">
        <f t="shared" ca="1" si="1489"/>
        <v>-</v>
      </c>
      <c r="LT422" s="163" t="str">
        <f t="shared" ca="1" si="1489"/>
        <v>-</v>
      </c>
      <c r="LU422" s="163" t="str">
        <f t="shared" ca="1" si="1489"/>
        <v>-</v>
      </c>
      <c r="LV422" s="163" t="str">
        <f t="shared" ca="1" si="1489"/>
        <v>-</v>
      </c>
      <c r="LW422" s="163" t="str">
        <f t="shared" ca="1" si="1489"/>
        <v>-</v>
      </c>
      <c r="LX422" s="163" t="str">
        <f t="shared" ca="1" si="1489"/>
        <v>-</v>
      </c>
      <c r="LY422" s="10"/>
      <c r="LZ422" s="161">
        <f t="shared" ca="1" si="1455"/>
        <v>4.4999999999999998E-2</v>
      </c>
      <c r="MA422" s="161">
        <f t="shared" ca="1" si="1456"/>
        <v>4.4999999999999998E-2</v>
      </c>
      <c r="MB422" s="163">
        <f t="shared" ref="MB422:PB437" ca="1" si="1490">OFFSET(MB$5,$B422,0)</f>
        <v>1</v>
      </c>
      <c r="MC422" s="163">
        <f t="shared" ca="1" si="1490"/>
        <v>0</v>
      </c>
      <c r="MD422" s="163">
        <f t="shared" ca="1" si="1490"/>
        <v>1</v>
      </c>
      <c r="ME422" s="163">
        <f t="shared" ca="1" si="1490"/>
        <v>1</v>
      </c>
      <c r="MF422" s="163">
        <f t="shared" ca="1" si="1490"/>
        <v>0</v>
      </c>
      <c r="MG422" s="163">
        <f t="shared" ca="1" si="1490"/>
        <v>70</v>
      </c>
      <c r="MH422" s="163">
        <f t="shared" ca="1" si="1490"/>
        <v>50</v>
      </c>
      <c r="MI422" s="163">
        <f t="shared" ca="1" si="1490"/>
        <v>85</v>
      </c>
      <c r="MJ422" s="163">
        <f t="shared" ca="1" si="1490"/>
        <v>50</v>
      </c>
      <c r="MK422" s="161">
        <f t="shared" ca="1" si="1458"/>
        <v>1</v>
      </c>
      <c r="ML422" s="161">
        <f t="shared" ca="1" si="1459"/>
        <v>1</v>
      </c>
      <c r="MM422" s="161">
        <f t="shared" ca="1" si="1460"/>
        <v>1</v>
      </c>
      <c r="MN422" s="161">
        <f t="shared" ca="1" si="1461"/>
        <v>1</v>
      </c>
      <c r="MO422" s="161">
        <f t="shared" ca="1" si="1461"/>
        <v>1</v>
      </c>
      <c r="MP422" s="163">
        <f t="shared" ca="1" si="1490"/>
        <v>1</v>
      </c>
      <c r="MQ422" s="10"/>
      <c r="MR422" s="163">
        <f t="shared" ca="1" si="1490"/>
        <v>1</v>
      </c>
      <c r="MS422" s="161">
        <f t="shared" ca="1" si="1462"/>
        <v>1</v>
      </c>
      <c r="MT422" s="163">
        <f t="shared" ca="1" si="1490"/>
        <v>0.75</v>
      </c>
      <c r="MU422" s="163">
        <f t="shared" ca="1" si="1490"/>
        <v>0.8</v>
      </c>
      <c r="MV422" s="163">
        <f t="shared" ca="1" si="1457"/>
        <v>0.82499999999999996</v>
      </c>
      <c r="MW422" s="163">
        <f t="shared" ca="1" si="1457"/>
        <v>0.875</v>
      </c>
      <c r="MX422" s="163">
        <f t="shared" ca="1" si="1490"/>
        <v>0.9</v>
      </c>
      <c r="MY422" s="163">
        <f t="shared" ca="1" si="1478"/>
        <v>0.75</v>
      </c>
      <c r="MZ422" s="163">
        <f t="shared" ca="1" si="1478"/>
        <v>0.78142857142857147</v>
      </c>
      <c r="NA422" s="163">
        <f t="shared" ca="1" si="1478"/>
        <v>0.82499999999999996</v>
      </c>
      <c r="NB422" s="163">
        <f t="shared" ca="1" si="1478"/>
        <v>0.875</v>
      </c>
      <c r="NC422" s="163">
        <f t="shared" ca="1" si="1478"/>
        <v>0.9</v>
      </c>
      <c r="ND422" s="163">
        <f t="shared" ca="1" si="1478"/>
        <v>0.9</v>
      </c>
      <c r="NE422" s="163">
        <f t="shared" ca="1" si="1478"/>
        <v>0.75</v>
      </c>
      <c r="NF422" s="163">
        <f t="shared" ca="1" si="1478"/>
        <v>0.78142857142857147</v>
      </c>
      <c r="NG422" s="163">
        <f t="shared" ca="1" si="1478"/>
        <v>0.82499999999999996</v>
      </c>
      <c r="NH422" s="163">
        <f t="shared" ca="1" si="1478"/>
        <v>0.875</v>
      </c>
      <c r="NI422" s="163">
        <f t="shared" ca="1" si="1478"/>
        <v>0.9</v>
      </c>
      <c r="NJ422" s="163">
        <f t="shared" ca="1" si="1478"/>
        <v>0.9</v>
      </c>
      <c r="NK422" s="163">
        <f t="shared" ca="1" si="1478"/>
        <v>0.75</v>
      </c>
      <c r="NL422" s="163">
        <f t="shared" ca="1" si="1478"/>
        <v>0.78142857142857147</v>
      </c>
      <c r="NM422" s="163">
        <f t="shared" ca="1" si="1478"/>
        <v>0.82499999999999996</v>
      </c>
      <c r="NN422" s="163">
        <f t="shared" ca="1" si="1478"/>
        <v>0.875</v>
      </c>
      <c r="NO422" s="163">
        <f t="shared" ca="1" si="1478"/>
        <v>0.9</v>
      </c>
      <c r="NP422" s="163">
        <f t="shared" ca="1" si="1478"/>
        <v>0.9</v>
      </c>
      <c r="NQ422" s="163">
        <f t="shared" ca="1" si="1478"/>
        <v>0.75</v>
      </c>
      <c r="NR422" s="163">
        <f t="shared" ca="1" si="1478"/>
        <v>0.78142857142857147</v>
      </c>
      <c r="NS422" s="163">
        <f t="shared" ca="1" si="1478"/>
        <v>0.82499999999999996</v>
      </c>
      <c r="NT422" s="163">
        <f t="shared" ca="1" si="1478"/>
        <v>0.875</v>
      </c>
      <c r="NU422" s="163">
        <f t="shared" ca="1" si="1478"/>
        <v>0.9</v>
      </c>
      <c r="NV422" s="163">
        <f t="shared" ca="1" si="1478"/>
        <v>0.9</v>
      </c>
      <c r="NW422" s="163">
        <f t="shared" ca="1" si="1478"/>
        <v>0.75</v>
      </c>
      <c r="NX422" s="163">
        <f t="shared" ca="1" si="1478"/>
        <v>0.78142857142857147</v>
      </c>
      <c r="NY422" s="163">
        <f t="shared" ca="1" si="1478"/>
        <v>0.82499999999999996</v>
      </c>
      <c r="NZ422" s="163">
        <f t="shared" ca="1" si="1478"/>
        <v>0.875</v>
      </c>
      <c r="OA422" s="163">
        <f t="shared" ca="1" si="1478"/>
        <v>0.9</v>
      </c>
      <c r="OB422" s="163">
        <f t="shared" ca="1" si="1478"/>
        <v>0.9</v>
      </c>
      <c r="OC422" s="163">
        <f t="shared" ca="1" si="1478"/>
        <v>0.75</v>
      </c>
      <c r="OD422" s="163">
        <f t="shared" ca="1" si="1478"/>
        <v>0.78142857142857147</v>
      </c>
      <c r="OE422" s="163">
        <f t="shared" ca="1" si="1478"/>
        <v>0.82499999999999996</v>
      </c>
      <c r="OF422" s="163">
        <f t="shared" ca="1" si="1478"/>
        <v>0.875</v>
      </c>
      <c r="OG422" s="163">
        <f t="shared" ca="1" si="1478"/>
        <v>0.9</v>
      </c>
      <c r="OH422" s="163">
        <f t="shared" ca="1" si="1478"/>
        <v>0.9</v>
      </c>
      <c r="OI422" s="163">
        <f t="shared" ca="1" si="1478"/>
        <v>0.75</v>
      </c>
      <c r="OJ422" s="163">
        <f t="shared" ca="1" si="1478"/>
        <v>0.76904761904761909</v>
      </c>
      <c r="OK422" s="163">
        <f t="shared" ca="1" si="1478"/>
        <v>0.82000000000000006</v>
      </c>
      <c r="OL422" s="163">
        <f t="shared" ca="1" si="1478"/>
        <v>0.875</v>
      </c>
      <c r="OM422" s="163">
        <f t="shared" ca="1" si="1478"/>
        <v>0.9</v>
      </c>
      <c r="ON422" s="163">
        <f t="shared" ca="1" si="1478"/>
        <v>0.90000000000000013</v>
      </c>
      <c r="OO422" s="163">
        <f t="shared" ca="1" si="1478"/>
        <v>0.75</v>
      </c>
      <c r="OP422" s="163">
        <f t="shared" ca="1" si="1478"/>
        <v>0.76904761904761909</v>
      </c>
      <c r="OQ422" s="163">
        <f t="shared" ca="1" si="1478"/>
        <v>0.82000000000000006</v>
      </c>
      <c r="OR422" s="163">
        <f t="shared" ca="1" si="1478"/>
        <v>0.875</v>
      </c>
      <c r="OS422" s="163">
        <f t="shared" ca="1" si="1478"/>
        <v>0.9</v>
      </c>
      <c r="OT422" s="163">
        <f t="shared" ca="1" si="1478"/>
        <v>0.9</v>
      </c>
      <c r="OU422" s="163">
        <f t="shared" ca="1" si="1463"/>
        <v>0.875</v>
      </c>
      <c r="OV422" s="161">
        <f t="shared" si="1464"/>
        <v>1.1499999999999999</v>
      </c>
      <c r="OW422" s="161">
        <f t="shared" ca="1" si="1465"/>
        <v>1</v>
      </c>
      <c r="OX422" s="161" t="str">
        <f t="shared" ca="1" si="1466"/>
        <v>-</v>
      </c>
      <c r="OY422" s="163" t="str">
        <f t="shared" ca="1" si="1467"/>
        <v>-</v>
      </c>
      <c r="OZ422" s="161" t="str">
        <f t="shared" ca="1" si="1468"/>
        <v>-</v>
      </c>
      <c r="PA422" s="161" t="str">
        <f t="shared" ca="1" si="1469"/>
        <v>-</v>
      </c>
      <c r="PB422" s="163">
        <f t="shared" ca="1" si="1490"/>
        <v>0</v>
      </c>
      <c r="PC422" s="27">
        <v>0</v>
      </c>
    </row>
    <row r="423" spans="1:419" s="143" customFormat="1" hidden="1" outlineLevel="1">
      <c r="A423" s="121">
        <f t="shared" si="14"/>
        <v>418</v>
      </c>
      <c r="B423" s="121">
        <f t="shared" si="1470"/>
        <v>13</v>
      </c>
      <c r="C423" s="143">
        <f t="shared" si="1476"/>
        <v>1002</v>
      </c>
      <c r="D423" s="143" t="s">
        <v>884</v>
      </c>
      <c r="E423" s="143" t="b">
        <f t="shared" si="1430"/>
        <v>0</v>
      </c>
      <c r="F423" s="143" t="b">
        <v>0</v>
      </c>
      <c r="G423" s="143" t="b">
        <f t="shared" si="1471"/>
        <v>0</v>
      </c>
      <c r="H423" s="139">
        <f t="shared" ref="H423:AB439" ca="1" si="1491">OFFSET(H423,-1,0)</f>
        <v>3</v>
      </c>
      <c r="I423" s="32">
        <v>1</v>
      </c>
      <c r="J423" s="32">
        <v>4</v>
      </c>
      <c r="K423" s="139">
        <f t="shared" ca="1" si="1491"/>
        <v>1</v>
      </c>
      <c r="L423" s="139">
        <f t="shared" ca="1" si="1491"/>
        <v>1</v>
      </c>
      <c r="M423" s="139">
        <f t="shared" ca="1" si="1491"/>
        <v>1</v>
      </c>
      <c r="N423" s="139">
        <f t="shared" ca="1" si="1491"/>
        <v>1</v>
      </c>
      <c r="O423" s="139">
        <f t="shared" ca="1" si="1491"/>
        <v>1</v>
      </c>
      <c r="P423" s="139">
        <f t="shared" ca="1" si="1491"/>
        <v>1</v>
      </c>
      <c r="Q423" s="139">
        <f t="shared" ca="1" si="1491"/>
        <v>1</v>
      </c>
      <c r="R423" s="139">
        <f t="shared" ca="1" si="1491"/>
        <v>2</v>
      </c>
      <c r="S423" s="139">
        <v>1</v>
      </c>
      <c r="T423" s="139">
        <v>1</v>
      </c>
      <c r="U423" s="139">
        <v>1</v>
      </c>
      <c r="V423" s="139">
        <v>1</v>
      </c>
      <c r="W423" s="32">
        <v>1</v>
      </c>
      <c r="X423" s="139">
        <f t="shared" ca="1" si="1491"/>
        <v>1</v>
      </c>
      <c r="Y423" s="139">
        <f t="shared" ca="1" si="1491"/>
        <v>1</v>
      </c>
      <c r="Z423" s="139">
        <f t="shared" ca="1" si="1491"/>
        <v>1</v>
      </c>
      <c r="AA423" s="139">
        <f t="shared" ca="1" si="1491"/>
        <v>1</v>
      </c>
      <c r="AB423" s="139">
        <f t="shared" ca="1" si="1491"/>
        <v>1</v>
      </c>
      <c r="AC423" s="139">
        <f t="shared" ca="1" si="1472"/>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00006 Yield SE RiskCRRA-low CropgrazeFALSE (F33N11)</v>
      </c>
      <c r="AF423" s="10" t="str">
        <f ca="1">IF(COUNTIF(AE$5:AE423,AE423)=1,"-","Dup")</f>
        <v>-</v>
      </c>
      <c r="AG423" s="10"/>
      <c r="AH423" s="163" t="str">
        <f t="shared" ca="1" si="1482"/>
        <v>-</v>
      </c>
      <c r="AI423" s="163" t="str">
        <f t="shared" ca="1" si="1482"/>
        <v>-</v>
      </c>
      <c r="AJ423" s="163" t="str">
        <f t="shared" ca="1" si="1482"/>
        <v>-</v>
      </c>
      <c r="AK423" s="163" t="str">
        <f t="shared" ca="1" si="1482"/>
        <v>-</v>
      </c>
      <c r="AL423" s="163" t="str">
        <f t="shared" ca="1" si="1482"/>
        <v>-</v>
      </c>
      <c r="AM423" s="163" t="b">
        <f t="shared" ca="1" si="1482"/>
        <v>1</v>
      </c>
      <c r="AN423" s="10"/>
      <c r="AO423" s="161" t="b">
        <f t="shared" si="1483"/>
        <v>1</v>
      </c>
      <c r="AP423" s="161" t="str">
        <f t="shared" si="1483"/>
        <v>-</v>
      </c>
      <c r="AQ423" s="161" t="str">
        <f t="shared" si="1483"/>
        <v>-</v>
      </c>
      <c r="AR423" s="161" t="str">
        <f t="shared" si="1483"/>
        <v>-</v>
      </c>
      <c r="AS423" s="161" t="b">
        <f t="shared" si="1483"/>
        <v>1</v>
      </c>
      <c r="AT423" s="161" t="b">
        <f t="shared" si="1483"/>
        <v>0</v>
      </c>
      <c r="AU423" s="161">
        <f t="shared" ca="1" si="1433"/>
        <v>0</v>
      </c>
      <c r="AV423" s="161" t="b">
        <f t="shared" si="1434"/>
        <v>1</v>
      </c>
      <c r="AW423" s="161" t="b">
        <f t="shared" si="1434"/>
        <v>1</v>
      </c>
      <c r="AX423" s="161">
        <f t="shared" si="1434"/>
        <v>2</v>
      </c>
      <c r="AY423" s="161" t="str">
        <f t="shared" si="1434"/>
        <v>-</v>
      </c>
      <c r="AZ423" s="161">
        <f t="shared" si="1434"/>
        <v>0.3</v>
      </c>
      <c r="BA423" s="10"/>
      <c r="BB423" s="161" t="b">
        <f t="shared" si="1435"/>
        <v>1</v>
      </c>
      <c r="BC423" s="163" t="b">
        <f t="shared" ca="1" si="1436"/>
        <v>1</v>
      </c>
      <c r="BD423" s="163" t="b">
        <f t="shared" ca="1" si="1436"/>
        <v>1</v>
      </c>
      <c r="BE423" s="162">
        <f t="shared" ca="1" si="1437"/>
        <v>3110</v>
      </c>
      <c r="BF423" s="163" t="str">
        <f t="shared" ca="1" si="1477"/>
        <v>-</v>
      </c>
      <c r="BG423" s="163" t="str">
        <f t="shared" ca="1" si="1477"/>
        <v>-</v>
      </c>
      <c r="BH423" s="163" t="str">
        <f t="shared" ca="1" si="1477"/>
        <v>-</v>
      </c>
      <c r="BI423" s="163" t="str">
        <f t="shared" ca="1" si="1477"/>
        <v>-</v>
      </c>
      <c r="BJ423" s="163" t="str">
        <f t="shared" ca="1" si="1477"/>
        <v>-</v>
      </c>
      <c r="BK423" s="163">
        <f t="shared" ca="1" si="1477"/>
        <v>1</v>
      </c>
      <c r="BL423" s="163">
        <f t="shared" ca="1" si="1477"/>
        <v>1</v>
      </c>
      <c r="BM423" s="163" t="str">
        <f t="shared" ca="1" si="1477"/>
        <v>-</v>
      </c>
      <c r="BN423" s="163" t="str">
        <f t="shared" ca="1" si="1477"/>
        <v>-</v>
      </c>
      <c r="BO423" s="163" t="b">
        <f t="shared" ca="1" si="1439"/>
        <v>0</v>
      </c>
      <c r="BP423" s="163" t="b">
        <f t="shared" ca="1" si="1439"/>
        <v>0</v>
      </c>
      <c r="BQ423" s="163" t="b">
        <f t="shared" ca="1" si="1439"/>
        <v>0</v>
      </c>
      <c r="BR423" s="163" t="b">
        <f t="shared" ca="1" si="1439"/>
        <v>0</v>
      </c>
      <c r="BS423" s="163" t="b">
        <f t="shared" ca="1" si="1439"/>
        <v>0</v>
      </c>
      <c r="BT423" s="163" t="b">
        <f t="shared" ca="1" si="1439"/>
        <v>0</v>
      </c>
      <c r="BU423" s="163" t="b">
        <f t="shared" ca="1" si="1439"/>
        <v>0</v>
      </c>
      <c r="BV423" s="163" t="b">
        <f t="shared" ca="1" si="1439"/>
        <v>0</v>
      </c>
      <c r="BW423" s="163" t="b">
        <f t="shared" ca="1" si="1439"/>
        <v>0</v>
      </c>
      <c r="BX423" s="163" t="str">
        <f t="shared" ca="1" si="1438"/>
        <v>-</v>
      </c>
      <c r="BY423" s="163" t="str">
        <f t="shared" ca="1" si="1440"/>
        <v>-</v>
      </c>
      <c r="BZ423" s="163" t="str">
        <f t="shared" ca="1" si="1440"/>
        <v>-</v>
      </c>
      <c r="CA423" s="163" t="str">
        <f t="shared" ca="1" si="1440"/>
        <v>-</v>
      </c>
      <c r="CB423" s="163" t="str">
        <f t="shared" ca="1" si="1440"/>
        <v>-</v>
      </c>
      <c r="CC423" s="163" t="str">
        <f t="shared" ca="1" si="1440"/>
        <v>-</v>
      </c>
      <c r="CD423" s="163" t="str">
        <f t="shared" ca="1" si="1440"/>
        <v>-</v>
      </c>
      <c r="CE423" s="163" t="str">
        <f t="shared" ca="1" si="1440"/>
        <v>-</v>
      </c>
      <c r="CF423" s="163" t="str">
        <f t="shared" ca="1" si="1440"/>
        <v>-</v>
      </c>
      <c r="CG423" s="163" t="str">
        <f t="shared" ca="1" si="1438"/>
        <v>-</v>
      </c>
      <c r="CH423" s="163" t="str">
        <f t="shared" ca="1" si="1438"/>
        <v>-</v>
      </c>
      <c r="CI423" s="163" t="str">
        <f t="shared" ca="1" si="1438"/>
        <v>-</v>
      </c>
      <c r="CJ423" s="163" t="str">
        <f t="shared" ca="1" si="1438"/>
        <v>-</v>
      </c>
      <c r="CK423" s="163" t="str">
        <f t="shared" ca="1" si="1438"/>
        <v>-</v>
      </c>
      <c r="CL423" s="163" t="str">
        <f t="shared" ca="1" si="1438"/>
        <v>-</v>
      </c>
      <c r="CM423" s="163" t="str">
        <f t="shared" ca="1" si="1438"/>
        <v>-</v>
      </c>
      <c r="CN423" s="163" t="str">
        <f t="shared" ca="1" si="1438"/>
        <v>-</v>
      </c>
      <c r="CO423" s="163" t="str">
        <f t="shared" ca="1" si="1438"/>
        <v>-</v>
      </c>
      <c r="CP423" s="163" t="str">
        <f t="shared" ca="1" si="1438"/>
        <v>-</v>
      </c>
      <c r="CQ423" s="163" t="str">
        <f t="shared" ca="1" si="1438"/>
        <v>-</v>
      </c>
      <c r="CR423" s="163" t="str">
        <f t="shared" ca="1" si="1438"/>
        <v>-</v>
      </c>
      <c r="CS423" s="163" t="str">
        <f t="shared" ca="1" si="1438"/>
        <v>-</v>
      </c>
      <c r="CT423" s="163" t="str">
        <f t="shared" ca="1" si="1438"/>
        <v>-</v>
      </c>
      <c r="CU423" s="163" t="str">
        <f t="shared" ca="1" si="1441"/>
        <v>-</v>
      </c>
      <c r="CV423" s="163" t="str">
        <f t="shared" ca="1" si="1441"/>
        <v>-</v>
      </c>
      <c r="CW423" s="163" t="str">
        <f t="shared" ca="1" si="1441"/>
        <v>-</v>
      </c>
      <c r="CX423" s="163" t="str">
        <f t="shared" ca="1" si="1441"/>
        <v>-</v>
      </c>
      <c r="CY423" s="163" t="str">
        <f t="shared" ca="1" si="1441"/>
        <v>-</v>
      </c>
      <c r="CZ423" s="163" t="str">
        <f t="shared" ca="1" si="1441"/>
        <v>-</v>
      </c>
      <c r="DA423" s="163" t="str">
        <f t="shared" ca="1" si="1441"/>
        <v>-</v>
      </c>
      <c r="DB423" s="163" t="str">
        <f t="shared" ca="1" si="1441"/>
        <v>-</v>
      </c>
      <c r="DC423" s="163" t="str">
        <f t="shared" ca="1" si="1438"/>
        <v>-</v>
      </c>
      <c r="DD423" s="163" t="str">
        <f t="shared" ca="1" si="1442"/>
        <v>-</v>
      </c>
      <c r="DE423" s="163" t="str">
        <f t="shared" ca="1" si="1442"/>
        <v>-</v>
      </c>
      <c r="DF423" s="163" t="str">
        <f t="shared" ca="1" si="1442"/>
        <v>-</v>
      </c>
      <c r="DG423" s="163" t="str">
        <f t="shared" ca="1" si="1442"/>
        <v>-</v>
      </c>
      <c r="DH423" s="163" t="str">
        <f t="shared" ca="1" si="1442"/>
        <v>-</v>
      </c>
      <c r="DI423" s="163" t="str">
        <f t="shared" ca="1" si="1442"/>
        <v>-</v>
      </c>
      <c r="DJ423" s="163" t="str">
        <f t="shared" ca="1" si="1442"/>
        <v>-</v>
      </c>
      <c r="DK423" s="163" t="str">
        <f t="shared" ca="1" si="1442"/>
        <v>-</v>
      </c>
      <c r="DL423" s="10"/>
      <c r="DM423" s="163" t="str">
        <f t="shared" ca="1" si="1477"/>
        <v>-</v>
      </c>
      <c r="DN423" s="163" t="str">
        <f t="shared" ca="1" si="1477"/>
        <v>-</v>
      </c>
      <c r="DO423" s="163" t="str">
        <f t="shared" ca="1" si="1477"/>
        <v>-</v>
      </c>
      <c r="DP423" s="163" t="str">
        <f t="shared" ca="1" si="1477"/>
        <v>-</v>
      </c>
      <c r="DQ423" s="163" t="str">
        <f t="shared" ca="1" si="1477"/>
        <v>-</v>
      </c>
      <c r="DR423" s="163" t="str">
        <f t="shared" ca="1" si="1477"/>
        <v>-</v>
      </c>
      <c r="DS423" s="163" t="str">
        <f t="shared" ca="1" si="1477"/>
        <v>-</v>
      </c>
      <c r="DT423" s="163" t="str">
        <f t="shared" ca="1" si="1477"/>
        <v>-</v>
      </c>
      <c r="DU423" s="163" t="str">
        <f t="shared" ca="1" si="1477"/>
        <v>-</v>
      </c>
      <c r="DV423" s="163" t="str">
        <f t="shared" ca="1" si="1477"/>
        <v>-</v>
      </c>
      <c r="DW423" s="163" t="str">
        <f t="shared" ca="1" si="1477"/>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ca="1" si="1474"/>
        <v>-</v>
      </c>
      <c r="EJ423" s="163" t="str">
        <f t="shared" ca="1" si="1474"/>
        <v>-</v>
      </c>
      <c r="EK423" s="163" t="str">
        <f t="shared" ca="1" si="1474"/>
        <v>-</v>
      </c>
      <c r="EL423" s="163" t="str">
        <f t="shared" ca="1" si="1474"/>
        <v>-</v>
      </c>
      <c r="EM423" s="163" t="str">
        <f t="shared" ca="1" si="1474"/>
        <v>-</v>
      </c>
      <c r="EN423" s="163" t="str">
        <f t="shared" ca="1" si="1474"/>
        <v>-</v>
      </c>
      <c r="EO423" s="163" t="str">
        <f t="shared" ca="1" si="1474"/>
        <v>-</v>
      </c>
      <c r="EP423" s="163" t="str">
        <f t="shared" ca="1" si="1474"/>
        <v>-</v>
      </c>
      <c r="EQ423" s="163">
        <f t="shared" ca="1" si="1474"/>
        <v>1</v>
      </c>
      <c r="ER423" s="163">
        <f t="shared" ca="1" si="1474"/>
        <v>1</v>
      </c>
      <c r="ES423" s="163">
        <f t="shared" ca="1" si="1474"/>
        <v>0</v>
      </c>
      <c r="ET423" s="163" t="str">
        <f t="shared" ca="1" si="1474"/>
        <v>-</v>
      </c>
      <c r="EU423" s="163" t="str">
        <f t="shared" ca="1" si="1474"/>
        <v>-</v>
      </c>
      <c r="EV423" s="163" t="str">
        <f t="shared" ca="1" si="1474"/>
        <v>-</v>
      </c>
      <c r="EW423" s="163" t="str">
        <f t="shared" ca="1" si="1474"/>
        <v>-</v>
      </c>
      <c r="EX423" s="163" t="str">
        <f t="shared" ca="1" si="1474"/>
        <v>-</v>
      </c>
      <c r="EY423" s="163" t="str">
        <f t="shared" ca="1" si="1474"/>
        <v>-</v>
      </c>
      <c r="EZ423" s="163" t="str">
        <f t="shared" ca="1" si="1474"/>
        <v>-</v>
      </c>
      <c r="FA423" s="163">
        <f t="shared" ca="1" si="1474"/>
        <v>0</v>
      </c>
      <c r="FB423" s="163" t="str">
        <f t="shared" ca="1" si="1474"/>
        <v>-</v>
      </c>
      <c r="FC423" s="163" t="str">
        <f t="shared" ca="1" si="1474"/>
        <v>-</v>
      </c>
      <c r="FD423" s="163" t="str">
        <f t="shared" ca="1" si="1474"/>
        <v>-</v>
      </c>
      <c r="FE423" s="163" t="str">
        <f t="shared" ca="1" si="1474"/>
        <v>-</v>
      </c>
      <c r="FF423" s="163" t="str">
        <f t="shared" ca="1" si="1474"/>
        <v>-</v>
      </c>
      <c r="FG423" s="163">
        <f t="shared" ca="1" si="1474"/>
        <v>0</v>
      </c>
      <c r="FH423" s="163">
        <f t="shared" ref="FH423:GC424" ca="1" si="1492">OFFSET(FH$5,$B423,0)</f>
        <v>0</v>
      </c>
      <c r="FI423" s="163">
        <f t="shared" ca="1" si="1492"/>
        <v>0</v>
      </c>
      <c r="FJ423" s="163">
        <f t="shared" ca="1" si="1492"/>
        <v>0</v>
      </c>
      <c r="FK423" s="163">
        <f t="shared" ca="1" si="1492"/>
        <v>0</v>
      </c>
      <c r="FL423" s="163">
        <f t="shared" ca="1" si="1492"/>
        <v>0</v>
      </c>
      <c r="FM423" s="163">
        <f t="shared" ca="1" si="1492"/>
        <v>0</v>
      </c>
      <c r="FN423" s="163" t="str">
        <f t="shared" ca="1" si="1492"/>
        <v>-</v>
      </c>
      <c r="FO423" s="163" t="str">
        <f t="shared" ca="1" si="1492"/>
        <v>-</v>
      </c>
      <c r="FP423" s="163" t="str">
        <f t="shared" ca="1" si="1492"/>
        <v>-</v>
      </c>
      <c r="FQ423" s="163" t="str">
        <f t="shared" ca="1" si="1492"/>
        <v>-</v>
      </c>
      <c r="FR423" s="163" t="str">
        <f t="shared" ca="1" si="1492"/>
        <v>-</v>
      </c>
      <c r="FS423" s="163" t="str">
        <f t="shared" ca="1" si="1492"/>
        <v>-</v>
      </c>
      <c r="FT423" s="163" t="str">
        <f t="shared" ca="1" si="1492"/>
        <v>-</v>
      </c>
      <c r="FU423" s="163" t="str">
        <f t="shared" ca="1" si="1492"/>
        <v>-</v>
      </c>
      <c r="FV423" s="163" t="str">
        <f t="shared" ca="1" si="1492"/>
        <v>-</v>
      </c>
      <c r="FW423" s="163" t="str">
        <f t="shared" ca="1" si="1492"/>
        <v>-</v>
      </c>
      <c r="FX423" s="163" t="str">
        <f t="shared" ca="1" si="1492"/>
        <v>-</v>
      </c>
      <c r="FY423" s="10"/>
      <c r="FZ423" s="163">
        <f t="shared" ca="1" si="1492"/>
        <v>1</v>
      </c>
      <c r="GA423" s="163" t="str">
        <f t="shared" ca="1" si="1492"/>
        <v>-</v>
      </c>
      <c r="GB423" s="163" t="str">
        <f t="shared" ca="1" si="1492"/>
        <v>-</v>
      </c>
      <c r="GC423" s="163" t="str">
        <f t="shared" ca="1" si="1492"/>
        <v>-</v>
      </c>
      <c r="GD423" s="163" t="str">
        <f t="shared" ca="1" si="1484"/>
        <v>-</v>
      </c>
      <c r="GE423" s="163" t="b">
        <f t="shared" ca="1" si="1484"/>
        <v>0</v>
      </c>
      <c r="GF423" s="163" t="str">
        <f t="shared" ca="1" si="1484"/>
        <v>-</v>
      </c>
      <c r="GG423" s="163">
        <f t="shared" ca="1" si="1484"/>
        <v>0</v>
      </c>
      <c r="GH423" s="163" t="str">
        <f t="shared" ca="1" si="1484"/>
        <v>-</v>
      </c>
      <c r="GI423" s="161" cm="1">
        <f t="array" aca="1" ref="GI423" ca="1">INDEX(i.rev,$K423,GI$15)</f>
        <v>1</v>
      </c>
      <c r="GJ423" s="163">
        <f t="shared" ca="1" si="1485"/>
        <v>0</v>
      </c>
      <c r="GK423" s="163">
        <f t="shared" ca="1" si="1485"/>
        <v>1</v>
      </c>
      <c r="GL423" s="163">
        <f t="shared" ca="1" si="1485"/>
        <v>0</v>
      </c>
      <c r="GM423" s="163">
        <f t="shared" ca="1" si="1485"/>
        <v>1</v>
      </c>
      <c r="GN423" s="163">
        <f t="shared" ca="1" si="1485"/>
        <v>1</v>
      </c>
      <c r="GO423" s="163">
        <f t="shared" ca="1" si="1485"/>
        <v>1</v>
      </c>
      <c r="GP423" s="163">
        <f t="shared" ca="1" si="1485"/>
        <v>0</v>
      </c>
      <c r="GQ423" s="163">
        <f t="shared" ca="1" si="1485"/>
        <v>0</v>
      </c>
      <c r="GR423" s="163">
        <f t="shared" ca="1" si="1485"/>
        <v>0</v>
      </c>
      <c r="GS423" s="163">
        <f t="shared" ca="1" si="1485"/>
        <v>0</v>
      </c>
      <c r="GT423" s="163">
        <f t="shared" ca="1" si="1485"/>
        <v>0</v>
      </c>
      <c r="GU423" s="163">
        <f t="shared" ca="1" si="1485"/>
        <v>0</v>
      </c>
      <c r="GV423" s="163">
        <f t="shared" ca="1" si="1485"/>
        <v>0</v>
      </c>
      <c r="GW423" s="163">
        <f t="shared" ca="1" si="1485"/>
        <v>0</v>
      </c>
      <c r="GX423" s="163">
        <f t="shared" ca="1" si="1485"/>
        <v>0</v>
      </c>
      <c r="GY423" s="163">
        <f t="shared" ca="1" si="1485"/>
        <v>0</v>
      </c>
      <c r="GZ423" s="161" cm="1">
        <f t="array" aca="1" ref="GZ423" ca="1">INDEX(i.rev,$K423,GZ$15)</f>
        <v>0</v>
      </c>
      <c r="HA423" s="163">
        <f t="shared" ca="1" si="1446"/>
        <v>0</v>
      </c>
      <c r="HB423" s="161" cm="1">
        <f t="array" aca="1" ref="HB423" ca="1">INDEX(i.rev,$K423,HB$15)</f>
        <v>1</v>
      </c>
      <c r="HC423" s="163">
        <f t="shared" ca="1" si="1475"/>
        <v>0</v>
      </c>
      <c r="HD423" s="163">
        <f t="shared" ca="1" si="1475"/>
        <v>0</v>
      </c>
      <c r="HE423" s="163">
        <f t="shared" ca="1" si="1475"/>
        <v>0</v>
      </c>
      <c r="HF423" s="163">
        <f t="shared" ca="1" si="1475"/>
        <v>0</v>
      </c>
      <c r="HG423" s="163">
        <f t="shared" ca="1" si="1475"/>
        <v>0</v>
      </c>
      <c r="HH423" s="163">
        <f t="shared" ca="1" si="1475"/>
        <v>0</v>
      </c>
      <c r="HI423" s="163">
        <f t="shared" ca="1" si="1475"/>
        <v>0</v>
      </c>
      <c r="HJ423" s="10"/>
      <c r="HK423" s="163" t="str">
        <f t="shared" ca="1" si="1475"/>
        <v>-</v>
      </c>
      <c r="HL423" s="163" t="str">
        <f t="shared" ca="1" si="1475"/>
        <v>-</v>
      </c>
      <c r="HM423" s="163" t="str">
        <f t="shared" ca="1" si="1475"/>
        <v>-</v>
      </c>
      <c r="HN423" s="163" t="str">
        <f t="shared" ca="1" si="1475"/>
        <v>-</v>
      </c>
      <c r="HO423" s="163" t="str">
        <f t="shared" ca="1" si="1475"/>
        <v>-</v>
      </c>
      <c r="HP423" s="161" t="b">
        <f t="shared" ca="1" si="1486"/>
        <v>0</v>
      </c>
      <c r="HQ423" s="161" t="b">
        <f t="shared" ca="1" si="1486"/>
        <v>0</v>
      </c>
      <c r="HR423" s="161" t="b">
        <f t="shared" ca="1" si="1486"/>
        <v>1</v>
      </c>
      <c r="HS423" s="163">
        <f t="shared" ca="1" si="1475"/>
        <v>0</v>
      </c>
      <c r="HT423" s="161">
        <f t="shared" ca="1" si="1487"/>
        <v>1</v>
      </c>
      <c r="HU423" s="161">
        <f t="shared" ca="1" si="1487"/>
        <v>1</v>
      </c>
      <c r="HV423" s="163" t="str">
        <f t="shared" ca="1" si="1475"/>
        <v>-</v>
      </c>
      <c r="HW423" s="163" t="str">
        <f t="shared" ca="1" si="1475"/>
        <v>-</v>
      </c>
      <c r="HX423" s="163" t="str">
        <f t="shared" ca="1" si="1475"/>
        <v>-</v>
      </c>
      <c r="HY423" s="163" t="str">
        <f t="shared" ca="1" si="1475"/>
        <v>-</v>
      </c>
      <c r="HZ423" s="163" t="str">
        <f t="shared" ca="1" si="1475"/>
        <v>-</v>
      </c>
      <c r="IA423" s="163" t="str">
        <f t="shared" ca="1" si="1475"/>
        <v>-</v>
      </c>
      <c r="IB423" s="163" t="str">
        <f t="shared" ca="1" si="1475"/>
        <v>-</v>
      </c>
      <c r="IC423" s="163" t="str">
        <f t="shared" ca="1" si="1475"/>
        <v>-</v>
      </c>
      <c r="ID423" s="163" t="str">
        <f t="shared" ca="1" si="1475"/>
        <v>-</v>
      </c>
      <c r="IE423" s="163" t="b">
        <f t="shared" ca="1" si="1475"/>
        <v>1</v>
      </c>
      <c r="IF423" s="163" t="str">
        <f t="shared" ca="1" si="1475"/>
        <v>-</v>
      </c>
      <c r="IG423" s="163" t="str">
        <f t="shared" ca="1" si="1475"/>
        <v>-</v>
      </c>
      <c r="IH423" s="163" t="str">
        <f t="shared" ca="1" si="1475"/>
        <v>-</v>
      </c>
      <c r="II423" s="163" t="b">
        <f t="shared" ca="1" si="1488"/>
        <v>1</v>
      </c>
      <c r="IJ423" s="163">
        <f t="shared" ca="1" si="1488"/>
        <v>0</v>
      </c>
      <c r="IK423" s="163" t="str">
        <f t="shared" ca="1" si="1488"/>
        <v>-</v>
      </c>
      <c r="IL423" s="163" t="str">
        <f t="shared" ca="1" si="1488"/>
        <v>-</v>
      </c>
      <c r="IM423" s="163" t="str">
        <f t="shared" ca="1" si="1488"/>
        <v>-</v>
      </c>
      <c r="IN423" s="163" t="str">
        <f t="shared" ca="1" si="1488"/>
        <v>-</v>
      </c>
      <c r="IO423" s="163" t="str">
        <f t="shared" ca="1" si="1488"/>
        <v>-</v>
      </c>
      <c r="IP423" s="163">
        <f t="shared" ca="1" si="1488"/>
        <v>0</v>
      </c>
      <c r="IQ423" s="163" t="str">
        <f t="shared" ca="1" si="1488"/>
        <v>-</v>
      </c>
      <c r="IR423" s="163" t="str">
        <f t="shared" ca="1" si="1488"/>
        <v>-</v>
      </c>
      <c r="IS423" s="163" t="str">
        <f t="shared" ca="1" si="1488"/>
        <v>-</v>
      </c>
      <c r="IT423" s="163">
        <f t="shared" ca="1" si="1488"/>
        <v>500</v>
      </c>
      <c r="IU423" s="163">
        <f t="shared" ca="1" si="1488"/>
        <v>500</v>
      </c>
      <c r="IV423" s="163" t="str">
        <f t="shared" ca="1" si="1488"/>
        <v>-</v>
      </c>
      <c r="IW423" s="163" t="str">
        <f t="shared" ca="1" si="1488"/>
        <v>-</v>
      </c>
      <c r="IX423" s="163" t="str">
        <f t="shared" ca="1" si="1488"/>
        <v>-</v>
      </c>
      <c r="IY423" s="163" t="str">
        <f t="shared" ca="1" si="1489"/>
        <v>-</v>
      </c>
      <c r="IZ423" s="163" t="str">
        <f t="shared" ca="1" si="1451"/>
        <v>-</v>
      </c>
      <c r="JA423" s="163" t="str">
        <f t="shared" ca="1" si="1451"/>
        <v>-</v>
      </c>
      <c r="JB423" s="163" t="str">
        <f t="shared" ca="1" si="1451"/>
        <v>-</v>
      </c>
      <c r="JC423" s="163" t="str">
        <f t="shared" ca="1" si="1451"/>
        <v>-</v>
      </c>
      <c r="JD423" s="163" t="str">
        <f t="shared" ca="1" si="1451"/>
        <v>-</v>
      </c>
      <c r="JE423" s="163" t="str">
        <f t="shared" ca="1" si="1451"/>
        <v>-</v>
      </c>
      <c r="JF423" s="163" t="str">
        <f t="shared" ca="1" si="1451"/>
        <v>-</v>
      </c>
      <c r="JG423" s="163" t="str">
        <f t="shared" ca="1" si="1451"/>
        <v>-</v>
      </c>
      <c r="JH423" s="163" t="str">
        <f t="shared" ca="1" si="1451"/>
        <v>-</v>
      </c>
      <c r="JI423" s="163" t="str">
        <f t="shared" ca="1" si="1452"/>
        <v>-</v>
      </c>
      <c r="JJ423" s="163" t="str">
        <f t="shared" ca="1" si="1452"/>
        <v>-</v>
      </c>
      <c r="JK423" s="163" t="str">
        <f t="shared" ca="1" si="1452"/>
        <v>-</v>
      </c>
      <c r="JL423" s="163" t="str">
        <f t="shared" ca="1" si="1452"/>
        <v>-</v>
      </c>
      <c r="JM423" s="163" t="str">
        <f t="shared" ca="1" si="1452"/>
        <v>-</v>
      </c>
      <c r="JN423" s="163" t="str">
        <f t="shared" ca="1" si="1452"/>
        <v>-</v>
      </c>
      <c r="JO423" s="163" t="str">
        <f t="shared" ca="1" si="1452"/>
        <v>-</v>
      </c>
      <c r="JP423" s="163" t="str">
        <f t="shared" ca="1" si="1452"/>
        <v>-</v>
      </c>
      <c r="JQ423" s="163" t="str">
        <f t="shared" ca="1" si="1452"/>
        <v>-</v>
      </c>
      <c r="JR423" s="163" t="str">
        <f t="shared" ca="1" si="1452"/>
        <v>-</v>
      </c>
      <c r="JS423" s="163" t="str">
        <f t="shared" ca="1" si="1451"/>
        <v>-</v>
      </c>
      <c r="JT423" s="163" t="str">
        <f t="shared" ref="JS423:JW432" ca="1" si="1493">OFFSET(JT$5,$B423,0)</f>
        <v>-</v>
      </c>
      <c r="JU423" s="163" t="str">
        <f t="shared" ca="1" si="1493"/>
        <v>-</v>
      </c>
      <c r="JV423" s="163" t="str">
        <f t="shared" ca="1" si="1493"/>
        <v>-</v>
      </c>
      <c r="JW423" s="163" t="str">
        <f t="shared" ca="1" si="1493"/>
        <v>-</v>
      </c>
      <c r="JX423" s="163" t="str">
        <f t="shared" ca="1" si="1489"/>
        <v>-</v>
      </c>
      <c r="JY423" s="163" t="str">
        <f t="shared" ca="1" si="1480"/>
        <v>-</v>
      </c>
      <c r="JZ423" s="163" t="str">
        <f t="shared" ca="1" si="1480"/>
        <v>-</v>
      </c>
      <c r="KA423" s="163" t="str">
        <f t="shared" ca="1" si="1480"/>
        <v>-</v>
      </c>
      <c r="KB423" s="163" t="str">
        <f t="shared" ca="1" si="1480"/>
        <v>-</v>
      </c>
      <c r="KC423" s="163" t="str">
        <f t="shared" ca="1" si="1480"/>
        <v>-</v>
      </c>
      <c r="KD423" s="163" t="str">
        <f t="shared" ca="1" si="1480"/>
        <v>-</v>
      </c>
      <c r="KE423" s="163" t="str">
        <f t="shared" ca="1" si="1480"/>
        <v>-</v>
      </c>
      <c r="KF423" s="163" t="str">
        <f t="shared" ca="1" si="1480"/>
        <v>-</v>
      </c>
      <c r="KG423" s="163" t="str">
        <f t="shared" ca="1" si="1480"/>
        <v>-</v>
      </c>
      <c r="KH423" s="163" t="str">
        <f t="shared" ca="1" si="1480"/>
        <v>-</v>
      </c>
      <c r="KI423" s="163" t="str">
        <f t="shared" ca="1" si="1480"/>
        <v>-</v>
      </c>
      <c r="KJ423" s="163" t="str">
        <f t="shared" ca="1" si="1480"/>
        <v>-</v>
      </c>
      <c r="KK423" s="163" t="str">
        <f t="shared" ca="1" si="1480"/>
        <v>-</v>
      </c>
      <c r="KL423" s="163" t="str">
        <f t="shared" ca="1" si="1480"/>
        <v>-</v>
      </c>
      <c r="KM423" s="163" t="str">
        <f t="shared" ca="1" si="1480"/>
        <v>-</v>
      </c>
      <c r="KN423" s="163" t="str">
        <f t="shared" ca="1" si="1480"/>
        <v>-</v>
      </c>
      <c r="KO423" s="163" t="str">
        <f t="shared" ca="1" si="1480"/>
        <v>-</v>
      </c>
      <c r="KP423" s="163" t="str">
        <f t="shared" ca="1" si="1480"/>
        <v>-</v>
      </c>
      <c r="KQ423" s="163" t="str">
        <f t="shared" ca="1" si="1480"/>
        <v>-</v>
      </c>
      <c r="KR423" s="163" t="str">
        <f t="shared" ca="1" si="1480"/>
        <v>-</v>
      </c>
      <c r="KS423" s="163" t="str">
        <f t="shared" ca="1" si="1480"/>
        <v>-</v>
      </c>
      <c r="KT423" s="163" t="str">
        <f t="shared" ca="1" si="1480"/>
        <v>-</v>
      </c>
      <c r="KU423" s="163" t="str">
        <f t="shared" ca="1" si="1480"/>
        <v>-</v>
      </c>
      <c r="KV423" s="163" t="str">
        <f t="shared" ca="1" si="1480"/>
        <v>-</v>
      </c>
      <c r="KW423" s="163" t="str">
        <f t="shared" ca="1" si="1480"/>
        <v>-</v>
      </c>
      <c r="KX423" s="163" t="str">
        <f t="shared" ca="1" si="1480"/>
        <v>-</v>
      </c>
      <c r="KY423" s="163" t="str">
        <f t="shared" ca="1" si="1480"/>
        <v>-</v>
      </c>
      <c r="KZ423" s="163" t="str">
        <f t="shared" ca="1" si="1480"/>
        <v>-</v>
      </c>
      <c r="LA423" s="163" t="str">
        <f t="shared" ca="1" si="1480"/>
        <v>-</v>
      </c>
      <c r="LB423" s="163" t="str">
        <f t="shared" ca="1" si="1480"/>
        <v>-</v>
      </c>
      <c r="LC423" s="163" t="str">
        <f t="shared" ca="1" si="1480"/>
        <v>-</v>
      </c>
      <c r="LD423" s="163" t="str">
        <f t="shared" ca="1" si="1480"/>
        <v>-</v>
      </c>
      <c r="LE423" s="163" t="str">
        <f t="shared" ca="1" si="1480"/>
        <v>-</v>
      </c>
      <c r="LF423" s="163" t="str">
        <f t="shared" ca="1" si="1480"/>
        <v>-</v>
      </c>
      <c r="LG423" s="163" t="str">
        <f t="shared" ca="1" si="1480"/>
        <v>-</v>
      </c>
      <c r="LH423" s="163" t="str">
        <f t="shared" ca="1" si="1480"/>
        <v>-</v>
      </c>
      <c r="LI423" s="163" t="str">
        <f t="shared" ca="1" si="1480"/>
        <v>-</v>
      </c>
      <c r="LJ423" s="163" t="str">
        <f t="shared" ca="1" si="1480"/>
        <v>-</v>
      </c>
      <c r="LK423" s="163" t="str">
        <f t="shared" ca="1" si="1480"/>
        <v>-</v>
      </c>
      <c r="LL423" s="163" t="str">
        <f t="shared" ca="1" si="1480"/>
        <v>-</v>
      </c>
      <c r="LM423" s="163" t="str">
        <f t="shared" ca="1" si="1480"/>
        <v>-</v>
      </c>
      <c r="LN423" s="163" t="str">
        <f t="shared" ca="1" si="1480"/>
        <v>-</v>
      </c>
      <c r="LO423" s="163" t="str">
        <f t="shared" ca="1" si="1489"/>
        <v>-</v>
      </c>
      <c r="LP423" s="163" t="str">
        <f t="shared" ca="1" si="1489"/>
        <v>-</v>
      </c>
      <c r="LQ423" s="163" t="str">
        <f t="shared" ca="1" si="1489"/>
        <v>-</v>
      </c>
      <c r="LR423" s="163" t="str">
        <f t="shared" ca="1" si="1489"/>
        <v>-</v>
      </c>
      <c r="LS423" s="163" t="str">
        <f t="shared" ca="1" si="1489"/>
        <v>-</v>
      </c>
      <c r="LT423" s="163" t="str">
        <f t="shared" ca="1" si="1489"/>
        <v>-</v>
      </c>
      <c r="LU423" s="163" t="str">
        <f t="shared" ca="1" si="1489"/>
        <v>-</v>
      </c>
      <c r="LV423" s="163" t="str">
        <f t="shared" ca="1" si="1489"/>
        <v>-</v>
      </c>
      <c r="LW423" s="163" t="str">
        <f t="shared" ca="1" si="1489"/>
        <v>-</v>
      </c>
      <c r="LX423" s="163" t="str">
        <f t="shared" ca="1" si="1489"/>
        <v>-</v>
      </c>
      <c r="LY423" s="10"/>
      <c r="LZ423" s="161">
        <f t="shared" ca="1" si="1455"/>
        <v>4.4999999999999998E-2</v>
      </c>
      <c r="MA423" s="161">
        <f t="shared" ca="1" si="1456"/>
        <v>4.4999999999999998E-2</v>
      </c>
      <c r="MB423" s="163">
        <f t="shared" ca="1" si="1490"/>
        <v>1</v>
      </c>
      <c r="MC423" s="163">
        <f t="shared" ca="1" si="1490"/>
        <v>0</v>
      </c>
      <c r="MD423" s="163">
        <f t="shared" ca="1" si="1490"/>
        <v>1</v>
      </c>
      <c r="ME423" s="163">
        <f t="shared" ca="1" si="1490"/>
        <v>1</v>
      </c>
      <c r="MF423" s="163">
        <f t="shared" ca="1" si="1490"/>
        <v>0</v>
      </c>
      <c r="MG423" s="163">
        <f t="shared" ca="1" si="1490"/>
        <v>70</v>
      </c>
      <c r="MH423" s="163">
        <f t="shared" ca="1" si="1490"/>
        <v>50</v>
      </c>
      <c r="MI423" s="163">
        <f t="shared" ca="1" si="1490"/>
        <v>85</v>
      </c>
      <c r="MJ423" s="163">
        <f t="shared" ca="1" si="1490"/>
        <v>50</v>
      </c>
      <c r="MK423" s="161">
        <f t="shared" ca="1" si="1458"/>
        <v>1</v>
      </c>
      <c r="ML423" s="161">
        <f t="shared" ca="1" si="1459"/>
        <v>1</v>
      </c>
      <c r="MM423" s="161">
        <f t="shared" ca="1" si="1460"/>
        <v>1</v>
      </c>
      <c r="MN423" s="161">
        <f t="shared" ca="1" si="1461"/>
        <v>1</v>
      </c>
      <c r="MO423" s="161">
        <f t="shared" ca="1" si="1461"/>
        <v>1</v>
      </c>
      <c r="MP423" s="163">
        <f t="shared" ca="1" si="1490"/>
        <v>1</v>
      </c>
      <c r="MQ423" s="10"/>
      <c r="MR423" s="163">
        <f t="shared" ca="1" si="1490"/>
        <v>1</v>
      </c>
      <c r="MS423" s="161">
        <f t="shared" ca="1" si="1462"/>
        <v>1</v>
      </c>
      <c r="MT423" s="163">
        <f t="shared" ca="1" si="1490"/>
        <v>0.75</v>
      </c>
      <c r="MU423" s="163">
        <f t="shared" ca="1" si="1490"/>
        <v>0.8</v>
      </c>
      <c r="MV423" s="163">
        <f t="shared" ca="1" si="1457"/>
        <v>0.82499999999999996</v>
      </c>
      <c r="MW423" s="163">
        <f t="shared" ca="1" si="1457"/>
        <v>0.875</v>
      </c>
      <c r="MX423" s="163">
        <f t="shared" ca="1" si="1490"/>
        <v>0.9</v>
      </c>
      <c r="MY423" s="163">
        <f t="shared" ca="1" si="1478"/>
        <v>0.75</v>
      </c>
      <c r="MZ423" s="163">
        <f t="shared" ca="1" si="1478"/>
        <v>0.78142857142857147</v>
      </c>
      <c r="NA423" s="163">
        <f t="shared" ca="1" si="1478"/>
        <v>0.82499999999999996</v>
      </c>
      <c r="NB423" s="163">
        <f t="shared" ca="1" si="1478"/>
        <v>0.875</v>
      </c>
      <c r="NC423" s="163">
        <f t="shared" ca="1" si="1478"/>
        <v>0.9</v>
      </c>
      <c r="ND423" s="163">
        <f t="shared" ca="1" si="1478"/>
        <v>0.9</v>
      </c>
      <c r="NE423" s="163">
        <f t="shared" ca="1" si="1478"/>
        <v>0.75</v>
      </c>
      <c r="NF423" s="163">
        <f t="shared" ca="1" si="1478"/>
        <v>0.78142857142857147</v>
      </c>
      <c r="NG423" s="163">
        <f t="shared" ca="1" si="1478"/>
        <v>0.82499999999999996</v>
      </c>
      <c r="NH423" s="163">
        <f t="shared" ca="1" si="1478"/>
        <v>0.875</v>
      </c>
      <c r="NI423" s="163">
        <f t="shared" ca="1" si="1478"/>
        <v>0.9</v>
      </c>
      <c r="NJ423" s="163">
        <f t="shared" ca="1" si="1478"/>
        <v>0.9</v>
      </c>
      <c r="NK423" s="163">
        <f t="shared" ca="1" si="1478"/>
        <v>0.75</v>
      </c>
      <c r="NL423" s="163">
        <f t="shared" ca="1" si="1478"/>
        <v>0.78142857142857147</v>
      </c>
      <c r="NM423" s="163">
        <f t="shared" ca="1" si="1478"/>
        <v>0.82499999999999996</v>
      </c>
      <c r="NN423" s="163">
        <f t="shared" ca="1" si="1478"/>
        <v>0.875</v>
      </c>
      <c r="NO423" s="163">
        <f t="shared" ca="1" si="1478"/>
        <v>0.9</v>
      </c>
      <c r="NP423" s="163">
        <f t="shared" ca="1" si="1478"/>
        <v>0.9</v>
      </c>
      <c r="NQ423" s="163">
        <f t="shared" ca="1" si="1478"/>
        <v>0.75</v>
      </c>
      <c r="NR423" s="163">
        <f t="shared" ca="1" si="1478"/>
        <v>0.78142857142857147</v>
      </c>
      <c r="NS423" s="163">
        <f t="shared" ca="1" si="1478"/>
        <v>0.82499999999999996</v>
      </c>
      <c r="NT423" s="163">
        <f t="shared" ca="1" si="1478"/>
        <v>0.875</v>
      </c>
      <c r="NU423" s="163">
        <f t="shared" ca="1" si="1478"/>
        <v>0.9</v>
      </c>
      <c r="NV423" s="163">
        <f t="shared" ca="1" si="1478"/>
        <v>0.9</v>
      </c>
      <c r="NW423" s="163">
        <f t="shared" ca="1" si="1478"/>
        <v>0.75</v>
      </c>
      <c r="NX423" s="163">
        <f t="shared" ca="1" si="1478"/>
        <v>0.78142857142857147</v>
      </c>
      <c r="NY423" s="163">
        <f t="shared" ca="1" si="1478"/>
        <v>0.82499999999999996</v>
      </c>
      <c r="NZ423" s="163">
        <f t="shared" ca="1" si="1478"/>
        <v>0.875</v>
      </c>
      <c r="OA423" s="163">
        <f t="shared" ca="1" si="1478"/>
        <v>0.9</v>
      </c>
      <c r="OB423" s="163">
        <f t="shared" ca="1" si="1478"/>
        <v>0.9</v>
      </c>
      <c r="OC423" s="163">
        <f t="shared" ca="1" si="1478"/>
        <v>0.75</v>
      </c>
      <c r="OD423" s="163">
        <f t="shared" ca="1" si="1478"/>
        <v>0.78142857142857147</v>
      </c>
      <c r="OE423" s="163">
        <f t="shared" ca="1" si="1478"/>
        <v>0.82499999999999996</v>
      </c>
      <c r="OF423" s="163">
        <f t="shared" ca="1" si="1478"/>
        <v>0.875</v>
      </c>
      <c r="OG423" s="163">
        <f t="shared" ca="1" si="1478"/>
        <v>0.9</v>
      </c>
      <c r="OH423" s="163">
        <f t="shared" ca="1" si="1478"/>
        <v>0.9</v>
      </c>
      <c r="OI423" s="163">
        <f t="shared" ca="1" si="1478"/>
        <v>0.75</v>
      </c>
      <c r="OJ423" s="163">
        <f t="shared" ca="1" si="1478"/>
        <v>0.76904761904761909</v>
      </c>
      <c r="OK423" s="163">
        <f t="shared" ca="1" si="1478"/>
        <v>0.82000000000000006</v>
      </c>
      <c r="OL423" s="163">
        <f t="shared" ca="1" si="1478"/>
        <v>0.875</v>
      </c>
      <c r="OM423" s="163">
        <f t="shared" ca="1" si="1478"/>
        <v>0.9</v>
      </c>
      <c r="ON423" s="163">
        <f t="shared" ca="1" si="1478"/>
        <v>0.90000000000000013</v>
      </c>
      <c r="OO423" s="163">
        <f t="shared" ca="1" si="1478"/>
        <v>0.75</v>
      </c>
      <c r="OP423" s="163">
        <f t="shared" ca="1" si="1478"/>
        <v>0.76904761904761909</v>
      </c>
      <c r="OQ423" s="163">
        <f t="shared" ca="1" si="1478"/>
        <v>0.82000000000000006</v>
      </c>
      <c r="OR423" s="163">
        <f t="shared" ca="1" si="1478"/>
        <v>0.875</v>
      </c>
      <c r="OS423" s="163">
        <f t="shared" ca="1" si="1478"/>
        <v>0.9</v>
      </c>
      <c r="OT423" s="163">
        <f t="shared" ca="1" si="1478"/>
        <v>0.9</v>
      </c>
      <c r="OU423" s="163">
        <f t="shared" ca="1" si="1463"/>
        <v>0.875</v>
      </c>
      <c r="OV423" s="161">
        <f t="shared" si="1464"/>
        <v>1</v>
      </c>
      <c r="OW423" s="161">
        <f t="shared" ca="1" si="1465"/>
        <v>1</v>
      </c>
      <c r="OX423" s="161" t="str">
        <f t="shared" ca="1" si="1466"/>
        <v>-</v>
      </c>
      <c r="OY423" s="163" t="str">
        <f t="shared" ca="1" si="1467"/>
        <v>-</v>
      </c>
      <c r="OZ423" s="161" t="str">
        <f t="shared" ca="1" si="1468"/>
        <v>-</v>
      </c>
      <c r="PA423" s="161" t="str">
        <f t="shared" ca="1" si="1469"/>
        <v>-</v>
      </c>
      <c r="PB423" s="163">
        <f t="shared" ca="1" si="1490"/>
        <v>0</v>
      </c>
      <c r="PC423" s="27">
        <v>0</v>
      </c>
    </row>
    <row r="424" spans="1:419" s="143" customFormat="1" hidden="1" outlineLevel="1">
      <c r="A424" s="121">
        <f t="shared" si="14"/>
        <v>419</v>
      </c>
      <c r="B424" s="121">
        <f t="shared" si="1470"/>
        <v>13</v>
      </c>
      <c r="C424" s="143">
        <f t="shared" si="1476"/>
        <v>1002</v>
      </c>
      <c r="D424" s="143" t="s">
        <v>884</v>
      </c>
      <c r="E424" s="143" t="b">
        <f t="shared" si="1430"/>
        <v>0</v>
      </c>
      <c r="F424" s="143" t="b">
        <v>0</v>
      </c>
      <c r="G424" s="143" t="b">
        <f t="shared" si="1471"/>
        <v>0</v>
      </c>
      <c r="H424" s="139">
        <f t="shared" ca="1" si="1491"/>
        <v>3</v>
      </c>
      <c r="I424" s="32">
        <v>1</v>
      </c>
      <c r="J424" s="32">
        <v>4</v>
      </c>
      <c r="K424" s="139">
        <f t="shared" ca="1" si="1491"/>
        <v>1</v>
      </c>
      <c r="L424" s="139">
        <f t="shared" ca="1" si="1491"/>
        <v>1</v>
      </c>
      <c r="M424" s="139">
        <f t="shared" ca="1" si="1491"/>
        <v>1</v>
      </c>
      <c r="N424" s="139">
        <f t="shared" ca="1" si="1491"/>
        <v>1</v>
      </c>
      <c r="O424" s="139">
        <f t="shared" ca="1" si="1491"/>
        <v>1</v>
      </c>
      <c r="P424" s="139">
        <f t="shared" ca="1" si="1491"/>
        <v>1</v>
      </c>
      <c r="Q424" s="139">
        <f t="shared" ca="1" si="1491"/>
        <v>1</v>
      </c>
      <c r="R424" s="139">
        <f t="shared" ca="1" si="1491"/>
        <v>2</v>
      </c>
      <c r="S424" s="139">
        <v>3</v>
      </c>
      <c r="T424" s="139">
        <v>3</v>
      </c>
      <c r="U424" s="139">
        <v>3</v>
      </c>
      <c r="V424" s="139">
        <v>3</v>
      </c>
      <c r="W424" s="32">
        <v>3</v>
      </c>
      <c r="X424" s="139">
        <f t="shared" ca="1" si="1491"/>
        <v>1</v>
      </c>
      <c r="Y424" s="139">
        <f t="shared" ca="1" si="1491"/>
        <v>1</v>
      </c>
      <c r="Z424" s="139">
        <f t="shared" ca="1" si="1491"/>
        <v>1</v>
      </c>
      <c r="AA424" s="139">
        <f t="shared" ca="1" si="1491"/>
        <v>1</v>
      </c>
      <c r="AB424" s="139">
        <f t="shared" ca="1" si="1491"/>
        <v>1</v>
      </c>
      <c r="AC424" s="139">
        <f t="shared" ca="1" si="1472"/>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00007 Yield SE RiskCRRA-low CropgrazeFALSE Yield1.15 (F33N11)</v>
      </c>
      <c r="AF424" s="10" t="str">
        <f ca="1">IF(COUNTIF(AE$5:AE424,AE424)=1,"-","Dup")</f>
        <v>-</v>
      </c>
      <c r="AG424" s="10"/>
      <c r="AH424" s="163" t="str">
        <f t="shared" ca="1" si="1482"/>
        <v>-</v>
      </c>
      <c r="AI424" s="163" t="str">
        <f t="shared" ca="1" si="1482"/>
        <v>-</v>
      </c>
      <c r="AJ424" s="163" t="str">
        <f t="shared" ca="1" si="1482"/>
        <v>-</v>
      </c>
      <c r="AK424" s="163" t="str">
        <f t="shared" ca="1" si="1482"/>
        <v>-</v>
      </c>
      <c r="AL424" s="163" t="str">
        <f t="shared" ca="1" si="1482"/>
        <v>-</v>
      </c>
      <c r="AM424" s="163" t="b">
        <f t="shared" ca="1" si="1482"/>
        <v>1</v>
      </c>
      <c r="AN424" s="10"/>
      <c r="AO424" s="161" t="b">
        <f t="shared" si="1483"/>
        <v>1</v>
      </c>
      <c r="AP424" s="161" t="str">
        <f t="shared" si="1483"/>
        <v>-</v>
      </c>
      <c r="AQ424" s="161" t="str">
        <f t="shared" si="1483"/>
        <v>-</v>
      </c>
      <c r="AR424" s="161" t="str">
        <f t="shared" si="1483"/>
        <v>-</v>
      </c>
      <c r="AS424" s="161" t="b">
        <f t="shared" si="1483"/>
        <v>1</v>
      </c>
      <c r="AT424" s="161" t="b">
        <f t="shared" si="1483"/>
        <v>0</v>
      </c>
      <c r="AU424" s="161">
        <f t="shared" ca="1" si="1433"/>
        <v>0</v>
      </c>
      <c r="AV424" s="161" t="b">
        <f t="shared" si="1434"/>
        <v>1</v>
      </c>
      <c r="AW424" s="161" t="b">
        <f t="shared" si="1434"/>
        <v>1</v>
      </c>
      <c r="AX424" s="161">
        <f t="shared" si="1434"/>
        <v>2</v>
      </c>
      <c r="AY424" s="161" t="str">
        <f t="shared" si="1434"/>
        <v>-</v>
      </c>
      <c r="AZ424" s="161">
        <f t="shared" si="1434"/>
        <v>0.3</v>
      </c>
      <c r="BA424" s="10"/>
      <c r="BB424" s="161" t="b">
        <f t="shared" si="1435"/>
        <v>1</v>
      </c>
      <c r="BC424" s="163" t="b">
        <f t="shared" ca="1" si="1436"/>
        <v>1</v>
      </c>
      <c r="BD424" s="163" t="b">
        <f t="shared" ca="1" si="1436"/>
        <v>1</v>
      </c>
      <c r="BE424" s="162">
        <f t="shared" ca="1" si="1437"/>
        <v>3110</v>
      </c>
      <c r="BF424" s="163" t="str">
        <f t="shared" ca="1" si="1477"/>
        <v>-</v>
      </c>
      <c r="BG424" s="163" t="str">
        <f t="shared" ca="1" si="1477"/>
        <v>-</v>
      </c>
      <c r="BH424" s="163" t="str">
        <f t="shared" ca="1" si="1477"/>
        <v>-</v>
      </c>
      <c r="BI424" s="163" t="str">
        <f t="shared" ca="1" si="1477"/>
        <v>-</v>
      </c>
      <c r="BJ424" s="163" t="str">
        <f t="shared" ca="1" si="1477"/>
        <v>-</v>
      </c>
      <c r="BK424" s="163">
        <f t="shared" ca="1" si="1477"/>
        <v>1</v>
      </c>
      <c r="BL424" s="163">
        <f t="shared" ca="1" si="1477"/>
        <v>1</v>
      </c>
      <c r="BM424" s="163" t="str">
        <f t="shared" ca="1" si="1477"/>
        <v>-</v>
      </c>
      <c r="BN424" s="163" t="str">
        <f t="shared" ca="1" si="1477"/>
        <v>-</v>
      </c>
      <c r="BO424" s="163" t="b">
        <f t="shared" ca="1" si="1439"/>
        <v>0</v>
      </c>
      <c r="BP424" s="163" t="b">
        <f t="shared" ca="1" si="1439"/>
        <v>0</v>
      </c>
      <c r="BQ424" s="163" t="b">
        <f t="shared" ca="1" si="1439"/>
        <v>0</v>
      </c>
      <c r="BR424" s="163" t="b">
        <f t="shared" ca="1" si="1439"/>
        <v>0</v>
      </c>
      <c r="BS424" s="163" t="b">
        <f t="shared" ca="1" si="1439"/>
        <v>0</v>
      </c>
      <c r="BT424" s="163" t="b">
        <f t="shared" ca="1" si="1439"/>
        <v>0</v>
      </c>
      <c r="BU424" s="163" t="b">
        <f t="shared" ca="1" si="1439"/>
        <v>0</v>
      </c>
      <c r="BV424" s="163" t="b">
        <f t="shared" ca="1" si="1439"/>
        <v>0</v>
      </c>
      <c r="BW424" s="163" t="b">
        <f t="shared" ca="1" si="1439"/>
        <v>0</v>
      </c>
      <c r="BX424" s="163" t="str">
        <f t="shared" ca="1" si="1438"/>
        <v>-</v>
      </c>
      <c r="BY424" s="163" t="str">
        <f t="shared" ca="1" si="1440"/>
        <v>-</v>
      </c>
      <c r="BZ424" s="163" t="str">
        <f t="shared" ca="1" si="1440"/>
        <v>-</v>
      </c>
      <c r="CA424" s="163" t="str">
        <f t="shared" ca="1" si="1440"/>
        <v>-</v>
      </c>
      <c r="CB424" s="163" t="str">
        <f t="shared" ca="1" si="1440"/>
        <v>-</v>
      </c>
      <c r="CC424" s="163" t="str">
        <f t="shared" ca="1" si="1440"/>
        <v>-</v>
      </c>
      <c r="CD424" s="163" t="str">
        <f t="shared" ca="1" si="1440"/>
        <v>-</v>
      </c>
      <c r="CE424" s="163" t="str">
        <f t="shared" ca="1" si="1440"/>
        <v>-</v>
      </c>
      <c r="CF424" s="163" t="str">
        <f t="shared" ca="1" si="1440"/>
        <v>-</v>
      </c>
      <c r="CG424" s="163" t="str">
        <f t="shared" ca="1" si="1438"/>
        <v>-</v>
      </c>
      <c r="CH424" s="163" t="str">
        <f t="shared" ca="1" si="1438"/>
        <v>-</v>
      </c>
      <c r="CI424" s="163" t="str">
        <f t="shared" ca="1" si="1438"/>
        <v>-</v>
      </c>
      <c r="CJ424" s="163" t="str">
        <f t="shared" ca="1" si="1438"/>
        <v>-</v>
      </c>
      <c r="CK424" s="163" t="str">
        <f t="shared" ca="1" si="1438"/>
        <v>-</v>
      </c>
      <c r="CL424" s="163" t="str">
        <f t="shared" ca="1" si="1438"/>
        <v>-</v>
      </c>
      <c r="CM424" s="163" t="str">
        <f t="shared" ca="1" si="1438"/>
        <v>-</v>
      </c>
      <c r="CN424" s="163" t="str">
        <f t="shared" ca="1" si="1438"/>
        <v>-</v>
      </c>
      <c r="CO424" s="163" t="str">
        <f t="shared" ca="1" si="1438"/>
        <v>-</v>
      </c>
      <c r="CP424" s="163" t="str">
        <f t="shared" ca="1" si="1438"/>
        <v>-</v>
      </c>
      <c r="CQ424" s="163" t="str">
        <f t="shared" ca="1" si="1438"/>
        <v>-</v>
      </c>
      <c r="CR424" s="163" t="str">
        <f t="shared" ca="1" si="1438"/>
        <v>-</v>
      </c>
      <c r="CS424" s="163" t="str">
        <f t="shared" ca="1" si="1438"/>
        <v>-</v>
      </c>
      <c r="CT424" s="163" t="str">
        <f t="shared" ca="1" si="1438"/>
        <v>-</v>
      </c>
      <c r="CU424" s="163" t="str">
        <f t="shared" ca="1" si="1441"/>
        <v>-</v>
      </c>
      <c r="CV424" s="163" t="str">
        <f t="shared" ca="1" si="1441"/>
        <v>-</v>
      </c>
      <c r="CW424" s="163" t="str">
        <f t="shared" ca="1" si="1441"/>
        <v>-</v>
      </c>
      <c r="CX424" s="163" t="str">
        <f t="shared" ca="1" si="1441"/>
        <v>-</v>
      </c>
      <c r="CY424" s="163" t="str">
        <f t="shared" ca="1" si="1441"/>
        <v>-</v>
      </c>
      <c r="CZ424" s="163" t="str">
        <f t="shared" ca="1" si="1441"/>
        <v>-</v>
      </c>
      <c r="DA424" s="163" t="str">
        <f t="shared" ca="1" si="1441"/>
        <v>-</v>
      </c>
      <c r="DB424" s="163" t="str">
        <f t="shared" ca="1" si="1441"/>
        <v>-</v>
      </c>
      <c r="DC424" s="163" t="str">
        <f t="shared" ca="1" si="1438"/>
        <v>-</v>
      </c>
      <c r="DD424" s="163" t="str">
        <f t="shared" ca="1" si="1442"/>
        <v>-</v>
      </c>
      <c r="DE424" s="163" t="str">
        <f t="shared" ca="1" si="1442"/>
        <v>-</v>
      </c>
      <c r="DF424" s="163" t="str">
        <f t="shared" ca="1" si="1442"/>
        <v>-</v>
      </c>
      <c r="DG424" s="163" t="str">
        <f t="shared" ca="1" si="1442"/>
        <v>-</v>
      </c>
      <c r="DH424" s="163" t="str">
        <f t="shared" ca="1" si="1442"/>
        <v>-</v>
      </c>
      <c r="DI424" s="163" t="str">
        <f t="shared" ca="1" si="1442"/>
        <v>-</v>
      </c>
      <c r="DJ424" s="163" t="str">
        <f t="shared" ca="1" si="1442"/>
        <v>-</v>
      </c>
      <c r="DK424" s="163" t="str">
        <f t="shared" ca="1" si="1442"/>
        <v>-</v>
      </c>
      <c r="DL424" s="10"/>
      <c r="DM424" s="163" t="str">
        <f t="shared" ca="1" si="1477"/>
        <v>-</v>
      </c>
      <c r="DN424" s="163" t="str">
        <f t="shared" ca="1" si="1477"/>
        <v>-</v>
      </c>
      <c r="DO424" s="163" t="str">
        <f t="shared" ca="1" si="1477"/>
        <v>-</v>
      </c>
      <c r="DP424" s="163" t="str">
        <f t="shared" ca="1" si="1477"/>
        <v>-</v>
      </c>
      <c r="DQ424" s="163" t="str">
        <f t="shared" ca="1" si="1477"/>
        <v>-</v>
      </c>
      <c r="DR424" s="163" t="str">
        <f t="shared" ca="1" si="1477"/>
        <v>-</v>
      </c>
      <c r="DS424" s="163" t="str">
        <f t="shared" ca="1" si="1477"/>
        <v>-</v>
      </c>
      <c r="DT424" s="163" t="str">
        <f t="shared" ca="1" si="1477"/>
        <v>-</v>
      </c>
      <c r="DU424" s="163" t="str">
        <f t="shared" ca="1" si="1477"/>
        <v>-</v>
      </c>
      <c r="DV424" s="163" t="str">
        <f t="shared" ca="1" si="1477"/>
        <v>-</v>
      </c>
      <c r="DW424" s="163" t="str">
        <f t="shared" ca="1" si="1477"/>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ref="EI424:GC429" ca="1" si="1494">OFFSET(EI$5,$B424,0)</f>
        <v>-</v>
      </c>
      <c r="EJ424" s="163" t="str">
        <f t="shared" ca="1" si="1494"/>
        <v>-</v>
      </c>
      <c r="EK424" s="163" t="str">
        <f t="shared" ca="1" si="1494"/>
        <v>-</v>
      </c>
      <c r="EL424" s="163" t="str">
        <f t="shared" ca="1" si="1494"/>
        <v>-</v>
      </c>
      <c r="EM424" s="163" t="str">
        <f t="shared" ca="1" si="1494"/>
        <v>-</v>
      </c>
      <c r="EN424" s="163" t="str">
        <f t="shared" ca="1" si="1494"/>
        <v>-</v>
      </c>
      <c r="EO424" s="163" t="str">
        <f t="shared" ca="1" si="1494"/>
        <v>-</v>
      </c>
      <c r="EP424" s="163" t="str">
        <f t="shared" ca="1" si="1494"/>
        <v>-</v>
      </c>
      <c r="EQ424" s="163">
        <f t="shared" ca="1" si="1494"/>
        <v>1</v>
      </c>
      <c r="ER424" s="163">
        <f t="shared" ca="1" si="1494"/>
        <v>1</v>
      </c>
      <c r="ES424" s="163">
        <f t="shared" ca="1" si="1494"/>
        <v>0</v>
      </c>
      <c r="ET424" s="163" t="str">
        <f t="shared" ca="1" si="1494"/>
        <v>-</v>
      </c>
      <c r="EU424" s="163" t="str">
        <f t="shared" ca="1" si="1494"/>
        <v>-</v>
      </c>
      <c r="EV424" s="163" t="str">
        <f t="shared" ca="1" si="1494"/>
        <v>-</v>
      </c>
      <c r="EW424" s="163" t="str">
        <f t="shared" ca="1" si="1494"/>
        <v>-</v>
      </c>
      <c r="EX424" s="163" t="str">
        <f t="shared" ca="1" si="1494"/>
        <v>-</v>
      </c>
      <c r="EY424" s="163" t="str">
        <f t="shared" ca="1" si="1494"/>
        <v>-</v>
      </c>
      <c r="EZ424" s="163" t="str">
        <f t="shared" ca="1" si="1494"/>
        <v>-</v>
      </c>
      <c r="FA424" s="163">
        <f t="shared" ca="1" si="1494"/>
        <v>0</v>
      </c>
      <c r="FB424" s="163" t="str">
        <f t="shared" ca="1" si="1494"/>
        <v>-</v>
      </c>
      <c r="FC424" s="163" t="str">
        <f t="shared" ca="1" si="1494"/>
        <v>-</v>
      </c>
      <c r="FD424" s="163" t="str">
        <f t="shared" ca="1" si="1494"/>
        <v>-</v>
      </c>
      <c r="FE424" s="163" t="str">
        <f t="shared" ca="1" si="1494"/>
        <v>-</v>
      </c>
      <c r="FF424" s="163" t="str">
        <f t="shared" ca="1" si="1494"/>
        <v>-</v>
      </c>
      <c r="FG424" s="163">
        <f t="shared" ca="1" si="1494"/>
        <v>0</v>
      </c>
      <c r="FH424" s="163">
        <f t="shared" ca="1" si="1492"/>
        <v>0</v>
      </c>
      <c r="FI424" s="163">
        <f t="shared" ca="1" si="1492"/>
        <v>0</v>
      </c>
      <c r="FJ424" s="163">
        <f t="shared" ca="1" si="1492"/>
        <v>0</v>
      </c>
      <c r="FK424" s="163">
        <f t="shared" ca="1" si="1492"/>
        <v>0</v>
      </c>
      <c r="FL424" s="163">
        <f t="shared" ca="1" si="1492"/>
        <v>0</v>
      </c>
      <c r="FM424" s="163">
        <f t="shared" ca="1" si="1492"/>
        <v>0</v>
      </c>
      <c r="FN424" s="163" t="str">
        <f t="shared" ca="1" si="1492"/>
        <v>-</v>
      </c>
      <c r="FO424" s="163" t="str">
        <f t="shared" ca="1" si="1492"/>
        <v>-</v>
      </c>
      <c r="FP424" s="163" t="str">
        <f t="shared" ca="1" si="1492"/>
        <v>-</v>
      </c>
      <c r="FQ424" s="163" t="str">
        <f t="shared" ca="1" si="1492"/>
        <v>-</v>
      </c>
      <c r="FR424" s="163" t="str">
        <f t="shared" ca="1" si="1492"/>
        <v>-</v>
      </c>
      <c r="FS424" s="163" t="str">
        <f t="shared" ca="1" si="1492"/>
        <v>-</v>
      </c>
      <c r="FT424" s="163" t="str">
        <f t="shared" ca="1" si="1492"/>
        <v>-</v>
      </c>
      <c r="FU424" s="163" t="str">
        <f t="shared" ca="1" si="1492"/>
        <v>-</v>
      </c>
      <c r="FV424" s="163" t="str">
        <f t="shared" ca="1" si="1492"/>
        <v>-</v>
      </c>
      <c r="FW424" s="163" t="str">
        <f t="shared" ca="1" si="1492"/>
        <v>-</v>
      </c>
      <c r="FX424" s="163" t="str">
        <f t="shared" ca="1" si="1492"/>
        <v>-</v>
      </c>
      <c r="FY424" s="10"/>
      <c r="FZ424" s="163">
        <f t="shared" ca="1" si="1492"/>
        <v>1</v>
      </c>
      <c r="GA424" s="163" t="str">
        <f t="shared" ca="1" si="1492"/>
        <v>-</v>
      </c>
      <c r="GB424" s="163" t="str">
        <f t="shared" ca="1" si="1492"/>
        <v>-</v>
      </c>
      <c r="GC424" s="163" t="str">
        <f t="shared" ca="1" si="1492"/>
        <v>-</v>
      </c>
      <c r="GD424" s="163" t="str">
        <f t="shared" ca="1" si="1484"/>
        <v>-</v>
      </c>
      <c r="GE424" s="163" t="b">
        <f t="shared" ca="1" si="1484"/>
        <v>0</v>
      </c>
      <c r="GF424" s="163" t="str">
        <f t="shared" ca="1" si="1484"/>
        <v>-</v>
      </c>
      <c r="GG424" s="163">
        <f t="shared" ca="1" si="1484"/>
        <v>0</v>
      </c>
      <c r="GH424" s="163" t="str">
        <f t="shared" ca="1" si="1484"/>
        <v>-</v>
      </c>
      <c r="GI424" s="161" cm="1">
        <f t="array" aca="1" ref="GI424" ca="1">INDEX(i.rev,$K424,GI$15)</f>
        <v>1</v>
      </c>
      <c r="GJ424" s="163">
        <f t="shared" ca="1" si="1485"/>
        <v>0</v>
      </c>
      <c r="GK424" s="163">
        <f t="shared" ca="1" si="1485"/>
        <v>1</v>
      </c>
      <c r="GL424" s="163">
        <f t="shared" ca="1" si="1485"/>
        <v>0</v>
      </c>
      <c r="GM424" s="163">
        <f t="shared" ca="1" si="1485"/>
        <v>1</v>
      </c>
      <c r="GN424" s="163">
        <f t="shared" ca="1" si="1485"/>
        <v>1</v>
      </c>
      <c r="GO424" s="163">
        <f t="shared" ca="1" si="1485"/>
        <v>1</v>
      </c>
      <c r="GP424" s="163">
        <f t="shared" ca="1" si="1485"/>
        <v>0</v>
      </c>
      <c r="GQ424" s="163">
        <f t="shared" ca="1" si="1485"/>
        <v>0</v>
      </c>
      <c r="GR424" s="163">
        <f t="shared" ca="1" si="1485"/>
        <v>0</v>
      </c>
      <c r="GS424" s="163">
        <f t="shared" ca="1" si="1485"/>
        <v>0</v>
      </c>
      <c r="GT424" s="163">
        <f t="shared" ca="1" si="1485"/>
        <v>0</v>
      </c>
      <c r="GU424" s="163">
        <f t="shared" ca="1" si="1485"/>
        <v>0</v>
      </c>
      <c r="GV424" s="163">
        <f t="shared" ca="1" si="1485"/>
        <v>0</v>
      </c>
      <c r="GW424" s="163">
        <f t="shared" ca="1" si="1485"/>
        <v>0</v>
      </c>
      <c r="GX424" s="163">
        <f t="shared" ca="1" si="1485"/>
        <v>0</v>
      </c>
      <c r="GY424" s="163">
        <f t="shared" ca="1" si="1485"/>
        <v>0</v>
      </c>
      <c r="GZ424" s="161" cm="1">
        <f t="array" aca="1" ref="GZ424" ca="1">INDEX(i.rev,$K424,GZ$15)</f>
        <v>0</v>
      </c>
      <c r="HA424" s="163">
        <f t="shared" ca="1" si="1446"/>
        <v>0</v>
      </c>
      <c r="HB424" s="161" cm="1">
        <f t="array" aca="1" ref="HB424" ca="1">INDEX(i.rev,$K424,HB$15)</f>
        <v>1</v>
      </c>
      <c r="HC424" s="163">
        <f t="shared" ca="1" si="1475"/>
        <v>0</v>
      </c>
      <c r="HD424" s="163">
        <f t="shared" ca="1" si="1475"/>
        <v>0</v>
      </c>
      <c r="HE424" s="163">
        <f t="shared" ca="1" si="1475"/>
        <v>0</v>
      </c>
      <c r="HF424" s="163">
        <f t="shared" ca="1" si="1475"/>
        <v>0</v>
      </c>
      <c r="HG424" s="163">
        <f t="shared" ca="1" si="1475"/>
        <v>0</v>
      </c>
      <c r="HH424" s="163">
        <f t="shared" ca="1" si="1475"/>
        <v>0</v>
      </c>
      <c r="HI424" s="163">
        <f t="shared" ca="1" si="1475"/>
        <v>0</v>
      </c>
      <c r="HJ424" s="10"/>
      <c r="HK424" s="163" t="str">
        <f t="shared" ca="1" si="1475"/>
        <v>-</v>
      </c>
      <c r="HL424" s="163" t="str">
        <f t="shared" ca="1" si="1475"/>
        <v>-</v>
      </c>
      <c r="HM424" s="163" t="str">
        <f t="shared" ca="1" si="1475"/>
        <v>-</v>
      </c>
      <c r="HN424" s="163" t="str">
        <f t="shared" ca="1" si="1475"/>
        <v>-</v>
      </c>
      <c r="HO424" s="163" t="str">
        <f t="shared" ca="1" si="1475"/>
        <v>-</v>
      </c>
      <c r="HP424" s="161" t="b">
        <f t="shared" ca="1" si="1486"/>
        <v>0</v>
      </c>
      <c r="HQ424" s="161" t="b">
        <f t="shared" ca="1" si="1486"/>
        <v>0</v>
      </c>
      <c r="HR424" s="161" t="b">
        <f t="shared" ca="1" si="1486"/>
        <v>1</v>
      </c>
      <c r="HS424" s="163">
        <f t="shared" ca="1" si="1475"/>
        <v>0</v>
      </c>
      <c r="HT424" s="161">
        <f t="shared" ca="1" si="1487"/>
        <v>1</v>
      </c>
      <c r="HU424" s="161">
        <f t="shared" ca="1" si="1487"/>
        <v>1</v>
      </c>
      <c r="HV424" s="163" t="str">
        <f t="shared" ca="1" si="1475"/>
        <v>-</v>
      </c>
      <c r="HW424" s="163" t="str">
        <f t="shared" ca="1" si="1475"/>
        <v>-</v>
      </c>
      <c r="HX424" s="163" t="str">
        <f t="shared" ca="1" si="1475"/>
        <v>-</v>
      </c>
      <c r="HY424" s="163" t="str">
        <f t="shared" ca="1" si="1475"/>
        <v>-</v>
      </c>
      <c r="HZ424" s="163" t="str">
        <f t="shared" ca="1" si="1475"/>
        <v>-</v>
      </c>
      <c r="IA424" s="163" t="str">
        <f t="shared" ca="1" si="1475"/>
        <v>-</v>
      </c>
      <c r="IB424" s="163" t="str">
        <f t="shared" ca="1" si="1475"/>
        <v>-</v>
      </c>
      <c r="IC424" s="163" t="str">
        <f t="shared" ca="1" si="1475"/>
        <v>-</v>
      </c>
      <c r="ID424" s="163" t="str">
        <f t="shared" ca="1" si="1475"/>
        <v>-</v>
      </c>
      <c r="IE424" s="163" t="b">
        <f t="shared" ca="1" si="1475"/>
        <v>1</v>
      </c>
      <c r="IF424" s="163" t="str">
        <f t="shared" ca="1" si="1475"/>
        <v>-</v>
      </c>
      <c r="IG424" s="163" t="str">
        <f t="shared" ca="1" si="1475"/>
        <v>-</v>
      </c>
      <c r="IH424" s="163" t="str">
        <f t="shared" ca="1" si="1475"/>
        <v>-</v>
      </c>
      <c r="II424" s="163" t="b">
        <f t="shared" ca="1" si="1488"/>
        <v>1</v>
      </c>
      <c r="IJ424" s="163">
        <f t="shared" ca="1" si="1488"/>
        <v>0</v>
      </c>
      <c r="IK424" s="163" t="str">
        <f t="shared" ca="1" si="1488"/>
        <v>-</v>
      </c>
      <c r="IL424" s="163" t="str">
        <f t="shared" ca="1" si="1488"/>
        <v>-</v>
      </c>
      <c r="IM424" s="163" t="str">
        <f t="shared" ca="1" si="1488"/>
        <v>-</v>
      </c>
      <c r="IN424" s="163" t="str">
        <f t="shared" ca="1" si="1488"/>
        <v>-</v>
      </c>
      <c r="IO424" s="163" t="str">
        <f t="shared" ca="1" si="1488"/>
        <v>-</v>
      </c>
      <c r="IP424" s="163">
        <f t="shared" ca="1" si="1488"/>
        <v>0</v>
      </c>
      <c r="IQ424" s="163" t="str">
        <f t="shared" ca="1" si="1488"/>
        <v>-</v>
      </c>
      <c r="IR424" s="163" t="str">
        <f t="shared" ca="1" si="1488"/>
        <v>-</v>
      </c>
      <c r="IS424" s="163" t="str">
        <f t="shared" ca="1" si="1488"/>
        <v>-</v>
      </c>
      <c r="IT424" s="163">
        <f t="shared" ca="1" si="1488"/>
        <v>500</v>
      </c>
      <c r="IU424" s="163">
        <f t="shared" ca="1" si="1488"/>
        <v>500</v>
      </c>
      <c r="IV424" s="163" t="str">
        <f t="shared" ca="1" si="1488"/>
        <v>-</v>
      </c>
      <c r="IW424" s="163" t="str">
        <f t="shared" ca="1" si="1488"/>
        <v>-</v>
      </c>
      <c r="IX424" s="163" t="str">
        <f t="shared" ca="1" si="1488"/>
        <v>-</v>
      </c>
      <c r="IY424" s="163" t="str">
        <f t="shared" ca="1" si="1489"/>
        <v>-</v>
      </c>
      <c r="IZ424" s="163" t="str">
        <f t="shared" ca="1" si="1451"/>
        <v>-</v>
      </c>
      <c r="JA424" s="163" t="str">
        <f t="shared" ca="1" si="1451"/>
        <v>-</v>
      </c>
      <c r="JB424" s="163" t="str">
        <f t="shared" ca="1" si="1451"/>
        <v>-</v>
      </c>
      <c r="JC424" s="163" t="str">
        <f t="shared" ca="1" si="1451"/>
        <v>-</v>
      </c>
      <c r="JD424" s="163" t="str">
        <f t="shared" ca="1" si="1451"/>
        <v>-</v>
      </c>
      <c r="JE424" s="163" t="str">
        <f t="shared" ca="1" si="1451"/>
        <v>-</v>
      </c>
      <c r="JF424" s="163" t="str">
        <f t="shared" ca="1" si="1451"/>
        <v>-</v>
      </c>
      <c r="JG424" s="163" t="str">
        <f t="shared" ca="1" si="1451"/>
        <v>-</v>
      </c>
      <c r="JH424" s="163" t="str">
        <f t="shared" ca="1" si="1451"/>
        <v>-</v>
      </c>
      <c r="JI424" s="163" t="str">
        <f t="shared" ca="1" si="1452"/>
        <v>-</v>
      </c>
      <c r="JJ424" s="163" t="str">
        <f t="shared" ca="1" si="1452"/>
        <v>-</v>
      </c>
      <c r="JK424" s="163" t="str">
        <f t="shared" ca="1" si="1452"/>
        <v>-</v>
      </c>
      <c r="JL424" s="163" t="str">
        <f t="shared" ca="1" si="1452"/>
        <v>-</v>
      </c>
      <c r="JM424" s="163" t="str">
        <f t="shared" ca="1" si="1452"/>
        <v>-</v>
      </c>
      <c r="JN424" s="163" t="str">
        <f t="shared" ca="1" si="1452"/>
        <v>-</v>
      </c>
      <c r="JO424" s="163" t="str">
        <f t="shared" ca="1" si="1452"/>
        <v>-</v>
      </c>
      <c r="JP424" s="163" t="str">
        <f t="shared" ca="1" si="1452"/>
        <v>-</v>
      </c>
      <c r="JQ424" s="163" t="str">
        <f t="shared" ca="1" si="1452"/>
        <v>-</v>
      </c>
      <c r="JR424" s="163" t="str">
        <f t="shared" ca="1" si="1452"/>
        <v>-</v>
      </c>
      <c r="JS424" s="163" t="str">
        <f t="shared" ca="1" si="1493"/>
        <v>-</v>
      </c>
      <c r="JT424" s="163" t="str">
        <f t="shared" ca="1" si="1493"/>
        <v>-</v>
      </c>
      <c r="JU424" s="163" t="str">
        <f t="shared" ca="1" si="1493"/>
        <v>-</v>
      </c>
      <c r="JV424" s="163" t="str">
        <f t="shared" ca="1" si="1493"/>
        <v>-</v>
      </c>
      <c r="JW424" s="163" t="str">
        <f t="shared" ca="1" si="1493"/>
        <v>-</v>
      </c>
      <c r="JX424" s="163" t="str">
        <f t="shared" ca="1" si="1489"/>
        <v>-</v>
      </c>
      <c r="JY424" s="163" t="str">
        <f t="shared" ca="1" si="1480"/>
        <v>-</v>
      </c>
      <c r="JZ424" s="163" t="str">
        <f t="shared" ca="1" si="1480"/>
        <v>-</v>
      </c>
      <c r="KA424" s="163" t="str">
        <f t="shared" ca="1" si="1480"/>
        <v>-</v>
      </c>
      <c r="KB424" s="163" t="str">
        <f t="shared" ca="1" si="1480"/>
        <v>-</v>
      </c>
      <c r="KC424" s="163" t="str">
        <f t="shared" ca="1" si="1480"/>
        <v>-</v>
      </c>
      <c r="KD424" s="163" t="str">
        <f t="shared" ca="1" si="1480"/>
        <v>-</v>
      </c>
      <c r="KE424" s="163" t="str">
        <f t="shared" ca="1" si="1480"/>
        <v>-</v>
      </c>
      <c r="KF424" s="163" t="str">
        <f t="shared" ca="1" si="1480"/>
        <v>-</v>
      </c>
      <c r="KG424" s="163" t="str">
        <f t="shared" ca="1" si="1480"/>
        <v>-</v>
      </c>
      <c r="KH424" s="163" t="str">
        <f t="shared" ca="1" si="1480"/>
        <v>-</v>
      </c>
      <c r="KI424" s="163" t="str">
        <f t="shared" ca="1" si="1480"/>
        <v>-</v>
      </c>
      <c r="KJ424" s="163" t="str">
        <f t="shared" ca="1" si="1480"/>
        <v>-</v>
      </c>
      <c r="KK424" s="163" t="str">
        <f t="shared" ca="1" si="1480"/>
        <v>-</v>
      </c>
      <c r="KL424" s="163" t="str">
        <f t="shared" ca="1" si="1480"/>
        <v>-</v>
      </c>
      <c r="KM424" s="163" t="str">
        <f t="shared" ca="1" si="1480"/>
        <v>-</v>
      </c>
      <c r="KN424" s="163" t="str">
        <f t="shared" ca="1" si="1480"/>
        <v>-</v>
      </c>
      <c r="KO424" s="163" t="str">
        <f t="shared" ca="1" si="1480"/>
        <v>-</v>
      </c>
      <c r="KP424" s="163" t="str">
        <f t="shared" ca="1" si="1480"/>
        <v>-</v>
      </c>
      <c r="KQ424" s="163" t="str">
        <f t="shared" ca="1" si="1480"/>
        <v>-</v>
      </c>
      <c r="KR424" s="163" t="str">
        <f t="shared" ca="1" si="1480"/>
        <v>-</v>
      </c>
      <c r="KS424" s="163" t="str">
        <f t="shared" ca="1" si="1480"/>
        <v>-</v>
      </c>
      <c r="KT424" s="163" t="str">
        <f t="shared" ca="1" si="1480"/>
        <v>-</v>
      </c>
      <c r="KU424" s="163" t="str">
        <f t="shared" ca="1" si="1480"/>
        <v>-</v>
      </c>
      <c r="KV424" s="163" t="str">
        <f t="shared" ca="1" si="1480"/>
        <v>-</v>
      </c>
      <c r="KW424" s="163" t="str">
        <f t="shared" ca="1" si="1480"/>
        <v>-</v>
      </c>
      <c r="KX424" s="163" t="str">
        <f t="shared" ca="1" si="1480"/>
        <v>-</v>
      </c>
      <c r="KY424" s="163" t="str">
        <f t="shared" ca="1" si="1480"/>
        <v>-</v>
      </c>
      <c r="KZ424" s="163" t="str">
        <f t="shared" ca="1" si="1480"/>
        <v>-</v>
      </c>
      <c r="LA424" s="163" t="str">
        <f t="shared" ca="1" si="1480"/>
        <v>-</v>
      </c>
      <c r="LB424" s="163" t="str">
        <f t="shared" ca="1" si="1480"/>
        <v>-</v>
      </c>
      <c r="LC424" s="163" t="str">
        <f t="shared" ca="1" si="1480"/>
        <v>-</v>
      </c>
      <c r="LD424" s="163" t="str">
        <f t="shared" ca="1" si="1480"/>
        <v>-</v>
      </c>
      <c r="LE424" s="163" t="str">
        <f t="shared" ca="1" si="1480"/>
        <v>-</v>
      </c>
      <c r="LF424" s="163" t="str">
        <f t="shared" ca="1" si="1480"/>
        <v>-</v>
      </c>
      <c r="LG424" s="163" t="str">
        <f t="shared" ca="1" si="1480"/>
        <v>-</v>
      </c>
      <c r="LH424" s="163" t="str">
        <f t="shared" ca="1" si="1480"/>
        <v>-</v>
      </c>
      <c r="LI424" s="163" t="str">
        <f t="shared" ca="1" si="1480"/>
        <v>-</v>
      </c>
      <c r="LJ424" s="163" t="str">
        <f t="shared" ca="1" si="1480"/>
        <v>-</v>
      </c>
      <c r="LK424" s="163" t="str">
        <f t="shared" ca="1" si="1480"/>
        <v>-</v>
      </c>
      <c r="LL424" s="163" t="str">
        <f t="shared" ca="1" si="1480"/>
        <v>-</v>
      </c>
      <c r="LM424" s="163" t="str">
        <f t="shared" ca="1" si="1480"/>
        <v>-</v>
      </c>
      <c r="LN424" s="163" t="str">
        <f t="shared" ca="1" si="1480"/>
        <v>-</v>
      </c>
      <c r="LO424" s="163" t="str">
        <f t="shared" ca="1" si="1489"/>
        <v>-</v>
      </c>
      <c r="LP424" s="163" t="str">
        <f t="shared" ca="1" si="1489"/>
        <v>-</v>
      </c>
      <c r="LQ424" s="163" t="str">
        <f t="shared" ca="1" si="1489"/>
        <v>-</v>
      </c>
      <c r="LR424" s="163" t="str">
        <f t="shared" ca="1" si="1489"/>
        <v>-</v>
      </c>
      <c r="LS424" s="163" t="str">
        <f t="shared" ca="1" si="1489"/>
        <v>-</v>
      </c>
      <c r="LT424" s="163" t="str">
        <f t="shared" ca="1" si="1489"/>
        <v>-</v>
      </c>
      <c r="LU424" s="163" t="str">
        <f t="shared" ca="1" si="1489"/>
        <v>-</v>
      </c>
      <c r="LV424" s="163" t="str">
        <f t="shared" ca="1" si="1489"/>
        <v>-</v>
      </c>
      <c r="LW424" s="163" t="str">
        <f t="shared" ca="1" si="1489"/>
        <v>-</v>
      </c>
      <c r="LX424" s="163" t="str">
        <f t="shared" ca="1" si="1489"/>
        <v>-</v>
      </c>
      <c r="LY424" s="10"/>
      <c r="LZ424" s="161">
        <f t="shared" ca="1" si="1455"/>
        <v>4.4999999999999998E-2</v>
      </c>
      <c r="MA424" s="161">
        <f t="shared" ca="1" si="1456"/>
        <v>4.4999999999999998E-2</v>
      </c>
      <c r="MB424" s="163">
        <f t="shared" ca="1" si="1490"/>
        <v>1</v>
      </c>
      <c r="MC424" s="163">
        <f t="shared" ca="1" si="1490"/>
        <v>0</v>
      </c>
      <c r="MD424" s="163">
        <f t="shared" ca="1" si="1490"/>
        <v>1</v>
      </c>
      <c r="ME424" s="163">
        <f t="shared" ca="1" si="1490"/>
        <v>1</v>
      </c>
      <c r="MF424" s="163">
        <f t="shared" ca="1" si="1490"/>
        <v>0</v>
      </c>
      <c r="MG424" s="163">
        <f t="shared" ca="1" si="1490"/>
        <v>70</v>
      </c>
      <c r="MH424" s="163">
        <f t="shared" ca="1" si="1490"/>
        <v>50</v>
      </c>
      <c r="MI424" s="163">
        <f t="shared" ca="1" si="1490"/>
        <v>85</v>
      </c>
      <c r="MJ424" s="163">
        <f t="shared" ca="1" si="1490"/>
        <v>50</v>
      </c>
      <c r="MK424" s="161">
        <f t="shared" ca="1" si="1458"/>
        <v>1</v>
      </c>
      <c r="ML424" s="161">
        <f t="shared" ca="1" si="1459"/>
        <v>1</v>
      </c>
      <c r="MM424" s="161">
        <f t="shared" ca="1" si="1460"/>
        <v>1</v>
      </c>
      <c r="MN424" s="161">
        <f t="shared" ca="1" si="1461"/>
        <v>1</v>
      </c>
      <c r="MO424" s="161">
        <f t="shared" ca="1" si="1461"/>
        <v>1</v>
      </c>
      <c r="MP424" s="163">
        <f t="shared" ca="1" si="1490"/>
        <v>1</v>
      </c>
      <c r="MQ424" s="10"/>
      <c r="MR424" s="163">
        <f t="shared" ca="1" si="1490"/>
        <v>1</v>
      </c>
      <c r="MS424" s="161">
        <f t="shared" ca="1" si="1462"/>
        <v>1</v>
      </c>
      <c r="MT424" s="163">
        <f t="shared" ca="1" si="1490"/>
        <v>0.75</v>
      </c>
      <c r="MU424" s="163">
        <f t="shared" ca="1" si="1490"/>
        <v>0.8</v>
      </c>
      <c r="MV424" s="163">
        <f t="shared" ca="1" si="1457"/>
        <v>0.82499999999999996</v>
      </c>
      <c r="MW424" s="163">
        <f t="shared" ca="1" si="1457"/>
        <v>0.875</v>
      </c>
      <c r="MX424" s="163">
        <f t="shared" ca="1" si="1490"/>
        <v>0.9</v>
      </c>
      <c r="MY424" s="163">
        <f t="shared" ca="1" si="1478"/>
        <v>0.75</v>
      </c>
      <c r="MZ424" s="163">
        <f t="shared" ca="1" si="1478"/>
        <v>0.78142857142857147</v>
      </c>
      <c r="NA424" s="163">
        <f t="shared" ca="1" si="1478"/>
        <v>0.82499999999999996</v>
      </c>
      <c r="NB424" s="163">
        <f t="shared" ca="1" si="1478"/>
        <v>0.875</v>
      </c>
      <c r="NC424" s="163">
        <f t="shared" ca="1" si="1478"/>
        <v>0.9</v>
      </c>
      <c r="ND424" s="163">
        <f t="shared" ca="1" si="1478"/>
        <v>0.9</v>
      </c>
      <c r="NE424" s="163">
        <f t="shared" ca="1" si="1478"/>
        <v>0.75</v>
      </c>
      <c r="NF424" s="163">
        <f t="shared" ca="1" si="1478"/>
        <v>0.78142857142857147</v>
      </c>
      <c r="NG424" s="163">
        <f t="shared" ca="1" si="1478"/>
        <v>0.82499999999999996</v>
      </c>
      <c r="NH424" s="163">
        <f t="shared" ca="1" si="1478"/>
        <v>0.875</v>
      </c>
      <c r="NI424" s="163">
        <f t="shared" ca="1" si="1478"/>
        <v>0.9</v>
      </c>
      <c r="NJ424" s="163">
        <f t="shared" ca="1" si="1478"/>
        <v>0.9</v>
      </c>
      <c r="NK424" s="163">
        <f t="shared" ca="1" si="1478"/>
        <v>0.75</v>
      </c>
      <c r="NL424" s="163">
        <f t="shared" ca="1" si="1478"/>
        <v>0.78142857142857147</v>
      </c>
      <c r="NM424" s="163">
        <f t="shared" ca="1" si="1478"/>
        <v>0.82499999999999996</v>
      </c>
      <c r="NN424" s="163">
        <f t="shared" ca="1" si="1478"/>
        <v>0.875</v>
      </c>
      <c r="NO424" s="163">
        <f t="shared" ca="1" si="1478"/>
        <v>0.9</v>
      </c>
      <c r="NP424" s="163">
        <f t="shared" ca="1" si="1478"/>
        <v>0.9</v>
      </c>
      <c r="NQ424" s="163">
        <f t="shared" ca="1" si="1478"/>
        <v>0.75</v>
      </c>
      <c r="NR424" s="163">
        <f t="shared" ca="1" si="1478"/>
        <v>0.78142857142857147</v>
      </c>
      <c r="NS424" s="163">
        <f t="shared" ca="1" si="1478"/>
        <v>0.82499999999999996</v>
      </c>
      <c r="NT424" s="163">
        <f t="shared" ca="1" si="1478"/>
        <v>0.875</v>
      </c>
      <c r="NU424" s="163">
        <f t="shared" ca="1" si="1478"/>
        <v>0.9</v>
      </c>
      <c r="NV424" s="163">
        <f t="shared" ca="1" si="1478"/>
        <v>0.9</v>
      </c>
      <c r="NW424" s="163">
        <f t="shared" ca="1" si="1478"/>
        <v>0.75</v>
      </c>
      <c r="NX424" s="163">
        <f t="shared" ca="1" si="1478"/>
        <v>0.78142857142857147</v>
      </c>
      <c r="NY424" s="163">
        <f t="shared" ca="1" si="1478"/>
        <v>0.82499999999999996</v>
      </c>
      <c r="NZ424" s="163">
        <f t="shared" ca="1" si="1478"/>
        <v>0.875</v>
      </c>
      <c r="OA424" s="163">
        <f t="shared" ca="1" si="1478"/>
        <v>0.9</v>
      </c>
      <c r="OB424" s="163">
        <f t="shared" ca="1" si="1478"/>
        <v>0.9</v>
      </c>
      <c r="OC424" s="163">
        <f t="shared" ca="1" si="1478"/>
        <v>0.75</v>
      </c>
      <c r="OD424" s="163">
        <f t="shared" ca="1" si="1478"/>
        <v>0.78142857142857147</v>
      </c>
      <c r="OE424" s="163">
        <f t="shared" ca="1" si="1478"/>
        <v>0.82499999999999996</v>
      </c>
      <c r="OF424" s="163">
        <f t="shared" ca="1" si="1478"/>
        <v>0.875</v>
      </c>
      <c r="OG424" s="163">
        <f t="shared" ca="1" si="1478"/>
        <v>0.9</v>
      </c>
      <c r="OH424" s="163">
        <f t="shared" ca="1" si="1478"/>
        <v>0.9</v>
      </c>
      <c r="OI424" s="163">
        <f t="shared" ca="1" si="1478"/>
        <v>0.75</v>
      </c>
      <c r="OJ424" s="163">
        <f t="shared" ca="1" si="1478"/>
        <v>0.76904761904761909</v>
      </c>
      <c r="OK424" s="163">
        <f t="shared" ca="1" si="1478"/>
        <v>0.82000000000000006</v>
      </c>
      <c r="OL424" s="163">
        <f t="shared" ca="1" si="1478"/>
        <v>0.875</v>
      </c>
      <c r="OM424" s="163">
        <f t="shared" ca="1" si="1478"/>
        <v>0.9</v>
      </c>
      <c r="ON424" s="163">
        <f t="shared" ca="1" si="1478"/>
        <v>0.90000000000000013</v>
      </c>
      <c r="OO424" s="163">
        <f t="shared" ca="1" si="1478"/>
        <v>0.75</v>
      </c>
      <c r="OP424" s="163">
        <f t="shared" ca="1" si="1478"/>
        <v>0.76904761904761909</v>
      </c>
      <c r="OQ424" s="163">
        <f t="shared" ca="1" si="1478"/>
        <v>0.82000000000000006</v>
      </c>
      <c r="OR424" s="163">
        <f t="shared" ca="1" si="1478"/>
        <v>0.875</v>
      </c>
      <c r="OS424" s="163">
        <f t="shared" ca="1" si="1478"/>
        <v>0.9</v>
      </c>
      <c r="OT424" s="163">
        <f t="shared" ref="MZ424:OT435" ca="1" si="1495">OFFSET(OT$5,$B424,0)</f>
        <v>0.9</v>
      </c>
      <c r="OU424" s="163">
        <f t="shared" ca="1" si="1463"/>
        <v>0.875</v>
      </c>
      <c r="OV424" s="161">
        <f t="shared" si="1464"/>
        <v>1.1499999999999999</v>
      </c>
      <c r="OW424" s="161">
        <f t="shared" ca="1" si="1465"/>
        <v>1</v>
      </c>
      <c r="OX424" s="161" t="str">
        <f t="shared" ca="1" si="1466"/>
        <v>-</v>
      </c>
      <c r="OY424" s="163" t="str">
        <f t="shared" ca="1" si="1467"/>
        <v>-</v>
      </c>
      <c r="OZ424" s="161" t="str">
        <f t="shared" ca="1" si="1468"/>
        <v>-</v>
      </c>
      <c r="PA424" s="161" t="str">
        <f t="shared" ca="1" si="1469"/>
        <v>-</v>
      </c>
      <c r="PB424" s="163">
        <f t="shared" ca="1" si="1490"/>
        <v>0</v>
      </c>
      <c r="PC424" s="27">
        <v>0</v>
      </c>
    </row>
    <row r="425" spans="1:419" s="143" customFormat="1" hidden="1" outlineLevel="1">
      <c r="A425" s="121">
        <f t="shared" si="14"/>
        <v>420</v>
      </c>
      <c r="B425" s="121">
        <f t="shared" si="1470"/>
        <v>13</v>
      </c>
      <c r="C425" s="143">
        <f t="shared" si="1476"/>
        <v>1002</v>
      </c>
      <c r="D425" s="143" t="s">
        <v>884</v>
      </c>
      <c r="E425" s="143" t="b">
        <f t="shared" si="1430"/>
        <v>0</v>
      </c>
      <c r="F425" s="143" t="b">
        <v>0</v>
      </c>
      <c r="G425" s="143" t="b">
        <f t="shared" si="1471"/>
        <v>0</v>
      </c>
      <c r="H425" s="139">
        <f t="shared" ca="1" si="1491"/>
        <v>3</v>
      </c>
      <c r="I425" s="32">
        <v>1</v>
      </c>
      <c r="J425" s="32">
        <v>5</v>
      </c>
      <c r="K425" s="139">
        <f t="shared" ca="1" si="1491"/>
        <v>1</v>
      </c>
      <c r="L425" s="139">
        <f t="shared" ca="1" si="1491"/>
        <v>1</v>
      </c>
      <c r="M425" s="139">
        <f t="shared" ca="1" si="1491"/>
        <v>1</v>
      </c>
      <c r="N425" s="139">
        <f t="shared" ca="1" si="1491"/>
        <v>1</v>
      </c>
      <c r="O425" s="139">
        <f t="shared" ca="1" si="1491"/>
        <v>1</v>
      </c>
      <c r="P425" s="139">
        <f t="shared" ca="1" si="1491"/>
        <v>1</v>
      </c>
      <c r="Q425" s="139">
        <f t="shared" ca="1" si="1491"/>
        <v>1</v>
      </c>
      <c r="R425" s="139">
        <f t="shared" ca="1" si="1491"/>
        <v>2</v>
      </c>
      <c r="S425" s="139">
        <v>1</v>
      </c>
      <c r="T425" s="139">
        <v>1</v>
      </c>
      <c r="U425" s="139">
        <v>1</v>
      </c>
      <c r="V425" s="139">
        <v>1</v>
      </c>
      <c r="W425" s="32">
        <v>1</v>
      </c>
      <c r="X425" s="139">
        <f t="shared" ca="1" si="1491"/>
        <v>1</v>
      </c>
      <c r="Y425" s="139">
        <f t="shared" ca="1" si="1491"/>
        <v>1</v>
      </c>
      <c r="Z425" s="139">
        <f t="shared" ca="1" si="1491"/>
        <v>1</v>
      </c>
      <c r="AA425" s="139">
        <f t="shared" ca="1" si="1491"/>
        <v>1</v>
      </c>
      <c r="AB425" s="139">
        <f t="shared" ca="1" si="1491"/>
        <v>1</v>
      </c>
      <c r="AC425" s="139">
        <f t="shared" ca="1" si="1472"/>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00008 Yield SE RiskCRRA-high CropgrazeFALSE (F33N11)</v>
      </c>
      <c r="AF425" s="10" t="str">
        <f ca="1">IF(COUNTIF(AE$5:AE425,AE425)=1,"-","Dup")</f>
        <v>-</v>
      </c>
      <c r="AG425" s="10"/>
      <c r="AH425" s="163" t="str">
        <f t="shared" ca="1" si="1482"/>
        <v>-</v>
      </c>
      <c r="AI425" s="163" t="str">
        <f t="shared" ca="1" si="1482"/>
        <v>-</v>
      </c>
      <c r="AJ425" s="163" t="str">
        <f t="shared" ca="1" si="1482"/>
        <v>-</v>
      </c>
      <c r="AK425" s="163" t="str">
        <f t="shared" ca="1" si="1482"/>
        <v>-</v>
      </c>
      <c r="AL425" s="163" t="str">
        <f t="shared" ca="1" si="1482"/>
        <v>-</v>
      </c>
      <c r="AM425" s="163" t="b">
        <f t="shared" ca="1" si="1482"/>
        <v>1</v>
      </c>
      <c r="AN425" s="10"/>
      <c r="AO425" s="161" t="b">
        <f t="shared" si="1483"/>
        <v>1</v>
      </c>
      <c r="AP425" s="161" t="str">
        <f t="shared" si="1483"/>
        <v>-</v>
      </c>
      <c r="AQ425" s="161" t="str">
        <f t="shared" si="1483"/>
        <v>-</v>
      </c>
      <c r="AR425" s="161" t="str">
        <f t="shared" si="1483"/>
        <v>-</v>
      </c>
      <c r="AS425" s="161" t="b">
        <f t="shared" si="1483"/>
        <v>1</v>
      </c>
      <c r="AT425" s="161" t="b">
        <f t="shared" si="1483"/>
        <v>0</v>
      </c>
      <c r="AU425" s="161">
        <f t="shared" ca="1" si="1433"/>
        <v>0</v>
      </c>
      <c r="AV425" s="161" t="b">
        <f t="shared" si="1434"/>
        <v>1</v>
      </c>
      <c r="AW425" s="161" t="b">
        <f t="shared" si="1434"/>
        <v>1</v>
      </c>
      <c r="AX425" s="161">
        <f t="shared" si="1434"/>
        <v>2</v>
      </c>
      <c r="AY425" s="161" t="str">
        <f t="shared" si="1434"/>
        <v>-</v>
      </c>
      <c r="AZ425" s="161">
        <f t="shared" si="1434"/>
        <v>0.9</v>
      </c>
      <c r="BA425" s="10"/>
      <c r="BB425" s="161" t="b">
        <f t="shared" si="1435"/>
        <v>1</v>
      </c>
      <c r="BC425" s="163" t="b">
        <f t="shared" ca="1" si="1436"/>
        <v>1</v>
      </c>
      <c r="BD425" s="163" t="b">
        <f t="shared" ca="1" si="1436"/>
        <v>1</v>
      </c>
      <c r="BE425" s="162">
        <f t="shared" ca="1" si="1437"/>
        <v>3110</v>
      </c>
      <c r="BF425" s="163" t="str">
        <f t="shared" ca="1" si="1477"/>
        <v>-</v>
      </c>
      <c r="BG425" s="163" t="str">
        <f t="shared" ca="1" si="1477"/>
        <v>-</v>
      </c>
      <c r="BH425" s="163" t="str">
        <f t="shared" ca="1" si="1477"/>
        <v>-</v>
      </c>
      <c r="BI425" s="163" t="str">
        <f t="shared" ca="1" si="1477"/>
        <v>-</v>
      </c>
      <c r="BJ425" s="163" t="str">
        <f t="shared" ca="1" si="1477"/>
        <v>-</v>
      </c>
      <c r="BK425" s="163">
        <f t="shared" ca="1" si="1477"/>
        <v>1</v>
      </c>
      <c r="BL425" s="163">
        <f t="shared" ca="1" si="1477"/>
        <v>1</v>
      </c>
      <c r="BM425" s="163" t="str">
        <f t="shared" ca="1" si="1477"/>
        <v>-</v>
      </c>
      <c r="BN425" s="163" t="str">
        <f t="shared" ca="1" si="1477"/>
        <v>-</v>
      </c>
      <c r="BO425" s="163" t="b">
        <f t="shared" ca="1" si="1439"/>
        <v>0</v>
      </c>
      <c r="BP425" s="163" t="b">
        <f t="shared" ca="1" si="1439"/>
        <v>0</v>
      </c>
      <c r="BQ425" s="163" t="b">
        <f t="shared" ca="1" si="1439"/>
        <v>0</v>
      </c>
      <c r="BR425" s="163" t="b">
        <f t="shared" ca="1" si="1439"/>
        <v>0</v>
      </c>
      <c r="BS425" s="163" t="b">
        <f t="shared" ca="1" si="1439"/>
        <v>0</v>
      </c>
      <c r="BT425" s="163" t="b">
        <f t="shared" ca="1" si="1439"/>
        <v>0</v>
      </c>
      <c r="BU425" s="163" t="b">
        <f t="shared" ca="1" si="1439"/>
        <v>0</v>
      </c>
      <c r="BV425" s="163" t="b">
        <f t="shared" ca="1" si="1439"/>
        <v>0</v>
      </c>
      <c r="BW425" s="163" t="b">
        <f t="shared" ca="1" si="1439"/>
        <v>0</v>
      </c>
      <c r="BX425" s="163" t="str">
        <f t="shared" ca="1" si="1438"/>
        <v>-</v>
      </c>
      <c r="BY425" s="163" t="str">
        <f t="shared" ca="1" si="1440"/>
        <v>-</v>
      </c>
      <c r="BZ425" s="163" t="str">
        <f t="shared" ca="1" si="1440"/>
        <v>-</v>
      </c>
      <c r="CA425" s="163" t="str">
        <f t="shared" ca="1" si="1440"/>
        <v>-</v>
      </c>
      <c r="CB425" s="163" t="str">
        <f t="shared" ca="1" si="1440"/>
        <v>-</v>
      </c>
      <c r="CC425" s="163" t="str">
        <f t="shared" ca="1" si="1440"/>
        <v>-</v>
      </c>
      <c r="CD425" s="163" t="str">
        <f t="shared" ca="1" si="1440"/>
        <v>-</v>
      </c>
      <c r="CE425" s="163" t="str">
        <f t="shared" ca="1" si="1440"/>
        <v>-</v>
      </c>
      <c r="CF425" s="163" t="str">
        <f t="shared" ca="1" si="1440"/>
        <v>-</v>
      </c>
      <c r="CG425" s="163" t="str">
        <f t="shared" ca="1" si="1438"/>
        <v>-</v>
      </c>
      <c r="CH425" s="163" t="str">
        <f t="shared" ca="1" si="1438"/>
        <v>-</v>
      </c>
      <c r="CI425" s="163" t="str">
        <f t="shared" ca="1" si="1438"/>
        <v>-</v>
      </c>
      <c r="CJ425" s="163" t="str">
        <f t="shared" ca="1" si="1438"/>
        <v>-</v>
      </c>
      <c r="CK425" s="163" t="str">
        <f t="shared" ca="1" si="1438"/>
        <v>-</v>
      </c>
      <c r="CL425" s="163" t="str">
        <f t="shared" ca="1" si="1438"/>
        <v>-</v>
      </c>
      <c r="CM425" s="163" t="str">
        <f t="shared" ca="1" si="1438"/>
        <v>-</v>
      </c>
      <c r="CN425" s="163" t="str">
        <f t="shared" ca="1" si="1438"/>
        <v>-</v>
      </c>
      <c r="CO425" s="163" t="str">
        <f t="shared" ca="1" si="1438"/>
        <v>-</v>
      </c>
      <c r="CP425" s="163" t="str">
        <f t="shared" ca="1" si="1438"/>
        <v>-</v>
      </c>
      <c r="CQ425" s="163" t="str">
        <f t="shared" ca="1" si="1438"/>
        <v>-</v>
      </c>
      <c r="CR425" s="163" t="str">
        <f t="shared" ca="1" si="1438"/>
        <v>-</v>
      </c>
      <c r="CS425" s="163" t="str">
        <f t="shared" ca="1" si="1438"/>
        <v>-</v>
      </c>
      <c r="CT425" s="163" t="str">
        <f t="shared" ca="1" si="1438"/>
        <v>-</v>
      </c>
      <c r="CU425" s="163" t="str">
        <f t="shared" ca="1" si="1441"/>
        <v>-</v>
      </c>
      <c r="CV425" s="163" t="str">
        <f t="shared" ca="1" si="1441"/>
        <v>-</v>
      </c>
      <c r="CW425" s="163" t="str">
        <f t="shared" ca="1" si="1441"/>
        <v>-</v>
      </c>
      <c r="CX425" s="163" t="str">
        <f t="shared" ca="1" si="1441"/>
        <v>-</v>
      </c>
      <c r="CY425" s="163" t="str">
        <f t="shared" ca="1" si="1441"/>
        <v>-</v>
      </c>
      <c r="CZ425" s="163" t="str">
        <f t="shared" ca="1" si="1441"/>
        <v>-</v>
      </c>
      <c r="DA425" s="163" t="str">
        <f t="shared" ca="1" si="1441"/>
        <v>-</v>
      </c>
      <c r="DB425" s="163" t="str">
        <f t="shared" ca="1" si="1441"/>
        <v>-</v>
      </c>
      <c r="DC425" s="163" t="str">
        <f t="shared" ca="1" si="1438"/>
        <v>-</v>
      </c>
      <c r="DD425" s="163" t="str">
        <f t="shared" ca="1" si="1442"/>
        <v>-</v>
      </c>
      <c r="DE425" s="163" t="str">
        <f t="shared" ca="1" si="1442"/>
        <v>-</v>
      </c>
      <c r="DF425" s="163" t="str">
        <f t="shared" ca="1" si="1442"/>
        <v>-</v>
      </c>
      <c r="DG425" s="163" t="str">
        <f t="shared" ca="1" si="1442"/>
        <v>-</v>
      </c>
      <c r="DH425" s="163" t="str">
        <f t="shared" ca="1" si="1442"/>
        <v>-</v>
      </c>
      <c r="DI425" s="163" t="str">
        <f t="shared" ca="1" si="1442"/>
        <v>-</v>
      </c>
      <c r="DJ425" s="163" t="str">
        <f t="shared" ca="1" si="1442"/>
        <v>-</v>
      </c>
      <c r="DK425" s="163" t="str">
        <f t="shared" ca="1" si="1442"/>
        <v>-</v>
      </c>
      <c r="DL425" s="10"/>
      <c r="DM425" s="163" t="str">
        <f t="shared" ca="1" si="1477"/>
        <v>-</v>
      </c>
      <c r="DN425" s="163" t="str">
        <f t="shared" ca="1" si="1477"/>
        <v>-</v>
      </c>
      <c r="DO425" s="163" t="str">
        <f t="shared" ca="1" si="1477"/>
        <v>-</v>
      </c>
      <c r="DP425" s="163" t="str">
        <f t="shared" ca="1" si="1477"/>
        <v>-</v>
      </c>
      <c r="DQ425" s="163" t="str">
        <f t="shared" ca="1" si="1477"/>
        <v>-</v>
      </c>
      <c r="DR425" s="163" t="str">
        <f t="shared" ca="1" si="1477"/>
        <v>-</v>
      </c>
      <c r="DS425" s="163" t="str">
        <f t="shared" ca="1" si="1477"/>
        <v>-</v>
      </c>
      <c r="DT425" s="163" t="str">
        <f t="shared" ca="1" si="1477"/>
        <v>-</v>
      </c>
      <c r="DU425" s="163" t="str">
        <f t="shared" ca="1" si="1477"/>
        <v>-</v>
      </c>
      <c r="DV425" s="163" t="str">
        <f t="shared" ca="1" si="1477"/>
        <v>-</v>
      </c>
      <c r="DW425" s="163" t="str">
        <f t="shared" ca="1" si="1477"/>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94"/>
        <v>-</v>
      </c>
      <c r="EJ425" s="163" t="str">
        <f t="shared" ca="1" si="1494"/>
        <v>-</v>
      </c>
      <c r="EK425" s="163" t="str">
        <f t="shared" ca="1" si="1494"/>
        <v>-</v>
      </c>
      <c r="EL425" s="163" t="str">
        <f t="shared" ca="1" si="1494"/>
        <v>-</v>
      </c>
      <c r="EM425" s="163" t="str">
        <f t="shared" ca="1" si="1494"/>
        <v>-</v>
      </c>
      <c r="EN425" s="163" t="str">
        <f t="shared" ca="1" si="1494"/>
        <v>-</v>
      </c>
      <c r="EO425" s="163" t="str">
        <f t="shared" ca="1" si="1494"/>
        <v>-</v>
      </c>
      <c r="EP425" s="163" t="str">
        <f t="shared" ca="1" si="1494"/>
        <v>-</v>
      </c>
      <c r="EQ425" s="163">
        <f t="shared" ca="1" si="1494"/>
        <v>1</v>
      </c>
      <c r="ER425" s="163">
        <f t="shared" ca="1" si="1494"/>
        <v>1</v>
      </c>
      <c r="ES425" s="163">
        <f t="shared" ca="1" si="1494"/>
        <v>0</v>
      </c>
      <c r="ET425" s="163" t="str">
        <f t="shared" ca="1" si="1494"/>
        <v>-</v>
      </c>
      <c r="EU425" s="163" t="str">
        <f t="shared" ca="1" si="1494"/>
        <v>-</v>
      </c>
      <c r="EV425" s="163" t="str">
        <f t="shared" ca="1" si="1494"/>
        <v>-</v>
      </c>
      <c r="EW425" s="163" t="str">
        <f t="shared" ca="1" si="1494"/>
        <v>-</v>
      </c>
      <c r="EX425" s="163" t="str">
        <f t="shared" ca="1" si="1494"/>
        <v>-</v>
      </c>
      <c r="EY425" s="163" t="str">
        <f t="shared" ca="1" si="1494"/>
        <v>-</v>
      </c>
      <c r="EZ425" s="163" t="str">
        <f t="shared" ca="1" si="1494"/>
        <v>-</v>
      </c>
      <c r="FA425" s="163">
        <f t="shared" ca="1" si="1494"/>
        <v>0</v>
      </c>
      <c r="FB425" s="163" t="str">
        <f t="shared" ca="1" si="1494"/>
        <v>-</v>
      </c>
      <c r="FC425" s="163" t="str">
        <f t="shared" ca="1" si="1494"/>
        <v>-</v>
      </c>
      <c r="FD425" s="163" t="str">
        <f t="shared" ca="1" si="1494"/>
        <v>-</v>
      </c>
      <c r="FE425" s="163" t="str">
        <f t="shared" ca="1" si="1494"/>
        <v>-</v>
      </c>
      <c r="FF425" s="163" t="str">
        <f t="shared" ca="1" si="1494"/>
        <v>-</v>
      </c>
      <c r="FG425" s="163">
        <f t="shared" ca="1" si="1494"/>
        <v>0</v>
      </c>
      <c r="FH425" s="163">
        <f t="shared" ca="1" si="1494"/>
        <v>0</v>
      </c>
      <c r="FI425" s="163">
        <f t="shared" ca="1" si="1494"/>
        <v>0</v>
      </c>
      <c r="FJ425" s="163">
        <f t="shared" ca="1" si="1494"/>
        <v>0</v>
      </c>
      <c r="FK425" s="163">
        <f t="shared" ca="1" si="1494"/>
        <v>0</v>
      </c>
      <c r="FL425" s="163">
        <f t="shared" ca="1" si="1494"/>
        <v>0</v>
      </c>
      <c r="FM425" s="163">
        <f t="shared" ca="1" si="1494"/>
        <v>0</v>
      </c>
      <c r="FN425" s="163" t="str">
        <f t="shared" ca="1" si="1494"/>
        <v>-</v>
      </c>
      <c r="FO425" s="163" t="str">
        <f t="shared" ca="1" si="1494"/>
        <v>-</v>
      </c>
      <c r="FP425" s="163" t="str">
        <f t="shared" ca="1" si="1494"/>
        <v>-</v>
      </c>
      <c r="FQ425" s="163" t="str">
        <f t="shared" ca="1" si="1494"/>
        <v>-</v>
      </c>
      <c r="FR425" s="163" t="str">
        <f t="shared" ca="1" si="1494"/>
        <v>-</v>
      </c>
      <c r="FS425" s="163" t="str">
        <f t="shared" ca="1" si="1494"/>
        <v>-</v>
      </c>
      <c r="FT425" s="163" t="str">
        <f t="shared" ca="1" si="1494"/>
        <v>-</v>
      </c>
      <c r="FU425" s="163" t="str">
        <f t="shared" ca="1" si="1494"/>
        <v>-</v>
      </c>
      <c r="FV425" s="163" t="str">
        <f t="shared" ca="1" si="1494"/>
        <v>-</v>
      </c>
      <c r="FW425" s="163" t="str">
        <f t="shared" ca="1" si="1494"/>
        <v>-</v>
      </c>
      <c r="FX425" s="163" t="str">
        <f t="shared" ca="1" si="1494"/>
        <v>-</v>
      </c>
      <c r="FY425" s="10"/>
      <c r="FZ425" s="163">
        <f t="shared" ca="1" si="1494"/>
        <v>1</v>
      </c>
      <c r="GA425" s="163" t="str">
        <f t="shared" ca="1" si="1494"/>
        <v>-</v>
      </c>
      <c r="GB425" s="163" t="str">
        <f t="shared" ca="1" si="1494"/>
        <v>-</v>
      </c>
      <c r="GC425" s="163" t="str">
        <f t="shared" ca="1" si="1494"/>
        <v>-</v>
      </c>
      <c r="GD425" s="163" t="str">
        <f t="shared" ca="1" si="1484"/>
        <v>-</v>
      </c>
      <c r="GE425" s="163" t="b">
        <f t="shared" ca="1" si="1484"/>
        <v>0</v>
      </c>
      <c r="GF425" s="163" t="str">
        <f t="shared" ca="1" si="1484"/>
        <v>-</v>
      </c>
      <c r="GG425" s="163">
        <f t="shared" ca="1" si="1484"/>
        <v>0</v>
      </c>
      <c r="GH425" s="163" t="str">
        <f t="shared" ca="1" si="1484"/>
        <v>-</v>
      </c>
      <c r="GI425" s="161" cm="1">
        <f t="array" aca="1" ref="GI425" ca="1">INDEX(i.rev,$K425,GI$15)</f>
        <v>1</v>
      </c>
      <c r="GJ425" s="163">
        <f t="shared" ca="1" si="1485"/>
        <v>0</v>
      </c>
      <c r="GK425" s="163">
        <f t="shared" ca="1" si="1485"/>
        <v>1</v>
      </c>
      <c r="GL425" s="163">
        <f t="shared" ca="1" si="1485"/>
        <v>0</v>
      </c>
      <c r="GM425" s="163">
        <f t="shared" ca="1" si="1485"/>
        <v>1</v>
      </c>
      <c r="GN425" s="163">
        <f t="shared" ca="1" si="1485"/>
        <v>1</v>
      </c>
      <c r="GO425" s="163">
        <f t="shared" ca="1" si="1485"/>
        <v>1</v>
      </c>
      <c r="GP425" s="163">
        <f t="shared" ca="1" si="1485"/>
        <v>0</v>
      </c>
      <c r="GQ425" s="163">
        <f t="shared" ca="1" si="1485"/>
        <v>0</v>
      </c>
      <c r="GR425" s="163">
        <f t="shared" ca="1" si="1485"/>
        <v>0</v>
      </c>
      <c r="GS425" s="163">
        <f t="shared" ca="1" si="1485"/>
        <v>0</v>
      </c>
      <c r="GT425" s="163">
        <f t="shared" ca="1" si="1485"/>
        <v>0</v>
      </c>
      <c r="GU425" s="163">
        <f t="shared" ca="1" si="1485"/>
        <v>0</v>
      </c>
      <c r="GV425" s="163">
        <f t="shared" ca="1" si="1485"/>
        <v>0</v>
      </c>
      <c r="GW425" s="163">
        <f t="shared" ca="1" si="1485"/>
        <v>0</v>
      </c>
      <c r="GX425" s="163">
        <f t="shared" ca="1" si="1485"/>
        <v>0</v>
      </c>
      <c r="GY425" s="163">
        <f t="shared" ca="1" si="1485"/>
        <v>0</v>
      </c>
      <c r="GZ425" s="161" cm="1">
        <f t="array" aca="1" ref="GZ425" ca="1">INDEX(i.rev,$K425,GZ$15)</f>
        <v>0</v>
      </c>
      <c r="HA425" s="163">
        <f t="shared" ca="1" si="1446"/>
        <v>0</v>
      </c>
      <c r="HB425" s="161" cm="1">
        <f t="array" aca="1" ref="HB425" ca="1">INDEX(i.rev,$K425,HB$15)</f>
        <v>1</v>
      </c>
      <c r="HC425" s="163">
        <f t="shared" ca="1" si="1475"/>
        <v>0</v>
      </c>
      <c r="HD425" s="163">
        <f t="shared" ca="1" si="1475"/>
        <v>0</v>
      </c>
      <c r="HE425" s="163">
        <f t="shared" ca="1" si="1475"/>
        <v>0</v>
      </c>
      <c r="HF425" s="163">
        <f t="shared" ca="1" si="1475"/>
        <v>0</v>
      </c>
      <c r="HG425" s="163">
        <f t="shared" ca="1" si="1475"/>
        <v>0</v>
      </c>
      <c r="HH425" s="163">
        <f t="shared" ca="1" si="1475"/>
        <v>0</v>
      </c>
      <c r="HI425" s="163">
        <f t="shared" ca="1" si="1475"/>
        <v>0</v>
      </c>
      <c r="HJ425" s="10"/>
      <c r="HK425" s="163" t="str">
        <f t="shared" ca="1" si="1475"/>
        <v>-</v>
      </c>
      <c r="HL425" s="163" t="str">
        <f t="shared" ca="1" si="1475"/>
        <v>-</v>
      </c>
      <c r="HM425" s="163" t="str">
        <f t="shared" ca="1" si="1475"/>
        <v>-</v>
      </c>
      <c r="HN425" s="163" t="str">
        <f t="shared" ca="1" si="1475"/>
        <v>-</v>
      </c>
      <c r="HO425" s="163" t="str">
        <f t="shared" ca="1" si="1475"/>
        <v>-</v>
      </c>
      <c r="HP425" s="161" t="b">
        <f t="shared" ca="1" si="1486"/>
        <v>0</v>
      </c>
      <c r="HQ425" s="161" t="b">
        <f t="shared" ca="1" si="1486"/>
        <v>0</v>
      </c>
      <c r="HR425" s="161" t="b">
        <f t="shared" ca="1" si="1486"/>
        <v>1</v>
      </c>
      <c r="HS425" s="163">
        <f t="shared" ca="1" si="1475"/>
        <v>0</v>
      </c>
      <c r="HT425" s="161">
        <f t="shared" ca="1" si="1487"/>
        <v>1</v>
      </c>
      <c r="HU425" s="161">
        <f t="shared" ca="1" si="1487"/>
        <v>1</v>
      </c>
      <c r="HV425" s="163" t="str">
        <f t="shared" ca="1" si="1475"/>
        <v>-</v>
      </c>
      <c r="HW425" s="163" t="str">
        <f t="shared" ca="1" si="1475"/>
        <v>-</v>
      </c>
      <c r="HX425" s="163" t="str">
        <f t="shared" ca="1" si="1475"/>
        <v>-</v>
      </c>
      <c r="HY425" s="163" t="str">
        <f t="shared" ca="1" si="1475"/>
        <v>-</v>
      </c>
      <c r="HZ425" s="163" t="str">
        <f t="shared" ca="1" si="1475"/>
        <v>-</v>
      </c>
      <c r="IA425" s="163" t="str">
        <f t="shared" ca="1" si="1475"/>
        <v>-</v>
      </c>
      <c r="IB425" s="163" t="str">
        <f t="shared" ca="1" si="1475"/>
        <v>-</v>
      </c>
      <c r="IC425" s="163" t="str">
        <f t="shared" ca="1" si="1475"/>
        <v>-</v>
      </c>
      <c r="ID425" s="163" t="str">
        <f t="shared" ca="1" si="1475"/>
        <v>-</v>
      </c>
      <c r="IE425" s="163" t="b">
        <f t="shared" ca="1" si="1475"/>
        <v>1</v>
      </c>
      <c r="IF425" s="163" t="str">
        <f t="shared" ca="1" si="1475"/>
        <v>-</v>
      </c>
      <c r="IG425" s="163" t="str">
        <f t="shared" ca="1" si="1475"/>
        <v>-</v>
      </c>
      <c r="IH425" s="163" t="str">
        <f t="shared" ca="1" si="1475"/>
        <v>-</v>
      </c>
      <c r="II425" s="163" t="b">
        <f t="shared" ca="1" si="1488"/>
        <v>1</v>
      </c>
      <c r="IJ425" s="163">
        <f t="shared" ca="1" si="1488"/>
        <v>0</v>
      </c>
      <c r="IK425" s="163" t="str">
        <f t="shared" ca="1" si="1488"/>
        <v>-</v>
      </c>
      <c r="IL425" s="163" t="str">
        <f t="shared" ca="1" si="1488"/>
        <v>-</v>
      </c>
      <c r="IM425" s="163" t="str">
        <f t="shared" ca="1" si="1488"/>
        <v>-</v>
      </c>
      <c r="IN425" s="163" t="str">
        <f t="shared" ca="1" si="1488"/>
        <v>-</v>
      </c>
      <c r="IO425" s="163" t="str">
        <f t="shared" ca="1" si="1488"/>
        <v>-</v>
      </c>
      <c r="IP425" s="163">
        <f t="shared" ca="1" si="1488"/>
        <v>0</v>
      </c>
      <c r="IQ425" s="163" t="str">
        <f t="shared" ca="1" si="1488"/>
        <v>-</v>
      </c>
      <c r="IR425" s="163" t="str">
        <f t="shared" ca="1" si="1488"/>
        <v>-</v>
      </c>
      <c r="IS425" s="163" t="str">
        <f t="shared" ca="1" si="1488"/>
        <v>-</v>
      </c>
      <c r="IT425" s="163">
        <f t="shared" ca="1" si="1488"/>
        <v>500</v>
      </c>
      <c r="IU425" s="163">
        <f t="shared" ca="1" si="1488"/>
        <v>500</v>
      </c>
      <c r="IV425" s="163" t="str">
        <f t="shared" ca="1" si="1488"/>
        <v>-</v>
      </c>
      <c r="IW425" s="163" t="str">
        <f t="shared" ca="1" si="1488"/>
        <v>-</v>
      </c>
      <c r="IX425" s="163" t="str">
        <f t="shared" ca="1" si="1488"/>
        <v>-</v>
      </c>
      <c r="IY425" s="163" t="str">
        <f t="shared" ca="1" si="1489"/>
        <v>-</v>
      </c>
      <c r="IZ425" s="163" t="str">
        <f t="shared" ca="1" si="1451"/>
        <v>-</v>
      </c>
      <c r="JA425" s="163" t="str">
        <f t="shared" ca="1" si="1451"/>
        <v>-</v>
      </c>
      <c r="JB425" s="163" t="str">
        <f t="shared" ca="1" si="1451"/>
        <v>-</v>
      </c>
      <c r="JC425" s="163" t="str">
        <f t="shared" ca="1" si="1451"/>
        <v>-</v>
      </c>
      <c r="JD425" s="163" t="str">
        <f t="shared" ca="1" si="1451"/>
        <v>-</v>
      </c>
      <c r="JE425" s="163" t="str">
        <f t="shared" ca="1" si="1451"/>
        <v>-</v>
      </c>
      <c r="JF425" s="163" t="str">
        <f t="shared" ca="1" si="1451"/>
        <v>-</v>
      </c>
      <c r="JG425" s="163" t="str">
        <f t="shared" ca="1" si="1451"/>
        <v>-</v>
      </c>
      <c r="JH425" s="163" t="str">
        <f t="shared" ca="1" si="1451"/>
        <v>-</v>
      </c>
      <c r="JI425" s="163" t="str">
        <f t="shared" ca="1" si="1452"/>
        <v>-</v>
      </c>
      <c r="JJ425" s="163" t="str">
        <f t="shared" ca="1" si="1452"/>
        <v>-</v>
      </c>
      <c r="JK425" s="163" t="str">
        <f t="shared" ca="1" si="1452"/>
        <v>-</v>
      </c>
      <c r="JL425" s="163" t="str">
        <f t="shared" ca="1" si="1452"/>
        <v>-</v>
      </c>
      <c r="JM425" s="163" t="str">
        <f t="shared" ca="1" si="1452"/>
        <v>-</v>
      </c>
      <c r="JN425" s="163" t="str">
        <f t="shared" ca="1" si="1452"/>
        <v>-</v>
      </c>
      <c r="JO425" s="163" t="str">
        <f t="shared" ca="1" si="1452"/>
        <v>-</v>
      </c>
      <c r="JP425" s="163" t="str">
        <f t="shared" ca="1" si="1452"/>
        <v>-</v>
      </c>
      <c r="JQ425" s="163" t="str">
        <f t="shared" ca="1" si="1452"/>
        <v>-</v>
      </c>
      <c r="JR425" s="163" t="str">
        <f t="shared" ca="1" si="1452"/>
        <v>-</v>
      </c>
      <c r="JS425" s="163" t="str">
        <f t="shared" ca="1" si="1493"/>
        <v>-</v>
      </c>
      <c r="JT425" s="163" t="str">
        <f t="shared" ca="1" si="1493"/>
        <v>-</v>
      </c>
      <c r="JU425" s="163" t="str">
        <f t="shared" ca="1" si="1493"/>
        <v>-</v>
      </c>
      <c r="JV425" s="163" t="str">
        <f t="shared" ca="1" si="1493"/>
        <v>-</v>
      </c>
      <c r="JW425" s="163" t="str">
        <f t="shared" ca="1" si="1493"/>
        <v>-</v>
      </c>
      <c r="JX425" s="163" t="str">
        <f t="shared" ca="1" si="1489"/>
        <v>-</v>
      </c>
      <c r="JY425" s="163" t="str">
        <f t="shared" ca="1" si="1480"/>
        <v>-</v>
      </c>
      <c r="JZ425" s="163" t="str">
        <f t="shared" ca="1" si="1480"/>
        <v>-</v>
      </c>
      <c r="KA425" s="163" t="str">
        <f t="shared" ca="1" si="1480"/>
        <v>-</v>
      </c>
      <c r="KB425" s="163" t="str">
        <f t="shared" ca="1" si="1480"/>
        <v>-</v>
      </c>
      <c r="KC425" s="163" t="str">
        <f t="shared" ca="1" si="1480"/>
        <v>-</v>
      </c>
      <c r="KD425" s="163" t="str">
        <f t="shared" ca="1" si="1480"/>
        <v>-</v>
      </c>
      <c r="KE425" s="163" t="str">
        <f t="shared" ca="1" si="1480"/>
        <v>-</v>
      </c>
      <c r="KF425" s="163" t="str">
        <f t="shared" ca="1" si="1480"/>
        <v>-</v>
      </c>
      <c r="KG425" s="163" t="str">
        <f t="shared" ca="1" si="1480"/>
        <v>-</v>
      </c>
      <c r="KH425" s="163" t="str">
        <f t="shared" ca="1" si="1480"/>
        <v>-</v>
      </c>
      <c r="KI425" s="163" t="str">
        <f t="shared" ca="1" si="1480"/>
        <v>-</v>
      </c>
      <c r="KJ425" s="163" t="str">
        <f t="shared" ca="1" si="1480"/>
        <v>-</v>
      </c>
      <c r="KK425" s="163" t="str">
        <f t="shared" ca="1" si="1480"/>
        <v>-</v>
      </c>
      <c r="KL425" s="163" t="str">
        <f t="shared" ca="1" si="1480"/>
        <v>-</v>
      </c>
      <c r="KM425" s="163" t="str">
        <f t="shared" ca="1" si="1480"/>
        <v>-</v>
      </c>
      <c r="KN425" s="163" t="str">
        <f t="shared" ca="1" si="1480"/>
        <v>-</v>
      </c>
      <c r="KO425" s="163" t="str">
        <f t="shared" ca="1" si="1480"/>
        <v>-</v>
      </c>
      <c r="KP425" s="163" t="str">
        <f t="shared" ca="1" si="1480"/>
        <v>-</v>
      </c>
      <c r="KQ425" s="163" t="str">
        <f t="shared" ca="1" si="1480"/>
        <v>-</v>
      </c>
      <c r="KR425" s="163" t="str">
        <f t="shared" ca="1" si="1480"/>
        <v>-</v>
      </c>
      <c r="KS425" s="163" t="str">
        <f t="shared" ca="1" si="1480"/>
        <v>-</v>
      </c>
      <c r="KT425" s="163" t="str">
        <f t="shared" ca="1" si="1480"/>
        <v>-</v>
      </c>
      <c r="KU425" s="163" t="str">
        <f t="shared" ca="1" si="1480"/>
        <v>-</v>
      </c>
      <c r="KV425" s="163" t="str">
        <f t="shared" ca="1" si="1480"/>
        <v>-</v>
      </c>
      <c r="KW425" s="163" t="str">
        <f t="shared" ca="1" si="1480"/>
        <v>-</v>
      </c>
      <c r="KX425" s="163" t="str">
        <f t="shared" ca="1" si="1480"/>
        <v>-</v>
      </c>
      <c r="KY425" s="163" t="str">
        <f t="shared" ca="1" si="1480"/>
        <v>-</v>
      </c>
      <c r="KZ425" s="163" t="str">
        <f t="shared" ca="1" si="1480"/>
        <v>-</v>
      </c>
      <c r="LA425" s="163" t="str">
        <f t="shared" ca="1" si="1480"/>
        <v>-</v>
      </c>
      <c r="LB425" s="163" t="str">
        <f t="shared" ca="1" si="1480"/>
        <v>-</v>
      </c>
      <c r="LC425" s="163" t="str">
        <f t="shared" ca="1" si="1480"/>
        <v>-</v>
      </c>
      <c r="LD425" s="163" t="str">
        <f t="shared" ca="1" si="1480"/>
        <v>-</v>
      </c>
      <c r="LE425" s="163" t="str">
        <f t="shared" ca="1" si="1480"/>
        <v>-</v>
      </c>
      <c r="LF425" s="163" t="str">
        <f t="shared" ca="1" si="1480"/>
        <v>-</v>
      </c>
      <c r="LG425" s="163" t="str">
        <f t="shared" ca="1" si="1480"/>
        <v>-</v>
      </c>
      <c r="LH425" s="163" t="str">
        <f t="shared" ca="1" si="1480"/>
        <v>-</v>
      </c>
      <c r="LI425" s="163" t="str">
        <f t="shared" ca="1" si="1480"/>
        <v>-</v>
      </c>
      <c r="LJ425" s="163" t="str">
        <f t="shared" ca="1" si="1480"/>
        <v>-</v>
      </c>
      <c r="LK425" s="163" t="str">
        <f t="shared" ca="1" si="1480"/>
        <v>-</v>
      </c>
      <c r="LL425" s="163" t="str">
        <f t="shared" ca="1" si="1480"/>
        <v>-</v>
      </c>
      <c r="LM425" s="163" t="str">
        <f t="shared" ca="1" si="1480"/>
        <v>-</v>
      </c>
      <c r="LN425" s="163" t="str">
        <f t="shared" ca="1" si="1480"/>
        <v>-</v>
      </c>
      <c r="LO425" s="163" t="str">
        <f t="shared" ca="1" si="1489"/>
        <v>-</v>
      </c>
      <c r="LP425" s="163" t="str">
        <f t="shared" ca="1" si="1489"/>
        <v>-</v>
      </c>
      <c r="LQ425" s="163" t="str">
        <f t="shared" ca="1" si="1489"/>
        <v>-</v>
      </c>
      <c r="LR425" s="163" t="str">
        <f t="shared" ca="1" si="1489"/>
        <v>-</v>
      </c>
      <c r="LS425" s="163" t="str">
        <f t="shared" ca="1" si="1489"/>
        <v>-</v>
      </c>
      <c r="LT425" s="163" t="str">
        <f t="shared" ca="1" si="1489"/>
        <v>-</v>
      </c>
      <c r="LU425" s="163" t="str">
        <f t="shared" ca="1" si="1489"/>
        <v>-</v>
      </c>
      <c r="LV425" s="163" t="str">
        <f t="shared" ca="1" si="1489"/>
        <v>-</v>
      </c>
      <c r="LW425" s="163" t="str">
        <f t="shared" ca="1" si="1489"/>
        <v>-</v>
      </c>
      <c r="LX425" s="163" t="str">
        <f t="shared" ca="1" si="1489"/>
        <v>-</v>
      </c>
      <c r="LY425" s="10"/>
      <c r="LZ425" s="161">
        <f t="shared" ca="1" si="1455"/>
        <v>4.4999999999999998E-2</v>
      </c>
      <c r="MA425" s="161">
        <f t="shared" ca="1" si="1456"/>
        <v>4.4999999999999998E-2</v>
      </c>
      <c r="MB425" s="163">
        <f t="shared" ca="1" si="1490"/>
        <v>1</v>
      </c>
      <c r="MC425" s="163">
        <f t="shared" ca="1" si="1490"/>
        <v>0</v>
      </c>
      <c r="MD425" s="163">
        <f t="shared" ca="1" si="1490"/>
        <v>1</v>
      </c>
      <c r="ME425" s="163">
        <f t="shared" ca="1" si="1490"/>
        <v>1</v>
      </c>
      <c r="MF425" s="163">
        <f t="shared" ca="1" si="1490"/>
        <v>0</v>
      </c>
      <c r="MG425" s="163">
        <f t="shared" ca="1" si="1490"/>
        <v>70</v>
      </c>
      <c r="MH425" s="163">
        <f t="shared" ca="1" si="1490"/>
        <v>50</v>
      </c>
      <c r="MI425" s="163">
        <f t="shared" ca="1" si="1490"/>
        <v>85</v>
      </c>
      <c r="MJ425" s="163">
        <f t="shared" ca="1" si="1490"/>
        <v>50</v>
      </c>
      <c r="MK425" s="161">
        <f t="shared" ca="1" si="1458"/>
        <v>1</v>
      </c>
      <c r="ML425" s="161">
        <f t="shared" ca="1" si="1459"/>
        <v>1</v>
      </c>
      <c r="MM425" s="161">
        <f t="shared" ca="1" si="1460"/>
        <v>1</v>
      </c>
      <c r="MN425" s="161">
        <f t="shared" ca="1" si="1461"/>
        <v>1</v>
      </c>
      <c r="MO425" s="161">
        <f t="shared" ca="1" si="1461"/>
        <v>1</v>
      </c>
      <c r="MP425" s="163">
        <f t="shared" ca="1" si="1490"/>
        <v>1</v>
      </c>
      <c r="MQ425" s="10"/>
      <c r="MR425" s="163">
        <f t="shared" ca="1" si="1490"/>
        <v>1</v>
      </c>
      <c r="MS425" s="161">
        <f t="shared" ca="1" si="1462"/>
        <v>1</v>
      </c>
      <c r="MT425" s="163">
        <f t="shared" ca="1" si="1490"/>
        <v>0.75</v>
      </c>
      <c r="MU425" s="163">
        <f t="shared" ca="1" si="1490"/>
        <v>0.8</v>
      </c>
      <c r="MV425" s="163">
        <f t="shared" ca="1" si="1457"/>
        <v>0.82499999999999996</v>
      </c>
      <c r="MW425" s="163">
        <f t="shared" ca="1" si="1457"/>
        <v>0.875</v>
      </c>
      <c r="MX425" s="163">
        <f t="shared" ca="1" si="1490"/>
        <v>0.9</v>
      </c>
      <c r="MY425" s="163">
        <f t="shared" ref="MY425:OS435" ca="1" si="1496">OFFSET(MY$5,$B425,0)</f>
        <v>0.75</v>
      </c>
      <c r="MZ425" s="163">
        <f t="shared" ca="1" si="1495"/>
        <v>0.78142857142857147</v>
      </c>
      <c r="NA425" s="163">
        <f t="shared" ca="1" si="1495"/>
        <v>0.82499999999999996</v>
      </c>
      <c r="NB425" s="163">
        <f t="shared" ca="1" si="1496"/>
        <v>0.875</v>
      </c>
      <c r="NC425" s="163">
        <f t="shared" ca="1" si="1496"/>
        <v>0.9</v>
      </c>
      <c r="ND425" s="163">
        <f t="shared" ca="1" si="1495"/>
        <v>0.9</v>
      </c>
      <c r="NE425" s="163">
        <f t="shared" ca="1" si="1496"/>
        <v>0.75</v>
      </c>
      <c r="NF425" s="163">
        <f t="shared" ca="1" si="1495"/>
        <v>0.78142857142857147</v>
      </c>
      <c r="NG425" s="163">
        <f t="shared" ca="1" si="1495"/>
        <v>0.82499999999999996</v>
      </c>
      <c r="NH425" s="163">
        <f t="shared" ca="1" si="1496"/>
        <v>0.875</v>
      </c>
      <c r="NI425" s="163">
        <f t="shared" ca="1" si="1496"/>
        <v>0.9</v>
      </c>
      <c r="NJ425" s="163">
        <f t="shared" ca="1" si="1495"/>
        <v>0.9</v>
      </c>
      <c r="NK425" s="163">
        <f t="shared" ca="1" si="1496"/>
        <v>0.75</v>
      </c>
      <c r="NL425" s="163">
        <f t="shared" ca="1" si="1495"/>
        <v>0.78142857142857147</v>
      </c>
      <c r="NM425" s="163">
        <f t="shared" ca="1" si="1495"/>
        <v>0.82499999999999996</v>
      </c>
      <c r="NN425" s="163">
        <f t="shared" ca="1" si="1496"/>
        <v>0.875</v>
      </c>
      <c r="NO425" s="163">
        <f t="shared" ca="1" si="1496"/>
        <v>0.9</v>
      </c>
      <c r="NP425" s="163">
        <f t="shared" ca="1" si="1495"/>
        <v>0.9</v>
      </c>
      <c r="NQ425" s="163">
        <f t="shared" ca="1" si="1496"/>
        <v>0.75</v>
      </c>
      <c r="NR425" s="163">
        <f t="shared" ca="1" si="1495"/>
        <v>0.78142857142857147</v>
      </c>
      <c r="NS425" s="163">
        <f t="shared" ca="1" si="1495"/>
        <v>0.82499999999999996</v>
      </c>
      <c r="NT425" s="163">
        <f t="shared" ca="1" si="1496"/>
        <v>0.875</v>
      </c>
      <c r="NU425" s="163">
        <f t="shared" ca="1" si="1496"/>
        <v>0.9</v>
      </c>
      <c r="NV425" s="163">
        <f t="shared" ca="1" si="1495"/>
        <v>0.9</v>
      </c>
      <c r="NW425" s="163">
        <f t="shared" ca="1" si="1496"/>
        <v>0.75</v>
      </c>
      <c r="NX425" s="163">
        <f t="shared" ca="1" si="1495"/>
        <v>0.78142857142857147</v>
      </c>
      <c r="NY425" s="163">
        <f t="shared" ca="1" si="1495"/>
        <v>0.82499999999999996</v>
      </c>
      <c r="NZ425" s="163">
        <f t="shared" ca="1" si="1496"/>
        <v>0.875</v>
      </c>
      <c r="OA425" s="163">
        <f t="shared" ca="1" si="1496"/>
        <v>0.9</v>
      </c>
      <c r="OB425" s="163">
        <f t="shared" ca="1" si="1495"/>
        <v>0.9</v>
      </c>
      <c r="OC425" s="163">
        <f t="shared" ca="1" si="1496"/>
        <v>0.75</v>
      </c>
      <c r="OD425" s="163">
        <f t="shared" ca="1" si="1495"/>
        <v>0.78142857142857147</v>
      </c>
      <c r="OE425" s="163">
        <f t="shared" ca="1" si="1495"/>
        <v>0.82499999999999996</v>
      </c>
      <c r="OF425" s="163">
        <f t="shared" ca="1" si="1496"/>
        <v>0.875</v>
      </c>
      <c r="OG425" s="163">
        <f t="shared" ca="1" si="1496"/>
        <v>0.9</v>
      </c>
      <c r="OH425" s="163">
        <f t="shared" ca="1" si="1495"/>
        <v>0.9</v>
      </c>
      <c r="OI425" s="163">
        <f t="shared" ca="1" si="1496"/>
        <v>0.75</v>
      </c>
      <c r="OJ425" s="163">
        <f t="shared" ca="1" si="1495"/>
        <v>0.76904761904761909</v>
      </c>
      <c r="OK425" s="163">
        <f t="shared" ca="1" si="1495"/>
        <v>0.82000000000000006</v>
      </c>
      <c r="OL425" s="163">
        <f t="shared" ca="1" si="1496"/>
        <v>0.875</v>
      </c>
      <c r="OM425" s="163">
        <f t="shared" ca="1" si="1496"/>
        <v>0.9</v>
      </c>
      <c r="ON425" s="163">
        <f t="shared" ca="1" si="1495"/>
        <v>0.90000000000000013</v>
      </c>
      <c r="OO425" s="163">
        <f t="shared" ca="1" si="1496"/>
        <v>0.75</v>
      </c>
      <c r="OP425" s="163">
        <f t="shared" ca="1" si="1495"/>
        <v>0.76904761904761909</v>
      </c>
      <c r="OQ425" s="163">
        <f t="shared" ca="1" si="1495"/>
        <v>0.82000000000000006</v>
      </c>
      <c r="OR425" s="163">
        <f t="shared" ca="1" si="1496"/>
        <v>0.875</v>
      </c>
      <c r="OS425" s="163">
        <f t="shared" ca="1" si="1496"/>
        <v>0.9</v>
      </c>
      <c r="OT425" s="163">
        <f t="shared" ca="1" si="1495"/>
        <v>0.9</v>
      </c>
      <c r="OU425" s="163">
        <f t="shared" ca="1" si="1463"/>
        <v>0.875</v>
      </c>
      <c r="OV425" s="161">
        <f t="shared" si="1464"/>
        <v>1</v>
      </c>
      <c r="OW425" s="161">
        <f t="shared" ca="1" si="1465"/>
        <v>1</v>
      </c>
      <c r="OX425" s="161" t="str">
        <f t="shared" ca="1" si="1466"/>
        <v>-</v>
      </c>
      <c r="OY425" s="163" t="str">
        <f t="shared" ca="1" si="1467"/>
        <v>-</v>
      </c>
      <c r="OZ425" s="161" t="str">
        <f t="shared" ca="1" si="1468"/>
        <v>-</v>
      </c>
      <c r="PA425" s="161" t="str">
        <f t="shared" ca="1" si="1469"/>
        <v>-</v>
      </c>
      <c r="PB425" s="163">
        <f t="shared" ca="1" si="1490"/>
        <v>0</v>
      </c>
      <c r="PC425" s="27">
        <v>0</v>
      </c>
    </row>
    <row r="426" spans="1:419" s="143" customFormat="1" hidden="1" outlineLevel="1">
      <c r="A426" s="121">
        <f t="shared" si="14"/>
        <v>421</v>
      </c>
      <c r="B426" s="121">
        <f t="shared" si="1470"/>
        <v>13</v>
      </c>
      <c r="C426" s="143">
        <f t="shared" si="1476"/>
        <v>1002</v>
      </c>
      <c r="D426" s="143" t="s">
        <v>884</v>
      </c>
      <c r="E426" s="143" t="b">
        <f t="shared" si="1430"/>
        <v>0</v>
      </c>
      <c r="F426" s="143" t="b">
        <v>0</v>
      </c>
      <c r="G426" s="143" t="b">
        <f t="shared" si="1471"/>
        <v>0</v>
      </c>
      <c r="H426" s="139">
        <f t="shared" ca="1" si="1491"/>
        <v>3</v>
      </c>
      <c r="I426" s="32">
        <v>1</v>
      </c>
      <c r="J426" s="32">
        <v>5</v>
      </c>
      <c r="K426" s="139">
        <f t="shared" ca="1" si="1491"/>
        <v>1</v>
      </c>
      <c r="L426" s="139">
        <f t="shared" ca="1" si="1491"/>
        <v>1</v>
      </c>
      <c r="M426" s="139">
        <f t="shared" ca="1" si="1491"/>
        <v>1</v>
      </c>
      <c r="N426" s="139">
        <f t="shared" ca="1" si="1491"/>
        <v>1</v>
      </c>
      <c r="O426" s="139">
        <f t="shared" ca="1" si="1491"/>
        <v>1</v>
      </c>
      <c r="P426" s="139">
        <f t="shared" ca="1" si="1491"/>
        <v>1</v>
      </c>
      <c r="Q426" s="139">
        <f t="shared" ca="1" si="1491"/>
        <v>1</v>
      </c>
      <c r="R426" s="139">
        <f t="shared" ca="1" si="1491"/>
        <v>2</v>
      </c>
      <c r="S426" s="139">
        <v>3</v>
      </c>
      <c r="T426" s="139">
        <v>3</v>
      </c>
      <c r="U426" s="139">
        <v>3</v>
      </c>
      <c r="V426" s="139">
        <v>3</v>
      </c>
      <c r="W426" s="32">
        <v>3</v>
      </c>
      <c r="X426" s="139">
        <f t="shared" ca="1" si="1491"/>
        <v>1</v>
      </c>
      <c r="Y426" s="139">
        <f t="shared" ca="1" si="1491"/>
        <v>1</v>
      </c>
      <c r="Z426" s="139">
        <f t="shared" ca="1" si="1491"/>
        <v>1</v>
      </c>
      <c r="AA426" s="139">
        <f t="shared" ca="1" si="1491"/>
        <v>1</v>
      </c>
      <c r="AB426" s="139">
        <f t="shared" ca="1" si="1491"/>
        <v>1</v>
      </c>
      <c r="AC426" s="139">
        <f t="shared" ca="1" si="1472"/>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00009 Yield SE RiskCRRA-high CropgrazeFALSE Yield1.15 (F33N11)</v>
      </c>
      <c r="AF426" s="10" t="str">
        <f ca="1">IF(COUNTIF(AE$5:AE426,AE426)=1,"-","Dup")</f>
        <v>-</v>
      </c>
      <c r="AG426" s="10"/>
      <c r="AH426" s="163" t="str">
        <f t="shared" ca="1" si="1482"/>
        <v>-</v>
      </c>
      <c r="AI426" s="163" t="str">
        <f t="shared" ca="1" si="1482"/>
        <v>-</v>
      </c>
      <c r="AJ426" s="163" t="str">
        <f t="shared" ca="1" si="1482"/>
        <v>-</v>
      </c>
      <c r="AK426" s="163" t="str">
        <f t="shared" ca="1" si="1482"/>
        <v>-</v>
      </c>
      <c r="AL426" s="163" t="str">
        <f t="shared" ca="1" si="1482"/>
        <v>-</v>
      </c>
      <c r="AM426" s="163" t="b">
        <f t="shared" ca="1" si="1482"/>
        <v>1</v>
      </c>
      <c r="AN426" s="10"/>
      <c r="AO426" s="161" t="b">
        <f t="shared" si="1483"/>
        <v>1</v>
      </c>
      <c r="AP426" s="161" t="str">
        <f t="shared" si="1483"/>
        <v>-</v>
      </c>
      <c r="AQ426" s="161" t="str">
        <f t="shared" si="1483"/>
        <v>-</v>
      </c>
      <c r="AR426" s="161" t="str">
        <f t="shared" si="1483"/>
        <v>-</v>
      </c>
      <c r="AS426" s="161" t="b">
        <f t="shared" si="1483"/>
        <v>1</v>
      </c>
      <c r="AT426" s="161" t="b">
        <f t="shared" si="1483"/>
        <v>0</v>
      </c>
      <c r="AU426" s="161">
        <f t="shared" ca="1" si="1433"/>
        <v>0</v>
      </c>
      <c r="AV426" s="161" t="b">
        <f t="shared" si="1434"/>
        <v>1</v>
      </c>
      <c r="AW426" s="161" t="b">
        <f t="shared" si="1434"/>
        <v>1</v>
      </c>
      <c r="AX426" s="161">
        <f t="shared" si="1434"/>
        <v>2</v>
      </c>
      <c r="AY426" s="161" t="str">
        <f t="shared" si="1434"/>
        <v>-</v>
      </c>
      <c r="AZ426" s="161">
        <f t="shared" si="1434"/>
        <v>0.9</v>
      </c>
      <c r="BA426" s="10"/>
      <c r="BB426" s="161" t="b">
        <f t="shared" si="1435"/>
        <v>1</v>
      </c>
      <c r="BC426" s="163" t="b">
        <f t="shared" ca="1" si="1436"/>
        <v>1</v>
      </c>
      <c r="BD426" s="163" t="b">
        <f t="shared" ca="1" si="1436"/>
        <v>1</v>
      </c>
      <c r="BE426" s="162">
        <f t="shared" ca="1" si="1437"/>
        <v>3110</v>
      </c>
      <c r="BF426" s="163" t="str">
        <f t="shared" ca="1" si="1477"/>
        <v>-</v>
      </c>
      <c r="BG426" s="163" t="str">
        <f t="shared" ca="1" si="1477"/>
        <v>-</v>
      </c>
      <c r="BH426" s="163" t="str">
        <f t="shared" ca="1" si="1477"/>
        <v>-</v>
      </c>
      <c r="BI426" s="163" t="str">
        <f t="shared" ca="1" si="1477"/>
        <v>-</v>
      </c>
      <c r="BJ426" s="163" t="str">
        <f t="shared" ca="1" si="1477"/>
        <v>-</v>
      </c>
      <c r="BK426" s="163">
        <f t="shared" ca="1" si="1477"/>
        <v>1</v>
      </c>
      <c r="BL426" s="163">
        <f t="shared" ca="1" si="1477"/>
        <v>1</v>
      </c>
      <c r="BM426" s="163" t="str">
        <f t="shared" ca="1" si="1477"/>
        <v>-</v>
      </c>
      <c r="BN426" s="163" t="str">
        <f t="shared" ca="1" si="1477"/>
        <v>-</v>
      </c>
      <c r="BO426" s="163" t="b">
        <f t="shared" ca="1" si="1439"/>
        <v>0</v>
      </c>
      <c r="BP426" s="163" t="b">
        <f t="shared" ca="1" si="1439"/>
        <v>0</v>
      </c>
      <c r="BQ426" s="163" t="b">
        <f t="shared" ca="1" si="1439"/>
        <v>0</v>
      </c>
      <c r="BR426" s="163" t="b">
        <f t="shared" ca="1" si="1439"/>
        <v>0</v>
      </c>
      <c r="BS426" s="163" t="b">
        <f t="shared" ca="1" si="1439"/>
        <v>0</v>
      </c>
      <c r="BT426" s="163" t="b">
        <f t="shared" ca="1" si="1439"/>
        <v>0</v>
      </c>
      <c r="BU426" s="163" t="b">
        <f t="shared" ca="1" si="1439"/>
        <v>0</v>
      </c>
      <c r="BV426" s="163" t="b">
        <f t="shared" ca="1" si="1439"/>
        <v>0</v>
      </c>
      <c r="BW426" s="163" t="b">
        <f t="shared" ca="1" si="1439"/>
        <v>0</v>
      </c>
      <c r="BX426" s="163" t="str">
        <f t="shared" ca="1" si="1438"/>
        <v>-</v>
      </c>
      <c r="BY426" s="163" t="str">
        <f t="shared" ca="1" si="1440"/>
        <v>-</v>
      </c>
      <c r="BZ426" s="163" t="str">
        <f t="shared" ca="1" si="1440"/>
        <v>-</v>
      </c>
      <c r="CA426" s="163" t="str">
        <f t="shared" ca="1" si="1440"/>
        <v>-</v>
      </c>
      <c r="CB426" s="163" t="str">
        <f t="shared" ca="1" si="1440"/>
        <v>-</v>
      </c>
      <c r="CC426" s="163" t="str">
        <f t="shared" ca="1" si="1440"/>
        <v>-</v>
      </c>
      <c r="CD426" s="163" t="str">
        <f t="shared" ca="1" si="1440"/>
        <v>-</v>
      </c>
      <c r="CE426" s="163" t="str">
        <f t="shared" ca="1" si="1440"/>
        <v>-</v>
      </c>
      <c r="CF426" s="163" t="str">
        <f t="shared" ca="1" si="1440"/>
        <v>-</v>
      </c>
      <c r="CG426" s="163" t="str">
        <f t="shared" ca="1" si="1438"/>
        <v>-</v>
      </c>
      <c r="CH426" s="163" t="str">
        <f t="shared" ca="1" si="1438"/>
        <v>-</v>
      </c>
      <c r="CI426" s="163" t="str">
        <f t="shared" ca="1" si="1438"/>
        <v>-</v>
      </c>
      <c r="CJ426" s="163" t="str">
        <f t="shared" ca="1" si="1438"/>
        <v>-</v>
      </c>
      <c r="CK426" s="163" t="str">
        <f t="shared" ca="1" si="1438"/>
        <v>-</v>
      </c>
      <c r="CL426" s="163" t="str">
        <f t="shared" ca="1" si="1438"/>
        <v>-</v>
      </c>
      <c r="CM426" s="163" t="str">
        <f t="shared" ca="1" si="1438"/>
        <v>-</v>
      </c>
      <c r="CN426" s="163" t="str">
        <f t="shared" ca="1" si="1438"/>
        <v>-</v>
      </c>
      <c r="CO426" s="163" t="str">
        <f t="shared" ca="1" si="1438"/>
        <v>-</v>
      </c>
      <c r="CP426" s="163" t="str">
        <f t="shared" ca="1" si="1438"/>
        <v>-</v>
      </c>
      <c r="CQ426" s="163" t="str">
        <f t="shared" ca="1" si="1438"/>
        <v>-</v>
      </c>
      <c r="CR426" s="163" t="str">
        <f t="shared" ca="1" si="1438"/>
        <v>-</v>
      </c>
      <c r="CS426" s="163" t="str">
        <f t="shared" ca="1" si="1438"/>
        <v>-</v>
      </c>
      <c r="CT426" s="163" t="str">
        <f t="shared" ca="1" si="1438"/>
        <v>-</v>
      </c>
      <c r="CU426" s="163" t="str">
        <f t="shared" ca="1" si="1441"/>
        <v>-</v>
      </c>
      <c r="CV426" s="163" t="str">
        <f t="shared" ca="1" si="1441"/>
        <v>-</v>
      </c>
      <c r="CW426" s="163" t="str">
        <f t="shared" ca="1" si="1441"/>
        <v>-</v>
      </c>
      <c r="CX426" s="163" t="str">
        <f t="shared" ca="1" si="1441"/>
        <v>-</v>
      </c>
      <c r="CY426" s="163" t="str">
        <f t="shared" ca="1" si="1441"/>
        <v>-</v>
      </c>
      <c r="CZ426" s="163" t="str">
        <f t="shared" ca="1" si="1441"/>
        <v>-</v>
      </c>
      <c r="DA426" s="163" t="str">
        <f t="shared" ca="1" si="1441"/>
        <v>-</v>
      </c>
      <c r="DB426" s="163" t="str">
        <f t="shared" ca="1" si="1441"/>
        <v>-</v>
      </c>
      <c r="DC426" s="163" t="str">
        <f t="shared" ca="1" si="1438"/>
        <v>-</v>
      </c>
      <c r="DD426" s="163" t="str">
        <f t="shared" ca="1" si="1442"/>
        <v>-</v>
      </c>
      <c r="DE426" s="163" t="str">
        <f t="shared" ca="1" si="1442"/>
        <v>-</v>
      </c>
      <c r="DF426" s="163" t="str">
        <f t="shared" ca="1" si="1442"/>
        <v>-</v>
      </c>
      <c r="DG426" s="163" t="str">
        <f t="shared" ca="1" si="1442"/>
        <v>-</v>
      </c>
      <c r="DH426" s="163" t="str">
        <f t="shared" ca="1" si="1442"/>
        <v>-</v>
      </c>
      <c r="DI426" s="163" t="str">
        <f t="shared" ca="1" si="1442"/>
        <v>-</v>
      </c>
      <c r="DJ426" s="163" t="str">
        <f t="shared" ca="1" si="1442"/>
        <v>-</v>
      </c>
      <c r="DK426" s="163" t="str">
        <f t="shared" ca="1" si="1442"/>
        <v>-</v>
      </c>
      <c r="DL426" s="10"/>
      <c r="DM426" s="163" t="str">
        <f t="shared" ca="1" si="1477"/>
        <v>-</v>
      </c>
      <c r="DN426" s="163" t="str">
        <f t="shared" ca="1" si="1477"/>
        <v>-</v>
      </c>
      <c r="DO426" s="163" t="str">
        <f t="shared" ca="1" si="1477"/>
        <v>-</v>
      </c>
      <c r="DP426" s="163" t="str">
        <f t="shared" ca="1" si="1477"/>
        <v>-</v>
      </c>
      <c r="DQ426" s="163" t="str">
        <f t="shared" ca="1" si="1477"/>
        <v>-</v>
      </c>
      <c r="DR426" s="163" t="str">
        <f t="shared" ca="1" si="1477"/>
        <v>-</v>
      </c>
      <c r="DS426" s="163" t="str">
        <f t="shared" ca="1" si="1477"/>
        <v>-</v>
      </c>
      <c r="DT426" s="163" t="str">
        <f t="shared" ca="1" si="1477"/>
        <v>-</v>
      </c>
      <c r="DU426" s="163" t="str">
        <f t="shared" ca="1" si="1477"/>
        <v>-</v>
      </c>
      <c r="DV426" s="163" t="str">
        <f t="shared" ca="1" si="1477"/>
        <v>-</v>
      </c>
      <c r="DW426" s="163" t="str">
        <f t="shared" ca="1" si="1477"/>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94"/>
        <v>-</v>
      </c>
      <c r="EJ426" s="163" t="str">
        <f t="shared" ca="1" si="1494"/>
        <v>-</v>
      </c>
      <c r="EK426" s="163" t="str">
        <f t="shared" ca="1" si="1494"/>
        <v>-</v>
      </c>
      <c r="EL426" s="163" t="str">
        <f t="shared" ca="1" si="1494"/>
        <v>-</v>
      </c>
      <c r="EM426" s="163" t="str">
        <f t="shared" ca="1" si="1494"/>
        <v>-</v>
      </c>
      <c r="EN426" s="163" t="str">
        <f t="shared" ca="1" si="1494"/>
        <v>-</v>
      </c>
      <c r="EO426" s="163" t="str">
        <f t="shared" ca="1" si="1494"/>
        <v>-</v>
      </c>
      <c r="EP426" s="163" t="str">
        <f t="shared" ca="1" si="1494"/>
        <v>-</v>
      </c>
      <c r="EQ426" s="163">
        <f t="shared" ca="1" si="1494"/>
        <v>1</v>
      </c>
      <c r="ER426" s="163">
        <f t="shared" ca="1" si="1494"/>
        <v>1</v>
      </c>
      <c r="ES426" s="163">
        <f t="shared" ca="1" si="1494"/>
        <v>0</v>
      </c>
      <c r="ET426" s="163" t="str">
        <f t="shared" ca="1" si="1494"/>
        <v>-</v>
      </c>
      <c r="EU426" s="163" t="str">
        <f t="shared" ca="1" si="1494"/>
        <v>-</v>
      </c>
      <c r="EV426" s="163" t="str">
        <f t="shared" ca="1" si="1494"/>
        <v>-</v>
      </c>
      <c r="EW426" s="163" t="str">
        <f t="shared" ca="1" si="1494"/>
        <v>-</v>
      </c>
      <c r="EX426" s="163" t="str">
        <f t="shared" ca="1" si="1494"/>
        <v>-</v>
      </c>
      <c r="EY426" s="163" t="str">
        <f t="shared" ca="1" si="1494"/>
        <v>-</v>
      </c>
      <c r="EZ426" s="163" t="str">
        <f t="shared" ca="1" si="1494"/>
        <v>-</v>
      </c>
      <c r="FA426" s="163">
        <f t="shared" ca="1" si="1494"/>
        <v>0</v>
      </c>
      <c r="FB426" s="163" t="str">
        <f t="shared" ca="1" si="1494"/>
        <v>-</v>
      </c>
      <c r="FC426" s="163" t="str">
        <f t="shared" ca="1" si="1494"/>
        <v>-</v>
      </c>
      <c r="FD426" s="163" t="str">
        <f t="shared" ca="1" si="1494"/>
        <v>-</v>
      </c>
      <c r="FE426" s="163" t="str">
        <f t="shared" ca="1" si="1494"/>
        <v>-</v>
      </c>
      <c r="FF426" s="163" t="str">
        <f t="shared" ca="1" si="1494"/>
        <v>-</v>
      </c>
      <c r="FG426" s="163">
        <f t="shared" ca="1" si="1494"/>
        <v>0</v>
      </c>
      <c r="FH426" s="163">
        <f t="shared" ca="1" si="1494"/>
        <v>0</v>
      </c>
      <c r="FI426" s="163">
        <f t="shared" ca="1" si="1494"/>
        <v>0</v>
      </c>
      <c r="FJ426" s="163">
        <f t="shared" ca="1" si="1494"/>
        <v>0</v>
      </c>
      <c r="FK426" s="163">
        <f t="shared" ca="1" si="1494"/>
        <v>0</v>
      </c>
      <c r="FL426" s="163">
        <f t="shared" ca="1" si="1494"/>
        <v>0</v>
      </c>
      <c r="FM426" s="163">
        <f t="shared" ca="1" si="1494"/>
        <v>0</v>
      </c>
      <c r="FN426" s="163" t="str">
        <f t="shared" ca="1" si="1494"/>
        <v>-</v>
      </c>
      <c r="FO426" s="163" t="str">
        <f t="shared" ca="1" si="1494"/>
        <v>-</v>
      </c>
      <c r="FP426" s="163" t="str">
        <f t="shared" ca="1" si="1494"/>
        <v>-</v>
      </c>
      <c r="FQ426" s="163" t="str">
        <f t="shared" ca="1" si="1494"/>
        <v>-</v>
      </c>
      <c r="FR426" s="163" t="str">
        <f t="shared" ca="1" si="1494"/>
        <v>-</v>
      </c>
      <c r="FS426" s="163" t="str">
        <f t="shared" ca="1" si="1494"/>
        <v>-</v>
      </c>
      <c r="FT426" s="163" t="str">
        <f t="shared" ca="1" si="1494"/>
        <v>-</v>
      </c>
      <c r="FU426" s="163" t="str">
        <f t="shared" ca="1" si="1494"/>
        <v>-</v>
      </c>
      <c r="FV426" s="163" t="str">
        <f t="shared" ca="1" si="1494"/>
        <v>-</v>
      </c>
      <c r="FW426" s="163" t="str">
        <f t="shared" ca="1" si="1494"/>
        <v>-</v>
      </c>
      <c r="FX426" s="163" t="str">
        <f t="shared" ca="1" si="1494"/>
        <v>-</v>
      </c>
      <c r="FY426" s="10"/>
      <c r="FZ426" s="163">
        <f t="shared" ca="1" si="1494"/>
        <v>1</v>
      </c>
      <c r="GA426" s="163" t="str">
        <f t="shared" ca="1" si="1494"/>
        <v>-</v>
      </c>
      <c r="GB426" s="163" t="str">
        <f t="shared" ca="1" si="1494"/>
        <v>-</v>
      </c>
      <c r="GC426" s="163" t="str">
        <f t="shared" ca="1" si="1494"/>
        <v>-</v>
      </c>
      <c r="GD426" s="163" t="str">
        <f t="shared" ca="1" si="1484"/>
        <v>-</v>
      </c>
      <c r="GE426" s="163" t="b">
        <f t="shared" ca="1" si="1484"/>
        <v>0</v>
      </c>
      <c r="GF426" s="163" t="str">
        <f t="shared" ca="1" si="1484"/>
        <v>-</v>
      </c>
      <c r="GG426" s="163">
        <f t="shared" ca="1" si="1484"/>
        <v>0</v>
      </c>
      <c r="GH426" s="163" t="str">
        <f t="shared" ca="1" si="1484"/>
        <v>-</v>
      </c>
      <c r="GI426" s="161" cm="1">
        <f t="array" aca="1" ref="GI426" ca="1">INDEX(i.rev,$K426,GI$15)</f>
        <v>1</v>
      </c>
      <c r="GJ426" s="163">
        <f t="shared" ca="1" si="1485"/>
        <v>0</v>
      </c>
      <c r="GK426" s="163">
        <f t="shared" ca="1" si="1485"/>
        <v>1</v>
      </c>
      <c r="GL426" s="163">
        <f t="shared" ca="1" si="1485"/>
        <v>0</v>
      </c>
      <c r="GM426" s="163">
        <f t="shared" ca="1" si="1485"/>
        <v>1</v>
      </c>
      <c r="GN426" s="163">
        <f t="shared" ca="1" si="1485"/>
        <v>1</v>
      </c>
      <c r="GO426" s="163">
        <f t="shared" ca="1" si="1485"/>
        <v>1</v>
      </c>
      <c r="GP426" s="163">
        <f t="shared" ca="1" si="1485"/>
        <v>0</v>
      </c>
      <c r="GQ426" s="163">
        <f t="shared" ca="1" si="1485"/>
        <v>0</v>
      </c>
      <c r="GR426" s="163">
        <f t="shared" ca="1" si="1485"/>
        <v>0</v>
      </c>
      <c r="GS426" s="163">
        <f t="shared" ca="1" si="1485"/>
        <v>0</v>
      </c>
      <c r="GT426" s="163">
        <f t="shared" ca="1" si="1485"/>
        <v>0</v>
      </c>
      <c r="GU426" s="163">
        <f t="shared" ca="1" si="1485"/>
        <v>0</v>
      </c>
      <c r="GV426" s="163">
        <f t="shared" ca="1" si="1485"/>
        <v>0</v>
      </c>
      <c r="GW426" s="163">
        <f t="shared" ca="1" si="1485"/>
        <v>0</v>
      </c>
      <c r="GX426" s="163">
        <f t="shared" ca="1" si="1485"/>
        <v>0</v>
      </c>
      <c r="GY426" s="163">
        <f t="shared" ca="1" si="1485"/>
        <v>0</v>
      </c>
      <c r="GZ426" s="161" cm="1">
        <f t="array" aca="1" ref="GZ426" ca="1">INDEX(i.rev,$K426,GZ$15)</f>
        <v>0</v>
      </c>
      <c r="HA426" s="163">
        <f t="shared" ca="1" si="1446"/>
        <v>0</v>
      </c>
      <c r="HB426" s="161" cm="1">
        <f t="array" aca="1" ref="HB426" ca="1">INDEX(i.rev,$K426,HB$15)</f>
        <v>1</v>
      </c>
      <c r="HC426" s="163">
        <f t="shared" ca="1" si="1475"/>
        <v>0</v>
      </c>
      <c r="HD426" s="163">
        <f t="shared" ca="1" si="1475"/>
        <v>0</v>
      </c>
      <c r="HE426" s="163">
        <f t="shared" ca="1" si="1475"/>
        <v>0</v>
      </c>
      <c r="HF426" s="163">
        <f t="shared" ca="1" si="1475"/>
        <v>0</v>
      </c>
      <c r="HG426" s="163">
        <f t="shared" ca="1" si="1475"/>
        <v>0</v>
      </c>
      <c r="HH426" s="163">
        <f t="shared" ca="1" si="1475"/>
        <v>0</v>
      </c>
      <c r="HI426" s="163">
        <f t="shared" ca="1" si="1475"/>
        <v>0</v>
      </c>
      <c r="HJ426" s="10"/>
      <c r="HK426" s="163" t="str">
        <f t="shared" ca="1" si="1475"/>
        <v>-</v>
      </c>
      <c r="HL426" s="163" t="str">
        <f t="shared" ca="1" si="1475"/>
        <v>-</v>
      </c>
      <c r="HM426" s="163" t="str">
        <f t="shared" ca="1" si="1475"/>
        <v>-</v>
      </c>
      <c r="HN426" s="163" t="str">
        <f t="shared" ca="1" si="1475"/>
        <v>-</v>
      </c>
      <c r="HO426" s="163" t="str">
        <f t="shared" ca="1" si="1475"/>
        <v>-</v>
      </c>
      <c r="HP426" s="161" t="b">
        <f t="shared" ca="1" si="1486"/>
        <v>0</v>
      </c>
      <c r="HQ426" s="161" t="b">
        <f t="shared" ca="1" si="1486"/>
        <v>0</v>
      </c>
      <c r="HR426" s="161" t="b">
        <f t="shared" ca="1" si="1486"/>
        <v>1</v>
      </c>
      <c r="HS426" s="163">
        <f t="shared" ca="1" si="1475"/>
        <v>0</v>
      </c>
      <c r="HT426" s="161">
        <f t="shared" ca="1" si="1487"/>
        <v>1</v>
      </c>
      <c r="HU426" s="161">
        <f t="shared" ca="1" si="1487"/>
        <v>1</v>
      </c>
      <c r="HV426" s="163" t="str">
        <f t="shared" ca="1" si="1475"/>
        <v>-</v>
      </c>
      <c r="HW426" s="163" t="str">
        <f t="shared" ca="1" si="1475"/>
        <v>-</v>
      </c>
      <c r="HX426" s="163" t="str">
        <f t="shared" ca="1" si="1475"/>
        <v>-</v>
      </c>
      <c r="HY426" s="163" t="str">
        <f t="shared" ca="1" si="1475"/>
        <v>-</v>
      </c>
      <c r="HZ426" s="163" t="str">
        <f t="shared" ca="1" si="1475"/>
        <v>-</v>
      </c>
      <c r="IA426" s="163" t="str">
        <f t="shared" ca="1" si="1475"/>
        <v>-</v>
      </c>
      <c r="IB426" s="163" t="str">
        <f t="shared" ca="1" si="1475"/>
        <v>-</v>
      </c>
      <c r="IC426" s="163" t="str">
        <f t="shared" ca="1" si="1475"/>
        <v>-</v>
      </c>
      <c r="ID426" s="163" t="str">
        <f t="shared" ca="1" si="1475"/>
        <v>-</v>
      </c>
      <c r="IE426" s="163" t="b">
        <f t="shared" ca="1" si="1475"/>
        <v>1</v>
      </c>
      <c r="IF426" s="163" t="str">
        <f t="shared" ca="1" si="1475"/>
        <v>-</v>
      </c>
      <c r="IG426" s="163" t="str">
        <f t="shared" ca="1" si="1475"/>
        <v>-</v>
      </c>
      <c r="IH426" s="163" t="str">
        <f t="shared" ca="1" si="1475"/>
        <v>-</v>
      </c>
      <c r="II426" s="163" t="b">
        <f t="shared" ca="1" si="1488"/>
        <v>1</v>
      </c>
      <c r="IJ426" s="163">
        <f t="shared" ca="1" si="1488"/>
        <v>0</v>
      </c>
      <c r="IK426" s="163" t="str">
        <f t="shared" ca="1" si="1488"/>
        <v>-</v>
      </c>
      <c r="IL426" s="163" t="str">
        <f t="shared" ca="1" si="1488"/>
        <v>-</v>
      </c>
      <c r="IM426" s="163" t="str">
        <f t="shared" ca="1" si="1488"/>
        <v>-</v>
      </c>
      <c r="IN426" s="163" t="str">
        <f t="shared" ca="1" si="1488"/>
        <v>-</v>
      </c>
      <c r="IO426" s="163" t="str">
        <f t="shared" ca="1" si="1488"/>
        <v>-</v>
      </c>
      <c r="IP426" s="163">
        <f t="shared" ca="1" si="1488"/>
        <v>0</v>
      </c>
      <c r="IQ426" s="163" t="str">
        <f t="shared" ca="1" si="1488"/>
        <v>-</v>
      </c>
      <c r="IR426" s="163" t="str">
        <f t="shared" ca="1" si="1488"/>
        <v>-</v>
      </c>
      <c r="IS426" s="163" t="str">
        <f t="shared" ca="1" si="1488"/>
        <v>-</v>
      </c>
      <c r="IT426" s="163">
        <f t="shared" ca="1" si="1488"/>
        <v>500</v>
      </c>
      <c r="IU426" s="163">
        <f t="shared" ca="1" si="1488"/>
        <v>500</v>
      </c>
      <c r="IV426" s="163" t="str">
        <f t="shared" ca="1" si="1488"/>
        <v>-</v>
      </c>
      <c r="IW426" s="163" t="str">
        <f t="shared" ca="1" si="1488"/>
        <v>-</v>
      </c>
      <c r="IX426" s="163" t="str">
        <f t="shared" ca="1" si="1488"/>
        <v>-</v>
      </c>
      <c r="IY426" s="163" t="str">
        <f t="shared" ca="1" si="1489"/>
        <v>-</v>
      </c>
      <c r="IZ426" s="163" t="str">
        <f t="shared" ca="1" si="1451"/>
        <v>-</v>
      </c>
      <c r="JA426" s="163" t="str">
        <f t="shared" ca="1" si="1451"/>
        <v>-</v>
      </c>
      <c r="JB426" s="163" t="str">
        <f t="shared" ca="1" si="1451"/>
        <v>-</v>
      </c>
      <c r="JC426" s="163" t="str">
        <f t="shared" ca="1" si="1451"/>
        <v>-</v>
      </c>
      <c r="JD426" s="163" t="str">
        <f t="shared" ca="1" si="1451"/>
        <v>-</v>
      </c>
      <c r="JE426" s="163" t="str">
        <f t="shared" ca="1" si="1451"/>
        <v>-</v>
      </c>
      <c r="JF426" s="163" t="str">
        <f t="shared" ca="1" si="1451"/>
        <v>-</v>
      </c>
      <c r="JG426" s="163" t="str">
        <f t="shared" ca="1" si="1451"/>
        <v>-</v>
      </c>
      <c r="JH426" s="163" t="str">
        <f t="shared" ca="1" si="1451"/>
        <v>-</v>
      </c>
      <c r="JI426" s="163" t="str">
        <f t="shared" ca="1" si="1452"/>
        <v>-</v>
      </c>
      <c r="JJ426" s="163" t="str">
        <f t="shared" ca="1" si="1452"/>
        <v>-</v>
      </c>
      <c r="JK426" s="163" t="str">
        <f t="shared" ca="1" si="1452"/>
        <v>-</v>
      </c>
      <c r="JL426" s="163" t="str">
        <f t="shared" ca="1" si="1452"/>
        <v>-</v>
      </c>
      <c r="JM426" s="163" t="str">
        <f t="shared" ca="1" si="1452"/>
        <v>-</v>
      </c>
      <c r="JN426" s="163" t="str">
        <f t="shared" ca="1" si="1452"/>
        <v>-</v>
      </c>
      <c r="JO426" s="163" t="str">
        <f t="shared" ca="1" si="1452"/>
        <v>-</v>
      </c>
      <c r="JP426" s="163" t="str">
        <f t="shared" ca="1" si="1452"/>
        <v>-</v>
      </c>
      <c r="JQ426" s="163" t="str">
        <f t="shared" ca="1" si="1452"/>
        <v>-</v>
      </c>
      <c r="JR426" s="163" t="str">
        <f t="shared" ca="1" si="1452"/>
        <v>-</v>
      </c>
      <c r="JS426" s="163" t="str">
        <f t="shared" ca="1" si="1493"/>
        <v>-</v>
      </c>
      <c r="JT426" s="163" t="str">
        <f t="shared" ca="1" si="1493"/>
        <v>-</v>
      </c>
      <c r="JU426" s="163" t="str">
        <f t="shared" ca="1" si="1493"/>
        <v>-</v>
      </c>
      <c r="JV426" s="163" t="str">
        <f t="shared" ca="1" si="1493"/>
        <v>-</v>
      </c>
      <c r="JW426" s="163" t="str">
        <f t="shared" ca="1" si="1493"/>
        <v>-</v>
      </c>
      <c r="JX426" s="163" t="str">
        <f t="shared" ca="1" si="1489"/>
        <v>-</v>
      </c>
      <c r="JY426" s="163" t="str">
        <f t="shared" ca="1" si="1480"/>
        <v>-</v>
      </c>
      <c r="JZ426" s="163" t="str">
        <f t="shared" ca="1" si="1480"/>
        <v>-</v>
      </c>
      <c r="KA426" s="163" t="str">
        <f t="shared" ca="1" si="1480"/>
        <v>-</v>
      </c>
      <c r="KB426" s="163" t="str">
        <f t="shared" ca="1" si="1480"/>
        <v>-</v>
      </c>
      <c r="KC426" s="163" t="str">
        <f t="shared" ca="1" si="1480"/>
        <v>-</v>
      </c>
      <c r="KD426" s="163" t="str">
        <f t="shared" ca="1" si="1480"/>
        <v>-</v>
      </c>
      <c r="KE426" s="163" t="str">
        <f t="shared" ca="1" si="1480"/>
        <v>-</v>
      </c>
      <c r="KF426" s="163" t="str">
        <f t="shared" ca="1" si="1480"/>
        <v>-</v>
      </c>
      <c r="KG426" s="163" t="str">
        <f t="shared" ca="1" si="1480"/>
        <v>-</v>
      </c>
      <c r="KH426" s="163" t="str">
        <f t="shared" ca="1" si="1480"/>
        <v>-</v>
      </c>
      <c r="KI426" s="163" t="str">
        <f t="shared" ca="1" si="1480"/>
        <v>-</v>
      </c>
      <c r="KJ426" s="163" t="str">
        <f t="shared" ca="1" si="1480"/>
        <v>-</v>
      </c>
      <c r="KK426" s="163" t="str">
        <f t="shared" ca="1" si="1480"/>
        <v>-</v>
      </c>
      <c r="KL426" s="163" t="str">
        <f t="shared" ca="1" si="1480"/>
        <v>-</v>
      </c>
      <c r="KM426" s="163" t="str">
        <f t="shared" ca="1" si="1480"/>
        <v>-</v>
      </c>
      <c r="KN426" s="163" t="str">
        <f t="shared" ca="1" si="1480"/>
        <v>-</v>
      </c>
      <c r="KO426" s="163" t="str">
        <f t="shared" ca="1" si="1480"/>
        <v>-</v>
      </c>
      <c r="KP426" s="163" t="str">
        <f t="shared" ca="1" si="1480"/>
        <v>-</v>
      </c>
      <c r="KQ426" s="163" t="str">
        <f t="shared" ca="1" si="1480"/>
        <v>-</v>
      </c>
      <c r="KR426" s="163" t="str">
        <f t="shared" ca="1" si="1480"/>
        <v>-</v>
      </c>
      <c r="KS426" s="163" t="str">
        <f t="shared" ca="1" si="1480"/>
        <v>-</v>
      </c>
      <c r="KT426" s="163" t="str">
        <f t="shared" ca="1" si="1480"/>
        <v>-</v>
      </c>
      <c r="KU426" s="163" t="str">
        <f t="shared" ca="1" si="1480"/>
        <v>-</v>
      </c>
      <c r="KV426" s="163" t="str">
        <f t="shared" ca="1" si="1480"/>
        <v>-</v>
      </c>
      <c r="KW426" s="163" t="str">
        <f t="shared" ca="1" si="1480"/>
        <v>-</v>
      </c>
      <c r="KX426" s="163" t="str">
        <f t="shared" ca="1" si="1480"/>
        <v>-</v>
      </c>
      <c r="KY426" s="163" t="str">
        <f t="shared" ca="1" si="1480"/>
        <v>-</v>
      </c>
      <c r="KZ426" s="163" t="str">
        <f t="shared" ca="1" si="1480"/>
        <v>-</v>
      </c>
      <c r="LA426" s="163" t="str">
        <f t="shared" ca="1" si="1480"/>
        <v>-</v>
      </c>
      <c r="LB426" s="163" t="str">
        <f t="shared" ca="1" si="1480"/>
        <v>-</v>
      </c>
      <c r="LC426" s="163" t="str">
        <f t="shared" ca="1" si="1480"/>
        <v>-</v>
      </c>
      <c r="LD426" s="163" t="str">
        <f t="shared" ca="1" si="1480"/>
        <v>-</v>
      </c>
      <c r="LE426" s="163" t="str">
        <f t="shared" ca="1" si="1480"/>
        <v>-</v>
      </c>
      <c r="LF426" s="163" t="str">
        <f t="shared" ca="1" si="1480"/>
        <v>-</v>
      </c>
      <c r="LG426" s="163" t="str">
        <f t="shared" ca="1" si="1480"/>
        <v>-</v>
      </c>
      <c r="LH426" s="163" t="str">
        <f t="shared" ca="1" si="1480"/>
        <v>-</v>
      </c>
      <c r="LI426" s="163" t="str">
        <f t="shared" ca="1" si="1480"/>
        <v>-</v>
      </c>
      <c r="LJ426" s="163" t="str">
        <f t="shared" ca="1" si="1480"/>
        <v>-</v>
      </c>
      <c r="LK426" s="163" t="str">
        <f t="shared" ca="1" si="1480"/>
        <v>-</v>
      </c>
      <c r="LL426" s="163" t="str">
        <f t="shared" ca="1" si="1480"/>
        <v>-</v>
      </c>
      <c r="LM426" s="163" t="str">
        <f t="shared" ca="1" si="1480"/>
        <v>-</v>
      </c>
      <c r="LN426" s="163" t="str">
        <f t="shared" ca="1" si="1480"/>
        <v>-</v>
      </c>
      <c r="LO426" s="163" t="str">
        <f t="shared" ca="1" si="1489"/>
        <v>-</v>
      </c>
      <c r="LP426" s="163" t="str">
        <f t="shared" ca="1" si="1489"/>
        <v>-</v>
      </c>
      <c r="LQ426" s="163" t="str">
        <f t="shared" ca="1" si="1489"/>
        <v>-</v>
      </c>
      <c r="LR426" s="163" t="str">
        <f t="shared" ca="1" si="1489"/>
        <v>-</v>
      </c>
      <c r="LS426" s="163" t="str">
        <f t="shared" ca="1" si="1489"/>
        <v>-</v>
      </c>
      <c r="LT426" s="163" t="str">
        <f t="shared" ca="1" si="1489"/>
        <v>-</v>
      </c>
      <c r="LU426" s="163" t="str">
        <f t="shared" ca="1" si="1489"/>
        <v>-</v>
      </c>
      <c r="LV426" s="163" t="str">
        <f t="shared" ca="1" si="1489"/>
        <v>-</v>
      </c>
      <c r="LW426" s="163" t="str">
        <f t="shared" ca="1" si="1489"/>
        <v>-</v>
      </c>
      <c r="LX426" s="163" t="str">
        <f t="shared" ca="1" si="1489"/>
        <v>-</v>
      </c>
      <c r="LY426" s="10"/>
      <c r="LZ426" s="161">
        <f t="shared" ca="1" si="1455"/>
        <v>4.4999999999999998E-2</v>
      </c>
      <c r="MA426" s="161">
        <f t="shared" ca="1" si="1456"/>
        <v>4.4999999999999998E-2</v>
      </c>
      <c r="MB426" s="163">
        <f t="shared" ca="1" si="1490"/>
        <v>1</v>
      </c>
      <c r="MC426" s="163">
        <f t="shared" ca="1" si="1490"/>
        <v>0</v>
      </c>
      <c r="MD426" s="163">
        <f t="shared" ca="1" si="1490"/>
        <v>1</v>
      </c>
      <c r="ME426" s="163">
        <f t="shared" ca="1" si="1490"/>
        <v>1</v>
      </c>
      <c r="MF426" s="163">
        <f t="shared" ca="1" si="1490"/>
        <v>0</v>
      </c>
      <c r="MG426" s="163">
        <f t="shared" ca="1" si="1490"/>
        <v>70</v>
      </c>
      <c r="MH426" s="163">
        <f t="shared" ca="1" si="1490"/>
        <v>50</v>
      </c>
      <c r="MI426" s="163">
        <f t="shared" ca="1" si="1490"/>
        <v>85</v>
      </c>
      <c r="MJ426" s="163">
        <f t="shared" ca="1" si="1490"/>
        <v>50</v>
      </c>
      <c r="MK426" s="161">
        <f t="shared" ca="1" si="1458"/>
        <v>1</v>
      </c>
      <c r="ML426" s="161">
        <f t="shared" ca="1" si="1459"/>
        <v>1</v>
      </c>
      <c r="MM426" s="161">
        <f t="shared" ca="1" si="1460"/>
        <v>1</v>
      </c>
      <c r="MN426" s="161">
        <f t="shared" ca="1" si="1461"/>
        <v>1</v>
      </c>
      <c r="MO426" s="161">
        <f t="shared" ca="1" si="1461"/>
        <v>1</v>
      </c>
      <c r="MP426" s="163">
        <f t="shared" ca="1" si="1490"/>
        <v>1</v>
      </c>
      <c r="MQ426" s="10"/>
      <c r="MR426" s="163">
        <f t="shared" ca="1" si="1490"/>
        <v>1</v>
      </c>
      <c r="MS426" s="161">
        <f t="shared" ca="1" si="1462"/>
        <v>1</v>
      </c>
      <c r="MT426" s="163">
        <f t="shared" ca="1" si="1490"/>
        <v>0.75</v>
      </c>
      <c r="MU426" s="163">
        <f t="shared" ca="1" si="1490"/>
        <v>0.8</v>
      </c>
      <c r="MV426" s="163">
        <f t="shared" ca="1" si="1457"/>
        <v>0.82499999999999996</v>
      </c>
      <c r="MW426" s="163">
        <f t="shared" ca="1" si="1457"/>
        <v>0.875</v>
      </c>
      <c r="MX426" s="163">
        <f t="shared" ca="1" si="1490"/>
        <v>0.9</v>
      </c>
      <c r="MY426" s="163">
        <f t="shared" ca="1" si="1496"/>
        <v>0.75</v>
      </c>
      <c r="MZ426" s="163">
        <f t="shared" ca="1" si="1495"/>
        <v>0.78142857142857147</v>
      </c>
      <c r="NA426" s="163">
        <f t="shared" ca="1" si="1495"/>
        <v>0.82499999999999996</v>
      </c>
      <c r="NB426" s="163">
        <f t="shared" ca="1" si="1496"/>
        <v>0.875</v>
      </c>
      <c r="NC426" s="163">
        <f t="shared" ca="1" si="1496"/>
        <v>0.9</v>
      </c>
      <c r="ND426" s="163">
        <f t="shared" ca="1" si="1495"/>
        <v>0.9</v>
      </c>
      <c r="NE426" s="163">
        <f t="shared" ca="1" si="1496"/>
        <v>0.75</v>
      </c>
      <c r="NF426" s="163">
        <f t="shared" ca="1" si="1495"/>
        <v>0.78142857142857147</v>
      </c>
      <c r="NG426" s="163">
        <f t="shared" ca="1" si="1495"/>
        <v>0.82499999999999996</v>
      </c>
      <c r="NH426" s="163">
        <f t="shared" ca="1" si="1496"/>
        <v>0.875</v>
      </c>
      <c r="NI426" s="163">
        <f t="shared" ca="1" si="1496"/>
        <v>0.9</v>
      </c>
      <c r="NJ426" s="163">
        <f t="shared" ca="1" si="1495"/>
        <v>0.9</v>
      </c>
      <c r="NK426" s="163">
        <f t="shared" ca="1" si="1496"/>
        <v>0.75</v>
      </c>
      <c r="NL426" s="163">
        <f t="shared" ca="1" si="1495"/>
        <v>0.78142857142857147</v>
      </c>
      <c r="NM426" s="163">
        <f t="shared" ca="1" si="1495"/>
        <v>0.82499999999999996</v>
      </c>
      <c r="NN426" s="163">
        <f t="shared" ca="1" si="1496"/>
        <v>0.875</v>
      </c>
      <c r="NO426" s="163">
        <f t="shared" ca="1" si="1496"/>
        <v>0.9</v>
      </c>
      <c r="NP426" s="163">
        <f t="shared" ca="1" si="1495"/>
        <v>0.9</v>
      </c>
      <c r="NQ426" s="163">
        <f t="shared" ca="1" si="1496"/>
        <v>0.75</v>
      </c>
      <c r="NR426" s="163">
        <f t="shared" ca="1" si="1495"/>
        <v>0.78142857142857147</v>
      </c>
      <c r="NS426" s="163">
        <f t="shared" ca="1" si="1495"/>
        <v>0.82499999999999996</v>
      </c>
      <c r="NT426" s="163">
        <f t="shared" ca="1" si="1496"/>
        <v>0.875</v>
      </c>
      <c r="NU426" s="163">
        <f t="shared" ca="1" si="1496"/>
        <v>0.9</v>
      </c>
      <c r="NV426" s="163">
        <f t="shared" ca="1" si="1495"/>
        <v>0.9</v>
      </c>
      <c r="NW426" s="163">
        <f t="shared" ca="1" si="1496"/>
        <v>0.75</v>
      </c>
      <c r="NX426" s="163">
        <f t="shared" ca="1" si="1495"/>
        <v>0.78142857142857147</v>
      </c>
      <c r="NY426" s="163">
        <f t="shared" ca="1" si="1495"/>
        <v>0.82499999999999996</v>
      </c>
      <c r="NZ426" s="163">
        <f t="shared" ca="1" si="1496"/>
        <v>0.875</v>
      </c>
      <c r="OA426" s="163">
        <f t="shared" ca="1" si="1496"/>
        <v>0.9</v>
      </c>
      <c r="OB426" s="163">
        <f t="shared" ca="1" si="1495"/>
        <v>0.9</v>
      </c>
      <c r="OC426" s="163">
        <f t="shared" ca="1" si="1496"/>
        <v>0.75</v>
      </c>
      <c r="OD426" s="163">
        <f t="shared" ca="1" si="1495"/>
        <v>0.78142857142857147</v>
      </c>
      <c r="OE426" s="163">
        <f t="shared" ca="1" si="1495"/>
        <v>0.82499999999999996</v>
      </c>
      <c r="OF426" s="163">
        <f t="shared" ca="1" si="1496"/>
        <v>0.875</v>
      </c>
      <c r="OG426" s="163">
        <f t="shared" ca="1" si="1496"/>
        <v>0.9</v>
      </c>
      <c r="OH426" s="163">
        <f t="shared" ca="1" si="1495"/>
        <v>0.9</v>
      </c>
      <c r="OI426" s="163">
        <f t="shared" ca="1" si="1496"/>
        <v>0.75</v>
      </c>
      <c r="OJ426" s="163">
        <f t="shared" ca="1" si="1495"/>
        <v>0.76904761904761909</v>
      </c>
      <c r="OK426" s="163">
        <f t="shared" ca="1" si="1495"/>
        <v>0.82000000000000006</v>
      </c>
      <c r="OL426" s="163">
        <f t="shared" ca="1" si="1496"/>
        <v>0.875</v>
      </c>
      <c r="OM426" s="163">
        <f t="shared" ca="1" si="1496"/>
        <v>0.9</v>
      </c>
      <c r="ON426" s="163">
        <f t="shared" ca="1" si="1495"/>
        <v>0.90000000000000013</v>
      </c>
      <c r="OO426" s="163">
        <f t="shared" ca="1" si="1496"/>
        <v>0.75</v>
      </c>
      <c r="OP426" s="163">
        <f t="shared" ca="1" si="1495"/>
        <v>0.76904761904761909</v>
      </c>
      <c r="OQ426" s="163">
        <f t="shared" ca="1" si="1495"/>
        <v>0.82000000000000006</v>
      </c>
      <c r="OR426" s="163">
        <f t="shared" ca="1" si="1496"/>
        <v>0.875</v>
      </c>
      <c r="OS426" s="163">
        <f t="shared" ca="1" si="1496"/>
        <v>0.9</v>
      </c>
      <c r="OT426" s="163">
        <f t="shared" ca="1" si="1495"/>
        <v>0.9</v>
      </c>
      <c r="OU426" s="163">
        <f t="shared" ca="1" si="1463"/>
        <v>0.875</v>
      </c>
      <c r="OV426" s="161">
        <f t="shared" si="1464"/>
        <v>1.1499999999999999</v>
      </c>
      <c r="OW426" s="161">
        <f t="shared" ca="1" si="1465"/>
        <v>1</v>
      </c>
      <c r="OX426" s="161" t="str">
        <f t="shared" ca="1" si="1466"/>
        <v>-</v>
      </c>
      <c r="OY426" s="163" t="str">
        <f t="shared" ca="1" si="1467"/>
        <v>-</v>
      </c>
      <c r="OZ426" s="161" t="str">
        <f t="shared" ca="1" si="1468"/>
        <v>-</v>
      </c>
      <c r="PA426" s="161" t="str">
        <f t="shared" ca="1" si="1469"/>
        <v>-</v>
      </c>
      <c r="PB426" s="163">
        <f t="shared" ca="1" si="1490"/>
        <v>0</v>
      </c>
      <c r="PC426" s="27">
        <v>0</v>
      </c>
    </row>
    <row r="427" spans="1:419" s="143" customFormat="1" hidden="1" outlineLevel="1">
      <c r="A427" s="121">
        <f t="shared" si="14"/>
        <v>422</v>
      </c>
      <c r="B427" s="121">
        <f>$A$18</f>
        <v>13</v>
      </c>
      <c r="C427" s="143">
        <f t="shared" si="1476"/>
        <v>1002</v>
      </c>
      <c r="D427" s="143" t="s">
        <v>884</v>
      </c>
      <c r="E427" s="143" t="b">
        <f t="shared" si="1430"/>
        <v>1</v>
      </c>
      <c r="F427" s="143" t="b">
        <v>0</v>
      </c>
      <c r="G427" s="143" t="b">
        <f t="shared" si="1471"/>
        <v>1</v>
      </c>
      <c r="H427" s="139">
        <f t="shared" ca="1" si="1491"/>
        <v>3</v>
      </c>
      <c r="I427" s="32">
        <v>2</v>
      </c>
      <c r="J427" s="32">
        <v>1</v>
      </c>
      <c r="K427" s="139">
        <f t="shared" ca="1" si="1491"/>
        <v>1</v>
      </c>
      <c r="L427" s="139">
        <f t="shared" ca="1" si="1491"/>
        <v>1</v>
      </c>
      <c r="M427" s="139">
        <f t="shared" ca="1" si="1491"/>
        <v>1</v>
      </c>
      <c r="N427" s="139">
        <f t="shared" ca="1" si="1491"/>
        <v>1</v>
      </c>
      <c r="O427" s="139">
        <f t="shared" ca="1" si="1491"/>
        <v>1</v>
      </c>
      <c r="P427" s="139">
        <f t="shared" ca="1" si="1491"/>
        <v>1</v>
      </c>
      <c r="Q427" s="139">
        <f t="shared" ca="1" si="1491"/>
        <v>1</v>
      </c>
      <c r="R427" s="139">
        <f t="shared" ca="1" si="1491"/>
        <v>2</v>
      </c>
      <c r="S427" s="139">
        <v>1</v>
      </c>
      <c r="T427" s="139">
        <v>1</v>
      </c>
      <c r="U427" s="139">
        <v>1</v>
      </c>
      <c r="V427" s="139">
        <v>1</v>
      </c>
      <c r="W427" s="32">
        <v>1</v>
      </c>
      <c r="X427" s="139">
        <f t="shared" ca="1" si="1491"/>
        <v>1</v>
      </c>
      <c r="Y427" s="139">
        <f t="shared" ca="1" si="1491"/>
        <v>1</v>
      </c>
      <c r="Z427" s="139">
        <f t="shared" ca="1" si="1491"/>
        <v>1</v>
      </c>
      <c r="AA427" s="139">
        <f t="shared" ca="1" si="1491"/>
        <v>1</v>
      </c>
      <c r="AB427" s="139">
        <f t="shared" ca="1" si="1491"/>
        <v>1</v>
      </c>
      <c r="AC427" s="139">
        <f t="shared" ca="1" si="1472"/>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00010 Yield DSP CropgrazeFALSE (F33N11)</v>
      </c>
      <c r="AF427" s="10" t="str">
        <f ca="1">IF(COUNTIF(AE$5:AE427,AE427)=1,"-","Dup")</f>
        <v>-</v>
      </c>
      <c r="AG427" s="10"/>
      <c r="AH427" s="163" t="str">
        <f t="shared" ca="1" si="1482"/>
        <v>-</v>
      </c>
      <c r="AI427" s="163" t="str">
        <f t="shared" ca="1" si="1482"/>
        <v>-</v>
      </c>
      <c r="AJ427" s="163" t="str">
        <f t="shared" ca="1" si="1482"/>
        <v>-</v>
      </c>
      <c r="AK427" s="163" t="str">
        <f t="shared" ca="1" si="1482"/>
        <v>-</v>
      </c>
      <c r="AL427" s="163" t="str">
        <f t="shared" ca="1" si="1482"/>
        <v>-</v>
      </c>
      <c r="AM427" s="163" t="b">
        <f t="shared" ca="1" si="1482"/>
        <v>1</v>
      </c>
      <c r="AN427" s="10"/>
      <c r="AO427" s="161" t="b">
        <f t="shared" si="1483"/>
        <v>0</v>
      </c>
      <c r="AP427" s="161" t="str">
        <f t="shared" si="1483"/>
        <v>-</v>
      </c>
      <c r="AQ427" s="161" t="b">
        <f t="shared" si="1483"/>
        <v>0</v>
      </c>
      <c r="AR427" s="161" t="b">
        <f t="shared" si="1483"/>
        <v>1</v>
      </c>
      <c r="AS427" s="161" t="b">
        <f t="shared" si="1483"/>
        <v>1</v>
      </c>
      <c r="AT427" s="161" t="b">
        <f t="shared" si="1483"/>
        <v>0</v>
      </c>
      <c r="AU427" s="161">
        <f t="shared" ca="1" si="1433"/>
        <v>0</v>
      </c>
      <c r="AV427" s="161" t="b">
        <f t="shared" ref="AV427:AZ436" si="1497">INDEX(i.risk_aversion,$J427,AV$15)</f>
        <v>0</v>
      </c>
      <c r="AW427" s="161" t="b">
        <f t="shared" si="1497"/>
        <v>0</v>
      </c>
      <c r="AX427" s="161" t="str">
        <f t="shared" si="1497"/>
        <v>-</v>
      </c>
      <c r="AY427" s="161" t="str">
        <f t="shared" si="1497"/>
        <v>-</v>
      </c>
      <c r="AZ427" s="161" t="str">
        <f t="shared" si="1497"/>
        <v>-</v>
      </c>
      <c r="BA427" s="10"/>
      <c r="BB427" s="161" t="b">
        <f t="shared" si="1435"/>
        <v>1</v>
      </c>
      <c r="BC427" s="163" t="b">
        <f t="shared" ca="1" si="1436"/>
        <v>1</v>
      </c>
      <c r="BD427" s="163" t="b">
        <f t="shared" ca="1" si="1436"/>
        <v>1</v>
      </c>
      <c r="BE427" s="162">
        <f t="shared" ca="1" si="1437"/>
        <v>3210</v>
      </c>
      <c r="BF427" s="163" t="str">
        <f t="shared" ca="1" si="1477"/>
        <v>-</v>
      </c>
      <c r="BG427" s="163" t="str">
        <f t="shared" ca="1" si="1477"/>
        <v>-</v>
      </c>
      <c r="BH427" s="163" t="str">
        <f t="shared" ca="1" si="1477"/>
        <v>-</v>
      </c>
      <c r="BI427" s="163" t="str">
        <f t="shared" ca="1" si="1477"/>
        <v>-</v>
      </c>
      <c r="BJ427" s="163" t="str">
        <f t="shared" ca="1" si="1477"/>
        <v>-</v>
      </c>
      <c r="BK427" s="163">
        <f t="shared" ca="1" si="1477"/>
        <v>1</v>
      </c>
      <c r="BL427" s="163">
        <f t="shared" ca="1" si="1477"/>
        <v>1</v>
      </c>
      <c r="BM427" s="163" t="str">
        <f t="shared" ca="1" si="1477"/>
        <v>-</v>
      </c>
      <c r="BN427" s="163" t="str">
        <f t="shared" ca="1" si="1477"/>
        <v>-</v>
      </c>
      <c r="BO427" s="163" t="b">
        <f t="shared" ca="1" si="1439"/>
        <v>0</v>
      </c>
      <c r="BP427" s="163" t="b">
        <f t="shared" ca="1" si="1439"/>
        <v>0</v>
      </c>
      <c r="BQ427" s="163" t="b">
        <f t="shared" ca="1" si="1439"/>
        <v>0</v>
      </c>
      <c r="BR427" s="163" t="b">
        <f t="shared" ca="1" si="1439"/>
        <v>0</v>
      </c>
      <c r="BS427" s="163" t="b">
        <f t="shared" ca="1" si="1439"/>
        <v>0</v>
      </c>
      <c r="BT427" s="163" t="b">
        <f t="shared" ca="1" si="1439"/>
        <v>0</v>
      </c>
      <c r="BU427" s="163" t="b">
        <f t="shared" ca="1" si="1439"/>
        <v>0</v>
      </c>
      <c r="BV427" s="163" t="b">
        <f t="shared" ca="1" si="1439"/>
        <v>0</v>
      </c>
      <c r="BW427" s="163" t="b">
        <f t="shared" ca="1" si="1439"/>
        <v>0</v>
      </c>
      <c r="BX427" s="163" t="str">
        <f t="shared" ca="1" si="1438"/>
        <v>-</v>
      </c>
      <c r="BY427" s="163" t="str">
        <f t="shared" ca="1" si="1440"/>
        <v>-</v>
      </c>
      <c r="BZ427" s="163" t="str">
        <f t="shared" ca="1" si="1440"/>
        <v>-</v>
      </c>
      <c r="CA427" s="163" t="str">
        <f t="shared" ca="1" si="1440"/>
        <v>-</v>
      </c>
      <c r="CB427" s="163" t="str">
        <f t="shared" ca="1" si="1440"/>
        <v>-</v>
      </c>
      <c r="CC427" s="163" t="str">
        <f t="shared" ca="1" si="1440"/>
        <v>-</v>
      </c>
      <c r="CD427" s="163" t="str">
        <f t="shared" ca="1" si="1440"/>
        <v>-</v>
      </c>
      <c r="CE427" s="163" t="str">
        <f t="shared" ca="1" si="1440"/>
        <v>-</v>
      </c>
      <c r="CF427" s="163" t="str">
        <f t="shared" ca="1" si="1440"/>
        <v>-</v>
      </c>
      <c r="CG427" s="163" t="str">
        <f t="shared" ca="1" si="1438"/>
        <v>-</v>
      </c>
      <c r="CH427" s="163" t="str">
        <f t="shared" ca="1" si="1438"/>
        <v>-</v>
      </c>
      <c r="CI427" s="163" t="str">
        <f t="shared" ca="1" si="1438"/>
        <v>-</v>
      </c>
      <c r="CJ427" s="163" t="str">
        <f t="shared" ca="1" si="1438"/>
        <v>-</v>
      </c>
      <c r="CK427" s="163" t="str">
        <f t="shared" ca="1" si="1438"/>
        <v>-</v>
      </c>
      <c r="CL427" s="163" t="str">
        <f t="shared" ca="1" si="1438"/>
        <v>-</v>
      </c>
      <c r="CM427" s="163" t="str">
        <f t="shared" ca="1" si="1438"/>
        <v>-</v>
      </c>
      <c r="CN427" s="163" t="str">
        <f t="shared" ca="1" si="1438"/>
        <v>-</v>
      </c>
      <c r="CO427" s="163" t="str">
        <f t="shared" ca="1" si="1438"/>
        <v>-</v>
      </c>
      <c r="CP427" s="163" t="str">
        <f t="shared" ca="1" si="1438"/>
        <v>-</v>
      </c>
      <c r="CQ427" s="163" t="str">
        <f t="shared" ca="1" si="1438"/>
        <v>-</v>
      </c>
      <c r="CR427" s="163" t="str">
        <f t="shared" ca="1" si="1438"/>
        <v>-</v>
      </c>
      <c r="CS427" s="163" t="str">
        <f t="shared" ca="1" si="1438"/>
        <v>-</v>
      </c>
      <c r="CT427" s="163" t="str">
        <f t="shared" ca="1" si="1438"/>
        <v>-</v>
      </c>
      <c r="CU427" s="163" t="str">
        <f t="shared" ca="1" si="1441"/>
        <v>-</v>
      </c>
      <c r="CV427" s="163" t="str">
        <f t="shared" ca="1" si="1441"/>
        <v>-</v>
      </c>
      <c r="CW427" s="163" t="str">
        <f t="shared" ca="1" si="1441"/>
        <v>-</v>
      </c>
      <c r="CX427" s="163" t="str">
        <f t="shared" ca="1" si="1441"/>
        <v>-</v>
      </c>
      <c r="CY427" s="163" t="str">
        <f t="shared" ca="1" si="1441"/>
        <v>-</v>
      </c>
      <c r="CZ427" s="163" t="str">
        <f t="shared" ca="1" si="1441"/>
        <v>-</v>
      </c>
      <c r="DA427" s="163" t="str">
        <f t="shared" ca="1" si="1441"/>
        <v>-</v>
      </c>
      <c r="DB427" s="163" t="str">
        <f t="shared" ca="1" si="1441"/>
        <v>-</v>
      </c>
      <c r="DC427" s="163" t="str">
        <f t="shared" ca="1" si="1438"/>
        <v>-</v>
      </c>
      <c r="DD427" s="163" t="str">
        <f t="shared" ca="1" si="1442"/>
        <v>-</v>
      </c>
      <c r="DE427" s="163" t="str">
        <f t="shared" ca="1" si="1442"/>
        <v>-</v>
      </c>
      <c r="DF427" s="163" t="str">
        <f t="shared" ca="1" si="1442"/>
        <v>-</v>
      </c>
      <c r="DG427" s="163" t="str">
        <f t="shared" ca="1" si="1442"/>
        <v>-</v>
      </c>
      <c r="DH427" s="163" t="str">
        <f t="shared" ca="1" si="1442"/>
        <v>-</v>
      </c>
      <c r="DI427" s="163" t="str">
        <f t="shared" ca="1" si="1442"/>
        <v>-</v>
      </c>
      <c r="DJ427" s="163" t="str">
        <f t="shared" ca="1" si="1442"/>
        <v>-</v>
      </c>
      <c r="DK427" s="163" t="str">
        <f t="shared" ca="1" si="1442"/>
        <v>-</v>
      </c>
      <c r="DL427" s="10"/>
      <c r="DM427" s="163" t="str">
        <f t="shared" ca="1" si="1477"/>
        <v>-</v>
      </c>
      <c r="DN427" s="163" t="str">
        <f t="shared" ca="1" si="1477"/>
        <v>-</v>
      </c>
      <c r="DO427" s="163" t="str">
        <f t="shared" ca="1" si="1477"/>
        <v>-</v>
      </c>
      <c r="DP427" s="163" t="str">
        <f t="shared" ca="1" si="1477"/>
        <v>-</v>
      </c>
      <c r="DQ427" s="163" t="str">
        <f t="shared" ca="1" si="1477"/>
        <v>-</v>
      </c>
      <c r="DR427" s="163" t="str">
        <f t="shared" ca="1" si="1477"/>
        <v>-</v>
      </c>
      <c r="DS427" s="163" t="str">
        <f t="shared" ca="1" si="1477"/>
        <v>-</v>
      </c>
      <c r="DT427" s="163" t="str">
        <f t="shared" ca="1" si="1477"/>
        <v>-</v>
      </c>
      <c r="DU427" s="163" t="str">
        <f t="shared" ca="1" si="1477"/>
        <v>-</v>
      </c>
      <c r="DV427" s="163" t="str">
        <f t="shared" ca="1" si="1477"/>
        <v>-</v>
      </c>
      <c r="DW427" s="163" t="str">
        <f t="shared" ca="1" si="1477"/>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94"/>
        <v>-</v>
      </c>
      <c r="EJ427" s="163" t="str">
        <f t="shared" ca="1" si="1494"/>
        <v>-</v>
      </c>
      <c r="EK427" s="163" t="str">
        <f t="shared" ca="1" si="1494"/>
        <v>-</v>
      </c>
      <c r="EL427" s="163" t="str">
        <f t="shared" ca="1" si="1494"/>
        <v>-</v>
      </c>
      <c r="EM427" s="163" t="str">
        <f t="shared" ca="1" si="1494"/>
        <v>-</v>
      </c>
      <c r="EN427" s="163" t="str">
        <f t="shared" ca="1" si="1494"/>
        <v>-</v>
      </c>
      <c r="EO427" s="163" t="str">
        <f t="shared" ca="1" si="1494"/>
        <v>-</v>
      </c>
      <c r="EP427" s="163" t="str">
        <f t="shared" ca="1" si="1494"/>
        <v>-</v>
      </c>
      <c r="EQ427" s="163">
        <f t="shared" ca="1" si="1494"/>
        <v>1</v>
      </c>
      <c r="ER427" s="163">
        <f t="shared" ca="1" si="1494"/>
        <v>1</v>
      </c>
      <c r="ES427" s="163">
        <f t="shared" ca="1" si="1494"/>
        <v>0</v>
      </c>
      <c r="ET427" s="163" t="str">
        <f t="shared" ca="1" si="1494"/>
        <v>-</v>
      </c>
      <c r="EU427" s="163" t="str">
        <f t="shared" ca="1" si="1494"/>
        <v>-</v>
      </c>
      <c r="EV427" s="163" t="str">
        <f t="shared" ca="1" si="1494"/>
        <v>-</v>
      </c>
      <c r="EW427" s="163" t="str">
        <f t="shared" ca="1" si="1494"/>
        <v>-</v>
      </c>
      <c r="EX427" s="163" t="str">
        <f t="shared" ca="1" si="1494"/>
        <v>-</v>
      </c>
      <c r="EY427" s="163" t="str">
        <f t="shared" ca="1" si="1494"/>
        <v>-</v>
      </c>
      <c r="EZ427" s="163" t="str">
        <f t="shared" ca="1" si="1494"/>
        <v>-</v>
      </c>
      <c r="FA427" s="163">
        <f t="shared" ca="1" si="1494"/>
        <v>0</v>
      </c>
      <c r="FB427" s="163" t="str">
        <f t="shared" ca="1" si="1494"/>
        <v>-</v>
      </c>
      <c r="FC427" s="163" t="str">
        <f t="shared" ca="1" si="1494"/>
        <v>-</v>
      </c>
      <c r="FD427" s="163" t="str">
        <f t="shared" ca="1" si="1494"/>
        <v>-</v>
      </c>
      <c r="FE427" s="163" t="str">
        <f t="shared" ca="1" si="1494"/>
        <v>-</v>
      </c>
      <c r="FF427" s="163" t="str">
        <f t="shared" ca="1" si="1494"/>
        <v>-</v>
      </c>
      <c r="FG427" s="163">
        <f t="shared" ca="1" si="1494"/>
        <v>0</v>
      </c>
      <c r="FH427" s="163">
        <f t="shared" ca="1" si="1494"/>
        <v>0</v>
      </c>
      <c r="FI427" s="163">
        <f t="shared" ca="1" si="1494"/>
        <v>0</v>
      </c>
      <c r="FJ427" s="163">
        <f t="shared" ca="1" si="1494"/>
        <v>0</v>
      </c>
      <c r="FK427" s="163">
        <f t="shared" ca="1" si="1494"/>
        <v>0</v>
      </c>
      <c r="FL427" s="163">
        <f t="shared" ca="1" si="1494"/>
        <v>0</v>
      </c>
      <c r="FM427" s="163">
        <f t="shared" ca="1" si="1494"/>
        <v>0</v>
      </c>
      <c r="FN427" s="163" t="str">
        <f t="shared" ca="1" si="1494"/>
        <v>-</v>
      </c>
      <c r="FO427" s="163" t="str">
        <f t="shared" ca="1" si="1494"/>
        <v>-</v>
      </c>
      <c r="FP427" s="163" t="str">
        <f t="shared" ca="1" si="1494"/>
        <v>-</v>
      </c>
      <c r="FQ427" s="163" t="str">
        <f t="shared" ca="1" si="1494"/>
        <v>-</v>
      </c>
      <c r="FR427" s="163" t="str">
        <f t="shared" ca="1" si="1494"/>
        <v>-</v>
      </c>
      <c r="FS427" s="163" t="str">
        <f t="shared" ca="1" si="1494"/>
        <v>-</v>
      </c>
      <c r="FT427" s="163" t="str">
        <f t="shared" ca="1" si="1494"/>
        <v>-</v>
      </c>
      <c r="FU427" s="163" t="str">
        <f t="shared" ca="1" si="1494"/>
        <v>-</v>
      </c>
      <c r="FV427" s="163" t="str">
        <f t="shared" ca="1" si="1494"/>
        <v>-</v>
      </c>
      <c r="FW427" s="163" t="str">
        <f t="shared" ca="1" si="1494"/>
        <v>-</v>
      </c>
      <c r="FX427" s="163" t="str">
        <f t="shared" ca="1" si="1494"/>
        <v>-</v>
      </c>
      <c r="FY427" s="10"/>
      <c r="FZ427" s="163">
        <f t="shared" ca="1" si="1494"/>
        <v>1</v>
      </c>
      <c r="GA427" s="163" t="str">
        <f t="shared" ca="1" si="1494"/>
        <v>-</v>
      </c>
      <c r="GB427" s="163" t="str">
        <f t="shared" ca="1" si="1494"/>
        <v>-</v>
      </c>
      <c r="GC427" s="163" t="str">
        <f t="shared" ca="1" si="1494"/>
        <v>-</v>
      </c>
      <c r="GD427" s="163" t="str">
        <f t="shared" ca="1" si="1484"/>
        <v>-</v>
      </c>
      <c r="GE427" s="163" t="b">
        <f t="shared" ca="1" si="1484"/>
        <v>0</v>
      </c>
      <c r="GF427" s="163" t="str">
        <f t="shared" ca="1" si="1484"/>
        <v>-</v>
      </c>
      <c r="GG427" s="163">
        <f t="shared" ca="1" si="1484"/>
        <v>0</v>
      </c>
      <c r="GH427" s="163" t="str">
        <f t="shared" ca="1" si="1484"/>
        <v>-</v>
      </c>
      <c r="GI427" s="161" cm="1">
        <f t="array" aca="1" ref="GI427" ca="1">INDEX(i.rev,$K427,GI$15)</f>
        <v>1</v>
      </c>
      <c r="GJ427" s="163">
        <f t="shared" ca="1" si="1485"/>
        <v>0</v>
      </c>
      <c r="GK427" s="163">
        <f t="shared" ca="1" si="1485"/>
        <v>1</v>
      </c>
      <c r="GL427" s="163">
        <f t="shared" ca="1" si="1485"/>
        <v>0</v>
      </c>
      <c r="GM427" s="163">
        <f t="shared" ca="1" si="1485"/>
        <v>1</v>
      </c>
      <c r="GN427" s="163">
        <f t="shared" ca="1" si="1485"/>
        <v>1</v>
      </c>
      <c r="GO427" s="163">
        <f t="shared" ca="1" si="1485"/>
        <v>1</v>
      </c>
      <c r="GP427" s="163">
        <f t="shared" ca="1" si="1485"/>
        <v>0</v>
      </c>
      <c r="GQ427" s="163">
        <f t="shared" ca="1" si="1485"/>
        <v>0</v>
      </c>
      <c r="GR427" s="163">
        <f t="shared" ca="1" si="1485"/>
        <v>0</v>
      </c>
      <c r="GS427" s="163">
        <f t="shared" ca="1" si="1485"/>
        <v>0</v>
      </c>
      <c r="GT427" s="163">
        <f t="shared" ca="1" si="1485"/>
        <v>0</v>
      </c>
      <c r="GU427" s="163">
        <f t="shared" ca="1" si="1485"/>
        <v>0</v>
      </c>
      <c r="GV427" s="163">
        <f t="shared" ca="1" si="1485"/>
        <v>0</v>
      </c>
      <c r="GW427" s="163">
        <f t="shared" ca="1" si="1485"/>
        <v>0</v>
      </c>
      <c r="GX427" s="163">
        <f t="shared" ca="1" si="1485"/>
        <v>0</v>
      </c>
      <c r="GY427" s="163">
        <f t="shared" ca="1" si="1485"/>
        <v>0</v>
      </c>
      <c r="GZ427" s="161" cm="1">
        <f t="array" aca="1" ref="GZ427" ca="1">INDEX(i.rev,$K427,GZ$15)</f>
        <v>0</v>
      </c>
      <c r="HA427" s="163">
        <f t="shared" ca="1" si="1446"/>
        <v>0</v>
      </c>
      <c r="HB427" s="161" cm="1">
        <f t="array" aca="1" ref="HB427" ca="1">INDEX(i.rev,$K427,HB$15)</f>
        <v>1</v>
      </c>
      <c r="HC427" s="163">
        <f t="shared" ca="1" si="1475"/>
        <v>0</v>
      </c>
      <c r="HD427" s="163">
        <f t="shared" ca="1" si="1475"/>
        <v>0</v>
      </c>
      <c r="HE427" s="163">
        <f t="shared" ca="1" si="1475"/>
        <v>0</v>
      </c>
      <c r="HF427" s="163">
        <f t="shared" ca="1" si="1475"/>
        <v>0</v>
      </c>
      <c r="HG427" s="163">
        <f t="shared" ca="1" si="1475"/>
        <v>0</v>
      </c>
      <c r="HH427" s="163">
        <f t="shared" ref="HH427:IG437" ca="1" si="1498">OFFSET(HH$5,$B427,0)</f>
        <v>0</v>
      </c>
      <c r="HI427" s="163">
        <f t="shared" ca="1" si="1498"/>
        <v>0</v>
      </c>
      <c r="HJ427" s="10"/>
      <c r="HK427" s="163" t="str">
        <f t="shared" ca="1" si="1498"/>
        <v>-</v>
      </c>
      <c r="HL427" s="163" t="str">
        <f t="shared" ca="1" si="1498"/>
        <v>-</v>
      </c>
      <c r="HM427" s="163" t="str">
        <f t="shared" ca="1" si="1498"/>
        <v>-</v>
      </c>
      <c r="HN427" s="163" t="str">
        <f t="shared" ca="1" si="1498"/>
        <v>-</v>
      </c>
      <c r="HO427" s="163" t="str">
        <f t="shared" ca="1" si="1498"/>
        <v>-</v>
      </c>
      <c r="HP427" s="161" t="b">
        <f t="shared" ca="1" si="1486"/>
        <v>0</v>
      </c>
      <c r="HQ427" s="161" t="b">
        <f t="shared" ca="1" si="1486"/>
        <v>0</v>
      </c>
      <c r="HR427" s="161" t="b">
        <f t="shared" ca="1" si="1486"/>
        <v>1</v>
      </c>
      <c r="HS427" s="163">
        <f t="shared" ca="1" si="1498"/>
        <v>0</v>
      </c>
      <c r="HT427" s="161">
        <f t="shared" ca="1" si="1487"/>
        <v>1</v>
      </c>
      <c r="HU427" s="161">
        <f t="shared" ca="1" si="1487"/>
        <v>1</v>
      </c>
      <c r="HV427" s="163" t="str">
        <f t="shared" ca="1" si="1498"/>
        <v>-</v>
      </c>
      <c r="HW427" s="163" t="str">
        <f t="shared" ca="1" si="1498"/>
        <v>-</v>
      </c>
      <c r="HX427" s="163" t="str">
        <f t="shared" ca="1" si="1498"/>
        <v>-</v>
      </c>
      <c r="HY427" s="163" t="str">
        <f t="shared" ca="1" si="1498"/>
        <v>-</v>
      </c>
      <c r="HZ427" s="163" t="str">
        <f t="shared" ca="1" si="1498"/>
        <v>-</v>
      </c>
      <c r="IA427" s="163" t="str">
        <f t="shared" ca="1" si="1498"/>
        <v>-</v>
      </c>
      <c r="IB427" s="163" t="str">
        <f t="shared" ca="1" si="1498"/>
        <v>-</v>
      </c>
      <c r="IC427" s="163" t="str">
        <f t="shared" ca="1" si="1498"/>
        <v>-</v>
      </c>
      <c r="ID427" s="163" t="str">
        <f t="shared" ca="1" si="1498"/>
        <v>-</v>
      </c>
      <c r="IE427" s="163" t="b">
        <f t="shared" ca="1" si="1498"/>
        <v>1</v>
      </c>
      <c r="IF427" s="163" t="str">
        <f t="shared" ca="1" si="1498"/>
        <v>-</v>
      </c>
      <c r="IG427" s="163" t="str">
        <f t="shared" ca="1" si="1498"/>
        <v>-</v>
      </c>
      <c r="IH427" s="163" t="str">
        <f ca="1">OFFSET(IH$5,$B427,0)</f>
        <v>-</v>
      </c>
      <c r="II427" s="163" t="b">
        <f t="shared" ca="1" si="1488"/>
        <v>1</v>
      </c>
      <c r="IJ427" s="163">
        <f ca="1">OFFSET(IJ$5,$B427,0)</f>
        <v>0</v>
      </c>
      <c r="IK427" s="163" t="str">
        <f t="shared" ca="1" si="1488"/>
        <v>-</v>
      </c>
      <c r="IL427" s="163" t="str">
        <f t="shared" ca="1" si="1488"/>
        <v>-</v>
      </c>
      <c r="IM427" s="163" t="str">
        <f t="shared" ca="1" si="1488"/>
        <v>-</v>
      </c>
      <c r="IN427" s="163" t="str">
        <f t="shared" ca="1" si="1488"/>
        <v>-</v>
      </c>
      <c r="IO427" s="163" t="str">
        <f t="shared" ca="1" si="1488"/>
        <v>-</v>
      </c>
      <c r="IP427" s="163">
        <f t="shared" ca="1" si="1488"/>
        <v>0</v>
      </c>
      <c r="IQ427" s="163" t="str">
        <f t="shared" ca="1" si="1488"/>
        <v>-</v>
      </c>
      <c r="IR427" s="163" t="str">
        <f t="shared" ca="1" si="1488"/>
        <v>-</v>
      </c>
      <c r="IS427" s="163" t="str">
        <f t="shared" ca="1" si="1488"/>
        <v>-</v>
      </c>
      <c r="IT427" s="163">
        <f t="shared" ca="1" si="1488"/>
        <v>500</v>
      </c>
      <c r="IU427" s="163">
        <f t="shared" ca="1" si="1488"/>
        <v>500</v>
      </c>
      <c r="IV427" s="163" t="str">
        <f t="shared" ca="1" si="1488"/>
        <v>-</v>
      </c>
      <c r="IW427" s="163" t="str">
        <f t="shared" ca="1" si="1488"/>
        <v>-</v>
      </c>
      <c r="IX427" s="163" t="str">
        <f t="shared" ca="1" si="1488"/>
        <v>-</v>
      </c>
      <c r="IY427" s="163" t="str">
        <f t="shared" ca="1" si="1489"/>
        <v>-</v>
      </c>
      <c r="IZ427" s="163" t="str">
        <f t="shared" ca="1" si="1451"/>
        <v>-</v>
      </c>
      <c r="JA427" s="163" t="str">
        <f t="shared" ca="1" si="1451"/>
        <v>-</v>
      </c>
      <c r="JB427" s="163" t="str">
        <f t="shared" ca="1" si="1451"/>
        <v>-</v>
      </c>
      <c r="JC427" s="163" t="str">
        <f t="shared" ca="1" si="1451"/>
        <v>-</v>
      </c>
      <c r="JD427" s="163" t="str">
        <f t="shared" ca="1" si="1451"/>
        <v>-</v>
      </c>
      <c r="JE427" s="163" t="str">
        <f t="shared" ca="1" si="1451"/>
        <v>-</v>
      </c>
      <c r="JF427" s="163" t="str">
        <f t="shared" ca="1" si="1451"/>
        <v>-</v>
      </c>
      <c r="JG427" s="163" t="str">
        <f t="shared" ca="1" si="1451"/>
        <v>-</v>
      </c>
      <c r="JH427" s="163" t="str">
        <f t="shared" ca="1" si="1451"/>
        <v>-</v>
      </c>
      <c r="JI427" s="163" t="str">
        <f t="shared" ca="1" si="1452"/>
        <v>-</v>
      </c>
      <c r="JJ427" s="163" t="str">
        <f t="shared" ca="1" si="1452"/>
        <v>-</v>
      </c>
      <c r="JK427" s="163" t="str">
        <f t="shared" ca="1" si="1452"/>
        <v>-</v>
      </c>
      <c r="JL427" s="163" t="str">
        <f t="shared" ca="1" si="1452"/>
        <v>-</v>
      </c>
      <c r="JM427" s="163" t="str">
        <f t="shared" ca="1" si="1452"/>
        <v>-</v>
      </c>
      <c r="JN427" s="163" t="str">
        <f t="shared" ca="1" si="1452"/>
        <v>-</v>
      </c>
      <c r="JO427" s="163" t="str">
        <f t="shared" ca="1" si="1452"/>
        <v>-</v>
      </c>
      <c r="JP427" s="163" t="str">
        <f t="shared" ca="1" si="1452"/>
        <v>-</v>
      </c>
      <c r="JQ427" s="163" t="str">
        <f t="shared" ca="1" si="1452"/>
        <v>-</v>
      </c>
      <c r="JR427" s="163" t="str">
        <f t="shared" ca="1" si="1452"/>
        <v>-</v>
      </c>
      <c r="JS427" s="163" t="str">
        <f t="shared" ca="1" si="1493"/>
        <v>-</v>
      </c>
      <c r="JT427" s="163" t="str">
        <f t="shared" ca="1" si="1493"/>
        <v>-</v>
      </c>
      <c r="JU427" s="163" t="str">
        <f t="shared" ca="1" si="1493"/>
        <v>-</v>
      </c>
      <c r="JV427" s="163" t="str">
        <f t="shared" ca="1" si="1493"/>
        <v>-</v>
      </c>
      <c r="JW427" s="163" t="str">
        <f t="shared" ca="1" si="1493"/>
        <v>-</v>
      </c>
      <c r="JX427" s="163" t="str">
        <f t="shared" ca="1" si="1489"/>
        <v>-</v>
      </c>
      <c r="JY427" s="163" t="str">
        <f t="shared" ca="1" si="1480"/>
        <v>-</v>
      </c>
      <c r="JZ427" s="163" t="str">
        <f t="shared" ca="1" si="1480"/>
        <v>-</v>
      </c>
      <c r="KA427" s="163" t="str">
        <f t="shared" ref="JY427:LN433" ca="1" si="1499">OFFSET(KA$5,$B427,0)</f>
        <v>-</v>
      </c>
      <c r="KB427" s="163" t="str">
        <f t="shared" ca="1" si="1499"/>
        <v>-</v>
      </c>
      <c r="KC427" s="163" t="str">
        <f t="shared" ca="1" si="1499"/>
        <v>-</v>
      </c>
      <c r="KD427" s="163" t="str">
        <f t="shared" ca="1" si="1499"/>
        <v>-</v>
      </c>
      <c r="KE427" s="163" t="str">
        <f t="shared" ca="1" si="1499"/>
        <v>-</v>
      </c>
      <c r="KF427" s="163" t="str">
        <f t="shared" ca="1" si="1499"/>
        <v>-</v>
      </c>
      <c r="KG427" s="163" t="str">
        <f t="shared" ca="1" si="1499"/>
        <v>-</v>
      </c>
      <c r="KH427" s="163" t="str">
        <f t="shared" ca="1" si="1499"/>
        <v>-</v>
      </c>
      <c r="KI427" s="163" t="str">
        <f t="shared" ca="1" si="1499"/>
        <v>-</v>
      </c>
      <c r="KJ427" s="163" t="str">
        <f t="shared" ca="1" si="1499"/>
        <v>-</v>
      </c>
      <c r="KK427" s="163" t="str">
        <f t="shared" ca="1" si="1499"/>
        <v>-</v>
      </c>
      <c r="KL427" s="163" t="str">
        <f t="shared" ca="1" si="1499"/>
        <v>-</v>
      </c>
      <c r="KM427" s="163" t="str">
        <f t="shared" ca="1" si="1499"/>
        <v>-</v>
      </c>
      <c r="KN427" s="163" t="str">
        <f t="shared" ca="1" si="1499"/>
        <v>-</v>
      </c>
      <c r="KO427" s="163" t="str">
        <f t="shared" ca="1" si="1499"/>
        <v>-</v>
      </c>
      <c r="KP427" s="163" t="str">
        <f t="shared" ca="1" si="1499"/>
        <v>-</v>
      </c>
      <c r="KQ427" s="163" t="str">
        <f t="shared" ca="1" si="1499"/>
        <v>-</v>
      </c>
      <c r="KR427" s="163" t="str">
        <f t="shared" ca="1" si="1499"/>
        <v>-</v>
      </c>
      <c r="KS427" s="163" t="str">
        <f t="shared" ca="1" si="1499"/>
        <v>-</v>
      </c>
      <c r="KT427" s="163" t="str">
        <f t="shared" ca="1" si="1499"/>
        <v>-</v>
      </c>
      <c r="KU427" s="163" t="str">
        <f t="shared" ca="1" si="1499"/>
        <v>-</v>
      </c>
      <c r="KV427" s="163" t="str">
        <f t="shared" ca="1" si="1499"/>
        <v>-</v>
      </c>
      <c r="KW427" s="163" t="str">
        <f t="shared" ca="1" si="1499"/>
        <v>-</v>
      </c>
      <c r="KX427" s="163" t="str">
        <f t="shared" ca="1" si="1499"/>
        <v>-</v>
      </c>
      <c r="KY427" s="163" t="str">
        <f t="shared" ca="1" si="1499"/>
        <v>-</v>
      </c>
      <c r="KZ427" s="163" t="str">
        <f t="shared" ca="1" si="1499"/>
        <v>-</v>
      </c>
      <c r="LA427" s="163" t="str">
        <f t="shared" ca="1" si="1499"/>
        <v>-</v>
      </c>
      <c r="LB427" s="163" t="str">
        <f t="shared" ca="1" si="1499"/>
        <v>-</v>
      </c>
      <c r="LC427" s="163" t="str">
        <f t="shared" ca="1" si="1499"/>
        <v>-</v>
      </c>
      <c r="LD427" s="163" t="str">
        <f t="shared" ca="1" si="1499"/>
        <v>-</v>
      </c>
      <c r="LE427" s="163" t="str">
        <f t="shared" ca="1" si="1499"/>
        <v>-</v>
      </c>
      <c r="LF427" s="163" t="str">
        <f t="shared" ca="1" si="1499"/>
        <v>-</v>
      </c>
      <c r="LG427" s="163" t="str">
        <f t="shared" ca="1" si="1499"/>
        <v>-</v>
      </c>
      <c r="LH427" s="163" t="str">
        <f t="shared" ca="1" si="1499"/>
        <v>-</v>
      </c>
      <c r="LI427" s="163" t="str">
        <f t="shared" ca="1" si="1499"/>
        <v>-</v>
      </c>
      <c r="LJ427" s="163" t="str">
        <f t="shared" ca="1" si="1499"/>
        <v>-</v>
      </c>
      <c r="LK427" s="163" t="str">
        <f t="shared" ca="1" si="1499"/>
        <v>-</v>
      </c>
      <c r="LL427" s="163" t="str">
        <f t="shared" ca="1" si="1499"/>
        <v>-</v>
      </c>
      <c r="LM427" s="163" t="str">
        <f t="shared" ca="1" si="1499"/>
        <v>-</v>
      </c>
      <c r="LN427" s="163" t="str">
        <f t="shared" ca="1" si="1499"/>
        <v>-</v>
      </c>
      <c r="LO427" s="163" t="str">
        <f t="shared" ca="1" si="1489"/>
        <v>-</v>
      </c>
      <c r="LP427" s="163" t="str">
        <f t="shared" ca="1" si="1489"/>
        <v>-</v>
      </c>
      <c r="LQ427" s="163" t="str">
        <f t="shared" ca="1" si="1489"/>
        <v>-</v>
      </c>
      <c r="LR427" s="163" t="str">
        <f t="shared" ca="1" si="1489"/>
        <v>-</v>
      </c>
      <c r="LS427" s="163" t="str">
        <f t="shared" ca="1" si="1489"/>
        <v>-</v>
      </c>
      <c r="LT427" s="163" t="str">
        <f t="shared" ca="1" si="1489"/>
        <v>-</v>
      </c>
      <c r="LU427" s="163" t="str">
        <f t="shared" ca="1" si="1489"/>
        <v>-</v>
      </c>
      <c r="LV427" s="163" t="str">
        <f t="shared" ca="1" si="1489"/>
        <v>-</v>
      </c>
      <c r="LW427" s="163" t="str">
        <f t="shared" ca="1" si="1489"/>
        <v>-</v>
      </c>
      <c r="LX427" s="163" t="str">
        <f t="shared" ca="1" si="1489"/>
        <v>-</v>
      </c>
      <c r="LY427" s="10"/>
      <c r="LZ427" s="161">
        <f t="shared" ca="1" si="1455"/>
        <v>4.4999999999999998E-2</v>
      </c>
      <c r="MA427" s="161">
        <f t="shared" ca="1" si="1456"/>
        <v>4.4999999999999998E-2</v>
      </c>
      <c r="MB427" s="163">
        <f t="shared" ca="1" si="1490"/>
        <v>1</v>
      </c>
      <c r="MC427" s="163">
        <f t="shared" ca="1" si="1490"/>
        <v>0</v>
      </c>
      <c r="MD427" s="163">
        <f t="shared" ca="1" si="1490"/>
        <v>1</v>
      </c>
      <c r="ME427" s="163">
        <f t="shared" ca="1" si="1490"/>
        <v>1</v>
      </c>
      <c r="MF427" s="163">
        <f t="shared" ca="1" si="1490"/>
        <v>0</v>
      </c>
      <c r="MG427" s="163">
        <f t="shared" ca="1" si="1490"/>
        <v>70</v>
      </c>
      <c r="MH427" s="163">
        <f t="shared" ca="1" si="1490"/>
        <v>50</v>
      </c>
      <c r="MI427" s="163">
        <f t="shared" ca="1" si="1490"/>
        <v>85</v>
      </c>
      <c r="MJ427" s="163">
        <f t="shared" ca="1" si="1490"/>
        <v>50</v>
      </c>
      <c r="MK427" s="161">
        <f t="shared" ca="1" si="1458"/>
        <v>1</v>
      </c>
      <c r="ML427" s="161">
        <f t="shared" ca="1" si="1459"/>
        <v>1</v>
      </c>
      <c r="MM427" s="161">
        <f t="shared" ca="1" si="1460"/>
        <v>1</v>
      </c>
      <c r="MN427" s="161">
        <f t="shared" ca="1" si="1461"/>
        <v>1</v>
      </c>
      <c r="MO427" s="161">
        <f t="shared" ca="1" si="1461"/>
        <v>1</v>
      </c>
      <c r="MP427" s="163">
        <f t="shared" ca="1" si="1490"/>
        <v>1</v>
      </c>
      <c r="MQ427" s="10"/>
      <c r="MR427" s="163">
        <f t="shared" ca="1" si="1490"/>
        <v>1</v>
      </c>
      <c r="MS427" s="161">
        <f t="shared" ca="1" si="1462"/>
        <v>1</v>
      </c>
      <c r="MT427" s="163">
        <f t="shared" ca="1" si="1490"/>
        <v>0.75</v>
      </c>
      <c r="MU427" s="163">
        <f t="shared" ca="1" si="1490"/>
        <v>0.8</v>
      </c>
      <c r="MV427" s="163">
        <f t="shared" ca="1" si="1457"/>
        <v>0.82499999999999996</v>
      </c>
      <c r="MW427" s="163">
        <f t="shared" ca="1" si="1457"/>
        <v>0.875</v>
      </c>
      <c r="MX427" s="163">
        <f t="shared" ca="1" si="1490"/>
        <v>0.9</v>
      </c>
      <c r="MY427" s="163">
        <f t="shared" ca="1" si="1496"/>
        <v>0.75</v>
      </c>
      <c r="MZ427" s="163">
        <f t="shared" ca="1" si="1495"/>
        <v>0.78142857142857147</v>
      </c>
      <c r="NA427" s="163">
        <f t="shared" ca="1" si="1495"/>
        <v>0.82499999999999996</v>
      </c>
      <c r="NB427" s="163">
        <f t="shared" ca="1" si="1496"/>
        <v>0.875</v>
      </c>
      <c r="NC427" s="163">
        <f t="shared" ca="1" si="1496"/>
        <v>0.9</v>
      </c>
      <c r="ND427" s="163">
        <f t="shared" ca="1" si="1495"/>
        <v>0.9</v>
      </c>
      <c r="NE427" s="163">
        <f t="shared" ca="1" si="1496"/>
        <v>0.75</v>
      </c>
      <c r="NF427" s="163">
        <f t="shared" ca="1" si="1495"/>
        <v>0.78142857142857147</v>
      </c>
      <c r="NG427" s="163">
        <f t="shared" ca="1" si="1495"/>
        <v>0.82499999999999996</v>
      </c>
      <c r="NH427" s="163">
        <f t="shared" ca="1" si="1496"/>
        <v>0.875</v>
      </c>
      <c r="NI427" s="163">
        <f t="shared" ca="1" si="1496"/>
        <v>0.9</v>
      </c>
      <c r="NJ427" s="163">
        <f t="shared" ca="1" si="1495"/>
        <v>0.9</v>
      </c>
      <c r="NK427" s="163">
        <f t="shared" ca="1" si="1496"/>
        <v>0.75</v>
      </c>
      <c r="NL427" s="163">
        <f t="shared" ca="1" si="1495"/>
        <v>0.78142857142857147</v>
      </c>
      <c r="NM427" s="163">
        <f t="shared" ca="1" si="1495"/>
        <v>0.82499999999999996</v>
      </c>
      <c r="NN427" s="163">
        <f t="shared" ca="1" si="1496"/>
        <v>0.875</v>
      </c>
      <c r="NO427" s="163">
        <f t="shared" ca="1" si="1496"/>
        <v>0.9</v>
      </c>
      <c r="NP427" s="163">
        <f t="shared" ca="1" si="1495"/>
        <v>0.9</v>
      </c>
      <c r="NQ427" s="163">
        <f t="shared" ca="1" si="1496"/>
        <v>0.75</v>
      </c>
      <c r="NR427" s="163">
        <f t="shared" ca="1" si="1495"/>
        <v>0.78142857142857147</v>
      </c>
      <c r="NS427" s="163">
        <f t="shared" ca="1" si="1495"/>
        <v>0.82499999999999996</v>
      </c>
      <c r="NT427" s="163">
        <f t="shared" ca="1" si="1496"/>
        <v>0.875</v>
      </c>
      <c r="NU427" s="163">
        <f t="shared" ca="1" si="1496"/>
        <v>0.9</v>
      </c>
      <c r="NV427" s="163">
        <f t="shared" ca="1" si="1495"/>
        <v>0.9</v>
      </c>
      <c r="NW427" s="163">
        <f t="shared" ca="1" si="1496"/>
        <v>0.75</v>
      </c>
      <c r="NX427" s="163">
        <f t="shared" ca="1" si="1495"/>
        <v>0.78142857142857147</v>
      </c>
      <c r="NY427" s="163">
        <f t="shared" ca="1" si="1495"/>
        <v>0.82499999999999996</v>
      </c>
      <c r="NZ427" s="163">
        <f t="shared" ca="1" si="1496"/>
        <v>0.875</v>
      </c>
      <c r="OA427" s="163">
        <f t="shared" ca="1" si="1496"/>
        <v>0.9</v>
      </c>
      <c r="OB427" s="163">
        <f t="shared" ca="1" si="1495"/>
        <v>0.9</v>
      </c>
      <c r="OC427" s="163">
        <f t="shared" ca="1" si="1496"/>
        <v>0.75</v>
      </c>
      <c r="OD427" s="163">
        <f t="shared" ca="1" si="1495"/>
        <v>0.78142857142857147</v>
      </c>
      <c r="OE427" s="163">
        <f t="shared" ca="1" si="1495"/>
        <v>0.82499999999999996</v>
      </c>
      <c r="OF427" s="163">
        <f t="shared" ca="1" si="1496"/>
        <v>0.875</v>
      </c>
      <c r="OG427" s="163">
        <f t="shared" ca="1" si="1496"/>
        <v>0.9</v>
      </c>
      <c r="OH427" s="163">
        <f t="shared" ca="1" si="1495"/>
        <v>0.9</v>
      </c>
      <c r="OI427" s="163">
        <f t="shared" ca="1" si="1496"/>
        <v>0.75</v>
      </c>
      <c r="OJ427" s="163">
        <f t="shared" ca="1" si="1495"/>
        <v>0.76904761904761909</v>
      </c>
      <c r="OK427" s="163">
        <f t="shared" ca="1" si="1495"/>
        <v>0.82000000000000006</v>
      </c>
      <c r="OL427" s="163">
        <f t="shared" ca="1" si="1496"/>
        <v>0.875</v>
      </c>
      <c r="OM427" s="163">
        <f t="shared" ca="1" si="1496"/>
        <v>0.9</v>
      </c>
      <c r="ON427" s="163">
        <f t="shared" ca="1" si="1495"/>
        <v>0.90000000000000013</v>
      </c>
      <c r="OO427" s="163">
        <f t="shared" ca="1" si="1496"/>
        <v>0.75</v>
      </c>
      <c r="OP427" s="163">
        <f t="shared" ca="1" si="1495"/>
        <v>0.76904761904761909</v>
      </c>
      <c r="OQ427" s="163">
        <f t="shared" ca="1" si="1495"/>
        <v>0.82000000000000006</v>
      </c>
      <c r="OR427" s="163">
        <f t="shared" ca="1" si="1496"/>
        <v>0.875</v>
      </c>
      <c r="OS427" s="163">
        <f t="shared" ca="1" si="1496"/>
        <v>0.9</v>
      </c>
      <c r="OT427" s="163">
        <f t="shared" ca="1" si="1495"/>
        <v>0.9</v>
      </c>
      <c r="OU427" s="163">
        <f t="shared" ca="1" si="1463"/>
        <v>0.875</v>
      </c>
      <c r="OV427" s="161">
        <f t="shared" si="1464"/>
        <v>1</v>
      </c>
      <c r="OW427" s="161">
        <f t="shared" ca="1" si="1465"/>
        <v>1</v>
      </c>
      <c r="OX427" s="161" t="str">
        <f t="shared" ca="1" si="1466"/>
        <v>-</v>
      </c>
      <c r="OY427" s="163" t="str">
        <f t="shared" ca="1" si="1467"/>
        <v>-</v>
      </c>
      <c r="OZ427" s="161" t="str">
        <f t="shared" ca="1" si="1468"/>
        <v>-</v>
      </c>
      <c r="PA427" s="161" t="str">
        <f t="shared" ca="1" si="1469"/>
        <v>-</v>
      </c>
      <c r="PB427" s="163">
        <f t="shared" ca="1" si="1490"/>
        <v>0</v>
      </c>
      <c r="PC427" s="27">
        <v>0</v>
      </c>
    </row>
    <row r="428" spans="1:419" s="143" customFormat="1" hidden="1" outlineLevel="1">
      <c r="A428" s="121">
        <f t="shared" si="14"/>
        <v>423</v>
      </c>
      <c r="B428" s="121">
        <f t="shared" ref="B428:B436" si="1500">$A$18</f>
        <v>13</v>
      </c>
      <c r="C428" s="143">
        <f t="shared" si="1476"/>
        <v>1002</v>
      </c>
      <c r="D428" s="143" t="s">
        <v>884</v>
      </c>
      <c r="E428" s="143" t="b">
        <f t="shared" si="1430"/>
        <v>1</v>
      </c>
      <c r="F428" s="143" t="b">
        <v>0</v>
      </c>
      <c r="G428" s="143" t="b">
        <f t="shared" si="1471"/>
        <v>1</v>
      </c>
      <c r="H428" s="139">
        <f t="shared" ca="1" si="1491"/>
        <v>3</v>
      </c>
      <c r="I428" s="32">
        <v>2</v>
      </c>
      <c r="J428" s="32">
        <v>1</v>
      </c>
      <c r="K428" s="139">
        <f t="shared" ca="1" si="1491"/>
        <v>1</v>
      </c>
      <c r="L428" s="139">
        <f t="shared" ca="1" si="1491"/>
        <v>1</v>
      </c>
      <c r="M428" s="139">
        <f t="shared" ca="1" si="1491"/>
        <v>1</v>
      </c>
      <c r="N428" s="139">
        <f t="shared" ca="1" si="1491"/>
        <v>1</v>
      </c>
      <c r="O428" s="139">
        <f t="shared" ca="1" si="1491"/>
        <v>1</v>
      </c>
      <c r="P428" s="139">
        <f t="shared" ca="1" si="1491"/>
        <v>1</v>
      </c>
      <c r="Q428" s="139">
        <f t="shared" ca="1" si="1491"/>
        <v>1</v>
      </c>
      <c r="R428" s="139">
        <f t="shared" ca="1" si="1491"/>
        <v>2</v>
      </c>
      <c r="S428" s="139">
        <v>3</v>
      </c>
      <c r="T428" s="139">
        <v>3</v>
      </c>
      <c r="U428" s="139">
        <v>3</v>
      </c>
      <c r="V428" s="139">
        <v>3</v>
      </c>
      <c r="W428" s="32">
        <v>3</v>
      </c>
      <c r="X428" s="139">
        <f t="shared" ca="1" si="1491"/>
        <v>1</v>
      </c>
      <c r="Y428" s="139">
        <f t="shared" ca="1" si="1491"/>
        <v>1</v>
      </c>
      <c r="Z428" s="139">
        <f t="shared" ca="1" si="1491"/>
        <v>1</v>
      </c>
      <c r="AA428" s="139">
        <f t="shared" ca="1" si="1491"/>
        <v>1</v>
      </c>
      <c r="AB428" s="139">
        <f t="shared" ca="1" si="1491"/>
        <v>1</v>
      </c>
      <c r="AC428" s="139">
        <f t="shared" ca="1" si="1472"/>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00011 Yield DSP CropgrazeFALSE Yield1.15 (F33N11)</v>
      </c>
      <c r="AF428" s="10" t="str">
        <f ca="1">IF(COUNTIF(AE$5:AE428,AE428)=1,"-","Dup")</f>
        <v>-</v>
      </c>
      <c r="AG428" s="10"/>
      <c r="AH428" s="163" t="str">
        <f t="shared" ca="1" si="1482"/>
        <v>-</v>
      </c>
      <c r="AI428" s="163" t="str">
        <f t="shared" ca="1" si="1482"/>
        <v>-</v>
      </c>
      <c r="AJ428" s="163" t="str">
        <f t="shared" ca="1" si="1482"/>
        <v>-</v>
      </c>
      <c r="AK428" s="163" t="str">
        <f t="shared" ca="1" si="1482"/>
        <v>-</v>
      </c>
      <c r="AL428" s="163" t="str">
        <f t="shared" ca="1" si="1482"/>
        <v>-</v>
      </c>
      <c r="AM428" s="163" t="b">
        <f t="shared" ca="1" si="1482"/>
        <v>1</v>
      </c>
      <c r="AN428" s="10"/>
      <c r="AO428" s="161" t="b">
        <f t="shared" si="1483"/>
        <v>0</v>
      </c>
      <c r="AP428" s="161" t="str">
        <f t="shared" si="1483"/>
        <v>-</v>
      </c>
      <c r="AQ428" s="161" t="b">
        <f t="shared" si="1483"/>
        <v>0</v>
      </c>
      <c r="AR428" s="161" t="b">
        <f t="shared" si="1483"/>
        <v>1</v>
      </c>
      <c r="AS428" s="161" t="b">
        <f t="shared" si="1483"/>
        <v>1</v>
      </c>
      <c r="AT428" s="161" t="b">
        <f t="shared" si="1483"/>
        <v>0</v>
      </c>
      <c r="AU428" s="161">
        <f t="shared" ca="1" si="1433"/>
        <v>0</v>
      </c>
      <c r="AV428" s="161" t="b">
        <f t="shared" si="1497"/>
        <v>0</v>
      </c>
      <c r="AW428" s="161" t="b">
        <f t="shared" si="1497"/>
        <v>0</v>
      </c>
      <c r="AX428" s="161" t="str">
        <f t="shared" si="1497"/>
        <v>-</v>
      </c>
      <c r="AY428" s="161" t="str">
        <f t="shared" si="1497"/>
        <v>-</v>
      </c>
      <c r="AZ428" s="161" t="str">
        <f t="shared" si="1497"/>
        <v>-</v>
      </c>
      <c r="BA428" s="10"/>
      <c r="BB428" s="161" t="b">
        <f t="shared" si="1435"/>
        <v>1</v>
      </c>
      <c r="BC428" s="163" t="b">
        <f t="shared" ca="1" si="1436"/>
        <v>1</v>
      </c>
      <c r="BD428" s="163" t="b">
        <f t="shared" ca="1" si="1436"/>
        <v>1</v>
      </c>
      <c r="BE428" s="162">
        <f t="shared" ca="1" si="1437"/>
        <v>3210</v>
      </c>
      <c r="BF428" s="163" t="str">
        <f t="shared" ca="1" si="1477"/>
        <v>-</v>
      </c>
      <c r="BG428" s="163" t="str">
        <f t="shared" ca="1" si="1477"/>
        <v>-</v>
      </c>
      <c r="BH428" s="163" t="str">
        <f t="shared" ca="1" si="1477"/>
        <v>-</v>
      </c>
      <c r="BI428" s="163" t="str">
        <f t="shared" ca="1" si="1477"/>
        <v>-</v>
      </c>
      <c r="BJ428" s="163" t="str">
        <f t="shared" ca="1" si="1477"/>
        <v>-</v>
      </c>
      <c r="BK428" s="163">
        <f t="shared" ca="1" si="1477"/>
        <v>1</v>
      </c>
      <c r="BL428" s="163">
        <f t="shared" ca="1" si="1477"/>
        <v>1</v>
      </c>
      <c r="BM428" s="163" t="str">
        <f t="shared" ca="1" si="1477"/>
        <v>-</v>
      </c>
      <c r="BN428" s="163" t="str">
        <f t="shared" ca="1" si="1477"/>
        <v>-</v>
      </c>
      <c r="BO428" s="163" t="b">
        <f t="shared" ca="1" si="1439"/>
        <v>0</v>
      </c>
      <c r="BP428" s="163" t="b">
        <f t="shared" ca="1" si="1439"/>
        <v>0</v>
      </c>
      <c r="BQ428" s="163" t="b">
        <f t="shared" ca="1" si="1439"/>
        <v>0</v>
      </c>
      <c r="BR428" s="163" t="b">
        <f t="shared" ca="1" si="1439"/>
        <v>0</v>
      </c>
      <c r="BS428" s="163" t="b">
        <f t="shared" ca="1" si="1439"/>
        <v>0</v>
      </c>
      <c r="BT428" s="163" t="b">
        <f t="shared" ca="1" si="1439"/>
        <v>0</v>
      </c>
      <c r="BU428" s="163" t="b">
        <f t="shared" ca="1" si="1439"/>
        <v>0</v>
      </c>
      <c r="BV428" s="163" t="b">
        <f t="shared" ca="1" si="1439"/>
        <v>0</v>
      </c>
      <c r="BW428" s="163" t="b">
        <f t="shared" ca="1" si="1439"/>
        <v>0</v>
      </c>
      <c r="BX428" s="163" t="str">
        <f t="shared" ca="1" si="1438"/>
        <v>-</v>
      </c>
      <c r="BY428" s="163" t="str">
        <f t="shared" ca="1" si="1440"/>
        <v>-</v>
      </c>
      <c r="BZ428" s="163" t="str">
        <f t="shared" ca="1" si="1440"/>
        <v>-</v>
      </c>
      <c r="CA428" s="163" t="str">
        <f t="shared" ca="1" si="1440"/>
        <v>-</v>
      </c>
      <c r="CB428" s="163" t="str">
        <f t="shared" ca="1" si="1440"/>
        <v>-</v>
      </c>
      <c r="CC428" s="163" t="str">
        <f t="shared" ca="1" si="1440"/>
        <v>-</v>
      </c>
      <c r="CD428" s="163" t="str">
        <f t="shared" ca="1" si="1440"/>
        <v>-</v>
      </c>
      <c r="CE428" s="163" t="str">
        <f t="shared" ca="1" si="1440"/>
        <v>-</v>
      </c>
      <c r="CF428" s="163" t="str">
        <f t="shared" ca="1" si="1440"/>
        <v>-</v>
      </c>
      <c r="CG428" s="163" t="str">
        <f t="shared" ca="1" si="1438"/>
        <v>-</v>
      </c>
      <c r="CH428" s="163" t="str">
        <f t="shared" ca="1" si="1438"/>
        <v>-</v>
      </c>
      <c r="CI428" s="163" t="str">
        <f t="shared" ca="1" si="1438"/>
        <v>-</v>
      </c>
      <c r="CJ428" s="163" t="str">
        <f t="shared" ca="1" si="1438"/>
        <v>-</v>
      </c>
      <c r="CK428" s="163" t="str">
        <f t="shared" ca="1" si="1438"/>
        <v>-</v>
      </c>
      <c r="CL428" s="163" t="str">
        <f t="shared" ca="1" si="1438"/>
        <v>-</v>
      </c>
      <c r="CM428" s="163" t="str">
        <f t="shared" ca="1" si="1438"/>
        <v>-</v>
      </c>
      <c r="CN428" s="163" t="str">
        <f t="shared" ca="1" si="1438"/>
        <v>-</v>
      </c>
      <c r="CO428" s="163" t="str">
        <f t="shared" ca="1" si="1438"/>
        <v>-</v>
      </c>
      <c r="CP428" s="163" t="str">
        <f t="shared" ref="CL428:CS432" ca="1" si="1501">OFFSET(CP$5,$B428,0)</f>
        <v>-</v>
      </c>
      <c r="CQ428" s="163" t="str">
        <f t="shared" ca="1" si="1501"/>
        <v>-</v>
      </c>
      <c r="CR428" s="163" t="str">
        <f t="shared" ca="1" si="1501"/>
        <v>-</v>
      </c>
      <c r="CS428" s="163" t="str">
        <f t="shared" ca="1" si="1501"/>
        <v>-</v>
      </c>
      <c r="CT428" s="163" t="str">
        <f t="shared" ca="1" si="1438"/>
        <v>-</v>
      </c>
      <c r="CU428" s="163" t="str">
        <f t="shared" ca="1" si="1441"/>
        <v>-</v>
      </c>
      <c r="CV428" s="163" t="str">
        <f t="shared" ca="1" si="1441"/>
        <v>-</v>
      </c>
      <c r="CW428" s="163" t="str">
        <f t="shared" ca="1" si="1441"/>
        <v>-</v>
      </c>
      <c r="CX428" s="163" t="str">
        <f t="shared" ca="1" si="1441"/>
        <v>-</v>
      </c>
      <c r="CY428" s="163" t="str">
        <f t="shared" ca="1" si="1441"/>
        <v>-</v>
      </c>
      <c r="CZ428" s="163" t="str">
        <f t="shared" ca="1" si="1441"/>
        <v>-</v>
      </c>
      <c r="DA428" s="163" t="str">
        <f t="shared" ca="1" si="1441"/>
        <v>-</v>
      </c>
      <c r="DB428" s="163" t="str">
        <f t="shared" ca="1" si="1441"/>
        <v>-</v>
      </c>
      <c r="DC428" s="163" t="str">
        <f t="shared" ca="1" si="1438"/>
        <v>-</v>
      </c>
      <c r="DD428" s="163" t="str">
        <f t="shared" ca="1" si="1442"/>
        <v>-</v>
      </c>
      <c r="DE428" s="163" t="str">
        <f t="shared" ca="1" si="1442"/>
        <v>-</v>
      </c>
      <c r="DF428" s="163" t="str">
        <f t="shared" ca="1" si="1442"/>
        <v>-</v>
      </c>
      <c r="DG428" s="163" t="str">
        <f t="shared" ca="1" si="1442"/>
        <v>-</v>
      </c>
      <c r="DH428" s="163" t="str">
        <f t="shared" ca="1" si="1442"/>
        <v>-</v>
      </c>
      <c r="DI428" s="163" t="str">
        <f t="shared" ca="1" si="1442"/>
        <v>-</v>
      </c>
      <c r="DJ428" s="163" t="str">
        <f t="shared" ca="1" si="1442"/>
        <v>-</v>
      </c>
      <c r="DK428" s="163" t="str">
        <f t="shared" ca="1" si="1442"/>
        <v>-</v>
      </c>
      <c r="DL428" s="10"/>
      <c r="DM428" s="163" t="str">
        <f t="shared" ca="1" si="1477"/>
        <v>-</v>
      </c>
      <c r="DN428" s="163" t="str">
        <f t="shared" ca="1" si="1477"/>
        <v>-</v>
      </c>
      <c r="DO428" s="163" t="str">
        <f t="shared" ca="1" si="1477"/>
        <v>-</v>
      </c>
      <c r="DP428" s="163" t="str">
        <f t="shared" ca="1" si="1477"/>
        <v>-</v>
      </c>
      <c r="DQ428" s="163" t="str">
        <f t="shared" ca="1" si="1477"/>
        <v>-</v>
      </c>
      <c r="DR428" s="163" t="str">
        <f t="shared" ca="1" si="1477"/>
        <v>-</v>
      </c>
      <c r="DS428" s="163" t="str">
        <f t="shared" ca="1" si="1477"/>
        <v>-</v>
      </c>
      <c r="DT428" s="163" t="str">
        <f t="shared" ca="1" si="1477"/>
        <v>-</v>
      </c>
      <c r="DU428" s="163" t="str">
        <f t="shared" ca="1" si="1477"/>
        <v>-</v>
      </c>
      <c r="DV428" s="163" t="str">
        <f t="shared" ca="1" si="1477"/>
        <v>-</v>
      </c>
      <c r="DW428" s="163" t="str">
        <f t="shared" ca="1" si="1477"/>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94"/>
        <v>-</v>
      </c>
      <c r="EJ428" s="163" t="str">
        <f t="shared" ca="1" si="1494"/>
        <v>-</v>
      </c>
      <c r="EK428" s="163" t="str">
        <f t="shared" ca="1" si="1494"/>
        <v>-</v>
      </c>
      <c r="EL428" s="163" t="str">
        <f t="shared" ca="1" si="1494"/>
        <v>-</v>
      </c>
      <c r="EM428" s="163" t="str">
        <f t="shared" ca="1" si="1494"/>
        <v>-</v>
      </c>
      <c r="EN428" s="163" t="str">
        <f t="shared" ca="1" si="1494"/>
        <v>-</v>
      </c>
      <c r="EO428" s="163" t="str">
        <f t="shared" ca="1" si="1494"/>
        <v>-</v>
      </c>
      <c r="EP428" s="163" t="str">
        <f t="shared" ca="1" si="1494"/>
        <v>-</v>
      </c>
      <c r="EQ428" s="163">
        <f t="shared" ca="1" si="1494"/>
        <v>1</v>
      </c>
      <c r="ER428" s="163">
        <f t="shared" ca="1" si="1494"/>
        <v>1</v>
      </c>
      <c r="ES428" s="163">
        <f t="shared" ca="1" si="1494"/>
        <v>0</v>
      </c>
      <c r="ET428" s="163" t="str">
        <f t="shared" ca="1" si="1494"/>
        <v>-</v>
      </c>
      <c r="EU428" s="163" t="str">
        <f t="shared" ca="1" si="1494"/>
        <v>-</v>
      </c>
      <c r="EV428" s="163" t="str">
        <f t="shared" ca="1" si="1494"/>
        <v>-</v>
      </c>
      <c r="EW428" s="163" t="str">
        <f t="shared" ca="1" si="1494"/>
        <v>-</v>
      </c>
      <c r="EX428" s="163" t="str">
        <f t="shared" ca="1" si="1494"/>
        <v>-</v>
      </c>
      <c r="EY428" s="163" t="str">
        <f t="shared" ca="1" si="1494"/>
        <v>-</v>
      </c>
      <c r="EZ428" s="163" t="str">
        <f t="shared" ca="1" si="1494"/>
        <v>-</v>
      </c>
      <c r="FA428" s="163">
        <f t="shared" ca="1" si="1494"/>
        <v>0</v>
      </c>
      <c r="FB428" s="163" t="str">
        <f t="shared" ca="1" si="1494"/>
        <v>-</v>
      </c>
      <c r="FC428" s="163" t="str">
        <f t="shared" ca="1" si="1494"/>
        <v>-</v>
      </c>
      <c r="FD428" s="163" t="str">
        <f t="shared" ca="1" si="1494"/>
        <v>-</v>
      </c>
      <c r="FE428" s="163" t="str">
        <f t="shared" ca="1" si="1494"/>
        <v>-</v>
      </c>
      <c r="FF428" s="163" t="str">
        <f t="shared" ca="1" si="1494"/>
        <v>-</v>
      </c>
      <c r="FG428" s="163">
        <f t="shared" ca="1" si="1494"/>
        <v>0</v>
      </c>
      <c r="FH428" s="163">
        <f t="shared" ca="1" si="1494"/>
        <v>0</v>
      </c>
      <c r="FI428" s="163">
        <f t="shared" ca="1" si="1494"/>
        <v>0</v>
      </c>
      <c r="FJ428" s="163">
        <f t="shared" ca="1" si="1494"/>
        <v>0</v>
      </c>
      <c r="FK428" s="163">
        <f t="shared" ca="1" si="1494"/>
        <v>0</v>
      </c>
      <c r="FL428" s="163">
        <f t="shared" ca="1" si="1494"/>
        <v>0</v>
      </c>
      <c r="FM428" s="163">
        <f t="shared" ca="1" si="1494"/>
        <v>0</v>
      </c>
      <c r="FN428" s="163" t="str">
        <f t="shared" ca="1" si="1494"/>
        <v>-</v>
      </c>
      <c r="FO428" s="163" t="str">
        <f t="shared" ca="1" si="1494"/>
        <v>-</v>
      </c>
      <c r="FP428" s="163" t="str">
        <f t="shared" ca="1" si="1494"/>
        <v>-</v>
      </c>
      <c r="FQ428" s="163" t="str">
        <f t="shared" ca="1" si="1494"/>
        <v>-</v>
      </c>
      <c r="FR428" s="163" t="str">
        <f t="shared" ca="1" si="1494"/>
        <v>-</v>
      </c>
      <c r="FS428" s="163" t="str">
        <f t="shared" ca="1" si="1494"/>
        <v>-</v>
      </c>
      <c r="FT428" s="163" t="str">
        <f t="shared" ca="1" si="1494"/>
        <v>-</v>
      </c>
      <c r="FU428" s="163" t="str">
        <f t="shared" ca="1" si="1494"/>
        <v>-</v>
      </c>
      <c r="FV428" s="163" t="str">
        <f t="shared" ca="1" si="1494"/>
        <v>-</v>
      </c>
      <c r="FW428" s="163" t="str">
        <f t="shared" ca="1" si="1494"/>
        <v>-</v>
      </c>
      <c r="FX428" s="163" t="str">
        <f t="shared" ca="1" si="1494"/>
        <v>-</v>
      </c>
      <c r="FY428" s="10"/>
      <c r="FZ428" s="163">
        <f t="shared" ca="1" si="1494"/>
        <v>1</v>
      </c>
      <c r="GA428" s="163" t="str">
        <f t="shared" ca="1" si="1494"/>
        <v>-</v>
      </c>
      <c r="GB428" s="163" t="str">
        <f t="shared" ca="1" si="1494"/>
        <v>-</v>
      </c>
      <c r="GC428" s="163" t="str">
        <f t="shared" ca="1" si="1494"/>
        <v>-</v>
      </c>
      <c r="GD428" s="163" t="str">
        <f t="shared" ca="1" si="1484"/>
        <v>-</v>
      </c>
      <c r="GE428" s="163" t="b">
        <f t="shared" ca="1" si="1484"/>
        <v>0</v>
      </c>
      <c r="GF428" s="163" t="str">
        <f t="shared" ca="1" si="1484"/>
        <v>-</v>
      </c>
      <c r="GG428" s="163">
        <f t="shared" ca="1" si="1484"/>
        <v>0</v>
      </c>
      <c r="GH428" s="163" t="str">
        <f t="shared" ca="1" si="1484"/>
        <v>-</v>
      </c>
      <c r="GI428" s="161" cm="1">
        <f t="array" aca="1" ref="GI428" ca="1">INDEX(i.rev,$K428,GI$15)</f>
        <v>1</v>
      </c>
      <c r="GJ428" s="163">
        <f t="shared" ca="1" si="1485"/>
        <v>0</v>
      </c>
      <c r="GK428" s="163">
        <f t="shared" ca="1" si="1485"/>
        <v>1</v>
      </c>
      <c r="GL428" s="163">
        <f t="shared" ca="1" si="1485"/>
        <v>0</v>
      </c>
      <c r="GM428" s="163">
        <f t="shared" ca="1" si="1485"/>
        <v>1</v>
      </c>
      <c r="GN428" s="163">
        <f t="shared" ca="1" si="1485"/>
        <v>1</v>
      </c>
      <c r="GO428" s="163">
        <f t="shared" ca="1" si="1485"/>
        <v>1</v>
      </c>
      <c r="GP428" s="163">
        <f t="shared" ca="1" si="1485"/>
        <v>0</v>
      </c>
      <c r="GQ428" s="163">
        <f t="shared" ca="1" si="1485"/>
        <v>0</v>
      </c>
      <c r="GR428" s="163">
        <f t="shared" ca="1" si="1485"/>
        <v>0</v>
      </c>
      <c r="GS428" s="163">
        <f t="shared" ca="1" si="1485"/>
        <v>0</v>
      </c>
      <c r="GT428" s="163">
        <f t="shared" ca="1" si="1485"/>
        <v>0</v>
      </c>
      <c r="GU428" s="163">
        <f t="shared" ca="1" si="1485"/>
        <v>0</v>
      </c>
      <c r="GV428" s="163">
        <f t="shared" ca="1" si="1485"/>
        <v>0</v>
      </c>
      <c r="GW428" s="163">
        <f t="shared" ca="1" si="1485"/>
        <v>0</v>
      </c>
      <c r="GX428" s="163">
        <f t="shared" ca="1" si="1485"/>
        <v>0</v>
      </c>
      <c r="GY428" s="163">
        <f t="shared" ca="1" si="1485"/>
        <v>0</v>
      </c>
      <c r="GZ428" s="161" cm="1">
        <f t="array" aca="1" ref="GZ428" ca="1">INDEX(i.rev,$K428,GZ$15)</f>
        <v>0</v>
      </c>
      <c r="HA428" s="163">
        <f t="shared" ca="1" si="1446"/>
        <v>0</v>
      </c>
      <c r="HB428" s="161" cm="1">
        <f t="array" aca="1" ref="HB428" ca="1">INDEX(i.rev,$K428,HB$15)</f>
        <v>1</v>
      </c>
      <c r="HC428" s="163">
        <f t="shared" ref="HC428:IH438" ca="1" si="1502">OFFSET(HC$5,$B428,0)</f>
        <v>0</v>
      </c>
      <c r="HD428" s="163">
        <f t="shared" ca="1" si="1502"/>
        <v>0</v>
      </c>
      <c r="HE428" s="163">
        <f t="shared" ca="1" si="1502"/>
        <v>0</v>
      </c>
      <c r="HF428" s="163">
        <f t="shared" ca="1" si="1502"/>
        <v>0</v>
      </c>
      <c r="HG428" s="163">
        <f t="shared" ca="1" si="1502"/>
        <v>0</v>
      </c>
      <c r="HH428" s="163">
        <f t="shared" ca="1" si="1502"/>
        <v>0</v>
      </c>
      <c r="HI428" s="163">
        <f t="shared" ca="1" si="1502"/>
        <v>0</v>
      </c>
      <c r="HJ428" s="10"/>
      <c r="HK428" s="163" t="str">
        <f t="shared" ca="1" si="1502"/>
        <v>-</v>
      </c>
      <c r="HL428" s="163" t="str">
        <f t="shared" ca="1" si="1502"/>
        <v>-</v>
      </c>
      <c r="HM428" s="163" t="str">
        <f t="shared" ca="1" si="1502"/>
        <v>-</v>
      </c>
      <c r="HN428" s="163" t="str">
        <f t="shared" ca="1" si="1502"/>
        <v>-</v>
      </c>
      <c r="HO428" s="163" t="str">
        <f t="shared" ca="1" si="1498"/>
        <v>-</v>
      </c>
      <c r="HP428" s="161" t="b">
        <f t="shared" ca="1" si="1486"/>
        <v>0</v>
      </c>
      <c r="HQ428" s="161" t="b">
        <f t="shared" ca="1" si="1486"/>
        <v>0</v>
      </c>
      <c r="HR428" s="161" t="b">
        <f t="shared" ca="1" si="1486"/>
        <v>1</v>
      </c>
      <c r="HS428" s="163">
        <f t="shared" ca="1" si="1502"/>
        <v>0</v>
      </c>
      <c r="HT428" s="161">
        <f t="shared" ca="1" si="1487"/>
        <v>1</v>
      </c>
      <c r="HU428" s="161">
        <f t="shared" ca="1" si="1487"/>
        <v>1</v>
      </c>
      <c r="HV428" s="163" t="str">
        <f t="shared" ca="1" si="1502"/>
        <v>-</v>
      </c>
      <c r="HW428" s="163" t="str">
        <f t="shared" ca="1" si="1502"/>
        <v>-</v>
      </c>
      <c r="HX428" s="163" t="str">
        <f t="shared" ca="1" si="1502"/>
        <v>-</v>
      </c>
      <c r="HY428" s="163" t="str">
        <f t="shared" ca="1" si="1502"/>
        <v>-</v>
      </c>
      <c r="HZ428" s="163" t="str">
        <f t="shared" ca="1" si="1502"/>
        <v>-</v>
      </c>
      <c r="IA428" s="163" t="str">
        <f t="shared" ca="1" si="1502"/>
        <v>-</v>
      </c>
      <c r="IB428" s="163" t="str">
        <f t="shared" ca="1" si="1502"/>
        <v>-</v>
      </c>
      <c r="IC428" s="163" t="str">
        <f t="shared" ca="1" si="1502"/>
        <v>-</v>
      </c>
      <c r="ID428" s="163" t="str">
        <f t="shared" ca="1" si="1502"/>
        <v>-</v>
      </c>
      <c r="IE428" s="163" t="b">
        <f t="shared" ca="1" si="1502"/>
        <v>1</v>
      </c>
      <c r="IF428" s="163" t="str">
        <f t="shared" ca="1" si="1502"/>
        <v>-</v>
      </c>
      <c r="IG428" s="163" t="str">
        <f t="shared" ca="1" si="1502"/>
        <v>-</v>
      </c>
      <c r="IH428" s="163" t="str">
        <f t="shared" ca="1" si="1502"/>
        <v>-</v>
      </c>
      <c r="II428" s="163" t="b">
        <f t="shared" ca="1" si="1488"/>
        <v>1</v>
      </c>
      <c r="IJ428" s="163">
        <f t="shared" ca="1" si="1488"/>
        <v>0</v>
      </c>
      <c r="IK428" s="163" t="str">
        <f t="shared" ca="1" si="1488"/>
        <v>-</v>
      </c>
      <c r="IL428" s="163" t="str">
        <f t="shared" ca="1" si="1488"/>
        <v>-</v>
      </c>
      <c r="IM428" s="163" t="str">
        <f t="shared" ca="1" si="1488"/>
        <v>-</v>
      </c>
      <c r="IN428" s="163" t="str">
        <f t="shared" ca="1" si="1488"/>
        <v>-</v>
      </c>
      <c r="IO428" s="163" t="str">
        <f t="shared" ca="1" si="1488"/>
        <v>-</v>
      </c>
      <c r="IP428" s="163">
        <f t="shared" ca="1" si="1488"/>
        <v>0</v>
      </c>
      <c r="IQ428" s="163" t="str">
        <f t="shared" ca="1" si="1488"/>
        <v>-</v>
      </c>
      <c r="IR428" s="163" t="str">
        <f t="shared" ca="1" si="1488"/>
        <v>-</v>
      </c>
      <c r="IS428" s="163" t="str">
        <f t="shared" ca="1" si="1488"/>
        <v>-</v>
      </c>
      <c r="IT428" s="163">
        <f t="shared" ca="1" si="1488"/>
        <v>500</v>
      </c>
      <c r="IU428" s="163">
        <f t="shared" ca="1" si="1488"/>
        <v>500</v>
      </c>
      <c r="IV428" s="163" t="str">
        <f t="shared" ca="1" si="1488"/>
        <v>-</v>
      </c>
      <c r="IW428" s="163" t="str">
        <f t="shared" ca="1" si="1488"/>
        <v>-</v>
      </c>
      <c r="IX428" s="163" t="str">
        <f t="shared" ca="1" si="1488"/>
        <v>-</v>
      </c>
      <c r="IY428" s="163" t="str">
        <f t="shared" ca="1" si="1489"/>
        <v>-</v>
      </c>
      <c r="IZ428" s="163" t="str">
        <f t="shared" ca="1" si="1451"/>
        <v>-</v>
      </c>
      <c r="JA428" s="163" t="str">
        <f t="shared" ca="1" si="1451"/>
        <v>-</v>
      </c>
      <c r="JB428" s="163" t="str">
        <f t="shared" ca="1" si="1451"/>
        <v>-</v>
      </c>
      <c r="JC428" s="163" t="str">
        <f t="shared" ca="1" si="1451"/>
        <v>-</v>
      </c>
      <c r="JD428" s="163" t="str">
        <f t="shared" ca="1" si="1451"/>
        <v>-</v>
      </c>
      <c r="JE428" s="163" t="str">
        <f t="shared" ca="1" si="1451"/>
        <v>-</v>
      </c>
      <c r="JF428" s="163" t="str">
        <f t="shared" ca="1" si="1451"/>
        <v>-</v>
      </c>
      <c r="JG428" s="163" t="str">
        <f t="shared" ca="1" si="1451"/>
        <v>-</v>
      </c>
      <c r="JH428" s="163" t="str">
        <f t="shared" ca="1" si="1451"/>
        <v>-</v>
      </c>
      <c r="JI428" s="163" t="str">
        <f t="shared" ca="1" si="1452"/>
        <v>-</v>
      </c>
      <c r="JJ428" s="163" t="str">
        <f t="shared" ca="1" si="1452"/>
        <v>-</v>
      </c>
      <c r="JK428" s="163" t="str">
        <f t="shared" ca="1" si="1452"/>
        <v>-</v>
      </c>
      <c r="JL428" s="163" t="str">
        <f t="shared" ca="1" si="1452"/>
        <v>-</v>
      </c>
      <c r="JM428" s="163" t="str">
        <f t="shared" ca="1" si="1452"/>
        <v>-</v>
      </c>
      <c r="JN428" s="163" t="str">
        <f t="shared" ca="1" si="1452"/>
        <v>-</v>
      </c>
      <c r="JO428" s="163" t="str">
        <f t="shared" ca="1" si="1452"/>
        <v>-</v>
      </c>
      <c r="JP428" s="163" t="str">
        <f t="shared" ca="1" si="1452"/>
        <v>-</v>
      </c>
      <c r="JQ428" s="163" t="str">
        <f t="shared" ca="1" si="1452"/>
        <v>-</v>
      </c>
      <c r="JR428" s="163" t="str">
        <f t="shared" ca="1" si="1452"/>
        <v>-</v>
      </c>
      <c r="JS428" s="163" t="str">
        <f t="shared" ca="1" si="1493"/>
        <v>-</v>
      </c>
      <c r="JT428" s="163" t="str">
        <f t="shared" ca="1" si="1493"/>
        <v>-</v>
      </c>
      <c r="JU428" s="163" t="str">
        <f t="shared" ca="1" si="1493"/>
        <v>-</v>
      </c>
      <c r="JV428" s="163" t="str">
        <f t="shared" ca="1" si="1493"/>
        <v>-</v>
      </c>
      <c r="JW428" s="163" t="str">
        <f t="shared" ca="1" si="1493"/>
        <v>-</v>
      </c>
      <c r="JX428" s="163" t="str">
        <f t="shared" ca="1" si="1489"/>
        <v>-</v>
      </c>
      <c r="JY428" s="163" t="str">
        <f t="shared" ca="1" si="1499"/>
        <v>-</v>
      </c>
      <c r="JZ428" s="163" t="str">
        <f t="shared" ca="1" si="1499"/>
        <v>-</v>
      </c>
      <c r="KA428" s="163" t="str">
        <f t="shared" ca="1" si="1499"/>
        <v>-</v>
      </c>
      <c r="KB428" s="163" t="str">
        <f t="shared" ca="1" si="1499"/>
        <v>-</v>
      </c>
      <c r="KC428" s="163" t="str">
        <f t="shared" ca="1" si="1499"/>
        <v>-</v>
      </c>
      <c r="KD428" s="163" t="str">
        <f t="shared" ca="1" si="1499"/>
        <v>-</v>
      </c>
      <c r="KE428" s="163" t="str">
        <f t="shared" ca="1" si="1499"/>
        <v>-</v>
      </c>
      <c r="KF428" s="163" t="str">
        <f t="shared" ca="1" si="1499"/>
        <v>-</v>
      </c>
      <c r="KG428" s="163" t="str">
        <f t="shared" ca="1" si="1499"/>
        <v>-</v>
      </c>
      <c r="KH428" s="163" t="str">
        <f t="shared" ca="1" si="1499"/>
        <v>-</v>
      </c>
      <c r="KI428" s="163" t="str">
        <f t="shared" ca="1" si="1499"/>
        <v>-</v>
      </c>
      <c r="KJ428" s="163" t="str">
        <f t="shared" ca="1" si="1499"/>
        <v>-</v>
      </c>
      <c r="KK428" s="163" t="str">
        <f t="shared" ca="1" si="1499"/>
        <v>-</v>
      </c>
      <c r="KL428" s="163" t="str">
        <f t="shared" ca="1" si="1499"/>
        <v>-</v>
      </c>
      <c r="KM428" s="163" t="str">
        <f t="shared" ca="1" si="1499"/>
        <v>-</v>
      </c>
      <c r="KN428" s="163" t="str">
        <f t="shared" ca="1" si="1499"/>
        <v>-</v>
      </c>
      <c r="KO428" s="163" t="str">
        <f t="shared" ca="1" si="1499"/>
        <v>-</v>
      </c>
      <c r="KP428" s="163" t="str">
        <f t="shared" ca="1" si="1499"/>
        <v>-</v>
      </c>
      <c r="KQ428" s="163" t="str">
        <f t="shared" ca="1" si="1499"/>
        <v>-</v>
      </c>
      <c r="KR428" s="163" t="str">
        <f t="shared" ca="1" si="1499"/>
        <v>-</v>
      </c>
      <c r="KS428" s="163" t="str">
        <f t="shared" ca="1" si="1499"/>
        <v>-</v>
      </c>
      <c r="KT428" s="163" t="str">
        <f t="shared" ca="1" si="1499"/>
        <v>-</v>
      </c>
      <c r="KU428" s="163" t="str">
        <f t="shared" ca="1" si="1499"/>
        <v>-</v>
      </c>
      <c r="KV428" s="163" t="str">
        <f t="shared" ca="1" si="1499"/>
        <v>-</v>
      </c>
      <c r="KW428" s="163" t="str">
        <f t="shared" ca="1" si="1499"/>
        <v>-</v>
      </c>
      <c r="KX428" s="163" t="str">
        <f t="shared" ca="1" si="1499"/>
        <v>-</v>
      </c>
      <c r="KY428" s="163" t="str">
        <f t="shared" ca="1" si="1499"/>
        <v>-</v>
      </c>
      <c r="KZ428" s="163" t="str">
        <f t="shared" ca="1" si="1499"/>
        <v>-</v>
      </c>
      <c r="LA428" s="163" t="str">
        <f t="shared" ca="1" si="1499"/>
        <v>-</v>
      </c>
      <c r="LB428" s="163" t="str">
        <f t="shared" ca="1" si="1499"/>
        <v>-</v>
      </c>
      <c r="LC428" s="163" t="str">
        <f t="shared" ca="1" si="1499"/>
        <v>-</v>
      </c>
      <c r="LD428" s="163" t="str">
        <f t="shared" ca="1" si="1499"/>
        <v>-</v>
      </c>
      <c r="LE428" s="163" t="str">
        <f t="shared" ca="1" si="1499"/>
        <v>-</v>
      </c>
      <c r="LF428" s="163" t="str">
        <f t="shared" ca="1" si="1499"/>
        <v>-</v>
      </c>
      <c r="LG428" s="163" t="str">
        <f t="shared" ca="1" si="1499"/>
        <v>-</v>
      </c>
      <c r="LH428" s="163" t="str">
        <f t="shared" ca="1" si="1499"/>
        <v>-</v>
      </c>
      <c r="LI428" s="163" t="str">
        <f t="shared" ca="1" si="1499"/>
        <v>-</v>
      </c>
      <c r="LJ428" s="163" t="str">
        <f t="shared" ca="1" si="1499"/>
        <v>-</v>
      </c>
      <c r="LK428" s="163" t="str">
        <f t="shared" ca="1" si="1499"/>
        <v>-</v>
      </c>
      <c r="LL428" s="163" t="str">
        <f t="shared" ca="1" si="1499"/>
        <v>-</v>
      </c>
      <c r="LM428" s="163" t="str">
        <f t="shared" ca="1" si="1499"/>
        <v>-</v>
      </c>
      <c r="LN428" s="163" t="str">
        <f t="shared" ca="1" si="1499"/>
        <v>-</v>
      </c>
      <c r="LO428" s="163" t="str">
        <f t="shared" ca="1" si="1489"/>
        <v>-</v>
      </c>
      <c r="LP428" s="163" t="str">
        <f t="shared" ca="1" si="1489"/>
        <v>-</v>
      </c>
      <c r="LQ428" s="163" t="str">
        <f t="shared" ca="1" si="1489"/>
        <v>-</v>
      </c>
      <c r="LR428" s="163" t="str">
        <f t="shared" ca="1" si="1489"/>
        <v>-</v>
      </c>
      <c r="LS428" s="163" t="str">
        <f t="shared" ca="1" si="1489"/>
        <v>-</v>
      </c>
      <c r="LT428" s="163" t="str">
        <f t="shared" ca="1" si="1489"/>
        <v>-</v>
      </c>
      <c r="LU428" s="163" t="str">
        <f t="shared" ca="1" si="1489"/>
        <v>-</v>
      </c>
      <c r="LV428" s="163" t="str">
        <f t="shared" ca="1" si="1489"/>
        <v>-</v>
      </c>
      <c r="LW428" s="163" t="str">
        <f t="shared" ca="1" si="1489"/>
        <v>-</v>
      </c>
      <c r="LX428" s="163" t="str">
        <f t="shared" ca="1" si="1489"/>
        <v>-</v>
      </c>
      <c r="LY428" s="10"/>
      <c r="LZ428" s="161">
        <f t="shared" ca="1" si="1455"/>
        <v>4.4999999999999998E-2</v>
      </c>
      <c r="MA428" s="161">
        <f t="shared" ca="1" si="1456"/>
        <v>4.4999999999999998E-2</v>
      </c>
      <c r="MB428" s="163">
        <f t="shared" ca="1" si="1490"/>
        <v>1</v>
      </c>
      <c r="MC428" s="163">
        <f t="shared" ca="1" si="1490"/>
        <v>0</v>
      </c>
      <c r="MD428" s="163">
        <f t="shared" ca="1" si="1490"/>
        <v>1</v>
      </c>
      <c r="ME428" s="163">
        <f t="shared" ca="1" si="1490"/>
        <v>1</v>
      </c>
      <c r="MF428" s="163">
        <f t="shared" ca="1" si="1490"/>
        <v>0</v>
      </c>
      <c r="MG428" s="163">
        <f t="shared" ca="1" si="1490"/>
        <v>70</v>
      </c>
      <c r="MH428" s="163">
        <f t="shared" ca="1" si="1490"/>
        <v>50</v>
      </c>
      <c r="MI428" s="163">
        <f t="shared" ca="1" si="1490"/>
        <v>85</v>
      </c>
      <c r="MJ428" s="163">
        <f t="shared" ca="1" si="1490"/>
        <v>50</v>
      </c>
      <c r="MK428" s="161">
        <f t="shared" ca="1" si="1458"/>
        <v>1</v>
      </c>
      <c r="ML428" s="161">
        <f t="shared" ca="1" si="1459"/>
        <v>1</v>
      </c>
      <c r="MM428" s="161">
        <f t="shared" ca="1" si="1460"/>
        <v>1</v>
      </c>
      <c r="MN428" s="161">
        <f t="shared" ca="1" si="1461"/>
        <v>1</v>
      </c>
      <c r="MO428" s="161">
        <f t="shared" ca="1" si="1461"/>
        <v>1</v>
      </c>
      <c r="MP428" s="163">
        <f t="shared" ca="1" si="1490"/>
        <v>1</v>
      </c>
      <c r="MQ428" s="10"/>
      <c r="MR428" s="163">
        <f t="shared" ca="1" si="1490"/>
        <v>1</v>
      </c>
      <c r="MS428" s="161">
        <f t="shared" ca="1" si="1462"/>
        <v>1</v>
      </c>
      <c r="MT428" s="163">
        <f t="shared" ca="1" si="1490"/>
        <v>0.75</v>
      </c>
      <c r="MU428" s="163">
        <f t="shared" ca="1" si="1490"/>
        <v>0.8</v>
      </c>
      <c r="MV428" s="163">
        <f t="shared" ca="1" si="1457"/>
        <v>0.82499999999999996</v>
      </c>
      <c r="MW428" s="163">
        <f t="shared" ca="1" si="1457"/>
        <v>0.875</v>
      </c>
      <c r="MX428" s="163">
        <f t="shared" ca="1" si="1490"/>
        <v>0.9</v>
      </c>
      <c r="MY428" s="163">
        <f t="shared" ca="1" si="1496"/>
        <v>0.75</v>
      </c>
      <c r="MZ428" s="163">
        <f t="shared" ca="1" si="1495"/>
        <v>0.78142857142857147</v>
      </c>
      <c r="NA428" s="163">
        <f t="shared" ca="1" si="1495"/>
        <v>0.82499999999999996</v>
      </c>
      <c r="NB428" s="163">
        <f t="shared" ca="1" si="1496"/>
        <v>0.875</v>
      </c>
      <c r="NC428" s="163">
        <f t="shared" ca="1" si="1496"/>
        <v>0.9</v>
      </c>
      <c r="ND428" s="163">
        <f t="shared" ca="1" si="1495"/>
        <v>0.9</v>
      </c>
      <c r="NE428" s="163">
        <f t="shared" ca="1" si="1496"/>
        <v>0.75</v>
      </c>
      <c r="NF428" s="163">
        <f t="shared" ca="1" si="1495"/>
        <v>0.78142857142857147</v>
      </c>
      <c r="NG428" s="163">
        <f t="shared" ca="1" si="1495"/>
        <v>0.82499999999999996</v>
      </c>
      <c r="NH428" s="163">
        <f t="shared" ca="1" si="1496"/>
        <v>0.875</v>
      </c>
      <c r="NI428" s="163">
        <f t="shared" ca="1" si="1496"/>
        <v>0.9</v>
      </c>
      <c r="NJ428" s="163">
        <f t="shared" ca="1" si="1495"/>
        <v>0.9</v>
      </c>
      <c r="NK428" s="163">
        <f t="shared" ca="1" si="1496"/>
        <v>0.75</v>
      </c>
      <c r="NL428" s="163">
        <f t="shared" ca="1" si="1495"/>
        <v>0.78142857142857147</v>
      </c>
      <c r="NM428" s="163">
        <f t="shared" ca="1" si="1495"/>
        <v>0.82499999999999996</v>
      </c>
      <c r="NN428" s="163">
        <f t="shared" ca="1" si="1496"/>
        <v>0.875</v>
      </c>
      <c r="NO428" s="163">
        <f t="shared" ca="1" si="1496"/>
        <v>0.9</v>
      </c>
      <c r="NP428" s="163">
        <f t="shared" ca="1" si="1495"/>
        <v>0.9</v>
      </c>
      <c r="NQ428" s="163">
        <f t="shared" ca="1" si="1496"/>
        <v>0.75</v>
      </c>
      <c r="NR428" s="163">
        <f t="shared" ca="1" si="1495"/>
        <v>0.78142857142857147</v>
      </c>
      <c r="NS428" s="163">
        <f t="shared" ca="1" si="1495"/>
        <v>0.82499999999999996</v>
      </c>
      <c r="NT428" s="163">
        <f t="shared" ca="1" si="1496"/>
        <v>0.875</v>
      </c>
      <c r="NU428" s="163">
        <f t="shared" ca="1" si="1496"/>
        <v>0.9</v>
      </c>
      <c r="NV428" s="163">
        <f t="shared" ca="1" si="1495"/>
        <v>0.9</v>
      </c>
      <c r="NW428" s="163">
        <f t="shared" ca="1" si="1496"/>
        <v>0.75</v>
      </c>
      <c r="NX428" s="163">
        <f t="shared" ca="1" si="1495"/>
        <v>0.78142857142857147</v>
      </c>
      <c r="NY428" s="163">
        <f t="shared" ca="1" si="1495"/>
        <v>0.82499999999999996</v>
      </c>
      <c r="NZ428" s="163">
        <f t="shared" ca="1" si="1496"/>
        <v>0.875</v>
      </c>
      <c r="OA428" s="163">
        <f t="shared" ca="1" si="1496"/>
        <v>0.9</v>
      </c>
      <c r="OB428" s="163">
        <f t="shared" ca="1" si="1495"/>
        <v>0.9</v>
      </c>
      <c r="OC428" s="163">
        <f t="shared" ca="1" si="1496"/>
        <v>0.75</v>
      </c>
      <c r="OD428" s="163">
        <f t="shared" ca="1" si="1495"/>
        <v>0.78142857142857147</v>
      </c>
      <c r="OE428" s="163">
        <f t="shared" ca="1" si="1495"/>
        <v>0.82499999999999996</v>
      </c>
      <c r="OF428" s="163">
        <f t="shared" ca="1" si="1496"/>
        <v>0.875</v>
      </c>
      <c r="OG428" s="163">
        <f t="shared" ca="1" si="1496"/>
        <v>0.9</v>
      </c>
      <c r="OH428" s="163">
        <f t="shared" ca="1" si="1495"/>
        <v>0.9</v>
      </c>
      <c r="OI428" s="163">
        <f t="shared" ca="1" si="1496"/>
        <v>0.75</v>
      </c>
      <c r="OJ428" s="163">
        <f t="shared" ca="1" si="1495"/>
        <v>0.76904761904761909</v>
      </c>
      <c r="OK428" s="163">
        <f t="shared" ca="1" si="1495"/>
        <v>0.82000000000000006</v>
      </c>
      <c r="OL428" s="163">
        <f t="shared" ca="1" si="1496"/>
        <v>0.875</v>
      </c>
      <c r="OM428" s="163">
        <f t="shared" ca="1" si="1496"/>
        <v>0.9</v>
      </c>
      <c r="ON428" s="163">
        <f t="shared" ca="1" si="1495"/>
        <v>0.90000000000000013</v>
      </c>
      <c r="OO428" s="163">
        <f t="shared" ca="1" si="1496"/>
        <v>0.75</v>
      </c>
      <c r="OP428" s="163">
        <f t="shared" ca="1" si="1495"/>
        <v>0.76904761904761909</v>
      </c>
      <c r="OQ428" s="163">
        <f t="shared" ca="1" si="1495"/>
        <v>0.82000000000000006</v>
      </c>
      <c r="OR428" s="163">
        <f t="shared" ca="1" si="1496"/>
        <v>0.875</v>
      </c>
      <c r="OS428" s="163">
        <f t="shared" ca="1" si="1496"/>
        <v>0.9</v>
      </c>
      <c r="OT428" s="163">
        <f t="shared" ca="1" si="1495"/>
        <v>0.9</v>
      </c>
      <c r="OU428" s="163">
        <f t="shared" ca="1" si="1463"/>
        <v>0.875</v>
      </c>
      <c r="OV428" s="161">
        <f t="shared" si="1464"/>
        <v>1.1499999999999999</v>
      </c>
      <c r="OW428" s="161">
        <f t="shared" ca="1" si="1465"/>
        <v>1</v>
      </c>
      <c r="OX428" s="161" t="str">
        <f t="shared" ca="1" si="1466"/>
        <v>-</v>
      </c>
      <c r="OY428" s="163" t="str">
        <f t="shared" ca="1" si="1467"/>
        <v>-</v>
      </c>
      <c r="OZ428" s="161" t="str">
        <f t="shared" ca="1" si="1468"/>
        <v>-</v>
      </c>
      <c r="PA428" s="161" t="str">
        <f t="shared" ca="1" si="1469"/>
        <v>-</v>
      </c>
      <c r="PB428" s="163">
        <f t="shared" ca="1" si="1490"/>
        <v>0</v>
      </c>
      <c r="PC428" s="27">
        <v>0</v>
      </c>
    </row>
    <row r="429" spans="1:419" s="143" customFormat="1" hidden="1" outlineLevel="1">
      <c r="A429" s="121">
        <f t="shared" si="14"/>
        <v>424</v>
      </c>
      <c r="B429" s="121">
        <f t="shared" si="1500"/>
        <v>13</v>
      </c>
      <c r="C429" s="143">
        <f t="shared" si="1476"/>
        <v>1002</v>
      </c>
      <c r="D429" s="143" t="s">
        <v>884</v>
      </c>
      <c r="E429" s="143" t="b">
        <f t="shared" si="1430"/>
        <v>0</v>
      </c>
      <c r="F429" s="143" t="b">
        <v>0</v>
      </c>
      <c r="G429" s="143" t="b">
        <f t="shared" si="1471"/>
        <v>0</v>
      </c>
      <c r="H429" s="139">
        <f t="shared" ca="1" si="1491"/>
        <v>3</v>
      </c>
      <c r="I429" s="32">
        <v>2</v>
      </c>
      <c r="J429" s="32">
        <v>2</v>
      </c>
      <c r="K429" s="139">
        <f t="shared" ca="1" si="1491"/>
        <v>1</v>
      </c>
      <c r="L429" s="139">
        <f t="shared" ca="1" si="1491"/>
        <v>1</v>
      </c>
      <c r="M429" s="139">
        <f t="shared" ca="1" si="1491"/>
        <v>1</v>
      </c>
      <c r="N429" s="139">
        <f t="shared" ca="1" si="1491"/>
        <v>1</v>
      </c>
      <c r="O429" s="139">
        <f t="shared" ca="1" si="1491"/>
        <v>1</v>
      </c>
      <c r="P429" s="139">
        <f t="shared" ca="1" si="1491"/>
        <v>1</v>
      </c>
      <c r="Q429" s="139">
        <f t="shared" ca="1" si="1491"/>
        <v>1</v>
      </c>
      <c r="R429" s="139">
        <f t="shared" ca="1" si="1491"/>
        <v>2</v>
      </c>
      <c r="S429" s="139">
        <v>1</v>
      </c>
      <c r="T429" s="139">
        <v>1</v>
      </c>
      <c r="U429" s="139">
        <v>1</v>
      </c>
      <c r="V429" s="139">
        <v>1</v>
      </c>
      <c r="W429" s="32">
        <v>1</v>
      </c>
      <c r="X429" s="139">
        <f t="shared" ca="1" si="1491"/>
        <v>1</v>
      </c>
      <c r="Y429" s="139">
        <f t="shared" ca="1" si="1491"/>
        <v>1</v>
      </c>
      <c r="Z429" s="139">
        <f t="shared" ca="1" si="1491"/>
        <v>1</v>
      </c>
      <c r="AA429" s="139">
        <f t="shared" ca="1" si="1491"/>
        <v>1</v>
      </c>
      <c r="AB429" s="139">
        <f t="shared" ca="1" si="1491"/>
        <v>1</v>
      </c>
      <c r="AC429" s="139">
        <f t="shared" ca="1" si="1472"/>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00012 Yield DSP RiskCARA-low CropgrazeFALSE (F33N11)</v>
      </c>
      <c r="AF429" s="10" t="str">
        <f ca="1">IF(COUNTIF(AE$5:AE429,AE429)=1,"-","Dup")</f>
        <v>-</v>
      </c>
      <c r="AG429" s="10"/>
      <c r="AH429" s="163" t="str">
        <f t="shared" ca="1" si="1482"/>
        <v>-</v>
      </c>
      <c r="AI429" s="163" t="str">
        <f t="shared" ca="1" si="1482"/>
        <v>-</v>
      </c>
      <c r="AJ429" s="163" t="str">
        <f t="shared" ca="1" si="1482"/>
        <v>-</v>
      </c>
      <c r="AK429" s="163" t="str">
        <f t="shared" ca="1" si="1482"/>
        <v>-</v>
      </c>
      <c r="AL429" s="163" t="str">
        <f t="shared" ca="1" si="1482"/>
        <v>-</v>
      </c>
      <c r="AM429" s="163" t="b">
        <f t="shared" ca="1" si="1482"/>
        <v>1</v>
      </c>
      <c r="AN429" s="10"/>
      <c r="AO429" s="161" t="b">
        <f t="shared" si="1483"/>
        <v>0</v>
      </c>
      <c r="AP429" s="161" t="str">
        <f t="shared" si="1483"/>
        <v>-</v>
      </c>
      <c r="AQ429" s="161" t="b">
        <f t="shared" si="1483"/>
        <v>0</v>
      </c>
      <c r="AR429" s="161" t="b">
        <f t="shared" si="1483"/>
        <v>1</v>
      </c>
      <c r="AS429" s="161" t="b">
        <f t="shared" si="1483"/>
        <v>1</v>
      </c>
      <c r="AT429" s="161" t="b">
        <f t="shared" si="1483"/>
        <v>0</v>
      </c>
      <c r="AU429" s="161">
        <f t="shared" ca="1" si="1433"/>
        <v>0</v>
      </c>
      <c r="AV429" s="161" t="b">
        <f t="shared" si="1497"/>
        <v>1</v>
      </c>
      <c r="AW429" s="161" t="b">
        <f t="shared" si="1497"/>
        <v>1</v>
      </c>
      <c r="AX429" s="161">
        <f t="shared" si="1497"/>
        <v>1</v>
      </c>
      <c r="AY429" s="161">
        <f t="shared" si="1497"/>
        <v>3.0000000000000001E-6</v>
      </c>
      <c r="AZ429" s="161" t="str">
        <f t="shared" si="1497"/>
        <v>-</v>
      </c>
      <c r="BA429" s="10"/>
      <c r="BB429" s="161" t="b">
        <f t="shared" si="1435"/>
        <v>1</v>
      </c>
      <c r="BC429" s="163" t="b">
        <f t="shared" ca="1" si="1436"/>
        <v>1</v>
      </c>
      <c r="BD429" s="163" t="b">
        <f t="shared" ca="1" si="1436"/>
        <v>1</v>
      </c>
      <c r="BE429" s="162">
        <f t="shared" ca="1" si="1437"/>
        <v>3210</v>
      </c>
      <c r="BF429" s="163" t="str">
        <f t="shared" ca="1" si="1477"/>
        <v>-</v>
      </c>
      <c r="BG429" s="163" t="str">
        <f t="shared" ca="1" si="1477"/>
        <v>-</v>
      </c>
      <c r="BH429" s="163" t="str">
        <f t="shared" ca="1" si="1477"/>
        <v>-</v>
      </c>
      <c r="BI429" s="163" t="str">
        <f t="shared" ca="1" si="1477"/>
        <v>-</v>
      </c>
      <c r="BJ429" s="163" t="str">
        <f t="shared" ca="1" si="1477"/>
        <v>-</v>
      </c>
      <c r="BK429" s="163">
        <f t="shared" ca="1" si="1477"/>
        <v>1</v>
      </c>
      <c r="BL429" s="163">
        <f t="shared" ca="1" si="1477"/>
        <v>1</v>
      </c>
      <c r="BM429" s="163" t="str">
        <f t="shared" ca="1" si="1477"/>
        <v>-</v>
      </c>
      <c r="BN429" s="163" t="str">
        <f t="shared" ca="1" si="1477"/>
        <v>-</v>
      </c>
      <c r="BO429" s="163" t="b">
        <f t="shared" ca="1" si="1439"/>
        <v>0</v>
      </c>
      <c r="BP429" s="163" t="b">
        <f t="shared" ca="1" si="1439"/>
        <v>0</v>
      </c>
      <c r="BQ429" s="163" t="b">
        <f t="shared" ca="1" si="1439"/>
        <v>0</v>
      </c>
      <c r="BR429" s="163" t="b">
        <f t="shared" ca="1" si="1439"/>
        <v>0</v>
      </c>
      <c r="BS429" s="163" t="b">
        <f t="shared" ca="1" si="1439"/>
        <v>0</v>
      </c>
      <c r="BT429" s="163" t="b">
        <f t="shared" ca="1" si="1439"/>
        <v>0</v>
      </c>
      <c r="BU429" s="163" t="b">
        <f t="shared" ca="1" si="1439"/>
        <v>0</v>
      </c>
      <c r="BV429" s="163" t="b">
        <f t="shared" ca="1" si="1439"/>
        <v>0</v>
      </c>
      <c r="BW429" s="163" t="b">
        <f t="shared" ca="1" si="1439"/>
        <v>0</v>
      </c>
      <c r="BX429" s="163" t="str">
        <f t="shared" ca="1" si="1438"/>
        <v>-</v>
      </c>
      <c r="BY429" s="163" t="str">
        <f t="shared" ca="1" si="1440"/>
        <v>-</v>
      </c>
      <c r="BZ429" s="163" t="str">
        <f t="shared" ca="1" si="1440"/>
        <v>-</v>
      </c>
      <c r="CA429" s="163" t="str">
        <f t="shared" ca="1" si="1440"/>
        <v>-</v>
      </c>
      <c r="CB429" s="163" t="str">
        <f t="shared" ca="1" si="1440"/>
        <v>-</v>
      </c>
      <c r="CC429" s="163" t="str">
        <f t="shared" ca="1" si="1440"/>
        <v>-</v>
      </c>
      <c r="CD429" s="163" t="str">
        <f t="shared" ca="1" si="1440"/>
        <v>-</v>
      </c>
      <c r="CE429" s="163" t="str">
        <f t="shared" ca="1" si="1440"/>
        <v>-</v>
      </c>
      <c r="CF429" s="163" t="str">
        <f t="shared" ca="1" si="1440"/>
        <v>-</v>
      </c>
      <c r="CG429" s="163" t="str">
        <f t="shared" ca="1" si="1438"/>
        <v>-</v>
      </c>
      <c r="CH429" s="163" t="str">
        <f t="shared" ca="1" si="1438"/>
        <v>-</v>
      </c>
      <c r="CI429" s="163" t="str">
        <f t="shared" ca="1" si="1438"/>
        <v>-</v>
      </c>
      <c r="CJ429" s="163" t="str">
        <f t="shared" ca="1" si="1438"/>
        <v>-</v>
      </c>
      <c r="CK429" s="163" t="str">
        <f t="shared" ca="1" si="1438"/>
        <v>-</v>
      </c>
      <c r="CL429" s="163" t="str">
        <f t="shared" ca="1" si="1501"/>
        <v>-</v>
      </c>
      <c r="CM429" s="163" t="str">
        <f t="shared" ca="1" si="1501"/>
        <v>-</v>
      </c>
      <c r="CN429" s="163" t="str">
        <f t="shared" ca="1" si="1501"/>
        <v>-</v>
      </c>
      <c r="CO429" s="163" t="str">
        <f t="shared" ca="1" si="1501"/>
        <v>-</v>
      </c>
      <c r="CP429" s="163" t="str">
        <f t="shared" ca="1" si="1501"/>
        <v>-</v>
      </c>
      <c r="CQ429" s="163" t="str">
        <f t="shared" ca="1" si="1501"/>
        <v>-</v>
      </c>
      <c r="CR429" s="163" t="str">
        <f t="shared" ca="1" si="1501"/>
        <v>-</v>
      </c>
      <c r="CS429" s="163" t="str">
        <f t="shared" ca="1" si="1501"/>
        <v>-</v>
      </c>
      <c r="CT429" s="163" t="str">
        <f t="shared" ca="1" si="1438"/>
        <v>-</v>
      </c>
      <c r="CU429" s="163" t="str">
        <f t="shared" ca="1" si="1441"/>
        <v>-</v>
      </c>
      <c r="CV429" s="163" t="str">
        <f t="shared" ca="1" si="1441"/>
        <v>-</v>
      </c>
      <c r="CW429" s="163" t="str">
        <f t="shared" ca="1" si="1441"/>
        <v>-</v>
      </c>
      <c r="CX429" s="163" t="str">
        <f t="shared" ca="1" si="1441"/>
        <v>-</v>
      </c>
      <c r="CY429" s="163" t="str">
        <f t="shared" ca="1" si="1441"/>
        <v>-</v>
      </c>
      <c r="CZ429" s="163" t="str">
        <f t="shared" ca="1" si="1441"/>
        <v>-</v>
      </c>
      <c r="DA429" s="163" t="str">
        <f t="shared" ca="1" si="1441"/>
        <v>-</v>
      </c>
      <c r="DB429" s="163" t="str">
        <f t="shared" ca="1" si="1441"/>
        <v>-</v>
      </c>
      <c r="DC429" s="163" t="str">
        <f t="shared" ca="1" si="1438"/>
        <v>-</v>
      </c>
      <c r="DD429" s="163" t="str">
        <f t="shared" ca="1" si="1442"/>
        <v>-</v>
      </c>
      <c r="DE429" s="163" t="str">
        <f t="shared" ca="1" si="1442"/>
        <v>-</v>
      </c>
      <c r="DF429" s="163" t="str">
        <f t="shared" ca="1" si="1442"/>
        <v>-</v>
      </c>
      <c r="DG429" s="163" t="str">
        <f t="shared" ca="1" si="1442"/>
        <v>-</v>
      </c>
      <c r="DH429" s="163" t="str">
        <f t="shared" ca="1" si="1442"/>
        <v>-</v>
      </c>
      <c r="DI429" s="163" t="str">
        <f t="shared" ca="1" si="1442"/>
        <v>-</v>
      </c>
      <c r="DJ429" s="163" t="str">
        <f t="shared" ca="1" si="1442"/>
        <v>-</v>
      </c>
      <c r="DK429" s="163" t="str">
        <f t="shared" ca="1" si="1442"/>
        <v>-</v>
      </c>
      <c r="DL429" s="10"/>
      <c r="DM429" s="163" t="str">
        <f t="shared" ca="1" si="1477"/>
        <v>-</v>
      </c>
      <c r="DN429" s="163" t="str">
        <f t="shared" ca="1" si="1477"/>
        <v>-</v>
      </c>
      <c r="DO429" s="163" t="str">
        <f t="shared" ca="1" si="1477"/>
        <v>-</v>
      </c>
      <c r="DP429" s="163" t="str">
        <f t="shared" ca="1" si="1477"/>
        <v>-</v>
      </c>
      <c r="DQ429" s="163" t="str">
        <f t="shared" ca="1" si="1477"/>
        <v>-</v>
      </c>
      <c r="DR429" s="163" t="str">
        <f t="shared" ca="1" si="1477"/>
        <v>-</v>
      </c>
      <c r="DS429" s="163" t="str">
        <f t="shared" ca="1" si="1477"/>
        <v>-</v>
      </c>
      <c r="DT429" s="163" t="str">
        <f t="shared" ca="1" si="1477"/>
        <v>-</v>
      </c>
      <c r="DU429" s="163" t="str">
        <f t="shared" ca="1" si="1477"/>
        <v>-</v>
      </c>
      <c r="DV429" s="163" t="str">
        <f t="shared" ca="1" si="1477"/>
        <v>-</v>
      </c>
      <c r="DW429" s="163" t="str">
        <f t="shared" ca="1" si="1477"/>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4"/>
        <v>-</v>
      </c>
      <c r="EJ429" s="163" t="str">
        <f t="shared" ca="1" si="1494"/>
        <v>-</v>
      </c>
      <c r="EK429" s="163" t="str">
        <f t="shared" ca="1" si="1494"/>
        <v>-</v>
      </c>
      <c r="EL429" s="163" t="str">
        <f t="shared" ca="1" si="1494"/>
        <v>-</v>
      </c>
      <c r="EM429" s="163" t="str">
        <f t="shared" ca="1" si="1494"/>
        <v>-</v>
      </c>
      <c r="EN429" s="163" t="str">
        <f t="shared" ca="1" si="1494"/>
        <v>-</v>
      </c>
      <c r="EO429" s="163" t="str">
        <f t="shared" ca="1" si="1494"/>
        <v>-</v>
      </c>
      <c r="EP429" s="163" t="str">
        <f t="shared" ca="1" si="1494"/>
        <v>-</v>
      </c>
      <c r="EQ429" s="163">
        <f t="shared" ca="1" si="1494"/>
        <v>1</v>
      </c>
      <c r="ER429" s="163">
        <f t="shared" ca="1" si="1494"/>
        <v>1</v>
      </c>
      <c r="ES429" s="163">
        <f t="shared" ca="1" si="1494"/>
        <v>0</v>
      </c>
      <c r="ET429" s="163" t="str">
        <f t="shared" ca="1" si="1494"/>
        <v>-</v>
      </c>
      <c r="EU429" s="163" t="str">
        <f t="shared" ca="1" si="1494"/>
        <v>-</v>
      </c>
      <c r="EV429" s="163" t="str">
        <f t="shared" ca="1" si="1494"/>
        <v>-</v>
      </c>
      <c r="EW429" s="163" t="str">
        <f t="shared" ca="1" si="1494"/>
        <v>-</v>
      </c>
      <c r="EX429" s="163" t="str">
        <f t="shared" ca="1" si="1494"/>
        <v>-</v>
      </c>
      <c r="EY429" s="163" t="str">
        <f t="shared" ca="1" si="1494"/>
        <v>-</v>
      </c>
      <c r="EZ429" s="163" t="str">
        <f t="shared" ca="1" si="1494"/>
        <v>-</v>
      </c>
      <c r="FA429" s="163">
        <f t="shared" ca="1" si="1494"/>
        <v>0</v>
      </c>
      <c r="FB429" s="163" t="str">
        <f t="shared" ca="1" si="1494"/>
        <v>-</v>
      </c>
      <c r="FC429" s="163" t="str">
        <f t="shared" ca="1" si="1494"/>
        <v>-</v>
      </c>
      <c r="FD429" s="163" t="str">
        <f t="shared" ca="1" si="1494"/>
        <v>-</v>
      </c>
      <c r="FE429" s="163" t="str">
        <f t="shared" ca="1" si="1494"/>
        <v>-</v>
      </c>
      <c r="FF429" s="163" t="str">
        <f t="shared" ca="1" si="1494"/>
        <v>-</v>
      </c>
      <c r="FG429" s="163">
        <f t="shared" ca="1" si="1494"/>
        <v>0</v>
      </c>
      <c r="FH429" s="163">
        <f t="shared" ca="1" si="1494"/>
        <v>0</v>
      </c>
      <c r="FI429" s="163">
        <f t="shared" ca="1" si="1494"/>
        <v>0</v>
      </c>
      <c r="FJ429" s="163">
        <f t="shared" ca="1" si="1494"/>
        <v>0</v>
      </c>
      <c r="FK429" s="163">
        <f t="shared" ca="1" si="1494"/>
        <v>0</v>
      </c>
      <c r="FL429" s="163">
        <f t="shared" ca="1" si="1494"/>
        <v>0</v>
      </c>
      <c r="FM429" s="163">
        <f t="shared" ca="1" si="1494"/>
        <v>0</v>
      </c>
      <c r="FN429" s="163" t="str">
        <f t="shared" ca="1" si="1494"/>
        <v>-</v>
      </c>
      <c r="FO429" s="163" t="str">
        <f t="shared" ca="1" si="1494"/>
        <v>-</v>
      </c>
      <c r="FP429" s="163" t="str">
        <f t="shared" ca="1" si="1494"/>
        <v>-</v>
      </c>
      <c r="FQ429" s="163" t="str">
        <f t="shared" ca="1" si="1494"/>
        <v>-</v>
      </c>
      <c r="FR429" s="163" t="str">
        <f t="shared" ca="1" si="1494"/>
        <v>-</v>
      </c>
      <c r="FS429" s="163" t="str">
        <f t="shared" ca="1" si="1494"/>
        <v>-</v>
      </c>
      <c r="FT429" s="163" t="str">
        <f t="shared" ca="1" si="1494"/>
        <v>-</v>
      </c>
      <c r="FU429" s="163" t="str">
        <f t="shared" ca="1" si="1494"/>
        <v>-</v>
      </c>
      <c r="FV429" s="163" t="str">
        <f t="shared" ca="1" si="1494"/>
        <v>-</v>
      </c>
      <c r="FW429" s="163" t="str">
        <f t="shared" ca="1" si="1494"/>
        <v>-</v>
      </c>
      <c r="FX429" s="163" t="str">
        <f t="shared" ca="1" si="1494"/>
        <v>-</v>
      </c>
      <c r="FY429" s="10"/>
      <c r="FZ429" s="163">
        <f t="shared" ca="1" si="1494"/>
        <v>1</v>
      </c>
      <c r="GA429" s="163" t="str">
        <f t="shared" ca="1" si="1494"/>
        <v>-</v>
      </c>
      <c r="GB429" s="163" t="str">
        <f t="shared" ca="1" si="1494"/>
        <v>-</v>
      </c>
      <c r="GC429" s="163" t="str">
        <f t="shared" ca="1" si="1494"/>
        <v>-</v>
      </c>
      <c r="GD429" s="163" t="str">
        <f t="shared" ca="1" si="1484"/>
        <v>-</v>
      </c>
      <c r="GE429" s="163" t="b">
        <f t="shared" ca="1" si="1484"/>
        <v>0</v>
      </c>
      <c r="GF429" s="163" t="str">
        <f t="shared" ca="1" si="1484"/>
        <v>-</v>
      </c>
      <c r="GG429" s="163">
        <f t="shared" ca="1" si="1484"/>
        <v>0</v>
      </c>
      <c r="GH429" s="163" t="str">
        <f t="shared" ca="1" si="1484"/>
        <v>-</v>
      </c>
      <c r="GI429" s="161" cm="1">
        <f t="array" aca="1" ref="GI429" ca="1">INDEX(i.rev,$K429,GI$15)</f>
        <v>1</v>
      </c>
      <c r="GJ429" s="163">
        <f t="shared" ca="1" si="1485"/>
        <v>0</v>
      </c>
      <c r="GK429" s="163">
        <f t="shared" ca="1" si="1485"/>
        <v>1</v>
      </c>
      <c r="GL429" s="163">
        <f t="shared" ca="1" si="1485"/>
        <v>0</v>
      </c>
      <c r="GM429" s="163">
        <f t="shared" ca="1" si="1485"/>
        <v>1</v>
      </c>
      <c r="GN429" s="163">
        <f t="shared" ca="1" si="1485"/>
        <v>1</v>
      </c>
      <c r="GO429" s="163">
        <f t="shared" ca="1" si="1485"/>
        <v>1</v>
      </c>
      <c r="GP429" s="163">
        <f t="shared" ca="1" si="1485"/>
        <v>0</v>
      </c>
      <c r="GQ429" s="163">
        <f t="shared" ca="1" si="1485"/>
        <v>0</v>
      </c>
      <c r="GR429" s="163">
        <f t="shared" ca="1" si="1485"/>
        <v>0</v>
      </c>
      <c r="GS429" s="163">
        <f t="shared" ca="1" si="1485"/>
        <v>0</v>
      </c>
      <c r="GT429" s="163">
        <f t="shared" ca="1" si="1485"/>
        <v>0</v>
      </c>
      <c r="GU429" s="163">
        <f t="shared" ca="1" si="1485"/>
        <v>0</v>
      </c>
      <c r="GV429" s="163">
        <f t="shared" ca="1" si="1485"/>
        <v>0</v>
      </c>
      <c r="GW429" s="163">
        <f t="shared" ca="1" si="1485"/>
        <v>0</v>
      </c>
      <c r="GX429" s="163">
        <f t="shared" ca="1" si="1485"/>
        <v>0</v>
      </c>
      <c r="GY429" s="163">
        <f t="shared" ca="1" si="1485"/>
        <v>0</v>
      </c>
      <c r="GZ429" s="161" cm="1">
        <f t="array" aca="1" ref="GZ429" ca="1">INDEX(i.rev,$K429,GZ$15)</f>
        <v>0</v>
      </c>
      <c r="HA429" s="163">
        <f t="shared" ca="1" si="1446"/>
        <v>0</v>
      </c>
      <c r="HB429" s="161" cm="1">
        <f t="array" aca="1" ref="HB429" ca="1">INDEX(i.rev,$K429,HB$15)</f>
        <v>1</v>
      </c>
      <c r="HC429" s="163">
        <f t="shared" ca="1" si="1502"/>
        <v>0</v>
      </c>
      <c r="HD429" s="163">
        <f t="shared" ca="1" si="1502"/>
        <v>0</v>
      </c>
      <c r="HE429" s="163">
        <f t="shared" ca="1" si="1502"/>
        <v>0</v>
      </c>
      <c r="HF429" s="163">
        <f t="shared" ca="1" si="1502"/>
        <v>0</v>
      </c>
      <c r="HG429" s="163">
        <f t="shared" ca="1" si="1502"/>
        <v>0</v>
      </c>
      <c r="HH429" s="163">
        <f t="shared" ca="1" si="1502"/>
        <v>0</v>
      </c>
      <c r="HI429" s="163">
        <f t="shared" ca="1" si="1502"/>
        <v>0</v>
      </c>
      <c r="HJ429" s="10"/>
      <c r="HK429" s="163" t="str">
        <f t="shared" ca="1" si="1502"/>
        <v>-</v>
      </c>
      <c r="HL429" s="163" t="str">
        <f t="shared" ca="1" si="1502"/>
        <v>-</v>
      </c>
      <c r="HM429" s="163" t="str">
        <f t="shared" ca="1" si="1502"/>
        <v>-</v>
      </c>
      <c r="HN429" s="163" t="str">
        <f t="shared" ca="1" si="1502"/>
        <v>-</v>
      </c>
      <c r="HO429" s="163" t="str">
        <f t="shared" ca="1" si="1498"/>
        <v>-</v>
      </c>
      <c r="HP429" s="161" t="b">
        <f t="shared" ca="1" si="1486"/>
        <v>0</v>
      </c>
      <c r="HQ429" s="161" t="b">
        <f t="shared" ca="1" si="1486"/>
        <v>0</v>
      </c>
      <c r="HR429" s="161" t="b">
        <f t="shared" ca="1" si="1486"/>
        <v>1</v>
      </c>
      <c r="HS429" s="163">
        <f t="shared" ca="1" si="1502"/>
        <v>0</v>
      </c>
      <c r="HT429" s="161">
        <f t="shared" ca="1" si="1487"/>
        <v>1</v>
      </c>
      <c r="HU429" s="161">
        <f t="shared" ca="1" si="1487"/>
        <v>1</v>
      </c>
      <c r="HV429" s="163" t="str">
        <f t="shared" ca="1" si="1502"/>
        <v>-</v>
      </c>
      <c r="HW429" s="163" t="str">
        <f t="shared" ca="1" si="1502"/>
        <v>-</v>
      </c>
      <c r="HX429" s="163" t="str">
        <f t="shared" ca="1" si="1502"/>
        <v>-</v>
      </c>
      <c r="HY429" s="163" t="str">
        <f t="shared" ca="1" si="1502"/>
        <v>-</v>
      </c>
      <c r="HZ429" s="163" t="str">
        <f t="shared" ca="1" si="1502"/>
        <v>-</v>
      </c>
      <c r="IA429" s="163" t="str">
        <f t="shared" ca="1" si="1502"/>
        <v>-</v>
      </c>
      <c r="IB429" s="163" t="str">
        <f t="shared" ca="1" si="1502"/>
        <v>-</v>
      </c>
      <c r="IC429" s="163" t="str">
        <f t="shared" ca="1" si="1502"/>
        <v>-</v>
      </c>
      <c r="ID429" s="163" t="str">
        <f t="shared" ca="1" si="1502"/>
        <v>-</v>
      </c>
      <c r="IE429" s="163" t="b">
        <f t="shared" ca="1" si="1502"/>
        <v>1</v>
      </c>
      <c r="IF429" s="163" t="str">
        <f t="shared" ca="1" si="1502"/>
        <v>-</v>
      </c>
      <c r="IG429" s="163" t="str">
        <f t="shared" ca="1" si="1502"/>
        <v>-</v>
      </c>
      <c r="IH429" s="163" t="str">
        <f t="shared" ca="1" si="1502"/>
        <v>-</v>
      </c>
      <c r="II429" s="163" t="b">
        <f t="shared" ca="1" si="1488"/>
        <v>1</v>
      </c>
      <c r="IJ429" s="163">
        <f t="shared" ca="1" si="1488"/>
        <v>0</v>
      </c>
      <c r="IK429" s="163" t="str">
        <f t="shared" ca="1" si="1488"/>
        <v>-</v>
      </c>
      <c r="IL429" s="163" t="str">
        <f t="shared" ca="1" si="1488"/>
        <v>-</v>
      </c>
      <c r="IM429" s="163" t="str">
        <f t="shared" ca="1" si="1488"/>
        <v>-</v>
      </c>
      <c r="IN429" s="163" t="str">
        <f t="shared" ca="1" si="1488"/>
        <v>-</v>
      </c>
      <c r="IO429" s="163" t="str">
        <f t="shared" ca="1" si="1488"/>
        <v>-</v>
      </c>
      <c r="IP429" s="163">
        <f t="shared" ca="1" si="1488"/>
        <v>0</v>
      </c>
      <c r="IQ429" s="163" t="str">
        <f t="shared" ca="1" si="1488"/>
        <v>-</v>
      </c>
      <c r="IR429" s="163" t="str">
        <f t="shared" ca="1" si="1488"/>
        <v>-</v>
      </c>
      <c r="IS429" s="163" t="str">
        <f t="shared" ca="1" si="1488"/>
        <v>-</v>
      </c>
      <c r="IT429" s="163">
        <f t="shared" ca="1" si="1488"/>
        <v>500</v>
      </c>
      <c r="IU429" s="163">
        <f t="shared" ca="1" si="1488"/>
        <v>500</v>
      </c>
      <c r="IV429" s="163" t="str">
        <f t="shared" ca="1" si="1488"/>
        <v>-</v>
      </c>
      <c r="IW429" s="163" t="str">
        <f t="shared" ca="1" si="1488"/>
        <v>-</v>
      </c>
      <c r="IX429" s="163" t="str">
        <f t="shared" ca="1" si="1488"/>
        <v>-</v>
      </c>
      <c r="IY429" s="163" t="str">
        <f t="shared" ca="1" si="1489"/>
        <v>-</v>
      </c>
      <c r="IZ429" s="163" t="str">
        <f t="shared" ca="1" si="1451"/>
        <v>-</v>
      </c>
      <c r="JA429" s="163" t="str">
        <f t="shared" ca="1" si="1451"/>
        <v>-</v>
      </c>
      <c r="JB429" s="163" t="str">
        <f t="shared" ca="1" si="1451"/>
        <v>-</v>
      </c>
      <c r="JC429" s="163" t="str">
        <f t="shared" ca="1" si="1451"/>
        <v>-</v>
      </c>
      <c r="JD429" s="163" t="str">
        <f t="shared" ca="1" si="1451"/>
        <v>-</v>
      </c>
      <c r="JE429" s="163" t="str">
        <f t="shared" ca="1" si="1451"/>
        <v>-</v>
      </c>
      <c r="JF429" s="163" t="str">
        <f t="shared" ca="1" si="1451"/>
        <v>-</v>
      </c>
      <c r="JG429" s="163" t="str">
        <f t="shared" ca="1" si="1451"/>
        <v>-</v>
      </c>
      <c r="JH429" s="163" t="str">
        <f t="shared" ca="1" si="1451"/>
        <v>-</v>
      </c>
      <c r="JI429" s="163" t="str">
        <f t="shared" ca="1" si="1452"/>
        <v>-</v>
      </c>
      <c r="JJ429" s="163" t="str">
        <f t="shared" ca="1" si="1452"/>
        <v>-</v>
      </c>
      <c r="JK429" s="163" t="str">
        <f t="shared" ca="1" si="1452"/>
        <v>-</v>
      </c>
      <c r="JL429" s="163" t="str">
        <f t="shared" ca="1" si="1452"/>
        <v>-</v>
      </c>
      <c r="JM429" s="163" t="str">
        <f t="shared" ca="1" si="1452"/>
        <v>-</v>
      </c>
      <c r="JN429" s="163" t="str">
        <f t="shared" ca="1" si="1452"/>
        <v>-</v>
      </c>
      <c r="JO429" s="163" t="str">
        <f t="shared" ca="1" si="1452"/>
        <v>-</v>
      </c>
      <c r="JP429" s="163" t="str">
        <f t="shared" ca="1" si="1452"/>
        <v>-</v>
      </c>
      <c r="JQ429" s="163" t="str">
        <f t="shared" ca="1" si="1452"/>
        <v>-</v>
      </c>
      <c r="JR429" s="163" t="str">
        <f t="shared" ca="1" si="1452"/>
        <v>-</v>
      </c>
      <c r="JS429" s="163" t="str">
        <f t="shared" ca="1" si="1493"/>
        <v>-</v>
      </c>
      <c r="JT429" s="163" t="str">
        <f t="shared" ca="1" si="1493"/>
        <v>-</v>
      </c>
      <c r="JU429" s="163" t="str">
        <f t="shared" ca="1" si="1493"/>
        <v>-</v>
      </c>
      <c r="JV429" s="163" t="str">
        <f t="shared" ca="1" si="1493"/>
        <v>-</v>
      </c>
      <c r="JW429" s="163" t="str">
        <f t="shared" ca="1" si="1493"/>
        <v>-</v>
      </c>
      <c r="JX429" s="163" t="str">
        <f t="shared" ca="1" si="1489"/>
        <v>-</v>
      </c>
      <c r="JY429" s="163" t="str">
        <f t="shared" ca="1" si="1499"/>
        <v>-</v>
      </c>
      <c r="JZ429" s="163" t="str">
        <f t="shared" ca="1" si="1499"/>
        <v>-</v>
      </c>
      <c r="KA429" s="163" t="str">
        <f t="shared" ca="1" si="1499"/>
        <v>-</v>
      </c>
      <c r="KB429" s="163" t="str">
        <f t="shared" ca="1" si="1499"/>
        <v>-</v>
      </c>
      <c r="KC429" s="163" t="str">
        <f t="shared" ca="1" si="1499"/>
        <v>-</v>
      </c>
      <c r="KD429" s="163" t="str">
        <f t="shared" ca="1" si="1499"/>
        <v>-</v>
      </c>
      <c r="KE429" s="163" t="str">
        <f t="shared" ca="1" si="1499"/>
        <v>-</v>
      </c>
      <c r="KF429" s="163" t="str">
        <f t="shared" ca="1" si="1499"/>
        <v>-</v>
      </c>
      <c r="KG429" s="163" t="str">
        <f t="shared" ca="1" si="1499"/>
        <v>-</v>
      </c>
      <c r="KH429" s="163" t="str">
        <f t="shared" ca="1" si="1499"/>
        <v>-</v>
      </c>
      <c r="KI429" s="163" t="str">
        <f t="shared" ca="1" si="1499"/>
        <v>-</v>
      </c>
      <c r="KJ429" s="163" t="str">
        <f t="shared" ca="1" si="1499"/>
        <v>-</v>
      </c>
      <c r="KK429" s="163" t="str">
        <f t="shared" ca="1" si="1499"/>
        <v>-</v>
      </c>
      <c r="KL429" s="163" t="str">
        <f t="shared" ca="1" si="1499"/>
        <v>-</v>
      </c>
      <c r="KM429" s="163" t="str">
        <f t="shared" ca="1" si="1499"/>
        <v>-</v>
      </c>
      <c r="KN429" s="163" t="str">
        <f t="shared" ca="1" si="1499"/>
        <v>-</v>
      </c>
      <c r="KO429" s="163" t="str">
        <f t="shared" ca="1" si="1499"/>
        <v>-</v>
      </c>
      <c r="KP429" s="163" t="str">
        <f t="shared" ca="1" si="1499"/>
        <v>-</v>
      </c>
      <c r="KQ429" s="163" t="str">
        <f t="shared" ca="1" si="1499"/>
        <v>-</v>
      </c>
      <c r="KR429" s="163" t="str">
        <f t="shared" ca="1" si="1499"/>
        <v>-</v>
      </c>
      <c r="KS429" s="163" t="str">
        <f t="shared" ca="1" si="1499"/>
        <v>-</v>
      </c>
      <c r="KT429" s="163" t="str">
        <f t="shared" ca="1" si="1499"/>
        <v>-</v>
      </c>
      <c r="KU429" s="163" t="str">
        <f t="shared" ca="1" si="1499"/>
        <v>-</v>
      </c>
      <c r="KV429" s="163" t="str">
        <f t="shared" ca="1" si="1499"/>
        <v>-</v>
      </c>
      <c r="KW429" s="163" t="str">
        <f t="shared" ca="1" si="1499"/>
        <v>-</v>
      </c>
      <c r="KX429" s="163" t="str">
        <f t="shared" ca="1" si="1499"/>
        <v>-</v>
      </c>
      <c r="KY429" s="163" t="str">
        <f t="shared" ca="1" si="1499"/>
        <v>-</v>
      </c>
      <c r="KZ429" s="163" t="str">
        <f t="shared" ca="1" si="1499"/>
        <v>-</v>
      </c>
      <c r="LA429" s="163" t="str">
        <f t="shared" ca="1" si="1499"/>
        <v>-</v>
      </c>
      <c r="LB429" s="163" t="str">
        <f t="shared" ca="1" si="1499"/>
        <v>-</v>
      </c>
      <c r="LC429" s="163" t="str">
        <f t="shared" ca="1" si="1499"/>
        <v>-</v>
      </c>
      <c r="LD429" s="163" t="str">
        <f t="shared" ca="1" si="1499"/>
        <v>-</v>
      </c>
      <c r="LE429" s="163" t="str">
        <f t="shared" ca="1" si="1499"/>
        <v>-</v>
      </c>
      <c r="LF429" s="163" t="str">
        <f t="shared" ca="1" si="1499"/>
        <v>-</v>
      </c>
      <c r="LG429" s="163" t="str">
        <f t="shared" ca="1" si="1499"/>
        <v>-</v>
      </c>
      <c r="LH429" s="163" t="str">
        <f t="shared" ca="1" si="1499"/>
        <v>-</v>
      </c>
      <c r="LI429" s="163" t="str">
        <f t="shared" ca="1" si="1499"/>
        <v>-</v>
      </c>
      <c r="LJ429" s="163" t="str">
        <f t="shared" ca="1" si="1499"/>
        <v>-</v>
      </c>
      <c r="LK429" s="163" t="str">
        <f t="shared" ca="1" si="1499"/>
        <v>-</v>
      </c>
      <c r="LL429" s="163" t="str">
        <f t="shared" ca="1" si="1499"/>
        <v>-</v>
      </c>
      <c r="LM429" s="163" t="str">
        <f t="shared" ca="1" si="1499"/>
        <v>-</v>
      </c>
      <c r="LN429" s="163" t="str">
        <f t="shared" ca="1" si="1499"/>
        <v>-</v>
      </c>
      <c r="LO429" s="163" t="str">
        <f t="shared" ca="1" si="1489"/>
        <v>-</v>
      </c>
      <c r="LP429" s="163" t="str">
        <f t="shared" ca="1" si="1489"/>
        <v>-</v>
      </c>
      <c r="LQ429" s="163" t="str">
        <f t="shared" ca="1" si="1489"/>
        <v>-</v>
      </c>
      <c r="LR429" s="163" t="str">
        <f t="shared" ca="1" si="1489"/>
        <v>-</v>
      </c>
      <c r="LS429" s="163" t="str">
        <f t="shared" ca="1" si="1489"/>
        <v>-</v>
      </c>
      <c r="LT429" s="163" t="str">
        <f t="shared" ca="1" si="1489"/>
        <v>-</v>
      </c>
      <c r="LU429" s="163" t="str">
        <f t="shared" ca="1" si="1489"/>
        <v>-</v>
      </c>
      <c r="LV429" s="163" t="str">
        <f t="shared" ca="1" si="1489"/>
        <v>-</v>
      </c>
      <c r="LW429" s="163" t="str">
        <f t="shared" ca="1" si="1489"/>
        <v>-</v>
      </c>
      <c r="LX429" s="163" t="str">
        <f t="shared" ca="1" si="1489"/>
        <v>-</v>
      </c>
      <c r="LY429" s="10"/>
      <c r="LZ429" s="161">
        <f t="shared" ca="1" si="1455"/>
        <v>4.4999999999999998E-2</v>
      </c>
      <c r="MA429" s="161">
        <f t="shared" ca="1" si="1456"/>
        <v>4.4999999999999998E-2</v>
      </c>
      <c r="MB429" s="163">
        <f t="shared" ca="1" si="1490"/>
        <v>1</v>
      </c>
      <c r="MC429" s="163">
        <f t="shared" ca="1" si="1490"/>
        <v>0</v>
      </c>
      <c r="MD429" s="163">
        <f t="shared" ca="1" si="1490"/>
        <v>1</v>
      </c>
      <c r="ME429" s="163">
        <f t="shared" ca="1" si="1490"/>
        <v>1</v>
      </c>
      <c r="MF429" s="163">
        <f t="shared" ca="1" si="1490"/>
        <v>0</v>
      </c>
      <c r="MG429" s="163">
        <f t="shared" ca="1" si="1490"/>
        <v>70</v>
      </c>
      <c r="MH429" s="163">
        <f t="shared" ca="1" si="1490"/>
        <v>50</v>
      </c>
      <c r="MI429" s="163">
        <f t="shared" ca="1" si="1490"/>
        <v>85</v>
      </c>
      <c r="MJ429" s="163">
        <f t="shared" ca="1" si="1490"/>
        <v>50</v>
      </c>
      <c r="MK429" s="161">
        <f t="shared" ca="1" si="1458"/>
        <v>1</v>
      </c>
      <c r="ML429" s="161">
        <f t="shared" ca="1" si="1459"/>
        <v>1</v>
      </c>
      <c r="MM429" s="161">
        <f t="shared" ca="1" si="1460"/>
        <v>1</v>
      </c>
      <c r="MN429" s="161">
        <f t="shared" ca="1" si="1461"/>
        <v>1</v>
      </c>
      <c r="MO429" s="161">
        <f t="shared" ca="1" si="1461"/>
        <v>1</v>
      </c>
      <c r="MP429" s="163">
        <f t="shared" ca="1" si="1490"/>
        <v>1</v>
      </c>
      <c r="MQ429" s="10"/>
      <c r="MR429" s="163">
        <f t="shared" ca="1" si="1490"/>
        <v>1</v>
      </c>
      <c r="MS429" s="161">
        <f t="shared" ca="1" si="1462"/>
        <v>1</v>
      </c>
      <c r="MT429" s="163">
        <f t="shared" ca="1" si="1490"/>
        <v>0.75</v>
      </c>
      <c r="MU429" s="163">
        <f t="shared" ca="1" si="1490"/>
        <v>0.8</v>
      </c>
      <c r="MV429" s="163">
        <f t="shared" ca="1" si="1457"/>
        <v>0.82499999999999996</v>
      </c>
      <c r="MW429" s="163">
        <f t="shared" ca="1" si="1457"/>
        <v>0.875</v>
      </c>
      <c r="MX429" s="163">
        <f t="shared" ca="1" si="1490"/>
        <v>0.9</v>
      </c>
      <c r="MY429" s="163">
        <f t="shared" ca="1" si="1496"/>
        <v>0.75</v>
      </c>
      <c r="MZ429" s="163">
        <f t="shared" ca="1" si="1495"/>
        <v>0.78142857142857147</v>
      </c>
      <c r="NA429" s="163">
        <f t="shared" ca="1" si="1495"/>
        <v>0.82499999999999996</v>
      </c>
      <c r="NB429" s="163">
        <f t="shared" ca="1" si="1496"/>
        <v>0.875</v>
      </c>
      <c r="NC429" s="163">
        <f t="shared" ca="1" si="1496"/>
        <v>0.9</v>
      </c>
      <c r="ND429" s="163">
        <f t="shared" ca="1" si="1495"/>
        <v>0.9</v>
      </c>
      <c r="NE429" s="163">
        <f t="shared" ca="1" si="1496"/>
        <v>0.75</v>
      </c>
      <c r="NF429" s="163">
        <f t="shared" ca="1" si="1495"/>
        <v>0.78142857142857147</v>
      </c>
      <c r="NG429" s="163">
        <f t="shared" ca="1" si="1495"/>
        <v>0.82499999999999996</v>
      </c>
      <c r="NH429" s="163">
        <f t="shared" ca="1" si="1496"/>
        <v>0.875</v>
      </c>
      <c r="NI429" s="163">
        <f t="shared" ca="1" si="1496"/>
        <v>0.9</v>
      </c>
      <c r="NJ429" s="163">
        <f t="shared" ca="1" si="1495"/>
        <v>0.9</v>
      </c>
      <c r="NK429" s="163">
        <f t="shared" ca="1" si="1496"/>
        <v>0.75</v>
      </c>
      <c r="NL429" s="163">
        <f t="shared" ca="1" si="1495"/>
        <v>0.78142857142857147</v>
      </c>
      <c r="NM429" s="163">
        <f t="shared" ca="1" si="1495"/>
        <v>0.82499999999999996</v>
      </c>
      <c r="NN429" s="163">
        <f t="shared" ca="1" si="1496"/>
        <v>0.875</v>
      </c>
      <c r="NO429" s="163">
        <f t="shared" ca="1" si="1496"/>
        <v>0.9</v>
      </c>
      <c r="NP429" s="163">
        <f t="shared" ca="1" si="1495"/>
        <v>0.9</v>
      </c>
      <c r="NQ429" s="163">
        <f t="shared" ca="1" si="1496"/>
        <v>0.75</v>
      </c>
      <c r="NR429" s="163">
        <f t="shared" ca="1" si="1495"/>
        <v>0.78142857142857147</v>
      </c>
      <c r="NS429" s="163">
        <f t="shared" ca="1" si="1495"/>
        <v>0.82499999999999996</v>
      </c>
      <c r="NT429" s="163">
        <f t="shared" ca="1" si="1496"/>
        <v>0.875</v>
      </c>
      <c r="NU429" s="163">
        <f t="shared" ca="1" si="1496"/>
        <v>0.9</v>
      </c>
      <c r="NV429" s="163">
        <f t="shared" ca="1" si="1495"/>
        <v>0.9</v>
      </c>
      <c r="NW429" s="163">
        <f t="shared" ca="1" si="1496"/>
        <v>0.75</v>
      </c>
      <c r="NX429" s="163">
        <f t="shared" ca="1" si="1495"/>
        <v>0.78142857142857147</v>
      </c>
      <c r="NY429" s="163">
        <f t="shared" ca="1" si="1495"/>
        <v>0.82499999999999996</v>
      </c>
      <c r="NZ429" s="163">
        <f t="shared" ca="1" si="1496"/>
        <v>0.875</v>
      </c>
      <c r="OA429" s="163">
        <f t="shared" ca="1" si="1496"/>
        <v>0.9</v>
      </c>
      <c r="OB429" s="163">
        <f t="shared" ca="1" si="1495"/>
        <v>0.9</v>
      </c>
      <c r="OC429" s="163">
        <f t="shared" ca="1" si="1496"/>
        <v>0.75</v>
      </c>
      <c r="OD429" s="163">
        <f t="shared" ca="1" si="1495"/>
        <v>0.78142857142857147</v>
      </c>
      <c r="OE429" s="163">
        <f t="shared" ca="1" si="1495"/>
        <v>0.82499999999999996</v>
      </c>
      <c r="OF429" s="163">
        <f t="shared" ca="1" si="1496"/>
        <v>0.875</v>
      </c>
      <c r="OG429" s="163">
        <f t="shared" ca="1" si="1496"/>
        <v>0.9</v>
      </c>
      <c r="OH429" s="163">
        <f t="shared" ca="1" si="1495"/>
        <v>0.9</v>
      </c>
      <c r="OI429" s="163">
        <f t="shared" ca="1" si="1496"/>
        <v>0.75</v>
      </c>
      <c r="OJ429" s="163">
        <f t="shared" ca="1" si="1495"/>
        <v>0.76904761904761909</v>
      </c>
      <c r="OK429" s="163">
        <f t="shared" ca="1" si="1495"/>
        <v>0.82000000000000006</v>
      </c>
      <c r="OL429" s="163">
        <f t="shared" ca="1" si="1496"/>
        <v>0.875</v>
      </c>
      <c r="OM429" s="163">
        <f t="shared" ca="1" si="1496"/>
        <v>0.9</v>
      </c>
      <c r="ON429" s="163">
        <f t="shared" ca="1" si="1495"/>
        <v>0.90000000000000013</v>
      </c>
      <c r="OO429" s="163">
        <f t="shared" ca="1" si="1496"/>
        <v>0.75</v>
      </c>
      <c r="OP429" s="163">
        <f t="shared" ca="1" si="1495"/>
        <v>0.76904761904761909</v>
      </c>
      <c r="OQ429" s="163">
        <f t="shared" ca="1" si="1495"/>
        <v>0.82000000000000006</v>
      </c>
      <c r="OR429" s="163">
        <f t="shared" ca="1" si="1496"/>
        <v>0.875</v>
      </c>
      <c r="OS429" s="163">
        <f t="shared" ca="1" si="1496"/>
        <v>0.9</v>
      </c>
      <c r="OT429" s="163">
        <f t="shared" ca="1" si="1495"/>
        <v>0.9</v>
      </c>
      <c r="OU429" s="163">
        <f t="shared" ca="1" si="1463"/>
        <v>0.875</v>
      </c>
      <c r="OV429" s="161">
        <f t="shared" si="1464"/>
        <v>1</v>
      </c>
      <c r="OW429" s="161">
        <f t="shared" ca="1" si="1465"/>
        <v>1</v>
      </c>
      <c r="OX429" s="161" t="str">
        <f t="shared" ca="1" si="1466"/>
        <v>-</v>
      </c>
      <c r="OY429" s="163" t="str">
        <f t="shared" ca="1" si="1467"/>
        <v>-</v>
      </c>
      <c r="OZ429" s="161" t="str">
        <f t="shared" ca="1" si="1468"/>
        <v>-</v>
      </c>
      <c r="PA429" s="161" t="str">
        <f t="shared" ca="1" si="1469"/>
        <v>-</v>
      </c>
      <c r="PB429" s="163">
        <f t="shared" ca="1" si="1490"/>
        <v>0</v>
      </c>
      <c r="PC429" s="27">
        <v>0</v>
      </c>
    </row>
    <row r="430" spans="1:419" s="143" customFormat="1" hidden="1" outlineLevel="1">
      <c r="A430" s="121">
        <f t="shared" si="14"/>
        <v>425</v>
      </c>
      <c r="B430" s="121">
        <f t="shared" si="1500"/>
        <v>13</v>
      </c>
      <c r="C430" s="143">
        <f t="shared" si="1476"/>
        <v>1002</v>
      </c>
      <c r="D430" s="143" t="s">
        <v>884</v>
      </c>
      <c r="E430" s="143" t="b">
        <f t="shared" si="1430"/>
        <v>0</v>
      </c>
      <c r="F430" s="143" t="b">
        <v>0</v>
      </c>
      <c r="G430" s="143" t="b">
        <f t="shared" si="1471"/>
        <v>0</v>
      </c>
      <c r="H430" s="139">
        <f t="shared" ca="1" si="1491"/>
        <v>3</v>
      </c>
      <c r="I430" s="32">
        <v>2</v>
      </c>
      <c r="J430" s="32">
        <v>2</v>
      </c>
      <c r="K430" s="139">
        <f t="shared" ca="1" si="1491"/>
        <v>1</v>
      </c>
      <c r="L430" s="139">
        <f t="shared" ca="1" si="1491"/>
        <v>1</v>
      </c>
      <c r="M430" s="139">
        <f t="shared" ca="1" si="1491"/>
        <v>1</v>
      </c>
      <c r="N430" s="139">
        <f t="shared" ca="1" si="1491"/>
        <v>1</v>
      </c>
      <c r="O430" s="139">
        <f t="shared" ca="1" si="1491"/>
        <v>1</v>
      </c>
      <c r="P430" s="139">
        <f t="shared" ca="1" si="1491"/>
        <v>1</v>
      </c>
      <c r="Q430" s="139">
        <f t="shared" ca="1" si="1491"/>
        <v>1</v>
      </c>
      <c r="R430" s="139">
        <f t="shared" ca="1" si="1491"/>
        <v>2</v>
      </c>
      <c r="S430" s="139">
        <v>3</v>
      </c>
      <c r="T430" s="139">
        <v>3</v>
      </c>
      <c r="U430" s="139">
        <v>3</v>
      </c>
      <c r="V430" s="139">
        <v>3</v>
      </c>
      <c r="W430" s="32">
        <v>3</v>
      </c>
      <c r="X430" s="139">
        <f t="shared" ca="1" si="1491"/>
        <v>1</v>
      </c>
      <c r="Y430" s="139">
        <f t="shared" ca="1" si="1491"/>
        <v>1</v>
      </c>
      <c r="Z430" s="139">
        <f t="shared" ca="1" si="1491"/>
        <v>1</v>
      </c>
      <c r="AA430" s="139">
        <f t="shared" ca="1" si="1491"/>
        <v>1</v>
      </c>
      <c r="AB430" s="139">
        <f t="shared" ca="1" si="1491"/>
        <v>1</v>
      </c>
      <c r="AC430" s="139">
        <f t="shared" ca="1" si="1472"/>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00013 Yield DSP RiskCARA-low CropgrazeFALSE Yield1.15 (F33N11)</v>
      </c>
      <c r="AF430" s="10" t="str">
        <f ca="1">IF(COUNTIF(AE$5:AE430,AE430)=1,"-","Dup")</f>
        <v>-</v>
      </c>
      <c r="AG430" s="10"/>
      <c r="AH430" s="163" t="str">
        <f t="shared" ca="1" si="1482"/>
        <v>-</v>
      </c>
      <c r="AI430" s="163" t="str">
        <f t="shared" ca="1" si="1482"/>
        <v>-</v>
      </c>
      <c r="AJ430" s="163" t="str">
        <f t="shared" ca="1" si="1482"/>
        <v>-</v>
      </c>
      <c r="AK430" s="163" t="str">
        <f t="shared" ca="1" si="1482"/>
        <v>-</v>
      </c>
      <c r="AL430" s="163" t="str">
        <f t="shared" ca="1" si="1482"/>
        <v>-</v>
      </c>
      <c r="AM430" s="163" t="b">
        <f t="shared" ca="1" si="1482"/>
        <v>1</v>
      </c>
      <c r="AN430" s="10"/>
      <c r="AO430" s="161" t="b">
        <f t="shared" si="1483"/>
        <v>0</v>
      </c>
      <c r="AP430" s="161" t="str">
        <f t="shared" si="1483"/>
        <v>-</v>
      </c>
      <c r="AQ430" s="161" t="b">
        <f t="shared" si="1483"/>
        <v>0</v>
      </c>
      <c r="AR430" s="161" t="b">
        <f t="shared" si="1483"/>
        <v>1</v>
      </c>
      <c r="AS430" s="161" t="b">
        <f t="shared" si="1483"/>
        <v>1</v>
      </c>
      <c r="AT430" s="161" t="b">
        <f t="shared" si="1483"/>
        <v>0</v>
      </c>
      <c r="AU430" s="161">
        <f t="shared" ca="1" si="1433"/>
        <v>0</v>
      </c>
      <c r="AV430" s="161" t="b">
        <f t="shared" si="1497"/>
        <v>1</v>
      </c>
      <c r="AW430" s="161" t="b">
        <f t="shared" si="1497"/>
        <v>1</v>
      </c>
      <c r="AX430" s="161">
        <f t="shared" si="1497"/>
        <v>1</v>
      </c>
      <c r="AY430" s="161">
        <f t="shared" si="1497"/>
        <v>3.0000000000000001E-6</v>
      </c>
      <c r="AZ430" s="161" t="str">
        <f t="shared" si="1497"/>
        <v>-</v>
      </c>
      <c r="BA430" s="10"/>
      <c r="BB430" s="161" t="b">
        <f t="shared" si="1435"/>
        <v>1</v>
      </c>
      <c r="BC430" s="163" t="b">
        <f t="shared" ca="1" si="1436"/>
        <v>1</v>
      </c>
      <c r="BD430" s="163" t="b">
        <f t="shared" ca="1" si="1436"/>
        <v>1</v>
      </c>
      <c r="BE430" s="162">
        <f t="shared" ca="1" si="1437"/>
        <v>3210</v>
      </c>
      <c r="BF430" s="163" t="str">
        <f t="shared" ca="1" si="1477"/>
        <v>-</v>
      </c>
      <c r="BG430" s="163" t="str">
        <f t="shared" ca="1" si="1477"/>
        <v>-</v>
      </c>
      <c r="BH430" s="163" t="str">
        <f t="shared" ca="1" si="1477"/>
        <v>-</v>
      </c>
      <c r="BI430" s="163" t="str">
        <f t="shared" ca="1" si="1477"/>
        <v>-</v>
      </c>
      <c r="BJ430" s="163" t="str">
        <f t="shared" ca="1" si="1477"/>
        <v>-</v>
      </c>
      <c r="BK430" s="163">
        <f t="shared" ca="1" si="1477"/>
        <v>1</v>
      </c>
      <c r="BL430" s="163">
        <f t="shared" ca="1" si="1477"/>
        <v>1</v>
      </c>
      <c r="BM430" s="163" t="str">
        <f t="shared" ca="1" si="1477"/>
        <v>-</v>
      </c>
      <c r="BN430" s="163" t="str">
        <f t="shared" ca="1" si="1477"/>
        <v>-</v>
      </c>
      <c r="BO430" s="163" t="b">
        <f t="shared" ca="1" si="1439"/>
        <v>0</v>
      </c>
      <c r="BP430" s="163" t="b">
        <f t="shared" ca="1" si="1439"/>
        <v>0</v>
      </c>
      <c r="BQ430" s="163" t="b">
        <f t="shared" ca="1" si="1439"/>
        <v>0</v>
      </c>
      <c r="BR430" s="163" t="b">
        <f t="shared" ca="1" si="1439"/>
        <v>0</v>
      </c>
      <c r="BS430" s="163" t="b">
        <f t="shared" ca="1" si="1439"/>
        <v>0</v>
      </c>
      <c r="BT430" s="163" t="b">
        <f t="shared" ca="1" si="1439"/>
        <v>0</v>
      </c>
      <c r="BU430" s="163" t="b">
        <f t="shared" ca="1" si="1439"/>
        <v>0</v>
      </c>
      <c r="BV430" s="163" t="b">
        <f t="shared" ca="1" si="1439"/>
        <v>0</v>
      </c>
      <c r="BW430" s="163" t="b">
        <f t="shared" ca="1" si="1439"/>
        <v>0</v>
      </c>
      <c r="BX430" s="163" t="str">
        <f t="shared" ca="1" si="1438"/>
        <v>-</v>
      </c>
      <c r="BY430" s="163" t="str">
        <f t="shared" ca="1" si="1440"/>
        <v>-</v>
      </c>
      <c r="BZ430" s="163" t="str">
        <f t="shared" ca="1" si="1440"/>
        <v>-</v>
      </c>
      <c r="CA430" s="163" t="str">
        <f t="shared" ca="1" si="1440"/>
        <v>-</v>
      </c>
      <c r="CB430" s="163" t="str">
        <f t="shared" ca="1" si="1440"/>
        <v>-</v>
      </c>
      <c r="CC430" s="163" t="str">
        <f t="shared" ca="1" si="1440"/>
        <v>-</v>
      </c>
      <c r="CD430" s="163" t="str">
        <f t="shared" ca="1" si="1440"/>
        <v>-</v>
      </c>
      <c r="CE430" s="163" t="str">
        <f t="shared" ca="1" si="1440"/>
        <v>-</v>
      </c>
      <c r="CF430" s="163" t="str">
        <f t="shared" ca="1" si="1440"/>
        <v>-</v>
      </c>
      <c r="CG430" s="163" t="str">
        <f t="shared" ca="1" si="1438"/>
        <v>-</v>
      </c>
      <c r="CH430" s="163" t="str">
        <f t="shared" ca="1" si="1438"/>
        <v>-</v>
      </c>
      <c r="CI430" s="163" t="str">
        <f t="shared" ca="1" si="1438"/>
        <v>-</v>
      </c>
      <c r="CJ430" s="163" t="str">
        <f t="shared" ca="1" si="1438"/>
        <v>-</v>
      </c>
      <c r="CK430" s="163" t="str">
        <f t="shared" ca="1" si="1438"/>
        <v>-</v>
      </c>
      <c r="CL430" s="163" t="str">
        <f t="shared" ca="1" si="1501"/>
        <v>-</v>
      </c>
      <c r="CM430" s="163" t="str">
        <f t="shared" ca="1" si="1501"/>
        <v>-</v>
      </c>
      <c r="CN430" s="163" t="str">
        <f t="shared" ca="1" si="1501"/>
        <v>-</v>
      </c>
      <c r="CO430" s="163" t="str">
        <f t="shared" ca="1" si="1501"/>
        <v>-</v>
      </c>
      <c r="CP430" s="163" t="str">
        <f t="shared" ca="1" si="1501"/>
        <v>-</v>
      </c>
      <c r="CQ430" s="163" t="str">
        <f t="shared" ca="1" si="1501"/>
        <v>-</v>
      </c>
      <c r="CR430" s="163" t="str">
        <f t="shared" ca="1" si="1501"/>
        <v>-</v>
      </c>
      <c r="CS430" s="163" t="str">
        <f t="shared" ca="1" si="1501"/>
        <v>-</v>
      </c>
      <c r="CT430" s="163" t="str">
        <f t="shared" ca="1" si="1438"/>
        <v>-</v>
      </c>
      <c r="CU430" s="163" t="str">
        <f t="shared" ca="1" si="1441"/>
        <v>-</v>
      </c>
      <c r="CV430" s="163" t="str">
        <f t="shared" ca="1" si="1441"/>
        <v>-</v>
      </c>
      <c r="CW430" s="163" t="str">
        <f t="shared" ca="1" si="1441"/>
        <v>-</v>
      </c>
      <c r="CX430" s="163" t="str">
        <f t="shared" ca="1" si="1441"/>
        <v>-</v>
      </c>
      <c r="CY430" s="163" t="str">
        <f t="shared" ca="1" si="1441"/>
        <v>-</v>
      </c>
      <c r="CZ430" s="163" t="str">
        <f t="shared" ca="1" si="1441"/>
        <v>-</v>
      </c>
      <c r="DA430" s="163" t="str">
        <f t="shared" ca="1" si="1441"/>
        <v>-</v>
      </c>
      <c r="DB430" s="163" t="str">
        <f t="shared" ca="1" si="1441"/>
        <v>-</v>
      </c>
      <c r="DC430" s="163" t="str">
        <f t="shared" ca="1" si="1438"/>
        <v>-</v>
      </c>
      <c r="DD430" s="163" t="str">
        <f t="shared" ca="1" si="1442"/>
        <v>-</v>
      </c>
      <c r="DE430" s="163" t="str">
        <f t="shared" ca="1" si="1442"/>
        <v>-</v>
      </c>
      <c r="DF430" s="163" t="str">
        <f t="shared" ca="1" si="1442"/>
        <v>-</v>
      </c>
      <c r="DG430" s="163" t="str">
        <f t="shared" ca="1" si="1442"/>
        <v>-</v>
      </c>
      <c r="DH430" s="163" t="str">
        <f t="shared" ca="1" si="1442"/>
        <v>-</v>
      </c>
      <c r="DI430" s="163" t="str">
        <f t="shared" ca="1" si="1442"/>
        <v>-</v>
      </c>
      <c r="DJ430" s="163" t="str">
        <f t="shared" ca="1" si="1442"/>
        <v>-</v>
      </c>
      <c r="DK430" s="163" t="str">
        <f t="shared" ca="1" si="1442"/>
        <v>-</v>
      </c>
      <c r="DL430" s="10"/>
      <c r="DM430" s="163" t="str">
        <f t="shared" ca="1" si="1477"/>
        <v>-</v>
      </c>
      <c r="DN430" s="163" t="str">
        <f t="shared" ca="1" si="1477"/>
        <v>-</v>
      </c>
      <c r="DO430" s="163" t="str">
        <f t="shared" ca="1" si="1477"/>
        <v>-</v>
      </c>
      <c r="DP430" s="163" t="str">
        <f t="shared" ca="1" si="1477"/>
        <v>-</v>
      </c>
      <c r="DQ430" s="163" t="str">
        <f t="shared" ca="1" si="1477"/>
        <v>-</v>
      </c>
      <c r="DR430" s="163" t="str">
        <f t="shared" ca="1" si="1477"/>
        <v>-</v>
      </c>
      <c r="DS430" s="163" t="str">
        <f t="shared" ca="1" si="1477"/>
        <v>-</v>
      </c>
      <c r="DT430" s="163" t="str">
        <f t="shared" ca="1" si="1477"/>
        <v>-</v>
      </c>
      <c r="DU430" s="163" t="str">
        <f t="shared" ca="1" si="1477"/>
        <v>-</v>
      </c>
      <c r="DV430" s="163" t="str">
        <f t="shared" ca="1" si="1477"/>
        <v>-</v>
      </c>
      <c r="DW430" s="163" t="str">
        <f t="shared" ca="1" si="1477"/>
        <v>-</v>
      </c>
      <c r="DX430" s="161" t="str" cm="1">
        <f t="array" aca="1" ref="DX430" ca="1">INDEX(i.rev,$K430,DX$15)</f>
        <v>-</v>
      </c>
      <c r="DY430" s="161" t="str" cm="1">
        <f t="array" aca="1" ref="DY430" ca="1">INDEX(i.rev,$K430,DY$15)</f>
        <v>-</v>
      </c>
      <c r="DZ430" s="161" t="str" cm="1">
        <f t="array" aca="1" ref="DZ430" ca="1">INDEX(i.rev,$K430,DZ$15)</f>
        <v>-</v>
      </c>
      <c r="EA430" s="161" t="str" cm="1">
        <f t="array" aca="1" ref="EA430" ca="1">INDEX(i.rev,$K430,EA$15)</f>
        <v>-</v>
      </c>
      <c r="EB430" s="161" t="str" cm="1">
        <f t="array" aca="1" ref="EB430" ca="1">INDEX(i.rev,$K430,EB$15)</f>
        <v>-</v>
      </c>
      <c r="EC430" s="161" t="str" cm="1">
        <f t="array" aca="1" ref="EC430" ca="1">INDEX(i.rev,$K430,EC$15)</f>
        <v>-</v>
      </c>
      <c r="ED430" s="161" t="str" cm="1">
        <f t="array" aca="1" ref="ED430" ca="1">INDEX(i.rev,$K430,ED$15)</f>
        <v>-</v>
      </c>
      <c r="EE430" s="161" t="str" cm="1">
        <f t="array" aca="1" ref="EE430" ca="1">INDEX(i.rev,$K430,EE$15)</f>
        <v>-</v>
      </c>
      <c r="EF430" s="161" t="str" cm="1">
        <f t="array" aca="1" ref="EF430" ca="1">INDEX(i.rev,$K430,EF$15)</f>
        <v>-</v>
      </c>
      <c r="EG430" s="161" t="str" cm="1">
        <f t="array" aca="1" ref="EG430" ca="1">INDEX(i.rev,$K430,EG$15)</f>
        <v>-</v>
      </c>
      <c r="EH430" s="10"/>
      <c r="EI430" s="163" t="str">
        <f t="shared" ref="EI430:GC435" ca="1" si="1503">OFFSET(EI$5,$B430,0)</f>
        <v>-</v>
      </c>
      <c r="EJ430" s="163" t="str">
        <f t="shared" ca="1" si="1503"/>
        <v>-</v>
      </c>
      <c r="EK430" s="163" t="str">
        <f t="shared" ca="1" si="1503"/>
        <v>-</v>
      </c>
      <c r="EL430" s="163" t="str">
        <f t="shared" ca="1" si="1503"/>
        <v>-</v>
      </c>
      <c r="EM430" s="163" t="str">
        <f t="shared" ca="1" si="1503"/>
        <v>-</v>
      </c>
      <c r="EN430" s="163" t="str">
        <f t="shared" ca="1" si="1503"/>
        <v>-</v>
      </c>
      <c r="EO430" s="163" t="str">
        <f t="shared" ca="1" si="1503"/>
        <v>-</v>
      </c>
      <c r="EP430" s="163" t="str">
        <f t="shared" ca="1" si="1503"/>
        <v>-</v>
      </c>
      <c r="EQ430" s="163">
        <f t="shared" ca="1" si="1503"/>
        <v>1</v>
      </c>
      <c r="ER430" s="163">
        <f t="shared" ca="1" si="1503"/>
        <v>1</v>
      </c>
      <c r="ES430" s="163">
        <f t="shared" ca="1" si="1503"/>
        <v>0</v>
      </c>
      <c r="ET430" s="163" t="str">
        <f t="shared" ca="1" si="1503"/>
        <v>-</v>
      </c>
      <c r="EU430" s="163" t="str">
        <f t="shared" ca="1" si="1503"/>
        <v>-</v>
      </c>
      <c r="EV430" s="163" t="str">
        <f t="shared" ca="1" si="1503"/>
        <v>-</v>
      </c>
      <c r="EW430" s="163" t="str">
        <f t="shared" ca="1" si="1503"/>
        <v>-</v>
      </c>
      <c r="EX430" s="163" t="str">
        <f t="shared" ca="1" si="1503"/>
        <v>-</v>
      </c>
      <c r="EY430" s="163" t="str">
        <f t="shared" ca="1" si="1503"/>
        <v>-</v>
      </c>
      <c r="EZ430" s="163" t="str">
        <f t="shared" ca="1" si="1503"/>
        <v>-</v>
      </c>
      <c r="FA430" s="163">
        <f t="shared" ca="1" si="1503"/>
        <v>0</v>
      </c>
      <c r="FB430" s="163" t="str">
        <f t="shared" ca="1" si="1503"/>
        <v>-</v>
      </c>
      <c r="FC430" s="163" t="str">
        <f t="shared" ca="1" si="1503"/>
        <v>-</v>
      </c>
      <c r="FD430" s="163" t="str">
        <f t="shared" ca="1" si="1503"/>
        <v>-</v>
      </c>
      <c r="FE430" s="163" t="str">
        <f t="shared" ca="1" si="1503"/>
        <v>-</v>
      </c>
      <c r="FF430" s="163" t="str">
        <f t="shared" ca="1" si="1503"/>
        <v>-</v>
      </c>
      <c r="FG430" s="163">
        <f t="shared" ca="1" si="1503"/>
        <v>0</v>
      </c>
      <c r="FH430" s="163">
        <f t="shared" ca="1" si="1503"/>
        <v>0</v>
      </c>
      <c r="FI430" s="163">
        <f t="shared" ca="1" si="1503"/>
        <v>0</v>
      </c>
      <c r="FJ430" s="163">
        <f t="shared" ca="1" si="1503"/>
        <v>0</v>
      </c>
      <c r="FK430" s="163">
        <f t="shared" ca="1" si="1503"/>
        <v>0</v>
      </c>
      <c r="FL430" s="163">
        <f t="shared" ca="1" si="1503"/>
        <v>0</v>
      </c>
      <c r="FM430" s="163">
        <f t="shared" ca="1" si="1503"/>
        <v>0</v>
      </c>
      <c r="FN430" s="163" t="str">
        <f t="shared" ca="1" si="1503"/>
        <v>-</v>
      </c>
      <c r="FO430" s="163" t="str">
        <f t="shared" ca="1" si="1503"/>
        <v>-</v>
      </c>
      <c r="FP430" s="163" t="str">
        <f t="shared" ca="1" si="1503"/>
        <v>-</v>
      </c>
      <c r="FQ430" s="163" t="str">
        <f t="shared" ca="1" si="1503"/>
        <v>-</v>
      </c>
      <c r="FR430" s="163" t="str">
        <f t="shared" ca="1" si="1503"/>
        <v>-</v>
      </c>
      <c r="FS430" s="163" t="str">
        <f t="shared" ca="1" si="1503"/>
        <v>-</v>
      </c>
      <c r="FT430" s="163" t="str">
        <f t="shared" ca="1" si="1503"/>
        <v>-</v>
      </c>
      <c r="FU430" s="163" t="str">
        <f t="shared" ca="1" si="1503"/>
        <v>-</v>
      </c>
      <c r="FV430" s="163" t="str">
        <f t="shared" ca="1" si="1503"/>
        <v>-</v>
      </c>
      <c r="FW430" s="163" t="str">
        <f t="shared" ca="1" si="1503"/>
        <v>-</v>
      </c>
      <c r="FX430" s="163" t="str">
        <f t="shared" ca="1" si="1503"/>
        <v>-</v>
      </c>
      <c r="FY430" s="10"/>
      <c r="FZ430" s="163">
        <f t="shared" ca="1" si="1503"/>
        <v>1</v>
      </c>
      <c r="GA430" s="163" t="str">
        <f t="shared" ca="1" si="1503"/>
        <v>-</v>
      </c>
      <c r="GB430" s="163" t="str">
        <f t="shared" ca="1" si="1503"/>
        <v>-</v>
      </c>
      <c r="GC430" s="163" t="str">
        <f t="shared" ca="1" si="1503"/>
        <v>-</v>
      </c>
      <c r="GD430" s="163" t="str">
        <f t="shared" ca="1" si="1484"/>
        <v>-</v>
      </c>
      <c r="GE430" s="163" t="b">
        <f t="shared" ca="1" si="1484"/>
        <v>0</v>
      </c>
      <c r="GF430" s="163" t="str">
        <f t="shared" ca="1" si="1484"/>
        <v>-</v>
      </c>
      <c r="GG430" s="163">
        <f t="shared" ca="1" si="1484"/>
        <v>0</v>
      </c>
      <c r="GH430" s="163" t="str">
        <f t="shared" ca="1" si="1484"/>
        <v>-</v>
      </c>
      <c r="GI430" s="161" cm="1">
        <f t="array" aca="1" ref="GI430" ca="1">INDEX(i.rev,$K430,GI$15)</f>
        <v>1</v>
      </c>
      <c r="GJ430" s="163">
        <f t="shared" ca="1" si="1485"/>
        <v>0</v>
      </c>
      <c r="GK430" s="163">
        <f t="shared" ca="1" si="1485"/>
        <v>1</v>
      </c>
      <c r="GL430" s="163">
        <f t="shared" ca="1" si="1485"/>
        <v>0</v>
      </c>
      <c r="GM430" s="163">
        <f t="shared" ca="1" si="1485"/>
        <v>1</v>
      </c>
      <c r="GN430" s="163">
        <f t="shared" ca="1" si="1485"/>
        <v>1</v>
      </c>
      <c r="GO430" s="163">
        <f t="shared" ca="1" si="1485"/>
        <v>1</v>
      </c>
      <c r="GP430" s="163">
        <f t="shared" ca="1" si="1485"/>
        <v>0</v>
      </c>
      <c r="GQ430" s="163">
        <f t="shared" ca="1" si="1485"/>
        <v>0</v>
      </c>
      <c r="GR430" s="163">
        <f t="shared" ca="1" si="1485"/>
        <v>0</v>
      </c>
      <c r="GS430" s="163">
        <f t="shared" ca="1" si="1485"/>
        <v>0</v>
      </c>
      <c r="GT430" s="163">
        <f t="shared" ca="1" si="1485"/>
        <v>0</v>
      </c>
      <c r="GU430" s="163">
        <f t="shared" ca="1" si="1485"/>
        <v>0</v>
      </c>
      <c r="GV430" s="163">
        <f t="shared" ca="1" si="1485"/>
        <v>0</v>
      </c>
      <c r="GW430" s="163">
        <f t="shared" ca="1" si="1485"/>
        <v>0</v>
      </c>
      <c r="GX430" s="163">
        <f t="shared" ca="1" si="1485"/>
        <v>0</v>
      </c>
      <c r="GY430" s="163">
        <f t="shared" ca="1" si="1485"/>
        <v>0</v>
      </c>
      <c r="GZ430" s="161" cm="1">
        <f t="array" aca="1" ref="GZ430" ca="1">INDEX(i.rev,$K430,GZ$15)</f>
        <v>0</v>
      </c>
      <c r="HA430" s="163">
        <f t="shared" ca="1" si="1446"/>
        <v>0</v>
      </c>
      <c r="HB430" s="161" cm="1">
        <f t="array" aca="1" ref="HB430" ca="1">INDEX(i.rev,$K430,HB$15)</f>
        <v>1</v>
      </c>
      <c r="HC430" s="163">
        <f t="shared" ca="1" si="1502"/>
        <v>0</v>
      </c>
      <c r="HD430" s="163">
        <f t="shared" ca="1" si="1502"/>
        <v>0</v>
      </c>
      <c r="HE430" s="163">
        <f t="shared" ca="1" si="1502"/>
        <v>0</v>
      </c>
      <c r="HF430" s="163">
        <f t="shared" ca="1" si="1502"/>
        <v>0</v>
      </c>
      <c r="HG430" s="163">
        <f t="shared" ca="1" si="1502"/>
        <v>0</v>
      </c>
      <c r="HH430" s="163">
        <f t="shared" ca="1" si="1502"/>
        <v>0</v>
      </c>
      <c r="HI430" s="163">
        <f t="shared" ca="1" si="1502"/>
        <v>0</v>
      </c>
      <c r="HJ430" s="10"/>
      <c r="HK430" s="163" t="str">
        <f t="shared" ca="1" si="1502"/>
        <v>-</v>
      </c>
      <c r="HL430" s="163" t="str">
        <f t="shared" ca="1" si="1502"/>
        <v>-</v>
      </c>
      <c r="HM430" s="163" t="str">
        <f t="shared" ca="1" si="1502"/>
        <v>-</v>
      </c>
      <c r="HN430" s="163" t="str">
        <f t="shared" ca="1" si="1502"/>
        <v>-</v>
      </c>
      <c r="HO430" s="163" t="str">
        <f t="shared" ca="1" si="1498"/>
        <v>-</v>
      </c>
      <c r="HP430" s="161" t="b">
        <f t="shared" ca="1" si="1486"/>
        <v>0</v>
      </c>
      <c r="HQ430" s="161" t="b">
        <f t="shared" ca="1" si="1486"/>
        <v>0</v>
      </c>
      <c r="HR430" s="161" t="b">
        <f t="shared" ca="1" si="1486"/>
        <v>1</v>
      </c>
      <c r="HS430" s="163">
        <f t="shared" ca="1" si="1502"/>
        <v>0</v>
      </c>
      <c r="HT430" s="161">
        <f t="shared" ca="1" si="1487"/>
        <v>1</v>
      </c>
      <c r="HU430" s="161">
        <f t="shared" ca="1" si="1487"/>
        <v>1</v>
      </c>
      <c r="HV430" s="163" t="str">
        <f t="shared" ca="1" si="1502"/>
        <v>-</v>
      </c>
      <c r="HW430" s="163" t="str">
        <f t="shared" ca="1" si="1502"/>
        <v>-</v>
      </c>
      <c r="HX430" s="163" t="str">
        <f t="shared" ca="1" si="1502"/>
        <v>-</v>
      </c>
      <c r="HY430" s="163" t="str">
        <f t="shared" ca="1" si="1502"/>
        <v>-</v>
      </c>
      <c r="HZ430" s="163" t="str">
        <f t="shared" ca="1" si="1502"/>
        <v>-</v>
      </c>
      <c r="IA430" s="163" t="str">
        <f t="shared" ca="1" si="1502"/>
        <v>-</v>
      </c>
      <c r="IB430" s="163" t="str">
        <f t="shared" ca="1" si="1502"/>
        <v>-</v>
      </c>
      <c r="IC430" s="163" t="str">
        <f t="shared" ca="1" si="1502"/>
        <v>-</v>
      </c>
      <c r="ID430" s="163" t="str">
        <f t="shared" ca="1" si="1502"/>
        <v>-</v>
      </c>
      <c r="IE430" s="163" t="b">
        <f t="shared" ca="1" si="1502"/>
        <v>1</v>
      </c>
      <c r="IF430" s="163" t="str">
        <f t="shared" ca="1" si="1502"/>
        <v>-</v>
      </c>
      <c r="IG430" s="163" t="str">
        <f t="shared" ca="1" si="1502"/>
        <v>-</v>
      </c>
      <c r="IH430" s="163" t="str">
        <f t="shared" ca="1" si="1502"/>
        <v>-</v>
      </c>
      <c r="II430" s="163" t="b">
        <f t="shared" ca="1" si="1488"/>
        <v>1</v>
      </c>
      <c r="IJ430" s="163">
        <f t="shared" ca="1" si="1488"/>
        <v>0</v>
      </c>
      <c r="IK430" s="163" t="str">
        <f t="shared" ca="1" si="1488"/>
        <v>-</v>
      </c>
      <c r="IL430" s="163" t="str">
        <f t="shared" ca="1" si="1488"/>
        <v>-</v>
      </c>
      <c r="IM430" s="163" t="str">
        <f t="shared" ca="1" si="1488"/>
        <v>-</v>
      </c>
      <c r="IN430" s="163" t="str">
        <f t="shared" ca="1" si="1488"/>
        <v>-</v>
      </c>
      <c r="IO430" s="163" t="str">
        <f t="shared" ca="1" si="1488"/>
        <v>-</v>
      </c>
      <c r="IP430" s="163">
        <f t="shared" ca="1" si="1488"/>
        <v>0</v>
      </c>
      <c r="IQ430" s="163" t="str">
        <f t="shared" ca="1" si="1488"/>
        <v>-</v>
      </c>
      <c r="IR430" s="163" t="str">
        <f t="shared" ca="1" si="1488"/>
        <v>-</v>
      </c>
      <c r="IS430" s="163" t="str">
        <f t="shared" ca="1" si="1488"/>
        <v>-</v>
      </c>
      <c r="IT430" s="163">
        <f t="shared" ca="1" si="1488"/>
        <v>500</v>
      </c>
      <c r="IU430" s="163">
        <f t="shared" ca="1" si="1488"/>
        <v>500</v>
      </c>
      <c r="IV430" s="163" t="str">
        <f t="shared" ca="1" si="1488"/>
        <v>-</v>
      </c>
      <c r="IW430" s="163" t="str">
        <f t="shared" ca="1" si="1488"/>
        <v>-</v>
      </c>
      <c r="IX430" s="163" t="str">
        <f t="shared" ca="1" si="1488"/>
        <v>-</v>
      </c>
      <c r="IY430" s="163" t="str">
        <f t="shared" ca="1" si="1489"/>
        <v>-</v>
      </c>
      <c r="IZ430" s="163" t="str">
        <f t="shared" ca="1" si="1451"/>
        <v>-</v>
      </c>
      <c r="JA430" s="163" t="str">
        <f t="shared" ca="1" si="1451"/>
        <v>-</v>
      </c>
      <c r="JB430" s="163" t="str">
        <f t="shared" ca="1" si="1451"/>
        <v>-</v>
      </c>
      <c r="JC430" s="163" t="str">
        <f t="shared" ca="1" si="1451"/>
        <v>-</v>
      </c>
      <c r="JD430" s="163" t="str">
        <f t="shared" ca="1" si="1451"/>
        <v>-</v>
      </c>
      <c r="JE430" s="163" t="str">
        <f t="shared" ca="1" si="1451"/>
        <v>-</v>
      </c>
      <c r="JF430" s="163" t="str">
        <f t="shared" ca="1" si="1451"/>
        <v>-</v>
      </c>
      <c r="JG430" s="163" t="str">
        <f t="shared" ca="1" si="1451"/>
        <v>-</v>
      </c>
      <c r="JH430" s="163" t="str">
        <f t="shared" ca="1" si="1451"/>
        <v>-</v>
      </c>
      <c r="JI430" s="163" t="str">
        <f t="shared" ca="1" si="1452"/>
        <v>-</v>
      </c>
      <c r="JJ430" s="163" t="str">
        <f t="shared" ca="1" si="1452"/>
        <v>-</v>
      </c>
      <c r="JK430" s="163" t="str">
        <f t="shared" ca="1" si="1452"/>
        <v>-</v>
      </c>
      <c r="JL430" s="163" t="str">
        <f t="shared" ca="1" si="1452"/>
        <v>-</v>
      </c>
      <c r="JM430" s="163" t="str">
        <f t="shared" ca="1" si="1452"/>
        <v>-</v>
      </c>
      <c r="JN430" s="163" t="str">
        <f t="shared" ca="1" si="1452"/>
        <v>-</v>
      </c>
      <c r="JO430" s="163" t="str">
        <f t="shared" ca="1" si="1452"/>
        <v>-</v>
      </c>
      <c r="JP430" s="163" t="str">
        <f t="shared" ca="1" si="1452"/>
        <v>-</v>
      </c>
      <c r="JQ430" s="163" t="str">
        <f t="shared" ca="1" si="1452"/>
        <v>-</v>
      </c>
      <c r="JR430" s="163" t="str">
        <f t="shared" ca="1" si="1452"/>
        <v>-</v>
      </c>
      <c r="JS430" s="163" t="str">
        <f t="shared" ca="1" si="1493"/>
        <v>-</v>
      </c>
      <c r="JT430" s="163" t="str">
        <f t="shared" ca="1" si="1493"/>
        <v>-</v>
      </c>
      <c r="JU430" s="163" t="str">
        <f t="shared" ca="1" si="1493"/>
        <v>-</v>
      </c>
      <c r="JV430" s="163" t="str">
        <f t="shared" ca="1" si="1493"/>
        <v>-</v>
      </c>
      <c r="JW430" s="163" t="str">
        <f t="shared" ca="1" si="1493"/>
        <v>-</v>
      </c>
      <c r="JX430" s="163" t="str">
        <f t="shared" ca="1" si="1489"/>
        <v>-</v>
      </c>
      <c r="JY430" s="163" t="str">
        <f t="shared" ca="1" si="1499"/>
        <v>-</v>
      </c>
      <c r="JZ430" s="163" t="str">
        <f t="shared" ca="1" si="1499"/>
        <v>-</v>
      </c>
      <c r="KA430" s="163" t="str">
        <f t="shared" ca="1" si="1499"/>
        <v>-</v>
      </c>
      <c r="KB430" s="163" t="str">
        <f t="shared" ca="1" si="1499"/>
        <v>-</v>
      </c>
      <c r="KC430" s="163" t="str">
        <f t="shared" ca="1" si="1499"/>
        <v>-</v>
      </c>
      <c r="KD430" s="163" t="str">
        <f t="shared" ca="1" si="1499"/>
        <v>-</v>
      </c>
      <c r="KE430" s="163" t="str">
        <f t="shared" ca="1" si="1499"/>
        <v>-</v>
      </c>
      <c r="KF430" s="163" t="str">
        <f t="shared" ca="1" si="1499"/>
        <v>-</v>
      </c>
      <c r="KG430" s="163" t="str">
        <f t="shared" ca="1" si="1499"/>
        <v>-</v>
      </c>
      <c r="KH430" s="163" t="str">
        <f t="shared" ca="1" si="1499"/>
        <v>-</v>
      </c>
      <c r="KI430" s="163" t="str">
        <f t="shared" ca="1" si="1499"/>
        <v>-</v>
      </c>
      <c r="KJ430" s="163" t="str">
        <f t="shared" ca="1" si="1499"/>
        <v>-</v>
      </c>
      <c r="KK430" s="163" t="str">
        <f t="shared" ca="1" si="1499"/>
        <v>-</v>
      </c>
      <c r="KL430" s="163" t="str">
        <f t="shared" ca="1" si="1499"/>
        <v>-</v>
      </c>
      <c r="KM430" s="163" t="str">
        <f t="shared" ca="1" si="1499"/>
        <v>-</v>
      </c>
      <c r="KN430" s="163" t="str">
        <f t="shared" ca="1" si="1499"/>
        <v>-</v>
      </c>
      <c r="KO430" s="163" t="str">
        <f t="shared" ca="1" si="1499"/>
        <v>-</v>
      </c>
      <c r="KP430" s="163" t="str">
        <f t="shared" ca="1" si="1499"/>
        <v>-</v>
      </c>
      <c r="KQ430" s="163" t="str">
        <f t="shared" ca="1" si="1499"/>
        <v>-</v>
      </c>
      <c r="KR430" s="163" t="str">
        <f t="shared" ca="1" si="1499"/>
        <v>-</v>
      </c>
      <c r="KS430" s="163" t="str">
        <f t="shared" ca="1" si="1499"/>
        <v>-</v>
      </c>
      <c r="KT430" s="163" t="str">
        <f t="shared" ca="1" si="1499"/>
        <v>-</v>
      </c>
      <c r="KU430" s="163" t="str">
        <f t="shared" ca="1" si="1499"/>
        <v>-</v>
      </c>
      <c r="KV430" s="163" t="str">
        <f t="shared" ca="1" si="1499"/>
        <v>-</v>
      </c>
      <c r="KW430" s="163" t="str">
        <f t="shared" ca="1" si="1499"/>
        <v>-</v>
      </c>
      <c r="KX430" s="163" t="str">
        <f t="shared" ca="1" si="1499"/>
        <v>-</v>
      </c>
      <c r="KY430" s="163" t="str">
        <f t="shared" ca="1" si="1499"/>
        <v>-</v>
      </c>
      <c r="KZ430" s="163" t="str">
        <f t="shared" ca="1" si="1499"/>
        <v>-</v>
      </c>
      <c r="LA430" s="163" t="str">
        <f t="shared" ca="1" si="1499"/>
        <v>-</v>
      </c>
      <c r="LB430" s="163" t="str">
        <f t="shared" ca="1" si="1499"/>
        <v>-</v>
      </c>
      <c r="LC430" s="163" t="str">
        <f t="shared" ca="1" si="1499"/>
        <v>-</v>
      </c>
      <c r="LD430" s="163" t="str">
        <f t="shared" ca="1" si="1499"/>
        <v>-</v>
      </c>
      <c r="LE430" s="163" t="str">
        <f t="shared" ca="1" si="1499"/>
        <v>-</v>
      </c>
      <c r="LF430" s="163" t="str">
        <f t="shared" ca="1" si="1499"/>
        <v>-</v>
      </c>
      <c r="LG430" s="163" t="str">
        <f t="shared" ca="1" si="1499"/>
        <v>-</v>
      </c>
      <c r="LH430" s="163" t="str">
        <f t="shared" ca="1" si="1499"/>
        <v>-</v>
      </c>
      <c r="LI430" s="163" t="str">
        <f t="shared" ca="1" si="1499"/>
        <v>-</v>
      </c>
      <c r="LJ430" s="163" t="str">
        <f t="shared" ca="1" si="1499"/>
        <v>-</v>
      </c>
      <c r="LK430" s="163" t="str">
        <f t="shared" ca="1" si="1499"/>
        <v>-</v>
      </c>
      <c r="LL430" s="163" t="str">
        <f t="shared" ca="1" si="1499"/>
        <v>-</v>
      </c>
      <c r="LM430" s="163" t="str">
        <f t="shared" ca="1" si="1499"/>
        <v>-</v>
      </c>
      <c r="LN430" s="163" t="str">
        <f t="shared" ca="1" si="1499"/>
        <v>-</v>
      </c>
      <c r="LO430" s="163" t="str">
        <f t="shared" ca="1" si="1489"/>
        <v>-</v>
      </c>
      <c r="LP430" s="163" t="str">
        <f t="shared" ca="1" si="1489"/>
        <v>-</v>
      </c>
      <c r="LQ430" s="163" t="str">
        <f t="shared" ca="1" si="1489"/>
        <v>-</v>
      </c>
      <c r="LR430" s="163" t="str">
        <f t="shared" ca="1" si="1489"/>
        <v>-</v>
      </c>
      <c r="LS430" s="163" t="str">
        <f t="shared" ca="1" si="1489"/>
        <v>-</v>
      </c>
      <c r="LT430" s="163" t="str">
        <f t="shared" ca="1" si="1489"/>
        <v>-</v>
      </c>
      <c r="LU430" s="163" t="str">
        <f t="shared" ca="1" si="1489"/>
        <v>-</v>
      </c>
      <c r="LV430" s="163" t="str">
        <f t="shared" ca="1" si="1489"/>
        <v>-</v>
      </c>
      <c r="LW430" s="163" t="str">
        <f t="shared" ca="1" si="1489"/>
        <v>-</v>
      </c>
      <c r="LX430" s="163" t="str">
        <f t="shared" ca="1" si="1489"/>
        <v>-</v>
      </c>
      <c r="LY430" s="10"/>
      <c r="LZ430" s="161">
        <f t="shared" ca="1" si="1455"/>
        <v>4.4999999999999998E-2</v>
      </c>
      <c r="MA430" s="161">
        <f t="shared" ca="1" si="1456"/>
        <v>4.4999999999999998E-2</v>
      </c>
      <c r="MB430" s="163">
        <f t="shared" ca="1" si="1490"/>
        <v>1</v>
      </c>
      <c r="MC430" s="163">
        <f t="shared" ca="1" si="1490"/>
        <v>0</v>
      </c>
      <c r="MD430" s="163">
        <f t="shared" ca="1" si="1490"/>
        <v>1</v>
      </c>
      <c r="ME430" s="163">
        <f t="shared" ca="1" si="1490"/>
        <v>1</v>
      </c>
      <c r="MF430" s="163">
        <f t="shared" ca="1" si="1490"/>
        <v>0</v>
      </c>
      <c r="MG430" s="163">
        <f t="shared" ca="1" si="1490"/>
        <v>70</v>
      </c>
      <c r="MH430" s="163">
        <f t="shared" ca="1" si="1490"/>
        <v>50</v>
      </c>
      <c r="MI430" s="163">
        <f t="shared" ca="1" si="1490"/>
        <v>85</v>
      </c>
      <c r="MJ430" s="163">
        <f t="shared" ca="1" si="1490"/>
        <v>50</v>
      </c>
      <c r="MK430" s="161">
        <f t="shared" ca="1" si="1458"/>
        <v>1</v>
      </c>
      <c r="ML430" s="161">
        <f t="shared" ca="1" si="1459"/>
        <v>1</v>
      </c>
      <c r="MM430" s="161">
        <f t="shared" ca="1" si="1460"/>
        <v>1</v>
      </c>
      <c r="MN430" s="161">
        <f t="shared" ca="1" si="1461"/>
        <v>1</v>
      </c>
      <c r="MO430" s="161">
        <f t="shared" ca="1" si="1461"/>
        <v>1</v>
      </c>
      <c r="MP430" s="163">
        <f t="shared" ca="1" si="1490"/>
        <v>1</v>
      </c>
      <c r="MQ430" s="10"/>
      <c r="MR430" s="163">
        <f t="shared" ca="1" si="1490"/>
        <v>1</v>
      </c>
      <c r="MS430" s="161">
        <f t="shared" ca="1" si="1462"/>
        <v>1</v>
      </c>
      <c r="MT430" s="163">
        <f t="shared" ca="1" si="1490"/>
        <v>0.75</v>
      </c>
      <c r="MU430" s="163">
        <f t="shared" ca="1" si="1490"/>
        <v>0.8</v>
      </c>
      <c r="MV430" s="163">
        <f t="shared" ca="1" si="1457"/>
        <v>0.82499999999999996</v>
      </c>
      <c r="MW430" s="163">
        <f t="shared" ca="1" si="1457"/>
        <v>0.875</v>
      </c>
      <c r="MX430" s="163">
        <f t="shared" ca="1" si="1490"/>
        <v>0.9</v>
      </c>
      <c r="MY430" s="163">
        <f t="shared" ca="1" si="1496"/>
        <v>0.75</v>
      </c>
      <c r="MZ430" s="163">
        <f t="shared" ca="1" si="1495"/>
        <v>0.78142857142857147</v>
      </c>
      <c r="NA430" s="163">
        <f t="shared" ca="1" si="1495"/>
        <v>0.82499999999999996</v>
      </c>
      <c r="NB430" s="163">
        <f t="shared" ca="1" si="1496"/>
        <v>0.875</v>
      </c>
      <c r="NC430" s="163">
        <f t="shared" ca="1" si="1496"/>
        <v>0.9</v>
      </c>
      <c r="ND430" s="163">
        <f t="shared" ca="1" si="1495"/>
        <v>0.9</v>
      </c>
      <c r="NE430" s="163">
        <f t="shared" ca="1" si="1496"/>
        <v>0.75</v>
      </c>
      <c r="NF430" s="163">
        <f t="shared" ca="1" si="1495"/>
        <v>0.78142857142857147</v>
      </c>
      <c r="NG430" s="163">
        <f t="shared" ca="1" si="1495"/>
        <v>0.82499999999999996</v>
      </c>
      <c r="NH430" s="163">
        <f t="shared" ca="1" si="1496"/>
        <v>0.875</v>
      </c>
      <c r="NI430" s="163">
        <f t="shared" ca="1" si="1496"/>
        <v>0.9</v>
      </c>
      <c r="NJ430" s="163">
        <f t="shared" ca="1" si="1495"/>
        <v>0.9</v>
      </c>
      <c r="NK430" s="163">
        <f t="shared" ca="1" si="1496"/>
        <v>0.75</v>
      </c>
      <c r="NL430" s="163">
        <f t="shared" ca="1" si="1495"/>
        <v>0.78142857142857147</v>
      </c>
      <c r="NM430" s="163">
        <f t="shared" ca="1" si="1495"/>
        <v>0.82499999999999996</v>
      </c>
      <c r="NN430" s="163">
        <f t="shared" ca="1" si="1496"/>
        <v>0.875</v>
      </c>
      <c r="NO430" s="163">
        <f t="shared" ca="1" si="1496"/>
        <v>0.9</v>
      </c>
      <c r="NP430" s="163">
        <f t="shared" ca="1" si="1495"/>
        <v>0.9</v>
      </c>
      <c r="NQ430" s="163">
        <f t="shared" ca="1" si="1496"/>
        <v>0.75</v>
      </c>
      <c r="NR430" s="163">
        <f t="shared" ca="1" si="1495"/>
        <v>0.78142857142857147</v>
      </c>
      <c r="NS430" s="163">
        <f t="shared" ca="1" si="1495"/>
        <v>0.82499999999999996</v>
      </c>
      <c r="NT430" s="163">
        <f t="shared" ca="1" si="1496"/>
        <v>0.875</v>
      </c>
      <c r="NU430" s="163">
        <f t="shared" ca="1" si="1496"/>
        <v>0.9</v>
      </c>
      <c r="NV430" s="163">
        <f t="shared" ca="1" si="1495"/>
        <v>0.9</v>
      </c>
      <c r="NW430" s="163">
        <f t="shared" ca="1" si="1496"/>
        <v>0.75</v>
      </c>
      <c r="NX430" s="163">
        <f t="shared" ca="1" si="1495"/>
        <v>0.78142857142857147</v>
      </c>
      <c r="NY430" s="163">
        <f t="shared" ca="1" si="1495"/>
        <v>0.82499999999999996</v>
      </c>
      <c r="NZ430" s="163">
        <f t="shared" ca="1" si="1496"/>
        <v>0.875</v>
      </c>
      <c r="OA430" s="163">
        <f t="shared" ca="1" si="1496"/>
        <v>0.9</v>
      </c>
      <c r="OB430" s="163">
        <f t="shared" ca="1" si="1495"/>
        <v>0.9</v>
      </c>
      <c r="OC430" s="163">
        <f t="shared" ca="1" si="1496"/>
        <v>0.75</v>
      </c>
      <c r="OD430" s="163">
        <f t="shared" ca="1" si="1495"/>
        <v>0.78142857142857147</v>
      </c>
      <c r="OE430" s="163">
        <f t="shared" ca="1" si="1495"/>
        <v>0.82499999999999996</v>
      </c>
      <c r="OF430" s="163">
        <f t="shared" ca="1" si="1496"/>
        <v>0.875</v>
      </c>
      <c r="OG430" s="163">
        <f t="shared" ca="1" si="1496"/>
        <v>0.9</v>
      </c>
      <c r="OH430" s="163">
        <f t="shared" ca="1" si="1495"/>
        <v>0.9</v>
      </c>
      <c r="OI430" s="163">
        <f t="shared" ca="1" si="1496"/>
        <v>0.75</v>
      </c>
      <c r="OJ430" s="163">
        <f t="shared" ca="1" si="1495"/>
        <v>0.76904761904761909</v>
      </c>
      <c r="OK430" s="163">
        <f t="shared" ca="1" si="1495"/>
        <v>0.82000000000000006</v>
      </c>
      <c r="OL430" s="163">
        <f t="shared" ca="1" si="1496"/>
        <v>0.875</v>
      </c>
      <c r="OM430" s="163">
        <f t="shared" ca="1" si="1496"/>
        <v>0.9</v>
      </c>
      <c r="ON430" s="163">
        <f t="shared" ca="1" si="1495"/>
        <v>0.90000000000000013</v>
      </c>
      <c r="OO430" s="163">
        <f t="shared" ca="1" si="1496"/>
        <v>0.75</v>
      </c>
      <c r="OP430" s="163">
        <f t="shared" ca="1" si="1495"/>
        <v>0.76904761904761909</v>
      </c>
      <c r="OQ430" s="163">
        <f t="shared" ca="1" si="1495"/>
        <v>0.82000000000000006</v>
      </c>
      <c r="OR430" s="163">
        <f t="shared" ca="1" si="1496"/>
        <v>0.875</v>
      </c>
      <c r="OS430" s="163">
        <f t="shared" ca="1" si="1496"/>
        <v>0.9</v>
      </c>
      <c r="OT430" s="163">
        <f t="shared" ca="1" si="1495"/>
        <v>0.9</v>
      </c>
      <c r="OU430" s="163">
        <f t="shared" ca="1" si="1463"/>
        <v>0.875</v>
      </c>
      <c r="OV430" s="161">
        <f t="shared" si="1464"/>
        <v>1.1499999999999999</v>
      </c>
      <c r="OW430" s="161">
        <f t="shared" ca="1" si="1465"/>
        <v>1</v>
      </c>
      <c r="OX430" s="161" t="str">
        <f t="shared" ca="1" si="1466"/>
        <v>-</v>
      </c>
      <c r="OY430" s="163" t="str">
        <f t="shared" ca="1" si="1467"/>
        <v>-</v>
      </c>
      <c r="OZ430" s="161" t="str">
        <f t="shared" ca="1" si="1468"/>
        <v>-</v>
      </c>
      <c r="PA430" s="161" t="str">
        <f t="shared" ca="1" si="1469"/>
        <v>-</v>
      </c>
      <c r="PB430" s="163">
        <f t="shared" ca="1" si="1490"/>
        <v>0</v>
      </c>
      <c r="PC430" s="27">
        <v>0</v>
      </c>
    </row>
    <row r="431" spans="1:419" s="143" customFormat="1" hidden="1" outlineLevel="1">
      <c r="A431" s="121">
        <f t="shared" si="14"/>
        <v>426</v>
      </c>
      <c r="B431" s="121">
        <f t="shared" si="1500"/>
        <v>13</v>
      </c>
      <c r="C431" s="143">
        <f t="shared" si="1476"/>
        <v>1002</v>
      </c>
      <c r="D431" s="143" t="s">
        <v>884</v>
      </c>
      <c r="E431" s="143" t="b">
        <f t="shared" si="1430"/>
        <v>0</v>
      </c>
      <c r="F431" s="143" t="b">
        <v>0</v>
      </c>
      <c r="G431" s="143" t="b">
        <f t="shared" si="1471"/>
        <v>0</v>
      </c>
      <c r="H431" s="139">
        <f t="shared" ca="1" si="1491"/>
        <v>3</v>
      </c>
      <c r="I431" s="32">
        <v>2</v>
      </c>
      <c r="J431" s="32">
        <v>3</v>
      </c>
      <c r="K431" s="139">
        <f t="shared" ca="1" si="1491"/>
        <v>1</v>
      </c>
      <c r="L431" s="139">
        <f t="shared" ca="1" si="1491"/>
        <v>1</v>
      </c>
      <c r="M431" s="139">
        <f t="shared" ca="1" si="1491"/>
        <v>1</v>
      </c>
      <c r="N431" s="139">
        <f t="shared" ca="1" si="1491"/>
        <v>1</v>
      </c>
      <c r="O431" s="139">
        <f t="shared" ca="1" si="1491"/>
        <v>1</v>
      </c>
      <c r="P431" s="139">
        <f t="shared" ca="1" si="1491"/>
        <v>1</v>
      </c>
      <c r="Q431" s="139">
        <f t="shared" ca="1" si="1491"/>
        <v>1</v>
      </c>
      <c r="R431" s="139">
        <f t="shared" ca="1" si="1491"/>
        <v>2</v>
      </c>
      <c r="S431" s="139">
        <v>1</v>
      </c>
      <c r="T431" s="139">
        <v>1</v>
      </c>
      <c r="U431" s="139">
        <v>1</v>
      </c>
      <c r="V431" s="139">
        <v>1</v>
      </c>
      <c r="W431" s="32">
        <v>1</v>
      </c>
      <c r="X431" s="139">
        <f t="shared" ca="1" si="1491"/>
        <v>1</v>
      </c>
      <c r="Y431" s="139">
        <f t="shared" ca="1" si="1491"/>
        <v>1</v>
      </c>
      <c r="Z431" s="139">
        <f t="shared" ca="1" si="1491"/>
        <v>1</v>
      </c>
      <c r="AA431" s="139">
        <f t="shared" ca="1" si="1491"/>
        <v>1</v>
      </c>
      <c r="AB431" s="139">
        <f t="shared" ca="1" si="1491"/>
        <v>1</v>
      </c>
      <c r="AC431" s="139">
        <f t="shared" ca="1" si="1472"/>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00014 Yield DSP RiskCARA-high CropgrazeFALSE (F33N11)</v>
      </c>
      <c r="AF431" s="10" t="str">
        <f ca="1">IF(COUNTIF(AE$5:AE431,AE431)=1,"-","Dup")</f>
        <v>-</v>
      </c>
      <c r="AG431" s="10"/>
      <c r="AH431" s="163" t="str">
        <f t="shared" ca="1" si="1482"/>
        <v>-</v>
      </c>
      <c r="AI431" s="163" t="str">
        <f t="shared" ca="1" si="1482"/>
        <v>-</v>
      </c>
      <c r="AJ431" s="163" t="str">
        <f t="shared" ca="1" si="1482"/>
        <v>-</v>
      </c>
      <c r="AK431" s="163" t="str">
        <f t="shared" ca="1" si="1482"/>
        <v>-</v>
      </c>
      <c r="AL431" s="163" t="str">
        <f t="shared" ca="1" si="1482"/>
        <v>-</v>
      </c>
      <c r="AM431" s="163" t="b">
        <f t="shared" ca="1" si="1482"/>
        <v>1</v>
      </c>
      <c r="AN431" s="10"/>
      <c r="AO431" s="161" t="b">
        <f t="shared" si="1483"/>
        <v>0</v>
      </c>
      <c r="AP431" s="161" t="str">
        <f t="shared" si="1483"/>
        <v>-</v>
      </c>
      <c r="AQ431" s="161" t="b">
        <f t="shared" si="1483"/>
        <v>0</v>
      </c>
      <c r="AR431" s="161" t="b">
        <f t="shared" si="1483"/>
        <v>1</v>
      </c>
      <c r="AS431" s="161" t="b">
        <f t="shared" si="1483"/>
        <v>1</v>
      </c>
      <c r="AT431" s="161" t="b">
        <f t="shared" si="1483"/>
        <v>0</v>
      </c>
      <c r="AU431" s="161">
        <f t="shared" ca="1" si="1433"/>
        <v>0</v>
      </c>
      <c r="AV431" s="161" t="b">
        <f t="shared" si="1497"/>
        <v>1</v>
      </c>
      <c r="AW431" s="161" t="b">
        <f t="shared" si="1497"/>
        <v>1</v>
      </c>
      <c r="AX431" s="161">
        <f t="shared" si="1497"/>
        <v>1</v>
      </c>
      <c r="AY431" s="161">
        <f t="shared" si="1497"/>
        <v>5.0000000000000004E-6</v>
      </c>
      <c r="AZ431" s="161" t="str">
        <f t="shared" si="1497"/>
        <v>-</v>
      </c>
      <c r="BA431" s="10"/>
      <c r="BB431" s="161" t="b">
        <f t="shared" si="1435"/>
        <v>1</v>
      </c>
      <c r="BC431" s="163" t="b">
        <f t="shared" ca="1" si="1436"/>
        <v>1</v>
      </c>
      <c r="BD431" s="163" t="b">
        <f t="shared" ca="1" si="1436"/>
        <v>1</v>
      </c>
      <c r="BE431" s="162">
        <f t="shared" ca="1" si="1437"/>
        <v>3210</v>
      </c>
      <c r="BF431" s="163" t="str">
        <f t="shared" ca="1" si="1477"/>
        <v>-</v>
      </c>
      <c r="BG431" s="163" t="str">
        <f t="shared" ca="1" si="1477"/>
        <v>-</v>
      </c>
      <c r="BH431" s="163" t="str">
        <f t="shared" ca="1" si="1477"/>
        <v>-</v>
      </c>
      <c r="BI431" s="163" t="str">
        <f t="shared" ca="1" si="1477"/>
        <v>-</v>
      </c>
      <c r="BJ431" s="163" t="str">
        <f t="shared" ca="1" si="1477"/>
        <v>-</v>
      </c>
      <c r="BK431" s="163">
        <f t="shared" ca="1" si="1477"/>
        <v>1</v>
      </c>
      <c r="BL431" s="163">
        <f t="shared" ca="1" si="1477"/>
        <v>1</v>
      </c>
      <c r="BM431" s="163" t="str">
        <f t="shared" ca="1" si="1477"/>
        <v>-</v>
      </c>
      <c r="BN431" s="163" t="str">
        <f t="shared" ca="1" si="1477"/>
        <v>-</v>
      </c>
      <c r="BO431" s="163" t="b">
        <f t="shared" ca="1" si="1439"/>
        <v>0</v>
      </c>
      <c r="BP431" s="163" t="b">
        <f t="shared" ca="1" si="1439"/>
        <v>0</v>
      </c>
      <c r="BQ431" s="163" t="b">
        <f t="shared" ca="1" si="1439"/>
        <v>0</v>
      </c>
      <c r="BR431" s="163" t="b">
        <f t="shared" ca="1" si="1439"/>
        <v>0</v>
      </c>
      <c r="BS431" s="163" t="b">
        <f t="shared" ca="1" si="1439"/>
        <v>0</v>
      </c>
      <c r="BT431" s="163" t="b">
        <f t="shared" ca="1" si="1439"/>
        <v>0</v>
      </c>
      <c r="BU431" s="163" t="b">
        <f t="shared" ca="1" si="1439"/>
        <v>0</v>
      </c>
      <c r="BV431" s="163" t="b">
        <f t="shared" ca="1" si="1439"/>
        <v>0</v>
      </c>
      <c r="BW431" s="163" t="b">
        <f t="shared" ca="1" si="1439"/>
        <v>0</v>
      </c>
      <c r="BX431" s="163" t="str">
        <f t="shared" ca="1" si="1438"/>
        <v>-</v>
      </c>
      <c r="BY431" s="163" t="str">
        <f t="shared" ca="1" si="1440"/>
        <v>-</v>
      </c>
      <c r="BZ431" s="163" t="str">
        <f t="shared" ca="1" si="1440"/>
        <v>-</v>
      </c>
      <c r="CA431" s="163" t="str">
        <f t="shared" ca="1" si="1440"/>
        <v>-</v>
      </c>
      <c r="CB431" s="163" t="str">
        <f t="shared" ca="1" si="1440"/>
        <v>-</v>
      </c>
      <c r="CC431" s="163" t="str">
        <f t="shared" ca="1" si="1440"/>
        <v>-</v>
      </c>
      <c r="CD431" s="163" t="str">
        <f t="shared" ca="1" si="1440"/>
        <v>-</v>
      </c>
      <c r="CE431" s="163" t="str">
        <f t="shared" ca="1" si="1440"/>
        <v>-</v>
      </c>
      <c r="CF431" s="163" t="str">
        <f t="shared" ca="1" si="1440"/>
        <v>-</v>
      </c>
      <c r="CG431" s="163" t="str">
        <f t="shared" ca="1" si="1438"/>
        <v>-</v>
      </c>
      <c r="CH431" s="163" t="str">
        <f t="shared" ca="1" si="1438"/>
        <v>-</v>
      </c>
      <c r="CI431" s="163" t="str">
        <f t="shared" ca="1" si="1438"/>
        <v>-</v>
      </c>
      <c r="CJ431" s="163" t="str">
        <f t="shared" ca="1" si="1438"/>
        <v>-</v>
      </c>
      <c r="CK431" s="163" t="str">
        <f t="shared" ca="1" si="1438"/>
        <v>-</v>
      </c>
      <c r="CL431" s="163" t="str">
        <f t="shared" ca="1" si="1501"/>
        <v>-</v>
      </c>
      <c r="CM431" s="163" t="str">
        <f t="shared" ca="1" si="1501"/>
        <v>-</v>
      </c>
      <c r="CN431" s="163" t="str">
        <f t="shared" ca="1" si="1501"/>
        <v>-</v>
      </c>
      <c r="CO431" s="163" t="str">
        <f t="shared" ca="1" si="1501"/>
        <v>-</v>
      </c>
      <c r="CP431" s="163" t="str">
        <f t="shared" ca="1" si="1501"/>
        <v>-</v>
      </c>
      <c r="CQ431" s="163" t="str">
        <f t="shared" ca="1" si="1501"/>
        <v>-</v>
      </c>
      <c r="CR431" s="163" t="str">
        <f t="shared" ca="1" si="1501"/>
        <v>-</v>
      </c>
      <c r="CS431" s="163" t="str">
        <f t="shared" ca="1" si="1501"/>
        <v>-</v>
      </c>
      <c r="CT431" s="163" t="str">
        <f t="shared" ca="1" si="1438"/>
        <v>-</v>
      </c>
      <c r="CU431" s="163" t="str">
        <f t="shared" ca="1" si="1441"/>
        <v>-</v>
      </c>
      <c r="CV431" s="163" t="str">
        <f t="shared" ca="1" si="1441"/>
        <v>-</v>
      </c>
      <c r="CW431" s="163" t="str">
        <f t="shared" ca="1" si="1441"/>
        <v>-</v>
      </c>
      <c r="CX431" s="163" t="str">
        <f t="shared" ca="1" si="1441"/>
        <v>-</v>
      </c>
      <c r="CY431" s="163" t="str">
        <f t="shared" ca="1" si="1441"/>
        <v>-</v>
      </c>
      <c r="CZ431" s="163" t="str">
        <f t="shared" ca="1" si="1441"/>
        <v>-</v>
      </c>
      <c r="DA431" s="163" t="str">
        <f t="shared" ca="1" si="1441"/>
        <v>-</v>
      </c>
      <c r="DB431" s="163" t="str">
        <f t="shared" ca="1" si="1441"/>
        <v>-</v>
      </c>
      <c r="DC431" s="163" t="str">
        <f t="shared" ca="1" si="1438"/>
        <v>-</v>
      </c>
      <c r="DD431" s="163" t="str">
        <f t="shared" ca="1" si="1442"/>
        <v>-</v>
      </c>
      <c r="DE431" s="163" t="str">
        <f t="shared" ca="1" si="1442"/>
        <v>-</v>
      </c>
      <c r="DF431" s="163" t="str">
        <f t="shared" ca="1" si="1442"/>
        <v>-</v>
      </c>
      <c r="DG431" s="163" t="str">
        <f t="shared" ca="1" si="1442"/>
        <v>-</v>
      </c>
      <c r="DH431" s="163" t="str">
        <f t="shared" ca="1" si="1442"/>
        <v>-</v>
      </c>
      <c r="DI431" s="163" t="str">
        <f t="shared" ca="1" si="1442"/>
        <v>-</v>
      </c>
      <c r="DJ431" s="163" t="str">
        <f t="shared" ca="1" si="1442"/>
        <v>-</v>
      </c>
      <c r="DK431" s="163" t="str">
        <f t="shared" ca="1" si="1442"/>
        <v>-</v>
      </c>
      <c r="DL431" s="10"/>
      <c r="DM431" s="163" t="str">
        <f t="shared" ca="1" si="1477"/>
        <v>-</v>
      </c>
      <c r="DN431" s="163" t="str">
        <f t="shared" ca="1" si="1477"/>
        <v>-</v>
      </c>
      <c r="DO431" s="163" t="str">
        <f t="shared" ca="1" si="1477"/>
        <v>-</v>
      </c>
      <c r="DP431" s="163" t="str">
        <f t="shared" ca="1" si="1477"/>
        <v>-</v>
      </c>
      <c r="DQ431" s="163" t="str">
        <f t="shared" ca="1" si="1477"/>
        <v>-</v>
      </c>
      <c r="DR431" s="163" t="str">
        <f t="shared" ca="1" si="1477"/>
        <v>-</v>
      </c>
      <c r="DS431" s="163" t="str">
        <f t="shared" ref="DS431:DW431" ca="1" si="1504">OFFSET(DS$5,$B431,0)</f>
        <v>-</v>
      </c>
      <c r="DT431" s="163" t="str">
        <f t="shared" ca="1" si="1504"/>
        <v>-</v>
      </c>
      <c r="DU431" s="163" t="str">
        <f t="shared" ca="1" si="1504"/>
        <v>-</v>
      </c>
      <c r="DV431" s="163" t="str">
        <f t="shared" ca="1" si="1504"/>
        <v>-</v>
      </c>
      <c r="DW431" s="163" t="str">
        <f t="shared" ca="1" si="1504"/>
        <v>-</v>
      </c>
      <c r="DX431" s="161" t="str" cm="1">
        <f t="array" aca="1" ref="DX431" ca="1">INDEX(i.rev,$K431,DX$15)</f>
        <v>-</v>
      </c>
      <c r="DY431" s="161" t="str" cm="1">
        <f t="array" aca="1" ref="DY431" ca="1">INDEX(i.rev,$K431,DY$15)</f>
        <v>-</v>
      </c>
      <c r="DZ431" s="161" t="str" cm="1">
        <f t="array" aca="1" ref="DZ431" ca="1">INDEX(i.rev,$K431,DZ$15)</f>
        <v>-</v>
      </c>
      <c r="EA431" s="161" t="str" cm="1">
        <f t="array" aca="1" ref="EA431" ca="1">INDEX(i.rev,$K431,EA$15)</f>
        <v>-</v>
      </c>
      <c r="EB431" s="161" t="str" cm="1">
        <f t="array" aca="1" ref="EB431" ca="1">INDEX(i.rev,$K431,EB$15)</f>
        <v>-</v>
      </c>
      <c r="EC431" s="161" t="str" cm="1">
        <f t="array" aca="1" ref="EC431" ca="1">INDEX(i.rev,$K431,EC$15)</f>
        <v>-</v>
      </c>
      <c r="ED431" s="161" t="str" cm="1">
        <f t="array" aca="1" ref="ED431" ca="1">INDEX(i.rev,$K431,ED$15)</f>
        <v>-</v>
      </c>
      <c r="EE431" s="161" t="str" cm="1">
        <f t="array" aca="1" ref="EE431" ca="1">INDEX(i.rev,$K431,EE$15)</f>
        <v>-</v>
      </c>
      <c r="EF431" s="161" t="str" cm="1">
        <f t="array" aca="1" ref="EF431" ca="1">INDEX(i.rev,$K431,EF$15)</f>
        <v>-</v>
      </c>
      <c r="EG431" s="161" t="str" cm="1">
        <f t="array" aca="1" ref="EG431" ca="1">INDEX(i.rev,$K431,EG$15)</f>
        <v>-</v>
      </c>
      <c r="EH431" s="10"/>
      <c r="EI431" s="163" t="str">
        <f t="shared" ca="1" si="1503"/>
        <v>-</v>
      </c>
      <c r="EJ431" s="163" t="str">
        <f t="shared" ca="1" si="1503"/>
        <v>-</v>
      </c>
      <c r="EK431" s="163" t="str">
        <f t="shared" ca="1" si="1503"/>
        <v>-</v>
      </c>
      <c r="EL431" s="163" t="str">
        <f t="shared" ca="1" si="1503"/>
        <v>-</v>
      </c>
      <c r="EM431" s="163" t="str">
        <f t="shared" ca="1" si="1503"/>
        <v>-</v>
      </c>
      <c r="EN431" s="163" t="str">
        <f t="shared" ca="1" si="1503"/>
        <v>-</v>
      </c>
      <c r="EO431" s="163" t="str">
        <f t="shared" ca="1" si="1503"/>
        <v>-</v>
      </c>
      <c r="EP431" s="163" t="str">
        <f t="shared" ca="1" si="1503"/>
        <v>-</v>
      </c>
      <c r="EQ431" s="163">
        <f t="shared" ca="1" si="1503"/>
        <v>1</v>
      </c>
      <c r="ER431" s="163">
        <f t="shared" ca="1" si="1503"/>
        <v>1</v>
      </c>
      <c r="ES431" s="163">
        <f t="shared" ca="1" si="1503"/>
        <v>0</v>
      </c>
      <c r="ET431" s="163" t="str">
        <f t="shared" ca="1" si="1503"/>
        <v>-</v>
      </c>
      <c r="EU431" s="163" t="str">
        <f t="shared" ca="1" si="1503"/>
        <v>-</v>
      </c>
      <c r="EV431" s="163" t="str">
        <f t="shared" ca="1" si="1503"/>
        <v>-</v>
      </c>
      <c r="EW431" s="163" t="str">
        <f t="shared" ca="1" si="1503"/>
        <v>-</v>
      </c>
      <c r="EX431" s="163" t="str">
        <f t="shared" ca="1" si="1503"/>
        <v>-</v>
      </c>
      <c r="EY431" s="163" t="str">
        <f t="shared" ca="1" si="1503"/>
        <v>-</v>
      </c>
      <c r="EZ431" s="163" t="str">
        <f t="shared" ca="1" si="1503"/>
        <v>-</v>
      </c>
      <c r="FA431" s="163">
        <f t="shared" ca="1" si="1503"/>
        <v>0</v>
      </c>
      <c r="FB431" s="163" t="str">
        <f t="shared" ca="1" si="1503"/>
        <v>-</v>
      </c>
      <c r="FC431" s="163" t="str">
        <f t="shared" ca="1" si="1503"/>
        <v>-</v>
      </c>
      <c r="FD431" s="163" t="str">
        <f t="shared" ca="1" si="1503"/>
        <v>-</v>
      </c>
      <c r="FE431" s="163" t="str">
        <f t="shared" ca="1" si="1503"/>
        <v>-</v>
      </c>
      <c r="FF431" s="163" t="str">
        <f t="shared" ca="1" si="1503"/>
        <v>-</v>
      </c>
      <c r="FG431" s="163">
        <f t="shared" ca="1" si="1503"/>
        <v>0</v>
      </c>
      <c r="FH431" s="163">
        <f t="shared" ca="1" si="1503"/>
        <v>0</v>
      </c>
      <c r="FI431" s="163">
        <f t="shared" ca="1" si="1503"/>
        <v>0</v>
      </c>
      <c r="FJ431" s="163">
        <f t="shared" ca="1" si="1503"/>
        <v>0</v>
      </c>
      <c r="FK431" s="163">
        <f t="shared" ca="1" si="1503"/>
        <v>0</v>
      </c>
      <c r="FL431" s="163">
        <f t="shared" ca="1" si="1503"/>
        <v>0</v>
      </c>
      <c r="FM431" s="163">
        <f t="shared" ca="1" si="1503"/>
        <v>0</v>
      </c>
      <c r="FN431" s="163" t="str">
        <f t="shared" ca="1" si="1503"/>
        <v>-</v>
      </c>
      <c r="FO431" s="163" t="str">
        <f t="shared" ca="1" si="1503"/>
        <v>-</v>
      </c>
      <c r="FP431" s="163" t="str">
        <f t="shared" ca="1" si="1503"/>
        <v>-</v>
      </c>
      <c r="FQ431" s="163" t="str">
        <f t="shared" ca="1" si="1503"/>
        <v>-</v>
      </c>
      <c r="FR431" s="163" t="str">
        <f t="shared" ca="1" si="1503"/>
        <v>-</v>
      </c>
      <c r="FS431" s="163" t="str">
        <f t="shared" ca="1" si="1503"/>
        <v>-</v>
      </c>
      <c r="FT431" s="163" t="str">
        <f t="shared" ca="1" si="1503"/>
        <v>-</v>
      </c>
      <c r="FU431" s="163" t="str">
        <f t="shared" ca="1" si="1503"/>
        <v>-</v>
      </c>
      <c r="FV431" s="163" t="str">
        <f t="shared" ca="1" si="1503"/>
        <v>-</v>
      </c>
      <c r="FW431" s="163" t="str">
        <f t="shared" ca="1" si="1503"/>
        <v>-</v>
      </c>
      <c r="FX431" s="163" t="str">
        <f t="shared" ca="1" si="1503"/>
        <v>-</v>
      </c>
      <c r="FY431" s="10"/>
      <c r="FZ431" s="163">
        <f t="shared" ca="1" si="1503"/>
        <v>1</v>
      </c>
      <c r="GA431" s="163" t="str">
        <f t="shared" ca="1" si="1503"/>
        <v>-</v>
      </c>
      <c r="GB431" s="163" t="str">
        <f t="shared" ca="1" si="1503"/>
        <v>-</v>
      </c>
      <c r="GC431" s="163" t="str">
        <f t="shared" ca="1" si="1503"/>
        <v>-</v>
      </c>
      <c r="GD431" s="163" t="str">
        <f t="shared" ca="1" si="1484"/>
        <v>-</v>
      </c>
      <c r="GE431" s="163" t="b">
        <f t="shared" ca="1" si="1484"/>
        <v>0</v>
      </c>
      <c r="GF431" s="163" t="str">
        <f t="shared" ca="1" si="1484"/>
        <v>-</v>
      </c>
      <c r="GG431" s="163">
        <f t="shared" ca="1" si="1484"/>
        <v>0</v>
      </c>
      <c r="GH431" s="163" t="str">
        <f t="shared" ca="1" si="1484"/>
        <v>-</v>
      </c>
      <c r="GI431" s="161" cm="1">
        <f t="array" aca="1" ref="GI431" ca="1">INDEX(i.rev,$K431,GI$15)</f>
        <v>1</v>
      </c>
      <c r="GJ431" s="163">
        <f t="shared" ca="1" si="1485"/>
        <v>0</v>
      </c>
      <c r="GK431" s="163">
        <f t="shared" ca="1" si="1485"/>
        <v>1</v>
      </c>
      <c r="GL431" s="163">
        <f t="shared" ca="1" si="1485"/>
        <v>0</v>
      </c>
      <c r="GM431" s="163">
        <f t="shared" ca="1" si="1485"/>
        <v>1</v>
      </c>
      <c r="GN431" s="163">
        <f t="shared" ca="1" si="1485"/>
        <v>1</v>
      </c>
      <c r="GO431" s="163">
        <f t="shared" ca="1" si="1485"/>
        <v>1</v>
      </c>
      <c r="GP431" s="163">
        <f t="shared" ca="1" si="1485"/>
        <v>0</v>
      </c>
      <c r="GQ431" s="163">
        <f t="shared" ca="1" si="1485"/>
        <v>0</v>
      </c>
      <c r="GR431" s="163">
        <f t="shared" ca="1" si="1485"/>
        <v>0</v>
      </c>
      <c r="GS431" s="163">
        <f t="shared" ca="1" si="1485"/>
        <v>0</v>
      </c>
      <c r="GT431" s="163">
        <f t="shared" ca="1" si="1485"/>
        <v>0</v>
      </c>
      <c r="GU431" s="163">
        <f t="shared" ca="1" si="1485"/>
        <v>0</v>
      </c>
      <c r="GV431" s="163">
        <f t="shared" ca="1" si="1485"/>
        <v>0</v>
      </c>
      <c r="GW431" s="163">
        <f t="shared" ca="1" si="1485"/>
        <v>0</v>
      </c>
      <c r="GX431" s="163">
        <f t="shared" ca="1" si="1485"/>
        <v>0</v>
      </c>
      <c r="GY431" s="163">
        <f t="shared" ca="1" si="1485"/>
        <v>0</v>
      </c>
      <c r="GZ431" s="161" cm="1">
        <f t="array" aca="1" ref="GZ431" ca="1">INDEX(i.rev,$K431,GZ$15)</f>
        <v>0</v>
      </c>
      <c r="HA431" s="163">
        <f t="shared" ca="1" si="1446"/>
        <v>0</v>
      </c>
      <c r="HB431" s="161" cm="1">
        <f t="array" aca="1" ref="HB431" ca="1">INDEX(i.rev,$K431,HB$15)</f>
        <v>1</v>
      </c>
      <c r="HC431" s="163">
        <f t="shared" ca="1" si="1502"/>
        <v>0</v>
      </c>
      <c r="HD431" s="163">
        <f t="shared" ca="1" si="1502"/>
        <v>0</v>
      </c>
      <c r="HE431" s="163">
        <f t="shared" ca="1" si="1502"/>
        <v>0</v>
      </c>
      <c r="HF431" s="163">
        <f t="shared" ca="1" si="1502"/>
        <v>0</v>
      </c>
      <c r="HG431" s="163">
        <f t="shared" ca="1" si="1502"/>
        <v>0</v>
      </c>
      <c r="HH431" s="163">
        <f t="shared" ca="1" si="1502"/>
        <v>0</v>
      </c>
      <c r="HI431" s="163">
        <f t="shared" ca="1" si="1502"/>
        <v>0</v>
      </c>
      <c r="HJ431" s="10"/>
      <c r="HK431" s="163" t="str">
        <f t="shared" ca="1" si="1502"/>
        <v>-</v>
      </c>
      <c r="HL431" s="163" t="str">
        <f t="shared" ca="1" si="1502"/>
        <v>-</v>
      </c>
      <c r="HM431" s="163" t="str">
        <f t="shared" ca="1" si="1502"/>
        <v>-</v>
      </c>
      <c r="HN431" s="163" t="str">
        <f t="shared" ca="1" si="1502"/>
        <v>-</v>
      </c>
      <c r="HO431" s="163" t="str">
        <f t="shared" ca="1" si="1498"/>
        <v>-</v>
      </c>
      <c r="HP431" s="161" t="b">
        <f t="shared" ca="1" si="1486"/>
        <v>0</v>
      </c>
      <c r="HQ431" s="161" t="b">
        <f t="shared" ca="1" si="1486"/>
        <v>0</v>
      </c>
      <c r="HR431" s="161" t="b">
        <f t="shared" ca="1" si="1486"/>
        <v>1</v>
      </c>
      <c r="HS431" s="163">
        <f t="shared" ca="1" si="1502"/>
        <v>0</v>
      </c>
      <c r="HT431" s="161">
        <f t="shared" ca="1" si="1487"/>
        <v>1</v>
      </c>
      <c r="HU431" s="161">
        <f t="shared" ca="1" si="1487"/>
        <v>1</v>
      </c>
      <c r="HV431" s="163" t="str">
        <f t="shared" ca="1" si="1502"/>
        <v>-</v>
      </c>
      <c r="HW431" s="163" t="str">
        <f t="shared" ca="1" si="1502"/>
        <v>-</v>
      </c>
      <c r="HX431" s="163" t="str">
        <f t="shared" ca="1" si="1502"/>
        <v>-</v>
      </c>
      <c r="HY431" s="163" t="str">
        <f t="shared" ca="1" si="1502"/>
        <v>-</v>
      </c>
      <c r="HZ431" s="163" t="str">
        <f t="shared" ca="1" si="1502"/>
        <v>-</v>
      </c>
      <c r="IA431" s="163" t="str">
        <f t="shared" ca="1" si="1502"/>
        <v>-</v>
      </c>
      <c r="IB431" s="163" t="str">
        <f t="shared" ca="1" si="1502"/>
        <v>-</v>
      </c>
      <c r="IC431" s="163" t="str">
        <f t="shared" ca="1" si="1502"/>
        <v>-</v>
      </c>
      <c r="ID431" s="163" t="str">
        <f t="shared" ca="1" si="1502"/>
        <v>-</v>
      </c>
      <c r="IE431" s="163" t="b">
        <f t="shared" ca="1" si="1502"/>
        <v>1</v>
      </c>
      <c r="IF431" s="163" t="str">
        <f t="shared" ca="1" si="1502"/>
        <v>-</v>
      </c>
      <c r="IG431" s="163" t="str">
        <f t="shared" ca="1" si="1502"/>
        <v>-</v>
      </c>
      <c r="IH431" s="163" t="str">
        <f t="shared" ca="1" si="1502"/>
        <v>-</v>
      </c>
      <c r="II431" s="163" t="b">
        <f t="shared" ca="1" si="1488"/>
        <v>1</v>
      </c>
      <c r="IJ431" s="163">
        <f t="shared" ca="1" si="1488"/>
        <v>0</v>
      </c>
      <c r="IK431" s="163" t="str">
        <f t="shared" ca="1" si="1488"/>
        <v>-</v>
      </c>
      <c r="IL431" s="163" t="str">
        <f t="shared" ca="1" si="1488"/>
        <v>-</v>
      </c>
      <c r="IM431" s="163" t="str">
        <f t="shared" ca="1" si="1488"/>
        <v>-</v>
      </c>
      <c r="IN431" s="163" t="str">
        <f t="shared" ca="1" si="1488"/>
        <v>-</v>
      </c>
      <c r="IO431" s="163" t="str">
        <f t="shared" ca="1" si="1488"/>
        <v>-</v>
      </c>
      <c r="IP431" s="163">
        <f t="shared" ca="1" si="1488"/>
        <v>0</v>
      </c>
      <c r="IQ431" s="163" t="str">
        <f t="shared" ca="1" si="1488"/>
        <v>-</v>
      </c>
      <c r="IR431" s="163" t="str">
        <f t="shared" ca="1" si="1488"/>
        <v>-</v>
      </c>
      <c r="IS431" s="163" t="str">
        <f t="shared" ca="1" si="1488"/>
        <v>-</v>
      </c>
      <c r="IT431" s="163">
        <f t="shared" ca="1" si="1488"/>
        <v>500</v>
      </c>
      <c r="IU431" s="163">
        <f t="shared" ca="1" si="1488"/>
        <v>500</v>
      </c>
      <c r="IV431" s="163" t="str">
        <f t="shared" ca="1" si="1488"/>
        <v>-</v>
      </c>
      <c r="IW431" s="163" t="str">
        <f t="shared" ca="1" si="1488"/>
        <v>-</v>
      </c>
      <c r="IX431" s="163" t="str">
        <f t="shared" ca="1" si="1488"/>
        <v>-</v>
      </c>
      <c r="IY431" s="163" t="str">
        <f t="shared" ca="1" si="1489"/>
        <v>-</v>
      </c>
      <c r="IZ431" s="163" t="str">
        <f t="shared" ca="1" si="1451"/>
        <v>-</v>
      </c>
      <c r="JA431" s="163" t="str">
        <f t="shared" ca="1" si="1451"/>
        <v>-</v>
      </c>
      <c r="JB431" s="163" t="str">
        <f t="shared" ca="1" si="1451"/>
        <v>-</v>
      </c>
      <c r="JC431" s="163" t="str">
        <f t="shared" ca="1" si="1451"/>
        <v>-</v>
      </c>
      <c r="JD431" s="163" t="str">
        <f t="shared" ca="1" si="1451"/>
        <v>-</v>
      </c>
      <c r="JE431" s="163" t="str">
        <f t="shared" ca="1" si="1451"/>
        <v>-</v>
      </c>
      <c r="JF431" s="163" t="str">
        <f t="shared" ca="1" si="1451"/>
        <v>-</v>
      </c>
      <c r="JG431" s="163" t="str">
        <f t="shared" ca="1" si="1451"/>
        <v>-</v>
      </c>
      <c r="JH431" s="163" t="str">
        <f t="shared" ca="1" si="1451"/>
        <v>-</v>
      </c>
      <c r="JI431" s="163" t="str">
        <f t="shared" ca="1" si="1452"/>
        <v>-</v>
      </c>
      <c r="JJ431" s="163" t="str">
        <f t="shared" ca="1" si="1452"/>
        <v>-</v>
      </c>
      <c r="JK431" s="163" t="str">
        <f t="shared" ca="1" si="1452"/>
        <v>-</v>
      </c>
      <c r="JL431" s="163" t="str">
        <f t="shared" ca="1" si="1452"/>
        <v>-</v>
      </c>
      <c r="JM431" s="163" t="str">
        <f t="shared" ca="1" si="1452"/>
        <v>-</v>
      </c>
      <c r="JN431" s="163" t="str">
        <f t="shared" ca="1" si="1452"/>
        <v>-</v>
      </c>
      <c r="JO431" s="163" t="str">
        <f t="shared" ca="1" si="1452"/>
        <v>-</v>
      </c>
      <c r="JP431" s="163" t="str">
        <f t="shared" ca="1" si="1452"/>
        <v>-</v>
      </c>
      <c r="JQ431" s="163" t="str">
        <f t="shared" ca="1" si="1452"/>
        <v>-</v>
      </c>
      <c r="JR431" s="163" t="str">
        <f t="shared" ca="1" si="1452"/>
        <v>-</v>
      </c>
      <c r="JS431" s="163" t="str">
        <f t="shared" ca="1" si="1493"/>
        <v>-</v>
      </c>
      <c r="JT431" s="163" t="str">
        <f t="shared" ca="1" si="1493"/>
        <v>-</v>
      </c>
      <c r="JU431" s="163" t="str">
        <f t="shared" ca="1" si="1493"/>
        <v>-</v>
      </c>
      <c r="JV431" s="163" t="str">
        <f t="shared" ca="1" si="1493"/>
        <v>-</v>
      </c>
      <c r="JW431" s="163" t="str">
        <f t="shared" ca="1" si="1493"/>
        <v>-</v>
      </c>
      <c r="JX431" s="163" t="str">
        <f t="shared" ca="1" si="1489"/>
        <v>-</v>
      </c>
      <c r="JY431" s="163" t="str">
        <f t="shared" ca="1" si="1499"/>
        <v>-</v>
      </c>
      <c r="JZ431" s="163" t="str">
        <f t="shared" ca="1" si="1499"/>
        <v>-</v>
      </c>
      <c r="KA431" s="163" t="str">
        <f t="shared" ca="1" si="1499"/>
        <v>-</v>
      </c>
      <c r="KB431" s="163" t="str">
        <f t="shared" ca="1" si="1499"/>
        <v>-</v>
      </c>
      <c r="KC431" s="163" t="str">
        <f t="shared" ca="1" si="1499"/>
        <v>-</v>
      </c>
      <c r="KD431" s="163" t="str">
        <f t="shared" ca="1" si="1499"/>
        <v>-</v>
      </c>
      <c r="KE431" s="163" t="str">
        <f t="shared" ca="1" si="1499"/>
        <v>-</v>
      </c>
      <c r="KF431" s="163" t="str">
        <f t="shared" ca="1" si="1499"/>
        <v>-</v>
      </c>
      <c r="KG431" s="163" t="str">
        <f t="shared" ca="1" si="1499"/>
        <v>-</v>
      </c>
      <c r="KH431" s="163" t="str">
        <f t="shared" ca="1" si="1499"/>
        <v>-</v>
      </c>
      <c r="KI431" s="163" t="str">
        <f t="shared" ca="1" si="1499"/>
        <v>-</v>
      </c>
      <c r="KJ431" s="163" t="str">
        <f t="shared" ca="1" si="1499"/>
        <v>-</v>
      </c>
      <c r="KK431" s="163" t="str">
        <f t="shared" ca="1" si="1499"/>
        <v>-</v>
      </c>
      <c r="KL431" s="163" t="str">
        <f t="shared" ca="1" si="1499"/>
        <v>-</v>
      </c>
      <c r="KM431" s="163" t="str">
        <f t="shared" ca="1" si="1499"/>
        <v>-</v>
      </c>
      <c r="KN431" s="163" t="str">
        <f t="shared" ca="1" si="1499"/>
        <v>-</v>
      </c>
      <c r="KO431" s="163" t="str">
        <f t="shared" ca="1" si="1499"/>
        <v>-</v>
      </c>
      <c r="KP431" s="163" t="str">
        <f t="shared" ca="1" si="1499"/>
        <v>-</v>
      </c>
      <c r="KQ431" s="163" t="str">
        <f t="shared" ca="1" si="1499"/>
        <v>-</v>
      </c>
      <c r="KR431" s="163" t="str">
        <f t="shared" ca="1" si="1499"/>
        <v>-</v>
      </c>
      <c r="KS431" s="163" t="str">
        <f t="shared" ca="1" si="1499"/>
        <v>-</v>
      </c>
      <c r="KT431" s="163" t="str">
        <f t="shared" ca="1" si="1499"/>
        <v>-</v>
      </c>
      <c r="KU431" s="163" t="str">
        <f t="shared" ca="1" si="1499"/>
        <v>-</v>
      </c>
      <c r="KV431" s="163" t="str">
        <f t="shared" ca="1" si="1499"/>
        <v>-</v>
      </c>
      <c r="KW431" s="163" t="str">
        <f t="shared" ca="1" si="1499"/>
        <v>-</v>
      </c>
      <c r="KX431" s="163" t="str">
        <f t="shared" ca="1" si="1499"/>
        <v>-</v>
      </c>
      <c r="KY431" s="163" t="str">
        <f t="shared" ca="1" si="1499"/>
        <v>-</v>
      </c>
      <c r="KZ431" s="163" t="str">
        <f t="shared" ca="1" si="1499"/>
        <v>-</v>
      </c>
      <c r="LA431" s="163" t="str">
        <f t="shared" ca="1" si="1499"/>
        <v>-</v>
      </c>
      <c r="LB431" s="163" t="str">
        <f t="shared" ca="1" si="1499"/>
        <v>-</v>
      </c>
      <c r="LC431" s="163" t="str">
        <f t="shared" ca="1" si="1499"/>
        <v>-</v>
      </c>
      <c r="LD431" s="163" t="str">
        <f t="shared" ca="1" si="1499"/>
        <v>-</v>
      </c>
      <c r="LE431" s="163" t="str">
        <f t="shared" ca="1" si="1499"/>
        <v>-</v>
      </c>
      <c r="LF431" s="163" t="str">
        <f t="shared" ca="1" si="1499"/>
        <v>-</v>
      </c>
      <c r="LG431" s="163" t="str">
        <f t="shared" ca="1" si="1499"/>
        <v>-</v>
      </c>
      <c r="LH431" s="163" t="str">
        <f t="shared" ca="1" si="1499"/>
        <v>-</v>
      </c>
      <c r="LI431" s="163" t="str">
        <f t="shared" ca="1" si="1499"/>
        <v>-</v>
      </c>
      <c r="LJ431" s="163" t="str">
        <f t="shared" ca="1" si="1499"/>
        <v>-</v>
      </c>
      <c r="LK431" s="163" t="str">
        <f t="shared" ca="1" si="1499"/>
        <v>-</v>
      </c>
      <c r="LL431" s="163" t="str">
        <f t="shared" ca="1" si="1499"/>
        <v>-</v>
      </c>
      <c r="LM431" s="163" t="str">
        <f t="shared" ca="1" si="1499"/>
        <v>-</v>
      </c>
      <c r="LN431" s="163" t="str">
        <f t="shared" ca="1" si="1499"/>
        <v>-</v>
      </c>
      <c r="LO431" s="163" t="str">
        <f t="shared" ca="1" si="1489"/>
        <v>-</v>
      </c>
      <c r="LP431" s="163" t="str">
        <f t="shared" ca="1" si="1489"/>
        <v>-</v>
      </c>
      <c r="LQ431" s="163" t="str">
        <f t="shared" ca="1" si="1489"/>
        <v>-</v>
      </c>
      <c r="LR431" s="163" t="str">
        <f t="shared" ca="1" si="1489"/>
        <v>-</v>
      </c>
      <c r="LS431" s="163" t="str">
        <f t="shared" ca="1" si="1489"/>
        <v>-</v>
      </c>
      <c r="LT431" s="163" t="str">
        <f t="shared" ca="1" si="1489"/>
        <v>-</v>
      </c>
      <c r="LU431" s="163" t="str">
        <f t="shared" ca="1" si="1489"/>
        <v>-</v>
      </c>
      <c r="LV431" s="163" t="str">
        <f t="shared" ca="1" si="1489"/>
        <v>-</v>
      </c>
      <c r="LW431" s="163" t="str">
        <f t="shared" ca="1" si="1489"/>
        <v>-</v>
      </c>
      <c r="LX431" s="163" t="str">
        <f t="shared" ca="1" si="1489"/>
        <v>-</v>
      </c>
      <c r="LY431" s="10"/>
      <c r="LZ431" s="161">
        <f t="shared" ca="1" si="1455"/>
        <v>4.4999999999999998E-2</v>
      </c>
      <c r="MA431" s="161">
        <f t="shared" ca="1" si="1456"/>
        <v>4.4999999999999998E-2</v>
      </c>
      <c r="MB431" s="163">
        <f t="shared" ca="1" si="1490"/>
        <v>1</v>
      </c>
      <c r="MC431" s="163">
        <f t="shared" ca="1" si="1490"/>
        <v>0</v>
      </c>
      <c r="MD431" s="163">
        <f t="shared" ca="1" si="1490"/>
        <v>1</v>
      </c>
      <c r="ME431" s="163">
        <f t="shared" ca="1" si="1490"/>
        <v>1</v>
      </c>
      <c r="MF431" s="163">
        <f t="shared" ca="1" si="1490"/>
        <v>0</v>
      </c>
      <c r="MG431" s="163">
        <f t="shared" ca="1" si="1490"/>
        <v>70</v>
      </c>
      <c r="MH431" s="163">
        <f t="shared" ca="1" si="1490"/>
        <v>50</v>
      </c>
      <c r="MI431" s="163">
        <f t="shared" ca="1" si="1490"/>
        <v>85</v>
      </c>
      <c r="MJ431" s="163">
        <f t="shared" ca="1" si="1490"/>
        <v>50</v>
      </c>
      <c r="MK431" s="161">
        <f t="shared" ca="1" si="1458"/>
        <v>1</v>
      </c>
      <c r="ML431" s="161">
        <f t="shared" ca="1" si="1459"/>
        <v>1</v>
      </c>
      <c r="MM431" s="161">
        <f t="shared" ca="1" si="1460"/>
        <v>1</v>
      </c>
      <c r="MN431" s="161">
        <f t="shared" ca="1" si="1461"/>
        <v>1</v>
      </c>
      <c r="MO431" s="161">
        <f t="shared" ca="1" si="1461"/>
        <v>1</v>
      </c>
      <c r="MP431" s="163">
        <f t="shared" ca="1" si="1490"/>
        <v>1</v>
      </c>
      <c r="MQ431" s="10"/>
      <c r="MR431" s="163">
        <f t="shared" ca="1" si="1490"/>
        <v>1</v>
      </c>
      <c r="MS431" s="161">
        <f t="shared" ca="1" si="1462"/>
        <v>1</v>
      </c>
      <c r="MT431" s="163">
        <f t="shared" ca="1" si="1490"/>
        <v>0.75</v>
      </c>
      <c r="MU431" s="163">
        <f t="shared" ca="1" si="1490"/>
        <v>0.8</v>
      </c>
      <c r="MV431" s="163">
        <f t="shared" ca="1" si="1457"/>
        <v>0.82499999999999996</v>
      </c>
      <c r="MW431" s="163">
        <f t="shared" ca="1" si="1457"/>
        <v>0.875</v>
      </c>
      <c r="MX431" s="163">
        <f t="shared" ca="1" si="1490"/>
        <v>0.9</v>
      </c>
      <c r="MY431" s="163">
        <f t="shared" ca="1" si="1496"/>
        <v>0.75</v>
      </c>
      <c r="MZ431" s="163">
        <f t="shared" ca="1" si="1495"/>
        <v>0.78142857142857147</v>
      </c>
      <c r="NA431" s="163">
        <f t="shared" ca="1" si="1495"/>
        <v>0.82499999999999996</v>
      </c>
      <c r="NB431" s="163">
        <f t="shared" ca="1" si="1496"/>
        <v>0.875</v>
      </c>
      <c r="NC431" s="163">
        <f t="shared" ca="1" si="1496"/>
        <v>0.9</v>
      </c>
      <c r="ND431" s="163">
        <f t="shared" ca="1" si="1495"/>
        <v>0.9</v>
      </c>
      <c r="NE431" s="163">
        <f t="shared" ca="1" si="1496"/>
        <v>0.75</v>
      </c>
      <c r="NF431" s="163">
        <f t="shared" ca="1" si="1495"/>
        <v>0.78142857142857147</v>
      </c>
      <c r="NG431" s="163">
        <f t="shared" ca="1" si="1495"/>
        <v>0.82499999999999996</v>
      </c>
      <c r="NH431" s="163">
        <f t="shared" ca="1" si="1496"/>
        <v>0.875</v>
      </c>
      <c r="NI431" s="163">
        <f t="shared" ca="1" si="1496"/>
        <v>0.9</v>
      </c>
      <c r="NJ431" s="163">
        <f t="shared" ca="1" si="1495"/>
        <v>0.9</v>
      </c>
      <c r="NK431" s="163">
        <f t="shared" ca="1" si="1496"/>
        <v>0.75</v>
      </c>
      <c r="NL431" s="163">
        <f t="shared" ca="1" si="1495"/>
        <v>0.78142857142857147</v>
      </c>
      <c r="NM431" s="163">
        <f t="shared" ca="1" si="1495"/>
        <v>0.82499999999999996</v>
      </c>
      <c r="NN431" s="163">
        <f t="shared" ca="1" si="1496"/>
        <v>0.875</v>
      </c>
      <c r="NO431" s="163">
        <f t="shared" ca="1" si="1496"/>
        <v>0.9</v>
      </c>
      <c r="NP431" s="163">
        <f t="shared" ca="1" si="1495"/>
        <v>0.9</v>
      </c>
      <c r="NQ431" s="163">
        <f t="shared" ca="1" si="1496"/>
        <v>0.75</v>
      </c>
      <c r="NR431" s="163">
        <f t="shared" ca="1" si="1495"/>
        <v>0.78142857142857147</v>
      </c>
      <c r="NS431" s="163">
        <f t="shared" ca="1" si="1495"/>
        <v>0.82499999999999996</v>
      </c>
      <c r="NT431" s="163">
        <f t="shared" ca="1" si="1496"/>
        <v>0.875</v>
      </c>
      <c r="NU431" s="163">
        <f t="shared" ca="1" si="1496"/>
        <v>0.9</v>
      </c>
      <c r="NV431" s="163">
        <f t="shared" ca="1" si="1495"/>
        <v>0.9</v>
      </c>
      <c r="NW431" s="163">
        <f t="shared" ca="1" si="1496"/>
        <v>0.75</v>
      </c>
      <c r="NX431" s="163">
        <f t="shared" ca="1" si="1495"/>
        <v>0.78142857142857147</v>
      </c>
      <c r="NY431" s="163">
        <f t="shared" ca="1" si="1495"/>
        <v>0.82499999999999996</v>
      </c>
      <c r="NZ431" s="163">
        <f t="shared" ca="1" si="1496"/>
        <v>0.875</v>
      </c>
      <c r="OA431" s="163">
        <f t="shared" ca="1" si="1496"/>
        <v>0.9</v>
      </c>
      <c r="OB431" s="163">
        <f t="shared" ca="1" si="1495"/>
        <v>0.9</v>
      </c>
      <c r="OC431" s="163">
        <f t="shared" ca="1" si="1496"/>
        <v>0.75</v>
      </c>
      <c r="OD431" s="163">
        <f t="shared" ca="1" si="1495"/>
        <v>0.78142857142857147</v>
      </c>
      <c r="OE431" s="163">
        <f t="shared" ca="1" si="1495"/>
        <v>0.82499999999999996</v>
      </c>
      <c r="OF431" s="163">
        <f t="shared" ca="1" si="1496"/>
        <v>0.875</v>
      </c>
      <c r="OG431" s="163">
        <f t="shared" ca="1" si="1496"/>
        <v>0.9</v>
      </c>
      <c r="OH431" s="163">
        <f t="shared" ca="1" si="1495"/>
        <v>0.9</v>
      </c>
      <c r="OI431" s="163">
        <f t="shared" ca="1" si="1496"/>
        <v>0.75</v>
      </c>
      <c r="OJ431" s="163">
        <f t="shared" ca="1" si="1495"/>
        <v>0.76904761904761909</v>
      </c>
      <c r="OK431" s="163">
        <f t="shared" ca="1" si="1495"/>
        <v>0.82000000000000006</v>
      </c>
      <c r="OL431" s="163">
        <f t="shared" ca="1" si="1496"/>
        <v>0.875</v>
      </c>
      <c r="OM431" s="163">
        <f t="shared" ca="1" si="1496"/>
        <v>0.9</v>
      </c>
      <c r="ON431" s="163">
        <f t="shared" ca="1" si="1495"/>
        <v>0.90000000000000013</v>
      </c>
      <c r="OO431" s="163">
        <f t="shared" ca="1" si="1496"/>
        <v>0.75</v>
      </c>
      <c r="OP431" s="163">
        <f t="shared" ca="1" si="1495"/>
        <v>0.76904761904761909</v>
      </c>
      <c r="OQ431" s="163">
        <f t="shared" ca="1" si="1495"/>
        <v>0.82000000000000006</v>
      </c>
      <c r="OR431" s="163">
        <f t="shared" ca="1" si="1496"/>
        <v>0.875</v>
      </c>
      <c r="OS431" s="163">
        <f t="shared" ca="1" si="1496"/>
        <v>0.9</v>
      </c>
      <c r="OT431" s="163">
        <f t="shared" ca="1" si="1495"/>
        <v>0.9</v>
      </c>
      <c r="OU431" s="163">
        <f t="shared" ca="1" si="1463"/>
        <v>0.875</v>
      </c>
      <c r="OV431" s="161">
        <f t="shared" si="1464"/>
        <v>1</v>
      </c>
      <c r="OW431" s="161">
        <f t="shared" ca="1" si="1465"/>
        <v>1</v>
      </c>
      <c r="OX431" s="161" t="str">
        <f t="shared" ca="1" si="1466"/>
        <v>-</v>
      </c>
      <c r="OY431" s="163" t="str">
        <f t="shared" ca="1" si="1467"/>
        <v>-</v>
      </c>
      <c r="OZ431" s="161" t="str">
        <f t="shared" ca="1" si="1468"/>
        <v>-</v>
      </c>
      <c r="PA431" s="161" t="str">
        <f t="shared" ca="1" si="1469"/>
        <v>-</v>
      </c>
      <c r="PB431" s="163">
        <f t="shared" ca="1" si="1490"/>
        <v>0</v>
      </c>
      <c r="PC431" s="27">
        <v>0</v>
      </c>
    </row>
    <row r="432" spans="1:419" s="143" customFormat="1" hidden="1" outlineLevel="1">
      <c r="A432" s="121">
        <f t="shared" si="14"/>
        <v>427</v>
      </c>
      <c r="B432" s="121">
        <f t="shared" si="1500"/>
        <v>13</v>
      </c>
      <c r="C432" s="143">
        <f t="shared" si="1476"/>
        <v>1002</v>
      </c>
      <c r="D432" s="143" t="s">
        <v>884</v>
      </c>
      <c r="E432" s="143" t="b">
        <f t="shared" si="1430"/>
        <v>0</v>
      </c>
      <c r="F432" s="143" t="b">
        <v>0</v>
      </c>
      <c r="G432" s="143" t="b">
        <f t="shared" si="1471"/>
        <v>0</v>
      </c>
      <c r="H432" s="139">
        <f t="shared" ca="1" si="1491"/>
        <v>3</v>
      </c>
      <c r="I432" s="32">
        <v>2</v>
      </c>
      <c r="J432" s="32">
        <v>3</v>
      </c>
      <c r="K432" s="139">
        <f t="shared" ca="1" si="1491"/>
        <v>1</v>
      </c>
      <c r="L432" s="139">
        <f t="shared" ca="1" si="1491"/>
        <v>1</v>
      </c>
      <c r="M432" s="139">
        <f t="shared" ca="1" si="1491"/>
        <v>1</v>
      </c>
      <c r="N432" s="139">
        <f t="shared" ca="1" si="1491"/>
        <v>1</v>
      </c>
      <c r="O432" s="139">
        <f t="shared" ca="1" si="1491"/>
        <v>1</v>
      </c>
      <c r="P432" s="139">
        <f t="shared" ca="1" si="1491"/>
        <v>1</v>
      </c>
      <c r="Q432" s="139">
        <f t="shared" ca="1" si="1491"/>
        <v>1</v>
      </c>
      <c r="R432" s="139">
        <f t="shared" ca="1" si="1491"/>
        <v>2</v>
      </c>
      <c r="S432" s="139">
        <v>3</v>
      </c>
      <c r="T432" s="139">
        <v>3</v>
      </c>
      <c r="U432" s="139">
        <v>3</v>
      </c>
      <c r="V432" s="139">
        <v>3</v>
      </c>
      <c r="W432" s="32">
        <v>3</v>
      </c>
      <c r="X432" s="139">
        <f t="shared" ca="1" si="1491"/>
        <v>1</v>
      </c>
      <c r="Y432" s="139">
        <f t="shared" ca="1" si="1491"/>
        <v>1</v>
      </c>
      <c r="Z432" s="139">
        <f t="shared" ca="1" si="1491"/>
        <v>1</v>
      </c>
      <c r="AA432" s="139">
        <f t="shared" ca="1" si="1491"/>
        <v>1</v>
      </c>
      <c r="AB432" s="139">
        <f t="shared" ca="1" si="1491"/>
        <v>1</v>
      </c>
      <c r="AC432" s="139">
        <f t="shared" ca="1" si="1472"/>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00015 Yield DSP RiskCARA-high CropgrazeFALSE Yield1.15 (F33N11)</v>
      </c>
      <c r="AF432" s="10" t="str">
        <f ca="1">IF(COUNTIF(AE$5:AE432,AE432)=1,"-","Dup")</f>
        <v>-</v>
      </c>
      <c r="AG432" s="10"/>
      <c r="AH432" s="163" t="str">
        <f t="shared" ca="1" si="1482"/>
        <v>-</v>
      </c>
      <c r="AI432" s="163" t="str">
        <f t="shared" ca="1" si="1482"/>
        <v>-</v>
      </c>
      <c r="AJ432" s="163" t="str">
        <f t="shared" ca="1" si="1482"/>
        <v>-</v>
      </c>
      <c r="AK432" s="163" t="str">
        <f t="shared" ca="1" si="1482"/>
        <v>-</v>
      </c>
      <c r="AL432" s="163" t="str">
        <f t="shared" ca="1" si="1482"/>
        <v>-</v>
      </c>
      <c r="AM432" s="163" t="b">
        <f t="shared" ca="1" si="1482"/>
        <v>1</v>
      </c>
      <c r="AN432" s="10"/>
      <c r="AO432" s="161" t="b">
        <f t="shared" si="1483"/>
        <v>0</v>
      </c>
      <c r="AP432" s="161" t="str">
        <f t="shared" si="1483"/>
        <v>-</v>
      </c>
      <c r="AQ432" s="161" t="b">
        <f t="shared" si="1483"/>
        <v>0</v>
      </c>
      <c r="AR432" s="161" t="b">
        <f t="shared" si="1483"/>
        <v>1</v>
      </c>
      <c r="AS432" s="161" t="b">
        <f t="shared" si="1483"/>
        <v>1</v>
      </c>
      <c r="AT432" s="161" t="b">
        <f t="shared" si="1483"/>
        <v>0</v>
      </c>
      <c r="AU432" s="161">
        <f t="shared" ca="1" si="1433"/>
        <v>0</v>
      </c>
      <c r="AV432" s="161" t="b">
        <f t="shared" si="1497"/>
        <v>1</v>
      </c>
      <c r="AW432" s="161" t="b">
        <f t="shared" si="1497"/>
        <v>1</v>
      </c>
      <c r="AX432" s="161">
        <f t="shared" si="1497"/>
        <v>1</v>
      </c>
      <c r="AY432" s="161">
        <f t="shared" si="1497"/>
        <v>5.0000000000000004E-6</v>
      </c>
      <c r="AZ432" s="161" t="str">
        <f t="shared" si="1497"/>
        <v>-</v>
      </c>
      <c r="BA432" s="10"/>
      <c r="BB432" s="161" t="b">
        <f t="shared" si="1435"/>
        <v>1</v>
      </c>
      <c r="BC432" s="163" t="b">
        <f t="shared" ca="1" si="1436"/>
        <v>1</v>
      </c>
      <c r="BD432" s="163" t="b">
        <f t="shared" ca="1" si="1436"/>
        <v>1</v>
      </c>
      <c r="BE432" s="162">
        <f t="shared" ca="1" si="1437"/>
        <v>3210</v>
      </c>
      <c r="BF432" s="163" t="str">
        <f t="shared" ref="BF432:DW444" ca="1" si="1505">OFFSET(BF$5,$B432,0)</f>
        <v>-</v>
      </c>
      <c r="BG432" s="163" t="str">
        <f t="shared" ca="1" si="1505"/>
        <v>-</v>
      </c>
      <c r="BH432" s="163" t="str">
        <f t="shared" ca="1" si="1505"/>
        <v>-</v>
      </c>
      <c r="BI432" s="163" t="str">
        <f t="shared" ca="1" si="1505"/>
        <v>-</v>
      </c>
      <c r="BJ432" s="163" t="str">
        <f t="shared" ca="1" si="1505"/>
        <v>-</v>
      </c>
      <c r="BK432" s="163">
        <f t="shared" ca="1" si="1505"/>
        <v>1</v>
      </c>
      <c r="BL432" s="163">
        <f t="shared" ca="1" si="1505"/>
        <v>1</v>
      </c>
      <c r="BM432" s="163" t="str">
        <f t="shared" ca="1" si="1505"/>
        <v>-</v>
      </c>
      <c r="BN432" s="163" t="str">
        <f t="shared" ca="1" si="1505"/>
        <v>-</v>
      </c>
      <c r="BO432" s="163" t="b">
        <f t="shared" ca="1" si="1439"/>
        <v>0</v>
      </c>
      <c r="BP432" s="163" t="b">
        <f t="shared" ca="1" si="1439"/>
        <v>0</v>
      </c>
      <c r="BQ432" s="163" t="b">
        <f t="shared" ca="1" si="1439"/>
        <v>0</v>
      </c>
      <c r="BR432" s="163" t="b">
        <f t="shared" ca="1" si="1439"/>
        <v>0</v>
      </c>
      <c r="BS432" s="163" t="b">
        <f t="shared" ca="1" si="1439"/>
        <v>0</v>
      </c>
      <c r="BT432" s="163" t="b">
        <f t="shared" ca="1" si="1439"/>
        <v>0</v>
      </c>
      <c r="BU432" s="163" t="b">
        <f t="shared" ca="1" si="1439"/>
        <v>0</v>
      </c>
      <c r="BV432" s="163" t="b">
        <f t="shared" ca="1" si="1439"/>
        <v>0</v>
      </c>
      <c r="BW432" s="163" t="b">
        <f t="shared" ca="1" si="1439"/>
        <v>0</v>
      </c>
      <c r="BX432" s="163" t="str">
        <f t="shared" ca="1" si="1438"/>
        <v>-</v>
      </c>
      <c r="BY432" s="163" t="str">
        <f t="shared" ca="1" si="1440"/>
        <v>-</v>
      </c>
      <c r="BZ432" s="163" t="str">
        <f t="shared" ca="1" si="1440"/>
        <v>-</v>
      </c>
      <c r="CA432" s="163" t="str">
        <f t="shared" ca="1" si="1440"/>
        <v>-</v>
      </c>
      <c r="CB432" s="163" t="str">
        <f t="shared" ca="1" si="1440"/>
        <v>-</v>
      </c>
      <c r="CC432" s="163" t="str">
        <f t="shared" ca="1" si="1440"/>
        <v>-</v>
      </c>
      <c r="CD432" s="163" t="str">
        <f t="shared" ca="1" si="1440"/>
        <v>-</v>
      </c>
      <c r="CE432" s="163" t="str">
        <f t="shared" ca="1" si="1440"/>
        <v>-</v>
      </c>
      <c r="CF432" s="163" t="str">
        <f t="shared" ca="1" si="1440"/>
        <v>-</v>
      </c>
      <c r="CG432" s="163" t="str">
        <f t="shared" ca="1" si="1438"/>
        <v>-</v>
      </c>
      <c r="CH432" s="163" t="str">
        <f t="shared" ca="1" si="1438"/>
        <v>-</v>
      </c>
      <c r="CI432" s="163" t="str">
        <f t="shared" ca="1" si="1438"/>
        <v>-</v>
      </c>
      <c r="CJ432" s="163" t="str">
        <f t="shared" ca="1" si="1438"/>
        <v>-</v>
      </c>
      <c r="CK432" s="163" t="str">
        <f t="shared" ca="1" si="1438"/>
        <v>-</v>
      </c>
      <c r="CL432" s="163" t="str">
        <f t="shared" ca="1" si="1501"/>
        <v>-</v>
      </c>
      <c r="CM432" s="163" t="str">
        <f t="shared" ca="1" si="1501"/>
        <v>-</v>
      </c>
      <c r="CN432" s="163" t="str">
        <f t="shared" ca="1" si="1501"/>
        <v>-</v>
      </c>
      <c r="CO432" s="163" t="str">
        <f t="shared" ca="1" si="1501"/>
        <v>-</v>
      </c>
      <c r="CP432" s="163" t="str">
        <f t="shared" ca="1" si="1501"/>
        <v>-</v>
      </c>
      <c r="CQ432" s="163" t="str">
        <f t="shared" ca="1" si="1501"/>
        <v>-</v>
      </c>
      <c r="CR432" s="163" t="str">
        <f t="shared" ca="1" si="1501"/>
        <v>-</v>
      </c>
      <c r="CS432" s="163" t="str">
        <f t="shared" ca="1" si="1501"/>
        <v>-</v>
      </c>
      <c r="CT432" s="163" t="str">
        <f t="shared" ca="1" si="1438"/>
        <v>-</v>
      </c>
      <c r="CU432" s="163" t="str">
        <f t="shared" ca="1" si="1441"/>
        <v>-</v>
      </c>
      <c r="CV432" s="163" t="str">
        <f t="shared" ca="1" si="1441"/>
        <v>-</v>
      </c>
      <c r="CW432" s="163" t="str">
        <f t="shared" ca="1" si="1441"/>
        <v>-</v>
      </c>
      <c r="CX432" s="163" t="str">
        <f t="shared" ca="1" si="1441"/>
        <v>-</v>
      </c>
      <c r="CY432" s="163" t="str">
        <f t="shared" ca="1" si="1441"/>
        <v>-</v>
      </c>
      <c r="CZ432" s="163" t="str">
        <f t="shared" ca="1" si="1441"/>
        <v>-</v>
      </c>
      <c r="DA432" s="163" t="str">
        <f t="shared" ca="1" si="1441"/>
        <v>-</v>
      </c>
      <c r="DB432" s="163" t="str">
        <f t="shared" ca="1" si="1441"/>
        <v>-</v>
      </c>
      <c r="DC432" s="163" t="str">
        <f t="shared" ca="1" si="1438"/>
        <v>-</v>
      </c>
      <c r="DD432" s="163" t="str">
        <f t="shared" ca="1" si="1442"/>
        <v>-</v>
      </c>
      <c r="DE432" s="163" t="str">
        <f t="shared" ca="1" si="1442"/>
        <v>-</v>
      </c>
      <c r="DF432" s="163" t="str">
        <f t="shared" ca="1" si="1442"/>
        <v>-</v>
      </c>
      <c r="DG432" s="163" t="str">
        <f t="shared" ca="1" si="1442"/>
        <v>-</v>
      </c>
      <c r="DH432" s="163" t="str">
        <f t="shared" ca="1" si="1442"/>
        <v>-</v>
      </c>
      <c r="DI432" s="163" t="str">
        <f t="shared" ca="1" si="1442"/>
        <v>-</v>
      </c>
      <c r="DJ432" s="163" t="str">
        <f t="shared" ca="1" si="1442"/>
        <v>-</v>
      </c>
      <c r="DK432" s="163" t="str">
        <f t="shared" ca="1" si="1442"/>
        <v>-</v>
      </c>
      <c r="DL432" s="10"/>
      <c r="DM432" s="163" t="str">
        <f t="shared" ca="1" si="1505"/>
        <v>-</v>
      </c>
      <c r="DN432" s="163" t="str">
        <f t="shared" ca="1" si="1505"/>
        <v>-</v>
      </c>
      <c r="DO432" s="163" t="str">
        <f t="shared" ca="1" si="1505"/>
        <v>-</v>
      </c>
      <c r="DP432" s="163" t="str">
        <f t="shared" ca="1" si="1505"/>
        <v>-</v>
      </c>
      <c r="DQ432" s="163" t="str">
        <f t="shared" ca="1" si="1505"/>
        <v>-</v>
      </c>
      <c r="DR432" s="163" t="str">
        <f t="shared" ca="1" si="1505"/>
        <v>-</v>
      </c>
      <c r="DS432" s="163" t="str">
        <f t="shared" ca="1" si="1505"/>
        <v>-</v>
      </c>
      <c r="DT432" s="163" t="str">
        <f t="shared" ca="1" si="1505"/>
        <v>-</v>
      </c>
      <c r="DU432" s="163" t="str">
        <f t="shared" ca="1" si="1505"/>
        <v>-</v>
      </c>
      <c r="DV432" s="163" t="str">
        <f t="shared" ca="1" si="1505"/>
        <v>-</v>
      </c>
      <c r="DW432" s="163" t="str">
        <f t="shared" ca="1" si="1505"/>
        <v>-</v>
      </c>
      <c r="DX432" s="161" t="str" cm="1">
        <f t="array" aca="1" ref="DX432" ca="1">INDEX(i.rev,$K432,DX$15)</f>
        <v>-</v>
      </c>
      <c r="DY432" s="161" t="str" cm="1">
        <f t="array" aca="1" ref="DY432" ca="1">INDEX(i.rev,$K432,DY$15)</f>
        <v>-</v>
      </c>
      <c r="DZ432" s="161" t="str" cm="1">
        <f t="array" aca="1" ref="DZ432" ca="1">INDEX(i.rev,$K432,DZ$15)</f>
        <v>-</v>
      </c>
      <c r="EA432" s="161" t="str" cm="1">
        <f t="array" aca="1" ref="EA432" ca="1">INDEX(i.rev,$K432,EA$15)</f>
        <v>-</v>
      </c>
      <c r="EB432" s="161" t="str" cm="1">
        <f t="array" aca="1" ref="EB432" ca="1">INDEX(i.rev,$K432,EB$15)</f>
        <v>-</v>
      </c>
      <c r="EC432" s="161" t="str" cm="1">
        <f t="array" aca="1" ref="EC432" ca="1">INDEX(i.rev,$K432,EC$15)</f>
        <v>-</v>
      </c>
      <c r="ED432" s="161" t="str" cm="1">
        <f t="array" aca="1" ref="ED432" ca="1">INDEX(i.rev,$K432,ED$15)</f>
        <v>-</v>
      </c>
      <c r="EE432" s="161" t="str" cm="1">
        <f t="array" aca="1" ref="EE432" ca="1">INDEX(i.rev,$K432,EE$15)</f>
        <v>-</v>
      </c>
      <c r="EF432" s="161" t="str" cm="1">
        <f t="array" aca="1" ref="EF432" ca="1">INDEX(i.rev,$K432,EF$15)</f>
        <v>-</v>
      </c>
      <c r="EG432" s="161" t="str" cm="1">
        <f t="array" aca="1" ref="EG432" ca="1">INDEX(i.rev,$K432,EG$15)</f>
        <v>-</v>
      </c>
      <c r="EH432" s="10"/>
      <c r="EI432" s="163" t="str">
        <f t="shared" ca="1" si="1503"/>
        <v>-</v>
      </c>
      <c r="EJ432" s="163" t="str">
        <f t="shared" ca="1" si="1503"/>
        <v>-</v>
      </c>
      <c r="EK432" s="163" t="str">
        <f t="shared" ca="1" si="1503"/>
        <v>-</v>
      </c>
      <c r="EL432" s="163" t="str">
        <f t="shared" ca="1" si="1503"/>
        <v>-</v>
      </c>
      <c r="EM432" s="163" t="str">
        <f t="shared" ca="1" si="1503"/>
        <v>-</v>
      </c>
      <c r="EN432" s="163" t="str">
        <f t="shared" ca="1" si="1503"/>
        <v>-</v>
      </c>
      <c r="EO432" s="163" t="str">
        <f t="shared" ca="1" si="1503"/>
        <v>-</v>
      </c>
      <c r="EP432" s="163" t="str">
        <f t="shared" ca="1" si="1503"/>
        <v>-</v>
      </c>
      <c r="EQ432" s="163">
        <f t="shared" ca="1" si="1503"/>
        <v>1</v>
      </c>
      <c r="ER432" s="163">
        <f t="shared" ca="1" si="1503"/>
        <v>1</v>
      </c>
      <c r="ES432" s="163">
        <f t="shared" ca="1" si="1503"/>
        <v>0</v>
      </c>
      <c r="ET432" s="163" t="str">
        <f t="shared" ca="1" si="1503"/>
        <v>-</v>
      </c>
      <c r="EU432" s="163" t="str">
        <f t="shared" ca="1" si="1503"/>
        <v>-</v>
      </c>
      <c r="EV432" s="163" t="str">
        <f t="shared" ca="1" si="1503"/>
        <v>-</v>
      </c>
      <c r="EW432" s="163" t="str">
        <f t="shared" ca="1" si="1503"/>
        <v>-</v>
      </c>
      <c r="EX432" s="163" t="str">
        <f t="shared" ca="1" si="1503"/>
        <v>-</v>
      </c>
      <c r="EY432" s="163" t="str">
        <f t="shared" ca="1" si="1503"/>
        <v>-</v>
      </c>
      <c r="EZ432" s="163" t="str">
        <f t="shared" ca="1" si="1503"/>
        <v>-</v>
      </c>
      <c r="FA432" s="163">
        <f t="shared" ca="1" si="1503"/>
        <v>0</v>
      </c>
      <c r="FB432" s="163" t="str">
        <f t="shared" ca="1" si="1503"/>
        <v>-</v>
      </c>
      <c r="FC432" s="163" t="str">
        <f t="shared" ca="1" si="1503"/>
        <v>-</v>
      </c>
      <c r="FD432" s="163" t="str">
        <f t="shared" ca="1" si="1503"/>
        <v>-</v>
      </c>
      <c r="FE432" s="163" t="str">
        <f t="shared" ca="1" si="1503"/>
        <v>-</v>
      </c>
      <c r="FF432" s="163" t="str">
        <f t="shared" ca="1" si="1503"/>
        <v>-</v>
      </c>
      <c r="FG432" s="163">
        <f t="shared" ca="1" si="1503"/>
        <v>0</v>
      </c>
      <c r="FH432" s="163">
        <f t="shared" ca="1" si="1503"/>
        <v>0</v>
      </c>
      <c r="FI432" s="163">
        <f t="shared" ca="1" si="1503"/>
        <v>0</v>
      </c>
      <c r="FJ432" s="163">
        <f t="shared" ca="1" si="1503"/>
        <v>0</v>
      </c>
      <c r="FK432" s="163">
        <f t="shared" ca="1" si="1503"/>
        <v>0</v>
      </c>
      <c r="FL432" s="163">
        <f t="shared" ca="1" si="1503"/>
        <v>0</v>
      </c>
      <c r="FM432" s="163">
        <f t="shared" ca="1" si="1503"/>
        <v>0</v>
      </c>
      <c r="FN432" s="163" t="str">
        <f t="shared" ca="1" si="1503"/>
        <v>-</v>
      </c>
      <c r="FO432" s="163" t="str">
        <f t="shared" ca="1" si="1503"/>
        <v>-</v>
      </c>
      <c r="FP432" s="163" t="str">
        <f t="shared" ca="1" si="1503"/>
        <v>-</v>
      </c>
      <c r="FQ432" s="163" t="str">
        <f t="shared" ca="1" si="1503"/>
        <v>-</v>
      </c>
      <c r="FR432" s="163" t="str">
        <f t="shared" ca="1" si="1503"/>
        <v>-</v>
      </c>
      <c r="FS432" s="163" t="str">
        <f t="shared" ca="1" si="1503"/>
        <v>-</v>
      </c>
      <c r="FT432" s="163" t="str">
        <f t="shared" ca="1" si="1503"/>
        <v>-</v>
      </c>
      <c r="FU432" s="163" t="str">
        <f t="shared" ca="1" si="1503"/>
        <v>-</v>
      </c>
      <c r="FV432" s="163" t="str">
        <f t="shared" ca="1" si="1503"/>
        <v>-</v>
      </c>
      <c r="FW432" s="163" t="str">
        <f t="shared" ca="1" si="1503"/>
        <v>-</v>
      </c>
      <c r="FX432" s="163" t="str">
        <f t="shared" ca="1" si="1503"/>
        <v>-</v>
      </c>
      <c r="FY432" s="10"/>
      <c r="FZ432" s="163">
        <f t="shared" ca="1" si="1503"/>
        <v>1</v>
      </c>
      <c r="GA432" s="163" t="str">
        <f t="shared" ca="1" si="1503"/>
        <v>-</v>
      </c>
      <c r="GB432" s="163" t="str">
        <f t="shared" ca="1" si="1503"/>
        <v>-</v>
      </c>
      <c r="GC432" s="163" t="str">
        <f t="shared" ca="1" si="1503"/>
        <v>-</v>
      </c>
      <c r="GD432" s="163" t="str">
        <f t="shared" ca="1" si="1484"/>
        <v>-</v>
      </c>
      <c r="GE432" s="163" t="b">
        <f t="shared" ca="1" si="1484"/>
        <v>0</v>
      </c>
      <c r="GF432" s="163" t="str">
        <f t="shared" ca="1" si="1484"/>
        <v>-</v>
      </c>
      <c r="GG432" s="163">
        <f t="shared" ca="1" si="1484"/>
        <v>0</v>
      </c>
      <c r="GH432" s="163" t="str">
        <f t="shared" ca="1" si="1484"/>
        <v>-</v>
      </c>
      <c r="GI432" s="161" cm="1">
        <f t="array" aca="1" ref="GI432" ca="1">INDEX(i.rev,$K432,GI$15)</f>
        <v>1</v>
      </c>
      <c r="GJ432" s="163">
        <f t="shared" ca="1" si="1485"/>
        <v>0</v>
      </c>
      <c r="GK432" s="163">
        <f t="shared" ca="1" si="1485"/>
        <v>1</v>
      </c>
      <c r="GL432" s="163">
        <f t="shared" ca="1" si="1485"/>
        <v>0</v>
      </c>
      <c r="GM432" s="163">
        <f t="shared" ca="1" si="1485"/>
        <v>1</v>
      </c>
      <c r="GN432" s="163">
        <f t="shared" ca="1" si="1485"/>
        <v>1</v>
      </c>
      <c r="GO432" s="163">
        <f t="shared" ca="1" si="1485"/>
        <v>1</v>
      </c>
      <c r="GP432" s="163">
        <f t="shared" ca="1" si="1485"/>
        <v>0</v>
      </c>
      <c r="GQ432" s="163">
        <f t="shared" ca="1" si="1485"/>
        <v>0</v>
      </c>
      <c r="GR432" s="163">
        <f t="shared" ca="1" si="1485"/>
        <v>0</v>
      </c>
      <c r="GS432" s="163">
        <f t="shared" ca="1" si="1485"/>
        <v>0</v>
      </c>
      <c r="GT432" s="163">
        <f t="shared" ca="1" si="1485"/>
        <v>0</v>
      </c>
      <c r="GU432" s="163">
        <f t="shared" ca="1" si="1485"/>
        <v>0</v>
      </c>
      <c r="GV432" s="163">
        <f t="shared" ca="1" si="1485"/>
        <v>0</v>
      </c>
      <c r="GW432" s="163">
        <f t="shared" ca="1" si="1485"/>
        <v>0</v>
      </c>
      <c r="GX432" s="163">
        <f t="shared" ca="1" si="1485"/>
        <v>0</v>
      </c>
      <c r="GY432" s="163">
        <f t="shared" ca="1" si="1485"/>
        <v>0</v>
      </c>
      <c r="GZ432" s="161" cm="1">
        <f t="array" aca="1" ref="GZ432" ca="1">INDEX(i.rev,$K432,GZ$15)</f>
        <v>0</v>
      </c>
      <c r="HA432" s="163">
        <f t="shared" ca="1" si="1446"/>
        <v>0</v>
      </c>
      <c r="HB432" s="161" cm="1">
        <f t="array" aca="1" ref="HB432" ca="1">INDEX(i.rev,$K432,HB$15)</f>
        <v>1</v>
      </c>
      <c r="HC432" s="163">
        <f t="shared" ca="1" si="1502"/>
        <v>0</v>
      </c>
      <c r="HD432" s="163">
        <f t="shared" ca="1" si="1502"/>
        <v>0</v>
      </c>
      <c r="HE432" s="163">
        <f t="shared" ca="1" si="1502"/>
        <v>0</v>
      </c>
      <c r="HF432" s="163">
        <f t="shared" ca="1" si="1502"/>
        <v>0</v>
      </c>
      <c r="HG432" s="163">
        <f t="shared" ca="1" si="1502"/>
        <v>0</v>
      </c>
      <c r="HH432" s="163">
        <f t="shared" ca="1" si="1502"/>
        <v>0</v>
      </c>
      <c r="HI432" s="163">
        <f t="shared" ca="1" si="1502"/>
        <v>0</v>
      </c>
      <c r="HJ432" s="10"/>
      <c r="HK432" s="163" t="str">
        <f t="shared" ca="1" si="1502"/>
        <v>-</v>
      </c>
      <c r="HL432" s="163" t="str">
        <f t="shared" ca="1" si="1502"/>
        <v>-</v>
      </c>
      <c r="HM432" s="163" t="str">
        <f t="shared" ca="1" si="1502"/>
        <v>-</v>
      </c>
      <c r="HN432" s="163" t="str">
        <f t="shared" ca="1" si="1502"/>
        <v>-</v>
      </c>
      <c r="HO432" s="163" t="str">
        <f t="shared" ca="1" si="1498"/>
        <v>-</v>
      </c>
      <c r="HP432" s="161" t="b">
        <f t="shared" ca="1" si="1486"/>
        <v>0</v>
      </c>
      <c r="HQ432" s="161" t="b">
        <f t="shared" ca="1" si="1486"/>
        <v>0</v>
      </c>
      <c r="HR432" s="161" t="b">
        <f t="shared" ca="1" si="1486"/>
        <v>1</v>
      </c>
      <c r="HS432" s="163">
        <f t="shared" ca="1" si="1502"/>
        <v>0</v>
      </c>
      <c r="HT432" s="161">
        <f t="shared" ca="1" si="1487"/>
        <v>1</v>
      </c>
      <c r="HU432" s="161">
        <f t="shared" ca="1" si="1487"/>
        <v>1</v>
      </c>
      <c r="HV432" s="163" t="str">
        <f t="shared" ca="1" si="1502"/>
        <v>-</v>
      </c>
      <c r="HW432" s="163" t="str">
        <f t="shared" ca="1" si="1502"/>
        <v>-</v>
      </c>
      <c r="HX432" s="163" t="str">
        <f t="shared" ca="1" si="1502"/>
        <v>-</v>
      </c>
      <c r="HY432" s="163" t="str">
        <f t="shared" ca="1" si="1502"/>
        <v>-</v>
      </c>
      <c r="HZ432" s="163" t="str">
        <f t="shared" ca="1" si="1502"/>
        <v>-</v>
      </c>
      <c r="IA432" s="163" t="str">
        <f t="shared" ca="1" si="1502"/>
        <v>-</v>
      </c>
      <c r="IB432" s="163" t="str">
        <f t="shared" ca="1" si="1502"/>
        <v>-</v>
      </c>
      <c r="IC432" s="163" t="str">
        <f t="shared" ca="1" si="1502"/>
        <v>-</v>
      </c>
      <c r="ID432" s="163" t="str">
        <f t="shared" ca="1" si="1502"/>
        <v>-</v>
      </c>
      <c r="IE432" s="163" t="b">
        <f t="shared" ca="1" si="1502"/>
        <v>1</v>
      </c>
      <c r="IF432" s="163" t="str">
        <f t="shared" ca="1" si="1502"/>
        <v>-</v>
      </c>
      <c r="IG432" s="163" t="str">
        <f t="shared" ca="1" si="1502"/>
        <v>-</v>
      </c>
      <c r="IH432" s="163" t="str">
        <f t="shared" ca="1" si="1502"/>
        <v>-</v>
      </c>
      <c r="II432" s="163" t="b">
        <f t="shared" ca="1" si="1488"/>
        <v>1</v>
      </c>
      <c r="IJ432" s="163">
        <f t="shared" ca="1" si="1488"/>
        <v>0</v>
      </c>
      <c r="IK432" s="163" t="str">
        <f t="shared" ca="1" si="1488"/>
        <v>-</v>
      </c>
      <c r="IL432" s="163" t="str">
        <f t="shared" ca="1" si="1488"/>
        <v>-</v>
      </c>
      <c r="IM432" s="163" t="str">
        <f t="shared" ca="1" si="1488"/>
        <v>-</v>
      </c>
      <c r="IN432" s="163" t="str">
        <f t="shared" ca="1" si="1488"/>
        <v>-</v>
      </c>
      <c r="IO432" s="163" t="str">
        <f t="shared" ca="1" si="1488"/>
        <v>-</v>
      </c>
      <c r="IP432" s="163">
        <f t="shared" ca="1" si="1488"/>
        <v>0</v>
      </c>
      <c r="IQ432" s="163" t="str">
        <f t="shared" ca="1" si="1488"/>
        <v>-</v>
      </c>
      <c r="IR432" s="163" t="str">
        <f t="shared" ca="1" si="1488"/>
        <v>-</v>
      </c>
      <c r="IS432" s="163" t="str">
        <f t="shared" ca="1" si="1488"/>
        <v>-</v>
      </c>
      <c r="IT432" s="163">
        <f t="shared" ca="1" si="1488"/>
        <v>500</v>
      </c>
      <c r="IU432" s="163">
        <f t="shared" ca="1" si="1488"/>
        <v>500</v>
      </c>
      <c r="IV432" s="163" t="str">
        <f t="shared" ca="1" si="1488"/>
        <v>-</v>
      </c>
      <c r="IW432" s="163" t="str">
        <f t="shared" ca="1" si="1488"/>
        <v>-</v>
      </c>
      <c r="IX432" s="163" t="str">
        <f t="shared" ca="1" si="1488"/>
        <v>-</v>
      </c>
      <c r="IY432" s="163" t="str">
        <f t="shared" ca="1" si="1489"/>
        <v>-</v>
      </c>
      <c r="IZ432" s="163" t="str">
        <f t="shared" ca="1" si="1451"/>
        <v>-</v>
      </c>
      <c r="JA432" s="163" t="str">
        <f t="shared" ca="1" si="1451"/>
        <v>-</v>
      </c>
      <c r="JB432" s="163" t="str">
        <f t="shared" ca="1" si="1451"/>
        <v>-</v>
      </c>
      <c r="JC432" s="163" t="str">
        <f t="shared" ca="1" si="1451"/>
        <v>-</v>
      </c>
      <c r="JD432" s="163" t="str">
        <f t="shared" ca="1" si="1451"/>
        <v>-</v>
      </c>
      <c r="JE432" s="163" t="str">
        <f t="shared" ca="1" si="1451"/>
        <v>-</v>
      </c>
      <c r="JF432" s="163" t="str">
        <f t="shared" ca="1" si="1451"/>
        <v>-</v>
      </c>
      <c r="JG432" s="163" t="str">
        <f t="shared" ca="1" si="1451"/>
        <v>-</v>
      </c>
      <c r="JH432" s="163" t="str">
        <f t="shared" ca="1" si="1451"/>
        <v>-</v>
      </c>
      <c r="JI432" s="163" t="str">
        <f t="shared" ca="1" si="1452"/>
        <v>-</v>
      </c>
      <c r="JJ432" s="163" t="str">
        <f t="shared" ca="1" si="1452"/>
        <v>-</v>
      </c>
      <c r="JK432" s="163" t="str">
        <f t="shared" ca="1" si="1452"/>
        <v>-</v>
      </c>
      <c r="JL432" s="163" t="str">
        <f t="shared" ca="1" si="1452"/>
        <v>-</v>
      </c>
      <c r="JM432" s="163" t="str">
        <f t="shared" ca="1" si="1452"/>
        <v>-</v>
      </c>
      <c r="JN432" s="163" t="str">
        <f t="shared" ca="1" si="1452"/>
        <v>-</v>
      </c>
      <c r="JO432" s="163" t="str">
        <f t="shared" ca="1" si="1452"/>
        <v>-</v>
      </c>
      <c r="JP432" s="163" t="str">
        <f t="shared" ca="1" si="1452"/>
        <v>-</v>
      </c>
      <c r="JQ432" s="163" t="str">
        <f t="shared" ca="1" si="1452"/>
        <v>-</v>
      </c>
      <c r="JR432" s="163" t="str">
        <f t="shared" ca="1" si="1452"/>
        <v>-</v>
      </c>
      <c r="JS432" s="163" t="str">
        <f t="shared" ca="1" si="1493"/>
        <v>-</v>
      </c>
      <c r="JT432" s="163" t="str">
        <f t="shared" ca="1" si="1493"/>
        <v>-</v>
      </c>
      <c r="JU432" s="163" t="str">
        <f t="shared" ca="1" si="1493"/>
        <v>-</v>
      </c>
      <c r="JV432" s="163" t="str">
        <f t="shared" ca="1" si="1493"/>
        <v>-</v>
      </c>
      <c r="JW432" s="163" t="str">
        <f t="shared" ca="1" si="1493"/>
        <v>-</v>
      </c>
      <c r="JX432" s="163" t="str">
        <f t="shared" ca="1" si="1489"/>
        <v>-</v>
      </c>
      <c r="JY432" s="163" t="str">
        <f t="shared" ca="1" si="1499"/>
        <v>-</v>
      </c>
      <c r="JZ432" s="163" t="str">
        <f t="shared" ca="1" si="1499"/>
        <v>-</v>
      </c>
      <c r="KA432" s="163" t="str">
        <f t="shared" ca="1" si="1499"/>
        <v>-</v>
      </c>
      <c r="KB432" s="163" t="str">
        <f t="shared" ca="1" si="1499"/>
        <v>-</v>
      </c>
      <c r="KC432" s="163" t="str">
        <f t="shared" ca="1" si="1499"/>
        <v>-</v>
      </c>
      <c r="KD432" s="163" t="str">
        <f t="shared" ca="1" si="1499"/>
        <v>-</v>
      </c>
      <c r="KE432" s="163" t="str">
        <f t="shared" ca="1" si="1499"/>
        <v>-</v>
      </c>
      <c r="KF432" s="163" t="str">
        <f t="shared" ca="1" si="1499"/>
        <v>-</v>
      </c>
      <c r="KG432" s="163" t="str">
        <f t="shared" ca="1" si="1499"/>
        <v>-</v>
      </c>
      <c r="KH432" s="163" t="str">
        <f t="shared" ca="1" si="1499"/>
        <v>-</v>
      </c>
      <c r="KI432" s="163" t="str">
        <f t="shared" ca="1" si="1499"/>
        <v>-</v>
      </c>
      <c r="KJ432" s="163" t="str">
        <f t="shared" ca="1" si="1499"/>
        <v>-</v>
      </c>
      <c r="KK432" s="163" t="str">
        <f t="shared" ca="1" si="1499"/>
        <v>-</v>
      </c>
      <c r="KL432" s="163" t="str">
        <f t="shared" ca="1" si="1499"/>
        <v>-</v>
      </c>
      <c r="KM432" s="163" t="str">
        <f t="shared" ca="1" si="1499"/>
        <v>-</v>
      </c>
      <c r="KN432" s="163" t="str">
        <f t="shared" ca="1" si="1499"/>
        <v>-</v>
      </c>
      <c r="KO432" s="163" t="str">
        <f t="shared" ca="1" si="1499"/>
        <v>-</v>
      </c>
      <c r="KP432" s="163" t="str">
        <f t="shared" ca="1" si="1499"/>
        <v>-</v>
      </c>
      <c r="KQ432" s="163" t="str">
        <f t="shared" ca="1" si="1499"/>
        <v>-</v>
      </c>
      <c r="KR432" s="163" t="str">
        <f t="shared" ca="1" si="1499"/>
        <v>-</v>
      </c>
      <c r="KS432" s="163" t="str">
        <f t="shared" ca="1" si="1499"/>
        <v>-</v>
      </c>
      <c r="KT432" s="163" t="str">
        <f t="shared" ca="1" si="1499"/>
        <v>-</v>
      </c>
      <c r="KU432" s="163" t="str">
        <f t="shared" ca="1" si="1499"/>
        <v>-</v>
      </c>
      <c r="KV432" s="163" t="str">
        <f t="shared" ca="1" si="1499"/>
        <v>-</v>
      </c>
      <c r="KW432" s="163" t="str">
        <f t="shared" ca="1" si="1499"/>
        <v>-</v>
      </c>
      <c r="KX432" s="163" t="str">
        <f t="shared" ca="1" si="1499"/>
        <v>-</v>
      </c>
      <c r="KY432" s="163" t="str">
        <f t="shared" ca="1" si="1499"/>
        <v>-</v>
      </c>
      <c r="KZ432" s="163" t="str">
        <f t="shared" ca="1" si="1499"/>
        <v>-</v>
      </c>
      <c r="LA432" s="163" t="str">
        <f t="shared" ca="1" si="1499"/>
        <v>-</v>
      </c>
      <c r="LB432" s="163" t="str">
        <f t="shared" ca="1" si="1499"/>
        <v>-</v>
      </c>
      <c r="LC432" s="163" t="str">
        <f t="shared" ca="1" si="1499"/>
        <v>-</v>
      </c>
      <c r="LD432" s="163" t="str">
        <f t="shared" ca="1" si="1499"/>
        <v>-</v>
      </c>
      <c r="LE432" s="163" t="str">
        <f t="shared" ca="1" si="1499"/>
        <v>-</v>
      </c>
      <c r="LF432" s="163" t="str">
        <f t="shared" ca="1" si="1499"/>
        <v>-</v>
      </c>
      <c r="LG432" s="163" t="str">
        <f t="shared" ca="1" si="1499"/>
        <v>-</v>
      </c>
      <c r="LH432" s="163" t="str">
        <f t="shared" ca="1" si="1499"/>
        <v>-</v>
      </c>
      <c r="LI432" s="163" t="str">
        <f t="shared" ca="1" si="1499"/>
        <v>-</v>
      </c>
      <c r="LJ432" s="163" t="str">
        <f t="shared" ca="1" si="1499"/>
        <v>-</v>
      </c>
      <c r="LK432" s="163" t="str">
        <f t="shared" ca="1" si="1499"/>
        <v>-</v>
      </c>
      <c r="LL432" s="163" t="str">
        <f t="shared" ca="1" si="1499"/>
        <v>-</v>
      </c>
      <c r="LM432" s="163" t="str">
        <f t="shared" ca="1" si="1499"/>
        <v>-</v>
      </c>
      <c r="LN432" s="163" t="str">
        <f t="shared" ca="1" si="1499"/>
        <v>-</v>
      </c>
      <c r="LO432" s="163" t="str">
        <f t="shared" ca="1" si="1489"/>
        <v>-</v>
      </c>
      <c r="LP432" s="163" t="str">
        <f t="shared" ca="1" si="1489"/>
        <v>-</v>
      </c>
      <c r="LQ432" s="163" t="str">
        <f t="shared" ca="1" si="1489"/>
        <v>-</v>
      </c>
      <c r="LR432" s="163" t="str">
        <f t="shared" ca="1" si="1489"/>
        <v>-</v>
      </c>
      <c r="LS432" s="163" t="str">
        <f t="shared" ca="1" si="1489"/>
        <v>-</v>
      </c>
      <c r="LT432" s="163" t="str">
        <f t="shared" ca="1" si="1489"/>
        <v>-</v>
      </c>
      <c r="LU432" s="163" t="str">
        <f t="shared" ca="1" si="1489"/>
        <v>-</v>
      </c>
      <c r="LV432" s="163" t="str">
        <f t="shared" ca="1" si="1489"/>
        <v>-</v>
      </c>
      <c r="LW432" s="163" t="str">
        <f t="shared" ca="1" si="1489"/>
        <v>-</v>
      </c>
      <c r="LX432" s="163" t="str">
        <f t="shared" ca="1" si="1489"/>
        <v>-</v>
      </c>
      <c r="LY432" s="10"/>
      <c r="LZ432" s="161">
        <f t="shared" ca="1" si="1455"/>
        <v>4.4999999999999998E-2</v>
      </c>
      <c r="MA432" s="161">
        <f t="shared" ca="1" si="1456"/>
        <v>4.4999999999999998E-2</v>
      </c>
      <c r="MB432" s="163">
        <f t="shared" ca="1" si="1490"/>
        <v>1</v>
      </c>
      <c r="MC432" s="163">
        <f t="shared" ca="1" si="1490"/>
        <v>0</v>
      </c>
      <c r="MD432" s="163">
        <f t="shared" ca="1" si="1490"/>
        <v>1</v>
      </c>
      <c r="ME432" s="163">
        <f t="shared" ca="1" si="1490"/>
        <v>1</v>
      </c>
      <c r="MF432" s="163">
        <f t="shared" ca="1" si="1490"/>
        <v>0</v>
      </c>
      <c r="MG432" s="163">
        <f t="shared" ca="1" si="1490"/>
        <v>70</v>
      </c>
      <c r="MH432" s="163">
        <f t="shared" ca="1" si="1490"/>
        <v>50</v>
      </c>
      <c r="MI432" s="163">
        <f t="shared" ca="1" si="1490"/>
        <v>85</v>
      </c>
      <c r="MJ432" s="163">
        <f t="shared" ca="1" si="1490"/>
        <v>50</v>
      </c>
      <c r="MK432" s="161">
        <f t="shared" ca="1" si="1458"/>
        <v>1</v>
      </c>
      <c r="ML432" s="161">
        <f t="shared" ca="1" si="1459"/>
        <v>1</v>
      </c>
      <c r="MM432" s="161">
        <f t="shared" ca="1" si="1460"/>
        <v>1</v>
      </c>
      <c r="MN432" s="161">
        <f t="shared" ca="1" si="1461"/>
        <v>1</v>
      </c>
      <c r="MO432" s="161">
        <f t="shared" ca="1" si="1461"/>
        <v>1</v>
      </c>
      <c r="MP432" s="163">
        <f t="shared" ca="1" si="1490"/>
        <v>1</v>
      </c>
      <c r="MQ432" s="10"/>
      <c r="MR432" s="163">
        <f t="shared" ca="1" si="1490"/>
        <v>1</v>
      </c>
      <c r="MS432" s="161">
        <f t="shared" ca="1" si="1462"/>
        <v>1</v>
      </c>
      <c r="MT432" s="163">
        <f t="shared" ca="1" si="1490"/>
        <v>0.75</v>
      </c>
      <c r="MU432" s="163">
        <f t="shared" ca="1" si="1490"/>
        <v>0.8</v>
      </c>
      <c r="MV432" s="163">
        <f t="shared" ca="1" si="1457"/>
        <v>0.82499999999999996</v>
      </c>
      <c r="MW432" s="163">
        <f t="shared" ca="1" si="1457"/>
        <v>0.875</v>
      </c>
      <c r="MX432" s="163">
        <f t="shared" ca="1" si="1490"/>
        <v>0.9</v>
      </c>
      <c r="MY432" s="163">
        <f t="shared" ca="1" si="1496"/>
        <v>0.75</v>
      </c>
      <c r="MZ432" s="163">
        <f t="shared" ca="1" si="1495"/>
        <v>0.78142857142857147</v>
      </c>
      <c r="NA432" s="163">
        <f t="shared" ca="1" si="1495"/>
        <v>0.82499999999999996</v>
      </c>
      <c r="NB432" s="163">
        <f t="shared" ca="1" si="1496"/>
        <v>0.875</v>
      </c>
      <c r="NC432" s="163">
        <f t="shared" ca="1" si="1496"/>
        <v>0.9</v>
      </c>
      <c r="ND432" s="163">
        <f t="shared" ca="1" si="1495"/>
        <v>0.9</v>
      </c>
      <c r="NE432" s="163">
        <f t="shared" ca="1" si="1496"/>
        <v>0.75</v>
      </c>
      <c r="NF432" s="163">
        <f t="shared" ca="1" si="1495"/>
        <v>0.78142857142857147</v>
      </c>
      <c r="NG432" s="163">
        <f t="shared" ca="1" si="1495"/>
        <v>0.82499999999999996</v>
      </c>
      <c r="NH432" s="163">
        <f t="shared" ca="1" si="1496"/>
        <v>0.875</v>
      </c>
      <c r="NI432" s="163">
        <f t="shared" ca="1" si="1496"/>
        <v>0.9</v>
      </c>
      <c r="NJ432" s="163">
        <f t="shared" ca="1" si="1495"/>
        <v>0.9</v>
      </c>
      <c r="NK432" s="163">
        <f t="shared" ca="1" si="1496"/>
        <v>0.75</v>
      </c>
      <c r="NL432" s="163">
        <f t="shared" ca="1" si="1495"/>
        <v>0.78142857142857147</v>
      </c>
      <c r="NM432" s="163">
        <f t="shared" ca="1" si="1495"/>
        <v>0.82499999999999996</v>
      </c>
      <c r="NN432" s="163">
        <f t="shared" ca="1" si="1496"/>
        <v>0.875</v>
      </c>
      <c r="NO432" s="163">
        <f t="shared" ca="1" si="1496"/>
        <v>0.9</v>
      </c>
      <c r="NP432" s="163">
        <f t="shared" ca="1" si="1495"/>
        <v>0.9</v>
      </c>
      <c r="NQ432" s="163">
        <f t="shared" ca="1" si="1496"/>
        <v>0.75</v>
      </c>
      <c r="NR432" s="163">
        <f t="shared" ca="1" si="1495"/>
        <v>0.78142857142857147</v>
      </c>
      <c r="NS432" s="163">
        <f t="shared" ca="1" si="1495"/>
        <v>0.82499999999999996</v>
      </c>
      <c r="NT432" s="163">
        <f t="shared" ca="1" si="1496"/>
        <v>0.875</v>
      </c>
      <c r="NU432" s="163">
        <f t="shared" ca="1" si="1496"/>
        <v>0.9</v>
      </c>
      <c r="NV432" s="163">
        <f t="shared" ca="1" si="1495"/>
        <v>0.9</v>
      </c>
      <c r="NW432" s="163">
        <f t="shared" ca="1" si="1496"/>
        <v>0.75</v>
      </c>
      <c r="NX432" s="163">
        <f t="shared" ca="1" si="1495"/>
        <v>0.78142857142857147</v>
      </c>
      <c r="NY432" s="163">
        <f t="shared" ca="1" si="1495"/>
        <v>0.82499999999999996</v>
      </c>
      <c r="NZ432" s="163">
        <f t="shared" ca="1" si="1496"/>
        <v>0.875</v>
      </c>
      <c r="OA432" s="163">
        <f t="shared" ca="1" si="1496"/>
        <v>0.9</v>
      </c>
      <c r="OB432" s="163">
        <f t="shared" ca="1" si="1495"/>
        <v>0.9</v>
      </c>
      <c r="OC432" s="163">
        <f t="shared" ca="1" si="1496"/>
        <v>0.75</v>
      </c>
      <c r="OD432" s="163">
        <f t="shared" ca="1" si="1495"/>
        <v>0.78142857142857147</v>
      </c>
      <c r="OE432" s="163">
        <f t="shared" ca="1" si="1495"/>
        <v>0.82499999999999996</v>
      </c>
      <c r="OF432" s="163">
        <f t="shared" ca="1" si="1496"/>
        <v>0.875</v>
      </c>
      <c r="OG432" s="163">
        <f t="shared" ca="1" si="1496"/>
        <v>0.9</v>
      </c>
      <c r="OH432" s="163">
        <f t="shared" ca="1" si="1495"/>
        <v>0.9</v>
      </c>
      <c r="OI432" s="163">
        <f t="shared" ca="1" si="1496"/>
        <v>0.75</v>
      </c>
      <c r="OJ432" s="163">
        <f t="shared" ca="1" si="1495"/>
        <v>0.76904761904761909</v>
      </c>
      <c r="OK432" s="163">
        <f t="shared" ca="1" si="1495"/>
        <v>0.82000000000000006</v>
      </c>
      <c r="OL432" s="163">
        <f t="shared" ca="1" si="1496"/>
        <v>0.875</v>
      </c>
      <c r="OM432" s="163">
        <f t="shared" ca="1" si="1496"/>
        <v>0.9</v>
      </c>
      <c r="ON432" s="163">
        <f t="shared" ca="1" si="1495"/>
        <v>0.90000000000000013</v>
      </c>
      <c r="OO432" s="163">
        <f t="shared" ca="1" si="1496"/>
        <v>0.75</v>
      </c>
      <c r="OP432" s="163">
        <f t="shared" ca="1" si="1495"/>
        <v>0.76904761904761909</v>
      </c>
      <c r="OQ432" s="163">
        <f t="shared" ca="1" si="1495"/>
        <v>0.82000000000000006</v>
      </c>
      <c r="OR432" s="163">
        <f t="shared" ca="1" si="1496"/>
        <v>0.875</v>
      </c>
      <c r="OS432" s="163">
        <f t="shared" ca="1" si="1496"/>
        <v>0.9</v>
      </c>
      <c r="OT432" s="163">
        <f t="shared" ca="1" si="1495"/>
        <v>0.9</v>
      </c>
      <c r="OU432" s="163">
        <f t="shared" ca="1" si="1463"/>
        <v>0.875</v>
      </c>
      <c r="OV432" s="161">
        <f t="shared" si="1464"/>
        <v>1.1499999999999999</v>
      </c>
      <c r="OW432" s="161">
        <f t="shared" ca="1" si="1465"/>
        <v>1</v>
      </c>
      <c r="OX432" s="161" t="str">
        <f t="shared" ca="1" si="1466"/>
        <v>-</v>
      </c>
      <c r="OY432" s="163" t="str">
        <f t="shared" ca="1" si="1467"/>
        <v>-</v>
      </c>
      <c r="OZ432" s="161" t="str">
        <f t="shared" ca="1" si="1468"/>
        <v>-</v>
      </c>
      <c r="PA432" s="161" t="str">
        <f t="shared" ca="1" si="1469"/>
        <v>-</v>
      </c>
      <c r="PB432" s="163">
        <f t="shared" ca="1" si="1490"/>
        <v>0</v>
      </c>
      <c r="PC432" s="27">
        <v>0</v>
      </c>
    </row>
    <row r="433" spans="1:419" s="143" customFormat="1" hidden="1" outlineLevel="1">
      <c r="A433" s="121">
        <f t="shared" si="14"/>
        <v>428</v>
      </c>
      <c r="B433" s="121">
        <f t="shared" si="1500"/>
        <v>13</v>
      </c>
      <c r="C433" s="143">
        <f t="shared" si="1476"/>
        <v>1002</v>
      </c>
      <c r="D433" s="143" t="s">
        <v>884</v>
      </c>
      <c r="E433" s="143" t="b">
        <f t="shared" si="1430"/>
        <v>0</v>
      </c>
      <c r="F433" s="143" t="b">
        <v>0</v>
      </c>
      <c r="G433" s="143" t="b">
        <f t="shared" si="1471"/>
        <v>0</v>
      </c>
      <c r="H433" s="139">
        <f t="shared" ca="1" si="1491"/>
        <v>3</v>
      </c>
      <c r="I433" s="32">
        <v>2</v>
      </c>
      <c r="J433" s="32">
        <v>4</v>
      </c>
      <c r="K433" s="139">
        <f t="shared" ca="1" si="1491"/>
        <v>1</v>
      </c>
      <c r="L433" s="139">
        <f t="shared" ca="1" si="1491"/>
        <v>1</v>
      </c>
      <c r="M433" s="139">
        <f t="shared" ca="1" si="1491"/>
        <v>1</v>
      </c>
      <c r="N433" s="139">
        <f t="shared" ca="1" si="1491"/>
        <v>1</v>
      </c>
      <c r="O433" s="139">
        <f t="shared" ca="1" si="1491"/>
        <v>1</v>
      </c>
      <c r="P433" s="139">
        <f t="shared" ca="1" si="1491"/>
        <v>1</v>
      </c>
      <c r="Q433" s="139">
        <f t="shared" ca="1" si="1491"/>
        <v>1</v>
      </c>
      <c r="R433" s="139">
        <f t="shared" ca="1" si="1491"/>
        <v>2</v>
      </c>
      <c r="S433" s="139">
        <v>1</v>
      </c>
      <c r="T433" s="139">
        <v>1</v>
      </c>
      <c r="U433" s="139">
        <v>1</v>
      </c>
      <c r="V433" s="139">
        <v>1</v>
      </c>
      <c r="W433" s="32">
        <v>1</v>
      </c>
      <c r="X433" s="139">
        <f t="shared" ca="1" si="1491"/>
        <v>1</v>
      </c>
      <c r="Y433" s="139">
        <f t="shared" ca="1" si="1491"/>
        <v>1</v>
      </c>
      <c r="Z433" s="139">
        <f t="shared" ca="1" si="1491"/>
        <v>1</v>
      </c>
      <c r="AA433" s="139">
        <f t="shared" ca="1" si="1491"/>
        <v>1</v>
      </c>
      <c r="AB433" s="139">
        <f t="shared" ca="1" si="1491"/>
        <v>1</v>
      </c>
      <c r="AC433" s="139">
        <f t="shared" ref="AC433:AC439" ca="1" si="1506">OFFSET(AC433,-1,0)</f>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00016 Yield DSP RiskCRRA-low CropgrazeFALSE (F33N11)</v>
      </c>
      <c r="AF433" s="10" t="str">
        <f ca="1">IF(COUNTIF(AE$5:AE433,AE433)=1,"-","Dup")</f>
        <v>-</v>
      </c>
      <c r="AG433" s="10"/>
      <c r="AH433" s="163" t="str">
        <f t="shared" ca="1" si="1482"/>
        <v>-</v>
      </c>
      <c r="AI433" s="163" t="str">
        <f t="shared" ca="1" si="1482"/>
        <v>-</v>
      </c>
      <c r="AJ433" s="163" t="str">
        <f t="shared" ca="1" si="1482"/>
        <v>-</v>
      </c>
      <c r="AK433" s="163" t="str">
        <f t="shared" ca="1" si="1482"/>
        <v>-</v>
      </c>
      <c r="AL433" s="163" t="str">
        <f t="shared" ca="1" si="1482"/>
        <v>-</v>
      </c>
      <c r="AM433" s="163" t="b">
        <f t="shared" ca="1" si="1482"/>
        <v>1</v>
      </c>
      <c r="AN433" s="10"/>
      <c r="AO433" s="161" t="b">
        <f t="shared" si="1483"/>
        <v>0</v>
      </c>
      <c r="AP433" s="161" t="str">
        <f t="shared" si="1483"/>
        <v>-</v>
      </c>
      <c r="AQ433" s="161" t="b">
        <f t="shared" si="1483"/>
        <v>0</v>
      </c>
      <c r="AR433" s="161" t="b">
        <f t="shared" si="1483"/>
        <v>1</v>
      </c>
      <c r="AS433" s="161" t="b">
        <f t="shared" si="1483"/>
        <v>1</v>
      </c>
      <c r="AT433" s="161" t="b">
        <f t="shared" si="1483"/>
        <v>0</v>
      </c>
      <c r="AU433" s="161">
        <f t="shared" ca="1" si="1433"/>
        <v>0</v>
      </c>
      <c r="AV433" s="161" t="b">
        <f t="shared" si="1497"/>
        <v>1</v>
      </c>
      <c r="AW433" s="161" t="b">
        <f t="shared" si="1497"/>
        <v>1</v>
      </c>
      <c r="AX433" s="161">
        <f t="shared" si="1497"/>
        <v>2</v>
      </c>
      <c r="AY433" s="161" t="str">
        <f t="shared" si="1497"/>
        <v>-</v>
      </c>
      <c r="AZ433" s="161">
        <f t="shared" si="1497"/>
        <v>0.3</v>
      </c>
      <c r="BA433" s="10"/>
      <c r="BB433" s="161" t="b">
        <f t="shared" si="1435"/>
        <v>1</v>
      </c>
      <c r="BC433" s="163" t="b">
        <f t="shared" ca="1" si="1436"/>
        <v>1</v>
      </c>
      <c r="BD433" s="163" t="b">
        <f t="shared" ca="1" si="1436"/>
        <v>1</v>
      </c>
      <c r="BE433" s="162">
        <f t="shared" ca="1" si="1437"/>
        <v>3210</v>
      </c>
      <c r="BF433" s="163" t="str">
        <f t="shared" ca="1" si="1505"/>
        <v>-</v>
      </c>
      <c r="BG433" s="163" t="str">
        <f t="shared" ca="1" si="1505"/>
        <v>-</v>
      </c>
      <c r="BH433" s="163" t="str">
        <f t="shared" ca="1" si="1505"/>
        <v>-</v>
      </c>
      <c r="BI433" s="163" t="str">
        <f t="shared" ca="1" si="1505"/>
        <v>-</v>
      </c>
      <c r="BJ433" s="163" t="str">
        <f t="shared" ca="1" si="1505"/>
        <v>-</v>
      </c>
      <c r="BK433" s="163">
        <f t="shared" ca="1" si="1505"/>
        <v>1</v>
      </c>
      <c r="BL433" s="163">
        <f t="shared" ca="1" si="1505"/>
        <v>1</v>
      </c>
      <c r="BM433" s="163" t="str">
        <f t="shared" ca="1" si="1505"/>
        <v>-</v>
      </c>
      <c r="BN433" s="163" t="str">
        <f t="shared" ca="1" si="1505"/>
        <v>-</v>
      </c>
      <c r="BO433" s="163" t="b">
        <f t="shared" ca="1" si="1439"/>
        <v>0</v>
      </c>
      <c r="BP433" s="163" t="b">
        <f t="shared" ca="1" si="1439"/>
        <v>0</v>
      </c>
      <c r="BQ433" s="163" t="b">
        <f t="shared" ca="1" si="1439"/>
        <v>0</v>
      </c>
      <c r="BR433" s="163" t="b">
        <f t="shared" ca="1" si="1439"/>
        <v>0</v>
      </c>
      <c r="BS433" s="163" t="b">
        <f t="shared" ca="1" si="1439"/>
        <v>0</v>
      </c>
      <c r="BT433" s="163" t="b">
        <f t="shared" ca="1" si="1439"/>
        <v>0</v>
      </c>
      <c r="BU433" s="163" t="b">
        <f t="shared" ca="1" si="1439"/>
        <v>0</v>
      </c>
      <c r="BV433" s="163" t="b">
        <f t="shared" ca="1" si="1439"/>
        <v>0</v>
      </c>
      <c r="BW433" s="163" t="b">
        <f t="shared" ca="1" si="1439"/>
        <v>0</v>
      </c>
      <c r="BX433" s="163" t="str">
        <f t="shared" ref="BX433:DD444" ca="1" si="1507">OFFSET(BX$5,$B433,0)</f>
        <v>-</v>
      </c>
      <c r="BY433" s="163" t="str">
        <f t="shared" ref="BY433:CF444" ca="1" si="1508">OFFSET(BY$5,$B433,0)</f>
        <v>-</v>
      </c>
      <c r="BZ433" s="163" t="str">
        <f t="shared" ca="1" si="1508"/>
        <v>-</v>
      </c>
      <c r="CA433" s="163" t="str">
        <f t="shared" ca="1" si="1508"/>
        <v>-</v>
      </c>
      <c r="CB433" s="163" t="str">
        <f t="shared" ca="1" si="1508"/>
        <v>-</v>
      </c>
      <c r="CC433" s="163" t="str">
        <f t="shared" ca="1" si="1508"/>
        <v>-</v>
      </c>
      <c r="CD433" s="163" t="str">
        <f t="shared" ca="1" si="1508"/>
        <v>-</v>
      </c>
      <c r="CE433" s="163" t="str">
        <f t="shared" ca="1" si="1508"/>
        <v>-</v>
      </c>
      <c r="CF433" s="163" t="str">
        <f t="shared" ca="1" si="1508"/>
        <v>-</v>
      </c>
      <c r="CG433" s="163" t="str">
        <f t="shared" ca="1" si="1507"/>
        <v>-</v>
      </c>
      <c r="CH433" s="163" t="str">
        <f t="shared" ca="1" si="1507"/>
        <v>-</v>
      </c>
      <c r="CI433" s="163" t="str">
        <f t="shared" ca="1" si="1507"/>
        <v>-</v>
      </c>
      <c r="CJ433" s="163" t="str">
        <f t="shared" ca="1" si="1507"/>
        <v>-</v>
      </c>
      <c r="CK433" s="163" t="str">
        <f t="shared" ca="1" si="1507"/>
        <v>-</v>
      </c>
      <c r="CL433" s="163" t="str">
        <f t="shared" ca="1" si="1507"/>
        <v>-</v>
      </c>
      <c r="CM433" s="163" t="str">
        <f t="shared" ca="1" si="1507"/>
        <v>-</v>
      </c>
      <c r="CN433" s="163" t="str">
        <f t="shared" ca="1" si="1507"/>
        <v>-</v>
      </c>
      <c r="CO433" s="163" t="str">
        <f t="shared" ca="1" si="1507"/>
        <v>-</v>
      </c>
      <c r="CP433" s="163" t="str">
        <f t="shared" ca="1" si="1507"/>
        <v>-</v>
      </c>
      <c r="CQ433" s="163" t="str">
        <f t="shared" ca="1" si="1507"/>
        <v>-</v>
      </c>
      <c r="CR433" s="163" t="str">
        <f t="shared" ca="1" si="1507"/>
        <v>-</v>
      </c>
      <c r="CS433" s="163" t="str">
        <f t="shared" ca="1" si="1507"/>
        <v>-</v>
      </c>
      <c r="CT433" s="163" t="str">
        <f t="shared" ca="1" si="1507"/>
        <v>-</v>
      </c>
      <c r="CU433" s="163" t="str">
        <f t="shared" ca="1" si="1507"/>
        <v>-</v>
      </c>
      <c r="CV433" s="163" t="str">
        <f t="shared" ca="1" si="1507"/>
        <v>-</v>
      </c>
      <c r="CW433" s="163" t="str">
        <f t="shared" ca="1" si="1507"/>
        <v>-</v>
      </c>
      <c r="CX433" s="163" t="str">
        <f t="shared" ca="1" si="1507"/>
        <v>-</v>
      </c>
      <c r="CY433" s="163" t="str">
        <f t="shared" ca="1" si="1507"/>
        <v>-</v>
      </c>
      <c r="CZ433" s="163" t="str">
        <f t="shared" ca="1" si="1507"/>
        <v>-</v>
      </c>
      <c r="DA433" s="163" t="str">
        <f t="shared" ca="1" si="1507"/>
        <v>-</v>
      </c>
      <c r="DB433" s="163" t="str">
        <f t="shared" ca="1" si="1507"/>
        <v>-</v>
      </c>
      <c r="DC433" s="163" t="str">
        <f t="shared" ca="1" si="1507"/>
        <v>-</v>
      </c>
      <c r="DD433" s="163" t="str">
        <f t="shared" ca="1" si="1507"/>
        <v>-</v>
      </c>
      <c r="DE433" s="163" t="str">
        <f t="shared" ref="DD433:DK444" ca="1" si="1509">OFFSET(DE$5,$B433,0)</f>
        <v>-</v>
      </c>
      <c r="DF433" s="163" t="str">
        <f t="shared" ca="1" si="1509"/>
        <v>-</v>
      </c>
      <c r="DG433" s="163" t="str">
        <f t="shared" ca="1" si="1509"/>
        <v>-</v>
      </c>
      <c r="DH433" s="163" t="str">
        <f t="shared" ca="1" si="1509"/>
        <v>-</v>
      </c>
      <c r="DI433" s="163" t="str">
        <f t="shared" ca="1" si="1509"/>
        <v>-</v>
      </c>
      <c r="DJ433" s="163" t="str">
        <f t="shared" ca="1" si="1509"/>
        <v>-</v>
      </c>
      <c r="DK433" s="163" t="str">
        <f t="shared" ca="1" si="1509"/>
        <v>-</v>
      </c>
      <c r="DL433" s="10"/>
      <c r="DM433" s="163" t="str">
        <f t="shared" ca="1" si="1505"/>
        <v>-</v>
      </c>
      <c r="DN433" s="163" t="str">
        <f t="shared" ca="1" si="1505"/>
        <v>-</v>
      </c>
      <c r="DO433" s="163" t="str">
        <f t="shared" ca="1" si="1505"/>
        <v>-</v>
      </c>
      <c r="DP433" s="163" t="str">
        <f t="shared" ca="1" si="1505"/>
        <v>-</v>
      </c>
      <c r="DQ433" s="163" t="str">
        <f t="shared" ca="1" si="1505"/>
        <v>-</v>
      </c>
      <c r="DR433" s="163" t="str">
        <f t="shared" ca="1" si="1505"/>
        <v>-</v>
      </c>
      <c r="DS433" s="163" t="str">
        <f t="shared" ca="1" si="1505"/>
        <v>-</v>
      </c>
      <c r="DT433" s="163" t="str">
        <f t="shared" ca="1" si="1505"/>
        <v>-</v>
      </c>
      <c r="DU433" s="163" t="str">
        <f t="shared" ca="1" si="1505"/>
        <v>-</v>
      </c>
      <c r="DV433" s="163" t="str">
        <f t="shared" ca="1" si="1505"/>
        <v>-</v>
      </c>
      <c r="DW433" s="163" t="str">
        <f t="shared" ca="1" si="1505"/>
        <v>-</v>
      </c>
      <c r="DX433" s="161" t="str" cm="1">
        <f t="array" aca="1" ref="DX433" ca="1">INDEX(i.rev,$K433,DX$15)</f>
        <v>-</v>
      </c>
      <c r="DY433" s="161" t="str" cm="1">
        <f t="array" aca="1" ref="DY433" ca="1">INDEX(i.rev,$K433,DY$15)</f>
        <v>-</v>
      </c>
      <c r="DZ433" s="161" t="str" cm="1">
        <f t="array" aca="1" ref="DZ433" ca="1">INDEX(i.rev,$K433,DZ$15)</f>
        <v>-</v>
      </c>
      <c r="EA433" s="161" t="str" cm="1">
        <f t="array" aca="1" ref="EA433" ca="1">INDEX(i.rev,$K433,EA$15)</f>
        <v>-</v>
      </c>
      <c r="EB433" s="161" t="str" cm="1">
        <f t="array" aca="1" ref="EB433" ca="1">INDEX(i.rev,$K433,EB$15)</f>
        <v>-</v>
      </c>
      <c r="EC433" s="161" t="str" cm="1">
        <f t="array" aca="1" ref="EC433" ca="1">INDEX(i.rev,$K433,EC$15)</f>
        <v>-</v>
      </c>
      <c r="ED433" s="161" t="str" cm="1">
        <f t="array" aca="1" ref="ED433" ca="1">INDEX(i.rev,$K433,ED$15)</f>
        <v>-</v>
      </c>
      <c r="EE433" s="161" t="str" cm="1">
        <f t="array" aca="1" ref="EE433" ca="1">INDEX(i.rev,$K433,EE$15)</f>
        <v>-</v>
      </c>
      <c r="EF433" s="161" t="str" cm="1">
        <f t="array" aca="1" ref="EF433" ca="1">INDEX(i.rev,$K433,EF$15)</f>
        <v>-</v>
      </c>
      <c r="EG433" s="161" t="str" cm="1">
        <f t="array" aca="1" ref="EG433" ca="1">INDEX(i.rev,$K433,EG$15)</f>
        <v>-</v>
      </c>
      <c r="EH433" s="10"/>
      <c r="EI433" s="163" t="str">
        <f t="shared" ca="1" si="1503"/>
        <v>-</v>
      </c>
      <c r="EJ433" s="163" t="str">
        <f t="shared" ca="1" si="1503"/>
        <v>-</v>
      </c>
      <c r="EK433" s="163" t="str">
        <f t="shared" ca="1" si="1503"/>
        <v>-</v>
      </c>
      <c r="EL433" s="163" t="str">
        <f t="shared" ca="1" si="1503"/>
        <v>-</v>
      </c>
      <c r="EM433" s="163" t="str">
        <f t="shared" ca="1" si="1503"/>
        <v>-</v>
      </c>
      <c r="EN433" s="163" t="str">
        <f t="shared" ca="1" si="1503"/>
        <v>-</v>
      </c>
      <c r="EO433" s="163" t="str">
        <f t="shared" ca="1" si="1503"/>
        <v>-</v>
      </c>
      <c r="EP433" s="163" t="str">
        <f t="shared" ca="1" si="1503"/>
        <v>-</v>
      </c>
      <c r="EQ433" s="163">
        <f t="shared" ca="1" si="1503"/>
        <v>1</v>
      </c>
      <c r="ER433" s="163">
        <f t="shared" ca="1" si="1503"/>
        <v>1</v>
      </c>
      <c r="ES433" s="163">
        <f t="shared" ca="1" si="1503"/>
        <v>0</v>
      </c>
      <c r="ET433" s="163" t="str">
        <f t="shared" ca="1" si="1503"/>
        <v>-</v>
      </c>
      <c r="EU433" s="163" t="str">
        <f t="shared" ca="1" si="1503"/>
        <v>-</v>
      </c>
      <c r="EV433" s="163" t="str">
        <f t="shared" ca="1" si="1503"/>
        <v>-</v>
      </c>
      <c r="EW433" s="163" t="str">
        <f t="shared" ca="1" si="1503"/>
        <v>-</v>
      </c>
      <c r="EX433" s="163" t="str">
        <f t="shared" ca="1" si="1503"/>
        <v>-</v>
      </c>
      <c r="EY433" s="163" t="str">
        <f t="shared" ca="1" si="1503"/>
        <v>-</v>
      </c>
      <c r="EZ433" s="163" t="str">
        <f t="shared" ca="1" si="1503"/>
        <v>-</v>
      </c>
      <c r="FA433" s="163">
        <f t="shared" ca="1" si="1503"/>
        <v>0</v>
      </c>
      <c r="FB433" s="163" t="str">
        <f t="shared" ca="1" si="1503"/>
        <v>-</v>
      </c>
      <c r="FC433" s="163" t="str">
        <f t="shared" ca="1" si="1503"/>
        <v>-</v>
      </c>
      <c r="FD433" s="163" t="str">
        <f t="shared" ca="1" si="1503"/>
        <v>-</v>
      </c>
      <c r="FE433" s="163" t="str">
        <f t="shared" ca="1" si="1503"/>
        <v>-</v>
      </c>
      <c r="FF433" s="163" t="str">
        <f t="shared" ca="1" si="1503"/>
        <v>-</v>
      </c>
      <c r="FG433" s="163">
        <f t="shared" ca="1" si="1503"/>
        <v>0</v>
      </c>
      <c r="FH433" s="163">
        <f t="shared" ca="1" si="1503"/>
        <v>0</v>
      </c>
      <c r="FI433" s="163">
        <f t="shared" ca="1" si="1503"/>
        <v>0</v>
      </c>
      <c r="FJ433" s="163">
        <f t="shared" ca="1" si="1503"/>
        <v>0</v>
      </c>
      <c r="FK433" s="163">
        <f t="shared" ca="1" si="1503"/>
        <v>0</v>
      </c>
      <c r="FL433" s="163">
        <f t="shared" ca="1" si="1503"/>
        <v>0</v>
      </c>
      <c r="FM433" s="163">
        <f t="shared" ca="1" si="1503"/>
        <v>0</v>
      </c>
      <c r="FN433" s="163" t="str">
        <f t="shared" ca="1" si="1503"/>
        <v>-</v>
      </c>
      <c r="FO433" s="163" t="str">
        <f t="shared" ca="1" si="1503"/>
        <v>-</v>
      </c>
      <c r="FP433" s="163" t="str">
        <f t="shared" ca="1" si="1503"/>
        <v>-</v>
      </c>
      <c r="FQ433" s="163" t="str">
        <f t="shared" ca="1" si="1503"/>
        <v>-</v>
      </c>
      <c r="FR433" s="163" t="str">
        <f t="shared" ca="1" si="1503"/>
        <v>-</v>
      </c>
      <c r="FS433" s="163" t="str">
        <f t="shared" ca="1" si="1503"/>
        <v>-</v>
      </c>
      <c r="FT433" s="163" t="str">
        <f t="shared" ca="1" si="1503"/>
        <v>-</v>
      </c>
      <c r="FU433" s="163" t="str">
        <f t="shared" ca="1" si="1503"/>
        <v>-</v>
      </c>
      <c r="FV433" s="163" t="str">
        <f t="shared" ca="1" si="1503"/>
        <v>-</v>
      </c>
      <c r="FW433" s="163" t="str">
        <f t="shared" ca="1" si="1503"/>
        <v>-</v>
      </c>
      <c r="FX433" s="163" t="str">
        <f t="shared" ca="1" si="1503"/>
        <v>-</v>
      </c>
      <c r="FY433" s="10"/>
      <c r="FZ433" s="163">
        <f t="shared" ca="1" si="1503"/>
        <v>1</v>
      </c>
      <c r="GA433" s="163" t="str">
        <f t="shared" ca="1" si="1503"/>
        <v>-</v>
      </c>
      <c r="GB433" s="163" t="str">
        <f t="shared" ca="1" si="1503"/>
        <v>-</v>
      </c>
      <c r="GC433" s="163" t="str">
        <f t="shared" ca="1" si="1503"/>
        <v>-</v>
      </c>
      <c r="GD433" s="163" t="str">
        <f t="shared" ca="1" si="1484"/>
        <v>-</v>
      </c>
      <c r="GE433" s="163" t="b">
        <f t="shared" ca="1" si="1484"/>
        <v>0</v>
      </c>
      <c r="GF433" s="163" t="str">
        <f t="shared" ca="1" si="1484"/>
        <v>-</v>
      </c>
      <c r="GG433" s="163">
        <f t="shared" ca="1" si="1484"/>
        <v>0</v>
      </c>
      <c r="GH433" s="163" t="str">
        <f t="shared" ca="1" si="1484"/>
        <v>-</v>
      </c>
      <c r="GI433" s="161" cm="1">
        <f t="array" aca="1" ref="GI433" ca="1">INDEX(i.rev,$K433,GI$15)</f>
        <v>1</v>
      </c>
      <c r="GJ433" s="163">
        <f t="shared" ca="1" si="1485"/>
        <v>0</v>
      </c>
      <c r="GK433" s="163">
        <f t="shared" ca="1" si="1485"/>
        <v>1</v>
      </c>
      <c r="GL433" s="163">
        <f t="shared" ca="1" si="1485"/>
        <v>0</v>
      </c>
      <c r="GM433" s="163">
        <f t="shared" ca="1" si="1485"/>
        <v>1</v>
      </c>
      <c r="GN433" s="163">
        <f t="shared" ca="1" si="1485"/>
        <v>1</v>
      </c>
      <c r="GO433" s="163">
        <f t="shared" ca="1" si="1485"/>
        <v>1</v>
      </c>
      <c r="GP433" s="163">
        <f t="shared" ca="1" si="1485"/>
        <v>0</v>
      </c>
      <c r="GQ433" s="163">
        <f t="shared" ca="1" si="1485"/>
        <v>0</v>
      </c>
      <c r="GR433" s="163">
        <f t="shared" ca="1" si="1485"/>
        <v>0</v>
      </c>
      <c r="GS433" s="163">
        <f t="shared" ca="1" si="1485"/>
        <v>0</v>
      </c>
      <c r="GT433" s="163">
        <f t="shared" ca="1" si="1485"/>
        <v>0</v>
      </c>
      <c r="GU433" s="163">
        <f t="shared" ca="1" si="1485"/>
        <v>0</v>
      </c>
      <c r="GV433" s="163">
        <f t="shared" ca="1" si="1485"/>
        <v>0</v>
      </c>
      <c r="GW433" s="163">
        <f t="shared" ca="1" si="1485"/>
        <v>0</v>
      </c>
      <c r="GX433" s="163">
        <f t="shared" ca="1" si="1485"/>
        <v>0</v>
      </c>
      <c r="GY433" s="163">
        <f t="shared" ca="1" si="1485"/>
        <v>0</v>
      </c>
      <c r="GZ433" s="161" cm="1">
        <f t="array" aca="1" ref="GZ433" ca="1">INDEX(i.rev,$K433,GZ$15)</f>
        <v>0</v>
      </c>
      <c r="HA433" s="163">
        <f t="shared" ca="1" si="1446"/>
        <v>0</v>
      </c>
      <c r="HB433" s="161" cm="1">
        <f t="array" aca="1" ref="HB433" ca="1">INDEX(i.rev,$K433,HB$15)</f>
        <v>1</v>
      </c>
      <c r="HC433" s="163">
        <f t="shared" ca="1" si="1502"/>
        <v>0</v>
      </c>
      <c r="HD433" s="163">
        <f t="shared" ca="1" si="1502"/>
        <v>0</v>
      </c>
      <c r="HE433" s="163">
        <f t="shared" ca="1" si="1502"/>
        <v>0</v>
      </c>
      <c r="HF433" s="163">
        <f t="shared" ca="1" si="1502"/>
        <v>0</v>
      </c>
      <c r="HG433" s="163">
        <f t="shared" ca="1" si="1502"/>
        <v>0</v>
      </c>
      <c r="HH433" s="163">
        <f t="shared" ca="1" si="1502"/>
        <v>0</v>
      </c>
      <c r="HI433" s="163">
        <f t="shared" ca="1" si="1502"/>
        <v>0</v>
      </c>
      <c r="HJ433" s="10"/>
      <c r="HK433" s="163" t="str">
        <f t="shared" ca="1" si="1502"/>
        <v>-</v>
      </c>
      <c r="HL433" s="163" t="str">
        <f t="shared" ca="1" si="1502"/>
        <v>-</v>
      </c>
      <c r="HM433" s="163" t="str">
        <f t="shared" ca="1" si="1502"/>
        <v>-</v>
      </c>
      <c r="HN433" s="163" t="str">
        <f t="shared" ca="1" si="1502"/>
        <v>-</v>
      </c>
      <c r="HO433" s="163" t="str">
        <f t="shared" ca="1" si="1498"/>
        <v>-</v>
      </c>
      <c r="HP433" s="161" t="b">
        <f t="shared" ca="1" si="1486"/>
        <v>0</v>
      </c>
      <c r="HQ433" s="161" t="b">
        <f t="shared" ca="1" si="1486"/>
        <v>0</v>
      </c>
      <c r="HR433" s="161" t="b">
        <f t="shared" ca="1" si="1486"/>
        <v>1</v>
      </c>
      <c r="HS433" s="163">
        <f t="shared" ca="1" si="1502"/>
        <v>0</v>
      </c>
      <c r="HT433" s="161">
        <f t="shared" ca="1" si="1487"/>
        <v>1</v>
      </c>
      <c r="HU433" s="161">
        <f t="shared" ca="1" si="1487"/>
        <v>1</v>
      </c>
      <c r="HV433" s="163" t="str">
        <f t="shared" ca="1" si="1502"/>
        <v>-</v>
      </c>
      <c r="HW433" s="163" t="str">
        <f t="shared" ca="1" si="1502"/>
        <v>-</v>
      </c>
      <c r="HX433" s="163" t="str">
        <f t="shared" ca="1" si="1502"/>
        <v>-</v>
      </c>
      <c r="HY433" s="163" t="str">
        <f t="shared" ca="1" si="1502"/>
        <v>-</v>
      </c>
      <c r="HZ433" s="163" t="str">
        <f t="shared" ca="1" si="1502"/>
        <v>-</v>
      </c>
      <c r="IA433" s="163" t="str">
        <f t="shared" ca="1" si="1502"/>
        <v>-</v>
      </c>
      <c r="IB433" s="163" t="str">
        <f t="shared" ca="1" si="1502"/>
        <v>-</v>
      </c>
      <c r="IC433" s="163" t="str">
        <f t="shared" ca="1" si="1502"/>
        <v>-</v>
      </c>
      <c r="ID433" s="163" t="str">
        <f t="shared" ca="1" si="1502"/>
        <v>-</v>
      </c>
      <c r="IE433" s="163" t="b">
        <f t="shared" ca="1" si="1502"/>
        <v>1</v>
      </c>
      <c r="IF433" s="163" t="str">
        <f t="shared" ca="1" si="1502"/>
        <v>-</v>
      </c>
      <c r="IG433" s="163" t="str">
        <f t="shared" ca="1" si="1502"/>
        <v>-</v>
      </c>
      <c r="IH433" s="163" t="str">
        <f t="shared" ca="1" si="1502"/>
        <v>-</v>
      </c>
      <c r="II433" s="163" t="b">
        <f t="shared" ca="1" si="1488"/>
        <v>1</v>
      </c>
      <c r="IJ433" s="163">
        <f t="shared" ca="1" si="1488"/>
        <v>0</v>
      </c>
      <c r="IK433" s="163" t="str">
        <f t="shared" ca="1" si="1488"/>
        <v>-</v>
      </c>
      <c r="IL433" s="163" t="str">
        <f t="shared" ca="1" si="1488"/>
        <v>-</v>
      </c>
      <c r="IM433" s="163" t="str">
        <f t="shared" ca="1" si="1488"/>
        <v>-</v>
      </c>
      <c r="IN433" s="163" t="str">
        <f t="shared" ca="1" si="1488"/>
        <v>-</v>
      </c>
      <c r="IO433" s="163" t="str">
        <f t="shared" ca="1" si="1488"/>
        <v>-</v>
      </c>
      <c r="IP433" s="163">
        <f t="shared" ca="1" si="1488"/>
        <v>0</v>
      </c>
      <c r="IQ433" s="163" t="str">
        <f t="shared" ca="1" si="1488"/>
        <v>-</v>
      </c>
      <c r="IR433" s="163" t="str">
        <f t="shared" ca="1" si="1488"/>
        <v>-</v>
      </c>
      <c r="IS433" s="163" t="str">
        <f t="shared" ca="1" si="1488"/>
        <v>-</v>
      </c>
      <c r="IT433" s="163">
        <f t="shared" ca="1" si="1488"/>
        <v>500</v>
      </c>
      <c r="IU433" s="163">
        <f t="shared" ca="1" si="1488"/>
        <v>500</v>
      </c>
      <c r="IV433" s="163" t="str">
        <f t="shared" ca="1" si="1488"/>
        <v>-</v>
      </c>
      <c r="IW433" s="163" t="str">
        <f t="shared" ca="1" si="1488"/>
        <v>-</v>
      </c>
      <c r="IX433" s="163" t="str">
        <f t="shared" ca="1" si="1488"/>
        <v>-</v>
      </c>
      <c r="IY433" s="163" t="str">
        <f t="shared" ca="1" si="1489"/>
        <v>-</v>
      </c>
      <c r="IZ433" s="163" t="str">
        <f t="shared" ref="IZ433:JW446" ca="1" si="1510">OFFSET(IZ$5,$B433,0)</f>
        <v>-</v>
      </c>
      <c r="JA433" s="163" t="str">
        <f t="shared" ca="1" si="1510"/>
        <v>-</v>
      </c>
      <c r="JB433" s="163" t="str">
        <f t="shared" ca="1" si="1510"/>
        <v>-</v>
      </c>
      <c r="JC433" s="163" t="str">
        <f t="shared" ca="1" si="1510"/>
        <v>-</v>
      </c>
      <c r="JD433" s="163" t="str">
        <f t="shared" ca="1" si="1510"/>
        <v>-</v>
      </c>
      <c r="JE433" s="163" t="str">
        <f t="shared" ca="1" si="1510"/>
        <v>-</v>
      </c>
      <c r="JF433" s="163" t="str">
        <f t="shared" ca="1" si="1510"/>
        <v>-</v>
      </c>
      <c r="JG433" s="163" t="str">
        <f t="shared" ca="1" si="1510"/>
        <v>-</v>
      </c>
      <c r="JH433" s="163" t="str">
        <f t="shared" ca="1" si="1510"/>
        <v>-</v>
      </c>
      <c r="JI433" s="163" t="str">
        <f t="shared" ca="1" si="1510"/>
        <v>-</v>
      </c>
      <c r="JJ433" s="163" t="str">
        <f t="shared" ca="1" si="1510"/>
        <v>-</v>
      </c>
      <c r="JK433" s="163" t="str">
        <f t="shared" ca="1" si="1510"/>
        <v>-</v>
      </c>
      <c r="JL433" s="163" t="str">
        <f t="shared" ca="1" si="1510"/>
        <v>-</v>
      </c>
      <c r="JM433" s="163" t="str">
        <f t="shared" ca="1" si="1510"/>
        <v>-</v>
      </c>
      <c r="JN433" s="163" t="str">
        <f t="shared" ref="JN433:JR446" ca="1" si="1511">OFFSET(JN$5,$B433,0)</f>
        <v>-</v>
      </c>
      <c r="JO433" s="163" t="str">
        <f t="shared" ca="1" si="1511"/>
        <v>-</v>
      </c>
      <c r="JP433" s="163" t="str">
        <f t="shared" ca="1" si="1511"/>
        <v>-</v>
      </c>
      <c r="JQ433" s="163" t="str">
        <f t="shared" ca="1" si="1511"/>
        <v>-</v>
      </c>
      <c r="JR433" s="163" t="str">
        <f t="shared" ca="1" si="1511"/>
        <v>-</v>
      </c>
      <c r="JS433" s="163" t="str">
        <f t="shared" ca="1" si="1510"/>
        <v>-</v>
      </c>
      <c r="JT433" s="163" t="str">
        <f t="shared" ca="1" si="1510"/>
        <v>-</v>
      </c>
      <c r="JU433" s="163" t="str">
        <f t="shared" ca="1" si="1510"/>
        <v>-</v>
      </c>
      <c r="JV433" s="163" t="str">
        <f t="shared" ca="1" si="1510"/>
        <v>-</v>
      </c>
      <c r="JW433" s="163" t="str">
        <f t="shared" ca="1" si="1510"/>
        <v>-</v>
      </c>
      <c r="JX433" s="163" t="str">
        <f t="shared" ca="1" si="1489"/>
        <v>-</v>
      </c>
      <c r="JY433" s="163" t="str">
        <f t="shared" ca="1" si="1499"/>
        <v>-</v>
      </c>
      <c r="JZ433" s="163" t="str">
        <f t="shared" ca="1" si="1499"/>
        <v>-</v>
      </c>
      <c r="KA433" s="163" t="str">
        <f t="shared" ca="1" si="1499"/>
        <v>-</v>
      </c>
      <c r="KB433" s="163" t="str">
        <f t="shared" ca="1" si="1499"/>
        <v>-</v>
      </c>
      <c r="KC433" s="163" t="str">
        <f t="shared" ca="1" si="1499"/>
        <v>-</v>
      </c>
      <c r="KD433" s="163" t="str">
        <f t="shared" ref="JY433:LN439" ca="1" si="1512">OFFSET(KD$5,$B433,0)</f>
        <v>-</v>
      </c>
      <c r="KE433" s="163" t="str">
        <f t="shared" ca="1" si="1512"/>
        <v>-</v>
      </c>
      <c r="KF433" s="163" t="str">
        <f t="shared" ca="1" si="1512"/>
        <v>-</v>
      </c>
      <c r="KG433" s="163" t="str">
        <f t="shared" ca="1" si="1512"/>
        <v>-</v>
      </c>
      <c r="KH433" s="163" t="str">
        <f t="shared" ca="1" si="1512"/>
        <v>-</v>
      </c>
      <c r="KI433" s="163" t="str">
        <f t="shared" ca="1" si="1512"/>
        <v>-</v>
      </c>
      <c r="KJ433" s="163" t="str">
        <f t="shared" ca="1" si="1512"/>
        <v>-</v>
      </c>
      <c r="KK433" s="163" t="str">
        <f t="shared" ca="1" si="1512"/>
        <v>-</v>
      </c>
      <c r="KL433" s="163" t="str">
        <f t="shared" ca="1" si="1512"/>
        <v>-</v>
      </c>
      <c r="KM433" s="163" t="str">
        <f t="shared" ca="1" si="1512"/>
        <v>-</v>
      </c>
      <c r="KN433" s="163" t="str">
        <f t="shared" ca="1" si="1512"/>
        <v>-</v>
      </c>
      <c r="KO433" s="163" t="str">
        <f t="shared" ca="1" si="1512"/>
        <v>-</v>
      </c>
      <c r="KP433" s="163" t="str">
        <f t="shared" ca="1" si="1512"/>
        <v>-</v>
      </c>
      <c r="KQ433" s="163" t="str">
        <f t="shared" ca="1" si="1512"/>
        <v>-</v>
      </c>
      <c r="KR433" s="163" t="str">
        <f t="shared" ca="1" si="1512"/>
        <v>-</v>
      </c>
      <c r="KS433" s="163" t="str">
        <f t="shared" ca="1" si="1512"/>
        <v>-</v>
      </c>
      <c r="KT433" s="163" t="str">
        <f t="shared" ca="1" si="1512"/>
        <v>-</v>
      </c>
      <c r="KU433" s="163" t="str">
        <f t="shared" ca="1" si="1512"/>
        <v>-</v>
      </c>
      <c r="KV433" s="163" t="str">
        <f t="shared" ca="1" si="1512"/>
        <v>-</v>
      </c>
      <c r="KW433" s="163" t="str">
        <f t="shared" ca="1" si="1512"/>
        <v>-</v>
      </c>
      <c r="KX433" s="163" t="str">
        <f t="shared" ca="1" si="1512"/>
        <v>-</v>
      </c>
      <c r="KY433" s="163" t="str">
        <f t="shared" ca="1" si="1512"/>
        <v>-</v>
      </c>
      <c r="KZ433" s="163" t="str">
        <f t="shared" ca="1" si="1512"/>
        <v>-</v>
      </c>
      <c r="LA433" s="163" t="str">
        <f t="shared" ca="1" si="1512"/>
        <v>-</v>
      </c>
      <c r="LB433" s="163" t="str">
        <f t="shared" ca="1" si="1512"/>
        <v>-</v>
      </c>
      <c r="LC433" s="163" t="str">
        <f t="shared" ca="1" si="1512"/>
        <v>-</v>
      </c>
      <c r="LD433" s="163" t="str">
        <f t="shared" ca="1" si="1512"/>
        <v>-</v>
      </c>
      <c r="LE433" s="163" t="str">
        <f t="shared" ca="1" si="1512"/>
        <v>-</v>
      </c>
      <c r="LF433" s="163" t="str">
        <f t="shared" ca="1" si="1512"/>
        <v>-</v>
      </c>
      <c r="LG433" s="163" t="str">
        <f t="shared" ca="1" si="1512"/>
        <v>-</v>
      </c>
      <c r="LH433" s="163" t="str">
        <f t="shared" ca="1" si="1512"/>
        <v>-</v>
      </c>
      <c r="LI433" s="163" t="str">
        <f t="shared" ca="1" si="1512"/>
        <v>-</v>
      </c>
      <c r="LJ433" s="163" t="str">
        <f t="shared" ca="1" si="1512"/>
        <v>-</v>
      </c>
      <c r="LK433" s="163" t="str">
        <f t="shared" ca="1" si="1512"/>
        <v>-</v>
      </c>
      <c r="LL433" s="163" t="str">
        <f t="shared" ca="1" si="1512"/>
        <v>-</v>
      </c>
      <c r="LM433" s="163" t="str">
        <f t="shared" ca="1" si="1512"/>
        <v>-</v>
      </c>
      <c r="LN433" s="163" t="str">
        <f t="shared" ca="1" si="1512"/>
        <v>-</v>
      </c>
      <c r="LO433" s="163" t="str">
        <f t="shared" ca="1" si="1489"/>
        <v>-</v>
      </c>
      <c r="LP433" s="163" t="str">
        <f t="shared" ca="1" si="1489"/>
        <v>-</v>
      </c>
      <c r="LQ433" s="163" t="str">
        <f t="shared" ca="1" si="1489"/>
        <v>-</v>
      </c>
      <c r="LR433" s="163" t="str">
        <f t="shared" ca="1" si="1489"/>
        <v>-</v>
      </c>
      <c r="LS433" s="163" t="str">
        <f t="shared" ca="1" si="1489"/>
        <v>-</v>
      </c>
      <c r="LT433" s="163" t="str">
        <f t="shared" ca="1" si="1489"/>
        <v>-</v>
      </c>
      <c r="LU433" s="163" t="str">
        <f t="shared" ca="1" si="1489"/>
        <v>-</v>
      </c>
      <c r="LV433" s="163" t="str">
        <f t="shared" ca="1" si="1489"/>
        <v>-</v>
      </c>
      <c r="LW433" s="163" t="str">
        <f t="shared" ca="1" si="1489"/>
        <v>-</v>
      </c>
      <c r="LX433" s="163" t="str">
        <f t="shared" ca="1" si="1489"/>
        <v>-</v>
      </c>
      <c r="LY433" s="10"/>
      <c r="LZ433" s="161">
        <f t="shared" ca="1" si="1455"/>
        <v>4.4999999999999998E-2</v>
      </c>
      <c r="MA433" s="161">
        <f t="shared" ca="1" si="1456"/>
        <v>4.4999999999999998E-2</v>
      </c>
      <c r="MB433" s="163">
        <f t="shared" ca="1" si="1490"/>
        <v>1</v>
      </c>
      <c r="MC433" s="163">
        <f t="shared" ca="1" si="1490"/>
        <v>0</v>
      </c>
      <c r="MD433" s="163">
        <f t="shared" ca="1" si="1490"/>
        <v>1</v>
      </c>
      <c r="ME433" s="163">
        <f t="shared" ca="1" si="1490"/>
        <v>1</v>
      </c>
      <c r="MF433" s="163">
        <f t="shared" ca="1" si="1490"/>
        <v>0</v>
      </c>
      <c r="MG433" s="163">
        <f t="shared" ca="1" si="1490"/>
        <v>70</v>
      </c>
      <c r="MH433" s="163">
        <f t="shared" ca="1" si="1490"/>
        <v>50</v>
      </c>
      <c r="MI433" s="163">
        <f t="shared" ca="1" si="1490"/>
        <v>85</v>
      </c>
      <c r="MJ433" s="163">
        <f t="shared" ca="1" si="1490"/>
        <v>50</v>
      </c>
      <c r="MK433" s="161">
        <f t="shared" ca="1" si="1458"/>
        <v>1</v>
      </c>
      <c r="ML433" s="161">
        <f t="shared" ca="1" si="1459"/>
        <v>1</v>
      </c>
      <c r="MM433" s="161">
        <f t="shared" ca="1" si="1460"/>
        <v>1</v>
      </c>
      <c r="MN433" s="161">
        <f t="shared" ca="1" si="1461"/>
        <v>1</v>
      </c>
      <c r="MO433" s="161">
        <f t="shared" ca="1" si="1461"/>
        <v>1</v>
      </c>
      <c r="MP433" s="163">
        <f t="shared" ca="1" si="1490"/>
        <v>1</v>
      </c>
      <c r="MQ433" s="10"/>
      <c r="MR433" s="163">
        <f t="shared" ca="1" si="1490"/>
        <v>1</v>
      </c>
      <c r="MS433" s="161">
        <f t="shared" ca="1" si="1462"/>
        <v>1</v>
      </c>
      <c r="MT433" s="163">
        <f t="shared" ca="1" si="1490"/>
        <v>0.75</v>
      </c>
      <c r="MU433" s="163">
        <f t="shared" ca="1" si="1490"/>
        <v>0.8</v>
      </c>
      <c r="MV433" s="163">
        <f t="shared" ref="MV433:MW480" ca="1" si="1513">OFFSET(MV$5,$B433,0)</f>
        <v>0.82499999999999996</v>
      </c>
      <c r="MW433" s="163">
        <f t="shared" ca="1" si="1513"/>
        <v>0.875</v>
      </c>
      <c r="MX433" s="163">
        <f t="shared" ca="1" si="1490"/>
        <v>0.9</v>
      </c>
      <c r="MY433" s="163">
        <f t="shared" ca="1" si="1496"/>
        <v>0.75</v>
      </c>
      <c r="MZ433" s="163">
        <f t="shared" ca="1" si="1495"/>
        <v>0.78142857142857147</v>
      </c>
      <c r="NA433" s="163">
        <f t="shared" ca="1" si="1495"/>
        <v>0.82499999999999996</v>
      </c>
      <c r="NB433" s="163">
        <f t="shared" ca="1" si="1496"/>
        <v>0.875</v>
      </c>
      <c r="NC433" s="163">
        <f t="shared" ca="1" si="1496"/>
        <v>0.9</v>
      </c>
      <c r="ND433" s="163">
        <f t="shared" ca="1" si="1495"/>
        <v>0.9</v>
      </c>
      <c r="NE433" s="163">
        <f t="shared" ca="1" si="1496"/>
        <v>0.75</v>
      </c>
      <c r="NF433" s="163">
        <f t="shared" ca="1" si="1495"/>
        <v>0.78142857142857147</v>
      </c>
      <c r="NG433" s="163">
        <f t="shared" ca="1" si="1495"/>
        <v>0.82499999999999996</v>
      </c>
      <c r="NH433" s="163">
        <f t="shared" ca="1" si="1496"/>
        <v>0.875</v>
      </c>
      <c r="NI433" s="163">
        <f t="shared" ca="1" si="1496"/>
        <v>0.9</v>
      </c>
      <c r="NJ433" s="163">
        <f t="shared" ca="1" si="1495"/>
        <v>0.9</v>
      </c>
      <c r="NK433" s="163">
        <f t="shared" ca="1" si="1496"/>
        <v>0.75</v>
      </c>
      <c r="NL433" s="163">
        <f t="shared" ca="1" si="1495"/>
        <v>0.78142857142857147</v>
      </c>
      <c r="NM433" s="163">
        <f t="shared" ca="1" si="1495"/>
        <v>0.82499999999999996</v>
      </c>
      <c r="NN433" s="163">
        <f t="shared" ca="1" si="1496"/>
        <v>0.875</v>
      </c>
      <c r="NO433" s="163">
        <f t="shared" ca="1" si="1496"/>
        <v>0.9</v>
      </c>
      <c r="NP433" s="163">
        <f t="shared" ca="1" si="1495"/>
        <v>0.9</v>
      </c>
      <c r="NQ433" s="163">
        <f t="shared" ca="1" si="1496"/>
        <v>0.75</v>
      </c>
      <c r="NR433" s="163">
        <f t="shared" ca="1" si="1495"/>
        <v>0.78142857142857147</v>
      </c>
      <c r="NS433" s="163">
        <f t="shared" ca="1" si="1495"/>
        <v>0.82499999999999996</v>
      </c>
      <c r="NT433" s="163">
        <f t="shared" ca="1" si="1496"/>
        <v>0.875</v>
      </c>
      <c r="NU433" s="163">
        <f t="shared" ca="1" si="1496"/>
        <v>0.9</v>
      </c>
      <c r="NV433" s="163">
        <f t="shared" ca="1" si="1495"/>
        <v>0.9</v>
      </c>
      <c r="NW433" s="163">
        <f t="shared" ca="1" si="1496"/>
        <v>0.75</v>
      </c>
      <c r="NX433" s="163">
        <f t="shared" ca="1" si="1495"/>
        <v>0.78142857142857147</v>
      </c>
      <c r="NY433" s="163">
        <f t="shared" ca="1" si="1495"/>
        <v>0.82499999999999996</v>
      </c>
      <c r="NZ433" s="163">
        <f t="shared" ca="1" si="1496"/>
        <v>0.875</v>
      </c>
      <c r="OA433" s="163">
        <f t="shared" ca="1" si="1496"/>
        <v>0.9</v>
      </c>
      <c r="OB433" s="163">
        <f t="shared" ca="1" si="1495"/>
        <v>0.9</v>
      </c>
      <c r="OC433" s="163">
        <f t="shared" ca="1" si="1496"/>
        <v>0.75</v>
      </c>
      <c r="OD433" s="163">
        <f t="shared" ca="1" si="1495"/>
        <v>0.78142857142857147</v>
      </c>
      <c r="OE433" s="163">
        <f t="shared" ca="1" si="1495"/>
        <v>0.82499999999999996</v>
      </c>
      <c r="OF433" s="163">
        <f t="shared" ca="1" si="1496"/>
        <v>0.875</v>
      </c>
      <c r="OG433" s="163">
        <f t="shared" ca="1" si="1496"/>
        <v>0.9</v>
      </c>
      <c r="OH433" s="163">
        <f t="shared" ca="1" si="1495"/>
        <v>0.9</v>
      </c>
      <c r="OI433" s="163">
        <f t="shared" ca="1" si="1496"/>
        <v>0.75</v>
      </c>
      <c r="OJ433" s="163">
        <f t="shared" ca="1" si="1495"/>
        <v>0.76904761904761909</v>
      </c>
      <c r="OK433" s="163">
        <f t="shared" ca="1" si="1495"/>
        <v>0.82000000000000006</v>
      </c>
      <c r="OL433" s="163">
        <f t="shared" ca="1" si="1496"/>
        <v>0.875</v>
      </c>
      <c r="OM433" s="163">
        <f t="shared" ca="1" si="1496"/>
        <v>0.9</v>
      </c>
      <c r="ON433" s="163">
        <f t="shared" ca="1" si="1495"/>
        <v>0.90000000000000013</v>
      </c>
      <c r="OO433" s="163">
        <f t="shared" ca="1" si="1496"/>
        <v>0.75</v>
      </c>
      <c r="OP433" s="163">
        <f t="shared" ca="1" si="1495"/>
        <v>0.76904761904761909</v>
      </c>
      <c r="OQ433" s="163">
        <f t="shared" ca="1" si="1495"/>
        <v>0.82000000000000006</v>
      </c>
      <c r="OR433" s="163">
        <f t="shared" ca="1" si="1496"/>
        <v>0.875</v>
      </c>
      <c r="OS433" s="163">
        <f t="shared" ca="1" si="1496"/>
        <v>0.9</v>
      </c>
      <c r="OT433" s="163">
        <f t="shared" ca="1" si="1495"/>
        <v>0.9</v>
      </c>
      <c r="OU433" s="163">
        <f t="shared" ca="1" si="1463"/>
        <v>0.875</v>
      </c>
      <c r="OV433" s="161">
        <f t="shared" si="1464"/>
        <v>1</v>
      </c>
      <c r="OW433" s="161">
        <f t="shared" ca="1" si="1465"/>
        <v>1</v>
      </c>
      <c r="OX433" s="161" t="str">
        <f t="shared" ca="1" si="1466"/>
        <v>-</v>
      </c>
      <c r="OY433" s="163" t="str">
        <f t="shared" ca="1" si="1467"/>
        <v>-</v>
      </c>
      <c r="OZ433" s="161" t="str">
        <f t="shared" ca="1" si="1468"/>
        <v>-</v>
      </c>
      <c r="PA433" s="161" t="str">
        <f t="shared" ca="1" si="1469"/>
        <v>-</v>
      </c>
      <c r="PB433" s="163">
        <f t="shared" ca="1" si="1490"/>
        <v>0</v>
      </c>
      <c r="PC433" s="27">
        <v>0</v>
      </c>
    </row>
    <row r="434" spans="1:419" s="143" customFormat="1" hidden="1" outlineLevel="1">
      <c r="A434" s="121">
        <f t="shared" si="14"/>
        <v>429</v>
      </c>
      <c r="B434" s="121">
        <f t="shared" si="1500"/>
        <v>13</v>
      </c>
      <c r="C434" s="143">
        <f t="shared" si="1476"/>
        <v>1002</v>
      </c>
      <c r="D434" s="143" t="s">
        <v>884</v>
      </c>
      <c r="E434" s="143" t="b">
        <f t="shared" si="1430"/>
        <v>0</v>
      </c>
      <c r="F434" s="143" t="b">
        <v>0</v>
      </c>
      <c r="G434" s="143" t="b">
        <f t="shared" si="1471"/>
        <v>0</v>
      </c>
      <c r="H434" s="139">
        <f t="shared" ca="1" si="1491"/>
        <v>3</v>
      </c>
      <c r="I434" s="32">
        <v>2</v>
      </c>
      <c r="J434" s="32">
        <v>4</v>
      </c>
      <c r="K434" s="139">
        <f t="shared" ca="1" si="1491"/>
        <v>1</v>
      </c>
      <c r="L434" s="139">
        <f t="shared" ca="1" si="1491"/>
        <v>1</v>
      </c>
      <c r="M434" s="139">
        <f t="shared" ca="1" si="1491"/>
        <v>1</v>
      </c>
      <c r="N434" s="139">
        <f t="shared" ca="1" si="1491"/>
        <v>1</v>
      </c>
      <c r="O434" s="139">
        <f t="shared" ca="1" si="1491"/>
        <v>1</v>
      </c>
      <c r="P434" s="139">
        <f t="shared" ca="1" si="1491"/>
        <v>1</v>
      </c>
      <c r="Q434" s="139">
        <f t="shared" ca="1" si="1491"/>
        <v>1</v>
      </c>
      <c r="R434" s="139">
        <f t="shared" ca="1" si="1491"/>
        <v>2</v>
      </c>
      <c r="S434" s="139">
        <v>3</v>
      </c>
      <c r="T434" s="139">
        <v>3</v>
      </c>
      <c r="U434" s="139">
        <v>3</v>
      </c>
      <c r="V434" s="139">
        <v>3</v>
      </c>
      <c r="W434" s="32">
        <v>3</v>
      </c>
      <c r="X434" s="139">
        <f t="shared" ca="1" si="1491"/>
        <v>1</v>
      </c>
      <c r="Y434" s="139">
        <f t="shared" ca="1" si="1491"/>
        <v>1</v>
      </c>
      <c r="Z434" s="139">
        <f t="shared" ca="1" si="1491"/>
        <v>1</v>
      </c>
      <c r="AA434" s="139">
        <f t="shared" ca="1" si="1491"/>
        <v>1</v>
      </c>
      <c r="AB434" s="139">
        <f t="shared" ca="1" si="1491"/>
        <v>1</v>
      </c>
      <c r="AC434" s="139">
        <f t="shared" ca="1" si="1506"/>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00017 Yield DSP RiskCRRA-low CropgrazeFALSE Yield1.15 (F33N11)</v>
      </c>
      <c r="AF434" s="10" t="str">
        <f ca="1">IF(COUNTIF(AE$5:AE434,AE434)=1,"-","Dup")</f>
        <v>-</v>
      </c>
      <c r="AG434" s="10"/>
      <c r="AH434" s="163" t="str">
        <f t="shared" ca="1" si="1482"/>
        <v>-</v>
      </c>
      <c r="AI434" s="163" t="str">
        <f t="shared" ca="1" si="1482"/>
        <v>-</v>
      </c>
      <c r="AJ434" s="163" t="str">
        <f t="shared" ca="1" si="1482"/>
        <v>-</v>
      </c>
      <c r="AK434" s="163" t="str">
        <f t="shared" ca="1" si="1482"/>
        <v>-</v>
      </c>
      <c r="AL434" s="163" t="str">
        <f t="shared" ca="1" si="1482"/>
        <v>-</v>
      </c>
      <c r="AM434" s="163" t="b">
        <f t="shared" ca="1" si="1482"/>
        <v>1</v>
      </c>
      <c r="AN434" s="10"/>
      <c r="AO434" s="161" t="b">
        <f t="shared" si="1483"/>
        <v>0</v>
      </c>
      <c r="AP434" s="161" t="str">
        <f t="shared" si="1483"/>
        <v>-</v>
      </c>
      <c r="AQ434" s="161" t="b">
        <f t="shared" si="1483"/>
        <v>0</v>
      </c>
      <c r="AR434" s="161" t="b">
        <f t="shared" si="1483"/>
        <v>1</v>
      </c>
      <c r="AS434" s="161" t="b">
        <f t="shared" si="1483"/>
        <v>1</v>
      </c>
      <c r="AT434" s="161" t="b">
        <f t="shared" si="1483"/>
        <v>0</v>
      </c>
      <c r="AU434" s="161">
        <f t="shared" ca="1" si="1433"/>
        <v>0</v>
      </c>
      <c r="AV434" s="161" t="b">
        <f t="shared" si="1497"/>
        <v>1</v>
      </c>
      <c r="AW434" s="161" t="b">
        <f t="shared" si="1497"/>
        <v>1</v>
      </c>
      <c r="AX434" s="161">
        <f t="shared" si="1497"/>
        <v>2</v>
      </c>
      <c r="AY434" s="161" t="str">
        <f t="shared" si="1497"/>
        <v>-</v>
      </c>
      <c r="AZ434" s="161">
        <f t="shared" si="1497"/>
        <v>0.3</v>
      </c>
      <c r="BA434" s="10"/>
      <c r="BB434" s="161" t="b">
        <f t="shared" si="1435"/>
        <v>1</v>
      </c>
      <c r="BC434" s="163" t="b">
        <f t="shared" ca="1" si="1436"/>
        <v>1</v>
      </c>
      <c r="BD434" s="163" t="b">
        <f t="shared" ca="1" si="1436"/>
        <v>1</v>
      </c>
      <c r="BE434" s="162">
        <f t="shared" ca="1" si="1437"/>
        <v>3210</v>
      </c>
      <c r="BF434" s="163" t="str">
        <f t="shared" ca="1" si="1505"/>
        <v>-</v>
      </c>
      <c r="BG434" s="163" t="str">
        <f t="shared" ca="1" si="1505"/>
        <v>-</v>
      </c>
      <c r="BH434" s="163" t="str">
        <f t="shared" ca="1" si="1505"/>
        <v>-</v>
      </c>
      <c r="BI434" s="163" t="str">
        <f t="shared" ca="1" si="1505"/>
        <v>-</v>
      </c>
      <c r="BJ434" s="163" t="str">
        <f t="shared" ca="1" si="1505"/>
        <v>-</v>
      </c>
      <c r="BK434" s="163">
        <f t="shared" ca="1" si="1505"/>
        <v>1</v>
      </c>
      <c r="BL434" s="163">
        <f t="shared" ca="1" si="1505"/>
        <v>1</v>
      </c>
      <c r="BM434" s="163" t="str">
        <f t="shared" ca="1" si="1505"/>
        <v>-</v>
      </c>
      <c r="BN434" s="163" t="str">
        <f t="shared" ca="1" si="1505"/>
        <v>-</v>
      </c>
      <c r="BO434" s="163" t="b">
        <f t="shared" ca="1" si="1439"/>
        <v>0</v>
      </c>
      <c r="BP434" s="163" t="b">
        <f t="shared" ca="1" si="1439"/>
        <v>0</v>
      </c>
      <c r="BQ434" s="163" t="b">
        <f t="shared" ca="1" si="1439"/>
        <v>0</v>
      </c>
      <c r="BR434" s="163" t="b">
        <f t="shared" ca="1" si="1439"/>
        <v>0</v>
      </c>
      <c r="BS434" s="163" t="b">
        <f t="shared" ca="1" si="1439"/>
        <v>0</v>
      </c>
      <c r="BT434" s="163" t="b">
        <f t="shared" ca="1" si="1439"/>
        <v>0</v>
      </c>
      <c r="BU434" s="163" t="b">
        <f t="shared" ca="1" si="1439"/>
        <v>0</v>
      </c>
      <c r="BV434" s="163" t="b">
        <f t="shared" ca="1" si="1439"/>
        <v>0</v>
      </c>
      <c r="BW434" s="163" t="b">
        <f t="shared" ca="1" si="1439"/>
        <v>0</v>
      </c>
      <c r="BX434" s="163" t="str">
        <f t="shared" ca="1" si="1507"/>
        <v>-</v>
      </c>
      <c r="BY434" s="163" t="str">
        <f t="shared" ca="1" si="1508"/>
        <v>-</v>
      </c>
      <c r="BZ434" s="163" t="str">
        <f t="shared" ca="1" si="1508"/>
        <v>-</v>
      </c>
      <c r="CA434" s="163" t="str">
        <f t="shared" ca="1" si="1508"/>
        <v>-</v>
      </c>
      <c r="CB434" s="163" t="str">
        <f t="shared" ca="1" si="1508"/>
        <v>-</v>
      </c>
      <c r="CC434" s="163" t="str">
        <f t="shared" ca="1" si="1508"/>
        <v>-</v>
      </c>
      <c r="CD434" s="163" t="str">
        <f t="shared" ca="1" si="1508"/>
        <v>-</v>
      </c>
      <c r="CE434" s="163" t="str">
        <f t="shared" ca="1" si="1508"/>
        <v>-</v>
      </c>
      <c r="CF434" s="163" t="str">
        <f t="shared" ca="1" si="1508"/>
        <v>-</v>
      </c>
      <c r="CG434" s="163" t="str">
        <f t="shared" ca="1" si="1507"/>
        <v>-</v>
      </c>
      <c r="CH434" s="163" t="str">
        <f t="shared" ca="1" si="1507"/>
        <v>-</v>
      </c>
      <c r="CI434" s="163" t="str">
        <f t="shared" ca="1" si="1507"/>
        <v>-</v>
      </c>
      <c r="CJ434" s="163" t="str">
        <f t="shared" ca="1" si="1507"/>
        <v>-</v>
      </c>
      <c r="CK434" s="163" t="str">
        <f t="shared" ca="1" si="1507"/>
        <v>-</v>
      </c>
      <c r="CL434" s="163" t="str">
        <f t="shared" ca="1" si="1507"/>
        <v>-</v>
      </c>
      <c r="CM434" s="163" t="str">
        <f t="shared" ca="1" si="1507"/>
        <v>-</v>
      </c>
      <c r="CN434" s="163" t="str">
        <f t="shared" ca="1" si="1507"/>
        <v>-</v>
      </c>
      <c r="CO434" s="163" t="str">
        <f t="shared" ca="1" si="1507"/>
        <v>-</v>
      </c>
      <c r="CP434" s="163" t="str">
        <f t="shared" ca="1" si="1507"/>
        <v>-</v>
      </c>
      <c r="CQ434" s="163" t="str">
        <f t="shared" ca="1" si="1507"/>
        <v>-</v>
      </c>
      <c r="CR434" s="163" t="str">
        <f t="shared" ca="1" si="1507"/>
        <v>-</v>
      </c>
      <c r="CS434" s="163" t="str">
        <f t="shared" ca="1" si="1507"/>
        <v>-</v>
      </c>
      <c r="CT434" s="163" t="str">
        <f t="shared" ca="1" si="1507"/>
        <v>-</v>
      </c>
      <c r="CU434" s="163" t="str">
        <f t="shared" ca="1" si="1507"/>
        <v>-</v>
      </c>
      <c r="CV434" s="163" t="str">
        <f t="shared" ca="1" si="1507"/>
        <v>-</v>
      </c>
      <c r="CW434" s="163" t="str">
        <f t="shared" ca="1" si="1507"/>
        <v>-</v>
      </c>
      <c r="CX434" s="163" t="str">
        <f t="shared" ca="1" si="1507"/>
        <v>-</v>
      </c>
      <c r="CY434" s="163" t="str">
        <f t="shared" ca="1" si="1507"/>
        <v>-</v>
      </c>
      <c r="CZ434" s="163" t="str">
        <f t="shared" ca="1" si="1507"/>
        <v>-</v>
      </c>
      <c r="DA434" s="163" t="str">
        <f t="shared" ca="1" si="1507"/>
        <v>-</v>
      </c>
      <c r="DB434" s="163" t="str">
        <f t="shared" ca="1" si="1507"/>
        <v>-</v>
      </c>
      <c r="DC434" s="163" t="str">
        <f t="shared" ca="1" si="1507"/>
        <v>-</v>
      </c>
      <c r="DD434" s="163" t="str">
        <f t="shared" ca="1" si="1509"/>
        <v>-</v>
      </c>
      <c r="DE434" s="163" t="str">
        <f t="shared" ca="1" si="1509"/>
        <v>-</v>
      </c>
      <c r="DF434" s="163" t="str">
        <f t="shared" ca="1" si="1509"/>
        <v>-</v>
      </c>
      <c r="DG434" s="163" t="str">
        <f t="shared" ca="1" si="1509"/>
        <v>-</v>
      </c>
      <c r="DH434" s="163" t="str">
        <f t="shared" ca="1" si="1509"/>
        <v>-</v>
      </c>
      <c r="DI434" s="163" t="str">
        <f t="shared" ca="1" si="1509"/>
        <v>-</v>
      </c>
      <c r="DJ434" s="163" t="str">
        <f t="shared" ca="1" si="1509"/>
        <v>-</v>
      </c>
      <c r="DK434" s="163" t="str">
        <f t="shared" ca="1" si="1509"/>
        <v>-</v>
      </c>
      <c r="DL434" s="10"/>
      <c r="DM434" s="163" t="str">
        <f t="shared" ca="1" si="1505"/>
        <v>-</v>
      </c>
      <c r="DN434" s="163" t="str">
        <f t="shared" ca="1" si="1505"/>
        <v>-</v>
      </c>
      <c r="DO434" s="163" t="str">
        <f t="shared" ca="1" si="1505"/>
        <v>-</v>
      </c>
      <c r="DP434" s="163" t="str">
        <f t="shared" ca="1" si="1505"/>
        <v>-</v>
      </c>
      <c r="DQ434" s="163" t="str">
        <f t="shared" ca="1" si="1505"/>
        <v>-</v>
      </c>
      <c r="DR434" s="163" t="str">
        <f t="shared" ca="1" si="1505"/>
        <v>-</v>
      </c>
      <c r="DS434" s="163" t="str">
        <f t="shared" ca="1" si="1505"/>
        <v>-</v>
      </c>
      <c r="DT434" s="163" t="str">
        <f t="shared" ca="1" si="1505"/>
        <v>-</v>
      </c>
      <c r="DU434" s="163" t="str">
        <f t="shared" ca="1" si="1505"/>
        <v>-</v>
      </c>
      <c r="DV434" s="163" t="str">
        <f t="shared" ca="1" si="1505"/>
        <v>-</v>
      </c>
      <c r="DW434" s="163" t="str">
        <f t="shared" ca="1" si="1505"/>
        <v>-</v>
      </c>
      <c r="DX434" s="161" t="str" cm="1">
        <f t="array" aca="1" ref="DX434" ca="1">INDEX(i.rev,$K434,DX$15)</f>
        <v>-</v>
      </c>
      <c r="DY434" s="161" t="str" cm="1">
        <f t="array" aca="1" ref="DY434" ca="1">INDEX(i.rev,$K434,DY$15)</f>
        <v>-</v>
      </c>
      <c r="DZ434" s="161" t="str" cm="1">
        <f t="array" aca="1" ref="DZ434" ca="1">INDEX(i.rev,$K434,DZ$15)</f>
        <v>-</v>
      </c>
      <c r="EA434" s="161" t="str" cm="1">
        <f t="array" aca="1" ref="EA434" ca="1">INDEX(i.rev,$K434,EA$15)</f>
        <v>-</v>
      </c>
      <c r="EB434" s="161" t="str" cm="1">
        <f t="array" aca="1" ref="EB434" ca="1">INDEX(i.rev,$K434,EB$15)</f>
        <v>-</v>
      </c>
      <c r="EC434" s="161" t="str" cm="1">
        <f t="array" aca="1" ref="EC434" ca="1">INDEX(i.rev,$K434,EC$15)</f>
        <v>-</v>
      </c>
      <c r="ED434" s="161" t="str" cm="1">
        <f t="array" aca="1" ref="ED434" ca="1">INDEX(i.rev,$K434,ED$15)</f>
        <v>-</v>
      </c>
      <c r="EE434" s="161" t="str" cm="1">
        <f t="array" aca="1" ref="EE434" ca="1">INDEX(i.rev,$K434,EE$15)</f>
        <v>-</v>
      </c>
      <c r="EF434" s="161" t="str" cm="1">
        <f t="array" aca="1" ref="EF434" ca="1">INDEX(i.rev,$K434,EF$15)</f>
        <v>-</v>
      </c>
      <c r="EG434" s="161" t="str" cm="1">
        <f t="array" aca="1" ref="EG434" ca="1">INDEX(i.rev,$K434,EG$15)</f>
        <v>-</v>
      </c>
      <c r="EH434" s="10"/>
      <c r="EI434" s="163" t="str">
        <f t="shared" ca="1" si="1503"/>
        <v>-</v>
      </c>
      <c r="EJ434" s="163" t="str">
        <f t="shared" ca="1" si="1503"/>
        <v>-</v>
      </c>
      <c r="EK434" s="163" t="str">
        <f t="shared" ca="1" si="1503"/>
        <v>-</v>
      </c>
      <c r="EL434" s="163" t="str">
        <f t="shared" ca="1" si="1503"/>
        <v>-</v>
      </c>
      <c r="EM434" s="163" t="str">
        <f t="shared" ca="1" si="1503"/>
        <v>-</v>
      </c>
      <c r="EN434" s="163" t="str">
        <f t="shared" ca="1" si="1503"/>
        <v>-</v>
      </c>
      <c r="EO434" s="163" t="str">
        <f t="shared" ca="1" si="1503"/>
        <v>-</v>
      </c>
      <c r="EP434" s="163" t="str">
        <f t="shared" ca="1" si="1503"/>
        <v>-</v>
      </c>
      <c r="EQ434" s="163">
        <f t="shared" ca="1" si="1503"/>
        <v>1</v>
      </c>
      <c r="ER434" s="163">
        <f t="shared" ca="1" si="1503"/>
        <v>1</v>
      </c>
      <c r="ES434" s="163">
        <f t="shared" ca="1" si="1503"/>
        <v>0</v>
      </c>
      <c r="ET434" s="163" t="str">
        <f t="shared" ca="1" si="1503"/>
        <v>-</v>
      </c>
      <c r="EU434" s="163" t="str">
        <f t="shared" ca="1" si="1503"/>
        <v>-</v>
      </c>
      <c r="EV434" s="163" t="str">
        <f t="shared" ca="1" si="1503"/>
        <v>-</v>
      </c>
      <c r="EW434" s="163" t="str">
        <f t="shared" ca="1" si="1503"/>
        <v>-</v>
      </c>
      <c r="EX434" s="163" t="str">
        <f t="shared" ca="1" si="1503"/>
        <v>-</v>
      </c>
      <c r="EY434" s="163" t="str">
        <f t="shared" ca="1" si="1503"/>
        <v>-</v>
      </c>
      <c r="EZ434" s="163" t="str">
        <f t="shared" ca="1" si="1503"/>
        <v>-</v>
      </c>
      <c r="FA434" s="163">
        <f t="shared" ca="1" si="1503"/>
        <v>0</v>
      </c>
      <c r="FB434" s="163" t="str">
        <f t="shared" ca="1" si="1503"/>
        <v>-</v>
      </c>
      <c r="FC434" s="163" t="str">
        <f t="shared" ca="1" si="1503"/>
        <v>-</v>
      </c>
      <c r="FD434" s="163" t="str">
        <f t="shared" ca="1" si="1503"/>
        <v>-</v>
      </c>
      <c r="FE434" s="163" t="str">
        <f t="shared" ca="1" si="1503"/>
        <v>-</v>
      </c>
      <c r="FF434" s="163" t="str">
        <f t="shared" ca="1" si="1503"/>
        <v>-</v>
      </c>
      <c r="FG434" s="163">
        <f t="shared" ca="1" si="1503"/>
        <v>0</v>
      </c>
      <c r="FH434" s="163">
        <f t="shared" ca="1" si="1503"/>
        <v>0</v>
      </c>
      <c r="FI434" s="163">
        <f t="shared" ca="1" si="1503"/>
        <v>0</v>
      </c>
      <c r="FJ434" s="163">
        <f t="shared" ca="1" si="1503"/>
        <v>0</v>
      </c>
      <c r="FK434" s="163">
        <f t="shared" ca="1" si="1503"/>
        <v>0</v>
      </c>
      <c r="FL434" s="163">
        <f t="shared" ca="1" si="1503"/>
        <v>0</v>
      </c>
      <c r="FM434" s="163">
        <f t="shared" ca="1" si="1503"/>
        <v>0</v>
      </c>
      <c r="FN434" s="163" t="str">
        <f t="shared" ca="1" si="1503"/>
        <v>-</v>
      </c>
      <c r="FO434" s="163" t="str">
        <f t="shared" ca="1" si="1503"/>
        <v>-</v>
      </c>
      <c r="FP434" s="163" t="str">
        <f t="shared" ca="1" si="1503"/>
        <v>-</v>
      </c>
      <c r="FQ434" s="163" t="str">
        <f t="shared" ca="1" si="1503"/>
        <v>-</v>
      </c>
      <c r="FR434" s="163" t="str">
        <f t="shared" ca="1" si="1503"/>
        <v>-</v>
      </c>
      <c r="FS434" s="163" t="str">
        <f t="shared" ca="1" si="1503"/>
        <v>-</v>
      </c>
      <c r="FT434" s="163" t="str">
        <f t="shared" ca="1" si="1503"/>
        <v>-</v>
      </c>
      <c r="FU434" s="163" t="str">
        <f t="shared" ca="1" si="1503"/>
        <v>-</v>
      </c>
      <c r="FV434" s="163" t="str">
        <f t="shared" ca="1" si="1503"/>
        <v>-</v>
      </c>
      <c r="FW434" s="163" t="str">
        <f t="shared" ca="1" si="1503"/>
        <v>-</v>
      </c>
      <c r="FX434" s="163" t="str">
        <f t="shared" ca="1" si="1503"/>
        <v>-</v>
      </c>
      <c r="FY434" s="10"/>
      <c r="FZ434" s="163">
        <f t="shared" ca="1" si="1503"/>
        <v>1</v>
      </c>
      <c r="GA434" s="163" t="str">
        <f t="shared" ca="1" si="1503"/>
        <v>-</v>
      </c>
      <c r="GB434" s="163" t="str">
        <f t="shared" ca="1" si="1503"/>
        <v>-</v>
      </c>
      <c r="GC434" s="163" t="str">
        <f t="shared" ca="1" si="1503"/>
        <v>-</v>
      </c>
      <c r="GD434" s="163" t="str">
        <f t="shared" ca="1" si="1484"/>
        <v>-</v>
      </c>
      <c r="GE434" s="163" t="b">
        <f t="shared" ca="1" si="1484"/>
        <v>0</v>
      </c>
      <c r="GF434" s="163" t="str">
        <f t="shared" ca="1" si="1484"/>
        <v>-</v>
      </c>
      <c r="GG434" s="163">
        <f t="shared" ca="1" si="1484"/>
        <v>0</v>
      </c>
      <c r="GH434" s="163" t="str">
        <f t="shared" ca="1" si="1484"/>
        <v>-</v>
      </c>
      <c r="GI434" s="161" cm="1">
        <f t="array" aca="1" ref="GI434" ca="1">INDEX(i.rev,$K434,GI$15)</f>
        <v>1</v>
      </c>
      <c r="GJ434" s="163">
        <f t="shared" ca="1" si="1485"/>
        <v>0</v>
      </c>
      <c r="GK434" s="163">
        <f t="shared" ca="1" si="1485"/>
        <v>1</v>
      </c>
      <c r="GL434" s="163">
        <f t="shared" ca="1" si="1485"/>
        <v>0</v>
      </c>
      <c r="GM434" s="163">
        <f t="shared" ca="1" si="1485"/>
        <v>1</v>
      </c>
      <c r="GN434" s="163">
        <f t="shared" ca="1" si="1485"/>
        <v>1</v>
      </c>
      <c r="GO434" s="163">
        <f t="shared" ca="1" si="1485"/>
        <v>1</v>
      </c>
      <c r="GP434" s="163">
        <f t="shared" ca="1" si="1485"/>
        <v>0</v>
      </c>
      <c r="GQ434" s="163">
        <f t="shared" ca="1" si="1485"/>
        <v>0</v>
      </c>
      <c r="GR434" s="163">
        <f t="shared" ca="1" si="1485"/>
        <v>0</v>
      </c>
      <c r="GS434" s="163">
        <f t="shared" ca="1" si="1485"/>
        <v>0</v>
      </c>
      <c r="GT434" s="163">
        <f t="shared" ca="1" si="1485"/>
        <v>0</v>
      </c>
      <c r="GU434" s="163">
        <f t="shared" ca="1" si="1485"/>
        <v>0</v>
      </c>
      <c r="GV434" s="163">
        <f t="shared" ca="1" si="1485"/>
        <v>0</v>
      </c>
      <c r="GW434" s="163">
        <f t="shared" ca="1" si="1485"/>
        <v>0</v>
      </c>
      <c r="GX434" s="163">
        <f t="shared" ca="1" si="1485"/>
        <v>0</v>
      </c>
      <c r="GY434" s="163">
        <f t="shared" ca="1" si="1485"/>
        <v>0</v>
      </c>
      <c r="GZ434" s="161" cm="1">
        <f t="array" aca="1" ref="GZ434" ca="1">INDEX(i.rev,$K434,GZ$15)</f>
        <v>0</v>
      </c>
      <c r="HA434" s="163">
        <f t="shared" ca="1" si="1446"/>
        <v>0</v>
      </c>
      <c r="HB434" s="161" cm="1">
        <f t="array" aca="1" ref="HB434" ca="1">INDEX(i.rev,$K434,HB$15)</f>
        <v>1</v>
      </c>
      <c r="HC434" s="163">
        <f t="shared" ca="1" si="1502"/>
        <v>0</v>
      </c>
      <c r="HD434" s="163">
        <f t="shared" ca="1" si="1502"/>
        <v>0</v>
      </c>
      <c r="HE434" s="163">
        <f t="shared" ca="1" si="1502"/>
        <v>0</v>
      </c>
      <c r="HF434" s="163">
        <f t="shared" ca="1" si="1502"/>
        <v>0</v>
      </c>
      <c r="HG434" s="163">
        <f t="shared" ca="1" si="1502"/>
        <v>0</v>
      </c>
      <c r="HH434" s="163">
        <f t="shared" ca="1" si="1502"/>
        <v>0</v>
      </c>
      <c r="HI434" s="163">
        <f t="shared" ca="1" si="1502"/>
        <v>0</v>
      </c>
      <c r="HJ434" s="10"/>
      <c r="HK434" s="163" t="str">
        <f t="shared" ca="1" si="1502"/>
        <v>-</v>
      </c>
      <c r="HL434" s="163" t="str">
        <f t="shared" ca="1" si="1502"/>
        <v>-</v>
      </c>
      <c r="HM434" s="163" t="str">
        <f t="shared" ca="1" si="1502"/>
        <v>-</v>
      </c>
      <c r="HN434" s="163" t="str">
        <f t="shared" ca="1" si="1502"/>
        <v>-</v>
      </c>
      <c r="HO434" s="163" t="str">
        <f t="shared" ca="1" si="1498"/>
        <v>-</v>
      </c>
      <c r="HP434" s="161" t="b">
        <f t="shared" ca="1" si="1486"/>
        <v>0</v>
      </c>
      <c r="HQ434" s="161" t="b">
        <f t="shared" ca="1" si="1486"/>
        <v>0</v>
      </c>
      <c r="HR434" s="161" t="b">
        <f t="shared" ca="1" si="1486"/>
        <v>1</v>
      </c>
      <c r="HS434" s="163">
        <f t="shared" ca="1" si="1502"/>
        <v>0</v>
      </c>
      <c r="HT434" s="161">
        <f t="shared" ca="1" si="1487"/>
        <v>1</v>
      </c>
      <c r="HU434" s="161">
        <f t="shared" ca="1" si="1487"/>
        <v>1</v>
      </c>
      <c r="HV434" s="163" t="str">
        <f t="shared" ca="1" si="1502"/>
        <v>-</v>
      </c>
      <c r="HW434" s="163" t="str">
        <f t="shared" ca="1" si="1502"/>
        <v>-</v>
      </c>
      <c r="HX434" s="163" t="str">
        <f t="shared" ca="1" si="1502"/>
        <v>-</v>
      </c>
      <c r="HY434" s="163" t="str">
        <f t="shared" ca="1" si="1502"/>
        <v>-</v>
      </c>
      <c r="HZ434" s="163" t="str">
        <f t="shared" ca="1" si="1502"/>
        <v>-</v>
      </c>
      <c r="IA434" s="163" t="str">
        <f t="shared" ca="1" si="1502"/>
        <v>-</v>
      </c>
      <c r="IB434" s="163" t="str">
        <f t="shared" ca="1" si="1502"/>
        <v>-</v>
      </c>
      <c r="IC434" s="163" t="str">
        <f t="shared" ca="1" si="1502"/>
        <v>-</v>
      </c>
      <c r="ID434" s="163" t="str">
        <f t="shared" ca="1" si="1502"/>
        <v>-</v>
      </c>
      <c r="IE434" s="163" t="b">
        <f t="shared" ca="1" si="1502"/>
        <v>1</v>
      </c>
      <c r="IF434" s="163" t="str">
        <f t="shared" ca="1" si="1502"/>
        <v>-</v>
      </c>
      <c r="IG434" s="163" t="str">
        <f t="shared" ca="1" si="1502"/>
        <v>-</v>
      </c>
      <c r="IH434" s="163" t="str">
        <f t="shared" ca="1" si="1502"/>
        <v>-</v>
      </c>
      <c r="II434" s="163" t="b">
        <f t="shared" ca="1" si="1488"/>
        <v>1</v>
      </c>
      <c r="IJ434" s="163">
        <f t="shared" ca="1" si="1488"/>
        <v>0</v>
      </c>
      <c r="IK434" s="163" t="str">
        <f t="shared" ca="1" si="1488"/>
        <v>-</v>
      </c>
      <c r="IL434" s="163" t="str">
        <f t="shared" ca="1" si="1488"/>
        <v>-</v>
      </c>
      <c r="IM434" s="163" t="str">
        <f t="shared" ca="1" si="1488"/>
        <v>-</v>
      </c>
      <c r="IN434" s="163" t="str">
        <f t="shared" ca="1" si="1488"/>
        <v>-</v>
      </c>
      <c r="IO434" s="163" t="str">
        <f t="shared" ca="1" si="1488"/>
        <v>-</v>
      </c>
      <c r="IP434" s="163">
        <f t="shared" ca="1" si="1488"/>
        <v>0</v>
      </c>
      <c r="IQ434" s="163" t="str">
        <f t="shared" ca="1" si="1488"/>
        <v>-</v>
      </c>
      <c r="IR434" s="163" t="str">
        <f t="shared" ca="1" si="1488"/>
        <v>-</v>
      </c>
      <c r="IS434" s="163" t="str">
        <f t="shared" ca="1" si="1488"/>
        <v>-</v>
      </c>
      <c r="IT434" s="163">
        <f t="shared" ca="1" si="1488"/>
        <v>500</v>
      </c>
      <c r="IU434" s="163">
        <f t="shared" ca="1" si="1488"/>
        <v>500</v>
      </c>
      <c r="IV434" s="163" t="str">
        <f t="shared" ca="1" si="1488"/>
        <v>-</v>
      </c>
      <c r="IW434" s="163" t="str">
        <f t="shared" ca="1" si="1488"/>
        <v>-</v>
      </c>
      <c r="IX434" s="163" t="str">
        <f t="shared" ca="1" si="1488"/>
        <v>-</v>
      </c>
      <c r="IY434" s="163" t="str">
        <f t="shared" ca="1" si="1489"/>
        <v>-</v>
      </c>
      <c r="IZ434" s="163" t="str">
        <f t="shared" ca="1" si="1510"/>
        <v>-</v>
      </c>
      <c r="JA434" s="163" t="str">
        <f t="shared" ca="1" si="1510"/>
        <v>-</v>
      </c>
      <c r="JB434" s="163" t="str">
        <f t="shared" ca="1" si="1510"/>
        <v>-</v>
      </c>
      <c r="JC434" s="163" t="str">
        <f t="shared" ca="1" si="1510"/>
        <v>-</v>
      </c>
      <c r="JD434" s="163" t="str">
        <f t="shared" ca="1" si="1510"/>
        <v>-</v>
      </c>
      <c r="JE434" s="163" t="str">
        <f t="shared" ca="1" si="1510"/>
        <v>-</v>
      </c>
      <c r="JF434" s="163" t="str">
        <f t="shared" ca="1" si="1510"/>
        <v>-</v>
      </c>
      <c r="JG434" s="163" t="str">
        <f t="shared" ca="1" si="1510"/>
        <v>-</v>
      </c>
      <c r="JH434" s="163" t="str">
        <f t="shared" ca="1" si="1510"/>
        <v>-</v>
      </c>
      <c r="JI434" s="163" t="str">
        <f t="shared" ca="1" si="1510"/>
        <v>-</v>
      </c>
      <c r="JJ434" s="163" t="str">
        <f t="shared" ca="1" si="1510"/>
        <v>-</v>
      </c>
      <c r="JK434" s="163" t="str">
        <f t="shared" ca="1" si="1510"/>
        <v>-</v>
      </c>
      <c r="JL434" s="163" t="str">
        <f t="shared" ca="1" si="1510"/>
        <v>-</v>
      </c>
      <c r="JM434" s="163" t="str">
        <f t="shared" ca="1" si="1510"/>
        <v>-</v>
      </c>
      <c r="JN434" s="163" t="str">
        <f t="shared" ca="1" si="1511"/>
        <v>-</v>
      </c>
      <c r="JO434" s="163" t="str">
        <f t="shared" ca="1" si="1511"/>
        <v>-</v>
      </c>
      <c r="JP434" s="163" t="str">
        <f t="shared" ca="1" si="1511"/>
        <v>-</v>
      </c>
      <c r="JQ434" s="163" t="str">
        <f t="shared" ca="1" si="1511"/>
        <v>-</v>
      </c>
      <c r="JR434" s="163" t="str">
        <f t="shared" ca="1" si="1511"/>
        <v>-</v>
      </c>
      <c r="JS434" s="163" t="str">
        <f t="shared" ca="1" si="1510"/>
        <v>-</v>
      </c>
      <c r="JT434" s="163" t="str">
        <f t="shared" ca="1" si="1510"/>
        <v>-</v>
      </c>
      <c r="JU434" s="163" t="str">
        <f t="shared" ca="1" si="1510"/>
        <v>-</v>
      </c>
      <c r="JV434" s="163" t="str">
        <f t="shared" ca="1" si="1510"/>
        <v>-</v>
      </c>
      <c r="JW434" s="163" t="str">
        <f t="shared" ca="1" si="1510"/>
        <v>-</v>
      </c>
      <c r="JX434" s="163" t="str">
        <f t="shared" ca="1" si="1489"/>
        <v>-</v>
      </c>
      <c r="JY434" s="163" t="str">
        <f t="shared" ca="1" si="1512"/>
        <v>-</v>
      </c>
      <c r="JZ434" s="163" t="str">
        <f t="shared" ca="1" si="1512"/>
        <v>-</v>
      </c>
      <c r="KA434" s="163" t="str">
        <f t="shared" ca="1" si="1512"/>
        <v>-</v>
      </c>
      <c r="KB434" s="163" t="str">
        <f t="shared" ca="1" si="1512"/>
        <v>-</v>
      </c>
      <c r="KC434" s="163" t="str">
        <f t="shared" ca="1" si="1512"/>
        <v>-</v>
      </c>
      <c r="KD434" s="163" t="str">
        <f t="shared" ca="1" si="1512"/>
        <v>-</v>
      </c>
      <c r="KE434" s="163" t="str">
        <f t="shared" ca="1" si="1512"/>
        <v>-</v>
      </c>
      <c r="KF434" s="163" t="str">
        <f t="shared" ca="1" si="1512"/>
        <v>-</v>
      </c>
      <c r="KG434" s="163" t="str">
        <f t="shared" ca="1" si="1512"/>
        <v>-</v>
      </c>
      <c r="KH434" s="163" t="str">
        <f t="shared" ca="1" si="1512"/>
        <v>-</v>
      </c>
      <c r="KI434" s="163" t="str">
        <f t="shared" ca="1" si="1512"/>
        <v>-</v>
      </c>
      <c r="KJ434" s="163" t="str">
        <f t="shared" ca="1" si="1512"/>
        <v>-</v>
      </c>
      <c r="KK434" s="163" t="str">
        <f t="shared" ca="1" si="1512"/>
        <v>-</v>
      </c>
      <c r="KL434" s="163" t="str">
        <f t="shared" ca="1" si="1512"/>
        <v>-</v>
      </c>
      <c r="KM434" s="163" t="str">
        <f t="shared" ca="1" si="1512"/>
        <v>-</v>
      </c>
      <c r="KN434" s="163" t="str">
        <f t="shared" ca="1" si="1512"/>
        <v>-</v>
      </c>
      <c r="KO434" s="163" t="str">
        <f t="shared" ca="1" si="1512"/>
        <v>-</v>
      </c>
      <c r="KP434" s="163" t="str">
        <f t="shared" ca="1" si="1512"/>
        <v>-</v>
      </c>
      <c r="KQ434" s="163" t="str">
        <f t="shared" ca="1" si="1512"/>
        <v>-</v>
      </c>
      <c r="KR434" s="163" t="str">
        <f t="shared" ca="1" si="1512"/>
        <v>-</v>
      </c>
      <c r="KS434" s="163" t="str">
        <f t="shared" ca="1" si="1512"/>
        <v>-</v>
      </c>
      <c r="KT434" s="163" t="str">
        <f t="shared" ca="1" si="1512"/>
        <v>-</v>
      </c>
      <c r="KU434" s="163" t="str">
        <f t="shared" ca="1" si="1512"/>
        <v>-</v>
      </c>
      <c r="KV434" s="163" t="str">
        <f t="shared" ca="1" si="1512"/>
        <v>-</v>
      </c>
      <c r="KW434" s="163" t="str">
        <f t="shared" ca="1" si="1512"/>
        <v>-</v>
      </c>
      <c r="KX434" s="163" t="str">
        <f t="shared" ca="1" si="1512"/>
        <v>-</v>
      </c>
      <c r="KY434" s="163" t="str">
        <f t="shared" ca="1" si="1512"/>
        <v>-</v>
      </c>
      <c r="KZ434" s="163" t="str">
        <f t="shared" ca="1" si="1512"/>
        <v>-</v>
      </c>
      <c r="LA434" s="163" t="str">
        <f t="shared" ca="1" si="1512"/>
        <v>-</v>
      </c>
      <c r="LB434" s="163" t="str">
        <f t="shared" ca="1" si="1512"/>
        <v>-</v>
      </c>
      <c r="LC434" s="163" t="str">
        <f t="shared" ca="1" si="1512"/>
        <v>-</v>
      </c>
      <c r="LD434" s="163" t="str">
        <f t="shared" ca="1" si="1512"/>
        <v>-</v>
      </c>
      <c r="LE434" s="163" t="str">
        <f t="shared" ca="1" si="1512"/>
        <v>-</v>
      </c>
      <c r="LF434" s="163" t="str">
        <f t="shared" ca="1" si="1512"/>
        <v>-</v>
      </c>
      <c r="LG434" s="163" t="str">
        <f t="shared" ca="1" si="1512"/>
        <v>-</v>
      </c>
      <c r="LH434" s="163" t="str">
        <f t="shared" ca="1" si="1512"/>
        <v>-</v>
      </c>
      <c r="LI434" s="163" t="str">
        <f t="shared" ca="1" si="1512"/>
        <v>-</v>
      </c>
      <c r="LJ434" s="163" t="str">
        <f t="shared" ca="1" si="1512"/>
        <v>-</v>
      </c>
      <c r="LK434" s="163" t="str">
        <f t="shared" ca="1" si="1512"/>
        <v>-</v>
      </c>
      <c r="LL434" s="163" t="str">
        <f t="shared" ca="1" si="1512"/>
        <v>-</v>
      </c>
      <c r="LM434" s="163" t="str">
        <f t="shared" ca="1" si="1512"/>
        <v>-</v>
      </c>
      <c r="LN434" s="163" t="str">
        <f t="shared" ca="1" si="1512"/>
        <v>-</v>
      </c>
      <c r="LO434" s="163" t="str">
        <f t="shared" ca="1" si="1489"/>
        <v>-</v>
      </c>
      <c r="LP434" s="163" t="str">
        <f t="shared" ca="1" si="1489"/>
        <v>-</v>
      </c>
      <c r="LQ434" s="163" t="str">
        <f t="shared" ca="1" si="1489"/>
        <v>-</v>
      </c>
      <c r="LR434" s="163" t="str">
        <f t="shared" ca="1" si="1489"/>
        <v>-</v>
      </c>
      <c r="LS434" s="163" t="str">
        <f t="shared" ca="1" si="1489"/>
        <v>-</v>
      </c>
      <c r="LT434" s="163" t="str">
        <f t="shared" ca="1" si="1489"/>
        <v>-</v>
      </c>
      <c r="LU434" s="163" t="str">
        <f t="shared" ca="1" si="1489"/>
        <v>-</v>
      </c>
      <c r="LV434" s="163" t="str">
        <f t="shared" ca="1" si="1489"/>
        <v>-</v>
      </c>
      <c r="LW434" s="163" t="str">
        <f t="shared" ca="1" si="1489"/>
        <v>-</v>
      </c>
      <c r="LX434" s="163" t="str">
        <f t="shared" ca="1" si="1489"/>
        <v>-</v>
      </c>
      <c r="LY434" s="10"/>
      <c r="LZ434" s="161">
        <f t="shared" ca="1" si="1455"/>
        <v>4.4999999999999998E-2</v>
      </c>
      <c r="MA434" s="161">
        <f t="shared" ca="1" si="1456"/>
        <v>4.4999999999999998E-2</v>
      </c>
      <c r="MB434" s="163">
        <f t="shared" ca="1" si="1490"/>
        <v>1</v>
      </c>
      <c r="MC434" s="163">
        <f t="shared" ca="1" si="1490"/>
        <v>0</v>
      </c>
      <c r="MD434" s="163">
        <f t="shared" ca="1" si="1490"/>
        <v>1</v>
      </c>
      <c r="ME434" s="163">
        <f t="shared" ca="1" si="1490"/>
        <v>1</v>
      </c>
      <c r="MF434" s="163">
        <f t="shared" ca="1" si="1490"/>
        <v>0</v>
      </c>
      <c r="MG434" s="163">
        <f t="shared" ca="1" si="1490"/>
        <v>70</v>
      </c>
      <c r="MH434" s="163">
        <f t="shared" ca="1" si="1490"/>
        <v>50</v>
      </c>
      <c r="MI434" s="163">
        <f t="shared" ca="1" si="1490"/>
        <v>85</v>
      </c>
      <c r="MJ434" s="163">
        <f t="shared" ca="1" si="1490"/>
        <v>50</v>
      </c>
      <c r="MK434" s="161">
        <f t="shared" ca="1" si="1458"/>
        <v>1</v>
      </c>
      <c r="ML434" s="161">
        <f t="shared" ca="1" si="1459"/>
        <v>1</v>
      </c>
      <c r="MM434" s="161">
        <f t="shared" ca="1" si="1460"/>
        <v>1</v>
      </c>
      <c r="MN434" s="161">
        <f t="shared" ca="1" si="1461"/>
        <v>1</v>
      </c>
      <c r="MO434" s="161">
        <f t="shared" ca="1" si="1461"/>
        <v>1</v>
      </c>
      <c r="MP434" s="163">
        <f t="shared" ca="1" si="1490"/>
        <v>1</v>
      </c>
      <c r="MQ434" s="10"/>
      <c r="MR434" s="163">
        <f t="shared" ca="1" si="1490"/>
        <v>1</v>
      </c>
      <c r="MS434" s="161">
        <f t="shared" ca="1" si="1462"/>
        <v>1</v>
      </c>
      <c r="MT434" s="163">
        <f t="shared" ca="1" si="1490"/>
        <v>0.75</v>
      </c>
      <c r="MU434" s="163">
        <f t="shared" ca="1" si="1490"/>
        <v>0.8</v>
      </c>
      <c r="MV434" s="163">
        <f t="shared" ca="1" si="1513"/>
        <v>0.82499999999999996</v>
      </c>
      <c r="MW434" s="163">
        <f t="shared" ca="1" si="1513"/>
        <v>0.875</v>
      </c>
      <c r="MX434" s="163">
        <f t="shared" ca="1" si="1490"/>
        <v>0.9</v>
      </c>
      <c r="MY434" s="163">
        <f t="shared" ca="1" si="1496"/>
        <v>0.75</v>
      </c>
      <c r="MZ434" s="163">
        <f t="shared" ca="1" si="1495"/>
        <v>0.78142857142857147</v>
      </c>
      <c r="NA434" s="163">
        <f t="shared" ca="1" si="1495"/>
        <v>0.82499999999999996</v>
      </c>
      <c r="NB434" s="163">
        <f t="shared" ca="1" si="1496"/>
        <v>0.875</v>
      </c>
      <c r="NC434" s="163">
        <f t="shared" ca="1" si="1496"/>
        <v>0.9</v>
      </c>
      <c r="ND434" s="163">
        <f t="shared" ca="1" si="1495"/>
        <v>0.9</v>
      </c>
      <c r="NE434" s="163">
        <f t="shared" ca="1" si="1496"/>
        <v>0.75</v>
      </c>
      <c r="NF434" s="163">
        <f t="shared" ca="1" si="1495"/>
        <v>0.78142857142857147</v>
      </c>
      <c r="NG434" s="163">
        <f t="shared" ca="1" si="1495"/>
        <v>0.82499999999999996</v>
      </c>
      <c r="NH434" s="163">
        <f t="shared" ca="1" si="1496"/>
        <v>0.875</v>
      </c>
      <c r="NI434" s="163">
        <f t="shared" ca="1" si="1496"/>
        <v>0.9</v>
      </c>
      <c r="NJ434" s="163">
        <f t="shared" ca="1" si="1495"/>
        <v>0.9</v>
      </c>
      <c r="NK434" s="163">
        <f t="shared" ca="1" si="1496"/>
        <v>0.75</v>
      </c>
      <c r="NL434" s="163">
        <f t="shared" ca="1" si="1495"/>
        <v>0.78142857142857147</v>
      </c>
      <c r="NM434" s="163">
        <f t="shared" ca="1" si="1495"/>
        <v>0.82499999999999996</v>
      </c>
      <c r="NN434" s="163">
        <f t="shared" ca="1" si="1496"/>
        <v>0.875</v>
      </c>
      <c r="NO434" s="163">
        <f t="shared" ca="1" si="1496"/>
        <v>0.9</v>
      </c>
      <c r="NP434" s="163">
        <f t="shared" ca="1" si="1495"/>
        <v>0.9</v>
      </c>
      <c r="NQ434" s="163">
        <f t="shared" ca="1" si="1496"/>
        <v>0.75</v>
      </c>
      <c r="NR434" s="163">
        <f t="shared" ca="1" si="1495"/>
        <v>0.78142857142857147</v>
      </c>
      <c r="NS434" s="163">
        <f t="shared" ca="1" si="1495"/>
        <v>0.82499999999999996</v>
      </c>
      <c r="NT434" s="163">
        <f t="shared" ca="1" si="1496"/>
        <v>0.875</v>
      </c>
      <c r="NU434" s="163">
        <f t="shared" ca="1" si="1496"/>
        <v>0.9</v>
      </c>
      <c r="NV434" s="163">
        <f t="shared" ca="1" si="1495"/>
        <v>0.9</v>
      </c>
      <c r="NW434" s="163">
        <f t="shared" ca="1" si="1496"/>
        <v>0.75</v>
      </c>
      <c r="NX434" s="163">
        <f t="shared" ca="1" si="1495"/>
        <v>0.78142857142857147</v>
      </c>
      <c r="NY434" s="163">
        <f t="shared" ca="1" si="1495"/>
        <v>0.82499999999999996</v>
      </c>
      <c r="NZ434" s="163">
        <f t="shared" ca="1" si="1496"/>
        <v>0.875</v>
      </c>
      <c r="OA434" s="163">
        <f t="shared" ca="1" si="1496"/>
        <v>0.9</v>
      </c>
      <c r="OB434" s="163">
        <f t="shared" ca="1" si="1495"/>
        <v>0.9</v>
      </c>
      <c r="OC434" s="163">
        <f t="shared" ca="1" si="1496"/>
        <v>0.75</v>
      </c>
      <c r="OD434" s="163">
        <f t="shared" ca="1" si="1495"/>
        <v>0.78142857142857147</v>
      </c>
      <c r="OE434" s="163">
        <f t="shared" ca="1" si="1495"/>
        <v>0.82499999999999996</v>
      </c>
      <c r="OF434" s="163">
        <f t="shared" ca="1" si="1496"/>
        <v>0.875</v>
      </c>
      <c r="OG434" s="163">
        <f t="shared" ca="1" si="1496"/>
        <v>0.9</v>
      </c>
      <c r="OH434" s="163">
        <f t="shared" ca="1" si="1495"/>
        <v>0.9</v>
      </c>
      <c r="OI434" s="163">
        <f t="shared" ca="1" si="1496"/>
        <v>0.75</v>
      </c>
      <c r="OJ434" s="163">
        <f t="shared" ca="1" si="1495"/>
        <v>0.76904761904761909</v>
      </c>
      <c r="OK434" s="163">
        <f t="shared" ca="1" si="1495"/>
        <v>0.82000000000000006</v>
      </c>
      <c r="OL434" s="163">
        <f t="shared" ca="1" si="1496"/>
        <v>0.875</v>
      </c>
      <c r="OM434" s="163">
        <f t="shared" ca="1" si="1496"/>
        <v>0.9</v>
      </c>
      <c r="ON434" s="163">
        <f t="shared" ca="1" si="1495"/>
        <v>0.90000000000000013</v>
      </c>
      <c r="OO434" s="163">
        <f t="shared" ca="1" si="1496"/>
        <v>0.75</v>
      </c>
      <c r="OP434" s="163">
        <f t="shared" ca="1" si="1495"/>
        <v>0.76904761904761909</v>
      </c>
      <c r="OQ434" s="163">
        <f t="shared" ca="1" si="1495"/>
        <v>0.82000000000000006</v>
      </c>
      <c r="OR434" s="163">
        <f t="shared" ca="1" si="1496"/>
        <v>0.875</v>
      </c>
      <c r="OS434" s="163">
        <f t="shared" ca="1" si="1496"/>
        <v>0.9</v>
      </c>
      <c r="OT434" s="163">
        <f t="shared" ca="1" si="1495"/>
        <v>0.9</v>
      </c>
      <c r="OU434" s="163">
        <f t="shared" ca="1" si="1463"/>
        <v>0.875</v>
      </c>
      <c r="OV434" s="161">
        <f t="shared" si="1464"/>
        <v>1.1499999999999999</v>
      </c>
      <c r="OW434" s="161">
        <f t="shared" ca="1" si="1465"/>
        <v>1</v>
      </c>
      <c r="OX434" s="161" t="str">
        <f t="shared" ca="1" si="1466"/>
        <v>-</v>
      </c>
      <c r="OY434" s="163" t="str">
        <f t="shared" ca="1" si="1467"/>
        <v>-</v>
      </c>
      <c r="OZ434" s="161" t="str">
        <f t="shared" ca="1" si="1468"/>
        <v>-</v>
      </c>
      <c r="PA434" s="161" t="str">
        <f t="shared" ca="1" si="1469"/>
        <v>-</v>
      </c>
      <c r="PB434" s="163">
        <f t="shared" ca="1" si="1490"/>
        <v>0</v>
      </c>
      <c r="PC434" s="27">
        <v>0</v>
      </c>
    </row>
    <row r="435" spans="1:419" s="143" customFormat="1" hidden="1" outlineLevel="1">
      <c r="A435" s="121">
        <f t="shared" si="14"/>
        <v>430</v>
      </c>
      <c r="B435" s="121">
        <f t="shared" si="1500"/>
        <v>13</v>
      </c>
      <c r="C435" s="143">
        <f t="shared" si="1476"/>
        <v>1002</v>
      </c>
      <c r="D435" s="143" t="s">
        <v>884</v>
      </c>
      <c r="E435" s="143" t="b">
        <f t="shared" si="1430"/>
        <v>0</v>
      </c>
      <c r="F435" s="143" t="b">
        <v>0</v>
      </c>
      <c r="G435" s="143" t="b">
        <f t="shared" si="1471"/>
        <v>0</v>
      </c>
      <c r="H435" s="139">
        <f t="shared" ca="1" si="1491"/>
        <v>3</v>
      </c>
      <c r="I435" s="32">
        <v>2</v>
      </c>
      <c r="J435" s="32">
        <v>5</v>
      </c>
      <c r="K435" s="139">
        <f t="shared" ca="1" si="1491"/>
        <v>1</v>
      </c>
      <c r="L435" s="139">
        <f t="shared" ca="1" si="1491"/>
        <v>1</v>
      </c>
      <c r="M435" s="139">
        <f t="shared" ca="1" si="1491"/>
        <v>1</v>
      </c>
      <c r="N435" s="139">
        <f t="shared" ca="1" si="1491"/>
        <v>1</v>
      </c>
      <c r="O435" s="139">
        <f t="shared" ca="1" si="1491"/>
        <v>1</v>
      </c>
      <c r="P435" s="139">
        <f t="shared" ca="1" si="1491"/>
        <v>1</v>
      </c>
      <c r="Q435" s="139">
        <f t="shared" ca="1" si="1491"/>
        <v>1</v>
      </c>
      <c r="R435" s="139">
        <f t="shared" ca="1" si="1491"/>
        <v>2</v>
      </c>
      <c r="S435" s="139">
        <v>1</v>
      </c>
      <c r="T435" s="139">
        <v>1</v>
      </c>
      <c r="U435" s="139">
        <v>1</v>
      </c>
      <c r="V435" s="139">
        <v>1</v>
      </c>
      <c r="W435" s="32">
        <v>1</v>
      </c>
      <c r="X435" s="139">
        <f t="shared" ca="1" si="1491"/>
        <v>1</v>
      </c>
      <c r="Y435" s="139">
        <f t="shared" ca="1" si="1491"/>
        <v>1</v>
      </c>
      <c r="Z435" s="139">
        <f t="shared" ca="1" si="1491"/>
        <v>1</v>
      </c>
      <c r="AA435" s="139">
        <f t="shared" ca="1" si="1491"/>
        <v>1</v>
      </c>
      <c r="AB435" s="139">
        <f t="shared" ca="1" si="1491"/>
        <v>1</v>
      </c>
      <c r="AC435" s="139">
        <f t="shared" ca="1" si="1506"/>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00018 Yield DSP RiskCRRA-high CropgrazeFALSE (F33N11)</v>
      </c>
      <c r="AF435" s="10" t="str">
        <f ca="1">IF(COUNTIF(AE$5:AE435,AE435)=1,"-","Dup")</f>
        <v>-</v>
      </c>
      <c r="AG435" s="10"/>
      <c r="AH435" s="163" t="str">
        <f t="shared" ca="1" si="1482"/>
        <v>-</v>
      </c>
      <c r="AI435" s="163" t="str">
        <f t="shared" ca="1" si="1482"/>
        <v>-</v>
      </c>
      <c r="AJ435" s="163" t="str">
        <f t="shared" ca="1" si="1482"/>
        <v>-</v>
      </c>
      <c r="AK435" s="163" t="str">
        <f t="shared" ca="1" si="1482"/>
        <v>-</v>
      </c>
      <c r="AL435" s="163" t="str">
        <f t="shared" ca="1" si="1482"/>
        <v>-</v>
      </c>
      <c r="AM435" s="163" t="b">
        <f t="shared" ca="1" si="1482"/>
        <v>1</v>
      </c>
      <c r="AN435" s="10"/>
      <c r="AO435" s="161" t="b">
        <f t="shared" si="1483"/>
        <v>0</v>
      </c>
      <c r="AP435" s="161" t="str">
        <f t="shared" si="1483"/>
        <v>-</v>
      </c>
      <c r="AQ435" s="161" t="b">
        <f t="shared" si="1483"/>
        <v>0</v>
      </c>
      <c r="AR435" s="161" t="b">
        <f t="shared" si="1483"/>
        <v>1</v>
      </c>
      <c r="AS435" s="161" t="b">
        <f t="shared" si="1483"/>
        <v>1</v>
      </c>
      <c r="AT435" s="161" t="b">
        <f t="shared" si="1483"/>
        <v>0</v>
      </c>
      <c r="AU435" s="161">
        <f t="shared" ca="1" si="1433"/>
        <v>0</v>
      </c>
      <c r="AV435" s="161" t="b">
        <f t="shared" si="1497"/>
        <v>1</v>
      </c>
      <c r="AW435" s="161" t="b">
        <f t="shared" si="1497"/>
        <v>1</v>
      </c>
      <c r="AX435" s="161">
        <f t="shared" si="1497"/>
        <v>2</v>
      </c>
      <c r="AY435" s="161" t="str">
        <f t="shared" si="1497"/>
        <v>-</v>
      </c>
      <c r="AZ435" s="161">
        <f t="shared" si="1497"/>
        <v>0.9</v>
      </c>
      <c r="BA435" s="10"/>
      <c r="BB435" s="161" t="b">
        <f t="shared" si="1435"/>
        <v>1</v>
      </c>
      <c r="BC435" s="163" t="b">
        <f t="shared" ca="1" si="1436"/>
        <v>1</v>
      </c>
      <c r="BD435" s="163" t="b">
        <f t="shared" ca="1" si="1436"/>
        <v>1</v>
      </c>
      <c r="BE435" s="162">
        <f t="shared" ca="1" si="1437"/>
        <v>3210</v>
      </c>
      <c r="BF435" s="163" t="str">
        <f t="shared" ca="1" si="1505"/>
        <v>-</v>
      </c>
      <c r="BG435" s="163" t="str">
        <f t="shared" ca="1" si="1505"/>
        <v>-</v>
      </c>
      <c r="BH435" s="163" t="str">
        <f t="shared" ca="1" si="1505"/>
        <v>-</v>
      </c>
      <c r="BI435" s="163" t="str">
        <f t="shared" ca="1" si="1505"/>
        <v>-</v>
      </c>
      <c r="BJ435" s="163" t="str">
        <f t="shared" ca="1" si="1505"/>
        <v>-</v>
      </c>
      <c r="BK435" s="163">
        <f t="shared" ca="1" si="1505"/>
        <v>1</v>
      </c>
      <c r="BL435" s="163">
        <f t="shared" ca="1" si="1505"/>
        <v>1</v>
      </c>
      <c r="BM435" s="163" t="str">
        <f t="shared" ca="1" si="1505"/>
        <v>-</v>
      </c>
      <c r="BN435" s="163" t="str">
        <f t="shared" ca="1" si="1505"/>
        <v>-</v>
      </c>
      <c r="BO435" s="163" t="b">
        <f t="shared" ca="1" si="1439"/>
        <v>0</v>
      </c>
      <c r="BP435" s="163" t="b">
        <f t="shared" ca="1" si="1439"/>
        <v>0</v>
      </c>
      <c r="BQ435" s="163" t="b">
        <f t="shared" ca="1" si="1439"/>
        <v>0</v>
      </c>
      <c r="BR435" s="163" t="b">
        <f t="shared" ca="1" si="1439"/>
        <v>0</v>
      </c>
      <c r="BS435" s="163" t="b">
        <f t="shared" ca="1" si="1439"/>
        <v>0</v>
      </c>
      <c r="BT435" s="163" t="b">
        <f t="shared" ca="1" si="1439"/>
        <v>0</v>
      </c>
      <c r="BU435" s="163" t="b">
        <f t="shared" ca="1" si="1439"/>
        <v>0</v>
      </c>
      <c r="BV435" s="163" t="b">
        <f t="shared" ca="1" si="1439"/>
        <v>0</v>
      </c>
      <c r="BW435" s="163" t="b">
        <f t="shared" ca="1" si="1439"/>
        <v>0</v>
      </c>
      <c r="BX435" s="163" t="str">
        <f t="shared" ca="1" si="1507"/>
        <v>-</v>
      </c>
      <c r="BY435" s="163" t="str">
        <f t="shared" ca="1" si="1508"/>
        <v>-</v>
      </c>
      <c r="BZ435" s="163" t="str">
        <f t="shared" ca="1" si="1508"/>
        <v>-</v>
      </c>
      <c r="CA435" s="163" t="str">
        <f t="shared" ca="1" si="1508"/>
        <v>-</v>
      </c>
      <c r="CB435" s="163" t="str">
        <f t="shared" ca="1" si="1508"/>
        <v>-</v>
      </c>
      <c r="CC435" s="163" t="str">
        <f t="shared" ca="1" si="1508"/>
        <v>-</v>
      </c>
      <c r="CD435" s="163" t="str">
        <f t="shared" ca="1" si="1508"/>
        <v>-</v>
      </c>
      <c r="CE435" s="163" t="str">
        <f t="shared" ca="1" si="1508"/>
        <v>-</v>
      </c>
      <c r="CF435" s="163" t="str">
        <f t="shared" ca="1" si="1508"/>
        <v>-</v>
      </c>
      <c r="CG435" s="163" t="str">
        <f t="shared" ca="1" si="1507"/>
        <v>-</v>
      </c>
      <c r="CH435" s="163" t="str">
        <f t="shared" ca="1" si="1507"/>
        <v>-</v>
      </c>
      <c r="CI435" s="163" t="str">
        <f t="shared" ca="1" si="1507"/>
        <v>-</v>
      </c>
      <c r="CJ435" s="163" t="str">
        <f t="shared" ca="1" si="1507"/>
        <v>-</v>
      </c>
      <c r="CK435" s="163" t="str">
        <f t="shared" ca="1" si="1507"/>
        <v>-</v>
      </c>
      <c r="CL435" s="163" t="str">
        <f t="shared" ca="1" si="1507"/>
        <v>-</v>
      </c>
      <c r="CM435" s="163" t="str">
        <f t="shared" ca="1" si="1507"/>
        <v>-</v>
      </c>
      <c r="CN435" s="163" t="str">
        <f t="shared" ca="1" si="1507"/>
        <v>-</v>
      </c>
      <c r="CO435" s="163" t="str">
        <f t="shared" ca="1" si="1507"/>
        <v>-</v>
      </c>
      <c r="CP435" s="163" t="str">
        <f t="shared" ca="1" si="1507"/>
        <v>-</v>
      </c>
      <c r="CQ435" s="163" t="str">
        <f t="shared" ca="1" si="1507"/>
        <v>-</v>
      </c>
      <c r="CR435" s="163" t="str">
        <f t="shared" ca="1" si="1507"/>
        <v>-</v>
      </c>
      <c r="CS435" s="163" t="str">
        <f t="shared" ca="1" si="1507"/>
        <v>-</v>
      </c>
      <c r="CT435" s="163" t="str">
        <f t="shared" ca="1" si="1507"/>
        <v>-</v>
      </c>
      <c r="CU435" s="163" t="str">
        <f t="shared" ca="1" si="1507"/>
        <v>-</v>
      </c>
      <c r="CV435" s="163" t="str">
        <f t="shared" ca="1" si="1507"/>
        <v>-</v>
      </c>
      <c r="CW435" s="163" t="str">
        <f t="shared" ca="1" si="1507"/>
        <v>-</v>
      </c>
      <c r="CX435" s="163" t="str">
        <f t="shared" ca="1" si="1507"/>
        <v>-</v>
      </c>
      <c r="CY435" s="163" t="str">
        <f t="shared" ca="1" si="1507"/>
        <v>-</v>
      </c>
      <c r="CZ435" s="163" t="str">
        <f t="shared" ca="1" si="1507"/>
        <v>-</v>
      </c>
      <c r="DA435" s="163" t="str">
        <f t="shared" ca="1" si="1507"/>
        <v>-</v>
      </c>
      <c r="DB435" s="163" t="str">
        <f t="shared" ca="1" si="1507"/>
        <v>-</v>
      </c>
      <c r="DC435" s="163" t="str">
        <f t="shared" ca="1" si="1507"/>
        <v>-</v>
      </c>
      <c r="DD435" s="163" t="str">
        <f t="shared" ca="1" si="1509"/>
        <v>-</v>
      </c>
      <c r="DE435" s="163" t="str">
        <f t="shared" ca="1" si="1509"/>
        <v>-</v>
      </c>
      <c r="DF435" s="163" t="str">
        <f t="shared" ca="1" si="1509"/>
        <v>-</v>
      </c>
      <c r="DG435" s="163" t="str">
        <f t="shared" ca="1" si="1509"/>
        <v>-</v>
      </c>
      <c r="DH435" s="163" t="str">
        <f t="shared" ca="1" si="1509"/>
        <v>-</v>
      </c>
      <c r="DI435" s="163" t="str">
        <f t="shared" ca="1" si="1509"/>
        <v>-</v>
      </c>
      <c r="DJ435" s="163" t="str">
        <f t="shared" ca="1" si="1509"/>
        <v>-</v>
      </c>
      <c r="DK435" s="163" t="str">
        <f t="shared" ca="1" si="1509"/>
        <v>-</v>
      </c>
      <c r="DL435" s="10"/>
      <c r="DM435" s="163" t="str">
        <f t="shared" ca="1" si="1505"/>
        <v>-</v>
      </c>
      <c r="DN435" s="163" t="str">
        <f t="shared" ca="1" si="1505"/>
        <v>-</v>
      </c>
      <c r="DO435" s="163" t="str">
        <f t="shared" ca="1" si="1505"/>
        <v>-</v>
      </c>
      <c r="DP435" s="163" t="str">
        <f t="shared" ca="1" si="1505"/>
        <v>-</v>
      </c>
      <c r="DQ435" s="163" t="str">
        <f t="shared" ca="1" si="1505"/>
        <v>-</v>
      </c>
      <c r="DR435" s="163" t="str">
        <f t="shared" ca="1" si="1505"/>
        <v>-</v>
      </c>
      <c r="DS435" s="163" t="str">
        <f t="shared" ca="1" si="1505"/>
        <v>-</v>
      </c>
      <c r="DT435" s="163" t="str">
        <f t="shared" ca="1" si="1505"/>
        <v>-</v>
      </c>
      <c r="DU435" s="163" t="str">
        <f t="shared" ca="1" si="1505"/>
        <v>-</v>
      </c>
      <c r="DV435" s="163" t="str">
        <f t="shared" ca="1" si="1505"/>
        <v>-</v>
      </c>
      <c r="DW435" s="163" t="str">
        <f t="shared" ca="1" si="1505"/>
        <v>-</v>
      </c>
      <c r="DX435" s="161" t="str" cm="1">
        <f t="array" aca="1" ref="DX435" ca="1">INDEX(i.rev,$K435,DX$15)</f>
        <v>-</v>
      </c>
      <c r="DY435" s="161" t="str" cm="1">
        <f t="array" aca="1" ref="DY435" ca="1">INDEX(i.rev,$K435,DY$15)</f>
        <v>-</v>
      </c>
      <c r="DZ435" s="161" t="str" cm="1">
        <f t="array" aca="1" ref="DZ435" ca="1">INDEX(i.rev,$K435,DZ$15)</f>
        <v>-</v>
      </c>
      <c r="EA435" s="161" t="str" cm="1">
        <f t="array" aca="1" ref="EA435" ca="1">INDEX(i.rev,$K435,EA$15)</f>
        <v>-</v>
      </c>
      <c r="EB435" s="161" t="str" cm="1">
        <f t="array" aca="1" ref="EB435" ca="1">INDEX(i.rev,$K435,EB$15)</f>
        <v>-</v>
      </c>
      <c r="EC435" s="161" t="str" cm="1">
        <f t="array" aca="1" ref="EC435" ca="1">INDEX(i.rev,$K435,EC$15)</f>
        <v>-</v>
      </c>
      <c r="ED435" s="161" t="str" cm="1">
        <f t="array" aca="1" ref="ED435" ca="1">INDEX(i.rev,$K435,ED$15)</f>
        <v>-</v>
      </c>
      <c r="EE435" s="161" t="str" cm="1">
        <f t="array" aca="1" ref="EE435" ca="1">INDEX(i.rev,$K435,EE$15)</f>
        <v>-</v>
      </c>
      <c r="EF435" s="161" t="str" cm="1">
        <f t="array" aca="1" ref="EF435" ca="1">INDEX(i.rev,$K435,EF$15)</f>
        <v>-</v>
      </c>
      <c r="EG435" s="161" t="str" cm="1">
        <f t="array" aca="1" ref="EG435" ca="1">INDEX(i.rev,$K435,EG$15)</f>
        <v>-</v>
      </c>
      <c r="EH435" s="10"/>
      <c r="EI435" s="163" t="str">
        <f t="shared" ca="1" si="1503"/>
        <v>-</v>
      </c>
      <c r="EJ435" s="163" t="str">
        <f t="shared" ca="1" si="1503"/>
        <v>-</v>
      </c>
      <c r="EK435" s="163" t="str">
        <f t="shared" ca="1" si="1503"/>
        <v>-</v>
      </c>
      <c r="EL435" s="163" t="str">
        <f t="shared" ca="1" si="1503"/>
        <v>-</v>
      </c>
      <c r="EM435" s="163" t="str">
        <f t="shared" ca="1" si="1503"/>
        <v>-</v>
      </c>
      <c r="EN435" s="163" t="str">
        <f t="shared" ca="1" si="1503"/>
        <v>-</v>
      </c>
      <c r="EO435" s="163" t="str">
        <f t="shared" ca="1" si="1503"/>
        <v>-</v>
      </c>
      <c r="EP435" s="163" t="str">
        <f t="shared" ca="1" si="1503"/>
        <v>-</v>
      </c>
      <c r="EQ435" s="163">
        <f t="shared" ca="1" si="1503"/>
        <v>1</v>
      </c>
      <c r="ER435" s="163">
        <f t="shared" ca="1" si="1503"/>
        <v>1</v>
      </c>
      <c r="ES435" s="163">
        <f t="shared" ca="1" si="1503"/>
        <v>0</v>
      </c>
      <c r="ET435" s="163" t="str">
        <f t="shared" ca="1" si="1503"/>
        <v>-</v>
      </c>
      <c r="EU435" s="163" t="str">
        <f t="shared" ca="1" si="1503"/>
        <v>-</v>
      </c>
      <c r="EV435" s="163" t="str">
        <f t="shared" ca="1" si="1503"/>
        <v>-</v>
      </c>
      <c r="EW435" s="163" t="str">
        <f t="shared" ca="1" si="1503"/>
        <v>-</v>
      </c>
      <c r="EX435" s="163" t="str">
        <f t="shared" ca="1" si="1503"/>
        <v>-</v>
      </c>
      <c r="EY435" s="163" t="str">
        <f t="shared" ca="1" si="1503"/>
        <v>-</v>
      </c>
      <c r="EZ435" s="163" t="str">
        <f t="shared" ca="1" si="1503"/>
        <v>-</v>
      </c>
      <c r="FA435" s="163">
        <f t="shared" ca="1" si="1503"/>
        <v>0</v>
      </c>
      <c r="FB435" s="163" t="str">
        <f t="shared" ca="1" si="1503"/>
        <v>-</v>
      </c>
      <c r="FC435" s="163" t="str">
        <f t="shared" ca="1" si="1503"/>
        <v>-</v>
      </c>
      <c r="FD435" s="163" t="str">
        <f t="shared" ca="1" si="1503"/>
        <v>-</v>
      </c>
      <c r="FE435" s="163" t="str">
        <f t="shared" ca="1" si="1503"/>
        <v>-</v>
      </c>
      <c r="FF435" s="163" t="str">
        <f t="shared" ca="1" si="1503"/>
        <v>-</v>
      </c>
      <c r="FG435" s="163">
        <f t="shared" ca="1" si="1503"/>
        <v>0</v>
      </c>
      <c r="FH435" s="163">
        <f t="shared" ref="FH435:GC436" ca="1" si="1514">OFFSET(FH$5,$B435,0)</f>
        <v>0</v>
      </c>
      <c r="FI435" s="163">
        <f t="shared" ca="1" si="1514"/>
        <v>0</v>
      </c>
      <c r="FJ435" s="163">
        <f t="shared" ca="1" si="1514"/>
        <v>0</v>
      </c>
      <c r="FK435" s="163">
        <f t="shared" ca="1" si="1514"/>
        <v>0</v>
      </c>
      <c r="FL435" s="163">
        <f t="shared" ca="1" si="1514"/>
        <v>0</v>
      </c>
      <c r="FM435" s="163">
        <f t="shared" ca="1" si="1514"/>
        <v>0</v>
      </c>
      <c r="FN435" s="163" t="str">
        <f t="shared" ca="1" si="1514"/>
        <v>-</v>
      </c>
      <c r="FO435" s="163" t="str">
        <f t="shared" ca="1" si="1514"/>
        <v>-</v>
      </c>
      <c r="FP435" s="163" t="str">
        <f t="shared" ca="1" si="1514"/>
        <v>-</v>
      </c>
      <c r="FQ435" s="163" t="str">
        <f t="shared" ca="1" si="1514"/>
        <v>-</v>
      </c>
      <c r="FR435" s="163" t="str">
        <f t="shared" ca="1" si="1514"/>
        <v>-</v>
      </c>
      <c r="FS435" s="163" t="str">
        <f t="shared" ca="1" si="1514"/>
        <v>-</v>
      </c>
      <c r="FT435" s="163" t="str">
        <f t="shared" ca="1" si="1514"/>
        <v>-</v>
      </c>
      <c r="FU435" s="163" t="str">
        <f t="shared" ca="1" si="1514"/>
        <v>-</v>
      </c>
      <c r="FV435" s="163" t="str">
        <f t="shared" ca="1" si="1514"/>
        <v>-</v>
      </c>
      <c r="FW435" s="163" t="str">
        <f t="shared" ca="1" si="1514"/>
        <v>-</v>
      </c>
      <c r="FX435" s="163" t="str">
        <f t="shared" ca="1" si="1514"/>
        <v>-</v>
      </c>
      <c r="FY435" s="10"/>
      <c r="FZ435" s="163">
        <f t="shared" ca="1" si="1514"/>
        <v>1</v>
      </c>
      <c r="GA435" s="163" t="str">
        <f t="shared" ca="1" si="1514"/>
        <v>-</v>
      </c>
      <c r="GB435" s="163" t="str">
        <f t="shared" ca="1" si="1514"/>
        <v>-</v>
      </c>
      <c r="GC435" s="163" t="str">
        <f t="shared" ca="1" si="1514"/>
        <v>-</v>
      </c>
      <c r="GD435" s="163" t="str">
        <f t="shared" ca="1" si="1484"/>
        <v>-</v>
      </c>
      <c r="GE435" s="163" t="b">
        <f t="shared" ca="1" si="1484"/>
        <v>0</v>
      </c>
      <c r="GF435" s="163" t="str">
        <f t="shared" ca="1" si="1484"/>
        <v>-</v>
      </c>
      <c r="GG435" s="163">
        <f t="shared" ca="1" si="1484"/>
        <v>0</v>
      </c>
      <c r="GH435" s="163" t="str">
        <f t="shared" ca="1" si="1484"/>
        <v>-</v>
      </c>
      <c r="GI435" s="161" cm="1">
        <f t="array" aca="1" ref="GI435" ca="1">INDEX(i.rev,$K435,GI$15)</f>
        <v>1</v>
      </c>
      <c r="GJ435" s="163">
        <f t="shared" ca="1" si="1485"/>
        <v>0</v>
      </c>
      <c r="GK435" s="163">
        <f t="shared" ca="1" si="1485"/>
        <v>1</v>
      </c>
      <c r="GL435" s="163">
        <f t="shared" ca="1" si="1485"/>
        <v>0</v>
      </c>
      <c r="GM435" s="163">
        <f t="shared" ca="1" si="1485"/>
        <v>1</v>
      </c>
      <c r="GN435" s="163">
        <f t="shared" ca="1" si="1485"/>
        <v>1</v>
      </c>
      <c r="GO435" s="163">
        <f t="shared" ca="1" si="1485"/>
        <v>1</v>
      </c>
      <c r="GP435" s="163">
        <f t="shared" ca="1" si="1485"/>
        <v>0</v>
      </c>
      <c r="GQ435" s="163">
        <f t="shared" ca="1" si="1485"/>
        <v>0</v>
      </c>
      <c r="GR435" s="163">
        <f t="shared" ca="1" si="1485"/>
        <v>0</v>
      </c>
      <c r="GS435" s="163">
        <f t="shared" ca="1" si="1485"/>
        <v>0</v>
      </c>
      <c r="GT435" s="163">
        <f t="shared" ca="1" si="1485"/>
        <v>0</v>
      </c>
      <c r="GU435" s="163">
        <f t="shared" ca="1" si="1485"/>
        <v>0</v>
      </c>
      <c r="GV435" s="163">
        <f t="shared" ca="1" si="1485"/>
        <v>0</v>
      </c>
      <c r="GW435" s="163">
        <f t="shared" ca="1" si="1485"/>
        <v>0</v>
      </c>
      <c r="GX435" s="163">
        <f t="shared" ca="1" si="1485"/>
        <v>0</v>
      </c>
      <c r="GY435" s="163">
        <f t="shared" ca="1" si="1485"/>
        <v>0</v>
      </c>
      <c r="GZ435" s="161" cm="1">
        <f t="array" aca="1" ref="GZ435" ca="1">INDEX(i.rev,$K435,GZ$15)</f>
        <v>0</v>
      </c>
      <c r="HA435" s="163">
        <f t="shared" ca="1" si="1446"/>
        <v>0</v>
      </c>
      <c r="HB435" s="161" cm="1">
        <f t="array" aca="1" ref="HB435" ca="1">INDEX(i.rev,$K435,HB$15)</f>
        <v>1</v>
      </c>
      <c r="HC435" s="163">
        <f t="shared" ca="1" si="1502"/>
        <v>0</v>
      </c>
      <c r="HD435" s="163">
        <f t="shared" ca="1" si="1502"/>
        <v>0</v>
      </c>
      <c r="HE435" s="163">
        <f t="shared" ca="1" si="1502"/>
        <v>0</v>
      </c>
      <c r="HF435" s="163">
        <f t="shared" ca="1" si="1502"/>
        <v>0</v>
      </c>
      <c r="HG435" s="163">
        <f t="shared" ca="1" si="1502"/>
        <v>0</v>
      </c>
      <c r="HH435" s="163">
        <f t="shared" ca="1" si="1502"/>
        <v>0</v>
      </c>
      <c r="HI435" s="163">
        <f t="shared" ca="1" si="1502"/>
        <v>0</v>
      </c>
      <c r="HJ435" s="10"/>
      <c r="HK435" s="163" t="str">
        <f t="shared" ca="1" si="1502"/>
        <v>-</v>
      </c>
      <c r="HL435" s="163" t="str">
        <f t="shared" ca="1" si="1502"/>
        <v>-</v>
      </c>
      <c r="HM435" s="163" t="str">
        <f t="shared" ca="1" si="1502"/>
        <v>-</v>
      </c>
      <c r="HN435" s="163" t="str">
        <f t="shared" ca="1" si="1502"/>
        <v>-</v>
      </c>
      <c r="HO435" s="163" t="str">
        <f t="shared" ca="1" si="1498"/>
        <v>-</v>
      </c>
      <c r="HP435" s="161" t="b">
        <f t="shared" ca="1" si="1486"/>
        <v>0</v>
      </c>
      <c r="HQ435" s="161" t="b">
        <f t="shared" ca="1" si="1486"/>
        <v>0</v>
      </c>
      <c r="HR435" s="161" t="b">
        <f t="shared" ca="1" si="1486"/>
        <v>1</v>
      </c>
      <c r="HS435" s="163">
        <f t="shared" ca="1" si="1502"/>
        <v>0</v>
      </c>
      <c r="HT435" s="161">
        <f t="shared" ca="1" si="1487"/>
        <v>1</v>
      </c>
      <c r="HU435" s="161">
        <f t="shared" ca="1" si="1487"/>
        <v>1</v>
      </c>
      <c r="HV435" s="163" t="str">
        <f t="shared" ca="1" si="1502"/>
        <v>-</v>
      </c>
      <c r="HW435" s="163" t="str">
        <f t="shared" ca="1" si="1502"/>
        <v>-</v>
      </c>
      <c r="HX435" s="163" t="str">
        <f t="shared" ca="1" si="1502"/>
        <v>-</v>
      </c>
      <c r="HY435" s="163" t="str">
        <f t="shared" ca="1" si="1502"/>
        <v>-</v>
      </c>
      <c r="HZ435" s="163" t="str">
        <f t="shared" ca="1" si="1502"/>
        <v>-</v>
      </c>
      <c r="IA435" s="163" t="str">
        <f t="shared" ca="1" si="1502"/>
        <v>-</v>
      </c>
      <c r="IB435" s="163" t="str">
        <f t="shared" ca="1" si="1502"/>
        <v>-</v>
      </c>
      <c r="IC435" s="163" t="str">
        <f t="shared" ca="1" si="1502"/>
        <v>-</v>
      </c>
      <c r="ID435" s="163" t="str">
        <f t="shared" ca="1" si="1502"/>
        <v>-</v>
      </c>
      <c r="IE435" s="163" t="b">
        <f t="shared" ca="1" si="1502"/>
        <v>1</v>
      </c>
      <c r="IF435" s="163" t="str">
        <f t="shared" ca="1" si="1502"/>
        <v>-</v>
      </c>
      <c r="IG435" s="163" t="str">
        <f t="shared" ca="1" si="1502"/>
        <v>-</v>
      </c>
      <c r="IH435" s="163" t="str">
        <f t="shared" ca="1" si="1502"/>
        <v>-</v>
      </c>
      <c r="II435" s="163" t="b">
        <f t="shared" ca="1" si="1488"/>
        <v>1</v>
      </c>
      <c r="IJ435" s="163">
        <f t="shared" ca="1" si="1488"/>
        <v>0</v>
      </c>
      <c r="IK435" s="163" t="str">
        <f t="shared" ca="1" si="1488"/>
        <v>-</v>
      </c>
      <c r="IL435" s="163" t="str">
        <f t="shared" ca="1" si="1488"/>
        <v>-</v>
      </c>
      <c r="IM435" s="163" t="str">
        <f t="shared" ca="1" si="1488"/>
        <v>-</v>
      </c>
      <c r="IN435" s="163" t="str">
        <f t="shared" ca="1" si="1488"/>
        <v>-</v>
      </c>
      <c r="IO435" s="163" t="str">
        <f t="shared" ca="1" si="1488"/>
        <v>-</v>
      </c>
      <c r="IP435" s="163">
        <f t="shared" ca="1" si="1488"/>
        <v>0</v>
      </c>
      <c r="IQ435" s="163" t="str">
        <f t="shared" ca="1" si="1488"/>
        <v>-</v>
      </c>
      <c r="IR435" s="163" t="str">
        <f t="shared" ca="1" si="1488"/>
        <v>-</v>
      </c>
      <c r="IS435" s="163" t="str">
        <f t="shared" ca="1" si="1488"/>
        <v>-</v>
      </c>
      <c r="IT435" s="163">
        <f t="shared" ca="1" si="1488"/>
        <v>500</v>
      </c>
      <c r="IU435" s="163">
        <f t="shared" ca="1" si="1488"/>
        <v>500</v>
      </c>
      <c r="IV435" s="163" t="str">
        <f t="shared" ca="1" si="1488"/>
        <v>-</v>
      </c>
      <c r="IW435" s="163" t="str">
        <f t="shared" ca="1" si="1488"/>
        <v>-</v>
      </c>
      <c r="IX435" s="163" t="str">
        <f t="shared" ca="1" si="1488"/>
        <v>-</v>
      </c>
      <c r="IY435" s="163" t="str">
        <f t="shared" ca="1" si="1489"/>
        <v>-</v>
      </c>
      <c r="IZ435" s="163" t="str">
        <f t="shared" ca="1" si="1510"/>
        <v>-</v>
      </c>
      <c r="JA435" s="163" t="str">
        <f t="shared" ca="1" si="1510"/>
        <v>-</v>
      </c>
      <c r="JB435" s="163" t="str">
        <f t="shared" ca="1" si="1510"/>
        <v>-</v>
      </c>
      <c r="JC435" s="163" t="str">
        <f t="shared" ca="1" si="1510"/>
        <v>-</v>
      </c>
      <c r="JD435" s="163" t="str">
        <f t="shared" ca="1" si="1510"/>
        <v>-</v>
      </c>
      <c r="JE435" s="163" t="str">
        <f t="shared" ca="1" si="1510"/>
        <v>-</v>
      </c>
      <c r="JF435" s="163" t="str">
        <f t="shared" ca="1" si="1510"/>
        <v>-</v>
      </c>
      <c r="JG435" s="163" t="str">
        <f t="shared" ca="1" si="1510"/>
        <v>-</v>
      </c>
      <c r="JH435" s="163" t="str">
        <f t="shared" ca="1" si="1510"/>
        <v>-</v>
      </c>
      <c r="JI435" s="163" t="str">
        <f t="shared" ca="1" si="1510"/>
        <v>-</v>
      </c>
      <c r="JJ435" s="163" t="str">
        <f t="shared" ca="1" si="1510"/>
        <v>-</v>
      </c>
      <c r="JK435" s="163" t="str">
        <f t="shared" ca="1" si="1510"/>
        <v>-</v>
      </c>
      <c r="JL435" s="163" t="str">
        <f t="shared" ca="1" si="1510"/>
        <v>-</v>
      </c>
      <c r="JM435" s="163" t="str">
        <f t="shared" ca="1" si="1510"/>
        <v>-</v>
      </c>
      <c r="JN435" s="163" t="str">
        <f t="shared" ca="1" si="1511"/>
        <v>-</v>
      </c>
      <c r="JO435" s="163" t="str">
        <f t="shared" ca="1" si="1511"/>
        <v>-</v>
      </c>
      <c r="JP435" s="163" t="str">
        <f t="shared" ca="1" si="1511"/>
        <v>-</v>
      </c>
      <c r="JQ435" s="163" t="str">
        <f t="shared" ca="1" si="1511"/>
        <v>-</v>
      </c>
      <c r="JR435" s="163" t="str">
        <f t="shared" ca="1" si="1511"/>
        <v>-</v>
      </c>
      <c r="JS435" s="163" t="str">
        <f t="shared" ca="1" si="1510"/>
        <v>-</v>
      </c>
      <c r="JT435" s="163" t="str">
        <f t="shared" ca="1" si="1510"/>
        <v>-</v>
      </c>
      <c r="JU435" s="163" t="str">
        <f t="shared" ca="1" si="1510"/>
        <v>-</v>
      </c>
      <c r="JV435" s="163" t="str">
        <f t="shared" ca="1" si="1510"/>
        <v>-</v>
      </c>
      <c r="JW435" s="163" t="str">
        <f t="shared" ca="1" si="1510"/>
        <v>-</v>
      </c>
      <c r="JX435" s="163" t="str">
        <f t="shared" ca="1" si="1489"/>
        <v>-</v>
      </c>
      <c r="JY435" s="163" t="str">
        <f t="shared" ca="1" si="1512"/>
        <v>-</v>
      </c>
      <c r="JZ435" s="163" t="str">
        <f t="shared" ca="1" si="1512"/>
        <v>-</v>
      </c>
      <c r="KA435" s="163" t="str">
        <f t="shared" ca="1" si="1512"/>
        <v>-</v>
      </c>
      <c r="KB435" s="163" t="str">
        <f t="shared" ca="1" si="1512"/>
        <v>-</v>
      </c>
      <c r="KC435" s="163" t="str">
        <f t="shared" ca="1" si="1512"/>
        <v>-</v>
      </c>
      <c r="KD435" s="163" t="str">
        <f t="shared" ca="1" si="1512"/>
        <v>-</v>
      </c>
      <c r="KE435" s="163" t="str">
        <f t="shared" ca="1" si="1512"/>
        <v>-</v>
      </c>
      <c r="KF435" s="163" t="str">
        <f t="shared" ca="1" si="1512"/>
        <v>-</v>
      </c>
      <c r="KG435" s="163" t="str">
        <f t="shared" ca="1" si="1512"/>
        <v>-</v>
      </c>
      <c r="KH435" s="163" t="str">
        <f t="shared" ca="1" si="1512"/>
        <v>-</v>
      </c>
      <c r="KI435" s="163" t="str">
        <f t="shared" ca="1" si="1512"/>
        <v>-</v>
      </c>
      <c r="KJ435" s="163" t="str">
        <f t="shared" ca="1" si="1512"/>
        <v>-</v>
      </c>
      <c r="KK435" s="163" t="str">
        <f t="shared" ca="1" si="1512"/>
        <v>-</v>
      </c>
      <c r="KL435" s="163" t="str">
        <f t="shared" ca="1" si="1512"/>
        <v>-</v>
      </c>
      <c r="KM435" s="163" t="str">
        <f t="shared" ca="1" si="1512"/>
        <v>-</v>
      </c>
      <c r="KN435" s="163" t="str">
        <f t="shared" ca="1" si="1512"/>
        <v>-</v>
      </c>
      <c r="KO435" s="163" t="str">
        <f t="shared" ca="1" si="1512"/>
        <v>-</v>
      </c>
      <c r="KP435" s="163" t="str">
        <f t="shared" ca="1" si="1512"/>
        <v>-</v>
      </c>
      <c r="KQ435" s="163" t="str">
        <f t="shared" ca="1" si="1512"/>
        <v>-</v>
      </c>
      <c r="KR435" s="163" t="str">
        <f t="shared" ca="1" si="1512"/>
        <v>-</v>
      </c>
      <c r="KS435" s="163" t="str">
        <f t="shared" ca="1" si="1512"/>
        <v>-</v>
      </c>
      <c r="KT435" s="163" t="str">
        <f t="shared" ca="1" si="1512"/>
        <v>-</v>
      </c>
      <c r="KU435" s="163" t="str">
        <f t="shared" ca="1" si="1512"/>
        <v>-</v>
      </c>
      <c r="KV435" s="163" t="str">
        <f t="shared" ca="1" si="1512"/>
        <v>-</v>
      </c>
      <c r="KW435" s="163" t="str">
        <f t="shared" ca="1" si="1512"/>
        <v>-</v>
      </c>
      <c r="KX435" s="163" t="str">
        <f t="shared" ca="1" si="1512"/>
        <v>-</v>
      </c>
      <c r="KY435" s="163" t="str">
        <f t="shared" ca="1" si="1512"/>
        <v>-</v>
      </c>
      <c r="KZ435" s="163" t="str">
        <f t="shared" ca="1" si="1512"/>
        <v>-</v>
      </c>
      <c r="LA435" s="163" t="str">
        <f t="shared" ca="1" si="1512"/>
        <v>-</v>
      </c>
      <c r="LB435" s="163" t="str">
        <f t="shared" ca="1" si="1512"/>
        <v>-</v>
      </c>
      <c r="LC435" s="163" t="str">
        <f t="shared" ca="1" si="1512"/>
        <v>-</v>
      </c>
      <c r="LD435" s="163" t="str">
        <f t="shared" ca="1" si="1512"/>
        <v>-</v>
      </c>
      <c r="LE435" s="163" t="str">
        <f t="shared" ca="1" si="1512"/>
        <v>-</v>
      </c>
      <c r="LF435" s="163" t="str">
        <f t="shared" ca="1" si="1512"/>
        <v>-</v>
      </c>
      <c r="LG435" s="163" t="str">
        <f t="shared" ca="1" si="1512"/>
        <v>-</v>
      </c>
      <c r="LH435" s="163" t="str">
        <f t="shared" ca="1" si="1512"/>
        <v>-</v>
      </c>
      <c r="LI435" s="163" t="str">
        <f t="shared" ca="1" si="1512"/>
        <v>-</v>
      </c>
      <c r="LJ435" s="163" t="str">
        <f t="shared" ca="1" si="1512"/>
        <v>-</v>
      </c>
      <c r="LK435" s="163" t="str">
        <f t="shared" ca="1" si="1512"/>
        <v>-</v>
      </c>
      <c r="LL435" s="163" t="str">
        <f t="shared" ca="1" si="1512"/>
        <v>-</v>
      </c>
      <c r="LM435" s="163" t="str">
        <f t="shared" ca="1" si="1512"/>
        <v>-</v>
      </c>
      <c r="LN435" s="163" t="str">
        <f t="shared" ca="1" si="1512"/>
        <v>-</v>
      </c>
      <c r="LO435" s="163" t="str">
        <f t="shared" ca="1" si="1489"/>
        <v>-</v>
      </c>
      <c r="LP435" s="163" t="str">
        <f t="shared" ca="1" si="1489"/>
        <v>-</v>
      </c>
      <c r="LQ435" s="163" t="str">
        <f t="shared" ca="1" si="1489"/>
        <v>-</v>
      </c>
      <c r="LR435" s="163" t="str">
        <f t="shared" ca="1" si="1489"/>
        <v>-</v>
      </c>
      <c r="LS435" s="163" t="str">
        <f t="shared" ca="1" si="1489"/>
        <v>-</v>
      </c>
      <c r="LT435" s="163" t="str">
        <f t="shared" ca="1" si="1489"/>
        <v>-</v>
      </c>
      <c r="LU435" s="163" t="str">
        <f t="shared" ca="1" si="1489"/>
        <v>-</v>
      </c>
      <c r="LV435" s="163" t="str">
        <f t="shared" ca="1" si="1489"/>
        <v>-</v>
      </c>
      <c r="LW435" s="163" t="str">
        <f t="shared" ca="1" si="1489"/>
        <v>-</v>
      </c>
      <c r="LX435" s="163" t="str">
        <f t="shared" ca="1" si="1489"/>
        <v>-</v>
      </c>
      <c r="LY435" s="10"/>
      <c r="LZ435" s="161">
        <f t="shared" ca="1" si="1455"/>
        <v>4.4999999999999998E-2</v>
      </c>
      <c r="MA435" s="161">
        <f t="shared" ca="1" si="1456"/>
        <v>4.4999999999999998E-2</v>
      </c>
      <c r="MB435" s="163">
        <f t="shared" ca="1" si="1490"/>
        <v>1</v>
      </c>
      <c r="MC435" s="163">
        <f t="shared" ca="1" si="1490"/>
        <v>0</v>
      </c>
      <c r="MD435" s="163">
        <f t="shared" ca="1" si="1490"/>
        <v>1</v>
      </c>
      <c r="ME435" s="163">
        <f t="shared" ca="1" si="1490"/>
        <v>1</v>
      </c>
      <c r="MF435" s="163">
        <f t="shared" ca="1" si="1490"/>
        <v>0</v>
      </c>
      <c r="MG435" s="163">
        <f t="shared" ca="1" si="1490"/>
        <v>70</v>
      </c>
      <c r="MH435" s="163">
        <f t="shared" ca="1" si="1490"/>
        <v>50</v>
      </c>
      <c r="MI435" s="163">
        <f t="shared" ca="1" si="1490"/>
        <v>85</v>
      </c>
      <c r="MJ435" s="163">
        <f t="shared" ca="1" si="1490"/>
        <v>50</v>
      </c>
      <c r="MK435" s="161">
        <f t="shared" ca="1" si="1458"/>
        <v>1</v>
      </c>
      <c r="ML435" s="161">
        <f t="shared" ca="1" si="1459"/>
        <v>1</v>
      </c>
      <c r="MM435" s="161">
        <f t="shared" ca="1" si="1460"/>
        <v>1</v>
      </c>
      <c r="MN435" s="161">
        <f t="shared" ca="1" si="1461"/>
        <v>1</v>
      </c>
      <c r="MO435" s="161">
        <f t="shared" ca="1" si="1461"/>
        <v>1</v>
      </c>
      <c r="MP435" s="163">
        <f t="shared" ca="1" si="1490"/>
        <v>1</v>
      </c>
      <c r="MQ435" s="10"/>
      <c r="MR435" s="163">
        <f t="shared" ca="1" si="1490"/>
        <v>1</v>
      </c>
      <c r="MS435" s="161">
        <f t="shared" ca="1" si="1462"/>
        <v>1</v>
      </c>
      <c r="MT435" s="163">
        <f t="shared" ca="1" si="1490"/>
        <v>0.75</v>
      </c>
      <c r="MU435" s="163">
        <f t="shared" ca="1" si="1490"/>
        <v>0.8</v>
      </c>
      <c r="MV435" s="163">
        <f t="shared" ca="1" si="1513"/>
        <v>0.82499999999999996</v>
      </c>
      <c r="MW435" s="163">
        <f t="shared" ca="1" si="1513"/>
        <v>0.875</v>
      </c>
      <c r="MX435" s="163">
        <f t="shared" ca="1" si="1490"/>
        <v>0.9</v>
      </c>
      <c r="MY435" s="163">
        <f t="shared" ca="1" si="1496"/>
        <v>0.75</v>
      </c>
      <c r="MZ435" s="163">
        <f t="shared" ca="1" si="1495"/>
        <v>0.78142857142857147</v>
      </c>
      <c r="NA435" s="163">
        <f t="shared" ca="1" si="1495"/>
        <v>0.82499999999999996</v>
      </c>
      <c r="NB435" s="163">
        <f t="shared" ca="1" si="1496"/>
        <v>0.875</v>
      </c>
      <c r="NC435" s="163">
        <f t="shared" ca="1" si="1496"/>
        <v>0.9</v>
      </c>
      <c r="ND435" s="163">
        <f t="shared" ca="1" si="1495"/>
        <v>0.9</v>
      </c>
      <c r="NE435" s="163">
        <f t="shared" ca="1" si="1496"/>
        <v>0.75</v>
      </c>
      <c r="NF435" s="163">
        <f t="shared" ca="1" si="1495"/>
        <v>0.78142857142857147</v>
      </c>
      <c r="NG435" s="163">
        <f t="shared" ca="1" si="1495"/>
        <v>0.82499999999999996</v>
      </c>
      <c r="NH435" s="163">
        <f t="shared" ca="1" si="1496"/>
        <v>0.875</v>
      </c>
      <c r="NI435" s="163">
        <f t="shared" ca="1" si="1496"/>
        <v>0.9</v>
      </c>
      <c r="NJ435" s="163">
        <f t="shared" ca="1" si="1495"/>
        <v>0.9</v>
      </c>
      <c r="NK435" s="163">
        <f t="shared" ca="1" si="1496"/>
        <v>0.75</v>
      </c>
      <c r="NL435" s="163">
        <f t="shared" ca="1" si="1495"/>
        <v>0.78142857142857147</v>
      </c>
      <c r="NM435" s="163">
        <f t="shared" ca="1" si="1495"/>
        <v>0.82499999999999996</v>
      </c>
      <c r="NN435" s="163">
        <f t="shared" ca="1" si="1496"/>
        <v>0.875</v>
      </c>
      <c r="NO435" s="163">
        <f t="shared" ca="1" si="1496"/>
        <v>0.9</v>
      </c>
      <c r="NP435" s="163">
        <f t="shared" ca="1" si="1495"/>
        <v>0.9</v>
      </c>
      <c r="NQ435" s="163">
        <f t="shared" ca="1" si="1496"/>
        <v>0.75</v>
      </c>
      <c r="NR435" s="163">
        <f t="shared" ca="1" si="1495"/>
        <v>0.78142857142857147</v>
      </c>
      <c r="NS435" s="163">
        <f t="shared" ca="1" si="1495"/>
        <v>0.82499999999999996</v>
      </c>
      <c r="NT435" s="163">
        <f t="shared" ca="1" si="1496"/>
        <v>0.875</v>
      </c>
      <c r="NU435" s="163">
        <f t="shared" ca="1" si="1496"/>
        <v>0.9</v>
      </c>
      <c r="NV435" s="163">
        <f t="shared" ca="1" si="1495"/>
        <v>0.9</v>
      </c>
      <c r="NW435" s="163">
        <f t="shared" ca="1" si="1496"/>
        <v>0.75</v>
      </c>
      <c r="NX435" s="163">
        <f t="shared" ca="1" si="1495"/>
        <v>0.78142857142857147</v>
      </c>
      <c r="NY435" s="163">
        <f t="shared" ca="1" si="1495"/>
        <v>0.82499999999999996</v>
      </c>
      <c r="NZ435" s="163">
        <f t="shared" ca="1" si="1496"/>
        <v>0.875</v>
      </c>
      <c r="OA435" s="163">
        <f t="shared" ca="1" si="1496"/>
        <v>0.9</v>
      </c>
      <c r="OB435" s="163">
        <f t="shared" ref="MY435:OU444" ca="1" si="1515">OFFSET(OB$5,$B435,0)</f>
        <v>0.9</v>
      </c>
      <c r="OC435" s="163">
        <f t="shared" ca="1" si="1515"/>
        <v>0.75</v>
      </c>
      <c r="OD435" s="163">
        <f t="shared" ca="1" si="1515"/>
        <v>0.78142857142857147</v>
      </c>
      <c r="OE435" s="163">
        <f t="shared" ca="1" si="1515"/>
        <v>0.82499999999999996</v>
      </c>
      <c r="OF435" s="163">
        <f t="shared" ca="1" si="1515"/>
        <v>0.875</v>
      </c>
      <c r="OG435" s="163">
        <f t="shared" ca="1" si="1515"/>
        <v>0.9</v>
      </c>
      <c r="OH435" s="163">
        <f t="shared" ca="1" si="1515"/>
        <v>0.9</v>
      </c>
      <c r="OI435" s="163">
        <f t="shared" ca="1" si="1515"/>
        <v>0.75</v>
      </c>
      <c r="OJ435" s="163">
        <f t="shared" ca="1" si="1515"/>
        <v>0.76904761904761909</v>
      </c>
      <c r="OK435" s="163">
        <f t="shared" ca="1" si="1515"/>
        <v>0.82000000000000006</v>
      </c>
      <c r="OL435" s="163">
        <f t="shared" ca="1" si="1515"/>
        <v>0.875</v>
      </c>
      <c r="OM435" s="163">
        <f t="shared" ca="1" si="1515"/>
        <v>0.9</v>
      </c>
      <c r="ON435" s="163">
        <f t="shared" ca="1" si="1515"/>
        <v>0.90000000000000013</v>
      </c>
      <c r="OO435" s="163">
        <f t="shared" ca="1" si="1515"/>
        <v>0.75</v>
      </c>
      <c r="OP435" s="163">
        <f t="shared" ca="1" si="1515"/>
        <v>0.76904761904761909</v>
      </c>
      <c r="OQ435" s="163">
        <f t="shared" ca="1" si="1515"/>
        <v>0.82000000000000006</v>
      </c>
      <c r="OR435" s="163">
        <f t="shared" ca="1" si="1515"/>
        <v>0.875</v>
      </c>
      <c r="OS435" s="163">
        <f t="shared" ca="1" si="1515"/>
        <v>0.9</v>
      </c>
      <c r="OT435" s="163">
        <f t="shared" ca="1" si="1515"/>
        <v>0.9</v>
      </c>
      <c r="OU435" s="163">
        <f t="shared" ca="1" si="1515"/>
        <v>0.875</v>
      </c>
      <c r="OV435" s="161">
        <f t="shared" si="1464"/>
        <v>1</v>
      </c>
      <c r="OW435" s="161">
        <f t="shared" ca="1" si="1465"/>
        <v>1</v>
      </c>
      <c r="OX435" s="161" t="str">
        <f t="shared" ca="1" si="1466"/>
        <v>-</v>
      </c>
      <c r="OY435" s="163" t="str">
        <f t="shared" ca="1" si="1467"/>
        <v>-</v>
      </c>
      <c r="OZ435" s="161" t="str">
        <f t="shared" ca="1" si="1468"/>
        <v>-</v>
      </c>
      <c r="PA435" s="161" t="str">
        <f t="shared" ca="1" si="1469"/>
        <v>-</v>
      </c>
      <c r="PB435" s="163">
        <f t="shared" ca="1" si="1490"/>
        <v>0</v>
      </c>
      <c r="PC435" s="27">
        <v>0</v>
      </c>
    </row>
    <row r="436" spans="1:419" s="143" customFormat="1" hidden="1" outlineLevel="1">
      <c r="A436" s="121">
        <f t="shared" si="14"/>
        <v>431</v>
      </c>
      <c r="B436" s="121">
        <f t="shared" si="1500"/>
        <v>13</v>
      </c>
      <c r="C436" s="143">
        <f t="shared" si="1476"/>
        <v>1002</v>
      </c>
      <c r="D436" s="143" t="s">
        <v>884</v>
      </c>
      <c r="E436" s="143" t="b">
        <f t="shared" si="1430"/>
        <v>0</v>
      </c>
      <c r="F436" s="143" t="b">
        <v>0</v>
      </c>
      <c r="G436" s="143" t="b">
        <f t="shared" si="1471"/>
        <v>0</v>
      </c>
      <c r="H436" s="139">
        <f t="shared" ca="1" si="1491"/>
        <v>3</v>
      </c>
      <c r="I436" s="32">
        <v>2</v>
      </c>
      <c r="J436" s="32">
        <v>5</v>
      </c>
      <c r="K436" s="139">
        <f t="shared" ca="1" si="1491"/>
        <v>1</v>
      </c>
      <c r="L436" s="139">
        <f t="shared" ca="1" si="1491"/>
        <v>1</v>
      </c>
      <c r="M436" s="139">
        <f t="shared" ca="1" si="1491"/>
        <v>1</v>
      </c>
      <c r="N436" s="139">
        <f t="shared" ca="1" si="1491"/>
        <v>1</v>
      </c>
      <c r="O436" s="139">
        <f t="shared" ca="1" si="1491"/>
        <v>1</v>
      </c>
      <c r="P436" s="139">
        <f t="shared" ca="1" si="1491"/>
        <v>1</v>
      </c>
      <c r="Q436" s="139">
        <f t="shared" ca="1" si="1491"/>
        <v>1</v>
      </c>
      <c r="R436" s="139">
        <f t="shared" ca="1" si="1491"/>
        <v>2</v>
      </c>
      <c r="S436" s="139">
        <v>3</v>
      </c>
      <c r="T436" s="139">
        <v>3</v>
      </c>
      <c r="U436" s="139">
        <v>3</v>
      </c>
      <c r="V436" s="139">
        <v>3</v>
      </c>
      <c r="W436" s="32">
        <v>3</v>
      </c>
      <c r="X436" s="139">
        <f t="shared" ca="1" si="1491"/>
        <v>1</v>
      </c>
      <c r="Y436" s="139">
        <f t="shared" ca="1" si="1491"/>
        <v>1</v>
      </c>
      <c r="Z436" s="139">
        <f t="shared" ca="1" si="1491"/>
        <v>1</v>
      </c>
      <c r="AA436" s="139">
        <f t="shared" ca="1" si="1491"/>
        <v>1</v>
      </c>
      <c r="AB436" s="139">
        <f t="shared" ca="1" si="1491"/>
        <v>1</v>
      </c>
      <c r="AC436" s="139">
        <f t="shared" ca="1" si="1506"/>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00019 Yield DSP RiskCRRA-high CropgrazeFALSE Yield1.15 (F33N11)</v>
      </c>
      <c r="AF436" s="10" t="str">
        <f ca="1">IF(COUNTIF(AE$5:AE436,AE436)=1,"-","Dup")</f>
        <v>-</v>
      </c>
      <c r="AG436" s="10"/>
      <c r="AH436" s="163" t="str">
        <f t="shared" ca="1" si="1482"/>
        <v>-</v>
      </c>
      <c r="AI436" s="163" t="str">
        <f t="shared" ca="1" si="1482"/>
        <v>-</v>
      </c>
      <c r="AJ436" s="163" t="str">
        <f t="shared" ca="1" si="1482"/>
        <v>-</v>
      </c>
      <c r="AK436" s="163" t="str">
        <f t="shared" ca="1" si="1482"/>
        <v>-</v>
      </c>
      <c r="AL436" s="163" t="str">
        <f t="shared" ca="1" si="1482"/>
        <v>-</v>
      </c>
      <c r="AM436" s="163" t="b">
        <f t="shared" ca="1" si="1482"/>
        <v>1</v>
      </c>
      <c r="AN436" s="10"/>
      <c r="AO436" s="161" t="b">
        <f t="shared" si="1483"/>
        <v>0</v>
      </c>
      <c r="AP436" s="161" t="str">
        <f t="shared" si="1483"/>
        <v>-</v>
      </c>
      <c r="AQ436" s="161" t="b">
        <f t="shared" si="1483"/>
        <v>0</v>
      </c>
      <c r="AR436" s="161" t="b">
        <f t="shared" si="1483"/>
        <v>1</v>
      </c>
      <c r="AS436" s="161" t="b">
        <f t="shared" si="1483"/>
        <v>1</v>
      </c>
      <c r="AT436" s="161" t="b">
        <f t="shared" si="1483"/>
        <v>0</v>
      </c>
      <c r="AU436" s="161">
        <f t="shared" ca="1" si="1433"/>
        <v>0</v>
      </c>
      <c r="AV436" s="161" t="b">
        <f t="shared" si="1497"/>
        <v>1</v>
      </c>
      <c r="AW436" s="161" t="b">
        <f t="shared" si="1497"/>
        <v>1</v>
      </c>
      <c r="AX436" s="161">
        <f t="shared" si="1497"/>
        <v>2</v>
      </c>
      <c r="AY436" s="161" t="str">
        <f t="shared" si="1497"/>
        <v>-</v>
      </c>
      <c r="AZ436" s="161">
        <f t="shared" si="1497"/>
        <v>0.9</v>
      </c>
      <c r="BA436" s="10"/>
      <c r="BB436" s="161" t="b">
        <f t="shared" si="1435"/>
        <v>1</v>
      </c>
      <c r="BC436" s="163" t="b">
        <f t="shared" ca="1" si="1436"/>
        <v>1</v>
      </c>
      <c r="BD436" s="163" t="b">
        <f t="shared" ca="1" si="1436"/>
        <v>1</v>
      </c>
      <c r="BE436" s="162">
        <f t="shared" ca="1" si="1437"/>
        <v>3210</v>
      </c>
      <c r="BF436" s="163" t="str">
        <f t="shared" ca="1" si="1505"/>
        <v>-</v>
      </c>
      <c r="BG436" s="163" t="str">
        <f t="shared" ca="1" si="1505"/>
        <v>-</v>
      </c>
      <c r="BH436" s="163" t="str">
        <f t="shared" ca="1" si="1505"/>
        <v>-</v>
      </c>
      <c r="BI436" s="163" t="str">
        <f t="shared" ca="1" si="1505"/>
        <v>-</v>
      </c>
      <c r="BJ436" s="163" t="str">
        <f t="shared" ca="1" si="1505"/>
        <v>-</v>
      </c>
      <c r="BK436" s="163">
        <f t="shared" ca="1" si="1505"/>
        <v>1</v>
      </c>
      <c r="BL436" s="163">
        <f t="shared" ca="1" si="1505"/>
        <v>1</v>
      </c>
      <c r="BM436" s="163" t="str">
        <f t="shared" ca="1" si="1505"/>
        <v>-</v>
      </c>
      <c r="BN436" s="163" t="str">
        <f t="shared" ca="1" si="1505"/>
        <v>-</v>
      </c>
      <c r="BO436" s="163" t="b">
        <f t="shared" ca="1" si="1439"/>
        <v>0</v>
      </c>
      <c r="BP436" s="163" t="b">
        <f t="shared" ca="1" si="1439"/>
        <v>0</v>
      </c>
      <c r="BQ436" s="163" t="b">
        <f t="shared" ca="1" si="1439"/>
        <v>0</v>
      </c>
      <c r="BR436" s="163" t="b">
        <f t="shared" ca="1" si="1439"/>
        <v>0</v>
      </c>
      <c r="BS436" s="163" t="b">
        <f t="shared" ca="1" si="1439"/>
        <v>0</v>
      </c>
      <c r="BT436" s="163" t="b">
        <f t="shared" ca="1" si="1439"/>
        <v>0</v>
      </c>
      <c r="BU436" s="163" t="b">
        <f t="shared" ca="1" si="1439"/>
        <v>0</v>
      </c>
      <c r="BV436" s="163" t="b">
        <f t="shared" ca="1" si="1439"/>
        <v>0</v>
      </c>
      <c r="BW436" s="163" t="b">
        <f t="shared" ca="1" si="1439"/>
        <v>0</v>
      </c>
      <c r="BX436" s="163" t="str">
        <f t="shared" ca="1" si="1507"/>
        <v>-</v>
      </c>
      <c r="BY436" s="163" t="str">
        <f t="shared" ca="1" si="1508"/>
        <v>-</v>
      </c>
      <c r="BZ436" s="163" t="str">
        <f t="shared" ca="1" si="1508"/>
        <v>-</v>
      </c>
      <c r="CA436" s="163" t="str">
        <f t="shared" ca="1" si="1508"/>
        <v>-</v>
      </c>
      <c r="CB436" s="163" t="str">
        <f t="shared" ca="1" si="1508"/>
        <v>-</v>
      </c>
      <c r="CC436" s="163" t="str">
        <f t="shared" ca="1" si="1508"/>
        <v>-</v>
      </c>
      <c r="CD436" s="163" t="str">
        <f t="shared" ca="1" si="1508"/>
        <v>-</v>
      </c>
      <c r="CE436" s="163" t="str">
        <f t="shared" ca="1" si="1508"/>
        <v>-</v>
      </c>
      <c r="CF436" s="163" t="str">
        <f t="shared" ca="1" si="1508"/>
        <v>-</v>
      </c>
      <c r="CG436" s="163" t="str">
        <f t="shared" ca="1" si="1507"/>
        <v>-</v>
      </c>
      <c r="CH436" s="163" t="str">
        <f t="shared" ca="1" si="1507"/>
        <v>-</v>
      </c>
      <c r="CI436" s="163" t="str">
        <f t="shared" ca="1" si="1507"/>
        <v>-</v>
      </c>
      <c r="CJ436" s="163" t="str">
        <f t="shared" ca="1" si="1507"/>
        <v>-</v>
      </c>
      <c r="CK436" s="163" t="str">
        <f t="shared" ca="1" si="1507"/>
        <v>-</v>
      </c>
      <c r="CL436" s="163" t="str">
        <f t="shared" ca="1" si="1507"/>
        <v>-</v>
      </c>
      <c r="CM436" s="163" t="str">
        <f t="shared" ca="1" si="1507"/>
        <v>-</v>
      </c>
      <c r="CN436" s="163" t="str">
        <f t="shared" ca="1" si="1507"/>
        <v>-</v>
      </c>
      <c r="CO436" s="163" t="str">
        <f t="shared" ca="1" si="1507"/>
        <v>-</v>
      </c>
      <c r="CP436" s="163" t="str">
        <f t="shared" ca="1" si="1507"/>
        <v>-</v>
      </c>
      <c r="CQ436" s="163" t="str">
        <f t="shared" ca="1" si="1507"/>
        <v>-</v>
      </c>
      <c r="CR436" s="163" t="str">
        <f t="shared" ca="1" si="1507"/>
        <v>-</v>
      </c>
      <c r="CS436" s="163" t="str">
        <f t="shared" ca="1" si="1507"/>
        <v>-</v>
      </c>
      <c r="CT436" s="163" t="str">
        <f t="shared" ca="1" si="1507"/>
        <v>-</v>
      </c>
      <c r="CU436" s="163" t="str">
        <f t="shared" ca="1" si="1507"/>
        <v>-</v>
      </c>
      <c r="CV436" s="163" t="str">
        <f t="shared" ca="1" si="1507"/>
        <v>-</v>
      </c>
      <c r="CW436" s="163" t="str">
        <f t="shared" ca="1" si="1507"/>
        <v>-</v>
      </c>
      <c r="CX436" s="163" t="str">
        <f t="shared" ca="1" si="1507"/>
        <v>-</v>
      </c>
      <c r="CY436" s="163" t="str">
        <f t="shared" ca="1" si="1507"/>
        <v>-</v>
      </c>
      <c r="CZ436" s="163" t="str">
        <f t="shared" ca="1" si="1507"/>
        <v>-</v>
      </c>
      <c r="DA436" s="163" t="str">
        <f t="shared" ca="1" si="1507"/>
        <v>-</v>
      </c>
      <c r="DB436" s="163" t="str">
        <f t="shared" ca="1" si="1507"/>
        <v>-</v>
      </c>
      <c r="DC436" s="163" t="str">
        <f t="shared" ca="1" si="1507"/>
        <v>-</v>
      </c>
      <c r="DD436" s="163" t="str">
        <f t="shared" ca="1" si="1509"/>
        <v>-</v>
      </c>
      <c r="DE436" s="163" t="str">
        <f t="shared" ca="1" si="1509"/>
        <v>-</v>
      </c>
      <c r="DF436" s="163" t="str">
        <f t="shared" ca="1" si="1509"/>
        <v>-</v>
      </c>
      <c r="DG436" s="163" t="str">
        <f t="shared" ca="1" si="1509"/>
        <v>-</v>
      </c>
      <c r="DH436" s="163" t="str">
        <f t="shared" ca="1" si="1509"/>
        <v>-</v>
      </c>
      <c r="DI436" s="163" t="str">
        <f t="shared" ca="1" si="1509"/>
        <v>-</v>
      </c>
      <c r="DJ436" s="163" t="str">
        <f t="shared" ca="1" si="1509"/>
        <v>-</v>
      </c>
      <c r="DK436" s="163" t="str">
        <f t="shared" ca="1" si="1509"/>
        <v>-</v>
      </c>
      <c r="DL436" s="10"/>
      <c r="DM436" s="163" t="str">
        <f t="shared" ca="1" si="1505"/>
        <v>-</v>
      </c>
      <c r="DN436" s="163" t="str">
        <f t="shared" ca="1" si="1505"/>
        <v>-</v>
      </c>
      <c r="DO436" s="163" t="str">
        <f t="shared" ca="1" si="1505"/>
        <v>-</v>
      </c>
      <c r="DP436" s="163" t="str">
        <f t="shared" ca="1" si="1505"/>
        <v>-</v>
      </c>
      <c r="DQ436" s="163" t="str">
        <f t="shared" ca="1" si="1505"/>
        <v>-</v>
      </c>
      <c r="DR436" s="163" t="str">
        <f t="shared" ca="1" si="1505"/>
        <v>-</v>
      </c>
      <c r="DS436" s="163" t="str">
        <f t="shared" ca="1" si="1505"/>
        <v>-</v>
      </c>
      <c r="DT436" s="163" t="str">
        <f t="shared" ca="1" si="1505"/>
        <v>-</v>
      </c>
      <c r="DU436" s="163" t="str">
        <f t="shared" ca="1" si="1505"/>
        <v>-</v>
      </c>
      <c r="DV436" s="163" t="str">
        <f t="shared" ca="1" si="1505"/>
        <v>-</v>
      </c>
      <c r="DW436" s="163" t="str">
        <f t="shared" ca="1" si="1505"/>
        <v>-</v>
      </c>
      <c r="DX436" s="161" t="str" cm="1">
        <f t="array" aca="1" ref="DX436" ca="1">INDEX(i.rev,$K436,DX$15)</f>
        <v>-</v>
      </c>
      <c r="DY436" s="161" t="str" cm="1">
        <f t="array" aca="1" ref="DY436" ca="1">INDEX(i.rev,$K436,DY$15)</f>
        <v>-</v>
      </c>
      <c r="DZ436" s="161" t="str" cm="1">
        <f t="array" aca="1" ref="DZ436" ca="1">INDEX(i.rev,$K436,DZ$15)</f>
        <v>-</v>
      </c>
      <c r="EA436" s="161" t="str" cm="1">
        <f t="array" aca="1" ref="EA436" ca="1">INDEX(i.rev,$K436,EA$15)</f>
        <v>-</v>
      </c>
      <c r="EB436" s="161" t="str" cm="1">
        <f t="array" aca="1" ref="EB436" ca="1">INDEX(i.rev,$K436,EB$15)</f>
        <v>-</v>
      </c>
      <c r="EC436" s="161" t="str" cm="1">
        <f t="array" aca="1" ref="EC436" ca="1">INDEX(i.rev,$K436,EC$15)</f>
        <v>-</v>
      </c>
      <c r="ED436" s="161" t="str" cm="1">
        <f t="array" aca="1" ref="ED436" ca="1">INDEX(i.rev,$K436,ED$15)</f>
        <v>-</v>
      </c>
      <c r="EE436" s="161" t="str" cm="1">
        <f t="array" aca="1" ref="EE436" ca="1">INDEX(i.rev,$K436,EE$15)</f>
        <v>-</v>
      </c>
      <c r="EF436" s="161" t="str" cm="1">
        <f t="array" aca="1" ref="EF436" ca="1">INDEX(i.rev,$K436,EF$15)</f>
        <v>-</v>
      </c>
      <c r="EG436" s="161" t="str" cm="1">
        <f t="array" aca="1" ref="EG436" ca="1">INDEX(i.rev,$K436,EG$15)</f>
        <v>-</v>
      </c>
      <c r="EH436" s="10"/>
      <c r="EI436" s="163" t="str">
        <f t="shared" ref="EI436:GC441" ca="1" si="1516">OFFSET(EI$5,$B436,0)</f>
        <v>-</v>
      </c>
      <c r="EJ436" s="163" t="str">
        <f t="shared" ca="1" si="1516"/>
        <v>-</v>
      </c>
      <c r="EK436" s="163" t="str">
        <f t="shared" ca="1" si="1516"/>
        <v>-</v>
      </c>
      <c r="EL436" s="163" t="str">
        <f t="shared" ca="1" si="1516"/>
        <v>-</v>
      </c>
      <c r="EM436" s="163" t="str">
        <f t="shared" ca="1" si="1516"/>
        <v>-</v>
      </c>
      <c r="EN436" s="163" t="str">
        <f t="shared" ca="1" si="1516"/>
        <v>-</v>
      </c>
      <c r="EO436" s="163" t="str">
        <f t="shared" ca="1" si="1516"/>
        <v>-</v>
      </c>
      <c r="EP436" s="163" t="str">
        <f t="shared" ca="1" si="1516"/>
        <v>-</v>
      </c>
      <c r="EQ436" s="163">
        <f t="shared" ca="1" si="1516"/>
        <v>1</v>
      </c>
      <c r="ER436" s="163">
        <f t="shared" ca="1" si="1516"/>
        <v>1</v>
      </c>
      <c r="ES436" s="163">
        <f t="shared" ca="1" si="1516"/>
        <v>0</v>
      </c>
      <c r="ET436" s="163" t="str">
        <f t="shared" ca="1" si="1516"/>
        <v>-</v>
      </c>
      <c r="EU436" s="163" t="str">
        <f t="shared" ca="1" si="1516"/>
        <v>-</v>
      </c>
      <c r="EV436" s="163" t="str">
        <f t="shared" ca="1" si="1516"/>
        <v>-</v>
      </c>
      <c r="EW436" s="163" t="str">
        <f t="shared" ca="1" si="1516"/>
        <v>-</v>
      </c>
      <c r="EX436" s="163" t="str">
        <f t="shared" ca="1" si="1516"/>
        <v>-</v>
      </c>
      <c r="EY436" s="163" t="str">
        <f t="shared" ca="1" si="1516"/>
        <v>-</v>
      </c>
      <c r="EZ436" s="163" t="str">
        <f t="shared" ca="1" si="1516"/>
        <v>-</v>
      </c>
      <c r="FA436" s="163">
        <f t="shared" ca="1" si="1516"/>
        <v>0</v>
      </c>
      <c r="FB436" s="163" t="str">
        <f t="shared" ca="1" si="1516"/>
        <v>-</v>
      </c>
      <c r="FC436" s="163" t="str">
        <f t="shared" ca="1" si="1516"/>
        <v>-</v>
      </c>
      <c r="FD436" s="163" t="str">
        <f t="shared" ca="1" si="1516"/>
        <v>-</v>
      </c>
      <c r="FE436" s="163" t="str">
        <f t="shared" ca="1" si="1516"/>
        <v>-</v>
      </c>
      <c r="FF436" s="163" t="str">
        <f t="shared" ca="1" si="1516"/>
        <v>-</v>
      </c>
      <c r="FG436" s="163">
        <f t="shared" ca="1" si="1516"/>
        <v>0</v>
      </c>
      <c r="FH436" s="163">
        <f t="shared" ca="1" si="1514"/>
        <v>0</v>
      </c>
      <c r="FI436" s="163">
        <f t="shared" ca="1" si="1514"/>
        <v>0</v>
      </c>
      <c r="FJ436" s="163">
        <f t="shared" ca="1" si="1514"/>
        <v>0</v>
      </c>
      <c r="FK436" s="163">
        <f t="shared" ca="1" si="1514"/>
        <v>0</v>
      </c>
      <c r="FL436" s="163">
        <f t="shared" ca="1" si="1514"/>
        <v>0</v>
      </c>
      <c r="FM436" s="163">
        <f t="shared" ca="1" si="1514"/>
        <v>0</v>
      </c>
      <c r="FN436" s="163" t="str">
        <f t="shared" ca="1" si="1514"/>
        <v>-</v>
      </c>
      <c r="FO436" s="163" t="str">
        <f t="shared" ca="1" si="1514"/>
        <v>-</v>
      </c>
      <c r="FP436" s="163" t="str">
        <f t="shared" ca="1" si="1514"/>
        <v>-</v>
      </c>
      <c r="FQ436" s="163" t="str">
        <f t="shared" ca="1" si="1514"/>
        <v>-</v>
      </c>
      <c r="FR436" s="163" t="str">
        <f t="shared" ca="1" si="1514"/>
        <v>-</v>
      </c>
      <c r="FS436" s="163" t="str">
        <f t="shared" ca="1" si="1514"/>
        <v>-</v>
      </c>
      <c r="FT436" s="163" t="str">
        <f t="shared" ca="1" si="1514"/>
        <v>-</v>
      </c>
      <c r="FU436" s="163" t="str">
        <f t="shared" ca="1" si="1514"/>
        <v>-</v>
      </c>
      <c r="FV436" s="163" t="str">
        <f t="shared" ca="1" si="1514"/>
        <v>-</v>
      </c>
      <c r="FW436" s="163" t="str">
        <f t="shared" ca="1" si="1514"/>
        <v>-</v>
      </c>
      <c r="FX436" s="163" t="str">
        <f t="shared" ca="1" si="1514"/>
        <v>-</v>
      </c>
      <c r="FY436" s="10"/>
      <c r="FZ436" s="163">
        <f t="shared" ca="1" si="1514"/>
        <v>1</v>
      </c>
      <c r="GA436" s="163" t="str">
        <f t="shared" ca="1" si="1514"/>
        <v>-</v>
      </c>
      <c r="GB436" s="163" t="str">
        <f t="shared" ca="1" si="1514"/>
        <v>-</v>
      </c>
      <c r="GC436" s="163" t="str">
        <f t="shared" ca="1" si="1514"/>
        <v>-</v>
      </c>
      <c r="GD436" s="163" t="str">
        <f t="shared" ca="1" si="1484"/>
        <v>-</v>
      </c>
      <c r="GE436" s="163" t="b">
        <f t="shared" ca="1" si="1484"/>
        <v>0</v>
      </c>
      <c r="GF436" s="163" t="str">
        <f t="shared" ca="1" si="1484"/>
        <v>-</v>
      </c>
      <c r="GG436" s="163">
        <f t="shared" ca="1" si="1484"/>
        <v>0</v>
      </c>
      <c r="GH436" s="163" t="str">
        <f t="shared" ca="1" si="1484"/>
        <v>-</v>
      </c>
      <c r="GI436" s="161" cm="1">
        <f t="array" aca="1" ref="GI436" ca="1">INDEX(i.rev,$K436,GI$15)</f>
        <v>1</v>
      </c>
      <c r="GJ436" s="163">
        <f t="shared" ca="1" si="1485"/>
        <v>0</v>
      </c>
      <c r="GK436" s="163">
        <f t="shared" ca="1" si="1485"/>
        <v>1</v>
      </c>
      <c r="GL436" s="163">
        <f t="shared" ca="1" si="1485"/>
        <v>0</v>
      </c>
      <c r="GM436" s="163">
        <f t="shared" ca="1" si="1485"/>
        <v>1</v>
      </c>
      <c r="GN436" s="163">
        <f t="shared" ca="1" si="1485"/>
        <v>1</v>
      </c>
      <c r="GO436" s="163">
        <f t="shared" ca="1" si="1485"/>
        <v>1</v>
      </c>
      <c r="GP436" s="163">
        <f t="shared" ca="1" si="1485"/>
        <v>0</v>
      </c>
      <c r="GQ436" s="163">
        <f t="shared" ca="1" si="1485"/>
        <v>0</v>
      </c>
      <c r="GR436" s="163">
        <f t="shared" ca="1" si="1485"/>
        <v>0</v>
      </c>
      <c r="GS436" s="163">
        <f t="shared" ca="1" si="1485"/>
        <v>0</v>
      </c>
      <c r="GT436" s="163">
        <f t="shared" ca="1" si="1485"/>
        <v>0</v>
      </c>
      <c r="GU436" s="163">
        <f t="shared" ca="1" si="1485"/>
        <v>0</v>
      </c>
      <c r="GV436" s="163">
        <f t="shared" ca="1" si="1485"/>
        <v>0</v>
      </c>
      <c r="GW436" s="163">
        <f t="shared" ca="1" si="1485"/>
        <v>0</v>
      </c>
      <c r="GX436" s="163">
        <f t="shared" ca="1" si="1485"/>
        <v>0</v>
      </c>
      <c r="GY436" s="163">
        <f t="shared" ca="1" si="1485"/>
        <v>0</v>
      </c>
      <c r="GZ436" s="161" cm="1">
        <f t="array" aca="1" ref="GZ436" ca="1">INDEX(i.rev,$K436,GZ$15)</f>
        <v>0</v>
      </c>
      <c r="HA436" s="163">
        <f t="shared" ca="1" si="1446"/>
        <v>0</v>
      </c>
      <c r="HB436" s="161" cm="1">
        <f t="array" aca="1" ref="HB436" ca="1">INDEX(i.rev,$K436,HB$15)</f>
        <v>1</v>
      </c>
      <c r="HC436" s="163">
        <f t="shared" ca="1" si="1502"/>
        <v>0</v>
      </c>
      <c r="HD436" s="163">
        <f t="shared" ca="1" si="1502"/>
        <v>0</v>
      </c>
      <c r="HE436" s="163">
        <f t="shared" ca="1" si="1502"/>
        <v>0</v>
      </c>
      <c r="HF436" s="163">
        <f t="shared" ca="1" si="1502"/>
        <v>0</v>
      </c>
      <c r="HG436" s="163">
        <f t="shared" ca="1" si="1502"/>
        <v>0</v>
      </c>
      <c r="HH436" s="163">
        <f t="shared" ca="1" si="1502"/>
        <v>0</v>
      </c>
      <c r="HI436" s="163">
        <f t="shared" ca="1" si="1502"/>
        <v>0</v>
      </c>
      <c r="HJ436" s="10"/>
      <c r="HK436" s="163" t="str">
        <f t="shared" ca="1" si="1502"/>
        <v>-</v>
      </c>
      <c r="HL436" s="163" t="str">
        <f t="shared" ca="1" si="1502"/>
        <v>-</v>
      </c>
      <c r="HM436" s="163" t="str">
        <f t="shared" ca="1" si="1502"/>
        <v>-</v>
      </c>
      <c r="HN436" s="163" t="str">
        <f t="shared" ca="1" si="1502"/>
        <v>-</v>
      </c>
      <c r="HO436" s="163" t="str">
        <f t="shared" ca="1" si="1498"/>
        <v>-</v>
      </c>
      <c r="HP436" s="161" t="b">
        <f t="shared" ca="1" si="1486"/>
        <v>0</v>
      </c>
      <c r="HQ436" s="161" t="b">
        <f t="shared" ca="1" si="1486"/>
        <v>0</v>
      </c>
      <c r="HR436" s="161" t="b">
        <f t="shared" ca="1" si="1486"/>
        <v>1</v>
      </c>
      <c r="HS436" s="163">
        <f t="shared" ca="1" si="1502"/>
        <v>0</v>
      </c>
      <c r="HT436" s="161">
        <f t="shared" ca="1" si="1487"/>
        <v>1</v>
      </c>
      <c r="HU436" s="161">
        <f t="shared" ca="1" si="1487"/>
        <v>1</v>
      </c>
      <c r="HV436" s="163" t="str">
        <f t="shared" ca="1" si="1502"/>
        <v>-</v>
      </c>
      <c r="HW436" s="163" t="str">
        <f t="shared" ca="1" si="1502"/>
        <v>-</v>
      </c>
      <c r="HX436" s="163" t="str">
        <f t="shared" ca="1" si="1502"/>
        <v>-</v>
      </c>
      <c r="HY436" s="163" t="str">
        <f t="shared" ca="1" si="1502"/>
        <v>-</v>
      </c>
      <c r="HZ436" s="163" t="str">
        <f t="shared" ca="1" si="1502"/>
        <v>-</v>
      </c>
      <c r="IA436" s="163" t="str">
        <f t="shared" ca="1" si="1502"/>
        <v>-</v>
      </c>
      <c r="IB436" s="163" t="str">
        <f t="shared" ca="1" si="1502"/>
        <v>-</v>
      </c>
      <c r="IC436" s="163" t="str">
        <f t="shared" ca="1" si="1502"/>
        <v>-</v>
      </c>
      <c r="ID436" s="163" t="str">
        <f t="shared" ca="1" si="1502"/>
        <v>-</v>
      </c>
      <c r="IE436" s="163" t="b">
        <f t="shared" ca="1" si="1502"/>
        <v>1</v>
      </c>
      <c r="IF436" s="163" t="str">
        <f t="shared" ca="1" si="1502"/>
        <v>-</v>
      </c>
      <c r="IG436" s="163" t="str">
        <f t="shared" ca="1" si="1502"/>
        <v>-</v>
      </c>
      <c r="IH436" s="163" t="str">
        <f t="shared" ca="1" si="1502"/>
        <v>-</v>
      </c>
      <c r="II436" s="163" t="b">
        <f t="shared" ca="1" si="1488"/>
        <v>1</v>
      </c>
      <c r="IJ436" s="163">
        <f t="shared" ca="1" si="1488"/>
        <v>0</v>
      </c>
      <c r="IK436" s="163" t="str">
        <f t="shared" ca="1" si="1488"/>
        <v>-</v>
      </c>
      <c r="IL436" s="163" t="str">
        <f t="shared" ca="1" si="1488"/>
        <v>-</v>
      </c>
      <c r="IM436" s="163" t="str">
        <f t="shared" ca="1" si="1488"/>
        <v>-</v>
      </c>
      <c r="IN436" s="163" t="str">
        <f t="shared" ca="1" si="1488"/>
        <v>-</v>
      </c>
      <c r="IO436" s="163" t="str">
        <f t="shared" ca="1" si="1488"/>
        <v>-</v>
      </c>
      <c r="IP436" s="163">
        <f t="shared" ca="1" si="1488"/>
        <v>0</v>
      </c>
      <c r="IQ436" s="163" t="str">
        <f t="shared" ca="1" si="1488"/>
        <v>-</v>
      </c>
      <c r="IR436" s="163" t="str">
        <f t="shared" ca="1" si="1488"/>
        <v>-</v>
      </c>
      <c r="IS436" s="163" t="str">
        <f t="shared" ca="1" si="1488"/>
        <v>-</v>
      </c>
      <c r="IT436" s="163">
        <f t="shared" ca="1" si="1488"/>
        <v>500</v>
      </c>
      <c r="IU436" s="163">
        <f t="shared" ca="1" si="1488"/>
        <v>500</v>
      </c>
      <c r="IV436" s="163" t="str">
        <f t="shared" ca="1" si="1488"/>
        <v>-</v>
      </c>
      <c r="IW436" s="163" t="str">
        <f t="shared" ca="1" si="1488"/>
        <v>-</v>
      </c>
      <c r="IX436" s="163" t="str">
        <f t="shared" ca="1" si="1488"/>
        <v>-</v>
      </c>
      <c r="IY436" s="163" t="str">
        <f t="shared" ca="1" si="1489"/>
        <v>-</v>
      </c>
      <c r="IZ436" s="163" t="str">
        <f t="shared" ca="1" si="1510"/>
        <v>-</v>
      </c>
      <c r="JA436" s="163" t="str">
        <f t="shared" ca="1" si="1510"/>
        <v>-</v>
      </c>
      <c r="JB436" s="163" t="str">
        <f t="shared" ca="1" si="1510"/>
        <v>-</v>
      </c>
      <c r="JC436" s="163" t="str">
        <f t="shared" ca="1" si="1510"/>
        <v>-</v>
      </c>
      <c r="JD436" s="163" t="str">
        <f t="shared" ca="1" si="1510"/>
        <v>-</v>
      </c>
      <c r="JE436" s="163" t="str">
        <f t="shared" ca="1" si="1510"/>
        <v>-</v>
      </c>
      <c r="JF436" s="163" t="str">
        <f t="shared" ca="1" si="1510"/>
        <v>-</v>
      </c>
      <c r="JG436" s="163" t="str">
        <f t="shared" ca="1" si="1510"/>
        <v>-</v>
      </c>
      <c r="JH436" s="163" t="str">
        <f t="shared" ca="1" si="1510"/>
        <v>-</v>
      </c>
      <c r="JI436" s="163" t="str">
        <f t="shared" ca="1" si="1510"/>
        <v>-</v>
      </c>
      <c r="JJ436" s="163" t="str">
        <f t="shared" ca="1" si="1510"/>
        <v>-</v>
      </c>
      <c r="JK436" s="163" t="str">
        <f t="shared" ca="1" si="1510"/>
        <v>-</v>
      </c>
      <c r="JL436" s="163" t="str">
        <f t="shared" ca="1" si="1510"/>
        <v>-</v>
      </c>
      <c r="JM436" s="163" t="str">
        <f t="shared" ca="1" si="1510"/>
        <v>-</v>
      </c>
      <c r="JN436" s="163" t="str">
        <f t="shared" ca="1" si="1511"/>
        <v>-</v>
      </c>
      <c r="JO436" s="163" t="str">
        <f t="shared" ca="1" si="1511"/>
        <v>-</v>
      </c>
      <c r="JP436" s="163" t="str">
        <f t="shared" ca="1" si="1511"/>
        <v>-</v>
      </c>
      <c r="JQ436" s="163" t="str">
        <f t="shared" ca="1" si="1511"/>
        <v>-</v>
      </c>
      <c r="JR436" s="163" t="str">
        <f t="shared" ca="1" si="1511"/>
        <v>-</v>
      </c>
      <c r="JS436" s="163" t="str">
        <f t="shared" ca="1" si="1510"/>
        <v>-</v>
      </c>
      <c r="JT436" s="163" t="str">
        <f t="shared" ca="1" si="1510"/>
        <v>-</v>
      </c>
      <c r="JU436" s="163" t="str">
        <f t="shared" ca="1" si="1510"/>
        <v>-</v>
      </c>
      <c r="JV436" s="163" t="str">
        <f t="shared" ca="1" si="1510"/>
        <v>-</v>
      </c>
      <c r="JW436" s="163" t="str">
        <f t="shared" ca="1" si="1510"/>
        <v>-</v>
      </c>
      <c r="JX436" s="163" t="str">
        <f t="shared" ca="1" si="1489"/>
        <v>-</v>
      </c>
      <c r="JY436" s="163" t="str">
        <f t="shared" ca="1" si="1512"/>
        <v>-</v>
      </c>
      <c r="JZ436" s="163" t="str">
        <f t="shared" ca="1" si="1512"/>
        <v>-</v>
      </c>
      <c r="KA436" s="163" t="str">
        <f t="shared" ca="1" si="1512"/>
        <v>-</v>
      </c>
      <c r="KB436" s="163" t="str">
        <f t="shared" ca="1" si="1512"/>
        <v>-</v>
      </c>
      <c r="KC436" s="163" t="str">
        <f t="shared" ca="1" si="1512"/>
        <v>-</v>
      </c>
      <c r="KD436" s="163" t="str">
        <f t="shared" ca="1" si="1512"/>
        <v>-</v>
      </c>
      <c r="KE436" s="163" t="str">
        <f t="shared" ca="1" si="1512"/>
        <v>-</v>
      </c>
      <c r="KF436" s="163" t="str">
        <f t="shared" ca="1" si="1512"/>
        <v>-</v>
      </c>
      <c r="KG436" s="163" t="str">
        <f t="shared" ca="1" si="1512"/>
        <v>-</v>
      </c>
      <c r="KH436" s="163" t="str">
        <f t="shared" ca="1" si="1512"/>
        <v>-</v>
      </c>
      <c r="KI436" s="163" t="str">
        <f t="shared" ca="1" si="1512"/>
        <v>-</v>
      </c>
      <c r="KJ436" s="163" t="str">
        <f t="shared" ca="1" si="1512"/>
        <v>-</v>
      </c>
      <c r="KK436" s="163" t="str">
        <f t="shared" ca="1" si="1512"/>
        <v>-</v>
      </c>
      <c r="KL436" s="163" t="str">
        <f t="shared" ca="1" si="1512"/>
        <v>-</v>
      </c>
      <c r="KM436" s="163" t="str">
        <f t="shared" ca="1" si="1512"/>
        <v>-</v>
      </c>
      <c r="KN436" s="163" t="str">
        <f t="shared" ca="1" si="1512"/>
        <v>-</v>
      </c>
      <c r="KO436" s="163" t="str">
        <f t="shared" ca="1" si="1512"/>
        <v>-</v>
      </c>
      <c r="KP436" s="163" t="str">
        <f t="shared" ca="1" si="1512"/>
        <v>-</v>
      </c>
      <c r="KQ436" s="163" t="str">
        <f t="shared" ca="1" si="1512"/>
        <v>-</v>
      </c>
      <c r="KR436" s="163" t="str">
        <f t="shared" ca="1" si="1512"/>
        <v>-</v>
      </c>
      <c r="KS436" s="163" t="str">
        <f t="shared" ca="1" si="1512"/>
        <v>-</v>
      </c>
      <c r="KT436" s="163" t="str">
        <f t="shared" ca="1" si="1512"/>
        <v>-</v>
      </c>
      <c r="KU436" s="163" t="str">
        <f t="shared" ca="1" si="1512"/>
        <v>-</v>
      </c>
      <c r="KV436" s="163" t="str">
        <f t="shared" ca="1" si="1512"/>
        <v>-</v>
      </c>
      <c r="KW436" s="163" t="str">
        <f t="shared" ca="1" si="1512"/>
        <v>-</v>
      </c>
      <c r="KX436" s="163" t="str">
        <f t="shared" ca="1" si="1512"/>
        <v>-</v>
      </c>
      <c r="KY436" s="163" t="str">
        <f t="shared" ca="1" si="1512"/>
        <v>-</v>
      </c>
      <c r="KZ436" s="163" t="str">
        <f t="shared" ca="1" si="1512"/>
        <v>-</v>
      </c>
      <c r="LA436" s="163" t="str">
        <f t="shared" ca="1" si="1512"/>
        <v>-</v>
      </c>
      <c r="LB436" s="163" t="str">
        <f t="shared" ca="1" si="1512"/>
        <v>-</v>
      </c>
      <c r="LC436" s="163" t="str">
        <f t="shared" ca="1" si="1512"/>
        <v>-</v>
      </c>
      <c r="LD436" s="163" t="str">
        <f t="shared" ca="1" si="1512"/>
        <v>-</v>
      </c>
      <c r="LE436" s="163" t="str">
        <f t="shared" ca="1" si="1512"/>
        <v>-</v>
      </c>
      <c r="LF436" s="163" t="str">
        <f t="shared" ca="1" si="1512"/>
        <v>-</v>
      </c>
      <c r="LG436" s="163" t="str">
        <f t="shared" ca="1" si="1512"/>
        <v>-</v>
      </c>
      <c r="LH436" s="163" t="str">
        <f t="shared" ca="1" si="1512"/>
        <v>-</v>
      </c>
      <c r="LI436" s="163" t="str">
        <f t="shared" ca="1" si="1512"/>
        <v>-</v>
      </c>
      <c r="LJ436" s="163" t="str">
        <f t="shared" ca="1" si="1512"/>
        <v>-</v>
      </c>
      <c r="LK436" s="163" t="str">
        <f t="shared" ca="1" si="1512"/>
        <v>-</v>
      </c>
      <c r="LL436" s="163" t="str">
        <f t="shared" ca="1" si="1512"/>
        <v>-</v>
      </c>
      <c r="LM436" s="163" t="str">
        <f t="shared" ca="1" si="1512"/>
        <v>-</v>
      </c>
      <c r="LN436" s="163" t="str">
        <f t="shared" ca="1" si="1512"/>
        <v>-</v>
      </c>
      <c r="LO436" s="163" t="str">
        <f t="shared" ca="1" si="1489"/>
        <v>-</v>
      </c>
      <c r="LP436" s="163" t="str">
        <f t="shared" ca="1" si="1489"/>
        <v>-</v>
      </c>
      <c r="LQ436" s="163" t="str">
        <f t="shared" ca="1" si="1489"/>
        <v>-</v>
      </c>
      <c r="LR436" s="163" t="str">
        <f t="shared" ca="1" si="1489"/>
        <v>-</v>
      </c>
      <c r="LS436" s="163" t="str">
        <f t="shared" ca="1" si="1489"/>
        <v>-</v>
      </c>
      <c r="LT436" s="163" t="str">
        <f t="shared" ca="1" si="1489"/>
        <v>-</v>
      </c>
      <c r="LU436" s="163" t="str">
        <f t="shared" ca="1" si="1489"/>
        <v>-</v>
      </c>
      <c r="LV436" s="163" t="str">
        <f t="shared" ca="1" si="1489"/>
        <v>-</v>
      </c>
      <c r="LW436" s="163" t="str">
        <f t="shared" ca="1" si="1489"/>
        <v>-</v>
      </c>
      <c r="LX436" s="163" t="str">
        <f t="shared" ca="1" si="1489"/>
        <v>-</v>
      </c>
      <c r="LY436" s="10"/>
      <c r="LZ436" s="161">
        <f t="shared" ca="1" si="1455"/>
        <v>4.4999999999999998E-2</v>
      </c>
      <c r="MA436" s="161">
        <f t="shared" ca="1" si="1456"/>
        <v>4.4999999999999998E-2</v>
      </c>
      <c r="MB436" s="163">
        <f t="shared" ca="1" si="1490"/>
        <v>1</v>
      </c>
      <c r="MC436" s="163">
        <f t="shared" ca="1" si="1490"/>
        <v>0</v>
      </c>
      <c r="MD436" s="163">
        <f t="shared" ca="1" si="1490"/>
        <v>1</v>
      </c>
      <c r="ME436" s="163">
        <f t="shared" ca="1" si="1490"/>
        <v>1</v>
      </c>
      <c r="MF436" s="163">
        <f t="shared" ca="1" si="1490"/>
        <v>0</v>
      </c>
      <c r="MG436" s="163">
        <f t="shared" ca="1" si="1490"/>
        <v>70</v>
      </c>
      <c r="MH436" s="163">
        <f t="shared" ca="1" si="1490"/>
        <v>50</v>
      </c>
      <c r="MI436" s="163">
        <f t="shared" ca="1" si="1490"/>
        <v>85</v>
      </c>
      <c r="MJ436" s="163">
        <f t="shared" ca="1" si="1490"/>
        <v>50</v>
      </c>
      <c r="MK436" s="161">
        <f t="shared" ca="1" si="1458"/>
        <v>1</v>
      </c>
      <c r="ML436" s="161">
        <f t="shared" ca="1" si="1459"/>
        <v>1</v>
      </c>
      <c r="MM436" s="161">
        <f t="shared" ca="1" si="1460"/>
        <v>1</v>
      </c>
      <c r="MN436" s="161">
        <f t="shared" ca="1" si="1461"/>
        <v>1</v>
      </c>
      <c r="MO436" s="161">
        <f t="shared" ca="1" si="1461"/>
        <v>1</v>
      </c>
      <c r="MP436" s="163">
        <f t="shared" ca="1" si="1490"/>
        <v>1</v>
      </c>
      <c r="MQ436" s="10"/>
      <c r="MR436" s="163">
        <f t="shared" ca="1" si="1490"/>
        <v>1</v>
      </c>
      <c r="MS436" s="161">
        <f t="shared" ca="1" si="1462"/>
        <v>1</v>
      </c>
      <c r="MT436" s="163">
        <f t="shared" ca="1" si="1490"/>
        <v>0.75</v>
      </c>
      <c r="MU436" s="163">
        <f t="shared" ca="1" si="1490"/>
        <v>0.8</v>
      </c>
      <c r="MV436" s="163">
        <f t="shared" ca="1" si="1513"/>
        <v>0.82499999999999996</v>
      </c>
      <c r="MW436" s="163">
        <f t="shared" ca="1" si="1513"/>
        <v>0.875</v>
      </c>
      <c r="MX436" s="163">
        <f t="shared" ca="1" si="1490"/>
        <v>0.9</v>
      </c>
      <c r="MY436" s="163">
        <f t="shared" ca="1" si="1515"/>
        <v>0.75</v>
      </c>
      <c r="MZ436" s="163">
        <f t="shared" ca="1" si="1515"/>
        <v>0.78142857142857147</v>
      </c>
      <c r="NA436" s="163">
        <f t="shared" ca="1" si="1515"/>
        <v>0.82499999999999996</v>
      </c>
      <c r="NB436" s="163">
        <f t="shared" ca="1" si="1515"/>
        <v>0.875</v>
      </c>
      <c r="NC436" s="163">
        <f t="shared" ca="1" si="1515"/>
        <v>0.9</v>
      </c>
      <c r="ND436" s="163">
        <f t="shared" ca="1" si="1515"/>
        <v>0.9</v>
      </c>
      <c r="NE436" s="163">
        <f t="shared" ca="1" si="1515"/>
        <v>0.75</v>
      </c>
      <c r="NF436" s="163">
        <f t="shared" ca="1" si="1515"/>
        <v>0.78142857142857147</v>
      </c>
      <c r="NG436" s="163">
        <f t="shared" ca="1" si="1515"/>
        <v>0.82499999999999996</v>
      </c>
      <c r="NH436" s="163">
        <f t="shared" ca="1" si="1515"/>
        <v>0.875</v>
      </c>
      <c r="NI436" s="163">
        <f t="shared" ca="1" si="1515"/>
        <v>0.9</v>
      </c>
      <c r="NJ436" s="163">
        <f t="shared" ca="1" si="1515"/>
        <v>0.9</v>
      </c>
      <c r="NK436" s="163">
        <f t="shared" ca="1" si="1515"/>
        <v>0.75</v>
      </c>
      <c r="NL436" s="163">
        <f t="shared" ca="1" si="1515"/>
        <v>0.78142857142857147</v>
      </c>
      <c r="NM436" s="163">
        <f t="shared" ca="1" si="1515"/>
        <v>0.82499999999999996</v>
      </c>
      <c r="NN436" s="163">
        <f t="shared" ca="1" si="1515"/>
        <v>0.875</v>
      </c>
      <c r="NO436" s="163">
        <f t="shared" ca="1" si="1515"/>
        <v>0.9</v>
      </c>
      <c r="NP436" s="163">
        <f t="shared" ca="1" si="1515"/>
        <v>0.9</v>
      </c>
      <c r="NQ436" s="163">
        <f t="shared" ca="1" si="1515"/>
        <v>0.75</v>
      </c>
      <c r="NR436" s="163">
        <f t="shared" ca="1" si="1515"/>
        <v>0.78142857142857147</v>
      </c>
      <c r="NS436" s="163">
        <f t="shared" ca="1" si="1515"/>
        <v>0.82499999999999996</v>
      </c>
      <c r="NT436" s="163">
        <f t="shared" ca="1" si="1515"/>
        <v>0.875</v>
      </c>
      <c r="NU436" s="163">
        <f t="shared" ca="1" si="1515"/>
        <v>0.9</v>
      </c>
      <c r="NV436" s="163">
        <f t="shared" ca="1" si="1515"/>
        <v>0.9</v>
      </c>
      <c r="NW436" s="163">
        <f t="shared" ca="1" si="1515"/>
        <v>0.75</v>
      </c>
      <c r="NX436" s="163">
        <f t="shared" ca="1" si="1515"/>
        <v>0.78142857142857147</v>
      </c>
      <c r="NY436" s="163">
        <f t="shared" ca="1" si="1515"/>
        <v>0.82499999999999996</v>
      </c>
      <c r="NZ436" s="163">
        <f t="shared" ca="1" si="1515"/>
        <v>0.875</v>
      </c>
      <c r="OA436" s="163">
        <f t="shared" ca="1" si="1515"/>
        <v>0.9</v>
      </c>
      <c r="OB436" s="163">
        <f t="shared" ca="1" si="1515"/>
        <v>0.9</v>
      </c>
      <c r="OC436" s="163">
        <f t="shared" ca="1" si="1515"/>
        <v>0.75</v>
      </c>
      <c r="OD436" s="163">
        <f t="shared" ca="1" si="1515"/>
        <v>0.78142857142857147</v>
      </c>
      <c r="OE436" s="163">
        <f t="shared" ca="1" si="1515"/>
        <v>0.82499999999999996</v>
      </c>
      <c r="OF436" s="163">
        <f t="shared" ca="1" si="1515"/>
        <v>0.875</v>
      </c>
      <c r="OG436" s="163">
        <f t="shared" ca="1" si="1515"/>
        <v>0.9</v>
      </c>
      <c r="OH436" s="163">
        <f t="shared" ca="1" si="1515"/>
        <v>0.9</v>
      </c>
      <c r="OI436" s="163">
        <f t="shared" ca="1" si="1515"/>
        <v>0.75</v>
      </c>
      <c r="OJ436" s="163">
        <f t="shared" ca="1" si="1515"/>
        <v>0.76904761904761909</v>
      </c>
      <c r="OK436" s="163">
        <f t="shared" ca="1" si="1515"/>
        <v>0.82000000000000006</v>
      </c>
      <c r="OL436" s="163">
        <f t="shared" ca="1" si="1515"/>
        <v>0.875</v>
      </c>
      <c r="OM436" s="163">
        <f t="shared" ca="1" si="1515"/>
        <v>0.9</v>
      </c>
      <c r="ON436" s="163">
        <f t="shared" ca="1" si="1515"/>
        <v>0.90000000000000013</v>
      </c>
      <c r="OO436" s="163">
        <f t="shared" ca="1" si="1515"/>
        <v>0.75</v>
      </c>
      <c r="OP436" s="163">
        <f t="shared" ca="1" si="1515"/>
        <v>0.76904761904761909</v>
      </c>
      <c r="OQ436" s="163">
        <f t="shared" ca="1" si="1515"/>
        <v>0.82000000000000006</v>
      </c>
      <c r="OR436" s="163">
        <f t="shared" ca="1" si="1515"/>
        <v>0.875</v>
      </c>
      <c r="OS436" s="163">
        <f t="shared" ca="1" si="1515"/>
        <v>0.9</v>
      </c>
      <c r="OT436" s="163">
        <f t="shared" ca="1" si="1515"/>
        <v>0.9</v>
      </c>
      <c r="OU436" s="163">
        <f t="shared" ca="1" si="1515"/>
        <v>0.875</v>
      </c>
      <c r="OV436" s="161">
        <f t="shared" si="1464"/>
        <v>1.1499999999999999</v>
      </c>
      <c r="OW436" s="161">
        <f t="shared" ca="1" si="1465"/>
        <v>1</v>
      </c>
      <c r="OX436" s="161" t="str">
        <f t="shared" ca="1" si="1466"/>
        <v>-</v>
      </c>
      <c r="OY436" s="163" t="str">
        <f t="shared" ca="1" si="1467"/>
        <v>-</v>
      </c>
      <c r="OZ436" s="161" t="str">
        <f t="shared" ca="1" si="1468"/>
        <v>-</v>
      </c>
      <c r="PA436" s="161" t="str">
        <f t="shared" ca="1" si="1469"/>
        <v>-</v>
      </c>
      <c r="PB436" s="163">
        <f t="shared" ca="1" si="1490"/>
        <v>0</v>
      </c>
      <c r="PC436" s="27">
        <v>0</v>
      </c>
    </row>
    <row r="437" spans="1:419" s="143" customFormat="1" hidden="1" outlineLevel="1">
      <c r="A437" s="121">
        <f t="shared" si="14"/>
        <v>432</v>
      </c>
      <c r="B437" s="121">
        <f>$A$18</f>
        <v>13</v>
      </c>
      <c r="C437" s="143">
        <f t="shared" si="1476"/>
        <v>1002</v>
      </c>
      <c r="D437" s="143" t="s">
        <v>884</v>
      </c>
      <c r="E437" s="143" t="b">
        <f t="shared" si="1430"/>
        <v>1</v>
      </c>
      <c r="F437" s="143" t="b">
        <v>0</v>
      </c>
      <c r="G437" s="143" t="b">
        <f t="shared" si="1471"/>
        <v>1</v>
      </c>
      <c r="H437" s="139">
        <f t="shared" ca="1" si="1491"/>
        <v>3</v>
      </c>
      <c r="I437" s="32">
        <v>3</v>
      </c>
      <c r="J437" s="32">
        <v>1</v>
      </c>
      <c r="K437" s="139">
        <f t="shared" ca="1" si="1491"/>
        <v>1</v>
      </c>
      <c r="L437" s="139">
        <f t="shared" ca="1" si="1491"/>
        <v>1</v>
      </c>
      <c r="M437" s="139">
        <f t="shared" ca="1" si="1491"/>
        <v>1</v>
      </c>
      <c r="N437" s="139">
        <f t="shared" ca="1" si="1491"/>
        <v>1</v>
      </c>
      <c r="O437" s="139">
        <f t="shared" ca="1" si="1491"/>
        <v>1</v>
      </c>
      <c r="P437" s="139">
        <f t="shared" ca="1" si="1491"/>
        <v>1</v>
      </c>
      <c r="Q437" s="139">
        <f t="shared" ca="1" si="1491"/>
        <v>1</v>
      </c>
      <c r="R437" s="139">
        <f t="shared" ca="1" si="1491"/>
        <v>2</v>
      </c>
      <c r="S437" s="139">
        <v>1</v>
      </c>
      <c r="T437" s="139">
        <v>1</v>
      </c>
      <c r="U437" s="139">
        <v>1</v>
      </c>
      <c r="V437" s="139">
        <v>1</v>
      </c>
      <c r="W437" s="32">
        <v>1</v>
      </c>
      <c r="X437" s="139">
        <f t="shared" ca="1" si="1491"/>
        <v>1</v>
      </c>
      <c r="Y437" s="139">
        <f t="shared" ca="1" si="1491"/>
        <v>1</v>
      </c>
      <c r="Z437" s="139">
        <f t="shared" ca="1" si="1491"/>
        <v>1</v>
      </c>
      <c r="AA437" s="139">
        <f t="shared" ca="1" si="1491"/>
        <v>1</v>
      </c>
      <c r="AB437" s="139">
        <f t="shared" ca="1" si="1491"/>
        <v>1</v>
      </c>
      <c r="AC437" s="139">
        <f t="shared" ca="1" si="1506"/>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00020 Yield SQ CropgrazeFALSE (F33N11)</v>
      </c>
      <c r="AF437" s="10" t="str">
        <f ca="1">IF(COUNTIF(AE$5:AE437,AE437)=1,"-","Dup")</f>
        <v>-</v>
      </c>
      <c r="AG437" s="10"/>
      <c r="AH437" s="163" t="str">
        <f t="shared" ca="1" si="1482"/>
        <v>-</v>
      </c>
      <c r="AI437" s="163" t="str">
        <f t="shared" ca="1" si="1482"/>
        <v>-</v>
      </c>
      <c r="AJ437" s="163" t="str">
        <f t="shared" ca="1" si="1482"/>
        <v>-</v>
      </c>
      <c r="AK437" s="163" t="str">
        <f t="shared" ca="1" si="1482"/>
        <v>-</v>
      </c>
      <c r="AL437" s="163" t="str">
        <f t="shared" ca="1" si="1482"/>
        <v>-</v>
      </c>
      <c r="AM437" s="163" t="b">
        <f t="shared" ca="1" si="1482"/>
        <v>1</v>
      </c>
      <c r="AN437" s="10"/>
      <c r="AO437" s="161" t="b">
        <f t="shared" si="1483"/>
        <v>0</v>
      </c>
      <c r="AP437" s="161">
        <f t="shared" si="1483"/>
        <v>2</v>
      </c>
      <c r="AQ437" s="161" t="b">
        <f t="shared" si="1483"/>
        <v>0</v>
      </c>
      <c r="AR437" s="161" t="b">
        <f t="shared" si="1483"/>
        <v>1</v>
      </c>
      <c r="AS437" s="161" t="b">
        <f t="shared" si="1483"/>
        <v>1</v>
      </c>
      <c r="AT437" s="161" t="b">
        <f t="shared" si="1483"/>
        <v>0</v>
      </c>
      <c r="AU437" s="161">
        <f t="shared" ca="1" si="1433"/>
        <v>0</v>
      </c>
      <c r="AV437" s="161" t="b">
        <f t="shared" ref="AV437:AZ446" si="1517">INDEX(i.risk_aversion,$J437,AV$15)</f>
        <v>0</v>
      </c>
      <c r="AW437" s="161" t="b">
        <f t="shared" si="1517"/>
        <v>0</v>
      </c>
      <c r="AX437" s="161" t="str">
        <f t="shared" si="1517"/>
        <v>-</v>
      </c>
      <c r="AY437" s="161" t="str">
        <f t="shared" si="1517"/>
        <v>-</v>
      </c>
      <c r="AZ437" s="161" t="str">
        <f t="shared" si="1517"/>
        <v>-</v>
      </c>
      <c r="BA437" s="10"/>
      <c r="BB437" s="161" t="b">
        <f t="shared" si="1435"/>
        <v>1</v>
      </c>
      <c r="BC437" s="163" t="b">
        <f t="shared" ca="1" si="1436"/>
        <v>1</v>
      </c>
      <c r="BD437" s="163" t="b">
        <f t="shared" ca="1" si="1436"/>
        <v>1</v>
      </c>
      <c r="BE437" s="162">
        <f t="shared" ca="1" si="1437"/>
        <v>3210</v>
      </c>
      <c r="BF437" s="163" t="str">
        <f t="shared" ca="1" si="1505"/>
        <v>-</v>
      </c>
      <c r="BG437" s="163" t="str">
        <f t="shared" ca="1" si="1505"/>
        <v>-</v>
      </c>
      <c r="BH437" s="163" t="str">
        <f t="shared" ca="1" si="1505"/>
        <v>-</v>
      </c>
      <c r="BI437" s="163" t="str">
        <f t="shared" ca="1" si="1505"/>
        <v>-</v>
      </c>
      <c r="BJ437" s="163" t="str">
        <f t="shared" ca="1" si="1505"/>
        <v>-</v>
      </c>
      <c r="BK437" s="163">
        <f t="shared" ca="1" si="1505"/>
        <v>1</v>
      </c>
      <c r="BL437" s="163">
        <f t="shared" ca="1" si="1505"/>
        <v>1</v>
      </c>
      <c r="BM437" s="163" t="str">
        <f t="shared" ca="1" si="1505"/>
        <v>-</v>
      </c>
      <c r="BN437" s="163" t="str">
        <f t="shared" ca="1" si="1505"/>
        <v>-</v>
      </c>
      <c r="BO437" s="163" t="b">
        <f t="shared" ca="1" si="1439"/>
        <v>0</v>
      </c>
      <c r="BP437" s="163" t="b">
        <f t="shared" ca="1" si="1439"/>
        <v>0</v>
      </c>
      <c r="BQ437" s="163" t="b">
        <f t="shared" ca="1" si="1439"/>
        <v>0</v>
      </c>
      <c r="BR437" s="163" t="b">
        <f t="shared" ca="1" si="1439"/>
        <v>0</v>
      </c>
      <c r="BS437" s="163" t="b">
        <f t="shared" ca="1" si="1439"/>
        <v>0</v>
      </c>
      <c r="BT437" s="163" t="b">
        <f t="shared" ca="1" si="1439"/>
        <v>0</v>
      </c>
      <c r="BU437" s="163" t="b">
        <f t="shared" ca="1" si="1439"/>
        <v>0</v>
      </c>
      <c r="BV437" s="163" t="b">
        <f t="shared" ca="1" si="1439"/>
        <v>0</v>
      </c>
      <c r="BW437" s="163" t="b">
        <f t="shared" ca="1" si="1439"/>
        <v>0</v>
      </c>
      <c r="BX437" s="163" t="str">
        <f t="shared" ca="1" si="1507"/>
        <v>-</v>
      </c>
      <c r="BY437" s="163" t="str">
        <f t="shared" ca="1" si="1508"/>
        <v>-</v>
      </c>
      <c r="BZ437" s="163" t="str">
        <f t="shared" ca="1" si="1508"/>
        <v>-</v>
      </c>
      <c r="CA437" s="163" t="str">
        <f t="shared" ca="1" si="1508"/>
        <v>-</v>
      </c>
      <c r="CB437" s="163" t="str">
        <f t="shared" ca="1" si="1508"/>
        <v>-</v>
      </c>
      <c r="CC437" s="163" t="str">
        <f t="shared" ca="1" si="1508"/>
        <v>-</v>
      </c>
      <c r="CD437" s="163" t="str">
        <f t="shared" ca="1" si="1508"/>
        <v>-</v>
      </c>
      <c r="CE437" s="163" t="str">
        <f t="shared" ca="1" si="1508"/>
        <v>-</v>
      </c>
      <c r="CF437" s="163" t="str">
        <f t="shared" ca="1" si="1508"/>
        <v>-</v>
      </c>
      <c r="CG437" s="163" t="str">
        <f t="shared" ca="1" si="1507"/>
        <v>-</v>
      </c>
      <c r="CH437" s="163" t="str">
        <f t="shared" ca="1" si="1507"/>
        <v>-</v>
      </c>
      <c r="CI437" s="163" t="str">
        <f t="shared" ca="1" si="1507"/>
        <v>-</v>
      </c>
      <c r="CJ437" s="163" t="str">
        <f t="shared" ca="1" si="1507"/>
        <v>-</v>
      </c>
      <c r="CK437" s="163" t="str">
        <f t="shared" ca="1" si="1507"/>
        <v>-</v>
      </c>
      <c r="CL437" s="163" t="str">
        <f t="shared" ca="1" si="1507"/>
        <v>-</v>
      </c>
      <c r="CM437" s="163" t="str">
        <f t="shared" ca="1" si="1507"/>
        <v>-</v>
      </c>
      <c r="CN437" s="163" t="str">
        <f t="shared" ca="1" si="1507"/>
        <v>-</v>
      </c>
      <c r="CO437" s="163" t="str">
        <f t="shared" ca="1" si="1507"/>
        <v>-</v>
      </c>
      <c r="CP437" s="163" t="str">
        <f t="shared" ca="1" si="1507"/>
        <v>-</v>
      </c>
      <c r="CQ437" s="163" t="str">
        <f t="shared" ca="1" si="1507"/>
        <v>-</v>
      </c>
      <c r="CR437" s="163" t="str">
        <f t="shared" ca="1" si="1507"/>
        <v>-</v>
      </c>
      <c r="CS437" s="163" t="str">
        <f t="shared" ca="1" si="1507"/>
        <v>-</v>
      </c>
      <c r="CT437" s="163" t="str">
        <f t="shared" ca="1" si="1507"/>
        <v>-</v>
      </c>
      <c r="CU437" s="163" t="str">
        <f t="shared" ca="1" si="1507"/>
        <v>-</v>
      </c>
      <c r="CV437" s="163" t="str">
        <f t="shared" ca="1" si="1507"/>
        <v>-</v>
      </c>
      <c r="CW437" s="163" t="str">
        <f t="shared" ca="1" si="1507"/>
        <v>-</v>
      </c>
      <c r="CX437" s="163" t="str">
        <f t="shared" ca="1" si="1507"/>
        <v>-</v>
      </c>
      <c r="CY437" s="163" t="str">
        <f t="shared" ca="1" si="1507"/>
        <v>-</v>
      </c>
      <c r="CZ437" s="163" t="str">
        <f t="shared" ca="1" si="1507"/>
        <v>-</v>
      </c>
      <c r="DA437" s="163" t="str">
        <f t="shared" ca="1" si="1507"/>
        <v>-</v>
      </c>
      <c r="DB437" s="163" t="str">
        <f t="shared" ca="1" si="1507"/>
        <v>-</v>
      </c>
      <c r="DC437" s="163" t="str">
        <f t="shared" ca="1" si="1507"/>
        <v>-</v>
      </c>
      <c r="DD437" s="163" t="str">
        <f t="shared" ca="1" si="1509"/>
        <v>-</v>
      </c>
      <c r="DE437" s="163" t="str">
        <f t="shared" ca="1" si="1509"/>
        <v>-</v>
      </c>
      <c r="DF437" s="163" t="str">
        <f t="shared" ca="1" si="1509"/>
        <v>-</v>
      </c>
      <c r="DG437" s="163" t="str">
        <f t="shared" ca="1" si="1509"/>
        <v>-</v>
      </c>
      <c r="DH437" s="163" t="str">
        <f t="shared" ca="1" si="1509"/>
        <v>-</v>
      </c>
      <c r="DI437" s="163" t="str">
        <f t="shared" ca="1" si="1509"/>
        <v>-</v>
      </c>
      <c r="DJ437" s="163" t="str">
        <f t="shared" ca="1" si="1509"/>
        <v>-</v>
      </c>
      <c r="DK437" s="163" t="str">
        <f t="shared" ca="1" si="1509"/>
        <v>-</v>
      </c>
      <c r="DL437" s="10"/>
      <c r="DM437" s="163" t="str">
        <f t="shared" ca="1" si="1505"/>
        <v>-</v>
      </c>
      <c r="DN437" s="163" t="str">
        <f t="shared" ca="1" si="1505"/>
        <v>-</v>
      </c>
      <c r="DO437" s="163" t="str">
        <f t="shared" ca="1" si="1505"/>
        <v>-</v>
      </c>
      <c r="DP437" s="163" t="str">
        <f t="shared" ca="1" si="1505"/>
        <v>-</v>
      </c>
      <c r="DQ437" s="163" t="str">
        <f t="shared" ca="1" si="1505"/>
        <v>-</v>
      </c>
      <c r="DR437" s="163" t="str">
        <f t="shared" ca="1" si="1505"/>
        <v>-</v>
      </c>
      <c r="DS437" s="163" t="str">
        <f t="shared" ca="1" si="1505"/>
        <v>-</v>
      </c>
      <c r="DT437" s="163" t="str">
        <f t="shared" ca="1" si="1505"/>
        <v>-</v>
      </c>
      <c r="DU437" s="163" t="str">
        <f t="shared" ca="1" si="1505"/>
        <v>-</v>
      </c>
      <c r="DV437" s="163" t="str">
        <f t="shared" ca="1" si="1505"/>
        <v>-</v>
      </c>
      <c r="DW437" s="163" t="str">
        <f t="shared" ca="1" si="1505"/>
        <v>-</v>
      </c>
      <c r="DX437" s="161" t="str" cm="1">
        <f t="array" aca="1" ref="DX437" ca="1">INDEX(i.rev,$K437,DX$15)</f>
        <v>-</v>
      </c>
      <c r="DY437" s="161" t="str" cm="1">
        <f t="array" aca="1" ref="DY437" ca="1">INDEX(i.rev,$K437,DY$15)</f>
        <v>-</v>
      </c>
      <c r="DZ437" s="161" t="str" cm="1">
        <f t="array" aca="1" ref="DZ437" ca="1">INDEX(i.rev,$K437,DZ$15)</f>
        <v>-</v>
      </c>
      <c r="EA437" s="161" t="str" cm="1">
        <f t="array" aca="1" ref="EA437" ca="1">INDEX(i.rev,$K437,EA$15)</f>
        <v>-</v>
      </c>
      <c r="EB437" s="161" t="str" cm="1">
        <f t="array" aca="1" ref="EB437" ca="1">INDEX(i.rev,$K437,EB$15)</f>
        <v>-</v>
      </c>
      <c r="EC437" s="161" t="str" cm="1">
        <f t="array" aca="1" ref="EC437" ca="1">INDEX(i.rev,$K437,EC$15)</f>
        <v>-</v>
      </c>
      <c r="ED437" s="161" t="str" cm="1">
        <f t="array" aca="1" ref="ED437" ca="1">INDEX(i.rev,$K437,ED$15)</f>
        <v>-</v>
      </c>
      <c r="EE437" s="161" t="str" cm="1">
        <f t="array" aca="1" ref="EE437" ca="1">INDEX(i.rev,$K437,EE$15)</f>
        <v>-</v>
      </c>
      <c r="EF437" s="161" t="str" cm="1">
        <f t="array" aca="1" ref="EF437" ca="1">INDEX(i.rev,$K437,EF$15)</f>
        <v>-</v>
      </c>
      <c r="EG437" s="161" t="str" cm="1">
        <f t="array" aca="1" ref="EG437" ca="1">INDEX(i.rev,$K437,EG$15)</f>
        <v>-</v>
      </c>
      <c r="EH437" s="10"/>
      <c r="EI437" s="163" t="str">
        <f t="shared" ca="1" si="1516"/>
        <v>-</v>
      </c>
      <c r="EJ437" s="163" t="str">
        <f t="shared" ca="1" si="1516"/>
        <v>-</v>
      </c>
      <c r="EK437" s="163" t="str">
        <f t="shared" ca="1" si="1516"/>
        <v>-</v>
      </c>
      <c r="EL437" s="163" t="str">
        <f t="shared" ca="1" si="1516"/>
        <v>-</v>
      </c>
      <c r="EM437" s="163" t="str">
        <f t="shared" ca="1" si="1516"/>
        <v>-</v>
      </c>
      <c r="EN437" s="163" t="str">
        <f t="shared" ca="1" si="1516"/>
        <v>-</v>
      </c>
      <c r="EO437" s="163" t="str">
        <f t="shared" ca="1" si="1516"/>
        <v>-</v>
      </c>
      <c r="EP437" s="163" t="str">
        <f t="shared" ca="1" si="1516"/>
        <v>-</v>
      </c>
      <c r="EQ437" s="163">
        <f t="shared" ca="1" si="1516"/>
        <v>1</v>
      </c>
      <c r="ER437" s="163">
        <f t="shared" ca="1" si="1516"/>
        <v>1</v>
      </c>
      <c r="ES437" s="163">
        <f t="shared" ca="1" si="1516"/>
        <v>0</v>
      </c>
      <c r="ET437" s="163" t="str">
        <f t="shared" ca="1" si="1516"/>
        <v>-</v>
      </c>
      <c r="EU437" s="163" t="str">
        <f t="shared" ca="1" si="1516"/>
        <v>-</v>
      </c>
      <c r="EV437" s="163" t="str">
        <f t="shared" ca="1" si="1516"/>
        <v>-</v>
      </c>
      <c r="EW437" s="163" t="str">
        <f t="shared" ca="1" si="1516"/>
        <v>-</v>
      </c>
      <c r="EX437" s="163" t="str">
        <f t="shared" ca="1" si="1516"/>
        <v>-</v>
      </c>
      <c r="EY437" s="163" t="str">
        <f t="shared" ca="1" si="1516"/>
        <v>-</v>
      </c>
      <c r="EZ437" s="163" t="str">
        <f t="shared" ca="1" si="1516"/>
        <v>-</v>
      </c>
      <c r="FA437" s="163">
        <f t="shared" ca="1" si="1516"/>
        <v>0</v>
      </c>
      <c r="FB437" s="163" t="str">
        <f t="shared" ca="1" si="1516"/>
        <v>-</v>
      </c>
      <c r="FC437" s="163" t="str">
        <f t="shared" ca="1" si="1516"/>
        <v>-</v>
      </c>
      <c r="FD437" s="163" t="str">
        <f t="shared" ca="1" si="1516"/>
        <v>-</v>
      </c>
      <c r="FE437" s="163" t="str">
        <f t="shared" ca="1" si="1516"/>
        <v>-</v>
      </c>
      <c r="FF437" s="163" t="str">
        <f t="shared" ca="1" si="1516"/>
        <v>-</v>
      </c>
      <c r="FG437" s="163">
        <f t="shared" ca="1" si="1516"/>
        <v>0</v>
      </c>
      <c r="FH437" s="163">
        <f t="shared" ca="1" si="1516"/>
        <v>0</v>
      </c>
      <c r="FI437" s="163">
        <f t="shared" ca="1" si="1516"/>
        <v>0</v>
      </c>
      <c r="FJ437" s="163">
        <f t="shared" ca="1" si="1516"/>
        <v>0</v>
      </c>
      <c r="FK437" s="163">
        <f t="shared" ca="1" si="1516"/>
        <v>0</v>
      </c>
      <c r="FL437" s="163">
        <f t="shared" ca="1" si="1516"/>
        <v>0</v>
      </c>
      <c r="FM437" s="163">
        <f t="shared" ca="1" si="1516"/>
        <v>0</v>
      </c>
      <c r="FN437" s="163" t="str">
        <f t="shared" ca="1" si="1516"/>
        <v>-</v>
      </c>
      <c r="FO437" s="163" t="str">
        <f t="shared" ca="1" si="1516"/>
        <v>-</v>
      </c>
      <c r="FP437" s="163" t="str">
        <f t="shared" ca="1" si="1516"/>
        <v>-</v>
      </c>
      <c r="FQ437" s="163" t="str">
        <f t="shared" ca="1" si="1516"/>
        <v>-</v>
      </c>
      <c r="FR437" s="163" t="str">
        <f t="shared" ca="1" si="1516"/>
        <v>-</v>
      </c>
      <c r="FS437" s="163" t="str">
        <f t="shared" ca="1" si="1516"/>
        <v>-</v>
      </c>
      <c r="FT437" s="163" t="str">
        <f t="shared" ca="1" si="1516"/>
        <v>-</v>
      </c>
      <c r="FU437" s="163" t="str">
        <f t="shared" ca="1" si="1516"/>
        <v>-</v>
      </c>
      <c r="FV437" s="163" t="str">
        <f t="shared" ca="1" si="1516"/>
        <v>-</v>
      </c>
      <c r="FW437" s="163" t="str">
        <f t="shared" ca="1" si="1516"/>
        <v>-</v>
      </c>
      <c r="FX437" s="163" t="str">
        <f t="shared" ca="1" si="1516"/>
        <v>-</v>
      </c>
      <c r="FY437" s="10"/>
      <c r="FZ437" s="163">
        <f t="shared" ca="1" si="1516"/>
        <v>1</v>
      </c>
      <c r="GA437" s="163" t="str">
        <f t="shared" ca="1" si="1516"/>
        <v>-</v>
      </c>
      <c r="GB437" s="163" t="str">
        <f t="shared" ca="1" si="1516"/>
        <v>-</v>
      </c>
      <c r="GC437" s="163" t="str">
        <f t="shared" ca="1" si="1516"/>
        <v>-</v>
      </c>
      <c r="GD437" s="163" t="str">
        <f t="shared" ca="1" si="1484"/>
        <v>-</v>
      </c>
      <c r="GE437" s="163" t="b">
        <f t="shared" ca="1" si="1484"/>
        <v>0</v>
      </c>
      <c r="GF437" s="163" t="str">
        <f t="shared" ca="1" si="1484"/>
        <v>-</v>
      </c>
      <c r="GG437" s="163">
        <f t="shared" ca="1" si="1484"/>
        <v>0</v>
      </c>
      <c r="GH437" s="163" t="str">
        <f t="shared" ca="1" si="1484"/>
        <v>-</v>
      </c>
      <c r="GI437" s="161" cm="1">
        <f t="array" aca="1" ref="GI437" ca="1">INDEX(i.rev,$K437,GI$15)</f>
        <v>1</v>
      </c>
      <c r="GJ437" s="163">
        <f t="shared" ca="1" si="1485"/>
        <v>0</v>
      </c>
      <c r="GK437" s="163">
        <f t="shared" ca="1" si="1485"/>
        <v>1</v>
      </c>
      <c r="GL437" s="163">
        <f t="shared" ca="1" si="1485"/>
        <v>0</v>
      </c>
      <c r="GM437" s="163">
        <f t="shared" ca="1" si="1485"/>
        <v>1</v>
      </c>
      <c r="GN437" s="163">
        <f t="shared" ca="1" si="1485"/>
        <v>1</v>
      </c>
      <c r="GO437" s="163">
        <f t="shared" ca="1" si="1485"/>
        <v>1</v>
      </c>
      <c r="GP437" s="163">
        <f t="shared" ca="1" si="1485"/>
        <v>0</v>
      </c>
      <c r="GQ437" s="163">
        <f t="shared" ca="1" si="1485"/>
        <v>0</v>
      </c>
      <c r="GR437" s="163">
        <f t="shared" ca="1" si="1485"/>
        <v>0</v>
      </c>
      <c r="GS437" s="163">
        <f t="shared" ca="1" si="1485"/>
        <v>0</v>
      </c>
      <c r="GT437" s="163">
        <f t="shared" ca="1" si="1485"/>
        <v>0</v>
      </c>
      <c r="GU437" s="163">
        <f t="shared" ca="1" si="1485"/>
        <v>0</v>
      </c>
      <c r="GV437" s="163">
        <f t="shared" ca="1" si="1485"/>
        <v>0</v>
      </c>
      <c r="GW437" s="163">
        <f t="shared" ca="1" si="1485"/>
        <v>0</v>
      </c>
      <c r="GX437" s="163">
        <f t="shared" ca="1" si="1485"/>
        <v>0</v>
      </c>
      <c r="GY437" s="163">
        <f t="shared" ref="GY437" ca="1" si="1518">OFFSET(GY$5,$B437,0)</f>
        <v>0</v>
      </c>
      <c r="GZ437" s="161" cm="1">
        <f t="array" aca="1" ref="GZ437" ca="1">INDEX(i.rev,$K437,GZ$15)</f>
        <v>0</v>
      </c>
      <c r="HA437" s="163">
        <f t="shared" ca="1" si="1446"/>
        <v>0</v>
      </c>
      <c r="HB437" s="161" cm="1">
        <f t="array" aca="1" ref="HB437" ca="1">INDEX(i.rev,$K437,HB$15)</f>
        <v>1</v>
      </c>
      <c r="HC437" s="163">
        <f t="shared" ca="1" si="1502"/>
        <v>0</v>
      </c>
      <c r="HD437" s="163">
        <f t="shared" ca="1" si="1502"/>
        <v>0</v>
      </c>
      <c r="HE437" s="163">
        <f t="shared" ca="1" si="1502"/>
        <v>0</v>
      </c>
      <c r="HF437" s="163">
        <f t="shared" ca="1" si="1502"/>
        <v>0</v>
      </c>
      <c r="HG437" s="163">
        <f t="shared" ca="1" si="1502"/>
        <v>0</v>
      </c>
      <c r="HH437" s="163">
        <f t="shared" ca="1" si="1502"/>
        <v>0</v>
      </c>
      <c r="HI437" s="163">
        <f t="shared" ca="1" si="1502"/>
        <v>0</v>
      </c>
      <c r="HJ437" s="10"/>
      <c r="HK437" s="163" t="str">
        <f t="shared" ca="1" si="1502"/>
        <v>-</v>
      </c>
      <c r="HL437" s="163" t="str">
        <f t="shared" ca="1" si="1502"/>
        <v>-</v>
      </c>
      <c r="HM437" s="163" t="str">
        <f t="shared" ca="1" si="1502"/>
        <v>-</v>
      </c>
      <c r="HN437" s="163" t="str">
        <f t="shared" ca="1" si="1502"/>
        <v>-</v>
      </c>
      <c r="HO437" s="163" t="str">
        <f t="shared" ca="1" si="1498"/>
        <v>-</v>
      </c>
      <c r="HP437" s="161" t="b">
        <f t="shared" ca="1" si="1486"/>
        <v>0</v>
      </c>
      <c r="HQ437" s="161" t="b">
        <f t="shared" ca="1" si="1486"/>
        <v>0</v>
      </c>
      <c r="HR437" s="161" t="b">
        <f t="shared" ca="1" si="1486"/>
        <v>1</v>
      </c>
      <c r="HS437" s="163">
        <f t="shared" ca="1" si="1502"/>
        <v>0</v>
      </c>
      <c r="HT437" s="161">
        <f t="shared" ca="1" si="1487"/>
        <v>1</v>
      </c>
      <c r="HU437" s="161">
        <f t="shared" ca="1" si="1487"/>
        <v>1</v>
      </c>
      <c r="HV437" s="163" t="str">
        <f t="shared" ca="1" si="1502"/>
        <v>-</v>
      </c>
      <c r="HW437" s="163" t="str">
        <f t="shared" ca="1" si="1502"/>
        <v>-</v>
      </c>
      <c r="HX437" s="163" t="str">
        <f t="shared" ca="1" si="1502"/>
        <v>-</v>
      </c>
      <c r="HY437" s="163" t="str">
        <f t="shared" ca="1" si="1502"/>
        <v>-</v>
      </c>
      <c r="HZ437" s="163" t="str">
        <f t="shared" ca="1" si="1502"/>
        <v>-</v>
      </c>
      <c r="IA437" s="163" t="str">
        <f t="shared" ca="1" si="1502"/>
        <v>-</v>
      </c>
      <c r="IB437" s="163" t="str">
        <f t="shared" ca="1" si="1502"/>
        <v>-</v>
      </c>
      <c r="IC437" s="163" t="str">
        <f t="shared" ca="1" si="1502"/>
        <v>-</v>
      </c>
      <c r="ID437" s="163" t="str">
        <f t="shared" ca="1" si="1502"/>
        <v>-</v>
      </c>
      <c r="IE437" s="163" t="b">
        <f t="shared" ca="1" si="1502"/>
        <v>1</v>
      </c>
      <c r="IF437" s="163" t="str">
        <f t="shared" ca="1" si="1502"/>
        <v>-</v>
      </c>
      <c r="IG437" s="163" t="str">
        <f t="shared" ca="1" si="1502"/>
        <v>-</v>
      </c>
      <c r="IH437" s="163" t="str">
        <f ca="1">OFFSET(IH$5,$B437,0)</f>
        <v>-</v>
      </c>
      <c r="II437" s="163" t="b">
        <f t="shared" ca="1" si="1488"/>
        <v>1</v>
      </c>
      <c r="IJ437" s="163">
        <f ca="1">OFFSET(IJ$5,$B437,0)</f>
        <v>0</v>
      </c>
      <c r="IK437" s="163" t="str">
        <f t="shared" ca="1" si="1488"/>
        <v>-</v>
      </c>
      <c r="IL437" s="163" t="str">
        <f t="shared" ca="1" si="1488"/>
        <v>-</v>
      </c>
      <c r="IM437" s="163" t="str">
        <f t="shared" ca="1" si="1488"/>
        <v>-</v>
      </c>
      <c r="IN437" s="163" t="str">
        <f t="shared" ca="1" si="1488"/>
        <v>-</v>
      </c>
      <c r="IO437" s="163" t="str">
        <f t="shared" ca="1" si="1488"/>
        <v>-</v>
      </c>
      <c r="IP437" s="163">
        <f t="shared" ca="1" si="1488"/>
        <v>0</v>
      </c>
      <c r="IQ437" s="163" t="str">
        <f t="shared" ca="1" si="1488"/>
        <v>-</v>
      </c>
      <c r="IR437" s="163" t="str">
        <f t="shared" ca="1" si="1488"/>
        <v>-</v>
      </c>
      <c r="IS437" s="163" t="str">
        <f t="shared" ca="1" si="1488"/>
        <v>-</v>
      </c>
      <c r="IT437" s="163">
        <f t="shared" ca="1" si="1488"/>
        <v>500</v>
      </c>
      <c r="IU437" s="163">
        <f t="shared" ca="1" si="1488"/>
        <v>500</v>
      </c>
      <c r="IV437" s="163" t="str">
        <f t="shared" ca="1" si="1488"/>
        <v>-</v>
      </c>
      <c r="IW437" s="163" t="str">
        <f t="shared" ca="1" si="1488"/>
        <v>-</v>
      </c>
      <c r="IX437" s="163" t="str">
        <f t="shared" ca="1" si="1488"/>
        <v>-</v>
      </c>
      <c r="IY437" s="163" t="str">
        <f t="shared" ca="1" si="1489"/>
        <v>-</v>
      </c>
      <c r="IZ437" s="163" t="str">
        <f t="shared" ca="1" si="1510"/>
        <v>-</v>
      </c>
      <c r="JA437" s="163" t="str">
        <f t="shared" ca="1" si="1510"/>
        <v>-</v>
      </c>
      <c r="JB437" s="163" t="str">
        <f t="shared" ca="1" si="1510"/>
        <v>-</v>
      </c>
      <c r="JC437" s="163" t="str">
        <f t="shared" ca="1" si="1510"/>
        <v>-</v>
      </c>
      <c r="JD437" s="163" t="str">
        <f t="shared" ca="1" si="1510"/>
        <v>-</v>
      </c>
      <c r="JE437" s="163" t="str">
        <f t="shared" ca="1" si="1510"/>
        <v>-</v>
      </c>
      <c r="JF437" s="163" t="str">
        <f t="shared" ca="1" si="1510"/>
        <v>-</v>
      </c>
      <c r="JG437" s="163" t="str">
        <f t="shared" ca="1" si="1510"/>
        <v>-</v>
      </c>
      <c r="JH437" s="163" t="str">
        <f t="shared" ca="1" si="1510"/>
        <v>-</v>
      </c>
      <c r="JI437" s="163" t="str">
        <f t="shared" ca="1" si="1510"/>
        <v>-</v>
      </c>
      <c r="JJ437" s="163" t="str">
        <f t="shared" ca="1" si="1510"/>
        <v>-</v>
      </c>
      <c r="JK437" s="163" t="str">
        <f t="shared" ca="1" si="1510"/>
        <v>-</v>
      </c>
      <c r="JL437" s="163" t="str">
        <f t="shared" ca="1" si="1510"/>
        <v>-</v>
      </c>
      <c r="JM437" s="163" t="str">
        <f t="shared" ca="1" si="1510"/>
        <v>-</v>
      </c>
      <c r="JN437" s="163" t="str">
        <f t="shared" ca="1" si="1511"/>
        <v>-</v>
      </c>
      <c r="JO437" s="163" t="str">
        <f t="shared" ca="1" si="1511"/>
        <v>-</v>
      </c>
      <c r="JP437" s="163" t="str">
        <f t="shared" ca="1" si="1511"/>
        <v>-</v>
      </c>
      <c r="JQ437" s="163" t="str">
        <f t="shared" ca="1" si="1511"/>
        <v>-</v>
      </c>
      <c r="JR437" s="163" t="str">
        <f t="shared" ca="1" si="1511"/>
        <v>-</v>
      </c>
      <c r="JS437" s="163" t="str">
        <f t="shared" ca="1" si="1510"/>
        <v>-</v>
      </c>
      <c r="JT437" s="163" t="str">
        <f t="shared" ca="1" si="1510"/>
        <v>-</v>
      </c>
      <c r="JU437" s="163" t="str">
        <f t="shared" ca="1" si="1510"/>
        <v>-</v>
      </c>
      <c r="JV437" s="163" t="str">
        <f t="shared" ca="1" si="1510"/>
        <v>-</v>
      </c>
      <c r="JW437" s="163" t="str">
        <f t="shared" ca="1" si="1510"/>
        <v>-</v>
      </c>
      <c r="JX437" s="163" t="str">
        <f t="shared" ca="1" si="1489"/>
        <v>-</v>
      </c>
      <c r="JY437" s="163" t="str">
        <f t="shared" ca="1" si="1512"/>
        <v>-</v>
      </c>
      <c r="JZ437" s="163" t="str">
        <f t="shared" ca="1" si="1512"/>
        <v>-</v>
      </c>
      <c r="KA437" s="163" t="str">
        <f t="shared" ca="1" si="1512"/>
        <v>-</v>
      </c>
      <c r="KB437" s="163" t="str">
        <f t="shared" ca="1" si="1512"/>
        <v>-</v>
      </c>
      <c r="KC437" s="163" t="str">
        <f t="shared" ca="1" si="1512"/>
        <v>-</v>
      </c>
      <c r="KD437" s="163" t="str">
        <f t="shared" ca="1" si="1512"/>
        <v>-</v>
      </c>
      <c r="KE437" s="163" t="str">
        <f t="shared" ca="1" si="1512"/>
        <v>-</v>
      </c>
      <c r="KF437" s="163" t="str">
        <f t="shared" ca="1" si="1512"/>
        <v>-</v>
      </c>
      <c r="KG437" s="163" t="str">
        <f t="shared" ca="1" si="1512"/>
        <v>-</v>
      </c>
      <c r="KH437" s="163" t="str">
        <f t="shared" ca="1" si="1512"/>
        <v>-</v>
      </c>
      <c r="KI437" s="163" t="str">
        <f t="shared" ca="1" si="1512"/>
        <v>-</v>
      </c>
      <c r="KJ437" s="163" t="str">
        <f t="shared" ca="1" si="1512"/>
        <v>-</v>
      </c>
      <c r="KK437" s="163" t="str">
        <f t="shared" ca="1" si="1512"/>
        <v>-</v>
      </c>
      <c r="KL437" s="163" t="str">
        <f t="shared" ca="1" si="1512"/>
        <v>-</v>
      </c>
      <c r="KM437" s="163" t="str">
        <f t="shared" ca="1" si="1512"/>
        <v>-</v>
      </c>
      <c r="KN437" s="163" t="str">
        <f t="shared" ca="1" si="1512"/>
        <v>-</v>
      </c>
      <c r="KO437" s="163" t="str">
        <f t="shared" ca="1" si="1512"/>
        <v>-</v>
      </c>
      <c r="KP437" s="163" t="str">
        <f t="shared" ca="1" si="1512"/>
        <v>-</v>
      </c>
      <c r="KQ437" s="163" t="str">
        <f t="shared" ca="1" si="1512"/>
        <v>-</v>
      </c>
      <c r="KR437" s="163" t="str">
        <f t="shared" ca="1" si="1512"/>
        <v>-</v>
      </c>
      <c r="KS437" s="163" t="str">
        <f t="shared" ca="1" si="1512"/>
        <v>-</v>
      </c>
      <c r="KT437" s="163" t="str">
        <f t="shared" ca="1" si="1512"/>
        <v>-</v>
      </c>
      <c r="KU437" s="163" t="str">
        <f t="shared" ca="1" si="1512"/>
        <v>-</v>
      </c>
      <c r="KV437" s="163" t="str">
        <f t="shared" ca="1" si="1512"/>
        <v>-</v>
      </c>
      <c r="KW437" s="163" t="str">
        <f t="shared" ca="1" si="1512"/>
        <v>-</v>
      </c>
      <c r="KX437" s="163" t="str">
        <f t="shared" ca="1" si="1512"/>
        <v>-</v>
      </c>
      <c r="KY437" s="163" t="str">
        <f t="shared" ca="1" si="1512"/>
        <v>-</v>
      </c>
      <c r="KZ437" s="163" t="str">
        <f t="shared" ca="1" si="1512"/>
        <v>-</v>
      </c>
      <c r="LA437" s="163" t="str">
        <f t="shared" ca="1" si="1512"/>
        <v>-</v>
      </c>
      <c r="LB437" s="163" t="str">
        <f t="shared" ca="1" si="1512"/>
        <v>-</v>
      </c>
      <c r="LC437" s="163" t="str">
        <f t="shared" ca="1" si="1512"/>
        <v>-</v>
      </c>
      <c r="LD437" s="163" t="str">
        <f t="shared" ca="1" si="1512"/>
        <v>-</v>
      </c>
      <c r="LE437" s="163" t="str">
        <f t="shared" ca="1" si="1512"/>
        <v>-</v>
      </c>
      <c r="LF437" s="163" t="str">
        <f t="shared" ca="1" si="1512"/>
        <v>-</v>
      </c>
      <c r="LG437" s="163" t="str">
        <f t="shared" ca="1" si="1512"/>
        <v>-</v>
      </c>
      <c r="LH437" s="163" t="str">
        <f t="shared" ca="1" si="1512"/>
        <v>-</v>
      </c>
      <c r="LI437" s="163" t="str">
        <f t="shared" ca="1" si="1512"/>
        <v>-</v>
      </c>
      <c r="LJ437" s="163" t="str">
        <f t="shared" ca="1" si="1512"/>
        <v>-</v>
      </c>
      <c r="LK437" s="163" t="str">
        <f t="shared" ca="1" si="1512"/>
        <v>-</v>
      </c>
      <c r="LL437" s="163" t="str">
        <f t="shared" ca="1" si="1512"/>
        <v>-</v>
      </c>
      <c r="LM437" s="163" t="str">
        <f t="shared" ca="1" si="1512"/>
        <v>-</v>
      </c>
      <c r="LN437" s="163" t="str">
        <f t="shared" ca="1" si="1512"/>
        <v>-</v>
      </c>
      <c r="LO437" s="163" t="str">
        <f t="shared" ca="1" si="1489"/>
        <v>-</v>
      </c>
      <c r="LP437" s="163" t="str">
        <f t="shared" ca="1" si="1489"/>
        <v>-</v>
      </c>
      <c r="LQ437" s="163" t="str">
        <f t="shared" ca="1" si="1489"/>
        <v>-</v>
      </c>
      <c r="LR437" s="163" t="str">
        <f t="shared" ca="1" si="1489"/>
        <v>-</v>
      </c>
      <c r="LS437" s="163" t="str">
        <f t="shared" ca="1" si="1489"/>
        <v>-</v>
      </c>
      <c r="LT437" s="163" t="str">
        <f t="shared" ca="1" si="1489"/>
        <v>-</v>
      </c>
      <c r="LU437" s="163" t="str">
        <f t="shared" ca="1" si="1489"/>
        <v>-</v>
      </c>
      <c r="LV437" s="163" t="str">
        <f t="shared" ca="1" si="1489"/>
        <v>-</v>
      </c>
      <c r="LW437" s="163" t="str">
        <f t="shared" ca="1" si="1489"/>
        <v>-</v>
      </c>
      <c r="LX437" s="163" t="str">
        <f t="shared" ca="1" si="1489"/>
        <v>-</v>
      </c>
      <c r="LY437" s="10"/>
      <c r="LZ437" s="161">
        <f t="shared" ca="1" si="1455"/>
        <v>4.4999999999999998E-2</v>
      </c>
      <c r="MA437" s="161">
        <f t="shared" ca="1" si="1456"/>
        <v>4.4999999999999998E-2</v>
      </c>
      <c r="MB437" s="163">
        <f t="shared" ca="1" si="1490"/>
        <v>1</v>
      </c>
      <c r="MC437" s="163">
        <f t="shared" ca="1" si="1490"/>
        <v>0</v>
      </c>
      <c r="MD437" s="163">
        <f t="shared" ca="1" si="1490"/>
        <v>1</v>
      </c>
      <c r="ME437" s="163">
        <f t="shared" ca="1" si="1490"/>
        <v>1</v>
      </c>
      <c r="MF437" s="163">
        <f t="shared" ca="1" si="1490"/>
        <v>0</v>
      </c>
      <c r="MG437" s="163">
        <f t="shared" ca="1" si="1490"/>
        <v>70</v>
      </c>
      <c r="MH437" s="163">
        <f t="shared" ca="1" si="1490"/>
        <v>50</v>
      </c>
      <c r="MI437" s="163">
        <f t="shared" ca="1" si="1490"/>
        <v>85</v>
      </c>
      <c r="MJ437" s="163">
        <f t="shared" ca="1" si="1490"/>
        <v>50</v>
      </c>
      <c r="MK437" s="161">
        <f t="shared" ca="1" si="1458"/>
        <v>1</v>
      </c>
      <c r="ML437" s="161">
        <f t="shared" ca="1" si="1459"/>
        <v>1</v>
      </c>
      <c r="MM437" s="161">
        <f t="shared" ca="1" si="1460"/>
        <v>1</v>
      </c>
      <c r="MN437" s="161">
        <f t="shared" ca="1" si="1461"/>
        <v>1</v>
      </c>
      <c r="MO437" s="161">
        <f t="shared" ca="1" si="1461"/>
        <v>1</v>
      </c>
      <c r="MP437" s="163">
        <f t="shared" ca="1" si="1490"/>
        <v>1</v>
      </c>
      <c r="MQ437" s="10"/>
      <c r="MR437" s="163">
        <f t="shared" ca="1" si="1490"/>
        <v>1</v>
      </c>
      <c r="MS437" s="161">
        <f t="shared" ca="1" si="1462"/>
        <v>1</v>
      </c>
      <c r="MT437" s="163">
        <f t="shared" ca="1" si="1490"/>
        <v>0.75</v>
      </c>
      <c r="MU437" s="163">
        <f t="shared" ca="1" si="1490"/>
        <v>0.8</v>
      </c>
      <c r="MV437" s="163">
        <f t="shared" ca="1" si="1513"/>
        <v>0.82499999999999996</v>
      </c>
      <c r="MW437" s="163">
        <f t="shared" ca="1" si="1513"/>
        <v>0.875</v>
      </c>
      <c r="MX437" s="163">
        <f t="shared" ca="1" si="1490"/>
        <v>0.9</v>
      </c>
      <c r="MY437" s="163">
        <f t="shared" ca="1" si="1515"/>
        <v>0.75</v>
      </c>
      <c r="MZ437" s="163">
        <f t="shared" ca="1" si="1515"/>
        <v>0.78142857142857147</v>
      </c>
      <c r="NA437" s="163">
        <f t="shared" ca="1" si="1515"/>
        <v>0.82499999999999996</v>
      </c>
      <c r="NB437" s="163">
        <f t="shared" ca="1" si="1515"/>
        <v>0.875</v>
      </c>
      <c r="NC437" s="163">
        <f t="shared" ca="1" si="1515"/>
        <v>0.9</v>
      </c>
      <c r="ND437" s="163">
        <f t="shared" ca="1" si="1515"/>
        <v>0.9</v>
      </c>
      <c r="NE437" s="163">
        <f t="shared" ca="1" si="1515"/>
        <v>0.75</v>
      </c>
      <c r="NF437" s="163">
        <f t="shared" ca="1" si="1515"/>
        <v>0.78142857142857147</v>
      </c>
      <c r="NG437" s="163">
        <f t="shared" ca="1" si="1515"/>
        <v>0.82499999999999996</v>
      </c>
      <c r="NH437" s="163">
        <f t="shared" ca="1" si="1515"/>
        <v>0.875</v>
      </c>
      <c r="NI437" s="163">
        <f t="shared" ca="1" si="1515"/>
        <v>0.9</v>
      </c>
      <c r="NJ437" s="163">
        <f t="shared" ca="1" si="1515"/>
        <v>0.9</v>
      </c>
      <c r="NK437" s="163">
        <f t="shared" ca="1" si="1515"/>
        <v>0.75</v>
      </c>
      <c r="NL437" s="163">
        <f t="shared" ca="1" si="1515"/>
        <v>0.78142857142857147</v>
      </c>
      <c r="NM437" s="163">
        <f t="shared" ca="1" si="1515"/>
        <v>0.82499999999999996</v>
      </c>
      <c r="NN437" s="163">
        <f t="shared" ca="1" si="1515"/>
        <v>0.875</v>
      </c>
      <c r="NO437" s="163">
        <f t="shared" ca="1" si="1515"/>
        <v>0.9</v>
      </c>
      <c r="NP437" s="163">
        <f t="shared" ca="1" si="1515"/>
        <v>0.9</v>
      </c>
      <c r="NQ437" s="163">
        <f t="shared" ca="1" si="1515"/>
        <v>0.75</v>
      </c>
      <c r="NR437" s="163">
        <f t="shared" ca="1" si="1515"/>
        <v>0.78142857142857147</v>
      </c>
      <c r="NS437" s="163">
        <f t="shared" ca="1" si="1515"/>
        <v>0.82499999999999996</v>
      </c>
      <c r="NT437" s="163">
        <f t="shared" ca="1" si="1515"/>
        <v>0.875</v>
      </c>
      <c r="NU437" s="163">
        <f t="shared" ca="1" si="1515"/>
        <v>0.9</v>
      </c>
      <c r="NV437" s="163">
        <f t="shared" ca="1" si="1515"/>
        <v>0.9</v>
      </c>
      <c r="NW437" s="163">
        <f t="shared" ca="1" si="1515"/>
        <v>0.75</v>
      </c>
      <c r="NX437" s="163">
        <f t="shared" ca="1" si="1515"/>
        <v>0.78142857142857147</v>
      </c>
      <c r="NY437" s="163">
        <f t="shared" ca="1" si="1515"/>
        <v>0.82499999999999996</v>
      </c>
      <c r="NZ437" s="163">
        <f t="shared" ca="1" si="1515"/>
        <v>0.875</v>
      </c>
      <c r="OA437" s="163">
        <f t="shared" ca="1" si="1515"/>
        <v>0.9</v>
      </c>
      <c r="OB437" s="163">
        <f t="shared" ca="1" si="1515"/>
        <v>0.9</v>
      </c>
      <c r="OC437" s="163">
        <f t="shared" ca="1" si="1515"/>
        <v>0.75</v>
      </c>
      <c r="OD437" s="163">
        <f t="shared" ca="1" si="1515"/>
        <v>0.78142857142857147</v>
      </c>
      <c r="OE437" s="163">
        <f t="shared" ca="1" si="1515"/>
        <v>0.82499999999999996</v>
      </c>
      <c r="OF437" s="163">
        <f t="shared" ca="1" si="1515"/>
        <v>0.875</v>
      </c>
      <c r="OG437" s="163">
        <f t="shared" ca="1" si="1515"/>
        <v>0.9</v>
      </c>
      <c r="OH437" s="163">
        <f t="shared" ca="1" si="1515"/>
        <v>0.9</v>
      </c>
      <c r="OI437" s="163">
        <f t="shared" ca="1" si="1515"/>
        <v>0.75</v>
      </c>
      <c r="OJ437" s="163">
        <f t="shared" ca="1" si="1515"/>
        <v>0.76904761904761909</v>
      </c>
      <c r="OK437" s="163">
        <f t="shared" ca="1" si="1515"/>
        <v>0.82000000000000006</v>
      </c>
      <c r="OL437" s="163">
        <f t="shared" ca="1" si="1515"/>
        <v>0.875</v>
      </c>
      <c r="OM437" s="163">
        <f t="shared" ca="1" si="1515"/>
        <v>0.9</v>
      </c>
      <c r="ON437" s="163">
        <f t="shared" ca="1" si="1515"/>
        <v>0.90000000000000013</v>
      </c>
      <c r="OO437" s="163">
        <f t="shared" ca="1" si="1515"/>
        <v>0.75</v>
      </c>
      <c r="OP437" s="163">
        <f t="shared" ca="1" si="1515"/>
        <v>0.76904761904761909</v>
      </c>
      <c r="OQ437" s="163">
        <f t="shared" ca="1" si="1515"/>
        <v>0.82000000000000006</v>
      </c>
      <c r="OR437" s="163">
        <f t="shared" ca="1" si="1515"/>
        <v>0.875</v>
      </c>
      <c r="OS437" s="163">
        <f t="shared" ca="1" si="1515"/>
        <v>0.9</v>
      </c>
      <c r="OT437" s="163">
        <f t="shared" ca="1" si="1515"/>
        <v>0.9</v>
      </c>
      <c r="OU437" s="163">
        <f t="shared" ca="1" si="1515"/>
        <v>0.875</v>
      </c>
      <c r="OV437" s="161">
        <f t="shared" si="1464"/>
        <v>1</v>
      </c>
      <c r="OW437" s="161">
        <f t="shared" ca="1" si="1465"/>
        <v>1</v>
      </c>
      <c r="OX437" s="161" t="str">
        <f t="shared" ca="1" si="1466"/>
        <v>-</v>
      </c>
      <c r="OY437" s="163" t="str">
        <f t="shared" ca="1" si="1467"/>
        <v>-</v>
      </c>
      <c r="OZ437" s="161" t="str">
        <f t="shared" ca="1" si="1468"/>
        <v>-</v>
      </c>
      <c r="PA437" s="161" t="str">
        <f t="shared" ca="1" si="1469"/>
        <v>-</v>
      </c>
      <c r="PB437" s="163">
        <f t="shared" ref="PB437" ca="1" si="1519">OFFSET(PB$5,$B437,0)</f>
        <v>0</v>
      </c>
      <c r="PC437" s="27">
        <v>0</v>
      </c>
    </row>
    <row r="438" spans="1:419" s="143" customFormat="1" hidden="1" outlineLevel="1">
      <c r="A438" s="121">
        <f t="shared" si="14"/>
        <v>433</v>
      </c>
      <c r="B438" s="121">
        <f t="shared" ref="B438:B446" si="1520">$A$18</f>
        <v>13</v>
      </c>
      <c r="C438" s="143">
        <f t="shared" si="1476"/>
        <v>1002</v>
      </c>
      <c r="D438" s="143" t="s">
        <v>884</v>
      </c>
      <c r="E438" s="143" t="b">
        <f t="shared" si="1430"/>
        <v>1</v>
      </c>
      <c r="F438" s="143" t="b">
        <v>0</v>
      </c>
      <c r="G438" s="143" t="b">
        <f t="shared" si="1471"/>
        <v>1</v>
      </c>
      <c r="H438" s="139">
        <f t="shared" ca="1" si="1491"/>
        <v>3</v>
      </c>
      <c r="I438" s="32">
        <v>3</v>
      </c>
      <c r="J438" s="32">
        <v>1</v>
      </c>
      <c r="K438" s="139">
        <f t="shared" ca="1" si="1491"/>
        <v>1</v>
      </c>
      <c r="L438" s="139">
        <f t="shared" ca="1" si="1491"/>
        <v>1</v>
      </c>
      <c r="M438" s="139">
        <f t="shared" ca="1" si="1491"/>
        <v>1</v>
      </c>
      <c r="N438" s="139">
        <f t="shared" ca="1" si="1491"/>
        <v>1</v>
      </c>
      <c r="O438" s="139">
        <f t="shared" ca="1" si="1491"/>
        <v>1</v>
      </c>
      <c r="P438" s="139">
        <f t="shared" ca="1" si="1491"/>
        <v>1</v>
      </c>
      <c r="Q438" s="139">
        <f t="shared" ca="1" si="1491"/>
        <v>1</v>
      </c>
      <c r="R438" s="139">
        <f t="shared" ca="1" si="1491"/>
        <v>2</v>
      </c>
      <c r="S438" s="139">
        <v>3</v>
      </c>
      <c r="T438" s="139">
        <v>3</v>
      </c>
      <c r="U438" s="139">
        <v>3</v>
      </c>
      <c r="V438" s="139">
        <v>3</v>
      </c>
      <c r="W438" s="32">
        <v>3</v>
      </c>
      <c r="X438" s="139">
        <f t="shared" ca="1" si="1491"/>
        <v>1</v>
      </c>
      <c r="Y438" s="139">
        <f t="shared" ca="1" si="1491"/>
        <v>1</v>
      </c>
      <c r="Z438" s="139">
        <f t="shared" ca="1" si="1491"/>
        <v>1</v>
      </c>
      <c r="AA438" s="139">
        <f t="shared" ca="1" si="1491"/>
        <v>1</v>
      </c>
      <c r="AB438" s="139">
        <f t="shared" ca="1" si="1491"/>
        <v>1</v>
      </c>
      <c r="AC438" s="139">
        <f t="shared" ca="1" si="1506"/>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00021 Yield SQ CropgrazeFALSE Yield1.15 (F33N11)</v>
      </c>
      <c r="AF438" s="10" t="str">
        <f ca="1">IF(COUNTIF(AE$5:AE438,AE438)=1,"-","Dup")</f>
        <v>-</v>
      </c>
      <c r="AG438" s="10"/>
      <c r="AH438" s="163" t="str">
        <f t="shared" ca="1" si="1482"/>
        <v>-</v>
      </c>
      <c r="AI438" s="163" t="str">
        <f t="shared" ca="1" si="1482"/>
        <v>-</v>
      </c>
      <c r="AJ438" s="163" t="str">
        <f t="shared" ca="1" si="1482"/>
        <v>-</v>
      </c>
      <c r="AK438" s="163" t="str">
        <f t="shared" ca="1" si="1482"/>
        <v>-</v>
      </c>
      <c r="AL438" s="163" t="str">
        <f t="shared" ca="1" si="1482"/>
        <v>-</v>
      </c>
      <c r="AM438" s="163" t="b">
        <f t="shared" ca="1" si="1482"/>
        <v>1</v>
      </c>
      <c r="AN438" s="10"/>
      <c r="AO438" s="161" t="b">
        <f t="shared" si="1483"/>
        <v>0</v>
      </c>
      <c r="AP438" s="161">
        <f t="shared" si="1483"/>
        <v>2</v>
      </c>
      <c r="AQ438" s="161" t="b">
        <f t="shared" si="1483"/>
        <v>0</v>
      </c>
      <c r="AR438" s="161" t="b">
        <f t="shared" si="1483"/>
        <v>1</v>
      </c>
      <c r="AS438" s="161" t="b">
        <f t="shared" si="1483"/>
        <v>1</v>
      </c>
      <c r="AT438" s="161" t="b">
        <f t="shared" si="1483"/>
        <v>0</v>
      </c>
      <c r="AU438" s="161">
        <f t="shared" ca="1" si="1433"/>
        <v>0</v>
      </c>
      <c r="AV438" s="161" t="b">
        <f t="shared" si="1517"/>
        <v>0</v>
      </c>
      <c r="AW438" s="161" t="b">
        <f t="shared" si="1517"/>
        <v>0</v>
      </c>
      <c r="AX438" s="161" t="str">
        <f t="shared" si="1517"/>
        <v>-</v>
      </c>
      <c r="AY438" s="161" t="str">
        <f t="shared" si="1517"/>
        <v>-</v>
      </c>
      <c r="AZ438" s="161" t="str">
        <f t="shared" si="1517"/>
        <v>-</v>
      </c>
      <c r="BA438" s="10"/>
      <c r="BB438" s="161" t="b">
        <f t="shared" si="1435"/>
        <v>1</v>
      </c>
      <c r="BC438" s="163" t="b">
        <f t="shared" ca="1" si="1436"/>
        <v>1</v>
      </c>
      <c r="BD438" s="163" t="b">
        <f t="shared" ca="1" si="1436"/>
        <v>1</v>
      </c>
      <c r="BE438" s="162">
        <f t="shared" ca="1" si="1437"/>
        <v>3210</v>
      </c>
      <c r="BF438" s="163" t="str">
        <f t="shared" ca="1" si="1505"/>
        <v>-</v>
      </c>
      <c r="BG438" s="163" t="str">
        <f t="shared" ca="1" si="1505"/>
        <v>-</v>
      </c>
      <c r="BH438" s="163" t="str">
        <f t="shared" ca="1" si="1505"/>
        <v>-</v>
      </c>
      <c r="BI438" s="163" t="str">
        <f t="shared" ca="1" si="1505"/>
        <v>-</v>
      </c>
      <c r="BJ438" s="163" t="str">
        <f t="shared" ca="1" si="1505"/>
        <v>-</v>
      </c>
      <c r="BK438" s="163">
        <f t="shared" ca="1" si="1505"/>
        <v>1</v>
      </c>
      <c r="BL438" s="163">
        <f t="shared" ca="1" si="1505"/>
        <v>1</v>
      </c>
      <c r="BM438" s="163" t="str">
        <f t="shared" ca="1" si="1505"/>
        <v>-</v>
      </c>
      <c r="BN438" s="163" t="str">
        <f t="shared" ca="1" si="1505"/>
        <v>-</v>
      </c>
      <c r="BO438" s="163" t="b">
        <f t="shared" ca="1" si="1439"/>
        <v>0</v>
      </c>
      <c r="BP438" s="163" t="b">
        <f t="shared" ca="1" si="1439"/>
        <v>0</v>
      </c>
      <c r="BQ438" s="163" t="b">
        <f t="shared" ca="1" si="1439"/>
        <v>0</v>
      </c>
      <c r="BR438" s="163" t="b">
        <f t="shared" ca="1" si="1439"/>
        <v>0</v>
      </c>
      <c r="BS438" s="163" t="b">
        <f t="shared" ca="1" si="1439"/>
        <v>0</v>
      </c>
      <c r="BT438" s="163" t="b">
        <f t="shared" ca="1" si="1439"/>
        <v>0</v>
      </c>
      <c r="BU438" s="163" t="b">
        <f t="shared" ca="1" si="1439"/>
        <v>0</v>
      </c>
      <c r="BV438" s="163" t="b">
        <f t="shared" ca="1" si="1439"/>
        <v>0</v>
      </c>
      <c r="BW438" s="163" t="b">
        <f t="shared" ca="1" si="1439"/>
        <v>0</v>
      </c>
      <c r="BX438" s="163" t="str">
        <f t="shared" ca="1" si="1507"/>
        <v>-</v>
      </c>
      <c r="BY438" s="163" t="str">
        <f t="shared" ca="1" si="1508"/>
        <v>-</v>
      </c>
      <c r="BZ438" s="163" t="str">
        <f t="shared" ca="1" si="1508"/>
        <v>-</v>
      </c>
      <c r="CA438" s="163" t="str">
        <f t="shared" ca="1" si="1508"/>
        <v>-</v>
      </c>
      <c r="CB438" s="163" t="str">
        <f t="shared" ca="1" si="1508"/>
        <v>-</v>
      </c>
      <c r="CC438" s="163" t="str">
        <f t="shared" ca="1" si="1508"/>
        <v>-</v>
      </c>
      <c r="CD438" s="163" t="str">
        <f t="shared" ca="1" si="1508"/>
        <v>-</v>
      </c>
      <c r="CE438" s="163" t="str">
        <f t="shared" ca="1" si="1508"/>
        <v>-</v>
      </c>
      <c r="CF438" s="163" t="str">
        <f t="shared" ca="1" si="1508"/>
        <v>-</v>
      </c>
      <c r="CG438" s="163" t="str">
        <f t="shared" ca="1" si="1507"/>
        <v>-</v>
      </c>
      <c r="CH438" s="163" t="str">
        <f t="shared" ca="1" si="1507"/>
        <v>-</v>
      </c>
      <c r="CI438" s="163" t="str">
        <f t="shared" ca="1" si="1507"/>
        <v>-</v>
      </c>
      <c r="CJ438" s="163" t="str">
        <f t="shared" ca="1" si="1507"/>
        <v>-</v>
      </c>
      <c r="CK438" s="163" t="str">
        <f t="shared" ca="1" si="1507"/>
        <v>-</v>
      </c>
      <c r="CL438" s="163" t="str">
        <f t="shared" ca="1" si="1507"/>
        <v>-</v>
      </c>
      <c r="CM438" s="163" t="str">
        <f t="shared" ca="1" si="1507"/>
        <v>-</v>
      </c>
      <c r="CN438" s="163" t="str">
        <f t="shared" ca="1" si="1507"/>
        <v>-</v>
      </c>
      <c r="CO438" s="163" t="str">
        <f t="shared" ca="1" si="1507"/>
        <v>-</v>
      </c>
      <c r="CP438" s="163" t="str">
        <f t="shared" ca="1" si="1507"/>
        <v>-</v>
      </c>
      <c r="CQ438" s="163" t="str">
        <f t="shared" ca="1" si="1507"/>
        <v>-</v>
      </c>
      <c r="CR438" s="163" t="str">
        <f t="shared" ca="1" si="1507"/>
        <v>-</v>
      </c>
      <c r="CS438" s="163" t="str">
        <f t="shared" ca="1" si="1507"/>
        <v>-</v>
      </c>
      <c r="CT438" s="163" t="str">
        <f t="shared" ca="1" si="1507"/>
        <v>-</v>
      </c>
      <c r="CU438" s="163" t="str">
        <f t="shared" ca="1" si="1507"/>
        <v>-</v>
      </c>
      <c r="CV438" s="163" t="str">
        <f t="shared" ca="1" si="1507"/>
        <v>-</v>
      </c>
      <c r="CW438" s="163" t="str">
        <f t="shared" ca="1" si="1507"/>
        <v>-</v>
      </c>
      <c r="CX438" s="163" t="str">
        <f t="shared" ca="1" si="1507"/>
        <v>-</v>
      </c>
      <c r="CY438" s="163" t="str">
        <f t="shared" ca="1" si="1507"/>
        <v>-</v>
      </c>
      <c r="CZ438" s="163" t="str">
        <f t="shared" ca="1" si="1507"/>
        <v>-</v>
      </c>
      <c r="DA438" s="163" t="str">
        <f t="shared" ca="1" si="1507"/>
        <v>-</v>
      </c>
      <c r="DB438" s="163" t="str">
        <f t="shared" ca="1" si="1507"/>
        <v>-</v>
      </c>
      <c r="DC438" s="163" t="str">
        <f t="shared" ca="1" si="1507"/>
        <v>-</v>
      </c>
      <c r="DD438" s="163" t="str">
        <f t="shared" ca="1" si="1509"/>
        <v>-</v>
      </c>
      <c r="DE438" s="163" t="str">
        <f t="shared" ca="1" si="1509"/>
        <v>-</v>
      </c>
      <c r="DF438" s="163" t="str">
        <f t="shared" ca="1" si="1509"/>
        <v>-</v>
      </c>
      <c r="DG438" s="163" t="str">
        <f t="shared" ca="1" si="1509"/>
        <v>-</v>
      </c>
      <c r="DH438" s="163" t="str">
        <f t="shared" ca="1" si="1509"/>
        <v>-</v>
      </c>
      <c r="DI438" s="163" t="str">
        <f t="shared" ca="1" si="1509"/>
        <v>-</v>
      </c>
      <c r="DJ438" s="163" t="str">
        <f t="shared" ca="1" si="1509"/>
        <v>-</v>
      </c>
      <c r="DK438" s="163" t="str">
        <f t="shared" ca="1" si="1509"/>
        <v>-</v>
      </c>
      <c r="DL438" s="10"/>
      <c r="DM438" s="163" t="str">
        <f t="shared" ca="1" si="1505"/>
        <v>-</v>
      </c>
      <c r="DN438" s="163" t="str">
        <f t="shared" ca="1" si="1505"/>
        <v>-</v>
      </c>
      <c r="DO438" s="163" t="str">
        <f t="shared" ca="1" si="1505"/>
        <v>-</v>
      </c>
      <c r="DP438" s="163" t="str">
        <f t="shared" ca="1" si="1505"/>
        <v>-</v>
      </c>
      <c r="DQ438" s="163" t="str">
        <f t="shared" ca="1" si="1505"/>
        <v>-</v>
      </c>
      <c r="DR438" s="163" t="str">
        <f t="shared" ca="1" si="1505"/>
        <v>-</v>
      </c>
      <c r="DS438" s="163" t="str">
        <f t="shared" ca="1" si="1505"/>
        <v>-</v>
      </c>
      <c r="DT438" s="163" t="str">
        <f t="shared" ca="1" si="1505"/>
        <v>-</v>
      </c>
      <c r="DU438" s="163" t="str">
        <f t="shared" ca="1" si="1505"/>
        <v>-</v>
      </c>
      <c r="DV438" s="163" t="str">
        <f t="shared" ca="1" si="1505"/>
        <v>-</v>
      </c>
      <c r="DW438" s="163" t="str">
        <f t="shared" ca="1" si="1505"/>
        <v>-</v>
      </c>
      <c r="DX438" s="161" t="str" cm="1">
        <f t="array" aca="1" ref="DX438" ca="1">INDEX(i.rev,$K438,DX$15)</f>
        <v>-</v>
      </c>
      <c r="DY438" s="161" t="str" cm="1">
        <f t="array" aca="1" ref="DY438" ca="1">INDEX(i.rev,$K438,DY$15)</f>
        <v>-</v>
      </c>
      <c r="DZ438" s="161" t="str" cm="1">
        <f t="array" aca="1" ref="DZ438" ca="1">INDEX(i.rev,$K438,DZ$15)</f>
        <v>-</v>
      </c>
      <c r="EA438" s="161" t="str" cm="1">
        <f t="array" aca="1" ref="EA438" ca="1">INDEX(i.rev,$K438,EA$15)</f>
        <v>-</v>
      </c>
      <c r="EB438" s="161" t="str" cm="1">
        <f t="array" aca="1" ref="EB438" ca="1">INDEX(i.rev,$K438,EB$15)</f>
        <v>-</v>
      </c>
      <c r="EC438" s="161" t="str" cm="1">
        <f t="array" aca="1" ref="EC438" ca="1">INDEX(i.rev,$K438,EC$15)</f>
        <v>-</v>
      </c>
      <c r="ED438" s="161" t="str" cm="1">
        <f t="array" aca="1" ref="ED438" ca="1">INDEX(i.rev,$K438,ED$15)</f>
        <v>-</v>
      </c>
      <c r="EE438" s="161" t="str" cm="1">
        <f t="array" aca="1" ref="EE438" ca="1">INDEX(i.rev,$K438,EE$15)</f>
        <v>-</v>
      </c>
      <c r="EF438" s="161" t="str" cm="1">
        <f t="array" aca="1" ref="EF438" ca="1">INDEX(i.rev,$K438,EF$15)</f>
        <v>-</v>
      </c>
      <c r="EG438" s="161" t="str" cm="1">
        <f t="array" aca="1" ref="EG438" ca="1">INDEX(i.rev,$K438,EG$15)</f>
        <v>-</v>
      </c>
      <c r="EH438" s="10"/>
      <c r="EI438" s="163" t="str">
        <f t="shared" ca="1" si="1516"/>
        <v>-</v>
      </c>
      <c r="EJ438" s="163" t="str">
        <f t="shared" ca="1" si="1516"/>
        <v>-</v>
      </c>
      <c r="EK438" s="163" t="str">
        <f t="shared" ca="1" si="1516"/>
        <v>-</v>
      </c>
      <c r="EL438" s="163" t="str">
        <f t="shared" ca="1" si="1516"/>
        <v>-</v>
      </c>
      <c r="EM438" s="163" t="str">
        <f t="shared" ca="1" si="1516"/>
        <v>-</v>
      </c>
      <c r="EN438" s="163" t="str">
        <f t="shared" ca="1" si="1516"/>
        <v>-</v>
      </c>
      <c r="EO438" s="163" t="str">
        <f t="shared" ca="1" si="1516"/>
        <v>-</v>
      </c>
      <c r="EP438" s="163" t="str">
        <f t="shared" ca="1" si="1516"/>
        <v>-</v>
      </c>
      <c r="EQ438" s="163">
        <f t="shared" ca="1" si="1516"/>
        <v>1</v>
      </c>
      <c r="ER438" s="163">
        <f t="shared" ca="1" si="1516"/>
        <v>1</v>
      </c>
      <c r="ES438" s="163">
        <f t="shared" ca="1" si="1516"/>
        <v>0</v>
      </c>
      <c r="ET438" s="163" t="str">
        <f t="shared" ca="1" si="1516"/>
        <v>-</v>
      </c>
      <c r="EU438" s="163" t="str">
        <f t="shared" ca="1" si="1516"/>
        <v>-</v>
      </c>
      <c r="EV438" s="163" t="str">
        <f t="shared" ca="1" si="1516"/>
        <v>-</v>
      </c>
      <c r="EW438" s="163" t="str">
        <f t="shared" ca="1" si="1516"/>
        <v>-</v>
      </c>
      <c r="EX438" s="163" t="str">
        <f t="shared" ca="1" si="1516"/>
        <v>-</v>
      </c>
      <c r="EY438" s="163" t="str">
        <f t="shared" ca="1" si="1516"/>
        <v>-</v>
      </c>
      <c r="EZ438" s="163" t="str">
        <f t="shared" ca="1" si="1516"/>
        <v>-</v>
      </c>
      <c r="FA438" s="163">
        <f t="shared" ca="1" si="1516"/>
        <v>0</v>
      </c>
      <c r="FB438" s="163" t="str">
        <f t="shared" ca="1" si="1516"/>
        <v>-</v>
      </c>
      <c r="FC438" s="163" t="str">
        <f t="shared" ca="1" si="1516"/>
        <v>-</v>
      </c>
      <c r="FD438" s="163" t="str">
        <f t="shared" ca="1" si="1516"/>
        <v>-</v>
      </c>
      <c r="FE438" s="163" t="str">
        <f t="shared" ca="1" si="1516"/>
        <v>-</v>
      </c>
      <c r="FF438" s="163" t="str">
        <f t="shared" ca="1" si="1516"/>
        <v>-</v>
      </c>
      <c r="FG438" s="163">
        <f t="shared" ca="1" si="1516"/>
        <v>0</v>
      </c>
      <c r="FH438" s="163">
        <f t="shared" ca="1" si="1516"/>
        <v>0</v>
      </c>
      <c r="FI438" s="163">
        <f t="shared" ca="1" si="1516"/>
        <v>0</v>
      </c>
      <c r="FJ438" s="163">
        <f t="shared" ca="1" si="1516"/>
        <v>0</v>
      </c>
      <c r="FK438" s="163">
        <f t="shared" ca="1" si="1516"/>
        <v>0</v>
      </c>
      <c r="FL438" s="163">
        <f t="shared" ca="1" si="1516"/>
        <v>0</v>
      </c>
      <c r="FM438" s="163">
        <f t="shared" ca="1" si="1516"/>
        <v>0</v>
      </c>
      <c r="FN438" s="163" t="str">
        <f t="shared" ca="1" si="1516"/>
        <v>-</v>
      </c>
      <c r="FO438" s="163" t="str">
        <f t="shared" ca="1" si="1516"/>
        <v>-</v>
      </c>
      <c r="FP438" s="163" t="str">
        <f t="shared" ca="1" si="1516"/>
        <v>-</v>
      </c>
      <c r="FQ438" s="163" t="str">
        <f t="shared" ca="1" si="1516"/>
        <v>-</v>
      </c>
      <c r="FR438" s="163" t="str">
        <f t="shared" ca="1" si="1516"/>
        <v>-</v>
      </c>
      <c r="FS438" s="163" t="str">
        <f t="shared" ca="1" si="1516"/>
        <v>-</v>
      </c>
      <c r="FT438" s="163" t="str">
        <f t="shared" ca="1" si="1516"/>
        <v>-</v>
      </c>
      <c r="FU438" s="163" t="str">
        <f t="shared" ca="1" si="1516"/>
        <v>-</v>
      </c>
      <c r="FV438" s="163" t="str">
        <f t="shared" ca="1" si="1516"/>
        <v>-</v>
      </c>
      <c r="FW438" s="163" t="str">
        <f t="shared" ca="1" si="1516"/>
        <v>-</v>
      </c>
      <c r="FX438" s="163" t="str">
        <f t="shared" ca="1" si="1516"/>
        <v>-</v>
      </c>
      <c r="FY438" s="10"/>
      <c r="FZ438" s="163">
        <f t="shared" ca="1" si="1516"/>
        <v>1</v>
      </c>
      <c r="GA438" s="163" t="str">
        <f t="shared" ca="1" si="1516"/>
        <v>-</v>
      </c>
      <c r="GB438" s="163" t="str">
        <f t="shared" ca="1" si="1516"/>
        <v>-</v>
      </c>
      <c r="GC438" s="163" t="str">
        <f t="shared" ca="1" si="1516"/>
        <v>-</v>
      </c>
      <c r="GD438" s="163" t="str">
        <f t="shared" ca="1" si="1484"/>
        <v>-</v>
      </c>
      <c r="GE438" s="163" t="b">
        <f t="shared" ca="1" si="1484"/>
        <v>0</v>
      </c>
      <c r="GF438" s="163" t="str">
        <f t="shared" ca="1" si="1484"/>
        <v>-</v>
      </c>
      <c r="GG438" s="163">
        <f t="shared" ca="1" si="1484"/>
        <v>0</v>
      </c>
      <c r="GH438" s="163" t="str">
        <f t="shared" ca="1" si="1484"/>
        <v>-</v>
      </c>
      <c r="GI438" s="161" cm="1">
        <f t="array" aca="1" ref="GI438" ca="1">INDEX(i.rev,$K438,GI$15)</f>
        <v>1</v>
      </c>
      <c r="GJ438" s="163">
        <f t="shared" ref="GJ438:GY446" ca="1" si="1521">OFFSET(GJ$5,$B438,0)</f>
        <v>0</v>
      </c>
      <c r="GK438" s="163">
        <f t="shared" ca="1" si="1521"/>
        <v>1</v>
      </c>
      <c r="GL438" s="163">
        <f t="shared" ca="1" si="1521"/>
        <v>0</v>
      </c>
      <c r="GM438" s="163">
        <f t="shared" ca="1" si="1521"/>
        <v>1</v>
      </c>
      <c r="GN438" s="163">
        <f t="shared" ca="1" si="1521"/>
        <v>1</v>
      </c>
      <c r="GO438" s="163">
        <f t="shared" ca="1" si="1521"/>
        <v>1</v>
      </c>
      <c r="GP438" s="163">
        <f t="shared" ca="1" si="1521"/>
        <v>0</v>
      </c>
      <c r="GQ438" s="163">
        <f t="shared" ca="1" si="1521"/>
        <v>0</v>
      </c>
      <c r="GR438" s="163">
        <f t="shared" ca="1" si="1521"/>
        <v>0</v>
      </c>
      <c r="GS438" s="163">
        <f t="shared" ca="1" si="1521"/>
        <v>0</v>
      </c>
      <c r="GT438" s="163">
        <f t="shared" ca="1" si="1521"/>
        <v>0</v>
      </c>
      <c r="GU438" s="163">
        <f t="shared" ca="1" si="1521"/>
        <v>0</v>
      </c>
      <c r="GV438" s="163">
        <f t="shared" ca="1" si="1521"/>
        <v>0</v>
      </c>
      <c r="GW438" s="163">
        <f t="shared" ca="1" si="1521"/>
        <v>0</v>
      </c>
      <c r="GX438" s="163">
        <f t="shared" ca="1" si="1521"/>
        <v>0</v>
      </c>
      <c r="GY438" s="163">
        <f t="shared" ca="1" si="1521"/>
        <v>0</v>
      </c>
      <c r="GZ438" s="161" cm="1">
        <f t="array" aca="1" ref="GZ438" ca="1">INDEX(i.rev,$K438,GZ$15)</f>
        <v>0</v>
      </c>
      <c r="HA438" s="163">
        <f t="shared" ca="1" si="1446"/>
        <v>0</v>
      </c>
      <c r="HB438" s="161" cm="1">
        <f t="array" aca="1" ref="HB438" ca="1">INDEX(i.rev,$K438,HB$15)</f>
        <v>1</v>
      </c>
      <c r="HC438" s="163">
        <f t="shared" ca="1" si="1502"/>
        <v>0</v>
      </c>
      <c r="HD438" s="163">
        <f t="shared" ca="1" si="1502"/>
        <v>0</v>
      </c>
      <c r="HE438" s="163">
        <f t="shared" ca="1" si="1502"/>
        <v>0</v>
      </c>
      <c r="HF438" s="163">
        <f t="shared" ca="1" si="1502"/>
        <v>0</v>
      </c>
      <c r="HG438" s="163">
        <f t="shared" ca="1" si="1502"/>
        <v>0</v>
      </c>
      <c r="HH438" s="163">
        <f t="shared" ca="1" si="1502"/>
        <v>0</v>
      </c>
      <c r="HI438" s="163">
        <f t="shared" ref="HI438:IH438" ca="1" si="1522">OFFSET(HI$5,$B438,0)</f>
        <v>0</v>
      </c>
      <c r="HJ438" s="10"/>
      <c r="HK438" s="163" t="str">
        <f t="shared" ca="1" si="1522"/>
        <v>-</v>
      </c>
      <c r="HL438" s="163" t="str">
        <f t="shared" ca="1" si="1522"/>
        <v>-</v>
      </c>
      <c r="HM438" s="163" t="str">
        <f t="shared" ca="1" si="1522"/>
        <v>-</v>
      </c>
      <c r="HN438" s="163" t="str">
        <f t="shared" ca="1" si="1522"/>
        <v>-</v>
      </c>
      <c r="HO438" s="163" t="str">
        <f t="shared" ca="1" si="1522"/>
        <v>-</v>
      </c>
      <c r="HP438" s="161" t="b">
        <f t="shared" ca="1" si="1486"/>
        <v>0</v>
      </c>
      <c r="HQ438" s="161" t="b">
        <f t="shared" ca="1" si="1486"/>
        <v>0</v>
      </c>
      <c r="HR438" s="161" t="b">
        <f t="shared" ca="1" si="1486"/>
        <v>1</v>
      </c>
      <c r="HS438" s="163">
        <f t="shared" ca="1" si="1522"/>
        <v>0</v>
      </c>
      <c r="HT438" s="161">
        <f t="shared" ca="1" si="1487"/>
        <v>1</v>
      </c>
      <c r="HU438" s="161">
        <f t="shared" ca="1" si="1487"/>
        <v>1</v>
      </c>
      <c r="HV438" s="163" t="str">
        <f t="shared" ca="1" si="1522"/>
        <v>-</v>
      </c>
      <c r="HW438" s="163" t="str">
        <f t="shared" ca="1" si="1522"/>
        <v>-</v>
      </c>
      <c r="HX438" s="163" t="str">
        <f t="shared" ca="1" si="1522"/>
        <v>-</v>
      </c>
      <c r="HY438" s="163" t="str">
        <f t="shared" ca="1" si="1522"/>
        <v>-</v>
      </c>
      <c r="HZ438" s="163" t="str">
        <f t="shared" ca="1" si="1522"/>
        <v>-</v>
      </c>
      <c r="IA438" s="163" t="str">
        <f t="shared" ca="1" si="1522"/>
        <v>-</v>
      </c>
      <c r="IB438" s="163" t="str">
        <f t="shared" ca="1" si="1522"/>
        <v>-</v>
      </c>
      <c r="IC438" s="163" t="str">
        <f t="shared" ca="1" si="1522"/>
        <v>-</v>
      </c>
      <c r="ID438" s="163" t="str">
        <f t="shared" ca="1" si="1522"/>
        <v>-</v>
      </c>
      <c r="IE438" s="163" t="b">
        <f t="shared" ca="1" si="1522"/>
        <v>1</v>
      </c>
      <c r="IF438" s="163" t="str">
        <f t="shared" ca="1" si="1522"/>
        <v>-</v>
      </c>
      <c r="IG438" s="163" t="str">
        <f t="shared" ca="1" si="1522"/>
        <v>-</v>
      </c>
      <c r="IH438" s="163" t="str">
        <f t="shared" ca="1" si="1522"/>
        <v>-</v>
      </c>
      <c r="II438" s="163" t="b">
        <f t="shared" ca="1" si="1488"/>
        <v>1</v>
      </c>
      <c r="IJ438" s="163">
        <f t="shared" ref="IJ438:IY446" ca="1" si="1523">OFFSET(IJ$5,$B438,0)</f>
        <v>0</v>
      </c>
      <c r="IK438" s="163" t="str">
        <f t="shared" ca="1" si="1523"/>
        <v>-</v>
      </c>
      <c r="IL438" s="163" t="str">
        <f t="shared" ca="1" si="1523"/>
        <v>-</v>
      </c>
      <c r="IM438" s="163" t="str">
        <f t="shared" ca="1" si="1523"/>
        <v>-</v>
      </c>
      <c r="IN438" s="163" t="str">
        <f t="shared" ca="1" si="1523"/>
        <v>-</v>
      </c>
      <c r="IO438" s="163" t="str">
        <f t="shared" ca="1" si="1523"/>
        <v>-</v>
      </c>
      <c r="IP438" s="163">
        <f t="shared" ca="1" si="1523"/>
        <v>0</v>
      </c>
      <c r="IQ438" s="163" t="str">
        <f t="shared" ca="1" si="1523"/>
        <v>-</v>
      </c>
      <c r="IR438" s="163" t="str">
        <f t="shared" ca="1" si="1523"/>
        <v>-</v>
      </c>
      <c r="IS438" s="163" t="str">
        <f t="shared" ca="1" si="1523"/>
        <v>-</v>
      </c>
      <c r="IT438" s="163">
        <f t="shared" ca="1" si="1523"/>
        <v>500</v>
      </c>
      <c r="IU438" s="163">
        <f t="shared" ca="1" si="1523"/>
        <v>500</v>
      </c>
      <c r="IV438" s="163" t="str">
        <f t="shared" ca="1" si="1523"/>
        <v>-</v>
      </c>
      <c r="IW438" s="163" t="str">
        <f t="shared" ca="1" si="1523"/>
        <v>-</v>
      </c>
      <c r="IX438" s="163" t="str">
        <f t="shared" ca="1" si="1523"/>
        <v>-</v>
      </c>
      <c r="IY438" s="163" t="str">
        <f t="shared" ca="1" si="1523"/>
        <v>-</v>
      </c>
      <c r="IZ438" s="163" t="str">
        <f t="shared" ca="1" si="1510"/>
        <v>-</v>
      </c>
      <c r="JA438" s="163" t="str">
        <f t="shared" ca="1" si="1510"/>
        <v>-</v>
      </c>
      <c r="JB438" s="163" t="str">
        <f t="shared" ca="1" si="1510"/>
        <v>-</v>
      </c>
      <c r="JC438" s="163" t="str">
        <f t="shared" ca="1" si="1510"/>
        <v>-</v>
      </c>
      <c r="JD438" s="163" t="str">
        <f t="shared" ca="1" si="1510"/>
        <v>-</v>
      </c>
      <c r="JE438" s="163" t="str">
        <f t="shared" ca="1" si="1510"/>
        <v>-</v>
      </c>
      <c r="JF438" s="163" t="str">
        <f t="shared" ca="1" si="1510"/>
        <v>-</v>
      </c>
      <c r="JG438" s="163" t="str">
        <f t="shared" ca="1" si="1510"/>
        <v>-</v>
      </c>
      <c r="JH438" s="163" t="str">
        <f t="shared" ca="1" si="1510"/>
        <v>-</v>
      </c>
      <c r="JI438" s="163" t="str">
        <f t="shared" ca="1" si="1510"/>
        <v>-</v>
      </c>
      <c r="JJ438" s="163" t="str">
        <f t="shared" ca="1" si="1510"/>
        <v>-</v>
      </c>
      <c r="JK438" s="163" t="str">
        <f t="shared" ca="1" si="1510"/>
        <v>-</v>
      </c>
      <c r="JL438" s="163" t="str">
        <f t="shared" ca="1" si="1510"/>
        <v>-</v>
      </c>
      <c r="JM438" s="163" t="str">
        <f t="shared" ca="1" si="1510"/>
        <v>-</v>
      </c>
      <c r="JN438" s="163" t="str">
        <f t="shared" ca="1" si="1511"/>
        <v>-</v>
      </c>
      <c r="JO438" s="163" t="str">
        <f t="shared" ca="1" si="1511"/>
        <v>-</v>
      </c>
      <c r="JP438" s="163" t="str">
        <f t="shared" ca="1" si="1511"/>
        <v>-</v>
      </c>
      <c r="JQ438" s="163" t="str">
        <f t="shared" ca="1" si="1511"/>
        <v>-</v>
      </c>
      <c r="JR438" s="163" t="str">
        <f t="shared" ca="1" si="1511"/>
        <v>-</v>
      </c>
      <c r="JS438" s="163" t="str">
        <f t="shared" ca="1" si="1510"/>
        <v>-</v>
      </c>
      <c r="JT438" s="163" t="str">
        <f t="shared" ca="1" si="1510"/>
        <v>-</v>
      </c>
      <c r="JU438" s="163" t="str">
        <f t="shared" ca="1" si="1510"/>
        <v>-</v>
      </c>
      <c r="JV438" s="163" t="str">
        <f t="shared" ca="1" si="1510"/>
        <v>-</v>
      </c>
      <c r="JW438" s="163" t="str">
        <f t="shared" ca="1" si="1510"/>
        <v>-</v>
      </c>
      <c r="JX438" s="163" t="str">
        <f t="shared" ca="1" si="1489"/>
        <v>-</v>
      </c>
      <c r="JY438" s="163" t="str">
        <f t="shared" ca="1" si="1512"/>
        <v>-</v>
      </c>
      <c r="JZ438" s="163" t="str">
        <f t="shared" ca="1" si="1512"/>
        <v>-</v>
      </c>
      <c r="KA438" s="163" t="str">
        <f t="shared" ca="1" si="1512"/>
        <v>-</v>
      </c>
      <c r="KB438" s="163" t="str">
        <f t="shared" ca="1" si="1512"/>
        <v>-</v>
      </c>
      <c r="KC438" s="163" t="str">
        <f t="shared" ca="1" si="1512"/>
        <v>-</v>
      </c>
      <c r="KD438" s="163" t="str">
        <f t="shared" ca="1" si="1512"/>
        <v>-</v>
      </c>
      <c r="KE438" s="163" t="str">
        <f t="shared" ca="1" si="1512"/>
        <v>-</v>
      </c>
      <c r="KF438" s="163" t="str">
        <f t="shared" ca="1" si="1512"/>
        <v>-</v>
      </c>
      <c r="KG438" s="163" t="str">
        <f t="shared" ca="1" si="1512"/>
        <v>-</v>
      </c>
      <c r="KH438" s="163" t="str">
        <f t="shared" ca="1" si="1512"/>
        <v>-</v>
      </c>
      <c r="KI438" s="163" t="str">
        <f t="shared" ca="1" si="1512"/>
        <v>-</v>
      </c>
      <c r="KJ438" s="163" t="str">
        <f t="shared" ca="1" si="1512"/>
        <v>-</v>
      </c>
      <c r="KK438" s="163" t="str">
        <f t="shared" ca="1" si="1512"/>
        <v>-</v>
      </c>
      <c r="KL438" s="163" t="str">
        <f t="shared" ca="1" si="1512"/>
        <v>-</v>
      </c>
      <c r="KM438" s="163" t="str">
        <f t="shared" ca="1" si="1512"/>
        <v>-</v>
      </c>
      <c r="KN438" s="163" t="str">
        <f t="shared" ca="1" si="1512"/>
        <v>-</v>
      </c>
      <c r="KO438" s="163" t="str">
        <f t="shared" ca="1" si="1512"/>
        <v>-</v>
      </c>
      <c r="KP438" s="163" t="str">
        <f t="shared" ca="1" si="1512"/>
        <v>-</v>
      </c>
      <c r="KQ438" s="163" t="str">
        <f t="shared" ca="1" si="1512"/>
        <v>-</v>
      </c>
      <c r="KR438" s="163" t="str">
        <f t="shared" ca="1" si="1512"/>
        <v>-</v>
      </c>
      <c r="KS438" s="163" t="str">
        <f t="shared" ca="1" si="1512"/>
        <v>-</v>
      </c>
      <c r="KT438" s="163" t="str">
        <f t="shared" ca="1" si="1512"/>
        <v>-</v>
      </c>
      <c r="KU438" s="163" t="str">
        <f t="shared" ca="1" si="1512"/>
        <v>-</v>
      </c>
      <c r="KV438" s="163" t="str">
        <f t="shared" ca="1" si="1512"/>
        <v>-</v>
      </c>
      <c r="KW438" s="163" t="str">
        <f t="shared" ca="1" si="1512"/>
        <v>-</v>
      </c>
      <c r="KX438" s="163" t="str">
        <f t="shared" ca="1" si="1512"/>
        <v>-</v>
      </c>
      <c r="KY438" s="163" t="str">
        <f t="shared" ca="1" si="1512"/>
        <v>-</v>
      </c>
      <c r="KZ438" s="163" t="str">
        <f t="shared" ca="1" si="1512"/>
        <v>-</v>
      </c>
      <c r="LA438" s="163" t="str">
        <f t="shared" ca="1" si="1512"/>
        <v>-</v>
      </c>
      <c r="LB438" s="163" t="str">
        <f t="shared" ca="1" si="1512"/>
        <v>-</v>
      </c>
      <c r="LC438" s="163" t="str">
        <f t="shared" ca="1" si="1512"/>
        <v>-</v>
      </c>
      <c r="LD438" s="163" t="str">
        <f t="shared" ca="1" si="1512"/>
        <v>-</v>
      </c>
      <c r="LE438" s="163" t="str">
        <f t="shared" ca="1" si="1512"/>
        <v>-</v>
      </c>
      <c r="LF438" s="163" t="str">
        <f t="shared" ca="1" si="1512"/>
        <v>-</v>
      </c>
      <c r="LG438" s="163" t="str">
        <f t="shared" ca="1" si="1512"/>
        <v>-</v>
      </c>
      <c r="LH438" s="163" t="str">
        <f t="shared" ca="1" si="1512"/>
        <v>-</v>
      </c>
      <c r="LI438" s="163" t="str">
        <f t="shared" ca="1" si="1512"/>
        <v>-</v>
      </c>
      <c r="LJ438" s="163" t="str">
        <f t="shared" ca="1" si="1512"/>
        <v>-</v>
      </c>
      <c r="LK438" s="163" t="str">
        <f t="shared" ca="1" si="1512"/>
        <v>-</v>
      </c>
      <c r="LL438" s="163" t="str">
        <f t="shared" ca="1" si="1512"/>
        <v>-</v>
      </c>
      <c r="LM438" s="163" t="str">
        <f t="shared" ca="1" si="1512"/>
        <v>-</v>
      </c>
      <c r="LN438" s="163" t="str">
        <f t="shared" ca="1" si="1512"/>
        <v>-</v>
      </c>
      <c r="LO438" s="163" t="str">
        <f t="shared" ca="1" si="1489"/>
        <v>-</v>
      </c>
      <c r="LP438" s="163" t="str">
        <f t="shared" ca="1" si="1489"/>
        <v>-</v>
      </c>
      <c r="LQ438" s="163" t="str">
        <f t="shared" ca="1" si="1489"/>
        <v>-</v>
      </c>
      <c r="LR438" s="163" t="str">
        <f t="shared" ca="1" si="1489"/>
        <v>-</v>
      </c>
      <c r="LS438" s="163" t="str">
        <f t="shared" ca="1" si="1489"/>
        <v>-</v>
      </c>
      <c r="LT438" s="163" t="str">
        <f t="shared" ca="1" si="1489"/>
        <v>-</v>
      </c>
      <c r="LU438" s="163" t="str">
        <f t="shared" ca="1" si="1489"/>
        <v>-</v>
      </c>
      <c r="LV438" s="163" t="str">
        <f t="shared" ca="1" si="1489"/>
        <v>-</v>
      </c>
      <c r="LW438" s="163" t="str">
        <f t="shared" ca="1" si="1489"/>
        <v>-</v>
      </c>
      <c r="LX438" s="163" t="str">
        <f t="shared" ca="1" si="1489"/>
        <v>-</v>
      </c>
      <c r="LY438" s="10"/>
      <c r="LZ438" s="161">
        <f t="shared" ca="1" si="1455"/>
        <v>4.4999999999999998E-2</v>
      </c>
      <c r="MA438" s="161">
        <f t="shared" ca="1" si="1456"/>
        <v>4.4999999999999998E-2</v>
      </c>
      <c r="MB438" s="163">
        <f t="shared" ref="MB438:PB446" ca="1" si="1524">OFFSET(MB$5,$B438,0)</f>
        <v>1</v>
      </c>
      <c r="MC438" s="163">
        <f t="shared" ca="1" si="1524"/>
        <v>0</v>
      </c>
      <c r="MD438" s="163">
        <f t="shared" ca="1" si="1524"/>
        <v>1</v>
      </c>
      <c r="ME438" s="163">
        <f t="shared" ca="1" si="1524"/>
        <v>1</v>
      </c>
      <c r="MF438" s="163">
        <f t="shared" ca="1" si="1524"/>
        <v>0</v>
      </c>
      <c r="MG438" s="163">
        <f t="shared" ca="1" si="1524"/>
        <v>70</v>
      </c>
      <c r="MH438" s="163">
        <f t="shared" ca="1" si="1524"/>
        <v>50</v>
      </c>
      <c r="MI438" s="163">
        <f t="shared" ca="1" si="1524"/>
        <v>85</v>
      </c>
      <c r="MJ438" s="163">
        <f t="shared" ca="1" si="1524"/>
        <v>50</v>
      </c>
      <c r="MK438" s="161">
        <f t="shared" ca="1" si="1458"/>
        <v>1</v>
      </c>
      <c r="ML438" s="161">
        <f t="shared" ca="1" si="1459"/>
        <v>1</v>
      </c>
      <c r="MM438" s="161">
        <f t="shared" ca="1" si="1460"/>
        <v>1</v>
      </c>
      <c r="MN438" s="161">
        <f t="shared" ca="1" si="1461"/>
        <v>1</v>
      </c>
      <c r="MO438" s="161">
        <f t="shared" ca="1" si="1461"/>
        <v>1</v>
      </c>
      <c r="MP438" s="163">
        <f t="shared" ca="1" si="1524"/>
        <v>1</v>
      </c>
      <c r="MQ438" s="10"/>
      <c r="MR438" s="163">
        <f t="shared" ca="1" si="1524"/>
        <v>1</v>
      </c>
      <c r="MS438" s="161">
        <f t="shared" ca="1" si="1462"/>
        <v>1</v>
      </c>
      <c r="MT438" s="163">
        <f t="shared" ca="1" si="1524"/>
        <v>0.75</v>
      </c>
      <c r="MU438" s="163">
        <f t="shared" ca="1" si="1524"/>
        <v>0.8</v>
      </c>
      <c r="MV438" s="163">
        <f t="shared" ca="1" si="1524"/>
        <v>0.82499999999999996</v>
      </c>
      <c r="MW438" s="163">
        <f t="shared" ca="1" si="1524"/>
        <v>0.875</v>
      </c>
      <c r="MX438" s="163">
        <f t="shared" ca="1" si="1524"/>
        <v>0.9</v>
      </c>
      <c r="MY438" s="163">
        <f t="shared" ca="1" si="1524"/>
        <v>0.75</v>
      </c>
      <c r="MZ438" s="163">
        <f t="shared" ca="1" si="1524"/>
        <v>0.78142857142857147</v>
      </c>
      <c r="NA438" s="163">
        <f t="shared" ca="1" si="1524"/>
        <v>0.82499999999999996</v>
      </c>
      <c r="NB438" s="163">
        <f t="shared" ca="1" si="1524"/>
        <v>0.875</v>
      </c>
      <c r="NC438" s="163">
        <f t="shared" ca="1" si="1524"/>
        <v>0.9</v>
      </c>
      <c r="ND438" s="163">
        <f t="shared" ca="1" si="1524"/>
        <v>0.9</v>
      </c>
      <c r="NE438" s="163">
        <f t="shared" ca="1" si="1524"/>
        <v>0.75</v>
      </c>
      <c r="NF438" s="163">
        <f t="shared" ca="1" si="1524"/>
        <v>0.78142857142857147</v>
      </c>
      <c r="NG438" s="163">
        <f t="shared" ca="1" si="1524"/>
        <v>0.82499999999999996</v>
      </c>
      <c r="NH438" s="163">
        <f t="shared" ca="1" si="1524"/>
        <v>0.875</v>
      </c>
      <c r="NI438" s="163">
        <f t="shared" ca="1" si="1524"/>
        <v>0.9</v>
      </c>
      <c r="NJ438" s="163">
        <f t="shared" ca="1" si="1524"/>
        <v>0.9</v>
      </c>
      <c r="NK438" s="163">
        <f t="shared" ca="1" si="1524"/>
        <v>0.75</v>
      </c>
      <c r="NL438" s="163">
        <f t="shared" ca="1" si="1524"/>
        <v>0.78142857142857147</v>
      </c>
      <c r="NM438" s="163">
        <f t="shared" ca="1" si="1524"/>
        <v>0.82499999999999996</v>
      </c>
      <c r="NN438" s="163">
        <f t="shared" ca="1" si="1524"/>
        <v>0.875</v>
      </c>
      <c r="NO438" s="163">
        <f t="shared" ca="1" si="1524"/>
        <v>0.9</v>
      </c>
      <c r="NP438" s="163">
        <f t="shared" ca="1" si="1524"/>
        <v>0.9</v>
      </c>
      <c r="NQ438" s="163">
        <f t="shared" ca="1" si="1524"/>
        <v>0.75</v>
      </c>
      <c r="NR438" s="163">
        <f t="shared" ca="1" si="1524"/>
        <v>0.78142857142857147</v>
      </c>
      <c r="NS438" s="163">
        <f t="shared" ca="1" si="1524"/>
        <v>0.82499999999999996</v>
      </c>
      <c r="NT438" s="163">
        <f t="shared" ca="1" si="1524"/>
        <v>0.875</v>
      </c>
      <c r="NU438" s="163">
        <f t="shared" ca="1" si="1524"/>
        <v>0.9</v>
      </c>
      <c r="NV438" s="163">
        <f t="shared" ca="1" si="1524"/>
        <v>0.9</v>
      </c>
      <c r="NW438" s="163">
        <f t="shared" ca="1" si="1524"/>
        <v>0.75</v>
      </c>
      <c r="NX438" s="163">
        <f t="shared" ca="1" si="1524"/>
        <v>0.78142857142857147</v>
      </c>
      <c r="NY438" s="163">
        <f t="shared" ca="1" si="1524"/>
        <v>0.82499999999999996</v>
      </c>
      <c r="NZ438" s="163">
        <f t="shared" ca="1" si="1524"/>
        <v>0.875</v>
      </c>
      <c r="OA438" s="163">
        <f t="shared" ca="1" si="1524"/>
        <v>0.9</v>
      </c>
      <c r="OB438" s="163">
        <f t="shared" ca="1" si="1524"/>
        <v>0.9</v>
      </c>
      <c r="OC438" s="163">
        <f t="shared" ca="1" si="1524"/>
        <v>0.75</v>
      </c>
      <c r="OD438" s="163">
        <f t="shared" ca="1" si="1524"/>
        <v>0.78142857142857147</v>
      </c>
      <c r="OE438" s="163">
        <f t="shared" ca="1" si="1524"/>
        <v>0.82499999999999996</v>
      </c>
      <c r="OF438" s="163">
        <f t="shared" ca="1" si="1524"/>
        <v>0.875</v>
      </c>
      <c r="OG438" s="163">
        <f t="shared" ca="1" si="1524"/>
        <v>0.9</v>
      </c>
      <c r="OH438" s="163">
        <f t="shared" ca="1" si="1524"/>
        <v>0.9</v>
      </c>
      <c r="OI438" s="163">
        <f t="shared" ca="1" si="1524"/>
        <v>0.75</v>
      </c>
      <c r="OJ438" s="163">
        <f t="shared" ca="1" si="1524"/>
        <v>0.76904761904761909</v>
      </c>
      <c r="OK438" s="163">
        <f t="shared" ca="1" si="1524"/>
        <v>0.82000000000000006</v>
      </c>
      <c r="OL438" s="163">
        <f t="shared" ca="1" si="1524"/>
        <v>0.875</v>
      </c>
      <c r="OM438" s="163">
        <f t="shared" ca="1" si="1524"/>
        <v>0.9</v>
      </c>
      <c r="ON438" s="163">
        <f t="shared" ca="1" si="1524"/>
        <v>0.90000000000000013</v>
      </c>
      <c r="OO438" s="163">
        <f t="shared" ca="1" si="1524"/>
        <v>0.75</v>
      </c>
      <c r="OP438" s="163">
        <f t="shared" ca="1" si="1524"/>
        <v>0.76904761904761909</v>
      </c>
      <c r="OQ438" s="163">
        <f t="shared" ca="1" si="1524"/>
        <v>0.82000000000000006</v>
      </c>
      <c r="OR438" s="163">
        <f t="shared" ca="1" si="1524"/>
        <v>0.875</v>
      </c>
      <c r="OS438" s="163">
        <f t="shared" ca="1" si="1524"/>
        <v>0.9</v>
      </c>
      <c r="OT438" s="163">
        <f t="shared" ca="1" si="1524"/>
        <v>0.9</v>
      </c>
      <c r="OU438" s="163">
        <f t="shared" ca="1" si="1515"/>
        <v>0.875</v>
      </c>
      <c r="OV438" s="161">
        <f t="shared" si="1464"/>
        <v>1.1499999999999999</v>
      </c>
      <c r="OW438" s="161">
        <f t="shared" ca="1" si="1465"/>
        <v>1</v>
      </c>
      <c r="OX438" s="161" t="str">
        <f t="shared" ca="1" si="1466"/>
        <v>-</v>
      </c>
      <c r="OY438" s="163" t="str">
        <f t="shared" ca="1" si="1467"/>
        <v>-</v>
      </c>
      <c r="OZ438" s="161" t="str">
        <f t="shared" ca="1" si="1468"/>
        <v>-</v>
      </c>
      <c r="PA438" s="161" t="str">
        <f t="shared" ca="1" si="1469"/>
        <v>-</v>
      </c>
      <c r="PB438" s="163">
        <f t="shared" ca="1" si="1524"/>
        <v>0</v>
      </c>
      <c r="PC438" s="27">
        <v>0</v>
      </c>
    </row>
    <row r="439" spans="1:419" s="143" customFormat="1" hidden="1" outlineLevel="1">
      <c r="A439" s="121">
        <f t="shared" si="14"/>
        <v>434</v>
      </c>
      <c r="B439" s="121">
        <f t="shared" si="1520"/>
        <v>13</v>
      </c>
      <c r="C439" s="143">
        <f t="shared" si="1476"/>
        <v>1002</v>
      </c>
      <c r="D439" s="143" t="s">
        <v>884</v>
      </c>
      <c r="E439" s="143" t="b">
        <f t="shared" si="1430"/>
        <v>0</v>
      </c>
      <c r="F439" s="143" t="b">
        <v>0</v>
      </c>
      <c r="G439" s="143" t="b">
        <f t="shared" si="1471"/>
        <v>0</v>
      </c>
      <c r="H439" s="139">
        <f t="shared" ca="1" si="1491"/>
        <v>3</v>
      </c>
      <c r="I439" s="32">
        <v>3</v>
      </c>
      <c r="J439" s="32">
        <v>2</v>
      </c>
      <c r="K439" s="139">
        <f t="shared" ca="1" si="1491"/>
        <v>1</v>
      </c>
      <c r="L439" s="139">
        <f t="shared" ca="1" si="1491"/>
        <v>1</v>
      </c>
      <c r="M439" s="139">
        <f t="shared" ca="1" si="1491"/>
        <v>1</v>
      </c>
      <c r="N439" s="139">
        <f t="shared" ca="1" si="1491"/>
        <v>1</v>
      </c>
      <c r="O439" s="139">
        <f t="shared" ca="1" si="1491"/>
        <v>1</v>
      </c>
      <c r="P439" s="139">
        <f t="shared" ca="1" si="1491"/>
        <v>1</v>
      </c>
      <c r="Q439" s="139">
        <f t="shared" ca="1" si="1491"/>
        <v>1</v>
      </c>
      <c r="R439" s="139">
        <f t="shared" ca="1" si="1491"/>
        <v>2</v>
      </c>
      <c r="S439" s="139">
        <v>1</v>
      </c>
      <c r="T439" s="139">
        <v>1</v>
      </c>
      <c r="U439" s="139">
        <v>1</v>
      </c>
      <c r="V439" s="139">
        <v>1</v>
      </c>
      <c r="W439" s="32">
        <v>1</v>
      </c>
      <c r="X439" s="139">
        <f t="shared" ca="1" si="1491"/>
        <v>1</v>
      </c>
      <c r="Y439" s="139">
        <f t="shared" ca="1" si="1491"/>
        <v>1</v>
      </c>
      <c r="Z439" s="139">
        <f t="shared" ca="1" si="1491"/>
        <v>1</v>
      </c>
      <c r="AA439" s="139">
        <f t="shared" ca="1" si="1491"/>
        <v>1</v>
      </c>
      <c r="AB439" s="139">
        <f t="shared" ca="1" si="1491"/>
        <v>1</v>
      </c>
      <c r="AC439" s="139">
        <f t="shared" ca="1" si="1506"/>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00022 Yield SQ RiskCARA-low CropgrazeFALSE (F33N11)</v>
      </c>
      <c r="AF439" s="10" t="str">
        <f ca="1">IF(COUNTIF(AE$5:AE439,AE439)=1,"-","Dup")</f>
        <v>-</v>
      </c>
      <c r="AG439" s="10"/>
      <c r="AH439" s="163" t="str">
        <f t="shared" ca="1" si="1482"/>
        <v>-</v>
      </c>
      <c r="AI439" s="163" t="str">
        <f t="shared" ca="1" si="1482"/>
        <v>-</v>
      </c>
      <c r="AJ439" s="163" t="str">
        <f t="shared" ca="1" si="1482"/>
        <v>-</v>
      </c>
      <c r="AK439" s="163" t="str">
        <f t="shared" ca="1" si="1482"/>
        <v>-</v>
      </c>
      <c r="AL439" s="163" t="str">
        <f t="shared" ca="1" si="1482"/>
        <v>-</v>
      </c>
      <c r="AM439" s="163" t="b">
        <f t="shared" ca="1" si="1482"/>
        <v>1</v>
      </c>
      <c r="AN439" s="10"/>
      <c r="AO439" s="161" t="b">
        <f t="shared" si="1483"/>
        <v>0</v>
      </c>
      <c r="AP439" s="161">
        <f t="shared" si="1483"/>
        <v>2</v>
      </c>
      <c r="AQ439" s="161" t="b">
        <f t="shared" si="1483"/>
        <v>0</v>
      </c>
      <c r="AR439" s="161" t="b">
        <f t="shared" si="1483"/>
        <v>1</v>
      </c>
      <c r="AS439" s="161" t="b">
        <f t="shared" si="1483"/>
        <v>1</v>
      </c>
      <c r="AT439" s="161" t="b">
        <f t="shared" si="1483"/>
        <v>0</v>
      </c>
      <c r="AU439" s="161">
        <f t="shared" ca="1" si="1433"/>
        <v>0</v>
      </c>
      <c r="AV439" s="161" t="b">
        <f t="shared" si="1517"/>
        <v>1</v>
      </c>
      <c r="AW439" s="161" t="b">
        <f t="shared" si="1517"/>
        <v>1</v>
      </c>
      <c r="AX439" s="161">
        <f t="shared" si="1517"/>
        <v>1</v>
      </c>
      <c r="AY439" s="161">
        <f t="shared" si="1517"/>
        <v>3.0000000000000001E-6</v>
      </c>
      <c r="AZ439" s="161" t="str">
        <f t="shared" si="1517"/>
        <v>-</v>
      </c>
      <c r="BA439" s="10"/>
      <c r="BB439" s="161" t="b">
        <f t="shared" si="1435"/>
        <v>1</v>
      </c>
      <c r="BC439" s="163" t="b">
        <f t="shared" ca="1" si="1436"/>
        <v>1</v>
      </c>
      <c r="BD439" s="163" t="b">
        <f t="shared" ca="1" si="1436"/>
        <v>1</v>
      </c>
      <c r="BE439" s="162">
        <f t="shared" ca="1" si="1437"/>
        <v>3210</v>
      </c>
      <c r="BF439" s="163" t="str">
        <f t="shared" ca="1" si="1505"/>
        <v>-</v>
      </c>
      <c r="BG439" s="163" t="str">
        <f t="shared" ca="1" si="1505"/>
        <v>-</v>
      </c>
      <c r="BH439" s="163" t="str">
        <f t="shared" ca="1" si="1505"/>
        <v>-</v>
      </c>
      <c r="BI439" s="163" t="str">
        <f t="shared" ca="1" si="1505"/>
        <v>-</v>
      </c>
      <c r="BJ439" s="163" t="str">
        <f t="shared" ca="1" si="1505"/>
        <v>-</v>
      </c>
      <c r="BK439" s="163">
        <f t="shared" ca="1" si="1505"/>
        <v>1</v>
      </c>
      <c r="BL439" s="163">
        <f t="shared" ca="1" si="1505"/>
        <v>1</v>
      </c>
      <c r="BM439" s="163" t="str">
        <f t="shared" ca="1" si="1505"/>
        <v>-</v>
      </c>
      <c r="BN439" s="163" t="str">
        <f t="shared" ca="1" si="1505"/>
        <v>-</v>
      </c>
      <c r="BO439" s="163" t="b">
        <f t="shared" ca="1" si="1439"/>
        <v>0</v>
      </c>
      <c r="BP439" s="163" t="b">
        <f t="shared" ca="1" si="1439"/>
        <v>0</v>
      </c>
      <c r="BQ439" s="163" t="b">
        <f t="shared" ca="1" si="1439"/>
        <v>0</v>
      </c>
      <c r="BR439" s="163" t="b">
        <f t="shared" ca="1" si="1439"/>
        <v>0</v>
      </c>
      <c r="BS439" s="163" t="b">
        <f t="shared" ca="1" si="1439"/>
        <v>0</v>
      </c>
      <c r="BT439" s="163" t="b">
        <f t="shared" ca="1" si="1439"/>
        <v>0</v>
      </c>
      <c r="BU439" s="163" t="b">
        <f t="shared" ca="1" si="1439"/>
        <v>0</v>
      </c>
      <c r="BV439" s="163" t="b">
        <f t="shared" ca="1" si="1439"/>
        <v>0</v>
      </c>
      <c r="BW439" s="163" t="b">
        <f t="shared" ca="1" si="1439"/>
        <v>0</v>
      </c>
      <c r="BX439" s="163" t="str">
        <f t="shared" ca="1" si="1507"/>
        <v>-</v>
      </c>
      <c r="BY439" s="163" t="str">
        <f t="shared" ca="1" si="1508"/>
        <v>-</v>
      </c>
      <c r="BZ439" s="163" t="str">
        <f t="shared" ca="1" si="1508"/>
        <v>-</v>
      </c>
      <c r="CA439" s="163" t="str">
        <f t="shared" ca="1" si="1508"/>
        <v>-</v>
      </c>
      <c r="CB439" s="163" t="str">
        <f t="shared" ca="1" si="1508"/>
        <v>-</v>
      </c>
      <c r="CC439" s="163" t="str">
        <f t="shared" ca="1" si="1508"/>
        <v>-</v>
      </c>
      <c r="CD439" s="163" t="str">
        <f t="shared" ca="1" si="1508"/>
        <v>-</v>
      </c>
      <c r="CE439" s="163" t="str">
        <f t="shared" ca="1" si="1508"/>
        <v>-</v>
      </c>
      <c r="CF439" s="163" t="str">
        <f t="shared" ca="1" si="1508"/>
        <v>-</v>
      </c>
      <c r="CG439" s="163" t="str">
        <f t="shared" ca="1" si="1507"/>
        <v>-</v>
      </c>
      <c r="CH439" s="163" t="str">
        <f t="shared" ca="1" si="1507"/>
        <v>-</v>
      </c>
      <c r="CI439" s="163" t="str">
        <f t="shared" ca="1" si="1507"/>
        <v>-</v>
      </c>
      <c r="CJ439" s="163" t="str">
        <f t="shared" ca="1" si="1507"/>
        <v>-</v>
      </c>
      <c r="CK439" s="163" t="str">
        <f t="shared" ca="1" si="1507"/>
        <v>-</v>
      </c>
      <c r="CL439" s="163" t="str">
        <f t="shared" ca="1" si="1507"/>
        <v>-</v>
      </c>
      <c r="CM439" s="163" t="str">
        <f t="shared" ca="1" si="1507"/>
        <v>-</v>
      </c>
      <c r="CN439" s="163" t="str">
        <f t="shared" ca="1" si="1507"/>
        <v>-</v>
      </c>
      <c r="CO439" s="163" t="str">
        <f t="shared" ca="1" si="1507"/>
        <v>-</v>
      </c>
      <c r="CP439" s="163" t="str">
        <f t="shared" ca="1" si="1507"/>
        <v>-</v>
      </c>
      <c r="CQ439" s="163" t="str">
        <f t="shared" ca="1" si="1507"/>
        <v>-</v>
      </c>
      <c r="CR439" s="163" t="str">
        <f t="shared" ca="1" si="1507"/>
        <v>-</v>
      </c>
      <c r="CS439" s="163" t="str">
        <f t="shared" ca="1" si="1507"/>
        <v>-</v>
      </c>
      <c r="CT439" s="163" t="str">
        <f t="shared" ca="1" si="1507"/>
        <v>-</v>
      </c>
      <c r="CU439" s="163" t="str">
        <f t="shared" ca="1" si="1507"/>
        <v>-</v>
      </c>
      <c r="CV439" s="163" t="str">
        <f t="shared" ca="1" si="1507"/>
        <v>-</v>
      </c>
      <c r="CW439" s="163" t="str">
        <f t="shared" ca="1" si="1507"/>
        <v>-</v>
      </c>
      <c r="CX439" s="163" t="str">
        <f t="shared" ca="1" si="1507"/>
        <v>-</v>
      </c>
      <c r="CY439" s="163" t="str">
        <f t="shared" ca="1" si="1507"/>
        <v>-</v>
      </c>
      <c r="CZ439" s="163" t="str">
        <f t="shared" ca="1" si="1507"/>
        <v>-</v>
      </c>
      <c r="DA439" s="163" t="str">
        <f t="shared" ca="1" si="1507"/>
        <v>-</v>
      </c>
      <c r="DB439" s="163" t="str">
        <f t="shared" ca="1" si="1507"/>
        <v>-</v>
      </c>
      <c r="DC439" s="163" t="str">
        <f t="shared" ca="1" si="1507"/>
        <v>-</v>
      </c>
      <c r="DD439" s="163" t="str">
        <f t="shared" ca="1" si="1509"/>
        <v>-</v>
      </c>
      <c r="DE439" s="163" t="str">
        <f t="shared" ca="1" si="1509"/>
        <v>-</v>
      </c>
      <c r="DF439" s="163" t="str">
        <f t="shared" ca="1" si="1509"/>
        <v>-</v>
      </c>
      <c r="DG439" s="163" t="str">
        <f t="shared" ca="1" si="1509"/>
        <v>-</v>
      </c>
      <c r="DH439" s="163" t="str">
        <f t="shared" ca="1" si="1509"/>
        <v>-</v>
      </c>
      <c r="DI439" s="163" t="str">
        <f t="shared" ca="1" si="1509"/>
        <v>-</v>
      </c>
      <c r="DJ439" s="163" t="str">
        <f t="shared" ca="1" si="1509"/>
        <v>-</v>
      </c>
      <c r="DK439" s="163" t="str">
        <f t="shared" ca="1" si="1509"/>
        <v>-</v>
      </c>
      <c r="DL439" s="10"/>
      <c r="DM439" s="163" t="str">
        <f t="shared" ca="1" si="1505"/>
        <v>-</v>
      </c>
      <c r="DN439" s="163" t="str">
        <f t="shared" ca="1" si="1505"/>
        <v>-</v>
      </c>
      <c r="DO439" s="163" t="str">
        <f t="shared" ca="1" si="1505"/>
        <v>-</v>
      </c>
      <c r="DP439" s="163" t="str">
        <f t="shared" ca="1" si="1505"/>
        <v>-</v>
      </c>
      <c r="DQ439" s="163" t="str">
        <f t="shared" ca="1" si="1505"/>
        <v>-</v>
      </c>
      <c r="DR439" s="163" t="str">
        <f t="shared" ca="1" si="1505"/>
        <v>-</v>
      </c>
      <c r="DS439" s="163" t="str">
        <f t="shared" ca="1" si="1505"/>
        <v>-</v>
      </c>
      <c r="DT439" s="163" t="str">
        <f t="shared" ca="1" si="1505"/>
        <v>-</v>
      </c>
      <c r="DU439" s="163" t="str">
        <f t="shared" ca="1" si="1505"/>
        <v>-</v>
      </c>
      <c r="DV439" s="163" t="str">
        <f t="shared" ca="1" si="1505"/>
        <v>-</v>
      </c>
      <c r="DW439" s="163" t="str">
        <f t="shared" ca="1" si="1505"/>
        <v>-</v>
      </c>
      <c r="DX439" s="161" t="str" cm="1">
        <f t="array" aca="1" ref="DX439" ca="1">INDEX(i.rev,$K439,DX$15)</f>
        <v>-</v>
      </c>
      <c r="DY439" s="161" t="str" cm="1">
        <f t="array" aca="1" ref="DY439" ca="1">INDEX(i.rev,$K439,DY$15)</f>
        <v>-</v>
      </c>
      <c r="DZ439" s="161" t="str" cm="1">
        <f t="array" aca="1" ref="DZ439" ca="1">INDEX(i.rev,$K439,DZ$15)</f>
        <v>-</v>
      </c>
      <c r="EA439" s="161" t="str" cm="1">
        <f t="array" aca="1" ref="EA439" ca="1">INDEX(i.rev,$K439,EA$15)</f>
        <v>-</v>
      </c>
      <c r="EB439" s="161" t="str" cm="1">
        <f t="array" aca="1" ref="EB439" ca="1">INDEX(i.rev,$K439,EB$15)</f>
        <v>-</v>
      </c>
      <c r="EC439" s="161" t="str" cm="1">
        <f t="array" aca="1" ref="EC439" ca="1">INDEX(i.rev,$K439,EC$15)</f>
        <v>-</v>
      </c>
      <c r="ED439" s="161" t="str" cm="1">
        <f t="array" aca="1" ref="ED439" ca="1">INDEX(i.rev,$K439,ED$15)</f>
        <v>-</v>
      </c>
      <c r="EE439" s="161" t="str" cm="1">
        <f t="array" aca="1" ref="EE439" ca="1">INDEX(i.rev,$K439,EE$15)</f>
        <v>-</v>
      </c>
      <c r="EF439" s="161" t="str" cm="1">
        <f t="array" aca="1" ref="EF439" ca="1">INDEX(i.rev,$K439,EF$15)</f>
        <v>-</v>
      </c>
      <c r="EG439" s="161" t="str" cm="1">
        <f t="array" aca="1" ref="EG439" ca="1">INDEX(i.rev,$K439,EG$15)</f>
        <v>-</v>
      </c>
      <c r="EH439" s="10"/>
      <c r="EI439" s="163" t="str">
        <f t="shared" ca="1" si="1516"/>
        <v>-</v>
      </c>
      <c r="EJ439" s="163" t="str">
        <f t="shared" ca="1" si="1516"/>
        <v>-</v>
      </c>
      <c r="EK439" s="163" t="str">
        <f t="shared" ca="1" si="1516"/>
        <v>-</v>
      </c>
      <c r="EL439" s="163" t="str">
        <f t="shared" ca="1" si="1516"/>
        <v>-</v>
      </c>
      <c r="EM439" s="163" t="str">
        <f t="shared" ca="1" si="1516"/>
        <v>-</v>
      </c>
      <c r="EN439" s="163" t="str">
        <f t="shared" ca="1" si="1516"/>
        <v>-</v>
      </c>
      <c r="EO439" s="163" t="str">
        <f t="shared" ca="1" si="1516"/>
        <v>-</v>
      </c>
      <c r="EP439" s="163" t="str">
        <f t="shared" ca="1" si="1516"/>
        <v>-</v>
      </c>
      <c r="EQ439" s="163">
        <f t="shared" ca="1" si="1516"/>
        <v>1</v>
      </c>
      <c r="ER439" s="163">
        <f t="shared" ca="1" si="1516"/>
        <v>1</v>
      </c>
      <c r="ES439" s="163">
        <f t="shared" ca="1" si="1516"/>
        <v>0</v>
      </c>
      <c r="ET439" s="163" t="str">
        <f t="shared" ca="1" si="1516"/>
        <v>-</v>
      </c>
      <c r="EU439" s="163" t="str">
        <f t="shared" ca="1" si="1516"/>
        <v>-</v>
      </c>
      <c r="EV439" s="163" t="str">
        <f t="shared" ca="1" si="1516"/>
        <v>-</v>
      </c>
      <c r="EW439" s="163" t="str">
        <f t="shared" ca="1" si="1516"/>
        <v>-</v>
      </c>
      <c r="EX439" s="163" t="str">
        <f t="shared" ca="1" si="1516"/>
        <v>-</v>
      </c>
      <c r="EY439" s="163" t="str">
        <f t="shared" ca="1" si="1516"/>
        <v>-</v>
      </c>
      <c r="EZ439" s="163" t="str">
        <f t="shared" ca="1" si="1516"/>
        <v>-</v>
      </c>
      <c r="FA439" s="163">
        <f t="shared" ca="1" si="1516"/>
        <v>0</v>
      </c>
      <c r="FB439" s="163" t="str">
        <f t="shared" ca="1" si="1516"/>
        <v>-</v>
      </c>
      <c r="FC439" s="163" t="str">
        <f t="shared" ca="1" si="1516"/>
        <v>-</v>
      </c>
      <c r="FD439" s="163" t="str">
        <f t="shared" ca="1" si="1516"/>
        <v>-</v>
      </c>
      <c r="FE439" s="163" t="str">
        <f t="shared" ca="1" si="1516"/>
        <v>-</v>
      </c>
      <c r="FF439" s="163" t="str">
        <f t="shared" ca="1" si="1516"/>
        <v>-</v>
      </c>
      <c r="FG439" s="163">
        <f t="shared" ca="1" si="1516"/>
        <v>0</v>
      </c>
      <c r="FH439" s="163">
        <f t="shared" ca="1" si="1516"/>
        <v>0</v>
      </c>
      <c r="FI439" s="163">
        <f t="shared" ca="1" si="1516"/>
        <v>0</v>
      </c>
      <c r="FJ439" s="163">
        <f t="shared" ca="1" si="1516"/>
        <v>0</v>
      </c>
      <c r="FK439" s="163">
        <f t="shared" ca="1" si="1516"/>
        <v>0</v>
      </c>
      <c r="FL439" s="163">
        <f t="shared" ca="1" si="1516"/>
        <v>0</v>
      </c>
      <c r="FM439" s="163">
        <f t="shared" ca="1" si="1516"/>
        <v>0</v>
      </c>
      <c r="FN439" s="163" t="str">
        <f t="shared" ca="1" si="1516"/>
        <v>-</v>
      </c>
      <c r="FO439" s="163" t="str">
        <f t="shared" ca="1" si="1516"/>
        <v>-</v>
      </c>
      <c r="FP439" s="163" t="str">
        <f t="shared" ca="1" si="1516"/>
        <v>-</v>
      </c>
      <c r="FQ439" s="163" t="str">
        <f t="shared" ca="1" si="1516"/>
        <v>-</v>
      </c>
      <c r="FR439" s="163" t="str">
        <f t="shared" ca="1" si="1516"/>
        <v>-</v>
      </c>
      <c r="FS439" s="163" t="str">
        <f t="shared" ca="1" si="1516"/>
        <v>-</v>
      </c>
      <c r="FT439" s="163" t="str">
        <f t="shared" ca="1" si="1516"/>
        <v>-</v>
      </c>
      <c r="FU439" s="163" t="str">
        <f t="shared" ca="1" si="1516"/>
        <v>-</v>
      </c>
      <c r="FV439" s="163" t="str">
        <f t="shared" ca="1" si="1516"/>
        <v>-</v>
      </c>
      <c r="FW439" s="163" t="str">
        <f t="shared" ca="1" si="1516"/>
        <v>-</v>
      </c>
      <c r="FX439" s="163" t="str">
        <f t="shared" ca="1" si="1516"/>
        <v>-</v>
      </c>
      <c r="FY439" s="10"/>
      <c r="FZ439" s="163">
        <f t="shared" ca="1" si="1516"/>
        <v>1</v>
      </c>
      <c r="GA439" s="163" t="str">
        <f t="shared" ca="1" si="1516"/>
        <v>-</v>
      </c>
      <c r="GB439" s="163" t="str">
        <f t="shared" ca="1" si="1516"/>
        <v>-</v>
      </c>
      <c r="GC439" s="163" t="str">
        <f t="shared" ca="1" si="1516"/>
        <v>-</v>
      </c>
      <c r="GD439" s="163" t="str">
        <f t="shared" ca="1" si="1484"/>
        <v>-</v>
      </c>
      <c r="GE439" s="163" t="b">
        <f t="shared" ca="1" si="1484"/>
        <v>0</v>
      </c>
      <c r="GF439" s="163" t="str">
        <f t="shared" ca="1" si="1484"/>
        <v>-</v>
      </c>
      <c r="GG439" s="163">
        <f t="shared" ca="1" si="1484"/>
        <v>0</v>
      </c>
      <c r="GH439" s="163" t="str">
        <f t="shared" ca="1" si="1484"/>
        <v>-</v>
      </c>
      <c r="GI439" s="161" cm="1">
        <f t="array" aca="1" ref="GI439" ca="1">INDEX(i.rev,$K439,GI$15)</f>
        <v>1</v>
      </c>
      <c r="GJ439" s="163">
        <f t="shared" ca="1" si="1521"/>
        <v>0</v>
      </c>
      <c r="GK439" s="163">
        <f t="shared" ca="1" si="1521"/>
        <v>1</v>
      </c>
      <c r="GL439" s="163">
        <f t="shared" ca="1" si="1521"/>
        <v>0</v>
      </c>
      <c r="GM439" s="163">
        <f t="shared" ca="1" si="1521"/>
        <v>1</v>
      </c>
      <c r="GN439" s="163">
        <f t="shared" ca="1" si="1521"/>
        <v>1</v>
      </c>
      <c r="GO439" s="163">
        <f t="shared" ca="1" si="1521"/>
        <v>1</v>
      </c>
      <c r="GP439" s="163">
        <f t="shared" ca="1" si="1521"/>
        <v>0</v>
      </c>
      <c r="GQ439" s="163">
        <f t="shared" ca="1" si="1521"/>
        <v>0</v>
      </c>
      <c r="GR439" s="163">
        <f t="shared" ca="1" si="1521"/>
        <v>0</v>
      </c>
      <c r="GS439" s="163">
        <f t="shared" ca="1" si="1521"/>
        <v>0</v>
      </c>
      <c r="GT439" s="163">
        <f t="shared" ca="1" si="1521"/>
        <v>0</v>
      </c>
      <c r="GU439" s="163">
        <f t="shared" ca="1" si="1521"/>
        <v>0</v>
      </c>
      <c r="GV439" s="163">
        <f t="shared" ca="1" si="1521"/>
        <v>0</v>
      </c>
      <c r="GW439" s="163">
        <f t="shared" ca="1" si="1521"/>
        <v>0</v>
      </c>
      <c r="GX439" s="163">
        <f t="shared" ca="1" si="1521"/>
        <v>0</v>
      </c>
      <c r="GY439" s="163">
        <f t="shared" ca="1" si="1521"/>
        <v>0</v>
      </c>
      <c r="GZ439" s="161" cm="1">
        <f t="array" aca="1" ref="GZ439" ca="1">INDEX(i.rev,$K439,GZ$15)</f>
        <v>0</v>
      </c>
      <c r="HA439" s="163">
        <f t="shared" ca="1" si="1446"/>
        <v>0</v>
      </c>
      <c r="HB439" s="161" cm="1">
        <f t="array" aca="1" ref="HB439" ca="1">INDEX(i.rev,$K439,HB$15)</f>
        <v>1</v>
      </c>
      <c r="HC439" s="163">
        <f t="shared" ref="HC439:IH446" ca="1" si="1525">OFFSET(HC$5,$B439,0)</f>
        <v>0</v>
      </c>
      <c r="HD439" s="163">
        <f t="shared" ca="1" si="1525"/>
        <v>0</v>
      </c>
      <c r="HE439" s="163">
        <f t="shared" ca="1" si="1525"/>
        <v>0</v>
      </c>
      <c r="HF439" s="163">
        <f t="shared" ca="1" si="1525"/>
        <v>0</v>
      </c>
      <c r="HG439" s="163">
        <f t="shared" ca="1" si="1525"/>
        <v>0</v>
      </c>
      <c r="HH439" s="163">
        <f t="shared" ca="1" si="1525"/>
        <v>0</v>
      </c>
      <c r="HI439" s="163">
        <f t="shared" ca="1" si="1525"/>
        <v>0</v>
      </c>
      <c r="HJ439" s="10"/>
      <c r="HK439" s="163" t="str">
        <f t="shared" ca="1" si="1525"/>
        <v>-</v>
      </c>
      <c r="HL439" s="163" t="str">
        <f t="shared" ca="1" si="1525"/>
        <v>-</v>
      </c>
      <c r="HM439" s="163" t="str">
        <f t="shared" ca="1" si="1525"/>
        <v>-</v>
      </c>
      <c r="HN439" s="163" t="str">
        <f t="shared" ca="1" si="1525"/>
        <v>-</v>
      </c>
      <c r="HO439" s="163" t="str">
        <f t="shared" ca="1" si="1525"/>
        <v>-</v>
      </c>
      <c r="HP439" s="161" t="b">
        <f t="shared" ca="1" si="1486"/>
        <v>0</v>
      </c>
      <c r="HQ439" s="161" t="b">
        <f t="shared" ca="1" si="1486"/>
        <v>0</v>
      </c>
      <c r="HR439" s="161" t="b">
        <f t="shared" ca="1" si="1486"/>
        <v>1</v>
      </c>
      <c r="HS439" s="163">
        <f t="shared" ca="1" si="1525"/>
        <v>0</v>
      </c>
      <c r="HT439" s="161">
        <f t="shared" ca="1" si="1487"/>
        <v>1</v>
      </c>
      <c r="HU439" s="161">
        <f t="shared" ca="1" si="1487"/>
        <v>1</v>
      </c>
      <c r="HV439" s="163" t="str">
        <f t="shared" ca="1" si="1525"/>
        <v>-</v>
      </c>
      <c r="HW439" s="163" t="str">
        <f t="shared" ca="1" si="1525"/>
        <v>-</v>
      </c>
      <c r="HX439" s="163" t="str">
        <f t="shared" ca="1" si="1525"/>
        <v>-</v>
      </c>
      <c r="HY439" s="163" t="str">
        <f t="shared" ca="1" si="1525"/>
        <v>-</v>
      </c>
      <c r="HZ439" s="163" t="str">
        <f t="shared" ca="1" si="1525"/>
        <v>-</v>
      </c>
      <c r="IA439" s="163" t="str">
        <f t="shared" ca="1" si="1525"/>
        <v>-</v>
      </c>
      <c r="IB439" s="163" t="str">
        <f t="shared" ca="1" si="1525"/>
        <v>-</v>
      </c>
      <c r="IC439" s="163" t="str">
        <f t="shared" ca="1" si="1525"/>
        <v>-</v>
      </c>
      <c r="ID439" s="163" t="str">
        <f t="shared" ca="1" si="1525"/>
        <v>-</v>
      </c>
      <c r="IE439" s="163" t="b">
        <f t="shared" ca="1" si="1525"/>
        <v>1</v>
      </c>
      <c r="IF439" s="163" t="str">
        <f t="shared" ca="1" si="1525"/>
        <v>-</v>
      </c>
      <c r="IG439" s="163" t="str">
        <f t="shared" ca="1" si="1525"/>
        <v>-</v>
      </c>
      <c r="IH439" s="163" t="str">
        <f t="shared" ca="1" si="1525"/>
        <v>-</v>
      </c>
      <c r="II439" s="163" t="b">
        <f t="shared" ref="II439:IX446" ca="1" si="1526">OFFSET(II$5,$B439,0)</f>
        <v>1</v>
      </c>
      <c r="IJ439" s="163">
        <f t="shared" ca="1" si="1526"/>
        <v>0</v>
      </c>
      <c r="IK439" s="163" t="str">
        <f t="shared" ca="1" si="1523"/>
        <v>-</v>
      </c>
      <c r="IL439" s="163" t="str">
        <f t="shared" ca="1" si="1523"/>
        <v>-</v>
      </c>
      <c r="IM439" s="163" t="str">
        <f t="shared" ca="1" si="1523"/>
        <v>-</v>
      </c>
      <c r="IN439" s="163" t="str">
        <f t="shared" ca="1" si="1523"/>
        <v>-</v>
      </c>
      <c r="IO439" s="163" t="str">
        <f t="shared" ca="1" si="1523"/>
        <v>-</v>
      </c>
      <c r="IP439" s="163">
        <f t="shared" ca="1" si="1523"/>
        <v>0</v>
      </c>
      <c r="IQ439" s="163" t="str">
        <f t="shared" ca="1" si="1523"/>
        <v>-</v>
      </c>
      <c r="IR439" s="163" t="str">
        <f t="shared" ca="1" si="1523"/>
        <v>-</v>
      </c>
      <c r="IS439" s="163" t="str">
        <f t="shared" ca="1" si="1523"/>
        <v>-</v>
      </c>
      <c r="IT439" s="163">
        <f t="shared" ca="1" si="1523"/>
        <v>500</v>
      </c>
      <c r="IU439" s="163">
        <f t="shared" ca="1" si="1523"/>
        <v>500</v>
      </c>
      <c r="IV439" s="163" t="str">
        <f t="shared" ca="1" si="1523"/>
        <v>-</v>
      </c>
      <c r="IW439" s="163" t="str">
        <f t="shared" ca="1" si="1523"/>
        <v>-</v>
      </c>
      <c r="IX439" s="163" t="str">
        <f t="shared" ca="1" si="1523"/>
        <v>-</v>
      </c>
      <c r="IY439" s="163" t="str">
        <f t="shared" ca="1" si="1523"/>
        <v>-</v>
      </c>
      <c r="IZ439" s="163" t="str">
        <f t="shared" ca="1" si="1510"/>
        <v>-</v>
      </c>
      <c r="JA439" s="163" t="str">
        <f t="shared" ca="1" si="1510"/>
        <v>-</v>
      </c>
      <c r="JB439" s="163" t="str">
        <f t="shared" ca="1" si="1510"/>
        <v>-</v>
      </c>
      <c r="JC439" s="163" t="str">
        <f t="shared" ca="1" si="1510"/>
        <v>-</v>
      </c>
      <c r="JD439" s="163" t="str">
        <f t="shared" ca="1" si="1510"/>
        <v>-</v>
      </c>
      <c r="JE439" s="163" t="str">
        <f t="shared" ca="1" si="1510"/>
        <v>-</v>
      </c>
      <c r="JF439" s="163" t="str">
        <f t="shared" ca="1" si="1510"/>
        <v>-</v>
      </c>
      <c r="JG439" s="163" t="str">
        <f t="shared" ca="1" si="1510"/>
        <v>-</v>
      </c>
      <c r="JH439" s="163" t="str">
        <f t="shared" ca="1" si="1510"/>
        <v>-</v>
      </c>
      <c r="JI439" s="163" t="str">
        <f t="shared" ca="1" si="1510"/>
        <v>-</v>
      </c>
      <c r="JJ439" s="163" t="str">
        <f t="shared" ca="1" si="1510"/>
        <v>-</v>
      </c>
      <c r="JK439" s="163" t="str">
        <f t="shared" ca="1" si="1510"/>
        <v>-</v>
      </c>
      <c r="JL439" s="163" t="str">
        <f t="shared" ca="1" si="1510"/>
        <v>-</v>
      </c>
      <c r="JM439" s="163" t="str">
        <f t="shared" ca="1" si="1510"/>
        <v>-</v>
      </c>
      <c r="JN439" s="163" t="str">
        <f t="shared" ca="1" si="1511"/>
        <v>-</v>
      </c>
      <c r="JO439" s="163" t="str">
        <f t="shared" ca="1" si="1511"/>
        <v>-</v>
      </c>
      <c r="JP439" s="163" t="str">
        <f t="shared" ca="1" si="1511"/>
        <v>-</v>
      </c>
      <c r="JQ439" s="163" t="str">
        <f t="shared" ca="1" si="1511"/>
        <v>-</v>
      </c>
      <c r="JR439" s="163" t="str">
        <f t="shared" ca="1" si="1511"/>
        <v>-</v>
      </c>
      <c r="JS439" s="163" t="str">
        <f t="shared" ca="1" si="1510"/>
        <v>-</v>
      </c>
      <c r="JT439" s="163" t="str">
        <f t="shared" ca="1" si="1510"/>
        <v>-</v>
      </c>
      <c r="JU439" s="163" t="str">
        <f t="shared" ca="1" si="1510"/>
        <v>-</v>
      </c>
      <c r="JV439" s="163" t="str">
        <f t="shared" ca="1" si="1510"/>
        <v>-</v>
      </c>
      <c r="JW439" s="163" t="str">
        <f t="shared" ca="1" si="1510"/>
        <v>-</v>
      </c>
      <c r="JX439" s="163" t="str">
        <f t="shared" ca="1" si="1489"/>
        <v>-</v>
      </c>
      <c r="JY439" s="163" t="str">
        <f t="shared" ca="1" si="1512"/>
        <v>-</v>
      </c>
      <c r="JZ439" s="163" t="str">
        <f t="shared" ca="1" si="1512"/>
        <v>-</v>
      </c>
      <c r="KA439" s="163" t="str">
        <f t="shared" ca="1" si="1512"/>
        <v>-</v>
      </c>
      <c r="KB439" s="163" t="str">
        <f t="shared" ca="1" si="1512"/>
        <v>-</v>
      </c>
      <c r="KC439" s="163" t="str">
        <f t="shared" ca="1" si="1512"/>
        <v>-</v>
      </c>
      <c r="KD439" s="163" t="str">
        <f t="shared" ca="1" si="1512"/>
        <v>-</v>
      </c>
      <c r="KE439" s="163" t="str">
        <f t="shared" ca="1" si="1512"/>
        <v>-</v>
      </c>
      <c r="KF439" s="163" t="str">
        <f t="shared" ca="1" si="1512"/>
        <v>-</v>
      </c>
      <c r="KG439" s="163" t="str">
        <f t="shared" ref="JY439:LN443" ca="1" si="1527">OFFSET(KG$5,$B439,0)</f>
        <v>-</v>
      </c>
      <c r="KH439" s="163" t="str">
        <f t="shared" ca="1" si="1527"/>
        <v>-</v>
      </c>
      <c r="KI439" s="163" t="str">
        <f t="shared" ca="1" si="1527"/>
        <v>-</v>
      </c>
      <c r="KJ439" s="163" t="str">
        <f t="shared" ca="1" si="1527"/>
        <v>-</v>
      </c>
      <c r="KK439" s="163" t="str">
        <f t="shared" ca="1" si="1527"/>
        <v>-</v>
      </c>
      <c r="KL439" s="163" t="str">
        <f t="shared" ca="1" si="1527"/>
        <v>-</v>
      </c>
      <c r="KM439" s="163" t="str">
        <f t="shared" ca="1" si="1527"/>
        <v>-</v>
      </c>
      <c r="KN439" s="163" t="str">
        <f t="shared" ca="1" si="1527"/>
        <v>-</v>
      </c>
      <c r="KO439" s="163" t="str">
        <f t="shared" ca="1" si="1527"/>
        <v>-</v>
      </c>
      <c r="KP439" s="163" t="str">
        <f t="shared" ca="1" si="1527"/>
        <v>-</v>
      </c>
      <c r="KQ439" s="163" t="str">
        <f t="shared" ca="1" si="1527"/>
        <v>-</v>
      </c>
      <c r="KR439" s="163" t="str">
        <f t="shared" ca="1" si="1527"/>
        <v>-</v>
      </c>
      <c r="KS439" s="163" t="str">
        <f t="shared" ca="1" si="1527"/>
        <v>-</v>
      </c>
      <c r="KT439" s="163" t="str">
        <f t="shared" ca="1" si="1527"/>
        <v>-</v>
      </c>
      <c r="KU439" s="163" t="str">
        <f t="shared" ca="1" si="1527"/>
        <v>-</v>
      </c>
      <c r="KV439" s="163" t="str">
        <f t="shared" ca="1" si="1527"/>
        <v>-</v>
      </c>
      <c r="KW439" s="163" t="str">
        <f t="shared" ca="1" si="1527"/>
        <v>-</v>
      </c>
      <c r="KX439" s="163" t="str">
        <f t="shared" ca="1" si="1527"/>
        <v>-</v>
      </c>
      <c r="KY439" s="163" t="str">
        <f t="shared" ca="1" si="1527"/>
        <v>-</v>
      </c>
      <c r="KZ439" s="163" t="str">
        <f t="shared" ca="1" si="1527"/>
        <v>-</v>
      </c>
      <c r="LA439" s="163" t="str">
        <f t="shared" ca="1" si="1527"/>
        <v>-</v>
      </c>
      <c r="LB439" s="163" t="str">
        <f t="shared" ca="1" si="1527"/>
        <v>-</v>
      </c>
      <c r="LC439" s="163" t="str">
        <f t="shared" ca="1" si="1527"/>
        <v>-</v>
      </c>
      <c r="LD439" s="163" t="str">
        <f t="shared" ca="1" si="1527"/>
        <v>-</v>
      </c>
      <c r="LE439" s="163" t="str">
        <f t="shared" ca="1" si="1527"/>
        <v>-</v>
      </c>
      <c r="LF439" s="163" t="str">
        <f t="shared" ca="1" si="1527"/>
        <v>-</v>
      </c>
      <c r="LG439" s="163" t="str">
        <f t="shared" ca="1" si="1527"/>
        <v>-</v>
      </c>
      <c r="LH439" s="163" t="str">
        <f t="shared" ca="1" si="1527"/>
        <v>-</v>
      </c>
      <c r="LI439" s="163" t="str">
        <f t="shared" ca="1" si="1527"/>
        <v>-</v>
      </c>
      <c r="LJ439" s="163" t="str">
        <f t="shared" ca="1" si="1527"/>
        <v>-</v>
      </c>
      <c r="LK439" s="163" t="str">
        <f t="shared" ca="1" si="1527"/>
        <v>-</v>
      </c>
      <c r="LL439" s="163" t="str">
        <f t="shared" ca="1" si="1527"/>
        <v>-</v>
      </c>
      <c r="LM439" s="163" t="str">
        <f t="shared" ca="1" si="1527"/>
        <v>-</v>
      </c>
      <c r="LN439" s="163" t="str">
        <f t="shared" ca="1" si="1527"/>
        <v>-</v>
      </c>
      <c r="LO439" s="163" t="str">
        <f t="shared" ca="1" si="1489"/>
        <v>-</v>
      </c>
      <c r="LP439" s="163" t="str">
        <f t="shared" ca="1" si="1489"/>
        <v>-</v>
      </c>
      <c r="LQ439" s="163" t="str">
        <f t="shared" ca="1" si="1489"/>
        <v>-</v>
      </c>
      <c r="LR439" s="163" t="str">
        <f t="shared" ca="1" si="1489"/>
        <v>-</v>
      </c>
      <c r="LS439" s="163" t="str">
        <f t="shared" ca="1" si="1489"/>
        <v>-</v>
      </c>
      <c r="LT439" s="163" t="str">
        <f t="shared" ca="1" si="1489"/>
        <v>-</v>
      </c>
      <c r="LU439" s="163" t="str">
        <f t="shared" ca="1" si="1489"/>
        <v>-</v>
      </c>
      <c r="LV439" s="163" t="str">
        <f t="shared" ca="1" si="1489"/>
        <v>-</v>
      </c>
      <c r="LW439" s="163" t="str">
        <f t="shared" ca="1" si="1489"/>
        <v>-</v>
      </c>
      <c r="LX439" s="163" t="str">
        <f t="shared" ca="1" si="1489"/>
        <v>-</v>
      </c>
      <c r="LY439" s="10"/>
      <c r="LZ439" s="161">
        <f t="shared" ca="1" si="1455"/>
        <v>4.4999999999999998E-2</v>
      </c>
      <c r="MA439" s="161">
        <f t="shared" ca="1" si="1456"/>
        <v>4.4999999999999998E-2</v>
      </c>
      <c r="MB439" s="163">
        <f t="shared" ca="1" si="1524"/>
        <v>1</v>
      </c>
      <c r="MC439" s="163">
        <f t="shared" ca="1" si="1524"/>
        <v>0</v>
      </c>
      <c r="MD439" s="163">
        <f t="shared" ca="1" si="1524"/>
        <v>1</v>
      </c>
      <c r="ME439" s="163">
        <f t="shared" ca="1" si="1524"/>
        <v>1</v>
      </c>
      <c r="MF439" s="163">
        <f t="shared" ca="1" si="1524"/>
        <v>0</v>
      </c>
      <c r="MG439" s="163">
        <f t="shared" ca="1" si="1524"/>
        <v>70</v>
      </c>
      <c r="MH439" s="163">
        <f t="shared" ca="1" si="1524"/>
        <v>50</v>
      </c>
      <c r="MI439" s="163">
        <f t="shared" ca="1" si="1524"/>
        <v>85</v>
      </c>
      <c r="MJ439" s="163">
        <f t="shared" ca="1" si="1524"/>
        <v>50</v>
      </c>
      <c r="MK439" s="161">
        <f t="shared" ca="1" si="1458"/>
        <v>1</v>
      </c>
      <c r="ML439" s="161">
        <f t="shared" ca="1" si="1459"/>
        <v>1</v>
      </c>
      <c r="MM439" s="161">
        <f t="shared" ca="1" si="1460"/>
        <v>1</v>
      </c>
      <c r="MN439" s="161">
        <f t="shared" ca="1" si="1461"/>
        <v>1</v>
      </c>
      <c r="MO439" s="161">
        <f t="shared" ca="1" si="1461"/>
        <v>1</v>
      </c>
      <c r="MP439" s="163">
        <f t="shared" ca="1" si="1524"/>
        <v>1</v>
      </c>
      <c r="MQ439" s="10"/>
      <c r="MR439" s="163">
        <f t="shared" ca="1" si="1524"/>
        <v>1</v>
      </c>
      <c r="MS439" s="161">
        <f t="shared" ca="1" si="1462"/>
        <v>1</v>
      </c>
      <c r="MT439" s="163">
        <f t="shared" ca="1" si="1524"/>
        <v>0.75</v>
      </c>
      <c r="MU439" s="163">
        <f t="shared" ca="1" si="1524"/>
        <v>0.8</v>
      </c>
      <c r="MV439" s="163">
        <f t="shared" ca="1" si="1524"/>
        <v>0.82499999999999996</v>
      </c>
      <c r="MW439" s="163">
        <f t="shared" ca="1" si="1524"/>
        <v>0.875</v>
      </c>
      <c r="MX439" s="163">
        <f t="shared" ca="1" si="1524"/>
        <v>0.9</v>
      </c>
      <c r="MY439" s="163">
        <f t="shared" ca="1" si="1524"/>
        <v>0.75</v>
      </c>
      <c r="MZ439" s="163">
        <f t="shared" ca="1" si="1524"/>
        <v>0.78142857142857147</v>
      </c>
      <c r="NA439" s="163">
        <f t="shared" ca="1" si="1524"/>
        <v>0.82499999999999996</v>
      </c>
      <c r="NB439" s="163">
        <f t="shared" ca="1" si="1524"/>
        <v>0.875</v>
      </c>
      <c r="NC439" s="163">
        <f t="shared" ca="1" si="1524"/>
        <v>0.9</v>
      </c>
      <c r="ND439" s="163">
        <f t="shared" ca="1" si="1524"/>
        <v>0.9</v>
      </c>
      <c r="NE439" s="163">
        <f t="shared" ca="1" si="1524"/>
        <v>0.75</v>
      </c>
      <c r="NF439" s="163">
        <f t="shared" ca="1" si="1524"/>
        <v>0.78142857142857147</v>
      </c>
      <c r="NG439" s="163">
        <f t="shared" ca="1" si="1524"/>
        <v>0.82499999999999996</v>
      </c>
      <c r="NH439" s="163">
        <f t="shared" ca="1" si="1524"/>
        <v>0.875</v>
      </c>
      <c r="NI439" s="163">
        <f t="shared" ca="1" si="1524"/>
        <v>0.9</v>
      </c>
      <c r="NJ439" s="163">
        <f t="shared" ca="1" si="1524"/>
        <v>0.9</v>
      </c>
      <c r="NK439" s="163">
        <f t="shared" ca="1" si="1524"/>
        <v>0.75</v>
      </c>
      <c r="NL439" s="163">
        <f t="shared" ca="1" si="1524"/>
        <v>0.78142857142857147</v>
      </c>
      <c r="NM439" s="163">
        <f t="shared" ca="1" si="1524"/>
        <v>0.82499999999999996</v>
      </c>
      <c r="NN439" s="163">
        <f t="shared" ca="1" si="1524"/>
        <v>0.875</v>
      </c>
      <c r="NO439" s="163">
        <f t="shared" ca="1" si="1524"/>
        <v>0.9</v>
      </c>
      <c r="NP439" s="163">
        <f t="shared" ca="1" si="1524"/>
        <v>0.9</v>
      </c>
      <c r="NQ439" s="163">
        <f t="shared" ca="1" si="1524"/>
        <v>0.75</v>
      </c>
      <c r="NR439" s="163">
        <f t="shared" ca="1" si="1524"/>
        <v>0.78142857142857147</v>
      </c>
      <c r="NS439" s="163">
        <f t="shared" ca="1" si="1524"/>
        <v>0.82499999999999996</v>
      </c>
      <c r="NT439" s="163">
        <f t="shared" ca="1" si="1524"/>
        <v>0.875</v>
      </c>
      <c r="NU439" s="163">
        <f t="shared" ca="1" si="1524"/>
        <v>0.9</v>
      </c>
      <c r="NV439" s="163">
        <f t="shared" ca="1" si="1524"/>
        <v>0.9</v>
      </c>
      <c r="NW439" s="163">
        <f t="shared" ca="1" si="1524"/>
        <v>0.75</v>
      </c>
      <c r="NX439" s="163">
        <f t="shared" ca="1" si="1524"/>
        <v>0.78142857142857147</v>
      </c>
      <c r="NY439" s="163">
        <f t="shared" ca="1" si="1524"/>
        <v>0.82499999999999996</v>
      </c>
      <c r="NZ439" s="163">
        <f t="shared" ca="1" si="1524"/>
        <v>0.875</v>
      </c>
      <c r="OA439" s="163">
        <f t="shared" ca="1" si="1524"/>
        <v>0.9</v>
      </c>
      <c r="OB439" s="163">
        <f t="shared" ca="1" si="1524"/>
        <v>0.9</v>
      </c>
      <c r="OC439" s="163">
        <f t="shared" ca="1" si="1524"/>
        <v>0.75</v>
      </c>
      <c r="OD439" s="163">
        <f t="shared" ca="1" si="1524"/>
        <v>0.78142857142857147</v>
      </c>
      <c r="OE439" s="163">
        <f t="shared" ca="1" si="1524"/>
        <v>0.82499999999999996</v>
      </c>
      <c r="OF439" s="163">
        <f t="shared" ca="1" si="1524"/>
        <v>0.875</v>
      </c>
      <c r="OG439" s="163">
        <f t="shared" ca="1" si="1524"/>
        <v>0.9</v>
      </c>
      <c r="OH439" s="163">
        <f t="shared" ca="1" si="1524"/>
        <v>0.9</v>
      </c>
      <c r="OI439" s="163">
        <f t="shared" ref="MY439:OT445" ca="1" si="1528">OFFSET(OI$5,$B439,0)</f>
        <v>0.75</v>
      </c>
      <c r="OJ439" s="163">
        <f t="shared" ca="1" si="1528"/>
        <v>0.76904761904761909</v>
      </c>
      <c r="OK439" s="163">
        <f t="shared" ca="1" si="1528"/>
        <v>0.82000000000000006</v>
      </c>
      <c r="OL439" s="163">
        <f t="shared" ca="1" si="1528"/>
        <v>0.875</v>
      </c>
      <c r="OM439" s="163">
        <f t="shared" ca="1" si="1528"/>
        <v>0.9</v>
      </c>
      <c r="ON439" s="163">
        <f t="shared" ca="1" si="1528"/>
        <v>0.90000000000000013</v>
      </c>
      <c r="OO439" s="163">
        <f t="shared" ca="1" si="1528"/>
        <v>0.75</v>
      </c>
      <c r="OP439" s="163">
        <f t="shared" ca="1" si="1528"/>
        <v>0.76904761904761909</v>
      </c>
      <c r="OQ439" s="163">
        <f t="shared" ca="1" si="1528"/>
        <v>0.82000000000000006</v>
      </c>
      <c r="OR439" s="163">
        <f t="shared" ca="1" si="1528"/>
        <v>0.875</v>
      </c>
      <c r="OS439" s="163">
        <f t="shared" ca="1" si="1528"/>
        <v>0.9</v>
      </c>
      <c r="OT439" s="163">
        <f t="shared" ca="1" si="1528"/>
        <v>0.9</v>
      </c>
      <c r="OU439" s="163">
        <f t="shared" ca="1" si="1515"/>
        <v>0.875</v>
      </c>
      <c r="OV439" s="161">
        <f t="shared" si="1464"/>
        <v>1</v>
      </c>
      <c r="OW439" s="161">
        <f t="shared" ca="1" si="1465"/>
        <v>1</v>
      </c>
      <c r="OX439" s="161" t="str">
        <f t="shared" ca="1" si="1466"/>
        <v>-</v>
      </c>
      <c r="OY439" s="163" t="str">
        <f t="shared" ca="1" si="1467"/>
        <v>-</v>
      </c>
      <c r="OZ439" s="161" t="str">
        <f t="shared" ca="1" si="1468"/>
        <v>-</v>
      </c>
      <c r="PA439" s="161" t="str">
        <f t="shared" ca="1" si="1469"/>
        <v>-</v>
      </c>
      <c r="PB439" s="163">
        <f t="shared" ca="1" si="1524"/>
        <v>0</v>
      </c>
      <c r="PC439" s="27">
        <v>0</v>
      </c>
    </row>
    <row r="440" spans="1:419" s="143" customFormat="1" hidden="1" outlineLevel="1">
      <c r="A440" s="121">
        <f t="shared" si="14"/>
        <v>435</v>
      </c>
      <c r="B440" s="121">
        <f t="shared" si="1520"/>
        <v>13</v>
      </c>
      <c r="C440" s="143">
        <f t="shared" si="1476"/>
        <v>1002</v>
      </c>
      <c r="D440" s="143" t="s">
        <v>884</v>
      </c>
      <c r="E440" s="143" t="b">
        <f t="shared" si="1430"/>
        <v>0</v>
      </c>
      <c r="F440" s="143" t="b">
        <v>0</v>
      </c>
      <c r="G440" s="143" t="b">
        <f t="shared" si="1471"/>
        <v>0</v>
      </c>
      <c r="H440" s="139">
        <f t="shared" ref="H440:AC446" ca="1" si="1529">OFFSET(H440,-1,0)</f>
        <v>3</v>
      </c>
      <c r="I440" s="32">
        <v>3</v>
      </c>
      <c r="J440" s="32">
        <v>2</v>
      </c>
      <c r="K440" s="139">
        <f t="shared" ca="1" si="1529"/>
        <v>1</v>
      </c>
      <c r="L440" s="139">
        <f t="shared" ca="1" si="1529"/>
        <v>1</v>
      </c>
      <c r="M440" s="139">
        <f t="shared" ca="1" si="1529"/>
        <v>1</v>
      </c>
      <c r="N440" s="139">
        <f t="shared" ca="1" si="1529"/>
        <v>1</v>
      </c>
      <c r="O440" s="139">
        <f t="shared" ca="1" si="1529"/>
        <v>1</v>
      </c>
      <c r="P440" s="139">
        <f t="shared" ca="1" si="1529"/>
        <v>1</v>
      </c>
      <c r="Q440" s="139">
        <f t="shared" ca="1" si="1529"/>
        <v>1</v>
      </c>
      <c r="R440" s="139">
        <f t="shared" ca="1" si="1529"/>
        <v>2</v>
      </c>
      <c r="S440" s="139">
        <v>3</v>
      </c>
      <c r="T440" s="139">
        <v>3</v>
      </c>
      <c r="U440" s="139">
        <v>3</v>
      </c>
      <c r="V440" s="139">
        <v>3</v>
      </c>
      <c r="W440" s="32">
        <v>3</v>
      </c>
      <c r="X440" s="139">
        <f t="shared" ca="1" si="1529"/>
        <v>1</v>
      </c>
      <c r="Y440" s="139">
        <f t="shared" ca="1" si="1529"/>
        <v>1</v>
      </c>
      <c r="Z440" s="139">
        <f t="shared" ca="1" si="1529"/>
        <v>1</v>
      </c>
      <c r="AA440" s="139">
        <f t="shared" ca="1" si="1529"/>
        <v>1</v>
      </c>
      <c r="AB440" s="139">
        <f t="shared" ca="1" si="1529"/>
        <v>1</v>
      </c>
      <c r="AC440" s="139">
        <f t="shared" ca="1" si="1529"/>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00023 Yield SQ RiskCARA-low CropgrazeFALSE Yield1.15 (F33N11)</v>
      </c>
      <c r="AF440" s="10" t="str">
        <f ca="1">IF(COUNTIF(AE$5:AE440,AE440)=1,"-","Dup")</f>
        <v>-</v>
      </c>
      <c r="AG440" s="10"/>
      <c r="AH440" s="163" t="str">
        <f t="shared" ca="1" si="1482"/>
        <v>-</v>
      </c>
      <c r="AI440" s="163" t="str">
        <f t="shared" ca="1" si="1482"/>
        <v>-</v>
      </c>
      <c r="AJ440" s="163" t="str">
        <f t="shared" ca="1" si="1482"/>
        <v>-</v>
      </c>
      <c r="AK440" s="163" t="str">
        <f t="shared" ca="1" si="1482"/>
        <v>-</v>
      </c>
      <c r="AL440" s="163" t="str">
        <f t="shared" ca="1" si="1482"/>
        <v>-</v>
      </c>
      <c r="AM440" s="163" t="b">
        <f t="shared" ca="1" si="1482"/>
        <v>1</v>
      </c>
      <c r="AN440" s="10"/>
      <c r="AO440" s="161" t="b">
        <f t="shared" si="1483"/>
        <v>0</v>
      </c>
      <c r="AP440" s="161">
        <f t="shared" si="1483"/>
        <v>2</v>
      </c>
      <c r="AQ440" s="161" t="b">
        <f t="shared" si="1483"/>
        <v>0</v>
      </c>
      <c r="AR440" s="161" t="b">
        <f t="shared" si="1483"/>
        <v>1</v>
      </c>
      <c r="AS440" s="161" t="b">
        <f t="shared" si="1483"/>
        <v>1</v>
      </c>
      <c r="AT440" s="161" t="b">
        <f t="shared" si="1483"/>
        <v>0</v>
      </c>
      <c r="AU440" s="161">
        <f t="shared" ca="1" si="1433"/>
        <v>0</v>
      </c>
      <c r="AV440" s="161" t="b">
        <f t="shared" si="1517"/>
        <v>1</v>
      </c>
      <c r="AW440" s="161" t="b">
        <f t="shared" si="1517"/>
        <v>1</v>
      </c>
      <c r="AX440" s="161">
        <f t="shared" si="1517"/>
        <v>1</v>
      </c>
      <c r="AY440" s="161">
        <f t="shared" si="1517"/>
        <v>3.0000000000000001E-6</v>
      </c>
      <c r="AZ440" s="161" t="str">
        <f t="shared" si="1517"/>
        <v>-</v>
      </c>
      <c r="BA440" s="10"/>
      <c r="BB440" s="161" t="b">
        <f t="shared" si="1435"/>
        <v>1</v>
      </c>
      <c r="BC440" s="163" t="b">
        <f t="shared" ca="1" si="1436"/>
        <v>1</v>
      </c>
      <c r="BD440" s="163" t="b">
        <f t="shared" ca="1" si="1436"/>
        <v>1</v>
      </c>
      <c r="BE440" s="162">
        <f t="shared" ca="1" si="1437"/>
        <v>3210</v>
      </c>
      <c r="BF440" s="163" t="str">
        <f t="shared" ca="1" si="1505"/>
        <v>-</v>
      </c>
      <c r="BG440" s="163" t="str">
        <f t="shared" ca="1" si="1505"/>
        <v>-</v>
      </c>
      <c r="BH440" s="163" t="str">
        <f t="shared" ca="1" si="1505"/>
        <v>-</v>
      </c>
      <c r="BI440" s="163" t="str">
        <f t="shared" ca="1" si="1505"/>
        <v>-</v>
      </c>
      <c r="BJ440" s="163" t="str">
        <f t="shared" ca="1" si="1505"/>
        <v>-</v>
      </c>
      <c r="BK440" s="163">
        <f t="shared" ca="1" si="1505"/>
        <v>1</v>
      </c>
      <c r="BL440" s="163">
        <f t="shared" ca="1" si="1505"/>
        <v>1</v>
      </c>
      <c r="BM440" s="163" t="str">
        <f t="shared" ca="1" si="1505"/>
        <v>-</v>
      </c>
      <c r="BN440" s="163" t="str">
        <f t="shared" ca="1" si="1505"/>
        <v>-</v>
      </c>
      <c r="BO440" s="163" t="b">
        <f t="shared" ca="1" si="1439"/>
        <v>0</v>
      </c>
      <c r="BP440" s="163" t="b">
        <f t="shared" ca="1" si="1439"/>
        <v>0</v>
      </c>
      <c r="BQ440" s="163" t="b">
        <f t="shared" ca="1" si="1439"/>
        <v>0</v>
      </c>
      <c r="BR440" s="163" t="b">
        <f t="shared" ca="1" si="1439"/>
        <v>0</v>
      </c>
      <c r="BS440" s="163" t="b">
        <f t="shared" ca="1" si="1439"/>
        <v>0</v>
      </c>
      <c r="BT440" s="163" t="b">
        <f t="shared" ca="1" si="1439"/>
        <v>0</v>
      </c>
      <c r="BU440" s="163" t="b">
        <f t="shared" ca="1" si="1439"/>
        <v>0</v>
      </c>
      <c r="BV440" s="163" t="b">
        <f t="shared" ca="1" si="1439"/>
        <v>0</v>
      </c>
      <c r="BW440" s="163" t="b">
        <f t="shared" ca="1" si="1439"/>
        <v>0</v>
      </c>
      <c r="BX440" s="163" t="str">
        <f t="shared" ca="1" si="1507"/>
        <v>-</v>
      </c>
      <c r="BY440" s="163" t="str">
        <f t="shared" ca="1" si="1508"/>
        <v>-</v>
      </c>
      <c r="BZ440" s="163" t="str">
        <f t="shared" ca="1" si="1508"/>
        <v>-</v>
      </c>
      <c r="CA440" s="163" t="str">
        <f t="shared" ca="1" si="1508"/>
        <v>-</v>
      </c>
      <c r="CB440" s="163" t="str">
        <f t="shared" ca="1" si="1508"/>
        <v>-</v>
      </c>
      <c r="CC440" s="163" t="str">
        <f t="shared" ca="1" si="1508"/>
        <v>-</v>
      </c>
      <c r="CD440" s="163" t="str">
        <f t="shared" ca="1" si="1508"/>
        <v>-</v>
      </c>
      <c r="CE440" s="163" t="str">
        <f t="shared" ca="1" si="1508"/>
        <v>-</v>
      </c>
      <c r="CF440" s="163" t="str">
        <f t="shared" ca="1" si="1508"/>
        <v>-</v>
      </c>
      <c r="CG440" s="163" t="str">
        <f t="shared" ca="1" si="1507"/>
        <v>-</v>
      </c>
      <c r="CH440" s="163" t="str">
        <f t="shared" ca="1" si="1507"/>
        <v>-</v>
      </c>
      <c r="CI440" s="163" t="str">
        <f t="shared" ca="1" si="1507"/>
        <v>-</v>
      </c>
      <c r="CJ440" s="163" t="str">
        <f t="shared" ca="1" si="1507"/>
        <v>-</v>
      </c>
      <c r="CK440" s="163" t="str">
        <f t="shared" ca="1" si="1507"/>
        <v>-</v>
      </c>
      <c r="CL440" s="163" t="str">
        <f t="shared" ca="1" si="1507"/>
        <v>-</v>
      </c>
      <c r="CM440" s="163" t="str">
        <f t="shared" ca="1" si="1507"/>
        <v>-</v>
      </c>
      <c r="CN440" s="163" t="str">
        <f t="shared" ca="1" si="1507"/>
        <v>-</v>
      </c>
      <c r="CO440" s="163" t="str">
        <f t="shared" ca="1" si="1507"/>
        <v>-</v>
      </c>
      <c r="CP440" s="163" t="str">
        <f t="shared" ca="1" si="1507"/>
        <v>-</v>
      </c>
      <c r="CQ440" s="163" t="str">
        <f t="shared" ca="1" si="1507"/>
        <v>-</v>
      </c>
      <c r="CR440" s="163" t="str">
        <f t="shared" ca="1" si="1507"/>
        <v>-</v>
      </c>
      <c r="CS440" s="163" t="str">
        <f t="shared" ca="1" si="1507"/>
        <v>-</v>
      </c>
      <c r="CT440" s="163" t="str">
        <f t="shared" ca="1" si="1507"/>
        <v>-</v>
      </c>
      <c r="CU440" s="163" t="str">
        <f t="shared" ca="1" si="1507"/>
        <v>-</v>
      </c>
      <c r="CV440" s="163" t="str">
        <f t="shared" ca="1" si="1507"/>
        <v>-</v>
      </c>
      <c r="CW440" s="163" t="str">
        <f t="shared" ca="1" si="1507"/>
        <v>-</v>
      </c>
      <c r="CX440" s="163" t="str">
        <f t="shared" ca="1" si="1507"/>
        <v>-</v>
      </c>
      <c r="CY440" s="163" t="str">
        <f t="shared" ca="1" si="1507"/>
        <v>-</v>
      </c>
      <c r="CZ440" s="163" t="str">
        <f t="shared" ca="1" si="1507"/>
        <v>-</v>
      </c>
      <c r="DA440" s="163" t="str">
        <f t="shared" ref="CU440:DB444" ca="1" si="1530">OFFSET(DA$5,$B440,0)</f>
        <v>-</v>
      </c>
      <c r="DB440" s="163" t="str">
        <f t="shared" ca="1" si="1530"/>
        <v>-</v>
      </c>
      <c r="DC440" s="163" t="str">
        <f t="shared" ca="1" si="1507"/>
        <v>-</v>
      </c>
      <c r="DD440" s="163" t="str">
        <f t="shared" ca="1" si="1509"/>
        <v>-</v>
      </c>
      <c r="DE440" s="163" t="str">
        <f t="shared" ca="1" si="1509"/>
        <v>-</v>
      </c>
      <c r="DF440" s="163" t="str">
        <f t="shared" ca="1" si="1509"/>
        <v>-</v>
      </c>
      <c r="DG440" s="163" t="str">
        <f t="shared" ca="1" si="1509"/>
        <v>-</v>
      </c>
      <c r="DH440" s="163" t="str">
        <f t="shared" ca="1" si="1509"/>
        <v>-</v>
      </c>
      <c r="DI440" s="163" t="str">
        <f t="shared" ca="1" si="1509"/>
        <v>-</v>
      </c>
      <c r="DJ440" s="163" t="str">
        <f t="shared" ca="1" si="1509"/>
        <v>-</v>
      </c>
      <c r="DK440" s="163" t="str">
        <f t="shared" ca="1" si="1509"/>
        <v>-</v>
      </c>
      <c r="DL440" s="10"/>
      <c r="DM440" s="163" t="str">
        <f t="shared" ca="1" si="1505"/>
        <v>-</v>
      </c>
      <c r="DN440" s="163" t="str">
        <f t="shared" ca="1" si="1505"/>
        <v>-</v>
      </c>
      <c r="DO440" s="163" t="str">
        <f t="shared" ca="1" si="1505"/>
        <v>-</v>
      </c>
      <c r="DP440" s="163" t="str">
        <f t="shared" ca="1" si="1505"/>
        <v>-</v>
      </c>
      <c r="DQ440" s="163" t="str">
        <f t="shared" ca="1" si="1505"/>
        <v>-</v>
      </c>
      <c r="DR440" s="163" t="str">
        <f t="shared" ca="1" si="1505"/>
        <v>-</v>
      </c>
      <c r="DS440" s="163" t="str">
        <f t="shared" ca="1" si="1505"/>
        <v>-</v>
      </c>
      <c r="DT440" s="163" t="str">
        <f t="shared" ca="1" si="1505"/>
        <v>-</v>
      </c>
      <c r="DU440" s="163" t="str">
        <f t="shared" ca="1" si="1505"/>
        <v>-</v>
      </c>
      <c r="DV440" s="163" t="str">
        <f t="shared" ca="1" si="1505"/>
        <v>-</v>
      </c>
      <c r="DW440" s="163" t="str">
        <f t="shared" ca="1" si="1505"/>
        <v>-</v>
      </c>
      <c r="DX440" s="161" t="str" cm="1">
        <f t="array" aca="1" ref="DX440" ca="1">INDEX(i.rev,$K440,DX$15)</f>
        <v>-</v>
      </c>
      <c r="DY440" s="161" t="str" cm="1">
        <f t="array" aca="1" ref="DY440" ca="1">INDEX(i.rev,$K440,DY$15)</f>
        <v>-</v>
      </c>
      <c r="DZ440" s="161" t="str" cm="1">
        <f t="array" aca="1" ref="DZ440" ca="1">INDEX(i.rev,$K440,DZ$15)</f>
        <v>-</v>
      </c>
      <c r="EA440" s="161" t="str" cm="1">
        <f t="array" aca="1" ref="EA440" ca="1">INDEX(i.rev,$K440,EA$15)</f>
        <v>-</v>
      </c>
      <c r="EB440" s="161" t="str" cm="1">
        <f t="array" aca="1" ref="EB440" ca="1">INDEX(i.rev,$K440,EB$15)</f>
        <v>-</v>
      </c>
      <c r="EC440" s="161" t="str" cm="1">
        <f t="array" aca="1" ref="EC440" ca="1">INDEX(i.rev,$K440,EC$15)</f>
        <v>-</v>
      </c>
      <c r="ED440" s="161" t="str" cm="1">
        <f t="array" aca="1" ref="ED440" ca="1">INDEX(i.rev,$K440,ED$15)</f>
        <v>-</v>
      </c>
      <c r="EE440" s="161" t="str" cm="1">
        <f t="array" aca="1" ref="EE440" ca="1">INDEX(i.rev,$K440,EE$15)</f>
        <v>-</v>
      </c>
      <c r="EF440" s="161" t="str" cm="1">
        <f t="array" aca="1" ref="EF440" ca="1">INDEX(i.rev,$K440,EF$15)</f>
        <v>-</v>
      </c>
      <c r="EG440" s="161" t="str" cm="1">
        <f t="array" aca="1" ref="EG440" ca="1">INDEX(i.rev,$K440,EG$15)</f>
        <v>-</v>
      </c>
      <c r="EH440" s="10"/>
      <c r="EI440" s="163" t="str">
        <f t="shared" ca="1" si="1516"/>
        <v>-</v>
      </c>
      <c r="EJ440" s="163" t="str">
        <f t="shared" ca="1" si="1516"/>
        <v>-</v>
      </c>
      <c r="EK440" s="163" t="str">
        <f t="shared" ca="1" si="1516"/>
        <v>-</v>
      </c>
      <c r="EL440" s="163" t="str">
        <f t="shared" ca="1" si="1516"/>
        <v>-</v>
      </c>
      <c r="EM440" s="163" t="str">
        <f t="shared" ca="1" si="1516"/>
        <v>-</v>
      </c>
      <c r="EN440" s="163" t="str">
        <f t="shared" ca="1" si="1516"/>
        <v>-</v>
      </c>
      <c r="EO440" s="163" t="str">
        <f t="shared" ca="1" si="1516"/>
        <v>-</v>
      </c>
      <c r="EP440" s="163" t="str">
        <f t="shared" ca="1" si="1516"/>
        <v>-</v>
      </c>
      <c r="EQ440" s="163">
        <f t="shared" ca="1" si="1516"/>
        <v>1</v>
      </c>
      <c r="ER440" s="163">
        <f t="shared" ca="1" si="1516"/>
        <v>1</v>
      </c>
      <c r="ES440" s="163">
        <f t="shared" ca="1" si="1516"/>
        <v>0</v>
      </c>
      <c r="ET440" s="163" t="str">
        <f t="shared" ca="1" si="1516"/>
        <v>-</v>
      </c>
      <c r="EU440" s="163" t="str">
        <f t="shared" ca="1" si="1516"/>
        <v>-</v>
      </c>
      <c r="EV440" s="163" t="str">
        <f t="shared" ca="1" si="1516"/>
        <v>-</v>
      </c>
      <c r="EW440" s="163" t="str">
        <f t="shared" ca="1" si="1516"/>
        <v>-</v>
      </c>
      <c r="EX440" s="163" t="str">
        <f t="shared" ca="1" si="1516"/>
        <v>-</v>
      </c>
      <c r="EY440" s="163" t="str">
        <f t="shared" ca="1" si="1516"/>
        <v>-</v>
      </c>
      <c r="EZ440" s="163" t="str">
        <f t="shared" ca="1" si="1516"/>
        <v>-</v>
      </c>
      <c r="FA440" s="163">
        <f t="shared" ca="1" si="1516"/>
        <v>0</v>
      </c>
      <c r="FB440" s="163" t="str">
        <f t="shared" ca="1" si="1516"/>
        <v>-</v>
      </c>
      <c r="FC440" s="163" t="str">
        <f t="shared" ca="1" si="1516"/>
        <v>-</v>
      </c>
      <c r="FD440" s="163" t="str">
        <f t="shared" ca="1" si="1516"/>
        <v>-</v>
      </c>
      <c r="FE440" s="163" t="str">
        <f t="shared" ca="1" si="1516"/>
        <v>-</v>
      </c>
      <c r="FF440" s="163" t="str">
        <f t="shared" ca="1" si="1516"/>
        <v>-</v>
      </c>
      <c r="FG440" s="163">
        <f t="shared" ca="1" si="1516"/>
        <v>0</v>
      </c>
      <c r="FH440" s="163">
        <f t="shared" ca="1" si="1516"/>
        <v>0</v>
      </c>
      <c r="FI440" s="163">
        <f t="shared" ca="1" si="1516"/>
        <v>0</v>
      </c>
      <c r="FJ440" s="163">
        <f t="shared" ca="1" si="1516"/>
        <v>0</v>
      </c>
      <c r="FK440" s="163">
        <f t="shared" ca="1" si="1516"/>
        <v>0</v>
      </c>
      <c r="FL440" s="163">
        <f t="shared" ca="1" si="1516"/>
        <v>0</v>
      </c>
      <c r="FM440" s="163">
        <f t="shared" ca="1" si="1516"/>
        <v>0</v>
      </c>
      <c r="FN440" s="163" t="str">
        <f t="shared" ca="1" si="1516"/>
        <v>-</v>
      </c>
      <c r="FO440" s="163" t="str">
        <f t="shared" ca="1" si="1516"/>
        <v>-</v>
      </c>
      <c r="FP440" s="163" t="str">
        <f t="shared" ca="1" si="1516"/>
        <v>-</v>
      </c>
      <c r="FQ440" s="163" t="str">
        <f t="shared" ca="1" si="1516"/>
        <v>-</v>
      </c>
      <c r="FR440" s="163" t="str">
        <f t="shared" ca="1" si="1516"/>
        <v>-</v>
      </c>
      <c r="FS440" s="163" t="str">
        <f t="shared" ca="1" si="1516"/>
        <v>-</v>
      </c>
      <c r="FT440" s="163" t="str">
        <f t="shared" ca="1" si="1516"/>
        <v>-</v>
      </c>
      <c r="FU440" s="163" t="str">
        <f t="shared" ca="1" si="1516"/>
        <v>-</v>
      </c>
      <c r="FV440" s="163" t="str">
        <f t="shared" ca="1" si="1516"/>
        <v>-</v>
      </c>
      <c r="FW440" s="163" t="str">
        <f t="shared" ca="1" si="1516"/>
        <v>-</v>
      </c>
      <c r="FX440" s="163" t="str">
        <f t="shared" ca="1" si="1516"/>
        <v>-</v>
      </c>
      <c r="FY440" s="10"/>
      <c r="FZ440" s="163">
        <f t="shared" ca="1" si="1516"/>
        <v>1</v>
      </c>
      <c r="GA440" s="163" t="str">
        <f t="shared" ca="1" si="1516"/>
        <v>-</v>
      </c>
      <c r="GB440" s="163" t="str">
        <f t="shared" ca="1" si="1516"/>
        <v>-</v>
      </c>
      <c r="GC440" s="163" t="str">
        <f t="shared" ca="1" si="1516"/>
        <v>-</v>
      </c>
      <c r="GD440" s="163" t="str">
        <f t="shared" ca="1" si="1484"/>
        <v>-</v>
      </c>
      <c r="GE440" s="163" t="b">
        <f t="shared" ca="1" si="1484"/>
        <v>0</v>
      </c>
      <c r="GF440" s="163" t="str">
        <f t="shared" ca="1" si="1484"/>
        <v>-</v>
      </c>
      <c r="GG440" s="163">
        <f t="shared" ca="1" si="1484"/>
        <v>0</v>
      </c>
      <c r="GH440" s="163" t="str">
        <f t="shared" ca="1" si="1484"/>
        <v>-</v>
      </c>
      <c r="GI440" s="161" cm="1">
        <f t="array" aca="1" ref="GI440" ca="1">INDEX(i.rev,$K440,GI$15)</f>
        <v>1</v>
      </c>
      <c r="GJ440" s="163">
        <f t="shared" ca="1" si="1521"/>
        <v>0</v>
      </c>
      <c r="GK440" s="163">
        <f t="shared" ca="1" si="1521"/>
        <v>1</v>
      </c>
      <c r="GL440" s="163">
        <f t="shared" ca="1" si="1521"/>
        <v>0</v>
      </c>
      <c r="GM440" s="163">
        <f t="shared" ca="1" si="1521"/>
        <v>1</v>
      </c>
      <c r="GN440" s="163">
        <f t="shared" ca="1" si="1521"/>
        <v>1</v>
      </c>
      <c r="GO440" s="163">
        <f t="shared" ca="1" si="1521"/>
        <v>1</v>
      </c>
      <c r="GP440" s="163">
        <f t="shared" ca="1" si="1521"/>
        <v>0</v>
      </c>
      <c r="GQ440" s="163">
        <f t="shared" ca="1" si="1521"/>
        <v>0</v>
      </c>
      <c r="GR440" s="163">
        <f t="shared" ca="1" si="1521"/>
        <v>0</v>
      </c>
      <c r="GS440" s="163">
        <f t="shared" ca="1" si="1521"/>
        <v>0</v>
      </c>
      <c r="GT440" s="163">
        <f t="shared" ca="1" si="1521"/>
        <v>0</v>
      </c>
      <c r="GU440" s="163">
        <f t="shared" ca="1" si="1521"/>
        <v>0</v>
      </c>
      <c r="GV440" s="163">
        <f t="shared" ca="1" si="1521"/>
        <v>0</v>
      </c>
      <c r="GW440" s="163">
        <f t="shared" ca="1" si="1521"/>
        <v>0</v>
      </c>
      <c r="GX440" s="163">
        <f t="shared" ca="1" si="1521"/>
        <v>0</v>
      </c>
      <c r="GY440" s="163">
        <f t="shared" ca="1" si="1521"/>
        <v>0</v>
      </c>
      <c r="GZ440" s="161" cm="1">
        <f t="array" aca="1" ref="GZ440" ca="1">INDEX(i.rev,$K440,GZ$15)</f>
        <v>0</v>
      </c>
      <c r="HA440" s="163">
        <f t="shared" ca="1" si="1446"/>
        <v>0</v>
      </c>
      <c r="HB440" s="161" cm="1">
        <f t="array" aca="1" ref="HB440" ca="1">INDEX(i.rev,$K440,HB$15)</f>
        <v>1</v>
      </c>
      <c r="HC440" s="163">
        <f t="shared" ca="1" si="1525"/>
        <v>0</v>
      </c>
      <c r="HD440" s="163">
        <f t="shared" ca="1" si="1525"/>
        <v>0</v>
      </c>
      <c r="HE440" s="163">
        <f t="shared" ca="1" si="1525"/>
        <v>0</v>
      </c>
      <c r="HF440" s="163">
        <f t="shared" ca="1" si="1525"/>
        <v>0</v>
      </c>
      <c r="HG440" s="163">
        <f t="shared" ca="1" si="1525"/>
        <v>0</v>
      </c>
      <c r="HH440" s="163">
        <f t="shared" ca="1" si="1525"/>
        <v>0</v>
      </c>
      <c r="HI440" s="163">
        <f t="shared" ca="1" si="1525"/>
        <v>0</v>
      </c>
      <c r="HJ440" s="10"/>
      <c r="HK440" s="163" t="str">
        <f t="shared" ca="1" si="1525"/>
        <v>-</v>
      </c>
      <c r="HL440" s="163" t="str">
        <f t="shared" ca="1" si="1525"/>
        <v>-</v>
      </c>
      <c r="HM440" s="163" t="str">
        <f t="shared" ca="1" si="1525"/>
        <v>-</v>
      </c>
      <c r="HN440" s="163" t="str">
        <f t="shared" ca="1" si="1525"/>
        <v>-</v>
      </c>
      <c r="HO440" s="163" t="str">
        <f t="shared" ca="1" si="1525"/>
        <v>-</v>
      </c>
      <c r="HP440" s="161" t="b">
        <f t="shared" ca="1" si="1486"/>
        <v>0</v>
      </c>
      <c r="HQ440" s="161" t="b">
        <f t="shared" ca="1" si="1486"/>
        <v>0</v>
      </c>
      <c r="HR440" s="161" t="b">
        <f t="shared" ca="1" si="1486"/>
        <v>1</v>
      </c>
      <c r="HS440" s="163">
        <f t="shared" ca="1" si="1525"/>
        <v>0</v>
      </c>
      <c r="HT440" s="161">
        <f t="shared" ca="1" si="1487"/>
        <v>1</v>
      </c>
      <c r="HU440" s="161">
        <f t="shared" ca="1" si="1487"/>
        <v>1</v>
      </c>
      <c r="HV440" s="163" t="str">
        <f t="shared" ca="1" si="1525"/>
        <v>-</v>
      </c>
      <c r="HW440" s="163" t="str">
        <f t="shared" ca="1" si="1525"/>
        <v>-</v>
      </c>
      <c r="HX440" s="163" t="str">
        <f t="shared" ca="1" si="1525"/>
        <v>-</v>
      </c>
      <c r="HY440" s="163" t="str">
        <f t="shared" ca="1" si="1525"/>
        <v>-</v>
      </c>
      <c r="HZ440" s="163" t="str">
        <f t="shared" ca="1" si="1525"/>
        <v>-</v>
      </c>
      <c r="IA440" s="163" t="str">
        <f t="shared" ca="1" si="1525"/>
        <v>-</v>
      </c>
      <c r="IB440" s="163" t="str">
        <f t="shared" ca="1" si="1525"/>
        <v>-</v>
      </c>
      <c r="IC440" s="163" t="str">
        <f t="shared" ca="1" si="1525"/>
        <v>-</v>
      </c>
      <c r="ID440" s="163" t="str">
        <f t="shared" ca="1" si="1525"/>
        <v>-</v>
      </c>
      <c r="IE440" s="163" t="b">
        <f t="shared" ca="1" si="1525"/>
        <v>1</v>
      </c>
      <c r="IF440" s="163" t="str">
        <f t="shared" ca="1" si="1525"/>
        <v>-</v>
      </c>
      <c r="IG440" s="163" t="str">
        <f t="shared" ca="1" si="1525"/>
        <v>-</v>
      </c>
      <c r="IH440" s="163" t="str">
        <f t="shared" ca="1" si="1525"/>
        <v>-</v>
      </c>
      <c r="II440" s="163" t="b">
        <f t="shared" ca="1" si="1526"/>
        <v>1</v>
      </c>
      <c r="IJ440" s="163">
        <f t="shared" ca="1" si="1526"/>
        <v>0</v>
      </c>
      <c r="IK440" s="163" t="str">
        <f t="shared" ca="1" si="1523"/>
        <v>-</v>
      </c>
      <c r="IL440" s="163" t="str">
        <f t="shared" ca="1" si="1523"/>
        <v>-</v>
      </c>
      <c r="IM440" s="163" t="str">
        <f t="shared" ca="1" si="1523"/>
        <v>-</v>
      </c>
      <c r="IN440" s="163" t="str">
        <f t="shared" ca="1" si="1523"/>
        <v>-</v>
      </c>
      <c r="IO440" s="163" t="str">
        <f t="shared" ca="1" si="1523"/>
        <v>-</v>
      </c>
      <c r="IP440" s="163">
        <f t="shared" ca="1" si="1523"/>
        <v>0</v>
      </c>
      <c r="IQ440" s="163" t="str">
        <f t="shared" ca="1" si="1523"/>
        <v>-</v>
      </c>
      <c r="IR440" s="163" t="str">
        <f t="shared" ca="1" si="1523"/>
        <v>-</v>
      </c>
      <c r="IS440" s="163" t="str">
        <f t="shared" ca="1" si="1523"/>
        <v>-</v>
      </c>
      <c r="IT440" s="163">
        <f t="shared" ca="1" si="1523"/>
        <v>500</v>
      </c>
      <c r="IU440" s="163">
        <f t="shared" ca="1" si="1523"/>
        <v>500</v>
      </c>
      <c r="IV440" s="163" t="str">
        <f t="shared" ca="1" si="1523"/>
        <v>-</v>
      </c>
      <c r="IW440" s="163" t="str">
        <f t="shared" ca="1" si="1523"/>
        <v>-</v>
      </c>
      <c r="IX440" s="163" t="str">
        <f t="shared" ca="1" si="1523"/>
        <v>-</v>
      </c>
      <c r="IY440" s="163" t="str">
        <f t="shared" ca="1" si="1523"/>
        <v>-</v>
      </c>
      <c r="IZ440" s="163" t="str">
        <f t="shared" ca="1" si="1510"/>
        <v>-</v>
      </c>
      <c r="JA440" s="163" t="str">
        <f t="shared" ca="1" si="1510"/>
        <v>-</v>
      </c>
      <c r="JB440" s="163" t="str">
        <f t="shared" ca="1" si="1510"/>
        <v>-</v>
      </c>
      <c r="JC440" s="163" t="str">
        <f t="shared" ca="1" si="1510"/>
        <v>-</v>
      </c>
      <c r="JD440" s="163" t="str">
        <f t="shared" ca="1" si="1510"/>
        <v>-</v>
      </c>
      <c r="JE440" s="163" t="str">
        <f t="shared" ca="1" si="1510"/>
        <v>-</v>
      </c>
      <c r="JF440" s="163" t="str">
        <f t="shared" ca="1" si="1510"/>
        <v>-</v>
      </c>
      <c r="JG440" s="163" t="str">
        <f t="shared" ca="1" si="1510"/>
        <v>-</v>
      </c>
      <c r="JH440" s="163" t="str">
        <f t="shared" ca="1" si="1510"/>
        <v>-</v>
      </c>
      <c r="JI440" s="163" t="str">
        <f t="shared" ca="1" si="1510"/>
        <v>-</v>
      </c>
      <c r="JJ440" s="163" t="str">
        <f t="shared" ca="1" si="1510"/>
        <v>-</v>
      </c>
      <c r="JK440" s="163" t="str">
        <f t="shared" ca="1" si="1510"/>
        <v>-</v>
      </c>
      <c r="JL440" s="163" t="str">
        <f t="shared" ca="1" si="1510"/>
        <v>-</v>
      </c>
      <c r="JM440" s="163" t="str">
        <f t="shared" ca="1" si="1510"/>
        <v>-</v>
      </c>
      <c r="JN440" s="163" t="str">
        <f t="shared" ca="1" si="1511"/>
        <v>-</v>
      </c>
      <c r="JO440" s="163" t="str">
        <f t="shared" ca="1" si="1511"/>
        <v>-</v>
      </c>
      <c r="JP440" s="163" t="str">
        <f t="shared" ca="1" si="1511"/>
        <v>-</v>
      </c>
      <c r="JQ440" s="163" t="str">
        <f t="shared" ca="1" si="1511"/>
        <v>-</v>
      </c>
      <c r="JR440" s="163" t="str">
        <f t="shared" ca="1" si="1511"/>
        <v>-</v>
      </c>
      <c r="JS440" s="163" t="str">
        <f t="shared" ca="1" si="1510"/>
        <v>-</v>
      </c>
      <c r="JT440" s="163" t="str">
        <f t="shared" ca="1" si="1510"/>
        <v>-</v>
      </c>
      <c r="JU440" s="163" t="str">
        <f t="shared" ca="1" si="1510"/>
        <v>-</v>
      </c>
      <c r="JV440" s="163" t="str">
        <f t="shared" ca="1" si="1510"/>
        <v>-</v>
      </c>
      <c r="JW440" s="163" t="str">
        <f t="shared" ca="1" si="1510"/>
        <v>-</v>
      </c>
      <c r="JX440" s="163" t="str">
        <f t="shared" ca="1" si="1489"/>
        <v>-</v>
      </c>
      <c r="JY440" s="163" t="str">
        <f t="shared" ca="1" si="1527"/>
        <v>-</v>
      </c>
      <c r="JZ440" s="163" t="str">
        <f t="shared" ca="1" si="1527"/>
        <v>-</v>
      </c>
      <c r="KA440" s="163" t="str">
        <f t="shared" ca="1" si="1527"/>
        <v>-</v>
      </c>
      <c r="KB440" s="163" t="str">
        <f t="shared" ca="1" si="1527"/>
        <v>-</v>
      </c>
      <c r="KC440" s="163" t="str">
        <f t="shared" ca="1" si="1527"/>
        <v>-</v>
      </c>
      <c r="KD440" s="163" t="str">
        <f t="shared" ca="1" si="1527"/>
        <v>-</v>
      </c>
      <c r="KE440" s="163" t="str">
        <f t="shared" ca="1" si="1527"/>
        <v>-</v>
      </c>
      <c r="KF440" s="163" t="str">
        <f t="shared" ca="1" si="1527"/>
        <v>-</v>
      </c>
      <c r="KG440" s="163" t="str">
        <f t="shared" ca="1" si="1527"/>
        <v>-</v>
      </c>
      <c r="KH440" s="163" t="str">
        <f t="shared" ca="1" si="1527"/>
        <v>-</v>
      </c>
      <c r="KI440" s="163" t="str">
        <f t="shared" ca="1" si="1527"/>
        <v>-</v>
      </c>
      <c r="KJ440" s="163" t="str">
        <f t="shared" ca="1" si="1527"/>
        <v>-</v>
      </c>
      <c r="KK440" s="163" t="str">
        <f t="shared" ca="1" si="1527"/>
        <v>-</v>
      </c>
      <c r="KL440" s="163" t="str">
        <f t="shared" ca="1" si="1527"/>
        <v>-</v>
      </c>
      <c r="KM440" s="163" t="str">
        <f t="shared" ca="1" si="1527"/>
        <v>-</v>
      </c>
      <c r="KN440" s="163" t="str">
        <f t="shared" ca="1" si="1527"/>
        <v>-</v>
      </c>
      <c r="KO440" s="163" t="str">
        <f t="shared" ca="1" si="1527"/>
        <v>-</v>
      </c>
      <c r="KP440" s="163" t="str">
        <f t="shared" ca="1" si="1527"/>
        <v>-</v>
      </c>
      <c r="KQ440" s="163" t="str">
        <f t="shared" ca="1" si="1527"/>
        <v>-</v>
      </c>
      <c r="KR440" s="163" t="str">
        <f t="shared" ca="1" si="1527"/>
        <v>-</v>
      </c>
      <c r="KS440" s="163" t="str">
        <f t="shared" ca="1" si="1527"/>
        <v>-</v>
      </c>
      <c r="KT440" s="163" t="str">
        <f t="shared" ca="1" si="1527"/>
        <v>-</v>
      </c>
      <c r="KU440" s="163" t="str">
        <f t="shared" ca="1" si="1527"/>
        <v>-</v>
      </c>
      <c r="KV440" s="163" t="str">
        <f t="shared" ca="1" si="1527"/>
        <v>-</v>
      </c>
      <c r="KW440" s="163" t="str">
        <f t="shared" ca="1" si="1527"/>
        <v>-</v>
      </c>
      <c r="KX440" s="163" t="str">
        <f t="shared" ca="1" si="1527"/>
        <v>-</v>
      </c>
      <c r="KY440" s="163" t="str">
        <f t="shared" ca="1" si="1527"/>
        <v>-</v>
      </c>
      <c r="KZ440" s="163" t="str">
        <f t="shared" ca="1" si="1527"/>
        <v>-</v>
      </c>
      <c r="LA440" s="163" t="str">
        <f t="shared" ca="1" si="1527"/>
        <v>-</v>
      </c>
      <c r="LB440" s="163" t="str">
        <f t="shared" ca="1" si="1527"/>
        <v>-</v>
      </c>
      <c r="LC440" s="163" t="str">
        <f t="shared" ca="1" si="1527"/>
        <v>-</v>
      </c>
      <c r="LD440" s="163" t="str">
        <f t="shared" ca="1" si="1527"/>
        <v>-</v>
      </c>
      <c r="LE440" s="163" t="str">
        <f t="shared" ca="1" si="1527"/>
        <v>-</v>
      </c>
      <c r="LF440" s="163" t="str">
        <f t="shared" ca="1" si="1527"/>
        <v>-</v>
      </c>
      <c r="LG440" s="163" t="str">
        <f t="shared" ca="1" si="1527"/>
        <v>-</v>
      </c>
      <c r="LH440" s="163" t="str">
        <f t="shared" ca="1" si="1527"/>
        <v>-</v>
      </c>
      <c r="LI440" s="163" t="str">
        <f t="shared" ca="1" si="1527"/>
        <v>-</v>
      </c>
      <c r="LJ440" s="163" t="str">
        <f t="shared" ca="1" si="1527"/>
        <v>-</v>
      </c>
      <c r="LK440" s="163" t="str">
        <f t="shared" ca="1" si="1527"/>
        <v>-</v>
      </c>
      <c r="LL440" s="163" t="str">
        <f t="shared" ca="1" si="1527"/>
        <v>-</v>
      </c>
      <c r="LM440" s="163" t="str">
        <f t="shared" ca="1" si="1527"/>
        <v>-</v>
      </c>
      <c r="LN440" s="163" t="str">
        <f t="shared" ca="1" si="1527"/>
        <v>-</v>
      </c>
      <c r="LO440" s="163" t="str">
        <f t="shared" ca="1" si="1489"/>
        <v>-</v>
      </c>
      <c r="LP440" s="163" t="str">
        <f t="shared" ca="1" si="1489"/>
        <v>-</v>
      </c>
      <c r="LQ440" s="163" t="str">
        <f t="shared" ca="1" si="1489"/>
        <v>-</v>
      </c>
      <c r="LR440" s="163" t="str">
        <f t="shared" ca="1" si="1489"/>
        <v>-</v>
      </c>
      <c r="LS440" s="163" t="str">
        <f t="shared" ca="1" si="1489"/>
        <v>-</v>
      </c>
      <c r="LT440" s="163" t="str">
        <f t="shared" ca="1" si="1489"/>
        <v>-</v>
      </c>
      <c r="LU440" s="163" t="str">
        <f t="shared" ca="1" si="1489"/>
        <v>-</v>
      </c>
      <c r="LV440" s="163" t="str">
        <f t="shared" ca="1" si="1489"/>
        <v>-</v>
      </c>
      <c r="LW440" s="163" t="str">
        <f t="shared" ca="1" si="1489"/>
        <v>-</v>
      </c>
      <c r="LX440" s="163" t="str">
        <f t="shared" ca="1" si="1489"/>
        <v>-</v>
      </c>
      <c r="LY440" s="10"/>
      <c r="LZ440" s="161">
        <f t="shared" ca="1" si="1455"/>
        <v>4.4999999999999998E-2</v>
      </c>
      <c r="MA440" s="161">
        <f t="shared" ca="1" si="1456"/>
        <v>4.4999999999999998E-2</v>
      </c>
      <c r="MB440" s="163">
        <f t="shared" ca="1" si="1524"/>
        <v>1</v>
      </c>
      <c r="MC440" s="163">
        <f t="shared" ca="1" si="1524"/>
        <v>0</v>
      </c>
      <c r="MD440" s="163">
        <f t="shared" ca="1" si="1524"/>
        <v>1</v>
      </c>
      <c r="ME440" s="163">
        <f t="shared" ca="1" si="1524"/>
        <v>1</v>
      </c>
      <c r="MF440" s="163">
        <f t="shared" ca="1" si="1524"/>
        <v>0</v>
      </c>
      <c r="MG440" s="163">
        <f t="shared" ca="1" si="1524"/>
        <v>70</v>
      </c>
      <c r="MH440" s="163">
        <f t="shared" ca="1" si="1524"/>
        <v>50</v>
      </c>
      <c r="MI440" s="163">
        <f t="shared" ca="1" si="1524"/>
        <v>85</v>
      </c>
      <c r="MJ440" s="163">
        <f t="shared" ca="1" si="1524"/>
        <v>50</v>
      </c>
      <c r="MK440" s="161">
        <f t="shared" ca="1" si="1458"/>
        <v>1</v>
      </c>
      <c r="ML440" s="161">
        <f t="shared" ca="1" si="1459"/>
        <v>1</v>
      </c>
      <c r="MM440" s="161">
        <f t="shared" ca="1" si="1460"/>
        <v>1</v>
      </c>
      <c r="MN440" s="161">
        <f t="shared" ca="1" si="1461"/>
        <v>1</v>
      </c>
      <c r="MO440" s="161">
        <f t="shared" ca="1" si="1461"/>
        <v>1</v>
      </c>
      <c r="MP440" s="163">
        <f t="shared" ca="1" si="1524"/>
        <v>1</v>
      </c>
      <c r="MQ440" s="10"/>
      <c r="MR440" s="163">
        <f t="shared" ca="1" si="1524"/>
        <v>1</v>
      </c>
      <c r="MS440" s="161">
        <f t="shared" ca="1" si="1462"/>
        <v>1</v>
      </c>
      <c r="MT440" s="163">
        <f t="shared" ca="1" si="1524"/>
        <v>0.75</v>
      </c>
      <c r="MU440" s="163">
        <f t="shared" ca="1" si="1524"/>
        <v>0.8</v>
      </c>
      <c r="MV440" s="163">
        <f t="shared" ca="1" si="1524"/>
        <v>0.82499999999999996</v>
      </c>
      <c r="MW440" s="163">
        <f t="shared" ca="1" si="1524"/>
        <v>0.875</v>
      </c>
      <c r="MX440" s="163">
        <f t="shared" ca="1" si="1524"/>
        <v>0.9</v>
      </c>
      <c r="MY440" s="163">
        <f t="shared" ca="1" si="1528"/>
        <v>0.75</v>
      </c>
      <c r="MZ440" s="163">
        <f t="shared" ca="1" si="1528"/>
        <v>0.78142857142857147</v>
      </c>
      <c r="NA440" s="163">
        <f t="shared" ca="1" si="1528"/>
        <v>0.82499999999999996</v>
      </c>
      <c r="NB440" s="163">
        <f t="shared" ca="1" si="1528"/>
        <v>0.875</v>
      </c>
      <c r="NC440" s="163">
        <f t="shared" ca="1" si="1528"/>
        <v>0.9</v>
      </c>
      <c r="ND440" s="163">
        <f t="shared" ca="1" si="1528"/>
        <v>0.9</v>
      </c>
      <c r="NE440" s="163">
        <f t="shared" ca="1" si="1528"/>
        <v>0.75</v>
      </c>
      <c r="NF440" s="163">
        <f t="shared" ca="1" si="1528"/>
        <v>0.78142857142857147</v>
      </c>
      <c r="NG440" s="163">
        <f t="shared" ca="1" si="1528"/>
        <v>0.82499999999999996</v>
      </c>
      <c r="NH440" s="163">
        <f t="shared" ca="1" si="1528"/>
        <v>0.875</v>
      </c>
      <c r="NI440" s="163">
        <f t="shared" ca="1" si="1528"/>
        <v>0.9</v>
      </c>
      <c r="NJ440" s="163">
        <f t="shared" ca="1" si="1528"/>
        <v>0.9</v>
      </c>
      <c r="NK440" s="163">
        <f t="shared" ca="1" si="1528"/>
        <v>0.75</v>
      </c>
      <c r="NL440" s="163">
        <f t="shared" ca="1" si="1528"/>
        <v>0.78142857142857147</v>
      </c>
      <c r="NM440" s="163">
        <f t="shared" ca="1" si="1528"/>
        <v>0.82499999999999996</v>
      </c>
      <c r="NN440" s="163">
        <f t="shared" ca="1" si="1528"/>
        <v>0.875</v>
      </c>
      <c r="NO440" s="163">
        <f t="shared" ca="1" si="1528"/>
        <v>0.9</v>
      </c>
      <c r="NP440" s="163">
        <f t="shared" ca="1" si="1528"/>
        <v>0.9</v>
      </c>
      <c r="NQ440" s="163">
        <f t="shared" ca="1" si="1528"/>
        <v>0.75</v>
      </c>
      <c r="NR440" s="163">
        <f t="shared" ca="1" si="1528"/>
        <v>0.78142857142857147</v>
      </c>
      <c r="NS440" s="163">
        <f t="shared" ca="1" si="1528"/>
        <v>0.82499999999999996</v>
      </c>
      <c r="NT440" s="163">
        <f t="shared" ca="1" si="1528"/>
        <v>0.875</v>
      </c>
      <c r="NU440" s="163">
        <f t="shared" ca="1" si="1528"/>
        <v>0.9</v>
      </c>
      <c r="NV440" s="163">
        <f t="shared" ca="1" si="1528"/>
        <v>0.9</v>
      </c>
      <c r="NW440" s="163">
        <f t="shared" ca="1" si="1528"/>
        <v>0.75</v>
      </c>
      <c r="NX440" s="163">
        <f t="shared" ca="1" si="1528"/>
        <v>0.78142857142857147</v>
      </c>
      <c r="NY440" s="163">
        <f t="shared" ca="1" si="1528"/>
        <v>0.82499999999999996</v>
      </c>
      <c r="NZ440" s="163">
        <f t="shared" ca="1" si="1528"/>
        <v>0.875</v>
      </c>
      <c r="OA440" s="163">
        <f t="shared" ca="1" si="1528"/>
        <v>0.9</v>
      </c>
      <c r="OB440" s="163">
        <f t="shared" ca="1" si="1528"/>
        <v>0.9</v>
      </c>
      <c r="OC440" s="163">
        <f t="shared" ca="1" si="1528"/>
        <v>0.75</v>
      </c>
      <c r="OD440" s="163">
        <f t="shared" ca="1" si="1528"/>
        <v>0.78142857142857147</v>
      </c>
      <c r="OE440" s="163">
        <f t="shared" ca="1" si="1528"/>
        <v>0.82499999999999996</v>
      </c>
      <c r="OF440" s="163">
        <f t="shared" ca="1" si="1528"/>
        <v>0.875</v>
      </c>
      <c r="OG440" s="163">
        <f t="shared" ca="1" si="1528"/>
        <v>0.9</v>
      </c>
      <c r="OH440" s="163">
        <f t="shared" ca="1" si="1528"/>
        <v>0.9</v>
      </c>
      <c r="OI440" s="163">
        <f t="shared" ca="1" si="1528"/>
        <v>0.75</v>
      </c>
      <c r="OJ440" s="163">
        <f t="shared" ca="1" si="1528"/>
        <v>0.76904761904761909</v>
      </c>
      <c r="OK440" s="163">
        <f t="shared" ca="1" si="1528"/>
        <v>0.82000000000000006</v>
      </c>
      <c r="OL440" s="163">
        <f t="shared" ca="1" si="1528"/>
        <v>0.875</v>
      </c>
      <c r="OM440" s="163">
        <f t="shared" ca="1" si="1528"/>
        <v>0.9</v>
      </c>
      <c r="ON440" s="163">
        <f t="shared" ca="1" si="1528"/>
        <v>0.90000000000000013</v>
      </c>
      <c r="OO440" s="163">
        <f t="shared" ca="1" si="1528"/>
        <v>0.75</v>
      </c>
      <c r="OP440" s="163">
        <f t="shared" ca="1" si="1528"/>
        <v>0.76904761904761909</v>
      </c>
      <c r="OQ440" s="163">
        <f t="shared" ca="1" si="1528"/>
        <v>0.82000000000000006</v>
      </c>
      <c r="OR440" s="163">
        <f t="shared" ca="1" si="1528"/>
        <v>0.875</v>
      </c>
      <c r="OS440" s="163">
        <f t="shared" ca="1" si="1528"/>
        <v>0.9</v>
      </c>
      <c r="OT440" s="163">
        <f t="shared" ca="1" si="1528"/>
        <v>0.9</v>
      </c>
      <c r="OU440" s="163">
        <f t="shared" ca="1" si="1515"/>
        <v>0.875</v>
      </c>
      <c r="OV440" s="161">
        <f t="shared" si="1464"/>
        <v>1.1499999999999999</v>
      </c>
      <c r="OW440" s="161">
        <f t="shared" ca="1" si="1465"/>
        <v>1</v>
      </c>
      <c r="OX440" s="161" t="str">
        <f t="shared" ca="1" si="1466"/>
        <v>-</v>
      </c>
      <c r="OY440" s="163" t="str">
        <f t="shared" ca="1" si="1467"/>
        <v>-</v>
      </c>
      <c r="OZ440" s="161" t="str">
        <f t="shared" ca="1" si="1468"/>
        <v>-</v>
      </c>
      <c r="PA440" s="161" t="str">
        <f t="shared" ca="1" si="1469"/>
        <v>-</v>
      </c>
      <c r="PB440" s="163">
        <f t="shared" ca="1" si="1524"/>
        <v>0</v>
      </c>
      <c r="PC440" s="27">
        <v>0</v>
      </c>
    </row>
    <row r="441" spans="1:419" s="143" customFormat="1" hidden="1" outlineLevel="1">
      <c r="A441" s="121">
        <f t="shared" si="14"/>
        <v>436</v>
      </c>
      <c r="B441" s="121">
        <f t="shared" si="1520"/>
        <v>13</v>
      </c>
      <c r="C441" s="143">
        <f t="shared" si="1476"/>
        <v>1002</v>
      </c>
      <c r="D441" s="143" t="s">
        <v>884</v>
      </c>
      <c r="E441" s="143" t="b">
        <f t="shared" si="1430"/>
        <v>0</v>
      </c>
      <c r="F441" s="143" t="b">
        <v>0</v>
      </c>
      <c r="G441" s="143" t="b">
        <f t="shared" si="1471"/>
        <v>0</v>
      </c>
      <c r="H441" s="139">
        <f t="shared" ca="1" si="1529"/>
        <v>3</v>
      </c>
      <c r="I441" s="32">
        <v>3</v>
      </c>
      <c r="J441" s="32">
        <v>3</v>
      </c>
      <c r="K441" s="139">
        <f t="shared" ca="1" si="1529"/>
        <v>1</v>
      </c>
      <c r="L441" s="139">
        <f t="shared" ca="1" si="1529"/>
        <v>1</v>
      </c>
      <c r="M441" s="139">
        <f t="shared" ca="1" si="1529"/>
        <v>1</v>
      </c>
      <c r="N441" s="139">
        <f t="shared" ca="1" si="1529"/>
        <v>1</v>
      </c>
      <c r="O441" s="139">
        <f t="shared" ca="1" si="1529"/>
        <v>1</v>
      </c>
      <c r="P441" s="139">
        <f t="shared" ca="1" si="1529"/>
        <v>1</v>
      </c>
      <c r="Q441" s="139">
        <f t="shared" ca="1" si="1529"/>
        <v>1</v>
      </c>
      <c r="R441" s="139">
        <f t="shared" ca="1" si="1529"/>
        <v>2</v>
      </c>
      <c r="S441" s="139">
        <v>1</v>
      </c>
      <c r="T441" s="139">
        <v>1</v>
      </c>
      <c r="U441" s="139">
        <v>1</v>
      </c>
      <c r="V441" s="139">
        <v>1</v>
      </c>
      <c r="W441" s="32">
        <v>1</v>
      </c>
      <c r="X441" s="139">
        <f t="shared" ca="1" si="1529"/>
        <v>1</v>
      </c>
      <c r="Y441" s="139">
        <f t="shared" ca="1" si="1529"/>
        <v>1</v>
      </c>
      <c r="Z441" s="139">
        <f t="shared" ca="1" si="1529"/>
        <v>1</v>
      </c>
      <c r="AA441" s="139">
        <f t="shared" ca="1" si="1529"/>
        <v>1</v>
      </c>
      <c r="AB441" s="139">
        <f t="shared" ca="1" si="1529"/>
        <v>1</v>
      </c>
      <c r="AC441" s="139">
        <f t="shared" ca="1" si="1529"/>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00024 Yield SQ RiskCARA-high CropgrazeFALSE (F33N11)</v>
      </c>
      <c r="AF441" s="10" t="str">
        <f ca="1">IF(COUNTIF(AE$5:AE441,AE441)=1,"-","Dup")</f>
        <v>-</v>
      </c>
      <c r="AG441" s="10"/>
      <c r="AH441" s="163" t="str">
        <f t="shared" ca="1" si="1482"/>
        <v>-</v>
      </c>
      <c r="AI441" s="163" t="str">
        <f t="shared" ca="1" si="1482"/>
        <v>-</v>
      </c>
      <c r="AJ441" s="163" t="str">
        <f t="shared" ca="1" si="1482"/>
        <v>-</v>
      </c>
      <c r="AK441" s="163" t="str">
        <f t="shared" ca="1" si="1482"/>
        <v>-</v>
      </c>
      <c r="AL441" s="163" t="str">
        <f t="shared" ca="1" si="1482"/>
        <v>-</v>
      </c>
      <c r="AM441" s="163" t="b">
        <f t="shared" ca="1" si="1482"/>
        <v>1</v>
      </c>
      <c r="AN441" s="10"/>
      <c r="AO441" s="161" t="b">
        <f t="shared" si="1483"/>
        <v>0</v>
      </c>
      <c r="AP441" s="161">
        <f t="shared" si="1483"/>
        <v>2</v>
      </c>
      <c r="AQ441" s="161" t="b">
        <f t="shared" si="1483"/>
        <v>0</v>
      </c>
      <c r="AR441" s="161" t="b">
        <f t="shared" si="1483"/>
        <v>1</v>
      </c>
      <c r="AS441" s="161" t="b">
        <f t="shared" si="1483"/>
        <v>1</v>
      </c>
      <c r="AT441" s="161" t="b">
        <f t="shared" si="1483"/>
        <v>0</v>
      </c>
      <c r="AU441" s="161">
        <f t="shared" ca="1" si="1433"/>
        <v>0</v>
      </c>
      <c r="AV441" s="161" t="b">
        <f t="shared" si="1517"/>
        <v>1</v>
      </c>
      <c r="AW441" s="161" t="b">
        <f t="shared" si="1517"/>
        <v>1</v>
      </c>
      <c r="AX441" s="161">
        <f t="shared" si="1517"/>
        <v>1</v>
      </c>
      <c r="AY441" s="161">
        <f t="shared" si="1517"/>
        <v>5.0000000000000004E-6</v>
      </c>
      <c r="AZ441" s="161" t="str">
        <f t="shared" si="1517"/>
        <v>-</v>
      </c>
      <c r="BA441" s="10"/>
      <c r="BB441" s="161" t="b">
        <f t="shared" si="1435"/>
        <v>1</v>
      </c>
      <c r="BC441" s="163" t="b">
        <f t="shared" ca="1" si="1436"/>
        <v>1</v>
      </c>
      <c r="BD441" s="163" t="b">
        <f t="shared" ca="1" si="1436"/>
        <v>1</v>
      </c>
      <c r="BE441" s="162">
        <f t="shared" ca="1" si="1437"/>
        <v>3210</v>
      </c>
      <c r="BF441" s="163" t="str">
        <f t="shared" ca="1" si="1505"/>
        <v>-</v>
      </c>
      <c r="BG441" s="163" t="str">
        <f t="shared" ca="1" si="1505"/>
        <v>-</v>
      </c>
      <c r="BH441" s="163" t="str">
        <f t="shared" ca="1" si="1505"/>
        <v>-</v>
      </c>
      <c r="BI441" s="163" t="str">
        <f t="shared" ca="1" si="1505"/>
        <v>-</v>
      </c>
      <c r="BJ441" s="163" t="str">
        <f t="shared" ca="1" si="1505"/>
        <v>-</v>
      </c>
      <c r="BK441" s="163">
        <f t="shared" ca="1" si="1505"/>
        <v>1</v>
      </c>
      <c r="BL441" s="163">
        <f t="shared" ca="1" si="1505"/>
        <v>1</v>
      </c>
      <c r="BM441" s="163" t="str">
        <f t="shared" ca="1" si="1505"/>
        <v>-</v>
      </c>
      <c r="BN441" s="163" t="str">
        <f t="shared" ca="1" si="1505"/>
        <v>-</v>
      </c>
      <c r="BO441" s="163" t="b">
        <f t="shared" ca="1" si="1439"/>
        <v>0</v>
      </c>
      <c r="BP441" s="163" t="b">
        <f t="shared" ca="1" si="1439"/>
        <v>0</v>
      </c>
      <c r="BQ441" s="163" t="b">
        <f t="shared" ca="1" si="1439"/>
        <v>0</v>
      </c>
      <c r="BR441" s="163" t="b">
        <f t="shared" ca="1" si="1439"/>
        <v>0</v>
      </c>
      <c r="BS441" s="163" t="b">
        <f t="shared" ca="1" si="1439"/>
        <v>0</v>
      </c>
      <c r="BT441" s="163" t="b">
        <f t="shared" ca="1" si="1439"/>
        <v>0</v>
      </c>
      <c r="BU441" s="163" t="b">
        <f t="shared" ca="1" si="1439"/>
        <v>0</v>
      </c>
      <c r="BV441" s="163" t="b">
        <f t="shared" ca="1" si="1439"/>
        <v>0</v>
      </c>
      <c r="BW441" s="163" t="b">
        <f t="shared" ca="1" si="1439"/>
        <v>0</v>
      </c>
      <c r="BX441" s="163" t="str">
        <f t="shared" ca="1" si="1507"/>
        <v>-</v>
      </c>
      <c r="BY441" s="163" t="str">
        <f t="shared" ca="1" si="1508"/>
        <v>-</v>
      </c>
      <c r="BZ441" s="163" t="str">
        <f t="shared" ca="1" si="1508"/>
        <v>-</v>
      </c>
      <c r="CA441" s="163" t="str">
        <f t="shared" ca="1" si="1508"/>
        <v>-</v>
      </c>
      <c r="CB441" s="163" t="str">
        <f t="shared" ca="1" si="1508"/>
        <v>-</v>
      </c>
      <c r="CC441" s="163" t="str">
        <f t="shared" ca="1" si="1508"/>
        <v>-</v>
      </c>
      <c r="CD441" s="163" t="str">
        <f t="shared" ca="1" si="1508"/>
        <v>-</v>
      </c>
      <c r="CE441" s="163" t="str">
        <f t="shared" ca="1" si="1508"/>
        <v>-</v>
      </c>
      <c r="CF441" s="163" t="str">
        <f t="shared" ca="1" si="1508"/>
        <v>-</v>
      </c>
      <c r="CG441" s="163" t="str">
        <f t="shared" ca="1" si="1507"/>
        <v>-</v>
      </c>
      <c r="CH441" s="163" t="str">
        <f t="shared" ca="1" si="1507"/>
        <v>-</v>
      </c>
      <c r="CI441" s="163" t="str">
        <f t="shared" ca="1" si="1507"/>
        <v>-</v>
      </c>
      <c r="CJ441" s="163" t="str">
        <f t="shared" ca="1" si="1507"/>
        <v>-</v>
      </c>
      <c r="CK441" s="163" t="str">
        <f t="shared" ca="1" si="1507"/>
        <v>-</v>
      </c>
      <c r="CL441" s="163" t="str">
        <f t="shared" ca="1" si="1507"/>
        <v>-</v>
      </c>
      <c r="CM441" s="163" t="str">
        <f t="shared" ca="1" si="1507"/>
        <v>-</v>
      </c>
      <c r="CN441" s="163" t="str">
        <f t="shared" ca="1" si="1507"/>
        <v>-</v>
      </c>
      <c r="CO441" s="163" t="str">
        <f t="shared" ca="1" si="1507"/>
        <v>-</v>
      </c>
      <c r="CP441" s="163" t="str">
        <f t="shared" ca="1" si="1507"/>
        <v>-</v>
      </c>
      <c r="CQ441" s="163" t="str">
        <f t="shared" ca="1" si="1507"/>
        <v>-</v>
      </c>
      <c r="CR441" s="163" t="str">
        <f t="shared" ca="1" si="1507"/>
        <v>-</v>
      </c>
      <c r="CS441" s="163" t="str">
        <f t="shared" ca="1" si="1507"/>
        <v>-</v>
      </c>
      <c r="CT441" s="163" t="str">
        <f t="shared" ca="1" si="1507"/>
        <v>-</v>
      </c>
      <c r="CU441" s="163" t="str">
        <f t="shared" ca="1" si="1530"/>
        <v>-</v>
      </c>
      <c r="CV441" s="163" t="str">
        <f t="shared" ca="1" si="1530"/>
        <v>-</v>
      </c>
      <c r="CW441" s="163" t="str">
        <f t="shared" ca="1" si="1530"/>
        <v>-</v>
      </c>
      <c r="CX441" s="163" t="str">
        <f t="shared" ca="1" si="1530"/>
        <v>-</v>
      </c>
      <c r="CY441" s="163" t="str">
        <f t="shared" ca="1" si="1530"/>
        <v>-</v>
      </c>
      <c r="CZ441" s="163" t="str">
        <f t="shared" ca="1" si="1530"/>
        <v>-</v>
      </c>
      <c r="DA441" s="163" t="str">
        <f t="shared" ca="1" si="1530"/>
        <v>-</v>
      </c>
      <c r="DB441" s="163" t="str">
        <f t="shared" ca="1" si="1530"/>
        <v>-</v>
      </c>
      <c r="DC441" s="163" t="str">
        <f t="shared" ca="1" si="1507"/>
        <v>-</v>
      </c>
      <c r="DD441" s="163" t="str">
        <f t="shared" ca="1" si="1509"/>
        <v>-</v>
      </c>
      <c r="DE441" s="163" t="str">
        <f t="shared" ca="1" si="1509"/>
        <v>-</v>
      </c>
      <c r="DF441" s="163" t="str">
        <f t="shared" ca="1" si="1509"/>
        <v>-</v>
      </c>
      <c r="DG441" s="163" t="str">
        <f t="shared" ca="1" si="1509"/>
        <v>-</v>
      </c>
      <c r="DH441" s="163" t="str">
        <f t="shared" ca="1" si="1509"/>
        <v>-</v>
      </c>
      <c r="DI441" s="163" t="str">
        <f t="shared" ca="1" si="1509"/>
        <v>-</v>
      </c>
      <c r="DJ441" s="163" t="str">
        <f t="shared" ca="1" si="1509"/>
        <v>-</v>
      </c>
      <c r="DK441" s="163" t="str">
        <f t="shared" ca="1" si="1509"/>
        <v>-</v>
      </c>
      <c r="DL441" s="10"/>
      <c r="DM441" s="163" t="str">
        <f t="shared" ca="1" si="1505"/>
        <v>-</v>
      </c>
      <c r="DN441" s="163" t="str">
        <f t="shared" ca="1" si="1505"/>
        <v>-</v>
      </c>
      <c r="DO441" s="163" t="str">
        <f t="shared" ca="1" si="1505"/>
        <v>-</v>
      </c>
      <c r="DP441" s="163" t="str">
        <f t="shared" ca="1" si="1505"/>
        <v>-</v>
      </c>
      <c r="DQ441" s="163" t="str">
        <f t="shared" ca="1" si="1505"/>
        <v>-</v>
      </c>
      <c r="DR441" s="163" t="str">
        <f t="shared" ca="1" si="1505"/>
        <v>-</v>
      </c>
      <c r="DS441" s="163" t="str">
        <f t="shared" ca="1" si="1505"/>
        <v>-</v>
      </c>
      <c r="DT441" s="163" t="str">
        <f t="shared" ca="1" si="1505"/>
        <v>-</v>
      </c>
      <c r="DU441" s="163" t="str">
        <f t="shared" ca="1" si="1505"/>
        <v>-</v>
      </c>
      <c r="DV441" s="163" t="str">
        <f t="shared" ca="1" si="1505"/>
        <v>-</v>
      </c>
      <c r="DW441" s="163" t="str">
        <f t="shared" ca="1" si="1505"/>
        <v>-</v>
      </c>
      <c r="DX441" s="161" t="str" cm="1">
        <f t="array" aca="1" ref="DX441" ca="1">INDEX(i.rev,$K441,DX$15)</f>
        <v>-</v>
      </c>
      <c r="DY441" s="161" t="str" cm="1">
        <f t="array" aca="1" ref="DY441" ca="1">INDEX(i.rev,$K441,DY$15)</f>
        <v>-</v>
      </c>
      <c r="DZ441" s="161" t="str" cm="1">
        <f t="array" aca="1" ref="DZ441" ca="1">INDEX(i.rev,$K441,DZ$15)</f>
        <v>-</v>
      </c>
      <c r="EA441" s="161" t="str" cm="1">
        <f t="array" aca="1" ref="EA441" ca="1">INDEX(i.rev,$K441,EA$15)</f>
        <v>-</v>
      </c>
      <c r="EB441" s="161" t="str" cm="1">
        <f t="array" aca="1" ref="EB441" ca="1">INDEX(i.rev,$K441,EB$15)</f>
        <v>-</v>
      </c>
      <c r="EC441" s="161" t="str" cm="1">
        <f t="array" aca="1" ref="EC441" ca="1">INDEX(i.rev,$K441,EC$15)</f>
        <v>-</v>
      </c>
      <c r="ED441" s="161" t="str" cm="1">
        <f t="array" aca="1" ref="ED441" ca="1">INDEX(i.rev,$K441,ED$15)</f>
        <v>-</v>
      </c>
      <c r="EE441" s="161" t="str" cm="1">
        <f t="array" aca="1" ref="EE441" ca="1">INDEX(i.rev,$K441,EE$15)</f>
        <v>-</v>
      </c>
      <c r="EF441" s="161" t="str" cm="1">
        <f t="array" aca="1" ref="EF441" ca="1">INDEX(i.rev,$K441,EF$15)</f>
        <v>-</v>
      </c>
      <c r="EG441" s="161" t="str" cm="1">
        <f t="array" aca="1" ref="EG441" ca="1">INDEX(i.rev,$K441,EG$15)</f>
        <v>-</v>
      </c>
      <c r="EH441" s="10"/>
      <c r="EI441" s="163" t="str">
        <f t="shared" ca="1" si="1516"/>
        <v>-</v>
      </c>
      <c r="EJ441" s="163" t="str">
        <f t="shared" ca="1" si="1516"/>
        <v>-</v>
      </c>
      <c r="EK441" s="163" t="str">
        <f t="shared" ca="1" si="1516"/>
        <v>-</v>
      </c>
      <c r="EL441" s="163" t="str">
        <f t="shared" ca="1" si="1516"/>
        <v>-</v>
      </c>
      <c r="EM441" s="163" t="str">
        <f t="shared" ca="1" si="1516"/>
        <v>-</v>
      </c>
      <c r="EN441" s="163" t="str">
        <f t="shared" ca="1" si="1516"/>
        <v>-</v>
      </c>
      <c r="EO441" s="163" t="str">
        <f t="shared" ca="1" si="1516"/>
        <v>-</v>
      </c>
      <c r="EP441" s="163" t="str">
        <f t="shared" ca="1" si="1516"/>
        <v>-</v>
      </c>
      <c r="EQ441" s="163">
        <f t="shared" ca="1" si="1516"/>
        <v>1</v>
      </c>
      <c r="ER441" s="163">
        <f t="shared" ca="1" si="1516"/>
        <v>1</v>
      </c>
      <c r="ES441" s="163">
        <f t="shared" ca="1" si="1516"/>
        <v>0</v>
      </c>
      <c r="ET441" s="163" t="str">
        <f t="shared" ca="1" si="1516"/>
        <v>-</v>
      </c>
      <c r="EU441" s="163" t="str">
        <f t="shared" ca="1" si="1516"/>
        <v>-</v>
      </c>
      <c r="EV441" s="163" t="str">
        <f t="shared" ca="1" si="1516"/>
        <v>-</v>
      </c>
      <c r="EW441" s="163" t="str">
        <f t="shared" ca="1" si="1516"/>
        <v>-</v>
      </c>
      <c r="EX441" s="163" t="str">
        <f t="shared" ca="1" si="1516"/>
        <v>-</v>
      </c>
      <c r="EY441" s="163" t="str">
        <f t="shared" ca="1" si="1516"/>
        <v>-</v>
      </c>
      <c r="EZ441" s="163" t="str">
        <f t="shared" ca="1" si="1516"/>
        <v>-</v>
      </c>
      <c r="FA441" s="163">
        <f t="shared" ca="1" si="1516"/>
        <v>0</v>
      </c>
      <c r="FB441" s="163" t="str">
        <f t="shared" ca="1" si="1516"/>
        <v>-</v>
      </c>
      <c r="FC441" s="163" t="str">
        <f t="shared" ca="1" si="1516"/>
        <v>-</v>
      </c>
      <c r="FD441" s="163" t="str">
        <f t="shared" ca="1" si="1516"/>
        <v>-</v>
      </c>
      <c r="FE441" s="163" t="str">
        <f t="shared" ca="1" si="1516"/>
        <v>-</v>
      </c>
      <c r="FF441" s="163" t="str">
        <f t="shared" ca="1" si="1516"/>
        <v>-</v>
      </c>
      <c r="FG441" s="163">
        <f t="shared" ca="1" si="1516"/>
        <v>0</v>
      </c>
      <c r="FH441" s="163">
        <f t="shared" ca="1" si="1516"/>
        <v>0</v>
      </c>
      <c r="FI441" s="163">
        <f t="shared" ca="1" si="1516"/>
        <v>0</v>
      </c>
      <c r="FJ441" s="163">
        <f t="shared" ca="1" si="1516"/>
        <v>0</v>
      </c>
      <c r="FK441" s="163">
        <f t="shared" ca="1" si="1516"/>
        <v>0</v>
      </c>
      <c r="FL441" s="163">
        <f t="shared" ca="1" si="1516"/>
        <v>0</v>
      </c>
      <c r="FM441" s="163">
        <f t="shared" ca="1" si="1516"/>
        <v>0</v>
      </c>
      <c r="FN441" s="163" t="str">
        <f t="shared" ca="1" si="1516"/>
        <v>-</v>
      </c>
      <c r="FO441" s="163" t="str">
        <f t="shared" ca="1" si="1516"/>
        <v>-</v>
      </c>
      <c r="FP441" s="163" t="str">
        <f t="shared" ca="1" si="1516"/>
        <v>-</v>
      </c>
      <c r="FQ441" s="163" t="str">
        <f t="shared" ca="1" si="1516"/>
        <v>-</v>
      </c>
      <c r="FR441" s="163" t="str">
        <f t="shared" ca="1" si="1516"/>
        <v>-</v>
      </c>
      <c r="FS441" s="163" t="str">
        <f t="shared" ca="1" si="1516"/>
        <v>-</v>
      </c>
      <c r="FT441" s="163" t="str">
        <f t="shared" ca="1" si="1516"/>
        <v>-</v>
      </c>
      <c r="FU441" s="163" t="str">
        <f t="shared" ca="1" si="1516"/>
        <v>-</v>
      </c>
      <c r="FV441" s="163" t="str">
        <f t="shared" ca="1" si="1516"/>
        <v>-</v>
      </c>
      <c r="FW441" s="163" t="str">
        <f t="shared" ca="1" si="1516"/>
        <v>-</v>
      </c>
      <c r="FX441" s="163" t="str">
        <f t="shared" ca="1" si="1516"/>
        <v>-</v>
      </c>
      <c r="FY441" s="10"/>
      <c r="FZ441" s="163">
        <f t="shared" ca="1" si="1516"/>
        <v>1</v>
      </c>
      <c r="GA441" s="163" t="str">
        <f t="shared" ca="1" si="1516"/>
        <v>-</v>
      </c>
      <c r="GB441" s="163" t="str">
        <f t="shared" ca="1" si="1516"/>
        <v>-</v>
      </c>
      <c r="GC441" s="163" t="str">
        <f t="shared" ca="1" si="1516"/>
        <v>-</v>
      </c>
      <c r="GD441" s="163" t="str">
        <f t="shared" ca="1" si="1484"/>
        <v>-</v>
      </c>
      <c r="GE441" s="163" t="b">
        <f t="shared" ca="1" si="1484"/>
        <v>0</v>
      </c>
      <c r="GF441" s="163" t="str">
        <f t="shared" ca="1" si="1484"/>
        <v>-</v>
      </c>
      <c r="GG441" s="163">
        <f t="shared" ca="1" si="1484"/>
        <v>0</v>
      </c>
      <c r="GH441" s="163" t="str">
        <f t="shared" ca="1" si="1484"/>
        <v>-</v>
      </c>
      <c r="GI441" s="161" cm="1">
        <f t="array" aca="1" ref="GI441" ca="1">INDEX(i.rev,$K441,GI$15)</f>
        <v>1</v>
      </c>
      <c r="GJ441" s="163">
        <f t="shared" ca="1" si="1521"/>
        <v>0</v>
      </c>
      <c r="GK441" s="163">
        <f t="shared" ca="1" si="1521"/>
        <v>1</v>
      </c>
      <c r="GL441" s="163">
        <f t="shared" ca="1" si="1521"/>
        <v>0</v>
      </c>
      <c r="GM441" s="163">
        <f t="shared" ca="1" si="1521"/>
        <v>1</v>
      </c>
      <c r="GN441" s="163">
        <f t="shared" ca="1" si="1521"/>
        <v>1</v>
      </c>
      <c r="GO441" s="163">
        <f t="shared" ca="1" si="1521"/>
        <v>1</v>
      </c>
      <c r="GP441" s="163">
        <f t="shared" ca="1" si="1521"/>
        <v>0</v>
      </c>
      <c r="GQ441" s="163">
        <f t="shared" ca="1" si="1521"/>
        <v>0</v>
      </c>
      <c r="GR441" s="163">
        <f t="shared" ca="1" si="1521"/>
        <v>0</v>
      </c>
      <c r="GS441" s="163">
        <f t="shared" ca="1" si="1521"/>
        <v>0</v>
      </c>
      <c r="GT441" s="163">
        <f t="shared" ca="1" si="1521"/>
        <v>0</v>
      </c>
      <c r="GU441" s="163">
        <f t="shared" ca="1" si="1521"/>
        <v>0</v>
      </c>
      <c r="GV441" s="163">
        <f t="shared" ca="1" si="1521"/>
        <v>0</v>
      </c>
      <c r="GW441" s="163">
        <f t="shared" ca="1" si="1521"/>
        <v>0</v>
      </c>
      <c r="GX441" s="163">
        <f t="shared" ca="1" si="1521"/>
        <v>0</v>
      </c>
      <c r="GY441" s="163">
        <f t="shared" ca="1" si="1521"/>
        <v>0</v>
      </c>
      <c r="GZ441" s="161" cm="1">
        <f t="array" aca="1" ref="GZ441" ca="1">INDEX(i.rev,$K441,GZ$15)</f>
        <v>0</v>
      </c>
      <c r="HA441" s="163">
        <f t="shared" ca="1" si="1446"/>
        <v>0</v>
      </c>
      <c r="HB441" s="161" cm="1">
        <f t="array" aca="1" ref="HB441" ca="1">INDEX(i.rev,$K441,HB$15)</f>
        <v>1</v>
      </c>
      <c r="HC441" s="163">
        <f t="shared" ca="1" si="1525"/>
        <v>0</v>
      </c>
      <c r="HD441" s="163">
        <f t="shared" ca="1" si="1525"/>
        <v>0</v>
      </c>
      <c r="HE441" s="163">
        <f t="shared" ca="1" si="1525"/>
        <v>0</v>
      </c>
      <c r="HF441" s="163">
        <f t="shared" ca="1" si="1525"/>
        <v>0</v>
      </c>
      <c r="HG441" s="163">
        <f t="shared" ca="1" si="1525"/>
        <v>0</v>
      </c>
      <c r="HH441" s="163">
        <f t="shared" ca="1" si="1525"/>
        <v>0</v>
      </c>
      <c r="HI441" s="163">
        <f t="shared" ca="1" si="1525"/>
        <v>0</v>
      </c>
      <c r="HJ441" s="10"/>
      <c r="HK441" s="163" t="str">
        <f t="shared" ca="1" si="1525"/>
        <v>-</v>
      </c>
      <c r="HL441" s="163" t="str">
        <f t="shared" ca="1" si="1525"/>
        <v>-</v>
      </c>
      <c r="HM441" s="163" t="str">
        <f t="shared" ca="1" si="1525"/>
        <v>-</v>
      </c>
      <c r="HN441" s="163" t="str">
        <f t="shared" ca="1" si="1525"/>
        <v>-</v>
      </c>
      <c r="HO441" s="163" t="str">
        <f t="shared" ca="1" si="1525"/>
        <v>-</v>
      </c>
      <c r="HP441" s="161" t="b">
        <f t="shared" ca="1" si="1486"/>
        <v>0</v>
      </c>
      <c r="HQ441" s="161" t="b">
        <f t="shared" ca="1" si="1486"/>
        <v>0</v>
      </c>
      <c r="HR441" s="161" t="b">
        <f t="shared" ca="1" si="1486"/>
        <v>1</v>
      </c>
      <c r="HS441" s="163">
        <f t="shared" ca="1" si="1525"/>
        <v>0</v>
      </c>
      <c r="HT441" s="161">
        <f t="shared" ca="1" si="1487"/>
        <v>1</v>
      </c>
      <c r="HU441" s="161">
        <f t="shared" ca="1" si="1487"/>
        <v>1</v>
      </c>
      <c r="HV441" s="163" t="str">
        <f t="shared" ca="1" si="1525"/>
        <v>-</v>
      </c>
      <c r="HW441" s="163" t="str">
        <f t="shared" ca="1" si="1525"/>
        <v>-</v>
      </c>
      <c r="HX441" s="163" t="str">
        <f t="shared" ca="1" si="1525"/>
        <v>-</v>
      </c>
      <c r="HY441" s="163" t="str">
        <f t="shared" ca="1" si="1525"/>
        <v>-</v>
      </c>
      <c r="HZ441" s="163" t="str">
        <f t="shared" ca="1" si="1525"/>
        <v>-</v>
      </c>
      <c r="IA441" s="163" t="str">
        <f t="shared" ca="1" si="1525"/>
        <v>-</v>
      </c>
      <c r="IB441" s="163" t="str">
        <f t="shared" ca="1" si="1525"/>
        <v>-</v>
      </c>
      <c r="IC441" s="163" t="str">
        <f t="shared" ca="1" si="1525"/>
        <v>-</v>
      </c>
      <c r="ID441" s="163" t="str">
        <f t="shared" ca="1" si="1525"/>
        <v>-</v>
      </c>
      <c r="IE441" s="163" t="b">
        <f t="shared" ca="1" si="1525"/>
        <v>1</v>
      </c>
      <c r="IF441" s="163" t="str">
        <f t="shared" ca="1" si="1525"/>
        <v>-</v>
      </c>
      <c r="IG441" s="163" t="str">
        <f t="shared" ca="1" si="1525"/>
        <v>-</v>
      </c>
      <c r="IH441" s="163" t="str">
        <f t="shared" ca="1" si="1525"/>
        <v>-</v>
      </c>
      <c r="II441" s="163" t="b">
        <f t="shared" ca="1" si="1526"/>
        <v>1</v>
      </c>
      <c r="IJ441" s="163">
        <f t="shared" ca="1" si="1526"/>
        <v>0</v>
      </c>
      <c r="IK441" s="163" t="str">
        <f t="shared" ca="1" si="1526"/>
        <v>-</v>
      </c>
      <c r="IL441" s="163" t="str">
        <f t="shared" ca="1" si="1526"/>
        <v>-</v>
      </c>
      <c r="IM441" s="163" t="str">
        <f t="shared" ca="1" si="1526"/>
        <v>-</v>
      </c>
      <c r="IN441" s="163" t="str">
        <f t="shared" ca="1" si="1526"/>
        <v>-</v>
      </c>
      <c r="IO441" s="163" t="str">
        <f t="shared" ca="1" si="1526"/>
        <v>-</v>
      </c>
      <c r="IP441" s="163">
        <f t="shared" ca="1" si="1526"/>
        <v>0</v>
      </c>
      <c r="IQ441" s="163" t="str">
        <f t="shared" ca="1" si="1526"/>
        <v>-</v>
      </c>
      <c r="IR441" s="163" t="str">
        <f t="shared" ca="1" si="1526"/>
        <v>-</v>
      </c>
      <c r="IS441" s="163" t="str">
        <f t="shared" ca="1" si="1526"/>
        <v>-</v>
      </c>
      <c r="IT441" s="163">
        <f t="shared" ca="1" si="1526"/>
        <v>500</v>
      </c>
      <c r="IU441" s="163">
        <f t="shared" ca="1" si="1526"/>
        <v>500</v>
      </c>
      <c r="IV441" s="163" t="str">
        <f t="shared" ca="1" si="1526"/>
        <v>-</v>
      </c>
      <c r="IW441" s="163" t="str">
        <f t="shared" ca="1" si="1526"/>
        <v>-</v>
      </c>
      <c r="IX441" s="163" t="str">
        <f t="shared" ca="1" si="1526"/>
        <v>-</v>
      </c>
      <c r="IY441" s="163" t="str">
        <f t="shared" ca="1" si="1523"/>
        <v>-</v>
      </c>
      <c r="IZ441" s="163" t="str">
        <f t="shared" ca="1" si="1510"/>
        <v>-</v>
      </c>
      <c r="JA441" s="163" t="str">
        <f t="shared" ca="1" si="1510"/>
        <v>-</v>
      </c>
      <c r="JB441" s="163" t="str">
        <f t="shared" ca="1" si="1510"/>
        <v>-</v>
      </c>
      <c r="JC441" s="163" t="str">
        <f t="shared" ca="1" si="1510"/>
        <v>-</v>
      </c>
      <c r="JD441" s="163" t="str">
        <f t="shared" ca="1" si="1510"/>
        <v>-</v>
      </c>
      <c r="JE441" s="163" t="str">
        <f t="shared" ca="1" si="1510"/>
        <v>-</v>
      </c>
      <c r="JF441" s="163" t="str">
        <f t="shared" ca="1" si="1510"/>
        <v>-</v>
      </c>
      <c r="JG441" s="163" t="str">
        <f t="shared" ca="1" si="1510"/>
        <v>-</v>
      </c>
      <c r="JH441" s="163" t="str">
        <f t="shared" ca="1" si="1510"/>
        <v>-</v>
      </c>
      <c r="JI441" s="163" t="str">
        <f t="shared" ca="1" si="1510"/>
        <v>-</v>
      </c>
      <c r="JJ441" s="163" t="str">
        <f t="shared" ca="1" si="1510"/>
        <v>-</v>
      </c>
      <c r="JK441" s="163" t="str">
        <f t="shared" ca="1" si="1510"/>
        <v>-</v>
      </c>
      <c r="JL441" s="163" t="str">
        <f t="shared" ca="1" si="1510"/>
        <v>-</v>
      </c>
      <c r="JM441" s="163" t="str">
        <f t="shared" ca="1" si="1510"/>
        <v>-</v>
      </c>
      <c r="JN441" s="163" t="str">
        <f t="shared" ca="1" si="1511"/>
        <v>-</v>
      </c>
      <c r="JO441" s="163" t="str">
        <f t="shared" ca="1" si="1511"/>
        <v>-</v>
      </c>
      <c r="JP441" s="163" t="str">
        <f t="shared" ca="1" si="1511"/>
        <v>-</v>
      </c>
      <c r="JQ441" s="163" t="str">
        <f t="shared" ca="1" si="1511"/>
        <v>-</v>
      </c>
      <c r="JR441" s="163" t="str">
        <f t="shared" ca="1" si="1511"/>
        <v>-</v>
      </c>
      <c r="JS441" s="163" t="str">
        <f t="shared" ca="1" si="1510"/>
        <v>-</v>
      </c>
      <c r="JT441" s="163" t="str">
        <f t="shared" ca="1" si="1510"/>
        <v>-</v>
      </c>
      <c r="JU441" s="163" t="str">
        <f t="shared" ca="1" si="1510"/>
        <v>-</v>
      </c>
      <c r="JV441" s="163" t="str">
        <f t="shared" ca="1" si="1510"/>
        <v>-</v>
      </c>
      <c r="JW441" s="163" t="str">
        <f t="shared" ca="1" si="1510"/>
        <v>-</v>
      </c>
      <c r="JX441" s="163" t="str">
        <f t="shared" ca="1" si="1489"/>
        <v>-</v>
      </c>
      <c r="JY441" s="163" t="str">
        <f t="shared" ca="1" si="1527"/>
        <v>-</v>
      </c>
      <c r="JZ441" s="163" t="str">
        <f t="shared" ca="1" si="1527"/>
        <v>-</v>
      </c>
      <c r="KA441" s="163" t="str">
        <f t="shared" ca="1" si="1527"/>
        <v>-</v>
      </c>
      <c r="KB441" s="163" t="str">
        <f t="shared" ca="1" si="1527"/>
        <v>-</v>
      </c>
      <c r="KC441" s="163" t="str">
        <f t="shared" ca="1" si="1527"/>
        <v>-</v>
      </c>
      <c r="KD441" s="163" t="str">
        <f t="shared" ca="1" si="1527"/>
        <v>-</v>
      </c>
      <c r="KE441" s="163" t="str">
        <f t="shared" ca="1" si="1527"/>
        <v>-</v>
      </c>
      <c r="KF441" s="163" t="str">
        <f t="shared" ca="1" si="1527"/>
        <v>-</v>
      </c>
      <c r="KG441" s="163" t="str">
        <f t="shared" ca="1" si="1527"/>
        <v>-</v>
      </c>
      <c r="KH441" s="163" t="str">
        <f t="shared" ca="1" si="1527"/>
        <v>-</v>
      </c>
      <c r="KI441" s="163" t="str">
        <f t="shared" ca="1" si="1527"/>
        <v>-</v>
      </c>
      <c r="KJ441" s="163" t="str">
        <f t="shared" ca="1" si="1527"/>
        <v>-</v>
      </c>
      <c r="KK441" s="163" t="str">
        <f t="shared" ca="1" si="1527"/>
        <v>-</v>
      </c>
      <c r="KL441" s="163" t="str">
        <f t="shared" ca="1" si="1527"/>
        <v>-</v>
      </c>
      <c r="KM441" s="163" t="str">
        <f t="shared" ca="1" si="1527"/>
        <v>-</v>
      </c>
      <c r="KN441" s="163" t="str">
        <f t="shared" ca="1" si="1527"/>
        <v>-</v>
      </c>
      <c r="KO441" s="163" t="str">
        <f t="shared" ca="1" si="1527"/>
        <v>-</v>
      </c>
      <c r="KP441" s="163" t="str">
        <f t="shared" ca="1" si="1527"/>
        <v>-</v>
      </c>
      <c r="KQ441" s="163" t="str">
        <f t="shared" ca="1" si="1527"/>
        <v>-</v>
      </c>
      <c r="KR441" s="163" t="str">
        <f t="shared" ca="1" si="1527"/>
        <v>-</v>
      </c>
      <c r="KS441" s="163" t="str">
        <f t="shared" ca="1" si="1527"/>
        <v>-</v>
      </c>
      <c r="KT441" s="163" t="str">
        <f t="shared" ca="1" si="1527"/>
        <v>-</v>
      </c>
      <c r="KU441" s="163" t="str">
        <f t="shared" ca="1" si="1527"/>
        <v>-</v>
      </c>
      <c r="KV441" s="163" t="str">
        <f t="shared" ca="1" si="1527"/>
        <v>-</v>
      </c>
      <c r="KW441" s="163" t="str">
        <f t="shared" ca="1" si="1527"/>
        <v>-</v>
      </c>
      <c r="KX441" s="163" t="str">
        <f t="shared" ca="1" si="1527"/>
        <v>-</v>
      </c>
      <c r="KY441" s="163" t="str">
        <f t="shared" ca="1" si="1527"/>
        <v>-</v>
      </c>
      <c r="KZ441" s="163" t="str">
        <f t="shared" ca="1" si="1527"/>
        <v>-</v>
      </c>
      <c r="LA441" s="163" t="str">
        <f t="shared" ca="1" si="1527"/>
        <v>-</v>
      </c>
      <c r="LB441" s="163" t="str">
        <f t="shared" ca="1" si="1527"/>
        <v>-</v>
      </c>
      <c r="LC441" s="163" t="str">
        <f t="shared" ca="1" si="1527"/>
        <v>-</v>
      </c>
      <c r="LD441" s="163" t="str">
        <f t="shared" ca="1" si="1527"/>
        <v>-</v>
      </c>
      <c r="LE441" s="163" t="str">
        <f t="shared" ca="1" si="1527"/>
        <v>-</v>
      </c>
      <c r="LF441" s="163" t="str">
        <f t="shared" ca="1" si="1527"/>
        <v>-</v>
      </c>
      <c r="LG441" s="163" t="str">
        <f t="shared" ca="1" si="1527"/>
        <v>-</v>
      </c>
      <c r="LH441" s="163" t="str">
        <f t="shared" ca="1" si="1527"/>
        <v>-</v>
      </c>
      <c r="LI441" s="163" t="str">
        <f t="shared" ca="1" si="1527"/>
        <v>-</v>
      </c>
      <c r="LJ441" s="163" t="str">
        <f t="shared" ca="1" si="1527"/>
        <v>-</v>
      </c>
      <c r="LK441" s="163" t="str">
        <f t="shared" ca="1" si="1527"/>
        <v>-</v>
      </c>
      <c r="LL441" s="163" t="str">
        <f t="shared" ca="1" si="1527"/>
        <v>-</v>
      </c>
      <c r="LM441" s="163" t="str">
        <f t="shared" ca="1" si="1527"/>
        <v>-</v>
      </c>
      <c r="LN441" s="163" t="str">
        <f t="shared" ca="1" si="1527"/>
        <v>-</v>
      </c>
      <c r="LO441" s="163" t="str">
        <f t="shared" ca="1" si="1489"/>
        <v>-</v>
      </c>
      <c r="LP441" s="163" t="str">
        <f t="shared" ca="1" si="1489"/>
        <v>-</v>
      </c>
      <c r="LQ441" s="163" t="str">
        <f t="shared" ca="1" si="1489"/>
        <v>-</v>
      </c>
      <c r="LR441" s="163" t="str">
        <f t="shared" ca="1" si="1489"/>
        <v>-</v>
      </c>
      <c r="LS441" s="163" t="str">
        <f t="shared" ca="1" si="1489"/>
        <v>-</v>
      </c>
      <c r="LT441" s="163" t="str">
        <f t="shared" ca="1" si="1489"/>
        <v>-</v>
      </c>
      <c r="LU441" s="163" t="str">
        <f t="shared" ca="1" si="1489"/>
        <v>-</v>
      </c>
      <c r="LV441" s="163" t="str">
        <f t="shared" ca="1" si="1489"/>
        <v>-</v>
      </c>
      <c r="LW441" s="163" t="str">
        <f t="shared" ca="1" si="1489"/>
        <v>-</v>
      </c>
      <c r="LX441" s="163" t="str">
        <f t="shared" ca="1" si="1489"/>
        <v>-</v>
      </c>
      <c r="LY441" s="10"/>
      <c r="LZ441" s="161">
        <f t="shared" ca="1" si="1455"/>
        <v>4.4999999999999998E-2</v>
      </c>
      <c r="MA441" s="161">
        <f t="shared" ca="1" si="1456"/>
        <v>4.4999999999999998E-2</v>
      </c>
      <c r="MB441" s="163">
        <f t="shared" ca="1" si="1524"/>
        <v>1</v>
      </c>
      <c r="MC441" s="163">
        <f t="shared" ca="1" si="1524"/>
        <v>0</v>
      </c>
      <c r="MD441" s="163">
        <f t="shared" ca="1" si="1524"/>
        <v>1</v>
      </c>
      <c r="ME441" s="163">
        <f t="shared" ca="1" si="1524"/>
        <v>1</v>
      </c>
      <c r="MF441" s="163">
        <f t="shared" ca="1" si="1524"/>
        <v>0</v>
      </c>
      <c r="MG441" s="163">
        <f t="shared" ca="1" si="1524"/>
        <v>70</v>
      </c>
      <c r="MH441" s="163">
        <f t="shared" ca="1" si="1524"/>
        <v>50</v>
      </c>
      <c r="MI441" s="163">
        <f t="shared" ca="1" si="1524"/>
        <v>85</v>
      </c>
      <c r="MJ441" s="163">
        <f t="shared" ca="1" si="1524"/>
        <v>50</v>
      </c>
      <c r="MK441" s="161">
        <f t="shared" ca="1" si="1458"/>
        <v>1</v>
      </c>
      <c r="ML441" s="161">
        <f t="shared" ca="1" si="1459"/>
        <v>1</v>
      </c>
      <c r="MM441" s="161">
        <f t="shared" ca="1" si="1460"/>
        <v>1</v>
      </c>
      <c r="MN441" s="161">
        <f t="shared" ca="1" si="1461"/>
        <v>1</v>
      </c>
      <c r="MO441" s="161">
        <f t="shared" ca="1" si="1461"/>
        <v>1</v>
      </c>
      <c r="MP441" s="163">
        <f t="shared" ca="1" si="1524"/>
        <v>1</v>
      </c>
      <c r="MQ441" s="10"/>
      <c r="MR441" s="163">
        <f t="shared" ca="1" si="1524"/>
        <v>1</v>
      </c>
      <c r="MS441" s="161">
        <f t="shared" ca="1" si="1462"/>
        <v>1</v>
      </c>
      <c r="MT441" s="163">
        <f t="shared" ca="1" si="1524"/>
        <v>0.75</v>
      </c>
      <c r="MU441" s="163">
        <f t="shared" ca="1" si="1524"/>
        <v>0.8</v>
      </c>
      <c r="MV441" s="163">
        <f t="shared" ca="1" si="1524"/>
        <v>0.82499999999999996</v>
      </c>
      <c r="MW441" s="163">
        <f t="shared" ca="1" si="1524"/>
        <v>0.875</v>
      </c>
      <c r="MX441" s="163">
        <f t="shared" ca="1" si="1524"/>
        <v>0.9</v>
      </c>
      <c r="MY441" s="163">
        <f t="shared" ca="1" si="1528"/>
        <v>0.75</v>
      </c>
      <c r="MZ441" s="163">
        <f t="shared" ca="1" si="1528"/>
        <v>0.78142857142857147</v>
      </c>
      <c r="NA441" s="163">
        <f t="shared" ca="1" si="1528"/>
        <v>0.82499999999999996</v>
      </c>
      <c r="NB441" s="163">
        <f t="shared" ca="1" si="1528"/>
        <v>0.875</v>
      </c>
      <c r="NC441" s="163">
        <f t="shared" ca="1" si="1528"/>
        <v>0.9</v>
      </c>
      <c r="ND441" s="163">
        <f t="shared" ca="1" si="1528"/>
        <v>0.9</v>
      </c>
      <c r="NE441" s="163">
        <f t="shared" ca="1" si="1528"/>
        <v>0.75</v>
      </c>
      <c r="NF441" s="163">
        <f t="shared" ca="1" si="1528"/>
        <v>0.78142857142857147</v>
      </c>
      <c r="NG441" s="163">
        <f t="shared" ca="1" si="1528"/>
        <v>0.82499999999999996</v>
      </c>
      <c r="NH441" s="163">
        <f t="shared" ca="1" si="1528"/>
        <v>0.875</v>
      </c>
      <c r="NI441" s="163">
        <f t="shared" ca="1" si="1528"/>
        <v>0.9</v>
      </c>
      <c r="NJ441" s="163">
        <f t="shared" ca="1" si="1528"/>
        <v>0.9</v>
      </c>
      <c r="NK441" s="163">
        <f t="shared" ca="1" si="1528"/>
        <v>0.75</v>
      </c>
      <c r="NL441" s="163">
        <f t="shared" ca="1" si="1528"/>
        <v>0.78142857142857147</v>
      </c>
      <c r="NM441" s="163">
        <f t="shared" ca="1" si="1528"/>
        <v>0.82499999999999996</v>
      </c>
      <c r="NN441" s="163">
        <f t="shared" ca="1" si="1528"/>
        <v>0.875</v>
      </c>
      <c r="NO441" s="163">
        <f t="shared" ca="1" si="1528"/>
        <v>0.9</v>
      </c>
      <c r="NP441" s="163">
        <f t="shared" ca="1" si="1528"/>
        <v>0.9</v>
      </c>
      <c r="NQ441" s="163">
        <f t="shared" ca="1" si="1528"/>
        <v>0.75</v>
      </c>
      <c r="NR441" s="163">
        <f t="shared" ca="1" si="1528"/>
        <v>0.78142857142857147</v>
      </c>
      <c r="NS441" s="163">
        <f t="shared" ca="1" si="1528"/>
        <v>0.82499999999999996</v>
      </c>
      <c r="NT441" s="163">
        <f t="shared" ca="1" si="1528"/>
        <v>0.875</v>
      </c>
      <c r="NU441" s="163">
        <f t="shared" ca="1" si="1528"/>
        <v>0.9</v>
      </c>
      <c r="NV441" s="163">
        <f t="shared" ca="1" si="1528"/>
        <v>0.9</v>
      </c>
      <c r="NW441" s="163">
        <f t="shared" ca="1" si="1528"/>
        <v>0.75</v>
      </c>
      <c r="NX441" s="163">
        <f t="shared" ca="1" si="1528"/>
        <v>0.78142857142857147</v>
      </c>
      <c r="NY441" s="163">
        <f t="shared" ca="1" si="1528"/>
        <v>0.82499999999999996</v>
      </c>
      <c r="NZ441" s="163">
        <f t="shared" ca="1" si="1528"/>
        <v>0.875</v>
      </c>
      <c r="OA441" s="163">
        <f t="shared" ca="1" si="1528"/>
        <v>0.9</v>
      </c>
      <c r="OB441" s="163">
        <f t="shared" ca="1" si="1528"/>
        <v>0.9</v>
      </c>
      <c r="OC441" s="163">
        <f t="shared" ca="1" si="1528"/>
        <v>0.75</v>
      </c>
      <c r="OD441" s="163">
        <f t="shared" ca="1" si="1528"/>
        <v>0.78142857142857147</v>
      </c>
      <c r="OE441" s="163">
        <f t="shared" ca="1" si="1528"/>
        <v>0.82499999999999996</v>
      </c>
      <c r="OF441" s="163">
        <f t="shared" ca="1" si="1528"/>
        <v>0.875</v>
      </c>
      <c r="OG441" s="163">
        <f t="shared" ca="1" si="1528"/>
        <v>0.9</v>
      </c>
      <c r="OH441" s="163">
        <f t="shared" ca="1" si="1528"/>
        <v>0.9</v>
      </c>
      <c r="OI441" s="163">
        <f t="shared" ca="1" si="1528"/>
        <v>0.75</v>
      </c>
      <c r="OJ441" s="163">
        <f t="shared" ca="1" si="1528"/>
        <v>0.76904761904761909</v>
      </c>
      <c r="OK441" s="163">
        <f t="shared" ca="1" si="1528"/>
        <v>0.82000000000000006</v>
      </c>
      <c r="OL441" s="163">
        <f t="shared" ca="1" si="1528"/>
        <v>0.875</v>
      </c>
      <c r="OM441" s="163">
        <f t="shared" ca="1" si="1528"/>
        <v>0.9</v>
      </c>
      <c r="ON441" s="163">
        <f t="shared" ca="1" si="1528"/>
        <v>0.90000000000000013</v>
      </c>
      <c r="OO441" s="163">
        <f t="shared" ca="1" si="1528"/>
        <v>0.75</v>
      </c>
      <c r="OP441" s="163">
        <f t="shared" ca="1" si="1528"/>
        <v>0.76904761904761909</v>
      </c>
      <c r="OQ441" s="163">
        <f t="shared" ca="1" si="1528"/>
        <v>0.82000000000000006</v>
      </c>
      <c r="OR441" s="163">
        <f t="shared" ca="1" si="1528"/>
        <v>0.875</v>
      </c>
      <c r="OS441" s="163">
        <f t="shared" ca="1" si="1528"/>
        <v>0.9</v>
      </c>
      <c r="OT441" s="163">
        <f t="shared" ca="1" si="1528"/>
        <v>0.9</v>
      </c>
      <c r="OU441" s="163">
        <f t="shared" ca="1" si="1515"/>
        <v>0.875</v>
      </c>
      <c r="OV441" s="161">
        <f t="shared" si="1464"/>
        <v>1</v>
      </c>
      <c r="OW441" s="161">
        <f t="shared" ca="1" si="1465"/>
        <v>1</v>
      </c>
      <c r="OX441" s="161" t="str">
        <f t="shared" ca="1" si="1466"/>
        <v>-</v>
      </c>
      <c r="OY441" s="163" t="str">
        <f t="shared" ca="1" si="1467"/>
        <v>-</v>
      </c>
      <c r="OZ441" s="161" t="str">
        <f t="shared" ca="1" si="1468"/>
        <v>-</v>
      </c>
      <c r="PA441" s="161" t="str">
        <f t="shared" ca="1" si="1469"/>
        <v>-</v>
      </c>
      <c r="PB441" s="163">
        <f t="shared" ca="1" si="1524"/>
        <v>0</v>
      </c>
      <c r="PC441" s="27">
        <v>0</v>
      </c>
    </row>
    <row r="442" spans="1:419" s="143" customFormat="1" hidden="1" outlineLevel="1">
      <c r="A442" s="121">
        <f t="shared" si="14"/>
        <v>437</v>
      </c>
      <c r="B442" s="121">
        <f t="shared" si="1520"/>
        <v>13</v>
      </c>
      <c r="C442" s="143">
        <f t="shared" si="1476"/>
        <v>1002</v>
      </c>
      <c r="D442" s="143" t="s">
        <v>884</v>
      </c>
      <c r="E442" s="143" t="b">
        <f t="shared" si="1430"/>
        <v>0</v>
      </c>
      <c r="F442" s="143" t="b">
        <v>0</v>
      </c>
      <c r="G442" s="143" t="b">
        <f t="shared" si="1471"/>
        <v>0</v>
      </c>
      <c r="H442" s="139">
        <f t="shared" ca="1" si="1529"/>
        <v>3</v>
      </c>
      <c r="I442" s="32">
        <v>3</v>
      </c>
      <c r="J442" s="32">
        <v>3</v>
      </c>
      <c r="K442" s="139">
        <f t="shared" ca="1" si="1529"/>
        <v>1</v>
      </c>
      <c r="L442" s="139">
        <f t="shared" ca="1" si="1529"/>
        <v>1</v>
      </c>
      <c r="M442" s="139">
        <f t="shared" ca="1" si="1529"/>
        <v>1</v>
      </c>
      <c r="N442" s="139">
        <f t="shared" ca="1" si="1529"/>
        <v>1</v>
      </c>
      <c r="O442" s="139">
        <f t="shared" ca="1" si="1529"/>
        <v>1</v>
      </c>
      <c r="P442" s="139">
        <f t="shared" ca="1" si="1529"/>
        <v>1</v>
      </c>
      <c r="Q442" s="139">
        <f t="shared" ca="1" si="1529"/>
        <v>1</v>
      </c>
      <c r="R442" s="139">
        <f t="shared" ca="1" si="1529"/>
        <v>2</v>
      </c>
      <c r="S442" s="139">
        <v>3</v>
      </c>
      <c r="T442" s="139">
        <v>3</v>
      </c>
      <c r="U442" s="139">
        <v>3</v>
      </c>
      <c r="V442" s="139">
        <v>3</v>
      </c>
      <c r="W442" s="32">
        <v>3</v>
      </c>
      <c r="X442" s="139">
        <f t="shared" ca="1" si="1529"/>
        <v>1</v>
      </c>
      <c r="Y442" s="139">
        <f t="shared" ca="1" si="1529"/>
        <v>1</v>
      </c>
      <c r="Z442" s="139">
        <f t="shared" ca="1" si="1529"/>
        <v>1</v>
      </c>
      <c r="AA442" s="139">
        <f t="shared" ca="1" si="1529"/>
        <v>1</v>
      </c>
      <c r="AB442" s="139">
        <f t="shared" ca="1" si="1529"/>
        <v>1</v>
      </c>
      <c r="AC442" s="139">
        <f t="shared" ca="1" si="1529"/>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00025 Yield SQ RiskCARA-high CropgrazeFALSE Yield1.15 (F33N11)</v>
      </c>
      <c r="AF442" s="10" t="str">
        <f ca="1">IF(COUNTIF(AE$5:AE442,AE442)=1,"-","Dup")</f>
        <v>-</v>
      </c>
      <c r="AG442" s="10"/>
      <c r="AH442" s="163" t="str">
        <f t="shared" ca="1" si="1482"/>
        <v>-</v>
      </c>
      <c r="AI442" s="163" t="str">
        <f t="shared" ca="1" si="1482"/>
        <v>-</v>
      </c>
      <c r="AJ442" s="163" t="str">
        <f t="shared" ca="1" si="1482"/>
        <v>-</v>
      </c>
      <c r="AK442" s="163" t="str">
        <f t="shared" ca="1" si="1482"/>
        <v>-</v>
      </c>
      <c r="AL442" s="163" t="str">
        <f t="shared" ca="1" si="1482"/>
        <v>-</v>
      </c>
      <c r="AM442" s="163" t="b">
        <f t="shared" ca="1" si="1482"/>
        <v>1</v>
      </c>
      <c r="AN442" s="10"/>
      <c r="AO442" s="161" t="b">
        <f t="shared" si="1483"/>
        <v>0</v>
      </c>
      <c r="AP442" s="161">
        <f t="shared" si="1483"/>
        <v>2</v>
      </c>
      <c r="AQ442" s="161" t="b">
        <f t="shared" si="1483"/>
        <v>0</v>
      </c>
      <c r="AR442" s="161" t="b">
        <f t="shared" si="1483"/>
        <v>1</v>
      </c>
      <c r="AS442" s="161" t="b">
        <f t="shared" si="1483"/>
        <v>1</v>
      </c>
      <c r="AT442" s="161" t="b">
        <f t="shared" si="1483"/>
        <v>0</v>
      </c>
      <c r="AU442" s="161">
        <f t="shared" ca="1" si="1433"/>
        <v>0</v>
      </c>
      <c r="AV442" s="161" t="b">
        <f t="shared" si="1517"/>
        <v>1</v>
      </c>
      <c r="AW442" s="161" t="b">
        <f t="shared" si="1517"/>
        <v>1</v>
      </c>
      <c r="AX442" s="161">
        <f t="shared" si="1517"/>
        <v>1</v>
      </c>
      <c r="AY442" s="161">
        <f t="shared" si="1517"/>
        <v>5.0000000000000004E-6</v>
      </c>
      <c r="AZ442" s="161" t="str">
        <f t="shared" si="1517"/>
        <v>-</v>
      </c>
      <c r="BA442" s="10"/>
      <c r="BB442" s="161" t="b">
        <f t="shared" si="1435"/>
        <v>1</v>
      </c>
      <c r="BC442" s="163" t="b">
        <f t="shared" ca="1" si="1436"/>
        <v>1</v>
      </c>
      <c r="BD442" s="163" t="b">
        <f t="shared" ca="1" si="1436"/>
        <v>1</v>
      </c>
      <c r="BE442" s="162">
        <f t="shared" ca="1" si="1437"/>
        <v>3210</v>
      </c>
      <c r="BF442" s="163" t="str">
        <f t="shared" ca="1" si="1505"/>
        <v>-</v>
      </c>
      <c r="BG442" s="163" t="str">
        <f t="shared" ca="1" si="1505"/>
        <v>-</v>
      </c>
      <c r="BH442" s="163" t="str">
        <f t="shared" ca="1" si="1505"/>
        <v>-</v>
      </c>
      <c r="BI442" s="163" t="str">
        <f t="shared" ca="1" si="1505"/>
        <v>-</v>
      </c>
      <c r="BJ442" s="163" t="str">
        <f t="shared" ca="1" si="1505"/>
        <v>-</v>
      </c>
      <c r="BK442" s="163">
        <f t="shared" ca="1" si="1505"/>
        <v>1</v>
      </c>
      <c r="BL442" s="163">
        <f t="shared" ca="1" si="1505"/>
        <v>1</v>
      </c>
      <c r="BM442" s="163" t="str">
        <f t="shared" ca="1" si="1505"/>
        <v>-</v>
      </c>
      <c r="BN442" s="163" t="str">
        <f t="shared" ca="1" si="1505"/>
        <v>-</v>
      </c>
      <c r="BO442" s="163" t="b">
        <f t="shared" ca="1" si="1439"/>
        <v>0</v>
      </c>
      <c r="BP442" s="163" t="b">
        <f t="shared" ca="1" si="1439"/>
        <v>0</v>
      </c>
      <c r="BQ442" s="163" t="b">
        <f t="shared" ca="1" si="1439"/>
        <v>0</v>
      </c>
      <c r="BR442" s="163" t="b">
        <f t="shared" ca="1" si="1439"/>
        <v>0</v>
      </c>
      <c r="BS442" s="163" t="b">
        <f t="shared" ca="1" si="1439"/>
        <v>0</v>
      </c>
      <c r="BT442" s="163" t="b">
        <f t="shared" ca="1" si="1439"/>
        <v>0</v>
      </c>
      <c r="BU442" s="163" t="b">
        <f t="shared" ca="1" si="1439"/>
        <v>0</v>
      </c>
      <c r="BV442" s="163" t="b">
        <f t="shared" ca="1" si="1439"/>
        <v>0</v>
      </c>
      <c r="BW442" s="163" t="b">
        <f t="shared" ca="1" si="1439"/>
        <v>0</v>
      </c>
      <c r="BX442" s="163" t="str">
        <f t="shared" ca="1" si="1507"/>
        <v>-</v>
      </c>
      <c r="BY442" s="163" t="str">
        <f t="shared" ca="1" si="1508"/>
        <v>-</v>
      </c>
      <c r="BZ442" s="163" t="str">
        <f t="shared" ca="1" si="1508"/>
        <v>-</v>
      </c>
      <c r="CA442" s="163" t="str">
        <f t="shared" ca="1" si="1508"/>
        <v>-</v>
      </c>
      <c r="CB442" s="163" t="str">
        <f t="shared" ca="1" si="1508"/>
        <v>-</v>
      </c>
      <c r="CC442" s="163" t="str">
        <f t="shared" ca="1" si="1508"/>
        <v>-</v>
      </c>
      <c r="CD442" s="163" t="str">
        <f t="shared" ca="1" si="1508"/>
        <v>-</v>
      </c>
      <c r="CE442" s="163" t="str">
        <f t="shared" ca="1" si="1508"/>
        <v>-</v>
      </c>
      <c r="CF442" s="163" t="str">
        <f t="shared" ca="1" si="1508"/>
        <v>-</v>
      </c>
      <c r="CG442" s="163" t="str">
        <f t="shared" ca="1" si="1507"/>
        <v>-</v>
      </c>
      <c r="CH442" s="163" t="str">
        <f t="shared" ca="1" si="1507"/>
        <v>-</v>
      </c>
      <c r="CI442" s="163" t="str">
        <f t="shared" ca="1" si="1507"/>
        <v>-</v>
      </c>
      <c r="CJ442" s="163" t="str">
        <f t="shared" ca="1" si="1507"/>
        <v>-</v>
      </c>
      <c r="CK442" s="163" t="str">
        <f t="shared" ca="1" si="1507"/>
        <v>-</v>
      </c>
      <c r="CL442" s="163" t="str">
        <f t="shared" ca="1" si="1507"/>
        <v>-</v>
      </c>
      <c r="CM442" s="163" t="str">
        <f t="shared" ca="1" si="1507"/>
        <v>-</v>
      </c>
      <c r="CN442" s="163" t="str">
        <f t="shared" ca="1" si="1507"/>
        <v>-</v>
      </c>
      <c r="CO442" s="163" t="str">
        <f t="shared" ca="1" si="1507"/>
        <v>-</v>
      </c>
      <c r="CP442" s="163" t="str">
        <f t="shared" ca="1" si="1507"/>
        <v>-</v>
      </c>
      <c r="CQ442" s="163" t="str">
        <f t="shared" ca="1" si="1507"/>
        <v>-</v>
      </c>
      <c r="CR442" s="163" t="str">
        <f t="shared" ca="1" si="1507"/>
        <v>-</v>
      </c>
      <c r="CS442" s="163" t="str">
        <f t="shared" ca="1" si="1507"/>
        <v>-</v>
      </c>
      <c r="CT442" s="163" t="str">
        <f t="shared" ca="1" si="1507"/>
        <v>-</v>
      </c>
      <c r="CU442" s="163" t="str">
        <f t="shared" ca="1" si="1530"/>
        <v>-</v>
      </c>
      <c r="CV442" s="163" t="str">
        <f t="shared" ca="1" si="1530"/>
        <v>-</v>
      </c>
      <c r="CW442" s="163" t="str">
        <f t="shared" ca="1" si="1530"/>
        <v>-</v>
      </c>
      <c r="CX442" s="163" t="str">
        <f t="shared" ca="1" si="1530"/>
        <v>-</v>
      </c>
      <c r="CY442" s="163" t="str">
        <f t="shared" ca="1" si="1530"/>
        <v>-</v>
      </c>
      <c r="CZ442" s="163" t="str">
        <f t="shared" ca="1" si="1530"/>
        <v>-</v>
      </c>
      <c r="DA442" s="163" t="str">
        <f t="shared" ca="1" si="1530"/>
        <v>-</v>
      </c>
      <c r="DB442" s="163" t="str">
        <f t="shared" ca="1" si="1530"/>
        <v>-</v>
      </c>
      <c r="DC442" s="163" t="str">
        <f t="shared" ca="1" si="1507"/>
        <v>-</v>
      </c>
      <c r="DD442" s="163" t="str">
        <f t="shared" ca="1" si="1509"/>
        <v>-</v>
      </c>
      <c r="DE442" s="163" t="str">
        <f t="shared" ca="1" si="1509"/>
        <v>-</v>
      </c>
      <c r="DF442" s="163" t="str">
        <f t="shared" ca="1" si="1509"/>
        <v>-</v>
      </c>
      <c r="DG442" s="163" t="str">
        <f t="shared" ca="1" si="1509"/>
        <v>-</v>
      </c>
      <c r="DH442" s="163" t="str">
        <f t="shared" ca="1" si="1509"/>
        <v>-</v>
      </c>
      <c r="DI442" s="163" t="str">
        <f t="shared" ca="1" si="1509"/>
        <v>-</v>
      </c>
      <c r="DJ442" s="163" t="str">
        <f t="shared" ca="1" si="1509"/>
        <v>-</v>
      </c>
      <c r="DK442" s="163" t="str">
        <f t="shared" ca="1" si="1509"/>
        <v>-</v>
      </c>
      <c r="DL442" s="10"/>
      <c r="DM442" s="163" t="str">
        <f t="shared" ca="1" si="1505"/>
        <v>-</v>
      </c>
      <c r="DN442" s="163" t="str">
        <f t="shared" ca="1" si="1505"/>
        <v>-</v>
      </c>
      <c r="DO442" s="163" t="str">
        <f t="shared" ca="1" si="1505"/>
        <v>-</v>
      </c>
      <c r="DP442" s="163" t="str">
        <f t="shared" ca="1" si="1505"/>
        <v>-</v>
      </c>
      <c r="DQ442" s="163" t="str">
        <f t="shared" ca="1" si="1505"/>
        <v>-</v>
      </c>
      <c r="DR442" s="163" t="str">
        <f t="shared" ca="1" si="1505"/>
        <v>-</v>
      </c>
      <c r="DS442" s="163" t="str">
        <f t="shared" ca="1" si="1505"/>
        <v>-</v>
      </c>
      <c r="DT442" s="163" t="str">
        <f t="shared" ca="1" si="1505"/>
        <v>-</v>
      </c>
      <c r="DU442" s="163" t="str">
        <f t="shared" ca="1" si="1505"/>
        <v>-</v>
      </c>
      <c r="DV442" s="163" t="str">
        <f t="shared" ca="1" si="1505"/>
        <v>-</v>
      </c>
      <c r="DW442" s="163" t="str">
        <f t="shared" ca="1" si="1505"/>
        <v>-</v>
      </c>
      <c r="DX442" s="161" t="str" cm="1">
        <f t="array" aca="1" ref="DX442" ca="1">INDEX(i.rev,$K442,DX$15)</f>
        <v>-</v>
      </c>
      <c r="DY442" s="161" t="str" cm="1">
        <f t="array" aca="1" ref="DY442" ca="1">INDEX(i.rev,$K442,DY$15)</f>
        <v>-</v>
      </c>
      <c r="DZ442" s="161" t="str" cm="1">
        <f t="array" aca="1" ref="DZ442" ca="1">INDEX(i.rev,$K442,DZ$15)</f>
        <v>-</v>
      </c>
      <c r="EA442" s="161" t="str" cm="1">
        <f t="array" aca="1" ref="EA442" ca="1">INDEX(i.rev,$K442,EA$15)</f>
        <v>-</v>
      </c>
      <c r="EB442" s="161" t="str" cm="1">
        <f t="array" aca="1" ref="EB442" ca="1">INDEX(i.rev,$K442,EB$15)</f>
        <v>-</v>
      </c>
      <c r="EC442" s="161" t="str" cm="1">
        <f t="array" aca="1" ref="EC442" ca="1">INDEX(i.rev,$K442,EC$15)</f>
        <v>-</v>
      </c>
      <c r="ED442" s="161" t="str" cm="1">
        <f t="array" aca="1" ref="ED442" ca="1">INDEX(i.rev,$K442,ED$15)</f>
        <v>-</v>
      </c>
      <c r="EE442" s="161" t="str" cm="1">
        <f t="array" aca="1" ref="EE442" ca="1">INDEX(i.rev,$K442,EE$15)</f>
        <v>-</v>
      </c>
      <c r="EF442" s="161" t="str" cm="1">
        <f t="array" aca="1" ref="EF442" ca="1">INDEX(i.rev,$K442,EF$15)</f>
        <v>-</v>
      </c>
      <c r="EG442" s="161" t="str" cm="1">
        <f t="array" aca="1" ref="EG442" ca="1">INDEX(i.rev,$K442,EG$15)</f>
        <v>-</v>
      </c>
      <c r="EH442" s="10"/>
      <c r="EI442" s="163" t="str">
        <f t="shared" ref="EI442:GC446" ca="1" si="1531">OFFSET(EI$5,$B442,0)</f>
        <v>-</v>
      </c>
      <c r="EJ442" s="163" t="str">
        <f t="shared" ca="1" si="1531"/>
        <v>-</v>
      </c>
      <c r="EK442" s="163" t="str">
        <f t="shared" ca="1" si="1531"/>
        <v>-</v>
      </c>
      <c r="EL442" s="163" t="str">
        <f t="shared" ca="1" si="1531"/>
        <v>-</v>
      </c>
      <c r="EM442" s="163" t="str">
        <f t="shared" ca="1" si="1531"/>
        <v>-</v>
      </c>
      <c r="EN442" s="163" t="str">
        <f t="shared" ca="1" si="1531"/>
        <v>-</v>
      </c>
      <c r="EO442" s="163" t="str">
        <f t="shared" ca="1" si="1531"/>
        <v>-</v>
      </c>
      <c r="EP442" s="163" t="str">
        <f t="shared" ca="1" si="1531"/>
        <v>-</v>
      </c>
      <c r="EQ442" s="163">
        <f t="shared" ca="1" si="1531"/>
        <v>1</v>
      </c>
      <c r="ER442" s="163">
        <f t="shared" ca="1" si="1531"/>
        <v>1</v>
      </c>
      <c r="ES442" s="163">
        <f t="shared" ca="1" si="1531"/>
        <v>0</v>
      </c>
      <c r="ET442" s="163" t="str">
        <f t="shared" ca="1" si="1531"/>
        <v>-</v>
      </c>
      <c r="EU442" s="163" t="str">
        <f t="shared" ca="1" si="1531"/>
        <v>-</v>
      </c>
      <c r="EV442" s="163" t="str">
        <f t="shared" ca="1" si="1531"/>
        <v>-</v>
      </c>
      <c r="EW442" s="163" t="str">
        <f t="shared" ca="1" si="1531"/>
        <v>-</v>
      </c>
      <c r="EX442" s="163" t="str">
        <f t="shared" ca="1" si="1531"/>
        <v>-</v>
      </c>
      <c r="EY442" s="163" t="str">
        <f t="shared" ca="1" si="1531"/>
        <v>-</v>
      </c>
      <c r="EZ442" s="163" t="str">
        <f t="shared" ca="1" si="1531"/>
        <v>-</v>
      </c>
      <c r="FA442" s="163">
        <f t="shared" ca="1" si="1531"/>
        <v>0</v>
      </c>
      <c r="FB442" s="163" t="str">
        <f t="shared" ca="1" si="1531"/>
        <v>-</v>
      </c>
      <c r="FC442" s="163" t="str">
        <f t="shared" ca="1" si="1531"/>
        <v>-</v>
      </c>
      <c r="FD442" s="163" t="str">
        <f t="shared" ca="1" si="1531"/>
        <v>-</v>
      </c>
      <c r="FE442" s="163" t="str">
        <f t="shared" ca="1" si="1531"/>
        <v>-</v>
      </c>
      <c r="FF442" s="163" t="str">
        <f t="shared" ca="1" si="1531"/>
        <v>-</v>
      </c>
      <c r="FG442" s="163">
        <f t="shared" ca="1" si="1531"/>
        <v>0</v>
      </c>
      <c r="FH442" s="163">
        <f t="shared" ca="1" si="1531"/>
        <v>0</v>
      </c>
      <c r="FI442" s="163">
        <f t="shared" ca="1" si="1531"/>
        <v>0</v>
      </c>
      <c r="FJ442" s="163">
        <f t="shared" ca="1" si="1531"/>
        <v>0</v>
      </c>
      <c r="FK442" s="163">
        <f t="shared" ca="1" si="1531"/>
        <v>0</v>
      </c>
      <c r="FL442" s="163">
        <f t="shared" ca="1" si="1531"/>
        <v>0</v>
      </c>
      <c r="FM442" s="163">
        <f t="shared" ca="1" si="1531"/>
        <v>0</v>
      </c>
      <c r="FN442" s="163" t="str">
        <f t="shared" ca="1" si="1531"/>
        <v>-</v>
      </c>
      <c r="FO442" s="163" t="str">
        <f t="shared" ca="1" si="1531"/>
        <v>-</v>
      </c>
      <c r="FP442" s="163" t="str">
        <f t="shared" ca="1" si="1531"/>
        <v>-</v>
      </c>
      <c r="FQ442" s="163" t="str">
        <f t="shared" ca="1" si="1531"/>
        <v>-</v>
      </c>
      <c r="FR442" s="163" t="str">
        <f t="shared" ca="1" si="1531"/>
        <v>-</v>
      </c>
      <c r="FS442" s="163" t="str">
        <f t="shared" ca="1" si="1531"/>
        <v>-</v>
      </c>
      <c r="FT442" s="163" t="str">
        <f t="shared" ca="1" si="1531"/>
        <v>-</v>
      </c>
      <c r="FU442" s="163" t="str">
        <f t="shared" ca="1" si="1531"/>
        <v>-</v>
      </c>
      <c r="FV442" s="163" t="str">
        <f t="shared" ca="1" si="1531"/>
        <v>-</v>
      </c>
      <c r="FW442" s="163" t="str">
        <f t="shared" ca="1" si="1531"/>
        <v>-</v>
      </c>
      <c r="FX442" s="163" t="str">
        <f t="shared" ca="1" si="1531"/>
        <v>-</v>
      </c>
      <c r="FY442" s="10"/>
      <c r="FZ442" s="163">
        <f t="shared" ca="1" si="1531"/>
        <v>1</v>
      </c>
      <c r="GA442" s="163" t="str">
        <f t="shared" ca="1" si="1531"/>
        <v>-</v>
      </c>
      <c r="GB442" s="163" t="str">
        <f t="shared" ca="1" si="1531"/>
        <v>-</v>
      </c>
      <c r="GC442" s="163" t="str">
        <f t="shared" ca="1" si="1531"/>
        <v>-</v>
      </c>
      <c r="GD442" s="163" t="str">
        <f t="shared" ca="1" si="1484"/>
        <v>-</v>
      </c>
      <c r="GE442" s="163" t="b">
        <f t="shared" ca="1" si="1484"/>
        <v>0</v>
      </c>
      <c r="GF442" s="163" t="str">
        <f t="shared" ca="1" si="1484"/>
        <v>-</v>
      </c>
      <c r="GG442" s="163">
        <f t="shared" ca="1" si="1484"/>
        <v>0</v>
      </c>
      <c r="GH442" s="163" t="str">
        <f t="shared" ca="1" si="1484"/>
        <v>-</v>
      </c>
      <c r="GI442" s="161" cm="1">
        <f t="array" aca="1" ref="GI442" ca="1">INDEX(i.rev,$K442,GI$15)</f>
        <v>1</v>
      </c>
      <c r="GJ442" s="163">
        <f t="shared" ca="1" si="1521"/>
        <v>0</v>
      </c>
      <c r="GK442" s="163">
        <f t="shared" ca="1" si="1521"/>
        <v>1</v>
      </c>
      <c r="GL442" s="163">
        <f t="shared" ca="1" si="1521"/>
        <v>0</v>
      </c>
      <c r="GM442" s="163">
        <f t="shared" ca="1" si="1521"/>
        <v>1</v>
      </c>
      <c r="GN442" s="163">
        <f t="shared" ca="1" si="1521"/>
        <v>1</v>
      </c>
      <c r="GO442" s="163">
        <f t="shared" ca="1" si="1521"/>
        <v>1</v>
      </c>
      <c r="GP442" s="163">
        <f t="shared" ca="1" si="1521"/>
        <v>0</v>
      </c>
      <c r="GQ442" s="163">
        <f t="shared" ca="1" si="1521"/>
        <v>0</v>
      </c>
      <c r="GR442" s="163">
        <f t="shared" ca="1" si="1521"/>
        <v>0</v>
      </c>
      <c r="GS442" s="163">
        <f t="shared" ca="1" si="1521"/>
        <v>0</v>
      </c>
      <c r="GT442" s="163">
        <f t="shared" ca="1" si="1521"/>
        <v>0</v>
      </c>
      <c r="GU442" s="163">
        <f t="shared" ca="1" si="1521"/>
        <v>0</v>
      </c>
      <c r="GV442" s="163">
        <f t="shared" ca="1" si="1521"/>
        <v>0</v>
      </c>
      <c r="GW442" s="163">
        <f t="shared" ca="1" si="1521"/>
        <v>0</v>
      </c>
      <c r="GX442" s="163">
        <f t="shared" ca="1" si="1521"/>
        <v>0</v>
      </c>
      <c r="GY442" s="163">
        <f t="shared" ca="1" si="1521"/>
        <v>0</v>
      </c>
      <c r="GZ442" s="161" cm="1">
        <f t="array" aca="1" ref="GZ442" ca="1">INDEX(i.rev,$K442,GZ$15)</f>
        <v>0</v>
      </c>
      <c r="HA442" s="163">
        <f t="shared" ca="1" si="1446"/>
        <v>0</v>
      </c>
      <c r="HB442" s="161" cm="1">
        <f t="array" aca="1" ref="HB442" ca="1">INDEX(i.rev,$K442,HB$15)</f>
        <v>1</v>
      </c>
      <c r="HC442" s="163">
        <f t="shared" ca="1" si="1525"/>
        <v>0</v>
      </c>
      <c r="HD442" s="163">
        <f t="shared" ca="1" si="1525"/>
        <v>0</v>
      </c>
      <c r="HE442" s="163">
        <f t="shared" ca="1" si="1525"/>
        <v>0</v>
      </c>
      <c r="HF442" s="163">
        <f t="shared" ca="1" si="1525"/>
        <v>0</v>
      </c>
      <c r="HG442" s="163">
        <f t="shared" ca="1" si="1525"/>
        <v>0</v>
      </c>
      <c r="HH442" s="163">
        <f t="shared" ca="1" si="1525"/>
        <v>0</v>
      </c>
      <c r="HI442" s="163">
        <f t="shared" ca="1" si="1525"/>
        <v>0</v>
      </c>
      <c r="HJ442" s="10"/>
      <c r="HK442" s="163" t="str">
        <f t="shared" ca="1" si="1525"/>
        <v>-</v>
      </c>
      <c r="HL442" s="163" t="str">
        <f t="shared" ca="1" si="1525"/>
        <v>-</v>
      </c>
      <c r="HM442" s="163" t="str">
        <f t="shared" ca="1" si="1525"/>
        <v>-</v>
      </c>
      <c r="HN442" s="163" t="str">
        <f t="shared" ca="1" si="1525"/>
        <v>-</v>
      </c>
      <c r="HO442" s="163" t="str">
        <f t="shared" ca="1" si="1525"/>
        <v>-</v>
      </c>
      <c r="HP442" s="161" t="b">
        <f t="shared" ca="1" si="1486"/>
        <v>0</v>
      </c>
      <c r="HQ442" s="161" t="b">
        <f t="shared" ca="1" si="1486"/>
        <v>0</v>
      </c>
      <c r="HR442" s="161" t="b">
        <f t="shared" ca="1" si="1486"/>
        <v>1</v>
      </c>
      <c r="HS442" s="163">
        <f t="shared" ca="1" si="1525"/>
        <v>0</v>
      </c>
      <c r="HT442" s="161">
        <f t="shared" ca="1" si="1487"/>
        <v>1</v>
      </c>
      <c r="HU442" s="161">
        <f t="shared" ca="1" si="1487"/>
        <v>1</v>
      </c>
      <c r="HV442" s="163" t="str">
        <f t="shared" ca="1" si="1525"/>
        <v>-</v>
      </c>
      <c r="HW442" s="163" t="str">
        <f t="shared" ca="1" si="1525"/>
        <v>-</v>
      </c>
      <c r="HX442" s="163" t="str">
        <f t="shared" ca="1" si="1525"/>
        <v>-</v>
      </c>
      <c r="HY442" s="163" t="str">
        <f t="shared" ca="1" si="1525"/>
        <v>-</v>
      </c>
      <c r="HZ442" s="163" t="str">
        <f t="shared" ca="1" si="1525"/>
        <v>-</v>
      </c>
      <c r="IA442" s="163" t="str">
        <f t="shared" ca="1" si="1525"/>
        <v>-</v>
      </c>
      <c r="IB442" s="163" t="str">
        <f t="shared" ca="1" si="1525"/>
        <v>-</v>
      </c>
      <c r="IC442" s="163" t="str">
        <f t="shared" ca="1" si="1525"/>
        <v>-</v>
      </c>
      <c r="ID442" s="163" t="str">
        <f t="shared" ca="1" si="1525"/>
        <v>-</v>
      </c>
      <c r="IE442" s="163" t="b">
        <f t="shared" ca="1" si="1525"/>
        <v>1</v>
      </c>
      <c r="IF442" s="163" t="str">
        <f t="shared" ca="1" si="1525"/>
        <v>-</v>
      </c>
      <c r="IG442" s="163" t="str">
        <f t="shared" ca="1" si="1525"/>
        <v>-</v>
      </c>
      <c r="IH442" s="163" t="str">
        <f t="shared" ca="1" si="1525"/>
        <v>-</v>
      </c>
      <c r="II442" s="163" t="b">
        <f t="shared" ca="1" si="1526"/>
        <v>1</v>
      </c>
      <c r="IJ442" s="163">
        <f t="shared" ca="1" si="1526"/>
        <v>0</v>
      </c>
      <c r="IK442" s="163" t="str">
        <f t="shared" ca="1" si="1526"/>
        <v>-</v>
      </c>
      <c r="IL442" s="163" t="str">
        <f t="shared" ca="1" si="1526"/>
        <v>-</v>
      </c>
      <c r="IM442" s="163" t="str">
        <f t="shared" ca="1" si="1526"/>
        <v>-</v>
      </c>
      <c r="IN442" s="163" t="str">
        <f t="shared" ca="1" si="1526"/>
        <v>-</v>
      </c>
      <c r="IO442" s="163" t="str">
        <f t="shared" ca="1" si="1526"/>
        <v>-</v>
      </c>
      <c r="IP442" s="163">
        <f t="shared" ca="1" si="1526"/>
        <v>0</v>
      </c>
      <c r="IQ442" s="163" t="str">
        <f t="shared" ca="1" si="1526"/>
        <v>-</v>
      </c>
      <c r="IR442" s="163" t="str">
        <f t="shared" ca="1" si="1526"/>
        <v>-</v>
      </c>
      <c r="IS442" s="163" t="str">
        <f t="shared" ca="1" si="1526"/>
        <v>-</v>
      </c>
      <c r="IT442" s="163">
        <f t="shared" ca="1" si="1526"/>
        <v>500</v>
      </c>
      <c r="IU442" s="163">
        <f t="shared" ca="1" si="1526"/>
        <v>500</v>
      </c>
      <c r="IV442" s="163" t="str">
        <f t="shared" ca="1" si="1526"/>
        <v>-</v>
      </c>
      <c r="IW442" s="163" t="str">
        <f t="shared" ca="1" si="1526"/>
        <v>-</v>
      </c>
      <c r="IX442" s="163" t="str">
        <f t="shared" ca="1" si="1526"/>
        <v>-</v>
      </c>
      <c r="IY442" s="163" t="str">
        <f t="shared" ca="1" si="1523"/>
        <v>-</v>
      </c>
      <c r="IZ442" s="163" t="str">
        <f t="shared" ca="1" si="1510"/>
        <v>-</v>
      </c>
      <c r="JA442" s="163" t="str">
        <f t="shared" ca="1" si="1510"/>
        <v>-</v>
      </c>
      <c r="JB442" s="163" t="str">
        <f t="shared" ca="1" si="1510"/>
        <v>-</v>
      </c>
      <c r="JC442" s="163" t="str">
        <f t="shared" ca="1" si="1510"/>
        <v>-</v>
      </c>
      <c r="JD442" s="163" t="str">
        <f t="shared" ca="1" si="1510"/>
        <v>-</v>
      </c>
      <c r="JE442" s="163" t="str">
        <f t="shared" ca="1" si="1510"/>
        <v>-</v>
      </c>
      <c r="JF442" s="163" t="str">
        <f t="shared" ca="1" si="1510"/>
        <v>-</v>
      </c>
      <c r="JG442" s="163" t="str">
        <f t="shared" ca="1" si="1510"/>
        <v>-</v>
      </c>
      <c r="JH442" s="163" t="str">
        <f t="shared" ca="1" si="1510"/>
        <v>-</v>
      </c>
      <c r="JI442" s="163" t="str">
        <f t="shared" ca="1" si="1510"/>
        <v>-</v>
      </c>
      <c r="JJ442" s="163" t="str">
        <f t="shared" ca="1" si="1510"/>
        <v>-</v>
      </c>
      <c r="JK442" s="163" t="str">
        <f t="shared" ca="1" si="1510"/>
        <v>-</v>
      </c>
      <c r="JL442" s="163" t="str">
        <f t="shared" ca="1" si="1510"/>
        <v>-</v>
      </c>
      <c r="JM442" s="163" t="str">
        <f t="shared" ca="1" si="1510"/>
        <v>-</v>
      </c>
      <c r="JN442" s="163" t="str">
        <f t="shared" ca="1" si="1511"/>
        <v>-</v>
      </c>
      <c r="JO442" s="163" t="str">
        <f t="shared" ca="1" si="1511"/>
        <v>-</v>
      </c>
      <c r="JP442" s="163" t="str">
        <f t="shared" ca="1" si="1511"/>
        <v>-</v>
      </c>
      <c r="JQ442" s="163" t="str">
        <f t="shared" ca="1" si="1511"/>
        <v>-</v>
      </c>
      <c r="JR442" s="163" t="str">
        <f t="shared" ca="1" si="1511"/>
        <v>-</v>
      </c>
      <c r="JS442" s="163" t="str">
        <f t="shared" ca="1" si="1510"/>
        <v>-</v>
      </c>
      <c r="JT442" s="163" t="str">
        <f t="shared" ca="1" si="1510"/>
        <v>-</v>
      </c>
      <c r="JU442" s="163" t="str">
        <f t="shared" ca="1" si="1510"/>
        <v>-</v>
      </c>
      <c r="JV442" s="163" t="str">
        <f t="shared" ca="1" si="1510"/>
        <v>-</v>
      </c>
      <c r="JW442" s="163" t="str">
        <f t="shared" ca="1" si="1510"/>
        <v>-</v>
      </c>
      <c r="JX442" s="163" t="str">
        <f t="shared" ca="1" si="1489"/>
        <v>-</v>
      </c>
      <c r="JY442" s="163" t="str">
        <f t="shared" ca="1" si="1527"/>
        <v>-</v>
      </c>
      <c r="JZ442" s="163" t="str">
        <f t="shared" ca="1" si="1527"/>
        <v>-</v>
      </c>
      <c r="KA442" s="163" t="str">
        <f t="shared" ca="1" si="1527"/>
        <v>-</v>
      </c>
      <c r="KB442" s="163" t="str">
        <f t="shared" ca="1" si="1527"/>
        <v>-</v>
      </c>
      <c r="KC442" s="163" t="str">
        <f t="shared" ca="1" si="1527"/>
        <v>-</v>
      </c>
      <c r="KD442" s="163" t="str">
        <f t="shared" ca="1" si="1527"/>
        <v>-</v>
      </c>
      <c r="KE442" s="163" t="str">
        <f t="shared" ca="1" si="1527"/>
        <v>-</v>
      </c>
      <c r="KF442" s="163" t="str">
        <f t="shared" ca="1" si="1527"/>
        <v>-</v>
      </c>
      <c r="KG442" s="163" t="str">
        <f t="shared" ca="1" si="1527"/>
        <v>-</v>
      </c>
      <c r="KH442" s="163" t="str">
        <f t="shared" ca="1" si="1527"/>
        <v>-</v>
      </c>
      <c r="KI442" s="163" t="str">
        <f t="shared" ca="1" si="1527"/>
        <v>-</v>
      </c>
      <c r="KJ442" s="163" t="str">
        <f t="shared" ca="1" si="1527"/>
        <v>-</v>
      </c>
      <c r="KK442" s="163" t="str">
        <f t="shared" ca="1" si="1527"/>
        <v>-</v>
      </c>
      <c r="KL442" s="163" t="str">
        <f t="shared" ca="1" si="1527"/>
        <v>-</v>
      </c>
      <c r="KM442" s="163" t="str">
        <f t="shared" ca="1" si="1527"/>
        <v>-</v>
      </c>
      <c r="KN442" s="163" t="str">
        <f t="shared" ca="1" si="1527"/>
        <v>-</v>
      </c>
      <c r="KO442" s="163" t="str">
        <f t="shared" ca="1" si="1527"/>
        <v>-</v>
      </c>
      <c r="KP442" s="163" t="str">
        <f t="shared" ca="1" si="1527"/>
        <v>-</v>
      </c>
      <c r="KQ442" s="163" t="str">
        <f t="shared" ca="1" si="1527"/>
        <v>-</v>
      </c>
      <c r="KR442" s="163" t="str">
        <f t="shared" ca="1" si="1527"/>
        <v>-</v>
      </c>
      <c r="KS442" s="163" t="str">
        <f t="shared" ca="1" si="1527"/>
        <v>-</v>
      </c>
      <c r="KT442" s="163" t="str">
        <f t="shared" ca="1" si="1527"/>
        <v>-</v>
      </c>
      <c r="KU442" s="163" t="str">
        <f t="shared" ca="1" si="1527"/>
        <v>-</v>
      </c>
      <c r="KV442" s="163" t="str">
        <f t="shared" ca="1" si="1527"/>
        <v>-</v>
      </c>
      <c r="KW442" s="163" t="str">
        <f t="shared" ca="1" si="1527"/>
        <v>-</v>
      </c>
      <c r="KX442" s="163" t="str">
        <f t="shared" ca="1" si="1527"/>
        <v>-</v>
      </c>
      <c r="KY442" s="163" t="str">
        <f t="shared" ca="1" si="1527"/>
        <v>-</v>
      </c>
      <c r="KZ442" s="163" t="str">
        <f t="shared" ca="1" si="1527"/>
        <v>-</v>
      </c>
      <c r="LA442" s="163" t="str">
        <f t="shared" ca="1" si="1527"/>
        <v>-</v>
      </c>
      <c r="LB442" s="163" t="str">
        <f t="shared" ca="1" si="1527"/>
        <v>-</v>
      </c>
      <c r="LC442" s="163" t="str">
        <f t="shared" ca="1" si="1527"/>
        <v>-</v>
      </c>
      <c r="LD442" s="163" t="str">
        <f t="shared" ca="1" si="1527"/>
        <v>-</v>
      </c>
      <c r="LE442" s="163" t="str">
        <f t="shared" ca="1" si="1527"/>
        <v>-</v>
      </c>
      <c r="LF442" s="163" t="str">
        <f t="shared" ca="1" si="1527"/>
        <v>-</v>
      </c>
      <c r="LG442" s="163" t="str">
        <f t="shared" ca="1" si="1527"/>
        <v>-</v>
      </c>
      <c r="LH442" s="163" t="str">
        <f t="shared" ca="1" si="1527"/>
        <v>-</v>
      </c>
      <c r="LI442" s="163" t="str">
        <f t="shared" ca="1" si="1527"/>
        <v>-</v>
      </c>
      <c r="LJ442" s="163" t="str">
        <f t="shared" ca="1" si="1527"/>
        <v>-</v>
      </c>
      <c r="LK442" s="163" t="str">
        <f t="shared" ca="1" si="1527"/>
        <v>-</v>
      </c>
      <c r="LL442" s="163" t="str">
        <f t="shared" ca="1" si="1527"/>
        <v>-</v>
      </c>
      <c r="LM442" s="163" t="str">
        <f t="shared" ca="1" si="1527"/>
        <v>-</v>
      </c>
      <c r="LN442" s="163" t="str">
        <f t="shared" ca="1" si="1527"/>
        <v>-</v>
      </c>
      <c r="LO442" s="163" t="str">
        <f t="shared" ca="1" si="1489"/>
        <v>-</v>
      </c>
      <c r="LP442" s="163" t="str">
        <f t="shared" ca="1" si="1489"/>
        <v>-</v>
      </c>
      <c r="LQ442" s="163" t="str">
        <f t="shared" ca="1" si="1489"/>
        <v>-</v>
      </c>
      <c r="LR442" s="163" t="str">
        <f t="shared" ca="1" si="1489"/>
        <v>-</v>
      </c>
      <c r="LS442" s="163" t="str">
        <f t="shared" ca="1" si="1489"/>
        <v>-</v>
      </c>
      <c r="LT442" s="163" t="str">
        <f t="shared" ca="1" si="1489"/>
        <v>-</v>
      </c>
      <c r="LU442" s="163" t="str">
        <f t="shared" ca="1" si="1489"/>
        <v>-</v>
      </c>
      <c r="LV442" s="163" t="str">
        <f t="shared" ca="1" si="1489"/>
        <v>-</v>
      </c>
      <c r="LW442" s="163" t="str">
        <f t="shared" ca="1" si="1489"/>
        <v>-</v>
      </c>
      <c r="LX442" s="163" t="str">
        <f t="shared" ca="1" si="1489"/>
        <v>-</v>
      </c>
      <c r="LY442" s="10"/>
      <c r="LZ442" s="161">
        <f t="shared" ca="1" si="1455"/>
        <v>4.4999999999999998E-2</v>
      </c>
      <c r="MA442" s="161">
        <f t="shared" ca="1" si="1456"/>
        <v>4.4999999999999998E-2</v>
      </c>
      <c r="MB442" s="163">
        <f t="shared" ca="1" si="1524"/>
        <v>1</v>
      </c>
      <c r="MC442" s="163">
        <f t="shared" ca="1" si="1524"/>
        <v>0</v>
      </c>
      <c r="MD442" s="163">
        <f t="shared" ca="1" si="1524"/>
        <v>1</v>
      </c>
      <c r="ME442" s="163">
        <f t="shared" ca="1" si="1524"/>
        <v>1</v>
      </c>
      <c r="MF442" s="163">
        <f t="shared" ca="1" si="1524"/>
        <v>0</v>
      </c>
      <c r="MG442" s="163">
        <f t="shared" ca="1" si="1524"/>
        <v>70</v>
      </c>
      <c r="MH442" s="163">
        <f t="shared" ca="1" si="1524"/>
        <v>50</v>
      </c>
      <c r="MI442" s="163">
        <f t="shared" ca="1" si="1524"/>
        <v>85</v>
      </c>
      <c r="MJ442" s="163">
        <f t="shared" ca="1" si="1524"/>
        <v>50</v>
      </c>
      <c r="MK442" s="161">
        <f t="shared" ca="1" si="1458"/>
        <v>1</v>
      </c>
      <c r="ML442" s="161">
        <f t="shared" ca="1" si="1459"/>
        <v>1</v>
      </c>
      <c r="MM442" s="161">
        <f t="shared" ca="1" si="1460"/>
        <v>1</v>
      </c>
      <c r="MN442" s="161">
        <f t="shared" ca="1" si="1461"/>
        <v>1</v>
      </c>
      <c r="MO442" s="161">
        <f t="shared" ca="1" si="1461"/>
        <v>1</v>
      </c>
      <c r="MP442" s="163">
        <f t="shared" ca="1" si="1524"/>
        <v>1</v>
      </c>
      <c r="MQ442" s="10"/>
      <c r="MR442" s="163">
        <f t="shared" ca="1" si="1524"/>
        <v>1</v>
      </c>
      <c r="MS442" s="161">
        <f t="shared" ca="1" si="1462"/>
        <v>1</v>
      </c>
      <c r="MT442" s="163">
        <f t="shared" ca="1" si="1524"/>
        <v>0.75</v>
      </c>
      <c r="MU442" s="163">
        <f t="shared" ca="1" si="1524"/>
        <v>0.8</v>
      </c>
      <c r="MV442" s="163">
        <f t="shared" ca="1" si="1524"/>
        <v>0.82499999999999996</v>
      </c>
      <c r="MW442" s="163">
        <f t="shared" ca="1" si="1524"/>
        <v>0.875</v>
      </c>
      <c r="MX442" s="163">
        <f t="shared" ca="1" si="1524"/>
        <v>0.9</v>
      </c>
      <c r="MY442" s="163">
        <f t="shared" ca="1" si="1528"/>
        <v>0.75</v>
      </c>
      <c r="MZ442" s="163">
        <f t="shared" ca="1" si="1528"/>
        <v>0.78142857142857147</v>
      </c>
      <c r="NA442" s="163">
        <f t="shared" ca="1" si="1528"/>
        <v>0.82499999999999996</v>
      </c>
      <c r="NB442" s="163">
        <f t="shared" ca="1" si="1528"/>
        <v>0.875</v>
      </c>
      <c r="NC442" s="163">
        <f t="shared" ca="1" si="1528"/>
        <v>0.9</v>
      </c>
      <c r="ND442" s="163">
        <f t="shared" ca="1" si="1528"/>
        <v>0.9</v>
      </c>
      <c r="NE442" s="163">
        <f t="shared" ca="1" si="1528"/>
        <v>0.75</v>
      </c>
      <c r="NF442" s="163">
        <f t="shared" ca="1" si="1528"/>
        <v>0.78142857142857147</v>
      </c>
      <c r="NG442" s="163">
        <f t="shared" ca="1" si="1528"/>
        <v>0.82499999999999996</v>
      </c>
      <c r="NH442" s="163">
        <f t="shared" ca="1" si="1528"/>
        <v>0.875</v>
      </c>
      <c r="NI442" s="163">
        <f t="shared" ca="1" si="1528"/>
        <v>0.9</v>
      </c>
      <c r="NJ442" s="163">
        <f t="shared" ca="1" si="1528"/>
        <v>0.9</v>
      </c>
      <c r="NK442" s="163">
        <f t="shared" ca="1" si="1528"/>
        <v>0.75</v>
      </c>
      <c r="NL442" s="163">
        <f t="shared" ca="1" si="1528"/>
        <v>0.78142857142857147</v>
      </c>
      <c r="NM442" s="163">
        <f t="shared" ca="1" si="1528"/>
        <v>0.82499999999999996</v>
      </c>
      <c r="NN442" s="163">
        <f t="shared" ca="1" si="1528"/>
        <v>0.875</v>
      </c>
      <c r="NO442" s="163">
        <f t="shared" ca="1" si="1528"/>
        <v>0.9</v>
      </c>
      <c r="NP442" s="163">
        <f t="shared" ca="1" si="1528"/>
        <v>0.9</v>
      </c>
      <c r="NQ442" s="163">
        <f t="shared" ca="1" si="1528"/>
        <v>0.75</v>
      </c>
      <c r="NR442" s="163">
        <f t="shared" ca="1" si="1528"/>
        <v>0.78142857142857147</v>
      </c>
      <c r="NS442" s="163">
        <f t="shared" ca="1" si="1528"/>
        <v>0.82499999999999996</v>
      </c>
      <c r="NT442" s="163">
        <f t="shared" ca="1" si="1528"/>
        <v>0.875</v>
      </c>
      <c r="NU442" s="163">
        <f t="shared" ca="1" si="1528"/>
        <v>0.9</v>
      </c>
      <c r="NV442" s="163">
        <f t="shared" ca="1" si="1528"/>
        <v>0.9</v>
      </c>
      <c r="NW442" s="163">
        <f t="shared" ca="1" si="1528"/>
        <v>0.75</v>
      </c>
      <c r="NX442" s="163">
        <f t="shared" ca="1" si="1528"/>
        <v>0.78142857142857147</v>
      </c>
      <c r="NY442" s="163">
        <f t="shared" ca="1" si="1528"/>
        <v>0.82499999999999996</v>
      </c>
      <c r="NZ442" s="163">
        <f t="shared" ca="1" si="1528"/>
        <v>0.875</v>
      </c>
      <c r="OA442" s="163">
        <f t="shared" ca="1" si="1528"/>
        <v>0.9</v>
      </c>
      <c r="OB442" s="163">
        <f t="shared" ca="1" si="1528"/>
        <v>0.9</v>
      </c>
      <c r="OC442" s="163">
        <f t="shared" ca="1" si="1528"/>
        <v>0.75</v>
      </c>
      <c r="OD442" s="163">
        <f t="shared" ca="1" si="1528"/>
        <v>0.78142857142857147</v>
      </c>
      <c r="OE442" s="163">
        <f t="shared" ca="1" si="1528"/>
        <v>0.82499999999999996</v>
      </c>
      <c r="OF442" s="163">
        <f t="shared" ca="1" si="1528"/>
        <v>0.875</v>
      </c>
      <c r="OG442" s="163">
        <f t="shared" ca="1" si="1528"/>
        <v>0.9</v>
      </c>
      <c r="OH442" s="163">
        <f t="shared" ca="1" si="1528"/>
        <v>0.9</v>
      </c>
      <c r="OI442" s="163">
        <f t="shared" ca="1" si="1528"/>
        <v>0.75</v>
      </c>
      <c r="OJ442" s="163">
        <f t="shared" ca="1" si="1528"/>
        <v>0.76904761904761909</v>
      </c>
      <c r="OK442" s="163">
        <f t="shared" ca="1" si="1528"/>
        <v>0.82000000000000006</v>
      </c>
      <c r="OL442" s="163">
        <f t="shared" ca="1" si="1528"/>
        <v>0.875</v>
      </c>
      <c r="OM442" s="163">
        <f t="shared" ca="1" si="1528"/>
        <v>0.9</v>
      </c>
      <c r="ON442" s="163">
        <f t="shared" ca="1" si="1528"/>
        <v>0.90000000000000013</v>
      </c>
      <c r="OO442" s="163">
        <f t="shared" ca="1" si="1528"/>
        <v>0.75</v>
      </c>
      <c r="OP442" s="163">
        <f t="shared" ca="1" si="1528"/>
        <v>0.76904761904761909</v>
      </c>
      <c r="OQ442" s="163">
        <f t="shared" ca="1" si="1528"/>
        <v>0.82000000000000006</v>
      </c>
      <c r="OR442" s="163">
        <f t="shared" ca="1" si="1528"/>
        <v>0.875</v>
      </c>
      <c r="OS442" s="163">
        <f t="shared" ca="1" si="1528"/>
        <v>0.9</v>
      </c>
      <c r="OT442" s="163">
        <f t="shared" ca="1" si="1528"/>
        <v>0.9</v>
      </c>
      <c r="OU442" s="163">
        <f t="shared" ca="1" si="1515"/>
        <v>0.875</v>
      </c>
      <c r="OV442" s="161">
        <f t="shared" si="1464"/>
        <v>1.1499999999999999</v>
      </c>
      <c r="OW442" s="161">
        <f t="shared" ca="1" si="1465"/>
        <v>1</v>
      </c>
      <c r="OX442" s="161" t="str">
        <f t="shared" ca="1" si="1466"/>
        <v>-</v>
      </c>
      <c r="OY442" s="163" t="str">
        <f t="shared" ca="1" si="1467"/>
        <v>-</v>
      </c>
      <c r="OZ442" s="161" t="str">
        <f t="shared" ca="1" si="1468"/>
        <v>-</v>
      </c>
      <c r="PA442" s="161" t="str">
        <f t="shared" ca="1" si="1469"/>
        <v>-</v>
      </c>
      <c r="PB442" s="163">
        <f t="shared" ca="1" si="1524"/>
        <v>0</v>
      </c>
      <c r="PC442" s="27">
        <v>0</v>
      </c>
    </row>
    <row r="443" spans="1:419" s="143" customFormat="1" hidden="1" outlineLevel="1">
      <c r="A443" s="121">
        <f t="shared" si="14"/>
        <v>438</v>
      </c>
      <c r="B443" s="121">
        <f t="shared" si="1520"/>
        <v>13</v>
      </c>
      <c r="C443" s="143">
        <f t="shared" si="1476"/>
        <v>1002</v>
      </c>
      <c r="D443" s="143" t="s">
        <v>884</v>
      </c>
      <c r="E443" s="143" t="b">
        <f t="shared" si="1430"/>
        <v>0</v>
      </c>
      <c r="F443" s="143" t="b">
        <v>0</v>
      </c>
      <c r="G443" s="143" t="b">
        <f t="shared" si="1471"/>
        <v>0</v>
      </c>
      <c r="H443" s="139">
        <f t="shared" ca="1" si="1529"/>
        <v>3</v>
      </c>
      <c r="I443" s="32">
        <v>3</v>
      </c>
      <c r="J443" s="32">
        <v>4</v>
      </c>
      <c r="K443" s="139">
        <f t="shared" ca="1" si="1529"/>
        <v>1</v>
      </c>
      <c r="L443" s="139">
        <f t="shared" ca="1" si="1529"/>
        <v>1</v>
      </c>
      <c r="M443" s="139">
        <f t="shared" ca="1" si="1529"/>
        <v>1</v>
      </c>
      <c r="N443" s="139">
        <f t="shared" ca="1" si="1529"/>
        <v>1</v>
      </c>
      <c r="O443" s="139">
        <f t="shared" ca="1" si="1529"/>
        <v>1</v>
      </c>
      <c r="P443" s="139">
        <f t="shared" ca="1" si="1529"/>
        <v>1</v>
      </c>
      <c r="Q443" s="139">
        <f t="shared" ca="1" si="1529"/>
        <v>1</v>
      </c>
      <c r="R443" s="139">
        <f t="shared" ca="1" si="1529"/>
        <v>2</v>
      </c>
      <c r="S443" s="139">
        <v>1</v>
      </c>
      <c r="T443" s="139">
        <v>1</v>
      </c>
      <c r="U443" s="139">
        <v>1</v>
      </c>
      <c r="V443" s="139">
        <v>1</v>
      </c>
      <c r="W443" s="32">
        <v>1</v>
      </c>
      <c r="X443" s="139">
        <f t="shared" ca="1" si="1529"/>
        <v>1</v>
      </c>
      <c r="Y443" s="139">
        <f t="shared" ca="1" si="1529"/>
        <v>1</v>
      </c>
      <c r="Z443" s="139">
        <f t="shared" ca="1" si="1529"/>
        <v>1</v>
      </c>
      <c r="AA443" s="139">
        <f t="shared" ca="1" si="1529"/>
        <v>1</v>
      </c>
      <c r="AB443" s="139">
        <f t="shared" ca="1" si="1529"/>
        <v>1</v>
      </c>
      <c r="AC443" s="139">
        <f t="shared" ca="1" si="1529"/>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00026 Yield SQ RiskCRRA-low CropgrazeFALSE (F33N11)</v>
      </c>
      <c r="AF443" s="10" t="str">
        <f ca="1">IF(COUNTIF(AE$5:AE443,AE443)=1,"-","Dup")</f>
        <v>-</v>
      </c>
      <c r="AG443" s="10"/>
      <c r="AH443" s="163" t="str">
        <f t="shared" ca="1" si="1482"/>
        <v>-</v>
      </c>
      <c r="AI443" s="163" t="str">
        <f t="shared" ca="1" si="1482"/>
        <v>-</v>
      </c>
      <c r="AJ443" s="163" t="str">
        <f t="shared" ca="1" si="1482"/>
        <v>-</v>
      </c>
      <c r="AK443" s="163" t="str">
        <f t="shared" ca="1" si="1482"/>
        <v>-</v>
      </c>
      <c r="AL443" s="163" t="str">
        <f t="shared" ca="1" si="1482"/>
        <v>-</v>
      </c>
      <c r="AM443" s="163" t="b">
        <f t="shared" ca="1" si="1482"/>
        <v>1</v>
      </c>
      <c r="AN443" s="10"/>
      <c r="AO443" s="161" t="b">
        <f t="shared" si="1483"/>
        <v>0</v>
      </c>
      <c r="AP443" s="161">
        <f t="shared" si="1483"/>
        <v>2</v>
      </c>
      <c r="AQ443" s="161" t="b">
        <f t="shared" si="1483"/>
        <v>0</v>
      </c>
      <c r="AR443" s="161" t="b">
        <f t="shared" si="1483"/>
        <v>1</v>
      </c>
      <c r="AS443" s="161" t="b">
        <f t="shared" si="1483"/>
        <v>1</v>
      </c>
      <c r="AT443" s="161" t="b">
        <f t="shared" si="1483"/>
        <v>0</v>
      </c>
      <c r="AU443" s="161">
        <f t="shared" ca="1" si="1433"/>
        <v>0</v>
      </c>
      <c r="AV443" s="161" t="b">
        <f t="shared" si="1517"/>
        <v>1</v>
      </c>
      <c r="AW443" s="161" t="b">
        <f t="shared" si="1517"/>
        <v>1</v>
      </c>
      <c r="AX443" s="161">
        <f t="shared" si="1517"/>
        <v>2</v>
      </c>
      <c r="AY443" s="161" t="str">
        <f t="shared" si="1517"/>
        <v>-</v>
      </c>
      <c r="AZ443" s="161">
        <f t="shared" si="1517"/>
        <v>0.3</v>
      </c>
      <c r="BA443" s="10"/>
      <c r="BB443" s="161" t="b">
        <f t="shared" si="1435"/>
        <v>1</v>
      </c>
      <c r="BC443" s="163" t="b">
        <f t="shared" ca="1" si="1436"/>
        <v>1</v>
      </c>
      <c r="BD443" s="163" t="b">
        <f t="shared" ca="1" si="1436"/>
        <v>1</v>
      </c>
      <c r="BE443" s="162">
        <f t="shared" ca="1" si="1437"/>
        <v>3210</v>
      </c>
      <c r="BF443" s="163" t="str">
        <f t="shared" ca="1" si="1505"/>
        <v>-</v>
      </c>
      <c r="BG443" s="163" t="str">
        <f t="shared" ca="1" si="1505"/>
        <v>-</v>
      </c>
      <c r="BH443" s="163" t="str">
        <f t="shared" ca="1" si="1505"/>
        <v>-</v>
      </c>
      <c r="BI443" s="163" t="str">
        <f t="shared" ca="1" si="1505"/>
        <v>-</v>
      </c>
      <c r="BJ443" s="163" t="str">
        <f t="shared" ca="1" si="1505"/>
        <v>-</v>
      </c>
      <c r="BK443" s="163">
        <f t="shared" ca="1" si="1505"/>
        <v>1</v>
      </c>
      <c r="BL443" s="163">
        <f t="shared" ca="1" si="1505"/>
        <v>1</v>
      </c>
      <c r="BM443" s="163" t="str">
        <f t="shared" ca="1" si="1505"/>
        <v>-</v>
      </c>
      <c r="BN443" s="163" t="str">
        <f t="shared" ca="1" si="1505"/>
        <v>-</v>
      </c>
      <c r="BO443" s="163" t="b">
        <f t="shared" ca="1" si="1439"/>
        <v>0</v>
      </c>
      <c r="BP443" s="163" t="b">
        <f t="shared" ca="1" si="1439"/>
        <v>0</v>
      </c>
      <c r="BQ443" s="163" t="b">
        <f t="shared" ca="1" si="1439"/>
        <v>0</v>
      </c>
      <c r="BR443" s="163" t="b">
        <f t="shared" ca="1" si="1439"/>
        <v>0</v>
      </c>
      <c r="BS443" s="163" t="b">
        <f t="shared" ca="1" si="1439"/>
        <v>0</v>
      </c>
      <c r="BT443" s="163" t="b">
        <f t="shared" ca="1" si="1439"/>
        <v>0</v>
      </c>
      <c r="BU443" s="163" t="b">
        <f t="shared" ca="1" si="1439"/>
        <v>0</v>
      </c>
      <c r="BV443" s="163" t="b">
        <f t="shared" ca="1" si="1439"/>
        <v>0</v>
      </c>
      <c r="BW443" s="163" t="b">
        <f t="shared" ca="1" si="1439"/>
        <v>0</v>
      </c>
      <c r="BX443" s="163" t="str">
        <f t="shared" ca="1" si="1507"/>
        <v>-</v>
      </c>
      <c r="BY443" s="163" t="str">
        <f t="shared" ca="1" si="1508"/>
        <v>-</v>
      </c>
      <c r="BZ443" s="163" t="str">
        <f t="shared" ca="1" si="1508"/>
        <v>-</v>
      </c>
      <c r="CA443" s="163" t="str">
        <f t="shared" ca="1" si="1508"/>
        <v>-</v>
      </c>
      <c r="CB443" s="163" t="str">
        <f t="shared" ca="1" si="1508"/>
        <v>-</v>
      </c>
      <c r="CC443" s="163" t="str">
        <f t="shared" ca="1" si="1508"/>
        <v>-</v>
      </c>
      <c r="CD443" s="163" t="str">
        <f t="shared" ca="1" si="1508"/>
        <v>-</v>
      </c>
      <c r="CE443" s="163" t="str">
        <f t="shared" ca="1" si="1508"/>
        <v>-</v>
      </c>
      <c r="CF443" s="163" t="str">
        <f t="shared" ca="1" si="1508"/>
        <v>-</v>
      </c>
      <c r="CG443" s="163" t="str">
        <f t="shared" ca="1" si="1507"/>
        <v>-</v>
      </c>
      <c r="CH443" s="163" t="str">
        <f t="shared" ca="1" si="1507"/>
        <v>-</v>
      </c>
      <c r="CI443" s="163" t="str">
        <f t="shared" ca="1" si="1507"/>
        <v>-</v>
      </c>
      <c r="CJ443" s="163" t="str">
        <f t="shared" ca="1" si="1507"/>
        <v>-</v>
      </c>
      <c r="CK443" s="163" t="str">
        <f t="shared" ca="1" si="1507"/>
        <v>-</v>
      </c>
      <c r="CL443" s="163" t="str">
        <f t="shared" ca="1" si="1507"/>
        <v>-</v>
      </c>
      <c r="CM443" s="163" t="str">
        <f t="shared" ca="1" si="1507"/>
        <v>-</v>
      </c>
      <c r="CN443" s="163" t="str">
        <f t="shared" ca="1" si="1507"/>
        <v>-</v>
      </c>
      <c r="CO443" s="163" t="str">
        <f t="shared" ca="1" si="1507"/>
        <v>-</v>
      </c>
      <c r="CP443" s="163" t="str">
        <f t="shared" ca="1" si="1507"/>
        <v>-</v>
      </c>
      <c r="CQ443" s="163" t="str">
        <f t="shared" ca="1" si="1507"/>
        <v>-</v>
      </c>
      <c r="CR443" s="163" t="str">
        <f t="shared" ca="1" si="1507"/>
        <v>-</v>
      </c>
      <c r="CS443" s="163" t="str">
        <f t="shared" ca="1" si="1507"/>
        <v>-</v>
      </c>
      <c r="CT443" s="163" t="str">
        <f t="shared" ca="1" si="1507"/>
        <v>-</v>
      </c>
      <c r="CU443" s="163" t="str">
        <f t="shared" ca="1" si="1530"/>
        <v>-</v>
      </c>
      <c r="CV443" s="163" t="str">
        <f t="shared" ca="1" si="1530"/>
        <v>-</v>
      </c>
      <c r="CW443" s="163" t="str">
        <f t="shared" ca="1" si="1530"/>
        <v>-</v>
      </c>
      <c r="CX443" s="163" t="str">
        <f t="shared" ca="1" si="1530"/>
        <v>-</v>
      </c>
      <c r="CY443" s="163" t="str">
        <f t="shared" ca="1" si="1530"/>
        <v>-</v>
      </c>
      <c r="CZ443" s="163" t="str">
        <f t="shared" ca="1" si="1530"/>
        <v>-</v>
      </c>
      <c r="DA443" s="163" t="str">
        <f t="shared" ca="1" si="1530"/>
        <v>-</v>
      </c>
      <c r="DB443" s="163" t="str">
        <f t="shared" ca="1" si="1530"/>
        <v>-</v>
      </c>
      <c r="DC443" s="163" t="str">
        <f t="shared" ca="1" si="1507"/>
        <v>-</v>
      </c>
      <c r="DD443" s="163" t="str">
        <f t="shared" ca="1" si="1509"/>
        <v>-</v>
      </c>
      <c r="DE443" s="163" t="str">
        <f t="shared" ca="1" si="1509"/>
        <v>-</v>
      </c>
      <c r="DF443" s="163" t="str">
        <f t="shared" ca="1" si="1509"/>
        <v>-</v>
      </c>
      <c r="DG443" s="163" t="str">
        <f t="shared" ca="1" si="1509"/>
        <v>-</v>
      </c>
      <c r="DH443" s="163" t="str">
        <f t="shared" ca="1" si="1509"/>
        <v>-</v>
      </c>
      <c r="DI443" s="163" t="str">
        <f t="shared" ca="1" si="1509"/>
        <v>-</v>
      </c>
      <c r="DJ443" s="163" t="str">
        <f t="shared" ca="1" si="1509"/>
        <v>-</v>
      </c>
      <c r="DK443" s="163" t="str">
        <f t="shared" ca="1" si="1509"/>
        <v>-</v>
      </c>
      <c r="DL443" s="10"/>
      <c r="DM443" s="163" t="str">
        <f t="shared" ca="1" si="1505"/>
        <v>-</v>
      </c>
      <c r="DN443" s="163" t="str">
        <f t="shared" ca="1" si="1505"/>
        <v>-</v>
      </c>
      <c r="DO443" s="163" t="str">
        <f t="shared" ca="1" si="1505"/>
        <v>-</v>
      </c>
      <c r="DP443" s="163" t="str">
        <f t="shared" ca="1" si="1505"/>
        <v>-</v>
      </c>
      <c r="DQ443" s="163" t="str">
        <f t="shared" ca="1" si="1505"/>
        <v>-</v>
      </c>
      <c r="DR443" s="163" t="str">
        <f t="shared" ca="1" si="1505"/>
        <v>-</v>
      </c>
      <c r="DS443" s="163" t="str">
        <f t="shared" ca="1" si="1505"/>
        <v>-</v>
      </c>
      <c r="DT443" s="163" t="str">
        <f t="shared" ca="1" si="1505"/>
        <v>-</v>
      </c>
      <c r="DU443" s="163" t="str">
        <f t="shared" ca="1" si="1505"/>
        <v>-</v>
      </c>
      <c r="DV443" s="163" t="str">
        <f t="shared" ca="1" si="1505"/>
        <v>-</v>
      </c>
      <c r="DW443" s="163" t="str">
        <f t="shared" ca="1" si="1505"/>
        <v>-</v>
      </c>
      <c r="DX443" s="161" t="str" cm="1">
        <f t="array" aca="1" ref="DX443" ca="1">INDEX(i.rev,$K443,DX$15)</f>
        <v>-</v>
      </c>
      <c r="DY443" s="161" t="str" cm="1">
        <f t="array" aca="1" ref="DY443" ca="1">INDEX(i.rev,$K443,DY$15)</f>
        <v>-</v>
      </c>
      <c r="DZ443" s="161" t="str" cm="1">
        <f t="array" aca="1" ref="DZ443" ca="1">INDEX(i.rev,$K443,DZ$15)</f>
        <v>-</v>
      </c>
      <c r="EA443" s="161" t="str" cm="1">
        <f t="array" aca="1" ref="EA443" ca="1">INDEX(i.rev,$K443,EA$15)</f>
        <v>-</v>
      </c>
      <c r="EB443" s="161" t="str" cm="1">
        <f t="array" aca="1" ref="EB443" ca="1">INDEX(i.rev,$K443,EB$15)</f>
        <v>-</v>
      </c>
      <c r="EC443" s="161" t="str" cm="1">
        <f t="array" aca="1" ref="EC443" ca="1">INDEX(i.rev,$K443,EC$15)</f>
        <v>-</v>
      </c>
      <c r="ED443" s="161" t="str" cm="1">
        <f t="array" aca="1" ref="ED443" ca="1">INDEX(i.rev,$K443,ED$15)</f>
        <v>-</v>
      </c>
      <c r="EE443" s="161" t="str" cm="1">
        <f t="array" aca="1" ref="EE443" ca="1">INDEX(i.rev,$K443,EE$15)</f>
        <v>-</v>
      </c>
      <c r="EF443" s="161" t="str" cm="1">
        <f t="array" aca="1" ref="EF443" ca="1">INDEX(i.rev,$K443,EF$15)</f>
        <v>-</v>
      </c>
      <c r="EG443" s="161" t="str" cm="1">
        <f t="array" aca="1" ref="EG443" ca="1">INDEX(i.rev,$K443,EG$15)</f>
        <v>-</v>
      </c>
      <c r="EH443" s="10"/>
      <c r="EI443" s="163" t="str">
        <f t="shared" ca="1" si="1531"/>
        <v>-</v>
      </c>
      <c r="EJ443" s="163" t="str">
        <f t="shared" ca="1" si="1531"/>
        <v>-</v>
      </c>
      <c r="EK443" s="163" t="str">
        <f t="shared" ca="1" si="1531"/>
        <v>-</v>
      </c>
      <c r="EL443" s="163" t="str">
        <f t="shared" ca="1" si="1531"/>
        <v>-</v>
      </c>
      <c r="EM443" s="163" t="str">
        <f t="shared" ca="1" si="1531"/>
        <v>-</v>
      </c>
      <c r="EN443" s="163" t="str">
        <f t="shared" ca="1" si="1531"/>
        <v>-</v>
      </c>
      <c r="EO443" s="163" t="str">
        <f t="shared" ca="1" si="1531"/>
        <v>-</v>
      </c>
      <c r="EP443" s="163" t="str">
        <f t="shared" ca="1" si="1531"/>
        <v>-</v>
      </c>
      <c r="EQ443" s="163">
        <f t="shared" ca="1" si="1531"/>
        <v>1</v>
      </c>
      <c r="ER443" s="163">
        <f t="shared" ca="1" si="1531"/>
        <v>1</v>
      </c>
      <c r="ES443" s="163">
        <f t="shared" ca="1" si="1531"/>
        <v>0</v>
      </c>
      <c r="ET443" s="163" t="str">
        <f t="shared" ca="1" si="1531"/>
        <v>-</v>
      </c>
      <c r="EU443" s="163" t="str">
        <f t="shared" ca="1" si="1531"/>
        <v>-</v>
      </c>
      <c r="EV443" s="163" t="str">
        <f t="shared" ca="1" si="1531"/>
        <v>-</v>
      </c>
      <c r="EW443" s="163" t="str">
        <f t="shared" ca="1" si="1531"/>
        <v>-</v>
      </c>
      <c r="EX443" s="163" t="str">
        <f t="shared" ca="1" si="1531"/>
        <v>-</v>
      </c>
      <c r="EY443" s="163" t="str">
        <f t="shared" ca="1" si="1531"/>
        <v>-</v>
      </c>
      <c r="EZ443" s="163" t="str">
        <f t="shared" ca="1" si="1531"/>
        <v>-</v>
      </c>
      <c r="FA443" s="163">
        <f t="shared" ca="1" si="1531"/>
        <v>0</v>
      </c>
      <c r="FB443" s="163" t="str">
        <f t="shared" ca="1" si="1531"/>
        <v>-</v>
      </c>
      <c r="FC443" s="163" t="str">
        <f t="shared" ca="1" si="1531"/>
        <v>-</v>
      </c>
      <c r="FD443" s="163" t="str">
        <f t="shared" ca="1" si="1531"/>
        <v>-</v>
      </c>
      <c r="FE443" s="163" t="str">
        <f t="shared" ca="1" si="1531"/>
        <v>-</v>
      </c>
      <c r="FF443" s="163" t="str">
        <f t="shared" ca="1" si="1531"/>
        <v>-</v>
      </c>
      <c r="FG443" s="163">
        <f t="shared" ca="1" si="1531"/>
        <v>0</v>
      </c>
      <c r="FH443" s="163">
        <f t="shared" ca="1" si="1531"/>
        <v>0</v>
      </c>
      <c r="FI443" s="163">
        <f t="shared" ca="1" si="1531"/>
        <v>0</v>
      </c>
      <c r="FJ443" s="163">
        <f t="shared" ca="1" si="1531"/>
        <v>0</v>
      </c>
      <c r="FK443" s="163">
        <f t="shared" ca="1" si="1531"/>
        <v>0</v>
      </c>
      <c r="FL443" s="163">
        <f t="shared" ca="1" si="1531"/>
        <v>0</v>
      </c>
      <c r="FM443" s="163">
        <f t="shared" ca="1" si="1531"/>
        <v>0</v>
      </c>
      <c r="FN443" s="163" t="str">
        <f t="shared" ca="1" si="1531"/>
        <v>-</v>
      </c>
      <c r="FO443" s="163" t="str">
        <f t="shared" ca="1" si="1531"/>
        <v>-</v>
      </c>
      <c r="FP443" s="163" t="str">
        <f t="shared" ca="1" si="1531"/>
        <v>-</v>
      </c>
      <c r="FQ443" s="163" t="str">
        <f t="shared" ca="1" si="1531"/>
        <v>-</v>
      </c>
      <c r="FR443" s="163" t="str">
        <f t="shared" ca="1" si="1531"/>
        <v>-</v>
      </c>
      <c r="FS443" s="163" t="str">
        <f t="shared" ca="1" si="1531"/>
        <v>-</v>
      </c>
      <c r="FT443" s="163" t="str">
        <f t="shared" ca="1" si="1531"/>
        <v>-</v>
      </c>
      <c r="FU443" s="163" t="str">
        <f t="shared" ca="1" si="1531"/>
        <v>-</v>
      </c>
      <c r="FV443" s="163" t="str">
        <f t="shared" ca="1" si="1531"/>
        <v>-</v>
      </c>
      <c r="FW443" s="163" t="str">
        <f t="shared" ca="1" si="1531"/>
        <v>-</v>
      </c>
      <c r="FX443" s="163" t="str">
        <f t="shared" ca="1" si="1531"/>
        <v>-</v>
      </c>
      <c r="FY443" s="10"/>
      <c r="FZ443" s="163">
        <f t="shared" ca="1" si="1531"/>
        <v>1</v>
      </c>
      <c r="GA443" s="163" t="str">
        <f t="shared" ca="1" si="1531"/>
        <v>-</v>
      </c>
      <c r="GB443" s="163" t="str">
        <f t="shared" ca="1" si="1531"/>
        <v>-</v>
      </c>
      <c r="GC443" s="163" t="str">
        <f t="shared" ca="1" si="1531"/>
        <v>-</v>
      </c>
      <c r="GD443" s="163" t="str">
        <f t="shared" ca="1" si="1484"/>
        <v>-</v>
      </c>
      <c r="GE443" s="163" t="b">
        <f t="shared" ca="1" si="1484"/>
        <v>0</v>
      </c>
      <c r="GF443" s="163" t="str">
        <f t="shared" ca="1" si="1484"/>
        <v>-</v>
      </c>
      <c r="GG443" s="163">
        <f t="shared" ca="1" si="1484"/>
        <v>0</v>
      </c>
      <c r="GH443" s="163" t="str">
        <f t="shared" ca="1" si="1484"/>
        <v>-</v>
      </c>
      <c r="GI443" s="161" cm="1">
        <f t="array" aca="1" ref="GI443" ca="1">INDEX(i.rev,$K443,GI$15)</f>
        <v>1</v>
      </c>
      <c r="GJ443" s="163">
        <f t="shared" ca="1" si="1521"/>
        <v>0</v>
      </c>
      <c r="GK443" s="163">
        <f t="shared" ca="1" si="1521"/>
        <v>1</v>
      </c>
      <c r="GL443" s="163">
        <f t="shared" ca="1" si="1521"/>
        <v>0</v>
      </c>
      <c r="GM443" s="163">
        <f t="shared" ca="1" si="1521"/>
        <v>1</v>
      </c>
      <c r="GN443" s="163">
        <f t="shared" ca="1" si="1521"/>
        <v>1</v>
      </c>
      <c r="GO443" s="163">
        <f t="shared" ca="1" si="1521"/>
        <v>1</v>
      </c>
      <c r="GP443" s="163">
        <f t="shared" ca="1" si="1521"/>
        <v>0</v>
      </c>
      <c r="GQ443" s="163">
        <f t="shared" ca="1" si="1521"/>
        <v>0</v>
      </c>
      <c r="GR443" s="163">
        <f t="shared" ca="1" si="1521"/>
        <v>0</v>
      </c>
      <c r="GS443" s="163">
        <f t="shared" ca="1" si="1521"/>
        <v>0</v>
      </c>
      <c r="GT443" s="163">
        <f t="shared" ca="1" si="1521"/>
        <v>0</v>
      </c>
      <c r="GU443" s="163">
        <f t="shared" ca="1" si="1521"/>
        <v>0</v>
      </c>
      <c r="GV443" s="163">
        <f t="shared" ca="1" si="1521"/>
        <v>0</v>
      </c>
      <c r="GW443" s="163">
        <f t="shared" ca="1" si="1521"/>
        <v>0</v>
      </c>
      <c r="GX443" s="163">
        <f t="shared" ca="1" si="1521"/>
        <v>0</v>
      </c>
      <c r="GY443" s="163">
        <f t="shared" ca="1" si="1521"/>
        <v>0</v>
      </c>
      <c r="GZ443" s="161" cm="1">
        <f t="array" aca="1" ref="GZ443" ca="1">INDEX(i.rev,$K443,GZ$15)</f>
        <v>0</v>
      </c>
      <c r="HA443" s="163">
        <f t="shared" ca="1" si="1446"/>
        <v>0</v>
      </c>
      <c r="HB443" s="161" cm="1">
        <f t="array" aca="1" ref="HB443" ca="1">INDEX(i.rev,$K443,HB$15)</f>
        <v>1</v>
      </c>
      <c r="HC443" s="163">
        <f t="shared" ca="1" si="1525"/>
        <v>0</v>
      </c>
      <c r="HD443" s="163">
        <f t="shared" ca="1" si="1525"/>
        <v>0</v>
      </c>
      <c r="HE443" s="163">
        <f t="shared" ca="1" si="1525"/>
        <v>0</v>
      </c>
      <c r="HF443" s="163">
        <f t="shared" ca="1" si="1525"/>
        <v>0</v>
      </c>
      <c r="HG443" s="163">
        <f t="shared" ca="1" si="1525"/>
        <v>0</v>
      </c>
      <c r="HH443" s="163">
        <f t="shared" ca="1" si="1525"/>
        <v>0</v>
      </c>
      <c r="HI443" s="163">
        <f t="shared" ca="1" si="1525"/>
        <v>0</v>
      </c>
      <c r="HJ443" s="10"/>
      <c r="HK443" s="163" t="str">
        <f t="shared" ca="1" si="1525"/>
        <v>-</v>
      </c>
      <c r="HL443" s="163" t="str">
        <f t="shared" ca="1" si="1525"/>
        <v>-</v>
      </c>
      <c r="HM443" s="163" t="str">
        <f t="shared" ca="1" si="1525"/>
        <v>-</v>
      </c>
      <c r="HN443" s="163" t="str">
        <f t="shared" ca="1" si="1525"/>
        <v>-</v>
      </c>
      <c r="HO443" s="163" t="str">
        <f t="shared" ca="1" si="1525"/>
        <v>-</v>
      </c>
      <c r="HP443" s="161" t="b">
        <f t="shared" ca="1" si="1486"/>
        <v>0</v>
      </c>
      <c r="HQ443" s="161" t="b">
        <f t="shared" ca="1" si="1486"/>
        <v>0</v>
      </c>
      <c r="HR443" s="161" t="b">
        <f t="shared" ca="1" si="1486"/>
        <v>1</v>
      </c>
      <c r="HS443" s="163">
        <f t="shared" ca="1" si="1525"/>
        <v>0</v>
      </c>
      <c r="HT443" s="161">
        <f t="shared" ca="1" si="1487"/>
        <v>1</v>
      </c>
      <c r="HU443" s="161">
        <f t="shared" ca="1" si="1487"/>
        <v>1</v>
      </c>
      <c r="HV443" s="163" t="str">
        <f t="shared" ca="1" si="1525"/>
        <v>-</v>
      </c>
      <c r="HW443" s="163" t="str">
        <f t="shared" ca="1" si="1525"/>
        <v>-</v>
      </c>
      <c r="HX443" s="163" t="str">
        <f t="shared" ca="1" si="1525"/>
        <v>-</v>
      </c>
      <c r="HY443" s="163" t="str">
        <f t="shared" ca="1" si="1525"/>
        <v>-</v>
      </c>
      <c r="HZ443" s="163" t="str">
        <f t="shared" ca="1" si="1525"/>
        <v>-</v>
      </c>
      <c r="IA443" s="163" t="str">
        <f t="shared" ca="1" si="1525"/>
        <v>-</v>
      </c>
      <c r="IB443" s="163" t="str">
        <f t="shared" ca="1" si="1525"/>
        <v>-</v>
      </c>
      <c r="IC443" s="163" t="str">
        <f t="shared" ca="1" si="1525"/>
        <v>-</v>
      </c>
      <c r="ID443" s="163" t="str">
        <f t="shared" ca="1" si="1525"/>
        <v>-</v>
      </c>
      <c r="IE443" s="163" t="b">
        <f t="shared" ca="1" si="1525"/>
        <v>1</v>
      </c>
      <c r="IF443" s="163" t="str">
        <f t="shared" ca="1" si="1525"/>
        <v>-</v>
      </c>
      <c r="IG443" s="163" t="str">
        <f t="shared" ca="1" si="1525"/>
        <v>-</v>
      </c>
      <c r="IH443" s="163" t="str">
        <f t="shared" ca="1" si="1525"/>
        <v>-</v>
      </c>
      <c r="II443" s="163" t="b">
        <f t="shared" ca="1" si="1526"/>
        <v>1</v>
      </c>
      <c r="IJ443" s="163">
        <f t="shared" ca="1" si="1526"/>
        <v>0</v>
      </c>
      <c r="IK443" s="163" t="str">
        <f t="shared" ca="1" si="1526"/>
        <v>-</v>
      </c>
      <c r="IL443" s="163" t="str">
        <f t="shared" ca="1" si="1526"/>
        <v>-</v>
      </c>
      <c r="IM443" s="163" t="str">
        <f t="shared" ca="1" si="1526"/>
        <v>-</v>
      </c>
      <c r="IN443" s="163" t="str">
        <f t="shared" ca="1" si="1526"/>
        <v>-</v>
      </c>
      <c r="IO443" s="163" t="str">
        <f t="shared" ca="1" si="1526"/>
        <v>-</v>
      </c>
      <c r="IP443" s="163">
        <f t="shared" ca="1" si="1526"/>
        <v>0</v>
      </c>
      <c r="IQ443" s="163" t="str">
        <f t="shared" ca="1" si="1526"/>
        <v>-</v>
      </c>
      <c r="IR443" s="163" t="str">
        <f t="shared" ca="1" si="1526"/>
        <v>-</v>
      </c>
      <c r="IS443" s="163" t="str">
        <f t="shared" ca="1" si="1526"/>
        <v>-</v>
      </c>
      <c r="IT443" s="163">
        <f t="shared" ca="1" si="1526"/>
        <v>500</v>
      </c>
      <c r="IU443" s="163">
        <f t="shared" ca="1" si="1526"/>
        <v>500</v>
      </c>
      <c r="IV443" s="163" t="str">
        <f t="shared" ca="1" si="1526"/>
        <v>-</v>
      </c>
      <c r="IW443" s="163" t="str">
        <f t="shared" ca="1" si="1526"/>
        <v>-</v>
      </c>
      <c r="IX443" s="163" t="str">
        <f t="shared" ca="1" si="1526"/>
        <v>-</v>
      </c>
      <c r="IY443" s="163" t="str">
        <f t="shared" ca="1" si="1523"/>
        <v>-</v>
      </c>
      <c r="IZ443" s="163" t="str">
        <f t="shared" ca="1" si="1510"/>
        <v>-</v>
      </c>
      <c r="JA443" s="163" t="str">
        <f t="shared" ca="1" si="1510"/>
        <v>-</v>
      </c>
      <c r="JB443" s="163" t="str">
        <f t="shared" ca="1" si="1510"/>
        <v>-</v>
      </c>
      <c r="JC443" s="163" t="str">
        <f t="shared" ca="1" si="1510"/>
        <v>-</v>
      </c>
      <c r="JD443" s="163" t="str">
        <f t="shared" ca="1" si="1510"/>
        <v>-</v>
      </c>
      <c r="JE443" s="163" t="str">
        <f t="shared" ca="1" si="1510"/>
        <v>-</v>
      </c>
      <c r="JF443" s="163" t="str">
        <f t="shared" ca="1" si="1510"/>
        <v>-</v>
      </c>
      <c r="JG443" s="163" t="str">
        <f t="shared" ca="1" si="1510"/>
        <v>-</v>
      </c>
      <c r="JH443" s="163" t="str">
        <f t="shared" ca="1" si="1510"/>
        <v>-</v>
      </c>
      <c r="JI443" s="163" t="str">
        <f t="shared" ca="1" si="1510"/>
        <v>-</v>
      </c>
      <c r="JJ443" s="163" t="str">
        <f t="shared" ca="1" si="1510"/>
        <v>-</v>
      </c>
      <c r="JK443" s="163" t="str">
        <f t="shared" ca="1" si="1510"/>
        <v>-</v>
      </c>
      <c r="JL443" s="163" t="str">
        <f t="shared" ca="1" si="1510"/>
        <v>-</v>
      </c>
      <c r="JM443" s="163" t="str">
        <f t="shared" ca="1" si="1510"/>
        <v>-</v>
      </c>
      <c r="JN443" s="163" t="str">
        <f t="shared" ca="1" si="1511"/>
        <v>-</v>
      </c>
      <c r="JO443" s="163" t="str">
        <f t="shared" ca="1" si="1511"/>
        <v>-</v>
      </c>
      <c r="JP443" s="163" t="str">
        <f t="shared" ca="1" si="1511"/>
        <v>-</v>
      </c>
      <c r="JQ443" s="163" t="str">
        <f t="shared" ca="1" si="1511"/>
        <v>-</v>
      </c>
      <c r="JR443" s="163" t="str">
        <f t="shared" ca="1" si="1511"/>
        <v>-</v>
      </c>
      <c r="JS443" s="163" t="str">
        <f t="shared" ca="1" si="1510"/>
        <v>-</v>
      </c>
      <c r="JT443" s="163" t="str">
        <f t="shared" ca="1" si="1510"/>
        <v>-</v>
      </c>
      <c r="JU443" s="163" t="str">
        <f t="shared" ca="1" si="1510"/>
        <v>-</v>
      </c>
      <c r="JV443" s="163" t="str">
        <f t="shared" ca="1" si="1510"/>
        <v>-</v>
      </c>
      <c r="JW443" s="163" t="str">
        <f t="shared" ca="1" si="1510"/>
        <v>-</v>
      </c>
      <c r="JX443" s="163" t="str">
        <f t="shared" ca="1" si="1489"/>
        <v>-</v>
      </c>
      <c r="JY443" s="163" t="str">
        <f t="shared" ca="1" si="1527"/>
        <v>-</v>
      </c>
      <c r="JZ443" s="163" t="str">
        <f t="shared" ca="1" si="1527"/>
        <v>-</v>
      </c>
      <c r="KA443" s="163" t="str">
        <f t="shared" ca="1" si="1527"/>
        <v>-</v>
      </c>
      <c r="KB443" s="163" t="str">
        <f t="shared" ca="1" si="1527"/>
        <v>-</v>
      </c>
      <c r="KC443" s="163" t="str">
        <f t="shared" ca="1" si="1527"/>
        <v>-</v>
      </c>
      <c r="KD443" s="163" t="str">
        <f t="shared" ca="1" si="1527"/>
        <v>-</v>
      </c>
      <c r="KE443" s="163" t="str">
        <f t="shared" ca="1" si="1527"/>
        <v>-</v>
      </c>
      <c r="KF443" s="163" t="str">
        <f t="shared" ca="1" si="1527"/>
        <v>-</v>
      </c>
      <c r="KG443" s="163" t="str">
        <f t="shared" ca="1" si="1527"/>
        <v>-</v>
      </c>
      <c r="KH443" s="163" t="str">
        <f t="shared" ca="1" si="1527"/>
        <v>-</v>
      </c>
      <c r="KI443" s="163" t="str">
        <f t="shared" ca="1" si="1527"/>
        <v>-</v>
      </c>
      <c r="KJ443" s="163" t="str">
        <f t="shared" ca="1" si="1527"/>
        <v>-</v>
      </c>
      <c r="KK443" s="163" t="str">
        <f t="shared" ca="1" si="1527"/>
        <v>-</v>
      </c>
      <c r="KL443" s="163" t="str">
        <f t="shared" ca="1" si="1527"/>
        <v>-</v>
      </c>
      <c r="KM443" s="163" t="str">
        <f t="shared" ca="1" si="1527"/>
        <v>-</v>
      </c>
      <c r="KN443" s="163" t="str">
        <f t="shared" ca="1" si="1527"/>
        <v>-</v>
      </c>
      <c r="KO443" s="163" t="str">
        <f t="shared" ca="1" si="1527"/>
        <v>-</v>
      </c>
      <c r="KP443" s="163" t="str">
        <f t="shared" ca="1" si="1527"/>
        <v>-</v>
      </c>
      <c r="KQ443" s="163" t="str">
        <f t="shared" ca="1" si="1527"/>
        <v>-</v>
      </c>
      <c r="KR443" s="163" t="str">
        <f t="shared" ca="1" si="1527"/>
        <v>-</v>
      </c>
      <c r="KS443" s="163" t="str">
        <f t="shared" ca="1" si="1527"/>
        <v>-</v>
      </c>
      <c r="KT443" s="163" t="str">
        <f t="shared" ca="1" si="1527"/>
        <v>-</v>
      </c>
      <c r="KU443" s="163" t="str">
        <f t="shared" ca="1" si="1527"/>
        <v>-</v>
      </c>
      <c r="KV443" s="163" t="str">
        <f t="shared" ca="1" si="1527"/>
        <v>-</v>
      </c>
      <c r="KW443" s="163" t="str">
        <f t="shared" ca="1" si="1527"/>
        <v>-</v>
      </c>
      <c r="KX443" s="163" t="str">
        <f t="shared" ca="1" si="1527"/>
        <v>-</v>
      </c>
      <c r="KY443" s="163" t="str">
        <f t="shared" ca="1" si="1527"/>
        <v>-</v>
      </c>
      <c r="KZ443" s="163" t="str">
        <f t="shared" ca="1" si="1527"/>
        <v>-</v>
      </c>
      <c r="LA443" s="163" t="str">
        <f t="shared" ca="1" si="1527"/>
        <v>-</v>
      </c>
      <c r="LB443" s="163" t="str">
        <f t="shared" ca="1" si="1527"/>
        <v>-</v>
      </c>
      <c r="LC443" s="163" t="str">
        <f t="shared" ca="1" si="1527"/>
        <v>-</v>
      </c>
      <c r="LD443" s="163" t="str">
        <f t="shared" ca="1" si="1527"/>
        <v>-</v>
      </c>
      <c r="LE443" s="163" t="str">
        <f t="shared" ca="1" si="1527"/>
        <v>-</v>
      </c>
      <c r="LF443" s="163" t="str">
        <f t="shared" ca="1" si="1527"/>
        <v>-</v>
      </c>
      <c r="LG443" s="163" t="str">
        <f t="shared" ca="1" si="1527"/>
        <v>-</v>
      </c>
      <c r="LH443" s="163" t="str">
        <f t="shared" ca="1" si="1527"/>
        <v>-</v>
      </c>
      <c r="LI443" s="163" t="str">
        <f t="shared" ca="1" si="1527"/>
        <v>-</v>
      </c>
      <c r="LJ443" s="163" t="str">
        <f t="shared" ca="1" si="1527"/>
        <v>-</v>
      </c>
      <c r="LK443" s="163" t="str">
        <f t="shared" ca="1" si="1527"/>
        <v>-</v>
      </c>
      <c r="LL443" s="163" t="str">
        <f t="shared" ca="1" si="1527"/>
        <v>-</v>
      </c>
      <c r="LM443" s="163" t="str">
        <f t="shared" ca="1" si="1527"/>
        <v>-</v>
      </c>
      <c r="LN443" s="163" t="str">
        <f t="shared" ca="1" si="1527"/>
        <v>-</v>
      </c>
      <c r="LO443" s="163" t="str">
        <f t="shared" ca="1" si="1489"/>
        <v>-</v>
      </c>
      <c r="LP443" s="163" t="str">
        <f t="shared" ca="1" si="1489"/>
        <v>-</v>
      </c>
      <c r="LQ443" s="163" t="str">
        <f t="shared" ca="1" si="1489"/>
        <v>-</v>
      </c>
      <c r="LR443" s="163" t="str">
        <f t="shared" ca="1" si="1489"/>
        <v>-</v>
      </c>
      <c r="LS443" s="163" t="str">
        <f t="shared" ca="1" si="1489"/>
        <v>-</v>
      </c>
      <c r="LT443" s="163" t="str">
        <f t="shared" ca="1" si="1489"/>
        <v>-</v>
      </c>
      <c r="LU443" s="163" t="str">
        <f t="shared" ca="1" si="1489"/>
        <v>-</v>
      </c>
      <c r="LV443" s="163" t="str">
        <f t="shared" ref="LV443:LX443" ca="1" si="1532">OFFSET(LV$5,$B443,0)</f>
        <v>-</v>
      </c>
      <c r="LW443" s="163" t="str">
        <f t="shared" ca="1" si="1532"/>
        <v>-</v>
      </c>
      <c r="LX443" s="163" t="str">
        <f t="shared" ca="1" si="1532"/>
        <v>-</v>
      </c>
      <c r="LY443" s="10"/>
      <c r="LZ443" s="161">
        <f t="shared" ca="1" si="1455"/>
        <v>4.4999999999999998E-2</v>
      </c>
      <c r="MA443" s="161">
        <f t="shared" ca="1" si="1456"/>
        <v>4.4999999999999998E-2</v>
      </c>
      <c r="MB443" s="163">
        <f t="shared" ca="1" si="1524"/>
        <v>1</v>
      </c>
      <c r="MC443" s="163">
        <f t="shared" ca="1" si="1524"/>
        <v>0</v>
      </c>
      <c r="MD443" s="163">
        <f t="shared" ca="1" si="1524"/>
        <v>1</v>
      </c>
      <c r="ME443" s="163">
        <f t="shared" ca="1" si="1524"/>
        <v>1</v>
      </c>
      <c r="MF443" s="163">
        <f t="shared" ca="1" si="1524"/>
        <v>0</v>
      </c>
      <c r="MG443" s="163">
        <f t="shared" ca="1" si="1524"/>
        <v>70</v>
      </c>
      <c r="MH443" s="163">
        <f t="shared" ca="1" si="1524"/>
        <v>50</v>
      </c>
      <c r="MI443" s="163">
        <f t="shared" ca="1" si="1524"/>
        <v>85</v>
      </c>
      <c r="MJ443" s="163">
        <f t="shared" ca="1" si="1524"/>
        <v>50</v>
      </c>
      <c r="MK443" s="161">
        <f t="shared" ca="1" si="1458"/>
        <v>1</v>
      </c>
      <c r="ML443" s="161">
        <f t="shared" ca="1" si="1459"/>
        <v>1</v>
      </c>
      <c r="MM443" s="161">
        <f t="shared" ca="1" si="1460"/>
        <v>1</v>
      </c>
      <c r="MN443" s="161">
        <f t="shared" ca="1" si="1461"/>
        <v>1</v>
      </c>
      <c r="MO443" s="161">
        <f t="shared" ca="1" si="1461"/>
        <v>1</v>
      </c>
      <c r="MP443" s="163">
        <f t="shared" ca="1" si="1524"/>
        <v>1</v>
      </c>
      <c r="MQ443" s="10"/>
      <c r="MR443" s="163">
        <f t="shared" ca="1" si="1524"/>
        <v>1</v>
      </c>
      <c r="MS443" s="161">
        <f t="shared" ca="1" si="1462"/>
        <v>1</v>
      </c>
      <c r="MT443" s="163">
        <f t="shared" ca="1" si="1524"/>
        <v>0.75</v>
      </c>
      <c r="MU443" s="163">
        <f t="shared" ca="1" si="1524"/>
        <v>0.8</v>
      </c>
      <c r="MV443" s="163">
        <f t="shared" ca="1" si="1524"/>
        <v>0.82499999999999996</v>
      </c>
      <c r="MW443" s="163">
        <f t="shared" ca="1" si="1524"/>
        <v>0.875</v>
      </c>
      <c r="MX443" s="163">
        <f t="shared" ca="1" si="1524"/>
        <v>0.9</v>
      </c>
      <c r="MY443" s="163">
        <f t="shared" ca="1" si="1528"/>
        <v>0.75</v>
      </c>
      <c r="MZ443" s="163">
        <f t="shared" ca="1" si="1528"/>
        <v>0.78142857142857147</v>
      </c>
      <c r="NA443" s="163">
        <f t="shared" ca="1" si="1528"/>
        <v>0.82499999999999996</v>
      </c>
      <c r="NB443" s="163">
        <f t="shared" ca="1" si="1528"/>
        <v>0.875</v>
      </c>
      <c r="NC443" s="163">
        <f t="shared" ca="1" si="1528"/>
        <v>0.9</v>
      </c>
      <c r="ND443" s="163">
        <f t="shared" ca="1" si="1528"/>
        <v>0.9</v>
      </c>
      <c r="NE443" s="163">
        <f t="shared" ca="1" si="1528"/>
        <v>0.75</v>
      </c>
      <c r="NF443" s="163">
        <f t="shared" ca="1" si="1528"/>
        <v>0.78142857142857147</v>
      </c>
      <c r="NG443" s="163">
        <f t="shared" ca="1" si="1528"/>
        <v>0.82499999999999996</v>
      </c>
      <c r="NH443" s="163">
        <f t="shared" ca="1" si="1528"/>
        <v>0.875</v>
      </c>
      <c r="NI443" s="163">
        <f t="shared" ca="1" si="1528"/>
        <v>0.9</v>
      </c>
      <c r="NJ443" s="163">
        <f t="shared" ca="1" si="1528"/>
        <v>0.9</v>
      </c>
      <c r="NK443" s="163">
        <f t="shared" ca="1" si="1528"/>
        <v>0.75</v>
      </c>
      <c r="NL443" s="163">
        <f t="shared" ca="1" si="1528"/>
        <v>0.78142857142857147</v>
      </c>
      <c r="NM443" s="163">
        <f t="shared" ca="1" si="1528"/>
        <v>0.82499999999999996</v>
      </c>
      <c r="NN443" s="163">
        <f t="shared" ca="1" si="1528"/>
        <v>0.875</v>
      </c>
      <c r="NO443" s="163">
        <f t="shared" ca="1" si="1528"/>
        <v>0.9</v>
      </c>
      <c r="NP443" s="163">
        <f t="shared" ca="1" si="1528"/>
        <v>0.9</v>
      </c>
      <c r="NQ443" s="163">
        <f t="shared" ca="1" si="1528"/>
        <v>0.75</v>
      </c>
      <c r="NR443" s="163">
        <f t="shared" ca="1" si="1528"/>
        <v>0.78142857142857147</v>
      </c>
      <c r="NS443" s="163">
        <f t="shared" ca="1" si="1528"/>
        <v>0.82499999999999996</v>
      </c>
      <c r="NT443" s="163">
        <f t="shared" ca="1" si="1528"/>
        <v>0.875</v>
      </c>
      <c r="NU443" s="163">
        <f t="shared" ca="1" si="1528"/>
        <v>0.9</v>
      </c>
      <c r="NV443" s="163">
        <f t="shared" ca="1" si="1528"/>
        <v>0.9</v>
      </c>
      <c r="NW443" s="163">
        <f t="shared" ca="1" si="1528"/>
        <v>0.75</v>
      </c>
      <c r="NX443" s="163">
        <f t="shared" ca="1" si="1528"/>
        <v>0.78142857142857147</v>
      </c>
      <c r="NY443" s="163">
        <f t="shared" ca="1" si="1528"/>
        <v>0.82499999999999996</v>
      </c>
      <c r="NZ443" s="163">
        <f t="shared" ca="1" si="1528"/>
        <v>0.875</v>
      </c>
      <c r="OA443" s="163">
        <f t="shared" ca="1" si="1528"/>
        <v>0.9</v>
      </c>
      <c r="OB443" s="163">
        <f t="shared" ca="1" si="1528"/>
        <v>0.9</v>
      </c>
      <c r="OC443" s="163">
        <f t="shared" ca="1" si="1528"/>
        <v>0.75</v>
      </c>
      <c r="OD443" s="163">
        <f t="shared" ca="1" si="1528"/>
        <v>0.78142857142857147</v>
      </c>
      <c r="OE443" s="163">
        <f t="shared" ca="1" si="1528"/>
        <v>0.82499999999999996</v>
      </c>
      <c r="OF443" s="163">
        <f t="shared" ca="1" si="1528"/>
        <v>0.875</v>
      </c>
      <c r="OG443" s="163">
        <f t="shared" ca="1" si="1528"/>
        <v>0.9</v>
      </c>
      <c r="OH443" s="163">
        <f t="shared" ca="1" si="1528"/>
        <v>0.9</v>
      </c>
      <c r="OI443" s="163">
        <f t="shared" ca="1" si="1528"/>
        <v>0.75</v>
      </c>
      <c r="OJ443" s="163">
        <f t="shared" ca="1" si="1528"/>
        <v>0.76904761904761909</v>
      </c>
      <c r="OK443" s="163">
        <f t="shared" ca="1" si="1528"/>
        <v>0.82000000000000006</v>
      </c>
      <c r="OL443" s="163">
        <f t="shared" ca="1" si="1528"/>
        <v>0.875</v>
      </c>
      <c r="OM443" s="163">
        <f t="shared" ca="1" si="1528"/>
        <v>0.9</v>
      </c>
      <c r="ON443" s="163">
        <f t="shared" ca="1" si="1528"/>
        <v>0.90000000000000013</v>
      </c>
      <c r="OO443" s="163">
        <f t="shared" ca="1" si="1528"/>
        <v>0.75</v>
      </c>
      <c r="OP443" s="163">
        <f t="shared" ca="1" si="1528"/>
        <v>0.76904761904761909</v>
      </c>
      <c r="OQ443" s="163">
        <f t="shared" ca="1" si="1528"/>
        <v>0.82000000000000006</v>
      </c>
      <c r="OR443" s="163">
        <f t="shared" ca="1" si="1528"/>
        <v>0.875</v>
      </c>
      <c r="OS443" s="163">
        <f t="shared" ca="1" si="1528"/>
        <v>0.9</v>
      </c>
      <c r="OT443" s="163">
        <f t="shared" ca="1" si="1528"/>
        <v>0.9</v>
      </c>
      <c r="OU443" s="163">
        <f t="shared" ca="1" si="1515"/>
        <v>0.875</v>
      </c>
      <c r="OV443" s="161">
        <f t="shared" si="1464"/>
        <v>1</v>
      </c>
      <c r="OW443" s="161">
        <f t="shared" ca="1" si="1465"/>
        <v>1</v>
      </c>
      <c r="OX443" s="161" t="str">
        <f t="shared" ca="1" si="1466"/>
        <v>-</v>
      </c>
      <c r="OY443" s="163" t="str">
        <f t="shared" ca="1" si="1467"/>
        <v>-</v>
      </c>
      <c r="OZ443" s="161" t="str">
        <f t="shared" ca="1" si="1468"/>
        <v>-</v>
      </c>
      <c r="PA443" s="161" t="str">
        <f t="shared" ca="1" si="1469"/>
        <v>-</v>
      </c>
      <c r="PB443" s="163">
        <f t="shared" ca="1" si="1524"/>
        <v>0</v>
      </c>
      <c r="PC443" s="27">
        <v>0</v>
      </c>
    </row>
    <row r="444" spans="1:419" s="143" customFormat="1" hidden="1" outlineLevel="1">
      <c r="A444" s="121">
        <f t="shared" si="14"/>
        <v>439</v>
      </c>
      <c r="B444" s="121">
        <f t="shared" si="1520"/>
        <v>13</v>
      </c>
      <c r="C444" s="143">
        <f t="shared" si="1476"/>
        <v>1002</v>
      </c>
      <c r="D444" s="143" t="s">
        <v>884</v>
      </c>
      <c r="E444" s="143" t="b">
        <f t="shared" si="1430"/>
        <v>0</v>
      </c>
      <c r="F444" s="143" t="b">
        <v>0</v>
      </c>
      <c r="G444" s="143" t="b">
        <f t="shared" si="1471"/>
        <v>0</v>
      </c>
      <c r="H444" s="139">
        <f t="shared" ca="1" si="1529"/>
        <v>3</v>
      </c>
      <c r="I444" s="32">
        <v>3</v>
      </c>
      <c r="J444" s="32">
        <v>4</v>
      </c>
      <c r="K444" s="139">
        <f t="shared" ca="1" si="1529"/>
        <v>1</v>
      </c>
      <c r="L444" s="139">
        <f t="shared" ca="1" si="1529"/>
        <v>1</v>
      </c>
      <c r="M444" s="139">
        <f t="shared" ca="1" si="1529"/>
        <v>1</v>
      </c>
      <c r="N444" s="139">
        <f t="shared" ca="1" si="1529"/>
        <v>1</v>
      </c>
      <c r="O444" s="139">
        <f t="shared" ca="1" si="1529"/>
        <v>1</v>
      </c>
      <c r="P444" s="139">
        <f t="shared" ca="1" si="1529"/>
        <v>1</v>
      </c>
      <c r="Q444" s="139">
        <f t="shared" ca="1" si="1529"/>
        <v>1</v>
      </c>
      <c r="R444" s="139">
        <f t="shared" ca="1" si="1529"/>
        <v>2</v>
      </c>
      <c r="S444" s="139">
        <v>3</v>
      </c>
      <c r="T444" s="139">
        <v>3</v>
      </c>
      <c r="U444" s="139">
        <v>3</v>
      </c>
      <c r="V444" s="139">
        <v>3</v>
      </c>
      <c r="W444" s="32">
        <v>3</v>
      </c>
      <c r="X444" s="139">
        <f t="shared" ca="1" si="1529"/>
        <v>1</v>
      </c>
      <c r="Y444" s="139">
        <f t="shared" ca="1" si="1529"/>
        <v>1</v>
      </c>
      <c r="Z444" s="139">
        <f t="shared" ca="1" si="1529"/>
        <v>1</v>
      </c>
      <c r="AA444" s="139">
        <f t="shared" ca="1" si="1529"/>
        <v>1</v>
      </c>
      <c r="AB444" s="139">
        <f t="shared" ca="1" si="1529"/>
        <v>1</v>
      </c>
      <c r="AC444" s="139">
        <f t="shared" ca="1" si="1529"/>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00027 Yield SQ RiskCRRA-low CropgrazeFALSE Yield1.15 (F33N11)</v>
      </c>
      <c r="AF444" s="10" t="str">
        <f ca="1">IF(COUNTIF(AE$5:AE444,AE444)=1,"-","Dup")</f>
        <v>-</v>
      </c>
      <c r="AG444" s="10"/>
      <c r="AH444" s="163" t="str">
        <f t="shared" ca="1" si="1482"/>
        <v>-</v>
      </c>
      <c r="AI444" s="163" t="str">
        <f t="shared" ca="1" si="1482"/>
        <v>-</v>
      </c>
      <c r="AJ444" s="163" t="str">
        <f t="shared" ca="1" si="1482"/>
        <v>-</v>
      </c>
      <c r="AK444" s="163" t="str">
        <f t="shared" ca="1" si="1482"/>
        <v>-</v>
      </c>
      <c r="AL444" s="163" t="str">
        <f t="shared" ca="1" si="1482"/>
        <v>-</v>
      </c>
      <c r="AM444" s="163" t="b">
        <f t="shared" ca="1" si="1482"/>
        <v>1</v>
      </c>
      <c r="AN444" s="10"/>
      <c r="AO444" s="161" t="b">
        <f t="shared" si="1483"/>
        <v>0</v>
      </c>
      <c r="AP444" s="161">
        <f t="shared" si="1483"/>
        <v>2</v>
      </c>
      <c r="AQ444" s="161" t="b">
        <f t="shared" si="1483"/>
        <v>0</v>
      </c>
      <c r="AR444" s="161" t="b">
        <f t="shared" si="1483"/>
        <v>1</v>
      </c>
      <c r="AS444" s="161" t="b">
        <f t="shared" si="1483"/>
        <v>1</v>
      </c>
      <c r="AT444" s="161" t="b">
        <f t="shared" si="1483"/>
        <v>0</v>
      </c>
      <c r="AU444" s="161">
        <f t="shared" ca="1" si="1433"/>
        <v>0</v>
      </c>
      <c r="AV444" s="161" t="b">
        <f t="shared" si="1517"/>
        <v>1</v>
      </c>
      <c r="AW444" s="161" t="b">
        <f t="shared" si="1517"/>
        <v>1</v>
      </c>
      <c r="AX444" s="161">
        <f t="shared" si="1517"/>
        <v>2</v>
      </c>
      <c r="AY444" s="161" t="str">
        <f t="shared" si="1517"/>
        <v>-</v>
      </c>
      <c r="AZ444" s="161">
        <f t="shared" si="1517"/>
        <v>0.3</v>
      </c>
      <c r="BA444" s="10"/>
      <c r="BB444" s="161" t="b">
        <f t="shared" si="1435"/>
        <v>1</v>
      </c>
      <c r="BC444" s="163" t="b">
        <f t="shared" ca="1" si="1436"/>
        <v>1</v>
      </c>
      <c r="BD444" s="163" t="b">
        <f t="shared" ca="1" si="1436"/>
        <v>1</v>
      </c>
      <c r="BE444" s="162">
        <f t="shared" ca="1" si="1437"/>
        <v>3210</v>
      </c>
      <c r="BF444" s="163" t="str">
        <f t="shared" ca="1" si="1505"/>
        <v>-</v>
      </c>
      <c r="BG444" s="163" t="str">
        <f t="shared" ca="1" si="1505"/>
        <v>-</v>
      </c>
      <c r="BH444" s="163" t="str">
        <f t="shared" ca="1" si="1505"/>
        <v>-</v>
      </c>
      <c r="BI444" s="163" t="str">
        <f t="shared" ca="1" si="1505"/>
        <v>-</v>
      </c>
      <c r="BJ444" s="163" t="str">
        <f t="shared" ca="1" si="1505"/>
        <v>-</v>
      </c>
      <c r="BK444" s="163">
        <f t="shared" ca="1" si="1505"/>
        <v>1</v>
      </c>
      <c r="BL444" s="163">
        <f t="shared" ca="1" si="1505"/>
        <v>1</v>
      </c>
      <c r="BM444" s="163" t="str">
        <f t="shared" ca="1" si="1505"/>
        <v>-</v>
      </c>
      <c r="BN444" s="163" t="str">
        <f t="shared" ca="1" si="1505"/>
        <v>-</v>
      </c>
      <c r="BO444" s="163" t="b">
        <f t="shared" ca="1" si="1439"/>
        <v>0</v>
      </c>
      <c r="BP444" s="163" t="b">
        <f t="shared" ca="1" si="1439"/>
        <v>0</v>
      </c>
      <c r="BQ444" s="163" t="b">
        <f t="shared" ca="1" si="1439"/>
        <v>0</v>
      </c>
      <c r="BR444" s="163" t="b">
        <f t="shared" ca="1" si="1439"/>
        <v>0</v>
      </c>
      <c r="BS444" s="163" t="b">
        <f t="shared" ca="1" si="1439"/>
        <v>0</v>
      </c>
      <c r="BT444" s="163" t="b">
        <f t="shared" ca="1" si="1439"/>
        <v>0</v>
      </c>
      <c r="BU444" s="163" t="b">
        <f t="shared" ca="1" si="1439"/>
        <v>0</v>
      </c>
      <c r="BV444" s="163" t="b">
        <f t="shared" ca="1" si="1439"/>
        <v>0</v>
      </c>
      <c r="BW444" s="163" t="b">
        <f t="shared" ca="1" si="1439"/>
        <v>0</v>
      </c>
      <c r="BX444" s="163" t="str">
        <f t="shared" ca="1" si="1507"/>
        <v>-</v>
      </c>
      <c r="BY444" s="163" t="str">
        <f t="shared" ca="1" si="1508"/>
        <v>-</v>
      </c>
      <c r="BZ444" s="163" t="str">
        <f t="shared" ca="1" si="1508"/>
        <v>-</v>
      </c>
      <c r="CA444" s="163" t="str">
        <f t="shared" ca="1" si="1508"/>
        <v>-</v>
      </c>
      <c r="CB444" s="163" t="str">
        <f t="shared" ca="1" si="1508"/>
        <v>-</v>
      </c>
      <c r="CC444" s="163" t="str">
        <f t="shared" ca="1" si="1508"/>
        <v>-</v>
      </c>
      <c r="CD444" s="163" t="str">
        <f t="shared" ca="1" si="1508"/>
        <v>-</v>
      </c>
      <c r="CE444" s="163" t="str">
        <f t="shared" ca="1" si="1508"/>
        <v>-</v>
      </c>
      <c r="CF444" s="163" t="str">
        <f t="shared" ca="1" si="1508"/>
        <v>-</v>
      </c>
      <c r="CG444" s="163" t="str">
        <f t="shared" ca="1" si="1507"/>
        <v>-</v>
      </c>
      <c r="CH444" s="163" t="str">
        <f t="shared" ca="1" si="1507"/>
        <v>-</v>
      </c>
      <c r="CI444" s="163" t="str">
        <f t="shared" ca="1" si="1507"/>
        <v>-</v>
      </c>
      <c r="CJ444" s="163" t="str">
        <f t="shared" ca="1" si="1507"/>
        <v>-</v>
      </c>
      <c r="CK444" s="163" t="str">
        <f t="shared" ca="1" si="1507"/>
        <v>-</v>
      </c>
      <c r="CL444" s="163" t="str">
        <f t="shared" ca="1" si="1507"/>
        <v>-</v>
      </c>
      <c r="CM444" s="163" t="str">
        <f t="shared" ca="1" si="1507"/>
        <v>-</v>
      </c>
      <c r="CN444" s="163" t="str">
        <f t="shared" ca="1" si="1507"/>
        <v>-</v>
      </c>
      <c r="CO444" s="163" t="str">
        <f t="shared" ca="1" si="1507"/>
        <v>-</v>
      </c>
      <c r="CP444" s="163" t="str">
        <f t="shared" ca="1" si="1507"/>
        <v>-</v>
      </c>
      <c r="CQ444" s="163" t="str">
        <f t="shared" ca="1" si="1507"/>
        <v>-</v>
      </c>
      <c r="CR444" s="163" t="str">
        <f t="shared" ca="1" si="1507"/>
        <v>-</v>
      </c>
      <c r="CS444" s="163" t="str">
        <f t="shared" ca="1" si="1507"/>
        <v>-</v>
      </c>
      <c r="CT444" s="163" t="str">
        <f t="shared" ca="1" si="1507"/>
        <v>-</v>
      </c>
      <c r="CU444" s="163" t="str">
        <f t="shared" ca="1" si="1530"/>
        <v>-</v>
      </c>
      <c r="CV444" s="163" t="str">
        <f t="shared" ca="1" si="1530"/>
        <v>-</v>
      </c>
      <c r="CW444" s="163" t="str">
        <f t="shared" ca="1" si="1530"/>
        <v>-</v>
      </c>
      <c r="CX444" s="163" t="str">
        <f t="shared" ca="1" si="1530"/>
        <v>-</v>
      </c>
      <c r="CY444" s="163" t="str">
        <f t="shared" ca="1" si="1530"/>
        <v>-</v>
      </c>
      <c r="CZ444" s="163" t="str">
        <f t="shared" ca="1" si="1530"/>
        <v>-</v>
      </c>
      <c r="DA444" s="163" t="str">
        <f t="shared" ca="1" si="1530"/>
        <v>-</v>
      </c>
      <c r="DB444" s="163" t="str">
        <f t="shared" ca="1" si="1530"/>
        <v>-</v>
      </c>
      <c r="DC444" s="163" t="str">
        <f t="shared" ca="1" si="1507"/>
        <v>-</v>
      </c>
      <c r="DD444" s="163" t="str">
        <f t="shared" ca="1" si="1509"/>
        <v>-</v>
      </c>
      <c r="DE444" s="163" t="str">
        <f t="shared" ca="1" si="1509"/>
        <v>-</v>
      </c>
      <c r="DF444" s="163" t="str">
        <f t="shared" ca="1" si="1509"/>
        <v>-</v>
      </c>
      <c r="DG444" s="163" t="str">
        <f t="shared" ca="1" si="1509"/>
        <v>-</v>
      </c>
      <c r="DH444" s="163" t="str">
        <f t="shared" ca="1" si="1509"/>
        <v>-</v>
      </c>
      <c r="DI444" s="163" t="str">
        <f t="shared" ca="1" si="1509"/>
        <v>-</v>
      </c>
      <c r="DJ444" s="163" t="str">
        <f t="shared" ca="1" si="1509"/>
        <v>-</v>
      </c>
      <c r="DK444" s="163" t="str">
        <f t="shared" ca="1" si="1509"/>
        <v>-</v>
      </c>
      <c r="DL444" s="10"/>
      <c r="DM444" s="163" t="str">
        <f t="shared" ca="1" si="1505"/>
        <v>-</v>
      </c>
      <c r="DN444" s="163" t="str">
        <f t="shared" ca="1" si="1505"/>
        <v>-</v>
      </c>
      <c r="DO444" s="163" t="str">
        <f t="shared" ca="1" si="1505"/>
        <v>-</v>
      </c>
      <c r="DP444" s="163" t="str">
        <f t="shared" ca="1" si="1505"/>
        <v>-</v>
      </c>
      <c r="DQ444" s="163" t="str">
        <f t="shared" ca="1" si="1505"/>
        <v>-</v>
      </c>
      <c r="DR444" s="163" t="str">
        <f t="shared" ca="1" si="1505"/>
        <v>-</v>
      </c>
      <c r="DS444" s="163" t="str">
        <f t="shared" ref="DS444:DW444" ca="1" si="1533">OFFSET(DS$5,$B444,0)</f>
        <v>-</v>
      </c>
      <c r="DT444" s="163" t="str">
        <f t="shared" ca="1" si="1533"/>
        <v>-</v>
      </c>
      <c r="DU444" s="163" t="str">
        <f t="shared" ca="1" si="1533"/>
        <v>-</v>
      </c>
      <c r="DV444" s="163" t="str">
        <f t="shared" ca="1" si="1533"/>
        <v>-</v>
      </c>
      <c r="DW444" s="163" t="str">
        <f t="shared" ca="1" si="1533"/>
        <v>-</v>
      </c>
      <c r="DX444" s="161" t="str" cm="1">
        <f t="array" aca="1" ref="DX444" ca="1">INDEX(i.rev,$K444,DX$15)</f>
        <v>-</v>
      </c>
      <c r="DY444" s="161" t="str" cm="1">
        <f t="array" aca="1" ref="DY444" ca="1">INDEX(i.rev,$K444,DY$15)</f>
        <v>-</v>
      </c>
      <c r="DZ444" s="161" t="str" cm="1">
        <f t="array" aca="1" ref="DZ444" ca="1">INDEX(i.rev,$K444,DZ$15)</f>
        <v>-</v>
      </c>
      <c r="EA444" s="161" t="str" cm="1">
        <f t="array" aca="1" ref="EA444" ca="1">INDEX(i.rev,$K444,EA$15)</f>
        <v>-</v>
      </c>
      <c r="EB444" s="161" t="str" cm="1">
        <f t="array" aca="1" ref="EB444" ca="1">INDEX(i.rev,$K444,EB$15)</f>
        <v>-</v>
      </c>
      <c r="EC444" s="161" t="str" cm="1">
        <f t="array" aca="1" ref="EC444" ca="1">INDEX(i.rev,$K444,EC$15)</f>
        <v>-</v>
      </c>
      <c r="ED444" s="161" t="str" cm="1">
        <f t="array" aca="1" ref="ED444" ca="1">INDEX(i.rev,$K444,ED$15)</f>
        <v>-</v>
      </c>
      <c r="EE444" s="161" t="str" cm="1">
        <f t="array" aca="1" ref="EE444" ca="1">INDEX(i.rev,$K444,EE$15)</f>
        <v>-</v>
      </c>
      <c r="EF444" s="161" t="str" cm="1">
        <f t="array" aca="1" ref="EF444" ca="1">INDEX(i.rev,$K444,EF$15)</f>
        <v>-</v>
      </c>
      <c r="EG444" s="161" t="str" cm="1">
        <f t="array" aca="1" ref="EG444" ca="1">INDEX(i.rev,$K444,EG$15)</f>
        <v>-</v>
      </c>
      <c r="EH444" s="10"/>
      <c r="EI444" s="163" t="str">
        <f t="shared" ca="1" si="1531"/>
        <v>-</v>
      </c>
      <c r="EJ444" s="163" t="str">
        <f t="shared" ca="1" si="1531"/>
        <v>-</v>
      </c>
      <c r="EK444" s="163" t="str">
        <f t="shared" ca="1" si="1531"/>
        <v>-</v>
      </c>
      <c r="EL444" s="163" t="str">
        <f t="shared" ca="1" si="1531"/>
        <v>-</v>
      </c>
      <c r="EM444" s="163" t="str">
        <f t="shared" ca="1" si="1531"/>
        <v>-</v>
      </c>
      <c r="EN444" s="163" t="str">
        <f t="shared" ca="1" si="1531"/>
        <v>-</v>
      </c>
      <c r="EO444" s="163" t="str">
        <f t="shared" ca="1" si="1531"/>
        <v>-</v>
      </c>
      <c r="EP444" s="163" t="str">
        <f t="shared" ca="1" si="1531"/>
        <v>-</v>
      </c>
      <c r="EQ444" s="163">
        <f t="shared" ca="1" si="1531"/>
        <v>1</v>
      </c>
      <c r="ER444" s="163">
        <f t="shared" ca="1" si="1531"/>
        <v>1</v>
      </c>
      <c r="ES444" s="163">
        <f t="shared" ca="1" si="1531"/>
        <v>0</v>
      </c>
      <c r="ET444" s="163" t="str">
        <f t="shared" ca="1" si="1531"/>
        <v>-</v>
      </c>
      <c r="EU444" s="163" t="str">
        <f t="shared" ca="1" si="1531"/>
        <v>-</v>
      </c>
      <c r="EV444" s="163" t="str">
        <f t="shared" ca="1" si="1531"/>
        <v>-</v>
      </c>
      <c r="EW444" s="163" t="str">
        <f t="shared" ca="1" si="1531"/>
        <v>-</v>
      </c>
      <c r="EX444" s="163" t="str">
        <f t="shared" ca="1" si="1531"/>
        <v>-</v>
      </c>
      <c r="EY444" s="163" t="str">
        <f t="shared" ca="1" si="1531"/>
        <v>-</v>
      </c>
      <c r="EZ444" s="163" t="str">
        <f t="shared" ca="1" si="1531"/>
        <v>-</v>
      </c>
      <c r="FA444" s="163">
        <f t="shared" ca="1" si="1531"/>
        <v>0</v>
      </c>
      <c r="FB444" s="163" t="str">
        <f t="shared" ca="1" si="1531"/>
        <v>-</v>
      </c>
      <c r="FC444" s="163" t="str">
        <f t="shared" ca="1" si="1531"/>
        <v>-</v>
      </c>
      <c r="FD444" s="163" t="str">
        <f t="shared" ca="1" si="1531"/>
        <v>-</v>
      </c>
      <c r="FE444" s="163" t="str">
        <f t="shared" ca="1" si="1531"/>
        <v>-</v>
      </c>
      <c r="FF444" s="163" t="str">
        <f t="shared" ca="1" si="1531"/>
        <v>-</v>
      </c>
      <c r="FG444" s="163">
        <f t="shared" ca="1" si="1531"/>
        <v>0</v>
      </c>
      <c r="FH444" s="163">
        <f t="shared" ca="1" si="1531"/>
        <v>0</v>
      </c>
      <c r="FI444" s="163">
        <f t="shared" ca="1" si="1531"/>
        <v>0</v>
      </c>
      <c r="FJ444" s="163">
        <f t="shared" ca="1" si="1531"/>
        <v>0</v>
      </c>
      <c r="FK444" s="163">
        <f t="shared" ca="1" si="1531"/>
        <v>0</v>
      </c>
      <c r="FL444" s="163">
        <f t="shared" ca="1" si="1531"/>
        <v>0</v>
      </c>
      <c r="FM444" s="163">
        <f t="shared" ca="1" si="1531"/>
        <v>0</v>
      </c>
      <c r="FN444" s="163" t="str">
        <f t="shared" ca="1" si="1531"/>
        <v>-</v>
      </c>
      <c r="FO444" s="163" t="str">
        <f t="shared" ca="1" si="1531"/>
        <v>-</v>
      </c>
      <c r="FP444" s="163" t="str">
        <f t="shared" ca="1" si="1531"/>
        <v>-</v>
      </c>
      <c r="FQ444" s="163" t="str">
        <f t="shared" ca="1" si="1531"/>
        <v>-</v>
      </c>
      <c r="FR444" s="163" t="str">
        <f t="shared" ca="1" si="1531"/>
        <v>-</v>
      </c>
      <c r="FS444" s="163" t="str">
        <f t="shared" ca="1" si="1531"/>
        <v>-</v>
      </c>
      <c r="FT444" s="163" t="str">
        <f t="shared" ca="1" si="1531"/>
        <v>-</v>
      </c>
      <c r="FU444" s="163" t="str">
        <f t="shared" ca="1" si="1531"/>
        <v>-</v>
      </c>
      <c r="FV444" s="163" t="str">
        <f t="shared" ca="1" si="1531"/>
        <v>-</v>
      </c>
      <c r="FW444" s="163" t="str">
        <f t="shared" ca="1" si="1531"/>
        <v>-</v>
      </c>
      <c r="FX444" s="163" t="str">
        <f t="shared" ca="1" si="1531"/>
        <v>-</v>
      </c>
      <c r="FY444" s="10"/>
      <c r="FZ444" s="163">
        <f t="shared" ca="1" si="1531"/>
        <v>1</v>
      </c>
      <c r="GA444" s="163" t="str">
        <f t="shared" ca="1" si="1531"/>
        <v>-</v>
      </c>
      <c r="GB444" s="163" t="str">
        <f t="shared" ca="1" si="1531"/>
        <v>-</v>
      </c>
      <c r="GC444" s="163" t="str">
        <f t="shared" ca="1" si="1531"/>
        <v>-</v>
      </c>
      <c r="GD444" s="163" t="str">
        <f t="shared" ca="1" si="1484"/>
        <v>-</v>
      </c>
      <c r="GE444" s="163" t="b">
        <f t="shared" ca="1" si="1484"/>
        <v>0</v>
      </c>
      <c r="GF444" s="163" t="str">
        <f t="shared" ca="1" si="1484"/>
        <v>-</v>
      </c>
      <c r="GG444" s="163">
        <f t="shared" ca="1" si="1484"/>
        <v>0</v>
      </c>
      <c r="GH444" s="163" t="str">
        <f t="shared" ca="1" si="1484"/>
        <v>-</v>
      </c>
      <c r="GI444" s="161" cm="1">
        <f t="array" aca="1" ref="GI444" ca="1">INDEX(i.rev,$K444,GI$15)</f>
        <v>1</v>
      </c>
      <c r="GJ444" s="163">
        <f t="shared" ca="1" si="1521"/>
        <v>0</v>
      </c>
      <c r="GK444" s="163">
        <f t="shared" ca="1" si="1521"/>
        <v>1</v>
      </c>
      <c r="GL444" s="163">
        <f t="shared" ca="1" si="1521"/>
        <v>0</v>
      </c>
      <c r="GM444" s="163">
        <f t="shared" ca="1" si="1521"/>
        <v>1</v>
      </c>
      <c r="GN444" s="163">
        <f t="shared" ca="1" si="1521"/>
        <v>1</v>
      </c>
      <c r="GO444" s="163">
        <f t="shared" ca="1" si="1521"/>
        <v>1</v>
      </c>
      <c r="GP444" s="163">
        <f t="shared" ca="1" si="1521"/>
        <v>0</v>
      </c>
      <c r="GQ444" s="163">
        <f t="shared" ca="1" si="1521"/>
        <v>0</v>
      </c>
      <c r="GR444" s="163">
        <f t="shared" ca="1" si="1521"/>
        <v>0</v>
      </c>
      <c r="GS444" s="163">
        <f t="shared" ca="1" si="1521"/>
        <v>0</v>
      </c>
      <c r="GT444" s="163">
        <f t="shared" ca="1" si="1521"/>
        <v>0</v>
      </c>
      <c r="GU444" s="163">
        <f t="shared" ca="1" si="1521"/>
        <v>0</v>
      </c>
      <c r="GV444" s="163">
        <f t="shared" ca="1" si="1521"/>
        <v>0</v>
      </c>
      <c r="GW444" s="163">
        <f t="shared" ca="1" si="1521"/>
        <v>0</v>
      </c>
      <c r="GX444" s="163">
        <f t="shared" ca="1" si="1521"/>
        <v>0</v>
      </c>
      <c r="GY444" s="163">
        <f t="shared" ca="1" si="1521"/>
        <v>0</v>
      </c>
      <c r="GZ444" s="161" cm="1">
        <f t="array" aca="1" ref="GZ444" ca="1">INDEX(i.rev,$K444,GZ$15)</f>
        <v>0</v>
      </c>
      <c r="HA444" s="163">
        <f t="shared" ca="1" si="1446"/>
        <v>0</v>
      </c>
      <c r="HB444" s="161" cm="1">
        <f t="array" aca="1" ref="HB444" ca="1">INDEX(i.rev,$K444,HB$15)</f>
        <v>1</v>
      </c>
      <c r="HC444" s="163">
        <f t="shared" ca="1" si="1525"/>
        <v>0</v>
      </c>
      <c r="HD444" s="163">
        <f t="shared" ca="1" si="1525"/>
        <v>0</v>
      </c>
      <c r="HE444" s="163">
        <f t="shared" ca="1" si="1525"/>
        <v>0</v>
      </c>
      <c r="HF444" s="163">
        <f t="shared" ca="1" si="1525"/>
        <v>0</v>
      </c>
      <c r="HG444" s="163">
        <f t="shared" ca="1" si="1525"/>
        <v>0</v>
      </c>
      <c r="HH444" s="163">
        <f t="shared" ca="1" si="1525"/>
        <v>0</v>
      </c>
      <c r="HI444" s="163">
        <f t="shared" ca="1" si="1525"/>
        <v>0</v>
      </c>
      <c r="HJ444" s="10"/>
      <c r="HK444" s="163" t="str">
        <f t="shared" ca="1" si="1525"/>
        <v>-</v>
      </c>
      <c r="HL444" s="163" t="str">
        <f t="shared" ca="1" si="1525"/>
        <v>-</v>
      </c>
      <c r="HM444" s="163" t="str">
        <f t="shared" ca="1" si="1525"/>
        <v>-</v>
      </c>
      <c r="HN444" s="163" t="str">
        <f t="shared" ca="1" si="1525"/>
        <v>-</v>
      </c>
      <c r="HO444" s="163" t="str">
        <f t="shared" ca="1" si="1525"/>
        <v>-</v>
      </c>
      <c r="HP444" s="161" t="b">
        <f t="shared" ca="1" si="1486"/>
        <v>0</v>
      </c>
      <c r="HQ444" s="161" t="b">
        <f t="shared" ca="1" si="1486"/>
        <v>0</v>
      </c>
      <c r="HR444" s="161" t="b">
        <f t="shared" ca="1" si="1486"/>
        <v>1</v>
      </c>
      <c r="HS444" s="163">
        <f t="shared" ca="1" si="1525"/>
        <v>0</v>
      </c>
      <c r="HT444" s="161">
        <f t="shared" ca="1" si="1487"/>
        <v>1</v>
      </c>
      <c r="HU444" s="161">
        <f t="shared" ca="1" si="1487"/>
        <v>1</v>
      </c>
      <c r="HV444" s="163" t="str">
        <f t="shared" ca="1" si="1525"/>
        <v>-</v>
      </c>
      <c r="HW444" s="163" t="str">
        <f t="shared" ca="1" si="1525"/>
        <v>-</v>
      </c>
      <c r="HX444" s="163" t="str">
        <f t="shared" ca="1" si="1525"/>
        <v>-</v>
      </c>
      <c r="HY444" s="163" t="str">
        <f t="shared" ca="1" si="1525"/>
        <v>-</v>
      </c>
      <c r="HZ444" s="163" t="str">
        <f t="shared" ca="1" si="1525"/>
        <v>-</v>
      </c>
      <c r="IA444" s="163" t="str">
        <f t="shared" ca="1" si="1525"/>
        <v>-</v>
      </c>
      <c r="IB444" s="163" t="str">
        <f t="shared" ca="1" si="1525"/>
        <v>-</v>
      </c>
      <c r="IC444" s="163" t="str">
        <f t="shared" ca="1" si="1525"/>
        <v>-</v>
      </c>
      <c r="ID444" s="163" t="str">
        <f t="shared" ca="1" si="1525"/>
        <v>-</v>
      </c>
      <c r="IE444" s="163" t="b">
        <f t="shared" ca="1" si="1525"/>
        <v>1</v>
      </c>
      <c r="IF444" s="163" t="str">
        <f t="shared" ca="1" si="1525"/>
        <v>-</v>
      </c>
      <c r="IG444" s="163" t="str">
        <f t="shared" ca="1" si="1525"/>
        <v>-</v>
      </c>
      <c r="IH444" s="163" t="str">
        <f t="shared" ca="1" si="1525"/>
        <v>-</v>
      </c>
      <c r="II444" s="163" t="b">
        <f t="shared" ca="1" si="1526"/>
        <v>1</v>
      </c>
      <c r="IJ444" s="163">
        <f t="shared" ca="1" si="1526"/>
        <v>0</v>
      </c>
      <c r="IK444" s="163" t="str">
        <f t="shared" ca="1" si="1526"/>
        <v>-</v>
      </c>
      <c r="IL444" s="163" t="str">
        <f t="shared" ca="1" si="1526"/>
        <v>-</v>
      </c>
      <c r="IM444" s="163" t="str">
        <f t="shared" ca="1" si="1526"/>
        <v>-</v>
      </c>
      <c r="IN444" s="163" t="str">
        <f t="shared" ca="1" si="1526"/>
        <v>-</v>
      </c>
      <c r="IO444" s="163" t="str">
        <f t="shared" ca="1" si="1526"/>
        <v>-</v>
      </c>
      <c r="IP444" s="163">
        <f t="shared" ca="1" si="1526"/>
        <v>0</v>
      </c>
      <c r="IQ444" s="163" t="str">
        <f t="shared" ca="1" si="1526"/>
        <v>-</v>
      </c>
      <c r="IR444" s="163" t="str">
        <f t="shared" ca="1" si="1526"/>
        <v>-</v>
      </c>
      <c r="IS444" s="163" t="str">
        <f t="shared" ca="1" si="1526"/>
        <v>-</v>
      </c>
      <c r="IT444" s="163">
        <f t="shared" ca="1" si="1526"/>
        <v>500</v>
      </c>
      <c r="IU444" s="163">
        <f t="shared" ca="1" si="1526"/>
        <v>500</v>
      </c>
      <c r="IV444" s="163" t="str">
        <f t="shared" ca="1" si="1526"/>
        <v>-</v>
      </c>
      <c r="IW444" s="163" t="str">
        <f t="shared" ca="1" si="1526"/>
        <v>-</v>
      </c>
      <c r="IX444" s="163" t="str">
        <f t="shared" ca="1" si="1526"/>
        <v>-</v>
      </c>
      <c r="IY444" s="163" t="str">
        <f t="shared" ca="1" si="1523"/>
        <v>-</v>
      </c>
      <c r="IZ444" s="163" t="str">
        <f t="shared" ca="1" si="1510"/>
        <v>-</v>
      </c>
      <c r="JA444" s="163" t="str">
        <f t="shared" ca="1" si="1510"/>
        <v>-</v>
      </c>
      <c r="JB444" s="163" t="str">
        <f t="shared" ca="1" si="1510"/>
        <v>-</v>
      </c>
      <c r="JC444" s="163" t="str">
        <f t="shared" ca="1" si="1510"/>
        <v>-</v>
      </c>
      <c r="JD444" s="163" t="str">
        <f t="shared" ca="1" si="1510"/>
        <v>-</v>
      </c>
      <c r="JE444" s="163" t="str">
        <f t="shared" ca="1" si="1510"/>
        <v>-</v>
      </c>
      <c r="JF444" s="163" t="str">
        <f t="shared" ca="1" si="1510"/>
        <v>-</v>
      </c>
      <c r="JG444" s="163" t="str">
        <f t="shared" ca="1" si="1510"/>
        <v>-</v>
      </c>
      <c r="JH444" s="163" t="str">
        <f t="shared" ca="1" si="1510"/>
        <v>-</v>
      </c>
      <c r="JI444" s="163" t="str">
        <f t="shared" ca="1" si="1510"/>
        <v>-</v>
      </c>
      <c r="JJ444" s="163" t="str">
        <f t="shared" ca="1" si="1510"/>
        <v>-</v>
      </c>
      <c r="JK444" s="163" t="str">
        <f t="shared" ca="1" si="1510"/>
        <v>-</v>
      </c>
      <c r="JL444" s="163" t="str">
        <f t="shared" ca="1" si="1510"/>
        <v>-</v>
      </c>
      <c r="JM444" s="163" t="str">
        <f t="shared" ref="JI444:JM446" ca="1" si="1534">OFFSET(JM$5,$B444,0)</f>
        <v>-</v>
      </c>
      <c r="JN444" s="163" t="str">
        <f t="shared" ca="1" si="1511"/>
        <v>-</v>
      </c>
      <c r="JO444" s="163" t="str">
        <f t="shared" ca="1" si="1511"/>
        <v>-</v>
      </c>
      <c r="JP444" s="163" t="str">
        <f t="shared" ca="1" si="1511"/>
        <v>-</v>
      </c>
      <c r="JQ444" s="163" t="str">
        <f t="shared" ca="1" si="1511"/>
        <v>-</v>
      </c>
      <c r="JR444" s="163" t="str">
        <f t="shared" ca="1" si="1511"/>
        <v>-</v>
      </c>
      <c r="JS444" s="163" t="str">
        <f t="shared" ca="1" si="1510"/>
        <v>-</v>
      </c>
      <c r="JT444" s="163" t="str">
        <f t="shared" ca="1" si="1510"/>
        <v>-</v>
      </c>
      <c r="JU444" s="163" t="str">
        <f t="shared" ca="1" si="1510"/>
        <v>-</v>
      </c>
      <c r="JV444" s="163" t="str">
        <f t="shared" ca="1" si="1510"/>
        <v>-</v>
      </c>
      <c r="JW444" s="163" t="str">
        <f t="shared" ca="1" si="1510"/>
        <v>-</v>
      </c>
      <c r="JX444" s="163" t="str">
        <f t="shared" ref="JX444:LX446" ca="1" si="1535">OFFSET(JX$5,$B444,0)</f>
        <v>-</v>
      </c>
      <c r="JY444" s="163" t="str">
        <f t="shared" ca="1" si="1535"/>
        <v>-</v>
      </c>
      <c r="JZ444" s="163" t="str">
        <f t="shared" ca="1" si="1535"/>
        <v>-</v>
      </c>
      <c r="KA444" s="163" t="str">
        <f t="shared" ca="1" si="1535"/>
        <v>-</v>
      </c>
      <c r="KB444" s="163" t="str">
        <f t="shared" ca="1" si="1535"/>
        <v>-</v>
      </c>
      <c r="KC444" s="163" t="str">
        <f t="shared" ca="1" si="1535"/>
        <v>-</v>
      </c>
      <c r="KD444" s="163" t="str">
        <f t="shared" ca="1" si="1535"/>
        <v>-</v>
      </c>
      <c r="KE444" s="163" t="str">
        <f t="shared" ca="1" si="1535"/>
        <v>-</v>
      </c>
      <c r="KF444" s="163" t="str">
        <f t="shared" ca="1" si="1535"/>
        <v>-</v>
      </c>
      <c r="KG444" s="163" t="str">
        <f t="shared" ca="1" si="1535"/>
        <v>-</v>
      </c>
      <c r="KH444" s="163" t="str">
        <f t="shared" ca="1" si="1535"/>
        <v>-</v>
      </c>
      <c r="KI444" s="163" t="str">
        <f t="shared" ca="1" si="1535"/>
        <v>-</v>
      </c>
      <c r="KJ444" s="163" t="str">
        <f t="shared" ca="1" si="1535"/>
        <v>-</v>
      </c>
      <c r="KK444" s="163" t="str">
        <f t="shared" ca="1" si="1535"/>
        <v>-</v>
      </c>
      <c r="KL444" s="163" t="str">
        <f t="shared" ca="1" si="1535"/>
        <v>-</v>
      </c>
      <c r="KM444" s="163" t="str">
        <f t="shared" ca="1" si="1535"/>
        <v>-</v>
      </c>
      <c r="KN444" s="163" t="str">
        <f t="shared" ca="1" si="1535"/>
        <v>-</v>
      </c>
      <c r="KO444" s="163" t="str">
        <f t="shared" ca="1" si="1535"/>
        <v>-</v>
      </c>
      <c r="KP444" s="163" t="str">
        <f t="shared" ca="1" si="1535"/>
        <v>-</v>
      </c>
      <c r="KQ444" s="163" t="str">
        <f t="shared" ca="1" si="1535"/>
        <v>-</v>
      </c>
      <c r="KR444" s="163" t="str">
        <f t="shared" ca="1" si="1535"/>
        <v>-</v>
      </c>
      <c r="KS444" s="163" t="str">
        <f t="shared" ca="1" si="1535"/>
        <v>-</v>
      </c>
      <c r="KT444" s="163" t="str">
        <f t="shared" ca="1" si="1535"/>
        <v>-</v>
      </c>
      <c r="KU444" s="163" t="str">
        <f t="shared" ca="1" si="1535"/>
        <v>-</v>
      </c>
      <c r="KV444" s="163" t="str">
        <f t="shared" ca="1" si="1535"/>
        <v>-</v>
      </c>
      <c r="KW444" s="163" t="str">
        <f t="shared" ca="1" si="1535"/>
        <v>-</v>
      </c>
      <c r="KX444" s="163" t="str">
        <f t="shared" ca="1" si="1535"/>
        <v>-</v>
      </c>
      <c r="KY444" s="163" t="str">
        <f t="shared" ca="1" si="1535"/>
        <v>-</v>
      </c>
      <c r="KZ444" s="163" t="str">
        <f t="shared" ca="1" si="1535"/>
        <v>-</v>
      </c>
      <c r="LA444" s="163" t="str">
        <f t="shared" ca="1" si="1535"/>
        <v>-</v>
      </c>
      <c r="LB444" s="163" t="str">
        <f t="shared" ca="1" si="1535"/>
        <v>-</v>
      </c>
      <c r="LC444" s="163" t="str">
        <f t="shared" ca="1" si="1535"/>
        <v>-</v>
      </c>
      <c r="LD444" s="163" t="str">
        <f t="shared" ca="1" si="1535"/>
        <v>-</v>
      </c>
      <c r="LE444" s="163" t="str">
        <f t="shared" ca="1" si="1535"/>
        <v>-</v>
      </c>
      <c r="LF444" s="163" t="str">
        <f t="shared" ca="1" si="1535"/>
        <v>-</v>
      </c>
      <c r="LG444" s="163" t="str">
        <f t="shared" ca="1" si="1535"/>
        <v>-</v>
      </c>
      <c r="LH444" s="163" t="str">
        <f t="shared" ca="1" si="1535"/>
        <v>-</v>
      </c>
      <c r="LI444" s="163" t="str">
        <f t="shared" ca="1" si="1535"/>
        <v>-</v>
      </c>
      <c r="LJ444" s="163" t="str">
        <f t="shared" ca="1" si="1535"/>
        <v>-</v>
      </c>
      <c r="LK444" s="163" t="str">
        <f t="shared" ca="1" si="1535"/>
        <v>-</v>
      </c>
      <c r="LL444" s="163" t="str">
        <f t="shared" ca="1" si="1535"/>
        <v>-</v>
      </c>
      <c r="LM444" s="163" t="str">
        <f t="shared" ca="1" si="1535"/>
        <v>-</v>
      </c>
      <c r="LN444" s="163" t="str">
        <f t="shared" ca="1" si="1535"/>
        <v>-</v>
      </c>
      <c r="LO444" s="163" t="str">
        <f t="shared" ca="1" si="1535"/>
        <v>-</v>
      </c>
      <c r="LP444" s="163" t="str">
        <f t="shared" ca="1" si="1535"/>
        <v>-</v>
      </c>
      <c r="LQ444" s="163" t="str">
        <f t="shared" ca="1" si="1535"/>
        <v>-</v>
      </c>
      <c r="LR444" s="163" t="str">
        <f t="shared" ca="1" si="1535"/>
        <v>-</v>
      </c>
      <c r="LS444" s="163" t="str">
        <f t="shared" ca="1" si="1535"/>
        <v>-</v>
      </c>
      <c r="LT444" s="163" t="str">
        <f t="shared" ca="1" si="1535"/>
        <v>-</v>
      </c>
      <c r="LU444" s="163" t="str">
        <f t="shared" ca="1" si="1535"/>
        <v>-</v>
      </c>
      <c r="LV444" s="163" t="str">
        <f t="shared" ca="1" si="1535"/>
        <v>-</v>
      </c>
      <c r="LW444" s="163" t="str">
        <f t="shared" ca="1" si="1535"/>
        <v>-</v>
      </c>
      <c r="LX444" s="163" t="str">
        <f t="shared" ca="1" si="1535"/>
        <v>-</v>
      </c>
      <c r="LY444" s="10"/>
      <c r="LZ444" s="161">
        <f t="shared" ca="1" si="1455"/>
        <v>4.4999999999999998E-2</v>
      </c>
      <c r="MA444" s="161">
        <f t="shared" ca="1" si="1456"/>
        <v>4.4999999999999998E-2</v>
      </c>
      <c r="MB444" s="163">
        <f t="shared" ca="1" si="1524"/>
        <v>1</v>
      </c>
      <c r="MC444" s="163">
        <f t="shared" ca="1" si="1524"/>
        <v>0</v>
      </c>
      <c r="MD444" s="163">
        <f t="shared" ca="1" si="1524"/>
        <v>1</v>
      </c>
      <c r="ME444" s="163">
        <f t="shared" ca="1" si="1524"/>
        <v>1</v>
      </c>
      <c r="MF444" s="163">
        <f t="shared" ca="1" si="1524"/>
        <v>0</v>
      </c>
      <c r="MG444" s="163">
        <f t="shared" ca="1" si="1524"/>
        <v>70</v>
      </c>
      <c r="MH444" s="163">
        <f t="shared" ca="1" si="1524"/>
        <v>50</v>
      </c>
      <c r="MI444" s="163">
        <f t="shared" ca="1" si="1524"/>
        <v>85</v>
      </c>
      <c r="MJ444" s="163">
        <f t="shared" ca="1" si="1524"/>
        <v>50</v>
      </c>
      <c r="MK444" s="161">
        <f t="shared" ca="1" si="1458"/>
        <v>1</v>
      </c>
      <c r="ML444" s="161">
        <f t="shared" ca="1" si="1459"/>
        <v>1</v>
      </c>
      <c r="MM444" s="161">
        <f t="shared" ca="1" si="1460"/>
        <v>1</v>
      </c>
      <c r="MN444" s="161">
        <f t="shared" ca="1" si="1461"/>
        <v>1</v>
      </c>
      <c r="MO444" s="161">
        <f t="shared" ca="1" si="1461"/>
        <v>1</v>
      </c>
      <c r="MP444" s="163">
        <f t="shared" ca="1" si="1524"/>
        <v>1</v>
      </c>
      <c r="MQ444" s="10"/>
      <c r="MR444" s="163">
        <f t="shared" ca="1" si="1524"/>
        <v>1</v>
      </c>
      <c r="MS444" s="161">
        <f t="shared" ca="1" si="1462"/>
        <v>1</v>
      </c>
      <c r="MT444" s="163">
        <f t="shared" ca="1" si="1524"/>
        <v>0.75</v>
      </c>
      <c r="MU444" s="163">
        <f t="shared" ca="1" si="1524"/>
        <v>0.8</v>
      </c>
      <c r="MV444" s="163">
        <f t="shared" ca="1" si="1524"/>
        <v>0.82499999999999996</v>
      </c>
      <c r="MW444" s="163">
        <f t="shared" ca="1" si="1524"/>
        <v>0.875</v>
      </c>
      <c r="MX444" s="163">
        <f t="shared" ca="1" si="1524"/>
        <v>0.9</v>
      </c>
      <c r="MY444" s="163">
        <f t="shared" ca="1" si="1528"/>
        <v>0.75</v>
      </c>
      <c r="MZ444" s="163">
        <f t="shared" ca="1" si="1528"/>
        <v>0.78142857142857147</v>
      </c>
      <c r="NA444" s="163">
        <f t="shared" ca="1" si="1528"/>
        <v>0.82499999999999996</v>
      </c>
      <c r="NB444" s="163">
        <f t="shared" ca="1" si="1528"/>
        <v>0.875</v>
      </c>
      <c r="NC444" s="163">
        <f t="shared" ca="1" si="1528"/>
        <v>0.9</v>
      </c>
      <c r="ND444" s="163">
        <f t="shared" ca="1" si="1528"/>
        <v>0.9</v>
      </c>
      <c r="NE444" s="163">
        <f t="shared" ca="1" si="1528"/>
        <v>0.75</v>
      </c>
      <c r="NF444" s="163">
        <f t="shared" ca="1" si="1528"/>
        <v>0.78142857142857147</v>
      </c>
      <c r="NG444" s="163">
        <f t="shared" ca="1" si="1528"/>
        <v>0.82499999999999996</v>
      </c>
      <c r="NH444" s="163">
        <f t="shared" ca="1" si="1528"/>
        <v>0.875</v>
      </c>
      <c r="NI444" s="163">
        <f t="shared" ca="1" si="1528"/>
        <v>0.9</v>
      </c>
      <c r="NJ444" s="163">
        <f t="shared" ca="1" si="1528"/>
        <v>0.9</v>
      </c>
      <c r="NK444" s="163">
        <f t="shared" ca="1" si="1528"/>
        <v>0.75</v>
      </c>
      <c r="NL444" s="163">
        <f t="shared" ca="1" si="1528"/>
        <v>0.78142857142857147</v>
      </c>
      <c r="NM444" s="163">
        <f t="shared" ca="1" si="1528"/>
        <v>0.82499999999999996</v>
      </c>
      <c r="NN444" s="163">
        <f t="shared" ca="1" si="1528"/>
        <v>0.875</v>
      </c>
      <c r="NO444" s="163">
        <f t="shared" ca="1" si="1528"/>
        <v>0.9</v>
      </c>
      <c r="NP444" s="163">
        <f t="shared" ca="1" si="1528"/>
        <v>0.9</v>
      </c>
      <c r="NQ444" s="163">
        <f t="shared" ca="1" si="1528"/>
        <v>0.75</v>
      </c>
      <c r="NR444" s="163">
        <f t="shared" ca="1" si="1528"/>
        <v>0.78142857142857147</v>
      </c>
      <c r="NS444" s="163">
        <f t="shared" ca="1" si="1528"/>
        <v>0.82499999999999996</v>
      </c>
      <c r="NT444" s="163">
        <f t="shared" ca="1" si="1528"/>
        <v>0.875</v>
      </c>
      <c r="NU444" s="163">
        <f t="shared" ca="1" si="1528"/>
        <v>0.9</v>
      </c>
      <c r="NV444" s="163">
        <f t="shared" ca="1" si="1528"/>
        <v>0.9</v>
      </c>
      <c r="NW444" s="163">
        <f t="shared" ca="1" si="1528"/>
        <v>0.75</v>
      </c>
      <c r="NX444" s="163">
        <f t="shared" ca="1" si="1528"/>
        <v>0.78142857142857147</v>
      </c>
      <c r="NY444" s="163">
        <f t="shared" ca="1" si="1528"/>
        <v>0.82499999999999996</v>
      </c>
      <c r="NZ444" s="163">
        <f t="shared" ca="1" si="1528"/>
        <v>0.875</v>
      </c>
      <c r="OA444" s="163">
        <f t="shared" ca="1" si="1528"/>
        <v>0.9</v>
      </c>
      <c r="OB444" s="163">
        <f t="shared" ca="1" si="1528"/>
        <v>0.9</v>
      </c>
      <c r="OC444" s="163">
        <f t="shared" ca="1" si="1528"/>
        <v>0.75</v>
      </c>
      <c r="OD444" s="163">
        <f t="shared" ca="1" si="1528"/>
        <v>0.78142857142857147</v>
      </c>
      <c r="OE444" s="163">
        <f t="shared" ca="1" si="1528"/>
        <v>0.82499999999999996</v>
      </c>
      <c r="OF444" s="163">
        <f t="shared" ca="1" si="1528"/>
        <v>0.875</v>
      </c>
      <c r="OG444" s="163">
        <f t="shared" ca="1" si="1528"/>
        <v>0.9</v>
      </c>
      <c r="OH444" s="163">
        <f t="shared" ca="1" si="1528"/>
        <v>0.9</v>
      </c>
      <c r="OI444" s="163">
        <f t="shared" ca="1" si="1528"/>
        <v>0.75</v>
      </c>
      <c r="OJ444" s="163">
        <f t="shared" ca="1" si="1528"/>
        <v>0.76904761904761909</v>
      </c>
      <c r="OK444" s="163">
        <f t="shared" ca="1" si="1528"/>
        <v>0.82000000000000006</v>
      </c>
      <c r="OL444" s="163">
        <f t="shared" ca="1" si="1528"/>
        <v>0.875</v>
      </c>
      <c r="OM444" s="163">
        <f t="shared" ca="1" si="1528"/>
        <v>0.9</v>
      </c>
      <c r="ON444" s="163">
        <f t="shared" ca="1" si="1528"/>
        <v>0.90000000000000013</v>
      </c>
      <c r="OO444" s="163">
        <f t="shared" ca="1" si="1528"/>
        <v>0.75</v>
      </c>
      <c r="OP444" s="163">
        <f t="shared" ca="1" si="1528"/>
        <v>0.76904761904761909</v>
      </c>
      <c r="OQ444" s="163">
        <f t="shared" ca="1" si="1528"/>
        <v>0.82000000000000006</v>
      </c>
      <c r="OR444" s="163">
        <f t="shared" ca="1" si="1528"/>
        <v>0.875</v>
      </c>
      <c r="OS444" s="163">
        <f t="shared" ca="1" si="1528"/>
        <v>0.9</v>
      </c>
      <c r="OT444" s="163">
        <f t="shared" ca="1" si="1528"/>
        <v>0.9</v>
      </c>
      <c r="OU444" s="163">
        <f t="shared" ca="1" si="1515"/>
        <v>0.875</v>
      </c>
      <c r="OV444" s="161">
        <f t="shared" si="1464"/>
        <v>1.1499999999999999</v>
      </c>
      <c r="OW444" s="161">
        <f t="shared" ca="1" si="1465"/>
        <v>1</v>
      </c>
      <c r="OX444" s="161" t="str">
        <f t="shared" ca="1" si="1466"/>
        <v>-</v>
      </c>
      <c r="OY444" s="163" t="str">
        <f t="shared" ca="1" si="1467"/>
        <v>-</v>
      </c>
      <c r="OZ444" s="161" t="str">
        <f t="shared" ca="1" si="1468"/>
        <v>-</v>
      </c>
      <c r="PA444" s="161" t="str">
        <f t="shared" ca="1" si="1469"/>
        <v>-</v>
      </c>
      <c r="PB444" s="163">
        <f t="shared" ca="1" si="1524"/>
        <v>0</v>
      </c>
      <c r="PC444" s="27">
        <v>0</v>
      </c>
    </row>
    <row r="445" spans="1:419" s="143" customFormat="1" hidden="1" outlineLevel="1">
      <c r="A445" s="121">
        <f t="shared" si="14"/>
        <v>440</v>
      </c>
      <c r="B445" s="121">
        <f t="shared" si="1520"/>
        <v>13</v>
      </c>
      <c r="C445" s="143">
        <f t="shared" si="1476"/>
        <v>1002</v>
      </c>
      <c r="D445" s="143" t="s">
        <v>884</v>
      </c>
      <c r="E445" s="143" t="b">
        <f t="shared" si="1430"/>
        <v>0</v>
      </c>
      <c r="F445" s="143" t="b">
        <v>0</v>
      </c>
      <c r="G445" s="143" t="b">
        <f t="shared" si="1471"/>
        <v>0</v>
      </c>
      <c r="H445" s="139">
        <f t="shared" ca="1" si="1529"/>
        <v>3</v>
      </c>
      <c r="I445" s="32">
        <v>3</v>
      </c>
      <c r="J445" s="32">
        <v>5</v>
      </c>
      <c r="K445" s="139">
        <f t="shared" ca="1" si="1529"/>
        <v>1</v>
      </c>
      <c r="L445" s="139">
        <f t="shared" ca="1" si="1529"/>
        <v>1</v>
      </c>
      <c r="M445" s="139">
        <f t="shared" ca="1" si="1529"/>
        <v>1</v>
      </c>
      <c r="N445" s="139">
        <f t="shared" ca="1" si="1529"/>
        <v>1</v>
      </c>
      <c r="O445" s="139">
        <f t="shared" ca="1" si="1529"/>
        <v>1</v>
      </c>
      <c r="P445" s="139">
        <f t="shared" ca="1" si="1529"/>
        <v>1</v>
      </c>
      <c r="Q445" s="139">
        <f t="shared" ca="1" si="1529"/>
        <v>1</v>
      </c>
      <c r="R445" s="139">
        <f t="shared" ca="1" si="1529"/>
        <v>2</v>
      </c>
      <c r="S445" s="139">
        <v>1</v>
      </c>
      <c r="T445" s="139">
        <v>1</v>
      </c>
      <c r="U445" s="139">
        <v>1</v>
      </c>
      <c r="V445" s="139">
        <v>1</v>
      </c>
      <c r="W445" s="32">
        <v>1</v>
      </c>
      <c r="X445" s="139">
        <f t="shared" ca="1" si="1529"/>
        <v>1</v>
      </c>
      <c r="Y445" s="139">
        <f t="shared" ca="1" si="1529"/>
        <v>1</v>
      </c>
      <c r="Z445" s="139">
        <f t="shared" ca="1" si="1529"/>
        <v>1</v>
      </c>
      <c r="AA445" s="139">
        <f t="shared" ca="1" si="1529"/>
        <v>1</v>
      </c>
      <c r="AB445" s="139">
        <f t="shared" ca="1" si="1529"/>
        <v>1</v>
      </c>
      <c r="AC445" s="139">
        <f t="shared" ca="1" si="1529"/>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00028 Yield SQ RiskCRRA-high CropgrazeFALSE (F33N11)</v>
      </c>
      <c r="AF445" s="10" t="str">
        <f ca="1">IF(COUNTIF(AE$5:AE445,AE445)=1,"-","Dup")</f>
        <v>-</v>
      </c>
      <c r="AG445" s="10"/>
      <c r="AH445" s="163" t="str">
        <f t="shared" ca="1" si="1482"/>
        <v>-</v>
      </c>
      <c r="AI445" s="163" t="str">
        <f t="shared" ca="1" si="1482"/>
        <v>-</v>
      </c>
      <c r="AJ445" s="163" t="str">
        <f t="shared" ca="1" si="1482"/>
        <v>-</v>
      </c>
      <c r="AK445" s="163" t="str">
        <f t="shared" ca="1" si="1482"/>
        <v>-</v>
      </c>
      <c r="AL445" s="163" t="str">
        <f t="shared" ca="1" si="1482"/>
        <v>-</v>
      </c>
      <c r="AM445" s="163" t="b">
        <f t="shared" ca="1" si="1482"/>
        <v>1</v>
      </c>
      <c r="AN445" s="10"/>
      <c r="AO445" s="161" t="b">
        <f t="shared" si="1483"/>
        <v>0</v>
      </c>
      <c r="AP445" s="161">
        <f t="shared" si="1483"/>
        <v>2</v>
      </c>
      <c r="AQ445" s="161" t="b">
        <f t="shared" si="1483"/>
        <v>0</v>
      </c>
      <c r="AR445" s="161" t="b">
        <f t="shared" si="1483"/>
        <v>1</v>
      </c>
      <c r="AS445" s="161" t="b">
        <f t="shared" si="1483"/>
        <v>1</v>
      </c>
      <c r="AT445" s="161" t="b">
        <f t="shared" si="1483"/>
        <v>0</v>
      </c>
      <c r="AU445" s="161">
        <f t="shared" ca="1" si="1433"/>
        <v>0</v>
      </c>
      <c r="AV445" s="161" t="b">
        <f t="shared" si="1517"/>
        <v>1</v>
      </c>
      <c r="AW445" s="161" t="b">
        <f t="shared" si="1517"/>
        <v>1</v>
      </c>
      <c r="AX445" s="161">
        <f t="shared" si="1517"/>
        <v>2</v>
      </c>
      <c r="AY445" s="161" t="str">
        <f t="shared" si="1517"/>
        <v>-</v>
      </c>
      <c r="AZ445" s="161">
        <f t="shared" si="1517"/>
        <v>0.9</v>
      </c>
      <c r="BA445" s="10"/>
      <c r="BB445" s="161" t="b">
        <f t="shared" si="1435"/>
        <v>1</v>
      </c>
      <c r="BC445" s="163" t="b">
        <f t="shared" ca="1" si="1436"/>
        <v>1</v>
      </c>
      <c r="BD445" s="163" t="b">
        <f t="shared" ca="1" si="1436"/>
        <v>1</v>
      </c>
      <c r="BE445" s="162">
        <f t="shared" ca="1" si="1437"/>
        <v>3210</v>
      </c>
      <c r="BF445" s="163" t="str">
        <f t="shared" ref="BF445:DW446" ca="1" si="1536">OFFSET(BF$5,$B445,0)</f>
        <v>-</v>
      </c>
      <c r="BG445" s="163" t="str">
        <f t="shared" ca="1" si="1536"/>
        <v>-</v>
      </c>
      <c r="BH445" s="163" t="str">
        <f t="shared" ca="1" si="1536"/>
        <v>-</v>
      </c>
      <c r="BI445" s="163" t="str">
        <f t="shared" ca="1" si="1536"/>
        <v>-</v>
      </c>
      <c r="BJ445" s="163" t="str">
        <f t="shared" ca="1" si="1536"/>
        <v>-</v>
      </c>
      <c r="BK445" s="163">
        <f t="shared" ca="1" si="1536"/>
        <v>1</v>
      </c>
      <c r="BL445" s="163">
        <f t="shared" ca="1" si="1536"/>
        <v>1</v>
      </c>
      <c r="BM445" s="163" t="str">
        <f t="shared" ca="1" si="1536"/>
        <v>-</v>
      </c>
      <c r="BN445" s="163" t="str">
        <f t="shared" ca="1" si="1536"/>
        <v>-</v>
      </c>
      <c r="BO445" s="163" t="b">
        <f t="shared" ca="1" si="1439"/>
        <v>0</v>
      </c>
      <c r="BP445" s="163" t="b">
        <f t="shared" ca="1" si="1439"/>
        <v>0</v>
      </c>
      <c r="BQ445" s="163" t="b">
        <f t="shared" ref="BP445:BW446" ca="1" si="1537">INDEX(i.cropgraze_inc,$R445)</f>
        <v>0</v>
      </c>
      <c r="BR445" s="163" t="b">
        <f t="shared" ca="1" si="1537"/>
        <v>0</v>
      </c>
      <c r="BS445" s="163" t="b">
        <f t="shared" ca="1" si="1537"/>
        <v>0</v>
      </c>
      <c r="BT445" s="163" t="b">
        <f t="shared" ca="1" si="1537"/>
        <v>0</v>
      </c>
      <c r="BU445" s="163" t="b">
        <f t="shared" ca="1" si="1537"/>
        <v>0</v>
      </c>
      <c r="BV445" s="163" t="b">
        <f t="shared" ca="1" si="1537"/>
        <v>0</v>
      </c>
      <c r="BW445" s="163" t="b">
        <f t="shared" ca="1" si="1537"/>
        <v>0</v>
      </c>
      <c r="BX445" s="163" t="str">
        <f t="shared" ca="1" si="1536"/>
        <v>-</v>
      </c>
      <c r="BY445" s="163" t="str">
        <f t="shared" ca="1" si="1536"/>
        <v>-</v>
      </c>
      <c r="BZ445" s="163" t="str">
        <f t="shared" ca="1" si="1536"/>
        <v>-</v>
      </c>
      <c r="CA445" s="163" t="str">
        <f t="shared" ca="1" si="1536"/>
        <v>-</v>
      </c>
      <c r="CB445" s="163" t="str">
        <f t="shared" ca="1" si="1536"/>
        <v>-</v>
      </c>
      <c r="CC445" s="163" t="str">
        <f t="shared" ca="1" si="1536"/>
        <v>-</v>
      </c>
      <c r="CD445" s="163" t="str">
        <f t="shared" ca="1" si="1536"/>
        <v>-</v>
      </c>
      <c r="CE445" s="163" t="str">
        <f t="shared" ca="1" si="1536"/>
        <v>-</v>
      </c>
      <c r="CF445" s="163" t="str">
        <f t="shared" ca="1" si="1536"/>
        <v>-</v>
      </c>
      <c r="CG445" s="163" t="str">
        <f t="shared" ca="1" si="1536"/>
        <v>-</v>
      </c>
      <c r="CH445" s="163" t="str">
        <f t="shared" ca="1" si="1536"/>
        <v>-</v>
      </c>
      <c r="CI445" s="163" t="str">
        <f t="shared" ca="1" si="1536"/>
        <v>-</v>
      </c>
      <c r="CJ445" s="163" t="str">
        <f t="shared" ca="1" si="1536"/>
        <v>-</v>
      </c>
      <c r="CK445" s="163" t="str">
        <f t="shared" ca="1" si="1536"/>
        <v>-</v>
      </c>
      <c r="CL445" s="163" t="str">
        <f t="shared" ca="1" si="1536"/>
        <v>-</v>
      </c>
      <c r="CM445" s="163" t="str">
        <f t="shared" ca="1" si="1536"/>
        <v>-</v>
      </c>
      <c r="CN445" s="163" t="str">
        <f t="shared" ca="1" si="1536"/>
        <v>-</v>
      </c>
      <c r="CO445" s="163" t="str">
        <f t="shared" ca="1" si="1536"/>
        <v>-</v>
      </c>
      <c r="CP445" s="163" t="str">
        <f t="shared" ca="1" si="1536"/>
        <v>-</v>
      </c>
      <c r="CQ445" s="163" t="str">
        <f t="shared" ca="1" si="1536"/>
        <v>-</v>
      </c>
      <c r="CR445" s="163" t="str">
        <f t="shared" ca="1" si="1536"/>
        <v>-</v>
      </c>
      <c r="CS445" s="163" t="str">
        <f t="shared" ca="1" si="1536"/>
        <v>-</v>
      </c>
      <c r="CT445" s="163" t="str">
        <f t="shared" ca="1" si="1536"/>
        <v>-</v>
      </c>
      <c r="CU445" s="163" t="str">
        <f t="shared" ca="1" si="1536"/>
        <v>-</v>
      </c>
      <c r="CV445" s="163" t="str">
        <f t="shared" ca="1" si="1536"/>
        <v>-</v>
      </c>
      <c r="CW445" s="163" t="str">
        <f t="shared" ca="1" si="1536"/>
        <v>-</v>
      </c>
      <c r="CX445" s="163" t="str">
        <f t="shared" ca="1" si="1536"/>
        <v>-</v>
      </c>
      <c r="CY445" s="163" t="str">
        <f t="shared" ca="1" si="1536"/>
        <v>-</v>
      </c>
      <c r="CZ445" s="163" t="str">
        <f t="shared" ca="1" si="1536"/>
        <v>-</v>
      </c>
      <c r="DA445" s="163" t="str">
        <f t="shared" ca="1" si="1536"/>
        <v>-</v>
      </c>
      <c r="DB445" s="163" t="str">
        <f t="shared" ca="1" si="1536"/>
        <v>-</v>
      </c>
      <c r="DC445" s="163" t="str">
        <f t="shared" ca="1" si="1536"/>
        <v>-</v>
      </c>
      <c r="DD445" s="163" t="str">
        <f t="shared" ca="1" si="1536"/>
        <v>-</v>
      </c>
      <c r="DE445" s="163" t="str">
        <f t="shared" ca="1" si="1536"/>
        <v>-</v>
      </c>
      <c r="DF445" s="163" t="str">
        <f t="shared" ca="1" si="1536"/>
        <v>-</v>
      </c>
      <c r="DG445" s="163" t="str">
        <f t="shared" ca="1" si="1536"/>
        <v>-</v>
      </c>
      <c r="DH445" s="163" t="str">
        <f t="shared" ca="1" si="1536"/>
        <v>-</v>
      </c>
      <c r="DI445" s="163" t="str">
        <f t="shared" ca="1" si="1536"/>
        <v>-</v>
      </c>
      <c r="DJ445" s="163" t="str">
        <f t="shared" ca="1" si="1536"/>
        <v>-</v>
      </c>
      <c r="DK445" s="163" t="str">
        <f t="shared" ca="1" si="1536"/>
        <v>-</v>
      </c>
      <c r="DL445" s="10"/>
      <c r="DM445" s="163" t="str">
        <f t="shared" ca="1" si="1536"/>
        <v>-</v>
      </c>
      <c r="DN445" s="163" t="str">
        <f t="shared" ca="1" si="1536"/>
        <v>-</v>
      </c>
      <c r="DO445" s="163" t="str">
        <f t="shared" ca="1" si="1536"/>
        <v>-</v>
      </c>
      <c r="DP445" s="163" t="str">
        <f t="shared" ca="1" si="1536"/>
        <v>-</v>
      </c>
      <c r="DQ445" s="163" t="str">
        <f t="shared" ca="1" si="1536"/>
        <v>-</v>
      </c>
      <c r="DR445" s="163" t="str">
        <f t="shared" ca="1" si="1536"/>
        <v>-</v>
      </c>
      <c r="DS445" s="163" t="str">
        <f t="shared" ca="1" si="1536"/>
        <v>-</v>
      </c>
      <c r="DT445" s="163" t="str">
        <f t="shared" ca="1" si="1536"/>
        <v>-</v>
      </c>
      <c r="DU445" s="163" t="str">
        <f t="shared" ca="1" si="1536"/>
        <v>-</v>
      </c>
      <c r="DV445" s="163" t="str">
        <f t="shared" ca="1" si="1536"/>
        <v>-</v>
      </c>
      <c r="DW445" s="163" t="str">
        <f t="shared" ca="1" si="1536"/>
        <v>-</v>
      </c>
      <c r="DX445" s="161" t="str" cm="1">
        <f t="array" aca="1" ref="DX445" ca="1">INDEX(i.rev,$K445,DX$15)</f>
        <v>-</v>
      </c>
      <c r="DY445" s="161" t="str" cm="1">
        <f t="array" aca="1" ref="DY445" ca="1">INDEX(i.rev,$K445,DY$15)</f>
        <v>-</v>
      </c>
      <c r="DZ445" s="161" t="str" cm="1">
        <f t="array" aca="1" ref="DZ445" ca="1">INDEX(i.rev,$K445,DZ$15)</f>
        <v>-</v>
      </c>
      <c r="EA445" s="161" t="str" cm="1">
        <f t="array" aca="1" ref="EA445" ca="1">INDEX(i.rev,$K445,EA$15)</f>
        <v>-</v>
      </c>
      <c r="EB445" s="161" t="str" cm="1">
        <f t="array" aca="1" ref="EB445" ca="1">INDEX(i.rev,$K445,EB$15)</f>
        <v>-</v>
      </c>
      <c r="EC445" s="161" t="str" cm="1">
        <f t="array" aca="1" ref="EC445" ca="1">INDEX(i.rev,$K445,EC$15)</f>
        <v>-</v>
      </c>
      <c r="ED445" s="161" t="str" cm="1">
        <f t="array" aca="1" ref="ED445" ca="1">INDEX(i.rev,$K445,ED$15)</f>
        <v>-</v>
      </c>
      <c r="EE445" s="161" t="str" cm="1">
        <f t="array" aca="1" ref="EE445" ca="1">INDEX(i.rev,$K445,EE$15)</f>
        <v>-</v>
      </c>
      <c r="EF445" s="161" t="str" cm="1">
        <f t="array" aca="1" ref="EF445" ca="1">INDEX(i.rev,$K445,EF$15)</f>
        <v>-</v>
      </c>
      <c r="EG445" s="161" t="str" cm="1">
        <f t="array" aca="1" ref="EG445" ca="1">INDEX(i.rev,$K445,EG$15)</f>
        <v>-</v>
      </c>
      <c r="EH445" s="10"/>
      <c r="EI445" s="163" t="str">
        <f t="shared" ca="1" si="1531"/>
        <v>-</v>
      </c>
      <c r="EJ445" s="163" t="str">
        <f t="shared" ca="1" si="1531"/>
        <v>-</v>
      </c>
      <c r="EK445" s="163" t="str">
        <f t="shared" ca="1" si="1531"/>
        <v>-</v>
      </c>
      <c r="EL445" s="163" t="str">
        <f t="shared" ca="1" si="1531"/>
        <v>-</v>
      </c>
      <c r="EM445" s="163" t="str">
        <f t="shared" ca="1" si="1531"/>
        <v>-</v>
      </c>
      <c r="EN445" s="163" t="str">
        <f t="shared" ca="1" si="1531"/>
        <v>-</v>
      </c>
      <c r="EO445" s="163" t="str">
        <f t="shared" ca="1" si="1531"/>
        <v>-</v>
      </c>
      <c r="EP445" s="163" t="str">
        <f t="shared" ca="1" si="1531"/>
        <v>-</v>
      </c>
      <c r="EQ445" s="163">
        <f t="shared" ca="1" si="1531"/>
        <v>1</v>
      </c>
      <c r="ER445" s="163">
        <f t="shared" ca="1" si="1531"/>
        <v>1</v>
      </c>
      <c r="ES445" s="163">
        <f t="shared" ca="1" si="1531"/>
        <v>0</v>
      </c>
      <c r="ET445" s="163" t="str">
        <f t="shared" ca="1" si="1531"/>
        <v>-</v>
      </c>
      <c r="EU445" s="163" t="str">
        <f t="shared" ca="1" si="1531"/>
        <v>-</v>
      </c>
      <c r="EV445" s="163" t="str">
        <f t="shared" ca="1" si="1531"/>
        <v>-</v>
      </c>
      <c r="EW445" s="163" t="str">
        <f t="shared" ca="1" si="1531"/>
        <v>-</v>
      </c>
      <c r="EX445" s="163" t="str">
        <f t="shared" ca="1" si="1531"/>
        <v>-</v>
      </c>
      <c r="EY445" s="163" t="str">
        <f t="shared" ca="1" si="1531"/>
        <v>-</v>
      </c>
      <c r="EZ445" s="163" t="str">
        <f t="shared" ca="1" si="1531"/>
        <v>-</v>
      </c>
      <c r="FA445" s="163">
        <f t="shared" ca="1" si="1531"/>
        <v>0</v>
      </c>
      <c r="FB445" s="163" t="str">
        <f t="shared" ca="1" si="1531"/>
        <v>-</v>
      </c>
      <c r="FC445" s="163" t="str">
        <f t="shared" ca="1" si="1531"/>
        <v>-</v>
      </c>
      <c r="FD445" s="163" t="str">
        <f t="shared" ca="1" si="1531"/>
        <v>-</v>
      </c>
      <c r="FE445" s="163" t="str">
        <f t="shared" ca="1" si="1531"/>
        <v>-</v>
      </c>
      <c r="FF445" s="163" t="str">
        <f t="shared" ca="1" si="1531"/>
        <v>-</v>
      </c>
      <c r="FG445" s="163">
        <f t="shared" ca="1" si="1531"/>
        <v>0</v>
      </c>
      <c r="FH445" s="163">
        <f t="shared" ca="1" si="1531"/>
        <v>0</v>
      </c>
      <c r="FI445" s="163">
        <f t="shared" ca="1" si="1531"/>
        <v>0</v>
      </c>
      <c r="FJ445" s="163">
        <f t="shared" ca="1" si="1531"/>
        <v>0</v>
      </c>
      <c r="FK445" s="163">
        <f t="shared" ca="1" si="1531"/>
        <v>0</v>
      </c>
      <c r="FL445" s="163">
        <f t="shared" ca="1" si="1531"/>
        <v>0</v>
      </c>
      <c r="FM445" s="163">
        <f t="shared" ca="1" si="1531"/>
        <v>0</v>
      </c>
      <c r="FN445" s="163" t="str">
        <f t="shared" ca="1" si="1531"/>
        <v>-</v>
      </c>
      <c r="FO445" s="163" t="str">
        <f t="shared" ca="1" si="1531"/>
        <v>-</v>
      </c>
      <c r="FP445" s="163" t="str">
        <f t="shared" ca="1" si="1531"/>
        <v>-</v>
      </c>
      <c r="FQ445" s="163" t="str">
        <f t="shared" ca="1" si="1531"/>
        <v>-</v>
      </c>
      <c r="FR445" s="163" t="str">
        <f t="shared" ca="1" si="1531"/>
        <v>-</v>
      </c>
      <c r="FS445" s="163" t="str">
        <f t="shared" ca="1" si="1531"/>
        <v>-</v>
      </c>
      <c r="FT445" s="163" t="str">
        <f t="shared" ca="1" si="1531"/>
        <v>-</v>
      </c>
      <c r="FU445" s="163" t="str">
        <f t="shared" ca="1" si="1531"/>
        <v>-</v>
      </c>
      <c r="FV445" s="163" t="str">
        <f t="shared" ca="1" si="1531"/>
        <v>-</v>
      </c>
      <c r="FW445" s="163" t="str">
        <f t="shared" ca="1" si="1531"/>
        <v>-</v>
      </c>
      <c r="FX445" s="163" t="str">
        <f t="shared" ca="1" si="1531"/>
        <v>-</v>
      </c>
      <c r="FY445" s="10"/>
      <c r="FZ445" s="163">
        <f t="shared" ca="1" si="1531"/>
        <v>1</v>
      </c>
      <c r="GA445" s="163" t="str">
        <f t="shared" ca="1" si="1531"/>
        <v>-</v>
      </c>
      <c r="GB445" s="163" t="str">
        <f t="shared" ca="1" si="1531"/>
        <v>-</v>
      </c>
      <c r="GC445" s="163" t="str">
        <f t="shared" ca="1" si="1531"/>
        <v>-</v>
      </c>
      <c r="GD445" s="163" t="str">
        <f t="shared" ca="1" si="1484"/>
        <v>-</v>
      </c>
      <c r="GE445" s="163" t="b">
        <f t="shared" ca="1" si="1484"/>
        <v>0</v>
      </c>
      <c r="GF445" s="163" t="str">
        <f t="shared" ca="1" si="1484"/>
        <v>-</v>
      </c>
      <c r="GG445" s="163">
        <f t="shared" ca="1" si="1484"/>
        <v>0</v>
      </c>
      <c r="GH445" s="163" t="str">
        <f t="shared" ca="1" si="1484"/>
        <v>-</v>
      </c>
      <c r="GI445" s="161" cm="1">
        <f t="array" aca="1" ref="GI445" ca="1">INDEX(i.rev,$K445,GI$15)</f>
        <v>1</v>
      </c>
      <c r="GJ445" s="163">
        <f t="shared" ca="1" si="1521"/>
        <v>0</v>
      </c>
      <c r="GK445" s="163">
        <f t="shared" ca="1" si="1521"/>
        <v>1</v>
      </c>
      <c r="GL445" s="163">
        <f t="shared" ca="1" si="1521"/>
        <v>0</v>
      </c>
      <c r="GM445" s="163">
        <f t="shared" ca="1" si="1521"/>
        <v>1</v>
      </c>
      <c r="GN445" s="163">
        <f t="shared" ca="1" si="1521"/>
        <v>1</v>
      </c>
      <c r="GO445" s="163">
        <f t="shared" ca="1" si="1521"/>
        <v>1</v>
      </c>
      <c r="GP445" s="163">
        <f t="shared" ca="1" si="1521"/>
        <v>0</v>
      </c>
      <c r="GQ445" s="163">
        <f t="shared" ca="1" si="1521"/>
        <v>0</v>
      </c>
      <c r="GR445" s="163">
        <f t="shared" ca="1" si="1521"/>
        <v>0</v>
      </c>
      <c r="GS445" s="163">
        <f t="shared" ca="1" si="1521"/>
        <v>0</v>
      </c>
      <c r="GT445" s="163">
        <f t="shared" ca="1" si="1521"/>
        <v>0</v>
      </c>
      <c r="GU445" s="163">
        <f t="shared" ca="1" si="1521"/>
        <v>0</v>
      </c>
      <c r="GV445" s="163">
        <f t="shared" ca="1" si="1521"/>
        <v>0</v>
      </c>
      <c r="GW445" s="163">
        <f t="shared" ca="1" si="1521"/>
        <v>0</v>
      </c>
      <c r="GX445" s="163">
        <f t="shared" ca="1" si="1521"/>
        <v>0</v>
      </c>
      <c r="GY445" s="163">
        <f t="shared" ca="1" si="1521"/>
        <v>0</v>
      </c>
      <c r="GZ445" s="161" cm="1">
        <f t="array" aca="1" ref="GZ445" ca="1">INDEX(i.rev,$K445,GZ$15)</f>
        <v>0</v>
      </c>
      <c r="HA445" s="163">
        <f t="shared" ca="1" si="1446"/>
        <v>0</v>
      </c>
      <c r="HB445" s="161" cm="1">
        <f t="array" aca="1" ref="HB445" ca="1">INDEX(i.rev,$K445,HB$15)</f>
        <v>1</v>
      </c>
      <c r="HC445" s="163">
        <f t="shared" ca="1" si="1525"/>
        <v>0</v>
      </c>
      <c r="HD445" s="163">
        <f t="shared" ca="1" si="1525"/>
        <v>0</v>
      </c>
      <c r="HE445" s="163">
        <f t="shared" ca="1" si="1525"/>
        <v>0</v>
      </c>
      <c r="HF445" s="163">
        <f t="shared" ca="1" si="1525"/>
        <v>0</v>
      </c>
      <c r="HG445" s="163">
        <f t="shared" ca="1" si="1525"/>
        <v>0</v>
      </c>
      <c r="HH445" s="163">
        <f t="shared" ca="1" si="1525"/>
        <v>0</v>
      </c>
      <c r="HI445" s="163">
        <f t="shared" ca="1" si="1525"/>
        <v>0</v>
      </c>
      <c r="HJ445" s="10"/>
      <c r="HK445" s="163" t="str">
        <f t="shared" ca="1" si="1525"/>
        <v>-</v>
      </c>
      <c r="HL445" s="163" t="str">
        <f t="shared" ca="1" si="1525"/>
        <v>-</v>
      </c>
      <c r="HM445" s="163" t="str">
        <f t="shared" ca="1" si="1525"/>
        <v>-</v>
      </c>
      <c r="HN445" s="163" t="str">
        <f t="shared" ca="1" si="1525"/>
        <v>-</v>
      </c>
      <c r="HO445" s="163" t="str">
        <f t="shared" ca="1" si="1525"/>
        <v>-</v>
      </c>
      <c r="HP445" s="161" t="b">
        <f t="shared" ca="1" si="1486"/>
        <v>0</v>
      </c>
      <c r="HQ445" s="161" t="b">
        <f t="shared" ca="1" si="1486"/>
        <v>0</v>
      </c>
      <c r="HR445" s="161" t="b">
        <f t="shared" ca="1" si="1486"/>
        <v>1</v>
      </c>
      <c r="HS445" s="163">
        <f t="shared" ca="1" si="1525"/>
        <v>0</v>
      </c>
      <c r="HT445" s="161">
        <f t="shared" ca="1" si="1487"/>
        <v>1</v>
      </c>
      <c r="HU445" s="161">
        <f t="shared" ca="1" si="1487"/>
        <v>1</v>
      </c>
      <c r="HV445" s="163" t="str">
        <f t="shared" ca="1" si="1525"/>
        <v>-</v>
      </c>
      <c r="HW445" s="163" t="str">
        <f t="shared" ca="1" si="1525"/>
        <v>-</v>
      </c>
      <c r="HX445" s="163" t="str">
        <f t="shared" ca="1" si="1525"/>
        <v>-</v>
      </c>
      <c r="HY445" s="163" t="str">
        <f t="shared" ca="1" si="1525"/>
        <v>-</v>
      </c>
      <c r="HZ445" s="163" t="str">
        <f t="shared" ca="1" si="1525"/>
        <v>-</v>
      </c>
      <c r="IA445" s="163" t="str">
        <f t="shared" ca="1" si="1525"/>
        <v>-</v>
      </c>
      <c r="IB445" s="163" t="str">
        <f t="shared" ca="1" si="1525"/>
        <v>-</v>
      </c>
      <c r="IC445" s="163" t="str">
        <f t="shared" ca="1" si="1525"/>
        <v>-</v>
      </c>
      <c r="ID445" s="163" t="str">
        <f t="shared" ca="1" si="1525"/>
        <v>-</v>
      </c>
      <c r="IE445" s="163" t="b">
        <f t="shared" ca="1" si="1525"/>
        <v>1</v>
      </c>
      <c r="IF445" s="163" t="str">
        <f t="shared" ca="1" si="1525"/>
        <v>-</v>
      </c>
      <c r="IG445" s="163" t="str">
        <f t="shared" ca="1" si="1525"/>
        <v>-</v>
      </c>
      <c r="IH445" s="163" t="str">
        <f t="shared" ca="1" si="1525"/>
        <v>-</v>
      </c>
      <c r="II445" s="163" t="b">
        <f t="shared" ca="1" si="1526"/>
        <v>1</v>
      </c>
      <c r="IJ445" s="163">
        <f t="shared" ca="1" si="1526"/>
        <v>0</v>
      </c>
      <c r="IK445" s="163" t="str">
        <f t="shared" ca="1" si="1526"/>
        <v>-</v>
      </c>
      <c r="IL445" s="163" t="str">
        <f t="shared" ca="1" si="1526"/>
        <v>-</v>
      </c>
      <c r="IM445" s="163" t="str">
        <f t="shared" ca="1" si="1526"/>
        <v>-</v>
      </c>
      <c r="IN445" s="163" t="str">
        <f t="shared" ca="1" si="1526"/>
        <v>-</v>
      </c>
      <c r="IO445" s="163" t="str">
        <f t="shared" ca="1" si="1526"/>
        <v>-</v>
      </c>
      <c r="IP445" s="163">
        <f t="shared" ca="1" si="1526"/>
        <v>0</v>
      </c>
      <c r="IQ445" s="163" t="str">
        <f t="shared" ca="1" si="1526"/>
        <v>-</v>
      </c>
      <c r="IR445" s="163" t="str">
        <f t="shared" ca="1" si="1526"/>
        <v>-</v>
      </c>
      <c r="IS445" s="163" t="str">
        <f t="shared" ca="1" si="1526"/>
        <v>-</v>
      </c>
      <c r="IT445" s="163">
        <f t="shared" ca="1" si="1526"/>
        <v>500</v>
      </c>
      <c r="IU445" s="163">
        <f t="shared" ca="1" si="1526"/>
        <v>500</v>
      </c>
      <c r="IV445" s="163" t="str">
        <f t="shared" ca="1" si="1526"/>
        <v>-</v>
      </c>
      <c r="IW445" s="163" t="str">
        <f t="shared" ca="1" si="1526"/>
        <v>-</v>
      </c>
      <c r="IX445" s="163" t="str">
        <f t="shared" ca="1" si="1526"/>
        <v>-</v>
      </c>
      <c r="IY445" s="163" t="str">
        <f t="shared" ca="1" si="1523"/>
        <v>-</v>
      </c>
      <c r="IZ445" s="163" t="str">
        <f t="shared" ca="1" si="1510"/>
        <v>-</v>
      </c>
      <c r="JA445" s="163" t="str">
        <f t="shared" ca="1" si="1510"/>
        <v>-</v>
      </c>
      <c r="JB445" s="163" t="str">
        <f t="shared" ca="1" si="1510"/>
        <v>-</v>
      </c>
      <c r="JC445" s="163" t="str">
        <f t="shared" ca="1" si="1510"/>
        <v>-</v>
      </c>
      <c r="JD445" s="163" t="str">
        <f t="shared" ca="1" si="1510"/>
        <v>-</v>
      </c>
      <c r="JE445" s="163" t="str">
        <f t="shared" ca="1" si="1510"/>
        <v>-</v>
      </c>
      <c r="JF445" s="163" t="str">
        <f t="shared" ca="1" si="1510"/>
        <v>-</v>
      </c>
      <c r="JG445" s="163" t="str">
        <f t="shared" ca="1" si="1510"/>
        <v>-</v>
      </c>
      <c r="JH445" s="163" t="str">
        <f t="shared" ca="1" si="1510"/>
        <v>-</v>
      </c>
      <c r="JI445" s="163" t="str">
        <f t="shared" ca="1" si="1534"/>
        <v>-</v>
      </c>
      <c r="JJ445" s="163" t="str">
        <f t="shared" ca="1" si="1534"/>
        <v>-</v>
      </c>
      <c r="JK445" s="163" t="str">
        <f t="shared" ca="1" si="1534"/>
        <v>-</v>
      </c>
      <c r="JL445" s="163" t="str">
        <f t="shared" ca="1" si="1534"/>
        <v>-</v>
      </c>
      <c r="JM445" s="163" t="str">
        <f t="shared" ca="1" si="1534"/>
        <v>-</v>
      </c>
      <c r="JN445" s="163" t="str">
        <f t="shared" ca="1" si="1511"/>
        <v>-</v>
      </c>
      <c r="JO445" s="163" t="str">
        <f t="shared" ca="1" si="1511"/>
        <v>-</v>
      </c>
      <c r="JP445" s="163" t="str">
        <f t="shared" ca="1" si="1511"/>
        <v>-</v>
      </c>
      <c r="JQ445" s="163" t="str">
        <f t="shared" ca="1" si="1511"/>
        <v>-</v>
      </c>
      <c r="JR445" s="163" t="str">
        <f t="shared" ca="1" si="1511"/>
        <v>-</v>
      </c>
      <c r="JS445" s="163" t="str">
        <f t="shared" ca="1" si="1510"/>
        <v>-</v>
      </c>
      <c r="JT445" s="163" t="str">
        <f t="shared" ca="1" si="1510"/>
        <v>-</v>
      </c>
      <c r="JU445" s="163" t="str">
        <f t="shared" ca="1" si="1510"/>
        <v>-</v>
      </c>
      <c r="JV445" s="163" t="str">
        <f t="shared" ca="1" si="1510"/>
        <v>-</v>
      </c>
      <c r="JW445" s="163" t="str">
        <f t="shared" ca="1" si="1510"/>
        <v>-</v>
      </c>
      <c r="JX445" s="163" t="str">
        <f t="shared" ca="1" si="1535"/>
        <v>-</v>
      </c>
      <c r="JY445" s="163" t="str">
        <f t="shared" ca="1" si="1535"/>
        <v>-</v>
      </c>
      <c r="JZ445" s="163" t="str">
        <f t="shared" ca="1" si="1535"/>
        <v>-</v>
      </c>
      <c r="KA445" s="163" t="str">
        <f t="shared" ca="1" si="1535"/>
        <v>-</v>
      </c>
      <c r="KB445" s="163" t="str">
        <f t="shared" ca="1" si="1535"/>
        <v>-</v>
      </c>
      <c r="KC445" s="163" t="str">
        <f t="shared" ca="1" si="1535"/>
        <v>-</v>
      </c>
      <c r="KD445" s="163" t="str">
        <f t="shared" ca="1" si="1535"/>
        <v>-</v>
      </c>
      <c r="KE445" s="163" t="str">
        <f t="shared" ca="1" si="1535"/>
        <v>-</v>
      </c>
      <c r="KF445" s="163" t="str">
        <f t="shared" ca="1" si="1535"/>
        <v>-</v>
      </c>
      <c r="KG445" s="163" t="str">
        <f t="shared" ca="1" si="1535"/>
        <v>-</v>
      </c>
      <c r="KH445" s="163" t="str">
        <f t="shared" ca="1" si="1535"/>
        <v>-</v>
      </c>
      <c r="KI445" s="163" t="str">
        <f t="shared" ca="1" si="1535"/>
        <v>-</v>
      </c>
      <c r="KJ445" s="163" t="str">
        <f t="shared" ca="1" si="1535"/>
        <v>-</v>
      </c>
      <c r="KK445" s="163" t="str">
        <f t="shared" ca="1" si="1535"/>
        <v>-</v>
      </c>
      <c r="KL445" s="163" t="str">
        <f t="shared" ca="1" si="1535"/>
        <v>-</v>
      </c>
      <c r="KM445" s="163" t="str">
        <f t="shared" ca="1" si="1535"/>
        <v>-</v>
      </c>
      <c r="KN445" s="163" t="str">
        <f t="shared" ca="1" si="1535"/>
        <v>-</v>
      </c>
      <c r="KO445" s="163" t="str">
        <f t="shared" ca="1" si="1535"/>
        <v>-</v>
      </c>
      <c r="KP445" s="163" t="str">
        <f t="shared" ca="1" si="1535"/>
        <v>-</v>
      </c>
      <c r="KQ445" s="163" t="str">
        <f t="shared" ca="1" si="1535"/>
        <v>-</v>
      </c>
      <c r="KR445" s="163" t="str">
        <f t="shared" ca="1" si="1535"/>
        <v>-</v>
      </c>
      <c r="KS445" s="163" t="str">
        <f t="shared" ca="1" si="1535"/>
        <v>-</v>
      </c>
      <c r="KT445" s="163" t="str">
        <f t="shared" ca="1" si="1535"/>
        <v>-</v>
      </c>
      <c r="KU445" s="163" t="str">
        <f t="shared" ca="1" si="1535"/>
        <v>-</v>
      </c>
      <c r="KV445" s="163" t="str">
        <f t="shared" ca="1" si="1535"/>
        <v>-</v>
      </c>
      <c r="KW445" s="163" t="str">
        <f t="shared" ca="1" si="1535"/>
        <v>-</v>
      </c>
      <c r="KX445" s="163" t="str">
        <f t="shared" ca="1" si="1535"/>
        <v>-</v>
      </c>
      <c r="KY445" s="163" t="str">
        <f t="shared" ca="1" si="1535"/>
        <v>-</v>
      </c>
      <c r="KZ445" s="163" t="str">
        <f t="shared" ca="1" si="1535"/>
        <v>-</v>
      </c>
      <c r="LA445" s="163" t="str">
        <f t="shared" ca="1" si="1535"/>
        <v>-</v>
      </c>
      <c r="LB445" s="163" t="str">
        <f t="shared" ca="1" si="1535"/>
        <v>-</v>
      </c>
      <c r="LC445" s="163" t="str">
        <f t="shared" ca="1" si="1535"/>
        <v>-</v>
      </c>
      <c r="LD445" s="163" t="str">
        <f t="shared" ca="1" si="1535"/>
        <v>-</v>
      </c>
      <c r="LE445" s="163" t="str">
        <f t="shared" ca="1" si="1535"/>
        <v>-</v>
      </c>
      <c r="LF445" s="163" t="str">
        <f t="shared" ca="1" si="1535"/>
        <v>-</v>
      </c>
      <c r="LG445" s="163" t="str">
        <f t="shared" ca="1" si="1535"/>
        <v>-</v>
      </c>
      <c r="LH445" s="163" t="str">
        <f t="shared" ca="1" si="1535"/>
        <v>-</v>
      </c>
      <c r="LI445" s="163" t="str">
        <f t="shared" ca="1" si="1535"/>
        <v>-</v>
      </c>
      <c r="LJ445" s="163" t="str">
        <f t="shared" ca="1" si="1535"/>
        <v>-</v>
      </c>
      <c r="LK445" s="163" t="str">
        <f t="shared" ca="1" si="1535"/>
        <v>-</v>
      </c>
      <c r="LL445" s="163" t="str">
        <f t="shared" ca="1" si="1535"/>
        <v>-</v>
      </c>
      <c r="LM445" s="163" t="str">
        <f t="shared" ca="1" si="1535"/>
        <v>-</v>
      </c>
      <c r="LN445" s="163" t="str">
        <f t="shared" ca="1" si="1535"/>
        <v>-</v>
      </c>
      <c r="LO445" s="163" t="str">
        <f t="shared" ca="1" si="1535"/>
        <v>-</v>
      </c>
      <c r="LP445" s="163" t="str">
        <f t="shared" ca="1" si="1535"/>
        <v>-</v>
      </c>
      <c r="LQ445" s="163" t="str">
        <f t="shared" ca="1" si="1535"/>
        <v>-</v>
      </c>
      <c r="LR445" s="163" t="str">
        <f t="shared" ca="1" si="1535"/>
        <v>-</v>
      </c>
      <c r="LS445" s="163" t="str">
        <f t="shared" ca="1" si="1535"/>
        <v>-</v>
      </c>
      <c r="LT445" s="163" t="str">
        <f t="shared" ca="1" si="1535"/>
        <v>-</v>
      </c>
      <c r="LU445" s="163" t="str">
        <f t="shared" ca="1" si="1535"/>
        <v>-</v>
      </c>
      <c r="LV445" s="163" t="str">
        <f t="shared" ca="1" si="1535"/>
        <v>-</v>
      </c>
      <c r="LW445" s="163" t="str">
        <f t="shared" ca="1" si="1535"/>
        <v>-</v>
      </c>
      <c r="LX445" s="163" t="str">
        <f t="shared" ca="1" si="1535"/>
        <v>-</v>
      </c>
      <c r="LY445" s="10"/>
      <c r="LZ445" s="161">
        <f t="shared" ca="1" si="1455"/>
        <v>4.4999999999999998E-2</v>
      </c>
      <c r="MA445" s="161">
        <f t="shared" ca="1" si="1456"/>
        <v>4.4999999999999998E-2</v>
      </c>
      <c r="MB445" s="163">
        <f t="shared" ca="1" si="1524"/>
        <v>1</v>
      </c>
      <c r="MC445" s="163">
        <f t="shared" ca="1" si="1524"/>
        <v>0</v>
      </c>
      <c r="MD445" s="163">
        <f t="shared" ca="1" si="1524"/>
        <v>1</v>
      </c>
      <c r="ME445" s="163">
        <f t="shared" ca="1" si="1524"/>
        <v>1</v>
      </c>
      <c r="MF445" s="163">
        <f t="shared" ca="1" si="1524"/>
        <v>0</v>
      </c>
      <c r="MG445" s="163">
        <f t="shared" ca="1" si="1524"/>
        <v>70</v>
      </c>
      <c r="MH445" s="163">
        <f t="shared" ca="1" si="1524"/>
        <v>50</v>
      </c>
      <c r="MI445" s="163">
        <f t="shared" ca="1" si="1524"/>
        <v>85</v>
      </c>
      <c r="MJ445" s="163">
        <f t="shared" ca="1" si="1524"/>
        <v>50</v>
      </c>
      <c r="MK445" s="161">
        <f t="shared" ca="1" si="1458"/>
        <v>1</v>
      </c>
      <c r="ML445" s="161">
        <f t="shared" ca="1" si="1459"/>
        <v>1</v>
      </c>
      <c r="MM445" s="161">
        <f t="shared" ca="1" si="1460"/>
        <v>1</v>
      </c>
      <c r="MN445" s="161">
        <f t="shared" ca="1" si="1461"/>
        <v>1</v>
      </c>
      <c r="MO445" s="161">
        <f t="shared" ca="1" si="1461"/>
        <v>1</v>
      </c>
      <c r="MP445" s="163">
        <f t="shared" ca="1" si="1524"/>
        <v>1</v>
      </c>
      <c r="MQ445" s="10"/>
      <c r="MR445" s="163">
        <f t="shared" ca="1" si="1524"/>
        <v>1</v>
      </c>
      <c r="MS445" s="161">
        <f t="shared" ca="1" si="1462"/>
        <v>1</v>
      </c>
      <c r="MT445" s="163">
        <f t="shared" ca="1" si="1524"/>
        <v>0.75</v>
      </c>
      <c r="MU445" s="163">
        <f t="shared" ca="1" si="1524"/>
        <v>0.8</v>
      </c>
      <c r="MV445" s="163">
        <f t="shared" ca="1" si="1524"/>
        <v>0.82499999999999996</v>
      </c>
      <c r="MW445" s="163">
        <f t="shared" ca="1" si="1524"/>
        <v>0.875</v>
      </c>
      <c r="MX445" s="163">
        <f t="shared" ca="1" si="1524"/>
        <v>0.9</v>
      </c>
      <c r="MY445" s="163">
        <f t="shared" ca="1" si="1528"/>
        <v>0.75</v>
      </c>
      <c r="MZ445" s="163">
        <f t="shared" ca="1" si="1528"/>
        <v>0.78142857142857147</v>
      </c>
      <c r="NA445" s="163">
        <f t="shared" ca="1" si="1528"/>
        <v>0.82499999999999996</v>
      </c>
      <c r="NB445" s="163">
        <f t="shared" ref="MY445:OU446" ca="1" si="1538">OFFSET(NB$5,$B445,0)</f>
        <v>0.875</v>
      </c>
      <c r="NC445" s="163">
        <f t="shared" ca="1" si="1538"/>
        <v>0.9</v>
      </c>
      <c r="ND445" s="163">
        <f t="shared" ca="1" si="1538"/>
        <v>0.9</v>
      </c>
      <c r="NE445" s="163">
        <f t="shared" ca="1" si="1538"/>
        <v>0.75</v>
      </c>
      <c r="NF445" s="163">
        <f t="shared" ca="1" si="1538"/>
        <v>0.78142857142857147</v>
      </c>
      <c r="NG445" s="163">
        <f t="shared" ca="1" si="1538"/>
        <v>0.82499999999999996</v>
      </c>
      <c r="NH445" s="163">
        <f t="shared" ca="1" si="1538"/>
        <v>0.875</v>
      </c>
      <c r="NI445" s="163">
        <f t="shared" ca="1" si="1538"/>
        <v>0.9</v>
      </c>
      <c r="NJ445" s="163">
        <f t="shared" ca="1" si="1538"/>
        <v>0.9</v>
      </c>
      <c r="NK445" s="163">
        <f t="shared" ca="1" si="1538"/>
        <v>0.75</v>
      </c>
      <c r="NL445" s="163">
        <f t="shared" ca="1" si="1538"/>
        <v>0.78142857142857147</v>
      </c>
      <c r="NM445" s="163">
        <f t="shared" ca="1" si="1538"/>
        <v>0.82499999999999996</v>
      </c>
      <c r="NN445" s="163">
        <f t="shared" ca="1" si="1538"/>
        <v>0.875</v>
      </c>
      <c r="NO445" s="163">
        <f t="shared" ca="1" si="1538"/>
        <v>0.9</v>
      </c>
      <c r="NP445" s="163">
        <f t="shared" ca="1" si="1538"/>
        <v>0.9</v>
      </c>
      <c r="NQ445" s="163">
        <f t="shared" ca="1" si="1538"/>
        <v>0.75</v>
      </c>
      <c r="NR445" s="163">
        <f t="shared" ca="1" si="1538"/>
        <v>0.78142857142857147</v>
      </c>
      <c r="NS445" s="163">
        <f t="shared" ca="1" si="1538"/>
        <v>0.82499999999999996</v>
      </c>
      <c r="NT445" s="163">
        <f t="shared" ca="1" si="1538"/>
        <v>0.875</v>
      </c>
      <c r="NU445" s="163">
        <f t="shared" ca="1" si="1538"/>
        <v>0.9</v>
      </c>
      <c r="NV445" s="163">
        <f t="shared" ca="1" si="1538"/>
        <v>0.9</v>
      </c>
      <c r="NW445" s="163">
        <f t="shared" ca="1" si="1538"/>
        <v>0.75</v>
      </c>
      <c r="NX445" s="163">
        <f t="shared" ca="1" si="1538"/>
        <v>0.78142857142857147</v>
      </c>
      <c r="NY445" s="163">
        <f t="shared" ca="1" si="1538"/>
        <v>0.82499999999999996</v>
      </c>
      <c r="NZ445" s="163">
        <f t="shared" ca="1" si="1538"/>
        <v>0.875</v>
      </c>
      <c r="OA445" s="163">
        <f t="shared" ca="1" si="1538"/>
        <v>0.9</v>
      </c>
      <c r="OB445" s="163">
        <f t="shared" ca="1" si="1538"/>
        <v>0.9</v>
      </c>
      <c r="OC445" s="163">
        <f t="shared" ca="1" si="1538"/>
        <v>0.75</v>
      </c>
      <c r="OD445" s="163">
        <f t="shared" ca="1" si="1538"/>
        <v>0.78142857142857147</v>
      </c>
      <c r="OE445" s="163">
        <f t="shared" ca="1" si="1538"/>
        <v>0.82499999999999996</v>
      </c>
      <c r="OF445" s="163">
        <f t="shared" ca="1" si="1538"/>
        <v>0.875</v>
      </c>
      <c r="OG445" s="163">
        <f t="shared" ca="1" si="1538"/>
        <v>0.9</v>
      </c>
      <c r="OH445" s="163">
        <f t="shared" ca="1" si="1538"/>
        <v>0.9</v>
      </c>
      <c r="OI445" s="163">
        <f t="shared" ca="1" si="1538"/>
        <v>0.75</v>
      </c>
      <c r="OJ445" s="163">
        <f t="shared" ca="1" si="1538"/>
        <v>0.76904761904761909</v>
      </c>
      <c r="OK445" s="163">
        <f t="shared" ca="1" si="1538"/>
        <v>0.82000000000000006</v>
      </c>
      <c r="OL445" s="163">
        <f t="shared" ca="1" si="1538"/>
        <v>0.875</v>
      </c>
      <c r="OM445" s="163">
        <f t="shared" ca="1" si="1538"/>
        <v>0.9</v>
      </c>
      <c r="ON445" s="163">
        <f t="shared" ca="1" si="1538"/>
        <v>0.90000000000000013</v>
      </c>
      <c r="OO445" s="163">
        <f t="shared" ca="1" si="1538"/>
        <v>0.75</v>
      </c>
      <c r="OP445" s="163">
        <f t="shared" ca="1" si="1538"/>
        <v>0.76904761904761909</v>
      </c>
      <c r="OQ445" s="163">
        <f t="shared" ca="1" si="1538"/>
        <v>0.82000000000000006</v>
      </c>
      <c r="OR445" s="163">
        <f t="shared" ca="1" si="1538"/>
        <v>0.875</v>
      </c>
      <c r="OS445" s="163">
        <f t="shared" ca="1" si="1538"/>
        <v>0.9</v>
      </c>
      <c r="OT445" s="163">
        <f t="shared" ca="1" si="1538"/>
        <v>0.9</v>
      </c>
      <c r="OU445" s="163">
        <f t="shared" ca="1" si="1538"/>
        <v>0.875</v>
      </c>
      <c r="OV445" s="161">
        <f t="shared" si="1464"/>
        <v>1</v>
      </c>
      <c r="OW445" s="161">
        <f t="shared" ca="1" si="1465"/>
        <v>1</v>
      </c>
      <c r="OX445" s="161" t="str">
        <f t="shared" ca="1" si="1466"/>
        <v>-</v>
      </c>
      <c r="OY445" s="163" t="str">
        <f t="shared" ca="1" si="1467"/>
        <v>-</v>
      </c>
      <c r="OZ445" s="161" t="str">
        <f t="shared" ca="1" si="1468"/>
        <v>-</v>
      </c>
      <c r="PA445" s="161" t="str">
        <f t="shared" ca="1" si="1469"/>
        <v>-</v>
      </c>
      <c r="PB445" s="163">
        <f t="shared" ca="1" si="1524"/>
        <v>0</v>
      </c>
      <c r="PC445" s="27">
        <v>0</v>
      </c>
    </row>
    <row r="446" spans="1:419" s="143" customFormat="1" hidden="1" outlineLevel="1">
      <c r="A446" s="121">
        <f t="shared" si="14"/>
        <v>441</v>
      </c>
      <c r="B446" s="121">
        <f t="shared" si="1520"/>
        <v>13</v>
      </c>
      <c r="C446" s="143">
        <f t="shared" si="1476"/>
        <v>1002</v>
      </c>
      <c r="D446" s="143" t="s">
        <v>884</v>
      </c>
      <c r="E446" s="143" t="b">
        <f t="shared" si="1430"/>
        <v>0</v>
      </c>
      <c r="F446" s="143" t="b">
        <v>0</v>
      </c>
      <c r="G446" s="143" t="b">
        <f t="shared" si="1471"/>
        <v>0</v>
      </c>
      <c r="H446" s="139">
        <f t="shared" ca="1" si="1529"/>
        <v>3</v>
      </c>
      <c r="I446" s="32">
        <v>3</v>
      </c>
      <c r="J446" s="32">
        <v>5</v>
      </c>
      <c r="K446" s="139">
        <f t="shared" ca="1" si="1529"/>
        <v>1</v>
      </c>
      <c r="L446" s="139">
        <f t="shared" ca="1" si="1529"/>
        <v>1</v>
      </c>
      <c r="M446" s="139">
        <f t="shared" ca="1" si="1529"/>
        <v>1</v>
      </c>
      <c r="N446" s="139">
        <f t="shared" ca="1" si="1529"/>
        <v>1</v>
      </c>
      <c r="O446" s="139">
        <f t="shared" ca="1" si="1529"/>
        <v>1</v>
      </c>
      <c r="P446" s="139">
        <f t="shared" ca="1" si="1529"/>
        <v>1</v>
      </c>
      <c r="Q446" s="139">
        <f t="shared" ca="1" si="1529"/>
        <v>1</v>
      </c>
      <c r="R446" s="139">
        <f t="shared" ca="1" si="1529"/>
        <v>2</v>
      </c>
      <c r="S446" s="139">
        <v>3</v>
      </c>
      <c r="T446" s="139">
        <v>3</v>
      </c>
      <c r="U446" s="139">
        <v>3</v>
      </c>
      <c r="V446" s="139">
        <v>3</v>
      </c>
      <c r="W446" s="32">
        <v>3</v>
      </c>
      <c r="X446" s="139">
        <f t="shared" ca="1" si="1529"/>
        <v>1</v>
      </c>
      <c r="Y446" s="139">
        <f t="shared" ca="1" si="1529"/>
        <v>1</v>
      </c>
      <c r="Z446" s="139">
        <f t="shared" ca="1" si="1529"/>
        <v>1</v>
      </c>
      <c r="AA446" s="139">
        <f t="shared" ca="1" si="1529"/>
        <v>1</v>
      </c>
      <c r="AB446" s="139">
        <f t="shared" ca="1" si="1529"/>
        <v>1</v>
      </c>
      <c r="AC446" s="139">
        <f t="shared" ca="1" si="1529"/>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00029 Yield SQ RiskCRRA-high CropgrazeFALSE Yield1.15 (F33N11)</v>
      </c>
      <c r="AF446" s="10" t="str">
        <f ca="1">IF(COUNTIF(AE$5:AE446,AE446)=1,"-","Dup")</f>
        <v>-</v>
      </c>
      <c r="AG446" s="10"/>
      <c r="AH446" s="163" t="str">
        <f t="shared" ca="1" si="1482"/>
        <v>-</v>
      </c>
      <c r="AI446" s="163" t="str">
        <f t="shared" ca="1" si="1482"/>
        <v>-</v>
      </c>
      <c r="AJ446" s="163" t="str">
        <f t="shared" ca="1" si="1482"/>
        <v>-</v>
      </c>
      <c r="AK446" s="163" t="str">
        <f t="shared" ca="1" si="1482"/>
        <v>-</v>
      </c>
      <c r="AL446" s="163" t="str">
        <f t="shared" ca="1" si="1482"/>
        <v>-</v>
      </c>
      <c r="AM446" s="163" t="b">
        <f t="shared" ca="1" si="1482"/>
        <v>1</v>
      </c>
      <c r="AN446" s="10"/>
      <c r="AO446" s="161" t="b">
        <f t="shared" si="1483"/>
        <v>0</v>
      </c>
      <c r="AP446" s="161">
        <f t="shared" si="1483"/>
        <v>2</v>
      </c>
      <c r="AQ446" s="161" t="b">
        <f t="shared" si="1483"/>
        <v>0</v>
      </c>
      <c r="AR446" s="161" t="b">
        <f t="shared" si="1483"/>
        <v>1</v>
      </c>
      <c r="AS446" s="161" t="b">
        <f t="shared" si="1483"/>
        <v>1</v>
      </c>
      <c r="AT446" s="161" t="b">
        <f t="shared" si="1483"/>
        <v>0</v>
      </c>
      <c r="AU446" s="161">
        <f t="shared" ca="1" si="1433"/>
        <v>0</v>
      </c>
      <c r="AV446" s="161" t="b">
        <f t="shared" si="1517"/>
        <v>1</v>
      </c>
      <c r="AW446" s="161" t="b">
        <f t="shared" si="1517"/>
        <v>1</v>
      </c>
      <c r="AX446" s="161">
        <f t="shared" si="1517"/>
        <v>2</v>
      </c>
      <c r="AY446" s="161" t="str">
        <f t="shared" si="1517"/>
        <v>-</v>
      </c>
      <c r="AZ446" s="161">
        <f t="shared" si="1517"/>
        <v>0.9</v>
      </c>
      <c r="BA446" s="10"/>
      <c r="BB446" s="161" t="b">
        <f t="shared" si="1435"/>
        <v>1</v>
      </c>
      <c r="BC446" s="163" t="b">
        <f t="shared" ca="1" si="1436"/>
        <v>1</v>
      </c>
      <c r="BD446" s="163" t="b">
        <f t="shared" ca="1" si="1436"/>
        <v>1</v>
      </c>
      <c r="BE446" s="162">
        <f t="shared" ca="1" si="1437"/>
        <v>3210</v>
      </c>
      <c r="BF446" s="163" t="str">
        <f t="shared" ca="1" si="1536"/>
        <v>-</v>
      </c>
      <c r="BG446" s="163" t="str">
        <f t="shared" ca="1" si="1536"/>
        <v>-</v>
      </c>
      <c r="BH446" s="163" t="str">
        <f t="shared" ca="1" si="1536"/>
        <v>-</v>
      </c>
      <c r="BI446" s="163" t="str">
        <f t="shared" ca="1" si="1536"/>
        <v>-</v>
      </c>
      <c r="BJ446" s="163" t="str">
        <f t="shared" ca="1" si="1536"/>
        <v>-</v>
      </c>
      <c r="BK446" s="163">
        <f t="shared" ca="1" si="1536"/>
        <v>1</v>
      </c>
      <c r="BL446" s="163">
        <f t="shared" ca="1" si="1536"/>
        <v>1</v>
      </c>
      <c r="BM446" s="163" t="str">
        <f t="shared" ca="1" si="1536"/>
        <v>-</v>
      </c>
      <c r="BN446" s="163" t="str">
        <f t="shared" ca="1" si="1536"/>
        <v>-</v>
      </c>
      <c r="BO446" s="163" t="b">
        <f t="shared" ca="1" si="1439"/>
        <v>0</v>
      </c>
      <c r="BP446" s="163" t="b">
        <f t="shared" ca="1" si="1537"/>
        <v>0</v>
      </c>
      <c r="BQ446" s="163" t="b">
        <f t="shared" ca="1" si="1537"/>
        <v>0</v>
      </c>
      <c r="BR446" s="163" t="b">
        <f t="shared" ca="1" si="1537"/>
        <v>0</v>
      </c>
      <c r="BS446" s="163" t="b">
        <f t="shared" ca="1" si="1537"/>
        <v>0</v>
      </c>
      <c r="BT446" s="163" t="b">
        <f t="shared" ca="1" si="1537"/>
        <v>0</v>
      </c>
      <c r="BU446" s="163" t="b">
        <f t="shared" ca="1" si="1537"/>
        <v>0</v>
      </c>
      <c r="BV446" s="163" t="b">
        <f t="shared" ca="1" si="1537"/>
        <v>0</v>
      </c>
      <c r="BW446" s="163" t="b">
        <f t="shared" ca="1" si="1537"/>
        <v>0</v>
      </c>
      <c r="BX446" s="163" t="str">
        <f t="shared" ca="1" si="1536"/>
        <v>-</v>
      </c>
      <c r="BY446" s="163" t="str">
        <f t="shared" ca="1" si="1536"/>
        <v>-</v>
      </c>
      <c r="BZ446" s="163" t="str">
        <f t="shared" ca="1" si="1536"/>
        <v>-</v>
      </c>
      <c r="CA446" s="163" t="str">
        <f t="shared" ca="1" si="1536"/>
        <v>-</v>
      </c>
      <c r="CB446" s="163" t="str">
        <f t="shared" ca="1" si="1536"/>
        <v>-</v>
      </c>
      <c r="CC446" s="163" t="str">
        <f t="shared" ca="1" si="1536"/>
        <v>-</v>
      </c>
      <c r="CD446" s="163" t="str">
        <f t="shared" ca="1" si="1536"/>
        <v>-</v>
      </c>
      <c r="CE446" s="163" t="str">
        <f t="shared" ca="1" si="1536"/>
        <v>-</v>
      </c>
      <c r="CF446" s="163" t="str">
        <f t="shared" ca="1" si="1536"/>
        <v>-</v>
      </c>
      <c r="CG446" s="163" t="str">
        <f t="shared" ca="1" si="1536"/>
        <v>-</v>
      </c>
      <c r="CH446" s="163" t="str">
        <f t="shared" ca="1" si="1536"/>
        <v>-</v>
      </c>
      <c r="CI446" s="163" t="str">
        <f t="shared" ca="1" si="1536"/>
        <v>-</v>
      </c>
      <c r="CJ446" s="163" t="str">
        <f t="shared" ca="1" si="1536"/>
        <v>-</v>
      </c>
      <c r="CK446" s="163" t="str">
        <f t="shared" ca="1" si="1536"/>
        <v>-</v>
      </c>
      <c r="CL446" s="163" t="str">
        <f t="shared" ca="1" si="1536"/>
        <v>-</v>
      </c>
      <c r="CM446" s="163" t="str">
        <f t="shared" ca="1" si="1536"/>
        <v>-</v>
      </c>
      <c r="CN446" s="163" t="str">
        <f t="shared" ca="1" si="1536"/>
        <v>-</v>
      </c>
      <c r="CO446" s="163" t="str">
        <f t="shared" ca="1" si="1536"/>
        <v>-</v>
      </c>
      <c r="CP446" s="163" t="str">
        <f t="shared" ca="1" si="1536"/>
        <v>-</v>
      </c>
      <c r="CQ446" s="163" t="str">
        <f t="shared" ca="1" si="1536"/>
        <v>-</v>
      </c>
      <c r="CR446" s="163" t="str">
        <f t="shared" ca="1" si="1536"/>
        <v>-</v>
      </c>
      <c r="CS446" s="163" t="str">
        <f t="shared" ca="1" si="1536"/>
        <v>-</v>
      </c>
      <c r="CT446" s="163" t="str">
        <f t="shared" ca="1" si="1536"/>
        <v>-</v>
      </c>
      <c r="CU446" s="163" t="str">
        <f t="shared" ca="1" si="1536"/>
        <v>-</v>
      </c>
      <c r="CV446" s="163" t="str">
        <f t="shared" ca="1" si="1536"/>
        <v>-</v>
      </c>
      <c r="CW446" s="163" t="str">
        <f t="shared" ca="1" si="1536"/>
        <v>-</v>
      </c>
      <c r="CX446" s="163" t="str">
        <f t="shared" ca="1" si="1536"/>
        <v>-</v>
      </c>
      <c r="CY446" s="163" t="str">
        <f t="shared" ca="1" si="1536"/>
        <v>-</v>
      </c>
      <c r="CZ446" s="163" t="str">
        <f t="shared" ca="1" si="1536"/>
        <v>-</v>
      </c>
      <c r="DA446" s="163" t="str">
        <f t="shared" ca="1" si="1536"/>
        <v>-</v>
      </c>
      <c r="DB446" s="163" t="str">
        <f t="shared" ca="1" si="1536"/>
        <v>-</v>
      </c>
      <c r="DC446" s="163" t="str">
        <f t="shared" ca="1" si="1536"/>
        <v>-</v>
      </c>
      <c r="DD446" s="163" t="str">
        <f t="shared" ca="1" si="1536"/>
        <v>-</v>
      </c>
      <c r="DE446" s="163" t="str">
        <f t="shared" ca="1" si="1536"/>
        <v>-</v>
      </c>
      <c r="DF446" s="163" t="str">
        <f t="shared" ca="1" si="1536"/>
        <v>-</v>
      </c>
      <c r="DG446" s="163" t="str">
        <f t="shared" ca="1" si="1536"/>
        <v>-</v>
      </c>
      <c r="DH446" s="163" t="str">
        <f t="shared" ca="1" si="1536"/>
        <v>-</v>
      </c>
      <c r="DI446" s="163" t="str">
        <f t="shared" ca="1" si="1536"/>
        <v>-</v>
      </c>
      <c r="DJ446" s="163" t="str">
        <f t="shared" ca="1" si="1536"/>
        <v>-</v>
      </c>
      <c r="DK446" s="163" t="str">
        <f t="shared" ca="1" si="1536"/>
        <v>-</v>
      </c>
      <c r="DL446" s="10"/>
      <c r="DM446" s="163" t="str">
        <f t="shared" ca="1" si="1536"/>
        <v>-</v>
      </c>
      <c r="DN446" s="163" t="str">
        <f t="shared" ca="1" si="1536"/>
        <v>-</v>
      </c>
      <c r="DO446" s="163" t="str">
        <f t="shared" ca="1" si="1536"/>
        <v>-</v>
      </c>
      <c r="DP446" s="163" t="str">
        <f t="shared" ca="1" si="1536"/>
        <v>-</v>
      </c>
      <c r="DQ446" s="163" t="str">
        <f t="shared" ca="1" si="1536"/>
        <v>-</v>
      </c>
      <c r="DR446" s="163" t="str">
        <f t="shared" ca="1" si="1536"/>
        <v>-</v>
      </c>
      <c r="DS446" s="163" t="str">
        <f t="shared" ca="1" si="1536"/>
        <v>-</v>
      </c>
      <c r="DT446" s="163" t="str">
        <f t="shared" ca="1" si="1536"/>
        <v>-</v>
      </c>
      <c r="DU446" s="163" t="str">
        <f t="shared" ca="1" si="1536"/>
        <v>-</v>
      </c>
      <c r="DV446" s="163" t="str">
        <f t="shared" ca="1" si="1536"/>
        <v>-</v>
      </c>
      <c r="DW446" s="163" t="str">
        <f t="shared" ca="1" si="1536"/>
        <v>-</v>
      </c>
      <c r="DX446" s="161" t="str" cm="1">
        <f t="array" aca="1" ref="DX446" ca="1">INDEX(i.rev,$K446,DX$15)</f>
        <v>-</v>
      </c>
      <c r="DY446" s="161" t="str" cm="1">
        <f t="array" aca="1" ref="DY446" ca="1">INDEX(i.rev,$K446,DY$15)</f>
        <v>-</v>
      </c>
      <c r="DZ446" s="161" t="str" cm="1">
        <f t="array" aca="1" ref="DZ446" ca="1">INDEX(i.rev,$K446,DZ$15)</f>
        <v>-</v>
      </c>
      <c r="EA446" s="161" t="str" cm="1">
        <f t="array" aca="1" ref="EA446" ca="1">INDEX(i.rev,$K446,EA$15)</f>
        <v>-</v>
      </c>
      <c r="EB446" s="161" t="str" cm="1">
        <f t="array" aca="1" ref="EB446" ca="1">INDEX(i.rev,$K446,EB$15)</f>
        <v>-</v>
      </c>
      <c r="EC446" s="161" t="str" cm="1">
        <f t="array" aca="1" ref="EC446" ca="1">INDEX(i.rev,$K446,EC$15)</f>
        <v>-</v>
      </c>
      <c r="ED446" s="161" t="str" cm="1">
        <f t="array" aca="1" ref="ED446" ca="1">INDEX(i.rev,$K446,ED$15)</f>
        <v>-</v>
      </c>
      <c r="EE446" s="161" t="str" cm="1">
        <f t="array" aca="1" ref="EE446" ca="1">INDEX(i.rev,$K446,EE$15)</f>
        <v>-</v>
      </c>
      <c r="EF446" s="161" t="str" cm="1">
        <f t="array" aca="1" ref="EF446" ca="1">INDEX(i.rev,$K446,EF$15)</f>
        <v>-</v>
      </c>
      <c r="EG446" s="161" t="str" cm="1">
        <f t="array" aca="1" ref="EG446" ca="1">INDEX(i.rev,$K446,EG$15)</f>
        <v>-</v>
      </c>
      <c r="EH446" s="10"/>
      <c r="EI446" s="163" t="str">
        <f t="shared" ca="1" si="1531"/>
        <v>-</v>
      </c>
      <c r="EJ446" s="163" t="str">
        <f t="shared" ca="1" si="1531"/>
        <v>-</v>
      </c>
      <c r="EK446" s="163" t="str">
        <f t="shared" ca="1" si="1531"/>
        <v>-</v>
      </c>
      <c r="EL446" s="163" t="str">
        <f t="shared" ca="1" si="1531"/>
        <v>-</v>
      </c>
      <c r="EM446" s="163" t="str">
        <f t="shared" ca="1" si="1531"/>
        <v>-</v>
      </c>
      <c r="EN446" s="163" t="str">
        <f t="shared" ca="1" si="1531"/>
        <v>-</v>
      </c>
      <c r="EO446" s="163" t="str">
        <f t="shared" ca="1" si="1531"/>
        <v>-</v>
      </c>
      <c r="EP446" s="163" t="str">
        <f t="shared" ca="1" si="1531"/>
        <v>-</v>
      </c>
      <c r="EQ446" s="163">
        <f t="shared" ca="1" si="1531"/>
        <v>1</v>
      </c>
      <c r="ER446" s="163">
        <f t="shared" ca="1" si="1531"/>
        <v>1</v>
      </c>
      <c r="ES446" s="163">
        <f t="shared" ca="1" si="1531"/>
        <v>0</v>
      </c>
      <c r="ET446" s="163" t="str">
        <f t="shared" ca="1" si="1531"/>
        <v>-</v>
      </c>
      <c r="EU446" s="163" t="str">
        <f t="shared" ca="1" si="1531"/>
        <v>-</v>
      </c>
      <c r="EV446" s="163" t="str">
        <f t="shared" ca="1" si="1531"/>
        <v>-</v>
      </c>
      <c r="EW446" s="163" t="str">
        <f t="shared" ca="1" si="1531"/>
        <v>-</v>
      </c>
      <c r="EX446" s="163" t="str">
        <f t="shared" ca="1" si="1531"/>
        <v>-</v>
      </c>
      <c r="EY446" s="163" t="str">
        <f t="shared" ca="1" si="1531"/>
        <v>-</v>
      </c>
      <c r="EZ446" s="163" t="str">
        <f t="shared" ca="1" si="1531"/>
        <v>-</v>
      </c>
      <c r="FA446" s="163">
        <f t="shared" ca="1" si="1531"/>
        <v>0</v>
      </c>
      <c r="FB446" s="163" t="str">
        <f t="shared" ca="1" si="1531"/>
        <v>-</v>
      </c>
      <c r="FC446" s="163" t="str">
        <f t="shared" ca="1" si="1531"/>
        <v>-</v>
      </c>
      <c r="FD446" s="163" t="str">
        <f t="shared" ca="1" si="1531"/>
        <v>-</v>
      </c>
      <c r="FE446" s="163" t="str">
        <f t="shared" ca="1" si="1531"/>
        <v>-</v>
      </c>
      <c r="FF446" s="163" t="str">
        <f t="shared" ca="1" si="1531"/>
        <v>-</v>
      </c>
      <c r="FG446" s="163">
        <f t="shared" ca="1" si="1531"/>
        <v>0</v>
      </c>
      <c r="FH446" s="163">
        <f t="shared" ca="1" si="1531"/>
        <v>0</v>
      </c>
      <c r="FI446" s="163">
        <f t="shared" ca="1" si="1531"/>
        <v>0</v>
      </c>
      <c r="FJ446" s="163">
        <f t="shared" ca="1" si="1531"/>
        <v>0</v>
      </c>
      <c r="FK446" s="163">
        <f t="shared" ca="1" si="1531"/>
        <v>0</v>
      </c>
      <c r="FL446" s="163">
        <f t="shared" ca="1" si="1531"/>
        <v>0</v>
      </c>
      <c r="FM446" s="163">
        <f t="shared" ca="1" si="1531"/>
        <v>0</v>
      </c>
      <c r="FN446" s="163" t="str">
        <f t="shared" ca="1" si="1531"/>
        <v>-</v>
      </c>
      <c r="FO446" s="163" t="str">
        <f t="shared" ca="1" si="1531"/>
        <v>-</v>
      </c>
      <c r="FP446" s="163" t="str">
        <f t="shared" ca="1" si="1531"/>
        <v>-</v>
      </c>
      <c r="FQ446" s="163" t="str">
        <f t="shared" ca="1" si="1531"/>
        <v>-</v>
      </c>
      <c r="FR446" s="163" t="str">
        <f t="shared" ca="1" si="1531"/>
        <v>-</v>
      </c>
      <c r="FS446" s="163" t="str">
        <f t="shared" ca="1" si="1531"/>
        <v>-</v>
      </c>
      <c r="FT446" s="163" t="str">
        <f t="shared" ca="1" si="1531"/>
        <v>-</v>
      </c>
      <c r="FU446" s="163" t="str">
        <f t="shared" ca="1" si="1531"/>
        <v>-</v>
      </c>
      <c r="FV446" s="163" t="str">
        <f t="shared" ca="1" si="1531"/>
        <v>-</v>
      </c>
      <c r="FW446" s="163" t="str">
        <f t="shared" ca="1" si="1531"/>
        <v>-</v>
      </c>
      <c r="FX446" s="163" t="str">
        <f t="shared" ca="1" si="1531"/>
        <v>-</v>
      </c>
      <c r="FY446" s="10"/>
      <c r="FZ446" s="163">
        <f t="shared" ca="1" si="1531"/>
        <v>1</v>
      </c>
      <c r="GA446" s="163" t="str">
        <f t="shared" ca="1" si="1531"/>
        <v>-</v>
      </c>
      <c r="GB446" s="163" t="str">
        <f t="shared" ca="1" si="1531"/>
        <v>-</v>
      </c>
      <c r="GC446" s="163" t="str">
        <f t="shared" ca="1" si="1531"/>
        <v>-</v>
      </c>
      <c r="GD446" s="163" t="str">
        <f t="shared" ca="1" si="1484"/>
        <v>-</v>
      </c>
      <c r="GE446" s="163" t="b">
        <f t="shared" ca="1" si="1484"/>
        <v>0</v>
      </c>
      <c r="GF446" s="163" t="str">
        <f t="shared" ca="1" si="1484"/>
        <v>-</v>
      </c>
      <c r="GG446" s="163">
        <f t="shared" ca="1" si="1484"/>
        <v>0</v>
      </c>
      <c r="GH446" s="163" t="str">
        <f t="shared" ca="1" si="1484"/>
        <v>-</v>
      </c>
      <c r="GI446" s="161" cm="1">
        <f t="array" aca="1" ref="GI446" ca="1">INDEX(i.rev,$K446,GI$15)</f>
        <v>1</v>
      </c>
      <c r="GJ446" s="163">
        <f t="shared" ca="1" si="1521"/>
        <v>0</v>
      </c>
      <c r="GK446" s="163">
        <f t="shared" ca="1" si="1521"/>
        <v>1</v>
      </c>
      <c r="GL446" s="163">
        <f t="shared" ca="1" si="1521"/>
        <v>0</v>
      </c>
      <c r="GM446" s="163">
        <f t="shared" ca="1" si="1521"/>
        <v>1</v>
      </c>
      <c r="GN446" s="163">
        <f t="shared" ca="1" si="1521"/>
        <v>1</v>
      </c>
      <c r="GO446" s="163">
        <f t="shared" ca="1" si="1521"/>
        <v>1</v>
      </c>
      <c r="GP446" s="163">
        <f t="shared" ca="1" si="1521"/>
        <v>0</v>
      </c>
      <c r="GQ446" s="163">
        <f t="shared" ca="1" si="1521"/>
        <v>0</v>
      </c>
      <c r="GR446" s="163">
        <f t="shared" ca="1" si="1521"/>
        <v>0</v>
      </c>
      <c r="GS446" s="163">
        <f t="shared" ca="1" si="1521"/>
        <v>0</v>
      </c>
      <c r="GT446" s="163">
        <f t="shared" ca="1" si="1521"/>
        <v>0</v>
      </c>
      <c r="GU446" s="163">
        <f t="shared" ca="1" si="1521"/>
        <v>0</v>
      </c>
      <c r="GV446" s="163">
        <f t="shared" ca="1" si="1521"/>
        <v>0</v>
      </c>
      <c r="GW446" s="163">
        <f t="shared" ca="1" si="1521"/>
        <v>0</v>
      </c>
      <c r="GX446" s="163">
        <f t="shared" ca="1" si="1521"/>
        <v>0</v>
      </c>
      <c r="GY446" s="163">
        <f t="shared" ca="1" si="1521"/>
        <v>0</v>
      </c>
      <c r="GZ446" s="161" cm="1">
        <f t="array" aca="1" ref="GZ446" ca="1">INDEX(i.rev,$K446,GZ$15)</f>
        <v>0</v>
      </c>
      <c r="HA446" s="163">
        <f t="shared" ca="1" si="1446"/>
        <v>0</v>
      </c>
      <c r="HB446" s="161" cm="1">
        <f t="array" aca="1" ref="HB446" ca="1">INDEX(i.rev,$K446,HB$15)</f>
        <v>1</v>
      </c>
      <c r="HC446" s="163">
        <f t="shared" ca="1" si="1525"/>
        <v>0</v>
      </c>
      <c r="HD446" s="163">
        <f t="shared" ca="1" si="1525"/>
        <v>0</v>
      </c>
      <c r="HE446" s="163">
        <f t="shared" ca="1" si="1525"/>
        <v>0</v>
      </c>
      <c r="HF446" s="163">
        <f t="shared" ca="1" si="1525"/>
        <v>0</v>
      </c>
      <c r="HG446" s="163">
        <f t="shared" ca="1" si="1525"/>
        <v>0</v>
      </c>
      <c r="HH446" s="163">
        <f t="shared" ca="1" si="1525"/>
        <v>0</v>
      </c>
      <c r="HI446" s="163">
        <f t="shared" ca="1" si="1525"/>
        <v>0</v>
      </c>
      <c r="HJ446" s="10"/>
      <c r="HK446" s="163" t="str">
        <f t="shared" ca="1" si="1525"/>
        <v>-</v>
      </c>
      <c r="HL446" s="163" t="str">
        <f t="shared" ca="1" si="1525"/>
        <v>-</v>
      </c>
      <c r="HM446" s="163" t="str">
        <f t="shared" ca="1" si="1525"/>
        <v>-</v>
      </c>
      <c r="HN446" s="163" t="str">
        <f t="shared" ca="1" si="1525"/>
        <v>-</v>
      </c>
      <c r="HO446" s="163" t="str">
        <f t="shared" ca="1" si="1525"/>
        <v>-</v>
      </c>
      <c r="HP446" s="161" t="b">
        <f t="shared" ca="1" si="1486"/>
        <v>0</v>
      </c>
      <c r="HQ446" s="161" t="b">
        <f t="shared" ca="1" si="1486"/>
        <v>0</v>
      </c>
      <c r="HR446" s="161" t="b">
        <f t="shared" ca="1" si="1486"/>
        <v>1</v>
      </c>
      <c r="HS446" s="163">
        <f t="shared" ca="1" si="1525"/>
        <v>0</v>
      </c>
      <c r="HT446" s="161">
        <f t="shared" ca="1" si="1487"/>
        <v>1</v>
      </c>
      <c r="HU446" s="161">
        <f t="shared" ca="1" si="1487"/>
        <v>1</v>
      </c>
      <c r="HV446" s="163" t="str">
        <f t="shared" ca="1" si="1525"/>
        <v>-</v>
      </c>
      <c r="HW446" s="163" t="str">
        <f t="shared" ca="1" si="1525"/>
        <v>-</v>
      </c>
      <c r="HX446" s="163" t="str">
        <f t="shared" ca="1" si="1525"/>
        <v>-</v>
      </c>
      <c r="HY446" s="163" t="str">
        <f t="shared" ca="1" si="1525"/>
        <v>-</v>
      </c>
      <c r="HZ446" s="163" t="str">
        <f t="shared" ca="1" si="1525"/>
        <v>-</v>
      </c>
      <c r="IA446" s="163" t="str">
        <f t="shared" ca="1" si="1525"/>
        <v>-</v>
      </c>
      <c r="IB446" s="163" t="str">
        <f t="shared" ca="1" si="1525"/>
        <v>-</v>
      </c>
      <c r="IC446" s="163" t="str">
        <f t="shared" ca="1" si="1525"/>
        <v>-</v>
      </c>
      <c r="ID446" s="163" t="str">
        <f t="shared" ca="1" si="1525"/>
        <v>-</v>
      </c>
      <c r="IE446" s="163" t="b">
        <f t="shared" ca="1" si="1525"/>
        <v>1</v>
      </c>
      <c r="IF446" s="163" t="str">
        <f t="shared" ca="1" si="1525"/>
        <v>-</v>
      </c>
      <c r="IG446" s="163" t="str">
        <f t="shared" ca="1" si="1525"/>
        <v>-</v>
      </c>
      <c r="IH446" s="163" t="str">
        <f t="shared" ca="1" si="1525"/>
        <v>-</v>
      </c>
      <c r="II446" s="163" t="b">
        <f t="shared" ca="1" si="1526"/>
        <v>1</v>
      </c>
      <c r="IJ446" s="163">
        <f t="shared" ca="1" si="1526"/>
        <v>0</v>
      </c>
      <c r="IK446" s="163" t="str">
        <f t="shared" ca="1" si="1526"/>
        <v>-</v>
      </c>
      <c r="IL446" s="163" t="str">
        <f t="shared" ca="1" si="1526"/>
        <v>-</v>
      </c>
      <c r="IM446" s="163" t="str">
        <f t="shared" ca="1" si="1526"/>
        <v>-</v>
      </c>
      <c r="IN446" s="163" t="str">
        <f t="shared" ca="1" si="1526"/>
        <v>-</v>
      </c>
      <c r="IO446" s="163" t="str">
        <f t="shared" ca="1" si="1526"/>
        <v>-</v>
      </c>
      <c r="IP446" s="163">
        <f t="shared" ca="1" si="1526"/>
        <v>0</v>
      </c>
      <c r="IQ446" s="163" t="str">
        <f t="shared" ca="1" si="1526"/>
        <v>-</v>
      </c>
      <c r="IR446" s="163" t="str">
        <f t="shared" ca="1" si="1526"/>
        <v>-</v>
      </c>
      <c r="IS446" s="163" t="str">
        <f t="shared" ca="1" si="1526"/>
        <v>-</v>
      </c>
      <c r="IT446" s="163">
        <f t="shared" ca="1" si="1526"/>
        <v>500</v>
      </c>
      <c r="IU446" s="163">
        <f t="shared" ca="1" si="1526"/>
        <v>500</v>
      </c>
      <c r="IV446" s="163" t="str">
        <f t="shared" ca="1" si="1526"/>
        <v>-</v>
      </c>
      <c r="IW446" s="163" t="str">
        <f t="shared" ca="1" si="1526"/>
        <v>-</v>
      </c>
      <c r="IX446" s="163" t="str">
        <f t="shared" ca="1" si="1526"/>
        <v>-</v>
      </c>
      <c r="IY446" s="163" t="str">
        <f t="shared" ca="1" si="1523"/>
        <v>-</v>
      </c>
      <c r="IZ446" s="163" t="str">
        <f t="shared" ca="1" si="1510"/>
        <v>-</v>
      </c>
      <c r="JA446" s="163" t="str">
        <f t="shared" ca="1" si="1510"/>
        <v>-</v>
      </c>
      <c r="JB446" s="163" t="str">
        <f t="shared" ca="1" si="1510"/>
        <v>-</v>
      </c>
      <c r="JC446" s="163" t="str">
        <f t="shared" ca="1" si="1510"/>
        <v>-</v>
      </c>
      <c r="JD446" s="163" t="str">
        <f t="shared" ca="1" si="1510"/>
        <v>-</v>
      </c>
      <c r="JE446" s="163" t="str">
        <f t="shared" ca="1" si="1510"/>
        <v>-</v>
      </c>
      <c r="JF446" s="163" t="str">
        <f t="shared" ca="1" si="1510"/>
        <v>-</v>
      </c>
      <c r="JG446" s="163" t="str">
        <f t="shared" ca="1" si="1510"/>
        <v>-</v>
      </c>
      <c r="JH446" s="163" t="str">
        <f t="shared" ca="1" si="1510"/>
        <v>-</v>
      </c>
      <c r="JI446" s="163" t="str">
        <f t="shared" ca="1" si="1534"/>
        <v>-</v>
      </c>
      <c r="JJ446" s="163" t="str">
        <f t="shared" ca="1" si="1534"/>
        <v>-</v>
      </c>
      <c r="JK446" s="163" t="str">
        <f t="shared" ca="1" si="1534"/>
        <v>-</v>
      </c>
      <c r="JL446" s="163" t="str">
        <f t="shared" ca="1" si="1534"/>
        <v>-</v>
      </c>
      <c r="JM446" s="163" t="str">
        <f t="shared" ca="1" si="1534"/>
        <v>-</v>
      </c>
      <c r="JN446" s="163" t="str">
        <f t="shared" ca="1" si="1511"/>
        <v>-</v>
      </c>
      <c r="JO446" s="163" t="str">
        <f t="shared" ca="1" si="1511"/>
        <v>-</v>
      </c>
      <c r="JP446" s="163" t="str">
        <f t="shared" ca="1" si="1511"/>
        <v>-</v>
      </c>
      <c r="JQ446" s="163" t="str">
        <f t="shared" ca="1" si="1511"/>
        <v>-</v>
      </c>
      <c r="JR446" s="163" t="str">
        <f t="shared" ca="1" si="1511"/>
        <v>-</v>
      </c>
      <c r="JS446" s="163" t="str">
        <f t="shared" ca="1" si="1510"/>
        <v>-</v>
      </c>
      <c r="JT446" s="163" t="str">
        <f t="shared" ca="1" si="1510"/>
        <v>-</v>
      </c>
      <c r="JU446" s="163" t="str">
        <f t="shared" ca="1" si="1510"/>
        <v>-</v>
      </c>
      <c r="JV446" s="163" t="str">
        <f t="shared" ca="1" si="1510"/>
        <v>-</v>
      </c>
      <c r="JW446" s="163" t="str">
        <f t="shared" ca="1" si="1510"/>
        <v>-</v>
      </c>
      <c r="JX446" s="163" t="str">
        <f t="shared" ca="1" si="1535"/>
        <v>-</v>
      </c>
      <c r="JY446" s="163" t="str">
        <f t="shared" ca="1" si="1535"/>
        <v>-</v>
      </c>
      <c r="JZ446" s="163" t="str">
        <f t="shared" ca="1" si="1535"/>
        <v>-</v>
      </c>
      <c r="KA446" s="163" t="str">
        <f t="shared" ca="1" si="1535"/>
        <v>-</v>
      </c>
      <c r="KB446" s="163" t="str">
        <f t="shared" ca="1" si="1535"/>
        <v>-</v>
      </c>
      <c r="KC446" s="163" t="str">
        <f t="shared" ca="1" si="1535"/>
        <v>-</v>
      </c>
      <c r="KD446" s="163" t="str">
        <f t="shared" ca="1" si="1535"/>
        <v>-</v>
      </c>
      <c r="KE446" s="163" t="str">
        <f t="shared" ca="1" si="1535"/>
        <v>-</v>
      </c>
      <c r="KF446" s="163" t="str">
        <f t="shared" ca="1" si="1535"/>
        <v>-</v>
      </c>
      <c r="KG446" s="163" t="str">
        <f t="shared" ca="1" si="1535"/>
        <v>-</v>
      </c>
      <c r="KH446" s="163" t="str">
        <f t="shared" ca="1" si="1535"/>
        <v>-</v>
      </c>
      <c r="KI446" s="163" t="str">
        <f t="shared" ca="1" si="1535"/>
        <v>-</v>
      </c>
      <c r="KJ446" s="163" t="str">
        <f t="shared" ca="1" si="1535"/>
        <v>-</v>
      </c>
      <c r="KK446" s="163" t="str">
        <f t="shared" ca="1" si="1535"/>
        <v>-</v>
      </c>
      <c r="KL446" s="163" t="str">
        <f t="shared" ca="1" si="1535"/>
        <v>-</v>
      </c>
      <c r="KM446" s="163" t="str">
        <f t="shared" ca="1" si="1535"/>
        <v>-</v>
      </c>
      <c r="KN446" s="163" t="str">
        <f t="shared" ca="1" si="1535"/>
        <v>-</v>
      </c>
      <c r="KO446" s="163" t="str">
        <f t="shared" ca="1" si="1535"/>
        <v>-</v>
      </c>
      <c r="KP446" s="163" t="str">
        <f t="shared" ca="1" si="1535"/>
        <v>-</v>
      </c>
      <c r="KQ446" s="163" t="str">
        <f t="shared" ca="1" si="1535"/>
        <v>-</v>
      </c>
      <c r="KR446" s="163" t="str">
        <f t="shared" ca="1" si="1535"/>
        <v>-</v>
      </c>
      <c r="KS446" s="163" t="str">
        <f t="shared" ca="1" si="1535"/>
        <v>-</v>
      </c>
      <c r="KT446" s="163" t="str">
        <f t="shared" ca="1" si="1535"/>
        <v>-</v>
      </c>
      <c r="KU446" s="163" t="str">
        <f t="shared" ca="1" si="1535"/>
        <v>-</v>
      </c>
      <c r="KV446" s="163" t="str">
        <f t="shared" ca="1" si="1535"/>
        <v>-</v>
      </c>
      <c r="KW446" s="163" t="str">
        <f t="shared" ca="1" si="1535"/>
        <v>-</v>
      </c>
      <c r="KX446" s="163" t="str">
        <f t="shared" ca="1" si="1535"/>
        <v>-</v>
      </c>
      <c r="KY446" s="163" t="str">
        <f t="shared" ca="1" si="1535"/>
        <v>-</v>
      </c>
      <c r="KZ446" s="163" t="str">
        <f t="shared" ca="1" si="1535"/>
        <v>-</v>
      </c>
      <c r="LA446" s="163" t="str">
        <f t="shared" ca="1" si="1535"/>
        <v>-</v>
      </c>
      <c r="LB446" s="163" t="str">
        <f t="shared" ca="1" si="1535"/>
        <v>-</v>
      </c>
      <c r="LC446" s="163" t="str">
        <f t="shared" ca="1" si="1535"/>
        <v>-</v>
      </c>
      <c r="LD446" s="163" t="str">
        <f t="shared" ca="1" si="1535"/>
        <v>-</v>
      </c>
      <c r="LE446" s="163" t="str">
        <f t="shared" ca="1" si="1535"/>
        <v>-</v>
      </c>
      <c r="LF446" s="163" t="str">
        <f t="shared" ca="1" si="1535"/>
        <v>-</v>
      </c>
      <c r="LG446" s="163" t="str">
        <f t="shared" ca="1" si="1535"/>
        <v>-</v>
      </c>
      <c r="LH446" s="163" t="str">
        <f t="shared" ca="1" si="1535"/>
        <v>-</v>
      </c>
      <c r="LI446" s="163" t="str">
        <f t="shared" ca="1" si="1535"/>
        <v>-</v>
      </c>
      <c r="LJ446" s="163" t="str">
        <f t="shared" ca="1" si="1535"/>
        <v>-</v>
      </c>
      <c r="LK446" s="163" t="str">
        <f t="shared" ca="1" si="1535"/>
        <v>-</v>
      </c>
      <c r="LL446" s="163" t="str">
        <f t="shared" ca="1" si="1535"/>
        <v>-</v>
      </c>
      <c r="LM446" s="163" t="str">
        <f t="shared" ca="1" si="1535"/>
        <v>-</v>
      </c>
      <c r="LN446" s="163" t="str">
        <f t="shared" ca="1" si="1535"/>
        <v>-</v>
      </c>
      <c r="LO446" s="163" t="str">
        <f t="shared" ca="1" si="1535"/>
        <v>-</v>
      </c>
      <c r="LP446" s="163" t="str">
        <f t="shared" ca="1" si="1535"/>
        <v>-</v>
      </c>
      <c r="LQ446" s="163" t="str">
        <f t="shared" ca="1" si="1535"/>
        <v>-</v>
      </c>
      <c r="LR446" s="163" t="str">
        <f t="shared" ca="1" si="1535"/>
        <v>-</v>
      </c>
      <c r="LS446" s="163" t="str">
        <f t="shared" ca="1" si="1535"/>
        <v>-</v>
      </c>
      <c r="LT446" s="163" t="str">
        <f t="shared" ca="1" si="1535"/>
        <v>-</v>
      </c>
      <c r="LU446" s="163" t="str">
        <f t="shared" ca="1" si="1535"/>
        <v>-</v>
      </c>
      <c r="LV446" s="163" t="str">
        <f t="shared" ca="1" si="1535"/>
        <v>-</v>
      </c>
      <c r="LW446" s="163" t="str">
        <f t="shared" ca="1" si="1535"/>
        <v>-</v>
      </c>
      <c r="LX446" s="163" t="str">
        <f t="shared" ca="1" si="1535"/>
        <v>-</v>
      </c>
      <c r="LY446" s="10"/>
      <c r="LZ446" s="161">
        <f t="shared" ca="1" si="1455"/>
        <v>4.4999999999999998E-2</v>
      </c>
      <c r="MA446" s="161">
        <f t="shared" ca="1" si="1456"/>
        <v>4.4999999999999998E-2</v>
      </c>
      <c r="MB446" s="163">
        <f t="shared" ca="1" si="1524"/>
        <v>1</v>
      </c>
      <c r="MC446" s="163">
        <f t="shared" ca="1" si="1524"/>
        <v>0</v>
      </c>
      <c r="MD446" s="163">
        <f t="shared" ca="1" si="1524"/>
        <v>1</v>
      </c>
      <c r="ME446" s="163">
        <f t="shared" ca="1" si="1524"/>
        <v>1</v>
      </c>
      <c r="MF446" s="163">
        <f t="shared" ca="1" si="1524"/>
        <v>0</v>
      </c>
      <c r="MG446" s="163">
        <f t="shared" ca="1" si="1524"/>
        <v>70</v>
      </c>
      <c r="MH446" s="163">
        <f t="shared" ca="1" si="1524"/>
        <v>50</v>
      </c>
      <c r="MI446" s="163">
        <f t="shared" ca="1" si="1524"/>
        <v>85</v>
      </c>
      <c r="MJ446" s="163">
        <f t="shared" ca="1" si="1524"/>
        <v>50</v>
      </c>
      <c r="MK446" s="161">
        <f t="shared" ca="1" si="1458"/>
        <v>1</v>
      </c>
      <c r="ML446" s="161">
        <f t="shared" ca="1" si="1459"/>
        <v>1</v>
      </c>
      <c r="MM446" s="161">
        <f t="shared" ca="1" si="1460"/>
        <v>1</v>
      </c>
      <c r="MN446" s="161">
        <f t="shared" ca="1" si="1461"/>
        <v>1</v>
      </c>
      <c r="MO446" s="161">
        <f t="shared" ca="1" si="1461"/>
        <v>1</v>
      </c>
      <c r="MP446" s="163">
        <f t="shared" ca="1" si="1524"/>
        <v>1</v>
      </c>
      <c r="MQ446" s="10"/>
      <c r="MR446" s="163">
        <f t="shared" ca="1" si="1524"/>
        <v>1</v>
      </c>
      <c r="MS446" s="161">
        <f t="shared" ca="1" si="1462"/>
        <v>1</v>
      </c>
      <c r="MT446" s="163">
        <f t="shared" ca="1" si="1524"/>
        <v>0.75</v>
      </c>
      <c r="MU446" s="163">
        <f t="shared" ca="1" si="1524"/>
        <v>0.8</v>
      </c>
      <c r="MV446" s="163">
        <f t="shared" ca="1" si="1524"/>
        <v>0.82499999999999996</v>
      </c>
      <c r="MW446" s="163">
        <f t="shared" ca="1" si="1524"/>
        <v>0.875</v>
      </c>
      <c r="MX446" s="163">
        <f t="shared" ca="1" si="1524"/>
        <v>0.9</v>
      </c>
      <c r="MY446" s="163">
        <f t="shared" ca="1" si="1538"/>
        <v>0.75</v>
      </c>
      <c r="MZ446" s="163">
        <f t="shared" ca="1" si="1538"/>
        <v>0.78142857142857147</v>
      </c>
      <c r="NA446" s="163">
        <f t="shared" ca="1" si="1538"/>
        <v>0.82499999999999996</v>
      </c>
      <c r="NB446" s="163">
        <f t="shared" ca="1" si="1538"/>
        <v>0.875</v>
      </c>
      <c r="NC446" s="163">
        <f t="shared" ca="1" si="1538"/>
        <v>0.9</v>
      </c>
      <c r="ND446" s="163">
        <f t="shared" ca="1" si="1538"/>
        <v>0.9</v>
      </c>
      <c r="NE446" s="163">
        <f t="shared" ca="1" si="1538"/>
        <v>0.75</v>
      </c>
      <c r="NF446" s="163">
        <f t="shared" ca="1" si="1538"/>
        <v>0.78142857142857147</v>
      </c>
      <c r="NG446" s="163">
        <f t="shared" ca="1" si="1538"/>
        <v>0.82499999999999996</v>
      </c>
      <c r="NH446" s="163">
        <f t="shared" ca="1" si="1538"/>
        <v>0.875</v>
      </c>
      <c r="NI446" s="163">
        <f t="shared" ca="1" si="1538"/>
        <v>0.9</v>
      </c>
      <c r="NJ446" s="163">
        <f t="shared" ca="1" si="1538"/>
        <v>0.9</v>
      </c>
      <c r="NK446" s="163">
        <f t="shared" ca="1" si="1538"/>
        <v>0.75</v>
      </c>
      <c r="NL446" s="163">
        <f t="shared" ca="1" si="1538"/>
        <v>0.78142857142857147</v>
      </c>
      <c r="NM446" s="163">
        <f t="shared" ca="1" si="1538"/>
        <v>0.82499999999999996</v>
      </c>
      <c r="NN446" s="163">
        <f t="shared" ca="1" si="1538"/>
        <v>0.875</v>
      </c>
      <c r="NO446" s="163">
        <f t="shared" ca="1" si="1538"/>
        <v>0.9</v>
      </c>
      <c r="NP446" s="163">
        <f t="shared" ca="1" si="1538"/>
        <v>0.9</v>
      </c>
      <c r="NQ446" s="163">
        <f t="shared" ca="1" si="1538"/>
        <v>0.75</v>
      </c>
      <c r="NR446" s="163">
        <f t="shared" ca="1" si="1538"/>
        <v>0.78142857142857147</v>
      </c>
      <c r="NS446" s="163">
        <f t="shared" ca="1" si="1538"/>
        <v>0.82499999999999996</v>
      </c>
      <c r="NT446" s="163">
        <f t="shared" ca="1" si="1538"/>
        <v>0.875</v>
      </c>
      <c r="NU446" s="163">
        <f t="shared" ca="1" si="1538"/>
        <v>0.9</v>
      </c>
      <c r="NV446" s="163">
        <f t="shared" ca="1" si="1538"/>
        <v>0.9</v>
      </c>
      <c r="NW446" s="163">
        <f t="shared" ca="1" si="1538"/>
        <v>0.75</v>
      </c>
      <c r="NX446" s="163">
        <f t="shared" ca="1" si="1538"/>
        <v>0.78142857142857147</v>
      </c>
      <c r="NY446" s="163">
        <f t="shared" ca="1" si="1538"/>
        <v>0.82499999999999996</v>
      </c>
      <c r="NZ446" s="163">
        <f t="shared" ca="1" si="1538"/>
        <v>0.875</v>
      </c>
      <c r="OA446" s="163">
        <f t="shared" ca="1" si="1538"/>
        <v>0.9</v>
      </c>
      <c r="OB446" s="163">
        <f t="shared" ca="1" si="1538"/>
        <v>0.9</v>
      </c>
      <c r="OC446" s="163">
        <f t="shared" ca="1" si="1538"/>
        <v>0.75</v>
      </c>
      <c r="OD446" s="163">
        <f t="shared" ca="1" si="1538"/>
        <v>0.78142857142857147</v>
      </c>
      <c r="OE446" s="163">
        <f t="shared" ca="1" si="1538"/>
        <v>0.82499999999999996</v>
      </c>
      <c r="OF446" s="163">
        <f t="shared" ca="1" si="1538"/>
        <v>0.875</v>
      </c>
      <c r="OG446" s="163">
        <f t="shared" ca="1" si="1538"/>
        <v>0.9</v>
      </c>
      <c r="OH446" s="163">
        <f t="shared" ca="1" si="1538"/>
        <v>0.9</v>
      </c>
      <c r="OI446" s="163">
        <f t="shared" ca="1" si="1538"/>
        <v>0.75</v>
      </c>
      <c r="OJ446" s="163">
        <f t="shared" ca="1" si="1538"/>
        <v>0.76904761904761909</v>
      </c>
      <c r="OK446" s="163">
        <f t="shared" ca="1" si="1538"/>
        <v>0.82000000000000006</v>
      </c>
      <c r="OL446" s="163">
        <f t="shared" ca="1" si="1538"/>
        <v>0.875</v>
      </c>
      <c r="OM446" s="163">
        <f t="shared" ca="1" si="1538"/>
        <v>0.9</v>
      </c>
      <c r="ON446" s="163">
        <f t="shared" ca="1" si="1538"/>
        <v>0.90000000000000013</v>
      </c>
      <c r="OO446" s="163">
        <f t="shared" ca="1" si="1538"/>
        <v>0.75</v>
      </c>
      <c r="OP446" s="163">
        <f t="shared" ca="1" si="1538"/>
        <v>0.76904761904761909</v>
      </c>
      <c r="OQ446" s="163">
        <f t="shared" ca="1" si="1538"/>
        <v>0.82000000000000006</v>
      </c>
      <c r="OR446" s="163">
        <f t="shared" ca="1" si="1538"/>
        <v>0.875</v>
      </c>
      <c r="OS446" s="163">
        <f t="shared" ca="1" si="1538"/>
        <v>0.9</v>
      </c>
      <c r="OT446" s="163">
        <f t="shared" ca="1" si="1538"/>
        <v>0.9</v>
      </c>
      <c r="OU446" s="163">
        <f t="shared" ca="1" si="1538"/>
        <v>0.875</v>
      </c>
      <c r="OV446" s="161">
        <f t="shared" si="1464"/>
        <v>1.1499999999999999</v>
      </c>
      <c r="OW446" s="161">
        <f t="shared" ca="1" si="1465"/>
        <v>1</v>
      </c>
      <c r="OX446" s="161" t="str">
        <f t="shared" ca="1" si="1466"/>
        <v>-</v>
      </c>
      <c r="OY446" s="163" t="str">
        <f t="shared" ca="1" si="1467"/>
        <v>-</v>
      </c>
      <c r="OZ446" s="161" t="str">
        <f t="shared" ca="1" si="1468"/>
        <v>-</v>
      </c>
      <c r="PA446" s="161" t="str">
        <f t="shared" ca="1" si="1469"/>
        <v>-</v>
      </c>
      <c r="PB446" s="163">
        <f t="shared" ca="1" si="1524"/>
        <v>0</v>
      </c>
      <c r="PC446" s="27">
        <v>0</v>
      </c>
    </row>
    <row r="447" spans="1:419" s="143" customFormat="1" hidden="1" outlineLevel="1">
      <c r="A447" s="121">
        <f t="shared" si="14"/>
        <v>442</v>
      </c>
      <c r="B447" s="121"/>
      <c r="E447" s="143" t="b">
        <v>0</v>
      </c>
      <c r="H447" s="121"/>
      <c r="I447" s="121"/>
      <c r="J447" s="121"/>
      <c r="K447" s="121"/>
      <c r="L447" s="121"/>
      <c r="M447" s="121"/>
      <c r="N447" s="121"/>
      <c r="O447" s="121"/>
      <c r="P447" s="121"/>
      <c r="Q447" s="121"/>
      <c r="R447" s="121"/>
      <c r="S447" s="121"/>
      <c r="T447" s="121"/>
      <c r="U447" s="121"/>
      <c r="V447" s="121"/>
      <c r="W447" s="121"/>
      <c r="X447" s="121"/>
      <c r="Y447" s="121"/>
      <c r="Z447" s="121"/>
      <c r="AA447" s="121"/>
      <c r="AB447" s="121"/>
      <c r="AC447" s="121"/>
      <c r="AE447" s="136" t="str">
        <f ca="1">"blank "&amp;TEXT(RAND(),"0.000")</f>
        <v>blank 0.514</v>
      </c>
      <c r="AF447" s="10" t="str">
        <f ca="1">IF(COUNTIF(AE$5:AE447,AE447)=1,"-","Dup")</f>
        <v>-</v>
      </c>
      <c r="AG447" s="10"/>
      <c r="AH447" s="149"/>
      <c r="AI447" s="149"/>
      <c r="AJ447" s="149"/>
      <c r="AK447" s="149"/>
      <c r="AL447" s="149"/>
      <c r="AM447" s="149"/>
      <c r="AN447" s="10"/>
      <c r="AO447" s="149"/>
      <c r="AP447" s="149"/>
      <c r="AQ447" s="149"/>
      <c r="AR447" s="149"/>
      <c r="AS447" s="149"/>
      <c r="AT447" s="149"/>
      <c r="AU447" s="149"/>
      <c r="AV447" s="192"/>
      <c r="AW447" s="192"/>
      <c r="AX447" s="192"/>
      <c r="AY447" s="192"/>
      <c r="AZ447" s="192"/>
      <c r="BA447" s="10"/>
      <c r="BB447" s="149"/>
      <c r="BC447" s="149"/>
      <c r="BD447" s="149"/>
      <c r="BE447" s="149"/>
      <c r="BF447" s="149"/>
      <c r="BG447" s="149"/>
      <c r="BH447" s="149"/>
      <c r="BI447" s="149"/>
      <c r="BJ447" s="149"/>
      <c r="BK447" s="149"/>
      <c r="BL447" s="149"/>
      <c r="BM447" s="149"/>
      <c r="BN447" s="149"/>
      <c r="BO447" s="192"/>
      <c r="BP447" s="192"/>
      <c r="BQ447" s="192"/>
      <c r="BR447" s="192"/>
      <c r="BS447" s="192"/>
      <c r="BT447" s="192"/>
      <c r="BU447" s="192"/>
      <c r="BV447" s="192"/>
      <c r="BW447" s="192"/>
      <c r="BX447" s="192"/>
      <c r="BY447" s="192"/>
      <c r="BZ447" s="192"/>
      <c r="CA447" s="192"/>
      <c r="CB447" s="192"/>
      <c r="CC447" s="192"/>
      <c r="CD447" s="192"/>
      <c r="CE447" s="192"/>
      <c r="CF447" s="192"/>
      <c r="CG447" s="192"/>
      <c r="CH447" s="192"/>
      <c r="CI447" s="192"/>
      <c r="CJ447" s="192"/>
      <c r="CK447" s="192"/>
      <c r="CL447" s="192"/>
      <c r="CM447" s="192"/>
      <c r="CN447" s="192"/>
      <c r="CO447" s="192"/>
      <c r="CP447" s="192"/>
      <c r="CQ447" s="192"/>
      <c r="CR447" s="192"/>
      <c r="CS447" s="192"/>
      <c r="CT447" s="192"/>
      <c r="CU447" s="192"/>
      <c r="CV447" s="192"/>
      <c r="CW447" s="192"/>
      <c r="CX447" s="192"/>
      <c r="CY447" s="192"/>
      <c r="CZ447" s="192"/>
      <c r="DA447" s="192"/>
      <c r="DB447" s="192"/>
      <c r="DC447" s="192"/>
      <c r="DD447" s="192"/>
      <c r="DE447" s="192"/>
      <c r="DF447" s="192"/>
      <c r="DG447" s="192"/>
      <c r="DH447" s="192"/>
      <c r="DI447" s="192"/>
      <c r="DJ447" s="192"/>
      <c r="DK447" s="192"/>
      <c r="DL447" s="10"/>
      <c r="DM447" s="149"/>
      <c r="DN447" s="149"/>
      <c r="DO447" s="149"/>
      <c r="DP447" s="149"/>
      <c r="DQ447" s="149"/>
      <c r="DR447" s="149"/>
      <c r="DS447" s="149"/>
      <c r="DT447" s="149"/>
      <c r="DU447" s="149"/>
      <c r="DV447" s="149"/>
      <c r="DW447" s="149"/>
      <c r="DX447" s="149"/>
      <c r="DY447" s="149"/>
      <c r="DZ447" s="149"/>
      <c r="EA447" s="149"/>
      <c r="EB447" s="149"/>
      <c r="EC447" s="149"/>
      <c r="ED447" s="149"/>
      <c r="EE447" s="149"/>
      <c r="EF447" s="149"/>
      <c r="EG447" s="149"/>
      <c r="EH447" s="10"/>
      <c r="EI447" s="149"/>
      <c r="EJ447" s="149"/>
      <c r="EK447" s="149"/>
      <c r="EL447" s="149"/>
      <c r="EM447" s="149"/>
      <c r="EN447" s="149"/>
      <c r="EO447" s="149"/>
      <c r="EP447" s="149"/>
      <c r="EQ447" s="149"/>
      <c r="ER447" s="149"/>
      <c r="ES447" s="149"/>
      <c r="ET447" s="149"/>
      <c r="EU447" s="149"/>
      <c r="EV447" s="149"/>
      <c r="EW447" s="149"/>
      <c r="EX447" s="149"/>
      <c r="EY447" s="149"/>
      <c r="EZ447" s="149"/>
      <c r="FA447" s="149"/>
      <c r="FB447" s="149"/>
      <c r="FC447" s="149"/>
      <c r="FD447" s="149"/>
      <c r="FE447" s="149"/>
      <c r="FF447" s="149"/>
      <c r="FG447" s="149"/>
      <c r="FH447" s="149"/>
      <c r="FI447" s="149"/>
      <c r="FJ447" s="149"/>
      <c r="FK447" s="149"/>
      <c r="FL447" s="149"/>
      <c r="FM447" s="149"/>
      <c r="FN447" s="149"/>
      <c r="FO447" s="149"/>
      <c r="FP447" s="149"/>
      <c r="FQ447" s="149"/>
      <c r="FR447" s="149"/>
      <c r="FS447" s="149"/>
      <c r="FT447" s="149"/>
      <c r="FU447" s="149"/>
      <c r="FV447" s="149"/>
      <c r="FW447" s="149"/>
      <c r="FX447" s="149"/>
      <c r="FY447" s="10"/>
      <c r="FZ447" s="149"/>
      <c r="GA447" s="149"/>
      <c r="GB447" s="149"/>
      <c r="GC447" s="149"/>
      <c r="GD447" s="149"/>
      <c r="GE447" s="149"/>
      <c r="GF447" s="149"/>
      <c r="GG447" s="149"/>
      <c r="GH447" s="149"/>
      <c r="GI447" s="149"/>
      <c r="GJ447" s="149"/>
      <c r="GK447" s="149"/>
      <c r="GL447" s="149"/>
      <c r="GM447" s="149"/>
      <c r="GN447" s="149"/>
      <c r="GO447" s="149"/>
      <c r="GP447" s="149"/>
      <c r="GQ447" s="149"/>
      <c r="GR447" s="149"/>
      <c r="GS447" s="149"/>
      <c r="GT447" s="149"/>
      <c r="GU447" s="149"/>
      <c r="GV447" s="149"/>
      <c r="GW447" s="149"/>
      <c r="GX447" s="149"/>
      <c r="GY447" s="149"/>
      <c r="GZ447" s="149"/>
      <c r="HA447" s="149"/>
      <c r="HB447" s="149"/>
      <c r="HC447" s="149"/>
      <c r="HD447" s="149"/>
      <c r="HE447" s="149"/>
      <c r="HF447" s="149"/>
      <c r="HG447" s="149"/>
      <c r="HH447" s="149"/>
      <c r="HI447" s="149"/>
      <c r="HJ447" s="10"/>
      <c r="HK447" s="149"/>
      <c r="HL447" s="149"/>
      <c r="HM447" s="149"/>
      <c r="HN447" s="149"/>
      <c r="HO447" s="149"/>
      <c r="HP447" s="149"/>
      <c r="HQ447" s="149"/>
      <c r="HR447" s="149"/>
      <c r="HS447" s="149"/>
      <c r="HT447" s="149"/>
      <c r="HU447" s="149"/>
      <c r="HV447" s="149"/>
      <c r="HW447" s="149"/>
      <c r="HX447" s="149"/>
      <c r="HY447" s="149"/>
      <c r="HZ447" s="149"/>
      <c r="IA447" s="149"/>
      <c r="IB447" s="149"/>
      <c r="IC447" s="149"/>
      <c r="ID447" s="149"/>
      <c r="IE447" s="149"/>
      <c r="IF447" s="149"/>
      <c r="IG447" s="149"/>
      <c r="IH447" s="149"/>
      <c r="II447" s="149"/>
      <c r="IJ447" s="149"/>
      <c r="IK447" s="149"/>
      <c r="IL447" s="149"/>
      <c r="IM447" s="149"/>
      <c r="IN447" s="149"/>
      <c r="IO447" s="149"/>
      <c r="IP447" s="149"/>
      <c r="IQ447" s="149"/>
      <c r="IR447" s="149"/>
      <c r="IS447" s="149"/>
      <c r="IT447" s="149"/>
      <c r="IU447" s="149"/>
      <c r="IV447" s="149"/>
      <c r="IW447" s="149"/>
      <c r="IX447" s="149"/>
      <c r="IY447" s="149"/>
      <c r="IZ447" s="149"/>
      <c r="JA447" s="149"/>
      <c r="JB447" s="149"/>
      <c r="JC447" s="149"/>
      <c r="JD447" s="149"/>
      <c r="JE447" s="149"/>
      <c r="JF447" s="149"/>
      <c r="JG447" s="149"/>
      <c r="JH447" s="149"/>
      <c r="JI447" s="149"/>
      <c r="JJ447" s="149"/>
      <c r="JK447" s="149"/>
      <c r="JL447" s="149"/>
      <c r="JM447" s="149"/>
      <c r="JN447" s="149"/>
      <c r="JO447" s="149"/>
      <c r="JP447" s="149"/>
      <c r="JQ447" s="149"/>
      <c r="JR447" s="149"/>
      <c r="JS447" s="149"/>
      <c r="JT447" s="149"/>
      <c r="JU447" s="149"/>
      <c r="JV447" s="149"/>
      <c r="JW447" s="149"/>
      <c r="JX447" s="149"/>
      <c r="JY447" s="149"/>
      <c r="JZ447" s="149"/>
      <c r="KA447" s="149"/>
      <c r="KB447" s="149"/>
      <c r="KC447" s="149"/>
      <c r="KD447" s="149"/>
      <c r="KE447" s="149"/>
      <c r="KF447" s="149"/>
      <c r="KG447" s="149"/>
      <c r="KH447" s="149"/>
      <c r="KI447" s="149"/>
      <c r="KJ447" s="149"/>
      <c r="KK447" s="149"/>
      <c r="KL447" s="149"/>
      <c r="KM447" s="149"/>
      <c r="KN447" s="149"/>
      <c r="KO447" s="149"/>
      <c r="KP447" s="149"/>
      <c r="KQ447" s="149"/>
      <c r="KR447" s="149"/>
      <c r="KS447" s="149"/>
      <c r="KT447" s="149"/>
      <c r="KU447" s="149"/>
      <c r="KV447" s="149"/>
      <c r="KW447" s="149"/>
      <c r="KX447" s="149"/>
      <c r="KY447" s="149"/>
      <c r="KZ447" s="149"/>
      <c r="LA447" s="149"/>
      <c r="LB447" s="149"/>
      <c r="LC447" s="149"/>
      <c r="LD447" s="149"/>
      <c r="LE447" s="149"/>
      <c r="LF447" s="149"/>
      <c r="LG447" s="149"/>
      <c r="LH447" s="149"/>
      <c r="LI447" s="149"/>
      <c r="LJ447" s="149"/>
      <c r="LK447" s="149"/>
      <c r="LL447" s="149"/>
      <c r="LM447" s="149"/>
      <c r="LN447" s="149"/>
      <c r="LO447" s="149"/>
      <c r="LP447" s="149"/>
      <c r="LQ447" s="149"/>
      <c r="LR447" s="149"/>
      <c r="LS447" s="149"/>
      <c r="LT447" s="149"/>
      <c r="LU447" s="149"/>
      <c r="LV447" s="149"/>
      <c r="LW447" s="149"/>
      <c r="LX447" s="149"/>
      <c r="LY447" s="10"/>
      <c r="LZ447" s="149"/>
      <c r="MA447" s="149"/>
      <c r="MB447" s="149"/>
      <c r="MC447" s="149"/>
      <c r="MD447" s="149"/>
      <c r="ME447" s="149"/>
      <c r="MF447" s="149"/>
      <c r="MG447" s="149"/>
      <c r="MH447" s="149"/>
      <c r="MI447" s="149"/>
      <c r="MJ447" s="149"/>
      <c r="MK447" s="149"/>
      <c r="ML447" s="149"/>
      <c r="MM447" s="149"/>
      <c r="MN447" s="149"/>
      <c r="MO447" s="149"/>
      <c r="MP447" s="149"/>
      <c r="MQ447" s="10"/>
      <c r="MR447" s="149"/>
      <c r="MS447" s="149"/>
      <c r="MT447" s="149"/>
      <c r="MU447" s="149"/>
      <c r="MV447" s="149"/>
      <c r="MW447" s="149"/>
      <c r="MX447" s="149"/>
      <c r="MY447" s="149"/>
      <c r="MZ447" s="149"/>
      <c r="NA447" s="149"/>
      <c r="NB447" s="149"/>
      <c r="NC447" s="149"/>
      <c r="ND447" s="149"/>
      <c r="NE447" s="149"/>
      <c r="NF447" s="149"/>
      <c r="NG447" s="149"/>
      <c r="NH447" s="149"/>
      <c r="NI447" s="149"/>
      <c r="NJ447" s="149"/>
      <c r="NK447" s="149"/>
      <c r="NL447" s="149"/>
      <c r="NM447" s="149"/>
      <c r="NN447" s="149"/>
      <c r="NO447" s="149"/>
      <c r="NP447" s="149"/>
      <c r="NQ447" s="149"/>
      <c r="NR447" s="149"/>
      <c r="NS447" s="149"/>
      <c r="NT447" s="149"/>
      <c r="NU447" s="149"/>
      <c r="NV447" s="149"/>
      <c r="NW447" s="149"/>
      <c r="NX447" s="149"/>
      <c r="NY447" s="149"/>
      <c r="NZ447" s="149"/>
      <c r="OA447" s="149"/>
      <c r="OB447" s="149"/>
      <c r="OC447" s="149"/>
      <c r="OD447" s="149"/>
      <c r="OE447" s="149"/>
      <c r="OF447" s="149"/>
      <c r="OG447" s="149"/>
      <c r="OH447" s="149"/>
      <c r="OI447" s="149"/>
      <c r="OJ447" s="149"/>
      <c r="OK447" s="149"/>
      <c r="OL447" s="149"/>
      <c r="OM447" s="149"/>
      <c r="ON447" s="149"/>
      <c r="OO447" s="149"/>
      <c r="OP447" s="149"/>
      <c r="OQ447" s="149"/>
      <c r="OR447" s="149"/>
      <c r="OS447" s="149"/>
      <c r="OT447" s="149"/>
      <c r="OU447" s="149"/>
      <c r="OV447" s="149"/>
      <c r="OW447" s="149"/>
      <c r="OX447" s="149"/>
      <c r="OY447" s="149"/>
      <c r="OZ447" s="149"/>
      <c r="PA447" s="149"/>
      <c r="PB447" s="149"/>
      <c r="PC447" s="27">
        <v>0</v>
      </c>
    </row>
    <row r="448" spans="1:419" s="143" customFormat="1" collapsed="1">
      <c r="A448" s="121">
        <f>ROW(A448)-5</f>
        <v>443</v>
      </c>
      <c r="B448" s="121"/>
      <c r="E448" s="123"/>
      <c r="F448" s="123"/>
      <c r="G448" s="120" t="s">
        <v>917</v>
      </c>
      <c r="H448" s="143">
        <v>1</v>
      </c>
      <c r="I448" s="143">
        <v>1</v>
      </c>
      <c r="J448" s="143">
        <v>1</v>
      </c>
      <c r="K448" s="143">
        <v>1</v>
      </c>
      <c r="L448" s="143">
        <v>1</v>
      </c>
      <c r="M448" s="143">
        <v>1</v>
      </c>
      <c r="N448" s="143">
        <v>1</v>
      </c>
      <c r="O448" s="143">
        <v>1</v>
      </c>
      <c r="P448" s="143">
        <v>1</v>
      </c>
      <c r="Q448" s="143">
        <v>1</v>
      </c>
      <c r="R448" s="143">
        <v>1</v>
      </c>
      <c r="S448" s="143">
        <v>1</v>
      </c>
      <c r="T448" s="143">
        <v>1</v>
      </c>
      <c r="U448" s="143">
        <v>1</v>
      </c>
      <c r="V448" s="143">
        <v>1</v>
      </c>
      <c r="W448" s="143">
        <v>1</v>
      </c>
      <c r="X448" s="143">
        <v>1</v>
      </c>
      <c r="Y448" s="143">
        <v>1</v>
      </c>
      <c r="Z448" s="143">
        <v>1</v>
      </c>
      <c r="AA448" s="143">
        <v>1</v>
      </c>
      <c r="AB448" s="143">
        <v>1</v>
      </c>
      <c r="AC448" s="143">
        <v>1</v>
      </c>
      <c r="AD448" s="143">
        <v>0</v>
      </c>
      <c r="AE448" s="134" t="s">
        <v>1600</v>
      </c>
      <c r="AF448" s="10" t="str">
        <f ca="1">IF(COUNTIF(AE$5:AE448,AE448)=1,"-","Dup")</f>
        <v>-</v>
      </c>
      <c r="AG448" s="10"/>
      <c r="AH448" s="149"/>
      <c r="AI448" s="149"/>
      <c r="AJ448" s="149"/>
      <c r="AK448" s="149"/>
      <c r="AL448" s="149"/>
      <c r="AM448" s="149"/>
      <c r="AN448" s="10"/>
      <c r="AO448" s="149"/>
      <c r="AP448" s="149"/>
      <c r="AQ448" s="149"/>
      <c r="AR448" s="149"/>
      <c r="AS448" s="149"/>
      <c r="AT448" s="149"/>
      <c r="AU448" s="149"/>
      <c r="AV448" s="192"/>
      <c r="AW448" s="192"/>
      <c r="AX448" s="192"/>
      <c r="AY448" s="192"/>
      <c r="AZ448" s="192"/>
      <c r="BA448" s="10"/>
      <c r="BB448" s="149"/>
      <c r="BC448" s="149"/>
      <c r="BD448" s="149"/>
      <c r="BE448" s="149"/>
      <c r="BF448" s="149"/>
      <c r="BG448" s="149"/>
      <c r="BH448" s="149"/>
      <c r="BI448" s="149"/>
      <c r="BJ448" s="149"/>
      <c r="BK448" s="149"/>
      <c r="BL448" s="149"/>
      <c r="BM448" s="149"/>
      <c r="BN448" s="149"/>
      <c r="BO448" s="192"/>
      <c r="BP448" s="192"/>
      <c r="BQ448" s="192"/>
      <c r="BR448" s="192"/>
      <c r="BS448" s="192"/>
      <c r="BT448" s="192"/>
      <c r="BU448" s="192"/>
      <c r="BV448" s="192"/>
      <c r="BW448" s="192"/>
      <c r="BX448" s="192"/>
      <c r="BY448" s="192"/>
      <c r="BZ448" s="192"/>
      <c r="CA448" s="192"/>
      <c r="CB448" s="192"/>
      <c r="CC448" s="192"/>
      <c r="CD448" s="192"/>
      <c r="CE448" s="192"/>
      <c r="CF448" s="192"/>
      <c r="CG448" s="192"/>
      <c r="CH448" s="192"/>
      <c r="CI448" s="192"/>
      <c r="CJ448" s="192"/>
      <c r="CK448" s="192"/>
      <c r="CL448" s="192"/>
      <c r="CM448" s="192"/>
      <c r="CN448" s="192"/>
      <c r="CO448" s="192"/>
      <c r="CP448" s="192"/>
      <c r="CQ448" s="192"/>
      <c r="CR448" s="192"/>
      <c r="CS448" s="192"/>
      <c r="CT448" s="192"/>
      <c r="CU448" s="192"/>
      <c r="CV448" s="192"/>
      <c r="CW448" s="192"/>
      <c r="CX448" s="192"/>
      <c r="CY448" s="192"/>
      <c r="CZ448" s="192"/>
      <c r="DA448" s="192"/>
      <c r="DB448" s="192"/>
      <c r="DC448" s="192"/>
      <c r="DD448" s="192"/>
      <c r="DE448" s="192"/>
      <c r="DF448" s="192"/>
      <c r="DG448" s="192"/>
      <c r="DH448" s="192"/>
      <c r="DI448" s="192"/>
      <c r="DJ448" s="192"/>
      <c r="DK448" s="192"/>
      <c r="DL448" s="10"/>
      <c r="DM448" s="149"/>
      <c r="DN448" s="149"/>
      <c r="DO448" s="149"/>
      <c r="DP448" s="149"/>
      <c r="DQ448" s="149"/>
      <c r="DR448" s="149"/>
      <c r="DS448" s="149"/>
      <c r="DT448" s="149"/>
      <c r="DU448" s="149"/>
      <c r="DV448" s="149"/>
      <c r="DW448" s="149"/>
      <c r="DX448" s="149"/>
      <c r="DY448" s="149"/>
      <c r="DZ448" s="149"/>
      <c r="EA448" s="149"/>
      <c r="EB448" s="149"/>
      <c r="EC448" s="149"/>
      <c r="ED448" s="149"/>
      <c r="EE448" s="149"/>
      <c r="EF448" s="149"/>
      <c r="EG448" s="149"/>
      <c r="EH448" s="10"/>
      <c r="EI448" s="149"/>
      <c r="EJ448" s="149"/>
      <c r="EK448" s="149"/>
      <c r="EL448" s="149"/>
      <c r="EM448" s="149"/>
      <c r="EN448" s="149"/>
      <c r="EO448" s="149"/>
      <c r="EP448" s="149"/>
      <c r="EQ448" s="149"/>
      <c r="ER448" s="149"/>
      <c r="ES448" s="149"/>
      <c r="ET448" s="149"/>
      <c r="EU448" s="149"/>
      <c r="EV448" s="149"/>
      <c r="EW448" s="149"/>
      <c r="EX448" s="149"/>
      <c r="EY448" s="149"/>
      <c r="EZ448" s="149"/>
      <c r="FA448" s="149"/>
      <c r="FB448" s="149"/>
      <c r="FC448" s="149"/>
      <c r="FD448" s="149"/>
      <c r="FE448" s="149"/>
      <c r="FF448" s="149"/>
      <c r="FG448" s="149"/>
      <c r="FH448" s="149"/>
      <c r="FI448" s="149"/>
      <c r="FJ448" s="149"/>
      <c r="FK448" s="149"/>
      <c r="FL448" s="149"/>
      <c r="FM448" s="149"/>
      <c r="FN448" s="149"/>
      <c r="FO448" s="149"/>
      <c r="FP448" s="149"/>
      <c r="FQ448" s="149"/>
      <c r="FR448" s="149"/>
      <c r="FS448" s="149"/>
      <c r="FT448" s="149"/>
      <c r="FU448" s="149"/>
      <c r="FV448" s="149"/>
      <c r="FW448" s="149"/>
      <c r="FX448" s="149"/>
      <c r="FY448" s="10"/>
      <c r="FZ448" s="149"/>
      <c r="GA448" s="149"/>
      <c r="GB448" s="149"/>
      <c r="GC448" s="149"/>
      <c r="GD448" s="149"/>
      <c r="GE448" s="149"/>
      <c r="GF448" s="149"/>
      <c r="GG448" s="149"/>
      <c r="GH448" s="149"/>
      <c r="GI448" s="149"/>
      <c r="GJ448" s="149"/>
      <c r="GK448" s="149"/>
      <c r="GL448" s="149"/>
      <c r="GM448" s="149"/>
      <c r="GN448" s="149"/>
      <c r="GO448" s="149"/>
      <c r="GP448" s="149"/>
      <c r="GQ448" s="149"/>
      <c r="GR448" s="149"/>
      <c r="GS448" s="149"/>
      <c r="GT448" s="149"/>
      <c r="GU448" s="149"/>
      <c r="GV448" s="149"/>
      <c r="GW448" s="149"/>
      <c r="GX448" s="149"/>
      <c r="GY448" s="149"/>
      <c r="GZ448" s="149"/>
      <c r="HA448" s="149"/>
      <c r="HB448" s="149"/>
      <c r="HC448" s="149"/>
      <c r="HD448" s="149"/>
      <c r="HE448" s="149"/>
      <c r="HF448" s="149"/>
      <c r="HG448" s="149"/>
      <c r="HH448" s="149"/>
      <c r="HI448" s="149"/>
      <c r="HJ448" s="10"/>
      <c r="HK448" s="149"/>
      <c r="HL448" s="149"/>
      <c r="HM448" s="149"/>
      <c r="HN448" s="149"/>
      <c r="HO448" s="149"/>
      <c r="HP448" s="149"/>
      <c r="HQ448" s="149"/>
      <c r="HR448" s="149"/>
      <c r="HS448" s="149"/>
      <c r="HT448" s="149"/>
      <c r="HU448" s="149"/>
      <c r="HV448" s="149"/>
      <c r="HW448" s="149"/>
      <c r="HX448" s="149"/>
      <c r="HY448" s="149"/>
      <c r="HZ448" s="149"/>
      <c r="IA448" s="149"/>
      <c r="IB448" s="149"/>
      <c r="IC448" s="149"/>
      <c r="ID448" s="149"/>
      <c r="IE448" s="149"/>
      <c r="IF448" s="149"/>
      <c r="IG448" s="149"/>
      <c r="IH448" s="149"/>
      <c r="II448" s="149"/>
      <c r="IJ448" s="149"/>
      <c r="IK448" s="149"/>
      <c r="IL448" s="149"/>
      <c r="IM448" s="149"/>
      <c r="IN448" s="149"/>
      <c r="IO448" s="149"/>
      <c r="IP448" s="149"/>
      <c r="IQ448" s="149"/>
      <c r="IR448" s="149"/>
      <c r="IS448" s="149"/>
      <c r="IT448" s="149"/>
      <c r="IU448" s="149"/>
      <c r="IV448" s="149"/>
      <c r="IW448" s="149"/>
      <c r="IX448" s="149"/>
      <c r="IY448" s="149"/>
      <c r="IZ448" s="149"/>
      <c r="JA448" s="149"/>
      <c r="JB448" s="149"/>
      <c r="JC448" s="149"/>
      <c r="JD448" s="149"/>
      <c r="JE448" s="149"/>
      <c r="JF448" s="149"/>
      <c r="JG448" s="149"/>
      <c r="JH448" s="149"/>
      <c r="JI448" s="149"/>
      <c r="JJ448" s="149"/>
      <c r="JK448" s="149"/>
      <c r="JL448" s="149"/>
      <c r="JM448" s="149"/>
      <c r="JN448" s="149"/>
      <c r="JO448" s="149"/>
      <c r="JP448" s="149"/>
      <c r="JQ448" s="149"/>
      <c r="JR448" s="149"/>
      <c r="JS448" s="149"/>
      <c r="JT448" s="149"/>
      <c r="JU448" s="149"/>
      <c r="JV448" s="149"/>
      <c r="JW448" s="149"/>
      <c r="JX448" s="149"/>
      <c r="JY448" s="149"/>
      <c r="JZ448" s="149"/>
      <c r="KA448" s="149"/>
      <c r="KB448" s="149"/>
      <c r="KC448" s="149"/>
      <c r="KD448" s="149"/>
      <c r="KE448" s="149"/>
      <c r="KF448" s="149"/>
      <c r="KG448" s="149"/>
      <c r="KH448" s="149"/>
      <c r="KI448" s="149"/>
      <c r="KJ448" s="149"/>
      <c r="KK448" s="149"/>
      <c r="KL448" s="149"/>
      <c r="KM448" s="149"/>
      <c r="KN448" s="149"/>
      <c r="KO448" s="149"/>
      <c r="KP448" s="149"/>
      <c r="KQ448" s="149"/>
      <c r="KR448" s="149"/>
      <c r="KS448" s="149"/>
      <c r="KT448" s="149"/>
      <c r="KU448" s="149"/>
      <c r="KV448" s="149"/>
      <c r="KW448" s="149"/>
      <c r="KX448" s="149"/>
      <c r="KY448" s="149"/>
      <c r="KZ448" s="149"/>
      <c r="LA448" s="149"/>
      <c r="LB448" s="149"/>
      <c r="LC448" s="149"/>
      <c r="LD448" s="149"/>
      <c r="LE448" s="149"/>
      <c r="LF448" s="149"/>
      <c r="LG448" s="149"/>
      <c r="LH448" s="149"/>
      <c r="LI448" s="149"/>
      <c r="LJ448" s="149"/>
      <c r="LK448" s="149"/>
      <c r="LL448" s="149"/>
      <c r="LM448" s="149"/>
      <c r="LN448" s="149"/>
      <c r="LO448" s="149"/>
      <c r="LP448" s="149"/>
      <c r="LQ448" s="149"/>
      <c r="LR448" s="149"/>
      <c r="LS448" s="149"/>
      <c r="LT448" s="149"/>
      <c r="LU448" s="149"/>
      <c r="LV448" s="149"/>
      <c r="LW448" s="149"/>
      <c r="LX448" s="149"/>
      <c r="LY448" s="10"/>
      <c r="LZ448" s="149"/>
      <c r="MA448" s="149"/>
      <c r="MB448" s="149"/>
      <c r="MC448" s="149"/>
      <c r="MD448" s="149"/>
      <c r="ME448" s="149"/>
      <c r="MF448" s="149"/>
      <c r="MG448" s="149"/>
      <c r="MH448" s="149"/>
      <c r="MI448" s="149"/>
      <c r="MJ448" s="149"/>
      <c r="MK448" s="149"/>
      <c r="ML448" s="149"/>
      <c r="MM448" s="149"/>
      <c r="MN448" s="149"/>
      <c r="MO448" s="149"/>
      <c r="MP448" s="149"/>
      <c r="MQ448" s="10"/>
      <c r="MR448" s="149"/>
      <c r="MS448" s="149"/>
      <c r="MT448" s="149"/>
      <c r="MU448" s="149"/>
      <c r="MV448" s="149"/>
      <c r="MW448" s="149"/>
      <c r="MX448" s="149"/>
      <c r="MY448" s="149"/>
      <c r="MZ448" s="149"/>
      <c r="NA448" s="149"/>
      <c r="NB448" s="149"/>
      <c r="NC448" s="149"/>
      <c r="ND448" s="149"/>
      <c r="NE448" s="149"/>
      <c r="NF448" s="149"/>
      <c r="NG448" s="149"/>
      <c r="NH448" s="149"/>
      <c r="NI448" s="149"/>
      <c r="NJ448" s="149"/>
      <c r="NK448" s="149"/>
      <c r="NL448" s="149"/>
      <c r="NM448" s="149"/>
      <c r="NN448" s="149"/>
      <c r="NO448" s="149"/>
      <c r="NP448" s="149"/>
      <c r="NQ448" s="149"/>
      <c r="NR448" s="149"/>
      <c r="NS448" s="149"/>
      <c r="NT448" s="149"/>
      <c r="NU448" s="149"/>
      <c r="NV448" s="149"/>
      <c r="NW448" s="149"/>
      <c r="NX448" s="149"/>
      <c r="NY448" s="149"/>
      <c r="NZ448" s="149"/>
      <c r="OA448" s="149"/>
      <c r="OB448" s="149"/>
      <c r="OC448" s="149"/>
      <c r="OD448" s="149"/>
      <c r="OE448" s="149"/>
      <c r="OF448" s="149"/>
      <c r="OG448" s="149"/>
      <c r="OH448" s="149"/>
      <c r="OI448" s="149"/>
      <c r="OJ448" s="149"/>
      <c r="OK448" s="149"/>
      <c r="OL448" s="149"/>
      <c r="OM448" s="149"/>
      <c r="ON448" s="149"/>
      <c r="OO448" s="149"/>
      <c r="OP448" s="149"/>
      <c r="OQ448" s="149"/>
      <c r="OR448" s="149"/>
      <c r="OS448" s="149"/>
      <c r="OT448" s="149"/>
      <c r="OU448" s="149"/>
      <c r="OV448" s="149"/>
      <c r="OW448" s="149"/>
      <c r="OX448" s="149"/>
      <c r="OY448" s="149"/>
      <c r="OZ448" s="149"/>
      <c r="PA448" s="149"/>
      <c r="PB448" s="149"/>
      <c r="PC448" s="27">
        <v>0</v>
      </c>
    </row>
    <row r="449" spans="1:419" s="143" customFormat="1" hidden="1" outlineLevel="1">
      <c r="A449" s="121">
        <f>ROW(A449)-5</f>
        <v>444</v>
      </c>
      <c r="B449" s="121"/>
      <c r="E449" s="123"/>
      <c r="F449" s="123"/>
      <c r="G449" s="120" t="s">
        <v>918</v>
      </c>
      <c r="H449" s="143">
        <v>3</v>
      </c>
      <c r="I449" s="143">
        <v>3</v>
      </c>
      <c r="J449" s="143">
        <v>2</v>
      </c>
      <c r="K449" s="143">
        <v>4</v>
      </c>
      <c r="L449" s="143">
        <v>3</v>
      </c>
      <c r="M449" s="143">
        <v>3</v>
      </c>
      <c r="N449" s="143">
        <v>3</v>
      </c>
      <c r="O449" s="143">
        <v>3</v>
      </c>
      <c r="P449" s="143">
        <v>3</v>
      </c>
      <c r="Q449" s="143">
        <v>3</v>
      </c>
      <c r="R449" s="143">
        <v>3</v>
      </c>
      <c r="S449" s="143">
        <v>3</v>
      </c>
      <c r="T449" s="143">
        <v>3</v>
      </c>
      <c r="U449" s="143">
        <v>3</v>
      </c>
      <c r="V449" s="143">
        <v>3</v>
      </c>
      <c r="W449" s="143">
        <v>3</v>
      </c>
      <c r="X449" s="143">
        <v>3</v>
      </c>
      <c r="Y449" s="143">
        <v>4</v>
      </c>
      <c r="Z449" s="143">
        <v>3</v>
      </c>
      <c r="AA449" s="143">
        <v>4</v>
      </c>
      <c r="AB449" s="143">
        <v>3</v>
      </c>
      <c r="AC449" s="143">
        <v>3</v>
      </c>
      <c r="AD449" s="143">
        <v>0</v>
      </c>
      <c r="AE449" s="135" t="str">
        <f t="array" ref="AE449">PRODUCT($H449:$AD449-$H448:$AD448+1)&amp;" "&amp;AE448&amp;" specific pointers"</f>
        <v>49589822592 CFW  specific pointers</v>
      </c>
      <c r="AF449" s="10" t="str">
        <f ca="1">IF(COUNTIF(AE$5:AE449,AE449)=1,"-","Dup")</f>
        <v>-</v>
      </c>
      <c r="AG449" s="10"/>
      <c r="AH449" s="149"/>
      <c r="AI449" s="149"/>
      <c r="AJ449" s="149"/>
      <c r="AK449" s="149"/>
      <c r="AL449" s="149"/>
      <c r="AM449" s="149"/>
      <c r="AN449" s="10"/>
      <c r="AO449" s="149"/>
      <c r="AP449" s="149"/>
      <c r="AQ449" s="149"/>
      <c r="AR449" s="149"/>
      <c r="AS449" s="149"/>
      <c r="AT449" s="149"/>
      <c r="AU449" s="149"/>
      <c r="AV449" s="192"/>
      <c r="AW449" s="192"/>
      <c r="AX449" s="192"/>
      <c r="AY449" s="192"/>
      <c r="AZ449" s="192"/>
      <c r="BA449" s="10"/>
      <c r="BB449" s="149"/>
      <c r="BC449" s="149"/>
      <c r="BD449" s="149"/>
      <c r="BE449" s="149"/>
      <c r="BF449" s="149"/>
      <c r="BG449" s="156"/>
      <c r="BH449" s="149"/>
      <c r="BI449" s="149"/>
      <c r="BJ449" s="149"/>
      <c r="BK449" s="149"/>
      <c r="BL449" s="149"/>
      <c r="BM449" s="149"/>
      <c r="BN449" s="149"/>
      <c r="BO449" s="192"/>
      <c r="BP449" s="192"/>
      <c r="BQ449" s="192"/>
      <c r="BR449" s="192"/>
      <c r="BS449" s="192"/>
      <c r="BT449" s="192"/>
      <c r="BU449" s="192"/>
      <c r="BV449" s="192"/>
      <c r="BW449" s="192"/>
      <c r="BX449" s="192"/>
      <c r="BY449" s="192"/>
      <c r="BZ449" s="192"/>
      <c r="CA449" s="192"/>
      <c r="CB449" s="192"/>
      <c r="CC449" s="192"/>
      <c r="CD449" s="192"/>
      <c r="CE449" s="192"/>
      <c r="CF449" s="192"/>
      <c r="CG449" s="192"/>
      <c r="CH449" s="192"/>
      <c r="CI449" s="192"/>
      <c r="CJ449" s="192"/>
      <c r="CK449" s="192"/>
      <c r="CL449" s="192"/>
      <c r="CM449" s="192"/>
      <c r="CN449" s="192"/>
      <c r="CO449" s="192"/>
      <c r="CP449" s="192"/>
      <c r="CQ449" s="192"/>
      <c r="CR449" s="192"/>
      <c r="CS449" s="192"/>
      <c r="CT449" s="192"/>
      <c r="CU449" s="192"/>
      <c r="CV449" s="192"/>
      <c r="CW449" s="192"/>
      <c r="CX449" s="192"/>
      <c r="CY449" s="192"/>
      <c r="CZ449" s="192"/>
      <c r="DA449" s="192"/>
      <c r="DB449" s="192"/>
      <c r="DC449" s="192"/>
      <c r="DD449" s="192"/>
      <c r="DE449" s="192"/>
      <c r="DF449" s="192"/>
      <c r="DG449" s="192"/>
      <c r="DH449" s="192"/>
      <c r="DI449" s="192"/>
      <c r="DJ449" s="192"/>
      <c r="DK449" s="192"/>
      <c r="DL449" s="10"/>
      <c r="DM449" s="149"/>
      <c r="DN449" s="149"/>
      <c r="DO449" s="149"/>
      <c r="DP449" s="149"/>
      <c r="DQ449" s="149"/>
      <c r="DR449" s="149"/>
      <c r="DS449" s="149"/>
      <c r="DT449" s="149"/>
      <c r="DU449" s="149"/>
      <c r="DV449" s="149"/>
      <c r="DW449" s="149"/>
      <c r="DX449" s="149"/>
      <c r="DY449" s="149"/>
      <c r="DZ449" s="149"/>
      <c r="EA449" s="149"/>
      <c r="EB449" s="149"/>
      <c r="EC449" s="149"/>
      <c r="ED449" s="149"/>
      <c r="EE449" s="149"/>
      <c r="EF449" s="149"/>
      <c r="EG449" s="149"/>
      <c r="EH449" s="10"/>
      <c r="EI449" s="149"/>
      <c r="EJ449" s="149"/>
      <c r="EK449" s="149"/>
      <c r="EL449" s="149"/>
      <c r="EM449" s="149"/>
      <c r="EN449" s="149"/>
      <c r="EO449" s="149"/>
      <c r="EP449" s="149"/>
      <c r="EQ449" s="149"/>
      <c r="ER449" s="149"/>
      <c r="ES449" s="149"/>
      <c r="ET449" s="149"/>
      <c r="EU449" s="149"/>
      <c r="EV449" s="149"/>
      <c r="EW449" s="149"/>
      <c r="EX449" s="149"/>
      <c r="EY449" s="149"/>
      <c r="EZ449" s="149"/>
      <c r="FA449" s="149"/>
      <c r="FB449" s="149"/>
      <c r="FC449" s="149"/>
      <c r="FD449" s="149"/>
      <c r="FE449" s="149"/>
      <c r="FF449" s="149"/>
      <c r="FG449" s="149"/>
      <c r="FH449" s="149"/>
      <c r="FI449" s="149"/>
      <c r="FJ449" s="149"/>
      <c r="FK449" s="149"/>
      <c r="FL449" s="149"/>
      <c r="FM449" s="149"/>
      <c r="FN449" s="149"/>
      <c r="FO449" s="149"/>
      <c r="FP449" s="162"/>
      <c r="FQ449" s="162"/>
      <c r="FR449" s="149"/>
      <c r="FS449" s="149"/>
      <c r="FT449" s="149"/>
      <c r="FU449" s="149"/>
      <c r="FV449" s="149"/>
      <c r="FW449" s="149"/>
      <c r="FX449" s="149"/>
      <c r="FY449" s="10"/>
      <c r="FZ449" s="162"/>
      <c r="GA449" s="149"/>
      <c r="GB449" s="149"/>
      <c r="GC449" s="149"/>
      <c r="GD449" s="149"/>
      <c r="GE449" s="162"/>
      <c r="GF449" s="149"/>
      <c r="GG449" s="149"/>
      <c r="GH449" s="149"/>
      <c r="GI449" s="149"/>
      <c r="GJ449" s="149"/>
      <c r="GK449" s="149"/>
      <c r="GL449" s="149"/>
      <c r="GM449" s="149"/>
      <c r="GN449" s="149"/>
      <c r="GO449" s="149"/>
      <c r="GP449" s="149"/>
      <c r="GQ449" s="149"/>
      <c r="GR449" s="149"/>
      <c r="GS449" s="149"/>
      <c r="GT449" s="149"/>
      <c r="GU449" s="149"/>
      <c r="GV449" s="149"/>
      <c r="GW449" s="149"/>
      <c r="GX449" s="149"/>
      <c r="GY449" s="149"/>
      <c r="GZ449" s="149"/>
      <c r="HA449" s="149"/>
      <c r="HB449" s="149"/>
      <c r="HC449" s="149"/>
      <c r="HD449" s="162"/>
      <c r="HE449" s="162"/>
      <c r="HF449" s="162"/>
      <c r="HG449" s="162"/>
      <c r="HH449" s="162"/>
      <c r="HI449" s="162"/>
      <c r="HJ449" s="10"/>
      <c r="HK449" s="149"/>
      <c r="HL449" s="149"/>
      <c r="HM449" s="149"/>
      <c r="HN449" s="149"/>
      <c r="HO449" s="149"/>
      <c r="HP449" s="162"/>
      <c r="HQ449" s="162"/>
      <c r="HR449" s="162"/>
      <c r="HS449" s="162"/>
      <c r="HT449" s="149"/>
      <c r="HU449" s="149"/>
      <c r="HV449" s="162"/>
      <c r="HW449" s="162"/>
      <c r="HX449" s="162"/>
      <c r="HY449" s="162"/>
      <c r="HZ449" s="162"/>
      <c r="IA449" s="162"/>
      <c r="IB449" s="149"/>
      <c r="IC449" s="149"/>
      <c r="ID449" s="162"/>
      <c r="IE449" s="149"/>
      <c r="IF449" s="149"/>
      <c r="IG449" s="149"/>
      <c r="IH449" s="149"/>
      <c r="II449" s="149"/>
      <c r="IJ449" s="149"/>
      <c r="IK449" s="162"/>
      <c r="IL449" s="162"/>
      <c r="IM449" s="162"/>
      <c r="IN449" s="162"/>
      <c r="IO449" s="149"/>
      <c r="IP449" s="162"/>
      <c r="IQ449" s="149"/>
      <c r="IR449" s="149"/>
      <c r="IS449" s="149"/>
      <c r="IT449" s="149"/>
      <c r="IU449" s="149"/>
      <c r="IV449" s="149"/>
      <c r="IW449" s="149"/>
      <c r="IX449" s="149"/>
      <c r="IY449" s="149"/>
      <c r="IZ449" s="149"/>
      <c r="JA449" s="149"/>
      <c r="JB449" s="149"/>
      <c r="JC449" s="149"/>
      <c r="JD449" s="149"/>
      <c r="JE449" s="149"/>
      <c r="JF449" s="149"/>
      <c r="JG449" s="149"/>
      <c r="JH449" s="149"/>
      <c r="JI449" s="149"/>
      <c r="JJ449" s="149"/>
      <c r="JK449" s="149"/>
      <c r="JL449" s="149"/>
      <c r="JM449" s="149"/>
      <c r="JN449" s="149"/>
      <c r="JO449" s="149"/>
      <c r="JP449" s="149"/>
      <c r="JQ449" s="149"/>
      <c r="JR449" s="149"/>
      <c r="JS449" s="149"/>
      <c r="JT449" s="149"/>
      <c r="JU449" s="149"/>
      <c r="JV449" s="149"/>
      <c r="JW449" s="149"/>
      <c r="JX449" s="149"/>
      <c r="JY449" s="149"/>
      <c r="JZ449" s="149"/>
      <c r="KA449" s="149"/>
      <c r="KB449" s="149"/>
      <c r="KC449" s="149"/>
      <c r="KD449" s="149"/>
      <c r="KE449" s="149"/>
      <c r="KF449" s="149"/>
      <c r="KG449" s="149"/>
      <c r="KH449" s="149"/>
      <c r="KI449" s="149"/>
      <c r="KJ449" s="149"/>
      <c r="KK449" s="149"/>
      <c r="KL449" s="149"/>
      <c r="KM449" s="149"/>
      <c r="KN449" s="149"/>
      <c r="KO449" s="149"/>
      <c r="KP449" s="149"/>
      <c r="KQ449" s="149"/>
      <c r="KR449" s="149"/>
      <c r="KS449" s="149"/>
      <c r="KT449" s="149"/>
      <c r="KU449" s="149"/>
      <c r="KV449" s="149"/>
      <c r="KW449" s="149"/>
      <c r="KX449" s="149"/>
      <c r="KY449" s="149"/>
      <c r="KZ449" s="149"/>
      <c r="LA449" s="149"/>
      <c r="LB449" s="149"/>
      <c r="LC449" s="149"/>
      <c r="LD449" s="149"/>
      <c r="LE449" s="149"/>
      <c r="LF449" s="149"/>
      <c r="LG449" s="149"/>
      <c r="LH449" s="149"/>
      <c r="LI449" s="149"/>
      <c r="LJ449" s="149"/>
      <c r="LK449" s="149"/>
      <c r="LL449" s="149"/>
      <c r="LM449" s="149"/>
      <c r="LN449" s="149"/>
      <c r="LO449" s="149"/>
      <c r="LP449" s="149"/>
      <c r="LQ449" s="149"/>
      <c r="LR449" s="149"/>
      <c r="LS449" s="149"/>
      <c r="LT449" s="149"/>
      <c r="LU449" s="149"/>
      <c r="LV449" s="149"/>
      <c r="LW449" s="149"/>
      <c r="LX449" s="149"/>
      <c r="LY449" s="10"/>
      <c r="LZ449" s="149"/>
      <c r="MA449" s="149"/>
      <c r="MB449" s="149"/>
      <c r="MC449" s="149"/>
      <c r="MD449" s="149"/>
      <c r="ME449" s="149"/>
      <c r="MF449" s="149"/>
      <c r="MG449" s="149"/>
      <c r="MH449" s="149"/>
      <c r="MI449" s="149"/>
      <c r="MJ449" s="149"/>
      <c r="MK449" s="162"/>
      <c r="ML449" s="162"/>
      <c r="MM449" s="162"/>
      <c r="MN449" s="162"/>
      <c r="MO449" s="162"/>
      <c r="MP449" s="149"/>
      <c r="MQ449" s="10"/>
      <c r="MR449" s="149"/>
      <c r="MS449" s="149"/>
      <c r="MT449" s="149"/>
      <c r="MU449" s="149"/>
      <c r="MV449" s="149"/>
      <c r="MW449" s="149"/>
      <c r="MX449" s="149"/>
      <c r="MY449" s="149"/>
      <c r="MZ449" s="149"/>
      <c r="NA449" s="149"/>
      <c r="NB449" s="149"/>
      <c r="NC449" s="149"/>
      <c r="ND449" s="149"/>
      <c r="NE449" s="149"/>
      <c r="NF449" s="149"/>
      <c r="NG449" s="149"/>
      <c r="NH449" s="149"/>
      <c r="NI449" s="149"/>
      <c r="NJ449" s="149"/>
      <c r="NK449" s="149"/>
      <c r="NL449" s="149"/>
      <c r="NM449" s="149"/>
      <c r="NN449" s="149"/>
      <c r="NO449" s="149"/>
      <c r="NP449" s="149"/>
      <c r="NQ449" s="149"/>
      <c r="NR449" s="149"/>
      <c r="NS449" s="149"/>
      <c r="NT449" s="149"/>
      <c r="NU449" s="149"/>
      <c r="NV449" s="149"/>
      <c r="NW449" s="149"/>
      <c r="NX449" s="149"/>
      <c r="NY449" s="149"/>
      <c r="NZ449" s="149"/>
      <c r="OA449" s="149"/>
      <c r="OB449" s="149"/>
      <c r="OC449" s="149"/>
      <c r="OD449" s="149"/>
      <c r="OE449" s="149"/>
      <c r="OF449" s="149"/>
      <c r="OG449" s="149"/>
      <c r="OH449" s="149"/>
      <c r="OI449" s="149"/>
      <c r="OJ449" s="149"/>
      <c r="OK449" s="149"/>
      <c r="OL449" s="149"/>
      <c r="OM449" s="149"/>
      <c r="ON449" s="149"/>
      <c r="OO449" s="149"/>
      <c r="OP449" s="149"/>
      <c r="OQ449" s="149"/>
      <c r="OR449" s="149"/>
      <c r="OS449" s="149"/>
      <c r="OT449" s="149"/>
      <c r="OU449" s="149"/>
      <c r="OV449" s="149"/>
      <c r="OW449" s="149"/>
      <c r="OX449" s="149"/>
      <c r="OY449" s="149"/>
      <c r="OZ449" s="149"/>
      <c r="PA449" s="149"/>
      <c r="PB449" s="149"/>
      <c r="PC449" s="27">
        <v>0</v>
      </c>
    </row>
    <row r="450" spans="1:419" s="143" customFormat="1" hidden="1" outlineLevel="1">
      <c r="A450" s="121">
        <f t="shared" si="14"/>
        <v>445</v>
      </c>
      <c r="B450" s="121">
        <f>$A$7</f>
        <v>2</v>
      </c>
      <c r="C450" s="162">
        <f>C446</f>
        <v>1002</v>
      </c>
      <c r="D450" s="143" t="s">
        <v>884</v>
      </c>
      <c r="E450" s="143" t="b">
        <f t="shared" ref="E450:E493" si="1539">J450=1</f>
        <v>1</v>
      </c>
      <c r="F450" s="143" t="b">
        <v>0</v>
      </c>
      <c r="G450" s="143" t="b">
        <v>1</v>
      </c>
      <c r="H450" s="32">
        <v>3</v>
      </c>
      <c r="I450" s="32">
        <v>1</v>
      </c>
      <c r="J450" s="32">
        <v>1</v>
      </c>
      <c r="K450" s="32">
        <v>2</v>
      </c>
      <c r="L450" s="32">
        <v>1</v>
      </c>
      <c r="M450" s="32">
        <v>1</v>
      </c>
      <c r="N450" s="32">
        <v>1</v>
      </c>
      <c r="O450" s="32">
        <v>1</v>
      </c>
      <c r="P450" s="32">
        <v>1</v>
      </c>
      <c r="Q450" s="32">
        <v>1</v>
      </c>
      <c r="R450" s="32">
        <v>2</v>
      </c>
      <c r="S450" s="32">
        <v>1</v>
      </c>
      <c r="T450" s="32">
        <v>1</v>
      </c>
      <c r="U450" s="32">
        <v>1</v>
      </c>
      <c r="V450" s="32">
        <v>1</v>
      </c>
      <c r="W450" s="32">
        <v>1</v>
      </c>
      <c r="X450" s="32">
        <v>1</v>
      </c>
      <c r="Y450" s="32">
        <v>1</v>
      </c>
      <c r="Z450" s="32">
        <v>1</v>
      </c>
      <c r="AA450" s="32">
        <v>1</v>
      </c>
      <c r="AB450" s="32">
        <v>1</v>
      </c>
      <c r="AC450" s="32">
        <v>1</v>
      </c>
      <c r="AE450" s="137" t="str" cm="1">
        <f t="array" aca="1" ref="AE450" ca="1">"00000 " &amp;AE448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00000 CFW SE REVrev_create CropgrazeFALSE (F33N11)</v>
      </c>
      <c r="AF450" s="10" t="str">
        <f ca="1">IF(COUNTIF(AE$5:AE450,AE450)=1,"-","Dup")</f>
        <v>-</v>
      </c>
      <c r="AG450" s="10"/>
      <c r="AH450" s="163" t="str">
        <f t="shared" ref="AH450:AM473" ca="1" si="1540">OFFSET(AH$5,$B450,0)</f>
        <v>-</v>
      </c>
      <c r="AI450" s="163" t="str">
        <f t="shared" ca="1" si="1540"/>
        <v>-</v>
      </c>
      <c r="AJ450" s="163" t="str">
        <f t="shared" ca="1" si="1540"/>
        <v>-</v>
      </c>
      <c r="AK450" s="163" t="str">
        <f t="shared" ca="1" si="1540"/>
        <v>-</v>
      </c>
      <c r="AL450" s="163" t="str">
        <f t="shared" ca="1" si="1540"/>
        <v>-</v>
      </c>
      <c r="AM450" s="163" t="b">
        <f t="shared" ca="1" si="1540"/>
        <v>1</v>
      </c>
      <c r="AN450" s="10"/>
      <c r="AO450" s="161" t="b">
        <f t="shared" ref="AO450:AT473" si="1541">INDEX(model_structure,$I450,AO$15)</f>
        <v>1</v>
      </c>
      <c r="AP450" s="161" t="str">
        <f t="shared" si="1541"/>
        <v>-</v>
      </c>
      <c r="AQ450" s="161" t="str">
        <f t="shared" si="1541"/>
        <v>-</v>
      </c>
      <c r="AR450" s="161" t="str">
        <f t="shared" si="1541"/>
        <v>-</v>
      </c>
      <c r="AS450" s="161" t="b">
        <f t="shared" si="1541"/>
        <v>1</v>
      </c>
      <c r="AT450" s="161" t="b">
        <f t="shared" si="1541"/>
        <v>0</v>
      </c>
      <c r="AU450" s="161">
        <f t="shared" ref="AU450:AU494" si="1542">INDEX(minroe,$L450)</f>
        <v>0</v>
      </c>
      <c r="AV450" s="161" t="b">
        <f t="shared" ref="AV450:AZ473" si="1543">INDEX(i.risk_aversion,$J450,AV$15)</f>
        <v>0</v>
      </c>
      <c r="AW450" s="161" t="b">
        <f t="shared" si="1543"/>
        <v>0</v>
      </c>
      <c r="AX450" s="161" t="str">
        <f t="shared" si="1543"/>
        <v>-</v>
      </c>
      <c r="AY450" s="161" t="str">
        <f t="shared" si="1543"/>
        <v>-</v>
      </c>
      <c r="AZ450" s="161" t="str">
        <f t="shared" si="1543"/>
        <v>-</v>
      </c>
      <c r="BA450" s="10"/>
      <c r="BB450" s="161" t="b">
        <f t="shared" ref="BB450:BB494" si="1544">INDEX(model_structure,$I450,BB$15)</f>
        <v>1</v>
      </c>
      <c r="BC450" s="163" t="b">
        <f t="shared" ref="BC450:BD494" ca="1" si="1545">OFFSET(BC$5,$B450,0)</f>
        <v>1</v>
      </c>
      <c r="BD450" s="163" t="b">
        <f t="shared" ca="1" si="1545"/>
        <v>1</v>
      </c>
      <c r="BE450" s="162">
        <f t="shared" ref="BE450:BE494" si="1546">VALUE($H450&amp;MIN(2,$I450)&amp;10)</f>
        <v>3110</v>
      </c>
      <c r="BF450" s="163" t="str">
        <f t="shared" ref="BF450:DW468" ca="1" si="1547">OFFSET(BF$5,$B450,0)</f>
        <v>-</v>
      </c>
      <c r="BG450" s="163" t="str">
        <f t="shared" ca="1" si="1547"/>
        <v>-</v>
      </c>
      <c r="BH450" s="163" t="str">
        <f t="shared" ca="1" si="1547"/>
        <v>-</v>
      </c>
      <c r="BI450" s="163" t="str">
        <f t="shared" ca="1" si="1547"/>
        <v>-</v>
      </c>
      <c r="BJ450" s="163" t="str">
        <f t="shared" ca="1" si="1547"/>
        <v>-</v>
      </c>
      <c r="BK450" s="163">
        <f t="shared" ca="1" si="1547"/>
        <v>1</v>
      </c>
      <c r="BL450" s="163">
        <f t="shared" ca="1" si="1547"/>
        <v>1</v>
      </c>
      <c r="BM450" s="163" t="str">
        <f t="shared" ca="1" si="1547"/>
        <v>-</v>
      </c>
      <c r="BN450" s="163" t="str">
        <f t="shared" ca="1" si="1547"/>
        <v>-</v>
      </c>
      <c r="BO450" s="163" t="b">
        <f t="shared" ref="BO450:BW494" si="1548">INDEX(i.cropgraze_inc,$R450)</f>
        <v>0</v>
      </c>
      <c r="BP450" s="163" t="b">
        <f t="shared" si="1548"/>
        <v>0</v>
      </c>
      <c r="BQ450" s="163" t="b">
        <f t="shared" si="1548"/>
        <v>0</v>
      </c>
      <c r="BR450" s="163" t="b">
        <f t="shared" si="1548"/>
        <v>0</v>
      </c>
      <c r="BS450" s="163" t="b">
        <f t="shared" si="1548"/>
        <v>0</v>
      </c>
      <c r="BT450" s="163" t="b">
        <f t="shared" si="1548"/>
        <v>0</v>
      </c>
      <c r="BU450" s="163" t="b">
        <f t="shared" si="1548"/>
        <v>0</v>
      </c>
      <c r="BV450" s="163" t="b">
        <f t="shared" si="1548"/>
        <v>0</v>
      </c>
      <c r="BW450" s="163" t="b">
        <f t="shared" si="1548"/>
        <v>0</v>
      </c>
      <c r="BX450" s="163" t="str">
        <f t="shared" ref="BX450:DD465" ca="1" si="1549">OFFSET(BX$5,$B450,0)</f>
        <v>-</v>
      </c>
      <c r="BY450" s="163" t="str">
        <f t="shared" ref="BY450:CF465" ca="1" si="1550">OFFSET(BY$5,$B450,0)</f>
        <v>-</v>
      </c>
      <c r="BZ450" s="163" t="str">
        <f t="shared" ca="1" si="1550"/>
        <v>-</v>
      </c>
      <c r="CA450" s="163" t="str">
        <f t="shared" ca="1" si="1550"/>
        <v>-</v>
      </c>
      <c r="CB450" s="163" t="str">
        <f t="shared" ca="1" si="1550"/>
        <v>-</v>
      </c>
      <c r="CC450" s="163" t="str">
        <f t="shared" ca="1" si="1550"/>
        <v>-</v>
      </c>
      <c r="CD450" s="163" t="str">
        <f t="shared" ca="1" si="1550"/>
        <v>-</v>
      </c>
      <c r="CE450" s="163" t="str">
        <f t="shared" ca="1" si="1550"/>
        <v>-</v>
      </c>
      <c r="CF450" s="163" t="str">
        <f t="shared" ca="1" si="1550"/>
        <v>-</v>
      </c>
      <c r="CG450" s="163" t="str">
        <f t="shared" ca="1" si="1549"/>
        <v>-</v>
      </c>
      <c r="CH450" s="163" t="str">
        <f t="shared" ca="1" si="1549"/>
        <v>-</v>
      </c>
      <c r="CI450" s="163" t="str">
        <f t="shared" ca="1" si="1549"/>
        <v>-</v>
      </c>
      <c r="CJ450" s="163" t="str">
        <f t="shared" ca="1" si="1549"/>
        <v>-</v>
      </c>
      <c r="CK450" s="163" t="str">
        <f t="shared" ca="1" si="1549"/>
        <v>-</v>
      </c>
      <c r="CL450" s="163" t="str">
        <f t="shared" ca="1" si="1549"/>
        <v>-</v>
      </c>
      <c r="CM450" s="163" t="str">
        <f t="shared" ca="1" si="1549"/>
        <v>-</v>
      </c>
      <c r="CN450" s="163" t="str">
        <f t="shared" ca="1" si="1549"/>
        <v>-</v>
      </c>
      <c r="CO450" s="163" t="str">
        <f t="shared" ca="1" si="1549"/>
        <v>-</v>
      </c>
      <c r="CP450" s="163" t="str">
        <f t="shared" ca="1" si="1549"/>
        <v>-</v>
      </c>
      <c r="CQ450" s="163" t="str">
        <f t="shared" ca="1" si="1549"/>
        <v>-</v>
      </c>
      <c r="CR450" s="163" t="str">
        <f t="shared" ca="1" si="1549"/>
        <v>-</v>
      </c>
      <c r="CS450" s="163" t="str">
        <f t="shared" ca="1" si="1549"/>
        <v>-</v>
      </c>
      <c r="CT450" s="163" t="str">
        <f t="shared" ca="1" si="1549"/>
        <v>-</v>
      </c>
      <c r="CU450" s="163" t="str">
        <f t="shared" ca="1" si="1549"/>
        <v>-</v>
      </c>
      <c r="CV450" s="163" t="str">
        <f t="shared" ca="1" si="1549"/>
        <v>-</v>
      </c>
      <c r="CW450" s="163" t="str">
        <f t="shared" ca="1" si="1549"/>
        <v>-</v>
      </c>
      <c r="CX450" s="163" t="str">
        <f t="shared" ca="1" si="1549"/>
        <v>-</v>
      </c>
      <c r="CY450" s="163" t="str">
        <f t="shared" ca="1" si="1549"/>
        <v>-</v>
      </c>
      <c r="CZ450" s="163" t="str">
        <f t="shared" ca="1" si="1549"/>
        <v>-</v>
      </c>
      <c r="DA450" s="163" t="str">
        <f t="shared" ca="1" si="1549"/>
        <v>-</v>
      </c>
      <c r="DB450" s="163" t="str">
        <f t="shared" ca="1" si="1549"/>
        <v>-</v>
      </c>
      <c r="DC450" s="163" t="str">
        <f t="shared" ca="1" si="1549"/>
        <v>-</v>
      </c>
      <c r="DD450" s="163" t="str">
        <f t="shared" ca="1" si="1549"/>
        <v>-</v>
      </c>
      <c r="DE450" s="163" t="str">
        <f t="shared" ref="DD450:DK465" ca="1" si="1551">OFFSET(DE$5,$B450,0)</f>
        <v>-</v>
      </c>
      <c r="DF450" s="163" t="str">
        <f t="shared" ca="1" si="1551"/>
        <v>-</v>
      </c>
      <c r="DG450" s="163" t="str">
        <f t="shared" ca="1" si="1551"/>
        <v>-</v>
      </c>
      <c r="DH450" s="163" t="str">
        <f t="shared" ca="1" si="1551"/>
        <v>-</v>
      </c>
      <c r="DI450" s="163" t="str">
        <f t="shared" ca="1" si="1551"/>
        <v>-</v>
      </c>
      <c r="DJ450" s="163" t="str">
        <f t="shared" ca="1" si="1551"/>
        <v>-</v>
      </c>
      <c r="DK450" s="163" t="str">
        <f t="shared" ca="1" si="1551"/>
        <v>-</v>
      </c>
      <c r="DL450" s="10"/>
      <c r="DM450" s="163" t="str">
        <f t="shared" ca="1" si="1547"/>
        <v>-</v>
      </c>
      <c r="DN450" s="163" t="str">
        <f t="shared" ca="1" si="1547"/>
        <v>-</v>
      </c>
      <c r="DO450" s="163" t="str">
        <f t="shared" ca="1" si="1547"/>
        <v>-</v>
      </c>
      <c r="DP450" s="163" t="str">
        <f t="shared" ca="1" si="1547"/>
        <v>-</v>
      </c>
      <c r="DQ450" s="163" t="str">
        <f t="shared" ca="1" si="1547"/>
        <v>-</v>
      </c>
      <c r="DR450" s="163" t="str">
        <f t="shared" ca="1" si="1547"/>
        <v>-</v>
      </c>
      <c r="DS450" s="163" t="str">
        <f t="shared" ca="1" si="1547"/>
        <v>-</v>
      </c>
      <c r="DT450" s="163" t="str">
        <f t="shared" ca="1" si="1547"/>
        <v>-</v>
      </c>
      <c r="DU450" s="163" t="str">
        <f t="shared" ca="1" si="1547"/>
        <v>-</v>
      </c>
      <c r="DV450" s="163" t="str">
        <f t="shared" ca="1" si="1547"/>
        <v>-</v>
      </c>
      <c r="DW450" s="163" t="str">
        <f t="shared" ca="1" si="1547"/>
        <v>-</v>
      </c>
      <c r="DX450" s="161" t="b" cm="1">
        <f t="array" ref="DX450">INDEX(i.rev,$K450,DX$15)</f>
        <v>1</v>
      </c>
      <c r="DY450" s="161">
        <f t="shared" ref="DY450:DY494" si="1552">VALUE(I450&amp;J450)</f>
        <v>11</v>
      </c>
      <c r="DZ450" s="161" t="b" cm="1">
        <f t="array" ref="DZ450">INDEX(i.rev,$K450,DZ$15)</f>
        <v>1</v>
      </c>
      <c r="EA450" s="161" t="b" cm="1">
        <f t="array" ref="EA450">INDEX(i.rev,$K450,EA$15)</f>
        <v>1</v>
      </c>
      <c r="EB450" s="161" t="b" cm="1">
        <f t="array" ref="EB450">INDEX(i.rev,$K450,EB$15)</f>
        <v>1</v>
      </c>
      <c r="EC450" s="161" t="b" cm="1">
        <f t="array" ref="EC450">INDEX(i.rev,$K450,EC$15)</f>
        <v>1</v>
      </c>
      <c r="ED450" s="161" t="b" cm="1">
        <f t="array" ref="ED450">INDEX(i.rev,$K450,ED$15)</f>
        <v>1</v>
      </c>
      <c r="EE450" s="161" t="b" cm="1">
        <f t="array" ref="EE450">INDEX(i.rev,$K450,EE$15)</f>
        <v>1</v>
      </c>
      <c r="EF450" s="161" t="b" cm="1">
        <f t="array" ref="EF450">INDEX(i.rev,$K450,EF$15)</f>
        <v>1</v>
      </c>
      <c r="EG450" s="161" t="b" cm="1">
        <f t="array" ref="EG450">INDEX(i.rev,$K450,EG$15)</f>
        <v>1</v>
      </c>
      <c r="EH450" s="10"/>
      <c r="EI450" s="163" t="str">
        <f t="shared" ref="EI450:GH456" ca="1" si="1553">OFFSET(EI$5,$B450,0)</f>
        <v>-</v>
      </c>
      <c r="EJ450" s="163" t="str">
        <f t="shared" ca="1" si="1553"/>
        <v>-</v>
      </c>
      <c r="EK450" s="163" t="str">
        <f t="shared" ca="1" si="1553"/>
        <v>-</v>
      </c>
      <c r="EL450" s="163" t="str">
        <f t="shared" ca="1" si="1553"/>
        <v>-</v>
      </c>
      <c r="EM450" s="163" t="str">
        <f t="shared" ca="1" si="1553"/>
        <v>-</v>
      </c>
      <c r="EN450" s="163" t="str">
        <f t="shared" ca="1" si="1553"/>
        <v>-</v>
      </c>
      <c r="EO450" s="163" t="str">
        <f t="shared" ca="1" si="1553"/>
        <v>-</v>
      </c>
      <c r="EP450" s="163" t="str">
        <f t="shared" ca="1" si="1553"/>
        <v>-</v>
      </c>
      <c r="EQ450" s="163">
        <f t="shared" ca="1" si="1553"/>
        <v>1</v>
      </c>
      <c r="ER450" s="163">
        <f t="shared" ca="1" si="1553"/>
        <v>1</v>
      </c>
      <c r="ES450" s="163">
        <f t="shared" ca="1" si="1553"/>
        <v>0</v>
      </c>
      <c r="ET450" s="163" t="str">
        <f t="shared" ca="1" si="1553"/>
        <v>-</v>
      </c>
      <c r="EU450" s="163" t="str">
        <f t="shared" ca="1" si="1553"/>
        <v>-</v>
      </c>
      <c r="EV450" s="163" t="str">
        <f t="shared" ca="1" si="1553"/>
        <v>-</v>
      </c>
      <c r="EW450" s="163" t="str">
        <f t="shared" ca="1" si="1553"/>
        <v>-</v>
      </c>
      <c r="EX450" s="163" t="str">
        <f t="shared" ca="1" si="1553"/>
        <v>-</v>
      </c>
      <c r="EY450" s="163" t="str">
        <f t="shared" ca="1" si="1553"/>
        <v>-</v>
      </c>
      <c r="EZ450" s="163" t="str">
        <f t="shared" ca="1" si="1553"/>
        <v>-</v>
      </c>
      <c r="FA450" s="163">
        <f t="shared" ca="1" si="1553"/>
        <v>0</v>
      </c>
      <c r="FB450" s="163" t="str">
        <f t="shared" ca="1" si="1553"/>
        <v>-</v>
      </c>
      <c r="FC450" s="163" t="str">
        <f t="shared" ca="1" si="1553"/>
        <v>-</v>
      </c>
      <c r="FD450" s="163" t="str">
        <f t="shared" ca="1" si="1553"/>
        <v>-</v>
      </c>
      <c r="FE450" s="163" t="str">
        <f t="shared" ca="1" si="1553"/>
        <v>-</v>
      </c>
      <c r="FF450" s="163" t="str">
        <f t="shared" ca="1" si="1553"/>
        <v>-</v>
      </c>
      <c r="FG450" s="163">
        <f t="shared" ca="1" si="1553"/>
        <v>0</v>
      </c>
      <c r="FH450" s="163">
        <f t="shared" ca="1" si="1553"/>
        <v>0</v>
      </c>
      <c r="FI450" s="163">
        <f t="shared" ca="1" si="1553"/>
        <v>0</v>
      </c>
      <c r="FJ450" s="163">
        <f t="shared" ca="1" si="1553"/>
        <v>0</v>
      </c>
      <c r="FK450" s="163">
        <f t="shared" ca="1" si="1553"/>
        <v>0</v>
      </c>
      <c r="FL450" s="163">
        <f t="shared" ca="1" si="1553"/>
        <v>0</v>
      </c>
      <c r="FM450" s="163">
        <f t="shared" ca="1" si="1553"/>
        <v>0</v>
      </c>
      <c r="FN450" s="163" t="str">
        <f t="shared" ca="1" si="1553"/>
        <v>-</v>
      </c>
      <c r="FO450" s="163" t="str">
        <f t="shared" ca="1" si="1553"/>
        <v>-</v>
      </c>
      <c r="FP450" s="163" t="str">
        <f t="shared" ca="1" si="1553"/>
        <v>-</v>
      </c>
      <c r="FQ450" s="163" t="str">
        <f t="shared" ca="1" si="1553"/>
        <v>-</v>
      </c>
      <c r="FR450" s="163" t="str">
        <f t="shared" ca="1" si="1553"/>
        <v>-</v>
      </c>
      <c r="FS450" s="163" t="str">
        <f t="shared" ca="1" si="1553"/>
        <v>-</v>
      </c>
      <c r="FT450" s="163" t="str">
        <f t="shared" ca="1" si="1553"/>
        <v>-</v>
      </c>
      <c r="FU450" s="163" t="str">
        <f t="shared" ca="1" si="1553"/>
        <v>-</v>
      </c>
      <c r="FV450" s="163" t="str">
        <f t="shared" ca="1" si="1553"/>
        <v>-</v>
      </c>
      <c r="FW450" s="163" t="str">
        <f t="shared" ca="1" si="1553"/>
        <v>-</v>
      </c>
      <c r="FX450" s="163" t="str">
        <f t="shared" ca="1" si="1553"/>
        <v>-</v>
      </c>
      <c r="FY450" s="10"/>
      <c r="FZ450" s="163">
        <f t="shared" ca="1" si="1553"/>
        <v>1</v>
      </c>
      <c r="GA450" s="163" t="str">
        <f t="shared" ca="1" si="1553"/>
        <v>-</v>
      </c>
      <c r="GB450" s="163" t="str">
        <f t="shared" ca="1" si="1553"/>
        <v>-</v>
      </c>
      <c r="GC450" s="163" t="str">
        <f t="shared" ca="1" si="1553"/>
        <v>-</v>
      </c>
      <c r="GD450" s="163" t="str">
        <f t="shared" ca="1" si="1553"/>
        <v>-</v>
      </c>
      <c r="GE450" s="163" t="b">
        <f t="shared" ca="1" si="1553"/>
        <v>0</v>
      </c>
      <c r="GF450" s="163" t="str">
        <f t="shared" ca="1" si="1553"/>
        <v>-</v>
      </c>
      <c r="GG450" s="163">
        <f t="shared" ca="1" si="1553"/>
        <v>0</v>
      </c>
      <c r="GH450" s="163" t="str">
        <f t="shared" ca="1" si="1553"/>
        <v>-</v>
      </c>
      <c r="GI450" s="161" cm="1">
        <f t="array" ref="GI450">INDEX(i.rev,$K450,GI$15)</f>
        <v>1</v>
      </c>
      <c r="GJ450" s="163">
        <f t="shared" ref="GJ450:GY472" ca="1" si="1554">OFFSET(GJ$5,$B450,0)</f>
        <v>0</v>
      </c>
      <c r="GK450" s="163">
        <f t="shared" ca="1" si="1554"/>
        <v>1</v>
      </c>
      <c r="GL450" s="163">
        <f t="shared" ca="1" si="1554"/>
        <v>0</v>
      </c>
      <c r="GM450" s="163">
        <f t="shared" ca="1" si="1554"/>
        <v>1</v>
      </c>
      <c r="GN450" s="163">
        <f t="shared" ca="1" si="1554"/>
        <v>1</v>
      </c>
      <c r="GO450" s="163">
        <f t="shared" ca="1" si="1554"/>
        <v>1</v>
      </c>
      <c r="GP450" s="163">
        <f t="shared" ca="1" si="1554"/>
        <v>0</v>
      </c>
      <c r="GQ450" s="163">
        <f t="shared" ca="1" si="1554"/>
        <v>0</v>
      </c>
      <c r="GR450" s="163">
        <f t="shared" ca="1" si="1554"/>
        <v>0</v>
      </c>
      <c r="GS450" s="163">
        <f t="shared" ca="1" si="1554"/>
        <v>0</v>
      </c>
      <c r="GT450" s="163">
        <f t="shared" ca="1" si="1554"/>
        <v>0</v>
      </c>
      <c r="GU450" s="163">
        <f t="shared" ca="1" si="1554"/>
        <v>0</v>
      </c>
      <c r="GV450" s="163">
        <f t="shared" ca="1" si="1554"/>
        <v>0</v>
      </c>
      <c r="GW450" s="163">
        <f t="shared" ca="1" si="1554"/>
        <v>0</v>
      </c>
      <c r="GX450" s="163">
        <f t="shared" ca="1" si="1554"/>
        <v>0</v>
      </c>
      <c r="GY450" s="163">
        <f t="shared" ca="1" si="1554"/>
        <v>0</v>
      </c>
      <c r="GZ450" s="161" cm="1">
        <f t="array" ref="GZ450">INDEX(i.rev,$K450,GZ$15)</f>
        <v>0</v>
      </c>
      <c r="HA450" s="163">
        <f t="shared" ref="HA450:HA494" ca="1" si="1555">OFFSET(HA$5,$B450,0)</f>
        <v>0</v>
      </c>
      <c r="HB450" s="161" cm="1">
        <f t="array" ref="HB450">INDEX(i.rev,$K450,HB$15)</f>
        <v>1</v>
      </c>
      <c r="HC450" s="163">
        <f t="shared" ref="HC450:IG465" ca="1" si="1556">OFFSET(HC$5,$B450,0)</f>
        <v>0</v>
      </c>
      <c r="HD450" s="163">
        <f t="shared" ca="1" si="1556"/>
        <v>0</v>
      </c>
      <c r="HE450" s="163">
        <f t="shared" ca="1" si="1556"/>
        <v>0</v>
      </c>
      <c r="HF450" s="163">
        <f t="shared" ca="1" si="1556"/>
        <v>0</v>
      </c>
      <c r="HG450" s="163">
        <f t="shared" ca="1" si="1556"/>
        <v>0</v>
      </c>
      <c r="HH450" s="163">
        <f t="shared" ca="1" si="1556"/>
        <v>0</v>
      </c>
      <c r="HI450" s="163">
        <f t="shared" ca="1" si="1556"/>
        <v>0</v>
      </c>
      <c r="HJ450" s="10"/>
      <c r="HK450" s="163" t="str">
        <f t="shared" ca="1" si="1556"/>
        <v>-</v>
      </c>
      <c r="HL450" s="163" t="str">
        <f t="shared" ca="1" si="1556"/>
        <v>-</v>
      </c>
      <c r="HM450" s="163" t="str">
        <f t="shared" ca="1" si="1556"/>
        <v>-</v>
      </c>
      <c r="HN450" s="163" t="str">
        <f t="shared" ca="1" si="1556"/>
        <v>-</v>
      </c>
      <c r="HO450" s="163" t="str">
        <f t="shared" ref="HO450:HO480" ca="1" si="1557">OFFSET(HO$5,$B450,0)</f>
        <v>-</v>
      </c>
      <c r="HP450" s="161" t="b">
        <f t="shared" ref="HP450:HR473" si="1558">INDEX(i.TOL,$H450,HP$15)</f>
        <v>0</v>
      </c>
      <c r="HQ450" s="161" t="b">
        <f t="shared" si="1558"/>
        <v>0</v>
      </c>
      <c r="HR450" s="161" t="b">
        <f t="shared" si="1558"/>
        <v>1</v>
      </c>
      <c r="HS450" s="163">
        <f t="shared" ca="1" si="1556"/>
        <v>0</v>
      </c>
      <c r="HT450" s="161">
        <f t="shared" ref="HT450:HU473" si="1559">INDEX(i.scan,$Y450)</f>
        <v>1</v>
      </c>
      <c r="HU450" s="161">
        <f t="shared" si="1559"/>
        <v>1</v>
      </c>
      <c r="HV450" s="163" t="str">
        <f t="shared" ca="1" si="1556"/>
        <v>-</v>
      </c>
      <c r="HW450" s="163" t="str">
        <f t="shared" ca="1" si="1556"/>
        <v>-</v>
      </c>
      <c r="HX450" s="163" t="str">
        <f t="shared" ca="1" si="1556"/>
        <v>-</v>
      </c>
      <c r="HY450" s="163" t="str">
        <f t="shared" ca="1" si="1556"/>
        <v>-</v>
      </c>
      <c r="HZ450" s="163" t="str">
        <f t="shared" ca="1" si="1556"/>
        <v>-</v>
      </c>
      <c r="IA450" s="163" t="str">
        <f t="shared" ca="1" si="1556"/>
        <v>-</v>
      </c>
      <c r="IB450" s="163" t="str">
        <f t="shared" ca="1" si="1556"/>
        <v>-</v>
      </c>
      <c r="IC450" s="163" t="str">
        <f t="shared" ca="1" si="1556"/>
        <v>-</v>
      </c>
      <c r="ID450" s="163" t="str">
        <f t="shared" ca="1" si="1556"/>
        <v>-</v>
      </c>
      <c r="IE450" s="163" t="b">
        <f t="shared" ca="1" si="1556"/>
        <v>1</v>
      </c>
      <c r="IF450" s="163" t="str">
        <f t="shared" ca="1" si="1556"/>
        <v>-</v>
      </c>
      <c r="IG450" s="163" t="str">
        <f t="shared" ca="1" si="1556"/>
        <v>-</v>
      </c>
      <c r="IH450" s="163" t="str">
        <f ca="1">OFFSET(IH$5,$B450,0)</f>
        <v>-</v>
      </c>
      <c r="II450" s="163" t="b">
        <f t="shared" ref="II450:IX472" ca="1" si="1560">OFFSET(II$5,$B450,0)</f>
        <v>1</v>
      </c>
      <c r="IJ450" s="163">
        <f ca="1">OFFSET(IJ$5,$B450,0)</f>
        <v>0</v>
      </c>
      <c r="IK450" s="163" t="str">
        <f t="shared" ref="IK450:JY473" ca="1" si="1561">OFFSET(IK$5,$B450,0)</f>
        <v>-</v>
      </c>
      <c r="IL450" s="163" t="str">
        <f t="shared" ca="1" si="1561"/>
        <v>-</v>
      </c>
      <c r="IM450" s="163" t="str">
        <f t="shared" ca="1" si="1561"/>
        <v>-</v>
      </c>
      <c r="IN450" s="163" t="str">
        <f t="shared" ca="1" si="1561"/>
        <v>-</v>
      </c>
      <c r="IO450" s="163" t="str">
        <f t="shared" ca="1" si="1561"/>
        <v>-</v>
      </c>
      <c r="IP450" s="163">
        <f t="shared" ca="1" si="1561"/>
        <v>0</v>
      </c>
      <c r="IQ450" s="163" t="str">
        <f t="shared" ca="1" si="1561"/>
        <v>-</v>
      </c>
      <c r="IR450" s="163" t="str">
        <f t="shared" ca="1" si="1561"/>
        <v>-</v>
      </c>
      <c r="IS450" s="163" t="str">
        <f t="shared" ca="1" si="1561"/>
        <v>-</v>
      </c>
      <c r="IT450" s="163">
        <f t="shared" ca="1" si="1561"/>
        <v>500</v>
      </c>
      <c r="IU450" s="163">
        <f t="shared" ca="1" si="1561"/>
        <v>500</v>
      </c>
      <c r="IV450" s="163" t="str">
        <f t="shared" ca="1" si="1561"/>
        <v>-</v>
      </c>
      <c r="IW450" s="163" t="str">
        <f t="shared" ca="1" si="1561"/>
        <v>-</v>
      </c>
      <c r="IX450" s="163" t="str">
        <f t="shared" ca="1" si="1561"/>
        <v>-</v>
      </c>
      <c r="IY450" s="163" t="str">
        <f t="shared" ca="1" si="1561"/>
        <v>-</v>
      </c>
      <c r="IZ450" s="163" t="str">
        <f t="shared" ca="1" si="1561"/>
        <v>-</v>
      </c>
      <c r="JA450" s="163" t="str">
        <f t="shared" ca="1" si="1561"/>
        <v>-</v>
      </c>
      <c r="JB450" s="163" t="str">
        <f t="shared" ca="1" si="1561"/>
        <v>-</v>
      </c>
      <c r="JC450" s="163" t="str">
        <f t="shared" ca="1" si="1561"/>
        <v>-</v>
      </c>
      <c r="JD450" s="163" t="str">
        <f t="shared" ca="1" si="1561"/>
        <v>-</v>
      </c>
      <c r="JE450" s="163" t="str">
        <f t="shared" ca="1" si="1561"/>
        <v>-</v>
      </c>
      <c r="JF450" s="163" t="str">
        <f t="shared" ca="1" si="1561"/>
        <v>-</v>
      </c>
      <c r="JG450" s="163" t="str">
        <f t="shared" ca="1" si="1561"/>
        <v>-</v>
      </c>
      <c r="JH450" s="163" t="str">
        <f t="shared" ca="1" si="1561"/>
        <v>-</v>
      </c>
      <c r="JI450" s="163" t="str">
        <f t="shared" ref="JI450:JR465" ca="1" si="1562">OFFSET(JI$5,$B450,0)</f>
        <v>-</v>
      </c>
      <c r="JJ450" s="163" t="str">
        <f t="shared" ca="1" si="1562"/>
        <v>-</v>
      </c>
      <c r="JK450" s="163" t="str">
        <f t="shared" ca="1" si="1562"/>
        <v>-</v>
      </c>
      <c r="JL450" s="163" t="str">
        <f t="shared" ca="1" si="1562"/>
        <v>-</v>
      </c>
      <c r="JM450" s="163" t="str">
        <f t="shared" ca="1" si="1562"/>
        <v>-</v>
      </c>
      <c r="JN450" s="163" t="str">
        <f t="shared" ca="1" si="1562"/>
        <v>-</v>
      </c>
      <c r="JO450" s="163" t="str">
        <f t="shared" ca="1" si="1562"/>
        <v>-</v>
      </c>
      <c r="JP450" s="163" t="str">
        <f t="shared" ca="1" si="1562"/>
        <v>-</v>
      </c>
      <c r="JQ450" s="163" t="str">
        <f t="shared" ca="1" si="1562"/>
        <v>-</v>
      </c>
      <c r="JR450" s="163" t="str">
        <f t="shared" ca="1" si="1562"/>
        <v>-</v>
      </c>
      <c r="JS450" s="163" t="str">
        <f t="shared" ref="JS450:JW461" ca="1" si="1563">OFFSET(JS$5,$B450,0)</f>
        <v>-</v>
      </c>
      <c r="JT450" s="163" t="str">
        <f t="shared" ca="1" si="1563"/>
        <v>-</v>
      </c>
      <c r="JU450" s="163" t="str">
        <f t="shared" ca="1" si="1563"/>
        <v>-</v>
      </c>
      <c r="JV450" s="163" t="str">
        <f t="shared" ca="1" si="1563"/>
        <v>-</v>
      </c>
      <c r="JW450" s="163" t="str">
        <f t="shared" ca="1" si="1563"/>
        <v>-</v>
      </c>
      <c r="JX450" s="163" t="str">
        <f t="shared" ca="1" si="1561"/>
        <v>-</v>
      </c>
      <c r="JY450" s="163" t="str">
        <f t="shared" ca="1" si="1561"/>
        <v>-</v>
      </c>
      <c r="JZ450" s="163" t="str">
        <f t="shared" ref="JY450:LN456" ca="1" si="1564">OFFSET(JZ$5,$B450,0)</f>
        <v>-</v>
      </c>
      <c r="KA450" s="163" t="str">
        <f t="shared" ca="1" si="1564"/>
        <v>-</v>
      </c>
      <c r="KB450" s="163" t="str">
        <f t="shared" ca="1" si="1564"/>
        <v>-</v>
      </c>
      <c r="KC450" s="163" t="str">
        <f t="shared" ca="1" si="1564"/>
        <v>-</v>
      </c>
      <c r="KD450" s="163" t="str">
        <f t="shared" ca="1" si="1564"/>
        <v>-</v>
      </c>
      <c r="KE450" s="163" t="str">
        <f t="shared" ca="1" si="1564"/>
        <v>-</v>
      </c>
      <c r="KF450" s="163" t="str">
        <f t="shared" ca="1" si="1564"/>
        <v>-</v>
      </c>
      <c r="KG450" s="163" t="str">
        <f t="shared" ca="1" si="1564"/>
        <v>-</v>
      </c>
      <c r="KH450" s="163" t="str">
        <f t="shared" ca="1" si="1564"/>
        <v>-</v>
      </c>
      <c r="KI450" s="163" t="str">
        <f t="shared" ca="1" si="1564"/>
        <v>-</v>
      </c>
      <c r="KJ450" s="163" t="str">
        <f t="shared" ca="1" si="1564"/>
        <v>-</v>
      </c>
      <c r="KK450" s="163" t="str">
        <f t="shared" ca="1" si="1564"/>
        <v>-</v>
      </c>
      <c r="KL450" s="163" t="str">
        <f t="shared" ca="1" si="1564"/>
        <v>-</v>
      </c>
      <c r="KM450" s="163" t="str">
        <f t="shared" ca="1" si="1564"/>
        <v>-</v>
      </c>
      <c r="KN450" s="163" t="str">
        <f t="shared" ca="1" si="1564"/>
        <v>-</v>
      </c>
      <c r="KO450" s="163" t="str">
        <f t="shared" ca="1" si="1564"/>
        <v>-</v>
      </c>
      <c r="KP450" s="163" t="str">
        <f t="shared" ca="1" si="1564"/>
        <v>-</v>
      </c>
      <c r="KQ450" s="163" t="str">
        <f t="shared" ca="1" si="1564"/>
        <v>-</v>
      </c>
      <c r="KR450" s="163" t="str">
        <f t="shared" ca="1" si="1564"/>
        <v>-</v>
      </c>
      <c r="KS450" s="163" t="str">
        <f t="shared" ca="1" si="1564"/>
        <v>-</v>
      </c>
      <c r="KT450" s="163" t="str">
        <f t="shared" ca="1" si="1564"/>
        <v>-</v>
      </c>
      <c r="KU450" s="163" t="str">
        <f t="shared" ca="1" si="1564"/>
        <v>-</v>
      </c>
      <c r="KV450" s="163" t="str">
        <f t="shared" ca="1" si="1564"/>
        <v>-</v>
      </c>
      <c r="KW450" s="163" t="str">
        <f t="shared" ca="1" si="1564"/>
        <v>-</v>
      </c>
      <c r="KX450" s="163" t="str">
        <f t="shared" ca="1" si="1564"/>
        <v>-</v>
      </c>
      <c r="KY450" s="163" t="str">
        <f t="shared" ca="1" si="1564"/>
        <v>-</v>
      </c>
      <c r="KZ450" s="163" t="str">
        <f t="shared" ca="1" si="1564"/>
        <v>-</v>
      </c>
      <c r="LA450" s="163" t="str">
        <f t="shared" ca="1" si="1564"/>
        <v>-</v>
      </c>
      <c r="LB450" s="163" t="str">
        <f t="shared" ca="1" si="1564"/>
        <v>-</v>
      </c>
      <c r="LC450" s="163" t="str">
        <f t="shared" ca="1" si="1564"/>
        <v>-</v>
      </c>
      <c r="LD450" s="163" t="str">
        <f t="shared" ca="1" si="1564"/>
        <v>-</v>
      </c>
      <c r="LE450" s="163" t="str">
        <f t="shared" ca="1" si="1564"/>
        <v>-</v>
      </c>
      <c r="LF450" s="163" t="str">
        <f t="shared" ca="1" si="1564"/>
        <v>-</v>
      </c>
      <c r="LG450" s="163" t="str">
        <f t="shared" ca="1" si="1564"/>
        <v>-</v>
      </c>
      <c r="LH450" s="163" t="str">
        <f t="shared" ca="1" si="1564"/>
        <v>-</v>
      </c>
      <c r="LI450" s="163" t="str">
        <f t="shared" ca="1" si="1564"/>
        <v>-</v>
      </c>
      <c r="LJ450" s="163" t="str">
        <f t="shared" ca="1" si="1564"/>
        <v>-</v>
      </c>
      <c r="LK450" s="163" t="str">
        <f t="shared" ca="1" si="1564"/>
        <v>-</v>
      </c>
      <c r="LL450" s="163" t="str">
        <f t="shared" ca="1" si="1564"/>
        <v>-</v>
      </c>
      <c r="LM450" s="163" t="str">
        <f t="shared" ca="1" si="1564"/>
        <v>-</v>
      </c>
      <c r="LN450" s="163" t="str">
        <f t="shared" ca="1" si="1564"/>
        <v>-</v>
      </c>
      <c r="LO450" s="163" t="str">
        <f t="shared" ref="LO450:LX473" ca="1" si="1565">OFFSET(LO$5,$B450,0)</f>
        <v>-</v>
      </c>
      <c r="LP450" s="163" t="str">
        <f t="shared" ca="1" si="1565"/>
        <v>-</v>
      </c>
      <c r="LQ450" s="163" t="str">
        <f t="shared" ca="1" si="1565"/>
        <v>-</v>
      </c>
      <c r="LR450" s="163" t="str">
        <f t="shared" ca="1" si="1565"/>
        <v>-</v>
      </c>
      <c r="LS450" s="163" t="str">
        <f t="shared" ca="1" si="1565"/>
        <v>-</v>
      </c>
      <c r="LT450" s="163" t="str">
        <f t="shared" ca="1" si="1565"/>
        <v>-</v>
      </c>
      <c r="LU450" s="163" t="str">
        <f t="shared" ca="1" si="1565"/>
        <v>-</v>
      </c>
      <c r="LV450" s="163" t="str">
        <f t="shared" ca="1" si="1565"/>
        <v>-</v>
      </c>
      <c r="LW450" s="163" t="str">
        <f t="shared" ca="1" si="1565"/>
        <v>-</v>
      </c>
      <c r="LX450" s="163" t="str">
        <f t="shared" ca="1" si="1565"/>
        <v>-</v>
      </c>
      <c r="LY450" s="10"/>
      <c r="LZ450" s="161">
        <f t="shared" ref="LZ450:LZ494" si="1566">INDEX(i.interest_rate,$O450)</f>
        <v>4.4999999999999998E-2</v>
      </c>
      <c r="MA450" s="161">
        <f t="shared" ref="MA450:MA494" si="1567">INDEX(i.opp_cost_capital,$P450)</f>
        <v>4.4999999999999998E-2</v>
      </c>
      <c r="MB450" s="163">
        <f t="shared" ref="MB450:PB471" ca="1" si="1568">OFFSET(MB$5,$B450,0)</f>
        <v>1</v>
      </c>
      <c r="MC450" s="163">
        <f t="shared" ca="1" si="1568"/>
        <v>0</v>
      </c>
      <c r="MD450" s="163">
        <f t="shared" ca="1" si="1568"/>
        <v>1</v>
      </c>
      <c r="ME450" s="163">
        <f t="shared" ca="1" si="1568"/>
        <v>1</v>
      </c>
      <c r="MF450" s="163">
        <f t="shared" ca="1" si="1568"/>
        <v>0</v>
      </c>
      <c r="MG450" s="163">
        <f t="shared" ca="1" si="1568"/>
        <v>70</v>
      </c>
      <c r="MH450" s="163">
        <f t="shared" ca="1" si="1568"/>
        <v>50</v>
      </c>
      <c r="MI450" s="163">
        <f t="shared" ca="1" si="1568"/>
        <v>85</v>
      </c>
      <c r="MJ450" s="163">
        <f t="shared" ca="1" si="1568"/>
        <v>50</v>
      </c>
      <c r="MK450" s="161">
        <f t="shared" ref="MK450:MK494" si="1569">INDEX(i.WoolPrices,$Z450,MK$15)</f>
        <v>1</v>
      </c>
      <c r="ML450" s="161">
        <f t="shared" ref="ML450:ML494" si="1570">INDEX(i.MeatPrices,$AA450,ML$15)</f>
        <v>1</v>
      </c>
      <c r="MM450" s="161">
        <f t="shared" ref="MM450:MM494" si="1571">INDEX(i.GrainPrices,$AB450,MM$15)</f>
        <v>1</v>
      </c>
      <c r="MN450" s="161">
        <f t="shared" ref="MN450:MO494" si="1572">INDEX(i.GrainPrices_k,$AC450,MN$15)</f>
        <v>1</v>
      </c>
      <c r="MO450" s="161">
        <f t="shared" si="1572"/>
        <v>1</v>
      </c>
      <c r="MP450" s="163">
        <f t="shared" ca="1" si="1568"/>
        <v>1</v>
      </c>
      <c r="MQ450" s="10"/>
      <c r="MR450" s="163">
        <f t="shared" ca="1" si="1568"/>
        <v>1</v>
      </c>
      <c r="MS450" s="161">
        <f t="shared" ref="MS450:MS494" si="1573">INDEX(i.pasture_prod,$X450)</f>
        <v>1</v>
      </c>
      <c r="MT450" s="163">
        <f t="shared" ca="1" si="1568"/>
        <v>0.75</v>
      </c>
      <c r="MU450" s="163">
        <f t="shared" ca="1" si="1568"/>
        <v>0.8</v>
      </c>
      <c r="MV450" s="163">
        <f t="shared" ref="MV450:MV469" ca="1" si="1574">OFFSET(MV$5,$B450,0)</f>
        <v>0.82499999999999996</v>
      </c>
      <c r="MW450" s="163">
        <f t="shared" ca="1" si="1568"/>
        <v>0.875</v>
      </c>
      <c r="MX450" s="163">
        <f t="shared" ca="1" si="1568"/>
        <v>0.9</v>
      </c>
      <c r="MY450" s="163">
        <f t="shared" ref="MY450:OT457" ca="1" si="1575">OFFSET(MY$5,$B450,0)</f>
        <v>0.75</v>
      </c>
      <c r="MZ450" s="163">
        <f t="shared" ca="1" si="1575"/>
        <v>0.78142857142857147</v>
      </c>
      <c r="NA450" s="163">
        <f t="shared" ca="1" si="1575"/>
        <v>0.82499999999999996</v>
      </c>
      <c r="NB450" s="163">
        <f t="shared" ca="1" si="1575"/>
        <v>0.875</v>
      </c>
      <c r="NC450" s="163">
        <f t="shared" ca="1" si="1575"/>
        <v>0.9</v>
      </c>
      <c r="ND450" s="163">
        <f t="shared" ca="1" si="1575"/>
        <v>0.9</v>
      </c>
      <c r="NE450" s="163">
        <f t="shared" ca="1" si="1575"/>
        <v>0.75</v>
      </c>
      <c r="NF450" s="163">
        <f t="shared" ca="1" si="1575"/>
        <v>0.78142857142857147</v>
      </c>
      <c r="NG450" s="163">
        <f t="shared" ca="1" si="1575"/>
        <v>0.82499999999999996</v>
      </c>
      <c r="NH450" s="163">
        <f t="shared" ca="1" si="1575"/>
        <v>0.875</v>
      </c>
      <c r="NI450" s="163">
        <f t="shared" ca="1" si="1575"/>
        <v>0.9</v>
      </c>
      <c r="NJ450" s="163">
        <f t="shared" ca="1" si="1575"/>
        <v>0.9</v>
      </c>
      <c r="NK450" s="163">
        <f t="shared" ca="1" si="1575"/>
        <v>0.75</v>
      </c>
      <c r="NL450" s="163">
        <f t="shared" ca="1" si="1575"/>
        <v>0.78142857142857147</v>
      </c>
      <c r="NM450" s="163">
        <f t="shared" ca="1" si="1575"/>
        <v>0.82499999999999996</v>
      </c>
      <c r="NN450" s="163">
        <f t="shared" ca="1" si="1575"/>
        <v>0.875</v>
      </c>
      <c r="NO450" s="163">
        <f t="shared" ca="1" si="1575"/>
        <v>0.9</v>
      </c>
      <c r="NP450" s="163">
        <f t="shared" ca="1" si="1575"/>
        <v>0.9</v>
      </c>
      <c r="NQ450" s="163">
        <f t="shared" ca="1" si="1575"/>
        <v>0.75</v>
      </c>
      <c r="NR450" s="163">
        <f t="shared" ca="1" si="1575"/>
        <v>0.78142857142857147</v>
      </c>
      <c r="NS450" s="163">
        <f t="shared" ca="1" si="1575"/>
        <v>0.82499999999999996</v>
      </c>
      <c r="NT450" s="163">
        <f t="shared" ca="1" si="1575"/>
        <v>0.875</v>
      </c>
      <c r="NU450" s="163">
        <f t="shared" ca="1" si="1575"/>
        <v>0.9</v>
      </c>
      <c r="NV450" s="163">
        <f t="shared" ca="1" si="1575"/>
        <v>0.9</v>
      </c>
      <c r="NW450" s="163">
        <f t="shared" ca="1" si="1575"/>
        <v>0.75</v>
      </c>
      <c r="NX450" s="163">
        <f t="shared" ca="1" si="1575"/>
        <v>0.78142857142857147</v>
      </c>
      <c r="NY450" s="163">
        <f t="shared" ca="1" si="1575"/>
        <v>0.82499999999999996</v>
      </c>
      <c r="NZ450" s="163">
        <f t="shared" ca="1" si="1575"/>
        <v>0.875</v>
      </c>
      <c r="OA450" s="163">
        <f t="shared" ca="1" si="1575"/>
        <v>0.9</v>
      </c>
      <c r="OB450" s="163">
        <f t="shared" ca="1" si="1575"/>
        <v>0.9</v>
      </c>
      <c r="OC450" s="163">
        <f t="shared" ca="1" si="1575"/>
        <v>0.75</v>
      </c>
      <c r="OD450" s="163">
        <f t="shared" ca="1" si="1575"/>
        <v>0.78142857142857147</v>
      </c>
      <c r="OE450" s="163">
        <f t="shared" ca="1" si="1575"/>
        <v>0.82499999999999996</v>
      </c>
      <c r="OF450" s="163">
        <f t="shared" ca="1" si="1575"/>
        <v>0.875</v>
      </c>
      <c r="OG450" s="163">
        <f t="shared" ca="1" si="1575"/>
        <v>0.9</v>
      </c>
      <c r="OH450" s="163">
        <f t="shared" ca="1" si="1575"/>
        <v>0.9</v>
      </c>
      <c r="OI450" s="163">
        <f t="shared" ca="1" si="1575"/>
        <v>0.75</v>
      </c>
      <c r="OJ450" s="163">
        <f t="shared" ca="1" si="1575"/>
        <v>0.76904761904761909</v>
      </c>
      <c r="OK450" s="163">
        <f t="shared" ca="1" si="1575"/>
        <v>0.82000000000000006</v>
      </c>
      <c r="OL450" s="163">
        <f t="shared" ca="1" si="1575"/>
        <v>0.875</v>
      </c>
      <c r="OM450" s="163">
        <f t="shared" ca="1" si="1575"/>
        <v>0.9</v>
      </c>
      <c r="ON450" s="163">
        <f t="shared" ca="1" si="1575"/>
        <v>0.90000000000000013</v>
      </c>
      <c r="OO450" s="163">
        <f t="shared" ca="1" si="1575"/>
        <v>0.75</v>
      </c>
      <c r="OP450" s="163">
        <f t="shared" ca="1" si="1575"/>
        <v>0.76904761904761909</v>
      </c>
      <c r="OQ450" s="163">
        <f t="shared" ca="1" si="1575"/>
        <v>0.82000000000000006</v>
      </c>
      <c r="OR450" s="163">
        <f t="shared" ca="1" si="1575"/>
        <v>0.875</v>
      </c>
      <c r="OS450" s="163">
        <f t="shared" ca="1" si="1575"/>
        <v>0.9</v>
      </c>
      <c r="OT450" s="163">
        <f t="shared" ca="1" si="1575"/>
        <v>0.9</v>
      </c>
      <c r="OU450" s="163">
        <f t="shared" ref="OU450:OU463" ca="1" si="1576">OFFSET(OU$5,$B450,0)</f>
        <v>0.875</v>
      </c>
      <c r="OV450" s="161">
        <f t="shared" ref="OV450:OV494" si="1577">INDEX(i.all_rot_yield,$W450)</f>
        <v>1</v>
      </c>
      <c r="OW450" s="161">
        <f t="shared" ref="OW450:OW494" si="1578">INDEX(i.mach_option,$N450)</f>
        <v>1</v>
      </c>
      <c r="OX450" s="161" t="str">
        <f t="shared" ref="OX450:OX494" si="1579">INDEX(overdraw,$M450)</f>
        <v>-</v>
      </c>
      <c r="OY450" s="163" t="str">
        <f t="shared" ref="OY450:OY494" ca="1" si="1580">OFFSET(OY$5,$B450,0)</f>
        <v>-</v>
      </c>
      <c r="OZ450" s="161" t="str">
        <f t="shared" ref="OZ450:OZ494" si="1581">INDEX(i.casual_ub,$Q450)</f>
        <v>-</v>
      </c>
      <c r="PA450" s="161" t="str">
        <f t="shared" ref="PA450:PA494" si="1582">INDEX(i.seedharv_casual_ub,$Q450)</f>
        <v>-</v>
      </c>
      <c r="PB450" s="163">
        <f t="shared" ca="1" si="1568"/>
        <v>0</v>
      </c>
      <c r="PC450" s="27">
        <v>0</v>
      </c>
    </row>
    <row r="451" spans="1:419" s="143" customFormat="1" hidden="1" outlineLevel="1">
      <c r="A451" s="121">
        <f t="shared" si="14"/>
        <v>446</v>
      </c>
      <c r="B451" s="121">
        <f t="shared" ref="B451:B464" si="1583">$A$18</f>
        <v>13</v>
      </c>
      <c r="C451" s="143">
        <f>C450</f>
        <v>1002</v>
      </c>
      <c r="D451" s="143" t="s">
        <v>884</v>
      </c>
      <c r="E451" s="143" t="b">
        <f t="shared" si="1539"/>
        <v>1</v>
      </c>
      <c r="F451" s="143" t="b">
        <v>0</v>
      </c>
      <c r="G451" s="143" t="b">
        <f t="shared" ref="G451:G493" si="1584">E451</f>
        <v>1</v>
      </c>
      <c r="H451" s="139">
        <f t="shared" ref="H451:AC474" ca="1" si="1585">OFFSET(H451,-1,0)</f>
        <v>3</v>
      </c>
      <c r="I451" s="32">
        <v>1</v>
      </c>
      <c r="J451" s="32">
        <v>1</v>
      </c>
      <c r="K451" s="32">
        <v>3</v>
      </c>
      <c r="L451" s="139">
        <f t="shared" ca="1" si="1585"/>
        <v>1</v>
      </c>
      <c r="M451" s="139">
        <f t="shared" ca="1" si="1585"/>
        <v>1</v>
      </c>
      <c r="N451" s="139">
        <f t="shared" ca="1" si="1585"/>
        <v>1</v>
      </c>
      <c r="O451" s="139">
        <f t="shared" ca="1" si="1585"/>
        <v>1</v>
      </c>
      <c r="P451" s="139">
        <f t="shared" ca="1" si="1585"/>
        <v>1</v>
      </c>
      <c r="Q451" s="139">
        <f t="shared" ca="1" si="1585"/>
        <v>1</v>
      </c>
      <c r="R451" s="139">
        <f t="shared" ca="1" si="1585"/>
        <v>2</v>
      </c>
      <c r="S451" s="139">
        <f t="shared" ca="1" si="1585"/>
        <v>1</v>
      </c>
      <c r="T451" s="139">
        <f t="shared" ca="1" si="1585"/>
        <v>1</v>
      </c>
      <c r="U451" s="139">
        <f t="shared" ref="T451:V466" ca="1" si="1586">OFFSET(U451,-1,0)</f>
        <v>1</v>
      </c>
      <c r="V451" s="139">
        <f t="shared" ca="1" si="1586"/>
        <v>1</v>
      </c>
      <c r="W451" s="139">
        <f t="shared" ca="1" si="1585"/>
        <v>1</v>
      </c>
      <c r="X451" s="139">
        <f t="shared" ca="1" si="1585"/>
        <v>1</v>
      </c>
      <c r="Y451" s="139">
        <f t="shared" ca="1" si="1585"/>
        <v>1</v>
      </c>
      <c r="Z451" s="139">
        <f t="shared" ca="1" si="1585"/>
        <v>1</v>
      </c>
      <c r="AA451" s="139">
        <f t="shared" ca="1" si="1585"/>
        <v>1</v>
      </c>
      <c r="AB451" s="139">
        <f t="shared" ca="1" si="1585"/>
        <v>1</v>
      </c>
      <c r="AC451" s="139">
        <f t="shared" ca="1" si="1585"/>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00001 CFW SE REVCFW CropgrazeFALSE (F33N11)</v>
      </c>
      <c r="AF451" s="10" t="str">
        <f ca="1">IF(COUNTIF(AE$5:AE451,AE451)=1,"-","Dup")</f>
        <v>-</v>
      </c>
      <c r="AG451" s="10"/>
      <c r="AH451" s="163" t="str">
        <f t="shared" ca="1" si="1540"/>
        <v>-</v>
      </c>
      <c r="AI451" s="163" t="str">
        <f t="shared" ca="1" si="1540"/>
        <v>-</v>
      </c>
      <c r="AJ451" s="163" t="str">
        <f t="shared" ca="1" si="1540"/>
        <v>-</v>
      </c>
      <c r="AK451" s="163" t="str">
        <f t="shared" ca="1" si="1540"/>
        <v>-</v>
      </c>
      <c r="AL451" s="163" t="str">
        <f t="shared" ca="1" si="1540"/>
        <v>-</v>
      </c>
      <c r="AM451" s="163" t="b">
        <f t="shared" ca="1" si="1540"/>
        <v>1</v>
      </c>
      <c r="AN451" s="10"/>
      <c r="AO451" s="161" t="b">
        <f t="shared" si="1541"/>
        <v>1</v>
      </c>
      <c r="AP451" s="161" t="str">
        <f t="shared" si="1541"/>
        <v>-</v>
      </c>
      <c r="AQ451" s="161" t="str">
        <f t="shared" si="1541"/>
        <v>-</v>
      </c>
      <c r="AR451" s="161" t="str">
        <f t="shared" si="1541"/>
        <v>-</v>
      </c>
      <c r="AS451" s="161" t="b">
        <f t="shared" si="1541"/>
        <v>1</v>
      </c>
      <c r="AT451" s="161" t="b">
        <f t="shared" si="1541"/>
        <v>0</v>
      </c>
      <c r="AU451" s="161">
        <f t="shared" ca="1" si="1542"/>
        <v>0</v>
      </c>
      <c r="AV451" s="161" t="b">
        <f t="shared" si="1543"/>
        <v>0</v>
      </c>
      <c r="AW451" s="161" t="b">
        <f t="shared" si="1543"/>
        <v>0</v>
      </c>
      <c r="AX451" s="161" t="str">
        <f t="shared" si="1543"/>
        <v>-</v>
      </c>
      <c r="AY451" s="161" t="str">
        <f t="shared" si="1543"/>
        <v>-</v>
      </c>
      <c r="AZ451" s="161" t="str">
        <f t="shared" si="1543"/>
        <v>-</v>
      </c>
      <c r="BA451" s="10"/>
      <c r="BB451" s="161" t="b">
        <f t="shared" si="1544"/>
        <v>1</v>
      </c>
      <c r="BC451" s="163" t="b">
        <f t="shared" ca="1" si="1545"/>
        <v>1</v>
      </c>
      <c r="BD451" s="163" t="b">
        <f t="shared" ca="1" si="1545"/>
        <v>1</v>
      </c>
      <c r="BE451" s="162">
        <f t="shared" ca="1" si="1546"/>
        <v>3110</v>
      </c>
      <c r="BF451" s="163" t="str">
        <f t="shared" ca="1" si="1547"/>
        <v>-</v>
      </c>
      <c r="BG451" s="163" t="str">
        <f t="shared" ca="1" si="1547"/>
        <v>-</v>
      </c>
      <c r="BH451" s="163" t="str">
        <f t="shared" ca="1" si="1547"/>
        <v>-</v>
      </c>
      <c r="BI451" s="163" t="str">
        <f t="shared" ca="1" si="1547"/>
        <v>-</v>
      </c>
      <c r="BJ451" s="163" t="str">
        <f t="shared" ca="1" si="1547"/>
        <v>-</v>
      </c>
      <c r="BK451" s="163">
        <f t="shared" ca="1" si="1547"/>
        <v>1</v>
      </c>
      <c r="BL451" s="163">
        <f t="shared" ca="1" si="1547"/>
        <v>1</v>
      </c>
      <c r="BM451" s="163" t="str">
        <f t="shared" ca="1" si="1547"/>
        <v>-</v>
      </c>
      <c r="BN451" s="163" t="str">
        <f t="shared" ca="1" si="1547"/>
        <v>-</v>
      </c>
      <c r="BO451" s="163" t="b">
        <f t="shared" ca="1" si="1548"/>
        <v>0</v>
      </c>
      <c r="BP451" s="163" t="b">
        <f t="shared" ca="1" si="1548"/>
        <v>0</v>
      </c>
      <c r="BQ451" s="163" t="b">
        <f t="shared" ca="1" si="1548"/>
        <v>0</v>
      </c>
      <c r="BR451" s="163" t="b">
        <f t="shared" ca="1" si="1548"/>
        <v>0</v>
      </c>
      <c r="BS451" s="163" t="b">
        <f t="shared" ca="1" si="1548"/>
        <v>0</v>
      </c>
      <c r="BT451" s="163" t="b">
        <f t="shared" ca="1" si="1548"/>
        <v>0</v>
      </c>
      <c r="BU451" s="163" t="b">
        <f t="shared" ca="1" si="1548"/>
        <v>0</v>
      </c>
      <c r="BV451" s="163" t="b">
        <f t="shared" ca="1" si="1548"/>
        <v>0</v>
      </c>
      <c r="BW451" s="163" t="b">
        <f t="shared" ca="1" si="1548"/>
        <v>0</v>
      </c>
      <c r="BX451" s="163" t="str">
        <f t="shared" ca="1" si="1549"/>
        <v>-</v>
      </c>
      <c r="BY451" s="163" t="str">
        <f t="shared" ca="1" si="1550"/>
        <v>-</v>
      </c>
      <c r="BZ451" s="163" t="str">
        <f t="shared" ca="1" si="1550"/>
        <v>-</v>
      </c>
      <c r="CA451" s="163" t="str">
        <f t="shared" ca="1" si="1550"/>
        <v>-</v>
      </c>
      <c r="CB451" s="163" t="str">
        <f t="shared" ca="1" si="1550"/>
        <v>-</v>
      </c>
      <c r="CC451" s="163" t="str">
        <f t="shared" ca="1" si="1550"/>
        <v>-</v>
      </c>
      <c r="CD451" s="163" t="str">
        <f t="shared" ca="1" si="1550"/>
        <v>-</v>
      </c>
      <c r="CE451" s="163" t="str">
        <f t="shared" ca="1" si="1550"/>
        <v>-</v>
      </c>
      <c r="CF451" s="163" t="str">
        <f t="shared" ca="1" si="1550"/>
        <v>-</v>
      </c>
      <c r="CG451" s="163" t="str">
        <f t="shared" ca="1" si="1549"/>
        <v>-</v>
      </c>
      <c r="CH451" s="163" t="str">
        <f t="shared" ca="1" si="1549"/>
        <v>-</v>
      </c>
      <c r="CI451" s="163" t="str">
        <f t="shared" ca="1" si="1549"/>
        <v>-</v>
      </c>
      <c r="CJ451" s="163" t="str">
        <f t="shared" ca="1" si="1549"/>
        <v>-</v>
      </c>
      <c r="CK451" s="163" t="str">
        <f t="shared" ca="1" si="1549"/>
        <v>-</v>
      </c>
      <c r="CL451" s="163" t="str">
        <f t="shared" ca="1" si="1549"/>
        <v>-</v>
      </c>
      <c r="CM451" s="163" t="str">
        <f t="shared" ca="1" si="1549"/>
        <v>-</v>
      </c>
      <c r="CN451" s="163" t="str">
        <f t="shared" ca="1" si="1549"/>
        <v>-</v>
      </c>
      <c r="CO451" s="163" t="str">
        <f t="shared" ca="1" si="1549"/>
        <v>-</v>
      </c>
      <c r="CP451" s="163" t="str">
        <f t="shared" ca="1" si="1549"/>
        <v>-</v>
      </c>
      <c r="CQ451" s="163" t="str">
        <f t="shared" ca="1" si="1549"/>
        <v>-</v>
      </c>
      <c r="CR451" s="163" t="str">
        <f t="shared" ca="1" si="1549"/>
        <v>-</v>
      </c>
      <c r="CS451" s="163" t="str">
        <f t="shared" ca="1" si="1549"/>
        <v>-</v>
      </c>
      <c r="CT451" s="163" t="str">
        <f t="shared" ca="1" si="1549"/>
        <v>-</v>
      </c>
      <c r="CU451" s="163" t="str">
        <f t="shared" ca="1" si="1549"/>
        <v>-</v>
      </c>
      <c r="CV451" s="163" t="str">
        <f t="shared" ca="1" si="1549"/>
        <v>-</v>
      </c>
      <c r="CW451" s="163" t="str">
        <f t="shared" ca="1" si="1549"/>
        <v>-</v>
      </c>
      <c r="CX451" s="163" t="str">
        <f t="shared" ca="1" si="1549"/>
        <v>-</v>
      </c>
      <c r="CY451" s="163" t="str">
        <f t="shared" ca="1" si="1549"/>
        <v>-</v>
      </c>
      <c r="CZ451" s="163" t="str">
        <f t="shared" ca="1" si="1549"/>
        <v>-</v>
      </c>
      <c r="DA451" s="163" t="str">
        <f t="shared" ca="1" si="1549"/>
        <v>-</v>
      </c>
      <c r="DB451" s="163" t="str">
        <f t="shared" ca="1" si="1549"/>
        <v>-</v>
      </c>
      <c r="DC451" s="163" t="str">
        <f t="shared" ca="1" si="1549"/>
        <v>-</v>
      </c>
      <c r="DD451" s="163" t="str">
        <f t="shared" ca="1" si="1551"/>
        <v>-</v>
      </c>
      <c r="DE451" s="163" t="str">
        <f t="shared" ca="1" si="1551"/>
        <v>-</v>
      </c>
      <c r="DF451" s="163" t="str">
        <f t="shared" ca="1" si="1551"/>
        <v>-</v>
      </c>
      <c r="DG451" s="163" t="str">
        <f t="shared" ca="1" si="1551"/>
        <v>-</v>
      </c>
      <c r="DH451" s="163" t="str">
        <f t="shared" ca="1" si="1551"/>
        <v>-</v>
      </c>
      <c r="DI451" s="163" t="str">
        <f t="shared" ca="1" si="1551"/>
        <v>-</v>
      </c>
      <c r="DJ451" s="163" t="str">
        <f t="shared" ca="1" si="1551"/>
        <v>-</v>
      </c>
      <c r="DK451" s="163" t="str">
        <f t="shared" ca="1" si="1551"/>
        <v>-</v>
      </c>
      <c r="DL451" s="10"/>
      <c r="DM451" s="163" t="str">
        <f t="shared" ca="1" si="1547"/>
        <v>-</v>
      </c>
      <c r="DN451" s="163" t="str">
        <f t="shared" ca="1" si="1547"/>
        <v>-</v>
      </c>
      <c r="DO451" s="163" t="str">
        <f t="shared" ca="1" si="1547"/>
        <v>-</v>
      </c>
      <c r="DP451" s="163" t="str">
        <f t="shared" ca="1" si="1547"/>
        <v>-</v>
      </c>
      <c r="DQ451" s="163" t="str">
        <f t="shared" ca="1" si="1547"/>
        <v>-</v>
      </c>
      <c r="DR451" s="163" t="str">
        <f t="shared" ca="1" si="1547"/>
        <v>-</v>
      </c>
      <c r="DS451" s="163" t="str">
        <f t="shared" ca="1" si="1547"/>
        <v>-</v>
      </c>
      <c r="DT451" s="163" t="str">
        <f t="shared" ca="1" si="1547"/>
        <v>-</v>
      </c>
      <c r="DU451" s="163" t="str">
        <f t="shared" ca="1" si="1547"/>
        <v>-</v>
      </c>
      <c r="DV451" s="163" t="str">
        <f t="shared" ca="1" si="1547"/>
        <v>-</v>
      </c>
      <c r="DW451" s="163" t="str">
        <f t="shared" ca="1" si="1547"/>
        <v>-</v>
      </c>
      <c r="DX451" s="161" t="str" cm="1">
        <f t="array" ref="DX451">INDEX(i.rev,$K451,DX$15)</f>
        <v>-</v>
      </c>
      <c r="DY451" s="161">
        <f t="shared" si="1552"/>
        <v>11</v>
      </c>
      <c r="DZ451" s="161" t="str" cm="1">
        <f t="array" ref="DZ451">INDEX(i.rev,$K451,DZ$15)</f>
        <v>-</v>
      </c>
      <c r="EA451" s="161" t="str" cm="1">
        <f t="array" ref="EA451">INDEX(i.rev,$K451,EA$15)</f>
        <v>-</v>
      </c>
      <c r="EB451" s="161" t="str" cm="1">
        <f t="array" ref="EB451">INDEX(i.rev,$K451,EB$15)</f>
        <v>-</v>
      </c>
      <c r="EC451" s="161" t="str" cm="1">
        <f t="array" ref="EC451">INDEX(i.rev,$K451,EC$15)</f>
        <v>-</v>
      </c>
      <c r="ED451" s="161" t="str" cm="1">
        <f t="array" ref="ED451">INDEX(i.rev,$K451,ED$15)</f>
        <v>-</v>
      </c>
      <c r="EE451" s="161" t="str" cm="1">
        <f t="array" ref="EE451">INDEX(i.rev,$K451,EE$15)</f>
        <v>-</v>
      </c>
      <c r="EF451" s="161" t="str" cm="1">
        <f t="array" ref="EF451">INDEX(i.rev,$K451,EF$15)</f>
        <v>-</v>
      </c>
      <c r="EG451" s="161" t="str" cm="1">
        <f t="array" ref="EG451">INDEX(i.rev,$K451,EG$15)</f>
        <v>-</v>
      </c>
      <c r="EH451" s="10"/>
      <c r="EI451" s="163" t="str">
        <f t="shared" ca="1" si="1553"/>
        <v>-</v>
      </c>
      <c r="EJ451" s="163" t="str">
        <f t="shared" ca="1" si="1553"/>
        <v>-</v>
      </c>
      <c r="EK451" s="163" t="str">
        <f t="shared" ca="1" si="1553"/>
        <v>-</v>
      </c>
      <c r="EL451" s="163" t="str">
        <f t="shared" ca="1" si="1553"/>
        <v>-</v>
      </c>
      <c r="EM451" s="163" t="str">
        <f t="shared" ca="1" si="1553"/>
        <v>-</v>
      </c>
      <c r="EN451" s="163" t="str">
        <f t="shared" ca="1" si="1553"/>
        <v>-</v>
      </c>
      <c r="EO451" s="163" t="str">
        <f t="shared" ca="1" si="1553"/>
        <v>-</v>
      </c>
      <c r="EP451" s="163" t="str">
        <f t="shared" ca="1" si="1553"/>
        <v>-</v>
      </c>
      <c r="EQ451" s="163">
        <f t="shared" ca="1" si="1553"/>
        <v>1</v>
      </c>
      <c r="ER451" s="163">
        <f t="shared" ca="1" si="1553"/>
        <v>1</v>
      </c>
      <c r="ES451" s="163">
        <f t="shared" ca="1" si="1553"/>
        <v>0</v>
      </c>
      <c r="ET451" s="163" t="str">
        <f t="shared" ca="1" si="1553"/>
        <v>-</v>
      </c>
      <c r="EU451" s="163" t="str">
        <f t="shared" ca="1" si="1553"/>
        <v>-</v>
      </c>
      <c r="EV451" s="163" t="str">
        <f t="shared" ca="1" si="1553"/>
        <v>-</v>
      </c>
      <c r="EW451" s="163" t="str">
        <f t="shared" ca="1" si="1553"/>
        <v>-</v>
      </c>
      <c r="EX451" s="163" t="str">
        <f t="shared" ca="1" si="1553"/>
        <v>-</v>
      </c>
      <c r="EY451" s="163" t="str">
        <f t="shared" ca="1" si="1553"/>
        <v>-</v>
      </c>
      <c r="EZ451" s="163" t="str">
        <f t="shared" ca="1" si="1553"/>
        <v>-</v>
      </c>
      <c r="FA451" s="163">
        <f t="shared" ca="1" si="1553"/>
        <v>0</v>
      </c>
      <c r="FB451" s="163" t="str">
        <f t="shared" ca="1" si="1553"/>
        <v>-</v>
      </c>
      <c r="FC451" s="163" t="str">
        <f t="shared" ca="1" si="1553"/>
        <v>-</v>
      </c>
      <c r="FD451" s="163" t="str">
        <f t="shared" ca="1" si="1553"/>
        <v>-</v>
      </c>
      <c r="FE451" s="163" t="str">
        <f t="shared" ca="1" si="1553"/>
        <v>-</v>
      </c>
      <c r="FF451" s="163" t="str">
        <f t="shared" ca="1" si="1553"/>
        <v>-</v>
      </c>
      <c r="FG451" s="163">
        <f t="shared" ca="1" si="1553"/>
        <v>0</v>
      </c>
      <c r="FH451" s="163">
        <f t="shared" ca="1" si="1553"/>
        <v>0</v>
      </c>
      <c r="FI451" s="163">
        <f t="shared" ca="1" si="1553"/>
        <v>0</v>
      </c>
      <c r="FJ451" s="163">
        <f t="shared" ca="1" si="1553"/>
        <v>0</v>
      </c>
      <c r="FK451" s="163">
        <f t="shared" ca="1" si="1553"/>
        <v>0</v>
      </c>
      <c r="FL451" s="163">
        <f t="shared" ca="1" si="1553"/>
        <v>0</v>
      </c>
      <c r="FM451" s="163">
        <f t="shared" ca="1" si="1553"/>
        <v>0</v>
      </c>
      <c r="FN451" s="163" t="str">
        <f t="shared" ca="1" si="1553"/>
        <v>-</v>
      </c>
      <c r="FO451" s="163" t="str">
        <f t="shared" ca="1" si="1553"/>
        <v>-</v>
      </c>
      <c r="FP451" s="163" t="str">
        <f t="shared" ca="1" si="1553"/>
        <v>-</v>
      </c>
      <c r="FQ451" s="163" t="str">
        <f t="shared" ca="1" si="1553"/>
        <v>-</v>
      </c>
      <c r="FR451" s="163" t="str">
        <f t="shared" ca="1" si="1553"/>
        <v>-</v>
      </c>
      <c r="FS451" s="163" t="str">
        <f t="shared" ca="1" si="1553"/>
        <v>-</v>
      </c>
      <c r="FT451" s="163" t="str">
        <f t="shared" ca="1" si="1553"/>
        <v>-</v>
      </c>
      <c r="FU451" s="163" t="str">
        <f t="shared" ca="1" si="1553"/>
        <v>-</v>
      </c>
      <c r="FV451" s="163" t="str">
        <f t="shared" ca="1" si="1553"/>
        <v>-</v>
      </c>
      <c r="FW451" s="163" t="str">
        <f t="shared" ca="1" si="1553"/>
        <v>-</v>
      </c>
      <c r="FX451" s="163" t="str">
        <f t="shared" ca="1" si="1553"/>
        <v>-</v>
      </c>
      <c r="FY451" s="10"/>
      <c r="FZ451" s="163">
        <f t="shared" ca="1" si="1553"/>
        <v>1</v>
      </c>
      <c r="GA451" s="163" t="str">
        <f t="shared" ca="1" si="1553"/>
        <v>-</v>
      </c>
      <c r="GB451" s="163" t="str">
        <f t="shared" ca="1" si="1553"/>
        <v>-</v>
      </c>
      <c r="GC451" s="163" t="str">
        <f t="shared" ca="1" si="1553"/>
        <v>-</v>
      </c>
      <c r="GD451" s="163" t="str">
        <f t="shared" ca="1" si="1553"/>
        <v>-</v>
      </c>
      <c r="GE451" s="163" t="b">
        <f t="shared" ca="1" si="1553"/>
        <v>0</v>
      </c>
      <c r="GF451" s="163" t="str">
        <f t="shared" ca="1" si="1553"/>
        <v>-</v>
      </c>
      <c r="GG451" s="163">
        <f t="shared" ca="1" si="1553"/>
        <v>0</v>
      </c>
      <c r="GH451" s="163" t="str">
        <f t="shared" ca="1" si="1553"/>
        <v>-</v>
      </c>
      <c r="GI451" s="161" cm="1">
        <f t="array" ref="GI451">INDEX(i.rev,$K451,GI$15)</f>
        <v>1.1000000000000001</v>
      </c>
      <c r="GJ451" s="163">
        <f t="shared" ca="1" si="1554"/>
        <v>0</v>
      </c>
      <c r="GK451" s="163">
        <f t="shared" ca="1" si="1554"/>
        <v>1</v>
      </c>
      <c r="GL451" s="163">
        <f t="shared" ca="1" si="1554"/>
        <v>0</v>
      </c>
      <c r="GM451" s="163">
        <f t="shared" ca="1" si="1554"/>
        <v>1</v>
      </c>
      <c r="GN451" s="163">
        <f t="shared" ca="1" si="1554"/>
        <v>1</v>
      </c>
      <c r="GO451" s="163">
        <f t="shared" ca="1" si="1554"/>
        <v>1</v>
      </c>
      <c r="GP451" s="163">
        <f t="shared" ca="1" si="1554"/>
        <v>0</v>
      </c>
      <c r="GQ451" s="163">
        <f t="shared" ca="1" si="1554"/>
        <v>0</v>
      </c>
      <c r="GR451" s="163">
        <f t="shared" ca="1" si="1554"/>
        <v>0</v>
      </c>
      <c r="GS451" s="163">
        <f t="shared" ca="1" si="1554"/>
        <v>0</v>
      </c>
      <c r="GT451" s="163">
        <f t="shared" ca="1" si="1554"/>
        <v>0</v>
      </c>
      <c r="GU451" s="163">
        <f t="shared" ca="1" si="1554"/>
        <v>0</v>
      </c>
      <c r="GV451" s="163">
        <f t="shared" ca="1" si="1554"/>
        <v>0</v>
      </c>
      <c r="GW451" s="163">
        <f t="shared" ca="1" si="1554"/>
        <v>0</v>
      </c>
      <c r="GX451" s="163">
        <f t="shared" ca="1" si="1554"/>
        <v>0</v>
      </c>
      <c r="GY451" s="163">
        <f t="shared" ca="1" si="1554"/>
        <v>0</v>
      </c>
      <c r="GZ451" s="161" cm="1">
        <f t="array" ref="GZ451">INDEX(i.rev,$K451,GZ$15)</f>
        <v>0</v>
      </c>
      <c r="HA451" s="163">
        <f t="shared" ca="1" si="1555"/>
        <v>0</v>
      </c>
      <c r="HB451" s="161" cm="1">
        <f t="array" ref="HB451">INDEX(i.rev,$K451,HB$15)</f>
        <v>1</v>
      </c>
      <c r="HC451" s="163">
        <f t="shared" ca="1" si="1556"/>
        <v>0</v>
      </c>
      <c r="HD451" s="163">
        <f t="shared" ca="1" si="1556"/>
        <v>0</v>
      </c>
      <c r="HE451" s="163">
        <f t="shared" ca="1" si="1556"/>
        <v>0</v>
      </c>
      <c r="HF451" s="163">
        <f t="shared" ca="1" si="1556"/>
        <v>0</v>
      </c>
      <c r="HG451" s="163">
        <f t="shared" ca="1" si="1556"/>
        <v>0</v>
      </c>
      <c r="HH451" s="163">
        <f t="shared" ca="1" si="1556"/>
        <v>0</v>
      </c>
      <c r="HI451" s="163">
        <f t="shared" ca="1" si="1556"/>
        <v>0</v>
      </c>
      <c r="HJ451" s="10"/>
      <c r="HK451" s="163" t="str">
        <f t="shared" ca="1" si="1556"/>
        <v>-</v>
      </c>
      <c r="HL451" s="163" t="str">
        <f t="shared" ca="1" si="1556"/>
        <v>-</v>
      </c>
      <c r="HM451" s="163" t="str">
        <f t="shared" ca="1" si="1556"/>
        <v>-</v>
      </c>
      <c r="HN451" s="163" t="str">
        <f t="shared" ca="1" si="1556"/>
        <v>-</v>
      </c>
      <c r="HO451" s="163" t="str">
        <f t="shared" ca="1" si="1557"/>
        <v>-</v>
      </c>
      <c r="HP451" s="161" t="b">
        <f t="shared" ca="1" si="1558"/>
        <v>0</v>
      </c>
      <c r="HQ451" s="161" t="b">
        <f t="shared" ca="1" si="1558"/>
        <v>0</v>
      </c>
      <c r="HR451" s="161" t="b">
        <f t="shared" ca="1" si="1558"/>
        <v>1</v>
      </c>
      <c r="HS451" s="163">
        <f t="shared" ca="1" si="1556"/>
        <v>0</v>
      </c>
      <c r="HT451" s="161">
        <f t="shared" ca="1" si="1559"/>
        <v>1</v>
      </c>
      <c r="HU451" s="161">
        <f t="shared" ca="1" si="1559"/>
        <v>1</v>
      </c>
      <c r="HV451" s="163" t="str">
        <f t="shared" ca="1" si="1556"/>
        <v>-</v>
      </c>
      <c r="HW451" s="163" t="str">
        <f t="shared" ca="1" si="1556"/>
        <v>-</v>
      </c>
      <c r="HX451" s="163" t="str">
        <f t="shared" ca="1" si="1556"/>
        <v>-</v>
      </c>
      <c r="HY451" s="163" t="str">
        <f t="shared" ca="1" si="1556"/>
        <v>-</v>
      </c>
      <c r="HZ451" s="163" t="str">
        <f t="shared" ca="1" si="1556"/>
        <v>-</v>
      </c>
      <c r="IA451" s="163" t="str">
        <f t="shared" ca="1" si="1556"/>
        <v>-</v>
      </c>
      <c r="IB451" s="163" t="str">
        <f t="shared" ca="1" si="1556"/>
        <v>-</v>
      </c>
      <c r="IC451" s="163" t="str">
        <f t="shared" ca="1" si="1556"/>
        <v>-</v>
      </c>
      <c r="ID451" s="163" t="str">
        <f t="shared" ca="1" si="1556"/>
        <v>-</v>
      </c>
      <c r="IE451" s="163" t="b">
        <f t="shared" ca="1" si="1556"/>
        <v>1</v>
      </c>
      <c r="IF451" s="163" t="str">
        <f t="shared" ca="1" si="1556"/>
        <v>-</v>
      </c>
      <c r="IG451" s="163" t="str">
        <f t="shared" ca="1" si="1556"/>
        <v>-</v>
      </c>
      <c r="IH451" s="163" t="str">
        <f t="shared" ref="IH451:IH464" ca="1" si="1587">OFFSET(IH$5,$B451,0)</f>
        <v>-</v>
      </c>
      <c r="II451" s="163" t="b">
        <f t="shared" ca="1" si="1560"/>
        <v>1</v>
      </c>
      <c r="IJ451" s="163">
        <f t="shared" ca="1" si="1560"/>
        <v>0</v>
      </c>
      <c r="IK451" s="163" t="str">
        <f t="shared" ca="1" si="1561"/>
        <v>-</v>
      </c>
      <c r="IL451" s="163" t="str">
        <f t="shared" ca="1" si="1561"/>
        <v>-</v>
      </c>
      <c r="IM451" s="163" t="str">
        <f t="shared" ca="1" si="1561"/>
        <v>-</v>
      </c>
      <c r="IN451" s="163" t="str">
        <f t="shared" ca="1" si="1561"/>
        <v>-</v>
      </c>
      <c r="IO451" s="163" t="str">
        <f t="shared" ca="1" si="1561"/>
        <v>-</v>
      </c>
      <c r="IP451" s="163">
        <f t="shared" ca="1" si="1561"/>
        <v>0</v>
      </c>
      <c r="IQ451" s="163" t="str">
        <f t="shared" ca="1" si="1561"/>
        <v>-</v>
      </c>
      <c r="IR451" s="163" t="str">
        <f t="shared" ca="1" si="1561"/>
        <v>-</v>
      </c>
      <c r="IS451" s="163" t="str">
        <f t="shared" ca="1" si="1561"/>
        <v>-</v>
      </c>
      <c r="IT451" s="163">
        <f t="shared" ca="1" si="1561"/>
        <v>500</v>
      </c>
      <c r="IU451" s="163">
        <f t="shared" ca="1" si="1561"/>
        <v>500</v>
      </c>
      <c r="IV451" s="163" t="str">
        <f t="shared" ca="1" si="1561"/>
        <v>-</v>
      </c>
      <c r="IW451" s="163" t="str">
        <f t="shared" ca="1" si="1561"/>
        <v>-</v>
      </c>
      <c r="IX451" s="163" t="str">
        <f t="shared" ca="1" si="1561"/>
        <v>-</v>
      </c>
      <c r="IY451" s="163" t="str">
        <f t="shared" ca="1" si="1561"/>
        <v>-</v>
      </c>
      <c r="IZ451" s="163" t="str">
        <f t="shared" ca="1" si="1561"/>
        <v>-</v>
      </c>
      <c r="JA451" s="163" t="str">
        <f t="shared" ca="1" si="1561"/>
        <v>-</v>
      </c>
      <c r="JB451" s="163" t="str">
        <f t="shared" ca="1" si="1561"/>
        <v>-</v>
      </c>
      <c r="JC451" s="163" t="str">
        <f t="shared" ca="1" si="1561"/>
        <v>-</v>
      </c>
      <c r="JD451" s="163" t="str">
        <f t="shared" ca="1" si="1561"/>
        <v>-</v>
      </c>
      <c r="JE451" s="163" t="str">
        <f t="shared" ca="1" si="1561"/>
        <v>-</v>
      </c>
      <c r="JF451" s="163" t="str">
        <f t="shared" ca="1" si="1561"/>
        <v>-</v>
      </c>
      <c r="JG451" s="163" t="str">
        <f t="shared" ca="1" si="1561"/>
        <v>-</v>
      </c>
      <c r="JH451" s="163" t="str">
        <f t="shared" ca="1" si="1561"/>
        <v>-</v>
      </c>
      <c r="JI451" s="163" t="str">
        <f t="shared" ca="1" si="1562"/>
        <v>-</v>
      </c>
      <c r="JJ451" s="163" t="str">
        <f t="shared" ca="1" si="1562"/>
        <v>-</v>
      </c>
      <c r="JK451" s="163" t="str">
        <f t="shared" ca="1" si="1562"/>
        <v>-</v>
      </c>
      <c r="JL451" s="163" t="str">
        <f t="shared" ca="1" si="1562"/>
        <v>-</v>
      </c>
      <c r="JM451" s="163" t="str">
        <f t="shared" ca="1" si="1562"/>
        <v>-</v>
      </c>
      <c r="JN451" s="163" t="str">
        <f t="shared" ca="1" si="1562"/>
        <v>-</v>
      </c>
      <c r="JO451" s="163" t="str">
        <f t="shared" ca="1" si="1562"/>
        <v>-</v>
      </c>
      <c r="JP451" s="163" t="str">
        <f t="shared" ca="1" si="1562"/>
        <v>-</v>
      </c>
      <c r="JQ451" s="163" t="str">
        <f t="shared" ca="1" si="1562"/>
        <v>-</v>
      </c>
      <c r="JR451" s="163" t="str">
        <f t="shared" ca="1" si="1562"/>
        <v>-</v>
      </c>
      <c r="JS451" s="163" t="str">
        <f t="shared" ca="1" si="1563"/>
        <v>-</v>
      </c>
      <c r="JT451" s="163" t="str">
        <f t="shared" ca="1" si="1563"/>
        <v>-</v>
      </c>
      <c r="JU451" s="163" t="str">
        <f t="shared" ca="1" si="1563"/>
        <v>-</v>
      </c>
      <c r="JV451" s="163" t="str">
        <f t="shared" ca="1" si="1563"/>
        <v>-</v>
      </c>
      <c r="JW451" s="163" t="str">
        <f t="shared" ca="1" si="1563"/>
        <v>-</v>
      </c>
      <c r="JX451" s="163" t="str">
        <f t="shared" ca="1" si="1561"/>
        <v>-</v>
      </c>
      <c r="JY451" s="163" t="str">
        <f t="shared" ca="1" si="1564"/>
        <v>-</v>
      </c>
      <c r="JZ451" s="163" t="str">
        <f t="shared" ca="1" si="1564"/>
        <v>-</v>
      </c>
      <c r="KA451" s="163" t="str">
        <f t="shared" ca="1" si="1564"/>
        <v>-</v>
      </c>
      <c r="KB451" s="163" t="str">
        <f t="shared" ca="1" si="1564"/>
        <v>-</v>
      </c>
      <c r="KC451" s="163" t="str">
        <f t="shared" ca="1" si="1564"/>
        <v>-</v>
      </c>
      <c r="KD451" s="163" t="str">
        <f t="shared" ca="1" si="1564"/>
        <v>-</v>
      </c>
      <c r="KE451" s="163" t="str">
        <f t="shared" ca="1" si="1564"/>
        <v>-</v>
      </c>
      <c r="KF451" s="163" t="str">
        <f t="shared" ca="1" si="1564"/>
        <v>-</v>
      </c>
      <c r="KG451" s="163" t="str">
        <f t="shared" ca="1" si="1564"/>
        <v>-</v>
      </c>
      <c r="KH451" s="163" t="str">
        <f t="shared" ca="1" si="1564"/>
        <v>-</v>
      </c>
      <c r="KI451" s="163" t="str">
        <f t="shared" ca="1" si="1564"/>
        <v>-</v>
      </c>
      <c r="KJ451" s="163" t="str">
        <f t="shared" ca="1" si="1564"/>
        <v>-</v>
      </c>
      <c r="KK451" s="163" t="str">
        <f t="shared" ca="1" si="1564"/>
        <v>-</v>
      </c>
      <c r="KL451" s="163" t="str">
        <f t="shared" ca="1" si="1564"/>
        <v>-</v>
      </c>
      <c r="KM451" s="163" t="str">
        <f t="shared" ca="1" si="1564"/>
        <v>-</v>
      </c>
      <c r="KN451" s="163" t="str">
        <f t="shared" ca="1" si="1564"/>
        <v>-</v>
      </c>
      <c r="KO451" s="163" t="str">
        <f t="shared" ca="1" si="1564"/>
        <v>-</v>
      </c>
      <c r="KP451" s="163" t="str">
        <f t="shared" ca="1" si="1564"/>
        <v>-</v>
      </c>
      <c r="KQ451" s="163" t="str">
        <f t="shared" ca="1" si="1564"/>
        <v>-</v>
      </c>
      <c r="KR451" s="163" t="str">
        <f t="shared" ca="1" si="1564"/>
        <v>-</v>
      </c>
      <c r="KS451" s="163" t="str">
        <f t="shared" ca="1" si="1564"/>
        <v>-</v>
      </c>
      <c r="KT451" s="163" t="str">
        <f t="shared" ca="1" si="1564"/>
        <v>-</v>
      </c>
      <c r="KU451" s="163" t="str">
        <f t="shared" ca="1" si="1564"/>
        <v>-</v>
      </c>
      <c r="KV451" s="163" t="str">
        <f t="shared" ca="1" si="1564"/>
        <v>-</v>
      </c>
      <c r="KW451" s="163" t="str">
        <f t="shared" ca="1" si="1564"/>
        <v>-</v>
      </c>
      <c r="KX451" s="163" t="str">
        <f t="shared" ca="1" si="1564"/>
        <v>-</v>
      </c>
      <c r="KY451" s="163" t="str">
        <f t="shared" ca="1" si="1564"/>
        <v>-</v>
      </c>
      <c r="KZ451" s="163" t="str">
        <f t="shared" ca="1" si="1564"/>
        <v>-</v>
      </c>
      <c r="LA451" s="163" t="str">
        <f t="shared" ca="1" si="1564"/>
        <v>-</v>
      </c>
      <c r="LB451" s="163" t="str">
        <f t="shared" ca="1" si="1564"/>
        <v>-</v>
      </c>
      <c r="LC451" s="163" t="str">
        <f t="shared" ca="1" si="1564"/>
        <v>-</v>
      </c>
      <c r="LD451" s="163" t="str">
        <f t="shared" ca="1" si="1564"/>
        <v>-</v>
      </c>
      <c r="LE451" s="163" t="str">
        <f t="shared" ca="1" si="1564"/>
        <v>-</v>
      </c>
      <c r="LF451" s="163" t="str">
        <f t="shared" ca="1" si="1564"/>
        <v>-</v>
      </c>
      <c r="LG451" s="163" t="str">
        <f t="shared" ca="1" si="1564"/>
        <v>-</v>
      </c>
      <c r="LH451" s="163" t="str">
        <f t="shared" ca="1" si="1564"/>
        <v>-</v>
      </c>
      <c r="LI451" s="163" t="str">
        <f t="shared" ca="1" si="1564"/>
        <v>-</v>
      </c>
      <c r="LJ451" s="163" t="str">
        <f t="shared" ca="1" si="1564"/>
        <v>-</v>
      </c>
      <c r="LK451" s="163" t="str">
        <f t="shared" ca="1" si="1564"/>
        <v>-</v>
      </c>
      <c r="LL451" s="163" t="str">
        <f t="shared" ca="1" si="1564"/>
        <v>-</v>
      </c>
      <c r="LM451" s="163" t="str">
        <f t="shared" ca="1" si="1564"/>
        <v>-</v>
      </c>
      <c r="LN451" s="163" t="str">
        <f t="shared" ca="1" si="1564"/>
        <v>-</v>
      </c>
      <c r="LO451" s="163" t="str">
        <f t="shared" ca="1" si="1565"/>
        <v>-</v>
      </c>
      <c r="LP451" s="163" t="str">
        <f t="shared" ca="1" si="1565"/>
        <v>-</v>
      </c>
      <c r="LQ451" s="163" t="str">
        <f t="shared" ca="1" si="1565"/>
        <v>-</v>
      </c>
      <c r="LR451" s="163" t="str">
        <f t="shared" ca="1" si="1565"/>
        <v>-</v>
      </c>
      <c r="LS451" s="163" t="str">
        <f t="shared" ca="1" si="1565"/>
        <v>-</v>
      </c>
      <c r="LT451" s="163" t="str">
        <f t="shared" ca="1" si="1565"/>
        <v>-</v>
      </c>
      <c r="LU451" s="163" t="str">
        <f t="shared" ca="1" si="1565"/>
        <v>-</v>
      </c>
      <c r="LV451" s="163" t="str">
        <f t="shared" ca="1" si="1565"/>
        <v>-</v>
      </c>
      <c r="LW451" s="163" t="str">
        <f t="shared" ca="1" si="1565"/>
        <v>-</v>
      </c>
      <c r="LX451" s="163" t="str">
        <f t="shared" ca="1" si="1565"/>
        <v>-</v>
      </c>
      <c r="LY451" s="10"/>
      <c r="LZ451" s="161">
        <f t="shared" ca="1" si="1566"/>
        <v>4.4999999999999998E-2</v>
      </c>
      <c r="MA451" s="161">
        <f t="shared" ca="1" si="1567"/>
        <v>4.4999999999999998E-2</v>
      </c>
      <c r="MB451" s="163">
        <f t="shared" ca="1" si="1568"/>
        <v>1</v>
      </c>
      <c r="MC451" s="163">
        <f t="shared" ca="1" si="1568"/>
        <v>0</v>
      </c>
      <c r="MD451" s="163">
        <f t="shared" ca="1" si="1568"/>
        <v>1</v>
      </c>
      <c r="ME451" s="163">
        <f t="shared" ca="1" si="1568"/>
        <v>1</v>
      </c>
      <c r="MF451" s="163">
        <f t="shared" ca="1" si="1568"/>
        <v>0</v>
      </c>
      <c r="MG451" s="163">
        <f t="shared" ca="1" si="1568"/>
        <v>70</v>
      </c>
      <c r="MH451" s="163">
        <f t="shared" ca="1" si="1568"/>
        <v>50</v>
      </c>
      <c r="MI451" s="163">
        <f t="shared" ca="1" si="1568"/>
        <v>85</v>
      </c>
      <c r="MJ451" s="163">
        <f t="shared" ca="1" si="1568"/>
        <v>50</v>
      </c>
      <c r="MK451" s="161">
        <f t="shared" ca="1" si="1569"/>
        <v>1</v>
      </c>
      <c r="ML451" s="161">
        <f t="shared" ca="1" si="1570"/>
        <v>1</v>
      </c>
      <c r="MM451" s="161">
        <f t="shared" ca="1" si="1571"/>
        <v>1</v>
      </c>
      <c r="MN451" s="161">
        <f t="shared" ca="1" si="1572"/>
        <v>1</v>
      </c>
      <c r="MO451" s="161">
        <f t="shared" ca="1" si="1572"/>
        <v>1</v>
      </c>
      <c r="MP451" s="163">
        <f t="shared" ca="1" si="1568"/>
        <v>1</v>
      </c>
      <c r="MQ451" s="10"/>
      <c r="MR451" s="163">
        <f t="shared" ca="1" si="1568"/>
        <v>1</v>
      </c>
      <c r="MS451" s="161">
        <f t="shared" ca="1" si="1573"/>
        <v>1</v>
      </c>
      <c r="MT451" s="163">
        <f t="shared" ca="1" si="1568"/>
        <v>0.75</v>
      </c>
      <c r="MU451" s="163">
        <f t="shared" ca="1" si="1568"/>
        <v>0.8</v>
      </c>
      <c r="MV451" s="163">
        <f t="shared" ca="1" si="1574"/>
        <v>0.82499999999999996</v>
      </c>
      <c r="MW451" s="163">
        <f t="shared" ca="1" si="1568"/>
        <v>0.875</v>
      </c>
      <c r="MX451" s="163">
        <f t="shared" ca="1" si="1568"/>
        <v>0.9</v>
      </c>
      <c r="MY451" s="163">
        <f t="shared" ca="1" si="1575"/>
        <v>0.75</v>
      </c>
      <c r="MZ451" s="163">
        <f t="shared" ca="1" si="1575"/>
        <v>0.78142857142857147</v>
      </c>
      <c r="NA451" s="163">
        <f t="shared" ca="1" si="1575"/>
        <v>0.82499999999999996</v>
      </c>
      <c r="NB451" s="163">
        <f t="shared" ca="1" si="1575"/>
        <v>0.875</v>
      </c>
      <c r="NC451" s="163">
        <f t="shared" ca="1" si="1575"/>
        <v>0.9</v>
      </c>
      <c r="ND451" s="163">
        <f t="shared" ca="1" si="1575"/>
        <v>0.9</v>
      </c>
      <c r="NE451" s="163">
        <f t="shared" ca="1" si="1575"/>
        <v>0.75</v>
      </c>
      <c r="NF451" s="163">
        <f t="shared" ca="1" si="1575"/>
        <v>0.78142857142857147</v>
      </c>
      <c r="NG451" s="163">
        <f t="shared" ca="1" si="1575"/>
        <v>0.82499999999999996</v>
      </c>
      <c r="NH451" s="163">
        <f t="shared" ca="1" si="1575"/>
        <v>0.875</v>
      </c>
      <c r="NI451" s="163">
        <f t="shared" ca="1" si="1575"/>
        <v>0.9</v>
      </c>
      <c r="NJ451" s="163">
        <f t="shared" ca="1" si="1575"/>
        <v>0.9</v>
      </c>
      <c r="NK451" s="163">
        <f t="shared" ca="1" si="1575"/>
        <v>0.75</v>
      </c>
      <c r="NL451" s="163">
        <f t="shared" ca="1" si="1575"/>
        <v>0.78142857142857147</v>
      </c>
      <c r="NM451" s="163">
        <f t="shared" ca="1" si="1575"/>
        <v>0.82499999999999996</v>
      </c>
      <c r="NN451" s="163">
        <f t="shared" ca="1" si="1575"/>
        <v>0.875</v>
      </c>
      <c r="NO451" s="163">
        <f t="shared" ca="1" si="1575"/>
        <v>0.9</v>
      </c>
      <c r="NP451" s="163">
        <f t="shared" ca="1" si="1575"/>
        <v>0.9</v>
      </c>
      <c r="NQ451" s="163">
        <f t="shared" ca="1" si="1575"/>
        <v>0.75</v>
      </c>
      <c r="NR451" s="163">
        <f t="shared" ca="1" si="1575"/>
        <v>0.78142857142857147</v>
      </c>
      <c r="NS451" s="163">
        <f t="shared" ca="1" si="1575"/>
        <v>0.82499999999999996</v>
      </c>
      <c r="NT451" s="163">
        <f t="shared" ca="1" si="1575"/>
        <v>0.875</v>
      </c>
      <c r="NU451" s="163">
        <f t="shared" ca="1" si="1575"/>
        <v>0.9</v>
      </c>
      <c r="NV451" s="163">
        <f t="shared" ca="1" si="1575"/>
        <v>0.9</v>
      </c>
      <c r="NW451" s="163">
        <f t="shared" ca="1" si="1575"/>
        <v>0.75</v>
      </c>
      <c r="NX451" s="163">
        <f t="shared" ca="1" si="1575"/>
        <v>0.78142857142857147</v>
      </c>
      <c r="NY451" s="163">
        <f t="shared" ca="1" si="1575"/>
        <v>0.82499999999999996</v>
      </c>
      <c r="NZ451" s="163">
        <f t="shared" ca="1" si="1575"/>
        <v>0.875</v>
      </c>
      <c r="OA451" s="163">
        <f t="shared" ca="1" si="1575"/>
        <v>0.9</v>
      </c>
      <c r="OB451" s="163">
        <f t="shared" ca="1" si="1575"/>
        <v>0.9</v>
      </c>
      <c r="OC451" s="163">
        <f t="shared" ca="1" si="1575"/>
        <v>0.75</v>
      </c>
      <c r="OD451" s="163">
        <f t="shared" ca="1" si="1575"/>
        <v>0.78142857142857147</v>
      </c>
      <c r="OE451" s="163">
        <f t="shared" ca="1" si="1575"/>
        <v>0.82499999999999996</v>
      </c>
      <c r="OF451" s="163">
        <f t="shared" ca="1" si="1575"/>
        <v>0.875</v>
      </c>
      <c r="OG451" s="163">
        <f t="shared" ca="1" si="1575"/>
        <v>0.9</v>
      </c>
      <c r="OH451" s="163">
        <f t="shared" ca="1" si="1575"/>
        <v>0.9</v>
      </c>
      <c r="OI451" s="163">
        <f t="shared" ca="1" si="1575"/>
        <v>0.75</v>
      </c>
      <c r="OJ451" s="163">
        <f t="shared" ca="1" si="1575"/>
        <v>0.76904761904761909</v>
      </c>
      <c r="OK451" s="163">
        <f t="shared" ca="1" si="1575"/>
        <v>0.82000000000000006</v>
      </c>
      <c r="OL451" s="163">
        <f t="shared" ca="1" si="1575"/>
        <v>0.875</v>
      </c>
      <c r="OM451" s="163">
        <f t="shared" ca="1" si="1575"/>
        <v>0.9</v>
      </c>
      <c r="ON451" s="163">
        <f t="shared" ca="1" si="1575"/>
        <v>0.90000000000000013</v>
      </c>
      <c r="OO451" s="163">
        <f t="shared" ca="1" si="1575"/>
        <v>0.75</v>
      </c>
      <c r="OP451" s="163">
        <f t="shared" ca="1" si="1575"/>
        <v>0.76904761904761909</v>
      </c>
      <c r="OQ451" s="163">
        <f t="shared" ca="1" si="1575"/>
        <v>0.82000000000000006</v>
      </c>
      <c r="OR451" s="163">
        <f t="shared" ca="1" si="1575"/>
        <v>0.875</v>
      </c>
      <c r="OS451" s="163">
        <f t="shared" ca="1" si="1575"/>
        <v>0.9</v>
      </c>
      <c r="OT451" s="163">
        <f t="shared" ca="1" si="1575"/>
        <v>0.9</v>
      </c>
      <c r="OU451" s="163">
        <f t="shared" ca="1" si="1576"/>
        <v>0.875</v>
      </c>
      <c r="OV451" s="161">
        <f t="shared" ca="1" si="1577"/>
        <v>1</v>
      </c>
      <c r="OW451" s="161">
        <f t="shared" ca="1" si="1578"/>
        <v>1</v>
      </c>
      <c r="OX451" s="161" t="str">
        <f t="shared" ca="1" si="1579"/>
        <v>-</v>
      </c>
      <c r="OY451" s="163" t="str">
        <f t="shared" ca="1" si="1580"/>
        <v>-</v>
      </c>
      <c r="OZ451" s="161" t="str">
        <f t="shared" ca="1" si="1581"/>
        <v>-</v>
      </c>
      <c r="PA451" s="161" t="str">
        <f t="shared" ca="1" si="1582"/>
        <v>-</v>
      </c>
      <c r="PB451" s="163">
        <f t="shared" ca="1" si="1568"/>
        <v>0</v>
      </c>
      <c r="PC451" s="27">
        <v>0</v>
      </c>
    </row>
    <row r="452" spans="1:419" s="143" customFormat="1" hidden="1" outlineLevel="1">
      <c r="A452" s="121">
        <f t="shared" si="14"/>
        <v>447</v>
      </c>
      <c r="B452" s="121">
        <f t="shared" si="1583"/>
        <v>13</v>
      </c>
      <c r="C452" s="143">
        <f>C451</f>
        <v>1002</v>
      </c>
      <c r="D452" s="143" t="s">
        <v>884</v>
      </c>
      <c r="E452" s="143" t="b">
        <f t="shared" ref="E452" si="1588">J452=1</f>
        <v>1</v>
      </c>
      <c r="F452" s="143" t="b">
        <v>0</v>
      </c>
      <c r="G452" s="143" t="b">
        <f t="shared" ref="G452" si="1589">E452</f>
        <v>1</v>
      </c>
      <c r="H452" s="139">
        <f t="shared" ref="H452:AC452" ca="1" si="1590">OFFSET(H452,-1,0)</f>
        <v>3</v>
      </c>
      <c r="I452" s="32">
        <v>1</v>
      </c>
      <c r="J452" s="32">
        <v>1</v>
      </c>
      <c r="K452" s="32">
        <v>4</v>
      </c>
      <c r="L452" s="139">
        <f t="shared" ca="1" si="1590"/>
        <v>1</v>
      </c>
      <c r="M452" s="139">
        <f t="shared" ca="1" si="1590"/>
        <v>1</v>
      </c>
      <c r="N452" s="139">
        <f t="shared" ca="1" si="1590"/>
        <v>1</v>
      </c>
      <c r="O452" s="139">
        <f t="shared" ca="1" si="1590"/>
        <v>1</v>
      </c>
      <c r="P452" s="139">
        <f t="shared" ca="1" si="1590"/>
        <v>1</v>
      </c>
      <c r="Q452" s="139">
        <f t="shared" ca="1" si="1590"/>
        <v>1</v>
      </c>
      <c r="R452" s="139">
        <f t="shared" ca="1" si="1590"/>
        <v>2</v>
      </c>
      <c r="S452" s="139">
        <f t="shared" ca="1" si="1590"/>
        <v>1</v>
      </c>
      <c r="T452" s="139">
        <f t="shared" ca="1" si="1590"/>
        <v>1</v>
      </c>
      <c r="U452" s="139">
        <f t="shared" ca="1" si="1590"/>
        <v>1</v>
      </c>
      <c r="V452" s="139">
        <f t="shared" ca="1" si="1590"/>
        <v>1</v>
      </c>
      <c r="W452" s="139">
        <f t="shared" ca="1" si="1590"/>
        <v>1</v>
      </c>
      <c r="X452" s="139">
        <f t="shared" ca="1" si="1590"/>
        <v>1</v>
      </c>
      <c r="Y452" s="139">
        <f t="shared" ca="1" si="1590"/>
        <v>1</v>
      </c>
      <c r="Z452" s="139">
        <f t="shared" ca="1" si="1590"/>
        <v>1</v>
      </c>
      <c r="AA452" s="139">
        <f t="shared" ca="1" si="1590"/>
        <v>1</v>
      </c>
      <c r="AB452" s="139">
        <f t="shared" ca="1" si="1590"/>
        <v>1</v>
      </c>
      <c r="AC452" s="139">
        <f t="shared" ca="1" si="1590"/>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00002 CFW SE REVCFW_rev_use CropgrazeFALSE (F33N11)</v>
      </c>
      <c r="AF452" s="10" t="str">
        <f ca="1">IF(COUNTIF(AE$5:AE452,AE452)=1,"-","Dup")</f>
        <v>-</v>
      </c>
      <c r="AG452" s="10"/>
      <c r="AH452" s="163" t="str">
        <f t="shared" ca="1" si="1540"/>
        <v>-</v>
      </c>
      <c r="AI452" s="163" t="str">
        <f t="shared" ca="1" si="1540"/>
        <v>-</v>
      </c>
      <c r="AJ452" s="163" t="str">
        <f t="shared" ca="1" si="1540"/>
        <v>-</v>
      </c>
      <c r="AK452" s="163" t="str">
        <f t="shared" ca="1" si="1540"/>
        <v>-</v>
      </c>
      <c r="AL452" s="163" t="str">
        <f t="shared" ca="1" si="1540"/>
        <v>-</v>
      </c>
      <c r="AM452" s="163" t="b">
        <f t="shared" ca="1" si="1540"/>
        <v>1</v>
      </c>
      <c r="AN452" s="10"/>
      <c r="AO452" s="161" t="b">
        <f t="shared" si="1541"/>
        <v>1</v>
      </c>
      <c r="AP452" s="161" t="str">
        <f t="shared" si="1541"/>
        <v>-</v>
      </c>
      <c r="AQ452" s="161" t="str">
        <f t="shared" si="1541"/>
        <v>-</v>
      </c>
      <c r="AR452" s="161" t="str">
        <f t="shared" si="1541"/>
        <v>-</v>
      </c>
      <c r="AS452" s="161" t="b">
        <f t="shared" si="1541"/>
        <v>1</v>
      </c>
      <c r="AT452" s="161" t="b">
        <f t="shared" si="1541"/>
        <v>0</v>
      </c>
      <c r="AU452" s="161">
        <f t="shared" ca="1" si="1542"/>
        <v>0</v>
      </c>
      <c r="AV452" s="161" t="b">
        <f t="shared" si="1543"/>
        <v>0</v>
      </c>
      <c r="AW452" s="161" t="b">
        <f t="shared" si="1543"/>
        <v>0</v>
      </c>
      <c r="AX452" s="161" t="str">
        <f t="shared" si="1543"/>
        <v>-</v>
      </c>
      <c r="AY452" s="161" t="str">
        <f t="shared" si="1543"/>
        <v>-</v>
      </c>
      <c r="AZ452" s="161" t="str">
        <f t="shared" si="1543"/>
        <v>-</v>
      </c>
      <c r="BA452" s="10"/>
      <c r="BB452" s="161" t="b">
        <f t="shared" si="1544"/>
        <v>1</v>
      </c>
      <c r="BC452" s="163" t="b">
        <f t="shared" ca="1" si="1545"/>
        <v>1</v>
      </c>
      <c r="BD452" s="163" t="b">
        <f t="shared" ca="1" si="1545"/>
        <v>1</v>
      </c>
      <c r="BE452" s="162">
        <f t="shared" ca="1" si="1546"/>
        <v>3110</v>
      </c>
      <c r="BF452" s="163" t="str">
        <f t="shared" ref="BF452:DW452" ca="1" si="1591">OFFSET(BF$5,$B452,0)</f>
        <v>-</v>
      </c>
      <c r="BG452" s="163" t="str">
        <f t="shared" ca="1" si="1591"/>
        <v>-</v>
      </c>
      <c r="BH452" s="163" t="str">
        <f t="shared" ca="1" si="1591"/>
        <v>-</v>
      </c>
      <c r="BI452" s="163" t="str">
        <f t="shared" ca="1" si="1591"/>
        <v>-</v>
      </c>
      <c r="BJ452" s="163" t="str">
        <f t="shared" ca="1" si="1591"/>
        <v>-</v>
      </c>
      <c r="BK452" s="163">
        <f t="shared" ca="1" si="1591"/>
        <v>1</v>
      </c>
      <c r="BL452" s="163">
        <f t="shared" ca="1" si="1591"/>
        <v>1</v>
      </c>
      <c r="BM452" s="163" t="str">
        <f t="shared" ca="1" si="1591"/>
        <v>-</v>
      </c>
      <c r="BN452" s="163" t="str">
        <f t="shared" ca="1" si="1591"/>
        <v>-</v>
      </c>
      <c r="BO452" s="163" t="b">
        <f t="shared" ca="1" si="1548"/>
        <v>0</v>
      </c>
      <c r="BP452" s="163" t="b">
        <f t="shared" ca="1" si="1548"/>
        <v>0</v>
      </c>
      <c r="BQ452" s="163" t="b">
        <f t="shared" ca="1" si="1548"/>
        <v>0</v>
      </c>
      <c r="BR452" s="163" t="b">
        <f t="shared" ca="1" si="1548"/>
        <v>0</v>
      </c>
      <c r="BS452" s="163" t="b">
        <f t="shared" ca="1" si="1548"/>
        <v>0</v>
      </c>
      <c r="BT452" s="163" t="b">
        <f t="shared" ca="1" si="1548"/>
        <v>0</v>
      </c>
      <c r="BU452" s="163" t="b">
        <f t="shared" ca="1" si="1548"/>
        <v>0</v>
      </c>
      <c r="BV452" s="163" t="b">
        <f t="shared" ca="1" si="1548"/>
        <v>0</v>
      </c>
      <c r="BW452" s="163" t="b">
        <f t="shared" ca="1" si="1548"/>
        <v>0</v>
      </c>
      <c r="BX452" s="163" t="str">
        <f t="shared" ca="1" si="1591"/>
        <v>-</v>
      </c>
      <c r="BY452" s="163" t="str">
        <f t="shared" ca="1" si="1591"/>
        <v>-</v>
      </c>
      <c r="BZ452" s="163" t="str">
        <f t="shared" ca="1" si="1591"/>
        <v>-</v>
      </c>
      <c r="CA452" s="163" t="str">
        <f t="shared" ca="1" si="1591"/>
        <v>-</v>
      </c>
      <c r="CB452" s="163" t="str">
        <f t="shared" ca="1" si="1591"/>
        <v>-</v>
      </c>
      <c r="CC452" s="163" t="str">
        <f t="shared" ca="1" si="1591"/>
        <v>-</v>
      </c>
      <c r="CD452" s="163" t="str">
        <f t="shared" ca="1" si="1591"/>
        <v>-</v>
      </c>
      <c r="CE452" s="163" t="str">
        <f t="shared" ca="1" si="1591"/>
        <v>-</v>
      </c>
      <c r="CF452" s="163" t="str">
        <f t="shared" ca="1" si="1591"/>
        <v>-</v>
      </c>
      <c r="CG452" s="163" t="str">
        <f t="shared" ca="1" si="1591"/>
        <v>-</v>
      </c>
      <c r="CH452" s="163" t="str">
        <f t="shared" ca="1" si="1591"/>
        <v>-</v>
      </c>
      <c r="CI452" s="163" t="str">
        <f t="shared" ca="1" si="1591"/>
        <v>-</v>
      </c>
      <c r="CJ452" s="163" t="str">
        <f t="shared" ca="1" si="1591"/>
        <v>-</v>
      </c>
      <c r="CK452" s="163" t="str">
        <f t="shared" ca="1" si="1591"/>
        <v>-</v>
      </c>
      <c r="CL452" s="163" t="str">
        <f t="shared" ca="1" si="1591"/>
        <v>-</v>
      </c>
      <c r="CM452" s="163" t="str">
        <f t="shared" ca="1" si="1591"/>
        <v>-</v>
      </c>
      <c r="CN452" s="163" t="str">
        <f t="shared" ca="1" si="1591"/>
        <v>-</v>
      </c>
      <c r="CO452" s="163" t="str">
        <f t="shared" ca="1" si="1591"/>
        <v>-</v>
      </c>
      <c r="CP452" s="163" t="str">
        <f t="shared" ca="1" si="1591"/>
        <v>-</v>
      </c>
      <c r="CQ452" s="163" t="str">
        <f t="shared" ca="1" si="1591"/>
        <v>-</v>
      </c>
      <c r="CR452" s="163" t="str">
        <f t="shared" ca="1" si="1591"/>
        <v>-</v>
      </c>
      <c r="CS452" s="163" t="str">
        <f t="shared" ca="1" si="1591"/>
        <v>-</v>
      </c>
      <c r="CT452" s="163" t="str">
        <f t="shared" ca="1" si="1591"/>
        <v>-</v>
      </c>
      <c r="CU452" s="163" t="str">
        <f t="shared" ca="1" si="1591"/>
        <v>-</v>
      </c>
      <c r="CV452" s="163" t="str">
        <f t="shared" ca="1" si="1591"/>
        <v>-</v>
      </c>
      <c r="CW452" s="163" t="str">
        <f t="shared" ca="1" si="1591"/>
        <v>-</v>
      </c>
      <c r="CX452" s="163" t="str">
        <f t="shared" ca="1" si="1591"/>
        <v>-</v>
      </c>
      <c r="CY452" s="163" t="str">
        <f t="shared" ca="1" si="1591"/>
        <v>-</v>
      </c>
      <c r="CZ452" s="163" t="str">
        <f t="shared" ca="1" si="1591"/>
        <v>-</v>
      </c>
      <c r="DA452" s="163" t="str">
        <f t="shared" ca="1" si="1591"/>
        <v>-</v>
      </c>
      <c r="DB452" s="163" t="str">
        <f t="shared" ca="1" si="1591"/>
        <v>-</v>
      </c>
      <c r="DC452" s="163" t="str">
        <f t="shared" ca="1" si="1591"/>
        <v>-</v>
      </c>
      <c r="DD452" s="163" t="str">
        <f t="shared" ca="1" si="1591"/>
        <v>-</v>
      </c>
      <c r="DE452" s="163" t="str">
        <f t="shared" ca="1" si="1591"/>
        <v>-</v>
      </c>
      <c r="DF452" s="163" t="str">
        <f t="shared" ca="1" si="1591"/>
        <v>-</v>
      </c>
      <c r="DG452" s="163" t="str">
        <f t="shared" ca="1" si="1591"/>
        <v>-</v>
      </c>
      <c r="DH452" s="163" t="str">
        <f t="shared" ca="1" si="1591"/>
        <v>-</v>
      </c>
      <c r="DI452" s="163" t="str">
        <f t="shared" ca="1" si="1591"/>
        <v>-</v>
      </c>
      <c r="DJ452" s="163" t="str">
        <f t="shared" ca="1" si="1591"/>
        <v>-</v>
      </c>
      <c r="DK452" s="163" t="str">
        <f t="shared" ca="1" si="1591"/>
        <v>-</v>
      </c>
      <c r="DL452" s="10"/>
      <c r="DM452" s="163" t="str">
        <f t="shared" ca="1" si="1591"/>
        <v>-</v>
      </c>
      <c r="DN452" s="163" t="str">
        <f t="shared" ca="1" si="1591"/>
        <v>-</v>
      </c>
      <c r="DO452" s="163" t="str">
        <f t="shared" ca="1" si="1591"/>
        <v>-</v>
      </c>
      <c r="DP452" s="163" t="str">
        <f t="shared" ca="1" si="1591"/>
        <v>-</v>
      </c>
      <c r="DQ452" s="163" t="str">
        <f t="shared" ca="1" si="1591"/>
        <v>-</v>
      </c>
      <c r="DR452" s="163" t="str">
        <f t="shared" ca="1" si="1591"/>
        <v>-</v>
      </c>
      <c r="DS452" s="163" t="str">
        <f t="shared" ca="1" si="1591"/>
        <v>-</v>
      </c>
      <c r="DT452" s="163" t="str">
        <f t="shared" ca="1" si="1591"/>
        <v>-</v>
      </c>
      <c r="DU452" s="163" t="str">
        <f t="shared" ca="1" si="1591"/>
        <v>-</v>
      </c>
      <c r="DV452" s="163" t="str">
        <f t="shared" ca="1" si="1591"/>
        <v>-</v>
      </c>
      <c r="DW452" s="163" t="str">
        <f t="shared" ca="1" si="1591"/>
        <v>-</v>
      </c>
      <c r="DX452" s="161" t="b" cm="1">
        <f t="array" ref="DX452">INDEX(i.rev,$K452,DX$15)</f>
        <v>0</v>
      </c>
      <c r="DY452" s="161">
        <f t="shared" si="1552"/>
        <v>11</v>
      </c>
      <c r="DZ452" s="161" t="b" cm="1">
        <f t="array" ref="DZ452">INDEX(i.rev,$K452,DZ$15)</f>
        <v>0</v>
      </c>
      <c r="EA452" s="161" t="b" cm="1">
        <f t="array" ref="EA452">INDEX(i.rev,$K452,EA$15)</f>
        <v>1</v>
      </c>
      <c r="EB452" s="161" t="b" cm="1">
        <f t="array" ref="EB452">INDEX(i.rev,$K452,EB$15)</f>
        <v>1</v>
      </c>
      <c r="EC452" s="161" t="b" cm="1">
        <f t="array" ref="EC452">INDEX(i.rev,$K452,EC$15)</f>
        <v>1</v>
      </c>
      <c r="ED452" s="161" t="b" cm="1">
        <f t="array" ref="ED452">INDEX(i.rev,$K452,ED$15)</f>
        <v>1</v>
      </c>
      <c r="EE452" s="161" t="b" cm="1">
        <f t="array" ref="EE452">INDEX(i.rev,$K452,EE$15)</f>
        <v>1</v>
      </c>
      <c r="EF452" s="161" t="b" cm="1">
        <f t="array" ref="EF452">INDEX(i.rev,$K452,EF$15)</f>
        <v>1</v>
      </c>
      <c r="EG452" s="161" t="b" cm="1">
        <f t="array" ref="EG452">INDEX(i.rev,$K452,EG$15)</f>
        <v>1</v>
      </c>
      <c r="EH452" s="10"/>
      <c r="EI452" s="163" t="str">
        <f t="shared" ref="EI452:GH452" ca="1" si="1592">OFFSET(EI$5,$B452,0)</f>
        <v>-</v>
      </c>
      <c r="EJ452" s="163" t="str">
        <f t="shared" ca="1" si="1592"/>
        <v>-</v>
      </c>
      <c r="EK452" s="163" t="str">
        <f t="shared" ca="1" si="1592"/>
        <v>-</v>
      </c>
      <c r="EL452" s="163" t="str">
        <f t="shared" ca="1" si="1592"/>
        <v>-</v>
      </c>
      <c r="EM452" s="163" t="str">
        <f t="shared" ca="1" si="1592"/>
        <v>-</v>
      </c>
      <c r="EN452" s="163" t="str">
        <f t="shared" ca="1" si="1592"/>
        <v>-</v>
      </c>
      <c r="EO452" s="163" t="str">
        <f t="shared" ca="1" si="1592"/>
        <v>-</v>
      </c>
      <c r="EP452" s="163" t="str">
        <f t="shared" ca="1" si="1592"/>
        <v>-</v>
      </c>
      <c r="EQ452" s="163">
        <f t="shared" ca="1" si="1592"/>
        <v>1</v>
      </c>
      <c r="ER452" s="163">
        <f t="shared" ca="1" si="1592"/>
        <v>1</v>
      </c>
      <c r="ES452" s="163">
        <f t="shared" ca="1" si="1592"/>
        <v>0</v>
      </c>
      <c r="ET452" s="163" t="str">
        <f t="shared" ca="1" si="1592"/>
        <v>-</v>
      </c>
      <c r="EU452" s="163" t="str">
        <f t="shared" ca="1" si="1592"/>
        <v>-</v>
      </c>
      <c r="EV452" s="163" t="str">
        <f t="shared" ca="1" si="1592"/>
        <v>-</v>
      </c>
      <c r="EW452" s="163" t="str">
        <f t="shared" ca="1" si="1592"/>
        <v>-</v>
      </c>
      <c r="EX452" s="163" t="str">
        <f t="shared" ca="1" si="1592"/>
        <v>-</v>
      </c>
      <c r="EY452" s="163" t="str">
        <f t="shared" ca="1" si="1592"/>
        <v>-</v>
      </c>
      <c r="EZ452" s="163" t="str">
        <f t="shared" ca="1" si="1592"/>
        <v>-</v>
      </c>
      <c r="FA452" s="163">
        <f t="shared" ca="1" si="1592"/>
        <v>0</v>
      </c>
      <c r="FB452" s="163" t="str">
        <f t="shared" ca="1" si="1592"/>
        <v>-</v>
      </c>
      <c r="FC452" s="163" t="str">
        <f t="shared" ca="1" si="1592"/>
        <v>-</v>
      </c>
      <c r="FD452" s="163" t="str">
        <f t="shared" ca="1" si="1592"/>
        <v>-</v>
      </c>
      <c r="FE452" s="163" t="str">
        <f t="shared" ca="1" si="1592"/>
        <v>-</v>
      </c>
      <c r="FF452" s="163" t="str">
        <f t="shared" ca="1" si="1592"/>
        <v>-</v>
      </c>
      <c r="FG452" s="163">
        <f t="shared" ca="1" si="1592"/>
        <v>0</v>
      </c>
      <c r="FH452" s="163">
        <f t="shared" ca="1" si="1592"/>
        <v>0</v>
      </c>
      <c r="FI452" s="163">
        <f t="shared" ca="1" si="1592"/>
        <v>0</v>
      </c>
      <c r="FJ452" s="163">
        <f t="shared" ca="1" si="1592"/>
        <v>0</v>
      </c>
      <c r="FK452" s="163">
        <f t="shared" ca="1" si="1592"/>
        <v>0</v>
      </c>
      <c r="FL452" s="163">
        <f t="shared" ca="1" si="1592"/>
        <v>0</v>
      </c>
      <c r="FM452" s="163">
        <f t="shared" ca="1" si="1592"/>
        <v>0</v>
      </c>
      <c r="FN452" s="163" t="str">
        <f t="shared" ca="1" si="1592"/>
        <v>-</v>
      </c>
      <c r="FO452" s="163" t="str">
        <f t="shared" ca="1" si="1592"/>
        <v>-</v>
      </c>
      <c r="FP452" s="163" t="str">
        <f t="shared" ca="1" si="1592"/>
        <v>-</v>
      </c>
      <c r="FQ452" s="163" t="str">
        <f t="shared" ca="1" si="1592"/>
        <v>-</v>
      </c>
      <c r="FR452" s="163" t="str">
        <f t="shared" ca="1" si="1592"/>
        <v>-</v>
      </c>
      <c r="FS452" s="163" t="str">
        <f t="shared" ca="1" si="1592"/>
        <v>-</v>
      </c>
      <c r="FT452" s="163" t="str">
        <f t="shared" ca="1" si="1592"/>
        <v>-</v>
      </c>
      <c r="FU452" s="163" t="str">
        <f t="shared" ca="1" si="1592"/>
        <v>-</v>
      </c>
      <c r="FV452" s="163" t="str">
        <f t="shared" ca="1" si="1592"/>
        <v>-</v>
      </c>
      <c r="FW452" s="163" t="str">
        <f t="shared" ca="1" si="1592"/>
        <v>-</v>
      </c>
      <c r="FX452" s="163" t="str">
        <f t="shared" ca="1" si="1592"/>
        <v>-</v>
      </c>
      <c r="FY452" s="10"/>
      <c r="FZ452" s="163">
        <f t="shared" ca="1" si="1592"/>
        <v>1</v>
      </c>
      <c r="GA452" s="163" t="str">
        <f t="shared" ca="1" si="1592"/>
        <v>-</v>
      </c>
      <c r="GB452" s="163" t="str">
        <f t="shared" ca="1" si="1592"/>
        <v>-</v>
      </c>
      <c r="GC452" s="163" t="str">
        <f t="shared" ca="1" si="1592"/>
        <v>-</v>
      </c>
      <c r="GD452" s="163" t="str">
        <f t="shared" ca="1" si="1592"/>
        <v>-</v>
      </c>
      <c r="GE452" s="163" t="b">
        <f t="shared" ca="1" si="1592"/>
        <v>0</v>
      </c>
      <c r="GF452" s="163" t="str">
        <f t="shared" ca="1" si="1592"/>
        <v>-</v>
      </c>
      <c r="GG452" s="163">
        <f t="shared" ca="1" si="1592"/>
        <v>0</v>
      </c>
      <c r="GH452" s="163" t="str">
        <f t="shared" ca="1" si="1592"/>
        <v>-</v>
      </c>
      <c r="GI452" s="161" cm="1">
        <f t="array" ref="GI452">INDEX(i.rev,$K452,GI$15)</f>
        <v>1.1000000000000001</v>
      </c>
      <c r="GJ452" s="163">
        <f t="shared" ref="GJ452:GY452" ca="1" si="1593">OFFSET(GJ$5,$B452,0)</f>
        <v>0</v>
      </c>
      <c r="GK452" s="163">
        <f t="shared" ca="1" si="1593"/>
        <v>1</v>
      </c>
      <c r="GL452" s="163">
        <f t="shared" ca="1" si="1593"/>
        <v>0</v>
      </c>
      <c r="GM452" s="163">
        <f t="shared" ca="1" si="1593"/>
        <v>1</v>
      </c>
      <c r="GN452" s="163">
        <f t="shared" ca="1" si="1593"/>
        <v>1</v>
      </c>
      <c r="GO452" s="163">
        <f t="shared" ca="1" si="1593"/>
        <v>1</v>
      </c>
      <c r="GP452" s="163">
        <f t="shared" ca="1" si="1593"/>
        <v>0</v>
      </c>
      <c r="GQ452" s="163">
        <f t="shared" ca="1" si="1593"/>
        <v>0</v>
      </c>
      <c r="GR452" s="163">
        <f t="shared" ca="1" si="1593"/>
        <v>0</v>
      </c>
      <c r="GS452" s="163">
        <f t="shared" ca="1" si="1593"/>
        <v>0</v>
      </c>
      <c r="GT452" s="163">
        <f t="shared" ca="1" si="1593"/>
        <v>0</v>
      </c>
      <c r="GU452" s="163">
        <f t="shared" ca="1" si="1593"/>
        <v>0</v>
      </c>
      <c r="GV452" s="163">
        <f t="shared" ca="1" si="1593"/>
        <v>0</v>
      </c>
      <c r="GW452" s="163">
        <f t="shared" ca="1" si="1593"/>
        <v>0</v>
      </c>
      <c r="GX452" s="163">
        <f t="shared" ca="1" si="1593"/>
        <v>0</v>
      </c>
      <c r="GY452" s="163">
        <f t="shared" ca="1" si="1593"/>
        <v>0</v>
      </c>
      <c r="GZ452" s="161" cm="1">
        <f t="array" ref="GZ452">INDEX(i.rev,$K452,GZ$15)</f>
        <v>0</v>
      </c>
      <c r="HA452" s="163">
        <f t="shared" ca="1" si="1555"/>
        <v>0</v>
      </c>
      <c r="HB452" s="161" cm="1">
        <f t="array" ref="HB452">INDEX(i.rev,$K452,HB$15)</f>
        <v>1</v>
      </c>
      <c r="HC452" s="163">
        <f t="shared" ref="HC452:IG452" ca="1" si="1594">OFFSET(HC$5,$B452,0)</f>
        <v>0</v>
      </c>
      <c r="HD452" s="163">
        <f t="shared" ca="1" si="1594"/>
        <v>0</v>
      </c>
      <c r="HE452" s="163">
        <f t="shared" ca="1" si="1594"/>
        <v>0</v>
      </c>
      <c r="HF452" s="163">
        <f t="shared" ca="1" si="1594"/>
        <v>0</v>
      </c>
      <c r="HG452" s="163">
        <f t="shared" ca="1" si="1594"/>
        <v>0</v>
      </c>
      <c r="HH452" s="163">
        <f t="shared" ca="1" si="1594"/>
        <v>0</v>
      </c>
      <c r="HI452" s="163">
        <f t="shared" ca="1" si="1594"/>
        <v>0</v>
      </c>
      <c r="HJ452" s="10"/>
      <c r="HK452" s="163" t="str">
        <f t="shared" ca="1" si="1594"/>
        <v>-</v>
      </c>
      <c r="HL452" s="163" t="str">
        <f t="shared" ca="1" si="1594"/>
        <v>-</v>
      </c>
      <c r="HM452" s="163" t="str">
        <f t="shared" ca="1" si="1594"/>
        <v>-</v>
      </c>
      <c r="HN452" s="163" t="str">
        <f t="shared" ca="1" si="1594"/>
        <v>-</v>
      </c>
      <c r="HO452" s="163" t="str">
        <f t="shared" ca="1" si="1594"/>
        <v>-</v>
      </c>
      <c r="HP452" s="161" t="b">
        <f t="shared" ca="1" si="1558"/>
        <v>0</v>
      </c>
      <c r="HQ452" s="161" t="b">
        <f t="shared" ca="1" si="1558"/>
        <v>0</v>
      </c>
      <c r="HR452" s="161" t="b">
        <f t="shared" ca="1" si="1558"/>
        <v>1</v>
      </c>
      <c r="HS452" s="163">
        <f t="shared" ca="1" si="1594"/>
        <v>0</v>
      </c>
      <c r="HT452" s="161">
        <f t="shared" ca="1" si="1559"/>
        <v>1</v>
      </c>
      <c r="HU452" s="161">
        <f t="shared" ca="1" si="1559"/>
        <v>1</v>
      </c>
      <c r="HV452" s="163" t="str">
        <f t="shared" ca="1" si="1594"/>
        <v>-</v>
      </c>
      <c r="HW452" s="163" t="str">
        <f t="shared" ca="1" si="1594"/>
        <v>-</v>
      </c>
      <c r="HX452" s="163" t="str">
        <f t="shared" ca="1" si="1594"/>
        <v>-</v>
      </c>
      <c r="HY452" s="163" t="str">
        <f t="shared" ca="1" si="1594"/>
        <v>-</v>
      </c>
      <c r="HZ452" s="163" t="str">
        <f t="shared" ca="1" si="1594"/>
        <v>-</v>
      </c>
      <c r="IA452" s="163" t="str">
        <f t="shared" ca="1" si="1594"/>
        <v>-</v>
      </c>
      <c r="IB452" s="163" t="str">
        <f t="shared" ca="1" si="1594"/>
        <v>-</v>
      </c>
      <c r="IC452" s="163" t="str">
        <f t="shared" ca="1" si="1594"/>
        <v>-</v>
      </c>
      <c r="ID452" s="163" t="str">
        <f t="shared" ca="1" si="1594"/>
        <v>-</v>
      </c>
      <c r="IE452" s="163" t="b">
        <f t="shared" ca="1" si="1594"/>
        <v>1</v>
      </c>
      <c r="IF452" s="163" t="str">
        <f t="shared" ca="1" si="1594"/>
        <v>-</v>
      </c>
      <c r="IG452" s="163" t="str">
        <f t="shared" ca="1" si="1594"/>
        <v>-</v>
      </c>
      <c r="IH452" s="163" t="str">
        <f t="shared" ca="1" si="1587"/>
        <v>-</v>
      </c>
      <c r="II452" s="163" t="b">
        <f t="shared" ca="1" si="1560"/>
        <v>1</v>
      </c>
      <c r="IJ452" s="163">
        <f t="shared" ca="1" si="1560"/>
        <v>0</v>
      </c>
      <c r="IK452" s="163" t="str">
        <f t="shared" ca="1" si="1561"/>
        <v>-</v>
      </c>
      <c r="IL452" s="163" t="str">
        <f t="shared" ca="1" si="1561"/>
        <v>-</v>
      </c>
      <c r="IM452" s="163" t="str">
        <f t="shared" ca="1" si="1561"/>
        <v>-</v>
      </c>
      <c r="IN452" s="163" t="str">
        <f t="shared" ca="1" si="1561"/>
        <v>-</v>
      </c>
      <c r="IO452" s="163" t="str">
        <f t="shared" ca="1" si="1561"/>
        <v>-</v>
      </c>
      <c r="IP452" s="163">
        <f t="shared" ca="1" si="1561"/>
        <v>0</v>
      </c>
      <c r="IQ452" s="163" t="str">
        <f t="shared" ca="1" si="1561"/>
        <v>-</v>
      </c>
      <c r="IR452" s="163" t="str">
        <f t="shared" ca="1" si="1561"/>
        <v>-</v>
      </c>
      <c r="IS452" s="163" t="str">
        <f t="shared" ca="1" si="1561"/>
        <v>-</v>
      </c>
      <c r="IT452" s="163">
        <f t="shared" ca="1" si="1561"/>
        <v>500</v>
      </c>
      <c r="IU452" s="163">
        <f t="shared" ca="1" si="1561"/>
        <v>500</v>
      </c>
      <c r="IV452" s="163" t="str">
        <f t="shared" ca="1" si="1561"/>
        <v>-</v>
      </c>
      <c r="IW452" s="163" t="str">
        <f t="shared" ca="1" si="1561"/>
        <v>-</v>
      </c>
      <c r="IX452" s="163" t="str">
        <f t="shared" ca="1" si="1561"/>
        <v>-</v>
      </c>
      <c r="IY452" s="163" t="str">
        <f t="shared" ca="1" si="1561"/>
        <v>-</v>
      </c>
      <c r="IZ452" s="163" t="str">
        <f t="shared" ca="1" si="1561"/>
        <v>-</v>
      </c>
      <c r="JA452" s="163" t="str">
        <f t="shared" ca="1" si="1561"/>
        <v>-</v>
      </c>
      <c r="JB452" s="163" t="str">
        <f t="shared" ca="1" si="1561"/>
        <v>-</v>
      </c>
      <c r="JC452" s="163" t="str">
        <f t="shared" ca="1" si="1561"/>
        <v>-</v>
      </c>
      <c r="JD452" s="163" t="str">
        <f t="shared" ca="1" si="1561"/>
        <v>-</v>
      </c>
      <c r="JE452" s="163" t="str">
        <f t="shared" ca="1" si="1561"/>
        <v>-</v>
      </c>
      <c r="JF452" s="163" t="str">
        <f t="shared" ca="1" si="1561"/>
        <v>-</v>
      </c>
      <c r="JG452" s="163" t="str">
        <f t="shared" ca="1" si="1561"/>
        <v>-</v>
      </c>
      <c r="JH452" s="163" t="str">
        <f t="shared" ca="1" si="1561"/>
        <v>-</v>
      </c>
      <c r="JI452" s="163" t="str">
        <f t="shared" ca="1" si="1562"/>
        <v>-</v>
      </c>
      <c r="JJ452" s="163" t="str">
        <f t="shared" ca="1" si="1562"/>
        <v>-</v>
      </c>
      <c r="JK452" s="163" t="str">
        <f t="shared" ca="1" si="1562"/>
        <v>-</v>
      </c>
      <c r="JL452" s="163" t="str">
        <f t="shared" ca="1" si="1562"/>
        <v>-</v>
      </c>
      <c r="JM452" s="163" t="str">
        <f t="shared" ca="1" si="1562"/>
        <v>-</v>
      </c>
      <c r="JN452" s="163" t="str">
        <f t="shared" ca="1" si="1562"/>
        <v>-</v>
      </c>
      <c r="JO452" s="163" t="str">
        <f t="shared" ca="1" si="1562"/>
        <v>-</v>
      </c>
      <c r="JP452" s="163" t="str">
        <f t="shared" ca="1" si="1562"/>
        <v>-</v>
      </c>
      <c r="JQ452" s="163" t="str">
        <f t="shared" ca="1" si="1562"/>
        <v>-</v>
      </c>
      <c r="JR452" s="163" t="str">
        <f t="shared" ca="1" si="1562"/>
        <v>-</v>
      </c>
      <c r="JS452" s="163" t="str">
        <f t="shared" ca="1" si="1563"/>
        <v>-</v>
      </c>
      <c r="JT452" s="163" t="str">
        <f t="shared" ca="1" si="1563"/>
        <v>-</v>
      </c>
      <c r="JU452" s="163" t="str">
        <f t="shared" ca="1" si="1563"/>
        <v>-</v>
      </c>
      <c r="JV452" s="163" t="str">
        <f t="shared" ca="1" si="1563"/>
        <v>-</v>
      </c>
      <c r="JW452" s="163" t="str">
        <f t="shared" ca="1" si="1563"/>
        <v>-</v>
      </c>
      <c r="JX452" s="163" t="str">
        <f t="shared" ca="1" si="1561"/>
        <v>-</v>
      </c>
      <c r="JY452" s="163" t="str">
        <f t="shared" ca="1" si="1564"/>
        <v>-</v>
      </c>
      <c r="JZ452" s="163" t="str">
        <f t="shared" ca="1" si="1564"/>
        <v>-</v>
      </c>
      <c r="KA452" s="163" t="str">
        <f t="shared" ca="1" si="1564"/>
        <v>-</v>
      </c>
      <c r="KB452" s="163" t="str">
        <f t="shared" ca="1" si="1564"/>
        <v>-</v>
      </c>
      <c r="KC452" s="163" t="str">
        <f t="shared" ca="1" si="1564"/>
        <v>-</v>
      </c>
      <c r="KD452" s="163" t="str">
        <f t="shared" ca="1" si="1564"/>
        <v>-</v>
      </c>
      <c r="KE452" s="163" t="str">
        <f t="shared" ca="1" si="1564"/>
        <v>-</v>
      </c>
      <c r="KF452" s="163" t="str">
        <f t="shared" ca="1" si="1564"/>
        <v>-</v>
      </c>
      <c r="KG452" s="163" t="str">
        <f t="shared" ca="1" si="1564"/>
        <v>-</v>
      </c>
      <c r="KH452" s="163" t="str">
        <f t="shared" ca="1" si="1564"/>
        <v>-</v>
      </c>
      <c r="KI452" s="163" t="str">
        <f t="shared" ca="1" si="1564"/>
        <v>-</v>
      </c>
      <c r="KJ452" s="163" t="str">
        <f t="shared" ca="1" si="1564"/>
        <v>-</v>
      </c>
      <c r="KK452" s="163" t="str">
        <f t="shared" ca="1" si="1564"/>
        <v>-</v>
      </c>
      <c r="KL452" s="163" t="str">
        <f t="shared" ca="1" si="1564"/>
        <v>-</v>
      </c>
      <c r="KM452" s="163" t="str">
        <f t="shared" ca="1" si="1564"/>
        <v>-</v>
      </c>
      <c r="KN452" s="163" t="str">
        <f t="shared" ca="1" si="1564"/>
        <v>-</v>
      </c>
      <c r="KO452" s="163" t="str">
        <f t="shared" ca="1" si="1564"/>
        <v>-</v>
      </c>
      <c r="KP452" s="163" t="str">
        <f t="shared" ca="1" si="1564"/>
        <v>-</v>
      </c>
      <c r="KQ452" s="163" t="str">
        <f t="shared" ca="1" si="1564"/>
        <v>-</v>
      </c>
      <c r="KR452" s="163" t="str">
        <f t="shared" ca="1" si="1564"/>
        <v>-</v>
      </c>
      <c r="KS452" s="163" t="str">
        <f t="shared" ca="1" si="1564"/>
        <v>-</v>
      </c>
      <c r="KT452" s="163" t="str">
        <f t="shared" ca="1" si="1564"/>
        <v>-</v>
      </c>
      <c r="KU452" s="163" t="str">
        <f t="shared" ca="1" si="1564"/>
        <v>-</v>
      </c>
      <c r="KV452" s="163" t="str">
        <f t="shared" ca="1" si="1564"/>
        <v>-</v>
      </c>
      <c r="KW452" s="163" t="str">
        <f t="shared" ca="1" si="1564"/>
        <v>-</v>
      </c>
      <c r="KX452" s="163" t="str">
        <f t="shared" ca="1" si="1564"/>
        <v>-</v>
      </c>
      <c r="KY452" s="163" t="str">
        <f t="shared" ca="1" si="1564"/>
        <v>-</v>
      </c>
      <c r="KZ452" s="163" t="str">
        <f t="shared" ca="1" si="1564"/>
        <v>-</v>
      </c>
      <c r="LA452" s="163" t="str">
        <f t="shared" ca="1" si="1564"/>
        <v>-</v>
      </c>
      <c r="LB452" s="163" t="str">
        <f t="shared" ca="1" si="1564"/>
        <v>-</v>
      </c>
      <c r="LC452" s="163" t="str">
        <f t="shared" ca="1" si="1564"/>
        <v>-</v>
      </c>
      <c r="LD452" s="163" t="str">
        <f t="shared" ca="1" si="1564"/>
        <v>-</v>
      </c>
      <c r="LE452" s="163" t="str">
        <f t="shared" ca="1" si="1564"/>
        <v>-</v>
      </c>
      <c r="LF452" s="163" t="str">
        <f t="shared" ca="1" si="1564"/>
        <v>-</v>
      </c>
      <c r="LG452" s="163" t="str">
        <f t="shared" ca="1" si="1564"/>
        <v>-</v>
      </c>
      <c r="LH452" s="163" t="str">
        <f t="shared" ca="1" si="1564"/>
        <v>-</v>
      </c>
      <c r="LI452" s="163" t="str">
        <f t="shared" ca="1" si="1564"/>
        <v>-</v>
      </c>
      <c r="LJ452" s="163" t="str">
        <f t="shared" ca="1" si="1564"/>
        <v>-</v>
      </c>
      <c r="LK452" s="163" t="str">
        <f t="shared" ca="1" si="1564"/>
        <v>-</v>
      </c>
      <c r="LL452" s="163" t="str">
        <f t="shared" ca="1" si="1564"/>
        <v>-</v>
      </c>
      <c r="LM452" s="163" t="str">
        <f t="shared" ca="1" si="1564"/>
        <v>-</v>
      </c>
      <c r="LN452" s="163" t="str">
        <f t="shared" ca="1" si="1564"/>
        <v>-</v>
      </c>
      <c r="LO452" s="163" t="str">
        <f t="shared" ca="1" si="1565"/>
        <v>-</v>
      </c>
      <c r="LP452" s="163" t="str">
        <f t="shared" ca="1" si="1565"/>
        <v>-</v>
      </c>
      <c r="LQ452" s="163" t="str">
        <f t="shared" ca="1" si="1565"/>
        <v>-</v>
      </c>
      <c r="LR452" s="163" t="str">
        <f t="shared" ca="1" si="1565"/>
        <v>-</v>
      </c>
      <c r="LS452" s="163" t="str">
        <f t="shared" ca="1" si="1565"/>
        <v>-</v>
      </c>
      <c r="LT452" s="163" t="str">
        <f t="shared" ca="1" si="1565"/>
        <v>-</v>
      </c>
      <c r="LU452" s="163" t="str">
        <f t="shared" ca="1" si="1565"/>
        <v>-</v>
      </c>
      <c r="LV452" s="163" t="str">
        <f t="shared" ca="1" si="1565"/>
        <v>-</v>
      </c>
      <c r="LW452" s="163" t="str">
        <f t="shared" ca="1" si="1565"/>
        <v>-</v>
      </c>
      <c r="LX452" s="163" t="str">
        <f t="shared" ca="1" si="1565"/>
        <v>-</v>
      </c>
      <c r="LY452" s="10"/>
      <c r="LZ452" s="161">
        <f t="shared" ca="1" si="1566"/>
        <v>4.4999999999999998E-2</v>
      </c>
      <c r="MA452" s="161">
        <f t="shared" ca="1" si="1567"/>
        <v>4.4999999999999998E-2</v>
      </c>
      <c r="MB452" s="163">
        <f t="shared" ref="MB452:PB452" ca="1" si="1595">OFFSET(MB$5,$B452,0)</f>
        <v>1</v>
      </c>
      <c r="MC452" s="163">
        <f t="shared" ca="1" si="1595"/>
        <v>0</v>
      </c>
      <c r="MD452" s="163">
        <f t="shared" ca="1" si="1595"/>
        <v>1</v>
      </c>
      <c r="ME452" s="163">
        <f t="shared" ca="1" si="1595"/>
        <v>1</v>
      </c>
      <c r="MF452" s="163">
        <f t="shared" ca="1" si="1595"/>
        <v>0</v>
      </c>
      <c r="MG452" s="163">
        <f t="shared" ca="1" si="1595"/>
        <v>70</v>
      </c>
      <c r="MH452" s="163">
        <f t="shared" ca="1" si="1595"/>
        <v>50</v>
      </c>
      <c r="MI452" s="163">
        <f t="shared" ca="1" si="1595"/>
        <v>85</v>
      </c>
      <c r="MJ452" s="163">
        <f t="shared" ca="1" si="1595"/>
        <v>50</v>
      </c>
      <c r="MK452" s="161">
        <f t="shared" ca="1" si="1569"/>
        <v>1</v>
      </c>
      <c r="ML452" s="161">
        <f t="shared" ca="1" si="1570"/>
        <v>1</v>
      </c>
      <c r="MM452" s="161">
        <f t="shared" ca="1" si="1571"/>
        <v>1</v>
      </c>
      <c r="MN452" s="161">
        <f t="shared" ca="1" si="1572"/>
        <v>1</v>
      </c>
      <c r="MO452" s="161">
        <f t="shared" ca="1" si="1572"/>
        <v>1</v>
      </c>
      <c r="MP452" s="163">
        <f t="shared" ca="1" si="1595"/>
        <v>1</v>
      </c>
      <c r="MQ452" s="10"/>
      <c r="MR452" s="163">
        <f t="shared" ca="1" si="1595"/>
        <v>1</v>
      </c>
      <c r="MS452" s="161">
        <f t="shared" ca="1" si="1573"/>
        <v>1</v>
      </c>
      <c r="MT452" s="163">
        <f t="shared" ca="1" si="1595"/>
        <v>0.75</v>
      </c>
      <c r="MU452" s="163">
        <f t="shared" ca="1" si="1595"/>
        <v>0.8</v>
      </c>
      <c r="MV452" s="163">
        <f t="shared" ca="1" si="1595"/>
        <v>0.82499999999999996</v>
      </c>
      <c r="MW452" s="163">
        <f t="shared" ca="1" si="1595"/>
        <v>0.875</v>
      </c>
      <c r="MX452" s="163">
        <f t="shared" ca="1" si="1595"/>
        <v>0.9</v>
      </c>
      <c r="MY452" s="163">
        <f t="shared" ca="1" si="1595"/>
        <v>0.75</v>
      </c>
      <c r="MZ452" s="163">
        <f t="shared" ca="1" si="1595"/>
        <v>0.78142857142857147</v>
      </c>
      <c r="NA452" s="163">
        <f t="shared" ca="1" si="1595"/>
        <v>0.82499999999999996</v>
      </c>
      <c r="NB452" s="163">
        <f t="shared" ca="1" si="1595"/>
        <v>0.875</v>
      </c>
      <c r="NC452" s="163">
        <f t="shared" ca="1" si="1595"/>
        <v>0.9</v>
      </c>
      <c r="ND452" s="163">
        <f t="shared" ca="1" si="1595"/>
        <v>0.9</v>
      </c>
      <c r="NE452" s="163">
        <f t="shared" ca="1" si="1595"/>
        <v>0.75</v>
      </c>
      <c r="NF452" s="163">
        <f t="shared" ca="1" si="1595"/>
        <v>0.78142857142857147</v>
      </c>
      <c r="NG452" s="163">
        <f t="shared" ca="1" si="1595"/>
        <v>0.82499999999999996</v>
      </c>
      <c r="NH452" s="163">
        <f t="shared" ca="1" si="1595"/>
        <v>0.875</v>
      </c>
      <c r="NI452" s="163">
        <f t="shared" ca="1" si="1595"/>
        <v>0.9</v>
      </c>
      <c r="NJ452" s="163">
        <f t="shared" ca="1" si="1595"/>
        <v>0.9</v>
      </c>
      <c r="NK452" s="163">
        <f t="shared" ca="1" si="1595"/>
        <v>0.75</v>
      </c>
      <c r="NL452" s="163">
        <f t="shared" ca="1" si="1595"/>
        <v>0.78142857142857147</v>
      </c>
      <c r="NM452" s="163">
        <f t="shared" ca="1" si="1595"/>
        <v>0.82499999999999996</v>
      </c>
      <c r="NN452" s="163">
        <f t="shared" ca="1" si="1595"/>
        <v>0.875</v>
      </c>
      <c r="NO452" s="163">
        <f t="shared" ca="1" si="1595"/>
        <v>0.9</v>
      </c>
      <c r="NP452" s="163">
        <f t="shared" ca="1" si="1595"/>
        <v>0.9</v>
      </c>
      <c r="NQ452" s="163">
        <f t="shared" ca="1" si="1595"/>
        <v>0.75</v>
      </c>
      <c r="NR452" s="163">
        <f t="shared" ca="1" si="1595"/>
        <v>0.78142857142857147</v>
      </c>
      <c r="NS452" s="163">
        <f t="shared" ca="1" si="1595"/>
        <v>0.82499999999999996</v>
      </c>
      <c r="NT452" s="163">
        <f t="shared" ca="1" si="1595"/>
        <v>0.875</v>
      </c>
      <c r="NU452" s="163">
        <f t="shared" ca="1" si="1595"/>
        <v>0.9</v>
      </c>
      <c r="NV452" s="163">
        <f t="shared" ca="1" si="1595"/>
        <v>0.9</v>
      </c>
      <c r="NW452" s="163">
        <f t="shared" ca="1" si="1595"/>
        <v>0.75</v>
      </c>
      <c r="NX452" s="163">
        <f t="shared" ca="1" si="1595"/>
        <v>0.78142857142857147</v>
      </c>
      <c r="NY452" s="163">
        <f t="shared" ca="1" si="1595"/>
        <v>0.82499999999999996</v>
      </c>
      <c r="NZ452" s="163">
        <f t="shared" ca="1" si="1595"/>
        <v>0.875</v>
      </c>
      <c r="OA452" s="163">
        <f t="shared" ca="1" si="1595"/>
        <v>0.9</v>
      </c>
      <c r="OB452" s="163">
        <f t="shared" ca="1" si="1595"/>
        <v>0.9</v>
      </c>
      <c r="OC452" s="163">
        <f t="shared" ca="1" si="1595"/>
        <v>0.75</v>
      </c>
      <c r="OD452" s="163">
        <f t="shared" ca="1" si="1595"/>
        <v>0.78142857142857147</v>
      </c>
      <c r="OE452" s="163">
        <f t="shared" ca="1" si="1595"/>
        <v>0.82499999999999996</v>
      </c>
      <c r="OF452" s="163">
        <f t="shared" ca="1" si="1595"/>
        <v>0.875</v>
      </c>
      <c r="OG452" s="163">
        <f t="shared" ca="1" si="1595"/>
        <v>0.9</v>
      </c>
      <c r="OH452" s="163">
        <f t="shared" ca="1" si="1595"/>
        <v>0.9</v>
      </c>
      <c r="OI452" s="163">
        <f t="shared" ca="1" si="1595"/>
        <v>0.75</v>
      </c>
      <c r="OJ452" s="163">
        <f t="shared" ca="1" si="1595"/>
        <v>0.76904761904761909</v>
      </c>
      <c r="OK452" s="163">
        <f t="shared" ca="1" si="1595"/>
        <v>0.82000000000000006</v>
      </c>
      <c r="OL452" s="163">
        <f t="shared" ca="1" si="1595"/>
        <v>0.875</v>
      </c>
      <c r="OM452" s="163">
        <f t="shared" ca="1" si="1595"/>
        <v>0.9</v>
      </c>
      <c r="ON452" s="163">
        <f t="shared" ca="1" si="1595"/>
        <v>0.90000000000000013</v>
      </c>
      <c r="OO452" s="163">
        <f t="shared" ca="1" si="1595"/>
        <v>0.75</v>
      </c>
      <c r="OP452" s="163">
        <f t="shared" ca="1" si="1595"/>
        <v>0.76904761904761909</v>
      </c>
      <c r="OQ452" s="163">
        <f t="shared" ca="1" si="1595"/>
        <v>0.82000000000000006</v>
      </c>
      <c r="OR452" s="163">
        <f t="shared" ca="1" si="1595"/>
        <v>0.875</v>
      </c>
      <c r="OS452" s="163">
        <f t="shared" ca="1" si="1595"/>
        <v>0.9</v>
      </c>
      <c r="OT452" s="163">
        <f t="shared" ca="1" si="1595"/>
        <v>0.9</v>
      </c>
      <c r="OU452" s="163">
        <f t="shared" ca="1" si="1595"/>
        <v>0.875</v>
      </c>
      <c r="OV452" s="161">
        <f t="shared" ca="1" si="1577"/>
        <v>1</v>
      </c>
      <c r="OW452" s="161">
        <f t="shared" ca="1" si="1578"/>
        <v>1</v>
      </c>
      <c r="OX452" s="161" t="str">
        <f t="shared" ca="1" si="1579"/>
        <v>-</v>
      </c>
      <c r="OY452" s="163" t="str">
        <f t="shared" ca="1" si="1580"/>
        <v>-</v>
      </c>
      <c r="OZ452" s="161" t="str">
        <f t="shared" ca="1" si="1581"/>
        <v>-</v>
      </c>
      <c r="PA452" s="161" t="str">
        <f t="shared" ca="1" si="1582"/>
        <v>-</v>
      </c>
      <c r="PB452" s="163">
        <f t="shared" ca="1" si="1595"/>
        <v>0</v>
      </c>
      <c r="PC452" s="27">
        <v>0</v>
      </c>
    </row>
    <row r="453" spans="1:419" s="143" customFormat="1" hidden="1" outlineLevel="1">
      <c r="A453" s="121">
        <f t="shared" si="14"/>
        <v>448</v>
      </c>
      <c r="B453" s="121">
        <f t="shared" si="1583"/>
        <v>13</v>
      </c>
      <c r="C453" s="143">
        <f>C451</f>
        <v>1002</v>
      </c>
      <c r="D453" s="143" t="s">
        <v>884</v>
      </c>
      <c r="E453" s="143" t="b">
        <f t="shared" si="1539"/>
        <v>0</v>
      </c>
      <c r="F453" s="143" t="b">
        <v>0</v>
      </c>
      <c r="G453" s="143" t="b">
        <f t="shared" si="1584"/>
        <v>0</v>
      </c>
      <c r="H453" s="139">
        <f t="shared" ca="1" si="1585"/>
        <v>3</v>
      </c>
      <c r="I453" s="32">
        <v>1</v>
      </c>
      <c r="J453" s="32">
        <v>2</v>
      </c>
      <c r="K453" s="32">
        <v>2</v>
      </c>
      <c r="L453" s="139">
        <f t="shared" ca="1" si="1585"/>
        <v>1</v>
      </c>
      <c r="M453" s="139">
        <f t="shared" ca="1" si="1585"/>
        <v>1</v>
      </c>
      <c r="N453" s="139">
        <f t="shared" ca="1" si="1585"/>
        <v>1</v>
      </c>
      <c r="O453" s="139">
        <f t="shared" ca="1" si="1585"/>
        <v>1</v>
      </c>
      <c r="P453" s="139">
        <f t="shared" ca="1" si="1585"/>
        <v>1</v>
      </c>
      <c r="Q453" s="139">
        <f t="shared" ca="1" si="1585"/>
        <v>1</v>
      </c>
      <c r="R453" s="139">
        <f t="shared" ca="1" si="1585"/>
        <v>2</v>
      </c>
      <c r="S453" s="139">
        <f t="shared" ca="1" si="1585"/>
        <v>1</v>
      </c>
      <c r="T453" s="139">
        <f t="shared" ca="1" si="1586"/>
        <v>1</v>
      </c>
      <c r="U453" s="139">
        <f t="shared" ca="1" si="1586"/>
        <v>1</v>
      </c>
      <c r="V453" s="139">
        <f t="shared" ca="1" si="1586"/>
        <v>1</v>
      </c>
      <c r="W453" s="139">
        <f t="shared" ca="1" si="1585"/>
        <v>1</v>
      </c>
      <c r="X453" s="139">
        <f t="shared" ca="1" si="1585"/>
        <v>1</v>
      </c>
      <c r="Y453" s="139">
        <f t="shared" ca="1" si="1585"/>
        <v>1</v>
      </c>
      <c r="Z453" s="139">
        <f t="shared" ca="1" si="1585"/>
        <v>1</v>
      </c>
      <c r="AA453" s="139">
        <f t="shared" ca="1" si="1585"/>
        <v>1</v>
      </c>
      <c r="AB453" s="139">
        <f t="shared" ca="1" si="1585"/>
        <v>1</v>
      </c>
      <c r="AC453" s="139">
        <f t="shared" ca="1" si="1585"/>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00003 CFW SE RiskCARA-low REVrev_create CropgrazeFALSE (F33N11)</v>
      </c>
      <c r="AF453" s="10" t="str">
        <f ca="1">IF(COUNTIF(AE$5:AE453,AE453)=1,"-","Dup")</f>
        <v>-</v>
      </c>
      <c r="AG453" s="10"/>
      <c r="AH453" s="163" t="str">
        <f t="shared" ca="1" si="1540"/>
        <v>-</v>
      </c>
      <c r="AI453" s="163" t="str">
        <f t="shared" ca="1" si="1540"/>
        <v>-</v>
      </c>
      <c r="AJ453" s="163" t="str">
        <f t="shared" ca="1" si="1540"/>
        <v>-</v>
      </c>
      <c r="AK453" s="163" t="str">
        <f t="shared" ca="1" si="1540"/>
        <v>-</v>
      </c>
      <c r="AL453" s="163" t="str">
        <f t="shared" ca="1" si="1540"/>
        <v>-</v>
      </c>
      <c r="AM453" s="163" t="b">
        <f t="shared" ca="1" si="1540"/>
        <v>1</v>
      </c>
      <c r="AN453" s="10"/>
      <c r="AO453" s="161" t="b">
        <f t="shared" si="1541"/>
        <v>1</v>
      </c>
      <c r="AP453" s="161" t="str">
        <f t="shared" si="1541"/>
        <v>-</v>
      </c>
      <c r="AQ453" s="161" t="str">
        <f t="shared" si="1541"/>
        <v>-</v>
      </c>
      <c r="AR453" s="161" t="str">
        <f t="shared" si="1541"/>
        <v>-</v>
      </c>
      <c r="AS453" s="161" t="b">
        <f t="shared" si="1541"/>
        <v>1</v>
      </c>
      <c r="AT453" s="161" t="b">
        <f t="shared" si="1541"/>
        <v>0</v>
      </c>
      <c r="AU453" s="161">
        <f t="shared" ca="1" si="1542"/>
        <v>0</v>
      </c>
      <c r="AV453" s="161" t="b">
        <f t="shared" si="1543"/>
        <v>1</v>
      </c>
      <c r="AW453" s="161" t="b">
        <f t="shared" si="1543"/>
        <v>1</v>
      </c>
      <c r="AX453" s="161">
        <f t="shared" si="1543"/>
        <v>1</v>
      </c>
      <c r="AY453" s="161">
        <f t="shared" si="1543"/>
        <v>3.0000000000000001E-6</v>
      </c>
      <c r="AZ453" s="161" t="str">
        <f t="shared" si="1543"/>
        <v>-</v>
      </c>
      <c r="BA453" s="10"/>
      <c r="BB453" s="161" t="b">
        <f t="shared" si="1544"/>
        <v>1</v>
      </c>
      <c r="BC453" s="163" t="b">
        <f t="shared" ca="1" si="1545"/>
        <v>1</v>
      </c>
      <c r="BD453" s="163" t="b">
        <f t="shared" ca="1" si="1545"/>
        <v>1</v>
      </c>
      <c r="BE453" s="162">
        <f t="shared" ca="1" si="1546"/>
        <v>3110</v>
      </c>
      <c r="BF453" s="163" t="str">
        <f t="shared" ca="1" si="1547"/>
        <v>-</v>
      </c>
      <c r="BG453" s="163" t="str">
        <f t="shared" ca="1" si="1547"/>
        <v>-</v>
      </c>
      <c r="BH453" s="163" t="str">
        <f t="shared" ca="1" si="1547"/>
        <v>-</v>
      </c>
      <c r="BI453" s="163" t="str">
        <f t="shared" ca="1" si="1547"/>
        <v>-</v>
      </c>
      <c r="BJ453" s="163" t="str">
        <f t="shared" ca="1" si="1547"/>
        <v>-</v>
      </c>
      <c r="BK453" s="163">
        <f t="shared" ca="1" si="1547"/>
        <v>1</v>
      </c>
      <c r="BL453" s="163">
        <f t="shared" ca="1" si="1547"/>
        <v>1</v>
      </c>
      <c r="BM453" s="163" t="str">
        <f t="shared" ca="1" si="1547"/>
        <v>-</v>
      </c>
      <c r="BN453" s="163" t="str">
        <f t="shared" ca="1" si="1547"/>
        <v>-</v>
      </c>
      <c r="BO453" s="163" t="b">
        <f t="shared" ca="1" si="1548"/>
        <v>0</v>
      </c>
      <c r="BP453" s="163" t="b">
        <f t="shared" ca="1" si="1548"/>
        <v>0</v>
      </c>
      <c r="BQ453" s="163" t="b">
        <f t="shared" ca="1" si="1548"/>
        <v>0</v>
      </c>
      <c r="BR453" s="163" t="b">
        <f t="shared" ca="1" si="1548"/>
        <v>0</v>
      </c>
      <c r="BS453" s="163" t="b">
        <f t="shared" ca="1" si="1548"/>
        <v>0</v>
      </c>
      <c r="BT453" s="163" t="b">
        <f t="shared" ca="1" si="1548"/>
        <v>0</v>
      </c>
      <c r="BU453" s="163" t="b">
        <f t="shared" ca="1" si="1548"/>
        <v>0</v>
      </c>
      <c r="BV453" s="163" t="b">
        <f t="shared" ca="1" si="1548"/>
        <v>0</v>
      </c>
      <c r="BW453" s="163" t="b">
        <f t="shared" ca="1" si="1548"/>
        <v>0</v>
      </c>
      <c r="BX453" s="163" t="str">
        <f t="shared" ca="1" si="1549"/>
        <v>-</v>
      </c>
      <c r="BY453" s="163" t="str">
        <f t="shared" ca="1" si="1550"/>
        <v>-</v>
      </c>
      <c r="BZ453" s="163" t="str">
        <f t="shared" ca="1" si="1550"/>
        <v>-</v>
      </c>
      <c r="CA453" s="163" t="str">
        <f t="shared" ca="1" si="1550"/>
        <v>-</v>
      </c>
      <c r="CB453" s="163" t="str">
        <f t="shared" ca="1" si="1550"/>
        <v>-</v>
      </c>
      <c r="CC453" s="163" t="str">
        <f t="shared" ca="1" si="1550"/>
        <v>-</v>
      </c>
      <c r="CD453" s="163" t="str">
        <f t="shared" ca="1" si="1550"/>
        <v>-</v>
      </c>
      <c r="CE453" s="163" t="str">
        <f t="shared" ca="1" si="1550"/>
        <v>-</v>
      </c>
      <c r="CF453" s="163" t="str">
        <f t="shared" ca="1" si="1550"/>
        <v>-</v>
      </c>
      <c r="CG453" s="163" t="str">
        <f t="shared" ca="1" si="1549"/>
        <v>-</v>
      </c>
      <c r="CH453" s="163" t="str">
        <f t="shared" ca="1" si="1549"/>
        <v>-</v>
      </c>
      <c r="CI453" s="163" t="str">
        <f t="shared" ca="1" si="1549"/>
        <v>-</v>
      </c>
      <c r="CJ453" s="163" t="str">
        <f t="shared" ca="1" si="1549"/>
        <v>-</v>
      </c>
      <c r="CK453" s="163" t="str">
        <f t="shared" ca="1" si="1549"/>
        <v>-</v>
      </c>
      <c r="CL453" s="163" t="str">
        <f t="shared" ca="1" si="1549"/>
        <v>-</v>
      </c>
      <c r="CM453" s="163" t="str">
        <f t="shared" ca="1" si="1549"/>
        <v>-</v>
      </c>
      <c r="CN453" s="163" t="str">
        <f t="shared" ca="1" si="1549"/>
        <v>-</v>
      </c>
      <c r="CO453" s="163" t="str">
        <f t="shared" ca="1" si="1549"/>
        <v>-</v>
      </c>
      <c r="CP453" s="163" t="str">
        <f t="shared" ca="1" si="1549"/>
        <v>-</v>
      </c>
      <c r="CQ453" s="163" t="str">
        <f t="shared" ca="1" si="1549"/>
        <v>-</v>
      </c>
      <c r="CR453" s="163" t="str">
        <f t="shared" ca="1" si="1549"/>
        <v>-</v>
      </c>
      <c r="CS453" s="163" t="str">
        <f t="shared" ca="1" si="1549"/>
        <v>-</v>
      </c>
      <c r="CT453" s="163" t="str">
        <f t="shared" ca="1" si="1549"/>
        <v>-</v>
      </c>
      <c r="CU453" s="163" t="str">
        <f t="shared" ca="1" si="1549"/>
        <v>-</v>
      </c>
      <c r="CV453" s="163" t="str">
        <f t="shared" ca="1" si="1549"/>
        <v>-</v>
      </c>
      <c r="CW453" s="163" t="str">
        <f t="shared" ca="1" si="1549"/>
        <v>-</v>
      </c>
      <c r="CX453" s="163" t="str">
        <f t="shared" ca="1" si="1549"/>
        <v>-</v>
      </c>
      <c r="CY453" s="163" t="str">
        <f t="shared" ca="1" si="1549"/>
        <v>-</v>
      </c>
      <c r="CZ453" s="163" t="str">
        <f t="shared" ca="1" si="1549"/>
        <v>-</v>
      </c>
      <c r="DA453" s="163" t="str">
        <f t="shared" ca="1" si="1549"/>
        <v>-</v>
      </c>
      <c r="DB453" s="163" t="str">
        <f t="shared" ca="1" si="1549"/>
        <v>-</v>
      </c>
      <c r="DC453" s="163" t="str">
        <f t="shared" ca="1" si="1549"/>
        <v>-</v>
      </c>
      <c r="DD453" s="163" t="str">
        <f t="shared" ca="1" si="1551"/>
        <v>-</v>
      </c>
      <c r="DE453" s="163" t="str">
        <f t="shared" ca="1" si="1551"/>
        <v>-</v>
      </c>
      <c r="DF453" s="163" t="str">
        <f t="shared" ca="1" si="1551"/>
        <v>-</v>
      </c>
      <c r="DG453" s="163" t="str">
        <f t="shared" ca="1" si="1551"/>
        <v>-</v>
      </c>
      <c r="DH453" s="163" t="str">
        <f t="shared" ca="1" si="1551"/>
        <v>-</v>
      </c>
      <c r="DI453" s="163" t="str">
        <f t="shared" ca="1" si="1551"/>
        <v>-</v>
      </c>
      <c r="DJ453" s="163" t="str">
        <f t="shared" ca="1" si="1551"/>
        <v>-</v>
      </c>
      <c r="DK453" s="163" t="str">
        <f t="shared" ca="1" si="1551"/>
        <v>-</v>
      </c>
      <c r="DL453" s="10"/>
      <c r="DM453" s="163" t="str">
        <f t="shared" ca="1" si="1547"/>
        <v>-</v>
      </c>
      <c r="DN453" s="163" t="str">
        <f t="shared" ca="1" si="1547"/>
        <v>-</v>
      </c>
      <c r="DO453" s="163" t="str">
        <f t="shared" ca="1" si="1547"/>
        <v>-</v>
      </c>
      <c r="DP453" s="163" t="str">
        <f t="shared" ca="1" si="1547"/>
        <v>-</v>
      </c>
      <c r="DQ453" s="163" t="str">
        <f t="shared" ca="1" si="1547"/>
        <v>-</v>
      </c>
      <c r="DR453" s="163" t="str">
        <f t="shared" ca="1" si="1547"/>
        <v>-</v>
      </c>
      <c r="DS453" s="163" t="str">
        <f t="shared" ca="1" si="1547"/>
        <v>-</v>
      </c>
      <c r="DT453" s="163" t="str">
        <f t="shared" ca="1" si="1547"/>
        <v>-</v>
      </c>
      <c r="DU453" s="163" t="str">
        <f t="shared" ca="1" si="1547"/>
        <v>-</v>
      </c>
      <c r="DV453" s="163" t="str">
        <f t="shared" ca="1" si="1547"/>
        <v>-</v>
      </c>
      <c r="DW453" s="163" t="str">
        <f t="shared" ca="1" si="1547"/>
        <v>-</v>
      </c>
      <c r="DX453" s="161" t="b" cm="1">
        <f t="array" ref="DX453">INDEX(i.rev,$K453,DX$15)</f>
        <v>1</v>
      </c>
      <c r="DY453" s="161">
        <f t="shared" si="1552"/>
        <v>12</v>
      </c>
      <c r="DZ453" s="161" t="b" cm="1">
        <f t="array" ref="DZ453">INDEX(i.rev,$K453,DZ$15)</f>
        <v>1</v>
      </c>
      <c r="EA453" s="161" t="b" cm="1">
        <f t="array" ref="EA453">INDEX(i.rev,$K453,EA$15)</f>
        <v>1</v>
      </c>
      <c r="EB453" s="161" t="b" cm="1">
        <f t="array" ref="EB453">INDEX(i.rev,$K453,EB$15)</f>
        <v>1</v>
      </c>
      <c r="EC453" s="161" t="b" cm="1">
        <f t="array" ref="EC453">INDEX(i.rev,$K453,EC$15)</f>
        <v>1</v>
      </c>
      <c r="ED453" s="161" t="b" cm="1">
        <f t="array" ref="ED453">INDEX(i.rev,$K453,ED$15)</f>
        <v>1</v>
      </c>
      <c r="EE453" s="161" t="b" cm="1">
        <f t="array" ref="EE453">INDEX(i.rev,$K453,EE$15)</f>
        <v>1</v>
      </c>
      <c r="EF453" s="161" t="b" cm="1">
        <f t="array" ref="EF453">INDEX(i.rev,$K453,EF$15)</f>
        <v>1</v>
      </c>
      <c r="EG453" s="161" t="b" cm="1">
        <f t="array" ref="EG453">INDEX(i.rev,$K453,EG$15)</f>
        <v>1</v>
      </c>
      <c r="EH453" s="10"/>
      <c r="EI453" s="163" t="str">
        <f t="shared" ca="1" si="1553"/>
        <v>-</v>
      </c>
      <c r="EJ453" s="163" t="str">
        <f t="shared" ca="1" si="1553"/>
        <v>-</v>
      </c>
      <c r="EK453" s="163" t="str">
        <f t="shared" ca="1" si="1553"/>
        <v>-</v>
      </c>
      <c r="EL453" s="163" t="str">
        <f t="shared" ca="1" si="1553"/>
        <v>-</v>
      </c>
      <c r="EM453" s="163" t="str">
        <f t="shared" ca="1" si="1553"/>
        <v>-</v>
      </c>
      <c r="EN453" s="163" t="str">
        <f t="shared" ca="1" si="1553"/>
        <v>-</v>
      </c>
      <c r="EO453" s="163" t="str">
        <f t="shared" ca="1" si="1553"/>
        <v>-</v>
      </c>
      <c r="EP453" s="163" t="str">
        <f t="shared" ca="1" si="1553"/>
        <v>-</v>
      </c>
      <c r="EQ453" s="163">
        <f t="shared" ca="1" si="1553"/>
        <v>1</v>
      </c>
      <c r="ER453" s="163">
        <f t="shared" ca="1" si="1553"/>
        <v>1</v>
      </c>
      <c r="ES453" s="163">
        <f t="shared" ca="1" si="1553"/>
        <v>0</v>
      </c>
      <c r="ET453" s="163" t="str">
        <f t="shared" ca="1" si="1553"/>
        <v>-</v>
      </c>
      <c r="EU453" s="163" t="str">
        <f t="shared" ca="1" si="1553"/>
        <v>-</v>
      </c>
      <c r="EV453" s="163" t="str">
        <f t="shared" ca="1" si="1553"/>
        <v>-</v>
      </c>
      <c r="EW453" s="163" t="str">
        <f t="shared" ca="1" si="1553"/>
        <v>-</v>
      </c>
      <c r="EX453" s="163" t="str">
        <f t="shared" ca="1" si="1553"/>
        <v>-</v>
      </c>
      <c r="EY453" s="163" t="str">
        <f t="shared" ca="1" si="1553"/>
        <v>-</v>
      </c>
      <c r="EZ453" s="163" t="str">
        <f t="shared" ca="1" si="1553"/>
        <v>-</v>
      </c>
      <c r="FA453" s="163">
        <f t="shared" ca="1" si="1553"/>
        <v>0</v>
      </c>
      <c r="FB453" s="163" t="str">
        <f t="shared" ca="1" si="1553"/>
        <v>-</v>
      </c>
      <c r="FC453" s="163" t="str">
        <f t="shared" ca="1" si="1553"/>
        <v>-</v>
      </c>
      <c r="FD453" s="163" t="str">
        <f t="shared" ca="1" si="1553"/>
        <v>-</v>
      </c>
      <c r="FE453" s="163" t="str">
        <f t="shared" ca="1" si="1553"/>
        <v>-</v>
      </c>
      <c r="FF453" s="163" t="str">
        <f t="shared" ca="1" si="1553"/>
        <v>-</v>
      </c>
      <c r="FG453" s="163">
        <f t="shared" ca="1" si="1553"/>
        <v>0</v>
      </c>
      <c r="FH453" s="163">
        <f t="shared" ca="1" si="1553"/>
        <v>0</v>
      </c>
      <c r="FI453" s="163">
        <f t="shared" ca="1" si="1553"/>
        <v>0</v>
      </c>
      <c r="FJ453" s="163">
        <f t="shared" ca="1" si="1553"/>
        <v>0</v>
      </c>
      <c r="FK453" s="163">
        <f t="shared" ca="1" si="1553"/>
        <v>0</v>
      </c>
      <c r="FL453" s="163">
        <f t="shared" ca="1" si="1553"/>
        <v>0</v>
      </c>
      <c r="FM453" s="163">
        <f t="shared" ca="1" si="1553"/>
        <v>0</v>
      </c>
      <c r="FN453" s="163" t="str">
        <f t="shared" ca="1" si="1553"/>
        <v>-</v>
      </c>
      <c r="FO453" s="163" t="str">
        <f t="shared" ca="1" si="1553"/>
        <v>-</v>
      </c>
      <c r="FP453" s="163" t="str">
        <f t="shared" ca="1" si="1553"/>
        <v>-</v>
      </c>
      <c r="FQ453" s="163" t="str">
        <f t="shared" ca="1" si="1553"/>
        <v>-</v>
      </c>
      <c r="FR453" s="163" t="str">
        <f t="shared" ca="1" si="1553"/>
        <v>-</v>
      </c>
      <c r="FS453" s="163" t="str">
        <f t="shared" ca="1" si="1553"/>
        <v>-</v>
      </c>
      <c r="FT453" s="163" t="str">
        <f t="shared" ca="1" si="1553"/>
        <v>-</v>
      </c>
      <c r="FU453" s="163" t="str">
        <f t="shared" ca="1" si="1553"/>
        <v>-</v>
      </c>
      <c r="FV453" s="163" t="str">
        <f t="shared" ca="1" si="1553"/>
        <v>-</v>
      </c>
      <c r="FW453" s="163" t="str">
        <f t="shared" ca="1" si="1553"/>
        <v>-</v>
      </c>
      <c r="FX453" s="163" t="str">
        <f t="shared" ca="1" si="1553"/>
        <v>-</v>
      </c>
      <c r="FY453" s="10"/>
      <c r="FZ453" s="163">
        <f t="shared" ca="1" si="1553"/>
        <v>1</v>
      </c>
      <c r="GA453" s="163" t="str">
        <f t="shared" ca="1" si="1553"/>
        <v>-</v>
      </c>
      <c r="GB453" s="163" t="str">
        <f t="shared" ca="1" si="1553"/>
        <v>-</v>
      </c>
      <c r="GC453" s="163" t="str">
        <f t="shared" ca="1" si="1553"/>
        <v>-</v>
      </c>
      <c r="GD453" s="163" t="str">
        <f t="shared" ca="1" si="1553"/>
        <v>-</v>
      </c>
      <c r="GE453" s="163" t="b">
        <f t="shared" ca="1" si="1553"/>
        <v>0</v>
      </c>
      <c r="GF453" s="163" t="str">
        <f t="shared" ca="1" si="1553"/>
        <v>-</v>
      </c>
      <c r="GG453" s="163">
        <f t="shared" ca="1" si="1553"/>
        <v>0</v>
      </c>
      <c r="GH453" s="163" t="str">
        <f t="shared" ca="1" si="1553"/>
        <v>-</v>
      </c>
      <c r="GI453" s="161" cm="1">
        <f t="array" ref="GI453">INDEX(i.rev,$K453,GI$15)</f>
        <v>1</v>
      </c>
      <c r="GJ453" s="163">
        <f t="shared" ca="1" si="1554"/>
        <v>0</v>
      </c>
      <c r="GK453" s="163">
        <f t="shared" ca="1" si="1554"/>
        <v>1</v>
      </c>
      <c r="GL453" s="163">
        <f t="shared" ca="1" si="1554"/>
        <v>0</v>
      </c>
      <c r="GM453" s="163">
        <f t="shared" ca="1" si="1554"/>
        <v>1</v>
      </c>
      <c r="GN453" s="163">
        <f t="shared" ca="1" si="1554"/>
        <v>1</v>
      </c>
      <c r="GO453" s="163">
        <f t="shared" ca="1" si="1554"/>
        <v>1</v>
      </c>
      <c r="GP453" s="163">
        <f t="shared" ca="1" si="1554"/>
        <v>0</v>
      </c>
      <c r="GQ453" s="163">
        <f t="shared" ca="1" si="1554"/>
        <v>0</v>
      </c>
      <c r="GR453" s="163">
        <f t="shared" ca="1" si="1554"/>
        <v>0</v>
      </c>
      <c r="GS453" s="163">
        <f t="shared" ca="1" si="1554"/>
        <v>0</v>
      </c>
      <c r="GT453" s="163">
        <f t="shared" ca="1" si="1554"/>
        <v>0</v>
      </c>
      <c r="GU453" s="163">
        <f t="shared" ca="1" si="1554"/>
        <v>0</v>
      </c>
      <c r="GV453" s="163">
        <f t="shared" ca="1" si="1554"/>
        <v>0</v>
      </c>
      <c r="GW453" s="163">
        <f t="shared" ca="1" si="1554"/>
        <v>0</v>
      </c>
      <c r="GX453" s="163">
        <f t="shared" ca="1" si="1554"/>
        <v>0</v>
      </c>
      <c r="GY453" s="163">
        <f t="shared" ca="1" si="1554"/>
        <v>0</v>
      </c>
      <c r="GZ453" s="161" cm="1">
        <f t="array" ref="GZ453">INDEX(i.rev,$K453,GZ$15)</f>
        <v>0</v>
      </c>
      <c r="HA453" s="163">
        <f t="shared" ca="1" si="1555"/>
        <v>0</v>
      </c>
      <c r="HB453" s="161" cm="1">
        <f t="array" ref="HB453">INDEX(i.rev,$K453,HB$15)</f>
        <v>1</v>
      </c>
      <c r="HC453" s="163">
        <f t="shared" ca="1" si="1556"/>
        <v>0</v>
      </c>
      <c r="HD453" s="163">
        <f t="shared" ca="1" si="1556"/>
        <v>0</v>
      </c>
      <c r="HE453" s="163">
        <f t="shared" ca="1" si="1556"/>
        <v>0</v>
      </c>
      <c r="HF453" s="163">
        <f t="shared" ca="1" si="1556"/>
        <v>0</v>
      </c>
      <c r="HG453" s="163">
        <f t="shared" ca="1" si="1556"/>
        <v>0</v>
      </c>
      <c r="HH453" s="163">
        <f t="shared" ca="1" si="1556"/>
        <v>0</v>
      </c>
      <c r="HI453" s="163">
        <f t="shared" ca="1" si="1556"/>
        <v>0</v>
      </c>
      <c r="HJ453" s="10"/>
      <c r="HK453" s="163" t="str">
        <f t="shared" ca="1" si="1556"/>
        <v>-</v>
      </c>
      <c r="HL453" s="163" t="str">
        <f t="shared" ca="1" si="1556"/>
        <v>-</v>
      </c>
      <c r="HM453" s="163" t="str">
        <f t="shared" ca="1" si="1556"/>
        <v>-</v>
      </c>
      <c r="HN453" s="163" t="str">
        <f t="shared" ca="1" si="1556"/>
        <v>-</v>
      </c>
      <c r="HO453" s="163" t="str">
        <f t="shared" ca="1" si="1557"/>
        <v>-</v>
      </c>
      <c r="HP453" s="161" t="b">
        <f t="shared" ca="1" si="1558"/>
        <v>0</v>
      </c>
      <c r="HQ453" s="161" t="b">
        <f t="shared" ca="1" si="1558"/>
        <v>0</v>
      </c>
      <c r="HR453" s="161" t="b">
        <f t="shared" ca="1" si="1558"/>
        <v>1</v>
      </c>
      <c r="HS453" s="163">
        <f t="shared" ca="1" si="1556"/>
        <v>0</v>
      </c>
      <c r="HT453" s="161">
        <f t="shared" ca="1" si="1559"/>
        <v>1</v>
      </c>
      <c r="HU453" s="161">
        <f t="shared" ca="1" si="1559"/>
        <v>1</v>
      </c>
      <c r="HV453" s="163" t="str">
        <f t="shared" ca="1" si="1556"/>
        <v>-</v>
      </c>
      <c r="HW453" s="163" t="str">
        <f t="shared" ca="1" si="1556"/>
        <v>-</v>
      </c>
      <c r="HX453" s="163" t="str">
        <f t="shared" ca="1" si="1556"/>
        <v>-</v>
      </c>
      <c r="HY453" s="163" t="str">
        <f t="shared" ca="1" si="1556"/>
        <v>-</v>
      </c>
      <c r="HZ453" s="163" t="str">
        <f t="shared" ca="1" si="1556"/>
        <v>-</v>
      </c>
      <c r="IA453" s="163" t="str">
        <f t="shared" ca="1" si="1556"/>
        <v>-</v>
      </c>
      <c r="IB453" s="163" t="str">
        <f t="shared" ca="1" si="1556"/>
        <v>-</v>
      </c>
      <c r="IC453" s="163" t="str">
        <f t="shared" ca="1" si="1556"/>
        <v>-</v>
      </c>
      <c r="ID453" s="163" t="str">
        <f t="shared" ca="1" si="1556"/>
        <v>-</v>
      </c>
      <c r="IE453" s="163" t="b">
        <f t="shared" ca="1" si="1556"/>
        <v>1</v>
      </c>
      <c r="IF453" s="163" t="str">
        <f t="shared" ca="1" si="1556"/>
        <v>-</v>
      </c>
      <c r="IG453" s="163" t="str">
        <f t="shared" ca="1" si="1556"/>
        <v>-</v>
      </c>
      <c r="IH453" s="163" t="str">
        <f t="shared" ca="1" si="1587"/>
        <v>-</v>
      </c>
      <c r="II453" s="163" t="b">
        <f t="shared" ca="1" si="1560"/>
        <v>1</v>
      </c>
      <c r="IJ453" s="163">
        <f t="shared" ca="1" si="1560"/>
        <v>0</v>
      </c>
      <c r="IK453" s="163" t="str">
        <f t="shared" ca="1" si="1561"/>
        <v>-</v>
      </c>
      <c r="IL453" s="163" t="str">
        <f t="shared" ca="1" si="1561"/>
        <v>-</v>
      </c>
      <c r="IM453" s="163" t="str">
        <f t="shared" ca="1" si="1561"/>
        <v>-</v>
      </c>
      <c r="IN453" s="163" t="str">
        <f t="shared" ca="1" si="1561"/>
        <v>-</v>
      </c>
      <c r="IO453" s="163" t="str">
        <f t="shared" ca="1" si="1561"/>
        <v>-</v>
      </c>
      <c r="IP453" s="163">
        <f t="shared" ca="1" si="1561"/>
        <v>0</v>
      </c>
      <c r="IQ453" s="163" t="str">
        <f t="shared" ca="1" si="1561"/>
        <v>-</v>
      </c>
      <c r="IR453" s="163" t="str">
        <f t="shared" ca="1" si="1561"/>
        <v>-</v>
      </c>
      <c r="IS453" s="163" t="str">
        <f t="shared" ca="1" si="1561"/>
        <v>-</v>
      </c>
      <c r="IT453" s="163">
        <f t="shared" ca="1" si="1561"/>
        <v>500</v>
      </c>
      <c r="IU453" s="163">
        <f t="shared" ca="1" si="1561"/>
        <v>500</v>
      </c>
      <c r="IV453" s="163" t="str">
        <f t="shared" ca="1" si="1561"/>
        <v>-</v>
      </c>
      <c r="IW453" s="163" t="str">
        <f t="shared" ca="1" si="1561"/>
        <v>-</v>
      </c>
      <c r="IX453" s="163" t="str">
        <f t="shared" ca="1" si="1561"/>
        <v>-</v>
      </c>
      <c r="IY453" s="163" t="str">
        <f t="shared" ca="1" si="1561"/>
        <v>-</v>
      </c>
      <c r="IZ453" s="163" t="str">
        <f t="shared" ca="1" si="1561"/>
        <v>-</v>
      </c>
      <c r="JA453" s="163" t="str">
        <f t="shared" ca="1" si="1561"/>
        <v>-</v>
      </c>
      <c r="JB453" s="163" t="str">
        <f t="shared" ca="1" si="1561"/>
        <v>-</v>
      </c>
      <c r="JC453" s="163" t="str">
        <f t="shared" ca="1" si="1561"/>
        <v>-</v>
      </c>
      <c r="JD453" s="163" t="str">
        <f t="shared" ca="1" si="1561"/>
        <v>-</v>
      </c>
      <c r="JE453" s="163" t="str">
        <f t="shared" ca="1" si="1561"/>
        <v>-</v>
      </c>
      <c r="JF453" s="163" t="str">
        <f t="shared" ca="1" si="1561"/>
        <v>-</v>
      </c>
      <c r="JG453" s="163" t="str">
        <f t="shared" ca="1" si="1561"/>
        <v>-</v>
      </c>
      <c r="JH453" s="163" t="str">
        <f t="shared" ca="1" si="1561"/>
        <v>-</v>
      </c>
      <c r="JI453" s="163" t="str">
        <f t="shared" ca="1" si="1562"/>
        <v>-</v>
      </c>
      <c r="JJ453" s="163" t="str">
        <f t="shared" ca="1" si="1562"/>
        <v>-</v>
      </c>
      <c r="JK453" s="163" t="str">
        <f t="shared" ca="1" si="1562"/>
        <v>-</v>
      </c>
      <c r="JL453" s="163" t="str">
        <f t="shared" ca="1" si="1562"/>
        <v>-</v>
      </c>
      <c r="JM453" s="163" t="str">
        <f t="shared" ca="1" si="1562"/>
        <v>-</v>
      </c>
      <c r="JN453" s="163" t="str">
        <f t="shared" ca="1" si="1562"/>
        <v>-</v>
      </c>
      <c r="JO453" s="163" t="str">
        <f t="shared" ca="1" si="1562"/>
        <v>-</v>
      </c>
      <c r="JP453" s="163" t="str">
        <f t="shared" ca="1" si="1562"/>
        <v>-</v>
      </c>
      <c r="JQ453" s="163" t="str">
        <f t="shared" ca="1" si="1562"/>
        <v>-</v>
      </c>
      <c r="JR453" s="163" t="str">
        <f t="shared" ca="1" si="1562"/>
        <v>-</v>
      </c>
      <c r="JS453" s="163" t="str">
        <f t="shared" ca="1" si="1563"/>
        <v>-</v>
      </c>
      <c r="JT453" s="163" t="str">
        <f t="shared" ca="1" si="1563"/>
        <v>-</v>
      </c>
      <c r="JU453" s="163" t="str">
        <f t="shared" ca="1" si="1563"/>
        <v>-</v>
      </c>
      <c r="JV453" s="163" t="str">
        <f t="shared" ca="1" si="1563"/>
        <v>-</v>
      </c>
      <c r="JW453" s="163" t="str">
        <f t="shared" ca="1" si="1563"/>
        <v>-</v>
      </c>
      <c r="JX453" s="163" t="str">
        <f t="shared" ca="1" si="1561"/>
        <v>-</v>
      </c>
      <c r="JY453" s="163" t="str">
        <f t="shared" ca="1" si="1564"/>
        <v>-</v>
      </c>
      <c r="JZ453" s="163" t="str">
        <f t="shared" ca="1" si="1564"/>
        <v>-</v>
      </c>
      <c r="KA453" s="163" t="str">
        <f t="shared" ca="1" si="1564"/>
        <v>-</v>
      </c>
      <c r="KB453" s="163" t="str">
        <f t="shared" ca="1" si="1564"/>
        <v>-</v>
      </c>
      <c r="KC453" s="163" t="str">
        <f t="shared" ca="1" si="1564"/>
        <v>-</v>
      </c>
      <c r="KD453" s="163" t="str">
        <f t="shared" ca="1" si="1564"/>
        <v>-</v>
      </c>
      <c r="KE453" s="163" t="str">
        <f t="shared" ca="1" si="1564"/>
        <v>-</v>
      </c>
      <c r="KF453" s="163" t="str">
        <f t="shared" ca="1" si="1564"/>
        <v>-</v>
      </c>
      <c r="KG453" s="163" t="str">
        <f t="shared" ca="1" si="1564"/>
        <v>-</v>
      </c>
      <c r="KH453" s="163" t="str">
        <f t="shared" ca="1" si="1564"/>
        <v>-</v>
      </c>
      <c r="KI453" s="163" t="str">
        <f t="shared" ca="1" si="1564"/>
        <v>-</v>
      </c>
      <c r="KJ453" s="163" t="str">
        <f t="shared" ca="1" si="1564"/>
        <v>-</v>
      </c>
      <c r="KK453" s="163" t="str">
        <f t="shared" ca="1" si="1564"/>
        <v>-</v>
      </c>
      <c r="KL453" s="163" t="str">
        <f t="shared" ca="1" si="1564"/>
        <v>-</v>
      </c>
      <c r="KM453" s="163" t="str">
        <f t="shared" ca="1" si="1564"/>
        <v>-</v>
      </c>
      <c r="KN453" s="163" t="str">
        <f t="shared" ca="1" si="1564"/>
        <v>-</v>
      </c>
      <c r="KO453" s="163" t="str">
        <f t="shared" ca="1" si="1564"/>
        <v>-</v>
      </c>
      <c r="KP453" s="163" t="str">
        <f t="shared" ca="1" si="1564"/>
        <v>-</v>
      </c>
      <c r="KQ453" s="163" t="str">
        <f t="shared" ca="1" si="1564"/>
        <v>-</v>
      </c>
      <c r="KR453" s="163" t="str">
        <f t="shared" ca="1" si="1564"/>
        <v>-</v>
      </c>
      <c r="KS453" s="163" t="str">
        <f t="shared" ca="1" si="1564"/>
        <v>-</v>
      </c>
      <c r="KT453" s="163" t="str">
        <f t="shared" ca="1" si="1564"/>
        <v>-</v>
      </c>
      <c r="KU453" s="163" t="str">
        <f t="shared" ca="1" si="1564"/>
        <v>-</v>
      </c>
      <c r="KV453" s="163" t="str">
        <f t="shared" ca="1" si="1564"/>
        <v>-</v>
      </c>
      <c r="KW453" s="163" t="str">
        <f t="shared" ca="1" si="1564"/>
        <v>-</v>
      </c>
      <c r="KX453" s="163" t="str">
        <f t="shared" ca="1" si="1564"/>
        <v>-</v>
      </c>
      <c r="KY453" s="163" t="str">
        <f t="shared" ca="1" si="1564"/>
        <v>-</v>
      </c>
      <c r="KZ453" s="163" t="str">
        <f t="shared" ca="1" si="1564"/>
        <v>-</v>
      </c>
      <c r="LA453" s="163" t="str">
        <f t="shared" ca="1" si="1564"/>
        <v>-</v>
      </c>
      <c r="LB453" s="163" t="str">
        <f t="shared" ca="1" si="1564"/>
        <v>-</v>
      </c>
      <c r="LC453" s="163" t="str">
        <f t="shared" ca="1" si="1564"/>
        <v>-</v>
      </c>
      <c r="LD453" s="163" t="str">
        <f t="shared" ca="1" si="1564"/>
        <v>-</v>
      </c>
      <c r="LE453" s="163" t="str">
        <f t="shared" ca="1" si="1564"/>
        <v>-</v>
      </c>
      <c r="LF453" s="163" t="str">
        <f t="shared" ca="1" si="1564"/>
        <v>-</v>
      </c>
      <c r="LG453" s="163" t="str">
        <f t="shared" ca="1" si="1564"/>
        <v>-</v>
      </c>
      <c r="LH453" s="163" t="str">
        <f t="shared" ca="1" si="1564"/>
        <v>-</v>
      </c>
      <c r="LI453" s="163" t="str">
        <f t="shared" ca="1" si="1564"/>
        <v>-</v>
      </c>
      <c r="LJ453" s="163" t="str">
        <f t="shared" ca="1" si="1564"/>
        <v>-</v>
      </c>
      <c r="LK453" s="163" t="str">
        <f t="shared" ca="1" si="1564"/>
        <v>-</v>
      </c>
      <c r="LL453" s="163" t="str">
        <f t="shared" ca="1" si="1564"/>
        <v>-</v>
      </c>
      <c r="LM453" s="163" t="str">
        <f t="shared" ca="1" si="1564"/>
        <v>-</v>
      </c>
      <c r="LN453" s="163" t="str">
        <f t="shared" ca="1" si="1564"/>
        <v>-</v>
      </c>
      <c r="LO453" s="163" t="str">
        <f t="shared" ca="1" si="1565"/>
        <v>-</v>
      </c>
      <c r="LP453" s="163" t="str">
        <f t="shared" ca="1" si="1565"/>
        <v>-</v>
      </c>
      <c r="LQ453" s="163" t="str">
        <f t="shared" ca="1" si="1565"/>
        <v>-</v>
      </c>
      <c r="LR453" s="163" t="str">
        <f t="shared" ca="1" si="1565"/>
        <v>-</v>
      </c>
      <c r="LS453" s="163" t="str">
        <f t="shared" ca="1" si="1565"/>
        <v>-</v>
      </c>
      <c r="LT453" s="163" t="str">
        <f t="shared" ca="1" si="1565"/>
        <v>-</v>
      </c>
      <c r="LU453" s="163" t="str">
        <f t="shared" ca="1" si="1565"/>
        <v>-</v>
      </c>
      <c r="LV453" s="163" t="str">
        <f t="shared" ca="1" si="1565"/>
        <v>-</v>
      </c>
      <c r="LW453" s="163" t="str">
        <f t="shared" ca="1" si="1565"/>
        <v>-</v>
      </c>
      <c r="LX453" s="163" t="str">
        <f t="shared" ca="1" si="1565"/>
        <v>-</v>
      </c>
      <c r="LY453" s="10"/>
      <c r="LZ453" s="161">
        <f t="shared" ca="1" si="1566"/>
        <v>4.4999999999999998E-2</v>
      </c>
      <c r="MA453" s="161">
        <f t="shared" ca="1" si="1567"/>
        <v>4.4999999999999998E-2</v>
      </c>
      <c r="MB453" s="163">
        <f t="shared" ca="1" si="1568"/>
        <v>1</v>
      </c>
      <c r="MC453" s="163">
        <f t="shared" ca="1" si="1568"/>
        <v>0</v>
      </c>
      <c r="MD453" s="163">
        <f t="shared" ca="1" si="1568"/>
        <v>1</v>
      </c>
      <c r="ME453" s="163">
        <f t="shared" ca="1" si="1568"/>
        <v>1</v>
      </c>
      <c r="MF453" s="163">
        <f t="shared" ca="1" si="1568"/>
        <v>0</v>
      </c>
      <c r="MG453" s="163">
        <f t="shared" ca="1" si="1568"/>
        <v>70</v>
      </c>
      <c r="MH453" s="163">
        <f t="shared" ca="1" si="1568"/>
        <v>50</v>
      </c>
      <c r="MI453" s="163">
        <f t="shared" ca="1" si="1568"/>
        <v>85</v>
      </c>
      <c r="MJ453" s="163">
        <f t="shared" ca="1" si="1568"/>
        <v>50</v>
      </c>
      <c r="MK453" s="161">
        <f t="shared" ca="1" si="1569"/>
        <v>1</v>
      </c>
      <c r="ML453" s="161">
        <f t="shared" ca="1" si="1570"/>
        <v>1</v>
      </c>
      <c r="MM453" s="161">
        <f t="shared" ca="1" si="1571"/>
        <v>1</v>
      </c>
      <c r="MN453" s="161">
        <f t="shared" ca="1" si="1572"/>
        <v>1</v>
      </c>
      <c r="MO453" s="161">
        <f t="shared" ca="1" si="1572"/>
        <v>1</v>
      </c>
      <c r="MP453" s="163">
        <f t="shared" ca="1" si="1568"/>
        <v>1</v>
      </c>
      <c r="MQ453" s="10"/>
      <c r="MR453" s="163">
        <f t="shared" ca="1" si="1568"/>
        <v>1</v>
      </c>
      <c r="MS453" s="161">
        <f t="shared" ca="1" si="1573"/>
        <v>1</v>
      </c>
      <c r="MT453" s="163">
        <f t="shared" ca="1" si="1568"/>
        <v>0.75</v>
      </c>
      <c r="MU453" s="163">
        <f t="shared" ca="1" si="1568"/>
        <v>0.8</v>
      </c>
      <c r="MV453" s="163">
        <f t="shared" ca="1" si="1574"/>
        <v>0.82499999999999996</v>
      </c>
      <c r="MW453" s="163">
        <f t="shared" ca="1" si="1568"/>
        <v>0.875</v>
      </c>
      <c r="MX453" s="163">
        <f t="shared" ca="1" si="1568"/>
        <v>0.9</v>
      </c>
      <c r="MY453" s="163">
        <f t="shared" ca="1" si="1575"/>
        <v>0.75</v>
      </c>
      <c r="MZ453" s="163">
        <f t="shared" ca="1" si="1575"/>
        <v>0.78142857142857147</v>
      </c>
      <c r="NA453" s="163">
        <f t="shared" ca="1" si="1575"/>
        <v>0.82499999999999996</v>
      </c>
      <c r="NB453" s="163">
        <f t="shared" ca="1" si="1575"/>
        <v>0.875</v>
      </c>
      <c r="NC453" s="163">
        <f t="shared" ca="1" si="1575"/>
        <v>0.9</v>
      </c>
      <c r="ND453" s="163">
        <f t="shared" ca="1" si="1575"/>
        <v>0.9</v>
      </c>
      <c r="NE453" s="163">
        <f t="shared" ca="1" si="1575"/>
        <v>0.75</v>
      </c>
      <c r="NF453" s="163">
        <f t="shared" ca="1" si="1575"/>
        <v>0.78142857142857147</v>
      </c>
      <c r="NG453" s="163">
        <f t="shared" ca="1" si="1575"/>
        <v>0.82499999999999996</v>
      </c>
      <c r="NH453" s="163">
        <f t="shared" ca="1" si="1575"/>
        <v>0.875</v>
      </c>
      <c r="NI453" s="163">
        <f t="shared" ca="1" si="1575"/>
        <v>0.9</v>
      </c>
      <c r="NJ453" s="163">
        <f t="shared" ca="1" si="1575"/>
        <v>0.9</v>
      </c>
      <c r="NK453" s="163">
        <f t="shared" ca="1" si="1575"/>
        <v>0.75</v>
      </c>
      <c r="NL453" s="163">
        <f t="shared" ca="1" si="1575"/>
        <v>0.78142857142857147</v>
      </c>
      <c r="NM453" s="163">
        <f t="shared" ca="1" si="1575"/>
        <v>0.82499999999999996</v>
      </c>
      <c r="NN453" s="163">
        <f t="shared" ca="1" si="1575"/>
        <v>0.875</v>
      </c>
      <c r="NO453" s="163">
        <f t="shared" ca="1" si="1575"/>
        <v>0.9</v>
      </c>
      <c r="NP453" s="163">
        <f t="shared" ca="1" si="1575"/>
        <v>0.9</v>
      </c>
      <c r="NQ453" s="163">
        <f t="shared" ca="1" si="1575"/>
        <v>0.75</v>
      </c>
      <c r="NR453" s="163">
        <f t="shared" ca="1" si="1575"/>
        <v>0.78142857142857147</v>
      </c>
      <c r="NS453" s="163">
        <f t="shared" ca="1" si="1575"/>
        <v>0.82499999999999996</v>
      </c>
      <c r="NT453" s="163">
        <f t="shared" ca="1" si="1575"/>
        <v>0.875</v>
      </c>
      <c r="NU453" s="163">
        <f t="shared" ca="1" si="1575"/>
        <v>0.9</v>
      </c>
      <c r="NV453" s="163">
        <f t="shared" ca="1" si="1575"/>
        <v>0.9</v>
      </c>
      <c r="NW453" s="163">
        <f t="shared" ca="1" si="1575"/>
        <v>0.75</v>
      </c>
      <c r="NX453" s="163">
        <f t="shared" ca="1" si="1575"/>
        <v>0.78142857142857147</v>
      </c>
      <c r="NY453" s="163">
        <f t="shared" ca="1" si="1575"/>
        <v>0.82499999999999996</v>
      </c>
      <c r="NZ453" s="163">
        <f t="shared" ca="1" si="1575"/>
        <v>0.875</v>
      </c>
      <c r="OA453" s="163">
        <f t="shared" ca="1" si="1575"/>
        <v>0.9</v>
      </c>
      <c r="OB453" s="163">
        <f t="shared" ca="1" si="1575"/>
        <v>0.9</v>
      </c>
      <c r="OC453" s="163">
        <f t="shared" ca="1" si="1575"/>
        <v>0.75</v>
      </c>
      <c r="OD453" s="163">
        <f t="shared" ca="1" si="1575"/>
        <v>0.78142857142857147</v>
      </c>
      <c r="OE453" s="163">
        <f t="shared" ca="1" si="1575"/>
        <v>0.82499999999999996</v>
      </c>
      <c r="OF453" s="163">
        <f t="shared" ca="1" si="1575"/>
        <v>0.875</v>
      </c>
      <c r="OG453" s="163">
        <f t="shared" ca="1" si="1575"/>
        <v>0.9</v>
      </c>
      <c r="OH453" s="163">
        <f t="shared" ca="1" si="1575"/>
        <v>0.9</v>
      </c>
      <c r="OI453" s="163">
        <f t="shared" ca="1" si="1575"/>
        <v>0.75</v>
      </c>
      <c r="OJ453" s="163">
        <f t="shared" ca="1" si="1575"/>
        <v>0.76904761904761909</v>
      </c>
      <c r="OK453" s="163">
        <f t="shared" ca="1" si="1575"/>
        <v>0.82000000000000006</v>
      </c>
      <c r="OL453" s="163">
        <f t="shared" ca="1" si="1575"/>
        <v>0.875</v>
      </c>
      <c r="OM453" s="163">
        <f t="shared" ca="1" si="1575"/>
        <v>0.9</v>
      </c>
      <c r="ON453" s="163">
        <f t="shared" ca="1" si="1575"/>
        <v>0.90000000000000013</v>
      </c>
      <c r="OO453" s="163">
        <f t="shared" ca="1" si="1575"/>
        <v>0.75</v>
      </c>
      <c r="OP453" s="163">
        <f t="shared" ca="1" si="1575"/>
        <v>0.76904761904761909</v>
      </c>
      <c r="OQ453" s="163">
        <f t="shared" ca="1" si="1575"/>
        <v>0.82000000000000006</v>
      </c>
      <c r="OR453" s="163">
        <f t="shared" ca="1" si="1575"/>
        <v>0.875</v>
      </c>
      <c r="OS453" s="163">
        <f t="shared" ca="1" si="1575"/>
        <v>0.9</v>
      </c>
      <c r="OT453" s="163">
        <f t="shared" ca="1" si="1575"/>
        <v>0.9</v>
      </c>
      <c r="OU453" s="163">
        <f t="shared" ca="1" si="1576"/>
        <v>0.875</v>
      </c>
      <c r="OV453" s="161">
        <f t="shared" ca="1" si="1577"/>
        <v>1</v>
      </c>
      <c r="OW453" s="161">
        <f t="shared" ca="1" si="1578"/>
        <v>1</v>
      </c>
      <c r="OX453" s="161" t="str">
        <f t="shared" ca="1" si="1579"/>
        <v>-</v>
      </c>
      <c r="OY453" s="163" t="str">
        <f t="shared" ca="1" si="1580"/>
        <v>-</v>
      </c>
      <c r="OZ453" s="161" t="str">
        <f t="shared" ca="1" si="1581"/>
        <v>-</v>
      </c>
      <c r="PA453" s="161" t="str">
        <f t="shared" ca="1" si="1582"/>
        <v>-</v>
      </c>
      <c r="PB453" s="163">
        <f t="shared" ca="1" si="1568"/>
        <v>0</v>
      </c>
      <c r="PC453" s="27">
        <v>0</v>
      </c>
    </row>
    <row r="454" spans="1:419" s="143" customFormat="1" hidden="1" outlineLevel="1">
      <c r="A454" s="121">
        <f t="shared" si="14"/>
        <v>449</v>
      </c>
      <c r="B454" s="121">
        <f t="shared" si="1583"/>
        <v>13</v>
      </c>
      <c r="C454" s="143">
        <f t="shared" ref="C454:C494" si="1596">C453</f>
        <v>1002</v>
      </c>
      <c r="D454" s="143" t="s">
        <v>884</v>
      </c>
      <c r="E454" s="143" t="b">
        <f t="shared" si="1539"/>
        <v>0</v>
      </c>
      <c r="F454" s="143" t="b">
        <v>0</v>
      </c>
      <c r="G454" s="143" t="b">
        <f t="shared" si="1584"/>
        <v>0</v>
      </c>
      <c r="H454" s="139">
        <f t="shared" ca="1" si="1585"/>
        <v>3</v>
      </c>
      <c r="I454" s="32">
        <v>1</v>
      </c>
      <c r="J454" s="32">
        <v>2</v>
      </c>
      <c r="K454" s="32">
        <v>3</v>
      </c>
      <c r="L454" s="139">
        <f t="shared" ca="1" si="1585"/>
        <v>1</v>
      </c>
      <c r="M454" s="139">
        <f t="shared" ca="1" si="1585"/>
        <v>1</v>
      </c>
      <c r="N454" s="139">
        <f t="shared" ca="1" si="1585"/>
        <v>1</v>
      </c>
      <c r="O454" s="139">
        <f t="shared" ca="1" si="1585"/>
        <v>1</v>
      </c>
      <c r="P454" s="139">
        <f t="shared" ca="1" si="1585"/>
        <v>1</v>
      </c>
      <c r="Q454" s="139">
        <f t="shared" ca="1" si="1585"/>
        <v>1</v>
      </c>
      <c r="R454" s="139">
        <f t="shared" ca="1" si="1585"/>
        <v>2</v>
      </c>
      <c r="S454" s="139">
        <f t="shared" ca="1" si="1585"/>
        <v>1</v>
      </c>
      <c r="T454" s="139">
        <f t="shared" ca="1" si="1586"/>
        <v>1</v>
      </c>
      <c r="U454" s="139">
        <f t="shared" ca="1" si="1586"/>
        <v>1</v>
      </c>
      <c r="V454" s="139">
        <f t="shared" ca="1" si="1586"/>
        <v>1</v>
      </c>
      <c r="W454" s="139">
        <f t="shared" ca="1" si="1585"/>
        <v>1</v>
      </c>
      <c r="X454" s="139">
        <f t="shared" ca="1" si="1585"/>
        <v>1</v>
      </c>
      <c r="Y454" s="139">
        <f t="shared" ca="1" si="1585"/>
        <v>1</v>
      </c>
      <c r="Z454" s="139">
        <f t="shared" ca="1" si="1585"/>
        <v>1</v>
      </c>
      <c r="AA454" s="139">
        <f t="shared" ca="1" si="1585"/>
        <v>1</v>
      </c>
      <c r="AB454" s="139">
        <f t="shared" ca="1" si="1585"/>
        <v>1</v>
      </c>
      <c r="AC454" s="139">
        <f t="shared" ca="1" si="1585"/>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00004 CFW SE RiskCARA-low REVCFW CropgrazeFALSE (F33N11)</v>
      </c>
      <c r="AF454" s="10" t="str">
        <f ca="1">IF(COUNTIF(AE$5:AE454,AE454)=1,"-","Dup")</f>
        <v>-</v>
      </c>
      <c r="AG454" s="10"/>
      <c r="AH454" s="163" t="str">
        <f t="shared" ca="1" si="1540"/>
        <v>-</v>
      </c>
      <c r="AI454" s="163" t="str">
        <f t="shared" ca="1" si="1540"/>
        <v>-</v>
      </c>
      <c r="AJ454" s="163" t="str">
        <f t="shared" ca="1" si="1540"/>
        <v>-</v>
      </c>
      <c r="AK454" s="163" t="str">
        <f t="shared" ca="1" si="1540"/>
        <v>-</v>
      </c>
      <c r="AL454" s="163" t="str">
        <f t="shared" ca="1" si="1540"/>
        <v>-</v>
      </c>
      <c r="AM454" s="163" t="b">
        <f t="shared" ca="1" si="1540"/>
        <v>1</v>
      </c>
      <c r="AN454" s="10"/>
      <c r="AO454" s="161" t="b">
        <f t="shared" si="1541"/>
        <v>1</v>
      </c>
      <c r="AP454" s="161" t="str">
        <f t="shared" si="1541"/>
        <v>-</v>
      </c>
      <c r="AQ454" s="161" t="str">
        <f t="shared" si="1541"/>
        <v>-</v>
      </c>
      <c r="AR454" s="161" t="str">
        <f t="shared" si="1541"/>
        <v>-</v>
      </c>
      <c r="AS454" s="161" t="b">
        <f t="shared" si="1541"/>
        <v>1</v>
      </c>
      <c r="AT454" s="161" t="b">
        <f t="shared" si="1541"/>
        <v>0</v>
      </c>
      <c r="AU454" s="161">
        <f t="shared" ca="1" si="1542"/>
        <v>0</v>
      </c>
      <c r="AV454" s="161" t="b">
        <f t="shared" si="1543"/>
        <v>1</v>
      </c>
      <c r="AW454" s="161" t="b">
        <f t="shared" si="1543"/>
        <v>1</v>
      </c>
      <c r="AX454" s="161">
        <f t="shared" si="1543"/>
        <v>1</v>
      </c>
      <c r="AY454" s="161">
        <f t="shared" si="1543"/>
        <v>3.0000000000000001E-6</v>
      </c>
      <c r="AZ454" s="161" t="str">
        <f t="shared" si="1543"/>
        <v>-</v>
      </c>
      <c r="BA454" s="10"/>
      <c r="BB454" s="161" t="b">
        <f t="shared" si="1544"/>
        <v>1</v>
      </c>
      <c r="BC454" s="163" t="b">
        <f t="shared" ca="1" si="1545"/>
        <v>1</v>
      </c>
      <c r="BD454" s="163" t="b">
        <f t="shared" ca="1" si="1545"/>
        <v>1</v>
      </c>
      <c r="BE454" s="162">
        <f t="shared" ca="1" si="1546"/>
        <v>3110</v>
      </c>
      <c r="BF454" s="163" t="str">
        <f t="shared" ca="1" si="1547"/>
        <v>-</v>
      </c>
      <c r="BG454" s="163" t="str">
        <f t="shared" ca="1" si="1547"/>
        <v>-</v>
      </c>
      <c r="BH454" s="163" t="str">
        <f t="shared" ca="1" si="1547"/>
        <v>-</v>
      </c>
      <c r="BI454" s="163" t="str">
        <f t="shared" ca="1" si="1547"/>
        <v>-</v>
      </c>
      <c r="BJ454" s="163" t="str">
        <f t="shared" ca="1" si="1547"/>
        <v>-</v>
      </c>
      <c r="BK454" s="163">
        <f t="shared" ca="1" si="1547"/>
        <v>1</v>
      </c>
      <c r="BL454" s="163">
        <f t="shared" ca="1" si="1547"/>
        <v>1</v>
      </c>
      <c r="BM454" s="163" t="str">
        <f t="shared" ca="1" si="1547"/>
        <v>-</v>
      </c>
      <c r="BN454" s="163" t="str">
        <f t="shared" ca="1" si="1547"/>
        <v>-</v>
      </c>
      <c r="BO454" s="163" t="b">
        <f t="shared" ca="1" si="1548"/>
        <v>0</v>
      </c>
      <c r="BP454" s="163" t="b">
        <f t="shared" ca="1" si="1548"/>
        <v>0</v>
      </c>
      <c r="BQ454" s="163" t="b">
        <f t="shared" ca="1" si="1548"/>
        <v>0</v>
      </c>
      <c r="BR454" s="163" t="b">
        <f t="shared" ca="1" si="1548"/>
        <v>0</v>
      </c>
      <c r="BS454" s="163" t="b">
        <f t="shared" ca="1" si="1548"/>
        <v>0</v>
      </c>
      <c r="BT454" s="163" t="b">
        <f t="shared" ca="1" si="1548"/>
        <v>0</v>
      </c>
      <c r="BU454" s="163" t="b">
        <f t="shared" ca="1" si="1548"/>
        <v>0</v>
      </c>
      <c r="BV454" s="163" t="b">
        <f t="shared" ca="1" si="1548"/>
        <v>0</v>
      </c>
      <c r="BW454" s="163" t="b">
        <f t="shared" ca="1" si="1548"/>
        <v>0</v>
      </c>
      <c r="BX454" s="163" t="str">
        <f t="shared" ca="1" si="1549"/>
        <v>-</v>
      </c>
      <c r="BY454" s="163" t="str">
        <f t="shared" ca="1" si="1550"/>
        <v>-</v>
      </c>
      <c r="BZ454" s="163" t="str">
        <f t="shared" ca="1" si="1550"/>
        <v>-</v>
      </c>
      <c r="CA454" s="163" t="str">
        <f t="shared" ca="1" si="1550"/>
        <v>-</v>
      </c>
      <c r="CB454" s="163" t="str">
        <f t="shared" ca="1" si="1550"/>
        <v>-</v>
      </c>
      <c r="CC454" s="163" t="str">
        <f t="shared" ca="1" si="1550"/>
        <v>-</v>
      </c>
      <c r="CD454" s="163" t="str">
        <f t="shared" ca="1" si="1550"/>
        <v>-</v>
      </c>
      <c r="CE454" s="163" t="str">
        <f t="shared" ca="1" si="1550"/>
        <v>-</v>
      </c>
      <c r="CF454" s="163" t="str">
        <f t="shared" ca="1" si="1550"/>
        <v>-</v>
      </c>
      <c r="CG454" s="163" t="str">
        <f t="shared" ca="1" si="1549"/>
        <v>-</v>
      </c>
      <c r="CH454" s="163" t="str">
        <f t="shared" ca="1" si="1549"/>
        <v>-</v>
      </c>
      <c r="CI454" s="163" t="str">
        <f t="shared" ca="1" si="1549"/>
        <v>-</v>
      </c>
      <c r="CJ454" s="163" t="str">
        <f t="shared" ca="1" si="1549"/>
        <v>-</v>
      </c>
      <c r="CK454" s="163" t="str">
        <f t="shared" ca="1" si="1549"/>
        <v>-</v>
      </c>
      <c r="CL454" s="163" t="str">
        <f t="shared" ca="1" si="1549"/>
        <v>-</v>
      </c>
      <c r="CM454" s="163" t="str">
        <f t="shared" ca="1" si="1549"/>
        <v>-</v>
      </c>
      <c r="CN454" s="163" t="str">
        <f t="shared" ca="1" si="1549"/>
        <v>-</v>
      </c>
      <c r="CO454" s="163" t="str">
        <f t="shared" ca="1" si="1549"/>
        <v>-</v>
      </c>
      <c r="CP454" s="163" t="str">
        <f t="shared" ca="1" si="1549"/>
        <v>-</v>
      </c>
      <c r="CQ454" s="163" t="str">
        <f t="shared" ca="1" si="1549"/>
        <v>-</v>
      </c>
      <c r="CR454" s="163" t="str">
        <f t="shared" ca="1" si="1549"/>
        <v>-</v>
      </c>
      <c r="CS454" s="163" t="str">
        <f t="shared" ca="1" si="1549"/>
        <v>-</v>
      </c>
      <c r="CT454" s="163" t="str">
        <f t="shared" ca="1" si="1549"/>
        <v>-</v>
      </c>
      <c r="CU454" s="163" t="str">
        <f t="shared" ca="1" si="1549"/>
        <v>-</v>
      </c>
      <c r="CV454" s="163" t="str">
        <f t="shared" ca="1" si="1549"/>
        <v>-</v>
      </c>
      <c r="CW454" s="163" t="str">
        <f t="shared" ca="1" si="1549"/>
        <v>-</v>
      </c>
      <c r="CX454" s="163" t="str">
        <f t="shared" ca="1" si="1549"/>
        <v>-</v>
      </c>
      <c r="CY454" s="163" t="str">
        <f t="shared" ca="1" si="1549"/>
        <v>-</v>
      </c>
      <c r="CZ454" s="163" t="str">
        <f t="shared" ca="1" si="1549"/>
        <v>-</v>
      </c>
      <c r="DA454" s="163" t="str">
        <f t="shared" ca="1" si="1549"/>
        <v>-</v>
      </c>
      <c r="DB454" s="163" t="str">
        <f t="shared" ca="1" si="1549"/>
        <v>-</v>
      </c>
      <c r="DC454" s="163" t="str">
        <f t="shared" ca="1" si="1549"/>
        <v>-</v>
      </c>
      <c r="DD454" s="163" t="str">
        <f t="shared" ca="1" si="1551"/>
        <v>-</v>
      </c>
      <c r="DE454" s="163" t="str">
        <f t="shared" ca="1" si="1551"/>
        <v>-</v>
      </c>
      <c r="DF454" s="163" t="str">
        <f t="shared" ca="1" si="1551"/>
        <v>-</v>
      </c>
      <c r="DG454" s="163" t="str">
        <f t="shared" ca="1" si="1551"/>
        <v>-</v>
      </c>
      <c r="DH454" s="163" t="str">
        <f t="shared" ca="1" si="1551"/>
        <v>-</v>
      </c>
      <c r="DI454" s="163" t="str">
        <f t="shared" ca="1" si="1551"/>
        <v>-</v>
      </c>
      <c r="DJ454" s="163" t="str">
        <f t="shared" ca="1" si="1551"/>
        <v>-</v>
      </c>
      <c r="DK454" s="163" t="str">
        <f t="shared" ca="1" si="1551"/>
        <v>-</v>
      </c>
      <c r="DL454" s="10"/>
      <c r="DM454" s="163" t="str">
        <f t="shared" ca="1" si="1547"/>
        <v>-</v>
      </c>
      <c r="DN454" s="163" t="str">
        <f t="shared" ca="1" si="1547"/>
        <v>-</v>
      </c>
      <c r="DO454" s="163" t="str">
        <f t="shared" ca="1" si="1547"/>
        <v>-</v>
      </c>
      <c r="DP454" s="163" t="str">
        <f t="shared" ca="1" si="1547"/>
        <v>-</v>
      </c>
      <c r="DQ454" s="163" t="str">
        <f t="shared" ca="1" si="1547"/>
        <v>-</v>
      </c>
      <c r="DR454" s="163" t="str">
        <f t="shared" ca="1" si="1547"/>
        <v>-</v>
      </c>
      <c r="DS454" s="163" t="str">
        <f t="shared" ca="1" si="1547"/>
        <v>-</v>
      </c>
      <c r="DT454" s="163" t="str">
        <f t="shared" ca="1" si="1547"/>
        <v>-</v>
      </c>
      <c r="DU454" s="163" t="str">
        <f t="shared" ca="1" si="1547"/>
        <v>-</v>
      </c>
      <c r="DV454" s="163" t="str">
        <f t="shared" ca="1" si="1547"/>
        <v>-</v>
      </c>
      <c r="DW454" s="163" t="str">
        <f t="shared" ca="1" si="1547"/>
        <v>-</v>
      </c>
      <c r="DX454" s="161" t="str" cm="1">
        <f t="array" ref="DX454">INDEX(i.rev,$K454,DX$15)</f>
        <v>-</v>
      </c>
      <c r="DY454" s="161">
        <f t="shared" si="1552"/>
        <v>12</v>
      </c>
      <c r="DZ454" s="161" t="str" cm="1">
        <f t="array" ref="DZ454">INDEX(i.rev,$K454,DZ$15)</f>
        <v>-</v>
      </c>
      <c r="EA454" s="161" t="str" cm="1">
        <f t="array" ref="EA454">INDEX(i.rev,$K454,EA$15)</f>
        <v>-</v>
      </c>
      <c r="EB454" s="161" t="str" cm="1">
        <f t="array" ref="EB454">INDEX(i.rev,$K454,EB$15)</f>
        <v>-</v>
      </c>
      <c r="EC454" s="161" t="str" cm="1">
        <f t="array" ref="EC454">INDEX(i.rev,$K454,EC$15)</f>
        <v>-</v>
      </c>
      <c r="ED454" s="161" t="str" cm="1">
        <f t="array" ref="ED454">INDEX(i.rev,$K454,ED$15)</f>
        <v>-</v>
      </c>
      <c r="EE454" s="161" t="str" cm="1">
        <f t="array" ref="EE454">INDEX(i.rev,$K454,EE$15)</f>
        <v>-</v>
      </c>
      <c r="EF454" s="161" t="str" cm="1">
        <f t="array" ref="EF454">INDEX(i.rev,$K454,EF$15)</f>
        <v>-</v>
      </c>
      <c r="EG454" s="161" t="str" cm="1">
        <f t="array" ref="EG454">INDEX(i.rev,$K454,EG$15)</f>
        <v>-</v>
      </c>
      <c r="EH454" s="10"/>
      <c r="EI454" s="163" t="str">
        <f t="shared" ca="1" si="1553"/>
        <v>-</v>
      </c>
      <c r="EJ454" s="163" t="str">
        <f t="shared" ca="1" si="1553"/>
        <v>-</v>
      </c>
      <c r="EK454" s="163" t="str">
        <f t="shared" ca="1" si="1553"/>
        <v>-</v>
      </c>
      <c r="EL454" s="163" t="str">
        <f t="shared" ca="1" si="1553"/>
        <v>-</v>
      </c>
      <c r="EM454" s="163" t="str">
        <f t="shared" ca="1" si="1553"/>
        <v>-</v>
      </c>
      <c r="EN454" s="163" t="str">
        <f t="shared" ca="1" si="1553"/>
        <v>-</v>
      </c>
      <c r="EO454" s="163" t="str">
        <f t="shared" ca="1" si="1553"/>
        <v>-</v>
      </c>
      <c r="EP454" s="163" t="str">
        <f t="shared" ca="1" si="1553"/>
        <v>-</v>
      </c>
      <c r="EQ454" s="163">
        <f t="shared" ca="1" si="1553"/>
        <v>1</v>
      </c>
      <c r="ER454" s="163">
        <f t="shared" ca="1" si="1553"/>
        <v>1</v>
      </c>
      <c r="ES454" s="163">
        <f t="shared" ca="1" si="1553"/>
        <v>0</v>
      </c>
      <c r="ET454" s="163" t="str">
        <f t="shared" ca="1" si="1553"/>
        <v>-</v>
      </c>
      <c r="EU454" s="163" t="str">
        <f t="shared" ca="1" si="1553"/>
        <v>-</v>
      </c>
      <c r="EV454" s="163" t="str">
        <f t="shared" ca="1" si="1553"/>
        <v>-</v>
      </c>
      <c r="EW454" s="163" t="str">
        <f t="shared" ca="1" si="1553"/>
        <v>-</v>
      </c>
      <c r="EX454" s="163" t="str">
        <f t="shared" ca="1" si="1553"/>
        <v>-</v>
      </c>
      <c r="EY454" s="163" t="str">
        <f t="shared" ca="1" si="1553"/>
        <v>-</v>
      </c>
      <c r="EZ454" s="163" t="str">
        <f t="shared" ca="1" si="1553"/>
        <v>-</v>
      </c>
      <c r="FA454" s="163">
        <f t="shared" ca="1" si="1553"/>
        <v>0</v>
      </c>
      <c r="FB454" s="163" t="str">
        <f t="shared" ca="1" si="1553"/>
        <v>-</v>
      </c>
      <c r="FC454" s="163" t="str">
        <f t="shared" ca="1" si="1553"/>
        <v>-</v>
      </c>
      <c r="FD454" s="163" t="str">
        <f t="shared" ca="1" si="1553"/>
        <v>-</v>
      </c>
      <c r="FE454" s="163" t="str">
        <f t="shared" ca="1" si="1553"/>
        <v>-</v>
      </c>
      <c r="FF454" s="163" t="str">
        <f t="shared" ca="1" si="1553"/>
        <v>-</v>
      </c>
      <c r="FG454" s="163">
        <f t="shared" ca="1" si="1553"/>
        <v>0</v>
      </c>
      <c r="FH454" s="163">
        <f t="shared" ca="1" si="1553"/>
        <v>0</v>
      </c>
      <c r="FI454" s="163">
        <f t="shared" ca="1" si="1553"/>
        <v>0</v>
      </c>
      <c r="FJ454" s="163">
        <f t="shared" ca="1" si="1553"/>
        <v>0</v>
      </c>
      <c r="FK454" s="163">
        <f t="shared" ca="1" si="1553"/>
        <v>0</v>
      </c>
      <c r="FL454" s="163">
        <f t="shared" ca="1" si="1553"/>
        <v>0</v>
      </c>
      <c r="FM454" s="163">
        <f t="shared" ca="1" si="1553"/>
        <v>0</v>
      </c>
      <c r="FN454" s="163" t="str">
        <f t="shared" ca="1" si="1553"/>
        <v>-</v>
      </c>
      <c r="FO454" s="163" t="str">
        <f t="shared" ca="1" si="1553"/>
        <v>-</v>
      </c>
      <c r="FP454" s="163" t="str">
        <f t="shared" ca="1" si="1553"/>
        <v>-</v>
      </c>
      <c r="FQ454" s="163" t="str">
        <f t="shared" ca="1" si="1553"/>
        <v>-</v>
      </c>
      <c r="FR454" s="163" t="str">
        <f t="shared" ca="1" si="1553"/>
        <v>-</v>
      </c>
      <c r="FS454" s="163" t="str">
        <f t="shared" ca="1" si="1553"/>
        <v>-</v>
      </c>
      <c r="FT454" s="163" t="str">
        <f t="shared" ca="1" si="1553"/>
        <v>-</v>
      </c>
      <c r="FU454" s="163" t="str">
        <f t="shared" ca="1" si="1553"/>
        <v>-</v>
      </c>
      <c r="FV454" s="163" t="str">
        <f t="shared" ca="1" si="1553"/>
        <v>-</v>
      </c>
      <c r="FW454" s="163" t="str">
        <f t="shared" ca="1" si="1553"/>
        <v>-</v>
      </c>
      <c r="FX454" s="163" t="str">
        <f t="shared" ca="1" si="1553"/>
        <v>-</v>
      </c>
      <c r="FY454" s="10"/>
      <c r="FZ454" s="163">
        <f t="shared" ca="1" si="1553"/>
        <v>1</v>
      </c>
      <c r="GA454" s="163" t="str">
        <f t="shared" ca="1" si="1553"/>
        <v>-</v>
      </c>
      <c r="GB454" s="163" t="str">
        <f t="shared" ca="1" si="1553"/>
        <v>-</v>
      </c>
      <c r="GC454" s="163" t="str">
        <f t="shared" ca="1" si="1553"/>
        <v>-</v>
      </c>
      <c r="GD454" s="163" t="str">
        <f t="shared" ca="1" si="1553"/>
        <v>-</v>
      </c>
      <c r="GE454" s="163" t="b">
        <f t="shared" ca="1" si="1553"/>
        <v>0</v>
      </c>
      <c r="GF454" s="163" t="str">
        <f t="shared" ca="1" si="1553"/>
        <v>-</v>
      </c>
      <c r="GG454" s="163">
        <f t="shared" ca="1" si="1553"/>
        <v>0</v>
      </c>
      <c r="GH454" s="163" t="str">
        <f t="shared" ca="1" si="1553"/>
        <v>-</v>
      </c>
      <c r="GI454" s="161" cm="1">
        <f t="array" ref="GI454">INDEX(i.rev,$K454,GI$15)</f>
        <v>1.1000000000000001</v>
      </c>
      <c r="GJ454" s="163">
        <f t="shared" ca="1" si="1554"/>
        <v>0</v>
      </c>
      <c r="GK454" s="163">
        <f t="shared" ca="1" si="1554"/>
        <v>1</v>
      </c>
      <c r="GL454" s="163">
        <f t="shared" ca="1" si="1554"/>
        <v>0</v>
      </c>
      <c r="GM454" s="163">
        <f t="shared" ca="1" si="1554"/>
        <v>1</v>
      </c>
      <c r="GN454" s="163">
        <f t="shared" ca="1" si="1554"/>
        <v>1</v>
      </c>
      <c r="GO454" s="163">
        <f t="shared" ca="1" si="1554"/>
        <v>1</v>
      </c>
      <c r="GP454" s="163">
        <f t="shared" ca="1" si="1554"/>
        <v>0</v>
      </c>
      <c r="GQ454" s="163">
        <f t="shared" ca="1" si="1554"/>
        <v>0</v>
      </c>
      <c r="GR454" s="163">
        <f t="shared" ca="1" si="1554"/>
        <v>0</v>
      </c>
      <c r="GS454" s="163">
        <f t="shared" ca="1" si="1554"/>
        <v>0</v>
      </c>
      <c r="GT454" s="163">
        <f t="shared" ca="1" si="1554"/>
        <v>0</v>
      </c>
      <c r="GU454" s="163">
        <f t="shared" ca="1" si="1554"/>
        <v>0</v>
      </c>
      <c r="GV454" s="163">
        <f t="shared" ca="1" si="1554"/>
        <v>0</v>
      </c>
      <c r="GW454" s="163">
        <f t="shared" ca="1" si="1554"/>
        <v>0</v>
      </c>
      <c r="GX454" s="163">
        <f t="shared" ca="1" si="1554"/>
        <v>0</v>
      </c>
      <c r="GY454" s="163">
        <f t="shared" ca="1" si="1554"/>
        <v>0</v>
      </c>
      <c r="GZ454" s="161" cm="1">
        <f t="array" ref="GZ454">INDEX(i.rev,$K454,GZ$15)</f>
        <v>0</v>
      </c>
      <c r="HA454" s="163">
        <f t="shared" ca="1" si="1555"/>
        <v>0</v>
      </c>
      <c r="HB454" s="161" cm="1">
        <f t="array" ref="HB454">INDEX(i.rev,$K454,HB$15)</f>
        <v>1</v>
      </c>
      <c r="HC454" s="163">
        <f t="shared" ca="1" si="1556"/>
        <v>0</v>
      </c>
      <c r="HD454" s="163">
        <f t="shared" ca="1" si="1556"/>
        <v>0</v>
      </c>
      <c r="HE454" s="163">
        <f t="shared" ca="1" si="1556"/>
        <v>0</v>
      </c>
      <c r="HF454" s="163">
        <f t="shared" ca="1" si="1556"/>
        <v>0</v>
      </c>
      <c r="HG454" s="163">
        <f t="shared" ca="1" si="1556"/>
        <v>0</v>
      </c>
      <c r="HH454" s="163">
        <f t="shared" ca="1" si="1556"/>
        <v>0</v>
      </c>
      <c r="HI454" s="163">
        <f t="shared" ca="1" si="1556"/>
        <v>0</v>
      </c>
      <c r="HJ454" s="10"/>
      <c r="HK454" s="163" t="str">
        <f t="shared" ca="1" si="1556"/>
        <v>-</v>
      </c>
      <c r="HL454" s="163" t="str">
        <f t="shared" ca="1" si="1556"/>
        <v>-</v>
      </c>
      <c r="HM454" s="163" t="str">
        <f t="shared" ca="1" si="1556"/>
        <v>-</v>
      </c>
      <c r="HN454" s="163" t="str">
        <f t="shared" ca="1" si="1556"/>
        <v>-</v>
      </c>
      <c r="HO454" s="163" t="str">
        <f t="shared" ca="1" si="1557"/>
        <v>-</v>
      </c>
      <c r="HP454" s="161" t="b">
        <f t="shared" ca="1" si="1558"/>
        <v>0</v>
      </c>
      <c r="HQ454" s="161" t="b">
        <f t="shared" ca="1" si="1558"/>
        <v>0</v>
      </c>
      <c r="HR454" s="161" t="b">
        <f t="shared" ca="1" si="1558"/>
        <v>1</v>
      </c>
      <c r="HS454" s="163">
        <f t="shared" ca="1" si="1556"/>
        <v>0</v>
      </c>
      <c r="HT454" s="161">
        <f t="shared" ca="1" si="1559"/>
        <v>1</v>
      </c>
      <c r="HU454" s="161">
        <f t="shared" ca="1" si="1559"/>
        <v>1</v>
      </c>
      <c r="HV454" s="163" t="str">
        <f t="shared" ca="1" si="1556"/>
        <v>-</v>
      </c>
      <c r="HW454" s="163" t="str">
        <f t="shared" ca="1" si="1556"/>
        <v>-</v>
      </c>
      <c r="HX454" s="163" t="str">
        <f t="shared" ca="1" si="1556"/>
        <v>-</v>
      </c>
      <c r="HY454" s="163" t="str">
        <f t="shared" ca="1" si="1556"/>
        <v>-</v>
      </c>
      <c r="HZ454" s="163" t="str">
        <f t="shared" ca="1" si="1556"/>
        <v>-</v>
      </c>
      <c r="IA454" s="163" t="str">
        <f t="shared" ca="1" si="1556"/>
        <v>-</v>
      </c>
      <c r="IB454" s="163" t="str">
        <f t="shared" ca="1" si="1556"/>
        <v>-</v>
      </c>
      <c r="IC454" s="163" t="str">
        <f t="shared" ca="1" si="1556"/>
        <v>-</v>
      </c>
      <c r="ID454" s="163" t="str">
        <f t="shared" ca="1" si="1556"/>
        <v>-</v>
      </c>
      <c r="IE454" s="163" t="b">
        <f t="shared" ca="1" si="1556"/>
        <v>1</v>
      </c>
      <c r="IF454" s="163" t="str">
        <f t="shared" ca="1" si="1556"/>
        <v>-</v>
      </c>
      <c r="IG454" s="163" t="str">
        <f t="shared" ca="1" si="1556"/>
        <v>-</v>
      </c>
      <c r="IH454" s="163" t="str">
        <f t="shared" ca="1" si="1587"/>
        <v>-</v>
      </c>
      <c r="II454" s="163" t="b">
        <f t="shared" ca="1" si="1560"/>
        <v>1</v>
      </c>
      <c r="IJ454" s="163">
        <f t="shared" ca="1" si="1560"/>
        <v>0</v>
      </c>
      <c r="IK454" s="163" t="str">
        <f t="shared" ca="1" si="1561"/>
        <v>-</v>
      </c>
      <c r="IL454" s="163" t="str">
        <f t="shared" ca="1" si="1561"/>
        <v>-</v>
      </c>
      <c r="IM454" s="163" t="str">
        <f t="shared" ca="1" si="1561"/>
        <v>-</v>
      </c>
      <c r="IN454" s="163" t="str">
        <f t="shared" ca="1" si="1561"/>
        <v>-</v>
      </c>
      <c r="IO454" s="163" t="str">
        <f t="shared" ca="1" si="1561"/>
        <v>-</v>
      </c>
      <c r="IP454" s="163">
        <f t="shared" ca="1" si="1561"/>
        <v>0</v>
      </c>
      <c r="IQ454" s="163" t="str">
        <f t="shared" ca="1" si="1561"/>
        <v>-</v>
      </c>
      <c r="IR454" s="163" t="str">
        <f t="shared" ca="1" si="1561"/>
        <v>-</v>
      </c>
      <c r="IS454" s="163" t="str">
        <f t="shared" ca="1" si="1561"/>
        <v>-</v>
      </c>
      <c r="IT454" s="163">
        <f t="shared" ca="1" si="1561"/>
        <v>500</v>
      </c>
      <c r="IU454" s="163">
        <f t="shared" ca="1" si="1561"/>
        <v>500</v>
      </c>
      <c r="IV454" s="163" t="str">
        <f t="shared" ca="1" si="1561"/>
        <v>-</v>
      </c>
      <c r="IW454" s="163" t="str">
        <f t="shared" ca="1" si="1561"/>
        <v>-</v>
      </c>
      <c r="IX454" s="163" t="str">
        <f t="shared" ca="1" si="1561"/>
        <v>-</v>
      </c>
      <c r="IY454" s="163" t="str">
        <f t="shared" ca="1" si="1561"/>
        <v>-</v>
      </c>
      <c r="IZ454" s="163" t="str">
        <f t="shared" ca="1" si="1561"/>
        <v>-</v>
      </c>
      <c r="JA454" s="163" t="str">
        <f t="shared" ca="1" si="1561"/>
        <v>-</v>
      </c>
      <c r="JB454" s="163" t="str">
        <f t="shared" ca="1" si="1561"/>
        <v>-</v>
      </c>
      <c r="JC454" s="163" t="str">
        <f t="shared" ca="1" si="1561"/>
        <v>-</v>
      </c>
      <c r="JD454" s="163" t="str">
        <f t="shared" ca="1" si="1561"/>
        <v>-</v>
      </c>
      <c r="JE454" s="163" t="str">
        <f t="shared" ca="1" si="1561"/>
        <v>-</v>
      </c>
      <c r="JF454" s="163" t="str">
        <f t="shared" ca="1" si="1561"/>
        <v>-</v>
      </c>
      <c r="JG454" s="163" t="str">
        <f t="shared" ca="1" si="1561"/>
        <v>-</v>
      </c>
      <c r="JH454" s="163" t="str">
        <f t="shared" ca="1" si="1561"/>
        <v>-</v>
      </c>
      <c r="JI454" s="163" t="str">
        <f t="shared" ca="1" si="1562"/>
        <v>-</v>
      </c>
      <c r="JJ454" s="163" t="str">
        <f t="shared" ca="1" si="1562"/>
        <v>-</v>
      </c>
      <c r="JK454" s="163" t="str">
        <f t="shared" ca="1" si="1562"/>
        <v>-</v>
      </c>
      <c r="JL454" s="163" t="str">
        <f t="shared" ca="1" si="1562"/>
        <v>-</v>
      </c>
      <c r="JM454" s="163" t="str">
        <f t="shared" ca="1" si="1562"/>
        <v>-</v>
      </c>
      <c r="JN454" s="163" t="str">
        <f t="shared" ca="1" si="1562"/>
        <v>-</v>
      </c>
      <c r="JO454" s="163" t="str">
        <f t="shared" ca="1" si="1562"/>
        <v>-</v>
      </c>
      <c r="JP454" s="163" t="str">
        <f t="shared" ca="1" si="1562"/>
        <v>-</v>
      </c>
      <c r="JQ454" s="163" t="str">
        <f t="shared" ca="1" si="1562"/>
        <v>-</v>
      </c>
      <c r="JR454" s="163" t="str">
        <f t="shared" ca="1" si="1562"/>
        <v>-</v>
      </c>
      <c r="JS454" s="163" t="str">
        <f t="shared" ca="1" si="1563"/>
        <v>-</v>
      </c>
      <c r="JT454" s="163" t="str">
        <f t="shared" ca="1" si="1563"/>
        <v>-</v>
      </c>
      <c r="JU454" s="163" t="str">
        <f t="shared" ca="1" si="1563"/>
        <v>-</v>
      </c>
      <c r="JV454" s="163" t="str">
        <f t="shared" ca="1" si="1563"/>
        <v>-</v>
      </c>
      <c r="JW454" s="163" t="str">
        <f t="shared" ca="1" si="1563"/>
        <v>-</v>
      </c>
      <c r="JX454" s="163" t="str">
        <f t="shared" ca="1" si="1561"/>
        <v>-</v>
      </c>
      <c r="JY454" s="163" t="str">
        <f t="shared" ca="1" si="1564"/>
        <v>-</v>
      </c>
      <c r="JZ454" s="163" t="str">
        <f t="shared" ca="1" si="1564"/>
        <v>-</v>
      </c>
      <c r="KA454" s="163" t="str">
        <f t="shared" ca="1" si="1564"/>
        <v>-</v>
      </c>
      <c r="KB454" s="163" t="str">
        <f t="shared" ca="1" si="1564"/>
        <v>-</v>
      </c>
      <c r="KC454" s="163" t="str">
        <f t="shared" ca="1" si="1564"/>
        <v>-</v>
      </c>
      <c r="KD454" s="163" t="str">
        <f t="shared" ca="1" si="1564"/>
        <v>-</v>
      </c>
      <c r="KE454" s="163" t="str">
        <f t="shared" ca="1" si="1564"/>
        <v>-</v>
      </c>
      <c r="KF454" s="163" t="str">
        <f t="shared" ca="1" si="1564"/>
        <v>-</v>
      </c>
      <c r="KG454" s="163" t="str">
        <f t="shared" ca="1" si="1564"/>
        <v>-</v>
      </c>
      <c r="KH454" s="163" t="str">
        <f t="shared" ca="1" si="1564"/>
        <v>-</v>
      </c>
      <c r="KI454" s="163" t="str">
        <f t="shared" ca="1" si="1564"/>
        <v>-</v>
      </c>
      <c r="KJ454" s="163" t="str">
        <f t="shared" ca="1" si="1564"/>
        <v>-</v>
      </c>
      <c r="KK454" s="163" t="str">
        <f t="shared" ca="1" si="1564"/>
        <v>-</v>
      </c>
      <c r="KL454" s="163" t="str">
        <f t="shared" ca="1" si="1564"/>
        <v>-</v>
      </c>
      <c r="KM454" s="163" t="str">
        <f t="shared" ca="1" si="1564"/>
        <v>-</v>
      </c>
      <c r="KN454" s="163" t="str">
        <f t="shared" ca="1" si="1564"/>
        <v>-</v>
      </c>
      <c r="KO454" s="163" t="str">
        <f t="shared" ca="1" si="1564"/>
        <v>-</v>
      </c>
      <c r="KP454" s="163" t="str">
        <f t="shared" ca="1" si="1564"/>
        <v>-</v>
      </c>
      <c r="KQ454" s="163" t="str">
        <f t="shared" ca="1" si="1564"/>
        <v>-</v>
      </c>
      <c r="KR454" s="163" t="str">
        <f t="shared" ca="1" si="1564"/>
        <v>-</v>
      </c>
      <c r="KS454" s="163" t="str">
        <f t="shared" ca="1" si="1564"/>
        <v>-</v>
      </c>
      <c r="KT454" s="163" t="str">
        <f t="shared" ca="1" si="1564"/>
        <v>-</v>
      </c>
      <c r="KU454" s="163" t="str">
        <f t="shared" ca="1" si="1564"/>
        <v>-</v>
      </c>
      <c r="KV454" s="163" t="str">
        <f t="shared" ca="1" si="1564"/>
        <v>-</v>
      </c>
      <c r="KW454" s="163" t="str">
        <f t="shared" ca="1" si="1564"/>
        <v>-</v>
      </c>
      <c r="KX454" s="163" t="str">
        <f t="shared" ca="1" si="1564"/>
        <v>-</v>
      </c>
      <c r="KY454" s="163" t="str">
        <f t="shared" ca="1" si="1564"/>
        <v>-</v>
      </c>
      <c r="KZ454" s="163" t="str">
        <f t="shared" ca="1" si="1564"/>
        <v>-</v>
      </c>
      <c r="LA454" s="163" t="str">
        <f t="shared" ca="1" si="1564"/>
        <v>-</v>
      </c>
      <c r="LB454" s="163" t="str">
        <f t="shared" ca="1" si="1564"/>
        <v>-</v>
      </c>
      <c r="LC454" s="163" t="str">
        <f t="shared" ca="1" si="1564"/>
        <v>-</v>
      </c>
      <c r="LD454" s="163" t="str">
        <f t="shared" ca="1" si="1564"/>
        <v>-</v>
      </c>
      <c r="LE454" s="163" t="str">
        <f t="shared" ca="1" si="1564"/>
        <v>-</v>
      </c>
      <c r="LF454" s="163" t="str">
        <f t="shared" ca="1" si="1564"/>
        <v>-</v>
      </c>
      <c r="LG454" s="163" t="str">
        <f t="shared" ca="1" si="1564"/>
        <v>-</v>
      </c>
      <c r="LH454" s="163" t="str">
        <f t="shared" ca="1" si="1564"/>
        <v>-</v>
      </c>
      <c r="LI454" s="163" t="str">
        <f t="shared" ca="1" si="1564"/>
        <v>-</v>
      </c>
      <c r="LJ454" s="163" t="str">
        <f t="shared" ca="1" si="1564"/>
        <v>-</v>
      </c>
      <c r="LK454" s="163" t="str">
        <f t="shared" ca="1" si="1564"/>
        <v>-</v>
      </c>
      <c r="LL454" s="163" t="str">
        <f t="shared" ca="1" si="1564"/>
        <v>-</v>
      </c>
      <c r="LM454" s="163" t="str">
        <f t="shared" ca="1" si="1564"/>
        <v>-</v>
      </c>
      <c r="LN454" s="163" t="str">
        <f t="shared" ca="1" si="1564"/>
        <v>-</v>
      </c>
      <c r="LO454" s="163" t="str">
        <f t="shared" ca="1" si="1565"/>
        <v>-</v>
      </c>
      <c r="LP454" s="163" t="str">
        <f t="shared" ca="1" si="1565"/>
        <v>-</v>
      </c>
      <c r="LQ454" s="163" t="str">
        <f t="shared" ca="1" si="1565"/>
        <v>-</v>
      </c>
      <c r="LR454" s="163" t="str">
        <f t="shared" ca="1" si="1565"/>
        <v>-</v>
      </c>
      <c r="LS454" s="163" t="str">
        <f t="shared" ca="1" si="1565"/>
        <v>-</v>
      </c>
      <c r="LT454" s="163" t="str">
        <f t="shared" ca="1" si="1565"/>
        <v>-</v>
      </c>
      <c r="LU454" s="163" t="str">
        <f t="shared" ca="1" si="1565"/>
        <v>-</v>
      </c>
      <c r="LV454" s="163" t="str">
        <f t="shared" ca="1" si="1565"/>
        <v>-</v>
      </c>
      <c r="LW454" s="163" t="str">
        <f t="shared" ca="1" si="1565"/>
        <v>-</v>
      </c>
      <c r="LX454" s="163" t="str">
        <f t="shared" ca="1" si="1565"/>
        <v>-</v>
      </c>
      <c r="LY454" s="10"/>
      <c r="LZ454" s="161">
        <f t="shared" ca="1" si="1566"/>
        <v>4.4999999999999998E-2</v>
      </c>
      <c r="MA454" s="161">
        <f t="shared" ca="1" si="1567"/>
        <v>4.4999999999999998E-2</v>
      </c>
      <c r="MB454" s="163">
        <f t="shared" ca="1" si="1568"/>
        <v>1</v>
      </c>
      <c r="MC454" s="163">
        <f t="shared" ca="1" si="1568"/>
        <v>0</v>
      </c>
      <c r="MD454" s="163">
        <f t="shared" ca="1" si="1568"/>
        <v>1</v>
      </c>
      <c r="ME454" s="163">
        <f t="shared" ca="1" si="1568"/>
        <v>1</v>
      </c>
      <c r="MF454" s="163">
        <f t="shared" ca="1" si="1568"/>
        <v>0</v>
      </c>
      <c r="MG454" s="163">
        <f t="shared" ca="1" si="1568"/>
        <v>70</v>
      </c>
      <c r="MH454" s="163">
        <f t="shared" ca="1" si="1568"/>
        <v>50</v>
      </c>
      <c r="MI454" s="163">
        <f t="shared" ca="1" si="1568"/>
        <v>85</v>
      </c>
      <c r="MJ454" s="163">
        <f t="shared" ca="1" si="1568"/>
        <v>50</v>
      </c>
      <c r="MK454" s="161">
        <f t="shared" ca="1" si="1569"/>
        <v>1</v>
      </c>
      <c r="ML454" s="161">
        <f t="shared" ca="1" si="1570"/>
        <v>1</v>
      </c>
      <c r="MM454" s="161">
        <f t="shared" ca="1" si="1571"/>
        <v>1</v>
      </c>
      <c r="MN454" s="161">
        <f t="shared" ca="1" si="1572"/>
        <v>1</v>
      </c>
      <c r="MO454" s="161">
        <f t="shared" ca="1" si="1572"/>
        <v>1</v>
      </c>
      <c r="MP454" s="163">
        <f t="shared" ca="1" si="1568"/>
        <v>1</v>
      </c>
      <c r="MQ454" s="10"/>
      <c r="MR454" s="163">
        <f t="shared" ca="1" si="1568"/>
        <v>1</v>
      </c>
      <c r="MS454" s="161">
        <f t="shared" ca="1" si="1573"/>
        <v>1</v>
      </c>
      <c r="MT454" s="163">
        <f t="shared" ca="1" si="1568"/>
        <v>0.75</v>
      </c>
      <c r="MU454" s="163">
        <f t="shared" ca="1" si="1568"/>
        <v>0.8</v>
      </c>
      <c r="MV454" s="163">
        <f t="shared" ca="1" si="1574"/>
        <v>0.82499999999999996</v>
      </c>
      <c r="MW454" s="163">
        <f t="shared" ca="1" si="1568"/>
        <v>0.875</v>
      </c>
      <c r="MX454" s="163">
        <f t="shared" ca="1" si="1568"/>
        <v>0.9</v>
      </c>
      <c r="MY454" s="163">
        <f t="shared" ca="1" si="1575"/>
        <v>0.75</v>
      </c>
      <c r="MZ454" s="163">
        <f t="shared" ca="1" si="1575"/>
        <v>0.78142857142857147</v>
      </c>
      <c r="NA454" s="163">
        <f t="shared" ca="1" si="1575"/>
        <v>0.82499999999999996</v>
      </c>
      <c r="NB454" s="163">
        <f t="shared" ca="1" si="1575"/>
        <v>0.875</v>
      </c>
      <c r="NC454" s="163">
        <f t="shared" ca="1" si="1575"/>
        <v>0.9</v>
      </c>
      <c r="ND454" s="163">
        <f t="shared" ca="1" si="1575"/>
        <v>0.9</v>
      </c>
      <c r="NE454" s="163">
        <f t="shared" ca="1" si="1575"/>
        <v>0.75</v>
      </c>
      <c r="NF454" s="163">
        <f t="shared" ca="1" si="1575"/>
        <v>0.78142857142857147</v>
      </c>
      <c r="NG454" s="163">
        <f t="shared" ca="1" si="1575"/>
        <v>0.82499999999999996</v>
      </c>
      <c r="NH454" s="163">
        <f t="shared" ca="1" si="1575"/>
        <v>0.875</v>
      </c>
      <c r="NI454" s="163">
        <f t="shared" ca="1" si="1575"/>
        <v>0.9</v>
      </c>
      <c r="NJ454" s="163">
        <f t="shared" ca="1" si="1575"/>
        <v>0.9</v>
      </c>
      <c r="NK454" s="163">
        <f t="shared" ca="1" si="1575"/>
        <v>0.75</v>
      </c>
      <c r="NL454" s="163">
        <f t="shared" ca="1" si="1575"/>
        <v>0.78142857142857147</v>
      </c>
      <c r="NM454" s="163">
        <f t="shared" ca="1" si="1575"/>
        <v>0.82499999999999996</v>
      </c>
      <c r="NN454" s="163">
        <f t="shared" ca="1" si="1575"/>
        <v>0.875</v>
      </c>
      <c r="NO454" s="163">
        <f t="shared" ca="1" si="1575"/>
        <v>0.9</v>
      </c>
      <c r="NP454" s="163">
        <f t="shared" ca="1" si="1575"/>
        <v>0.9</v>
      </c>
      <c r="NQ454" s="163">
        <f t="shared" ca="1" si="1575"/>
        <v>0.75</v>
      </c>
      <c r="NR454" s="163">
        <f t="shared" ca="1" si="1575"/>
        <v>0.78142857142857147</v>
      </c>
      <c r="NS454" s="163">
        <f t="shared" ca="1" si="1575"/>
        <v>0.82499999999999996</v>
      </c>
      <c r="NT454" s="163">
        <f t="shared" ca="1" si="1575"/>
        <v>0.875</v>
      </c>
      <c r="NU454" s="163">
        <f t="shared" ca="1" si="1575"/>
        <v>0.9</v>
      </c>
      <c r="NV454" s="163">
        <f t="shared" ca="1" si="1575"/>
        <v>0.9</v>
      </c>
      <c r="NW454" s="163">
        <f t="shared" ca="1" si="1575"/>
        <v>0.75</v>
      </c>
      <c r="NX454" s="163">
        <f t="shared" ca="1" si="1575"/>
        <v>0.78142857142857147</v>
      </c>
      <c r="NY454" s="163">
        <f t="shared" ca="1" si="1575"/>
        <v>0.82499999999999996</v>
      </c>
      <c r="NZ454" s="163">
        <f t="shared" ca="1" si="1575"/>
        <v>0.875</v>
      </c>
      <c r="OA454" s="163">
        <f t="shared" ca="1" si="1575"/>
        <v>0.9</v>
      </c>
      <c r="OB454" s="163">
        <f t="shared" ca="1" si="1575"/>
        <v>0.9</v>
      </c>
      <c r="OC454" s="163">
        <f t="shared" ca="1" si="1575"/>
        <v>0.75</v>
      </c>
      <c r="OD454" s="163">
        <f t="shared" ca="1" si="1575"/>
        <v>0.78142857142857147</v>
      </c>
      <c r="OE454" s="163">
        <f t="shared" ca="1" si="1575"/>
        <v>0.82499999999999996</v>
      </c>
      <c r="OF454" s="163">
        <f t="shared" ca="1" si="1575"/>
        <v>0.875</v>
      </c>
      <c r="OG454" s="163">
        <f t="shared" ca="1" si="1575"/>
        <v>0.9</v>
      </c>
      <c r="OH454" s="163">
        <f t="shared" ca="1" si="1575"/>
        <v>0.9</v>
      </c>
      <c r="OI454" s="163">
        <f t="shared" ca="1" si="1575"/>
        <v>0.75</v>
      </c>
      <c r="OJ454" s="163">
        <f t="shared" ca="1" si="1575"/>
        <v>0.76904761904761909</v>
      </c>
      <c r="OK454" s="163">
        <f t="shared" ca="1" si="1575"/>
        <v>0.82000000000000006</v>
      </c>
      <c r="OL454" s="163">
        <f t="shared" ca="1" si="1575"/>
        <v>0.875</v>
      </c>
      <c r="OM454" s="163">
        <f t="shared" ca="1" si="1575"/>
        <v>0.9</v>
      </c>
      <c r="ON454" s="163">
        <f t="shared" ca="1" si="1575"/>
        <v>0.90000000000000013</v>
      </c>
      <c r="OO454" s="163">
        <f t="shared" ca="1" si="1575"/>
        <v>0.75</v>
      </c>
      <c r="OP454" s="163">
        <f t="shared" ca="1" si="1575"/>
        <v>0.76904761904761909</v>
      </c>
      <c r="OQ454" s="163">
        <f t="shared" ca="1" si="1575"/>
        <v>0.82000000000000006</v>
      </c>
      <c r="OR454" s="163">
        <f t="shared" ca="1" si="1575"/>
        <v>0.875</v>
      </c>
      <c r="OS454" s="163">
        <f t="shared" ca="1" si="1575"/>
        <v>0.9</v>
      </c>
      <c r="OT454" s="163">
        <f t="shared" ca="1" si="1575"/>
        <v>0.9</v>
      </c>
      <c r="OU454" s="163">
        <f t="shared" ca="1" si="1576"/>
        <v>0.875</v>
      </c>
      <c r="OV454" s="161">
        <f t="shared" ca="1" si="1577"/>
        <v>1</v>
      </c>
      <c r="OW454" s="161">
        <f t="shared" ca="1" si="1578"/>
        <v>1</v>
      </c>
      <c r="OX454" s="161" t="str">
        <f t="shared" ca="1" si="1579"/>
        <v>-</v>
      </c>
      <c r="OY454" s="163" t="str">
        <f t="shared" ca="1" si="1580"/>
        <v>-</v>
      </c>
      <c r="OZ454" s="161" t="str">
        <f t="shared" ca="1" si="1581"/>
        <v>-</v>
      </c>
      <c r="PA454" s="161" t="str">
        <f t="shared" ca="1" si="1582"/>
        <v>-</v>
      </c>
      <c r="PB454" s="163">
        <f t="shared" ca="1" si="1568"/>
        <v>0</v>
      </c>
      <c r="PC454" s="27">
        <v>0</v>
      </c>
    </row>
    <row r="455" spans="1:419" s="143" customFormat="1" hidden="1" outlineLevel="1">
      <c r="A455" s="121">
        <f t="shared" si="14"/>
        <v>450</v>
      </c>
      <c r="B455" s="121">
        <f t="shared" si="1583"/>
        <v>13</v>
      </c>
      <c r="C455" s="143">
        <f t="shared" si="1596"/>
        <v>1002</v>
      </c>
      <c r="D455" s="143" t="s">
        <v>884</v>
      </c>
      <c r="E455" s="143" t="b">
        <f t="shared" ref="E455" si="1597">J455=1</f>
        <v>0</v>
      </c>
      <c r="F455" s="143" t="b">
        <v>0</v>
      </c>
      <c r="G455" s="143" t="b">
        <f t="shared" ref="G455" si="1598">E455</f>
        <v>0</v>
      </c>
      <c r="H455" s="139">
        <f t="shared" ref="H455:AC455" ca="1" si="1599">OFFSET(H455,-1,0)</f>
        <v>3</v>
      </c>
      <c r="I455" s="32">
        <v>1</v>
      </c>
      <c r="J455" s="32">
        <v>2</v>
      </c>
      <c r="K455" s="32">
        <v>4</v>
      </c>
      <c r="L455" s="139">
        <f t="shared" ca="1" si="1599"/>
        <v>1</v>
      </c>
      <c r="M455" s="139">
        <f t="shared" ca="1" si="1599"/>
        <v>1</v>
      </c>
      <c r="N455" s="139">
        <f t="shared" ca="1" si="1599"/>
        <v>1</v>
      </c>
      <c r="O455" s="139">
        <f t="shared" ca="1" si="1599"/>
        <v>1</v>
      </c>
      <c r="P455" s="139">
        <f t="shared" ca="1" si="1599"/>
        <v>1</v>
      </c>
      <c r="Q455" s="139">
        <f t="shared" ca="1" si="1599"/>
        <v>1</v>
      </c>
      <c r="R455" s="139">
        <f t="shared" ca="1" si="1599"/>
        <v>2</v>
      </c>
      <c r="S455" s="139">
        <f t="shared" ca="1" si="1599"/>
        <v>1</v>
      </c>
      <c r="T455" s="139">
        <f t="shared" ca="1" si="1599"/>
        <v>1</v>
      </c>
      <c r="U455" s="139">
        <f t="shared" ca="1" si="1599"/>
        <v>1</v>
      </c>
      <c r="V455" s="139">
        <f t="shared" ca="1" si="1599"/>
        <v>1</v>
      </c>
      <c r="W455" s="139">
        <f t="shared" ca="1" si="1599"/>
        <v>1</v>
      </c>
      <c r="X455" s="139">
        <f t="shared" ca="1" si="1599"/>
        <v>1</v>
      </c>
      <c r="Y455" s="139">
        <f t="shared" ca="1" si="1599"/>
        <v>1</v>
      </c>
      <c r="Z455" s="139">
        <f t="shared" ca="1" si="1599"/>
        <v>1</v>
      </c>
      <c r="AA455" s="139">
        <f t="shared" ca="1" si="1599"/>
        <v>1</v>
      </c>
      <c r="AB455" s="139">
        <f t="shared" ca="1" si="1599"/>
        <v>1</v>
      </c>
      <c r="AC455" s="139">
        <f t="shared" ca="1" si="1599"/>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00005 CFW SE RiskCARA-low REVCFW_rev_use CropgrazeFALSE (F33N11)</v>
      </c>
      <c r="AF455" s="10" t="str">
        <f ca="1">IF(COUNTIF(AE$5:AE455,AE455)=1,"-","Dup")</f>
        <v>-</v>
      </c>
      <c r="AG455" s="10"/>
      <c r="AH455" s="163" t="str">
        <f t="shared" ca="1" si="1540"/>
        <v>-</v>
      </c>
      <c r="AI455" s="163" t="str">
        <f t="shared" ca="1" si="1540"/>
        <v>-</v>
      </c>
      <c r="AJ455" s="163" t="str">
        <f t="shared" ca="1" si="1540"/>
        <v>-</v>
      </c>
      <c r="AK455" s="163" t="str">
        <f t="shared" ca="1" si="1540"/>
        <v>-</v>
      </c>
      <c r="AL455" s="163" t="str">
        <f t="shared" ca="1" si="1540"/>
        <v>-</v>
      </c>
      <c r="AM455" s="163" t="b">
        <f t="shared" ca="1" si="1540"/>
        <v>1</v>
      </c>
      <c r="AN455" s="10"/>
      <c r="AO455" s="161" t="b">
        <f t="shared" si="1541"/>
        <v>1</v>
      </c>
      <c r="AP455" s="161" t="str">
        <f t="shared" si="1541"/>
        <v>-</v>
      </c>
      <c r="AQ455" s="161" t="str">
        <f t="shared" si="1541"/>
        <v>-</v>
      </c>
      <c r="AR455" s="161" t="str">
        <f t="shared" si="1541"/>
        <v>-</v>
      </c>
      <c r="AS455" s="161" t="b">
        <f t="shared" si="1541"/>
        <v>1</v>
      </c>
      <c r="AT455" s="161" t="b">
        <f t="shared" si="1541"/>
        <v>0</v>
      </c>
      <c r="AU455" s="161">
        <f t="shared" ca="1" si="1542"/>
        <v>0</v>
      </c>
      <c r="AV455" s="161" t="b">
        <f t="shared" si="1543"/>
        <v>1</v>
      </c>
      <c r="AW455" s="161" t="b">
        <f t="shared" si="1543"/>
        <v>1</v>
      </c>
      <c r="AX455" s="161">
        <f t="shared" si="1543"/>
        <v>1</v>
      </c>
      <c r="AY455" s="161">
        <f t="shared" si="1543"/>
        <v>3.0000000000000001E-6</v>
      </c>
      <c r="AZ455" s="161" t="str">
        <f t="shared" si="1543"/>
        <v>-</v>
      </c>
      <c r="BA455" s="10"/>
      <c r="BB455" s="161" t="b">
        <f t="shared" si="1544"/>
        <v>1</v>
      </c>
      <c r="BC455" s="163" t="b">
        <f t="shared" ca="1" si="1545"/>
        <v>1</v>
      </c>
      <c r="BD455" s="163" t="b">
        <f t="shared" ca="1" si="1545"/>
        <v>1</v>
      </c>
      <c r="BE455" s="162">
        <f t="shared" ca="1" si="1546"/>
        <v>3110</v>
      </c>
      <c r="BF455" s="163" t="str">
        <f t="shared" ref="BF455:DW455" ca="1" si="1600">OFFSET(BF$5,$B455,0)</f>
        <v>-</v>
      </c>
      <c r="BG455" s="163" t="str">
        <f t="shared" ca="1" si="1600"/>
        <v>-</v>
      </c>
      <c r="BH455" s="163" t="str">
        <f t="shared" ca="1" si="1600"/>
        <v>-</v>
      </c>
      <c r="BI455" s="163" t="str">
        <f t="shared" ca="1" si="1600"/>
        <v>-</v>
      </c>
      <c r="BJ455" s="163" t="str">
        <f t="shared" ca="1" si="1600"/>
        <v>-</v>
      </c>
      <c r="BK455" s="163">
        <f t="shared" ca="1" si="1600"/>
        <v>1</v>
      </c>
      <c r="BL455" s="163">
        <f t="shared" ca="1" si="1600"/>
        <v>1</v>
      </c>
      <c r="BM455" s="163" t="str">
        <f t="shared" ca="1" si="1600"/>
        <v>-</v>
      </c>
      <c r="BN455" s="163" t="str">
        <f t="shared" ca="1" si="1600"/>
        <v>-</v>
      </c>
      <c r="BO455" s="163" t="b">
        <f t="shared" ca="1" si="1548"/>
        <v>0</v>
      </c>
      <c r="BP455" s="163" t="b">
        <f t="shared" ca="1" si="1548"/>
        <v>0</v>
      </c>
      <c r="BQ455" s="163" t="b">
        <f t="shared" ca="1" si="1548"/>
        <v>0</v>
      </c>
      <c r="BR455" s="163" t="b">
        <f t="shared" ca="1" si="1548"/>
        <v>0</v>
      </c>
      <c r="BS455" s="163" t="b">
        <f t="shared" ca="1" si="1548"/>
        <v>0</v>
      </c>
      <c r="BT455" s="163" t="b">
        <f t="shared" ca="1" si="1548"/>
        <v>0</v>
      </c>
      <c r="BU455" s="163" t="b">
        <f t="shared" ca="1" si="1548"/>
        <v>0</v>
      </c>
      <c r="BV455" s="163" t="b">
        <f t="shared" ca="1" si="1548"/>
        <v>0</v>
      </c>
      <c r="BW455" s="163" t="b">
        <f t="shared" ca="1" si="1548"/>
        <v>0</v>
      </c>
      <c r="BX455" s="163" t="str">
        <f t="shared" ca="1" si="1600"/>
        <v>-</v>
      </c>
      <c r="BY455" s="163" t="str">
        <f t="shared" ca="1" si="1600"/>
        <v>-</v>
      </c>
      <c r="BZ455" s="163" t="str">
        <f t="shared" ca="1" si="1600"/>
        <v>-</v>
      </c>
      <c r="CA455" s="163" t="str">
        <f t="shared" ca="1" si="1600"/>
        <v>-</v>
      </c>
      <c r="CB455" s="163" t="str">
        <f t="shared" ca="1" si="1600"/>
        <v>-</v>
      </c>
      <c r="CC455" s="163" t="str">
        <f t="shared" ca="1" si="1600"/>
        <v>-</v>
      </c>
      <c r="CD455" s="163" t="str">
        <f t="shared" ca="1" si="1600"/>
        <v>-</v>
      </c>
      <c r="CE455" s="163" t="str">
        <f t="shared" ca="1" si="1600"/>
        <v>-</v>
      </c>
      <c r="CF455" s="163" t="str">
        <f t="shared" ca="1" si="1600"/>
        <v>-</v>
      </c>
      <c r="CG455" s="163" t="str">
        <f t="shared" ca="1" si="1600"/>
        <v>-</v>
      </c>
      <c r="CH455" s="163" t="str">
        <f t="shared" ca="1" si="1600"/>
        <v>-</v>
      </c>
      <c r="CI455" s="163" t="str">
        <f t="shared" ca="1" si="1600"/>
        <v>-</v>
      </c>
      <c r="CJ455" s="163" t="str">
        <f t="shared" ca="1" si="1600"/>
        <v>-</v>
      </c>
      <c r="CK455" s="163" t="str">
        <f t="shared" ca="1" si="1600"/>
        <v>-</v>
      </c>
      <c r="CL455" s="163" t="str">
        <f t="shared" ca="1" si="1600"/>
        <v>-</v>
      </c>
      <c r="CM455" s="163" t="str">
        <f t="shared" ca="1" si="1600"/>
        <v>-</v>
      </c>
      <c r="CN455" s="163" t="str">
        <f t="shared" ca="1" si="1600"/>
        <v>-</v>
      </c>
      <c r="CO455" s="163" t="str">
        <f t="shared" ca="1" si="1600"/>
        <v>-</v>
      </c>
      <c r="CP455" s="163" t="str">
        <f t="shared" ca="1" si="1600"/>
        <v>-</v>
      </c>
      <c r="CQ455" s="163" t="str">
        <f t="shared" ca="1" si="1600"/>
        <v>-</v>
      </c>
      <c r="CR455" s="163" t="str">
        <f t="shared" ca="1" si="1600"/>
        <v>-</v>
      </c>
      <c r="CS455" s="163" t="str">
        <f t="shared" ca="1" si="1600"/>
        <v>-</v>
      </c>
      <c r="CT455" s="163" t="str">
        <f t="shared" ca="1" si="1600"/>
        <v>-</v>
      </c>
      <c r="CU455" s="163" t="str">
        <f t="shared" ca="1" si="1600"/>
        <v>-</v>
      </c>
      <c r="CV455" s="163" t="str">
        <f t="shared" ca="1" si="1600"/>
        <v>-</v>
      </c>
      <c r="CW455" s="163" t="str">
        <f t="shared" ca="1" si="1600"/>
        <v>-</v>
      </c>
      <c r="CX455" s="163" t="str">
        <f t="shared" ca="1" si="1600"/>
        <v>-</v>
      </c>
      <c r="CY455" s="163" t="str">
        <f t="shared" ca="1" si="1600"/>
        <v>-</v>
      </c>
      <c r="CZ455" s="163" t="str">
        <f t="shared" ca="1" si="1600"/>
        <v>-</v>
      </c>
      <c r="DA455" s="163" t="str">
        <f t="shared" ca="1" si="1600"/>
        <v>-</v>
      </c>
      <c r="DB455" s="163" t="str">
        <f t="shared" ca="1" si="1600"/>
        <v>-</v>
      </c>
      <c r="DC455" s="163" t="str">
        <f t="shared" ca="1" si="1600"/>
        <v>-</v>
      </c>
      <c r="DD455" s="163" t="str">
        <f t="shared" ca="1" si="1600"/>
        <v>-</v>
      </c>
      <c r="DE455" s="163" t="str">
        <f t="shared" ca="1" si="1600"/>
        <v>-</v>
      </c>
      <c r="DF455" s="163" t="str">
        <f t="shared" ca="1" si="1600"/>
        <v>-</v>
      </c>
      <c r="DG455" s="163" t="str">
        <f t="shared" ca="1" si="1600"/>
        <v>-</v>
      </c>
      <c r="DH455" s="163" t="str">
        <f t="shared" ca="1" si="1600"/>
        <v>-</v>
      </c>
      <c r="DI455" s="163" t="str">
        <f t="shared" ca="1" si="1600"/>
        <v>-</v>
      </c>
      <c r="DJ455" s="163" t="str">
        <f t="shared" ca="1" si="1600"/>
        <v>-</v>
      </c>
      <c r="DK455" s="163" t="str">
        <f t="shared" ca="1" si="1600"/>
        <v>-</v>
      </c>
      <c r="DL455" s="10"/>
      <c r="DM455" s="163" t="str">
        <f t="shared" ca="1" si="1600"/>
        <v>-</v>
      </c>
      <c r="DN455" s="163" t="str">
        <f t="shared" ca="1" si="1600"/>
        <v>-</v>
      </c>
      <c r="DO455" s="163" t="str">
        <f t="shared" ca="1" si="1600"/>
        <v>-</v>
      </c>
      <c r="DP455" s="163" t="str">
        <f t="shared" ca="1" si="1600"/>
        <v>-</v>
      </c>
      <c r="DQ455" s="163" t="str">
        <f t="shared" ca="1" si="1600"/>
        <v>-</v>
      </c>
      <c r="DR455" s="163" t="str">
        <f t="shared" ca="1" si="1600"/>
        <v>-</v>
      </c>
      <c r="DS455" s="163" t="str">
        <f t="shared" ca="1" si="1600"/>
        <v>-</v>
      </c>
      <c r="DT455" s="163" t="str">
        <f t="shared" ca="1" si="1600"/>
        <v>-</v>
      </c>
      <c r="DU455" s="163" t="str">
        <f t="shared" ca="1" si="1600"/>
        <v>-</v>
      </c>
      <c r="DV455" s="163" t="str">
        <f t="shared" ca="1" si="1600"/>
        <v>-</v>
      </c>
      <c r="DW455" s="163" t="str">
        <f t="shared" ca="1" si="1600"/>
        <v>-</v>
      </c>
      <c r="DX455" s="161" t="b" cm="1">
        <f t="array" ref="DX455">INDEX(i.rev,$K455,DX$15)</f>
        <v>0</v>
      </c>
      <c r="DY455" s="161">
        <f t="shared" si="1552"/>
        <v>12</v>
      </c>
      <c r="DZ455" s="161" t="b" cm="1">
        <f t="array" ref="DZ455">INDEX(i.rev,$K455,DZ$15)</f>
        <v>0</v>
      </c>
      <c r="EA455" s="161" t="b" cm="1">
        <f t="array" ref="EA455">INDEX(i.rev,$K455,EA$15)</f>
        <v>1</v>
      </c>
      <c r="EB455" s="161" t="b" cm="1">
        <f t="array" ref="EB455">INDEX(i.rev,$K455,EB$15)</f>
        <v>1</v>
      </c>
      <c r="EC455" s="161" t="b" cm="1">
        <f t="array" ref="EC455">INDEX(i.rev,$K455,EC$15)</f>
        <v>1</v>
      </c>
      <c r="ED455" s="161" t="b" cm="1">
        <f t="array" ref="ED455">INDEX(i.rev,$K455,ED$15)</f>
        <v>1</v>
      </c>
      <c r="EE455" s="161" t="b" cm="1">
        <f t="array" ref="EE455">INDEX(i.rev,$K455,EE$15)</f>
        <v>1</v>
      </c>
      <c r="EF455" s="161" t="b" cm="1">
        <f t="array" ref="EF455">INDEX(i.rev,$K455,EF$15)</f>
        <v>1</v>
      </c>
      <c r="EG455" s="161" t="b" cm="1">
        <f t="array" ref="EG455">INDEX(i.rev,$K455,EG$15)</f>
        <v>1</v>
      </c>
      <c r="EH455" s="10"/>
      <c r="EI455" s="163" t="str">
        <f t="shared" ref="EI455:GH455" ca="1" si="1601">OFFSET(EI$5,$B455,0)</f>
        <v>-</v>
      </c>
      <c r="EJ455" s="163" t="str">
        <f t="shared" ca="1" si="1601"/>
        <v>-</v>
      </c>
      <c r="EK455" s="163" t="str">
        <f t="shared" ca="1" si="1601"/>
        <v>-</v>
      </c>
      <c r="EL455" s="163" t="str">
        <f t="shared" ca="1" si="1601"/>
        <v>-</v>
      </c>
      <c r="EM455" s="163" t="str">
        <f t="shared" ca="1" si="1601"/>
        <v>-</v>
      </c>
      <c r="EN455" s="163" t="str">
        <f t="shared" ca="1" si="1601"/>
        <v>-</v>
      </c>
      <c r="EO455" s="163" t="str">
        <f t="shared" ca="1" si="1601"/>
        <v>-</v>
      </c>
      <c r="EP455" s="163" t="str">
        <f t="shared" ca="1" si="1601"/>
        <v>-</v>
      </c>
      <c r="EQ455" s="163">
        <f t="shared" ca="1" si="1601"/>
        <v>1</v>
      </c>
      <c r="ER455" s="163">
        <f t="shared" ca="1" si="1601"/>
        <v>1</v>
      </c>
      <c r="ES455" s="163">
        <f t="shared" ca="1" si="1601"/>
        <v>0</v>
      </c>
      <c r="ET455" s="163" t="str">
        <f t="shared" ca="1" si="1601"/>
        <v>-</v>
      </c>
      <c r="EU455" s="163" t="str">
        <f t="shared" ca="1" si="1601"/>
        <v>-</v>
      </c>
      <c r="EV455" s="163" t="str">
        <f t="shared" ca="1" si="1601"/>
        <v>-</v>
      </c>
      <c r="EW455" s="163" t="str">
        <f t="shared" ca="1" si="1601"/>
        <v>-</v>
      </c>
      <c r="EX455" s="163" t="str">
        <f t="shared" ca="1" si="1601"/>
        <v>-</v>
      </c>
      <c r="EY455" s="163" t="str">
        <f t="shared" ca="1" si="1601"/>
        <v>-</v>
      </c>
      <c r="EZ455" s="163" t="str">
        <f t="shared" ca="1" si="1601"/>
        <v>-</v>
      </c>
      <c r="FA455" s="163">
        <f t="shared" ca="1" si="1601"/>
        <v>0</v>
      </c>
      <c r="FB455" s="163" t="str">
        <f t="shared" ca="1" si="1601"/>
        <v>-</v>
      </c>
      <c r="FC455" s="163" t="str">
        <f t="shared" ca="1" si="1601"/>
        <v>-</v>
      </c>
      <c r="FD455" s="163" t="str">
        <f t="shared" ca="1" si="1601"/>
        <v>-</v>
      </c>
      <c r="FE455" s="163" t="str">
        <f t="shared" ca="1" si="1601"/>
        <v>-</v>
      </c>
      <c r="FF455" s="163" t="str">
        <f t="shared" ca="1" si="1601"/>
        <v>-</v>
      </c>
      <c r="FG455" s="163">
        <f t="shared" ca="1" si="1601"/>
        <v>0</v>
      </c>
      <c r="FH455" s="163">
        <f t="shared" ca="1" si="1601"/>
        <v>0</v>
      </c>
      <c r="FI455" s="163">
        <f t="shared" ca="1" si="1601"/>
        <v>0</v>
      </c>
      <c r="FJ455" s="163">
        <f t="shared" ca="1" si="1601"/>
        <v>0</v>
      </c>
      <c r="FK455" s="163">
        <f t="shared" ca="1" si="1601"/>
        <v>0</v>
      </c>
      <c r="FL455" s="163">
        <f t="shared" ca="1" si="1601"/>
        <v>0</v>
      </c>
      <c r="FM455" s="163">
        <f t="shared" ca="1" si="1601"/>
        <v>0</v>
      </c>
      <c r="FN455" s="163" t="str">
        <f t="shared" ca="1" si="1601"/>
        <v>-</v>
      </c>
      <c r="FO455" s="163" t="str">
        <f t="shared" ca="1" si="1601"/>
        <v>-</v>
      </c>
      <c r="FP455" s="163" t="str">
        <f t="shared" ca="1" si="1601"/>
        <v>-</v>
      </c>
      <c r="FQ455" s="163" t="str">
        <f t="shared" ca="1" si="1601"/>
        <v>-</v>
      </c>
      <c r="FR455" s="163" t="str">
        <f t="shared" ca="1" si="1601"/>
        <v>-</v>
      </c>
      <c r="FS455" s="163" t="str">
        <f t="shared" ca="1" si="1601"/>
        <v>-</v>
      </c>
      <c r="FT455" s="163" t="str">
        <f t="shared" ca="1" si="1601"/>
        <v>-</v>
      </c>
      <c r="FU455" s="163" t="str">
        <f t="shared" ca="1" si="1601"/>
        <v>-</v>
      </c>
      <c r="FV455" s="163" t="str">
        <f t="shared" ca="1" si="1601"/>
        <v>-</v>
      </c>
      <c r="FW455" s="163" t="str">
        <f t="shared" ca="1" si="1601"/>
        <v>-</v>
      </c>
      <c r="FX455" s="163" t="str">
        <f t="shared" ca="1" si="1601"/>
        <v>-</v>
      </c>
      <c r="FY455" s="10"/>
      <c r="FZ455" s="163">
        <f t="shared" ca="1" si="1601"/>
        <v>1</v>
      </c>
      <c r="GA455" s="163" t="str">
        <f t="shared" ca="1" si="1601"/>
        <v>-</v>
      </c>
      <c r="GB455" s="163" t="str">
        <f t="shared" ca="1" si="1601"/>
        <v>-</v>
      </c>
      <c r="GC455" s="163" t="str">
        <f t="shared" ca="1" si="1601"/>
        <v>-</v>
      </c>
      <c r="GD455" s="163" t="str">
        <f t="shared" ca="1" si="1601"/>
        <v>-</v>
      </c>
      <c r="GE455" s="163" t="b">
        <f t="shared" ca="1" si="1601"/>
        <v>0</v>
      </c>
      <c r="GF455" s="163" t="str">
        <f t="shared" ca="1" si="1601"/>
        <v>-</v>
      </c>
      <c r="GG455" s="163">
        <f t="shared" ca="1" si="1601"/>
        <v>0</v>
      </c>
      <c r="GH455" s="163" t="str">
        <f t="shared" ca="1" si="1601"/>
        <v>-</v>
      </c>
      <c r="GI455" s="161" cm="1">
        <f t="array" ref="GI455">INDEX(i.rev,$K455,GI$15)</f>
        <v>1.1000000000000001</v>
      </c>
      <c r="GJ455" s="163">
        <f t="shared" ref="GJ455:GY455" ca="1" si="1602">OFFSET(GJ$5,$B455,0)</f>
        <v>0</v>
      </c>
      <c r="GK455" s="163">
        <f t="shared" ca="1" si="1602"/>
        <v>1</v>
      </c>
      <c r="GL455" s="163">
        <f t="shared" ca="1" si="1602"/>
        <v>0</v>
      </c>
      <c r="GM455" s="163">
        <f t="shared" ca="1" si="1602"/>
        <v>1</v>
      </c>
      <c r="GN455" s="163">
        <f t="shared" ca="1" si="1602"/>
        <v>1</v>
      </c>
      <c r="GO455" s="163">
        <f t="shared" ca="1" si="1602"/>
        <v>1</v>
      </c>
      <c r="GP455" s="163">
        <f t="shared" ca="1" si="1602"/>
        <v>0</v>
      </c>
      <c r="GQ455" s="163">
        <f t="shared" ca="1" si="1602"/>
        <v>0</v>
      </c>
      <c r="GR455" s="163">
        <f t="shared" ca="1" si="1602"/>
        <v>0</v>
      </c>
      <c r="GS455" s="163">
        <f t="shared" ca="1" si="1602"/>
        <v>0</v>
      </c>
      <c r="GT455" s="163">
        <f t="shared" ca="1" si="1602"/>
        <v>0</v>
      </c>
      <c r="GU455" s="163">
        <f t="shared" ca="1" si="1602"/>
        <v>0</v>
      </c>
      <c r="GV455" s="163">
        <f t="shared" ca="1" si="1602"/>
        <v>0</v>
      </c>
      <c r="GW455" s="163">
        <f t="shared" ca="1" si="1602"/>
        <v>0</v>
      </c>
      <c r="GX455" s="163">
        <f t="shared" ca="1" si="1602"/>
        <v>0</v>
      </c>
      <c r="GY455" s="163">
        <f t="shared" ca="1" si="1602"/>
        <v>0</v>
      </c>
      <c r="GZ455" s="161" cm="1">
        <f t="array" ref="GZ455">INDEX(i.rev,$K455,GZ$15)</f>
        <v>0</v>
      </c>
      <c r="HA455" s="163">
        <f t="shared" ca="1" si="1555"/>
        <v>0</v>
      </c>
      <c r="HB455" s="161" cm="1">
        <f t="array" ref="HB455">INDEX(i.rev,$K455,HB$15)</f>
        <v>1</v>
      </c>
      <c r="HC455" s="163">
        <f t="shared" ref="HC455:IG455" ca="1" si="1603">OFFSET(HC$5,$B455,0)</f>
        <v>0</v>
      </c>
      <c r="HD455" s="163">
        <f t="shared" ca="1" si="1603"/>
        <v>0</v>
      </c>
      <c r="HE455" s="163">
        <f t="shared" ca="1" si="1603"/>
        <v>0</v>
      </c>
      <c r="HF455" s="163">
        <f t="shared" ca="1" si="1603"/>
        <v>0</v>
      </c>
      <c r="HG455" s="163">
        <f t="shared" ca="1" si="1603"/>
        <v>0</v>
      </c>
      <c r="HH455" s="163">
        <f t="shared" ca="1" si="1603"/>
        <v>0</v>
      </c>
      <c r="HI455" s="163">
        <f t="shared" ca="1" si="1603"/>
        <v>0</v>
      </c>
      <c r="HJ455" s="10"/>
      <c r="HK455" s="163" t="str">
        <f t="shared" ca="1" si="1603"/>
        <v>-</v>
      </c>
      <c r="HL455" s="163" t="str">
        <f t="shared" ca="1" si="1603"/>
        <v>-</v>
      </c>
      <c r="HM455" s="163" t="str">
        <f t="shared" ca="1" si="1603"/>
        <v>-</v>
      </c>
      <c r="HN455" s="163" t="str">
        <f t="shared" ca="1" si="1603"/>
        <v>-</v>
      </c>
      <c r="HO455" s="163" t="str">
        <f t="shared" ca="1" si="1603"/>
        <v>-</v>
      </c>
      <c r="HP455" s="161" t="b">
        <f t="shared" ca="1" si="1558"/>
        <v>0</v>
      </c>
      <c r="HQ455" s="161" t="b">
        <f t="shared" ca="1" si="1558"/>
        <v>0</v>
      </c>
      <c r="HR455" s="161" t="b">
        <f t="shared" ca="1" si="1558"/>
        <v>1</v>
      </c>
      <c r="HS455" s="163">
        <f t="shared" ca="1" si="1603"/>
        <v>0</v>
      </c>
      <c r="HT455" s="161">
        <f t="shared" ca="1" si="1559"/>
        <v>1</v>
      </c>
      <c r="HU455" s="161">
        <f t="shared" ca="1" si="1559"/>
        <v>1</v>
      </c>
      <c r="HV455" s="163" t="str">
        <f t="shared" ca="1" si="1603"/>
        <v>-</v>
      </c>
      <c r="HW455" s="163" t="str">
        <f t="shared" ca="1" si="1603"/>
        <v>-</v>
      </c>
      <c r="HX455" s="163" t="str">
        <f t="shared" ca="1" si="1603"/>
        <v>-</v>
      </c>
      <c r="HY455" s="163" t="str">
        <f t="shared" ca="1" si="1603"/>
        <v>-</v>
      </c>
      <c r="HZ455" s="163" t="str">
        <f t="shared" ca="1" si="1603"/>
        <v>-</v>
      </c>
      <c r="IA455" s="163" t="str">
        <f t="shared" ca="1" si="1603"/>
        <v>-</v>
      </c>
      <c r="IB455" s="163" t="str">
        <f t="shared" ca="1" si="1603"/>
        <v>-</v>
      </c>
      <c r="IC455" s="163" t="str">
        <f t="shared" ca="1" si="1603"/>
        <v>-</v>
      </c>
      <c r="ID455" s="163" t="str">
        <f t="shared" ca="1" si="1603"/>
        <v>-</v>
      </c>
      <c r="IE455" s="163" t="b">
        <f t="shared" ca="1" si="1603"/>
        <v>1</v>
      </c>
      <c r="IF455" s="163" t="str">
        <f t="shared" ca="1" si="1603"/>
        <v>-</v>
      </c>
      <c r="IG455" s="163" t="str">
        <f t="shared" ca="1" si="1603"/>
        <v>-</v>
      </c>
      <c r="IH455" s="163" t="str">
        <f t="shared" ca="1" si="1587"/>
        <v>-</v>
      </c>
      <c r="II455" s="163" t="b">
        <f t="shared" ca="1" si="1560"/>
        <v>1</v>
      </c>
      <c r="IJ455" s="163">
        <f t="shared" ca="1" si="1560"/>
        <v>0</v>
      </c>
      <c r="IK455" s="163" t="str">
        <f t="shared" ca="1" si="1561"/>
        <v>-</v>
      </c>
      <c r="IL455" s="163" t="str">
        <f t="shared" ca="1" si="1561"/>
        <v>-</v>
      </c>
      <c r="IM455" s="163" t="str">
        <f t="shared" ca="1" si="1561"/>
        <v>-</v>
      </c>
      <c r="IN455" s="163" t="str">
        <f t="shared" ca="1" si="1561"/>
        <v>-</v>
      </c>
      <c r="IO455" s="163" t="str">
        <f t="shared" ca="1" si="1561"/>
        <v>-</v>
      </c>
      <c r="IP455" s="163">
        <f t="shared" ca="1" si="1561"/>
        <v>0</v>
      </c>
      <c r="IQ455" s="163" t="str">
        <f t="shared" ca="1" si="1561"/>
        <v>-</v>
      </c>
      <c r="IR455" s="163" t="str">
        <f t="shared" ca="1" si="1561"/>
        <v>-</v>
      </c>
      <c r="IS455" s="163" t="str">
        <f t="shared" ca="1" si="1561"/>
        <v>-</v>
      </c>
      <c r="IT455" s="163">
        <f t="shared" ca="1" si="1561"/>
        <v>500</v>
      </c>
      <c r="IU455" s="163">
        <f t="shared" ca="1" si="1561"/>
        <v>500</v>
      </c>
      <c r="IV455" s="163" t="str">
        <f t="shared" ca="1" si="1561"/>
        <v>-</v>
      </c>
      <c r="IW455" s="163" t="str">
        <f t="shared" ca="1" si="1561"/>
        <v>-</v>
      </c>
      <c r="IX455" s="163" t="str">
        <f t="shared" ca="1" si="1561"/>
        <v>-</v>
      </c>
      <c r="IY455" s="163" t="str">
        <f t="shared" ca="1" si="1561"/>
        <v>-</v>
      </c>
      <c r="IZ455" s="163" t="str">
        <f t="shared" ca="1" si="1561"/>
        <v>-</v>
      </c>
      <c r="JA455" s="163" t="str">
        <f t="shared" ca="1" si="1561"/>
        <v>-</v>
      </c>
      <c r="JB455" s="163" t="str">
        <f t="shared" ca="1" si="1561"/>
        <v>-</v>
      </c>
      <c r="JC455" s="163" t="str">
        <f t="shared" ca="1" si="1561"/>
        <v>-</v>
      </c>
      <c r="JD455" s="163" t="str">
        <f t="shared" ca="1" si="1561"/>
        <v>-</v>
      </c>
      <c r="JE455" s="163" t="str">
        <f t="shared" ca="1" si="1561"/>
        <v>-</v>
      </c>
      <c r="JF455" s="163" t="str">
        <f t="shared" ca="1" si="1561"/>
        <v>-</v>
      </c>
      <c r="JG455" s="163" t="str">
        <f t="shared" ca="1" si="1561"/>
        <v>-</v>
      </c>
      <c r="JH455" s="163" t="str">
        <f t="shared" ca="1" si="1561"/>
        <v>-</v>
      </c>
      <c r="JI455" s="163" t="str">
        <f t="shared" ca="1" si="1562"/>
        <v>-</v>
      </c>
      <c r="JJ455" s="163" t="str">
        <f t="shared" ca="1" si="1562"/>
        <v>-</v>
      </c>
      <c r="JK455" s="163" t="str">
        <f t="shared" ca="1" si="1562"/>
        <v>-</v>
      </c>
      <c r="JL455" s="163" t="str">
        <f t="shared" ca="1" si="1562"/>
        <v>-</v>
      </c>
      <c r="JM455" s="163" t="str">
        <f t="shared" ca="1" si="1562"/>
        <v>-</v>
      </c>
      <c r="JN455" s="163" t="str">
        <f t="shared" ca="1" si="1562"/>
        <v>-</v>
      </c>
      <c r="JO455" s="163" t="str">
        <f t="shared" ca="1" si="1562"/>
        <v>-</v>
      </c>
      <c r="JP455" s="163" t="str">
        <f t="shared" ca="1" si="1562"/>
        <v>-</v>
      </c>
      <c r="JQ455" s="163" t="str">
        <f t="shared" ca="1" si="1562"/>
        <v>-</v>
      </c>
      <c r="JR455" s="163" t="str">
        <f t="shared" ca="1" si="1562"/>
        <v>-</v>
      </c>
      <c r="JS455" s="163" t="str">
        <f t="shared" ca="1" si="1563"/>
        <v>-</v>
      </c>
      <c r="JT455" s="163" t="str">
        <f t="shared" ca="1" si="1563"/>
        <v>-</v>
      </c>
      <c r="JU455" s="163" t="str">
        <f t="shared" ca="1" si="1563"/>
        <v>-</v>
      </c>
      <c r="JV455" s="163" t="str">
        <f t="shared" ca="1" si="1563"/>
        <v>-</v>
      </c>
      <c r="JW455" s="163" t="str">
        <f t="shared" ca="1" si="1563"/>
        <v>-</v>
      </c>
      <c r="JX455" s="163" t="str">
        <f t="shared" ca="1" si="1561"/>
        <v>-</v>
      </c>
      <c r="JY455" s="163" t="str">
        <f t="shared" ca="1" si="1564"/>
        <v>-</v>
      </c>
      <c r="JZ455" s="163" t="str">
        <f t="shared" ca="1" si="1564"/>
        <v>-</v>
      </c>
      <c r="KA455" s="163" t="str">
        <f t="shared" ca="1" si="1564"/>
        <v>-</v>
      </c>
      <c r="KB455" s="163" t="str">
        <f t="shared" ca="1" si="1564"/>
        <v>-</v>
      </c>
      <c r="KC455" s="163" t="str">
        <f t="shared" ca="1" si="1564"/>
        <v>-</v>
      </c>
      <c r="KD455" s="163" t="str">
        <f t="shared" ca="1" si="1564"/>
        <v>-</v>
      </c>
      <c r="KE455" s="163" t="str">
        <f t="shared" ca="1" si="1564"/>
        <v>-</v>
      </c>
      <c r="KF455" s="163" t="str">
        <f t="shared" ca="1" si="1564"/>
        <v>-</v>
      </c>
      <c r="KG455" s="163" t="str">
        <f t="shared" ca="1" si="1564"/>
        <v>-</v>
      </c>
      <c r="KH455" s="163" t="str">
        <f t="shared" ca="1" si="1564"/>
        <v>-</v>
      </c>
      <c r="KI455" s="163" t="str">
        <f t="shared" ca="1" si="1564"/>
        <v>-</v>
      </c>
      <c r="KJ455" s="163" t="str">
        <f t="shared" ca="1" si="1564"/>
        <v>-</v>
      </c>
      <c r="KK455" s="163" t="str">
        <f t="shared" ca="1" si="1564"/>
        <v>-</v>
      </c>
      <c r="KL455" s="163" t="str">
        <f t="shared" ca="1" si="1564"/>
        <v>-</v>
      </c>
      <c r="KM455" s="163" t="str">
        <f t="shared" ca="1" si="1564"/>
        <v>-</v>
      </c>
      <c r="KN455" s="163" t="str">
        <f t="shared" ca="1" si="1564"/>
        <v>-</v>
      </c>
      <c r="KO455" s="163" t="str">
        <f t="shared" ca="1" si="1564"/>
        <v>-</v>
      </c>
      <c r="KP455" s="163" t="str">
        <f t="shared" ca="1" si="1564"/>
        <v>-</v>
      </c>
      <c r="KQ455" s="163" t="str">
        <f t="shared" ca="1" si="1564"/>
        <v>-</v>
      </c>
      <c r="KR455" s="163" t="str">
        <f t="shared" ca="1" si="1564"/>
        <v>-</v>
      </c>
      <c r="KS455" s="163" t="str">
        <f t="shared" ca="1" si="1564"/>
        <v>-</v>
      </c>
      <c r="KT455" s="163" t="str">
        <f t="shared" ca="1" si="1564"/>
        <v>-</v>
      </c>
      <c r="KU455" s="163" t="str">
        <f t="shared" ca="1" si="1564"/>
        <v>-</v>
      </c>
      <c r="KV455" s="163" t="str">
        <f t="shared" ca="1" si="1564"/>
        <v>-</v>
      </c>
      <c r="KW455" s="163" t="str">
        <f t="shared" ca="1" si="1564"/>
        <v>-</v>
      </c>
      <c r="KX455" s="163" t="str">
        <f t="shared" ca="1" si="1564"/>
        <v>-</v>
      </c>
      <c r="KY455" s="163" t="str">
        <f t="shared" ca="1" si="1564"/>
        <v>-</v>
      </c>
      <c r="KZ455" s="163" t="str">
        <f t="shared" ca="1" si="1564"/>
        <v>-</v>
      </c>
      <c r="LA455" s="163" t="str">
        <f t="shared" ca="1" si="1564"/>
        <v>-</v>
      </c>
      <c r="LB455" s="163" t="str">
        <f t="shared" ca="1" si="1564"/>
        <v>-</v>
      </c>
      <c r="LC455" s="163" t="str">
        <f t="shared" ca="1" si="1564"/>
        <v>-</v>
      </c>
      <c r="LD455" s="163" t="str">
        <f t="shared" ca="1" si="1564"/>
        <v>-</v>
      </c>
      <c r="LE455" s="163" t="str">
        <f t="shared" ca="1" si="1564"/>
        <v>-</v>
      </c>
      <c r="LF455" s="163" t="str">
        <f t="shared" ca="1" si="1564"/>
        <v>-</v>
      </c>
      <c r="LG455" s="163" t="str">
        <f t="shared" ca="1" si="1564"/>
        <v>-</v>
      </c>
      <c r="LH455" s="163" t="str">
        <f t="shared" ca="1" si="1564"/>
        <v>-</v>
      </c>
      <c r="LI455" s="163" t="str">
        <f t="shared" ca="1" si="1564"/>
        <v>-</v>
      </c>
      <c r="LJ455" s="163" t="str">
        <f t="shared" ca="1" si="1564"/>
        <v>-</v>
      </c>
      <c r="LK455" s="163" t="str">
        <f t="shared" ca="1" si="1564"/>
        <v>-</v>
      </c>
      <c r="LL455" s="163" t="str">
        <f t="shared" ca="1" si="1564"/>
        <v>-</v>
      </c>
      <c r="LM455" s="163" t="str">
        <f t="shared" ca="1" si="1564"/>
        <v>-</v>
      </c>
      <c r="LN455" s="163" t="str">
        <f t="shared" ca="1" si="1564"/>
        <v>-</v>
      </c>
      <c r="LO455" s="163" t="str">
        <f t="shared" ca="1" si="1565"/>
        <v>-</v>
      </c>
      <c r="LP455" s="163" t="str">
        <f t="shared" ca="1" si="1565"/>
        <v>-</v>
      </c>
      <c r="LQ455" s="163" t="str">
        <f t="shared" ca="1" si="1565"/>
        <v>-</v>
      </c>
      <c r="LR455" s="163" t="str">
        <f t="shared" ca="1" si="1565"/>
        <v>-</v>
      </c>
      <c r="LS455" s="163" t="str">
        <f t="shared" ca="1" si="1565"/>
        <v>-</v>
      </c>
      <c r="LT455" s="163" t="str">
        <f t="shared" ca="1" si="1565"/>
        <v>-</v>
      </c>
      <c r="LU455" s="163" t="str">
        <f t="shared" ca="1" si="1565"/>
        <v>-</v>
      </c>
      <c r="LV455" s="163" t="str">
        <f t="shared" ca="1" si="1565"/>
        <v>-</v>
      </c>
      <c r="LW455" s="163" t="str">
        <f t="shared" ca="1" si="1565"/>
        <v>-</v>
      </c>
      <c r="LX455" s="163" t="str">
        <f t="shared" ca="1" si="1565"/>
        <v>-</v>
      </c>
      <c r="LY455" s="10"/>
      <c r="LZ455" s="161">
        <f t="shared" ca="1" si="1566"/>
        <v>4.4999999999999998E-2</v>
      </c>
      <c r="MA455" s="161">
        <f t="shared" ca="1" si="1567"/>
        <v>4.4999999999999998E-2</v>
      </c>
      <c r="MB455" s="163">
        <f t="shared" ref="MB455:PB455" ca="1" si="1604">OFFSET(MB$5,$B455,0)</f>
        <v>1</v>
      </c>
      <c r="MC455" s="163">
        <f t="shared" ca="1" si="1604"/>
        <v>0</v>
      </c>
      <c r="MD455" s="163">
        <f t="shared" ca="1" si="1604"/>
        <v>1</v>
      </c>
      <c r="ME455" s="163">
        <f t="shared" ca="1" si="1604"/>
        <v>1</v>
      </c>
      <c r="MF455" s="163">
        <f t="shared" ca="1" si="1604"/>
        <v>0</v>
      </c>
      <c r="MG455" s="163">
        <f t="shared" ca="1" si="1604"/>
        <v>70</v>
      </c>
      <c r="MH455" s="163">
        <f t="shared" ca="1" si="1604"/>
        <v>50</v>
      </c>
      <c r="MI455" s="163">
        <f t="shared" ca="1" si="1604"/>
        <v>85</v>
      </c>
      <c r="MJ455" s="163">
        <f t="shared" ca="1" si="1604"/>
        <v>50</v>
      </c>
      <c r="MK455" s="161">
        <f t="shared" ca="1" si="1569"/>
        <v>1</v>
      </c>
      <c r="ML455" s="161">
        <f t="shared" ca="1" si="1570"/>
        <v>1</v>
      </c>
      <c r="MM455" s="161">
        <f t="shared" ca="1" si="1571"/>
        <v>1</v>
      </c>
      <c r="MN455" s="161">
        <f t="shared" ca="1" si="1572"/>
        <v>1</v>
      </c>
      <c r="MO455" s="161">
        <f t="shared" ca="1" si="1572"/>
        <v>1</v>
      </c>
      <c r="MP455" s="163">
        <f t="shared" ca="1" si="1604"/>
        <v>1</v>
      </c>
      <c r="MQ455" s="10"/>
      <c r="MR455" s="163">
        <f t="shared" ca="1" si="1604"/>
        <v>1</v>
      </c>
      <c r="MS455" s="161">
        <f t="shared" ca="1" si="1573"/>
        <v>1</v>
      </c>
      <c r="MT455" s="163">
        <f t="shared" ca="1" si="1604"/>
        <v>0.75</v>
      </c>
      <c r="MU455" s="163">
        <f t="shared" ca="1" si="1604"/>
        <v>0.8</v>
      </c>
      <c r="MV455" s="163">
        <f t="shared" ca="1" si="1604"/>
        <v>0.82499999999999996</v>
      </c>
      <c r="MW455" s="163">
        <f t="shared" ca="1" si="1604"/>
        <v>0.875</v>
      </c>
      <c r="MX455" s="163">
        <f t="shared" ca="1" si="1604"/>
        <v>0.9</v>
      </c>
      <c r="MY455" s="163">
        <f t="shared" ca="1" si="1604"/>
        <v>0.75</v>
      </c>
      <c r="MZ455" s="163">
        <f t="shared" ca="1" si="1604"/>
        <v>0.78142857142857147</v>
      </c>
      <c r="NA455" s="163">
        <f t="shared" ca="1" si="1604"/>
        <v>0.82499999999999996</v>
      </c>
      <c r="NB455" s="163">
        <f t="shared" ca="1" si="1604"/>
        <v>0.875</v>
      </c>
      <c r="NC455" s="163">
        <f t="shared" ca="1" si="1604"/>
        <v>0.9</v>
      </c>
      <c r="ND455" s="163">
        <f t="shared" ca="1" si="1604"/>
        <v>0.9</v>
      </c>
      <c r="NE455" s="163">
        <f t="shared" ca="1" si="1604"/>
        <v>0.75</v>
      </c>
      <c r="NF455" s="163">
        <f t="shared" ca="1" si="1604"/>
        <v>0.78142857142857147</v>
      </c>
      <c r="NG455" s="163">
        <f t="shared" ca="1" si="1604"/>
        <v>0.82499999999999996</v>
      </c>
      <c r="NH455" s="163">
        <f t="shared" ca="1" si="1604"/>
        <v>0.875</v>
      </c>
      <c r="NI455" s="163">
        <f t="shared" ca="1" si="1604"/>
        <v>0.9</v>
      </c>
      <c r="NJ455" s="163">
        <f t="shared" ca="1" si="1604"/>
        <v>0.9</v>
      </c>
      <c r="NK455" s="163">
        <f t="shared" ca="1" si="1604"/>
        <v>0.75</v>
      </c>
      <c r="NL455" s="163">
        <f t="shared" ca="1" si="1604"/>
        <v>0.78142857142857147</v>
      </c>
      <c r="NM455" s="163">
        <f t="shared" ca="1" si="1604"/>
        <v>0.82499999999999996</v>
      </c>
      <c r="NN455" s="163">
        <f t="shared" ca="1" si="1604"/>
        <v>0.875</v>
      </c>
      <c r="NO455" s="163">
        <f t="shared" ca="1" si="1604"/>
        <v>0.9</v>
      </c>
      <c r="NP455" s="163">
        <f t="shared" ca="1" si="1604"/>
        <v>0.9</v>
      </c>
      <c r="NQ455" s="163">
        <f t="shared" ca="1" si="1604"/>
        <v>0.75</v>
      </c>
      <c r="NR455" s="163">
        <f t="shared" ca="1" si="1604"/>
        <v>0.78142857142857147</v>
      </c>
      <c r="NS455" s="163">
        <f t="shared" ca="1" si="1604"/>
        <v>0.82499999999999996</v>
      </c>
      <c r="NT455" s="163">
        <f t="shared" ca="1" si="1604"/>
        <v>0.875</v>
      </c>
      <c r="NU455" s="163">
        <f t="shared" ca="1" si="1604"/>
        <v>0.9</v>
      </c>
      <c r="NV455" s="163">
        <f t="shared" ca="1" si="1604"/>
        <v>0.9</v>
      </c>
      <c r="NW455" s="163">
        <f t="shared" ca="1" si="1604"/>
        <v>0.75</v>
      </c>
      <c r="NX455" s="163">
        <f t="shared" ca="1" si="1604"/>
        <v>0.78142857142857147</v>
      </c>
      <c r="NY455" s="163">
        <f t="shared" ca="1" si="1604"/>
        <v>0.82499999999999996</v>
      </c>
      <c r="NZ455" s="163">
        <f t="shared" ca="1" si="1604"/>
        <v>0.875</v>
      </c>
      <c r="OA455" s="163">
        <f t="shared" ca="1" si="1604"/>
        <v>0.9</v>
      </c>
      <c r="OB455" s="163">
        <f t="shared" ca="1" si="1604"/>
        <v>0.9</v>
      </c>
      <c r="OC455" s="163">
        <f t="shared" ca="1" si="1604"/>
        <v>0.75</v>
      </c>
      <c r="OD455" s="163">
        <f t="shared" ca="1" si="1604"/>
        <v>0.78142857142857147</v>
      </c>
      <c r="OE455" s="163">
        <f t="shared" ca="1" si="1604"/>
        <v>0.82499999999999996</v>
      </c>
      <c r="OF455" s="163">
        <f t="shared" ca="1" si="1604"/>
        <v>0.875</v>
      </c>
      <c r="OG455" s="163">
        <f t="shared" ca="1" si="1604"/>
        <v>0.9</v>
      </c>
      <c r="OH455" s="163">
        <f t="shared" ca="1" si="1604"/>
        <v>0.9</v>
      </c>
      <c r="OI455" s="163">
        <f t="shared" ca="1" si="1604"/>
        <v>0.75</v>
      </c>
      <c r="OJ455" s="163">
        <f t="shared" ca="1" si="1604"/>
        <v>0.76904761904761909</v>
      </c>
      <c r="OK455" s="163">
        <f t="shared" ca="1" si="1604"/>
        <v>0.82000000000000006</v>
      </c>
      <c r="OL455" s="163">
        <f t="shared" ca="1" si="1604"/>
        <v>0.875</v>
      </c>
      <c r="OM455" s="163">
        <f t="shared" ca="1" si="1604"/>
        <v>0.9</v>
      </c>
      <c r="ON455" s="163">
        <f t="shared" ca="1" si="1604"/>
        <v>0.90000000000000013</v>
      </c>
      <c r="OO455" s="163">
        <f t="shared" ca="1" si="1604"/>
        <v>0.75</v>
      </c>
      <c r="OP455" s="163">
        <f t="shared" ca="1" si="1604"/>
        <v>0.76904761904761909</v>
      </c>
      <c r="OQ455" s="163">
        <f t="shared" ca="1" si="1604"/>
        <v>0.82000000000000006</v>
      </c>
      <c r="OR455" s="163">
        <f t="shared" ca="1" si="1604"/>
        <v>0.875</v>
      </c>
      <c r="OS455" s="163">
        <f t="shared" ca="1" si="1604"/>
        <v>0.9</v>
      </c>
      <c r="OT455" s="163">
        <f t="shared" ca="1" si="1604"/>
        <v>0.9</v>
      </c>
      <c r="OU455" s="163">
        <f t="shared" ca="1" si="1604"/>
        <v>0.875</v>
      </c>
      <c r="OV455" s="161">
        <f t="shared" ca="1" si="1577"/>
        <v>1</v>
      </c>
      <c r="OW455" s="161">
        <f t="shared" ca="1" si="1578"/>
        <v>1</v>
      </c>
      <c r="OX455" s="161" t="str">
        <f t="shared" ca="1" si="1579"/>
        <v>-</v>
      </c>
      <c r="OY455" s="163" t="str">
        <f t="shared" ca="1" si="1580"/>
        <v>-</v>
      </c>
      <c r="OZ455" s="161" t="str">
        <f t="shared" ca="1" si="1581"/>
        <v>-</v>
      </c>
      <c r="PA455" s="161" t="str">
        <f t="shared" ca="1" si="1582"/>
        <v>-</v>
      </c>
      <c r="PB455" s="163">
        <f t="shared" ca="1" si="1604"/>
        <v>0</v>
      </c>
      <c r="PC455" s="27">
        <v>0</v>
      </c>
    </row>
    <row r="456" spans="1:419" s="143" customFormat="1" hidden="1" outlineLevel="1">
      <c r="A456" s="121">
        <f t="shared" si="14"/>
        <v>451</v>
      </c>
      <c r="B456" s="121">
        <f t="shared" si="1583"/>
        <v>13</v>
      </c>
      <c r="C456" s="143">
        <f>C454</f>
        <v>1002</v>
      </c>
      <c r="D456" s="143" t="s">
        <v>884</v>
      </c>
      <c r="E456" s="143" t="b">
        <f t="shared" si="1539"/>
        <v>0</v>
      </c>
      <c r="F456" s="143" t="b">
        <v>0</v>
      </c>
      <c r="G456" s="143" t="b">
        <f t="shared" si="1584"/>
        <v>0</v>
      </c>
      <c r="H456" s="139">
        <f t="shared" ca="1" si="1585"/>
        <v>3</v>
      </c>
      <c r="I456" s="32">
        <v>1</v>
      </c>
      <c r="J456" s="32">
        <v>3</v>
      </c>
      <c r="K456" s="32">
        <v>2</v>
      </c>
      <c r="L456" s="139">
        <f t="shared" ca="1" si="1585"/>
        <v>1</v>
      </c>
      <c r="M456" s="139">
        <f t="shared" ca="1" si="1585"/>
        <v>1</v>
      </c>
      <c r="N456" s="139">
        <f t="shared" ca="1" si="1585"/>
        <v>1</v>
      </c>
      <c r="O456" s="139">
        <f t="shared" ca="1" si="1585"/>
        <v>1</v>
      </c>
      <c r="P456" s="139">
        <f t="shared" ca="1" si="1585"/>
        <v>1</v>
      </c>
      <c r="Q456" s="139">
        <f t="shared" ca="1" si="1585"/>
        <v>1</v>
      </c>
      <c r="R456" s="139">
        <f t="shared" ca="1" si="1585"/>
        <v>2</v>
      </c>
      <c r="S456" s="139">
        <f t="shared" ca="1" si="1585"/>
        <v>1</v>
      </c>
      <c r="T456" s="139">
        <f t="shared" ca="1" si="1586"/>
        <v>1</v>
      </c>
      <c r="U456" s="139">
        <f t="shared" ca="1" si="1586"/>
        <v>1</v>
      </c>
      <c r="V456" s="139">
        <f t="shared" ca="1" si="1586"/>
        <v>1</v>
      </c>
      <c r="W456" s="139">
        <f t="shared" ca="1" si="1585"/>
        <v>1</v>
      </c>
      <c r="X456" s="139">
        <f t="shared" ca="1" si="1585"/>
        <v>1</v>
      </c>
      <c r="Y456" s="139">
        <f t="shared" ca="1" si="1585"/>
        <v>1</v>
      </c>
      <c r="Z456" s="139">
        <f t="shared" ca="1" si="1585"/>
        <v>1</v>
      </c>
      <c r="AA456" s="139">
        <f t="shared" ca="1" si="1585"/>
        <v>1</v>
      </c>
      <c r="AB456" s="139">
        <f t="shared" ca="1" si="1585"/>
        <v>1</v>
      </c>
      <c r="AC456" s="139">
        <f t="shared" ca="1" si="1585"/>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00006 CFW SE RiskCARA-high REVrev_create CropgrazeFALSE (F33N11)</v>
      </c>
      <c r="AF456" s="10" t="str">
        <f ca="1">IF(COUNTIF(AE$5:AE456,AE456)=1,"-","Dup")</f>
        <v>-</v>
      </c>
      <c r="AG456" s="10"/>
      <c r="AH456" s="163" t="str">
        <f t="shared" ca="1" si="1540"/>
        <v>-</v>
      </c>
      <c r="AI456" s="163" t="str">
        <f t="shared" ca="1" si="1540"/>
        <v>-</v>
      </c>
      <c r="AJ456" s="163" t="str">
        <f t="shared" ca="1" si="1540"/>
        <v>-</v>
      </c>
      <c r="AK456" s="163" t="str">
        <f t="shared" ca="1" si="1540"/>
        <v>-</v>
      </c>
      <c r="AL456" s="163" t="str">
        <f t="shared" ca="1" si="1540"/>
        <v>-</v>
      </c>
      <c r="AM456" s="163" t="b">
        <f t="shared" ca="1" si="1540"/>
        <v>1</v>
      </c>
      <c r="AN456" s="10"/>
      <c r="AO456" s="161" t="b">
        <f t="shared" si="1541"/>
        <v>1</v>
      </c>
      <c r="AP456" s="161" t="str">
        <f t="shared" si="1541"/>
        <v>-</v>
      </c>
      <c r="AQ456" s="161" t="str">
        <f t="shared" si="1541"/>
        <v>-</v>
      </c>
      <c r="AR456" s="161" t="str">
        <f t="shared" si="1541"/>
        <v>-</v>
      </c>
      <c r="AS456" s="161" t="b">
        <f t="shared" si="1541"/>
        <v>1</v>
      </c>
      <c r="AT456" s="161" t="b">
        <f t="shared" si="1541"/>
        <v>0</v>
      </c>
      <c r="AU456" s="161">
        <f t="shared" ca="1" si="1542"/>
        <v>0</v>
      </c>
      <c r="AV456" s="161" t="b">
        <f t="shared" si="1543"/>
        <v>1</v>
      </c>
      <c r="AW456" s="161" t="b">
        <f t="shared" si="1543"/>
        <v>1</v>
      </c>
      <c r="AX456" s="161">
        <f t="shared" si="1543"/>
        <v>1</v>
      </c>
      <c r="AY456" s="161">
        <f t="shared" si="1543"/>
        <v>5.0000000000000004E-6</v>
      </c>
      <c r="AZ456" s="161" t="str">
        <f t="shared" si="1543"/>
        <v>-</v>
      </c>
      <c r="BA456" s="10"/>
      <c r="BB456" s="161" t="b">
        <f t="shared" si="1544"/>
        <v>1</v>
      </c>
      <c r="BC456" s="163" t="b">
        <f t="shared" ca="1" si="1545"/>
        <v>1</v>
      </c>
      <c r="BD456" s="163" t="b">
        <f t="shared" ca="1" si="1545"/>
        <v>1</v>
      </c>
      <c r="BE456" s="162">
        <f t="shared" ca="1" si="1546"/>
        <v>3110</v>
      </c>
      <c r="BF456" s="163" t="str">
        <f t="shared" ca="1" si="1547"/>
        <v>-</v>
      </c>
      <c r="BG456" s="163" t="str">
        <f t="shared" ca="1" si="1547"/>
        <v>-</v>
      </c>
      <c r="BH456" s="163" t="str">
        <f t="shared" ca="1" si="1547"/>
        <v>-</v>
      </c>
      <c r="BI456" s="163" t="str">
        <f t="shared" ca="1" si="1547"/>
        <v>-</v>
      </c>
      <c r="BJ456" s="163" t="str">
        <f t="shared" ca="1" si="1547"/>
        <v>-</v>
      </c>
      <c r="BK456" s="163">
        <f t="shared" ca="1" si="1547"/>
        <v>1</v>
      </c>
      <c r="BL456" s="163">
        <f t="shared" ca="1" si="1547"/>
        <v>1</v>
      </c>
      <c r="BM456" s="163" t="str">
        <f t="shared" ca="1" si="1547"/>
        <v>-</v>
      </c>
      <c r="BN456" s="163" t="str">
        <f t="shared" ca="1" si="1547"/>
        <v>-</v>
      </c>
      <c r="BO456" s="163" t="b">
        <f t="shared" ca="1" si="1548"/>
        <v>0</v>
      </c>
      <c r="BP456" s="163" t="b">
        <f t="shared" ca="1" si="1548"/>
        <v>0</v>
      </c>
      <c r="BQ456" s="163" t="b">
        <f t="shared" ca="1" si="1548"/>
        <v>0</v>
      </c>
      <c r="BR456" s="163" t="b">
        <f t="shared" ca="1" si="1548"/>
        <v>0</v>
      </c>
      <c r="BS456" s="163" t="b">
        <f t="shared" ca="1" si="1548"/>
        <v>0</v>
      </c>
      <c r="BT456" s="163" t="b">
        <f t="shared" ca="1" si="1548"/>
        <v>0</v>
      </c>
      <c r="BU456" s="163" t="b">
        <f t="shared" ca="1" si="1548"/>
        <v>0</v>
      </c>
      <c r="BV456" s="163" t="b">
        <f t="shared" ca="1" si="1548"/>
        <v>0</v>
      </c>
      <c r="BW456" s="163" t="b">
        <f t="shared" ca="1" si="1548"/>
        <v>0</v>
      </c>
      <c r="BX456" s="163" t="str">
        <f t="shared" ca="1" si="1549"/>
        <v>-</v>
      </c>
      <c r="BY456" s="163" t="str">
        <f t="shared" ca="1" si="1550"/>
        <v>-</v>
      </c>
      <c r="BZ456" s="163" t="str">
        <f t="shared" ca="1" si="1550"/>
        <v>-</v>
      </c>
      <c r="CA456" s="163" t="str">
        <f t="shared" ca="1" si="1550"/>
        <v>-</v>
      </c>
      <c r="CB456" s="163" t="str">
        <f t="shared" ca="1" si="1550"/>
        <v>-</v>
      </c>
      <c r="CC456" s="163" t="str">
        <f t="shared" ca="1" si="1550"/>
        <v>-</v>
      </c>
      <c r="CD456" s="163" t="str">
        <f t="shared" ca="1" si="1550"/>
        <v>-</v>
      </c>
      <c r="CE456" s="163" t="str">
        <f t="shared" ca="1" si="1550"/>
        <v>-</v>
      </c>
      <c r="CF456" s="163" t="str">
        <f t="shared" ca="1" si="1550"/>
        <v>-</v>
      </c>
      <c r="CG456" s="163" t="str">
        <f t="shared" ca="1" si="1549"/>
        <v>-</v>
      </c>
      <c r="CH456" s="163" t="str">
        <f t="shared" ca="1" si="1549"/>
        <v>-</v>
      </c>
      <c r="CI456" s="163" t="str">
        <f t="shared" ca="1" si="1549"/>
        <v>-</v>
      </c>
      <c r="CJ456" s="163" t="str">
        <f t="shared" ca="1" si="1549"/>
        <v>-</v>
      </c>
      <c r="CK456" s="163" t="str">
        <f t="shared" ca="1" si="1549"/>
        <v>-</v>
      </c>
      <c r="CL456" s="163" t="str">
        <f t="shared" ca="1" si="1549"/>
        <v>-</v>
      </c>
      <c r="CM456" s="163" t="str">
        <f t="shared" ca="1" si="1549"/>
        <v>-</v>
      </c>
      <c r="CN456" s="163" t="str">
        <f t="shared" ca="1" si="1549"/>
        <v>-</v>
      </c>
      <c r="CO456" s="163" t="str">
        <f t="shared" ca="1" si="1549"/>
        <v>-</v>
      </c>
      <c r="CP456" s="163" t="str">
        <f t="shared" ca="1" si="1549"/>
        <v>-</v>
      </c>
      <c r="CQ456" s="163" t="str">
        <f t="shared" ca="1" si="1549"/>
        <v>-</v>
      </c>
      <c r="CR456" s="163" t="str">
        <f t="shared" ca="1" si="1549"/>
        <v>-</v>
      </c>
      <c r="CS456" s="163" t="str">
        <f t="shared" ca="1" si="1549"/>
        <v>-</v>
      </c>
      <c r="CT456" s="163" t="str">
        <f t="shared" ca="1" si="1549"/>
        <v>-</v>
      </c>
      <c r="CU456" s="163" t="str">
        <f t="shared" ca="1" si="1549"/>
        <v>-</v>
      </c>
      <c r="CV456" s="163" t="str">
        <f t="shared" ca="1" si="1549"/>
        <v>-</v>
      </c>
      <c r="CW456" s="163" t="str">
        <f t="shared" ca="1" si="1549"/>
        <v>-</v>
      </c>
      <c r="CX456" s="163" t="str">
        <f t="shared" ca="1" si="1549"/>
        <v>-</v>
      </c>
      <c r="CY456" s="163" t="str">
        <f t="shared" ca="1" si="1549"/>
        <v>-</v>
      </c>
      <c r="CZ456" s="163" t="str">
        <f t="shared" ca="1" si="1549"/>
        <v>-</v>
      </c>
      <c r="DA456" s="163" t="str">
        <f t="shared" ca="1" si="1549"/>
        <v>-</v>
      </c>
      <c r="DB456" s="163" t="str">
        <f t="shared" ca="1" si="1549"/>
        <v>-</v>
      </c>
      <c r="DC456" s="163" t="str">
        <f t="shared" ca="1" si="1549"/>
        <v>-</v>
      </c>
      <c r="DD456" s="163" t="str">
        <f t="shared" ca="1" si="1551"/>
        <v>-</v>
      </c>
      <c r="DE456" s="163" t="str">
        <f t="shared" ca="1" si="1551"/>
        <v>-</v>
      </c>
      <c r="DF456" s="163" t="str">
        <f t="shared" ca="1" si="1551"/>
        <v>-</v>
      </c>
      <c r="DG456" s="163" t="str">
        <f t="shared" ca="1" si="1551"/>
        <v>-</v>
      </c>
      <c r="DH456" s="163" t="str">
        <f t="shared" ca="1" si="1551"/>
        <v>-</v>
      </c>
      <c r="DI456" s="163" t="str">
        <f t="shared" ca="1" si="1551"/>
        <v>-</v>
      </c>
      <c r="DJ456" s="163" t="str">
        <f t="shared" ca="1" si="1551"/>
        <v>-</v>
      </c>
      <c r="DK456" s="163" t="str">
        <f t="shared" ca="1" si="1551"/>
        <v>-</v>
      </c>
      <c r="DL456" s="10"/>
      <c r="DM456" s="163" t="str">
        <f t="shared" ca="1" si="1547"/>
        <v>-</v>
      </c>
      <c r="DN456" s="163" t="str">
        <f t="shared" ca="1" si="1547"/>
        <v>-</v>
      </c>
      <c r="DO456" s="163" t="str">
        <f t="shared" ca="1" si="1547"/>
        <v>-</v>
      </c>
      <c r="DP456" s="163" t="str">
        <f t="shared" ca="1" si="1547"/>
        <v>-</v>
      </c>
      <c r="DQ456" s="163" t="str">
        <f t="shared" ca="1" si="1547"/>
        <v>-</v>
      </c>
      <c r="DR456" s="163" t="str">
        <f t="shared" ca="1" si="1547"/>
        <v>-</v>
      </c>
      <c r="DS456" s="163" t="str">
        <f t="shared" ca="1" si="1547"/>
        <v>-</v>
      </c>
      <c r="DT456" s="163" t="str">
        <f t="shared" ca="1" si="1547"/>
        <v>-</v>
      </c>
      <c r="DU456" s="163" t="str">
        <f t="shared" ca="1" si="1547"/>
        <v>-</v>
      </c>
      <c r="DV456" s="163" t="str">
        <f t="shared" ca="1" si="1547"/>
        <v>-</v>
      </c>
      <c r="DW456" s="163" t="str">
        <f t="shared" ca="1" si="1547"/>
        <v>-</v>
      </c>
      <c r="DX456" s="161" t="b" cm="1">
        <f t="array" ref="DX456">INDEX(i.rev,$K456,DX$15)</f>
        <v>1</v>
      </c>
      <c r="DY456" s="161">
        <f t="shared" si="1552"/>
        <v>13</v>
      </c>
      <c r="DZ456" s="161" t="b" cm="1">
        <f t="array" ref="DZ456">INDEX(i.rev,$K456,DZ$15)</f>
        <v>1</v>
      </c>
      <c r="EA456" s="161" t="b" cm="1">
        <f t="array" ref="EA456">INDEX(i.rev,$K456,EA$15)</f>
        <v>1</v>
      </c>
      <c r="EB456" s="161" t="b" cm="1">
        <f t="array" ref="EB456">INDEX(i.rev,$K456,EB$15)</f>
        <v>1</v>
      </c>
      <c r="EC456" s="161" t="b" cm="1">
        <f t="array" ref="EC456">INDEX(i.rev,$K456,EC$15)</f>
        <v>1</v>
      </c>
      <c r="ED456" s="161" t="b" cm="1">
        <f t="array" ref="ED456">INDEX(i.rev,$K456,ED$15)</f>
        <v>1</v>
      </c>
      <c r="EE456" s="161" t="b" cm="1">
        <f t="array" ref="EE456">INDEX(i.rev,$K456,EE$15)</f>
        <v>1</v>
      </c>
      <c r="EF456" s="161" t="b" cm="1">
        <f t="array" ref="EF456">INDEX(i.rev,$K456,EF$15)</f>
        <v>1</v>
      </c>
      <c r="EG456" s="161" t="b" cm="1">
        <f t="array" ref="EG456">INDEX(i.rev,$K456,EG$15)</f>
        <v>1</v>
      </c>
      <c r="EH456" s="10"/>
      <c r="EI456" s="163" t="str">
        <f t="shared" ca="1" si="1553"/>
        <v>-</v>
      </c>
      <c r="EJ456" s="163" t="str">
        <f t="shared" ca="1" si="1553"/>
        <v>-</v>
      </c>
      <c r="EK456" s="163" t="str">
        <f t="shared" ca="1" si="1553"/>
        <v>-</v>
      </c>
      <c r="EL456" s="163" t="str">
        <f t="shared" ca="1" si="1553"/>
        <v>-</v>
      </c>
      <c r="EM456" s="163" t="str">
        <f t="shared" ca="1" si="1553"/>
        <v>-</v>
      </c>
      <c r="EN456" s="163" t="str">
        <f t="shared" ca="1" si="1553"/>
        <v>-</v>
      </c>
      <c r="EO456" s="163" t="str">
        <f t="shared" ca="1" si="1553"/>
        <v>-</v>
      </c>
      <c r="EP456" s="163" t="str">
        <f t="shared" ca="1" si="1553"/>
        <v>-</v>
      </c>
      <c r="EQ456" s="163">
        <f t="shared" ca="1" si="1553"/>
        <v>1</v>
      </c>
      <c r="ER456" s="163">
        <f t="shared" ca="1" si="1553"/>
        <v>1</v>
      </c>
      <c r="ES456" s="163">
        <f t="shared" ca="1" si="1553"/>
        <v>0</v>
      </c>
      <c r="ET456" s="163" t="str">
        <f t="shared" ca="1" si="1553"/>
        <v>-</v>
      </c>
      <c r="EU456" s="163" t="str">
        <f t="shared" ca="1" si="1553"/>
        <v>-</v>
      </c>
      <c r="EV456" s="163" t="str">
        <f t="shared" ca="1" si="1553"/>
        <v>-</v>
      </c>
      <c r="EW456" s="163" t="str">
        <f t="shared" ca="1" si="1553"/>
        <v>-</v>
      </c>
      <c r="EX456" s="163" t="str">
        <f t="shared" ca="1" si="1553"/>
        <v>-</v>
      </c>
      <c r="EY456" s="163" t="str">
        <f t="shared" ca="1" si="1553"/>
        <v>-</v>
      </c>
      <c r="EZ456" s="163" t="str">
        <f t="shared" ca="1" si="1553"/>
        <v>-</v>
      </c>
      <c r="FA456" s="163">
        <f t="shared" ca="1" si="1553"/>
        <v>0</v>
      </c>
      <c r="FB456" s="163" t="str">
        <f t="shared" ca="1" si="1553"/>
        <v>-</v>
      </c>
      <c r="FC456" s="163" t="str">
        <f t="shared" ca="1" si="1553"/>
        <v>-</v>
      </c>
      <c r="FD456" s="163" t="str">
        <f t="shared" ca="1" si="1553"/>
        <v>-</v>
      </c>
      <c r="FE456" s="163" t="str">
        <f t="shared" ca="1" si="1553"/>
        <v>-</v>
      </c>
      <c r="FF456" s="163" t="str">
        <f t="shared" ca="1" si="1553"/>
        <v>-</v>
      </c>
      <c r="FG456" s="163">
        <f t="shared" ca="1" si="1553"/>
        <v>0</v>
      </c>
      <c r="FH456" s="163">
        <f t="shared" ca="1" si="1553"/>
        <v>0</v>
      </c>
      <c r="FI456" s="163">
        <f t="shared" ca="1" si="1553"/>
        <v>0</v>
      </c>
      <c r="FJ456" s="163">
        <f t="shared" ca="1" si="1553"/>
        <v>0</v>
      </c>
      <c r="FK456" s="163">
        <f t="shared" ca="1" si="1553"/>
        <v>0</v>
      </c>
      <c r="FL456" s="163">
        <f t="shared" ca="1" si="1553"/>
        <v>0</v>
      </c>
      <c r="FM456" s="163">
        <f t="shared" ca="1" si="1553"/>
        <v>0</v>
      </c>
      <c r="FN456" s="163" t="str">
        <f t="shared" ca="1" si="1553"/>
        <v>-</v>
      </c>
      <c r="FO456" s="163" t="str">
        <f t="shared" ca="1" si="1553"/>
        <v>-</v>
      </c>
      <c r="FP456" s="163" t="str">
        <f t="shared" ca="1" si="1553"/>
        <v>-</v>
      </c>
      <c r="FQ456" s="163" t="str">
        <f t="shared" ca="1" si="1553"/>
        <v>-</v>
      </c>
      <c r="FR456" s="163" t="str">
        <f t="shared" ca="1" si="1553"/>
        <v>-</v>
      </c>
      <c r="FS456" s="163" t="str">
        <f t="shared" ca="1" si="1553"/>
        <v>-</v>
      </c>
      <c r="FT456" s="163" t="str">
        <f t="shared" ca="1" si="1553"/>
        <v>-</v>
      </c>
      <c r="FU456" s="163" t="str">
        <f t="shared" ca="1" si="1553"/>
        <v>-</v>
      </c>
      <c r="FV456" s="163" t="str">
        <f t="shared" ca="1" si="1553"/>
        <v>-</v>
      </c>
      <c r="FW456" s="163" t="str">
        <f t="shared" ca="1" si="1553"/>
        <v>-</v>
      </c>
      <c r="FX456" s="163" t="str">
        <f t="shared" ca="1" si="1553"/>
        <v>-</v>
      </c>
      <c r="FY456" s="10"/>
      <c r="FZ456" s="163">
        <f t="shared" ca="1" si="1553"/>
        <v>1</v>
      </c>
      <c r="GA456" s="163" t="str">
        <f t="shared" ca="1" si="1553"/>
        <v>-</v>
      </c>
      <c r="GB456" s="163" t="str">
        <f t="shared" ca="1" si="1553"/>
        <v>-</v>
      </c>
      <c r="GC456" s="163" t="str">
        <f t="shared" ca="1" si="1553"/>
        <v>-</v>
      </c>
      <c r="GD456" s="163" t="str">
        <f t="shared" ca="1" si="1553"/>
        <v>-</v>
      </c>
      <c r="GE456" s="163" t="b">
        <f t="shared" ca="1" si="1553"/>
        <v>0</v>
      </c>
      <c r="GF456" s="163" t="str">
        <f t="shared" ca="1" si="1553"/>
        <v>-</v>
      </c>
      <c r="GG456" s="163">
        <f t="shared" ca="1" si="1553"/>
        <v>0</v>
      </c>
      <c r="GH456" s="163" t="str">
        <f t="shared" ca="1" si="1553"/>
        <v>-</v>
      </c>
      <c r="GI456" s="161" cm="1">
        <f t="array" ref="GI456">INDEX(i.rev,$K456,GI$15)</f>
        <v>1</v>
      </c>
      <c r="GJ456" s="163">
        <f t="shared" ca="1" si="1554"/>
        <v>0</v>
      </c>
      <c r="GK456" s="163">
        <f t="shared" ca="1" si="1554"/>
        <v>1</v>
      </c>
      <c r="GL456" s="163">
        <f t="shared" ca="1" si="1554"/>
        <v>0</v>
      </c>
      <c r="GM456" s="163">
        <f t="shared" ca="1" si="1554"/>
        <v>1</v>
      </c>
      <c r="GN456" s="163">
        <f t="shared" ca="1" si="1554"/>
        <v>1</v>
      </c>
      <c r="GO456" s="163">
        <f t="shared" ca="1" si="1554"/>
        <v>1</v>
      </c>
      <c r="GP456" s="163">
        <f t="shared" ca="1" si="1554"/>
        <v>0</v>
      </c>
      <c r="GQ456" s="163">
        <f t="shared" ca="1" si="1554"/>
        <v>0</v>
      </c>
      <c r="GR456" s="163">
        <f t="shared" ca="1" si="1554"/>
        <v>0</v>
      </c>
      <c r="GS456" s="163">
        <f t="shared" ca="1" si="1554"/>
        <v>0</v>
      </c>
      <c r="GT456" s="163">
        <f t="shared" ca="1" si="1554"/>
        <v>0</v>
      </c>
      <c r="GU456" s="163">
        <f t="shared" ca="1" si="1554"/>
        <v>0</v>
      </c>
      <c r="GV456" s="163">
        <f t="shared" ca="1" si="1554"/>
        <v>0</v>
      </c>
      <c r="GW456" s="163">
        <f t="shared" ca="1" si="1554"/>
        <v>0</v>
      </c>
      <c r="GX456" s="163">
        <f t="shared" ca="1" si="1554"/>
        <v>0</v>
      </c>
      <c r="GY456" s="163">
        <f t="shared" ca="1" si="1554"/>
        <v>0</v>
      </c>
      <c r="GZ456" s="161" cm="1">
        <f t="array" ref="GZ456">INDEX(i.rev,$K456,GZ$15)</f>
        <v>0</v>
      </c>
      <c r="HA456" s="163">
        <f t="shared" ca="1" si="1555"/>
        <v>0</v>
      </c>
      <c r="HB456" s="161" cm="1">
        <f t="array" ref="HB456">INDEX(i.rev,$K456,HB$15)</f>
        <v>1</v>
      </c>
      <c r="HC456" s="163">
        <f t="shared" ca="1" si="1556"/>
        <v>0</v>
      </c>
      <c r="HD456" s="163">
        <f t="shared" ca="1" si="1556"/>
        <v>0</v>
      </c>
      <c r="HE456" s="163">
        <f t="shared" ca="1" si="1556"/>
        <v>0</v>
      </c>
      <c r="HF456" s="163">
        <f t="shared" ca="1" si="1556"/>
        <v>0</v>
      </c>
      <c r="HG456" s="163">
        <f t="shared" ca="1" si="1556"/>
        <v>0</v>
      </c>
      <c r="HH456" s="163">
        <f t="shared" ca="1" si="1556"/>
        <v>0</v>
      </c>
      <c r="HI456" s="163">
        <f t="shared" ca="1" si="1556"/>
        <v>0</v>
      </c>
      <c r="HJ456" s="10"/>
      <c r="HK456" s="163" t="str">
        <f t="shared" ca="1" si="1556"/>
        <v>-</v>
      </c>
      <c r="HL456" s="163" t="str">
        <f t="shared" ca="1" si="1556"/>
        <v>-</v>
      </c>
      <c r="HM456" s="163" t="str">
        <f t="shared" ca="1" si="1556"/>
        <v>-</v>
      </c>
      <c r="HN456" s="163" t="str">
        <f t="shared" ca="1" si="1556"/>
        <v>-</v>
      </c>
      <c r="HO456" s="163" t="str">
        <f t="shared" ca="1" si="1557"/>
        <v>-</v>
      </c>
      <c r="HP456" s="161" t="b">
        <f t="shared" ca="1" si="1558"/>
        <v>0</v>
      </c>
      <c r="HQ456" s="161" t="b">
        <f t="shared" ca="1" si="1558"/>
        <v>0</v>
      </c>
      <c r="HR456" s="161" t="b">
        <f t="shared" ca="1" si="1558"/>
        <v>1</v>
      </c>
      <c r="HS456" s="163">
        <f t="shared" ca="1" si="1556"/>
        <v>0</v>
      </c>
      <c r="HT456" s="161">
        <f t="shared" ca="1" si="1559"/>
        <v>1</v>
      </c>
      <c r="HU456" s="161">
        <f t="shared" ca="1" si="1559"/>
        <v>1</v>
      </c>
      <c r="HV456" s="163" t="str">
        <f t="shared" ca="1" si="1556"/>
        <v>-</v>
      </c>
      <c r="HW456" s="163" t="str">
        <f t="shared" ca="1" si="1556"/>
        <v>-</v>
      </c>
      <c r="HX456" s="163" t="str">
        <f t="shared" ca="1" si="1556"/>
        <v>-</v>
      </c>
      <c r="HY456" s="163" t="str">
        <f t="shared" ca="1" si="1556"/>
        <v>-</v>
      </c>
      <c r="HZ456" s="163" t="str">
        <f t="shared" ca="1" si="1556"/>
        <v>-</v>
      </c>
      <c r="IA456" s="163" t="str">
        <f t="shared" ca="1" si="1556"/>
        <v>-</v>
      </c>
      <c r="IB456" s="163" t="str">
        <f t="shared" ca="1" si="1556"/>
        <v>-</v>
      </c>
      <c r="IC456" s="163" t="str">
        <f t="shared" ca="1" si="1556"/>
        <v>-</v>
      </c>
      <c r="ID456" s="163" t="str">
        <f t="shared" ca="1" si="1556"/>
        <v>-</v>
      </c>
      <c r="IE456" s="163" t="b">
        <f t="shared" ca="1" si="1556"/>
        <v>1</v>
      </c>
      <c r="IF456" s="163" t="str">
        <f t="shared" ca="1" si="1556"/>
        <v>-</v>
      </c>
      <c r="IG456" s="163" t="str">
        <f t="shared" ca="1" si="1556"/>
        <v>-</v>
      </c>
      <c r="IH456" s="163" t="str">
        <f t="shared" ca="1" si="1587"/>
        <v>-</v>
      </c>
      <c r="II456" s="163" t="b">
        <f t="shared" ca="1" si="1560"/>
        <v>1</v>
      </c>
      <c r="IJ456" s="163">
        <f t="shared" ca="1" si="1560"/>
        <v>0</v>
      </c>
      <c r="IK456" s="163" t="str">
        <f t="shared" ca="1" si="1561"/>
        <v>-</v>
      </c>
      <c r="IL456" s="163" t="str">
        <f t="shared" ca="1" si="1561"/>
        <v>-</v>
      </c>
      <c r="IM456" s="163" t="str">
        <f t="shared" ca="1" si="1561"/>
        <v>-</v>
      </c>
      <c r="IN456" s="163" t="str">
        <f t="shared" ca="1" si="1561"/>
        <v>-</v>
      </c>
      <c r="IO456" s="163" t="str">
        <f t="shared" ca="1" si="1561"/>
        <v>-</v>
      </c>
      <c r="IP456" s="163">
        <f t="shared" ca="1" si="1561"/>
        <v>0</v>
      </c>
      <c r="IQ456" s="163" t="str">
        <f t="shared" ca="1" si="1561"/>
        <v>-</v>
      </c>
      <c r="IR456" s="163" t="str">
        <f t="shared" ca="1" si="1561"/>
        <v>-</v>
      </c>
      <c r="IS456" s="163" t="str">
        <f t="shared" ca="1" si="1561"/>
        <v>-</v>
      </c>
      <c r="IT456" s="163">
        <f t="shared" ca="1" si="1561"/>
        <v>500</v>
      </c>
      <c r="IU456" s="163">
        <f t="shared" ca="1" si="1561"/>
        <v>500</v>
      </c>
      <c r="IV456" s="163" t="str">
        <f t="shared" ca="1" si="1561"/>
        <v>-</v>
      </c>
      <c r="IW456" s="163" t="str">
        <f t="shared" ca="1" si="1561"/>
        <v>-</v>
      </c>
      <c r="IX456" s="163" t="str">
        <f t="shared" ca="1" si="1561"/>
        <v>-</v>
      </c>
      <c r="IY456" s="163" t="str">
        <f t="shared" ca="1" si="1561"/>
        <v>-</v>
      </c>
      <c r="IZ456" s="163" t="str">
        <f t="shared" ca="1" si="1561"/>
        <v>-</v>
      </c>
      <c r="JA456" s="163" t="str">
        <f t="shared" ca="1" si="1561"/>
        <v>-</v>
      </c>
      <c r="JB456" s="163" t="str">
        <f t="shared" ca="1" si="1561"/>
        <v>-</v>
      </c>
      <c r="JC456" s="163" t="str">
        <f t="shared" ca="1" si="1561"/>
        <v>-</v>
      </c>
      <c r="JD456" s="163" t="str">
        <f t="shared" ca="1" si="1561"/>
        <v>-</v>
      </c>
      <c r="JE456" s="163" t="str">
        <f t="shared" ca="1" si="1561"/>
        <v>-</v>
      </c>
      <c r="JF456" s="163" t="str">
        <f t="shared" ca="1" si="1561"/>
        <v>-</v>
      </c>
      <c r="JG456" s="163" t="str">
        <f t="shared" ca="1" si="1561"/>
        <v>-</v>
      </c>
      <c r="JH456" s="163" t="str">
        <f t="shared" ca="1" si="1561"/>
        <v>-</v>
      </c>
      <c r="JI456" s="163" t="str">
        <f t="shared" ca="1" si="1562"/>
        <v>-</v>
      </c>
      <c r="JJ456" s="163" t="str">
        <f t="shared" ca="1" si="1562"/>
        <v>-</v>
      </c>
      <c r="JK456" s="163" t="str">
        <f t="shared" ca="1" si="1562"/>
        <v>-</v>
      </c>
      <c r="JL456" s="163" t="str">
        <f t="shared" ca="1" si="1562"/>
        <v>-</v>
      </c>
      <c r="JM456" s="163" t="str">
        <f t="shared" ca="1" si="1562"/>
        <v>-</v>
      </c>
      <c r="JN456" s="163" t="str">
        <f t="shared" ca="1" si="1562"/>
        <v>-</v>
      </c>
      <c r="JO456" s="163" t="str">
        <f t="shared" ca="1" si="1562"/>
        <v>-</v>
      </c>
      <c r="JP456" s="163" t="str">
        <f t="shared" ca="1" si="1562"/>
        <v>-</v>
      </c>
      <c r="JQ456" s="163" t="str">
        <f t="shared" ca="1" si="1562"/>
        <v>-</v>
      </c>
      <c r="JR456" s="163" t="str">
        <f t="shared" ca="1" si="1562"/>
        <v>-</v>
      </c>
      <c r="JS456" s="163" t="str">
        <f t="shared" ca="1" si="1563"/>
        <v>-</v>
      </c>
      <c r="JT456" s="163" t="str">
        <f t="shared" ca="1" si="1563"/>
        <v>-</v>
      </c>
      <c r="JU456" s="163" t="str">
        <f t="shared" ca="1" si="1563"/>
        <v>-</v>
      </c>
      <c r="JV456" s="163" t="str">
        <f t="shared" ca="1" si="1563"/>
        <v>-</v>
      </c>
      <c r="JW456" s="163" t="str">
        <f t="shared" ca="1" si="1563"/>
        <v>-</v>
      </c>
      <c r="JX456" s="163" t="str">
        <f t="shared" ca="1" si="1561"/>
        <v>-</v>
      </c>
      <c r="JY456" s="163" t="str">
        <f t="shared" ca="1" si="1564"/>
        <v>-</v>
      </c>
      <c r="JZ456" s="163" t="str">
        <f t="shared" ca="1" si="1564"/>
        <v>-</v>
      </c>
      <c r="KA456" s="163" t="str">
        <f t="shared" ca="1" si="1564"/>
        <v>-</v>
      </c>
      <c r="KB456" s="163" t="str">
        <f t="shared" ca="1" si="1564"/>
        <v>-</v>
      </c>
      <c r="KC456" s="163" t="str">
        <f t="shared" ref="JY456:LN462" ca="1" si="1605">OFFSET(KC$5,$B456,0)</f>
        <v>-</v>
      </c>
      <c r="KD456" s="163" t="str">
        <f t="shared" ca="1" si="1605"/>
        <v>-</v>
      </c>
      <c r="KE456" s="163" t="str">
        <f t="shared" ca="1" si="1605"/>
        <v>-</v>
      </c>
      <c r="KF456" s="163" t="str">
        <f t="shared" ca="1" si="1605"/>
        <v>-</v>
      </c>
      <c r="KG456" s="163" t="str">
        <f t="shared" ca="1" si="1605"/>
        <v>-</v>
      </c>
      <c r="KH456" s="163" t="str">
        <f t="shared" ca="1" si="1605"/>
        <v>-</v>
      </c>
      <c r="KI456" s="163" t="str">
        <f t="shared" ca="1" si="1605"/>
        <v>-</v>
      </c>
      <c r="KJ456" s="163" t="str">
        <f t="shared" ca="1" si="1605"/>
        <v>-</v>
      </c>
      <c r="KK456" s="163" t="str">
        <f t="shared" ca="1" si="1605"/>
        <v>-</v>
      </c>
      <c r="KL456" s="163" t="str">
        <f t="shared" ca="1" si="1605"/>
        <v>-</v>
      </c>
      <c r="KM456" s="163" t="str">
        <f t="shared" ca="1" si="1605"/>
        <v>-</v>
      </c>
      <c r="KN456" s="163" t="str">
        <f t="shared" ca="1" si="1605"/>
        <v>-</v>
      </c>
      <c r="KO456" s="163" t="str">
        <f t="shared" ca="1" si="1605"/>
        <v>-</v>
      </c>
      <c r="KP456" s="163" t="str">
        <f t="shared" ca="1" si="1605"/>
        <v>-</v>
      </c>
      <c r="KQ456" s="163" t="str">
        <f t="shared" ca="1" si="1605"/>
        <v>-</v>
      </c>
      <c r="KR456" s="163" t="str">
        <f t="shared" ca="1" si="1605"/>
        <v>-</v>
      </c>
      <c r="KS456" s="163" t="str">
        <f t="shared" ca="1" si="1605"/>
        <v>-</v>
      </c>
      <c r="KT456" s="163" t="str">
        <f t="shared" ca="1" si="1605"/>
        <v>-</v>
      </c>
      <c r="KU456" s="163" t="str">
        <f t="shared" ca="1" si="1605"/>
        <v>-</v>
      </c>
      <c r="KV456" s="163" t="str">
        <f t="shared" ca="1" si="1605"/>
        <v>-</v>
      </c>
      <c r="KW456" s="163" t="str">
        <f t="shared" ca="1" si="1605"/>
        <v>-</v>
      </c>
      <c r="KX456" s="163" t="str">
        <f t="shared" ca="1" si="1605"/>
        <v>-</v>
      </c>
      <c r="KY456" s="163" t="str">
        <f t="shared" ca="1" si="1605"/>
        <v>-</v>
      </c>
      <c r="KZ456" s="163" t="str">
        <f t="shared" ca="1" si="1605"/>
        <v>-</v>
      </c>
      <c r="LA456" s="163" t="str">
        <f t="shared" ca="1" si="1605"/>
        <v>-</v>
      </c>
      <c r="LB456" s="163" t="str">
        <f t="shared" ca="1" si="1605"/>
        <v>-</v>
      </c>
      <c r="LC456" s="163" t="str">
        <f t="shared" ca="1" si="1605"/>
        <v>-</v>
      </c>
      <c r="LD456" s="163" t="str">
        <f t="shared" ca="1" si="1605"/>
        <v>-</v>
      </c>
      <c r="LE456" s="163" t="str">
        <f t="shared" ca="1" si="1605"/>
        <v>-</v>
      </c>
      <c r="LF456" s="163" t="str">
        <f t="shared" ca="1" si="1605"/>
        <v>-</v>
      </c>
      <c r="LG456" s="163" t="str">
        <f t="shared" ca="1" si="1605"/>
        <v>-</v>
      </c>
      <c r="LH456" s="163" t="str">
        <f t="shared" ca="1" si="1605"/>
        <v>-</v>
      </c>
      <c r="LI456" s="163" t="str">
        <f t="shared" ca="1" si="1605"/>
        <v>-</v>
      </c>
      <c r="LJ456" s="163" t="str">
        <f t="shared" ca="1" si="1605"/>
        <v>-</v>
      </c>
      <c r="LK456" s="163" t="str">
        <f t="shared" ca="1" si="1605"/>
        <v>-</v>
      </c>
      <c r="LL456" s="163" t="str">
        <f t="shared" ca="1" si="1605"/>
        <v>-</v>
      </c>
      <c r="LM456" s="163" t="str">
        <f t="shared" ca="1" si="1605"/>
        <v>-</v>
      </c>
      <c r="LN456" s="163" t="str">
        <f t="shared" ca="1" si="1605"/>
        <v>-</v>
      </c>
      <c r="LO456" s="163" t="str">
        <f t="shared" ca="1" si="1565"/>
        <v>-</v>
      </c>
      <c r="LP456" s="163" t="str">
        <f t="shared" ca="1" si="1565"/>
        <v>-</v>
      </c>
      <c r="LQ456" s="163" t="str">
        <f t="shared" ca="1" si="1565"/>
        <v>-</v>
      </c>
      <c r="LR456" s="163" t="str">
        <f t="shared" ca="1" si="1565"/>
        <v>-</v>
      </c>
      <c r="LS456" s="163" t="str">
        <f t="shared" ca="1" si="1565"/>
        <v>-</v>
      </c>
      <c r="LT456" s="163" t="str">
        <f t="shared" ca="1" si="1565"/>
        <v>-</v>
      </c>
      <c r="LU456" s="163" t="str">
        <f t="shared" ca="1" si="1565"/>
        <v>-</v>
      </c>
      <c r="LV456" s="163" t="str">
        <f t="shared" ca="1" si="1565"/>
        <v>-</v>
      </c>
      <c r="LW456" s="163" t="str">
        <f t="shared" ca="1" si="1565"/>
        <v>-</v>
      </c>
      <c r="LX456" s="163" t="str">
        <f t="shared" ca="1" si="1565"/>
        <v>-</v>
      </c>
      <c r="LY456" s="10"/>
      <c r="LZ456" s="161">
        <f t="shared" ca="1" si="1566"/>
        <v>4.4999999999999998E-2</v>
      </c>
      <c r="MA456" s="161">
        <f t="shared" ca="1" si="1567"/>
        <v>4.4999999999999998E-2</v>
      </c>
      <c r="MB456" s="163">
        <f t="shared" ca="1" si="1568"/>
        <v>1</v>
      </c>
      <c r="MC456" s="163">
        <f t="shared" ca="1" si="1568"/>
        <v>0</v>
      </c>
      <c r="MD456" s="163">
        <f t="shared" ca="1" si="1568"/>
        <v>1</v>
      </c>
      <c r="ME456" s="163">
        <f t="shared" ca="1" si="1568"/>
        <v>1</v>
      </c>
      <c r="MF456" s="163">
        <f t="shared" ca="1" si="1568"/>
        <v>0</v>
      </c>
      <c r="MG456" s="163">
        <f t="shared" ca="1" si="1568"/>
        <v>70</v>
      </c>
      <c r="MH456" s="163">
        <f t="shared" ca="1" si="1568"/>
        <v>50</v>
      </c>
      <c r="MI456" s="163">
        <f t="shared" ca="1" si="1568"/>
        <v>85</v>
      </c>
      <c r="MJ456" s="163">
        <f t="shared" ca="1" si="1568"/>
        <v>50</v>
      </c>
      <c r="MK456" s="161">
        <f t="shared" ca="1" si="1569"/>
        <v>1</v>
      </c>
      <c r="ML456" s="161">
        <f t="shared" ca="1" si="1570"/>
        <v>1</v>
      </c>
      <c r="MM456" s="161">
        <f t="shared" ca="1" si="1571"/>
        <v>1</v>
      </c>
      <c r="MN456" s="161">
        <f t="shared" ca="1" si="1572"/>
        <v>1</v>
      </c>
      <c r="MO456" s="161">
        <f t="shared" ca="1" si="1572"/>
        <v>1</v>
      </c>
      <c r="MP456" s="163">
        <f t="shared" ca="1" si="1568"/>
        <v>1</v>
      </c>
      <c r="MQ456" s="10"/>
      <c r="MR456" s="163">
        <f t="shared" ca="1" si="1568"/>
        <v>1</v>
      </c>
      <c r="MS456" s="161">
        <f t="shared" ca="1" si="1573"/>
        <v>1</v>
      </c>
      <c r="MT456" s="163">
        <f t="shared" ca="1" si="1568"/>
        <v>0.75</v>
      </c>
      <c r="MU456" s="163">
        <f t="shared" ca="1" si="1568"/>
        <v>0.8</v>
      </c>
      <c r="MV456" s="163">
        <f t="shared" ca="1" si="1574"/>
        <v>0.82499999999999996</v>
      </c>
      <c r="MW456" s="163">
        <f t="shared" ca="1" si="1568"/>
        <v>0.875</v>
      </c>
      <c r="MX456" s="163">
        <f t="shared" ca="1" si="1568"/>
        <v>0.9</v>
      </c>
      <c r="MY456" s="163">
        <f t="shared" ca="1" si="1575"/>
        <v>0.75</v>
      </c>
      <c r="MZ456" s="163">
        <f t="shared" ca="1" si="1575"/>
        <v>0.78142857142857147</v>
      </c>
      <c r="NA456" s="163">
        <f t="shared" ca="1" si="1575"/>
        <v>0.82499999999999996</v>
      </c>
      <c r="NB456" s="163">
        <f t="shared" ca="1" si="1575"/>
        <v>0.875</v>
      </c>
      <c r="NC456" s="163">
        <f t="shared" ca="1" si="1575"/>
        <v>0.9</v>
      </c>
      <c r="ND456" s="163">
        <f t="shared" ca="1" si="1575"/>
        <v>0.9</v>
      </c>
      <c r="NE456" s="163">
        <f t="shared" ca="1" si="1575"/>
        <v>0.75</v>
      </c>
      <c r="NF456" s="163">
        <f t="shared" ca="1" si="1575"/>
        <v>0.78142857142857147</v>
      </c>
      <c r="NG456" s="163">
        <f t="shared" ca="1" si="1575"/>
        <v>0.82499999999999996</v>
      </c>
      <c r="NH456" s="163">
        <f t="shared" ca="1" si="1575"/>
        <v>0.875</v>
      </c>
      <c r="NI456" s="163">
        <f t="shared" ca="1" si="1575"/>
        <v>0.9</v>
      </c>
      <c r="NJ456" s="163">
        <f t="shared" ca="1" si="1575"/>
        <v>0.9</v>
      </c>
      <c r="NK456" s="163">
        <f t="shared" ca="1" si="1575"/>
        <v>0.75</v>
      </c>
      <c r="NL456" s="163">
        <f t="shared" ca="1" si="1575"/>
        <v>0.78142857142857147</v>
      </c>
      <c r="NM456" s="163">
        <f t="shared" ca="1" si="1575"/>
        <v>0.82499999999999996</v>
      </c>
      <c r="NN456" s="163">
        <f t="shared" ca="1" si="1575"/>
        <v>0.875</v>
      </c>
      <c r="NO456" s="163">
        <f t="shared" ca="1" si="1575"/>
        <v>0.9</v>
      </c>
      <c r="NP456" s="163">
        <f t="shared" ca="1" si="1575"/>
        <v>0.9</v>
      </c>
      <c r="NQ456" s="163">
        <f t="shared" ca="1" si="1575"/>
        <v>0.75</v>
      </c>
      <c r="NR456" s="163">
        <f t="shared" ca="1" si="1575"/>
        <v>0.78142857142857147</v>
      </c>
      <c r="NS456" s="163">
        <f t="shared" ca="1" si="1575"/>
        <v>0.82499999999999996</v>
      </c>
      <c r="NT456" s="163">
        <f t="shared" ca="1" si="1575"/>
        <v>0.875</v>
      </c>
      <c r="NU456" s="163">
        <f t="shared" ca="1" si="1575"/>
        <v>0.9</v>
      </c>
      <c r="NV456" s="163">
        <f t="shared" ca="1" si="1575"/>
        <v>0.9</v>
      </c>
      <c r="NW456" s="163">
        <f t="shared" ca="1" si="1575"/>
        <v>0.75</v>
      </c>
      <c r="NX456" s="163">
        <f t="shared" ca="1" si="1575"/>
        <v>0.78142857142857147</v>
      </c>
      <c r="NY456" s="163">
        <f t="shared" ca="1" si="1575"/>
        <v>0.82499999999999996</v>
      </c>
      <c r="NZ456" s="163">
        <f t="shared" ca="1" si="1575"/>
        <v>0.875</v>
      </c>
      <c r="OA456" s="163">
        <f t="shared" ca="1" si="1575"/>
        <v>0.9</v>
      </c>
      <c r="OB456" s="163">
        <f t="shared" ca="1" si="1575"/>
        <v>0.9</v>
      </c>
      <c r="OC456" s="163">
        <f t="shared" ca="1" si="1575"/>
        <v>0.75</v>
      </c>
      <c r="OD456" s="163">
        <f t="shared" ca="1" si="1575"/>
        <v>0.78142857142857147</v>
      </c>
      <c r="OE456" s="163">
        <f t="shared" ca="1" si="1575"/>
        <v>0.82499999999999996</v>
      </c>
      <c r="OF456" s="163">
        <f t="shared" ca="1" si="1575"/>
        <v>0.875</v>
      </c>
      <c r="OG456" s="163">
        <f t="shared" ca="1" si="1575"/>
        <v>0.9</v>
      </c>
      <c r="OH456" s="163">
        <f t="shared" ca="1" si="1575"/>
        <v>0.9</v>
      </c>
      <c r="OI456" s="163">
        <f t="shared" ca="1" si="1575"/>
        <v>0.75</v>
      </c>
      <c r="OJ456" s="163">
        <f t="shared" ca="1" si="1575"/>
        <v>0.76904761904761909</v>
      </c>
      <c r="OK456" s="163">
        <f t="shared" ca="1" si="1575"/>
        <v>0.82000000000000006</v>
      </c>
      <c r="OL456" s="163">
        <f t="shared" ca="1" si="1575"/>
        <v>0.875</v>
      </c>
      <c r="OM456" s="163">
        <f t="shared" ca="1" si="1575"/>
        <v>0.9</v>
      </c>
      <c r="ON456" s="163">
        <f t="shared" ca="1" si="1575"/>
        <v>0.90000000000000013</v>
      </c>
      <c r="OO456" s="163">
        <f t="shared" ca="1" si="1575"/>
        <v>0.75</v>
      </c>
      <c r="OP456" s="163">
        <f t="shared" ca="1" si="1575"/>
        <v>0.76904761904761909</v>
      </c>
      <c r="OQ456" s="163">
        <f t="shared" ca="1" si="1575"/>
        <v>0.82000000000000006</v>
      </c>
      <c r="OR456" s="163">
        <f t="shared" ca="1" si="1575"/>
        <v>0.875</v>
      </c>
      <c r="OS456" s="163">
        <f t="shared" ca="1" si="1575"/>
        <v>0.9</v>
      </c>
      <c r="OT456" s="163">
        <f t="shared" ca="1" si="1575"/>
        <v>0.9</v>
      </c>
      <c r="OU456" s="163">
        <f t="shared" ca="1" si="1576"/>
        <v>0.875</v>
      </c>
      <c r="OV456" s="161">
        <f t="shared" ca="1" si="1577"/>
        <v>1</v>
      </c>
      <c r="OW456" s="161">
        <f t="shared" ca="1" si="1578"/>
        <v>1</v>
      </c>
      <c r="OX456" s="161" t="str">
        <f t="shared" ca="1" si="1579"/>
        <v>-</v>
      </c>
      <c r="OY456" s="163" t="str">
        <f t="shared" ca="1" si="1580"/>
        <v>-</v>
      </c>
      <c r="OZ456" s="161" t="str">
        <f t="shared" ca="1" si="1581"/>
        <v>-</v>
      </c>
      <c r="PA456" s="161" t="str">
        <f t="shared" ca="1" si="1582"/>
        <v>-</v>
      </c>
      <c r="PB456" s="163">
        <f t="shared" ca="1" si="1568"/>
        <v>0</v>
      </c>
      <c r="PC456" s="27">
        <v>0</v>
      </c>
    </row>
    <row r="457" spans="1:419" s="143" customFormat="1" hidden="1" outlineLevel="1">
      <c r="A457" s="121">
        <f t="shared" si="14"/>
        <v>452</v>
      </c>
      <c r="B457" s="121">
        <f t="shared" si="1583"/>
        <v>13</v>
      </c>
      <c r="C457" s="143">
        <f t="shared" si="1596"/>
        <v>1002</v>
      </c>
      <c r="D457" s="143" t="s">
        <v>884</v>
      </c>
      <c r="E457" s="143" t="b">
        <f t="shared" si="1539"/>
        <v>0</v>
      </c>
      <c r="F457" s="143" t="b">
        <v>0</v>
      </c>
      <c r="G457" s="143" t="b">
        <f t="shared" si="1584"/>
        <v>0</v>
      </c>
      <c r="H457" s="139">
        <f t="shared" ca="1" si="1585"/>
        <v>3</v>
      </c>
      <c r="I457" s="32">
        <v>1</v>
      </c>
      <c r="J457" s="32">
        <v>3</v>
      </c>
      <c r="K457" s="32">
        <v>3</v>
      </c>
      <c r="L457" s="139">
        <f t="shared" ca="1" si="1585"/>
        <v>1</v>
      </c>
      <c r="M457" s="139">
        <f t="shared" ca="1" si="1585"/>
        <v>1</v>
      </c>
      <c r="N457" s="139">
        <f t="shared" ca="1" si="1585"/>
        <v>1</v>
      </c>
      <c r="O457" s="139">
        <f t="shared" ca="1" si="1585"/>
        <v>1</v>
      </c>
      <c r="P457" s="139">
        <f t="shared" ca="1" si="1585"/>
        <v>1</v>
      </c>
      <c r="Q457" s="139">
        <f t="shared" ca="1" si="1585"/>
        <v>1</v>
      </c>
      <c r="R457" s="139">
        <f t="shared" ca="1" si="1585"/>
        <v>2</v>
      </c>
      <c r="S457" s="139">
        <f t="shared" ca="1" si="1585"/>
        <v>1</v>
      </c>
      <c r="T457" s="139">
        <f t="shared" ca="1" si="1586"/>
        <v>1</v>
      </c>
      <c r="U457" s="139">
        <f t="shared" ca="1" si="1586"/>
        <v>1</v>
      </c>
      <c r="V457" s="139">
        <f t="shared" ca="1" si="1586"/>
        <v>1</v>
      </c>
      <c r="W457" s="139">
        <f t="shared" ca="1" si="1585"/>
        <v>1</v>
      </c>
      <c r="X457" s="139">
        <f t="shared" ca="1" si="1585"/>
        <v>1</v>
      </c>
      <c r="Y457" s="139">
        <f t="shared" ca="1" si="1585"/>
        <v>1</v>
      </c>
      <c r="Z457" s="139">
        <f t="shared" ca="1" si="1585"/>
        <v>1</v>
      </c>
      <c r="AA457" s="139">
        <f t="shared" ca="1" si="1585"/>
        <v>1</v>
      </c>
      <c r="AB457" s="139">
        <f t="shared" ca="1" si="1585"/>
        <v>1</v>
      </c>
      <c r="AC457" s="139">
        <f t="shared" ca="1" si="1585"/>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00007 CFW SE RiskCARA-high REVCFW CropgrazeFALSE (F33N11)</v>
      </c>
      <c r="AF457" s="10" t="str">
        <f ca="1">IF(COUNTIF(AE$5:AE457,AE457)=1,"-","Dup")</f>
        <v>-</v>
      </c>
      <c r="AG457" s="10"/>
      <c r="AH457" s="163" t="str">
        <f t="shared" ca="1" si="1540"/>
        <v>-</v>
      </c>
      <c r="AI457" s="163" t="str">
        <f t="shared" ca="1" si="1540"/>
        <v>-</v>
      </c>
      <c r="AJ457" s="163" t="str">
        <f t="shared" ca="1" si="1540"/>
        <v>-</v>
      </c>
      <c r="AK457" s="163" t="str">
        <f t="shared" ca="1" si="1540"/>
        <v>-</v>
      </c>
      <c r="AL457" s="163" t="str">
        <f t="shared" ca="1" si="1540"/>
        <v>-</v>
      </c>
      <c r="AM457" s="163" t="b">
        <f t="shared" ca="1" si="1540"/>
        <v>1</v>
      </c>
      <c r="AN457" s="10"/>
      <c r="AO457" s="161" t="b">
        <f t="shared" si="1541"/>
        <v>1</v>
      </c>
      <c r="AP457" s="161" t="str">
        <f t="shared" si="1541"/>
        <v>-</v>
      </c>
      <c r="AQ457" s="161" t="str">
        <f t="shared" si="1541"/>
        <v>-</v>
      </c>
      <c r="AR457" s="161" t="str">
        <f t="shared" si="1541"/>
        <v>-</v>
      </c>
      <c r="AS457" s="161" t="b">
        <f t="shared" si="1541"/>
        <v>1</v>
      </c>
      <c r="AT457" s="161" t="b">
        <f t="shared" si="1541"/>
        <v>0</v>
      </c>
      <c r="AU457" s="161">
        <f t="shared" ca="1" si="1542"/>
        <v>0</v>
      </c>
      <c r="AV457" s="161" t="b">
        <f t="shared" si="1543"/>
        <v>1</v>
      </c>
      <c r="AW457" s="161" t="b">
        <f t="shared" si="1543"/>
        <v>1</v>
      </c>
      <c r="AX457" s="161">
        <f t="shared" si="1543"/>
        <v>1</v>
      </c>
      <c r="AY457" s="161">
        <f t="shared" si="1543"/>
        <v>5.0000000000000004E-6</v>
      </c>
      <c r="AZ457" s="161" t="str">
        <f t="shared" si="1543"/>
        <v>-</v>
      </c>
      <c r="BA457" s="10"/>
      <c r="BB457" s="161" t="b">
        <f t="shared" si="1544"/>
        <v>1</v>
      </c>
      <c r="BC457" s="163" t="b">
        <f t="shared" ca="1" si="1545"/>
        <v>1</v>
      </c>
      <c r="BD457" s="163" t="b">
        <f t="shared" ca="1" si="1545"/>
        <v>1</v>
      </c>
      <c r="BE457" s="162">
        <f t="shared" ca="1" si="1546"/>
        <v>3110</v>
      </c>
      <c r="BF457" s="163" t="str">
        <f t="shared" ca="1" si="1547"/>
        <v>-</v>
      </c>
      <c r="BG457" s="163" t="str">
        <f t="shared" ca="1" si="1547"/>
        <v>-</v>
      </c>
      <c r="BH457" s="163" t="str">
        <f t="shared" ca="1" si="1547"/>
        <v>-</v>
      </c>
      <c r="BI457" s="163" t="str">
        <f t="shared" ca="1" si="1547"/>
        <v>-</v>
      </c>
      <c r="BJ457" s="163" t="str">
        <f t="shared" ca="1" si="1547"/>
        <v>-</v>
      </c>
      <c r="BK457" s="163">
        <f t="shared" ca="1" si="1547"/>
        <v>1</v>
      </c>
      <c r="BL457" s="163">
        <f t="shared" ca="1" si="1547"/>
        <v>1</v>
      </c>
      <c r="BM457" s="163" t="str">
        <f t="shared" ca="1" si="1547"/>
        <v>-</v>
      </c>
      <c r="BN457" s="163" t="str">
        <f t="shared" ca="1" si="1547"/>
        <v>-</v>
      </c>
      <c r="BO457" s="163" t="b">
        <f t="shared" ca="1" si="1548"/>
        <v>0</v>
      </c>
      <c r="BP457" s="163" t="b">
        <f t="shared" ca="1" si="1548"/>
        <v>0</v>
      </c>
      <c r="BQ457" s="163" t="b">
        <f t="shared" ca="1" si="1548"/>
        <v>0</v>
      </c>
      <c r="BR457" s="163" t="b">
        <f t="shared" ca="1" si="1548"/>
        <v>0</v>
      </c>
      <c r="BS457" s="163" t="b">
        <f t="shared" ca="1" si="1548"/>
        <v>0</v>
      </c>
      <c r="BT457" s="163" t="b">
        <f t="shared" ca="1" si="1548"/>
        <v>0</v>
      </c>
      <c r="BU457" s="163" t="b">
        <f t="shared" ca="1" si="1548"/>
        <v>0</v>
      </c>
      <c r="BV457" s="163" t="b">
        <f t="shared" ca="1" si="1548"/>
        <v>0</v>
      </c>
      <c r="BW457" s="163" t="b">
        <f t="shared" ca="1" si="1548"/>
        <v>0</v>
      </c>
      <c r="BX457" s="163" t="str">
        <f t="shared" ca="1" si="1549"/>
        <v>-</v>
      </c>
      <c r="BY457" s="163" t="str">
        <f t="shared" ca="1" si="1550"/>
        <v>-</v>
      </c>
      <c r="BZ457" s="163" t="str">
        <f t="shared" ca="1" si="1550"/>
        <v>-</v>
      </c>
      <c r="CA457" s="163" t="str">
        <f t="shared" ca="1" si="1550"/>
        <v>-</v>
      </c>
      <c r="CB457" s="163" t="str">
        <f t="shared" ca="1" si="1550"/>
        <v>-</v>
      </c>
      <c r="CC457" s="163" t="str">
        <f t="shared" ca="1" si="1550"/>
        <v>-</v>
      </c>
      <c r="CD457" s="163" t="str">
        <f t="shared" ca="1" si="1550"/>
        <v>-</v>
      </c>
      <c r="CE457" s="163" t="str">
        <f t="shared" ca="1" si="1550"/>
        <v>-</v>
      </c>
      <c r="CF457" s="163" t="str">
        <f t="shared" ca="1" si="1550"/>
        <v>-</v>
      </c>
      <c r="CG457" s="163" t="str">
        <f t="shared" ca="1" si="1549"/>
        <v>-</v>
      </c>
      <c r="CH457" s="163" t="str">
        <f t="shared" ca="1" si="1549"/>
        <v>-</v>
      </c>
      <c r="CI457" s="163" t="str">
        <f t="shared" ca="1" si="1549"/>
        <v>-</v>
      </c>
      <c r="CJ457" s="163" t="str">
        <f t="shared" ca="1" si="1549"/>
        <v>-</v>
      </c>
      <c r="CK457" s="163" t="str">
        <f t="shared" ca="1" si="1549"/>
        <v>-</v>
      </c>
      <c r="CL457" s="163" t="str">
        <f t="shared" ca="1" si="1549"/>
        <v>-</v>
      </c>
      <c r="CM457" s="163" t="str">
        <f t="shared" ca="1" si="1549"/>
        <v>-</v>
      </c>
      <c r="CN457" s="163" t="str">
        <f t="shared" ca="1" si="1549"/>
        <v>-</v>
      </c>
      <c r="CO457" s="163" t="str">
        <f t="shared" ca="1" si="1549"/>
        <v>-</v>
      </c>
      <c r="CP457" s="163" t="str">
        <f t="shared" ca="1" si="1549"/>
        <v>-</v>
      </c>
      <c r="CQ457" s="163" t="str">
        <f t="shared" ca="1" si="1549"/>
        <v>-</v>
      </c>
      <c r="CR457" s="163" t="str">
        <f t="shared" ca="1" si="1549"/>
        <v>-</v>
      </c>
      <c r="CS457" s="163" t="str">
        <f t="shared" ca="1" si="1549"/>
        <v>-</v>
      </c>
      <c r="CT457" s="163" t="str">
        <f t="shared" ca="1" si="1549"/>
        <v>-</v>
      </c>
      <c r="CU457" s="163" t="str">
        <f t="shared" ca="1" si="1549"/>
        <v>-</v>
      </c>
      <c r="CV457" s="163" t="str">
        <f t="shared" ca="1" si="1549"/>
        <v>-</v>
      </c>
      <c r="CW457" s="163" t="str">
        <f t="shared" ca="1" si="1549"/>
        <v>-</v>
      </c>
      <c r="CX457" s="163" t="str">
        <f t="shared" ca="1" si="1549"/>
        <v>-</v>
      </c>
      <c r="CY457" s="163" t="str">
        <f t="shared" ca="1" si="1549"/>
        <v>-</v>
      </c>
      <c r="CZ457" s="163" t="str">
        <f t="shared" ca="1" si="1549"/>
        <v>-</v>
      </c>
      <c r="DA457" s="163" t="str">
        <f t="shared" ca="1" si="1549"/>
        <v>-</v>
      </c>
      <c r="DB457" s="163" t="str">
        <f t="shared" ca="1" si="1549"/>
        <v>-</v>
      </c>
      <c r="DC457" s="163" t="str">
        <f t="shared" ca="1" si="1549"/>
        <v>-</v>
      </c>
      <c r="DD457" s="163" t="str">
        <f t="shared" ca="1" si="1551"/>
        <v>-</v>
      </c>
      <c r="DE457" s="163" t="str">
        <f t="shared" ca="1" si="1551"/>
        <v>-</v>
      </c>
      <c r="DF457" s="163" t="str">
        <f t="shared" ca="1" si="1551"/>
        <v>-</v>
      </c>
      <c r="DG457" s="163" t="str">
        <f t="shared" ca="1" si="1551"/>
        <v>-</v>
      </c>
      <c r="DH457" s="163" t="str">
        <f t="shared" ca="1" si="1551"/>
        <v>-</v>
      </c>
      <c r="DI457" s="163" t="str">
        <f t="shared" ca="1" si="1551"/>
        <v>-</v>
      </c>
      <c r="DJ457" s="163" t="str">
        <f t="shared" ca="1" si="1551"/>
        <v>-</v>
      </c>
      <c r="DK457" s="163" t="str">
        <f t="shared" ca="1" si="1551"/>
        <v>-</v>
      </c>
      <c r="DL457" s="10"/>
      <c r="DM457" s="163" t="str">
        <f t="shared" ca="1" si="1547"/>
        <v>-</v>
      </c>
      <c r="DN457" s="163" t="str">
        <f t="shared" ca="1" si="1547"/>
        <v>-</v>
      </c>
      <c r="DO457" s="163" t="str">
        <f t="shared" ca="1" si="1547"/>
        <v>-</v>
      </c>
      <c r="DP457" s="163" t="str">
        <f t="shared" ca="1" si="1547"/>
        <v>-</v>
      </c>
      <c r="DQ457" s="163" t="str">
        <f t="shared" ca="1" si="1547"/>
        <v>-</v>
      </c>
      <c r="DR457" s="163" t="str">
        <f t="shared" ca="1" si="1547"/>
        <v>-</v>
      </c>
      <c r="DS457" s="163" t="str">
        <f t="shared" ca="1" si="1547"/>
        <v>-</v>
      </c>
      <c r="DT457" s="163" t="str">
        <f t="shared" ca="1" si="1547"/>
        <v>-</v>
      </c>
      <c r="DU457" s="163" t="str">
        <f t="shared" ca="1" si="1547"/>
        <v>-</v>
      </c>
      <c r="DV457" s="163" t="str">
        <f t="shared" ca="1" si="1547"/>
        <v>-</v>
      </c>
      <c r="DW457" s="163" t="str">
        <f t="shared" ca="1" si="1547"/>
        <v>-</v>
      </c>
      <c r="DX457" s="161" t="str" cm="1">
        <f t="array" ref="DX457">INDEX(i.rev,$K457,DX$15)</f>
        <v>-</v>
      </c>
      <c r="DY457" s="161">
        <f t="shared" si="1552"/>
        <v>13</v>
      </c>
      <c r="DZ457" s="161" t="str" cm="1">
        <f t="array" ref="DZ457">INDEX(i.rev,$K457,DZ$15)</f>
        <v>-</v>
      </c>
      <c r="EA457" s="161" t="str" cm="1">
        <f t="array" ref="EA457">INDEX(i.rev,$K457,EA$15)</f>
        <v>-</v>
      </c>
      <c r="EB457" s="161" t="str" cm="1">
        <f t="array" ref="EB457">INDEX(i.rev,$K457,EB$15)</f>
        <v>-</v>
      </c>
      <c r="EC457" s="161" t="str" cm="1">
        <f t="array" ref="EC457">INDEX(i.rev,$K457,EC$15)</f>
        <v>-</v>
      </c>
      <c r="ED457" s="161" t="str" cm="1">
        <f t="array" ref="ED457">INDEX(i.rev,$K457,ED$15)</f>
        <v>-</v>
      </c>
      <c r="EE457" s="161" t="str" cm="1">
        <f t="array" ref="EE457">INDEX(i.rev,$K457,EE$15)</f>
        <v>-</v>
      </c>
      <c r="EF457" s="161" t="str" cm="1">
        <f t="array" ref="EF457">INDEX(i.rev,$K457,EF$15)</f>
        <v>-</v>
      </c>
      <c r="EG457" s="161" t="str" cm="1">
        <f t="array" ref="EG457">INDEX(i.rev,$K457,EG$15)</f>
        <v>-</v>
      </c>
      <c r="EH457" s="10"/>
      <c r="EI457" s="163" t="str">
        <f t="shared" ref="EI457:GC465" ca="1" si="1606">OFFSET(EI$5,$B457,0)</f>
        <v>-</v>
      </c>
      <c r="EJ457" s="163" t="str">
        <f t="shared" ca="1" si="1606"/>
        <v>-</v>
      </c>
      <c r="EK457" s="163" t="str">
        <f t="shared" ca="1" si="1606"/>
        <v>-</v>
      </c>
      <c r="EL457" s="163" t="str">
        <f t="shared" ca="1" si="1606"/>
        <v>-</v>
      </c>
      <c r="EM457" s="163" t="str">
        <f t="shared" ca="1" si="1606"/>
        <v>-</v>
      </c>
      <c r="EN457" s="163" t="str">
        <f t="shared" ca="1" si="1606"/>
        <v>-</v>
      </c>
      <c r="EO457" s="163" t="str">
        <f t="shared" ca="1" si="1606"/>
        <v>-</v>
      </c>
      <c r="EP457" s="163" t="str">
        <f t="shared" ca="1" si="1606"/>
        <v>-</v>
      </c>
      <c r="EQ457" s="163">
        <f t="shared" ca="1" si="1606"/>
        <v>1</v>
      </c>
      <c r="ER457" s="163">
        <f t="shared" ca="1" si="1606"/>
        <v>1</v>
      </c>
      <c r="ES457" s="163">
        <f t="shared" ca="1" si="1606"/>
        <v>0</v>
      </c>
      <c r="ET457" s="163" t="str">
        <f t="shared" ca="1" si="1606"/>
        <v>-</v>
      </c>
      <c r="EU457" s="163" t="str">
        <f t="shared" ca="1" si="1606"/>
        <v>-</v>
      </c>
      <c r="EV457" s="163" t="str">
        <f t="shared" ca="1" si="1606"/>
        <v>-</v>
      </c>
      <c r="EW457" s="163" t="str">
        <f t="shared" ca="1" si="1606"/>
        <v>-</v>
      </c>
      <c r="EX457" s="163" t="str">
        <f t="shared" ca="1" si="1606"/>
        <v>-</v>
      </c>
      <c r="EY457" s="163" t="str">
        <f t="shared" ca="1" si="1606"/>
        <v>-</v>
      </c>
      <c r="EZ457" s="163" t="str">
        <f t="shared" ca="1" si="1606"/>
        <v>-</v>
      </c>
      <c r="FA457" s="163">
        <f t="shared" ca="1" si="1606"/>
        <v>0</v>
      </c>
      <c r="FB457" s="163" t="str">
        <f t="shared" ca="1" si="1606"/>
        <v>-</v>
      </c>
      <c r="FC457" s="163" t="str">
        <f t="shared" ca="1" si="1606"/>
        <v>-</v>
      </c>
      <c r="FD457" s="163" t="str">
        <f t="shared" ca="1" si="1606"/>
        <v>-</v>
      </c>
      <c r="FE457" s="163" t="str">
        <f t="shared" ca="1" si="1606"/>
        <v>-</v>
      </c>
      <c r="FF457" s="163" t="str">
        <f t="shared" ca="1" si="1606"/>
        <v>-</v>
      </c>
      <c r="FG457" s="163">
        <f t="shared" ca="1" si="1606"/>
        <v>0</v>
      </c>
      <c r="FH457" s="163">
        <f t="shared" ca="1" si="1606"/>
        <v>0</v>
      </c>
      <c r="FI457" s="163">
        <f t="shared" ca="1" si="1606"/>
        <v>0</v>
      </c>
      <c r="FJ457" s="163">
        <f t="shared" ca="1" si="1606"/>
        <v>0</v>
      </c>
      <c r="FK457" s="163">
        <f t="shared" ca="1" si="1606"/>
        <v>0</v>
      </c>
      <c r="FL457" s="163">
        <f t="shared" ca="1" si="1606"/>
        <v>0</v>
      </c>
      <c r="FM457" s="163">
        <f t="shared" ca="1" si="1606"/>
        <v>0</v>
      </c>
      <c r="FN457" s="163" t="str">
        <f t="shared" ca="1" si="1606"/>
        <v>-</v>
      </c>
      <c r="FO457" s="163" t="str">
        <f t="shared" ca="1" si="1606"/>
        <v>-</v>
      </c>
      <c r="FP457" s="163" t="str">
        <f t="shared" ca="1" si="1606"/>
        <v>-</v>
      </c>
      <c r="FQ457" s="163" t="str">
        <f t="shared" ca="1" si="1606"/>
        <v>-</v>
      </c>
      <c r="FR457" s="163" t="str">
        <f t="shared" ca="1" si="1606"/>
        <v>-</v>
      </c>
      <c r="FS457" s="163" t="str">
        <f t="shared" ca="1" si="1606"/>
        <v>-</v>
      </c>
      <c r="FT457" s="163" t="str">
        <f t="shared" ca="1" si="1606"/>
        <v>-</v>
      </c>
      <c r="FU457" s="163" t="str">
        <f t="shared" ca="1" si="1606"/>
        <v>-</v>
      </c>
      <c r="FV457" s="163" t="str">
        <f t="shared" ca="1" si="1606"/>
        <v>-</v>
      </c>
      <c r="FW457" s="163" t="str">
        <f t="shared" ca="1" si="1606"/>
        <v>-</v>
      </c>
      <c r="FX457" s="163" t="str">
        <f t="shared" ca="1" si="1606"/>
        <v>-</v>
      </c>
      <c r="FY457" s="10"/>
      <c r="FZ457" s="163">
        <f t="shared" ca="1" si="1606"/>
        <v>1</v>
      </c>
      <c r="GA457" s="163" t="str">
        <f t="shared" ca="1" si="1606"/>
        <v>-</v>
      </c>
      <c r="GB457" s="163" t="str">
        <f t="shared" ca="1" si="1606"/>
        <v>-</v>
      </c>
      <c r="GC457" s="163" t="str">
        <f t="shared" ca="1" si="1606"/>
        <v>-</v>
      </c>
      <c r="GD457" s="163" t="str">
        <f t="shared" ref="GD457:GH494" ca="1" si="1607">OFFSET(GD$5,$B457,0)</f>
        <v>-</v>
      </c>
      <c r="GE457" s="163" t="b">
        <f t="shared" ca="1" si="1607"/>
        <v>0</v>
      </c>
      <c r="GF457" s="163" t="str">
        <f t="shared" ca="1" si="1607"/>
        <v>-</v>
      </c>
      <c r="GG457" s="163">
        <f t="shared" ca="1" si="1607"/>
        <v>0</v>
      </c>
      <c r="GH457" s="163" t="str">
        <f t="shared" ca="1" si="1607"/>
        <v>-</v>
      </c>
      <c r="GI457" s="161" cm="1">
        <f t="array" ref="GI457">INDEX(i.rev,$K457,GI$15)</f>
        <v>1.1000000000000001</v>
      </c>
      <c r="GJ457" s="163">
        <f t="shared" ca="1" si="1554"/>
        <v>0</v>
      </c>
      <c r="GK457" s="163">
        <f t="shared" ca="1" si="1554"/>
        <v>1</v>
      </c>
      <c r="GL457" s="163">
        <f t="shared" ca="1" si="1554"/>
        <v>0</v>
      </c>
      <c r="GM457" s="163">
        <f t="shared" ca="1" si="1554"/>
        <v>1</v>
      </c>
      <c r="GN457" s="163">
        <f t="shared" ca="1" si="1554"/>
        <v>1</v>
      </c>
      <c r="GO457" s="163">
        <f t="shared" ca="1" si="1554"/>
        <v>1</v>
      </c>
      <c r="GP457" s="163">
        <f t="shared" ca="1" si="1554"/>
        <v>0</v>
      </c>
      <c r="GQ457" s="163">
        <f t="shared" ca="1" si="1554"/>
        <v>0</v>
      </c>
      <c r="GR457" s="163">
        <f t="shared" ca="1" si="1554"/>
        <v>0</v>
      </c>
      <c r="GS457" s="163">
        <f t="shared" ca="1" si="1554"/>
        <v>0</v>
      </c>
      <c r="GT457" s="163">
        <f t="shared" ca="1" si="1554"/>
        <v>0</v>
      </c>
      <c r="GU457" s="163">
        <f t="shared" ca="1" si="1554"/>
        <v>0</v>
      </c>
      <c r="GV457" s="163">
        <f t="shared" ca="1" si="1554"/>
        <v>0</v>
      </c>
      <c r="GW457" s="163">
        <f t="shared" ca="1" si="1554"/>
        <v>0</v>
      </c>
      <c r="GX457" s="163">
        <f t="shared" ca="1" si="1554"/>
        <v>0</v>
      </c>
      <c r="GY457" s="163">
        <f t="shared" ca="1" si="1554"/>
        <v>0</v>
      </c>
      <c r="GZ457" s="161" cm="1">
        <f t="array" ref="GZ457">INDEX(i.rev,$K457,GZ$15)</f>
        <v>0</v>
      </c>
      <c r="HA457" s="163">
        <f t="shared" ca="1" si="1555"/>
        <v>0</v>
      </c>
      <c r="HB457" s="161" cm="1">
        <f t="array" ref="HB457">INDEX(i.rev,$K457,HB$15)</f>
        <v>1</v>
      </c>
      <c r="HC457" s="163">
        <f t="shared" ca="1" si="1556"/>
        <v>0</v>
      </c>
      <c r="HD457" s="163">
        <f t="shared" ca="1" si="1556"/>
        <v>0</v>
      </c>
      <c r="HE457" s="163">
        <f t="shared" ca="1" si="1556"/>
        <v>0</v>
      </c>
      <c r="HF457" s="163">
        <f t="shared" ca="1" si="1556"/>
        <v>0</v>
      </c>
      <c r="HG457" s="163">
        <f t="shared" ca="1" si="1556"/>
        <v>0</v>
      </c>
      <c r="HH457" s="163">
        <f t="shared" ca="1" si="1556"/>
        <v>0</v>
      </c>
      <c r="HI457" s="163">
        <f t="shared" ca="1" si="1556"/>
        <v>0</v>
      </c>
      <c r="HJ457" s="10"/>
      <c r="HK457" s="163" t="str">
        <f t="shared" ca="1" si="1556"/>
        <v>-</v>
      </c>
      <c r="HL457" s="163" t="str">
        <f t="shared" ca="1" si="1556"/>
        <v>-</v>
      </c>
      <c r="HM457" s="163" t="str">
        <f t="shared" ca="1" si="1556"/>
        <v>-</v>
      </c>
      <c r="HN457" s="163" t="str">
        <f t="shared" ca="1" si="1556"/>
        <v>-</v>
      </c>
      <c r="HO457" s="163" t="str">
        <f t="shared" ca="1" si="1557"/>
        <v>-</v>
      </c>
      <c r="HP457" s="161" t="b">
        <f t="shared" ca="1" si="1558"/>
        <v>0</v>
      </c>
      <c r="HQ457" s="161" t="b">
        <f t="shared" ca="1" si="1558"/>
        <v>0</v>
      </c>
      <c r="HR457" s="161" t="b">
        <f t="shared" ca="1" si="1558"/>
        <v>1</v>
      </c>
      <c r="HS457" s="163">
        <f t="shared" ca="1" si="1556"/>
        <v>0</v>
      </c>
      <c r="HT457" s="161">
        <f t="shared" ca="1" si="1559"/>
        <v>1</v>
      </c>
      <c r="HU457" s="161">
        <f t="shared" ca="1" si="1559"/>
        <v>1</v>
      </c>
      <c r="HV457" s="163" t="str">
        <f t="shared" ca="1" si="1556"/>
        <v>-</v>
      </c>
      <c r="HW457" s="163" t="str">
        <f t="shared" ca="1" si="1556"/>
        <v>-</v>
      </c>
      <c r="HX457" s="163" t="str">
        <f t="shared" ca="1" si="1556"/>
        <v>-</v>
      </c>
      <c r="HY457" s="163" t="str">
        <f t="shared" ca="1" si="1556"/>
        <v>-</v>
      </c>
      <c r="HZ457" s="163" t="str">
        <f t="shared" ca="1" si="1556"/>
        <v>-</v>
      </c>
      <c r="IA457" s="163" t="str">
        <f t="shared" ca="1" si="1556"/>
        <v>-</v>
      </c>
      <c r="IB457" s="163" t="str">
        <f t="shared" ca="1" si="1556"/>
        <v>-</v>
      </c>
      <c r="IC457" s="163" t="str">
        <f t="shared" ca="1" si="1556"/>
        <v>-</v>
      </c>
      <c r="ID457" s="163" t="str">
        <f t="shared" ca="1" si="1556"/>
        <v>-</v>
      </c>
      <c r="IE457" s="163" t="b">
        <f t="shared" ca="1" si="1556"/>
        <v>1</v>
      </c>
      <c r="IF457" s="163" t="str">
        <f t="shared" ca="1" si="1556"/>
        <v>-</v>
      </c>
      <c r="IG457" s="163" t="str">
        <f t="shared" ca="1" si="1556"/>
        <v>-</v>
      </c>
      <c r="IH457" s="163" t="str">
        <f t="shared" ca="1" si="1587"/>
        <v>-</v>
      </c>
      <c r="II457" s="163" t="b">
        <f t="shared" ca="1" si="1560"/>
        <v>1</v>
      </c>
      <c r="IJ457" s="163">
        <f t="shared" ca="1" si="1560"/>
        <v>0</v>
      </c>
      <c r="IK457" s="163" t="str">
        <f t="shared" ca="1" si="1560"/>
        <v>-</v>
      </c>
      <c r="IL457" s="163" t="str">
        <f t="shared" ca="1" si="1560"/>
        <v>-</v>
      </c>
      <c r="IM457" s="163" t="str">
        <f t="shared" ca="1" si="1560"/>
        <v>-</v>
      </c>
      <c r="IN457" s="163" t="str">
        <f t="shared" ca="1" si="1560"/>
        <v>-</v>
      </c>
      <c r="IO457" s="163" t="str">
        <f t="shared" ca="1" si="1560"/>
        <v>-</v>
      </c>
      <c r="IP457" s="163">
        <f t="shared" ca="1" si="1560"/>
        <v>0</v>
      </c>
      <c r="IQ457" s="163" t="str">
        <f t="shared" ca="1" si="1560"/>
        <v>-</v>
      </c>
      <c r="IR457" s="163" t="str">
        <f t="shared" ca="1" si="1560"/>
        <v>-</v>
      </c>
      <c r="IS457" s="163" t="str">
        <f t="shared" ca="1" si="1560"/>
        <v>-</v>
      </c>
      <c r="IT457" s="163">
        <f t="shared" ca="1" si="1560"/>
        <v>500</v>
      </c>
      <c r="IU457" s="163">
        <f t="shared" ca="1" si="1560"/>
        <v>500</v>
      </c>
      <c r="IV457" s="163" t="str">
        <f t="shared" ca="1" si="1560"/>
        <v>-</v>
      </c>
      <c r="IW457" s="163" t="str">
        <f t="shared" ca="1" si="1560"/>
        <v>-</v>
      </c>
      <c r="IX457" s="163" t="str">
        <f t="shared" ca="1" si="1560"/>
        <v>-</v>
      </c>
      <c r="IY457" s="163" t="str">
        <f t="shared" ca="1" si="1561"/>
        <v>-</v>
      </c>
      <c r="IZ457" s="163" t="str">
        <f t="shared" ca="1" si="1561"/>
        <v>-</v>
      </c>
      <c r="JA457" s="163" t="str">
        <f t="shared" ca="1" si="1561"/>
        <v>-</v>
      </c>
      <c r="JB457" s="163" t="str">
        <f t="shared" ca="1" si="1561"/>
        <v>-</v>
      </c>
      <c r="JC457" s="163" t="str">
        <f t="shared" ca="1" si="1561"/>
        <v>-</v>
      </c>
      <c r="JD457" s="163" t="str">
        <f t="shared" ca="1" si="1561"/>
        <v>-</v>
      </c>
      <c r="JE457" s="163" t="str">
        <f t="shared" ca="1" si="1561"/>
        <v>-</v>
      </c>
      <c r="JF457" s="163" t="str">
        <f t="shared" ca="1" si="1561"/>
        <v>-</v>
      </c>
      <c r="JG457" s="163" t="str">
        <f t="shared" ca="1" si="1561"/>
        <v>-</v>
      </c>
      <c r="JH457" s="163" t="str">
        <f t="shared" ca="1" si="1561"/>
        <v>-</v>
      </c>
      <c r="JI457" s="163" t="str">
        <f t="shared" ca="1" si="1562"/>
        <v>-</v>
      </c>
      <c r="JJ457" s="163" t="str">
        <f t="shared" ca="1" si="1562"/>
        <v>-</v>
      </c>
      <c r="JK457" s="163" t="str">
        <f t="shared" ca="1" si="1562"/>
        <v>-</v>
      </c>
      <c r="JL457" s="163" t="str">
        <f t="shared" ca="1" si="1562"/>
        <v>-</v>
      </c>
      <c r="JM457" s="163" t="str">
        <f t="shared" ca="1" si="1562"/>
        <v>-</v>
      </c>
      <c r="JN457" s="163" t="str">
        <f t="shared" ca="1" si="1562"/>
        <v>-</v>
      </c>
      <c r="JO457" s="163" t="str">
        <f t="shared" ca="1" si="1562"/>
        <v>-</v>
      </c>
      <c r="JP457" s="163" t="str">
        <f t="shared" ca="1" si="1562"/>
        <v>-</v>
      </c>
      <c r="JQ457" s="163" t="str">
        <f t="shared" ca="1" si="1562"/>
        <v>-</v>
      </c>
      <c r="JR457" s="163" t="str">
        <f t="shared" ca="1" si="1562"/>
        <v>-</v>
      </c>
      <c r="JS457" s="163" t="str">
        <f t="shared" ca="1" si="1563"/>
        <v>-</v>
      </c>
      <c r="JT457" s="163" t="str">
        <f t="shared" ca="1" si="1563"/>
        <v>-</v>
      </c>
      <c r="JU457" s="163" t="str">
        <f t="shared" ca="1" si="1563"/>
        <v>-</v>
      </c>
      <c r="JV457" s="163" t="str">
        <f t="shared" ca="1" si="1563"/>
        <v>-</v>
      </c>
      <c r="JW457" s="163" t="str">
        <f t="shared" ca="1" si="1563"/>
        <v>-</v>
      </c>
      <c r="JX457" s="163" t="str">
        <f t="shared" ca="1" si="1561"/>
        <v>-</v>
      </c>
      <c r="JY457" s="163" t="str">
        <f t="shared" ca="1" si="1605"/>
        <v>-</v>
      </c>
      <c r="JZ457" s="163" t="str">
        <f t="shared" ca="1" si="1605"/>
        <v>-</v>
      </c>
      <c r="KA457" s="163" t="str">
        <f t="shared" ca="1" si="1605"/>
        <v>-</v>
      </c>
      <c r="KB457" s="163" t="str">
        <f t="shared" ca="1" si="1605"/>
        <v>-</v>
      </c>
      <c r="KC457" s="163" t="str">
        <f t="shared" ca="1" si="1605"/>
        <v>-</v>
      </c>
      <c r="KD457" s="163" t="str">
        <f t="shared" ca="1" si="1605"/>
        <v>-</v>
      </c>
      <c r="KE457" s="163" t="str">
        <f t="shared" ca="1" si="1605"/>
        <v>-</v>
      </c>
      <c r="KF457" s="163" t="str">
        <f t="shared" ca="1" si="1605"/>
        <v>-</v>
      </c>
      <c r="KG457" s="163" t="str">
        <f t="shared" ca="1" si="1605"/>
        <v>-</v>
      </c>
      <c r="KH457" s="163" t="str">
        <f t="shared" ca="1" si="1605"/>
        <v>-</v>
      </c>
      <c r="KI457" s="163" t="str">
        <f t="shared" ca="1" si="1605"/>
        <v>-</v>
      </c>
      <c r="KJ457" s="163" t="str">
        <f t="shared" ca="1" si="1605"/>
        <v>-</v>
      </c>
      <c r="KK457" s="163" t="str">
        <f t="shared" ca="1" si="1605"/>
        <v>-</v>
      </c>
      <c r="KL457" s="163" t="str">
        <f t="shared" ca="1" si="1605"/>
        <v>-</v>
      </c>
      <c r="KM457" s="163" t="str">
        <f t="shared" ca="1" si="1605"/>
        <v>-</v>
      </c>
      <c r="KN457" s="163" t="str">
        <f t="shared" ca="1" si="1605"/>
        <v>-</v>
      </c>
      <c r="KO457" s="163" t="str">
        <f t="shared" ca="1" si="1605"/>
        <v>-</v>
      </c>
      <c r="KP457" s="163" t="str">
        <f t="shared" ca="1" si="1605"/>
        <v>-</v>
      </c>
      <c r="KQ457" s="163" t="str">
        <f t="shared" ca="1" si="1605"/>
        <v>-</v>
      </c>
      <c r="KR457" s="163" t="str">
        <f t="shared" ca="1" si="1605"/>
        <v>-</v>
      </c>
      <c r="KS457" s="163" t="str">
        <f t="shared" ca="1" si="1605"/>
        <v>-</v>
      </c>
      <c r="KT457" s="163" t="str">
        <f t="shared" ca="1" si="1605"/>
        <v>-</v>
      </c>
      <c r="KU457" s="163" t="str">
        <f t="shared" ca="1" si="1605"/>
        <v>-</v>
      </c>
      <c r="KV457" s="163" t="str">
        <f t="shared" ca="1" si="1605"/>
        <v>-</v>
      </c>
      <c r="KW457" s="163" t="str">
        <f t="shared" ca="1" si="1605"/>
        <v>-</v>
      </c>
      <c r="KX457" s="163" t="str">
        <f t="shared" ca="1" si="1605"/>
        <v>-</v>
      </c>
      <c r="KY457" s="163" t="str">
        <f t="shared" ca="1" si="1605"/>
        <v>-</v>
      </c>
      <c r="KZ457" s="163" t="str">
        <f t="shared" ca="1" si="1605"/>
        <v>-</v>
      </c>
      <c r="LA457" s="163" t="str">
        <f t="shared" ca="1" si="1605"/>
        <v>-</v>
      </c>
      <c r="LB457" s="163" t="str">
        <f t="shared" ca="1" si="1605"/>
        <v>-</v>
      </c>
      <c r="LC457" s="163" t="str">
        <f t="shared" ca="1" si="1605"/>
        <v>-</v>
      </c>
      <c r="LD457" s="163" t="str">
        <f t="shared" ca="1" si="1605"/>
        <v>-</v>
      </c>
      <c r="LE457" s="163" t="str">
        <f t="shared" ca="1" si="1605"/>
        <v>-</v>
      </c>
      <c r="LF457" s="163" t="str">
        <f t="shared" ca="1" si="1605"/>
        <v>-</v>
      </c>
      <c r="LG457" s="163" t="str">
        <f t="shared" ca="1" si="1605"/>
        <v>-</v>
      </c>
      <c r="LH457" s="163" t="str">
        <f t="shared" ca="1" si="1605"/>
        <v>-</v>
      </c>
      <c r="LI457" s="163" t="str">
        <f t="shared" ca="1" si="1605"/>
        <v>-</v>
      </c>
      <c r="LJ457" s="163" t="str">
        <f t="shared" ca="1" si="1605"/>
        <v>-</v>
      </c>
      <c r="LK457" s="163" t="str">
        <f t="shared" ca="1" si="1605"/>
        <v>-</v>
      </c>
      <c r="LL457" s="163" t="str">
        <f t="shared" ca="1" si="1605"/>
        <v>-</v>
      </c>
      <c r="LM457" s="163" t="str">
        <f t="shared" ca="1" si="1605"/>
        <v>-</v>
      </c>
      <c r="LN457" s="163" t="str">
        <f t="shared" ca="1" si="1605"/>
        <v>-</v>
      </c>
      <c r="LO457" s="163" t="str">
        <f t="shared" ca="1" si="1565"/>
        <v>-</v>
      </c>
      <c r="LP457" s="163" t="str">
        <f t="shared" ca="1" si="1565"/>
        <v>-</v>
      </c>
      <c r="LQ457" s="163" t="str">
        <f t="shared" ca="1" si="1565"/>
        <v>-</v>
      </c>
      <c r="LR457" s="163" t="str">
        <f t="shared" ca="1" si="1565"/>
        <v>-</v>
      </c>
      <c r="LS457" s="163" t="str">
        <f t="shared" ca="1" si="1565"/>
        <v>-</v>
      </c>
      <c r="LT457" s="163" t="str">
        <f t="shared" ca="1" si="1565"/>
        <v>-</v>
      </c>
      <c r="LU457" s="163" t="str">
        <f t="shared" ca="1" si="1565"/>
        <v>-</v>
      </c>
      <c r="LV457" s="163" t="str">
        <f t="shared" ca="1" si="1565"/>
        <v>-</v>
      </c>
      <c r="LW457" s="163" t="str">
        <f t="shared" ca="1" si="1565"/>
        <v>-</v>
      </c>
      <c r="LX457" s="163" t="str">
        <f t="shared" ca="1" si="1565"/>
        <v>-</v>
      </c>
      <c r="LY457" s="10"/>
      <c r="LZ457" s="161">
        <f t="shared" ca="1" si="1566"/>
        <v>4.4999999999999998E-2</v>
      </c>
      <c r="MA457" s="161">
        <f t="shared" ca="1" si="1567"/>
        <v>4.4999999999999998E-2</v>
      </c>
      <c r="MB457" s="163">
        <f t="shared" ca="1" si="1568"/>
        <v>1</v>
      </c>
      <c r="MC457" s="163">
        <f t="shared" ca="1" si="1568"/>
        <v>0</v>
      </c>
      <c r="MD457" s="163">
        <f t="shared" ca="1" si="1568"/>
        <v>1</v>
      </c>
      <c r="ME457" s="163">
        <f t="shared" ca="1" si="1568"/>
        <v>1</v>
      </c>
      <c r="MF457" s="163">
        <f t="shared" ca="1" si="1568"/>
        <v>0</v>
      </c>
      <c r="MG457" s="163">
        <f t="shared" ca="1" si="1568"/>
        <v>70</v>
      </c>
      <c r="MH457" s="163">
        <f t="shared" ca="1" si="1568"/>
        <v>50</v>
      </c>
      <c r="MI457" s="163">
        <f t="shared" ca="1" si="1568"/>
        <v>85</v>
      </c>
      <c r="MJ457" s="163">
        <f t="shared" ca="1" si="1568"/>
        <v>50</v>
      </c>
      <c r="MK457" s="161">
        <f t="shared" ca="1" si="1569"/>
        <v>1</v>
      </c>
      <c r="ML457" s="161">
        <f t="shared" ca="1" si="1570"/>
        <v>1</v>
      </c>
      <c r="MM457" s="161">
        <f t="shared" ca="1" si="1571"/>
        <v>1</v>
      </c>
      <c r="MN457" s="161">
        <f t="shared" ca="1" si="1572"/>
        <v>1</v>
      </c>
      <c r="MO457" s="161">
        <f t="shared" ca="1" si="1572"/>
        <v>1</v>
      </c>
      <c r="MP457" s="163">
        <f t="shared" ca="1" si="1568"/>
        <v>1</v>
      </c>
      <c r="MQ457" s="10"/>
      <c r="MR457" s="163">
        <f t="shared" ca="1" si="1568"/>
        <v>1</v>
      </c>
      <c r="MS457" s="161">
        <f t="shared" ca="1" si="1573"/>
        <v>1</v>
      </c>
      <c r="MT457" s="163">
        <f t="shared" ca="1" si="1568"/>
        <v>0.75</v>
      </c>
      <c r="MU457" s="163">
        <f t="shared" ca="1" si="1568"/>
        <v>0.8</v>
      </c>
      <c r="MV457" s="163">
        <f t="shared" ca="1" si="1574"/>
        <v>0.82499999999999996</v>
      </c>
      <c r="MW457" s="163">
        <f t="shared" ca="1" si="1568"/>
        <v>0.875</v>
      </c>
      <c r="MX457" s="163">
        <f t="shared" ca="1" si="1568"/>
        <v>0.9</v>
      </c>
      <c r="MY457" s="163">
        <f t="shared" ca="1" si="1575"/>
        <v>0.75</v>
      </c>
      <c r="MZ457" s="163">
        <f t="shared" ca="1" si="1575"/>
        <v>0.78142857142857147</v>
      </c>
      <c r="NA457" s="163">
        <f t="shared" ca="1" si="1575"/>
        <v>0.82499999999999996</v>
      </c>
      <c r="NB457" s="163">
        <f t="shared" ca="1" si="1575"/>
        <v>0.875</v>
      </c>
      <c r="NC457" s="163">
        <f t="shared" ca="1" si="1575"/>
        <v>0.9</v>
      </c>
      <c r="ND457" s="163">
        <f t="shared" ca="1" si="1575"/>
        <v>0.9</v>
      </c>
      <c r="NE457" s="163">
        <f t="shared" ca="1" si="1575"/>
        <v>0.75</v>
      </c>
      <c r="NF457" s="163">
        <f t="shared" ca="1" si="1575"/>
        <v>0.78142857142857147</v>
      </c>
      <c r="NG457" s="163">
        <f t="shared" ca="1" si="1575"/>
        <v>0.82499999999999996</v>
      </c>
      <c r="NH457" s="163">
        <f t="shared" ca="1" si="1575"/>
        <v>0.875</v>
      </c>
      <c r="NI457" s="163">
        <f t="shared" ca="1" si="1575"/>
        <v>0.9</v>
      </c>
      <c r="NJ457" s="163">
        <f t="shared" ca="1" si="1575"/>
        <v>0.9</v>
      </c>
      <c r="NK457" s="163">
        <f t="shared" ca="1" si="1575"/>
        <v>0.75</v>
      </c>
      <c r="NL457" s="163">
        <f t="shared" ca="1" si="1575"/>
        <v>0.78142857142857147</v>
      </c>
      <c r="NM457" s="163">
        <f t="shared" ca="1" si="1575"/>
        <v>0.82499999999999996</v>
      </c>
      <c r="NN457" s="163">
        <f t="shared" ref="MY457:OT465" ca="1" si="1608">OFFSET(NN$5,$B457,0)</f>
        <v>0.875</v>
      </c>
      <c r="NO457" s="163">
        <f t="shared" ca="1" si="1608"/>
        <v>0.9</v>
      </c>
      <c r="NP457" s="163">
        <f t="shared" ca="1" si="1608"/>
        <v>0.9</v>
      </c>
      <c r="NQ457" s="163">
        <f t="shared" ca="1" si="1608"/>
        <v>0.75</v>
      </c>
      <c r="NR457" s="163">
        <f t="shared" ca="1" si="1608"/>
        <v>0.78142857142857147</v>
      </c>
      <c r="NS457" s="163">
        <f t="shared" ca="1" si="1608"/>
        <v>0.82499999999999996</v>
      </c>
      <c r="NT457" s="163">
        <f t="shared" ca="1" si="1608"/>
        <v>0.875</v>
      </c>
      <c r="NU457" s="163">
        <f t="shared" ca="1" si="1608"/>
        <v>0.9</v>
      </c>
      <c r="NV457" s="163">
        <f t="shared" ca="1" si="1608"/>
        <v>0.9</v>
      </c>
      <c r="NW457" s="163">
        <f t="shared" ca="1" si="1608"/>
        <v>0.75</v>
      </c>
      <c r="NX457" s="163">
        <f t="shared" ca="1" si="1608"/>
        <v>0.78142857142857147</v>
      </c>
      <c r="NY457" s="163">
        <f t="shared" ca="1" si="1608"/>
        <v>0.82499999999999996</v>
      </c>
      <c r="NZ457" s="163">
        <f t="shared" ca="1" si="1608"/>
        <v>0.875</v>
      </c>
      <c r="OA457" s="163">
        <f t="shared" ca="1" si="1608"/>
        <v>0.9</v>
      </c>
      <c r="OB457" s="163">
        <f t="shared" ca="1" si="1608"/>
        <v>0.9</v>
      </c>
      <c r="OC457" s="163">
        <f t="shared" ca="1" si="1608"/>
        <v>0.75</v>
      </c>
      <c r="OD457" s="163">
        <f t="shared" ca="1" si="1608"/>
        <v>0.78142857142857147</v>
      </c>
      <c r="OE457" s="163">
        <f t="shared" ca="1" si="1608"/>
        <v>0.82499999999999996</v>
      </c>
      <c r="OF457" s="163">
        <f t="shared" ca="1" si="1608"/>
        <v>0.875</v>
      </c>
      <c r="OG457" s="163">
        <f t="shared" ca="1" si="1608"/>
        <v>0.9</v>
      </c>
      <c r="OH457" s="163">
        <f t="shared" ca="1" si="1608"/>
        <v>0.9</v>
      </c>
      <c r="OI457" s="163">
        <f t="shared" ca="1" si="1608"/>
        <v>0.75</v>
      </c>
      <c r="OJ457" s="163">
        <f t="shared" ca="1" si="1608"/>
        <v>0.76904761904761909</v>
      </c>
      <c r="OK457" s="163">
        <f t="shared" ca="1" si="1608"/>
        <v>0.82000000000000006</v>
      </c>
      <c r="OL457" s="163">
        <f t="shared" ca="1" si="1608"/>
        <v>0.875</v>
      </c>
      <c r="OM457" s="163">
        <f t="shared" ca="1" si="1608"/>
        <v>0.9</v>
      </c>
      <c r="ON457" s="163">
        <f t="shared" ca="1" si="1608"/>
        <v>0.90000000000000013</v>
      </c>
      <c r="OO457" s="163">
        <f t="shared" ca="1" si="1608"/>
        <v>0.75</v>
      </c>
      <c r="OP457" s="163">
        <f t="shared" ca="1" si="1608"/>
        <v>0.76904761904761909</v>
      </c>
      <c r="OQ457" s="163">
        <f t="shared" ca="1" si="1608"/>
        <v>0.82000000000000006</v>
      </c>
      <c r="OR457" s="163">
        <f t="shared" ca="1" si="1608"/>
        <v>0.875</v>
      </c>
      <c r="OS457" s="163">
        <f t="shared" ca="1" si="1608"/>
        <v>0.9</v>
      </c>
      <c r="OT457" s="163">
        <f t="shared" ca="1" si="1608"/>
        <v>0.9</v>
      </c>
      <c r="OU457" s="163">
        <f t="shared" ca="1" si="1576"/>
        <v>0.875</v>
      </c>
      <c r="OV457" s="161">
        <f t="shared" ca="1" si="1577"/>
        <v>1</v>
      </c>
      <c r="OW457" s="161">
        <f t="shared" ca="1" si="1578"/>
        <v>1</v>
      </c>
      <c r="OX457" s="161" t="str">
        <f t="shared" ca="1" si="1579"/>
        <v>-</v>
      </c>
      <c r="OY457" s="163" t="str">
        <f t="shared" ca="1" si="1580"/>
        <v>-</v>
      </c>
      <c r="OZ457" s="161" t="str">
        <f t="shared" ca="1" si="1581"/>
        <v>-</v>
      </c>
      <c r="PA457" s="161" t="str">
        <f t="shared" ca="1" si="1582"/>
        <v>-</v>
      </c>
      <c r="PB457" s="163">
        <f t="shared" ca="1" si="1568"/>
        <v>0</v>
      </c>
      <c r="PC457" s="27">
        <v>0</v>
      </c>
    </row>
    <row r="458" spans="1:419" s="143" customFormat="1" hidden="1" outlineLevel="1">
      <c r="A458" s="121">
        <f t="shared" si="14"/>
        <v>453</v>
      </c>
      <c r="B458" s="121">
        <f t="shared" si="1583"/>
        <v>13</v>
      </c>
      <c r="C458" s="143">
        <f t="shared" si="1596"/>
        <v>1002</v>
      </c>
      <c r="D458" s="143" t="s">
        <v>884</v>
      </c>
      <c r="E458" s="143" t="b">
        <f t="shared" ref="E458" si="1609">J458=1</f>
        <v>0</v>
      </c>
      <c r="F458" s="143" t="b">
        <v>0</v>
      </c>
      <c r="G458" s="143" t="b">
        <f t="shared" ref="G458" si="1610">E458</f>
        <v>0</v>
      </c>
      <c r="H458" s="139">
        <f t="shared" ref="H458:AC458" ca="1" si="1611">OFFSET(H458,-1,0)</f>
        <v>3</v>
      </c>
      <c r="I458" s="32">
        <v>1</v>
      </c>
      <c r="J458" s="32">
        <v>3</v>
      </c>
      <c r="K458" s="32">
        <v>4</v>
      </c>
      <c r="L458" s="139">
        <f t="shared" ca="1" si="1611"/>
        <v>1</v>
      </c>
      <c r="M458" s="139">
        <f t="shared" ca="1" si="1611"/>
        <v>1</v>
      </c>
      <c r="N458" s="139">
        <f t="shared" ca="1" si="1611"/>
        <v>1</v>
      </c>
      <c r="O458" s="139">
        <f t="shared" ca="1" si="1611"/>
        <v>1</v>
      </c>
      <c r="P458" s="139">
        <f t="shared" ca="1" si="1611"/>
        <v>1</v>
      </c>
      <c r="Q458" s="139">
        <f t="shared" ca="1" si="1611"/>
        <v>1</v>
      </c>
      <c r="R458" s="139">
        <f t="shared" ca="1" si="1611"/>
        <v>2</v>
      </c>
      <c r="S458" s="139">
        <f t="shared" ca="1" si="1611"/>
        <v>1</v>
      </c>
      <c r="T458" s="139">
        <f t="shared" ca="1" si="1611"/>
        <v>1</v>
      </c>
      <c r="U458" s="139">
        <f t="shared" ca="1" si="1611"/>
        <v>1</v>
      </c>
      <c r="V458" s="139">
        <f t="shared" ca="1" si="1611"/>
        <v>1</v>
      </c>
      <c r="W458" s="139">
        <f t="shared" ca="1" si="1611"/>
        <v>1</v>
      </c>
      <c r="X458" s="139">
        <f t="shared" ca="1" si="1611"/>
        <v>1</v>
      </c>
      <c r="Y458" s="139">
        <f t="shared" ca="1" si="1611"/>
        <v>1</v>
      </c>
      <c r="Z458" s="139">
        <f t="shared" ca="1" si="1611"/>
        <v>1</v>
      </c>
      <c r="AA458" s="139">
        <f t="shared" ca="1" si="1611"/>
        <v>1</v>
      </c>
      <c r="AB458" s="139">
        <f t="shared" ca="1" si="1611"/>
        <v>1</v>
      </c>
      <c r="AC458" s="139">
        <f t="shared" ca="1" si="1611"/>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00008 CFW SE RiskCARA-high REVCFW_rev_use CropgrazeFALSE (F33N11)</v>
      </c>
      <c r="AF458" s="10" t="str">
        <f ca="1">IF(COUNTIF(AE$5:AE458,AE458)=1,"-","Dup")</f>
        <v>-</v>
      </c>
      <c r="AG458" s="10"/>
      <c r="AH458" s="163" t="str">
        <f t="shared" ca="1" si="1540"/>
        <v>-</v>
      </c>
      <c r="AI458" s="163" t="str">
        <f t="shared" ca="1" si="1540"/>
        <v>-</v>
      </c>
      <c r="AJ458" s="163" t="str">
        <f t="shared" ca="1" si="1540"/>
        <v>-</v>
      </c>
      <c r="AK458" s="163" t="str">
        <f t="shared" ca="1" si="1540"/>
        <v>-</v>
      </c>
      <c r="AL458" s="163" t="str">
        <f t="shared" ca="1" si="1540"/>
        <v>-</v>
      </c>
      <c r="AM458" s="163" t="b">
        <f t="shared" ca="1" si="1540"/>
        <v>1</v>
      </c>
      <c r="AN458" s="10"/>
      <c r="AO458" s="161" t="b">
        <f t="shared" si="1541"/>
        <v>1</v>
      </c>
      <c r="AP458" s="161" t="str">
        <f t="shared" si="1541"/>
        <v>-</v>
      </c>
      <c r="AQ458" s="161" t="str">
        <f t="shared" si="1541"/>
        <v>-</v>
      </c>
      <c r="AR458" s="161" t="str">
        <f t="shared" si="1541"/>
        <v>-</v>
      </c>
      <c r="AS458" s="161" t="b">
        <f t="shared" si="1541"/>
        <v>1</v>
      </c>
      <c r="AT458" s="161" t="b">
        <f t="shared" si="1541"/>
        <v>0</v>
      </c>
      <c r="AU458" s="161">
        <f t="shared" ca="1" si="1542"/>
        <v>0</v>
      </c>
      <c r="AV458" s="161" t="b">
        <f t="shared" si="1543"/>
        <v>1</v>
      </c>
      <c r="AW458" s="161" t="b">
        <f t="shared" si="1543"/>
        <v>1</v>
      </c>
      <c r="AX458" s="161">
        <f t="shared" si="1543"/>
        <v>1</v>
      </c>
      <c r="AY458" s="161">
        <f t="shared" si="1543"/>
        <v>5.0000000000000004E-6</v>
      </c>
      <c r="AZ458" s="161" t="str">
        <f t="shared" si="1543"/>
        <v>-</v>
      </c>
      <c r="BA458" s="10"/>
      <c r="BB458" s="161" t="b">
        <f t="shared" si="1544"/>
        <v>1</v>
      </c>
      <c r="BC458" s="163" t="b">
        <f t="shared" ca="1" si="1545"/>
        <v>1</v>
      </c>
      <c r="BD458" s="163" t="b">
        <f t="shared" ca="1" si="1545"/>
        <v>1</v>
      </c>
      <c r="BE458" s="162">
        <f t="shared" ca="1" si="1546"/>
        <v>3110</v>
      </c>
      <c r="BF458" s="163" t="str">
        <f t="shared" ref="BF458:DW458" ca="1" si="1612">OFFSET(BF$5,$B458,0)</f>
        <v>-</v>
      </c>
      <c r="BG458" s="163" t="str">
        <f t="shared" ca="1" si="1612"/>
        <v>-</v>
      </c>
      <c r="BH458" s="163" t="str">
        <f t="shared" ca="1" si="1612"/>
        <v>-</v>
      </c>
      <c r="BI458" s="163" t="str">
        <f t="shared" ca="1" si="1612"/>
        <v>-</v>
      </c>
      <c r="BJ458" s="163" t="str">
        <f t="shared" ca="1" si="1612"/>
        <v>-</v>
      </c>
      <c r="BK458" s="163">
        <f t="shared" ca="1" si="1612"/>
        <v>1</v>
      </c>
      <c r="BL458" s="163">
        <f t="shared" ca="1" si="1612"/>
        <v>1</v>
      </c>
      <c r="BM458" s="163" t="str">
        <f t="shared" ca="1" si="1612"/>
        <v>-</v>
      </c>
      <c r="BN458" s="163" t="str">
        <f t="shared" ca="1" si="1612"/>
        <v>-</v>
      </c>
      <c r="BO458" s="163" t="b">
        <f t="shared" ca="1" si="1548"/>
        <v>0</v>
      </c>
      <c r="BP458" s="163" t="b">
        <f t="shared" ca="1" si="1548"/>
        <v>0</v>
      </c>
      <c r="BQ458" s="163" t="b">
        <f t="shared" ca="1" si="1548"/>
        <v>0</v>
      </c>
      <c r="BR458" s="163" t="b">
        <f t="shared" ca="1" si="1548"/>
        <v>0</v>
      </c>
      <c r="BS458" s="163" t="b">
        <f t="shared" ca="1" si="1548"/>
        <v>0</v>
      </c>
      <c r="BT458" s="163" t="b">
        <f t="shared" ca="1" si="1548"/>
        <v>0</v>
      </c>
      <c r="BU458" s="163" t="b">
        <f t="shared" ca="1" si="1548"/>
        <v>0</v>
      </c>
      <c r="BV458" s="163" t="b">
        <f t="shared" ca="1" si="1548"/>
        <v>0</v>
      </c>
      <c r="BW458" s="163" t="b">
        <f t="shared" ca="1" si="1548"/>
        <v>0</v>
      </c>
      <c r="BX458" s="163" t="str">
        <f t="shared" ca="1" si="1612"/>
        <v>-</v>
      </c>
      <c r="BY458" s="163" t="str">
        <f t="shared" ca="1" si="1612"/>
        <v>-</v>
      </c>
      <c r="BZ458" s="163" t="str">
        <f t="shared" ca="1" si="1612"/>
        <v>-</v>
      </c>
      <c r="CA458" s="163" t="str">
        <f t="shared" ca="1" si="1612"/>
        <v>-</v>
      </c>
      <c r="CB458" s="163" t="str">
        <f t="shared" ca="1" si="1612"/>
        <v>-</v>
      </c>
      <c r="CC458" s="163" t="str">
        <f t="shared" ca="1" si="1612"/>
        <v>-</v>
      </c>
      <c r="CD458" s="163" t="str">
        <f t="shared" ca="1" si="1612"/>
        <v>-</v>
      </c>
      <c r="CE458" s="163" t="str">
        <f t="shared" ca="1" si="1612"/>
        <v>-</v>
      </c>
      <c r="CF458" s="163" t="str">
        <f t="shared" ca="1" si="1612"/>
        <v>-</v>
      </c>
      <c r="CG458" s="163" t="str">
        <f t="shared" ca="1" si="1612"/>
        <v>-</v>
      </c>
      <c r="CH458" s="163" t="str">
        <f t="shared" ca="1" si="1612"/>
        <v>-</v>
      </c>
      <c r="CI458" s="163" t="str">
        <f t="shared" ca="1" si="1612"/>
        <v>-</v>
      </c>
      <c r="CJ458" s="163" t="str">
        <f t="shared" ca="1" si="1612"/>
        <v>-</v>
      </c>
      <c r="CK458" s="163" t="str">
        <f t="shared" ca="1" si="1612"/>
        <v>-</v>
      </c>
      <c r="CL458" s="163" t="str">
        <f t="shared" ca="1" si="1612"/>
        <v>-</v>
      </c>
      <c r="CM458" s="163" t="str">
        <f t="shared" ca="1" si="1612"/>
        <v>-</v>
      </c>
      <c r="CN458" s="163" t="str">
        <f t="shared" ca="1" si="1612"/>
        <v>-</v>
      </c>
      <c r="CO458" s="163" t="str">
        <f t="shared" ca="1" si="1612"/>
        <v>-</v>
      </c>
      <c r="CP458" s="163" t="str">
        <f t="shared" ca="1" si="1612"/>
        <v>-</v>
      </c>
      <c r="CQ458" s="163" t="str">
        <f t="shared" ca="1" si="1612"/>
        <v>-</v>
      </c>
      <c r="CR458" s="163" t="str">
        <f t="shared" ca="1" si="1612"/>
        <v>-</v>
      </c>
      <c r="CS458" s="163" t="str">
        <f t="shared" ca="1" si="1612"/>
        <v>-</v>
      </c>
      <c r="CT458" s="163" t="str">
        <f t="shared" ca="1" si="1612"/>
        <v>-</v>
      </c>
      <c r="CU458" s="163" t="str">
        <f t="shared" ca="1" si="1612"/>
        <v>-</v>
      </c>
      <c r="CV458" s="163" t="str">
        <f t="shared" ca="1" si="1612"/>
        <v>-</v>
      </c>
      <c r="CW458" s="163" t="str">
        <f t="shared" ca="1" si="1612"/>
        <v>-</v>
      </c>
      <c r="CX458" s="163" t="str">
        <f t="shared" ca="1" si="1612"/>
        <v>-</v>
      </c>
      <c r="CY458" s="163" t="str">
        <f t="shared" ca="1" si="1612"/>
        <v>-</v>
      </c>
      <c r="CZ458" s="163" t="str">
        <f t="shared" ca="1" si="1612"/>
        <v>-</v>
      </c>
      <c r="DA458" s="163" t="str">
        <f t="shared" ca="1" si="1612"/>
        <v>-</v>
      </c>
      <c r="DB458" s="163" t="str">
        <f t="shared" ca="1" si="1612"/>
        <v>-</v>
      </c>
      <c r="DC458" s="163" t="str">
        <f t="shared" ca="1" si="1612"/>
        <v>-</v>
      </c>
      <c r="DD458" s="163" t="str">
        <f t="shared" ca="1" si="1612"/>
        <v>-</v>
      </c>
      <c r="DE458" s="163" t="str">
        <f t="shared" ca="1" si="1612"/>
        <v>-</v>
      </c>
      <c r="DF458" s="163" t="str">
        <f t="shared" ca="1" si="1612"/>
        <v>-</v>
      </c>
      <c r="DG458" s="163" t="str">
        <f t="shared" ca="1" si="1612"/>
        <v>-</v>
      </c>
      <c r="DH458" s="163" t="str">
        <f t="shared" ca="1" si="1612"/>
        <v>-</v>
      </c>
      <c r="DI458" s="163" t="str">
        <f t="shared" ca="1" si="1612"/>
        <v>-</v>
      </c>
      <c r="DJ458" s="163" t="str">
        <f t="shared" ca="1" si="1612"/>
        <v>-</v>
      </c>
      <c r="DK458" s="163" t="str">
        <f t="shared" ca="1" si="1612"/>
        <v>-</v>
      </c>
      <c r="DL458" s="10"/>
      <c r="DM458" s="163" t="str">
        <f t="shared" ca="1" si="1612"/>
        <v>-</v>
      </c>
      <c r="DN458" s="163" t="str">
        <f t="shared" ca="1" si="1612"/>
        <v>-</v>
      </c>
      <c r="DO458" s="163" t="str">
        <f t="shared" ca="1" si="1612"/>
        <v>-</v>
      </c>
      <c r="DP458" s="163" t="str">
        <f t="shared" ca="1" si="1612"/>
        <v>-</v>
      </c>
      <c r="DQ458" s="163" t="str">
        <f t="shared" ca="1" si="1612"/>
        <v>-</v>
      </c>
      <c r="DR458" s="163" t="str">
        <f t="shared" ca="1" si="1612"/>
        <v>-</v>
      </c>
      <c r="DS458" s="163" t="str">
        <f t="shared" ca="1" si="1612"/>
        <v>-</v>
      </c>
      <c r="DT458" s="163" t="str">
        <f t="shared" ca="1" si="1612"/>
        <v>-</v>
      </c>
      <c r="DU458" s="163" t="str">
        <f t="shared" ca="1" si="1612"/>
        <v>-</v>
      </c>
      <c r="DV458" s="163" t="str">
        <f t="shared" ca="1" si="1612"/>
        <v>-</v>
      </c>
      <c r="DW458" s="163" t="str">
        <f t="shared" ca="1" si="1612"/>
        <v>-</v>
      </c>
      <c r="DX458" s="161" t="b" cm="1">
        <f t="array" ref="DX458">INDEX(i.rev,$K458,DX$15)</f>
        <v>0</v>
      </c>
      <c r="DY458" s="161">
        <f t="shared" si="1552"/>
        <v>13</v>
      </c>
      <c r="DZ458" s="161" t="b" cm="1">
        <f t="array" ref="DZ458">INDEX(i.rev,$K458,DZ$15)</f>
        <v>0</v>
      </c>
      <c r="EA458" s="161" t="b" cm="1">
        <f t="array" ref="EA458">INDEX(i.rev,$K458,EA$15)</f>
        <v>1</v>
      </c>
      <c r="EB458" s="161" t="b" cm="1">
        <f t="array" ref="EB458">INDEX(i.rev,$K458,EB$15)</f>
        <v>1</v>
      </c>
      <c r="EC458" s="161" t="b" cm="1">
        <f t="array" ref="EC458">INDEX(i.rev,$K458,EC$15)</f>
        <v>1</v>
      </c>
      <c r="ED458" s="161" t="b" cm="1">
        <f t="array" ref="ED458">INDEX(i.rev,$K458,ED$15)</f>
        <v>1</v>
      </c>
      <c r="EE458" s="161" t="b" cm="1">
        <f t="array" ref="EE458">INDEX(i.rev,$K458,EE$15)</f>
        <v>1</v>
      </c>
      <c r="EF458" s="161" t="b" cm="1">
        <f t="array" ref="EF458">INDEX(i.rev,$K458,EF$15)</f>
        <v>1</v>
      </c>
      <c r="EG458" s="161" t="b" cm="1">
        <f t="array" ref="EG458">INDEX(i.rev,$K458,EG$15)</f>
        <v>1</v>
      </c>
      <c r="EH458" s="10"/>
      <c r="EI458" s="163" t="str">
        <f t="shared" ref="EI458:GC458" ca="1" si="1613">OFFSET(EI$5,$B458,0)</f>
        <v>-</v>
      </c>
      <c r="EJ458" s="163" t="str">
        <f t="shared" ca="1" si="1613"/>
        <v>-</v>
      </c>
      <c r="EK458" s="163" t="str">
        <f t="shared" ca="1" si="1613"/>
        <v>-</v>
      </c>
      <c r="EL458" s="163" t="str">
        <f t="shared" ca="1" si="1613"/>
        <v>-</v>
      </c>
      <c r="EM458" s="163" t="str">
        <f t="shared" ca="1" si="1613"/>
        <v>-</v>
      </c>
      <c r="EN458" s="163" t="str">
        <f t="shared" ca="1" si="1613"/>
        <v>-</v>
      </c>
      <c r="EO458" s="163" t="str">
        <f t="shared" ca="1" si="1613"/>
        <v>-</v>
      </c>
      <c r="EP458" s="163" t="str">
        <f t="shared" ca="1" si="1613"/>
        <v>-</v>
      </c>
      <c r="EQ458" s="163">
        <f t="shared" ca="1" si="1613"/>
        <v>1</v>
      </c>
      <c r="ER458" s="163">
        <f t="shared" ca="1" si="1613"/>
        <v>1</v>
      </c>
      <c r="ES458" s="163">
        <f t="shared" ca="1" si="1613"/>
        <v>0</v>
      </c>
      <c r="ET458" s="163" t="str">
        <f t="shared" ca="1" si="1613"/>
        <v>-</v>
      </c>
      <c r="EU458" s="163" t="str">
        <f t="shared" ca="1" si="1613"/>
        <v>-</v>
      </c>
      <c r="EV458" s="163" t="str">
        <f t="shared" ca="1" si="1613"/>
        <v>-</v>
      </c>
      <c r="EW458" s="163" t="str">
        <f t="shared" ca="1" si="1613"/>
        <v>-</v>
      </c>
      <c r="EX458" s="163" t="str">
        <f t="shared" ca="1" si="1613"/>
        <v>-</v>
      </c>
      <c r="EY458" s="163" t="str">
        <f t="shared" ca="1" si="1613"/>
        <v>-</v>
      </c>
      <c r="EZ458" s="163" t="str">
        <f t="shared" ca="1" si="1613"/>
        <v>-</v>
      </c>
      <c r="FA458" s="163">
        <f t="shared" ca="1" si="1613"/>
        <v>0</v>
      </c>
      <c r="FB458" s="163" t="str">
        <f t="shared" ca="1" si="1613"/>
        <v>-</v>
      </c>
      <c r="FC458" s="163" t="str">
        <f t="shared" ca="1" si="1613"/>
        <v>-</v>
      </c>
      <c r="FD458" s="163" t="str">
        <f t="shared" ca="1" si="1613"/>
        <v>-</v>
      </c>
      <c r="FE458" s="163" t="str">
        <f t="shared" ca="1" si="1613"/>
        <v>-</v>
      </c>
      <c r="FF458" s="163" t="str">
        <f t="shared" ca="1" si="1613"/>
        <v>-</v>
      </c>
      <c r="FG458" s="163">
        <f t="shared" ca="1" si="1613"/>
        <v>0</v>
      </c>
      <c r="FH458" s="163">
        <f t="shared" ca="1" si="1613"/>
        <v>0</v>
      </c>
      <c r="FI458" s="163">
        <f t="shared" ca="1" si="1613"/>
        <v>0</v>
      </c>
      <c r="FJ458" s="163">
        <f t="shared" ca="1" si="1613"/>
        <v>0</v>
      </c>
      <c r="FK458" s="163">
        <f t="shared" ca="1" si="1613"/>
        <v>0</v>
      </c>
      <c r="FL458" s="163">
        <f t="shared" ca="1" si="1613"/>
        <v>0</v>
      </c>
      <c r="FM458" s="163">
        <f t="shared" ca="1" si="1613"/>
        <v>0</v>
      </c>
      <c r="FN458" s="163" t="str">
        <f t="shared" ca="1" si="1613"/>
        <v>-</v>
      </c>
      <c r="FO458" s="163" t="str">
        <f t="shared" ca="1" si="1613"/>
        <v>-</v>
      </c>
      <c r="FP458" s="163" t="str">
        <f t="shared" ca="1" si="1613"/>
        <v>-</v>
      </c>
      <c r="FQ458" s="163" t="str">
        <f t="shared" ca="1" si="1613"/>
        <v>-</v>
      </c>
      <c r="FR458" s="163" t="str">
        <f t="shared" ca="1" si="1613"/>
        <v>-</v>
      </c>
      <c r="FS458" s="163" t="str">
        <f t="shared" ca="1" si="1613"/>
        <v>-</v>
      </c>
      <c r="FT458" s="163" t="str">
        <f t="shared" ca="1" si="1613"/>
        <v>-</v>
      </c>
      <c r="FU458" s="163" t="str">
        <f t="shared" ca="1" si="1613"/>
        <v>-</v>
      </c>
      <c r="FV458" s="163" t="str">
        <f t="shared" ca="1" si="1613"/>
        <v>-</v>
      </c>
      <c r="FW458" s="163" t="str">
        <f t="shared" ca="1" si="1613"/>
        <v>-</v>
      </c>
      <c r="FX458" s="163" t="str">
        <f t="shared" ca="1" si="1613"/>
        <v>-</v>
      </c>
      <c r="FY458" s="10"/>
      <c r="FZ458" s="163">
        <f t="shared" ca="1" si="1613"/>
        <v>1</v>
      </c>
      <c r="GA458" s="163" t="str">
        <f t="shared" ca="1" si="1613"/>
        <v>-</v>
      </c>
      <c r="GB458" s="163" t="str">
        <f t="shared" ca="1" si="1613"/>
        <v>-</v>
      </c>
      <c r="GC458" s="163" t="str">
        <f t="shared" ca="1" si="1613"/>
        <v>-</v>
      </c>
      <c r="GD458" s="163" t="str">
        <f t="shared" ca="1" si="1607"/>
        <v>-</v>
      </c>
      <c r="GE458" s="163" t="b">
        <f t="shared" ca="1" si="1607"/>
        <v>0</v>
      </c>
      <c r="GF458" s="163" t="str">
        <f t="shared" ca="1" si="1607"/>
        <v>-</v>
      </c>
      <c r="GG458" s="163">
        <f t="shared" ca="1" si="1607"/>
        <v>0</v>
      </c>
      <c r="GH458" s="163" t="str">
        <f t="shared" ca="1" si="1607"/>
        <v>-</v>
      </c>
      <c r="GI458" s="161" cm="1">
        <f t="array" ref="GI458">INDEX(i.rev,$K458,GI$15)</f>
        <v>1.1000000000000001</v>
      </c>
      <c r="GJ458" s="163">
        <f t="shared" ref="GJ458:GY458" ca="1" si="1614">OFFSET(GJ$5,$B458,0)</f>
        <v>0</v>
      </c>
      <c r="GK458" s="163">
        <f t="shared" ca="1" si="1614"/>
        <v>1</v>
      </c>
      <c r="GL458" s="163">
        <f t="shared" ca="1" si="1614"/>
        <v>0</v>
      </c>
      <c r="GM458" s="163">
        <f t="shared" ca="1" si="1614"/>
        <v>1</v>
      </c>
      <c r="GN458" s="163">
        <f t="shared" ca="1" si="1614"/>
        <v>1</v>
      </c>
      <c r="GO458" s="163">
        <f t="shared" ca="1" si="1614"/>
        <v>1</v>
      </c>
      <c r="GP458" s="163">
        <f t="shared" ca="1" si="1614"/>
        <v>0</v>
      </c>
      <c r="GQ458" s="163">
        <f t="shared" ca="1" si="1614"/>
        <v>0</v>
      </c>
      <c r="GR458" s="163">
        <f t="shared" ca="1" si="1614"/>
        <v>0</v>
      </c>
      <c r="GS458" s="163">
        <f t="shared" ca="1" si="1614"/>
        <v>0</v>
      </c>
      <c r="GT458" s="163">
        <f t="shared" ca="1" si="1614"/>
        <v>0</v>
      </c>
      <c r="GU458" s="163">
        <f t="shared" ca="1" si="1614"/>
        <v>0</v>
      </c>
      <c r="GV458" s="163">
        <f t="shared" ca="1" si="1614"/>
        <v>0</v>
      </c>
      <c r="GW458" s="163">
        <f t="shared" ca="1" si="1614"/>
        <v>0</v>
      </c>
      <c r="GX458" s="163">
        <f t="shared" ca="1" si="1614"/>
        <v>0</v>
      </c>
      <c r="GY458" s="163">
        <f t="shared" ca="1" si="1614"/>
        <v>0</v>
      </c>
      <c r="GZ458" s="161" cm="1">
        <f t="array" ref="GZ458">INDEX(i.rev,$K458,GZ$15)</f>
        <v>0</v>
      </c>
      <c r="HA458" s="163">
        <f t="shared" ca="1" si="1555"/>
        <v>0</v>
      </c>
      <c r="HB458" s="161" cm="1">
        <f t="array" ref="HB458">INDEX(i.rev,$K458,HB$15)</f>
        <v>1</v>
      </c>
      <c r="HC458" s="163">
        <f t="shared" ref="HC458:IG458" ca="1" si="1615">OFFSET(HC$5,$B458,0)</f>
        <v>0</v>
      </c>
      <c r="HD458" s="163">
        <f t="shared" ca="1" si="1615"/>
        <v>0</v>
      </c>
      <c r="HE458" s="163">
        <f t="shared" ca="1" si="1615"/>
        <v>0</v>
      </c>
      <c r="HF458" s="163">
        <f t="shared" ca="1" si="1615"/>
        <v>0</v>
      </c>
      <c r="HG458" s="163">
        <f t="shared" ca="1" si="1615"/>
        <v>0</v>
      </c>
      <c r="HH458" s="163">
        <f t="shared" ca="1" si="1615"/>
        <v>0</v>
      </c>
      <c r="HI458" s="163">
        <f t="shared" ca="1" si="1615"/>
        <v>0</v>
      </c>
      <c r="HJ458" s="10"/>
      <c r="HK458" s="163" t="str">
        <f t="shared" ca="1" si="1615"/>
        <v>-</v>
      </c>
      <c r="HL458" s="163" t="str">
        <f t="shared" ca="1" si="1615"/>
        <v>-</v>
      </c>
      <c r="HM458" s="163" t="str">
        <f t="shared" ca="1" si="1615"/>
        <v>-</v>
      </c>
      <c r="HN458" s="163" t="str">
        <f t="shared" ca="1" si="1615"/>
        <v>-</v>
      </c>
      <c r="HO458" s="163" t="str">
        <f t="shared" ca="1" si="1615"/>
        <v>-</v>
      </c>
      <c r="HP458" s="161" t="b">
        <f t="shared" ca="1" si="1558"/>
        <v>0</v>
      </c>
      <c r="HQ458" s="161" t="b">
        <f t="shared" ca="1" si="1558"/>
        <v>0</v>
      </c>
      <c r="HR458" s="161" t="b">
        <f t="shared" ca="1" si="1558"/>
        <v>1</v>
      </c>
      <c r="HS458" s="163">
        <f t="shared" ca="1" si="1615"/>
        <v>0</v>
      </c>
      <c r="HT458" s="161">
        <f t="shared" ca="1" si="1559"/>
        <v>1</v>
      </c>
      <c r="HU458" s="161">
        <f t="shared" ca="1" si="1559"/>
        <v>1</v>
      </c>
      <c r="HV458" s="163" t="str">
        <f t="shared" ca="1" si="1615"/>
        <v>-</v>
      </c>
      <c r="HW458" s="163" t="str">
        <f t="shared" ca="1" si="1615"/>
        <v>-</v>
      </c>
      <c r="HX458" s="163" t="str">
        <f t="shared" ca="1" si="1615"/>
        <v>-</v>
      </c>
      <c r="HY458" s="163" t="str">
        <f t="shared" ca="1" si="1615"/>
        <v>-</v>
      </c>
      <c r="HZ458" s="163" t="str">
        <f t="shared" ca="1" si="1615"/>
        <v>-</v>
      </c>
      <c r="IA458" s="163" t="str">
        <f t="shared" ca="1" si="1615"/>
        <v>-</v>
      </c>
      <c r="IB458" s="163" t="str">
        <f t="shared" ca="1" si="1615"/>
        <v>-</v>
      </c>
      <c r="IC458" s="163" t="str">
        <f t="shared" ca="1" si="1615"/>
        <v>-</v>
      </c>
      <c r="ID458" s="163" t="str">
        <f t="shared" ca="1" si="1615"/>
        <v>-</v>
      </c>
      <c r="IE458" s="163" t="b">
        <f t="shared" ca="1" si="1615"/>
        <v>1</v>
      </c>
      <c r="IF458" s="163" t="str">
        <f t="shared" ca="1" si="1615"/>
        <v>-</v>
      </c>
      <c r="IG458" s="163" t="str">
        <f t="shared" ca="1" si="1615"/>
        <v>-</v>
      </c>
      <c r="IH458" s="163" t="str">
        <f t="shared" ca="1" si="1587"/>
        <v>-</v>
      </c>
      <c r="II458" s="163" t="b">
        <f t="shared" ca="1" si="1560"/>
        <v>1</v>
      </c>
      <c r="IJ458" s="163">
        <f t="shared" ca="1" si="1560"/>
        <v>0</v>
      </c>
      <c r="IK458" s="163" t="str">
        <f t="shared" ca="1" si="1560"/>
        <v>-</v>
      </c>
      <c r="IL458" s="163" t="str">
        <f t="shared" ca="1" si="1560"/>
        <v>-</v>
      </c>
      <c r="IM458" s="163" t="str">
        <f t="shared" ca="1" si="1560"/>
        <v>-</v>
      </c>
      <c r="IN458" s="163" t="str">
        <f t="shared" ca="1" si="1560"/>
        <v>-</v>
      </c>
      <c r="IO458" s="163" t="str">
        <f t="shared" ca="1" si="1560"/>
        <v>-</v>
      </c>
      <c r="IP458" s="163">
        <f t="shared" ca="1" si="1560"/>
        <v>0</v>
      </c>
      <c r="IQ458" s="163" t="str">
        <f t="shared" ca="1" si="1560"/>
        <v>-</v>
      </c>
      <c r="IR458" s="163" t="str">
        <f t="shared" ca="1" si="1560"/>
        <v>-</v>
      </c>
      <c r="IS458" s="163" t="str">
        <f t="shared" ca="1" si="1560"/>
        <v>-</v>
      </c>
      <c r="IT458" s="163">
        <f t="shared" ca="1" si="1560"/>
        <v>500</v>
      </c>
      <c r="IU458" s="163">
        <f t="shared" ca="1" si="1560"/>
        <v>500</v>
      </c>
      <c r="IV458" s="163" t="str">
        <f t="shared" ca="1" si="1560"/>
        <v>-</v>
      </c>
      <c r="IW458" s="163" t="str">
        <f t="shared" ca="1" si="1560"/>
        <v>-</v>
      </c>
      <c r="IX458" s="163" t="str">
        <f t="shared" ca="1" si="1560"/>
        <v>-</v>
      </c>
      <c r="IY458" s="163" t="str">
        <f t="shared" ca="1" si="1561"/>
        <v>-</v>
      </c>
      <c r="IZ458" s="163" t="str">
        <f t="shared" ca="1" si="1561"/>
        <v>-</v>
      </c>
      <c r="JA458" s="163" t="str">
        <f t="shared" ca="1" si="1561"/>
        <v>-</v>
      </c>
      <c r="JB458" s="163" t="str">
        <f t="shared" ca="1" si="1561"/>
        <v>-</v>
      </c>
      <c r="JC458" s="163" t="str">
        <f t="shared" ca="1" si="1561"/>
        <v>-</v>
      </c>
      <c r="JD458" s="163" t="str">
        <f t="shared" ca="1" si="1561"/>
        <v>-</v>
      </c>
      <c r="JE458" s="163" t="str">
        <f t="shared" ca="1" si="1561"/>
        <v>-</v>
      </c>
      <c r="JF458" s="163" t="str">
        <f t="shared" ca="1" si="1561"/>
        <v>-</v>
      </c>
      <c r="JG458" s="163" t="str">
        <f t="shared" ca="1" si="1561"/>
        <v>-</v>
      </c>
      <c r="JH458" s="163" t="str">
        <f t="shared" ca="1" si="1561"/>
        <v>-</v>
      </c>
      <c r="JI458" s="163" t="str">
        <f t="shared" ca="1" si="1562"/>
        <v>-</v>
      </c>
      <c r="JJ458" s="163" t="str">
        <f t="shared" ca="1" si="1562"/>
        <v>-</v>
      </c>
      <c r="JK458" s="163" t="str">
        <f t="shared" ca="1" si="1562"/>
        <v>-</v>
      </c>
      <c r="JL458" s="163" t="str">
        <f t="shared" ca="1" si="1562"/>
        <v>-</v>
      </c>
      <c r="JM458" s="163" t="str">
        <f t="shared" ca="1" si="1562"/>
        <v>-</v>
      </c>
      <c r="JN458" s="163" t="str">
        <f t="shared" ca="1" si="1562"/>
        <v>-</v>
      </c>
      <c r="JO458" s="163" t="str">
        <f t="shared" ca="1" si="1562"/>
        <v>-</v>
      </c>
      <c r="JP458" s="163" t="str">
        <f t="shared" ca="1" si="1562"/>
        <v>-</v>
      </c>
      <c r="JQ458" s="163" t="str">
        <f t="shared" ca="1" si="1562"/>
        <v>-</v>
      </c>
      <c r="JR458" s="163" t="str">
        <f t="shared" ca="1" si="1562"/>
        <v>-</v>
      </c>
      <c r="JS458" s="163" t="str">
        <f t="shared" ca="1" si="1563"/>
        <v>-</v>
      </c>
      <c r="JT458" s="163" t="str">
        <f t="shared" ca="1" si="1563"/>
        <v>-</v>
      </c>
      <c r="JU458" s="163" t="str">
        <f t="shared" ca="1" si="1563"/>
        <v>-</v>
      </c>
      <c r="JV458" s="163" t="str">
        <f t="shared" ca="1" si="1563"/>
        <v>-</v>
      </c>
      <c r="JW458" s="163" t="str">
        <f t="shared" ca="1" si="1563"/>
        <v>-</v>
      </c>
      <c r="JX458" s="163" t="str">
        <f t="shared" ca="1" si="1561"/>
        <v>-</v>
      </c>
      <c r="JY458" s="163" t="str">
        <f t="shared" ca="1" si="1605"/>
        <v>-</v>
      </c>
      <c r="JZ458" s="163" t="str">
        <f t="shared" ca="1" si="1605"/>
        <v>-</v>
      </c>
      <c r="KA458" s="163" t="str">
        <f t="shared" ca="1" si="1605"/>
        <v>-</v>
      </c>
      <c r="KB458" s="163" t="str">
        <f t="shared" ca="1" si="1605"/>
        <v>-</v>
      </c>
      <c r="KC458" s="163" t="str">
        <f t="shared" ca="1" si="1605"/>
        <v>-</v>
      </c>
      <c r="KD458" s="163" t="str">
        <f t="shared" ca="1" si="1605"/>
        <v>-</v>
      </c>
      <c r="KE458" s="163" t="str">
        <f t="shared" ca="1" si="1605"/>
        <v>-</v>
      </c>
      <c r="KF458" s="163" t="str">
        <f t="shared" ca="1" si="1605"/>
        <v>-</v>
      </c>
      <c r="KG458" s="163" t="str">
        <f t="shared" ca="1" si="1605"/>
        <v>-</v>
      </c>
      <c r="KH458" s="163" t="str">
        <f t="shared" ca="1" si="1605"/>
        <v>-</v>
      </c>
      <c r="KI458" s="163" t="str">
        <f t="shared" ca="1" si="1605"/>
        <v>-</v>
      </c>
      <c r="KJ458" s="163" t="str">
        <f t="shared" ca="1" si="1605"/>
        <v>-</v>
      </c>
      <c r="KK458" s="163" t="str">
        <f t="shared" ca="1" si="1605"/>
        <v>-</v>
      </c>
      <c r="KL458" s="163" t="str">
        <f t="shared" ca="1" si="1605"/>
        <v>-</v>
      </c>
      <c r="KM458" s="163" t="str">
        <f t="shared" ca="1" si="1605"/>
        <v>-</v>
      </c>
      <c r="KN458" s="163" t="str">
        <f t="shared" ca="1" si="1605"/>
        <v>-</v>
      </c>
      <c r="KO458" s="163" t="str">
        <f t="shared" ca="1" si="1605"/>
        <v>-</v>
      </c>
      <c r="KP458" s="163" t="str">
        <f t="shared" ca="1" si="1605"/>
        <v>-</v>
      </c>
      <c r="KQ458" s="163" t="str">
        <f t="shared" ca="1" si="1605"/>
        <v>-</v>
      </c>
      <c r="KR458" s="163" t="str">
        <f t="shared" ca="1" si="1605"/>
        <v>-</v>
      </c>
      <c r="KS458" s="163" t="str">
        <f t="shared" ca="1" si="1605"/>
        <v>-</v>
      </c>
      <c r="KT458" s="163" t="str">
        <f t="shared" ca="1" si="1605"/>
        <v>-</v>
      </c>
      <c r="KU458" s="163" t="str">
        <f t="shared" ca="1" si="1605"/>
        <v>-</v>
      </c>
      <c r="KV458" s="163" t="str">
        <f t="shared" ca="1" si="1605"/>
        <v>-</v>
      </c>
      <c r="KW458" s="163" t="str">
        <f t="shared" ca="1" si="1605"/>
        <v>-</v>
      </c>
      <c r="KX458" s="163" t="str">
        <f t="shared" ca="1" si="1605"/>
        <v>-</v>
      </c>
      <c r="KY458" s="163" t="str">
        <f t="shared" ca="1" si="1605"/>
        <v>-</v>
      </c>
      <c r="KZ458" s="163" t="str">
        <f t="shared" ca="1" si="1605"/>
        <v>-</v>
      </c>
      <c r="LA458" s="163" t="str">
        <f t="shared" ca="1" si="1605"/>
        <v>-</v>
      </c>
      <c r="LB458" s="163" t="str">
        <f t="shared" ca="1" si="1605"/>
        <v>-</v>
      </c>
      <c r="LC458" s="163" t="str">
        <f t="shared" ca="1" si="1605"/>
        <v>-</v>
      </c>
      <c r="LD458" s="163" t="str">
        <f t="shared" ca="1" si="1605"/>
        <v>-</v>
      </c>
      <c r="LE458" s="163" t="str">
        <f t="shared" ca="1" si="1605"/>
        <v>-</v>
      </c>
      <c r="LF458" s="163" t="str">
        <f t="shared" ca="1" si="1605"/>
        <v>-</v>
      </c>
      <c r="LG458" s="163" t="str">
        <f t="shared" ca="1" si="1605"/>
        <v>-</v>
      </c>
      <c r="LH458" s="163" t="str">
        <f t="shared" ca="1" si="1605"/>
        <v>-</v>
      </c>
      <c r="LI458" s="163" t="str">
        <f t="shared" ca="1" si="1605"/>
        <v>-</v>
      </c>
      <c r="LJ458" s="163" t="str">
        <f t="shared" ca="1" si="1605"/>
        <v>-</v>
      </c>
      <c r="LK458" s="163" t="str">
        <f t="shared" ca="1" si="1605"/>
        <v>-</v>
      </c>
      <c r="LL458" s="163" t="str">
        <f t="shared" ca="1" si="1605"/>
        <v>-</v>
      </c>
      <c r="LM458" s="163" t="str">
        <f t="shared" ca="1" si="1605"/>
        <v>-</v>
      </c>
      <c r="LN458" s="163" t="str">
        <f t="shared" ca="1" si="1605"/>
        <v>-</v>
      </c>
      <c r="LO458" s="163" t="str">
        <f t="shared" ca="1" si="1565"/>
        <v>-</v>
      </c>
      <c r="LP458" s="163" t="str">
        <f t="shared" ca="1" si="1565"/>
        <v>-</v>
      </c>
      <c r="LQ458" s="163" t="str">
        <f t="shared" ca="1" si="1565"/>
        <v>-</v>
      </c>
      <c r="LR458" s="163" t="str">
        <f t="shared" ca="1" si="1565"/>
        <v>-</v>
      </c>
      <c r="LS458" s="163" t="str">
        <f t="shared" ca="1" si="1565"/>
        <v>-</v>
      </c>
      <c r="LT458" s="163" t="str">
        <f t="shared" ca="1" si="1565"/>
        <v>-</v>
      </c>
      <c r="LU458" s="163" t="str">
        <f t="shared" ca="1" si="1565"/>
        <v>-</v>
      </c>
      <c r="LV458" s="163" t="str">
        <f t="shared" ca="1" si="1565"/>
        <v>-</v>
      </c>
      <c r="LW458" s="163" t="str">
        <f t="shared" ca="1" si="1565"/>
        <v>-</v>
      </c>
      <c r="LX458" s="163" t="str">
        <f t="shared" ca="1" si="1565"/>
        <v>-</v>
      </c>
      <c r="LY458" s="10"/>
      <c r="LZ458" s="161">
        <f t="shared" ca="1" si="1566"/>
        <v>4.4999999999999998E-2</v>
      </c>
      <c r="MA458" s="161">
        <f t="shared" ca="1" si="1567"/>
        <v>4.4999999999999998E-2</v>
      </c>
      <c r="MB458" s="163">
        <f t="shared" ref="MB458:PB458" ca="1" si="1616">OFFSET(MB$5,$B458,0)</f>
        <v>1</v>
      </c>
      <c r="MC458" s="163">
        <f t="shared" ca="1" si="1616"/>
        <v>0</v>
      </c>
      <c r="MD458" s="163">
        <f t="shared" ca="1" si="1616"/>
        <v>1</v>
      </c>
      <c r="ME458" s="163">
        <f t="shared" ca="1" si="1616"/>
        <v>1</v>
      </c>
      <c r="MF458" s="163">
        <f t="shared" ca="1" si="1616"/>
        <v>0</v>
      </c>
      <c r="MG458" s="163">
        <f t="shared" ca="1" si="1616"/>
        <v>70</v>
      </c>
      <c r="MH458" s="163">
        <f t="shared" ca="1" si="1616"/>
        <v>50</v>
      </c>
      <c r="MI458" s="163">
        <f t="shared" ca="1" si="1616"/>
        <v>85</v>
      </c>
      <c r="MJ458" s="163">
        <f t="shared" ca="1" si="1616"/>
        <v>50</v>
      </c>
      <c r="MK458" s="161">
        <f t="shared" ca="1" si="1569"/>
        <v>1</v>
      </c>
      <c r="ML458" s="161">
        <f t="shared" ca="1" si="1570"/>
        <v>1</v>
      </c>
      <c r="MM458" s="161">
        <f t="shared" ca="1" si="1571"/>
        <v>1</v>
      </c>
      <c r="MN458" s="161">
        <f t="shared" ca="1" si="1572"/>
        <v>1</v>
      </c>
      <c r="MO458" s="161">
        <f t="shared" ca="1" si="1572"/>
        <v>1</v>
      </c>
      <c r="MP458" s="163">
        <f t="shared" ca="1" si="1616"/>
        <v>1</v>
      </c>
      <c r="MQ458" s="10"/>
      <c r="MR458" s="163">
        <f t="shared" ca="1" si="1616"/>
        <v>1</v>
      </c>
      <c r="MS458" s="161">
        <f t="shared" ca="1" si="1573"/>
        <v>1</v>
      </c>
      <c r="MT458" s="163">
        <f t="shared" ca="1" si="1616"/>
        <v>0.75</v>
      </c>
      <c r="MU458" s="163">
        <f t="shared" ca="1" si="1616"/>
        <v>0.8</v>
      </c>
      <c r="MV458" s="163">
        <f t="shared" ca="1" si="1616"/>
        <v>0.82499999999999996</v>
      </c>
      <c r="MW458" s="163">
        <f t="shared" ca="1" si="1616"/>
        <v>0.875</v>
      </c>
      <c r="MX458" s="163">
        <f t="shared" ca="1" si="1616"/>
        <v>0.9</v>
      </c>
      <c r="MY458" s="163">
        <f t="shared" ca="1" si="1616"/>
        <v>0.75</v>
      </c>
      <c r="MZ458" s="163">
        <f t="shared" ca="1" si="1616"/>
        <v>0.78142857142857147</v>
      </c>
      <c r="NA458" s="163">
        <f t="shared" ca="1" si="1616"/>
        <v>0.82499999999999996</v>
      </c>
      <c r="NB458" s="163">
        <f t="shared" ca="1" si="1616"/>
        <v>0.875</v>
      </c>
      <c r="NC458" s="163">
        <f t="shared" ca="1" si="1616"/>
        <v>0.9</v>
      </c>
      <c r="ND458" s="163">
        <f t="shared" ca="1" si="1616"/>
        <v>0.9</v>
      </c>
      <c r="NE458" s="163">
        <f t="shared" ca="1" si="1616"/>
        <v>0.75</v>
      </c>
      <c r="NF458" s="163">
        <f t="shared" ca="1" si="1616"/>
        <v>0.78142857142857147</v>
      </c>
      <c r="NG458" s="163">
        <f t="shared" ca="1" si="1616"/>
        <v>0.82499999999999996</v>
      </c>
      <c r="NH458" s="163">
        <f t="shared" ca="1" si="1616"/>
        <v>0.875</v>
      </c>
      <c r="NI458" s="163">
        <f t="shared" ca="1" si="1616"/>
        <v>0.9</v>
      </c>
      <c r="NJ458" s="163">
        <f t="shared" ca="1" si="1616"/>
        <v>0.9</v>
      </c>
      <c r="NK458" s="163">
        <f t="shared" ca="1" si="1616"/>
        <v>0.75</v>
      </c>
      <c r="NL458" s="163">
        <f t="shared" ca="1" si="1616"/>
        <v>0.78142857142857147</v>
      </c>
      <c r="NM458" s="163">
        <f t="shared" ca="1" si="1616"/>
        <v>0.82499999999999996</v>
      </c>
      <c r="NN458" s="163">
        <f t="shared" ca="1" si="1616"/>
        <v>0.875</v>
      </c>
      <c r="NO458" s="163">
        <f t="shared" ca="1" si="1616"/>
        <v>0.9</v>
      </c>
      <c r="NP458" s="163">
        <f t="shared" ca="1" si="1616"/>
        <v>0.9</v>
      </c>
      <c r="NQ458" s="163">
        <f t="shared" ca="1" si="1616"/>
        <v>0.75</v>
      </c>
      <c r="NR458" s="163">
        <f t="shared" ca="1" si="1616"/>
        <v>0.78142857142857147</v>
      </c>
      <c r="NS458" s="163">
        <f t="shared" ca="1" si="1616"/>
        <v>0.82499999999999996</v>
      </c>
      <c r="NT458" s="163">
        <f t="shared" ca="1" si="1616"/>
        <v>0.875</v>
      </c>
      <c r="NU458" s="163">
        <f t="shared" ca="1" si="1616"/>
        <v>0.9</v>
      </c>
      <c r="NV458" s="163">
        <f t="shared" ca="1" si="1616"/>
        <v>0.9</v>
      </c>
      <c r="NW458" s="163">
        <f t="shared" ca="1" si="1616"/>
        <v>0.75</v>
      </c>
      <c r="NX458" s="163">
        <f t="shared" ca="1" si="1616"/>
        <v>0.78142857142857147</v>
      </c>
      <c r="NY458" s="163">
        <f t="shared" ca="1" si="1616"/>
        <v>0.82499999999999996</v>
      </c>
      <c r="NZ458" s="163">
        <f t="shared" ca="1" si="1616"/>
        <v>0.875</v>
      </c>
      <c r="OA458" s="163">
        <f t="shared" ca="1" si="1616"/>
        <v>0.9</v>
      </c>
      <c r="OB458" s="163">
        <f t="shared" ca="1" si="1616"/>
        <v>0.9</v>
      </c>
      <c r="OC458" s="163">
        <f t="shared" ca="1" si="1616"/>
        <v>0.75</v>
      </c>
      <c r="OD458" s="163">
        <f t="shared" ca="1" si="1616"/>
        <v>0.78142857142857147</v>
      </c>
      <c r="OE458" s="163">
        <f t="shared" ca="1" si="1616"/>
        <v>0.82499999999999996</v>
      </c>
      <c r="OF458" s="163">
        <f t="shared" ca="1" si="1616"/>
        <v>0.875</v>
      </c>
      <c r="OG458" s="163">
        <f t="shared" ca="1" si="1616"/>
        <v>0.9</v>
      </c>
      <c r="OH458" s="163">
        <f t="shared" ca="1" si="1616"/>
        <v>0.9</v>
      </c>
      <c r="OI458" s="163">
        <f t="shared" ca="1" si="1616"/>
        <v>0.75</v>
      </c>
      <c r="OJ458" s="163">
        <f t="shared" ca="1" si="1616"/>
        <v>0.76904761904761909</v>
      </c>
      <c r="OK458" s="163">
        <f t="shared" ca="1" si="1616"/>
        <v>0.82000000000000006</v>
      </c>
      <c r="OL458" s="163">
        <f t="shared" ca="1" si="1616"/>
        <v>0.875</v>
      </c>
      <c r="OM458" s="163">
        <f t="shared" ca="1" si="1616"/>
        <v>0.9</v>
      </c>
      <c r="ON458" s="163">
        <f t="shared" ca="1" si="1616"/>
        <v>0.90000000000000013</v>
      </c>
      <c r="OO458" s="163">
        <f t="shared" ca="1" si="1616"/>
        <v>0.75</v>
      </c>
      <c r="OP458" s="163">
        <f t="shared" ca="1" si="1616"/>
        <v>0.76904761904761909</v>
      </c>
      <c r="OQ458" s="163">
        <f t="shared" ca="1" si="1616"/>
        <v>0.82000000000000006</v>
      </c>
      <c r="OR458" s="163">
        <f t="shared" ca="1" si="1616"/>
        <v>0.875</v>
      </c>
      <c r="OS458" s="163">
        <f t="shared" ca="1" si="1616"/>
        <v>0.9</v>
      </c>
      <c r="OT458" s="163">
        <f t="shared" ca="1" si="1616"/>
        <v>0.9</v>
      </c>
      <c r="OU458" s="163">
        <f t="shared" ca="1" si="1616"/>
        <v>0.875</v>
      </c>
      <c r="OV458" s="161">
        <f t="shared" ca="1" si="1577"/>
        <v>1</v>
      </c>
      <c r="OW458" s="161">
        <f t="shared" ca="1" si="1578"/>
        <v>1</v>
      </c>
      <c r="OX458" s="161" t="str">
        <f t="shared" ca="1" si="1579"/>
        <v>-</v>
      </c>
      <c r="OY458" s="163" t="str">
        <f t="shared" ca="1" si="1580"/>
        <v>-</v>
      </c>
      <c r="OZ458" s="161" t="str">
        <f t="shared" ca="1" si="1581"/>
        <v>-</v>
      </c>
      <c r="PA458" s="161" t="str">
        <f t="shared" ca="1" si="1582"/>
        <v>-</v>
      </c>
      <c r="PB458" s="163">
        <f t="shared" ca="1" si="1616"/>
        <v>0</v>
      </c>
      <c r="PC458" s="27">
        <v>0</v>
      </c>
    </row>
    <row r="459" spans="1:419" s="143" customFormat="1" hidden="1" outlineLevel="1">
      <c r="A459" s="121">
        <f t="shared" si="14"/>
        <v>454</v>
      </c>
      <c r="B459" s="121">
        <f t="shared" si="1583"/>
        <v>13</v>
      </c>
      <c r="C459" s="143">
        <f>C457</f>
        <v>1002</v>
      </c>
      <c r="D459" s="143" t="s">
        <v>884</v>
      </c>
      <c r="E459" s="143" t="b">
        <f t="shared" si="1539"/>
        <v>0</v>
      </c>
      <c r="F459" s="143" t="b">
        <v>0</v>
      </c>
      <c r="G459" s="143" t="b">
        <f t="shared" si="1584"/>
        <v>0</v>
      </c>
      <c r="H459" s="139">
        <f t="shared" ca="1" si="1585"/>
        <v>3</v>
      </c>
      <c r="I459" s="32">
        <v>1</v>
      </c>
      <c r="J459" s="32">
        <v>4</v>
      </c>
      <c r="K459" s="32">
        <v>2</v>
      </c>
      <c r="L459" s="139">
        <f t="shared" ca="1" si="1585"/>
        <v>1</v>
      </c>
      <c r="M459" s="139">
        <f t="shared" ca="1" si="1585"/>
        <v>1</v>
      </c>
      <c r="N459" s="139">
        <f t="shared" ca="1" si="1585"/>
        <v>1</v>
      </c>
      <c r="O459" s="139">
        <f t="shared" ca="1" si="1585"/>
        <v>1</v>
      </c>
      <c r="P459" s="139">
        <f t="shared" ca="1" si="1585"/>
        <v>1</v>
      </c>
      <c r="Q459" s="139">
        <f t="shared" ca="1" si="1585"/>
        <v>1</v>
      </c>
      <c r="R459" s="139">
        <f t="shared" ca="1" si="1585"/>
        <v>2</v>
      </c>
      <c r="S459" s="139">
        <f t="shared" ca="1" si="1585"/>
        <v>1</v>
      </c>
      <c r="T459" s="139">
        <f t="shared" ca="1" si="1586"/>
        <v>1</v>
      </c>
      <c r="U459" s="139">
        <f t="shared" ca="1" si="1586"/>
        <v>1</v>
      </c>
      <c r="V459" s="139">
        <f t="shared" ca="1" si="1586"/>
        <v>1</v>
      </c>
      <c r="W459" s="139">
        <f t="shared" ca="1" si="1585"/>
        <v>1</v>
      </c>
      <c r="X459" s="139">
        <f t="shared" ca="1" si="1585"/>
        <v>1</v>
      </c>
      <c r="Y459" s="139">
        <f t="shared" ca="1" si="1585"/>
        <v>1</v>
      </c>
      <c r="Z459" s="139">
        <f t="shared" ca="1" si="1585"/>
        <v>1</v>
      </c>
      <c r="AA459" s="139">
        <f t="shared" ca="1" si="1585"/>
        <v>1</v>
      </c>
      <c r="AB459" s="139">
        <f t="shared" ca="1" si="1585"/>
        <v>1</v>
      </c>
      <c r="AC459" s="139">
        <f t="shared" ca="1" si="1585"/>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00009 CFW SE RiskCRRA-low REVrev_create CropgrazeFALSE (F33N11)</v>
      </c>
      <c r="AF459" s="10" t="str">
        <f ca="1">IF(COUNTIF(AE$5:AE459,AE459)=1,"-","Dup")</f>
        <v>-</v>
      </c>
      <c r="AG459" s="10"/>
      <c r="AH459" s="163" t="str">
        <f t="shared" ca="1" si="1540"/>
        <v>-</v>
      </c>
      <c r="AI459" s="163" t="str">
        <f t="shared" ca="1" si="1540"/>
        <v>-</v>
      </c>
      <c r="AJ459" s="163" t="str">
        <f t="shared" ca="1" si="1540"/>
        <v>-</v>
      </c>
      <c r="AK459" s="163" t="str">
        <f t="shared" ca="1" si="1540"/>
        <v>-</v>
      </c>
      <c r="AL459" s="163" t="str">
        <f t="shared" ca="1" si="1540"/>
        <v>-</v>
      </c>
      <c r="AM459" s="163" t="b">
        <f t="shared" ca="1" si="1540"/>
        <v>1</v>
      </c>
      <c r="AN459" s="10"/>
      <c r="AO459" s="161" t="b">
        <f t="shared" si="1541"/>
        <v>1</v>
      </c>
      <c r="AP459" s="161" t="str">
        <f t="shared" si="1541"/>
        <v>-</v>
      </c>
      <c r="AQ459" s="161" t="str">
        <f t="shared" si="1541"/>
        <v>-</v>
      </c>
      <c r="AR459" s="161" t="str">
        <f t="shared" si="1541"/>
        <v>-</v>
      </c>
      <c r="AS459" s="161" t="b">
        <f t="shared" si="1541"/>
        <v>1</v>
      </c>
      <c r="AT459" s="161" t="b">
        <f t="shared" si="1541"/>
        <v>0</v>
      </c>
      <c r="AU459" s="161">
        <f t="shared" ca="1" si="1542"/>
        <v>0</v>
      </c>
      <c r="AV459" s="161" t="b">
        <f t="shared" si="1543"/>
        <v>1</v>
      </c>
      <c r="AW459" s="161" t="b">
        <f t="shared" si="1543"/>
        <v>1</v>
      </c>
      <c r="AX459" s="161">
        <f t="shared" si="1543"/>
        <v>2</v>
      </c>
      <c r="AY459" s="161" t="str">
        <f t="shared" si="1543"/>
        <v>-</v>
      </c>
      <c r="AZ459" s="161">
        <f t="shared" si="1543"/>
        <v>0.3</v>
      </c>
      <c r="BA459" s="10"/>
      <c r="BB459" s="161" t="b">
        <f t="shared" si="1544"/>
        <v>1</v>
      </c>
      <c r="BC459" s="163" t="b">
        <f t="shared" ca="1" si="1545"/>
        <v>1</v>
      </c>
      <c r="BD459" s="163" t="b">
        <f t="shared" ca="1" si="1545"/>
        <v>1</v>
      </c>
      <c r="BE459" s="162">
        <f t="shared" ca="1" si="1546"/>
        <v>3110</v>
      </c>
      <c r="BF459" s="163" t="str">
        <f t="shared" ca="1" si="1547"/>
        <v>-</v>
      </c>
      <c r="BG459" s="163" t="str">
        <f t="shared" ca="1" si="1547"/>
        <v>-</v>
      </c>
      <c r="BH459" s="163" t="str">
        <f t="shared" ca="1" si="1547"/>
        <v>-</v>
      </c>
      <c r="BI459" s="163" t="str">
        <f t="shared" ca="1" si="1547"/>
        <v>-</v>
      </c>
      <c r="BJ459" s="163" t="str">
        <f t="shared" ca="1" si="1547"/>
        <v>-</v>
      </c>
      <c r="BK459" s="163">
        <f t="shared" ca="1" si="1547"/>
        <v>1</v>
      </c>
      <c r="BL459" s="163">
        <f t="shared" ca="1" si="1547"/>
        <v>1</v>
      </c>
      <c r="BM459" s="163" t="str">
        <f t="shared" ca="1" si="1547"/>
        <v>-</v>
      </c>
      <c r="BN459" s="163" t="str">
        <f t="shared" ca="1" si="1547"/>
        <v>-</v>
      </c>
      <c r="BO459" s="163" t="b">
        <f t="shared" ca="1" si="1548"/>
        <v>0</v>
      </c>
      <c r="BP459" s="163" t="b">
        <f t="shared" ca="1" si="1548"/>
        <v>0</v>
      </c>
      <c r="BQ459" s="163" t="b">
        <f t="shared" ca="1" si="1548"/>
        <v>0</v>
      </c>
      <c r="BR459" s="163" t="b">
        <f t="shared" ca="1" si="1548"/>
        <v>0</v>
      </c>
      <c r="BS459" s="163" t="b">
        <f t="shared" ca="1" si="1548"/>
        <v>0</v>
      </c>
      <c r="BT459" s="163" t="b">
        <f t="shared" ca="1" si="1548"/>
        <v>0</v>
      </c>
      <c r="BU459" s="163" t="b">
        <f t="shared" ca="1" si="1548"/>
        <v>0</v>
      </c>
      <c r="BV459" s="163" t="b">
        <f t="shared" ca="1" si="1548"/>
        <v>0</v>
      </c>
      <c r="BW459" s="163" t="b">
        <f t="shared" ca="1" si="1548"/>
        <v>0</v>
      </c>
      <c r="BX459" s="163" t="str">
        <f t="shared" ca="1" si="1549"/>
        <v>-</v>
      </c>
      <c r="BY459" s="163" t="str">
        <f t="shared" ca="1" si="1550"/>
        <v>-</v>
      </c>
      <c r="BZ459" s="163" t="str">
        <f t="shared" ca="1" si="1550"/>
        <v>-</v>
      </c>
      <c r="CA459" s="163" t="str">
        <f t="shared" ca="1" si="1550"/>
        <v>-</v>
      </c>
      <c r="CB459" s="163" t="str">
        <f t="shared" ca="1" si="1550"/>
        <v>-</v>
      </c>
      <c r="CC459" s="163" t="str">
        <f t="shared" ca="1" si="1550"/>
        <v>-</v>
      </c>
      <c r="CD459" s="163" t="str">
        <f t="shared" ca="1" si="1550"/>
        <v>-</v>
      </c>
      <c r="CE459" s="163" t="str">
        <f t="shared" ca="1" si="1550"/>
        <v>-</v>
      </c>
      <c r="CF459" s="163" t="str">
        <f t="shared" ca="1" si="1550"/>
        <v>-</v>
      </c>
      <c r="CG459" s="163" t="str">
        <f t="shared" ca="1" si="1549"/>
        <v>-</v>
      </c>
      <c r="CH459" s="163" t="str">
        <f t="shared" ca="1" si="1549"/>
        <v>-</v>
      </c>
      <c r="CI459" s="163" t="str">
        <f t="shared" ca="1" si="1549"/>
        <v>-</v>
      </c>
      <c r="CJ459" s="163" t="str">
        <f t="shared" ca="1" si="1549"/>
        <v>-</v>
      </c>
      <c r="CK459" s="163" t="str">
        <f t="shared" ca="1" si="1549"/>
        <v>-</v>
      </c>
      <c r="CL459" s="163" t="str">
        <f t="shared" ca="1" si="1549"/>
        <v>-</v>
      </c>
      <c r="CM459" s="163" t="str">
        <f t="shared" ca="1" si="1549"/>
        <v>-</v>
      </c>
      <c r="CN459" s="163" t="str">
        <f t="shared" ca="1" si="1549"/>
        <v>-</v>
      </c>
      <c r="CO459" s="163" t="str">
        <f t="shared" ca="1" si="1549"/>
        <v>-</v>
      </c>
      <c r="CP459" s="163" t="str">
        <f t="shared" ca="1" si="1549"/>
        <v>-</v>
      </c>
      <c r="CQ459" s="163" t="str">
        <f t="shared" ca="1" si="1549"/>
        <v>-</v>
      </c>
      <c r="CR459" s="163" t="str">
        <f t="shared" ca="1" si="1549"/>
        <v>-</v>
      </c>
      <c r="CS459" s="163" t="str">
        <f t="shared" ca="1" si="1549"/>
        <v>-</v>
      </c>
      <c r="CT459" s="163" t="str">
        <f t="shared" ca="1" si="1549"/>
        <v>-</v>
      </c>
      <c r="CU459" s="163" t="str">
        <f t="shared" ca="1" si="1549"/>
        <v>-</v>
      </c>
      <c r="CV459" s="163" t="str">
        <f t="shared" ca="1" si="1549"/>
        <v>-</v>
      </c>
      <c r="CW459" s="163" t="str">
        <f t="shared" ca="1" si="1549"/>
        <v>-</v>
      </c>
      <c r="CX459" s="163" t="str">
        <f t="shared" ca="1" si="1549"/>
        <v>-</v>
      </c>
      <c r="CY459" s="163" t="str">
        <f t="shared" ca="1" si="1549"/>
        <v>-</v>
      </c>
      <c r="CZ459" s="163" t="str">
        <f t="shared" ca="1" si="1549"/>
        <v>-</v>
      </c>
      <c r="DA459" s="163" t="str">
        <f t="shared" ca="1" si="1549"/>
        <v>-</v>
      </c>
      <c r="DB459" s="163" t="str">
        <f t="shared" ca="1" si="1549"/>
        <v>-</v>
      </c>
      <c r="DC459" s="163" t="str">
        <f t="shared" ca="1" si="1549"/>
        <v>-</v>
      </c>
      <c r="DD459" s="163" t="str">
        <f t="shared" ca="1" si="1551"/>
        <v>-</v>
      </c>
      <c r="DE459" s="163" t="str">
        <f t="shared" ca="1" si="1551"/>
        <v>-</v>
      </c>
      <c r="DF459" s="163" t="str">
        <f t="shared" ca="1" si="1551"/>
        <v>-</v>
      </c>
      <c r="DG459" s="163" t="str">
        <f t="shared" ca="1" si="1551"/>
        <v>-</v>
      </c>
      <c r="DH459" s="163" t="str">
        <f t="shared" ca="1" si="1551"/>
        <v>-</v>
      </c>
      <c r="DI459" s="163" t="str">
        <f t="shared" ca="1" si="1551"/>
        <v>-</v>
      </c>
      <c r="DJ459" s="163" t="str">
        <f t="shared" ca="1" si="1551"/>
        <v>-</v>
      </c>
      <c r="DK459" s="163" t="str">
        <f t="shared" ca="1" si="1551"/>
        <v>-</v>
      </c>
      <c r="DL459" s="10"/>
      <c r="DM459" s="163" t="str">
        <f t="shared" ca="1" si="1547"/>
        <v>-</v>
      </c>
      <c r="DN459" s="163" t="str">
        <f t="shared" ca="1" si="1547"/>
        <v>-</v>
      </c>
      <c r="DO459" s="163" t="str">
        <f t="shared" ca="1" si="1547"/>
        <v>-</v>
      </c>
      <c r="DP459" s="163" t="str">
        <f t="shared" ca="1" si="1547"/>
        <v>-</v>
      </c>
      <c r="DQ459" s="163" t="str">
        <f t="shared" ca="1" si="1547"/>
        <v>-</v>
      </c>
      <c r="DR459" s="163" t="str">
        <f t="shared" ca="1" si="1547"/>
        <v>-</v>
      </c>
      <c r="DS459" s="163" t="str">
        <f t="shared" ca="1" si="1547"/>
        <v>-</v>
      </c>
      <c r="DT459" s="163" t="str">
        <f t="shared" ca="1" si="1547"/>
        <v>-</v>
      </c>
      <c r="DU459" s="163" t="str">
        <f t="shared" ca="1" si="1547"/>
        <v>-</v>
      </c>
      <c r="DV459" s="163" t="str">
        <f t="shared" ca="1" si="1547"/>
        <v>-</v>
      </c>
      <c r="DW459" s="163" t="str">
        <f t="shared" ca="1" si="1547"/>
        <v>-</v>
      </c>
      <c r="DX459" s="161" t="b" cm="1">
        <f t="array" ref="DX459">INDEX(i.rev,$K459,DX$15)</f>
        <v>1</v>
      </c>
      <c r="DY459" s="161">
        <f t="shared" si="1552"/>
        <v>14</v>
      </c>
      <c r="DZ459" s="161" t="b" cm="1">
        <f t="array" ref="DZ459">INDEX(i.rev,$K459,DZ$15)</f>
        <v>1</v>
      </c>
      <c r="EA459" s="161" t="b" cm="1">
        <f t="array" ref="EA459">INDEX(i.rev,$K459,EA$15)</f>
        <v>1</v>
      </c>
      <c r="EB459" s="161" t="b" cm="1">
        <f t="array" ref="EB459">INDEX(i.rev,$K459,EB$15)</f>
        <v>1</v>
      </c>
      <c r="EC459" s="161" t="b" cm="1">
        <f t="array" ref="EC459">INDEX(i.rev,$K459,EC$15)</f>
        <v>1</v>
      </c>
      <c r="ED459" s="161" t="b" cm="1">
        <f t="array" ref="ED459">INDEX(i.rev,$K459,ED$15)</f>
        <v>1</v>
      </c>
      <c r="EE459" s="161" t="b" cm="1">
        <f t="array" ref="EE459">INDEX(i.rev,$K459,EE$15)</f>
        <v>1</v>
      </c>
      <c r="EF459" s="161" t="b" cm="1">
        <f t="array" ref="EF459">INDEX(i.rev,$K459,EF$15)</f>
        <v>1</v>
      </c>
      <c r="EG459" s="161" t="b" cm="1">
        <f t="array" ref="EG459">INDEX(i.rev,$K459,EG$15)</f>
        <v>1</v>
      </c>
      <c r="EH459" s="10"/>
      <c r="EI459" s="163" t="str">
        <f t="shared" ca="1" si="1606"/>
        <v>-</v>
      </c>
      <c r="EJ459" s="163" t="str">
        <f t="shared" ca="1" si="1606"/>
        <v>-</v>
      </c>
      <c r="EK459" s="163" t="str">
        <f t="shared" ca="1" si="1606"/>
        <v>-</v>
      </c>
      <c r="EL459" s="163" t="str">
        <f t="shared" ca="1" si="1606"/>
        <v>-</v>
      </c>
      <c r="EM459" s="163" t="str">
        <f t="shared" ca="1" si="1606"/>
        <v>-</v>
      </c>
      <c r="EN459" s="163" t="str">
        <f t="shared" ca="1" si="1606"/>
        <v>-</v>
      </c>
      <c r="EO459" s="163" t="str">
        <f t="shared" ca="1" si="1606"/>
        <v>-</v>
      </c>
      <c r="EP459" s="163" t="str">
        <f t="shared" ca="1" si="1606"/>
        <v>-</v>
      </c>
      <c r="EQ459" s="163">
        <f t="shared" ca="1" si="1606"/>
        <v>1</v>
      </c>
      <c r="ER459" s="163">
        <f t="shared" ca="1" si="1606"/>
        <v>1</v>
      </c>
      <c r="ES459" s="163">
        <f t="shared" ca="1" si="1606"/>
        <v>0</v>
      </c>
      <c r="ET459" s="163" t="str">
        <f t="shared" ca="1" si="1606"/>
        <v>-</v>
      </c>
      <c r="EU459" s="163" t="str">
        <f t="shared" ca="1" si="1606"/>
        <v>-</v>
      </c>
      <c r="EV459" s="163" t="str">
        <f t="shared" ca="1" si="1606"/>
        <v>-</v>
      </c>
      <c r="EW459" s="163" t="str">
        <f t="shared" ca="1" si="1606"/>
        <v>-</v>
      </c>
      <c r="EX459" s="163" t="str">
        <f t="shared" ca="1" si="1606"/>
        <v>-</v>
      </c>
      <c r="EY459" s="163" t="str">
        <f t="shared" ca="1" si="1606"/>
        <v>-</v>
      </c>
      <c r="EZ459" s="163" t="str">
        <f t="shared" ca="1" si="1606"/>
        <v>-</v>
      </c>
      <c r="FA459" s="163">
        <f t="shared" ca="1" si="1606"/>
        <v>0</v>
      </c>
      <c r="FB459" s="163" t="str">
        <f t="shared" ca="1" si="1606"/>
        <v>-</v>
      </c>
      <c r="FC459" s="163" t="str">
        <f t="shared" ca="1" si="1606"/>
        <v>-</v>
      </c>
      <c r="FD459" s="163" t="str">
        <f t="shared" ca="1" si="1606"/>
        <v>-</v>
      </c>
      <c r="FE459" s="163" t="str">
        <f t="shared" ca="1" si="1606"/>
        <v>-</v>
      </c>
      <c r="FF459" s="163" t="str">
        <f t="shared" ca="1" si="1606"/>
        <v>-</v>
      </c>
      <c r="FG459" s="163">
        <f t="shared" ca="1" si="1606"/>
        <v>0</v>
      </c>
      <c r="FH459" s="163">
        <f t="shared" ca="1" si="1606"/>
        <v>0</v>
      </c>
      <c r="FI459" s="163">
        <f t="shared" ca="1" si="1606"/>
        <v>0</v>
      </c>
      <c r="FJ459" s="163">
        <f t="shared" ca="1" si="1606"/>
        <v>0</v>
      </c>
      <c r="FK459" s="163">
        <f t="shared" ca="1" si="1606"/>
        <v>0</v>
      </c>
      <c r="FL459" s="163">
        <f t="shared" ca="1" si="1606"/>
        <v>0</v>
      </c>
      <c r="FM459" s="163">
        <f t="shared" ca="1" si="1606"/>
        <v>0</v>
      </c>
      <c r="FN459" s="163" t="str">
        <f t="shared" ca="1" si="1606"/>
        <v>-</v>
      </c>
      <c r="FO459" s="163" t="str">
        <f t="shared" ca="1" si="1606"/>
        <v>-</v>
      </c>
      <c r="FP459" s="163" t="str">
        <f t="shared" ca="1" si="1606"/>
        <v>-</v>
      </c>
      <c r="FQ459" s="163" t="str">
        <f t="shared" ca="1" si="1606"/>
        <v>-</v>
      </c>
      <c r="FR459" s="163" t="str">
        <f t="shared" ca="1" si="1606"/>
        <v>-</v>
      </c>
      <c r="FS459" s="163" t="str">
        <f t="shared" ca="1" si="1606"/>
        <v>-</v>
      </c>
      <c r="FT459" s="163" t="str">
        <f t="shared" ca="1" si="1606"/>
        <v>-</v>
      </c>
      <c r="FU459" s="163" t="str">
        <f t="shared" ca="1" si="1606"/>
        <v>-</v>
      </c>
      <c r="FV459" s="163" t="str">
        <f t="shared" ca="1" si="1606"/>
        <v>-</v>
      </c>
      <c r="FW459" s="163" t="str">
        <f t="shared" ca="1" si="1606"/>
        <v>-</v>
      </c>
      <c r="FX459" s="163" t="str">
        <f t="shared" ca="1" si="1606"/>
        <v>-</v>
      </c>
      <c r="FY459" s="10"/>
      <c r="FZ459" s="163">
        <f t="shared" ca="1" si="1606"/>
        <v>1</v>
      </c>
      <c r="GA459" s="163" t="str">
        <f t="shared" ca="1" si="1606"/>
        <v>-</v>
      </c>
      <c r="GB459" s="163" t="str">
        <f t="shared" ca="1" si="1606"/>
        <v>-</v>
      </c>
      <c r="GC459" s="163" t="str">
        <f t="shared" ca="1" si="1606"/>
        <v>-</v>
      </c>
      <c r="GD459" s="163" t="str">
        <f t="shared" ca="1" si="1607"/>
        <v>-</v>
      </c>
      <c r="GE459" s="163" t="b">
        <f t="shared" ca="1" si="1607"/>
        <v>0</v>
      </c>
      <c r="GF459" s="163" t="str">
        <f t="shared" ca="1" si="1607"/>
        <v>-</v>
      </c>
      <c r="GG459" s="163">
        <f t="shared" ca="1" si="1607"/>
        <v>0</v>
      </c>
      <c r="GH459" s="163" t="str">
        <f t="shared" ca="1" si="1607"/>
        <v>-</v>
      </c>
      <c r="GI459" s="161" cm="1">
        <f t="array" ref="GI459">INDEX(i.rev,$K459,GI$15)</f>
        <v>1</v>
      </c>
      <c r="GJ459" s="163">
        <f t="shared" ca="1" si="1554"/>
        <v>0</v>
      </c>
      <c r="GK459" s="163">
        <f t="shared" ca="1" si="1554"/>
        <v>1</v>
      </c>
      <c r="GL459" s="163">
        <f t="shared" ca="1" si="1554"/>
        <v>0</v>
      </c>
      <c r="GM459" s="163">
        <f t="shared" ca="1" si="1554"/>
        <v>1</v>
      </c>
      <c r="GN459" s="163">
        <f t="shared" ca="1" si="1554"/>
        <v>1</v>
      </c>
      <c r="GO459" s="163">
        <f t="shared" ca="1" si="1554"/>
        <v>1</v>
      </c>
      <c r="GP459" s="163">
        <f t="shared" ca="1" si="1554"/>
        <v>0</v>
      </c>
      <c r="GQ459" s="163">
        <f t="shared" ca="1" si="1554"/>
        <v>0</v>
      </c>
      <c r="GR459" s="163">
        <f t="shared" ca="1" si="1554"/>
        <v>0</v>
      </c>
      <c r="GS459" s="163">
        <f t="shared" ca="1" si="1554"/>
        <v>0</v>
      </c>
      <c r="GT459" s="163">
        <f t="shared" ca="1" si="1554"/>
        <v>0</v>
      </c>
      <c r="GU459" s="163">
        <f t="shared" ca="1" si="1554"/>
        <v>0</v>
      </c>
      <c r="GV459" s="163">
        <f t="shared" ca="1" si="1554"/>
        <v>0</v>
      </c>
      <c r="GW459" s="163">
        <f t="shared" ca="1" si="1554"/>
        <v>0</v>
      </c>
      <c r="GX459" s="163">
        <f t="shared" ca="1" si="1554"/>
        <v>0</v>
      </c>
      <c r="GY459" s="163">
        <f t="shared" ca="1" si="1554"/>
        <v>0</v>
      </c>
      <c r="GZ459" s="161" cm="1">
        <f t="array" ref="GZ459">INDEX(i.rev,$K459,GZ$15)</f>
        <v>0</v>
      </c>
      <c r="HA459" s="163">
        <f t="shared" ca="1" si="1555"/>
        <v>0</v>
      </c>
      <c r="HB459" s="161" cm="1">
        <f t="array" ref="HB459">INDEX(i.rev,$K459,HB$15)</f>
        <v>1</v>
      </c>
      <c r="HC459" s="163">
        <f t="shared" ca="1" si="1556"/>
        <v>0</v>
      </c>
      <c r="HD459" s="163">
        <f t="shared" ca="1" si="1556"/>
        <v>0</v>
      </c>
      <c r="HE459" s="163">
        <f t="shared" ca="1" si="1556"/>
        <v>0</v>
      </c>
      <c r="HF459" s="163">
        <f t="shared" ca="1" si="1556"/>
        <v>0</v>
      </c>
      <c r="HG459" s="163">
        <f t="shared" ca="1" si="1556"/>
        <v>0</v>
      </c>
      <c r="HH459" s="163">
        <f t="shared" ca="1" si="1556"/>
        <v>0</v>
      </c>
      <c r="HI459" s="163">
        <f t="shared" ca="1" si="1556"/>
        <v>0</v>
      </c>
      <c r="HJ459" s="10"/>
      <c r="HK459" s="163" t="str">
        <f t="shared" ca="1" si="1556"/>
        <v>-</v>
      </c>
      <c r="HL459" s="163" t="str">
        <f t="shared" ca="1" si="1556"/>
        <v>-</v>
      </c>
      <c r="HM459" s="163" t="str">
        <f t="shared" ca="1" si="1556"/>
        <v>-</v>
      </c>
      <c r="HN459" s="163" t="str">
        <f t="shared" ca="1" si="1556"/>
        <v>-</v>
      </c>
      <c r="HO459" s="163" t="str">
        <f t="shared" ca="1" si="1557"/>
        <v>-</v>
      </c>
      <c r="HP459" s="161" t="b">
        <f t="shared" ca="1" si="1558"/>
        <v>0</v>
      </c>
      <c r="HQ459" s="161" t="b">
        <f t="shared" ca="1" si="1558"/>
        <v>0</v>
      </c>
      <c r="HR459" s="161" t="b">
        <f t="shared" ca="1" si="1558"/>
        <v>1</v>
      </c>
      <c r="HS459" s="163">
        <f t="shared" ca="1" si="1556"/>
        <v>0</v>
      </c>
      <c r="HT459" s="161">
        <f t="shared" ca="1" si="1559"/>
        <v>1</v>
      </c>
      <c r="HU459" s="161">
        <f t="shared" ca="1" si="1559"/>
        <v>1</v>
      </c>
      <c r="HV459" s="163" t="str">
        <f t="shared" ca="1" si="1556"/>
        <v>-</v>
      </c>
      <c r="HW459" s="163" t="str">
        <f t="shared" ca="1" si="1556"/>
        <v>-</v>
      </c>
      <c r="HX459" s="163" t="str">
        <f t="shared" ca="1" si="1556"/>
        <v>-</v>
      </c>
      <c r="HY459" s="163" t="str">
        <f t="shared" ca="1" si="1556"/>
        <v>-</v>
      </c>
      <c r="HZ459" s="163" t="str">
        <f t="shared" ca="1" si="1556"/>
        <v>-</v>
      </c>
      <c r="IA459" s="163" t="str">
        <f t="shared" ca="1" si="1556"/>
        <v>-</v>
      </c>
      <c r="IB459" s="163" t="str">
        <f t="shared" ca="1" si="1556"/>
        <v>-</v>
      </c>
      <c r="IC459" s="163" t="str">
        <f t="shared" ca="1" si="1556"/>
        <v>-</v>
      </c>
      <c r="ID459" s="163" t="str">
        <f t="shared" ca="1" si="1556"/>
        <v>-</v>
      </c>
      <c r="IE459" s="163" t="b">
        <f t="shared" ca="1" si="1556"/>
        <v>1</v>
      </c>
      <c r="IF459" s="163" t="str">
        <f t="shared" ca="1" si="1556"/>
        <v>-</v>
      </c>
      <c r="IG459" s="163" t="str">
        <f t="shared" ca="1" si="1556"/>
        <v>-</v>
      </c>
      <c r="IH459" s="163" t="str">
        <f t="shared" ca="1" si="1587"/>
        <v>-</v>
      </c>
      <c r="II459" s="163" t="b">
        <f t="shared" ca="1" si="1560"/>
        <v>1</v>
      </c>
      <c r="IJ459" s="163">
        <f t="shared" ca="1" si="1560"/>
        <v>0</v>
      </c>
      <c r="IK459" s="163" t="str">
        <f t="shared" ca="1" si="1560"/>
        <v>-</v>
      </c>
      <c r="IL459" s="163" t="str">
        <f t="shared" ca="1" si="1560"/>
        <v>-</v>
      </c>
      <c r="IM459" s="163" t="str">
        <f t="shared" ca="1" si="1560"/>
        <v>-</v>
      </c>
      <c r="IN459" s="163" t="str">
        <f t="shared" ca="1" si="1560"/>
        <v>-</v>
      </c>
      <c r="IO459" s="163" t="str">
        <f t="shared" ca="1" si="1560"/>
        <v>-</v>
      </c>
      <c r="IP459" s="163">
        <f t="shared" ca="1" si="1560"/>
        <v>0</v>
      </c>
      <c r="IQ459" s="163" t="str">
        <f t="shared" ca="1" si="1560"/>
        <v>-</v>
      </c>
      <c r="IR459" s="163" t="str">
        <f t="shared" ca="1" si="1560"/>
        <v>-</v>
      </c>
      <c r="IS459" s="163" t="str">
        <f t="shared" ca="1" si="1560"/>
        <v>-</v>
      </c>
      <c r="IT459" s="163">
        <f t="shared" ca="1" si="1560"/>
        <v>500</v>
      </c>
      <c r="IU459" s="163">
        <f t="shared" ca="1" si="1560"/>
        <v>500</v>
      </c>
      <c r="IV459" s="163" t="str">
        <f t="shared" ca="1" si="1560"/>
        <v>-</v>
      </c>
      <c r="IW459" s="163" t="str">
        <f t="shared" ca="1" si="1560"/>
        <v>-</v>
      </c>
      <c r="IX459" s="163" t="str">
        <f t="shared" ca="1" si="1560"/>
        <v>-</v>
      </c>
      <c r="IY459" s="163" t="str">
        <f t="shared" ca="1" si="1561"/>
        <v>-</v>
      </c>
      <c r="IZ459" s="163" t="str">
        <f t="shared" ca="1" si="1561"/>
        <v>-</v>
      </c>
      <c r="JA459" s="163" t="str">
        <f t="shared" ca="1" si="1561"/>
        <v>-</v>
      </c>
      <c r="JB459" s="163" t="str">
        <f t="shared" ca="1" si="1561"/>
        <v>-</v>
      </c>
      <c r="JC459" s="163" t="str">
        <f t="shared" ca="1" si="1561"/>
        <v>-</v>
      </c>
      <c r="JD459" s="163" t="str">
        <f t="shared" ca="1" si="1561"/>
        <v>-</v>
      </c>
      <c r="JE459" s="163" t="str">
        <f t="shared" ca="1" si="1561"/>
        <v>-</v>
      </c>
      <c r="JF459" s="163" t="str">
        <f t="shared" ca="1" si="1561"/>
        <v>-</v>
      </c>
      <c r="JG459" s="163" t="str">
        <f t="shared" ca="1" si="1561"/>
        <v>-</v>
      </c>
      <c r="JH459" s="163" t="str">
        <f t="shared" ca="1" si="1561"/>
        <v>-</v>
      </c>
      <c r="JI459" s="163" t="str">
        <f t="shared" ca="1" si="1562"/>
        <v>-</v>
      </c>
      <c r="JJ459" s="163" t="str">
        <f t="shared" ca="1" si="1562"/>
        <v>-</v>
      </c>
      <c r="JK459" s="163" t="str">
        <f t="shared" ca="1" si="1562"/>
        <v>-</v>
      </c>
      <c r="JL459" s="163" t="str">
        <f t="shared" ca="1" si="1562"/>
        <v>-</v>
      </c>
      <c r="JM459" s="163" t="str">
        <f t="shared" ca="1" si="1562"/>
        <v>-</v>
      </c>
      <c r="JN459" s="163" t="str">
        <f t="shared" ca="1" si="1562"/>
        <v>-</v>
      </c>
      <c r="JO459" s="163" t="str">
        <f t="shared" ca="1" si="1562"/>
        <v>-</v>
      </c>
      <c r="JP459" s="163" t="str">
        <f t="shared" ca="1" si="1562"/>
        <v>-</v>
      </c>
      <c r="JQ459" s="163" t="str">
        <f t="shared" ca="1" si="1562"/>
        <v>-</v>
      </c>
      <c r="JR459" s="163" t="str">
        <f t="shared" ca="1" si="1562"/>
        <v>-</v>
      </c>
      <c r="JS459" s="163" t="str">
        <f t="shared" ca="1" si="1563"/>
        <v>-</v>
      </c>
      <c r="JT459" s="163" t="str">
        <f t="shared" ca="1" si="1563"/>
        <v>-</v>
      </c>
      <c r="JU459" s="163" t="str">
        <f t="shared" ca="1" si="1563"/>
        <v>-</v>
      </c>
      <c r="JV459" s="163" t="str">
        <f t="shared" ca="1" si="1563"/>
        <v>-</v>
      </c>
      <c r="JW459" s="163" t="str">
        <f t="shared" ca="1" si="1563"/>
        <v>-</v>
      </c>
      <c r="JX459" s="163" t="str">
        <f t="shared" ca="1" si="1561"/>
        <v>-</v>
      </c>
      <c r="JY459" s="163" t="str">
        <f t="shared" ca="1" si="1605"/>
        <v>-</v>
      </c>
      <c r="JZ459" s="163" t="str">
        <f t="shared" ca="1" si="1605"/>
        <v>-</v>
      </c>
      <c r="KA459" s="163" t="str">
        <f t="shared" ca="1" si="1605"/>
        <v>-</v>
      </c>
      <c r="KB459" s="163" t="str">
        <f t="shared" ca="1" si="1605"/>
        <v>-</v>
      </c>
      <c r="KC459" s="163" t="str">
        <f t="shared" ca="1" si="1605"/>
        <v>-</v>
      </c>
      <c r="KD459" s="163" t="str">
        <f t="shared" ca="1" si="1605"/>
        <v>-</v>
      </c>
      <c r="KE459" s="163" t="str">
        <f t="shared" ca="1" si="1605"/>
        <v>-</v>
      </c>
      <c r="KF459" s="163" t="str">
        <f t="shared" ca="1" si="1605"/>
        <v>-</v>
      </c>
      <c r="KG459" s="163" t="str">
        <f t="shared" ca="1" si="1605"/>
        <v>-</v>
      </c>
      <c r="KH459" s="163" t="str">
        <f t="shared" ca="1" si="1605"/>
        <v>-</v>
      </c>
      <c r="KI459" s="163" t="str">
        <f t="shared" ca="1" si="1605"/>
        <v>-</v>
      </c>
      <c r="KJ459" s="163" t="str">
        <f t="shared" ca="1" si="1605"/>
        <v>-</v>
      </c>
      <c r="KK459" s="163" t="str">
        <f t="shared" ca="1" si="1605"/>
        <v>-</v>
      </c>
      <c r="KL459" s="163" t="str">
        <f t="shared" ca="1" si="1605"/>
        <v>-</v>
      </c>
      <c r="KM459" s="163" t="str">
        <f t="shared" ca="1" si="1605"/>
        <v>-</v>
      </c>
      <c r="KN459" s="163" t="str">
        <f t="shared" ca="1" si="1605"/>
        <v>-</v>
      </c>
      <c r="KO459" s="163" t="str">
        <f t="shared" ca="1" si="1605"/>
        <v>-</v>
      </c>
      <c r="KP459" s="163" t="str">
        <f t="shared" ca="1" si="1605"/>
        <v>-</v>
      </c>
      <c r="KQ459" s="163" t="str">
        <f t="shared" ca="1" si="1605"/>
        <v>-</v>
      </c>
      <c r="KR459" s="163" t="str">
        <f t="shared" ca="1" si="1605"/>
        <v>-</v>
      </c>
      <c r="KS459" s="163" t="str">
        <f t="shared" ca="1" si="1605"/>
        <v>-</v>
      </c>
      <c r="KT459" s="163" t="str">
        <f t="shared" ca="1" si="1605"/>
        <v>-</v>
      </c>
      <c r="KU459" s="163" t="str">
        <f t="shared" ca="1" si="1605"/>
        <v>-</v>
      </c>
      <c r="KV459" s="163" t="str">
        <f t="shared" ca="1" si="1605"/>
        <v>-</v>
      </c>
      <c r="KW459" s="163" t="str">
        <f t="shared" ca="1" si="1605"/>
        <v>-</v>
      </c>
      <c r="KX459" s="163" t="str">
        <f t="shared" ca="1" si="1605"/>
        <v>-</v>
      </c>
      <c r="KY459" s="163" t="str">
        <f t="shared" ca="1" si="1605"/>
        <v>-</v>
      </c>
      <c r="KZ459" s="163" t="str">
        <f t="shared" ca="1" si="1605"/>
        <v>-</v>
      </c>
      <c r="LA459" s="163" t="str">
        <f t="shared" ca="1" si="1605"/>
        <v>-</v>
      </c>
      <c r="LB459" s="163" t="str">
        <f t="shared" ca="1" si="1605"/>
        <v>-</v>
      </c>
      <c r="LC459" s="163" t="str">
        <f t="shared" ca="1" si="1605"/>
        <v>-</v>
      </c>
      <c r="LD459" s="163" t="str">
        <f t="shared" ca="1" si="1605"/>
        <v>-</v>
      </c>
      <c r="LE459" s="163" t="str">
        <f t="shared" ca="1" si="1605"/>
        <v>-</v>
      </c>
      <c r="LF459" s="163" t="str">
        <f t="shared" ca="1" si="1605"/>
        <v>-</v>
      </c>
      <c r="LG459" s="163" t="str">
        <f t="shared" ca="1" si="1605"/>
        <v>-</v>
      </c>
      <c r="LH459" s="163" t="str">
        <f t="shared" ca="1" si="1605"/>
        <v>-</v>
      </c>
      <c r="LI459" s="163" t="str">
        <f t="shared" ca="1" si="1605"/>
        <v>-</v>
      </c>
      <c r="LJ459" s="163" t="str">
        <f t="shared" ca="1" si="1605"/>
        <v>-</v>
      </c>
      <c r="LK459" s="163" t="str">
        <f t="shared" ca="1" si="1605"/>
        <v>-</v>
      </c>
      <c r="LL459" s="163" t="str">
        <f t="shared" ca="1" si="1605"/>
        <v>-</v>
      </c>
      <c r="LM459" s="163" t="str">
        <f t="shared" ca="1" si="1605"/>
        <v>-</v>
      </c>
      <c r="LN459" s="163" t="str">
        <f t="shared" ca="1" si="1605"/>
        <v>-</v>
      </c>
      <c r="LO459" s="163" t="str">
        <f t="shared" ca="1" si="1565"/>
        <v>-</v>
      </c>
      <c r="LP459" s="163" t="str">
        <f t="shared" ca="1" si="1565"/>
        <v>-</v>
      </c>
      <c r="LQ459" s="163" t="str">
        <f t="shared" ca="1" si="1565"/>
        <v>-</v>
      </c>
      <c r="LR459" s="163" t="str">
        <f t="shared" ca="1" si="1565"/>
        <v>-</v>
      </c>
      <c r="LS459" s="163" t="str">
        <f t="shared" ca="1" si="1565"/>
        <v>-</v>
      </c>
      <c r="LT459" s="163" t="str">
        <f t="shared" ca="1" si="1565"/>
        <v>-</v>
      </c>
      <c r="LU459" s="163" t="str">
        <f t="shared" ca="1" si="1565"/>
        <v>-</v>
      </c>
      <c r="LV459" s="163" t="str">
        <f t="shared" ca="1" si="1565"/>
        <v>-</v>
      </c>
      <c r="LW459" s="163" t="str">
        <f t="shared" ca="1" si="1565"/>
        <v>-</v>
      </c>
      <c r="LX459" s="163" t="str">
        <f t="shared" ca="1" si="1565"/>
        <v>-</v>
      </c>
      <c r="LY459" s="10"/>
      <c r="LZ459" s="161">
        <f t="shared" ca="1" si="1566"/>
        <v>4.4999999999999998E-2</v>
      </c>
      <c r="MA459" s="161">
        <f t="shared" ca="1" si="1567"/>
        <v>4.4999999999999998E-2</v>
      </c>
      <c r="MB459" s="163">
        <f t="shared" ca="1" si="1568"/>
        <v>1</v>
      </c>
      <c r="MC459" s="163">
        <f t="shared" ca="1" si="1568"/>
        <v>0</v>
      </c>
      <c r="MD459" s="163">
        <f t="shared" ca="1" si="1568"/>
        <v>1</v>
      </c>
      <c r="ME459" s="163">
        <f t="shared" ca="1" si="1568"/>
        <v>1</v>
      </c>
      <c r="MF459" s="163">
        <f t="shared" ca="1" si="1568"/>
        <v>0</v>
      </c>
      <c r="MG459" s="163">
        <f t="shared" ca="1" si="1568"/>
        <v>70</v>
      </c>
      <c r="MH459" s="163">
        <f t="shared" ca="1" si="1568"/>
        <v>50</v>
      </c>
      <c r="MI459" s="163">
        <f t="shared" ca="1" si="1568"/>
        <v>85</v>
      </c>
      <c r="MJ459" s="163">
        <f t="shared" ca="1" si="1568"/>
        <v>50</v>
      </c>
      <c r="MK459" s="161">
        <f t="shared" ca="1" si="1569"/>
        <v>1</v>
      </c>
      <c r="ML459" s="161">
        <f t="shared" ca="1" si="1570"/>
        <v>1</v>
      </c>
      <c r="MM459" s="161">
        <f t="shared" ca="1" si="1571"/>
        <v>1</v>
      </c>
      <c r="MN459" s="161">
        <f t="shared" ca="1" si="1572"/>
        <v>1</v>
      </c>
      <c r="MO459" s="161">
        <f t="shared" ca="1" si="1572"/>
        <v>1</v>
      </c>
      <c r="MP459" s="163">
        <f t="shared" ca="1" si="1568"/>
        <v>1</v>
      </c>
      <c r="MQ459" s="10"/>
      <c r="MR459" s="163">
        <f t="shared" ca="1" si="1568"/>
        <v>1</v>
      </c>
      <c r="MS459" s="161">
        <f t="shared" ca="1" si="1573"/>
        <v>1</v>
      </c>
      <c r="MT459" s="163">
        <f t="shared" ca="1" si="1568"/>
        <v>0.75</v>
      </c>
      <c r="MU459" s="163">
        <f t="shared" ca="1" si="1568"/>
        <v>0.8</v>
      </c>
      <c r="MV459" s="163">
        <f t="shared" ca="1" si="1574"/>
        <v>0.82499999999999996</v>
      </c>
      <c r="MW459" s="163">
        <f t="shared" ca="1" si="1568"/>
        <v>0.875</v>
      </c>
      <c r="MX459" s="163">
        <f t="shared" ca="1" si="1568"/>
        <v>0.9</v>
      </c>
      <c r="MY459" s="163">
        <f t="shared" ca="1" si="1608"/>
        <v>0.75</v>
      </c>
      <c r="MZ459" s="163">
        <f t="shared" ca="1" si="1608"/>
        <v>0.78142857142857147</v>
      </c>
      <c r="NA459" s="163">
        <f t="shared" ca="1" si="1608"/>
        <v>0.82499999999999996</v>
      </c>
      <c r="NB459" s="163">
        <f t="shared" ca="1" si="1608"/>
        <v>0.875</v>
      </c>
      <c r="NC459" s="163">
        <f t="shared" ca="1" si="1608"/>
        <v>0.9</v>
      </c>
      <c r="ND459" s="163">
        <f t="shared" ca="1" si="1608"/>
        <v>0.9</v>
      </c>
      <c r="NE459" s="163">
        <f t="shared" ca="1" si="1608"/>
        <v>0.75</v>
      </c>
      <c r="NF459" s="163">
        <f t="shared" ca="1" si="1608"/>
        <v>0.78142857142857147</v>
      </c>
      <c r="NG459" s="163">
        <f t="shared" ca="1" si="1608"/>
        <v>0.82499999999999996</v>
      </c>
      <c r="NH459" s="163">
        <f t="shared" ca="1" si="1608"/>
        <v>0.875</v>
      </c>
      <c r="NI459" s="163">
        <f t="shared" ca="1" si="1608"/>
        <v>0.9</v>
      </c>
      <c r="NJ459" s="163">
        <f t="shared" ca="1" si="1608"/>
        <v>0.9</v>
      </c>
      <c r="NK459" s="163">
        <f t="shared" ca="1" si="1608"/>
        <v>0.75</v>
      </c>
      <c r="NL459" s="163">
        <f t="shared" ca="1" si="1608"/>
        <v>0.78142857142857147</v>
      </c>
      <c r="NM459" s="163">
        <f t="shared" ca="1" si="1608"/>
        <v>0.82499999999999996</v>
      </c>
      <c r="NN459" s="163">
        <f t="shared" ca="1" si="1608"/>
        <v>0.875</v>
      </c>
      <c r="NO459" s="163">
        <f t="shared" ca="1" si="1608"/>
        <v>0.9</v>
      </c>
      <c r="NP459" s="163">
        <f t="shared" ca="1" si="1608"/>
        <v>0.9</v>
      </c>
      <c r="NQ459" s="163">
        <f t="shared" ca="1" si="1608"/>
        <v>0.75</v>
      </c>
      <c r="NR459" s="163">
        <f t="shared" ca="1" si="1608"/>
        <v>0.78142857142857147</v>
      </c>
      <c r="NS459" s="163">
        <f t="shared" ca="1" si="1608"/>
        <v>0.82499999999999996</v>
      </c>
      <c r="NT459" s="163">
        <f t="shared" ca="1" si="1608"/>
        <v>0.875</v>
      </c>
      <c r="NU459" s="163">
        <f t="shared" ca="1" si="1608"/>
        <v>0.9</v>
      </c>
      <c r="NV459" s="163">
        <f t="shared" ca="1" si="1608"/>
        <v>0.9</v>
      </c>
      <c r="NW459" s="163">
        <f t="shared" ca="1" si="1608"/>
        <v>0.75</v>
      </c>
      <c r="NX459" s="163">
        <f t="shared" ca="1" si="1608"/>
        <v>0.78142857142857147</v>
      </c>
      <c r="NY459" s="163">
        <f t="shared" ca="1" si="1608"/>
        <v>0.82499999999999996</v>
      </c>
      <c r="NZ459" s="163">
        <f t="shared" ca="1" si="1608"/>
        <v>0.875</v>
      </c>
      <c r="OA459" s="163">
        <f t="shared" ca="1" si="1608"/>
        <v>0.9</v>
      </c>
      <c r="OB459" s="163">
        <f t="shared" ca="1" si="1608"/>
        <v>0.9</v>
      </c>
      <c r="OC459" s="163">
        <f t="shared" ca="1" si="1608"/>
        <v>0.75</v>
      </c>
      <c r="OD459" s="163">
        <f t="shared" ca="1" si="1608"/>
        <v>0.78142857142857147</v>
      </c>
      <c r="OE459" s="163">
        <f t="shared" ca="1" si="1608"/>
        <v>0.82499999999999996</v>
      </c>
      <c r="OF459" s="163">
        <f t="shared" ca="1" si="1608"/>
        <v>0.875</v>
      </c>
      <c r="OG459" s="163">
        <f t="shared" ca="1" si="1608"/>
        <v>0.9</v>
      </c>
      <c r="OH459" s="163">
        <f t="shared" ca="1" si="1608"/>
        <v>0.9</v>
      </c>
      <c r="OI459" s="163">
        <f t="shared" ca="1" si="1608"/>
        <v>0.75</v>
      </c>
      <c r="OJ459" s="163">
        <f t="shared" ca="1" si="1608"/>
        <v>0.76904761904761909</v>
      </c>
      <c r="OK459" s="163">
        <f t="shared" ca="1" si="1608"/>
        <v>0.82000000000000006</v>
      </c>
      <c r="OL459" s="163">
        <f t="shared" ca="1" si="1608"/>
        <v>0.875</v>
      </c>
      <c r="OM459" s="163">
        <f t="shared" ca="1" si="1608"/>
        <v>0.9</v>
      </c>
      <c r="ON459" s="163">
        <f t="shared" ca="1" si="1608"/>
        <v>0.90000000000000013</v>
      </c>
      <c r="OO459" s="163">
        <f t="shared" ca="1" si="1608"/>
        <v>0.75</v>
      </c>
      <c r="OP459" s="163">
        <f t="shared" ca="1" si="1608"/>
        <v>0.76904761904761909</v>
      </c>
      <c r="OQ459" s="163">
        <f t="shared" ca="1" si="1608"/>
        <v>0.82000000000000006</v>
      </c>
      <c r="OR459" s="163">
        <f t="shared" ca="1" si="1608"/>
        <v>0.875</v>
      </c>
      <c r="OS459" s="163">
        <f t="shared" ca="1" si="1608"/>
        <v>0.9</v>
      </c>
      <c r="OT459" s="163">
        <f t="shared" ca="1" si="1608"/>
        <v>0.9</v>
      </c>
      <c r="OU459" s="163">
        <f t="shared" ca="1" si="1576"/>
        <v>0.875</v>
      </c>
      <c r="OV459" s="161">
        <f t="shared" ca="1" si="1577"/>
        <v>1</v>
      </c>
      <c r="OW459" s="161">
        <f t="shared" ca="1" si="1578"/>
        <v>1</v>
      </c>
      <c r="OX459" s="161" t="str">
        <f t="shared" ca="1" si="1579"/>
        <v>-</v>
      </c>
      <c r="OY459" s="163" t="str">
        <f t="shared" ca="1" si="1580"/>
        <v>-</v>
      </c>
      <c r="OZ459" s="161" t="str">
        <f t="shared" ca="1" si="1581"/>
        <v>-</v>
      </c>
      <c r="PA459" s="161" t="str">
        <f t="shared" ca="1" si="1582"/>
        <v>-</v>
      </c>
      <c r="PB459" s="163">
        <f t="shared" ca="1" si="1568"/>
        <v>0</v>
      </c>
      <c r="PC459" s="27">
        <v>0</v>
      </c>
    </row>
    <row r="460" spans="1:419" s="143" customFormat="1" hidden="1" outlineLevel="1">
      <c r="A460" s="121">
        <f t="shared" si="14"/>
        <v>455</v>
      </c>
      <c r="B460" s="121">
        <f t="shared" si="1583"/>
        <v>13</v>
      </c>
      <c r="C460" s="143">
        <f t="shared" si="1596"/>
        <v>1002</v>
      </c>
      <c r="D460" s="143" t="s">
        <v>884</v>
      </c>
      <c r="E460" s="143" t="b">
        <f t="shared" si="1539"/>
        <v>0</v>
      </c>
      <c r="F460" s="143" t="b">
        <v>0</v>
      </c>
      <c r="G460" s="143" t="b">
        <f t="shared" si="1584"/>
        <v>0</v>
      </c>
      <c r="H460" s="139">
        <f t="shared" ca="1" si="1585"/>
        <v>3</v>
      </c>
      <c r="I460" s="32">
        <v>1</v>
      </c>
      <c r="J460" s="32">
        <v>4</v>
      </c>
      <c r="K460" s="32">
        <v>3</v>
      </c>
      <c r="L460" s="139">
        <f t="shared" ca="1" si="1585"/>
        <v>1</v>
      </c>
      <c r="M460" s="139">
        <f t="shared" ca="1" si="1585"/>
        <v>1</v>
      </c>
      <c r="N460" s="139">
        <f t="shared" ca="1" si="1585"/>
        <v>1</v>
      </c>
      <c r="O460" s="139">
        <f t="shared" ca="1" si="1585"/>
        <v>1</v>
      </c>
      <c r="P460" s="139">
        <f t="shared" ca="1" si="1585"/>
        <v>1</v>
      </c>
      <c r="Q460" s="139">
        <f t="shared" ca="1" si="1585"/>
        <v>1</v>
      </c>
      <c r="R460" s="139">
        <f t="shared" ca="1" si="1585"/>
        <v>2</v>
      </c>
      <c r="S460" s="139">
        <f t="shared" ca="1" si="1585"/>
        <v>1</v>
      </c>
      <c r="T460" s="139">
        <f t="shared" ca="1" si="1586"/>
        <v>1</v>
      </c>
      <c r="U460" s="139">
        <f t="shared" ca="1" si="1586"/>
        <v>1</v>
      </c>
      <c r="V460" s="139">
        <f t="shared" ca="1" si="1586"/>
        <v>1</v>
      </c>
      <c r="W460" s="139">
        <f t="shared" ca="1" si="1585"/>
        <v>1</v>
      </c>
      <c r="X460" s="139">
        <f t="shared" ca="1" si="1585"/>
        <v>1</v>
      </c>
      <c r="Y460" s="139">
        <f t="shared" ca="1" si="1585"/>
        <v>1</v>
      </c>
      <c r="Z460" s="139">
        <f t="shared" ca="1" si="1585"/>
        <v>1</v>
      </c>
      <c r="AA460" s="139">
        <f t="shared" ca="1" si="1585"/>
        <v>1</v>
      </c>
      <c r="AB460" s="139">
        <f t="shared" ca="1" si="1585"/>
        <v>1</v>
      </c>
      <c r="AC460" s="139">
        <f t="shared" ca="1" si="1585"/>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00010 CFW SE RiskCRRA-low REVCFW CropgrazeFALSE (F33N11)</v>
      </c>
      <c r="AF460" s="10" t="str">
        <f ca="1">IF(COUNTIF(AE$5:AE460,AE460)=1,"-","Dup")</f>
        <v>-</v>
      </c>
      <c r="AG460" s="10"/>
      <c r="AH460" s="163" t="str">
        <f t="shared" ca="1" si="1540"/>
        <v>-</v>
      </c>
      <c r="AI460" s="163" t="str">
        <f t="shared" ca="1" si="1540"/>
        <v>-</v>
      </c>
      <c r="AJ460" s="163" t="str">
        <f t="shared" ca="1" si="1540"/>
        <v>-</v>
      </c>
      <c r="AK460" s="163" t="str">
        <f t="shared" ca="1" si="1540"/>
        <v>-</v>
      </c>
      <c r="AL460" s="163" t="str">
        <f t="shared" ca="1" si="1540"/>
        <v>-</v>
      </c>
      <c r="AM460" s="163" t="b">
        <f t="shared" ca="1" si="1540"/>
        <v>1</v>
      </c>
      <c r="AN460" s="10"/>
      <c r="AO460" s="161" t="b">
        <f t="shared" si="1541"/>
        <v>1</v>
      </c>
      <c r="AP460" s="161" t="str">
        <f t="shared" si="1541"/>
        <v>-</v>
      </c>
      <c r="AQ460" s="161" t="str">
        <f t="shared" si="1541"/>
        <v>-</v>
      </c>
      <c r="AR460" s="161" t="str">
        <f t="shared" si="1541"/>
        <v>-</v>
      </c>
      <c r="AS460" s="161" t="b">
        <f t="shared" si="1541"/>
        <v>1</v>
      </c>
      <c r="AT460" s="161" t="b">
        <f t="shared" si="1541"/>
        <v>0</v>
      </c>
      <c r="AU460" s="161">
        <f t="shared" ca="1" si="1542"/>
        <v>0</v>
      </c>
      <c r="AV460" s="161" t="b">
        <f t="shared" si="1543"/>
        <v>1</v>
      </c>
      <c r="AW460" s="161" t="b">
        <f t="shared" si="1543"/>
        <v>1</v>
      </c>
      <c r="AX460" s="161">
        <f t="shared" si="1543"/>
        <v>2</v>
      </c>
      <c r="AY460" s="161" t="str">
        <f t="shared" si="1543"/>
        <v>-</v>
      </c>
      <c r="AZ460" s="161">
        <f t="shared" si="1543"/>
        <v>0.3</v>
      </c>
      <c r="BA460" s="10"/>
      <c r="BB460" s="161" t="b">
        <f t="shared" si="1544"/>
        <v>1</v>
      </c>
      <c r="BC460" s="163" t="b">
        <f t="shared" ca="1" si="1545"/>
        <v>1</v>
      </c>
      <c r="BD460" s="163" t="b">
        <f t="shared" ca="1" si="1545"/>
        <v>1</v>
      </c>
      <c r="BE460" s="162">
        <f t="shared" ca="1" si="1546"/>
        <v>3110</v>
      </c>
      <c r="BF460" s="163" t="str">
        <f t="shared" ca="1" si="1547"/>
        <v>-</v>
      </c>
      <c r="BG460" s="163" t="str">
        <f t="shared" ca="1" si="1547"/>
        <v>-</v>
      </c>
      <c r="BH460" s="163" t="str">
        <f t="shared" ca="1" si="1547"/>
        <v>-</v>
      </c>
      <c r="BI460" s="163" t="str">
        <f t="shared" ca="1" si="1547"/>
        <v>-</v>
      </c>
      <c r="BJ460" s="163" t="str">
        <f t="shared" ca="1" si="1547"/>
        <v>-</v>
      </c>
      <c r="BK460" s="163">
        <f t="shared" ca="1" si="1547"/>
        <v>1</v>
      </c>
      <c r="BL460" s="163">
        <f t="shared" ca="1" si="1547"/>
        <v>1</v>
      </c>
      <c r="BM460" s="163" t="str">
        <f t="shared" ca="1" si="1547"/>
        <v>-</v>
      </c>
      <c r="BN460" s="163" t="str">
        <f t="shared" ca="1" si="1547"/>
        <v>-</v>
      </c>
      <c r="BO460" s="163" t="b">
        <f t="shared" ca="1" si="1548"/>
        <v>0</v>
      </c>
      <c r="BP460" s="163" t="b">
        <f t="shared" ca="1" si="1548"/>
        <v>0</v>
      </c>
      <c r="BQ460" s="163" t="b">
        <f t="shared" ca="1" si="1548"/>
        <v>0</v>
      </c>
      <c r="BR460" s="163" t="b">
        <f t="shared" ca="1" si="1548"/>
        <v>0</v>
      </c>
      <c r="BS460" s="163" t="b">
        <f t="shared" ca="1" si="1548"/>
        <v>0</v>
      </c>
      <c r="BT460" s="163" t="b">
        <f t="shared" ca="1" si="1548"/>
        <v>0</v>
      </c>
      <c r="BU460" s="163" t="b">
        <f t="shared" ca="1" si="1548"/>
        <v>0</v>
      </c>
      <c r="BV460" s="163" t="b">
        <f t="shared" ca="1" si="1548"/>
        <v>0</v>
      </c>
      <c r="BW460" s="163" t="b">
        <f t="shared" ca="1" si="1548"/>
        <v>0</v>
      </c>
      <c r="BX460" s="163" t="str">
        <f t="shared" ca="1" si="1549"/>
        <v>-</v>
      </c>
      <c r="BY460" s="163" t="str">
        <f t="shared" ca="1" si="1550"/>
        <v>-</v>
      </c>
      <c r="BZ460" s="163" t="str">
        <f t="shared" ca="1" si="1550"/>
        <v>-</v>
      </c>
      <c r="CA460" s="163" t="str">
        <f t="shared" ca="1" si="1550"/>
        <v>-</v>
      </c>
      <c r="CB460" s="163" t="str">
        <f t="shared" ca="1" si="1550"/>
        <v>-</v>
      </c>
      <c r="CC460" s="163" t="str">
        <f t="shared" ca="1" si="1550"/>
        <v>-</v>
      </c>
      <c r="CD460" s="163" t="str">
        <f t="shared" ca="1" si="1550"/>
        <v>-</v>
      </c>
      <c r="CE460" s="163" t="str">
        <f t="shared" ca="1" si="1550"/>
        <v>-</v>
      </c>
      <c r="CF460" s="163" t="str">
        <f t="shared" ca="1" si="1550"/>
        <v>-</v>
      </c>
      <c r="CG460" s="163" t="str">
        <f t="shared" ca="1" si="1549"/>
        <v>-</v>
      </c>
      <c r="CH460" s="163" t="str">
        <f t="shared" ca="1" si="1549"/>
        <v>-</v>
      </c>
      <c r="CI460" s="163" t="str">
        <f t="shared" ca="1" si="1549"/>
        <v>-</v>
      </c>
      <c r="CJ460" s="163" t="str">
        <f t="shared" ca="1" si="1549"/>
        <v>-</v>
      </c>
      <c r="CK460" s="163" t="str">
        <f t="shared" ca="1" si="1549"/>
        <v>-</v>
      </c>
      <c r="CL460" s="163" t="str">
        <f t="shared" ca="1" si="1549"/>
        <v>-</v>
      </c>
      <c r="CM460" s="163" t="str">
        <f t="shared" ca="1" si="1549"/>
        <v>-</v>
      </c>
      <c r="CN460" s="163" t="str">
        <f t="shared" ca="1" si="1549"/>
        <v>-</v>
      </c>
      <c r="CO460" s="163" t="str">
        <f t="shared" ca="1" si="1549"/>
        <v>-</v>
      </c>
      <c r="CP460" s="163" t="str">
        <f t="shared" ca="1" si="1549"/>
        <v>-</v>
      </c>
      <c r="CQ460" s="163" t="str">
        <f t="shared" ca="1" si="1549"/>
        <v>-</v>
      </c>
      <c r="CR460" s="163" t="str">
        <f t="shared" ca="1" si="1549"/>
        <v>-</v>
      </c>
      <c r="CS460" s="163" t="str">
        <f t="shared" ca="1" si="1549"/>
        <v>-</v>
      </c>
      <c r="CT460" s="163" t="str">
        <f t="shared" ca="1" si="1549"/>
        <v>-</v>
      </c>
      <c r="CU460" s="163" t="str">
        <f t="shared" ca="1" si="1549"/>
        <v>-</v>
      </c>
      <c r="CV460" s="163" t="str">
        <f t="shared" ca="1" si="1549"/>
        <v>-</v>
      </c>
      <c r="CW460" s="163" t="str">
        <f t="shared" ca="1" si="1549"/>
        <v>-</v>
      </c>
      <c r="CX460" s="163" t="str">
        <f t="shared" ca="1" si="1549"/>
        <v>-</v>
      </c>
      <c r="CY460" s="163" t="str">
        <f t="shared" ca="1" si="1549"/>
        <v>-</v>
      </c>
      <c r="CZ460" s="163" t="str">
        <f t="shared" ca="1" si="1549"/>
        <v>-</v>
      </c>
      <c r="DA460" s="163" t="str">
        <f t="shared" ca="1" si="1549"/>
        <v>-</v>
      </c>
      <c r="DB460" s="163" t="str">
        <f t="shared" ca="1" si="1549"/>
        <v>-</v>
      </c>
      <c r="DC460" s="163" t="str">
        <f t="shared" ca="1" si="1549"/>
        <v>-</v>
      </c>
      <c r="DD460" s="163" t="str">
        <f t="shared" ca="1" si="1551"/>
        <v>-</v>
      </c>
      <c r="DE460" s="163" t="str">
        <f t="shared" ca="1" si="1551"/>
        <v>-</v>
      </c>
      <c r="DF460" s="163" t="str">
        <f t="shared" ca="1" si="1551"/>
        <v>-</v>
      </c>
      <c r="DG460" s="163" t="str">
        <f t="shared" ca="1" si="1551"/>
        <v>-</v>
      </c>
      <c r="DH460" s="163" t="str">
        <f t="shared" ca="1" si="1551"/>
        <v>-</v>
      </c>
      <c r="DI460" s="163" t="str">
        <f t="shared" ca="1" si="1551"/>
        <v>-</v>
      </c>
      <c r="DJ460" s="163" t="str">
        <f t="shared" ca="1" si="1551"/>
        <v>-</v>
      </c>
      <c r="DK460" s="163" t="str">
        <f t="shared" ca="1" si="1551"/>
        <v>-</v>
      </c>
      <c r="DL460" s="10"/>
      <c r="DM460" s="163" t="str">
        <f t="shared" ca="1" si="1547"/>
        <v>-</v>
      </c>
      <c r="DN460" s="163" t="str">
        <f t="shared" ca="1" si="1547"/>
        <v>-</v>
      </c>
      <c r="DO460" s="163" t="str">
        <f t="shared" ca="1" si="1547"/>
        <v>-</v>
      </c>
      <c r="DP460" s="163" t="str">
        <f t="shared" ca="1" si="1547"/>
        <v>-</v>
      </c>
      <c r="DQ460" s="163" t="str">
        <f t="shared" ca="1" si="1547"/>
        <v>-</v>
      </c>
      <c r="DR460" s="163" t="str">
        <f t="shared" ca="1" si="1547"/>
        <v>-</v>
      </c>
      <c r="DS460" s="163" t="str">
        <f t="shared" ca="1" si="1547"/>
        <v>-</v>
      </c>
      <c r="DT460" s="163" t="str">
        <f t="shared" ca="1" si="1547"/>
        <v>-</v>
      </c>
      <c r="DU460" s="163" t="str">
        <f t="shared" ca="1" si="1547"/>
        <v>-</v>
      </c>
      <c r="DV460" s="163" t="str">
        <f t="shared" ca="1" si="1547"/>
        <v>-</v>
      </c>
      <c r="DW460" s="163" t="str">
        <f t="shared" ca="1" si="1547"/>
        <v>-</v>
      </c>
      <c r="DX460" s="161" t="str" cm="1">
        <f t="array" ref="DX460">INDEX(i.rev,$K460,DX$15)</f>
        <v>-</v>
      </c>
      <c r="DY460" s="161">
        <f t="shared" si="1552"/>
        <v>14</v>
      </c>
      <c r="DZ460" s="161" t="str" cm="1">
        <f t="array" ref="DZ460">INDEX(i.rev,$K460,DZ$15)</f>
        <v>-</v>
      </c>
      <c r="EA460" s="161" t="str" cm="1">
        <f t="array" ref="EA460">INDEX(i.rev,$K460,EA$15)</f>
        <v>-</v>
      </c>
      <c r="EB460" s="161" t="str" cm="1">
        <f t="array" ref="EB460">INDEX(i.rev,$K460,EB$15)</f>
        <v>-</v>
      </c>
      <c r="EC460" s="161" t="str" cm="1">
        <f t="array" ref="EC460">INDEX(i.rev,$K460,EC$15)</f>
        <v>-</v>
      </c>
      <c r="ED460" s="161" t="str" cm="1">
        <f t="array" ref="ED460">INDEX(i.rev,$K460,ED$15)</f>
        <v>-</v>
      </c>
      <c r="EE460" s="161" t="str" cm="1">
        <f t="array" ref="EE460">INDEX(i.rev,$K460,EE$15)</f>
        <v>-</v>
      </c>
      <c r="EF460" s="161" t="str" cm="1">
        <f t="array" ref="EF460">INDEX(i.rev,$K460,EF$15)</f>
        <v>-</v>
      </c>
      <c r="EG460" s="161" t="str" cm="1">
        <f t="array" ref="EG460">INDEX(i.rev,$K460,EG$15)</f>
        <v>-</v>
      </c>
      <c r="EH460" s="10"/>
      <c r="EI460" s="163" t="str">
        <f t="shared" ca="1" si="1606"/>
        <v>-</v>
      </c>
      <c r="EJ460" s="163" t="str">
        <f t="shared" ca="1" si="1606"/>
        <v>-</v>
      </c>
      <c r="EK460" s="163" t="str">
        <f t="shared" ca="1" si="1606"/>
        <v>-</v>
      </c>
      <c r="EL460" s="163" t="str">
        <f t="shared" ca="1" si="1606"/>
        <v>-</v>
      </c>
      <c r="EM460" s="163" t="str">
        <f t="shared" ca="1" si="1606"/>
        <v>-</v>
      </c>
      <c r="EN460" s="163" t="str">
        <f t="shared" ca="1" si="1606"/>
        <v>-</v>
      </c>
      <c r="EO460" s="163" t="str">
        <f t="shared" ca="1" si="1606"/>
        <v>-</v>
      </c>
      <c r="EP460" s="163" t="str">
        <f t="shared" ca="1" si="1606"/>
        <v>-</v>
      </c>
      <c r="EQ460" s="163">
        <f t="shared" ca="1" si="1606"/>
        <v>1</v>
      </c>
      <c r="ER460" s="163">
        <f t="shared" ca="1" si="1606"/>
        <v>1</v>
      </c>
      <c r="ES460" s="163">
        <f t="shared" ca="1" si="1606"/>
        <v>0</v>
      </c>
      <c r="ET460" s="163" t="str">
        <f t="shared" ca="1" si="1606"/>
        <v>-</v>
      </c>
      <c r="EU460" s="163" t="str">
        <f t="shared" ca="1" si="1606"/>
        <v>-</v>
      </c>
      <c r="EV460" s="163" t="str">
        <f t="shared" ca="1" si="1606"/>
        <v>-</v>
      </c>
      <c r="EW460" s="163" t="str">
        <f t="shared" ca="1" si="1606"/>
        <v>-</v>
      </c>
      <c r="EX460" s="163" t="str">
        <f t="shared" ca="1" si="1606"/>
        <v>-</v>
      </c>
      <c r="EY460" s="163" t="str">
        <f t="shared" ca="1" si="1606"/>
        <v>-</v>
      </c>
      <c r="EZ460" s="163" t="str">
        <f t="shared" ca="1" si="1606"/>
        <v>-</v>
      </c>
      <c r="FA460" s="163">
        <f t="shared" ca="1" si="1606"/>
        <v>0</v>
      </c>
      <c r="FB460" s="163" t="str">
        <f t="shared" ca="1" si="1606"/>
        <v>-</v>
      </c>
      <c r="FC460" s="163" t="str">
        <f t="shared" ca="1" si="1606"/>
        <v>-</v>
      </c>
      <c r="FD460" s="163" t="str">
        <f t="shared" ca="1" si="1606"/>
        <v>-</v>
      </c>
      <c r="FE460" s="163" t="str">
        <f t="shared" ca="1" si="1606"/>
        <v>-</v>
      </c>
      <c r="FF460" s="163" t="str">
        <f t="shared" ca="1" si="1606"/>
        <v>-</v>
      </c>
      <c r="FG460" s="163">
        <f t="shared" ca="1" si="1606"/>
        <v>0</v>
      </c>
      <c r="FH460" s="163">
        <f t="shared" ca="1" si="1606"/>
        <v>0</v>
      </c>
      <c r="FI460" s="163">
        <f t="shared" ca="1" si="1606"/>
        <v>0</v>
      </c>
      <c r="FJ460" s="163">
        <f t="shared" ca="1" si="1606"/>
        <v>0</v>
      </c>
      <c r="FK460" s="163">
        <f t="shared" ca="1" si="1606"/>
        <v>0</v>
      </c>
      <c r="FL460" s="163">
        <f t="shared" ca="1" si="1606"/>
        <v>0</v>
      </c>
      <c r="FM460" s="163">
        <f t="shared" ca="1" si="1606"/>
        <v>0</v>
      </c>
      <c r="FN460" s="163" t="str">
        <f t="shared" ca="1" si="1606"/>
        <v>-</v>
      </c>
      <c r="FO460" s="163" t="str">
        <f t="shared" ca="1" si="1606"/>
        <v>-</v>
      </c>
      <c r="FP460" s="163" t="str">
        <f t="shared" ca="1" si="1606"/>
        <v>-</v>
      </c>
      <c r="FQ460" s="163" t="str">
        <f t="shared" ca="1" si="1606"/>
        <v>-</v>
      </c>
      <c r="FR460" s="163" t="str">
        <f t="shared" ca="1" si="1606"/>
        <v>-</v>
      </c>
      <c r="FS460" s="163" t="str">
        <f t="shared" ca="1" si="1606"/>
        <v>-</v>
      </c>
      <c r="FT460" s="163" t="str">
        <f t="shared" ca="1" si="1606"/>
        <v>-</v>
      </c>
      <c r="FU460" s="163" t="str">
        <f t="shared" ca="1" si="1606"/>
        <v>-</v>
      </c>
      <c r="FV460" s="163" t="str">
        <f t="shared" ca="1" si="1606"/>
        <v>-</v>
      </c>
      <c r="FW460" s="163" t="str">
        <f t="shared" ca="1" si="1606"/>
        <v>-</v>
      </c>
      <c r="FX460" s="163" t="str">
        <f t="shared" ca="1" si="1606"/>
        <v>-</v>
      </c>
      <c r="FY460" s="10"/>
      <c r="FZ460" s="163">
        <f t="shared" ca="1" si="1606"/>
        <v>1</v>
      </c>
      <c r="GA460" s="163" t="str">
        <f t="shared" ca="1" si="1606"/>
        <v>-</v>
      </c>
      <c r="GB460" s="163" t="str">
        <f t="shared" ca="1" si="1606"/>
        <v>-</v>
      </c>
      <c r="GC460" s="163" t="str">
        <f t="shared" ca="1" si="1606"/>
        <v>-</v>
      </c>
      <c r="GD460" s="163" t="str">
        <f t="shared" ca="1" si="1607"/>
        <v>-</v>
      </c>
      <c r="GE460" s="163" t="b">
        <f t="shared" ca="1" si="1607"/>
        <v>0</v>
      </c>
      <c r="GF460" s="163" t="str">
        <f t="shared" ca="1" si="1607"/>
        <v>-</v>
      </c>
      <c r="GG460" s="163">
        <f t="shared" ca="1" si="1607"/>
        <v>0</v>
      </c>
      <c r="GH460" s="163" t="str">
        <f t="shared" ca="1" si="1607"/>
        <v>-</v>
      </c>
      <c r="GI460" s="161" cm="1">
        <f t="array" ref="GI460">INDEX(i.rev,$K460,GI$15)</f>
        <v>1.1000000000000001</v>
      </c>
      <c r="GJ460" s="163">
        <f t="shared" ca="1" si="1554"/>
        <v>0</v>
      </c>
      <c r="GK460" s="163">
        <f t="shared" ca="1" si="1554"/>
        <v>1</v>
      </c>
      <c r="GL460" s="163">
        <f t="shared" ca="1" si="1554"/>
        <v>0</v>
      </c>
      <c r="GM460" s="163">
        <f t="shared" ca="1" si="1554"/>
        <v>1</v>
      </c>
      <c r="GN460" s="163">
        <f t="shared" ca="1" si="1554"/>
        <v>1</v>
      </c>
      <c r="GO460" s="163">
        <f t="shared" ca="1" si="1554"/>
        <v>1</v>
      </c>
      <c r="GP460" s="163">
        <f t="shared" ca="1" si="1554"/>
        <v>0</v>
      </c>
      <c r="GQ460" s="163">
        <f t="shared" ca="1" si="1554"/>
        <v>0</v>
      </c>
      <c r="GR460" s="163">
        <f t="shared" ca="1" si="1554"/>
        <v>0</v>
      </c>
      <c r="GS460" s="163">
        <f t="shared" ca="1" si="1554"/>
        <v>0</v>
      </c>
      <c r="GT460" s="163">
        <f t="shared" ca="1" si="1554"/>
        <v>0</v>
      </c>
      <c r="GU460" s="163">
        <f t="shared" ca="1" si="1554"/>
        <v>0</v>
      </c>
      <c r="GV460" s="163">
        <f t="shared" ca="1" si="1554"/>
        <v>0</v>
      </c>
      <c r="GW460" s="163">
        <f t="shared" ca="1" si="1554"/>
        <v>0</v>
      </c>
      <c r="GX460" s="163">
        <f t="shared" ca="1" si="1554"/>
        <v>0</v>
      </c>
      <c r="GY460" s="163">
        <f t="shared" ca="1" si="1554"/>
        <v>0</v>
      </c>
      <c r="GZ460" s="161" cm="1">
        <f t="array" ref="GZ460">INDEX(i.rev,$K460,GZ$15)</f>
        <v>0</v>
      </c>
      <c r="HA460" s="163">
        <f t="shared" ca="1" si="1555"/>
        <v>0</v>
      </c>
      <c r="HB460" s="161" cm="1">
        <f t="array" ref="HB460">INDEX(i.rev,$K460,HB$15)</f>
        <v>1</v>
      </c>
      <c r="HC460" s="163">
        <f t="shared" ca="1" si="1556"/>
        <v>0</v>
      </c>
      <c r="HD460" s="163">
        <f t="shared" ca="1" si="1556"/>
        <v>0</v>
      </c>
      <c r="HE460" s="163">
        <f t="shared" ca="1" si="1556"/>
        <v>0</v>
      </c>
      <c r="HF460" s="163">
        <f t="shared" ca="1" si="1556"/>
        <v>0</v>
      </c>
      <c r="HG460" s="163">
        <f t="shared" ca="1" si="1556"/>
        <v>0</v>
      </c>
      <c r="HH460" s="163">
        <f t="shared" ca="1" si="1556"/>
        <v>0</v>
      </c>
      <c r="HI460" s="163">
        <f t="shared" ca="1" si="1556"/>
        <v>0</v>
      </c>
      <c r="HJ460" s="10"/>
      <c r="HK460" s="163" t="str">
        <f t="shared" ca="1" si="1556"/>
        <v>-</v>
      </c>
      <c r="HL460" s="163" t="str">
        <f t="shared" ca="1" si="1556"/>
        <v>-</v>
      </c>
      <c r="HM460" s="163" t="str">
        <f t="shared" ca="1" si="1556"/>
        <v>-</v>
      </c>
      <c r="HN460" s="163" t="str">
        <f t="shared" ca="1" si="1556"/>
        <v>-</v>
      </c>
      <c r="HO460" s="163" t="str">
        <f t="shared" ca="1" si="1557"/>
        <v>-</v>
      </c>
      <c r="HP460" s="161" t="b">
        <f t="shared" ca="1" si="1558"/>
        <v>0</v>
      </c>
      <c r="HQ460" s="161" t="b">
        <f t="shared" ca="1" si="1558"/>
        <v>0</v>
      </c>
      <c r="HR460" s="161" t="b">
        <f t="shared" ca="1" si="1558"/>
        <v>1</v>
      </c>
      <c r="HS460" s="163">
        <f t="shared" ca="1" si="1556"/>
        <v>0</v>
      </c>
      <c r="HT460" s="161">
        <f t="shared" ca="1" si="1559"/>
        <v>1</v>
      </c>
      <c r="HU460" s="161">
        <f t="shared" ca="1" si="1559"/>
        <v>1</v>
      </c>
      <c r="HV460" s="163" t="str">
        <f t="shared" ca="1" si="1556"/>
        <v>-</v>
      </c>
      <c r="HW460" s="163" t="str">
        <f t="shared" ca="1" si="1556"/>
        <v>-</v>
      </c>
      <c r="HX460" s="163" t="str">
        <f t="shared" ca="1" si="1556"/>
        <v>-</v>
      </c>
      <c r="HY460" s="163" t="str">
        <f t="shared" ca="1" si="1556"/>
        <v>-</v>
      </c>
      <c r="HZ460" s="163" t="str">
        <f t="shared" ca="1" si="1556"/>
        <v>-</v>
      </c>
      <c r="IA460" s="163" t="str">
        <f t="shared" ca="1" si="1556"/>
        <v>-</v>
      </c>
      <c r="IB460" s="163" t="str">
        <f t="shared" ca="1" si="1556"/>
        <v>-</v>
      </c>
      <c r="IC460" s="163" t="str">
        <f t="shared" ca="1" si="1556"/>
        <v>-</v>
      </c>
      <c r="ID460" s="163" t="str">
        <f t="shared" ca="1" si="1556"/>
        <v>-</v>
      </c>
      <c r="IE460" s="163" t="b">
        <f t="shared" ca="1" si="1556"/>
        <v>1</v>
      </c>
      <c r="IF460" s="163" t="str">
        <f t="shared" ca="1" si="1556"/>
        <v>-</v>
      </c>
      <c r="IG460" s="163" t="str">
        <f t="shared" ca="1" si="1556"/>
        <v>-</v>
      </c>
      <c r="IH460" s="163" t="str">
        <f t="shared" ca="1" si="1587"/>
        <v>-</v>
      </c>
      <c r="II460" s="163" t="b">
        <f t="shared" ca="1" si="1560"/>
        <v>1</v>
      </c>
      <c r="IJ460" s="163">
        <f t="shared" ca="1" si="1560"/>
        <v>0</v>
      </c>
      <c r="IK460" s="163" t="str">
        <f t="shared" ca="1" si="1560"/>
        <v>-</v>
      </c>
      <c r="IL460" s="163" t="str">
        <f t="shared" ca="1" si="1560"/>
        <v>-</v>
      </c>
      <c r="IM460" s="163" t="str">
        <f t="shared" ca="1" si="1560"/>
        <v>-</v>
      </c>
      <c r="IN460" s="163" t="str">
        <f t="shared" ca="1" si="1560"/>
        <v>-</v>
      </c>
      <c r="IO460" s="163" t="str">
        <f t="shared" ca="1" si="1560"/>
        <v>-</v>
      </c>
      <c r="IP460" s="163">
        <f t="shared" ca="1" si="1560"/>
        <v>0</v>
      </c>
      <c r="IQ460" s="163" t="str">
        <f t="shared" ca="1" si="1560"/>
        <v>-</v>
      </c>
      <c r="IR460" s="163" t="str">
        <f t="shared" ca="1" si="1560"/>
        <v>-</v>
      </c>
      <c r="IS460" s="163" t="str">
        <f t="shared" ca="1" si="1560"/>
        <v>-</v>
      </c>
      <c r="IT460" s="163">
        <f t="shared" ca="1" si="1560"/>
        <v>500</v>
      </c>
      <c r="IU460" s="163">
        <f t="shared" ca="1" si="1560"/>
        <v>500</v>
      </c>
      <c r="IV460" s="163" t="str">
        <f t="shared" ca="1" si="1560"/>
        <v>-</v>
      </c>
      <c r="IW460" s="163" t="str">
        <f t="shared" ca="1" si="1560"/>
        <v>-</v>
      </c>
      <c r="IX460" s="163" t="str">
        <f t="shared" ca="1" si="1560"/>
        <v>-</v>
      </c>
      <c r="IY460" s="163" t="str">
        <f t="shared" ca="1" si="1561"/>
        <v>-</v>
      </c>
      <c r="IZ460" s="163" t="str">
        <f t="shared" ca="1" si="1561"/>
        <v>-</v>
      </c>
      <c r="JA460" s="163" t="str">
        <f t="shared" ca="1" si="1561"/>
        <v>-</v>
      </c>
      <c r="JB460" s="163" t="str">
        <f t="shared" ca="1" si="1561"/>
        <v>-</v>
      </c>
      <c r="JC460" s="163" t="str">
        <f t="shared" ca="1" si="1561"/>
        <v>-</v>
      </c>
      <c r="JD460" s="163" t="str">
        <f t="shared" ca="1" si="1561"/>
        <v>-</v>
      </c>
      <c r="JE460" s="163" t="str">
        <f t="shared" ca="1" si="1561"/>
        <v>-</v>
      </c>
      <c r="JF460" s="163" t="str">
        <f t="shared" ca="1" si="1561"/>
        <v>-</v>
      </c>
      <c r="JG460" s="163" t="str">
        <f t="shared" ca="1" si="1561"/>
        <v>-</v>
      </c>
      <c r="JH460" s="163" t="str">
        <f t="shared" ca="1" si="1561"/>
        <v>-</v>
      </c>
      <c r="JI460" s="163" t="str">
        <f t="shared" ca="1" si="1562"/>
        <v>-</v>
      </c>
      <c r="JJ460" s="163" t="str">
        <f t="shared" ca="1" si="1562"/>
        <v>-</v>
      </c>
      <c r="JK460" s="163" t="str">
        <f t="shared" ca="1" si="1562"/>
        <v>-</v>
      </c>
      <c r="JL460" s="163" t="str">
        <f t="shared" ca="1" si="1562"/>
        <v>-</v>
      </c>
      <c r="JM460" s="163" t="str">
        <f t="shared" ca="1" si="1562"/>
        <v>-</v>
      </c>
      <c r="JN460" s="163" t="str">
        <f t="shared" ca="1" si="1562"/>
        <v>-</v>
      </c>
      <c r="JO460" s="163" t="str">
        <f t="shared" ca="1" si="1562"/>
        <v>-</v>
      </c>
      <c r="JP460" s="163" t="str">
        <f t="shared" ca="1" si="1562"/>
        <v>-</v>
      </c>
      <c r="JQ460" s="163" t="str">
        <f t="shared" ca="1" si="1562"/>
        <v>-</v>
      </c>
      <c r="JR460" s="163" t="str">
        <f t="shared" ca="1" si="1562"/>
        <v>-</v>
      </c>
      <c r="JS460" s="163" t="str">
        <f t="shared" ca="1" si="1563"/>
        <v>-</v>
      </c>
      <c r="JT460" s="163" t="str">
        <f t="shared" ca="1" si="1563"/>
        <v>-</v>
      </c>
      <c r="JU460" s="163" t="str">
        <f t="shared" ca="1" si="1563"/>
        <v>-</v>
      </c>
      <c r="JV460" s="163" t="str">
        <f t="shared" ca="1" si="1563"/>
        <v>-</v>
      </c>
      <c r="JW460" s="163" t="str">
        <f t="shared" ca="1" si="1563"/>
        <v>-</v>
      </c>
      <c r="JX460" s="163" t="str">
        <f t="shared" ca="1" si="1561"/>
        <v>-</v>
      </c>
      <c r="JY460" s="163" t="str">
        <f t="shared" ca="1" si="1605"/>
        <v>-</v>
      </c>
      <c r="JZ460" s="163" t="str">
        <f t="shared" ca="1" si="1605"/>
        <v>-</v>
      </c>
      <c r="KA460" s="163" t="str">
        <f t="shared" ca="1" si="1605"/>
        <v>-</v>
      </c>
      <c r="KB460" s="163" t="str">
        <f t="shared" ca="1" si="1605"/>
        <v>-</v>
      </c>
      <c r="KC460" s="163" t="str">
        <f t="shared" ca="1" si="1605"/>
        <v>-</v>
      </c>
      <c r="KD460" s="163" t="str">
        <f t="shared" ca="1" si="1605"/>
        <v>-</v>
      </c>
      <c r="KE460" s="163" t="str">
        <f t="shared" ca="1" si="1605"/>
        <v>-</v>
      </c>
      <c r="KF460" s="163" t="str">
        <f t="shared" ca="1" si="1605"/>
        <v>-</v>
      </c>
      <c r="KG460" s="163" t="str">
        <f t="shared" ca="1" si="1605"/>
        <v>-</v>
      </c>
      <c r="KH460" s="163" t="str">
        <f t="shared" ca="1" si="1605"/>
        <v>-</v>
      </c>
      <c r="KI460" s="163" t="str">
        <f t="shared" ca="1" si="1605"/>
        <v>-</v>
      </c>
      <c r="KJ460" s="163" t="str">
        <f t="shared" ca="1" si="1605"/>
        <v>-</v>
      </c>
      <c r="KK460" s="163" t="str">
        <f t="shared" ca="1" si="1605"/>
        <v>-</v>
      </c>
      <c r="KL460" s="163" t="str">
        <f t="shared" ca="1" si="1605"/>
        <v>-</v>
      </c>
      <c r="KM460" s="163" t="str">
        <f t="shared" ca="1" si="1605"/>
        <v>-</v>
      </c>
      <c r="KN460" s="163" t="str">
        <f t="shared" ca="1" si="1605"/>
        <v>-</v>
      </c>
      <c r="KO460" s="163" t="str">
        <f t="shared" ca="1" si="1605"/>
        <v>-</v>
      </c>
      <c r="KP460" s="163" t="str">
        <f t="shared" ca="1" si="1605"/>
        <v>-</v>
      </c>
      <c r="KQ460" s="163" t="str">
        <f t="shared" ca="1" si="1605"/>
        <v>-</v>
      </c>
      <c r="KR460" s="163" t="str">
        <f t="shared" ca="1" si="1605"/>
        <v>-</v>
      </c>
      <c r="KS460" s="163" t="str">
        <f t="shared" ca="1" si="1605"/>
        <v>-</v>
      </c>
      <c r="KT460" s="163" t="str">
        <f t="shared" ca="1" si="1605"/>
        <v>-</v>
      </c>
      <c r="KU460" s="163" t="str">
        <f t="shared" ca="1" si="1605"/>
        <v>-</v>
      </c>
      <c r="KV460" s="163" t="str">
        <f t="shared" ca="1" si="1605"/>
        <v>-</v>
      </c>
      <c r="KW460" s="163" t="str">
        <f t="shared" ca="1" si="1605"/>
        <v>-</v>
      </c>
      <c r="KX460" s="163" t="str">
        <f t="shared" ca="1" si="1605"/>
        <v>-</v>
      </c>
      <c r="KY460" s="163" t="str">
        <f t="shared" ca="1" si="1605"/>
        <v>-</v>
      </c>
      <c r="KZ460" s="163" t="str">
        <f t="shared" ca="1" si="1605"/>
        <v>-</v>
      </c>
      <c r="LA460" s="163" t="str">
        <f t="shared" ca="1" si="1605"/>
        <v>-</v>
      </c>
      <c r="LB460" s="163" t="str">
        <f t="shared" ca="1" si="1605"/>
        <v>-</v>
      </c>
      <c r="LC460" s="163" t="str">
        <f t="shared" ca="1" si="1605"/>
        <v>-</v>
      </c>
      <c r="LD460" s="163" t="str">
        <f t="shared" ca="1" si="1605"/>
        <v>-</v>
      </c>
      <c r="LE460" s="163" t="str">
        <f t="shared" ca="1" si="1605"/>
        <v>-</v>
      </c>
      <c r="LF460" s="163" t="str">
        <f t="shared" ca="1" si="1605"/>
        <v>-</v>
      </c>
      <c r="LG460" s="163" t="str">
        <f t="shared" ca="1" si="1605"/>
        <v>-</v>
      </c>
      <c r="LH460" s="163" t="str">
        <f t="shared" ca="1" si="1605"/>
        <v>-</v>
      </c>
      <c r="LI460" s="163" t="str">
        <f t="shared" ca="1" si="1605"/>
        <v>-</v>
      </c>
      <c r="LJ460" s="163" t="str">
        <f t="shared" ca="1" si="1605"/>
        <v>-</v>
      </c>
      <c r="LK460" s="163" t="str">
        <f t="shared" ca="1" si="1605"/>
        <v>-</v>
      </c>
      <c r="LL460" s="163" t="str">
        <f t="shared" ca="1" si="1605"/>
        <v>-</v>
      </c>
      <c r="LM460" s="163" t="str">
        <f t="shared" ca="1" si="1605"/>
        <v>-</v>
      </c>
      <c r="LN460" s="163" t="str">
        <f t="shared" ca="1" si="1605"/>
        <v>-</v>
      </c>
      <c r="LO460" s="163" t="str">
        <f t="shared" ca="1" si="1565"/>
        <v>-</v>
      </c>
      <c r="LP460" s="163" t="str">
        <f t="shared" ca="1" si="1565"/>
        <v>-</v>
      </c>
      <c r="LQ460" s="163" t="str">
        <f t="shared" ca="1" si="1565"/>
        <v>-</v>
      </c>
      <c r="LR460" s="163" t="str">
        <f t="shared" ca="1" si="1565"/>
        <v>-</v>
      </c>
      <c r="LS460" s="163" t="str">
        <f t="shared" ca="1" si="1565"/>
        <v>-</v>
      </c>
      <c r="LT460" s="163" t="str">
        <f t="shared" ca="1" si="1565"/>
        <v>-</v>
      </c>
      <c r="LU460" s="163" t="str">
        <f t="shared" ca="1" si="1565"/>
        <v>-</v>
      </c>
      <c r="LV460" s="163" t="str">
        <f t="shared" ca="1" si="1565"/>
        <v>-</v>
      </c>
      <c r="LW460" s="163" t="str">
        <f t="shared" ca="1" si="1565"/>
        <v>-</v>
      </c>
      <c r="LX460" s="163" t="str">
        <f t="shared" ca="1" si="1565"/>
        <v>-</v>
      </c>
      <c r="LY460" s="10"/>
      <c r="LZ460" s="161">
        <f t="shared" ca="1" si="1566"/>
        <v>4.4999999999999998E-2</v>
      </c>
      <c r="MA460" s="161">
        <f t="shared" ca="1" si="1567"/>
        <v>4.4999999999999998E-2</v>
      </c>
      <c r="MB460" s="163">
        <f t="shared" ca="1" si="1568"/>
        <v>1</v>
      </c>
      <c r="MC460" s="163">
        <f t="shared" ca="1" si="1568"/>
        <v>0</v>
      </c>
      <c r="MD460" s="163">
        <f t="shared" ca="1" si="1568"/>
        <v>1</v>
      </c>
      <c r="ME460" s="163">
        <f t="shared" ca="1" si="1568"/>
        <v>1</v>
      </c>
      <c r="MF460" s="163">
        <f t="shared" ca="1" si="1568"/>
        <v>0</v>
      </c>
      <c r="MG460" s="163">
        <f t="shared" ca="1" si="1568"/>
        <v>70</v>
      </c>
      <c r="MH460" s="163">
        <f t="shared" ca="1" si="1568"/>
        <v>50</v>
      </c>
      <c r="MI460" s="163">
        <f t="shared" ca="1" si="1568"/>
        <v>85</v>
      </c>
      <c r="MJ460" s="163">
        <f t="shared" ca="1" si="1568"/>
        <v>50</v>
      </c>
      <c r="MK460" s="161">
        <f t="shared" ca="1" si="1569"/>
        <v>1</v>
      </c>
      <c r="ML460" s="161">
        <f t="shared" ca="1" si="1570"/>
        <v>1</v>
      </c>
      <c r="MM460" s="161">
        <f t="shared" ca="1" si="1571"/>
        <v>1</v>
      </c>
      <c r="MN460" s="161">
        <f t="shared" ca="1" si="1572"/>
        <v>1</v>
      </c>
      <c r="MO460" s="161">
        <f t="shared" ca="1" si="1572"/>
        <v>1</v>
      </c>
      <c r="MP460" s="163">
        <f t="shared" ca="1" si="1568"/>
        <v>1</v>
      </c>
      <c r="MQ460" s="10"/>
      <c r="MR460" s="163">
        <f t="shared" ca="1" si="1568"/>
        <v>1</v>
      </c>
      <c r="MS460" s="161">
        <f t="shared" ca="1" si="1573"/>
        <v>1</v>
      </c>
      <c r="MT460" s="163">
        <f t="shared" ca="1" si="1568"/>
        <v>0.75</v>
      </c>
      <c r="MU460" s="163">
        <f t="shared" ca="1" si="1568"/>
        <v>0.8</v>
      </c>
      <c r="MV460" s="163">
        <f t="shared" ca="1" si="1574"/>
        <v>0.82499999999999996</v>
      </c>
      <c r="MW460" s="163">
        <f t="shared" ca="1" si="1568"/>
        <v>0.875</v>
      </c>
      <c r="MX460" s="163">
        <f t="shared" ca="1" si="1568"/>
        <v>0.9</v>
      </c>
      <c r="MY460" s="163">
        <f t="shared" ca="1" si="1608"/>
        <v>0.75</v>
      </c>
      <c r="MZ460" s="163">
        <f t="shared" ca="1" si="1608"/>
        <v>0.78142857142857147</v>
      </c>
      <c r="NA460" s="163">
        <f t="shared" ca="1" si="1608"/>
        <v>0.82499999999999996</v>
      </c>
      <c r="NB460" s="163">
        <f t="shared" ca="1" si="1608"/>
        <v>0.875</v>
      </c>
      <c r="NC460" s="163">
        <f t="shared" ca="1" si="1608"/>
        <v>0.9</v>
      </c>
      <c r="ND460" s="163">
        <f t="shared" ca="1" si="1608"/>
        <v>0.9</v>
      </c>
      <c r="NE460" s="163">
        <f t="shared" ca="1" si="1608"/>
        <v>0.75</v>
      </c>
      <c r="NF460" s="163">
        <f t="shared" ca="1" si="1608"/>
        <v>0.78142857142857147</v>
      </c>
      <c r="NG460" s="163">
        <f t="shared" ca="1" si="1608"/>
        <v>0.82499999999999996</v>
      </c>
      <c r="NH460" s="163">
        <f t="shared" ca="1" si="1608"/>
        <v>0.875</v>
      </c>
      <c r="NI460" s="163">
        <f t="shared" ca="1" si="1608"/>
        <v>0.9</v>
      </c>
      <c r="NJ460" s="163">
        <f t="shared" ca="1" si="1608"/>
        <v>0.9</v>
      </c>
      <c r="NK460" s="163">
        <f t="shared" ca="1" si="1608"/>
        <v>0.75</v>
      </c>
      <c r="NL460" s="163">
        <f t="shared" ca="1" si="1608"/>
        <v>0.78142857142857147</v>
      </c>
      <c r="NM460" s="163">
        <f t="shared" ca="1" si="1608"/>
        <v>0.82499999999999996</v>
      </c>
      <c r="NN460" s="163">
        <f t="shared" ca="1" si="1608"/>
        <v>0.875</v>
      </c>
      <c r="NO460" s="163">
        <f t="shared" ca="1" si="1608"/>
        <v>0.9</v>
      </c>
      <c r="NP460" s="163">
        <f t="shared" ca="1" si="1608"/>
        <v>0.9</v>
      </c>
      <c r="NQ460" s="163">
        <f t="shared" ca="1" si="1608"/>
        <v>0.75</v>
      </c>
      <c r="NR460" s="163">
        <f t="shared" ca="1" si="1608"/>
        <v>0.78142857142857147</v>
      </c>
      <c r="NS460" s="163">
        <f t="shared" ca="1" si="1608"/>
        <v>0.82499999999999996</v>
      </c>
      <c r="NT460" s="163">
        <f t="shared" ca="1" si="1608"/>
        <v>0.875</v>
      </c>
      <c r="NU460" s="163">
        <f t="shared" ca="1" si="1608"/>
        <v>0.9</v>
      </c>
      <c r="NV460" s="163">
        <f t="shared" ca="1" si="1608"/>
        <v>0.9</v>
      </c>
      <c r="NW460" s="163">
        <f t="shared" ca="1" si="1608"/>
        <v>0.75</v>
      </c>
      <c r="NX460" s="163">
        <f t="shared" ca="1" si="1608"/>
        <v>0.78142857142857147</v>
      </c>
      <c r="NY460" s="163">
        <f t="shared" ca="1" si="1608"/>
        <v>0.82499999999999996</v>
      </c>
      <c r="NZ460" s="163">
        <f t="shared" ca="1" si="1608"/>
        <v>0.875</v>
      </c>
      <c r="OA460" s="163">
        <f t="shared" ca="1" si="1608"/>
        <v>0.9</v>
      </c>
      <c r="OB460" s="163">
        <f t="shared" ca="1" si="1608"/>
        <v>0.9</v>
      </c>
      <c r="OC460" s="163">
        <f t="shared" ca="1" si="1608"/>
        <v>0.75</v>
      </c>
      <c r="OD460" s="163">
        <f t="shared" ca="1" si="1608"/>
        <v>0.78142857142857147</v>
      </c>
      <c r="OE460" s="163">
        <f t="shared" ca="1" si="1608"/>
        <v>0.82499999999999996</v>
      </c>
      <c r="OF460" s="163">
        <f t="shared" ca="1" si="1608"/>
        <v>0.875</v>
      </c>
      <c r="OG460" s="163">
        <f t="shared" ca="1" si="1608"/>
        <v>0.9</v>
      </c>
      <c r="OH460" s="163">
        <f t="shared" ca="1" si="1608"/>
        <v>0.9</v>
      </c>
      <c r="OI460" s="163">
        <f t="shared" ca="1" si="1608"/>
        <v>0.75</v>
      </c>
      <c r="OJ460" s="163">
        <f t="shared" ca="1" si="1608"/>
        <v>0.76904761904761909</v>
      </c>
      <c r="OK460" s="163">
        <f t="shared" ca="1" si="1608"/>
        <v>0.82000000000000006</v>
      </c>
      <c r="OL460" s="163">
        <f t="shared" ca="1" si="1608"/>
        <v>0.875</v>
      </c>
      <c r="OM460" s="163">
        <f t="shared" ca="1" si="1608"/>
        <v>0.9</v>
      </c>
      <c r="ON460" s="163">
        <f t="shared" ca="1" si="1608"/>
        <v>0.90000000000000013</v>
      </c>
      <c r="OO460" s="163">
        <f t="shared" ca="1" si="1608"/>
        <v>0.75</v>
      </c>
      <c r="OP460" s="163">
        <f t="shared" ca="1" si="1608"/>
        <v>0.76904761904761909</v>
      </c>
      <c r="OQ460" s="163">
        <f t="shared" ca="1" si="1608"/>
        <v>0.82000000000000006</v>
      </c>
      <c r="OR460" s="163">
        <f t="shared" ca="1" si="1608"/>
        <v>0.875</v>
      </c>
      <c r="OS460" s="163">
        <f t="shared" ca="1" si="1608"/>
        <v>0.9</v>
      </c>
      <c r="OT460" s="163">
        <f t="shared" ca="1" si="1608"/>
        <v>0.9</v>
      </c>
      <c r="OU460" s="163">
        <f t="shared" ca="1" si="1576"/>
        <v>0.875</v>
      </c>
      <c r="OV460" s="161">
        <f t="shared" ca="1" si="1577"/>
        <v>1</v>
      </c>
      <c r="OW460" s="161">
        <f t="shared" ca="1" si="1578"/>
        <v>1</v>
      </c>
      <c r="OX460" s="161" t="str">
        <f t="shared" ca="1" si="1579"/>
        <v>-</v>
      </c>
      <c r="OY460" s="163" t="str">
        <f t="shared" ca="1" si="1580"/>
        <v>-</v>
      </c>
      <c r="OZ460" s="161" t="str">
        <f t="shared" ca="1" si="1581"/>
        <v>-</v>
      </c>
      <c r="PA460" s="161" t="str">
        <f t="shared" ca="1" si="1582"/>
        <v>-</v>
      </c>
      <c r="PB460" s="163">
        <f t="shared" ca="1" si="1568"/>
        <v>0</v>
      </c>
      <c r="PC460" s="27">
        <v>0</v>
      </c>
    </row>
    <row r="461" spans="1:419" s="143" customFormat="1" hidden="1" outlineLevel="1">
      <c r="A461" s="121">
        <f t="shared" si="14"/>
        <v>456</v>
      </c>
      <c r="B461" s="121">
        <f t="shared" si="1583"/>
        <v>13</v>
      </c>
      <c r="C461" s="143">
        <f t="shared" si="1596"/>
        <v>1002</v>
      </c>
      <c r="D461" s="143" t="s">
        <v>884</v>
      </c>
      <c r="E461" s="143" t="b">
        <f t="shared" ref="E461" si="1617">J461=1</f>
        <v>0</v>
      </c>
      <c r="F461" s="143" t="b">
        <v>0</v>
      </c>
      <c r="G461" s="143" t="b">
        <f t="shared" ref="G461" si="1618">E461</f>
        <v>0</v>
      </c>
      <c r="H461" s="139">
        <f t="shared" ref="H461:AC461" ca="1" si="1619">OFFSET(H461,-1,0)</f>
        <v>3</v>
      </c>
      <c r="I461" s="32">
        <v>1</v>
      </c>
      <c r="J461" s="32">
        <v>4</v>
      </c>
      <c r="K461" s="32">
        <v>4</v>
      </c>
      <c r="L461" s="139">
        <f t="shared" ca="1" si="1619"/>
        <v>1</v>
      </c>
      <c r="M461" s="139">
        <f t="shared" ca="1" si="1619"/>
        <v>1</v>
      </c>
      <c r="N461" s="139">
        <f t="shared" ca="1" si="1619"/>
        <v>1</v>
      </c>
      <c r="O461" s="139">
        <f t="shared" ca="1" si="1619"/>
        <v>1</v>
      </c>
      <c r="P461" s="139">
        <f t="shared" ca="1" si="1619"/>
        <v>1</v>
      </c>
      <c r="Q461" s="139">
        <f t="shared" ca="1" si="1619"/>
        <v>1</v>
      </c>
      <c r="R461" s="139">
        <f t="shared" ca="1" si="1619"/>
        <v>2</v>
      </c>
      <c r="S461" s="139">
        <f t="shared" ca="1" si="1619"/>
        <v>1</v>
      </c>
      <c r="T461" s="139">
        <f t="shared" ca="1" si="1619"/>
        <v>1</v>
      </c>
      <c r="U461" s="139">
        <f t="shared" ca="1" si="1619"/>
        <v>1</v>
      </c>
      <c r="V461" s="139">
        <f t="shared" ca="1" si="1619"/>
        <v>1</v>
      </c>
      <c r="W461" s="139">
        <f t="shared" ca="1" si="1619"/>
        <v>1</v>
      </c>
      <c r="X461" s="139">
        <f t="shared" ca="1" si="1619"/>
        <v>1</v>
      </c>
      <c r="Y461" s="139">
        <f t="shared" ca="1" si="1619"/>
        <v>1</v>
      </c>
      <c r="Z461" s="139">
        <f t="shared" ca="1" si="1619"/>
        <v>1</v>
      </c>
      <c r="AA461" s="139">
        <f t="shared" ca="1" si="1619"/>
        <v>1</v>
      </c>
      <c r="AB461" s="139">
        <f t="shared" ca="1" si="1619"/>
        <v>1</v>
      </c>
      <c r="AC461" s="139">
        <f t="shared" ca="1" si="1619"/>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00011 CFW SE RiskCRRA-low REVCFW_rev_use CropgrazeFALSE (F33N11)</v>
      </c>
      <c r="AF461" s="10" t="str">
        <f ca="1">IF(COUNTIF(AE$5:AE461,AE461)=1,"-","Dup")</f>
        <v>-</v>
      </c>
      <c r="AG461" s="10"/>
      <c r="AH461" s="163" t="str">
        <f t="shared" ca="1" si="1540"/>
        <v>-</v>
      </c>
      <c r="AI461" s="163" t="str">
        <f t="shared" ca="1" si="1540"/>
        <v>-</v>
      </c>
      <c r="AJ461" s="163" t="str">
        <f t="shared" ca="1" si="1540"/>
        <v>-</v>
      </c>
      <c r="AK461" s="163" t="str">
        <f t="shared" ca="1" si="1540"/>
        <v>-</v>
      </c>
      <c r="AL461" s="163" t="str">
        <f t="shared" ca="1" si="1540"/>
        <v>-</v>
      </c>
      <c r="AM461" s="163" t="b">
        <f t="shared" ca="1" si="1540"/>
        <v>1</v>
      </c>
      <c r="AN461" s="10"/>
      <c r="AO461" s="161" t="b">
        <f t="shared" si="1541"/>
        <v>1</v>
      </c>
      <c r="AP461" s="161" t="str">
        <f t="shared" si="1541"/>
        <v>-</v>
      </c>
      <c r="AQ461" s="161" t="str">
        <f t="shared" si="1541"/>
        <v>-</v>
      </c>
      <c r="AR461" s="161" t="str">
        <f t="shared" si="1541"/>
        <v>-</v>
      </c>
      <c r="AS461" s="161" t="b">
        <f t="shared" si="1541"/>
        <v>1</v>
      </c>
      <c r="AT461" s="161" t="b">
        <f t="shared" si="1541"/>
        <v>0</v>
      </c>
      <c r="AU461" s="161">
        <f t="shared" ca="1" si="1542"/>
        <v>0</v>
      </c>
      <c r="AV461" s="161" t="b">
        <f t="shared" si="1543"/>
        <v>1</v>
      </c>
      <c r="AW461" s="161" t="b">
        <f t="shared" si="1543"/>
        <v>1</v>
      </c>
      <c r="AX461" s="161">
        <f t="shared" si="1543"/>
        <v>2</v>
      </c>
      <c r="AY461" s="161" t="str">
        <f t="shared" si="1543"/>
        <v>-</v>
      </c>
      <c r="AZ461" s="161">
        <f t="shared" si="1543"/>
        <v>0.3</v>
      </c>
      <c r="BA461" s="10"/>
      <c r="BB461" s="161" t="b">
        <f t="shared" si="1544"/>
        <v>1</v>
      </c>
      <c r="BC461" s="163" t="b">
        <f t="shared" ca="1" si="1545"/>
        <v>1</v>
      </c>
      <c r="BD461" s="163" t="b">
        <f t="shared" ca="1" si="1545"/>
        <v>1</v>
      </c>
      <c r="BE461" s="162">
        <f t="shared" ca="1" si="1546"/>
        <v>3110</v>
      </c>
      <c r="BF461" s="163" t="str">
        <f t="shared" ref="BF461:DW461" ca="1" si="1620">OFFSET(BF$5,$B461,0)</f>
        <v>-</v>
      </c>
      <c r="BG461" s="163" t="str">
        <f t="shared" ca="1" si="1620"/>
        <v>-</v>
      </c>
      <c r="BH461" s="163" t="str">
        <f t="shared" ca="1" si="1620"/>
        <v>-</v>
      </c>
      <c r="BI461" s="163" t="str">
        <f t="shared" ca="1" si="1620"/>
        <v>-</v>
      </c>
      <c r="BJ461" s="163" t="str">
        <f t="shared" ca="1" si="1620"/>
        <v>-</v>
      </c>
      <c r="BK461" s="163">
        <f t="shared" ca="1" si="1620"/>
        <v>1</v>
      </c>
      <c r="BL461" s="163">
        <f t="shared" ca="1" si="1620"/>
        <v>1</v>
      </c>
      <c r="BM461" s="163" t="str">
        <f t="shared" ca="1" si="1620"/>
        <v>-</v>
      </c>
      <c r="BN461" s="163" t="str">
        <f t="shared" ca="1" si="1620"/>
        <v>-</v>
      </c>
      <c r="BO461" s="163" t="b">
        <f t="shared" ca="1" si="1548"/>
        <v>0</v>
      </c>
      <c r="BP461" s="163" t="b">
        <f t="shared" ca="1" si="1548"/>
        <v>0</v>
      </c>
      <c r="BQ461" s="163" t="b">
        <f t="shared" ca="1" si="1548"/>
        <v>0</v>
      </c>
      <c r="BR461" s="163" t="b">
        <f t="shared" ca="1" si="1548"/>
        <v>0</v>
      </c>
      <c r="BS461" s="163" t="b">
        <f t="shared" ca="1" si="1548"/>
        <v>0</v>
      </c>
      <c r="BT461" s="163" t="b">
        <f t="shared" ca="1" si="1548"/>
        <v>0</v>
      </c>
      <c r="BU461" s="163" t="b">
        <f t="shared" ca="1" si="1548"/>
        <v>0</v>
      </c>
      <c r="BV461" s="163" t="b">
        <f t="shared" ca="1" si="1548"/>
        <v>0</v>
      </c>
      <c r="BW461" s="163" t="b">
        <f t="shared" ca="1" si="1548"/>
        <v>0</v>
      </c>
      <c r="BX461" s="163" t="str">
        <f t="shared" ca="1" si="1620"/>
        <v>-</v>
      </c>
      <c r="BY461" s="163" t="str">
        <f t="shared" ca="1" si="1620"/>
        <v>-</v>
      </c>
      <c r="BZ461" s="163" t="str">
        <f t="shared" ca="1" si="1620"/>
        <v>-</v>
      </c>
      <c r="CA461" s="163" t="str">
        <f t="shared" ca="1" si="1620"/>
        <v>-</v>
      </c>
      <c r="CB461" s="163" t="str">
        <f t="shared" ca="1" si="1620"/>
        <v>-</v>
      </c>
      <c r="CC461" s="163" t="str">
        <f t="shared" ca="1" si="1620"/>
        <v>-</v>
      </c>
      <c r="CD461" s="163" t="str">
        <f t="shared" ca="1" si="1620"/>
        <v>-</v>
      </c>
      <c r="CE461" s="163" t="str">
        <f t="shared" ca="1" si="1620"/>
        <v>-</v>
      </c>
      <c r="CF461" s="163" t="str">
        <f t="shared" ca="1" si="1620"/>
        <v>-</v>
      </c>
      <c r="CG461" s="163" t="str">
        <f t="shared" ca="1" si="1620"/>
        <v>-</v>
      </c>
      <c r="CH461" s="163" t="str">
        <f t="shared" ca="1" si="1620"/>
        <v>-</v>
      </c>
      <c r="CI461" s="163" t="str">
        <f t="shared" ca="1" si="1620"/>
        <v>-</v>
      </c>
      <c r="CJ461" s="163" t="str">
        <f t="shared" ca="1" si="1620"/>
        <v>-</v>
      </c>
      <c r="CK461" s="163" t="str">
        <f t="shared" ca="1" si="1620"/>
        <v>-</v>
      </c>
      <c r="CL461" s="163" t="str">
        <f t="shared" ca="1" si="1620"/>
        <v>-</v>
      </c>
      <c r="CM461" s="163" t="str">
        <f t="shared" ca="1" si="1620"/>
        <v>-</v>
      </c>
      <c r="CN461" s="163" t="str">
        <f t="shared" ca="1" si="1620"/>
        <v>-</v>
      </c>
      <c r="CO461" s="163" t="str">
        <f t="shared" ca="1" si="1620"/>
        <v>-</v>
      </c>
      <c r="CP461" s="163" t="str">
        <f t="shared" ca="1" si="1620"/>
        <v>-</v>
      </c>
      <c r="CQ461" s="163" t="str">
        <f t="shared" ca="1" si="1620"/>
        <v>-</v>
      </c>
      <c r="CR461" s="163" t="str">
        <f t="shared" ca="1" si="1620"/>
        <v>-</v>
      </c>
      <c r="CS461" s="163" t="str">
        <f t="shared" ca="1" si="1620"/>
        <v>-</v>
      </c>
      <c r="CT461" s="163" t="str">
        <f t="shared" ca="1" si="1620"/>
        <v>-</v>
      </c>
      <c r="CU461" s="163" t="str">
        <f t="shared" ca="1" si="1620"/>
        <v>-</v>
      </c>
      <c r="CV461" s="163" t="str">
        <f t="shared" ca="1" si="1620"/>
        <v>-</v>
      </c>
      <c r="CW461" s="163" t="str">
        <f t="shared" ca="1" si="1620"/>
        <v>-</v>
      </c>
      <c r="CX461" s="163" t="str">
        <f t="shared" ca="1" si="1620"/>
        <v>-</v>
      </c>
      <c r="CY461" s="163" t="str">
        <f t="shared" ca="1" si="1620"/>
        <v>-</v>
      </c>
      <c r="CZ461" s="163" t="str">
        <f t="shared" ca="1" si="1620"/>
        <v>-</v>
      </c>
      <c r="DA461" s="163" t="str">
        <f t="shared" ca="1" si="1620"/>
        <v>-</v>
      </c>
      <c r="DB461" s="163" t="str">
        <f t="shared" ca="1" si="1620"/>
        <v>-</v>
      </c>
      <c r="DC461" s="163" t="str">
        <f t="shared" ca="1" si="1620"/>
        <v>-</v>
      </c>
      <c r="DD461" s="163" t="str">
        <f t="shared" ca="1" si="1620"/>
        <v>-</v>
      </c>
      <c r="DE461" s="163" t="str">
        <f t="shared" ca="1" si="1620"/>
        <v>-</v>
      </c>
      <c r="DF461" s="163" t="str">
        <f t="shared" ca="1" si="1620"/>
        <v>-</v>
      </c>
      <c r="DG461" s="163" t="str">
        <f t="shared" ca="1" si="1620"/>
        <v>-</v>
      </c>
      <c r="DH461" s="163" t="str">
        <f t="shared" ca="1" si="1620"/>
        <v>-</v>
      </c>
      <c r="DI461" s="163" t="str">
        <f t="shared" ca="1" si="1620"/>
        <v>-</v>
      </c>
      <c r="DJ461" s="163" t="str">
        <f t="shared" ca="1" si="1620"/>
        <v>-</v>
      </c>
      <c r="DK461" s="163" t="str">
        <f t="shared" ca="1" si="1620"/>
        <v>-</v>
      </c>
      <c r="DL461" s="10"/>
      <c r="DM461" s="163" t="str">
        <f t="shared" ca="1" si="1620"/>
        <v>-</v>
      </c>
      <c r="DN461" s="163" t="str">
        <f t="shared" ca="1" si="1620"/>
        <v>-</v>
      </c>
      <c r="DO461" s="163" t="str">
        <f t="shared" ca="1" si="1620"/>
        <v>-</v>
      </c>
      <c r="DP461" s="163" t="str">
        <f t="shared" ca="1" si="1620"/>
        <v>-</v>
      </c>
      <c r="DQ461" s="163" t="str">
        <f t="shared" ca="1" si="1620"/>
        <v>-</v>
      </c>
      <c r="DR461" s="163" t="str">
        <f t="shared" ca="1" si="1620"/>
        <v>-</v>
      </c>
      <c r="DS461" s="163" t="str">
        <f t="shared" ca="1" si="1620"/>
        <v>-</v>
      </c>
      <c r="DT461" s="163" t="str">
        <f t="shared" ca="1" si="1620"/>
        <v>-</v>
      </c>
      <c r="DU461" s="163" t="str">
        <f t="shared" ca="1" si="1620"/>
        <v>-</v>
      </c>
      <c r="DV461" s="163" t="str">
        <f t="shared" ca="1" si="1620"/>
        <v>-</v>
      </c>
      <c r="DW461" s="163" t="str">
        <f t="shared" ca="1" si="1620"/>
        <v>-</v>
      </c>
      <c r="DX461" s="161" t="b" cm="1">
        <f t="array" ref="DX461">INDEX(i.rev,$K461,DX$15)</f>
        <v>0</v>
      </c>
      <c r="DY461" s="161">
        <f t="shared" si="1552"/>
        <v>14</v>
      </c>
      <c r="DZ461" s="161" t="b" cm="1">
        <f t="array" ref="DZ461">INDEX(i.rev,$K461,DZ$15)</f>
        <v>0</v>
      </c>
      <c r="EA461" s="161" t="b" cm="1">
        <f t="array" ref="EA461">INDEX(i.rev,$K461,EA$15)</f>
        <v>1</v>
      </c>
      <c r="EB461" s="161" t="b" cm="1">
        <f t="array" ref="EB461">INDEX(i.rev,$K461,EB$15)</f>
        <v>1</v>
      </c>
      <c r="EC461" s="161" t="b" cm="1">
        <f t="array" ref="EC461">INDEX(i.rev,$K461,EC$15)</f>
        <v>1</v>
      </c>
      <c r="ED461" s="161" t="b" cm="1">
        <f t="array" ref="ED461">INDEX(i.rev,$K461,ED$15)</f>
        <v>1</v>
      </c>
      <c r="EE461" s="161" t="b" cm="1">
        <f t="array" ref="EE461">INDEX(i.rev,$K461,EE$15)</f>
        <v>1</v>
      </c>
      <c r="EF461" s="161" t="b" cm="1">
        <f t="array" ref="EF461">INDEX(i.rev,$K461,EF$15)</f>
        <v>1</v>
      </c>
      <c r="EG461" s="161" t="b" cm="1">
        <f t="array" ref="EG461">INDEX(i.rev,$K461,EG$15)</f>
        <v>1</v>
      </c>
      <c r="EH461" s="10"/>
      <c r="EI461" s="163" t="str">
        <f t="shared" ref="EI461:GC461" ca="1" si="1621">OFFSET(EI$5,$B461,0)</f>
        <v>-</v>
      </c>
      <c r="EJ461" s="163" t="str">
        <f t="shared" ca="1" si="1621"/>
        <v>-</v>
      </c>
      <c r="EK461" s="163" t="str">
        <f t="shared" ca="1" si="1621"/>
        <v>-</v>
      </c>
      <c r="EL461" s="163" t="str">
        <f t="shared" ca="1" si="1621"/>
        <v>-</v>
      </c>
      <c r="EM461" s="163" t="str">
        <f t="shared" ca="1" si="1621"/>
        <v>-</v>
      </c>
      <c r="EN461" s="163" t="str">
        <f t="shared" ca="1" si="1621"/>
        <v>-</v>
      </c>
      <c r="EO461" s="163" t="str">
        <f t="shared" ca="1" si="1621"/>
        <v>-</v>
      </c>
      <c r="EP461" s="163" t="str">
        <f t="shared" ca="1" si="1621"/>
        <v>-</v>
      </c>
      <c r="EQ461" s="163">
        <f t="shared" ca="1" si="1621"/>
        <v>1</v>
      </c>
      <c r="ER461" s="163">
        <f t="shared" ca="1" si="1621"/>
        <v>1</v>
      </c>
      <c r="ES461" s="163">
        <f t="shared" ca="1" si="1621"/>
        <v>0</v>
      </c>
      <c r="ET461" s="163" t="str">
        <f t="shared" ca="1" si="1621"/>
        <v>-</v>
      </c>
      <c r="EU461" s="163" t="str">
        <f t="shared" ca="1" si="1621"/>
        <v>-</v>
      </c>
      <c r="EV461" s="163" t="str">
        <f t="shared" ca="1" si="1621"/>
        <v>-</v>
      </c>
      <c r="EW461" s="163" t="str">
        <f t="shared" ca="1" si="1621"/>
        <v>-</v>
      </c>
      <c r="EX461" s="163" t="str">
        <f t="shared" ca="1" si="1621"/>
        <v>-</v>
      </c>
      <c r="EY461" s="163" t="str">
        <f t="shared" ca="1" si="1621"/>
        <v>-</v>
      </c>
      <c r="EZ461" s="163" t="str">
        <f t="shared" ca="1" si="1621"/>
        <v>-</v>
      </c>
      <c r="FA461" s="163">
        <f t="shared" ca="1" si="1621"/>
        <v>0</v>
      </c>
      <c r="FB461" s="163" t="str">
        <f t="shared" ca="1" si="1621"/>
        <v>-</v>
      </c>
      <c r="FC461" s="163" t="str">
        <f t="shared" ca="1" si="1621"/>
        <v>-</v>
      </c>
      <c r="FD461" s="163" t="str">
        <f t="shared" ca="1" si="1621"/>
        <v>-</v>
      </c>
      <c r="FE461" s="163" t="str">
        <f t="shared" ca="1" si="1621"/>
        <v>-</v>
      </c>
      <c r="FF461" s="163" t="str">
        <f t="shared" ca="1" si="1621"/>
        <v>-</v>
      </c>
      <c r="FG461" s="163">
        <f t="shared" ca="1" si="1621"/>
        <v>0</v>
      </c>
      <c r="FH461" s="163">
        <f t="shared" ca="1" si="1621"/>
        <v>0</v>
      </c>
      <c r="FI461" s="163">
        <f t="shared" ca="1" si="1621"/>
        <v>0</v>
      </c>
      <c r="FJ461" s="163">
        <f t="shared" ca="1" si="1621"/>
        <v>0</v>
      </c>
      <c r="FK461" s="163">
        <f t="shared" ca="1" si="1621"/>
        <v>0</v>
      </c>
      <c r="FL461" s="163">
        <f t="shared" ca="1" si="1621"/>
        <v>0</v>
      </c>
      <c r="FM461" s="163">
        <f t="shared" ca="1" si="1621"/>
        <v>0</v>
      </c>
      <c r="FN461" s="163" t="str">
        <f t="shared" ca="1" si="1621"/>
        <v>-</v>
      </c>
      <c r="FO461" s="163" t="str">
        <f t="shared" ca="1" si="1621"/>
        <v>-</v>
      </c>
      <c r="FP461" s="163" t="str">
        <f t="shared" ca="1" si="1621"/>
        <v>-</v>
      </c>
      <c r="FQ461" s="163" t="str">
        <f t="shared" ca="1" si="1621"/>
        <v>-</v>
      </c>
      <c r="FR461" s="163" t="str">
        <f t="shared" ca="1" si="1621"/>
        <v>-</v>
      </c>
      <c r="FS461" s="163" t="str">
        <f t="shared" ca="1" si="1621"/>
        <v>-</v>
      </c>
      <c r="FT461" s="163" t="str">
        <f t="shared" ca="1" si="1621"/>
        <v>-</v>
      </c>
      <c r="FU461" s="163" t="str">
        <f t="shared" ca="1" si="1621"/>
        <v>-</v>
      </c>
      <c r="FV461" s="163" t="str">
        <f t="shared" ca="1" si="1621"/>
        <v>-</v>
      </c>
      <c r="FW461" s="163" t="str">
        <f t="shared" ca="1" si="1621"/>
        <v>-</v>
      </c>
      <c r="FX461" s="163" t="str">
        <f t="shared" ca="1" si="1621"/>
        <v>-</v>
      </c>
      <c r="FY461" s="10"/>
      <c r="FZ461" s="163">
        <f t="shared" ca="1" si="1621"/>
        <v>1</v>
      </c>
      <c r="GA461" s="163" t="str">
        <f t="shared" ca="1" si="1621"/>
        <v>-</v>
      </c>
      <c r="GB461" s="163" t="str">
        <f t="shared" ca="1" si="1621"/>
        <v>-</v>
      </c>
      <c r="GC461" s="163" t="str">
        <f t="shared" ca="1" si="1621"/>
        <v>-</v>
      </c>
      <c r="GD461" s="163" t="str">
        <f t="shared" ca="1" si="1607"/>
        <v>-</v>
      </c>
      <c r="GE461" s="163" t="b">
        <f t="shared" ca="1" si="1607"/>
        <v>0</v>
      </c>
      <c r="GF461" s="163" t="str">
        <f t="shared" ca="1" si="1607"/>
        <v>-</v>
      </c>
      <c r="GG461" s="163">
        <f t="shared" ca="1" si="1607"/>
        <v>0</v>
      </c>
      <c r="GH461" s="163" t="str">
        <f t="shared" ca="1" si="1607"/>
        <v>-</v>
      </c>
      <c r="GI461" s="161" cm="1">
        <f t="array" ref="GI461">INDEX(i.rev,$K461,GI$15)</f>
        <v>1.1000000000000001</v>
      </c>
      <c r="GJ461" s="163">
        <f t="shared" ref="GJ461:GY461" ca="1" si="1622">OFFSET(GJ$5,$B461,0)</f>
        <v>0</v>
      </c>
      <c r="GK461" s="163">
        <f t="shared" ca="1" si="1622"/>
        <v>1</v>
      </c>
      <c r="GL461" s="163">
        <f t="shared" ca="1" si="1622"/>
        <v>0</v>
      </c>
      <c r="GM461" s="163">
        <f t="shared" ca="1" si="1622"/>
        <v>1</v>
      </c>
      <c r="GN461" s="163">
        <f t="shared" ca="1" si="1622"/>
        <v>1</v>
      </c>
      <c r="GO461" s="163">
        <f t="shared" ca="1" si="1622"/>
        <v>1</v>
      </c>
      <c r="GP461" s="163">
        <f t="shared" ca="1" si="1622"/>
        <v>0</v>
      </c>
      <c r="GQ461" s="163">
        <f t="shared" ca="1" si="1622"/>
        <v>0</v>
      </c>
      <c r="GR461" s="163">
        <f t="shared" ca="1" si="1622"/>
        <v>0</v>
      </c>
      <c r="GS461" s="163">
        <f t="shared" ca="1" si="1622"/>
        <v>0</v>
      </c>
      <c r="GT461" s="163">
        <f t="shared" ca="1" si="1622"/>
        <v>0</v>
      </c>
      <c r="GU461" s="163">
        <f t="shared" ca="1" si="1622"/>
        <v>0</v>
      </c>
      <c r="GV461" s="163">
        <f t="shared" ca="1" si="1622"/>
        <v>0</v>
      </c>
      <c r="GW461" s="163">
        <f t="shared" ca="1" si="1622"/>
        <v>0</v>
      </c>
      <c r="GX461" s="163">
        <f t="shared" ca="1" si="1622"/>
        <v>0</v>
      </c>
      <c r="GY461" s="163">
        <f t="shared" ca="1" si="1622"/>
        <v>0</v>
      </c>
      <c r="GZ461" s="161" cm="1">
        <f t="array" ref="GZ461">INDEX(i.rev,$K461,GZ$15)</f>
        <v>0</v>
      </c>
      <c r="HA461" s="163">
        <f t="shared" ca="1" si="1555"/>
        <v>0</v>
      </c>
      <c r="HB461" s="161" cm="1">
        <f t="array" ref="HB461">INDEX(i.rev,$K461,HB$15)</f>
        <v>1</v>
      </c>
      <c r="HC461" s="163">
        <f t="shared" ref="HC461:IG461" ca="1" si="1623">OFFSET(HC$5,$B461,0)</f>
        <v>0</v>
      </c>
      <c r="HD461" s="163">
        <f t="shared" ca="1" si="1623"/>
        <v>0</v>
      </c>
      <c r="HE461" s="163">
        <f t="shared" ca="1" si="1623"/>
        <v>0</v>
      </c>
      <c r="HF461" s="163">
        <f t="shared" ca="1" si="1623"/>
        <v>0</v>
      </c>
      <c r="HG461" s="163">
        <f t="shared" ca="1" si="1623"/>
        <v>0</v>
      </c>
      <c r="HH461" s="163">
        <f t="shared" ca="1" si="1623"/>
        <v>0</v>
      </c>
      <c r="HI461" s="163">
        <f t="shared" ca="1" si="1623"/>
        <v>0</v>
      </c>
      <c r="HJ461" s="10"/>
      <c r="HK461" s="163" t="str">
        <f t="shared" ca="1" si="1623"/>
        <v>-</v>
      </c>
      <c r="HL461" s="163" t="str">
        <f t="shared" ca="1" si="1623"/>
        <v>-</v>
      </c>
      <c r="HM461" s="163" t="str">
        <f t="shared" ca="1" si="1623"/>
        <v>-</v>
      </c>
      <c r="HN461" s="163" t="str">
        <f t="shared" ca="1" si="1623"/>
        <v>-</v>
      </c>
      <c r="HO461" s="163" t="str">
        <f t="shared" ca="1" si="1623"/>
        <v>-</v>
      </c>
      <c r="HP461" s="161" t="b">
        <f t="shared" ca="1" si="1558"/>
        <v>0</v>
      </c>
      <c r="HQ461" s="161" t="b">
        <f t="shared" ca="1" si="1558"/>
        <v>0</v>
      </c>
      <c r="HR461" s="161" t="b">
        <f t="shared" ca="1" si="1558"/>
        <v>1</v>
      </c>
      <c r="HS461" s="163">
        <f t="shared" ca="1" si="1623"/>
        <v>0</v>
      </c>
      <c r="HT461" s="161">
        <f t="shared" ca="1" si="1559"/>
        <v>1</v>
      </c>
      <c r="HU461" s="161">
        <f t="shared" ca="1" si="1559"/>
        <v>1</v>
      </c>
      <c r="HV461" s="163" t="str">
        <f t="shared" ca="1" si="1623"/>
        <v>-</v>
      </c>
      <c r="HW461" s="163" t="str">
        <f t="shared" ca="1" si="1623"/>
        <v>-</v>
      </c>
      <c r="HX461" s="163" t="str">
        <f t="shared" ca="1" si="1623"/>
        <v>-</v>
      </c>
      <c r="HY461" s="163" t="str">
        <f t="shared" ca="1" si="1623"/>
        <v>-</v>
      </c>
      <c r="HZ461" s="163" t="str">
        <f t="shared" ca="1" si="1623"/>
        <v>-</v>
      </c>
      <c r="IA461" s="163" t="str">
        <f t="shared" ca="1" si="1623"/>
        <v>-</v>
      </c>
      <c r="IB461" s="163" t="str">
        <f t="shared" ca="1" si="1623"/>
        <v>-</v>
      </c>
      <c r="IC461" s="163" t="str">
        <f t="shared" ca="1" si="1623"/>
        <v>-</v>
      </c>
      <c r="ID461" s="163" t="str">
        <f t="shared" ca="1" si="1623"/>
        <v>-</v>
      </c>
      <c r="IE461" s="163" t="b">
        <f t="shared" ca="1" si="1623"/>
        <v>1</v>
      </c>
      <c r="IF461" s="163" t="str">
        <f t="shared" ca="1" si="1623"/>
        <v>-</v>
      </c>
      <c r="IG461" s="163" t="str">
        <f t="shared" ca="1" si="1623"/>
        <v>-</v>
      </c>
      <c r="IH461" s="163" t="str">
        <f t="shared" ca="1" si="1587"/>
        <v>-</v>
      </c>
      <c r="II461" s="163" t="b">
        <f t="shared" ca="1" si="1560"/>
        <v>1</v>
      </c>
      <c r="IJ461" s="163">
        <f t="shared" ca="1" si="1560"/>
        <v>0</v>
      </c>
      <c r="IK461" s="163" t="str">
        <f t="shared" ca="1" si="1560"/>
        <v>-</v>
      </c>
      <c r="IL461" s="163" t="str">
        <f t="shared" ca="1" si="1560"/>
        <v>-</v>
      </c>
      <c r="IM461" s="163" t="str">
        <f t="shared" ca="1" si="1560"/>
        <v>-</v>
      </c>
      <c r="IN461" s="163" t="str">
        <f t="shared" ca="1" si="1560"/>
        <v>-</v>
      </c>
      <c r="IO461" s="163" t="str">
        <f t="shared" ca="1" si="1560"/>
        <v>-</v>
      </c>
      <c r="IP461" s="163">
        <f t="shared" ca="1" si="1560"/>
        <v>0</v>
      </c>
      <c r="IQ461" s="163" t="str">
        <f t="shared" ca="1" si="1560"/>
        <v>-</v>
      </c>
      <c r="IR461" s="163" t="str">
        <f t="shared" ca="1" si="1560"/>
        <v>-</v>
      </c>
      <c r="IS461" s="163" t="str">
        <f t="shared" ca="1" si="1560"/>
        <v>-</v>
      </c>
      <c r="IT461" s="163">
        <f t="shared" ca="1" si="1560"/>
        <v>500</v>
      </c>
      <c r="IU461" s="163">
        <f t="shared" ca="1" si="1560"/>
        <v>500</v>
      </c>
      <c r="IV461" s="163" t="str">
        <f t="shared" ca="1" si="1560"/>
        <v>-</v>
      </c>
      <c r="IW461" s="163" t="str">
        <f t="shared" ca="1" si="1560"/>
        <v>-</v>
      </c>
      <c r="IX461" s="163" t="str">
        <f t="shared" ca="1" si="1560"/>
        <v>-</v>
      </c>
      <c r="IY461" s="163" t="str">
        <f t="shared" ca="1" si="1561"/>
        <v>-</v>
      </c>
      <c r="IZ461" s="163" t="str">
        <f t="shared" ca="1" si="1561"/>
        <v>-</v>
      </c>
      <c r="JA461" s="163" t="str">
        <f t="shared" ca="1" si="1561"/>
        <v>-</v>
      </c>
      <c r="JB461" s="163" t="str">
        <f t="shared" ca="1" si="1561"/>
        <v>-</v>
      </c>
      <c r="JC461" s="163" t="str">
        <f t="shared" ca="1" si="1561"/>
        <v>-</v>
      </c>
      <c r="JD461" s="163" t="str">
        <f t="shared" ca="1" si="1561"/>
        <v>-</v>
      </c>
      <c r="JE461" s="163" t="str">
        <f t="shared" ca="1" si="1561"/>
        <v>-</v>
      </c>
      <c r="JF461" s="163" t="str">
        <f t="shared" ca="1" si="1561"/>
        <v>-</v>
      </c>
      <c r="JG461" s="163" t="str">
        <f t="shared" ca="1" si="1561"/>
        <v>-</v>
      </c>
      <c r="JH461" s="163" t="str">
        <f t="shared" ca="1" si="1561"/>
        <v>-</v>
      </c>
      <c r="JI461" s="163" t="str">
        <f t="shared" ca="1" si="1562"/>
        <v>-</v>
      </c>
      <c r="JJ461" s="163" t="str">
        <f t="shared" ca="1" si="1562"/>
        <v>-</v>
      </c>
      <c r="JK461" s="163" t="str">
        <f t="shared" ca="1" si="1562"/>
        <v>-</v>
      </c>
      <c r="JL461" s="163" t="str">
        <f t="shared" ca="1" si="1562"/>
        <v>-</v>
      </c>
      <c r="JM461" s="163" t="str">
        <f t="shared" ca="1" si="1562"/>
        <v>-</v>
      </c>
      <c r="JN461" s="163" t="str">
        <f t="shared" ca="1" si="1562"/>
        <v>-</v>
      </c>
      <c r="JO461" s="163" t="str">
        <f t="shared" ca="1" si="1562"/>
        <v>-</v>
      </c>
      <c r="JP461" s="163" t="str">
        <f t="shared" ca="1" si="1562"/>
        <v>-</v>
      </c>
      <c r="JQ461" s="163" t="str">
        <f t="shared" ca="1" si="1562"/>
        <v>-</v>
      </c>
      <c r="JR461" s="163" t="str">
        <f t="shared" ca="1" si="1562"/>
        <v>-</v>
      </c>
      <c r="JS461" s="163" t="str">
        <f t="shared" ca="1" si="1563"/>
        <v>-</v>
      </c>
      <c r="JT461" s="163" t="str">
        <f t="shared" ca="1" si="1563"/>
        <v>-</v>
      </c>
      <c r="JU461" s="163" t="str">
        <f t="shared" ca="1" si="1563"/>
        <v>-</v>
      </c>
      <c r="JV461" s="163" t="str">
        <f t="shared" ca="1" si="1563"/>
        <v>-</v>
      </c>
      <c r="JW461" s="163" t="str">
        <f t="shared" ca="1" si="1563"/>
        <v>-</v>
      </c>
      <c r="JX461" s="163" t="str">
        <f t="shared" ca="1" si="1561"/>
        <v>-</v>
      </c>
      <c r="JY461" s="163" t="str">
        <f t="shared" ca="1" si="1605"/>
        <v>-</v>
      </c>
      <c r="JZ461" s="163" t="str">
        <f t="shared" ca="1" si="1605"/>
        <v>-</v>
      </c>
      <c r="KA461" s="163" t="str">
        <f t="shared" ca="1" si="1605"/>
        <v>-</v>
      </c>
      <c r="KB461" s="163" t="str">
        <f t="shared" ca="1" si="1605"/>
        <v>-</v>
      </c>
      <c r="KC461" s="163" t="str">
        <f t="shared" ca="1" si="1605"/>
        <v>-</v>
      </c>
      <c r="KD461" s="163" t="str">
        <f t="shared" ca="1" si="1605"/>
        <v>-</v>
      </c>
      <c r="KE461" s="163" t="str">
        <f t="shared" ca="1" si="1605"/>
        <v>-</v>
      </c>
      <c r="KF461" s="163" t="str">
        <f t="shared" ca="1" si="1605"/>
        <v>-</v>
      </c>
      <c r="KG461" s="163" t="str">
        <f t="shared" ca="1" si="1605"/>
        <v>-</v>
      </c>
      <c r="KH461" s="163" t="str">
        <f t="shared" ca="1" si="1605"/>
        <v>-</v>
      </c>
      <c r="KI461" s="163" t="str">
        <f t="shared" ca="1" si="1605"/>
        <v>-</v>
      </c>
      <c r="KJ461" s="163" t="str">
        <f t="shared" ca="1" si="1605"/>
        <v>-</v>
      </c>
      <c r="KK461" s="163" t="str">
        <f t="shared" ca="1" si="1605"/>
        <v>-</v>
      </c>
      <c r="KL461" s="163" t="str">
        <f t="shared" ca="1" si="1605"/>
        <v>-</v>
      </c>
      <c r="KM461" s="163" t="str">
        <f t="shared" ca="1" si="1605"/>
        <v>-</v>
      </c>
      <c r="KN461" s="163" t="str">
        <f t="shared" ca="1" si="1605"/>
        <v>-</v>
      </c>
      <c r="KO461" s="163" t="str">
        <f t="shared" ca="1" si="1605"/>
        <v>-</v>
      </c>
      <c r="KP461" s="163" t="str">
        <f t="shared" ca="1" si="1605"/>
        <v>-</v>
      </c>
      <c r="KQ461" s="163" t="str">
        <f t="shared" ca="1" si="1605"/>
        <v>-</v>
      </c>
      <c r="KR461" s="163" t="str">
        <f t="shared" ca="1" si="1605"/>
        <v>-</v>
      </c>
      <c r="KS461" s="163" t="str">
        <f t="shared" ca="1" si="1605"/>
        <v>-</v>
      </c>
      <c r="KT461" s="163" t="str">
        <f t="shared" ca="1" si="1605"/>
        <v>-</v>
      </c>
      <c r="KU461" s="163" t="str">
        <f t="shared" ca="1" si="1605"/>
        <v>-</v>
      </c>
      <c r="KV461" s="163" t="str">
        <f t="shared" ca="1" si="1605"/>
        <v>-</v>
      </c>
      <c r="KW461" s="163" t="str">
        <f t="shared" ca="1" si="1605"/>
        <v>-</v>
      </c>
      <c r="KX461" s="163" t="str">
        <f t="shared" ca="1" si="1605"/>
        <v>-</v>
      </c>
      <c r="KY461" s="163" t="str">
        <f t="shared" ca="1" si="1605"/>
        <v>-</v>
      </c>
      <c r="KZ461" s="163" t="str">
        <f t="shared" ca="1" si="1605"/>
        <v>-</v>
      </c>
      <c r="LA461" s="163" t="str">
        <f t="shared" ca="1" si="1605"/>
        <v>-</v>
      </c>
      <c r="LB461" s="163" t="str">
        <f t="shared" ca="1" si="1605"/>
        <v>-</v>
      </c>
      <c r="LC461" s="163" t="str">
        <f t="shared" ca="1" si="1605"/>
        <v>-</v>
      </c>
      <c r="LD461" s="163" t="str">
        <f t="shared" ca="1" si="1605"/>
        <v>-</v>
      </c>
      <c r="LE461" s="163" t="str">
        <f t="shared" ca="1" si="1605"/>
        <v>-</v>
      </c>
      <c r="LF461" s="163" t="str">
        <f t="shared" ca="1" si="1605"/>
        <v>-</v>
      </c>
      <c r="LG461" s="163" t="str">
        <f t="shared" ca="1" si="1605"/>
        <v>-</v>
      </c>
      <c r="LH461" s="163" t="str">
        <f t="shared" ca="1" si="1605"/>
        <v>-</v>
      </c>
      <c r="LI461" s="163" t="str">
        <f t="shared" ca="1" si="1605"/>
        <v>-</v>
      </c>
      <c r="LJ461" s="163" t="str">
        <f t="shared" ca="1" si="1605"/>
        <v>-</v>
      </c>
      <c r="LK461" s="163" t="str">
        <f t="shared" ca="1" si="1605"/>
        <v>-</v>
      </c>
      <c r="LL461" s="163" t="str">
        <f t="shared" ca="1" si="1605"/>
        <v>-</v>
      </c>
      <c r="LM461" s="163" t="str">
        <f t="shared" ca="1" si="1605"/>
        <v>-</v>
      </c>
      <c r="LN461" s="163" t="str">
        <f t="shared" ca="1" si="1605"/>
        <v>-</v>
      </c>
      <c r="LO461" s="163" t="str">
        <f t="shared" ca="1" si="1565"/>
        <v>-</v>
      </c>
      <c r="LP461" s="163" t="str">
        <f t="shared" ca="1" si="1565"/>
        <v>-</v>
      </c>
      <c r="LQ461" s="163" t="str">
        <f t="shared" ca="1" si="1565"/>
        <v>-</v>
      </c>
      <c r="LR461" s="163" t="str">
        <f t="shared" ca="1" si="1565"/>
        <v>-</v>
      </c>
      <c r="LS461" s="163" t="str">
        <f t="shared" ca="1" si="1565"/>
        <v>-</v>
      </c>
      <c r="LT461" s="163" t="str">
        <f t="shared" ca="1" si="1565"/>
        <v>-</v>
      </c>
      <c r="LU461" s="163" t="str">
        <f t="shared" ca="1" si="1565"/>
        <v>-</v>
      </c>
      <c r="LV461" s="163" t="str">
        <f t="shared" ca="1" si="1565"/>
        <v>-</v>
      </c>
      <c r="LW461" s="163" t="str">
        <f t="shared" ca="1" si="1565"/>
        <v>-</v>
      </c>
      <c r="LX461" s="163" t="str">
        <f t="shared" ca="1" si="1565"/>
        <v>-</v>
      </c>
      <c r="LY461" s="10"/>
      <c r="LZ461" s="161">
        <f t="shared" ca="1" si="1566"/>
        <v>4.4999999999999998E-2</v>
      </c>
      <c r="MA461" s="161">
        <f t="shared" ca="1" si="1567"/>
        <v>4.4999999999999998E-2</v>
      </c>
      <c r="MB461" s="163">
        <f t="shared" ref="MB461:PB461" ca="1" si="1624">OFFSET(MB$5,$B461,0)</f>
        <v>1</v>
      </c>
      <c r="MC461" s="163">
        <f t="shared" ca="1" si="1624"/>
        <v>0</v>
      </c>
      <c r="MD461" s="163">
        <f t="shared" ca="1" si="1624"/>
        <v>1</v>
      </c>
      <c r="ME461" s="163">
        <f t="shared" ca="1" si="1624"/>
        <v>1</v>
      </c>
      <c r="MF461" s="163">
        <f t="shared" ca="1" si="1624"/>
        <v>0</v>
      </c>
      <c r="MG461" s="163">
        <f t="shared" ca="1" si="1624"/>
        <v>70</v>
      </c>
      <c r="MH461" s="163">
        <f t="shared" ca="1" si="1624"/>
        <v>50</v>
      </c>
      <c r="MI461" s="163">
        <f t="shared" ca="1" si="1624"/>
        <v>85</v>
      </c>
      <c r="MJ461" s="163">
        <f t="shared" ca="1" si="1624"/>
        <v>50</v>
      </c>
      <c r="MK461" s="161">
        <f t="shared" ca="1" si="1569"/>
        <v>1</v>
      </c>
      <c r="ML461" s="161">
        <f t="shared" ca="1" si="1570"/>
        <v>1</v>
      </c>
      <c r="MM461" s="161">
        <f t="shared" ca="1" si="1571"/>
        <v>1</v>
      </c>
      <c r="MN461" s="161">
        <f t="shared" ca="1" si="1572"/>
        <v>1</v>
      </c>
      <c r="MO461" s="161">
        <f t="shared" ca="1" si="1572"/>
        <v>1</v>
      </c>
      <c r="MP461" s="163">
        <f t="shared" ca="1" si="1624"/>
        <v>1</v>
      </c>
      <c r="MQ461" s="10"/>
      <c r="MR461" s="163">
        <f t="shared" ca="1" si="1624"/>
        <v>1</v>
      </c>
      <c r="MS461" s="161">
        <f t="shared" ca="1" si="1573"/>
        <v>1</v>
      </c>
      <c r="MT461" s="163">
        <f t="shared" ca="1" si="1624"/>
        <v>0.75</v>
      </c>
      <c r="MU461" s="163">
        <f t="shared" ca="1" si="1624"/>
        <v>0.8</v>
      </c>
      <c r="MV461" s="163">
        <f t="shared" ca="1" si="1624"/>
        <v>0.82499999999999996</v>
      </c>
      <c r="MW461" s="163">
        <f t="shared" ca="1" si="1624"/>
        <v>0.875</v>
      </c>
      <c r="MX461" s="163">
        <f t="shared" ca="1" si="1624"/>
        <v>0.9</v>
      </c>
      <c r="MY461" s="163">
        <f t="shared" ca="1" si="1624"/>
        <v>0.75</v>
      </c>
      <c r="MZ461" s="163">
        <f t="shared" ca="1" si="1624"/>
        <v>0.78142857142857147</v>
      </c>
      <c r="NA461" s="163">
        <f t="shared" ca="1" si="1624"/>
        <v>0.82499999999999996</v>
      </c>
      <c r="NB461" s="163">
        <f t="shared" ca="1" si="1624"/>
        <v>0.875</v>
      </c>
      <c r="NC461" s="163">
        <f t="shared" ca="1" si="1624"/>
        <v>0.9</v>
      </c>
      <c r="ND461" s="163">
        <f t="shared" ca="1" si="1624"/>
        <v>0.9</v>
      </c>
      <c r="NE461" s="163">
        <f t="shared" ca="1" si="1624"/>
        <v>0.75</v>
      </c>
      <c r="NF461" s="163">
        <f t="shared" ca="1" si="1624"/>
        <v>0.78142857142857147</v>
      </c>
      <c r="NG461" s="163">
        <f t="shared" ca="1" si="1624"/>
        <v>0.82499999999999996</v>
      </c>
      <c r="NH461" s="163">
        <f t="shared" ca="1" si="1624"/>
        <v>0.875</v>
      </c>
      <c r="NI461" s="163">
        <f t="shared" ca="1" si="1624"/>
        <v>0.9</v>
      </c>
      <c r="NJ461" s="163">
        <f t="shared" ca="1" si="1624"/>
        <v>0.9</v>
      </c>
      <c r="NK461" s="163">
        <f t="shared" ca="1" si="1624"/>
        <v>0.75</v>
      </c>
      <c r="NL461" s="163">
        <f t="shared" ca="1" si="1624"/>
        <v>0.78142857142857147</v>
      </c>
      <c r="NM461" s="163">
        <f t="shared" ca="1" si="1624"/>
        <v>0.82499999999999996</v>
      </c>
      <c r="NN461" s="163">
        <f t="shared" ca="1" si="1624"/>
        <v>0.875</v>
      </c>
      <c r="NO461" s="163">
        <f t="shared" ca="1" si="1624"/>
        <v>0.9</v>
      </c>
      <c r="NP461" s="163">
        <f t="shared" ca="1" si="1624"/>
        <v>0.9</v>
      </c>
      <c r="NQ461" s="163">
        <f t="shared" ca="1" si="1624"/>
        <v>0.75</v>
      </c>
      <c r="NR461" s="163">
        <f t="shared" ca="1" si="1624"/>
        <v>0.78142857142857147</v>
      </c>
      <c r="NS461" s="163">
        <f t="shared" ca="1" si="1624"/>
        <v>0.82499999999999996</v>
      </c>
      <c r="NT461" s="163">
        <f t="shared" ca="1" si="1624"/>
        <v>0.875</v>
      </c>
      <c r="NU461" s="163">
        <f t="shared" ca="1" si="1624"/>
        <v>0.9</v>
      </c>
      <c r="NV461" s="163">
        <f t="shared" ca="1" si="1624"/>
        <v>0.9</v>
      </c>
      <c r="NW461" s="163">
        <f t="shared" ca="1" si="1624"/>
        <v>0.75</v>
      </c>
      <c r="NX461" s="163">
        <f t="shared" ca="1" si="1624"/>
        <v>0.78142857142857147</v>
      </c>
      <c r="NY461" s="163">
        <f t="shared" ca="1" si="1624"/>
        <v>0.82499999999999996</v>
      </c>
      <c r="NZ461" s="163">
        <f t="shared" ca="1" si="1624"/>
        <v>0.875</v>
      </c>
      <c r="OA461" s="163">
        <f t="shared" ca="1" si="1624"/>
        <v>0.9</v>
      </c>
      <c r="OB461" s="163">
        <f t="shared" ca="1" si="1624"/>
        <v>0.9</v>
      </c>
      <c r="OC461" s="163">
        <f t="shared" ca="1" si="1624"/>
        <v>0.75</v>
      </c>
      <c r="OD461" s="163">
        <f t="shared" ca="1" si="1624"/>
        <v>0.78142857142857147</v>
      </c>
      <c r="OE461" s="163">
        <f t="shared" ca="1" si="1624"/>
        <v>0.82499999999999996</v>
      </c>
      <c r="OF461" s="163">
        <f t="shared" ca="1" si="1624"/>
        <v>0.875</v>
      </c>
      <c r="OG461" s="163">
        <f t="shared" ca="1" si="1624"/>
        <v>0.9</v>
      </c>
      <c r="OH461" s="163">
        <f t="shared" ca="1" si="1624"/>
        <v>0.9</v>
      </c>
      <c r="OI461" s="163">
        <f t="shared" ca="1" si="1624"/>
        <v>0.75</v>
      </c>
      <c r="OJ461" s="163">
        <f t="shared" ca="1" si="1624"/>
        <v>0.76904761904761909</v>
      </c>
      <c r="OK461" s="163">
        <f t="shared" ca="1" si="1624"/>
        <v>0.82000000000000006</v>
      </c>
      <c r="OL461" s="163">
        <f t="shared" ca="1" si="1624"/>
        <v>0.875</v>
      </c>
      <c r="OM461" s="163">
        <f t="shared" ca="1" si="1624"/>
        <v>0.9</v>
      </c>
      <c r="ON461" s="163">
        <f t="shared" ca="1" si="1624"/>
        <v>0.90000000000000013</v>
      </c>
      <c r="OO461" s="163">
        <f t="shared" ca="1" si="1624"/>
        <v>0.75</v>
      </c>
      <c r="OP461" s="163">
        <f t="shared" ca="1" si="1624"/>
        <v>0.76904761904761909</v>
      </c>
      <c r="OQ461" s="163">
        <f t="shared" ca="1" si="1624"/>
        <v>0.82000000000000006</v>
      </c>
      <c r="OR461" s="163">
        <f t="shared" ca="1" si="1624"/>
        <v>0.875</v>
      </c>
      <c r="OS461" s="163">
        <f t="shared" ca="1" si="1624"/>
        <v>0.9</v>
      </c>
      <c r="OT461" s="163">
        <f t="shared" ca="1" si="1624"/>
        <v>0.9</v>
      </c>
      <c r="OU461" s="163">
        <f t="shared" ca="1" si="1624"/>
        <v>0.875</v>
      </c>
      <c r="OV461" s="161">
        <f t="shared" ca="1" si="1577"/>
        <v>1</v>
      </c>
      <c r="OW461" s="161">
        <f t="shared" ca="1" si="1578"/>
        <v>1</v>
      </c>
      <c r="OX461" s="161" t="str">
        <f t="shared" ca="1" si="1579"/>
        <v>-</v>
      </c>
      <c r="OY461" s="163" t="str">
        <f t="shared" ca="1" si="1580"/>
        <v>-</v>
      </c>
      <c r="OZ461" s="161" t="str">
        <f t="shared" ca="1" si="1581"/>
        <v>-</v>
      </c>
      <c r="PA461" s="161" t="str">
        <f t="shared" ca="1" si="1582"/>
        <v>-</v>
      </c>
      <c r="PB461" s="163">
        <f t="shared" ca="1" si="1624"/>
        <v>0</v>
      </c>
      <c r="PC461" s="27">
        <v>0</v>
      </c>
    </row>
    <row r="462" spans="1:419" s="143" customFormat="1" hidden="1" outlineLevel="1">
      <c r="A462" s="121">
        <f t="shared" si="14"/>
        <v>457</v>
      </c>
      <c r="B462" s="121">
        <f t="shared" si="1583"/>
        <v>13</v>
      </c>
      <c r="C462" s="143">
        <f>C460</f>
        <v>1002</v>
      </c>
      <c r="D462" s="143" t="s">
        <v>884</v>
      </c>
      <c r="E462" s="143" t="b">
        <f t="shared" si="1539"/>
        <v>0</v>
      </c>
      <c r="F462" s="143" t="b">
        <v>0</v>
      </c>
      <c r="G462" s="143" t="b">
        <f t="shared" si="1584"/>
        <v>0</v>
      </c>
      <c r="H462" s="139">
        <f t="shared" ca="1" si="1585"/>
        <v>3</v>
      </c>
      <c r="I462" s="32">
        <v>1</v>
      </c>
      <c r="J462" s="32">
        <v>5</v>
      </c>
      <c r="K462" s="32">
        <v>2</v>
      </c>
      <c r="L462" s="139">
        <f t="shared" ca="1" si="1585"/>
        <v>1</v>
      </c>
      <c r="M462" s="139">
        <f t="shared" ca="1" si="1585"/>
        <v>1</v>
      </c>
      <c r="N462" s="139">
        <f t="shared" ca="1" si="1585"/>
        <v>1</v>
      </c>
      <c r="O462" s="139">
        <f t="shared" ca="1" si="1585"/>
        <v>1</v>
      </c>
      <c r="P462" s="139">
        <f t="shared" ca="1" si="1585"/>
        <v>1</v>
      </c>
      <c r="Q462" s="139">
        <f t="shared" ca="1" si="1585"/>
        <v>1</v>
      </c>
      <c r="R462" s="139">
        <f t="shared" ca="1" si="1585"/>
        <v>2</v>
      </c>
      <c r="S462" s="139">
        <f t="shared" ca="1" si="1585"/>
        <v>1</v>
      </c>
      <c r="T462" s="139">
        <f t="shared" ca="1" si="1586"/>
        <v>1</v>
      </c>
      <c r="U462" s="139">
        <f t="shared" ca="1" si="1586"/>
        <v>1</v>
      </c>
      <c r="V462" s="139">
        <f t="shared" ca="1" si="1586"/>
        <v>1</v>
      </c>
      <c r="W462" s="139">
        <f t="shared" ca="1" si="1585"/>
        <v>1</v>
      </c>
      <c r="X462" s="139">
        <f t="shared" ca="1" si="1585"/>
        <v>1</v>
      </c>
      <c r="Y462" s="139">
        <f t="shared" ca="1" si="1585"/>
        <v>1</v>
      </c>
      <c r="Z462" s="139">
        <f t="shared" ca="1" si="1585"/>
        <v>1</v>
      </c>
      <c r="AA462" s="139">
        <f t="shared" ca="1" si="1585"/>
        <v>1</v>
      </c>
      <c r="AB462" s="139">
        <f t="shared" ca="1" si="1585"/>
        <v>1</v>
      </c>
      <c r="AC462" s="139">
        <f t="shared" ca="1" si="1585"/>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00012 CFW SE RiskCRRA-high REVrev_create CropgrazeFALSE (F33N11)</v>
      </c>
      <c r="AF462" s="10" t="str">
        <f ca="1">IF(COUNTIF(AE$5:AE462,AE462)=1,"-","Dup")</f>
        <v>-</v>
      </c>
      <c r="AG462" s="10"/>
      <c r="AH462" s="163" t="str">
        <f t="shared" ca="1" si="1540"/>
        <v>-</v>
      </c>
      <c r="AI462" s="163" t="str">
        <f t="shared" ca="1" si="1540"/>
        <v>-</v>
      </c>
      <c r="AJ462" s="163" t="str">
        <f t="shared" ca="1" si="1540"/>
        <v>-</v>
      </c>
      <c r="AK462" s="163" t="str">
        <f t="shared" ca="1" si="1540"/>
        <v>-</v>
      </c>
      <c r="AL462" s="163" t="str">
        <f t="shared" ca="1" si="1540"/>
        <v>-</v>
      </c>
      <c r="AM462" s="163" t="b">
        <f t="shared" ca="1" si="1540"/>
        <v>1</v>
      </c>
      <c r="AN462" s="10"/>
      <c r="AO462" s="161" t="b">
        <f t="shared" si="1541"/>
        <v>1</v>
      </c>
      <c r="AP462" s="161" t="str">
        <f t="shared" si="1541"/>
        <v>-</v>
      </c>
      <c r="AQ462" s="161" t="str">
        <f t="shared" si="1541"/>
        <v>-</v>
      </c>
      <c r="AR462" s="161" t="str">
        <f t="shared" si="1541"/>
        <v>-</v>
      </c>
      <c r="AS462" s="161" t="b">
        <f t="shared" si="1541"/>
        <v>1</v>
      </c>
      <c r="AT462" s="161" t="b">
        <f t="shared" si="1541"/>
        <v>0</v>
      </c>
      <c r="AU462" s="161">
        <f t="shared" ca="1" si="1542"/>
        <v>0</v>
      </c>
      <c r="AV462" s="161" t="b">
        <f t="shared" si="1543"/>
        <v>1</v>
      </c>
      <c r="AW462" s="161" t="b">
        <f t="shared" si="1543"/>
        <v>1</v>
      </c>
      <c r="AX462" s="161">
        <f t="shared" si="1543"/>
        <v>2</v>
      </c>
      <c r="AY462" s="161" t="str">
        <f t="shared" si="1543"/>
        <v>-</v>
      </c>
      <c r="AZ462" s="161">
        <f t="shared" si="1543"/>
        <v>0.9</v>
      </c>
      <c r="BA462" s="10"/>
      <c r="BB462" s="161" t="b">
        <f t="shared" si="1544"/>
        <v>1</v>
      </c>
      <c r="BC462" s="163" t="b">
        <f t="shared" ca="1" si="1545"/>
        <v>1</v>
      </c>
      <c r="BD462" s="163" t="b">
        <f t="shared" ca="1" si="1545"/>
        <v>1</v>
      </c>
      <c r="BE462" s="162">
        <f t="shared" ca="1" si="1546"/>
        <v>3110</v>
      </c>
      <c r="BF462" s="163" t="str">
        <f t="shared" ca="1" si="1547"/>
        <v>-</v>
      </c>
      <c r="BG462" s="163" t="str">
        <f t="shared" ca="1" si="1547"/>
        <v>-</v>
      </c>
      <c r="BH462" s="163" t="str">
        <f t="shared" ca="1" si="1547"/>
        <v>-</v>
      </c>
      <c r="BI462" s="163" t="str">
        <f t="shared" ca="1" si="1547"/>
        <v>-</v>
      </c>
      <c r="BJ462" s="163" t="str">
        <f t="shared" ca="1" si="1547"/>
        <v>-</v>
      </c>
      <c r="BK462" s="163">
        <f t="shared" ca="1" si="1547"/>
        <v>1</v>
      </c>
      <c r="BL462" s="163">
        <f t="shared" ca="1" si="1547"/>
        <v>1</v>
      </c>
      <c r="BM462" s="163" t="str">
        <f t="shared" ca="1" si="1547"/>
        <v>-</v>
      </c>
      <c r="BN462" s="163" t="str">
        <f t="shared" ca="1" si="1547"/>
        <v>-</v>
      </c>
      <c r="BO462" s="163" t="b">
        <f t="shared" ca="1" si="1548"/>
        <v>0</v>
      </c>
      <c r="BP462" s="163" t="b">
        <f t="shared" ca="1" si="1548"/>
        <v>0</v>
      </c>
      <c r="BQ462" s="163" t="b">
        <f t="shared" ca="1" si="1548"/>
        <v>0</v>
      </c>
      <c r="BR462" s="163" t="b">
        <f t="shared" ca="1" si="1548"/>
        <v>0</v>
      </c>
      <c r="BS462" s="163" t="b">
        <f t="shared" ca="1" si="1548"/>
        <v>0</v>
      </c>
      <c r="BT462" s="163" t="b">
        <f t="shared" ca="1" si="1548"/>
        <v>0</v>
      </c>
      <c r="BU462" s="163" t="b">
        <f t="shared" ca="1" si="1548"/>
        <v>0</v>
      </c>
      <c r="BV462" s="163" t="b">
        <f t="shared" ca="1" si="1548"/>
        <v>0</v>
      </c>
      <c r="BW462" s="163" t="b">
        <f t="shared" ca="1" si="1548"/>
        <v>0</v>
      </c>
      <c r="BX462" s="163" t="str">
        <f t="shared" ca="1" si="1549"/>
        <v>-</v>
      </c>
      <c r="BY462" s="163" t="str">
        <f t="shared" ca="1" si="1550"/>
        <v>-</v>
      </c>
      <c r="BZ462" s="163" t="str">
        <f t="shared" ca="1" si="1550"/>
        <v>-</v>
      </c>
      <c r="CA462" s="163" t="str">
        <f t="shared" ca="1" si="1550"/>
        <v>-</v>
      </c>
      <c r="CB462" s="163" t="str">
        <f t="shared" ca="1" si="1550"/>
        <v>-</v>
      </c>
      <c r="CC462" s="163" t="str">
        <f t="shared" ca="1" si="1550"/>
        <v>-</v>
      </c>
      <c r="CD462" s="163" t="str">
        <f t="shared" ca="1" si="1550"/>
        <v>-</v>
      </c>
      <c r="CE462" s="163" t="str">
        <f t="shared" ca="1" si="1550"/>
        <v>-</v>
      </c>
      <c r="CF462" s="163" t="str">
        <f t="shared" ca="1" si="1550"/>
        <v>-</v>
      </c>
      <c r="CG462" s="163" t="str">
        <f t="shared" ca="1" si="1549"/>
        <v>-</v>
      </c>
      <c r="CH462" s="163" t="str">
        <f t="shared" ca="1" si="1549"/>
        <v>-</v>
      </c>
      <c r="CI462" s="163" t="str">
        <f t="shared" ca="1" si="1549"/>
        <v>-</v>
      </c>
      <c r="CJ462" s="163" t="str">
        <f t="shared" ca="1" si="1549"/>
        <v>-</v>
      </c>
      <c r="CK462" s="163" t="str">
        <f t="shared" ca="1" si="1549"/>
        <v>-</v>
      </c>
      <c r="CL462" s="163" t="str">
        <f t="shared" ca="1" si="1549"/>
        <v>-</v>
      </c>
      <c r="CM462" s="163" t="str">
        <f t="shared" ca="1" si="1549"/>
        <v>-</v>
      </c>
      <c r="CN462" s="163" t="str">
        <f t="shared" ca="1" si="1549"/>
        <v>-</v>
      </c>
      <c r="CO462" s="163" t="str">
        <f t="shared" ca="1" si="1549"/>
        <v>-</v>
      </c>
      <c r="CP462" s="163" t="str">
        <f t="shared" ca="1" si="1549"/>
        <v>-</v>
      </c>
      <c r="CQ462" s="163" t="str">
        <f t="shared" ca="1" si="1549"/>
        <v>-</v>
      </c>
      <c r="CR462" s="163" t="str">
        <f t="shared" ca="1" si="1549"/>
        <v>-</v>
      </c>
      <c r="CS462" s="163" t="str">
        <f t="shared" ca="1" si="1549"/>
        <v>-</v>
      </c>
      <c r="CT462" s="163" t="str">
        <f t="shared" ca="1" si="1549"/>
        <v>-</v>
      </c>
      <c r="CU462" s="163" t="str">
        <f t="shared" ca="1" si="1549"/>
        <v>-</v>
      </c>
      <c r="CV462" s="163" t="str">
        <f t="shared" ca="1" si="1549"/>
        <v>-</v>
      </c>
      <c r="CW462" s="163" t="str">
        <f t="shared" ca="1" si="1549"/>
        <v>-</v>
      </c>
      <c r="CX462" s="163" t="str">
        <f t="shared" ca="1" si="1549"/>
        <v>-</v>
      </c>
      <c r="CY462" s="163" t="str">
        <f t="shared" ca="1" si="1549"/>
        <v>-</v>
      </c>
      <c r="CZ462" s="163" t="str">
        <f t="shared" ca="1" si="1549"/>
        <v>-</v>
      </c>
      <c r="DA462" s="163" t="str">
        <f t="shared" ca="1" si="1549"/>
        <v>-</v>
      </c>
      <c r="DB462" s="163" t="str">
        <f t="shared" ca="1" si="1549"/>
        <v>-</v>
      </c>
      <c r="DC462" s="163" t="str">
        <f t="shared" ca="1" si="1549"/>
        <v>-</v>
      </c>
      <c r="DD462" s="163" t="str">
        <f t="shared" ca="1" si="1551"/>
        <v>-</v>
      </c>
      <c r="DE462" s="163" t="str">
        <f t="shared" ca="1" si="1551"/>
        <v>-</v>
      </c>
      <c r="DF462" s="163" t="str">
        <f t="shared" ca="1" si="1551"/>
        <v>-</v>
      </c>
      <c r="DG462" s="163" t="str">
        <f t="shared" ca="1" si="1551"/>
        <v>-</v>
      </c>
      <c r="DH462" s="163" t="str">
        <f t="shared" ca="1" si="1551"/>
        <v>-</v>
      </c>
      <c r="DI462" s="163" t="str">
        <f t="shared" ca="1" si="1551"/>
        <v>-</v>
      </c>
      <c r="DJ462" s="163" t="str">
        <f t="shared" ca="1" si="1551"/>
        <v>-</v>
      </c>
      <c r="DK462" s="163" t="str">
        <f t="shared" ca="1" si="1551"/>
        <v>-</v>
      </c>
      <c r="DL462" s="10"/>
      <c r="DM462" s="163" t="str">
        <f t="shared" ca="1" si="1547"/>
        <v>-</v>
      </c>
      <c r="DN462" s="163" t="str">
        <f t="shared" ca="1" si="1547"/>
        <v>-</v>
      </c>
      <c r="DO462" s="163" t="str">
        <f t="shared" ca="1" si="1547"/>
        <v>-</v>
      </c>
      <c r="DP462" s="163" t="str">
        <f t="shared" ca="1" si="1547"/>
        <v>-</v>
      </c>
      <c r="DQ462" s="163" t="str">
        <f t="shared" ca="1" si="1547"/>
        <v>-</v>
      </c>
      <c r="DR462" s="163" t="str">
        <f t="shared" ca="1" si="1547"/>
        <v>-</v>
      </c>
      <c r="DS462" s="163" t="str">
        <f t="shared" ca="1" si="1547"/>
        <v>-</v>
      </c>
      <c r="DT462" s="163" t="str">
        <f t="shared" ca="1" si="1547"/>
        <v>-</v>
      </c>
      <c r="DU462" s="163" t="str">
        <f t="shared" ca="1" si="1547"/>
        <v>-</v>
      </c>
      <c r="DV462" s="163" t="str">
        <f t="shared" ca="1" si="1547"/>
        <v>-</v>
      </c>
      <c r="DW462" s="163" t="str">
        <f t="shared" ca="1" si="1547"/>
        <v>-</v>
      </c>
      <c r="DX462" s="161" t="b" cm="1">
        <f t="array" ref="DX462">INDEX(i.rev,$K462,DX$15)</f>
        <v>1</v>
      </c>
      <c r="DY462" s="161">
        <f t="shared" si="1552"/>
        <v>15</v>
      </c>
      <c r="DZ462" s="161" t="b" cm="1">
        <f t="array" ref="DZ462">INDEX(i.rev,$K462,DZ$15)</f>
        <v>1</v>
      </c>
      <c r="EA462" s="161" t="b" cm="1">
        <f t="array" ref="EA462">INDEX(i.rev,$K462,EA$15)</f>
        <v>1</v>
      </c>
      <c r="EB462" s="161" t="b" cm="1">
        <f t="array" ref="EB462">INDEX(i.rev,$K462,EB$15)</f>
        <v>1</v>
      </c>
      <c r="EC462" s="161" t="b" cm="1">
        <f t="array" ref="EC462">INDEX(i.rev,$K462,EC$15)</f>
        <v>1</v>
      </c>
      <c r="ED462" s="161" t="b" cm="1">
        <f t="array" ref="ED462">INDEX(i.rev,$K462,ED$15)</f>
        <v>1</v>
      </c>
      <c r="EE462" s="161" t="b" cm="1">
        <f t="array" ref="EE462">INDEX(i.rev,$K462,EE$15)</f>
        <v>1</v>
      </c>
      <c r="EF462" s="161" t="b" cm="1">
        <f t="array" ref="EF462">INDEX(i.rev,$K462,EF$15)</f>
        <v>1</v>
      </c>
      <c r="EG462" s="161" t="b" cm="1">
        <f t="array" ref="EG462">INDEX(i.rev,$K462,EG$15)</f>
        <v>1</v>
      </c>
      <c r="EH462" s="10"/>
      <c r="EI462" s="163" t="str">
        <f t="shared" ca="1" si="1606"/>
        <v>-</v>
      </c>
      <c r="EJ462" s="163" t="str">
        <f t="shared" ca="1" si="1606"/>
        <v>-</v>
      </c>
      <c r="EK462" s="163" t="str">
        <f t="shared" ca="1" si="1606"/>
        <v>-</v>
      </c>
      <c r="EL462" s="163" t="str">
        <f t="shared" ca="1" si="1606"/>
        <v>-</v>
      </c>
      <c r="EM462" s="163" t="str">
        <f t="shared" ca="1" si="1606"/>
        <v>-</v>
      </c>
      <c r="EN462" s="163" t="str">
        <f t="shared" ca="1" si="1606"/>
        <v>-</v>
      </c>
      <c r="EO462" s="163" t="str">
        <f t="shared" ca="1" si="1606"/>
        <v>-</v>
      </c>
      <c r="EP462" s="163" t="str">
        <f t="shared" ca="1" si="1606"/>
        <v>-</v>
      </c>
      <c r="EQ462" s="163">
        <f t="shared" ca="1" si="1606"/>
        <v>1</v>
      </c>
      <c r="ER462" s="163">
        <f t="shared" ca="1" si="1606"/>
        <v>1</v>
      </c>
      <c r="ES462" s="163">
        <f t="shared" ca="1" si="1606"/>
        <v>0</v>
      </c>
      <c r="ET462" s="163" t="str">
        <f t="shared" ca="1" si="1606"/>
        <v>-</v>
      </c>
      <c r="EU462" s="163" t="str">
        <f t="shared" ca="1" si="1606"/>
        <v>-</v>
      </c>
      <c r="EV462" s="163" t="str">
        <f t="shared" ca="1" si="1606"/>
        <v>-</v>
      </c>
      <c r="EW462" s="163" t="str">
        <f t="shared" ca="1" si="1606"/>
        <v>-</v>
      </c>
      <c r="EX462" s="163" t="str">
        <f t="shared" ca="1" si="1606"/>
        <v>-</v>
      </c>
      <c r="EY462" s="163" t="str">
        <f t="shared" ca="1" si="1606"/>
        <v>-</v>
      </c>
      <c r="EZ462" s="163" t="str">
        <f t="shared" ca="1" si="1606"/>
        <v>-</v>
      </c>
      <c r="FA462" s="163">
        <f t="shared" ca="1" si="1606"/>
        <v>0</v>
      </c>
      <c r="FB462" s="163" t="str">
        <f t="shared" ca="1" si="1606"/>
        <v>-</v>
      </c>
      <c r="FC462" s="163" t="str">
        <f t="shared" ca="1" si="1606"/>
        <v>-</v>
      </c>
      <c r="FD462" s="163" t="str">
        <f t="shared" ca="1" si="1606"/>
        <v>-</v>
      </c>
      <c r="FE462" s="163" t="str">
        <f t="shared" ca="1" si="1606"/>
        <v>-</v>
      </c>
      <c r="FF462" s="163" t="str">
        <f t="shared" ca="1" si="1606"/>
        <v>-</v>
      </c>
      <c r="FG462" s="163">
        <f t="shared" ca="1" si="1606"/>
        <v>0</v>
      </c>
      <c r="FH462" s="163">
        <f t="shared" ca="1" si="1606"/>
        <v>0</v>
      </c>
      <c r="FI462" s="163">
        <f t="shared" ca="1" si="1606"/>
        <v>0</v>
      </c>
      <c r="FJ462" s="163">
        <f t="shared" ca="1" si="1606"/>
        <v>0</v>
      </c>
      <c r="FK462" s="163">
        <f t="shared" ca="1" si="1606"/>
        <v>0</v>
      </c>
      <c r="FL462" s="163">
        <f t="shared" ca="1" si="1606"/>
        <v>0</v>
      </c>
      <c r="FM462" s="163">
        <f t="shared" ca="1" si="1606"/>
        <v>0</v>
      </c>
      <c r="FN462" s="163" t="str">
        <f t="shared" ca="1" si="1606"/>
        <v>-</v>
      </c>
      <c r="FO462" s="163" t="str">
        <f t="shared" ca="1" si="1606"/>
        <v>-</v>
      </c>
      <c r="FP462" s="163" t="str">
        <f t="shared" ca="1" si="1606"/>
        <v>-</v>
      </c>
      <c r="FQ462" s="163" t="str">
        <f t="shared" ca="1" si="1606"/>
        <v>-</v>
      </c>
      <c r="FR462" s="163" t="str">
        <f t="shared" ca="1" si="1606"/>
        <v>-</v>
      </c>
      <c r="FS462" s="163" t="str">
        <f t="shared" ca="1" si="1606"/>
        <v>-</v>
      </c>
      <c r="FT462" s="163" t="str">
        <f t="shared" ca="1" si="1606"/>
        <v>-</v>
      </c>
      <c r="FU462" s="163" t="str">
        <f t="shared" ca="1" si="1606"/>
        <v>-</v>
      </c>
      <c r="FV462" s="163" t="str">
        <f t="shared" ca="1" si="1606"/>
        <v>-</v>
      </c>
      <c r="FW462" s="163" t="str">
        <f t="shared" ca="1" si="1606"/>
        <v>-</v>
      </c>
      <c r="FX462" s="163" t="str">
        <f t="shared" ca="1" si="1606"/>
        <v>-</v>
      </c>
      <c r="FY462" s="10"/>
      <c r="FZ462" s="163">
        <f t="shared" ca="1" si="1606"/>
        <v>1</v>
      </c>
      <c r="GA462" s="163" t="str">
        <f t="shared" ca="1" si="1606"/>
        <v>-</v>
      </c>
      <c r="GB462" s="163" t="str">
        <f t="shared" ca="1" si="1606"/>
        <v>-</v>
      </c>
      <c r="GC462" s="163" t="str">
        <f t="shared" ca="1" si="1606"/>
        <v>-</v>
      </c>
      <c r="GD462" s="163" t="str">
        <f t="shared" ca="1" si="1607"/>
        <v>-</v>
      </c>
      <c r="GE462" s="163" t="b">
        <f t="shared" ca="1" si="1607"/>
        <v>0</v>
      </c>
      <c r="GF462" s="163" t="str">
        <f t="shared" ca="1" si="1607"/>
        <v>-</v>
      </c>
      <c r="GG462" s="163">
        <f t="shared" ca="1" si="1607"/>
        <v>0</v>
      </c>
      <c r="GH462" s="163" t="str">
        <f t="shared" ca="1" si="1607"/>
        <v>-</v>
      </c>
      <c r="GI462" s="161" cm="1">
        <f t="array" ref="GI462">INDEX(i.rev,$K462,GI$15)</f>
        <v>1</v>
      </c>
      <c r="GJ462" s="163">
        <f t="shared" ca="1" si="1554"/>
        <v>0</v>
      </c>
      <c r="GK462" s="163">
        <f t="shared" ca="1" si="1554"/>
        <v>1</v>
      </c>
      <c r="GL462" s="163">
        <f t="shared" ca="1" si="1554"/>
        <v>0</v>
      </c>
      <c r="GM462" s="163">
        <f t="shared" ca="1" si="1554"/>
        <v>1</v>
      </c>
      <c r="GN462" s="163">
        <f t="shared" ca="1" si="1554"/>
        <v>1</v>
      </c>
      <c r="GO462" s="163">
        <f t="shared" ca="1" si="1554"/>
        <v>1</v>
      </c>
      <c r="GP462" s="163">
        <f t="shared" ca="1" si="1554"/>
        <v>0</v>
      </c>
      <c r="GQ462" s="163">
        <f t="shared" ca="1" si="1554"/>
        <v>0</v>
      </c>
      <c r="GR462" s="163">
        <f t="shared" ca="1" si="1554"/>
        <v>0</v>
      </c>
      <c r="GS462" s="163">
        <f t="shared" ca="1" si="1554"/>
        <v>0</v>
      </c>
      <c r="GT462" s="163">
        <f t="shared" ca="1" si="1554"/>
        <v>0</v>
      </c>
      <c r="GU462" s="163">
        <f t="shared" ca="1" si="1554"/>
        <v>0</v>
      </c>
      <c r="GV462" s="163">
        <f t="shared" ca="1" si="1554"/>
        <v>0</v>
      </c>
      <c r="GW462" s="163">
        <f t="shared" ca="1" si="1554"/>
        <v>0</v>
      </c>
      <c r="GX462" s="163">
        <f t="shared" ca="1" si="1554"/>
        <v>0</v>
      </c>
      <c r="GY462" s="163">
        <f t="shared" ca="1" si="1554"/>
        <v>0</v>
      </c>
      <c r="GZ462" s="161" cm="1">
        <f t="array" ref="GZ462">INDEX(i.rev,$K462,GZ$15)</f>
        <v>0</v>
      </c>
      <c r="HA462" s="163">
        <f t="shared" ca="1" si="1555"/>
        <v>0</v>
      </c>
      <c r="HB462" s="161" cm="1">
        <f t="array" ref="HB462">INDEX(i.rev,$K462,HB$15)</f>
        <v>1</v>
      </c>
      <c r="HC462" s="163">
        <f t="shared" ca="1" si="1556"/>
        <v>0</v>
      </c>
      <c r="HD462" s="163">
        <f t="shared" ca="1" si="1556"/>
        <v>0</v>
      </c>
      <c r="HE462" s="163">
        <f t="shared" ca="1" si="1556"/>
        <v>0</v>
      </c>
      <c r="HF462" s="163">
        <f t="shared" ca="1" si="1556"/>
        <v>0</v>
      </c>
      <c r="HG462" s="163">
        <f t="shared" ca="1" si="1556"/>
        <v>0</v>
      </c>
      <c r="HH462" s="163">
        <f t="shared" ca="1" si="1556"/>
        <v>0</v>
      </c>
      <c r="HI462" s="163">
        <f t="shared" ca="1" si="1556"/>
        <v>0</v>
      </c>
      <c r="HJ462" s="10"/>
      <c r="HK462" s="163" t="str">
        <f t="shared" ca="1" si="1556"/>
        <v>-</v>
      </c>
      <c r="HL462" s="163" t="str">
        <f t="shared" ca="1" si="1556"/>
        <v>-</v>
      </c>
      <c r="HM462" s="163" t="str">
        <f t="shared" ca="1" si="1556"/>
        <v>-</v>
      </c>
      <c r="HN462" s="163" t="str">
        <f t="shared" ca="1" si="1556"/>
        <v>-</v>
      </c>
      <c r="HO462" s="163" t="str">
        <f t="shared" ca="1" si="1557"/>
        <v>-</v>
      </c>
      <c r="HP462" s="161" t="b">
        <f t="shared" ca="1" si="1558"/>
        <v>0</v>
      </c>
      <c r="HQ462" s="161" t="b">
        <f t="shared" ca="1" si="1558"/>
        <v>0</v>
      </c>
      <c r="HR462" s="161" t="b">
        <f t="shared" ca="1" si="1558"/>
        <v>1</v>
      </c>
      <c r="HS462" s="163">
        <f t="shared" ca="1" si="1556"/>
        <v>0</v>
      </c>
      <c r="HT462" s="161">
        <f t="shared" ca="1" si="1559"/>
        <v>1</v>
      </c>
      <c r="HU462" s="161">
        <f t="shared" ca="1" si="1559"/>
        <v>1</v>
      </c>
      <c r="HV462" s="163" t="str">
        <f t="shared" ca="1" si="1556"/>
        <v>-</v>
      </c>
      <c r="HW462" s="163" t="str">
        <f t="shared" ca="1" si="1556"/>
        <v>-</v>
      </c>
      <c r="HX462" s="163" t="str">
        <f t="shared" ca="1" si="1556"/>
        <v>-</v>
      </c>
      <c r="HY462" s="163" t="str">
        <f t="shared" ca="1" si="1556"/>
        <v>-</v>
      </c>
      <c r="HZ462" s="163" t="str">
        <f t="shared" ca="1" si="1556"/>
        <v>-</v>
      </c>
      <c r="IA462" s="163" t="str">
        <f t="shared" ca="1" si="1556"/>
        <v>-</v>
      </c>
      <c r="IB462" s="163" t="str">
        <f t="shared" ca="1" si="1556"/>
        <v>-</v>
      </c>
      <c r="IC462" s="163" t="str">
        <f t="shared" ca="1" si="1556"/>
        <v>-</v>
      </c>
      <c r="ID462" s="163" t="str">
        <f t="shared" ca="1" si="1556"/>
        <v>-</v>
      </c>
      <c r="IE462" s="163" t="b">
        <f t="shared" ca="1" si="1556"/>
        <v>1</v>
      </c>
      <c r="IF462" s="163" t="str">
        <f t="shared" ca="1" si="1556"/>
        <v>-</v>
      </c>
      <c r="IG462" s="163" t="str">
        <f t="shared" ca="1" si="1556"/>
        <v>-</v>
      </c>
      <c r="IH462" s="163" t="str">
        <f t="shared" ca="1" si="1587"/>
        <v>-</v>
      </c>
      <c r="II462" s="163" t="b">
        <f t="shared" ca="1" si="1560"/>
        <v>1</v>
      </c>
      <c r="IJ462" s="163">
        <f t="shared" ca="1" si="1560"/>
        <v>0</v>
      </c>
      <c r="IK462" s="163" t="str">
        <f t="shared" ca="1" si="1560"/>
        <v>-</v>
      </c>
      <c r="IL462" s="163" t="str">
        <f t="shared" ca="1" si="1560"/>
        <v>-</v>
      </c>
      <c r="IM462" s="163" t="str">
        <f t="shared" ca="1" si="1560"/>
        <v>-</v>
      </c>
      <c r="IN462" s="163" t="str">
        <f t="shared" ca="1" si="1560"/>
        <v>-</v>
      </c>
      <c r="IO462" s="163" t="str">
        <f t="shared" ca="1" si="1560"/>
        <v>-</v>
      </c>
      <c r="IP462" s="163">
        <f t="shared" ca="1" si="1560"/>
        <v>0</v>
      </c>
      <c r="IQ462" s="163" t="str">
        <f t="shared" ca="1" si="1560"/>
        <v>-</v>
      </c>
      <c r="IR462" s="163" t="str">
        <f t="shared" ca="1" si="1560"/>
        <v>-</v>
      </c>
      <c r="IS462" s="163" t="str">
        <f t="shared" ca="1" si="1560"/>
        <v>-</v>
      </c>
      <c r="IT462" s="163">
        <f t="shared" ca="1" si="1560"/>
        <v>500</v>
      </c>
      <c r="IU462" s="163">
        <f t="shared" ca="1" si="1560"/>
        <v>500</v>
      </c>
      <c r="IV462" s="163" t="str">
        <f t="shared" ca="1" si="1560"/>
        <v>-</v>
      </c>
      <c r="IW462" s="163" t="str">
        <f t="shared" ca="1" si="1560"/>
        <v>-</v>
      </c>
      <c r="IX462" s="163" t="str">
        <f t="shared" ca="1" si="1560"/>
        <v>-</v>
      </c>
      <c r="IY462" s="163" t="str">
        <f t="shared" ca="1" si="1561"/>
        <v>-</v>
      </c>
      <c r="IZ462" s="163" t="str">
        <f t="shared" ref="IZ462:JW477" ca="1" si="1625">OFFSET(IZ$5,$B462,0)</f>
        <v>-</v>
      </c>
      <c r="JA462" s="163" t="str">
        <f t="shared" ca="1" si="1625"/>
        <v>-</v>
      </c>
      <c r="JB462" s="163" t="str">
        <f t="shared" ca="1" si="1625"/>
        <v>-</v>
      </c>
      <c r="JC462" s="163" t="str">
        <f t="shared" ca="1" si="1625"/>
        <v>-</v>
      </c>
      <c r="JD462" s="163" t="str">
        <f t="shared" ca="1" si="1625"/>
        <v>-</v>
      </c>
      <c r="JE462" s="163" t="str">
        <f t="shared" ca="1" si="1625"/>
        <v>-</v>
      </c>
      <c r="JF462" s="163" t="str">
        <f t="shared" ca="1" si="1625"/>
        <v>-</v>
      </c>
      <c r="JG462" s="163" t="str">
        <f t="shared" ca="1" si="1625"/>
        <v>-</v>
      </c>
      <c r="JH462" s="163" t="str">
        <f t="shared" ca="1" si="1625"/>
        <v>-</v>
      </c>
      <c r="JI462" s="163" t="str">
        <f t="shared" ca="1" si="1625"/>
        <v>-</v>
      </c>
      <c r="JJ462" s="163" t="str">
        <f t="shared" ca="1" si="1625"/>
        <v>-</v>
      </c>
      <c r="JK462" s="163" t="str">
        <f t="shared" ca="1" si="1625"/>
        <v>-</v>
      </c>
      <c r="JL462" s="163" t="str">
        <f t="shared" ca="1" si="1625"/>
        <v>-</v>
      </c>
      <c r="JM462" s="163" t="str">
        <f t="shared" ca="1" si="1625"/>
        <v>-</v>
      </c>
      <c r="JN462" s="163" t="str">
        <f t="shared" ca="1" si="1562"/>
        <v>-</v>
      </c>
      <c r="JO462" s="163" t="str">
        <f t="shared" ca="1" si="1562"/>
        <v>-</v>
      </c>
      <c r="JP462" s="163" t="str">
        <f t="shared" ca="1" si="1562"/>
        <v>-</v>
      </c>
      <c r="JQ462" s="163" t="str">
        <f t="shared" ca="1" si="1562"/>
        <v>-</v>
      </c>
      <c r="JR462" s="163" t="str">
        <f t="shared" ca="1" si="1562"/>
        <v>-</v>
      </c>
      <c r="JS462" s="163" t="str">
        <f t="shared" ca="1" si="1625"/>
        <v>-</v>
      </c>
      <c r="JT462" s="163" t="str">
        <f t="shared" ca="1" si="1625"/>
        <v>-</v>
      </c>
      <c r="JU462" s="163" t="str">
        <f t="shared" ca="1" si="1625"/>
        <v>-</v>
      </c>
      <c r="JV462" s="163" t="str">
        <f t="shared" ca="1" si="1625"/>
        <v>-</v>
      </c>
      <c r="JW462" s="163" t="str">
        <f t="shared" ca="1" si="1625"/>
        <v>-</v>
      </c>
      <c r="JX462" s="163" t="str">
        <f t="shared" ca="1" si="1561"/>
        <v>-</v>
      </c>
      <c r="JY462" s="163" t="str">
        <f t="shared" ca="1" si="1605"/>
        <v>-</v>
      </c>
      <c r="JZ462" s="163" t="str">
        <f t="shared" ca="1" si="1605"/>
        <v>-</v>
      </c>
      <c r="KA462" s="163" t="str">
        <f t="shared" ca="1" si="1605"/>
        <v>-</v>
      </c>
      <c r="KB462" s="163" t="str">
        <f t="shared" ca="1" si="1605"/>
        <v>-</v>
      </c>
      <c r="KC462" s="163" t="str">
        <f t="shared" ca="1" si="1605"/>
        <v>-</v>
      </c>
      <c r="KD462" s="163" t="str">
        <f t="shared" ca="1" si="1605"/>
        <v>-</v>
      </c>
      <c r="KE462" s="163" t="str">
        <f t="shared" ca="1" si="1605"/>
        <v>-</v>
      </c>
      <c r="KF462" s="163" t="str">
        <f t="shared" ref="JY462:LN468" ca="1" si="1626">OFFSET(KF$5,$B462,0)</f>
        <v>-</v>
      </c>
      <c r="KG462" s="163" t="str">
        <f t="shared" ca="1" si="1626"/>
        <v>-</v>
      </c>
      <c r="KH462" s="163" t="str">
        <f t="shared" ca="1" si="1626"/>
        <v>-</v>
      </c>
      <c r="KI462" s="163" t="str">
        <f t="shared" ca="1" si="1626"/>
        <v>-</v>
      </c>
      <c r="KJ462" s="163" t="str">
        <f t="shared" ca="1" si="1626"/>
        <v>-</v>
      </c>
      <c r="KK462" s="163" t="str">
        <f t="shared" ca="1" si="1626"/>
        <v>-</v>
      </c>
      <c r="KL462" s="163" t="str">
        <f t="shared" ca="1" si="1626"/>
        <v>-</v>
      </c>
      <c r="KM462" s="163" t="str">
        <f t="shared" ca="1" si="1626"/>
        <v>-</v>
      </c>
      <c r="KN462" s="163" t="str">
        <f t="shared" ca="1" si="1626"/>
        <v>-</v>
      </c>
      <c r="KO462" s="163" t="str">
        <f t="shared" ca="1" si="1626"/>
        <v>-</v>
      </c>
      <c r="KP462" s="163" t="str">
        <f t="shared" ca="1" si="1626"/>
        <v>-</v>
      </c>
      <c r="KQ462" s="163" t="str">
        <f t="shared" ca="1" si="1626"/>
        <v>-</v>
      </c>
      <c r="KR462" s="163" t="str">
        <f t="shared" ca="1" si="1626"/>
        <v>-</v>
      </c>
      <c r="KS462" s="163" t="str">
        <f t="shared" ca="1" si="1626"/>
        <v>-</v>
      </c>
      <c r="KT462" s="163" t="str">
        <f t="shared" ca="1" si="1626"/>
        <v>-</v>
      </c>
      <c r="KU462" s="163" t="str">
        <f t="shared" ca="1" si="1626"/>
        <v>-</v>
      </c>
      <c r="KV462" s="163" t="str">
        <f t="shared" ca="1" si="1626"/>
        <v>-</v>
      </c>
      <c r="KW462" s="163" t="str">
        <f t="shared" ca="1" si="1626"/>
        <v>-</v>
      </c>
      <c r="KX462" s="163" t="str">
        <f t="shared" ca="1" si="1626"/>
        <v>-</v>
      </c>
      <c r="KY462" s="163" t="str">
        <f t="shared" ca="1" si="1626"/>
        <v>-</v>
      </c>
      <c r="KZ462" s="163" t="str">
        <f t="shared" ca="1" si="1626"/>
        <v>-</v>
      </c>
      <c r="LA462" s="163" t="str">
        <f t="shared" ca="1" si="1626"/>
        <v>-</v>
      </c>
      <c r="LB462" s="163" t="str">
        <f t="shared" ca="1" si="1626"/>
        <v>-</v>
      </c>
      <c r="LC462" s="163" t="str">
        <f t="shared" ca="1" si="1626"/>
        <v>-</v>
      </c>
      <c r="LD462" s="163" t="str">
        <f t="shared" ca="1" si="1626"/>
        <v>-</v>
      </c>
      <c r="LE462" s="163" t="str">
        <f t="shared" ca="1" si="1626"/>
        <v>-</v>
      </c>
      <c r="LF462" s="163" t="str">
        <f t="shared" ca="1" si="1626"/>
        <v>-</v>
      </c>
      <c r="LG462" s="163" t="str">
        <f t="shared" ca="1" si="1626"/>
        <v>-</v>
      </c>
      <c r="LH462" s="163" t="str">
        <f t="shared" ca="1" si="1626"/>
        <v>-</v>
      </c>
      <c r="LI462" s="163" t="str">
        <f t="shared" ca="1" si="1626"/>
        <v>-</v>
      </c>
      <c r="LJ462" s="163" t="str">
        <f t="shared" ca="1" si="1626"/>
        <v>-</v>
      </c>
      <c r="LK462" s="163" t="str">
        <f t="shared" ca="1" si="1626"/>
        <v>-</v>
      </c>
      <c r="LL462" s="163" t="str">
        <f t="shared" ca="1" si="1626"/>
        <v>-</v>
      </c>
      <c r="LM462" s="163" t="str">
        <f t="shared" ca="1" si="1626"/>
        <v>-</v>
      </c>
      <c r="LN462" s="163" t="str">
        <f t="shared" ca="1" si="1626"/>
        <v>-</v>
      </c>
      <c r="LO462" s="163" t="str">
        <f t="shared" ca="1" si="1565"/>
        <v>-</v>
      </c>
      <c r="LP462" s="163" t="str">
        <f t="shared" ca="1" si="1565"/>
        <v>-</v>
      </c>
      <c r="LQ462" s="163" t="str">
        <f t="shared" ca="1" si="1565"/>
        <v>-</v>
      </c>
      <c r="LR462" s="163" t="str">
        <f t="shared" ca="1" si="1565"/>
        <v>-</v>
      </c>
      <c r="LS462" s="163" t="str">
        <f t="shared" ca="1" si="1565"/>
        <v>-</v>
      </c>
      <c r="LT462" s="163" t="str">
        <f t="shared" ca="1" si="1565"/>
        <v>-</v>
      </c>
      <c r="LU462" s="163" t="str">
        <f t="shared" ca="1" si="1565"/>
        <v>-</v>
      </c>
      <c r="LV462" s="163" t="str">
        <f t="shared" ca="1" si="1565"/>
        <v>-</v>
      </c>
      <c r="LW462" s="163" t="str">
        <f t="shared" ca="1" si="1565"/>
        <v>-</v>
      </c>
      <c r="LX462" s="163" t="str">
        <f t="shared" ca="1" si="1565"/>
        <v>-</v>
      </c>
      <c r="LY462" s="10"/>
      <c r="LZ462" s="161">
        <f t="shared" ca="1" si="1566"/>
        <v>4.4999999999999998E-2</v>
      </c>
      <c r="MA462" s="161">
        <f t="shared" ca="1" si="1567"/>
        <v>4.4999999999999998E-2</v>
      </c>
      <c r="MB462" s="163">
        <f t="shared" ca="1" si="1568"/>
        <v>1</v>
      </c>
      <c r="MC462" s="163">
        <f t="shared" ca="1" si="1568"/>
        <v>0</v>
      </c>
      <c r="MD462" s="163">
        <f t="shared" ca="1" si="1568"/>
        <v>1</v>
      </c>
      <c r="ME462" s="163">
        <f t="shared" ca="1" si="1568"/>
        <v>1</v>
      </c>
      <c r="MF462" s="163">
        <f t="shared" ca="1" si="1568"/>
        <v>0</v>
      </c>
      <c r="MG462" s="163">
        <f t="shared" ca="1" si="1568"/>
        <v>70</v>
      </c>
      <c r="MH462" s="163">
        <f t="shared" ca="1" si="1568"/>
        <v>50</v>
      </c>
      <c r="MI462" s="163">
        <f t="shared" ca="1" si="1568"/>
        <v>85</v>
      </c>
      <c r="MJ462" s="163">
        <f t="shared" ca="1" si="1568"/>
        <v>50</v>
      </c>
      <c r="MK462" s="161">
        <f t="shared" ca="1" si="1569"/>
        <v>1</v>
      </c>
      <c r="ML462" s="161">
        <f t="shared" ca="1" si="1570"/>
        <v>1</v>
      </c>
      <c r="MM462" s="161">
        <f t="shared" ca="1" si="1571"/>
        <v>1</v>
      </c>
      <c r="MN462" s="161">
        <f t="shared" ca="1" si="1572"/>
        <v>1</v>
      </c>
      <c r="MO462" s="161">
        <f t="shared" ca="1" si="1572"/>
        <v>1</v>
      </c>
      <c r="MP462" s="163">
        <f t="shared" ca="1" si="1568"/>
        <v>1</v>
      </c>
      <c r="MQ462" s="10"/>
      <c r="MR462" s="163">
        <f t="shared" ca="1" si="1568"/>
        <v>1</v>
      </c>
      <c r="MS462" s="161">
        <f t="shared" ca="1" si="1573"/>
        <v>1</v>
      </c>
      <c r="MT462" s="163">
        <f t="shared" ca="1" si="1568"/>
        <v>0.75</v>
      </c>
      <c r="MU462" s="163">
        <f t="shared" ca="1" si="1568"/>
        <v>0.8</v>
      </c>
      <c r="MV462" s="163">
        <f t="shared" ca="1" si="1574"/>
        <v>0.82499999999999996</v>
      </c>
      <c r="MW462" s="163">
        <f t="shared" ca="1" si="1568"/>
        <v>0.875</v>
      </c>
      <c r="MX462" s="163">
        <f t="shared" ca="1" si="1568"/>
        <v>0.9</v>
      </c>
      <c r="MY462" s="163">
        <f t="shared" ca="1" si="1608"/>
        <v>0.75</v>
      </c>
      <c r="MZ462" s="163">
        <f t="shared" ca="1" si="1608"/>
        <v>0.78142857142857147</v>
      </c>
      <c r="NA462" s="163">
        <f t="shared" ca="1" si="1608"/>
        <v>0.82499999999999996</v>
      </c>
      <c r="NB462" s="163">
        <f t="shared" ca="1" si="1608"/>
        <v>0.875</v>
      </c>
      <c r="NC462" s="163">
        <f t="shared" ca="1" si="1608"/>
        <v>0.9</v>
      </c>
      <c r="ND462" s="163">
        <f t="shared" ca="1" si="1608"/>
        <v>0.9</v>
      </c>
      <c r="NE462" s="163">
        <f t="shared" ca="1" si="1608"/>
        <v>0.75</v>
      </c>
      <c r="NF462" s="163">
        <f t="shared" ca="1" si="1608"/>
        <v>0.78142857142857147</v>
      </c>
      <c r="NG462" s="163">
        <f t="shared" ca="1" si="1608"/>
        <v>0.82499999999999996</v>
      </c>
      <c r="NH462" s="163">
        <f t="shared" ca="1" si="1608"/>
        <v>0.875</v>
      </c>
      <c r="NI462" s="163">
        <f t="shared" ca="1" si="1608"/>
        <v>0.9</v>
      </c>
      <c r="NJ462" s="163">
        <f t="shared" ca="1" si="1608"/>
        <v>0.9</v>
      </c>
      <c r="NK462" s="163">
        <f t="shared" ca="1" si="1608"/>
        <v>0.75</v>
      </c>
      <c r="NL462" s="163">
        <f t="shared" ca="1" si="1608"/>
        <v>0.78142857142857147</v>
      </c>
      <c r="NM462" s="163">
        <f t="shared" ca="1" si="1608"/>
        <v>0.82499999999999996</v>
      </c>
      <c r="NN462" s="163">
        <f t="shared" ca="1" si="1608"/>
        <v>0.875</v>
      </c>
      <c r="NO462" s="163">
        <f t="shared" ca="1" si="1608"/>
        <v>0.9</v>
      </c>
      <c r="NP462" s="163">
        <f t="shared" ca="1" si="1608"/>
        <v>0.9</v>
      </c>
      <c r="NQ462" s="163">
        <f t="shared" ca="1" si="1608"/>
        <v>0.75</v>
      </c>
      <c r="NR462" s="163">
        <f t="shared" ca="1" si="1608"/>
        <v>0.78142857142857147</v>
      </c>
      <c r="NS462" s="163">
        <f t="shared" ca="1" si="1608"/>
        <v>0.82499999999999996</v>
      </c>
      <c r="NT462" s="163">
        <f t="shared" ca="1" si="1608"/>
        <v>0.875</v>
      </c>
      <c r="NU462" s="163">
        <f t="shared" ca="1" si="1608"/>
        <v>0.9</v>
      </c>
      <c r="NV462" s="163">
        <f t="shared" ca="1" si="1608"/>
        <v>0.9</v>
      </c>
      <c r="NW462" s="163">
        <f t="shared" ca="1" si="1608"/>
        <v>0.75</v>
      </c>
      <c r="NX462" s="163">
        <f t="shared" ca="1" si="1608"/>
        <v>0.78142857142857147</v>
      </c>
      <c r="NY462" s="163">
        <f t="shared" ca="1" si="1608"/>
        <v>0.82499999999999996</v>
      </c>
      <c r="NZ462" s="163">
        <f t="shared" ca="1" si="1608"/>
        <v>0.875</v>
      </c>
      <c r="OA462" s="163">
        <f t="shared" ca="1" si="1608"/>
        <v>0.9</v>
      </c>
      <c r="OB462" s="163">
        <f t="shared" ca="1" si="1608"/>
        <v>0.9</v>
      </c>
      <c r="OC462" s="163">
        <f t="shared" ca="1" si="1608"/>
        <v>0.75</v>
      </c>
      <c r="OD462" s="163">
        <f t="shared" ca="1" si="1608"/>
        <v>0.78142857142857147</v>
      </c>
      <c r="OE462" s="163">
        <f t="shared" ca="1" si="1608"/>
        <v>0.82499999999999996</v>
      </c>
      <c r="OF462" s="163">
        <f t="shared" ca="1" si="1608"/>
        <v>0.875</v>
      </c>
      <c r="OG462" s="163">
        <f t="shared" ca="1" si="1608"/>
        <v>0.9</v>
      </c>
      <c r="OH462" s="163">
        <f t="shared" ca="1" si="1608"/>
        <v>0.9</v>
      </c>
      <c r="OI462" s="163">
        <f t="shared" ca="1" si="1608"/>
        <v>0.75</v>
      </c>
      <c r="OJ462" s="163">
        <f t="shared" ca="1" si="1608"/>
        <v>0.76904761904761909</v>
      </c>
      <c r="OK462" s="163">
        <f t="shared" ca="1" si="1608"/>
        <v>0.82000000000000006</v>
      </c>
      <c r="OL462" s="163">
        <f t="shared" ca="1" si="1608"/>
        <v>0.875</v>
      </c>
      <c r="OM462" s="163">
        <f t="shared" ca="1" si="1608"/>
        <v>0.9</v>
      </c>
      <c r="ON462" s="163">
        <f t="shared" ca="1" si="1608"/>
        <v>0.90000000000000013</v>
      </c>
      <c r="OO462" s="163">
        <f t="shared" ca="1" si="1608"/>
        <v>0.75</v>
      </c>
      <c r="OP462" s="163">
        <f t="shared" ca="1" si="1608"/>
        <v>0.76904761904761909</v>
      </c>
      <c r="OQ462" s="163">
        <f t="shared" ca="1" si="1608"/>
        <v>0.82000000000000006</v>
      </c>
      <c r="OR462" s="163">
        <f t="shared" ca="1" si="1608"/>
        <v>0.875</v>
      </c>
      <c r="OS462" s="163">
        <f t="shared" ca="1" si="1608"/>
        <v>0.9</v>
      </c>
      <c r="OT462" s="163">
        <f t="shared" ca="1" si="1608"/>
        <v>0.9</v>
      </c>
      <c r="OU462" s="163">
        <f t="shared" ca="1" si="1576"/>
        <v>0.875</v>
      </c>
      <c r="OV462" s="161">
        <f t="shared" ca="1" si="1577"/>
        <v>1</v>
      </c>
      <c r="OW462" s="161">
        <f t="shared" ca="1" si="1578"/>
        <v>1</v>
      </c>
      <c r="OX462" s="161" t="str">
        <f t="shared" ca="1" si="1579"/>
        <v>-</v>
      </c>
      <c r="OY462" s="163" t="str">
        <f t="shared" ca="1" si="1580"/>
        <v>-</v>
      </c>
      <c r="OZ462" s="161" t="str">
        <f t="shared" ca="1" si="1581"/>
        <v>-</v>
      </c>
      <c r="PA462" s="161" t="str">
        <f t="shared" ca="1" si="1582"/>
        <v>-</v>
      </c>
      <c r="PB462" s="163">
        <f t="shared" ca="1" si="1568"/>
        <v>0</v>
      </c>
      <c r="PC462" s="27">
        <v>0</v>
      </c>
    </row>
    <row r="463" spans="1:419" s="143" customFormat="1" hidden="1" outlineLevel="1">
      <c r="A463" s="121">
        <f t="shared" si="14"/>
        <v>458</v>
      </c>
      <c r="B463" s="121">
        <f t="shared" si="1583"/>
        <v>13</v>
      </c>
      <c r="C463" s="143">
        <f t="shared" si="1596"/>
        <v>1002</v>
      </c>
      <c r="D463" s="143" t="s">
        <v>884</v>
      </c>
      <c r="E463" s="143" t="b">
        <f t="shared" si="1539"/>
        <v>0</v>
      </c>
      <c r="F463" s="143" t="b">
        <v>0</v>
      </c>
      <c r="G463" s="143" t="b">
        <f t="shared" si="1584"/>
        <v>0</v>
      </c>
      <c r="H463" s="139">
        <f t="shared" ca="1" si="1585"/>
        <v>3</v>
      </c>
      <c r="I463" s="32">
        <v>1</v>
      </c>
      <c r="J463" s="32">
        <v>5</v>
      </c>
      <c r="K463" s="32">
        <v>3</v>
      </c>
      <c r="L463" s="139">
        <f t="shared" ca="1" si="1585"/>
        <v>1</v>
      </c>
      <c r="M463" s="139">
        <f t="shared" ca="1" si="1585"/>
        <v>1</v>
      </c>
      <c r="N463" s="139">
        <f t="shared" ca="1" si="1585"/>
        <v>1</v>
      </c>
      <c r="O463" s="139">
        <f t="shared" ca="1" si="1585"/>
        <v>1</v>
      </c>
      <c r="P463" s="139">
        <f t="shared" ca="1" si="1585"/>
        <v>1</v>
      </c>
      <c r="Q463" s="139">
        <f t="shared" ca="1" si="1585"/>
        <v>1</v>
      </c>
      <c r="R463" s="139">
        <f t="shared" ca="1" si="1585"/>
        <v>2</v>
      </c>
      <c r="S463" s="139">
        <f t="shared" ca="1" si="1585"/>
        <v>1</v>
      </c>
      <c r="T463" s="139">
        <f t="shared" ca="1" si="1586"/>
        <v>1</v>
      </c>
      <c r="U463" s="139">
        <f t="shared" ca="1" si="1586"/>
        <v>1</v>
      </c>
      <c r="V463" s="139">
        <f t="shared" ca="1" si="1586"/>
        <v>1</v>
      </c>
      <c r="W463" s="139">
        <f t="shared" ca="1" si="1585"/>
        <v>1</v>
      </c>
      <c r="X463" s="139">
        <f t="shared" ca="1" si="1585"/>
        <v>1</v>
      </c>
      <c r="Y463" s="139">
        <f t="shared" ca="1" si="1585"/>
        <v>1</v>
      </c>
      <c r="Z463" s="139">
        <f t="shared" ca="1" si="1585"/>
        <v>1</v>
      </c>
      <c r="AA463" s="139">
        <f t="shared" ca="1" si="1585"/>
        <v>1</v>
      </c>
      <c r="AB463" s="139">
        <f t="shared" ca="1" si="1585"/>
        <v>1</v>
      </c>
      <c r="AC463" s="139">
        <f t="shared" ca="1" si="1585"/>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00013 CFW SE RiskCRRA-high REVCFW CropgrazeFALSE (F33N11)</v>
      </c>
      <c r="AF463" s="10" t="str">
        <f ca="1">IF(COUNTIF(AE$5:AE463,AE463)=1,"-","Dup")</f>
        <v>-</v>
      </c>
      <c r="AG463" s="10"/>
      <c r="AH463" s="163" t="str">
        <f t="shared" ca="1" si="1540"/>
        <v>-</v>
      </c>
      <c r="AI463" s="163" t="str">
        <f t="shared" ca="1" si="1540"/>
        <v>-</v>
      </c>
      <c r="AJ463" s="163" t="str">
        <f t="shared" ca="1" si="1540"/>
        <v>-</v>
      </c>
      <c r="AK463" s="163" t="str">
        <f t="shared" ca="1" si="1540"/>
        <v>-</v>
      </c>
      <c r="AL463" s="163" t="str">
        <f t="shared" ca="1" si="1540"/>
        <v>-</v>
      </c>
      <c r="AM463" s="163" t="b">
        <f t="shared" ca="1" si="1540"/>
        <v>1</v>
      </c>
      <c r="AN463" s="10"/>
      <c r="AO463" s="161" t="b">
        <f t="shared" si="1541"/>
        <v>1</v>
      </c>
      <c r="AP463" s="161" t="str">
        <f t="shared" si="1541"/>
        <v>-</v>
      </c>
      <c r="AQ463" s="161" t="str">
        <f t="shared" si="1541"/>
        <v>-</v>
      </c>
      <c r="AR463" s="161" t="str">
        <f t="shared" si="1541"/>
        <v>-</v>
      </c>
      <c r="AS463" s="161" t="b">
        <f t="shared" si="1541"/>
        <v>1</v>
      </c>
      <c r="AT463" s="161" t="b">
        <f t="shared" si="1541"/>
        <v>0</v>
      </c>
      <c r="AU463" s="161">
        <f t="shared" ca="1" si="1542"/>
        <v>0</v>
      </c>
      <c r="AV463" s="161" t="b">
        <f t="shared" si="1543"/>
        <v>1</v>
      </c>
      <c r="AW463" s="161" t="b">
        <f t="shared" si="1543"/>
        <v>1</v>
      </c>
      <c r="AX463" s="161">
        <f t="shared" si="1543"/>
        <v>2</v>
      </c>
      <c r="AY463" s="161" t="str">
        <f t="shared" si="1543"/>
        <v>-</v>
      </c>
      <c r="AZ463" s="161">
        <f t="shared" si="1543"/>
        <v>0.9</v>
      </c>
      <c r="BA463" s="10"/>
      <c r="BB463" s="161" t="b">
        <f t="shared" si="1544"/>
        <v>1</v>
      </c>
      <c r="BC463" s="163" t="b">
        <f t="shared" ca="1" si="1545"/>
        <v>1</v>
      </c>
      <c r="BD463" s="163" t="b">
        <f t="shared" ca="1" si="1545"/>
        <v>1</v>
      </c>
      <c r="BE463" s="162">
        <f t="shared" ca="1" si="1546"/>
        <v>3110</v>
      </c>
      <c r="BF463" s="163" t="str">
        <f t="shared" ca="1" si="1547"/>
        <v>-</v>
      </c>
      <c r="BG463" s="163" t="str">
        <f t="shared" ca="1" si="1547"/>
        <v>-</v>
      </c>
      <c r="BH463" s="163" t="str">
        <f t="shared" ca="1" si="1547"/>
        <v>-</v>
      </c>
      <c r="BI463" s="163" t="str">
        <f t="shared" ca="1" si="1547"/>
        <v>-</v>
      </c>
      <c r="BJ463" s="163" t="str">
        <f t="shared" ca="1" si="1547"/>
        <v>-</v>
      </c>
      <c r="BK463" s="163">
        <f t="shared" ca="1" si="1547"/>
        <v>1</v>
      </c>
      <c r="BL463" s="163">
        <f t="shared" ca="1" si="1547"/>
        <v>1</v>
      </c>
      <c r="BM463" s="163" t="str">
        <f t="shared" ca="1" si="1547"/>
        <v>-</v>
      </c>
      <c r="BN463" s="163" t="str">
        <f t="shared" ca="1" si="1547"/>
        <v>-</v>
      </c>
      <c r="BO463" s="163" t="b">
        <f t="shared" ca="1" si="1548"/>
        <v>0</v>
      </c>
      <c r="BP463" s="163" t="b">
        <f t="shared" ca="1" si="1548"/>
        <v>0</v>
      </c>
      <c r="BQ463" s="163" t="b">
        <f t="shared" ca="1" si="1548"/>
        <v>0</v>
      </c>
      <c r="BR463" s="163" t="b">
        <f t="shared" ca="1" si="1548"/>
        <v>0</v>
      </c>
      <c r="BS463" s="163" t="b">
        <f t="shared" ca="1" si="1548"/>
        <v>0</v>
      </c>
      <c r="BT463" s="163" t="b">
        <f t="shared" ca="1" si="1548"/>
        <v>0</v>
      </c>
      <c r="BU463" s="163" t="b">
        <f t="shared" ca="1" si="1548"/>
        <v>0</v>
      </c>
      <c r="BV463" s="163" t="b">
        <f t="shared" ca="1" si="1548"/>
        <v>0</v>
      </c>
      <c r="BW463" s="163" t="b">
        <f t="shared" ca="1" si="1548"/>
        <v>0</v>
      </c>
      <c r="BX463" s="163" t="str">
        <f t="shared" ca="1" si="1549"/>
        <v>-</v>
      </c>
      <c r="BY463" s="163" t="str">
        <f t="shared" ca="1" si="1550"/>
        <v>-</v>
      </c>
      <c r="BZ463" s="163" t="str">
        <f t="shared" ca="1" si="1550"/>
        <v>-</v>
      </c>
      <c r="CA463" s="163" t="str">
        <f t="shared" ca="1" si="1550"/>
        <v>-</v>
      </c>
      <c r="CB463" s="163" t="str">
        <f t="shared" ca="1" si="1550"/>
        <v>-</v>
      </c>
      <c r="CC463" s="163" t="str">
        <f t="shared" ca="1" si="1550"/>
        <v>-</v>
      </c>
      <c r="CD463" s="163" t="str">
        <f t="shared" ca="1" si="1550"/>
        <v>-</v>
      </c>
      <c r="CE463" s="163" t="str">
        <f t="shared" ca="1" si="1550"/>
        <v>-</v>
      </c>
      <c r="CF463" s="163" t="str">
        <f t="shared" ca="1" si="1550"/>
        <v>-</v>
      </c>
      <c r="CG463" s="163" t="str">
        <f t="shared" ca="1" si="1549"/>
        <v>-</v>
      </c>
      <c r="CH463" s="163" t="str">
        <f t="shared" ca="1" si="1549"/>
        <v>-</v>
      </c>
      <c r="CI463" s="163" t="str">
        <f t="shared" ca="1" si="1549"/>
        <v>-</v>
      </c>
      <c r="CJ463" s="163" t="str">
        <f t="shared" ca="1" si="1549"/>
        <v>-</v>
      </c>
      <c r="CK463" s="163" t="str">
        <f t="shared" ca="1" si="1549"/>
        <v>-</v>
      </c>
      <c r="CL463" s="163" t="str">
        <f t="shared" ca="1" si="1549"/>
        <v>-</v>
      </c>
      <c r="CM463" s="163" t="str">
        <f t="shared" ca="1" si="1549"/>
        <v>-</v>
      </c>
      <c r="CN463" s="163" t="str">
        <f t="shared" ca="1" si="1549"/>
        <v>-</v>
      </c>
      <c r="CO463" s="163" t="str">
        <f t="shared" ca="1" si="1549"/>
        <v>-</v>
      </c>
      <c r="CP463" s="163" t="str">
        <f t="shared" ca="1" si="1549"/>
        <v>-</v>
      </c>
      <c r="CQ463" s="163" t="str">
        <f t="shared" ca="1" si="1549"/>
        <v>-</v>
      </c>
      <c r="CR463" s="163" t="str">
        <f t="shared" ca="1" si="1549"/>
        <v>-</v>
      </c>
      <c r="CS463" s="163" t="str">
        <f t="shared" ca="1" si="1549"/>
        <v>-</v>
      </c>
      <c r="CT463" s="163" t="str">
        <f t="shared" ca="1" si="1549"/>
        <v>-</v>
      </c>
      <c r="CU463" s="163" t="str">
        <f t="shared" ca="1" si="1549"/>
        <v>-</v>
      </c>
      <c r="CV463" s="163" t="str">
        <f t="shared" ca="1" si="1549"/>
        <v>-</v>
      </c>
      <c r="CW463" s="163" t="str">
        <f t="shared" ca="1" si="1549"/>
        <v>-</v>
      </c>
      <c r="CX463" s="163" t="str">
        <f t="shared" ca="1" si="1549"/>
        <v>-</v>
      </c>
      <c r="CY463" s="163" t="str">
        <f t="shared" ca="1" si="1549"/>
        <v>-</v>
      </c>
      <c r="CZ463" s="163" t="str">
        <f t="shared" ca="1" si="1549"/>
        <v>-</v>
      </c>
      <c r="DA463" s="163" t="str">
        <f t="shared" ref="CU463:DB465" ca="1" si="1627">OFFSET(DA$5,$B463,0)</f>
        <v>-</v>
      </c>
      <c r="DB463" s="163" t="str">
        <f t="shared" ca="1" si="1627"/>
        <v>-</v>
      </c>
      <c r="DC463" s="163" t="str">
        <f t="shared" ca="1" si="1549"/>
        <v>-</v>
      </c>
      <c r="DD463" s="163" t="str">
        <f t="shared" ca="1" si="1551"/>
        <v>-</v>
      </c>
      <c r="DE463" s="163" t="str">
        <f t="shared" ca="1" si="1551"/>
        <v>-</v>
      </c>
      <c r="DF463" s="163" t="str">
        <f t="shared" ca="1" si="1551"/>
        <v>-</v>
      </c>
      <c r="DG463" s="163" t="str">
        <f t="shared" ca="1" si="1551"/>
        <v>-</v>
      </c>
      <c r="DH463" s="163" t="str">
        <f t="shared" ca="1" si="1551"/>
        <v>-</v>
      </c>
      <c r="DI463" s="163" t="str">
        <f t="shared" ca="1" si="1551"/>
        <v>-</v>
      </c>
      <c r="DJ463" s="163" t="str">
        <f t="shared" ca="1" si="1551"/>
        <v>-</v>
      </c>
      <c r="DK463" s="163" t="str">
        <f t="shared" ca="1" si="1551"/>
        <v>-</v>
      </c>
      <c r="DL463" s="10"/>
      <c r="DM463" s="163" t="str">
        <f t="shared" ca="1" si="1547"/>
        <v>-</v>
      </c>
      <c r="DN463" s="163" t="str">
        <f t="shared" ca="1" si="1547"/>
        <v>-</v>
      </c>
      <c r="DO463" s="163" t="str">
        <f t="shared" ca="1" si="1547"/>
        <v>-</v>
      </c>
      <c r="DP463" s="163" t="str">
        <f t="shared" ca="1" si="1547"/>
        <v>-</v>
      </c>
      <c r="DQ463" s="163" t="str">
        <f t="shared" ca="1" si="1547"/>
        <v>-</v>
      </c>
      <c r="DR463" s="163" t="str">
        <f t="shared" ca="1" si="1547"/>
        <v>-</v>
      </c>
      <c r="DS463" s="163" t="str">
        <f t="shared" ca="1" si="1547"/>
        <v>-</v>
      </c>
      <c r="DT463" s="163" t="str">
        <f t="shared" ca="1" si="1547"/>
        <v>-</v>
      </c>
      <c r="DU463" s="163" t="str">
        <f t="shared" ca="1" si="1547"/>
        <v>-</v>
      </c>
      <c r="DV463" s="163" t="str">
        <f t="shared" ca="1" si="1547"/>
        <v>-</v>
      </c>
      <c r="DW463" s="163" t="str">
        <f t="shared" ca="1" si="1547"/>
        <v>-</v>
      </c>
      <c r="DX463" s="161" t="str" cm="1">
        <f t="array" ref="DX463">INDEX(i.rev,$K463,DX$15)</f>
        <v>-</v>
      </c>
      <c r="DY463" s="161">
        <f t="shared" si="1552"/>
        <v>15</v>
      </c>
      <c r="DZ463" s="161" t="str" cm="1">
        <f t="array" ref="DZ463">INDEX(i.rev,$K463,DZ$15)</f>
        <v>-</v>
      </c>
      <c r="EA463" s="161" t="str" cm="1">
        <f t="array" ref="EA463">INDEX(i.rev,$K463,EA$15)</f>
        <v>-</v>
      </c>
      <c r="EB463" s="161" t="str" cm="1">
        <f t="array" ref="EB463">INDEX(i.rev,$K463,EB$15)</f>
        <v>-</v>
      </c>
      <c r="EC463" s="161" t="str" cm="1">
        <f t="array" ref="EC463">INDEX(i.rev,$K463,EC$15)</f>
        <v>-</v>
      </c>
      <c r="ED463" s="161" t="str" cm="1">
        <f t="array" ref="ED463">INDEX(i.rev,$K463,ED$15)</f>
        <v>-</v>
      </c>
      <c r="EE463" s="161" t="str" cm="1">
        <f t="array" ref="EE463">INDEX(i.rev,$K463,EE$15)</f>
        <v>-</v>
      </c>
      <c r="EF463" s="161" t="str" cm="1">
        <f t="array" ref="EF463">INDEX(i.rev,$K463,EF$15)</f>
        <v>-</v>
      </c>
      <c r="EG463" s="161" t="str" cm="1">
        <f t="array" ref="EG463">INDEX(i.rev,$K463,EG$15)</f>
        <v>-</v>
      </c>
      <c r="EH463" s="10"/>
      <c r="EI463" s="163" t="str">
        <f t="shared" ca="1" si="1606"/>
        <v>-</v>
      </c>
      <c r="EJ463" s="163" t="str">
        <f t="shared" ca="1" si="1606"/>
        <v>-</v>
      </c>
      <c r="EK463" s="163" t="str">
        <f t="shared" ca="1" si="1606"/>
        <v>-</v>
      </c>
      <c r="EL463" s="163" t="str">
        <f t="shared" ca="1" si="1606"/>
        <v>-</v>
      </c>
      <c r="EM463" s="163" t="str">
        <f t="shared" ca="1" si="1606"/>
        <v>-</v>
      </c>
      <c r="EN463" s="163" t="str">
        <f t="shared" ca="1" si="1606"/>
        <v>-</v>
      </c>
      <c r="EO463" s="163" t="str">
        <f t="shared" ca="1" si="1606"/>
        <v>-</v>
      </c>
      <c r="EP463" s="163" t="str">
        <f t="shared" ca="1" si="1606"/>
        <v>-</v>
      </c>
      <c r="EQ463" s="163">
        <f t="shared" ca="1" si="1606"/>
        <v>1</v>
      </c>
      <c r="ER463" s="163">
        <f t="shared" ca="1" si="1606"/>
        <v>1</v>
      </c>
      <c r="ES463" s="163">
        <f t="shared" ca="1" si="1606"/>
        <v>0</v>
      </c>
      <c r="ET463" s="163" t="str">
        <f t="shared" ca="1" si="1606"/>
        <v>-</v>
      </c>
      <c r="EU463" s="163" t="str">
        <f t="shared" ca="1" si="1606"/>
        <v>-</v>
      </c>
      <c r="EV463" s="163" t="str">
        <f t="shared" ca="1" si="1606"/>
        <v>-</v>
      </c>
      <c r="EW463" s="163" t="str">
        <f t="shared" ca="1" si="1606"/>
        <v>-</v>
      </c>
      <c r="EX463" s="163" t="str">
        <f t="shared" ca="1" si="1606"/>
        <v>-</v>
      </c>
      <c r="EY463" s="163" t="str">
        <f t="shared" ca="1" si="1606"/>
        <v>-</v>
      </c>
      <c r="EZ463" s="163" t="str">
        <f t="shared" ca="1" si="1606"/>
        <v>-</v>
      </c>
      <c r="FA463" s="163">
        <f t="shared" ca="1" si="1606"/>
        <v>0</v>
      </c>
      <c r="FB463" s="163" t="str">
        <f t="shared" ca="1" si="1606"/>
        <v>-</v>
      </c>
      <c r="FC463" s="163" t="str">
        <f t="shared" ca="1" si="1606"/>
        <v>-</v>
      </c>
      <c r="FD463" s="163" t="str">
        <f t="shared" ca="1" si="1606"/>
        <v>-</v>
      </c>
      <c r="FE463" s="163" t="str">
        <f t="shared" ca="1" si="1606"/>
        <v>-</v>
      </c>
      <c r="FF463" s="163" t="str">
        <f t="shared" ca="1" si="1606"/>
        <v>-</v>
      </c>
      <c r="FG463" s="163">
        <f t="shared" ca="1" si="1606"/>
        <v>0</v>
      </c>
      <c r="FH463" s="163">
        <f t="shared" ca="1" si="1606"/>
        <v>0</v>
      </c>
      <c r="FI463" s="163">
        <f t="shared" ca="1" si="1606"/>
        <v>0</v>
      </c>
      <c r="FJ463" s="163">
        <f t="shared" ca="1" si="1606"/>
        <v>0</v>
      </c>
      <c r="FK463" s="163">
        <f t="shared" ca="1" si="1606"/>
        <v>0</v>
      </c>
      <c r="FL463" s="163">
        <f t="shared" ca="1" si="1606"/>
        <v>0</v>
      </c>
      <c r="FM463" s="163">
        <f t="shared" ca="1" si="1606"/>
        <v>0</v>
      </c>
      <c r="FN463" s="163" t="str">
        <f t="shared" ca="1" si="1606"/>
        <v>-</v>
      </c>
      <c r="FO463" s="163" t="str">
        <f t="shared" ca="1" si="1606"/>
        <v>-</v>
      </c>
      <c r="FP463" s="163" t="str">
        <f t="shared" ca="1" si="1606"/>
        <v>-</v>
      </c>
      <c r="FQ463" s="163" t="str">
        <f t="shared" ca="1" si="1606"/>
        <v>-</v>
      </c>
      <c r="FR463" s="163" t="str">
        <f t="shared" ca="1" si="1606"/>
        <v>-</v>
      </c>
      <c r="FS463" s="163" t="str">
        <f t="shared" ca="1" si="1606"/>
        <v>-</v>
      </c>
      <c r="FT463" s="163" t="str">
        <f t="shared" ca="1" si="1606"/>
        <v>-</v>
      </c>
      <c r="FU463" s="163" t="str">
        <f t="shared" ca="1" si="1606"/>
        <v>-</v>
      </c>
      <c r="FV463" s="163" t="str">
        <f t="shared" ca="1" si="1606"/>
        <v>-</v>
      </c>
      <c r="FW463" s="163" t="str">
        <f t="shared" ca="1" si="1606"/>
        <v>-</v>
      </c>
      <c r="FX463" s="163" t="str">
        <f t="shared" ca="1" si="1606"/>
        <v>-</v>
      </c>
      <c r="FY463" s="10"/>
      <c r="FZ463" s="163">
        <f t="shared" ca="1" si="1606"/>
        <v>1</v>
      </c>
      <c r="GA463" s="163" t="str">
        <f t="shared" ca="1" si="1606"/>
        <v>-</v>
      </c>
      <c r="GB463" s="163" t="str">
        <f t="shared" ca="1" si="1606"/>
        <v>-</v>
      </c>
      <c r="GC463" s="163" t="str">
        <f t="shared" ca="1" si="1606"/>
        <v>-</v>
      </c>
      <c r="GD463" s="163" t="str">
        <f t="shared" ca="1" si="1607"/>
        <v>-</v>
      </c>
      <c r="GE463" s="163" t="b">
        <f t="shared" ca="1" si="1607"/>
        <v>0</v>
      </c>
      <c r="GF463" s="163" t="str">
        <f t="shared" ca="1" si="1607"/>
        <v>-</v>
      </c>
      <c r="GG463" s="163">
        <f t="shared" ca="1" si="1607"/>
        <v>0</v>
      </c>
      <c r="GH463" s="163" t="str">
        <f t="shared" ca="1" si="1607"/>
        <v>-</v>
      </c>
      <c r="GI463" s="161" cm="1">
        <f t="array" ref="GI463">INDEX(i.rev,$K463,GI$15)</f>
        <v>1.1000000000000001</v>
      </c>
      <c r="GJ463" s="163">
        <f t="shared" ca="1" si="1554"/>
        <v>0</v>
      </c>
      <c r="GK463" s="163">
        <f t="shared" ca="1" si="1554"/>
        <v>1</v>
      </c>
      <c r="GL463" s="163">
        <f t="shared" ca="1" si="1554"/>
        <v>0</v>
      </c>
      <c r="GM463" s="163">
        <f t="shared" ca="1" si="1554"/>
        <v>1</v>
      </c>
      <c r="GN463" s="163">
        <f t="shared" ca="1" si="1554"/>
        <v>1</v>
      </c>
      <c r="GO463" s="163">
        <f t="shared" ca="1" si="1554"/>
        <v>1</v>
      </c>
      <c r="GP463" s="163">
        <f t="shared" ca="1" si="1554"/>
        <v>0</v>
      </c>
      <c r="GQ463" s="163">
        <f t="shared" ca="1" si="1554"/>
        <v>0</v>
      </c>
      <c r="GR463" s="163">
        <f t="shared" ca="1" si="1554"/>
        <v>0</v>
      </c>
      <c r="GS463" s="163">
        <f t="shared" ca="1" si="1554"/>
        <v>0</v>
      </c>
      <c r="GT463" s="163">
        <f t="shared" ca="1" si="1554"/>
        <v>0</v>
      </c>
      <c r="GU463" s="163">
        <f t="shared" ca="1" si="1554"/>
        <v>0</v>
      </c>
      <c r="GV463" s="163">
        <f t="shared" ca="1" si="1554"/>
        <v>0</v>
      </c>
      <c r="GW463" s="163">
        <f t="shared" ca="1" si="1554"/>
        <v>0</v>
      </c>
      <c r="GX463" s="163">
        <f t="shared" ca="1" si="1554"/>
        <v>0</v>
      </c>
      <c r="GY463" s="163">
        <f t="shared" ca="1" si="1554"/>
        <v>0</v>
      </c>
      <c r="GZ463" s="161" cm="1">
        <f t="array" ref="GZ463">INDEX(i.rev,$K463,GZ$15)</f>
        <v>0</v>
      </c>
      <c r="HA463" s="163">
        <f t="shared" ca="1" si="1555"/>
        <v>0</v>
      </c>
      <c r="HB463" s="161" cm="1">
        <f t="array" ref="HB463">INDEX(i.rev,$K463,HB$15)</f>
        <v>1</v>
      </c>
      <c r="HC463" s="163">
        <f t="shared" ca="1" si="1556"/>
        <v>0</v>
      </c>
      <c r="HD463" s="163">
        <f t="shared" ca="1" si="1556"/>
        <v>0</v>
      </c>
      <c r="HE463" s="163">
        <f t="shared" ca="1" si="1556"/>
        <v>0</v>
      </c>
      <c r="HF463" s="163">
        <f t="shared" ca="1" si="1556"/>
        <v>0</v>
      </c>
      <c r="HG463" s="163">
        <f t="shared" ca="1" si="1556"/>
        <v>0</v>
      </c>
      <c r="HH463" s="163">
        <f t="shared" ca="1" si="1556"/>
        <v>0</v>
      </c>
      <c r="HI463" s="163">
        <f t="shared" ca="1" si="1556"/>
        <v>0</v>
      </c>
      <c r="HJ463" s="10"/>
      <c r="HK463" s="163" t="str">
        <f t="shared" ca="1" si="1556"/>
        <v>-</v>
      </c>
      <c r="HL463" s="163" t="str">
        <f t="shared" ca="1" si="1556"/>
        <v>-</v>
      </c>
      <c r="HM463" s="163" t="str">
        <f t="shared" ca="1" si="1556"/>
        <v>-</v>
      </c>
      <c r="HN463" s="163" t="str">
        <f t="shared" ca="1" si="1556"/>
        <v>-</v>
      </c>
      <c r="HO463" s="163" t="str">
        <f t="shared" ca="1" si="1557"/>
        <v>-</v>
      </c>
      <c r="HP463" s="161" t="b">
        <f t="shared" ca="1" si="1558"/>
        <v>0</v>
      </c>
      <c r="HQ463" s="161" t="b">
        <f t="shared" ca="1" si="1558"/>
        <v>0</v>
      </c>
      <c r="HR463" s="161" t="b">
        <f t="shared" ca="1" si="1558"/>
        <v>1</v>
      </c>
      <c r="HS463" s="163">
        <f t="shared" ca="1" si="1556"/>
        <v>0</v>
      </c>
      <c r="HT463" s="161">
        <f t="shared" ca="1" si="1559"/>
        <v>1</v>
      </c>
      <c r="HU463" s="161">
        <f t="shared" ca="1" si="1559"/>
        <v>1</v>
      </c>
      <c r="HV463" s="163" t="str">
        <f t="shared" ca="1" si="1556"/>
        <v>-</v>
      </c>
      <c r="HW463" s="163" t="str">
        <f t="shared" ca="1" si="1556"/>
        <v>-</v>
      </c>
      <c r="HX463" s="163" t="str">
        <f t="shared" ca="1" si="1556"/>
        <v>-</v>
      </c>
      <c r="HY463" s="163" t="str">
        <f t="shared" ca="1" si="1556"/>
        <v>-</v>
      </c>
      <c r="HZ463" s="163" t="str">
        <f t="shared" ca="1" si="1556"/>
        <v>-</v>
      </c>
      <c r="IA463" s="163" t="str">
        <f t="shared" ca="1" si="1556"/>
        <v>-</v>
      </c>
      <c r="IB463" s="163" t="str">
        <f t="shared" ca="1" si="1556"/>
        <v>-</v>
      </c>
      <c r="IC463" s="163" t="str">
        <f t="shared" ca="1" si="1556"/>
        <v>-</v>
      </c>
      <c r="ID463" s="163" t="str">
        <f t="shared" ca="1" si="1556"/>
        <v>-</v>
      </c>
      <c r="IE463" s="163" t="b">
        <f t="shared" ca="1" si="1556"/>
        <v>1</v>
      </c>
      <c r="IF463" s="163" t="str">
        <f t="shared" ca="1" si="1556"/>
        <v>-</v>
      </c>
      <c r="IG463" s="163" t="str">
        <f t="shared" ca="1" si="1556"/>
        <v>-</v>
      </c>
      <c r="IH463" s="163" t="str">
        <f t="shared" ca="1" si="1587"/>
        <v>-</v>
      </c>
      <c r="II463" s="163" t="b">
        <f t="shared" ca="1" si="1560"/>
        <v>1</v>
      </c>
      <c r="IJ463" s="163">
        <f t="shared" ca="1" si="1560"/>
        <v>0</v>
      </c>
      <c r="IK463" s="163" t="str">
        <f t="shared" ca="1" si="1560"/>
        <v>-</v>
      </c>
      <c r="IL463" s="163" t="str">
        <f t="shared" ca="1" si="1560"/>
        <v>-</v>
      </c>
      <c r="IM463" s="163" t="str">
        <f t="shared" ca="1" si="1560"/>
        <v>-</v>
      </c>
      <c r="IN463" s="163" t="str">
        <f t="shared" ca="1" si="1560"/>
        <v>-</v>
      </c>
      <c r="IO463" s="163" t="str">
        <f t="shared" ca="1" si="1560"/>
        <v>-</v>
      </c>
      <c r="IP463" s="163">
        <f t="shared" ca="1" si="1560"/>
        <v>0</v>
      </c>
      <c r="IQ463" s="163" t="str">
        <f t="shared" ca="1" si="1560"/>
        <v>-</v>
      </c>
      <c r="IR463" s="163" t="str">
        <f t="shared" ca="1" si="1560"/>
        <v>-</v>
      </c>
      <c r="IS463" s="163" t="str">
        <f t="shared" ca="1" si="1560"/>
        <v>-</v>
      </c>
      <c r="IT463" s="163">
        <f t="shared" ca="1" si="1560"/>
        <v>500</v>
      </c>
      <c r="IU463" s="163">
        <f t="shared" ca="1" si="1560"/>
        <v>500</v>
      </c>
      <c r="IV463" s="163" t="str">
        <f t="shared" ca="1" si="1560"/>
        <v>-</v>
      </c>
      <c r="IW463" s="163" t="str">
        <f t="shared" ca="1" si="1560"/>
        <v>-</v>
      </c>
      <c r="IX463" s="163" t="str">
        <f t="shared" ca="1" si="1560"/>
        <v>-</v>
      </c>
      <c r="IY463" s="163" t="str">
        <f t="shared" ca="1" si="1561"/>
        <v>-</v>
      </c>
      <c r="IZ463" s="163" t="str">
        <f t="shared" ca="1" si="1625"/>
        <v>-</v>
      </c>
      <c r="JA463" s="163" t="str">
        <f t="shared" ca="1" si="1625"/>
        <v>-</v>
      </c>
      <c r="JB463" s="163" t="str">
        <f t="shared" ca="1" si="1625"/>
        <v>-</v>
      </c>
      <c r="JC463" s="163" t="str">
        <f t="shared" ca="1" si="1625"/>
        <v>-</v>
      </c>
      <c r="JD463" s="163" t="str">
        <f t="shared" ca="1" si="1625"/>
        <v>-</v>
      </c>
      <c r="JE463" s="163" t="str">
        <f t="shared" ca="1" si="1625"/>
        <v>-</v>
      </c>
      <c r="JF463" s="163" t="str">
        <f t="shared" ca="1" si="1625"/>
        <v>-</v>
      </c>
      <c r="JG463" s="163" t="str">
        <f t="shared" ca="1" si="1625"/>
        <v>-</v>
      </c>
      <c r="JH463" s="163" t="str">
        <f t="shared" ca="1" si="1625"/>
        <v>-</v>
      </c>
      <c r="JI463" s="163" t="str">
        <f t="shared" ca="1" si="1625"/>
        <v>-</v>
      </c>
      <c r="JJ463" s="163" t="str">
        <f t="shared" ca="1" si="1625"/>
        <v>-</v>
      </c>
      <c r="JK463" s="163" t="str">
        <f t="shared" ca="1" si="1625"/>
        <v>-</v>
      </c>
      <c r="JL463" s="163" t="str">
        <f t="shared" ca="1" si="1625"/>
        <v>-</v>
      </c>
      <c r="JM463" s="163" t="str">
        <f t="shared" ca="1" si="1625"/>
        <v>-</v>
      </c>
      <c r="JN463" s="163" t="str">
        <f t="shared" ca="1" si="1562"/>
        <v>-</v>
      </c>
      <c r="JO463" s="163" t="str">
        <f t="shared" ca="1" si="1562"/>
        <v>-</v>
      </c>
      <c r="JP463" s="163" t="str">
        <f t="shared" ca="1" si="1562"/>
        <v>-</v>
      </c>
      <c r="JQ463" s="163" t="str">
        <f t="shared" ca="1" si="1562"/>
        <v>-</v>
      </c>
      <c r="JR463" s="163" t="str">
        <f t="shared" ca="1" si="1562"/>
        <v>-</v>
      </c>
      <c r="JS463" s="163" t="str">
        <f t="shared" ca="1" si="1625"/>
        <v>-</v>
      </c>
      <c r="JT463" s="163" t="str">
        <f t="shared" ca="1" si="1625"/>
        <v>-</v>
      </c>
      <c r="JU463" s="163" t="str">
        <f t="shared" ca="1" si="1625"/>
        <v>-</v>
      </c>
      <c r="JV463" s="163" t="str">
        <f t="shared" ca="1" si="1625"/>
        <v>-</v>
      </c>
      <c r="JW463" s="163" t="str">
        <f t="shared" ca="1" si="1625"/>
        <v>-</v>
      </c>
      <c r="JX463" s="163" t="str">
        <f t="shared" ca="1" si="1561"/>
        <v>-</v>
      </c>
      <c r="JY463" s="163" t="str">
        <f t="shared" ca="1" si="1626"/>
        <v>-</v>
      </c>
      <c r="JZ463" s="163" t="str">
        <f t="shared" ca="1" si="1626"/>
        <v>-</v>
      </c>
      <c r="KA463" s="163" t="str">
        <f t="shared" ca="1" si="1626"/>
        <v>-</v>
      </c>
      <c r="KB463" s="163" t="str">
        <f t="shared" ca="1" si="1626"/>
        <v>-</v>
      </c>
      <c r="KC463" s="163" t="str">
        <f t="shared" ca="1" si="1626"/>
        <v>-</v>
      </c>
      <c r="KD463" s="163" t="str">
        <f t="shared" ca="1" si="1626"/>
        <v>-</v>
      </c>
      <c r="KE463" s="163" t="str">
        <f t="shared" ca="1" si="1626"/>
        <v>-</v>
      </c>
      <c r="KF463" s="163" t="str">
        <f t="shared" ca="1" si="1626"/>
        <v>-</v>
      </c>
      <c r="KG463" s="163" t="str">
        <f t="shared" ca="1" si="1626"/>
        <v>-</v>
      </c>
      <c r="KH463" s="163" t="str">
        <f t="shared" ca="1" si="1626"/>
        <v>-</v>
      </c>
      <c r="KI463" s="163" t="str">
        <f t="shared" ca="1" si="1626"/>
        <v>-</v>
      </c>
      <c r="KJ463" s="163" t="str">
        <f t="shared" ca="1" si="1626"/>
        <v>-</v>
      </c>
      <c r="KK463" s="163" t="str">
        <f t="shared" ca="1" si="1626"/>
        <v>-</v>
      </c>
      <c r="KL463" s="163" t="str">
        <f t="shared" ca="1" si="1626"/>
        <v>-</v>
      </c>
      <c r="KM463" s="163" t="str">
        <f t="shared" ca="1" si="1626"/>
        <v>-</v>
      </c>
      <c r="KN463" s="163" t="str">
        <f t="shared" ca="1" si="1626"/>
        <v>-</v>
      </c>
      <c r="KO463" s="163" t="str">
        <f t="shared" ca="1" si="1626"/>
        <v>-</v>
      </c>
      <c r="KP463" s="163" t="str">
        <f t="shared" ca="1" si="1626"/>
        <v>-</v>
      </c>
      <c r="KQ463" s="163" t="str">
        <f t="shared" ca="1" si="1626"/>
        <v>-</v>
      </c>
      <c r="KR463" s="163" t="str">
        <f t="shared" ca="1" si="1626"/>
        <v>-</v>
      </c>
      <c r="KS463" s="163" t="str">
        <f t="shared" ca="1" si="1626"/>
        <v>-</v>
      </c>
      <c r="KT463" s="163" t="str">
        <f t="shared" ca="1" si="1626"/>
        <v>-</v>
      </c>
      <c r="KU463" s="163" t="str">
        <f t="shared" ca="1" si="1626"/>
        <v>-</v>
      </c>
      <c r="KV463" s="163" t="str">
        <f t="shared" ca="1" si="1626"/>
        <v>-</v>
      </c>
      <c r="KW463" s="163" t="str">
        <f t="shared" ca="1" si="1626"/>
        <v>-</v>
      </c>
      <c r="KX463" s="163" t="str">
        <f t="shared" ca="1" si="1626"/>
        <v>-</v>
      </c>
      <c r="KY463" s="163" t="str">
        <f t="shared" ca="1" si="1626"/>
        <v>-</v>
      </c>
      <c r="KZ463" s="163" t="str">
        <f t="shared" ca="1" si="1626"/>
        <v>-</v>
      </c>
      <c r="LA463" s="163" t="str">
        <f t="shared" ca="1" si="1626"/>
        <v>-</v>
      </c>
      <c r="LB463" s="163" t="str">
        <f t="shared" ca="1" si="1626"/>
        <v>-</v>
      </c>
      <c r="LC463" s="163" t="str">
        <f t="shared" ca="1" si="1626"/>
        <v>-</v>
      </c>
      <c r="LD463" s="163" t="str">
        <f t="shared" ca="1" si="1626"/>
        <v>-</v>
      </c>
      <c r="LE463" s="163" t="str">
        <f t="shared" ca="1" si="1626"/>
        <v>-</v>
      </c>
      <c r="LF463" s="163" t="str">
        <f t="shared" ca="1" si="1626"/>
        <v>-</v>
      </c>
      <c r="LG463" s="163" t="str">
        <f t="shared" ca="1" si="1626"/>
        <v>-</v>
      </c>
      <c r="LH463" s="163" t="str">
        <f t="shared" ca="1" si="1626"/>
        <v>-</v>
      </c>
      <c r="LI463" s="163" t="str">
        <f t="shared" ca="1" si="1626"/>
        <v>-</v>
      </c>
      <c r="LJ463" s="163" t="str">
        <f t="shared" ca="1" si="1626"/>
        <v>-</v>
      </c>
      <c r="LK463" s="163" t="str">
        <f t="shared" ca="1" si="1626"/>
        <v>-</v>
      </c>
      <c r="LL463" s="163" t="str">
        <f t="shared" ca="1" si="1626"/>
        <v>-</v>
      </c>
      <c r="LM463" s="163" t="str">
        <f t="shared" ca="1" si="1626"/>
        <v>-</v>
      </c>
      <c r="LN463" s="163" t="str">
        <f t="shared" ca="1" si="1626"/>
        <v>-</v>
      </c>
      <c r="LO463" s="163" t="str">
        <f t="shared" ca="1" si="1565"/>
        <v>-</v>
      </c>
      <c r="LP463" s="163" t="str">
        <f t="shared" ca="1" si="1565"/>
        <v>-</v>
      </c>
      <c r="LQ463" s="163" t="str">
        <f t="shared" ca="1" si="1565"/>
        <v>-</v>
      </c>
      <c r="LR463" s="163" t="str">
        <f t="shared" ca="1" si="1565"/>
        <v>-</v>
      </c>
      <c r="LS463" s="163" t="str">
        <f t="shared" ca="1" si="1565"/>
        <v>-</v>
      </c>
      <c r="LT463" s="163" t="str">
        <f t="shared" ca="1" si="1565"/>
        <v>-</v>
      </c>
      <c r="LU463" s="163" t="str">
        <f t="shared" ca="1" si="1565"/>
        <v>-</v>
      </c>
      <c r="LV463" s="163" t="str">
        <f t="shared" ca="1" si="1565"/>
        <v>-</v>
      </c>
      <c r="LW463" s="163" t="str">
        <f t="shared" ca="1" si="1565"/>
        <v>-</v>
      </c>
      <c r="LX463" s="163" t="str">
        <f t="shared" ca="1" si="1565"/>
        <v>-</v>
      </c>
      <c r="LY463" s="10"/>
      <c r="LZ463" s="161">
        <f t="shared" ca="1" si="1566"/>
        <v>4.4999999999999998E-2</v>
      </c>
      <c r="MA463" s="161">
        <f t="shared" ca="1" si="1567"/>
        <v>4.4999999999999998E-2</v>
      </c>
      <c r="MB463" s="163">
        <f t="shared" ca="1" si="1568"/>
        <v>1</v>
      </c>
      <c r="MC463" s="163">
        <f t="shared" ca="1" si="1568"/>
        <v>0</v>
      </c>
      <c r="MD463" s="163">
        <f t="shared" ca="1" si="1568"/>
        <v>1</v>
      </c>
      <c r="ME463" s="163">
        <f t="shared" ca="1" si="1568"/>
        <v>1</v>
      </c>
      <c r="MF463" s="163">
        <f t="shared" ca="1" si="1568"/>
        <v>0</v>
      </c>
      <c r="MG463" s="163">
        <f t="shared" ca="1" si="1568"/>
        <v>70</v>
      </c>
      <c r="MH463" s="163">
        <f t="shared" ca="1" si="1568"/>
        <v>50</v>
      </c>
      <c r="MI463" s="163">
        <f t="shared" ca="1" si="1568"/>
        <v>85</v>
      </c>
      <c r="MJ463" s="163">
        <f t="shared" ca="1" si="1568"/>
        <v>50</v>
      </c>
      <c r="MK463" s="161">
        <f t="shared" ca="1" si="1569"/>
        <v>1</v>
      </c>
      <c r="ML463" s="161">
        <f t="shared" ca="1" si="1570"/>
        <v>1</v>
      </c>
      <c r="MM463" s="161">
        <f t="shared" ca="1" si="1571"/>
        <v>1</v>
      </c>
      <c r="MN463" s="161">
        <f t="shared" ca="1" si="1572"/>
        <v>1</v>
      </c>
      <c r="MO463" s="161">
        <f t="shared" ca="1" si="1572"/>
        <v>1</v>
      </c>
      <c r="MP463" s="163">
        <f t="shared" ca="1" si="1568"/>
        <v>1</v>
      </c>
      <c r="MQ463" s="10"/>
      <c r="MR463" s="163">
        <f t="shared" ca="1" si="1568"/>
        <v>1</v>
      </c>
      <c r="MS463" s="161">
        <f t="shared" ca="1" si="1573"/>
        <v>1</v>
      </c>
      <c r="MT463" s="163">
        <f t="shared" ca="1" si="1568"/>
        <v>0.75</v>
      </c>
      <c r="MU463" s="163">
        <f t="shared" ca="1" si="1568"/>
        <v>0.8</v>
      </c>
      <c r="MV463" s="163">
        <f t="shared" ca="1" si="1574"/>
        <v>0.82499999999999996</v>
      </c>
      <c r="MW463" s="163">
        <f t="shared" ca="1" si="1568"/>
        <v>0.875</v>
      </c>
      <c r="MX463" s="163">
        <f t="shared" ca="1" si="1568"/>
        <v>0.9</v>
      </c>
      <c r="MY463" s="163">
        <f t="shared" ca="1" si="1608"/>
        <v>0.75</v>
      </c>
      <c r="MZ463" s="163">
        <f t="shared" ca="1" si="1608"/>
        <v>0.78142857142857147</v>
      </c>
      <c r="NA463" s="163">
        <f t="shared" ca="1" si="1608"/>
        <v>0.82499999999999996</v>
      </c>
      <c r="NB463" s="163">
        <f t="shared" ca="1" si="1608"/>
        <v>0.875</v>
      </c>
      <c r="NC463" s="163">
        <f t="shared" ca="1" si="1608"/>
        <v>0.9</v>
      </c>
      <c r="ND463" s="163">
        <f t="shared" ca="1" si="1608"/>
        <v>0.9</v>
      </c>
      <c r="NE463" s="163">
        <f t="shared" ca="1" si="1608"/>
        <v>0.75</v>
      </c>
      <c r="NF463" s="163">
        <f t="shared" ca="1" si="1608"/>
        <v>0.78142857142857147</v>
      </c>
      <c r="NG463" s="163">
        <f t="shared" ca="1" si="1608"/>
        <v>0.82499999999999996</v>
      </c>
      <c r="NH463" s="163">
        <f t="shared" ca="1" si="1608"/>
        <v>0.875</v>
      </c>
      <c r="NI463" s="163">
        <f t="shared" ca="1" si="1608"/>
        <v>0.9</v>
      </c>
      <c r="NJ463" s="163">
        <f t="shared" ca="1" si="1608"/>
        <v>0.9</v>
      </c>
      <c r="NK463" s="163">
        <f t="shared" ca="1" si="1608"/>
        <v>0.75</v>
      </c>
      <c r="NL463" s="163">
        <f t="shared" ca="1" si="1608"/>
        <v>0.78142857142857147</v>
      </c>
      <c r="NM463" s="163">
        <f t="shared" ca="1" si="1608"/>
        <v>0.82499999999999996</v>
      </c>
      <c r="NN463" s="163">
        <f t="shared" ca="1" si="1608"/>
        <v>0.875</v>
      </c>
      <c r="NO463" s="163">
        <f t="shared" ca="1" si="1608"/>
        <v>0.9</v>
      </c>
      <c r="NP463" s="163">
        <f t="shared" ca="1" si="1608"/>
        <v>0.9</v>
      </c>
      <c r="NQ463" s="163">
        <f t="shared" ca="1" si="1608"/>
        <v>0.75</v>
      </c>
      <c r="NR463" s="163">
        <f t="shared" ca="1" si="1608"/>
        <v>0.78142857142857147</v>
      </c>
      <c r="NS463" s="163">
        <f t="shared" ca="1" si="1608"/>
        <v>0.82499999999999996</v>
      </c>
      <c r="NT463" s="163">
        <f t="shared" ca="1" si="1608"/>
        <v>0.875</v>
      </c>
      <c r="NU463" s="163">
        <f t="shared" ca="1" si="1608"/>
        <v>0.9</v>
      </c>
      <c r="NV463" s="163">
        <f t="shared" ca="1" si="1608"/>
        <v>0.9</v>
      </c>
      <c r="NW463" s="163">
        <f t="shared" ca="1" si="1608"/>
        <v>0.75</v>
      </c>
      <c r="NX463" s="163">
        <f t="shared" ca="1" si="1608"/>
        <v>0.78142857142857147</v>
      </c>
      <c r="NY463" s="163">
        <f t="shared" ca="1" si="1608"/>
        <v>0.82499999999999996</v>
      </c>
      <c r="NZ463" s="163">
        <f t="shared" ca="1" si="1608"/>
        <v>0.875</v>
      </c>
      <c r="OA463" s="163">
        <f t="shared" ca="1" si="1608"/>
        <v>0.9</v>
      </c>
      <c r="OB463" s="163">
        <f t="shared" ca="1" si="1608"/>
        <v>0.9</v>
      </c>
      <c r="OC463" s="163">
        <f t="shared" ca="1" si="1608"/>
        <v>0.75</v>
      </c>
      <c r="OD463" s="163">
        <f t="shared" ca="1" si="1608"/>
        <v>0.78142857142857147</v>
      </c>
      <c r="OE463" s="163">
        <f t="shared" ca="1" si="1608"/>
        <v>0.82499999999999996</v>
      </c>
      <c r="OF463" s="163">
        <f t="shared" ca="1" si="1608"/>
        <v>0.875</v>
      </c>
      <c r="OG463" s="163">
        <f t="shared" ca="1" si="1608"/>
        <v>0.9</v>
      </c>
      <c r="OH463" s="163">
        <f t="shared" ca="1" si="1608"/>
        <v>0.9</v>
      </c>
      <c r="OI463" s="163">
        <f t="shared" ca="1" si="1608"/>
        <v>0.75</v>
      </c>
      <c r="OJ463" s="163">
        <f t="shared" ca="1" si="1608"/>
        <v>0.76904761904761909</v>
      </c>
      <c r="OK463" s="163">
        <f t="shared" ca="1" si="1608"/>
        <v>0.82000000000000006</v>
      </c>
      <c r="OL463" s="163">
        <f t="shared" ca="1" si="1608"/>
        <v>0.875</v>
      </c>
      <c r="OM463" s="163">
        <f t="shared" ca="1" si="1608"/>
        <v>0.9</v>
      </c>
      <c r="ON463" s="163">
        <f t="shared" ca="1" si="1608"/>
        <v>0.90000000000000013</v>
      </c>
      <c r="OO463" s="163">
        <f t="shared" ca="1" si="1608"/>
        <v>0.75</v>
      </c>
      <c r="OP463" s="163">
        <f t="shared" ca="1" si="1608"/>
        <v>0.76904761904761909</v>
      </c>
      <c r="OQ463" s="163">
        <f t="shared" ca="1" si="1608"/>
        <v>0.82000000000000006</v>
      </c>
      <c r="OR463" s="163">
        <f t="shared" ca="1" si="1608"/>
        <v>0.875</v>
      </c>
      <c r="OS463" s="163">
        <f t="shared" ca="1" si="1608"/>
        <v>0.9</v>
      </c>
      <c r="OT463" s="163">
        <f t="shared" ca="1" si="1608"/>
        <v>0.9</v>
      </c>
      <c r="OU463" s="163">
        <f t="shared" ca="1" si="1576"/>
        <v>0.875</v>
      </c>
      <c r="OV463" s="161">
        <f t="shared" ca="1" si="1577"/>
        <v>1</v>
      </c>
      <c r="OW463" s="161">
        <f t="shared" ca="1" si="1578"/>
        <v>1</v>
      </c>
      <c r="OX463" s="161" t="str">
        <f t="shared" ca="1" si="1579"/>
        <v>-</v>
      </c>
      <c r="OY463" s="163" t="str">
        <f t="shared" ca="1" si="1580"/>
        <v>-</v>
      </c>
      <c r="OZ463" s="161" t="str">
        <f t="shared" ca="1" si="1581"/>
        <v>-</v>
      </c>
      <c r="PA463" s="161" t="str">
        <f t="shared" ca="1" si="1582"/>
        <v>-</v>
      </c>
      <c r="PB463" s="163">
        <f t="shared" ca="1" si="1568"/>
        <v>0</v>
      </c>
      <c r="PC463" s="27">
        <v>0</v>
      </c>
    </row>
    <row r="464" spans="1:419" s="143" customFormat="1" hidden="1" outlineLevel="1">
      <c r="A464" s="121">
        <f t="shared" si="14"/>
        <v>459</v>
      </c>
      <c r="B464" s="121">
        <f t="shared" si="1583"/>
        <v>13</v>
      </c>
      <c r="C464" s="143">
        <f t="shared" si="1596"/>
        <v>1002</v>
      </c>
      <c r="D464" s="143" t="s">
        <v>884</v>
      </c>
      <c r="E464" s="143" t="b">
        <f t="shared" ref="E464" si="1628">J464=1</f>
        <v>0</v>
      </c>
      <c r="F464" s="143" t="b">
        <v>0</v>
      </c>
      <c r="G464" s="143" t="b">
        <f t="shared" ref="G464" si="1629">E464</f>
        <v>0</v>
      </c>
      <c r="H464" s="139">
        <f t="shared" ref="H464:AC464" ca="1" si="1630">OFFSET(H464,-1,0)</f>
        <v>3</v>
      </c>
      <c r="I464" s="32">
        <v>1</v>
      </c>
      <c r="J464" s="32">
        <v>5</v>
      </c>
      <c r="K464" s="32">
        <v>4</v>
      </c>
      <c r="L464" s="139">
        <f t="shared" ca="1" si="1630"/>
        <v>1</v>
      </c>
      <c r="M464" s="139">
        <f t="shared" ca="1" si="1630"/>
        <v>1</v>
      </c>
      <c r="N464" s="139">
        <f t="shared" ca="1" si="1630"/>
        <v>1</v>
      </c>
      <c r="O464" s="139">
        <f t="shared" ca="1" si="1630"/>
        <v>1</v>
      </c>
      <c r="P464" s="139">
        <f t="shared" ca="1" si="1630"/>
        <v>1</v>
      </c>
      <c r="Q464" s="139">
        <f t="shared" ca="1" si="1630"/>
        <v>1</v>
      </c>
      <c r="R464" s="139">
        <f t="shared" ca="1" si="1630"/>
        <v>2</v>
      </c>
      <c r="S464" s="139">
        <f t="shared" ca="1" si="1630"/>
        <v>1</v>
      </c>
      <c r="T464" s="139">
        <f t="shared" ca="1" si="1630"/>
        <v>1</v>
      </c>
      <c r="U464" s="139">
        <f t="shared" ca="1" si="1630"/>
        <v>1</v>
      </c>
      <c r="V464" s="139">
        <f t="shared" ca="1" si="1630"/>
        <v>1</v>
      </c>
      <c r="W464" s="139">
        <f t="shared" ca="1" si="1630"/>
        <v>1</v>
      </c>
      <c r="X464" s="139">
        <f t="shared" ca="1" si="1630"/>
        <v>1</v>
      </c>
      <c r="Y464" s="139">
        <f t="shared" ca="1" si="1630"/>
        <v>1</v>
      </c>
      <c r="Z464" s="139">
        <f t="shared" ca="1" si="1630"/>
        <v>1</v>
      </c>
      <c r="AA464" s="139">
        <f t="shared" ca="1" si="1630"/>
        <v>1</v>
      </c>
      <c r="AB464" s="139">
        <f t="shared" ca="1" si="1630"/>
        <v>1</v>
      </c>
      <c r="AC464" s="139">
        <f t="shared" ca="1" si="1630"/>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00014 CFW SE RiskCRRA-high REVCFW_rev_use CropgrazeFALSE (F33N11)</v>
      </c>
      <c r="AF464" s="10" t="str">
        <f ca="1">IF(COUNTIF(AE$5:AE464,AE464)=1,"-","Dup")</f>
        <v>-</v>
      </c>
      <c r="AG464" s="10"/>
      <c r="AH464" s="163" t="str">
        <f t="shared" ca="1" si="1540"/>
        <v>-</v>
      </c>
      <c r="AI464" s="163" t="str">
        <f t="shared" ca="1" si="1540"/>
        <v>-</v>
      </c>
      <c r="AJ464" s="163" t="str">
        <f t="shared" ca="1" si="1540"/>
        <v>-</v>
      </c>
      <c r="AK464" s="163" t="str">
        <f t="shared" ca="1" si="1540"/>
        <v>-</v>
      </c>
      <c r="AL464" s="163" t="str">
        <f t="shared" ca="1" si="1540"/>
        <v>-</v>
      </c>
      <c r="AM464" s="163" t="b">
        <f t="shared" ca="1" si="1540"/>
        <v>1</v>
      </c>
      <c r="AN464" s="10"/>
      <c r="AO464" s="161" t="b">
        <f t="shared" si="1541"/>
        <v>1</v>
      </c>
      <c r="AP464" s="161" t="str">
        <f t="shared" si="1541"/>
        <v>-</v>
      </c>
      <c r="AQ464" s="161" t="str">
        <f t="shared" si="1541"/>
        <v>-</v>
      </c>
      <c r="AR464" s="161" t="str">
        <f t="shared" si="1541"/>
        <v>-</v>
      </c>
      <c r="AS464" s="161" t="b">
        <f t="shared" si="1541"/>
        <v>1</v>
      </c>
      <c r="AT464" s="161" t="b">
        <f t="shared" si="1541"/>
        <v>0</v>
      </c>
      <c r="AU464" s="161">
        <f t="shared" ca="1" si="1542"/>
        <v>0</v>
      </c>
      <c r="AV464" s="161" t="b">
        <f t="shared" si="1543"/>
        <v>1</v>
      </c>
      <c r="AW464" s="161" t="b">
        <f t="shared" si="1543"/>
        <v>1</v>
      </c>
      <c r="AX464" s="161">
        <f t="shared" si="1543"/>
        <v>2</v>
      </c>
      <c r="AY464" s="161" t="str">
        <f t="shared" si="1543"/>
        <v>-</v>
      </c>
      <c r="AZ464" s="161">
        <f t="shared" si="1543"/>
        <v>0.9</v>
      </c>
      <c r="BA464" s="10"/>
      <c r="BB464" s="161" t="b">
        <f t="shared" si="1544"/>
        <v>1</v>
      </c>
      <c r="BC464" s="163" t="b">
        <f t="shared" ca="1" si="1545"/>
        <v>1</v>
      </c>
      <c r="BD464" s="163" t="b">
        <f t="shared" ca="1" si="1545"/>
        <v>1</v>
      </c>
      <c r="BE464" s="162">
        <f t="shared" ca="1" si="1546"/>
        <v>3110</v>
      </c>
      <c r="BF464" s="163" t="str">
        <f t="shared" ref="BF464:DW464" ca="1" si="1631">OFFSET(BF$5,$B464,0)</f>
        <v>-</v>
      </c>
      <c r="BG464" s="163" t="str">
        <f t="shared" ca="1" si="1631"/>
        <v>-</v>
      </c>
      <c r="BH464" s="163" t="str">
        <f t="shared" ca="1" si="1631"/>
        <v>-</v>
      </c>
      <c r="BI464" s="163" t="str">
        <f t="shared" ca="1" si="1631"/>
        <v>-</v>
      </c>
      <c r="BJ464" s="163" t="str">
        <f t="shared" ca="1" si="1631"/>
        <v>-</v>
      </c>
      <c r="BK464" s="163">
        <f t="shared" ca="1" si="1631"/>
        <v>1</v>
      </c>
      <c r="BL464" s="163">
        <f t="shared" ca="1" si="1631"/>
        <v>1</v>
      </c>
      <c r="BM464" s="163" t="str">
        <f t="shared" ca="1" si="1631"/>
        <v>-</v>
      </c>
      <c r="BN464" s="163" t="str">
        <f t="shared" ca="1" si="1631"/>
        <v>-</v>
      </c>
      <c r="BO464" s="163" t="b">
        <f t="shared" ca="1" si="1548"/>
        <v>0</v>
      </c>
      <c r="BP464" s="163" t="b">
        <f t="shared" ca="1" si="1548"/>
        <v>0</v>
      </c>
      <c r="BQ464" s="163" t="b">
        <f t="shared" ca="1" si="1548"/>
        <v>0</v>
      </c>
      <c r="BR464" s="163" t="b">
        <f t="shared" ca="1" si="1548"/>
        <v>0</v>
      </c>
      <c r="BS464" s="163" t="b">
        <f t="shared" ca="1" si="1548"/>
        <v>0</v>
      </c>
      <c r="BT464" s="163" t="b">
        <f t="shared" ca="1" si="1548"/>
        <v>0</v>
      </c>
      <c r="BU464" s="163" t="b">
        <f t="shared" ca="1" si="1548"/>
        <v>0</v>
      </c>
      <c r="BV464" s="163" t="b">
        <f t="shared" ca="1" si="1548"/>
        <v>0</v>
      </c>
      <c r="BW464" s="163" t="b">
        <f t="shared" ca="1" si="1548"/>
        <v>0</v>
      </c>
      <c r="BX464" s="163" t="str">
        <f t="shared" ca="1" si="1631"/>
        <v>-</v>
      </c>
      <c r="BY464" s="163" t="str">
        <f t="shared" ca="1" si="1631"/>
        <v>-</v>
      </c>
      <c r="BZ464" s="163" t="str">
        <f t="shared" ca="1" si="1631"/>
        <v>-</v>
      </c>
      <c r="CA464" s="163" t="str">
        <f t="shared" ca="1" si="1631"/>
        <v>-</v>
      </c>
      <c r="CB464" s="163" t="str">
        <f t="shared" ca="1" si="1631"/>
        <v>-</v>
      </c>
      <c r="CC464" s="163" t="str">
        <f t="shared" ca="1" si="1631"/>
        <v>-</v>
      </c>
      <c r="CD464" s="163" t="str">
        <f t="shared" ca="1" si="1631"/>
        <v>-</v>
      </c>
      <c r="CE464" s="163" t="str">
        <f t="shared" ca="1" si="1631"/>
        <v>-</v>
      </c>
      <c r="CF464" s="163" t="str">
        <f t="shared" ca="1" si="1631"/>
        <v>-</v>
      </c>
      <c r="CG464" s="163" t="str">
        <f t="shared" ca="1" si="1631"/>
        <v>-</v>
      </c>
      <c r="CH464" s="163" t="str">
        <f t="shared" ca="1" si="1631"/>
        <v>-</v>
      </c>
      <c r="CI464" s="163" t="str">
        <f t="shared" ca="1" si="1631"/>
        <v>-</v>
      </c>
      <c r="CJ464" s="163" t="str">
        <f t="shared" ca="1" si="1631"/>
        <v>-</v>
      </c>
      <c r="CK464" s="163" t="str">
        <f t="shared" ca="1" si="1631"/>
        <v>-</v>
      </c>
      <c r="CL464" s="163" t="str">
        <f t="shared" ca="1" si="1631"/>
        <v>-</v>
      </c>
      <c r="CM464" s="163" t="str">
        <f t="shared" ca="1" si="1631"/>
        <v>-</v>
      </c>
      <c r="CN464" s="163" t="str">
        <f t="shared" ca="1" si="1631"/>
        <v>-</v>
      </c>
      <c r="CO464" s="163" t="str">
        <f t="shared" ca="1" si="1631"/>
        <v>-</v>
      </c>
      <c r="CP464" s="163" t="str">
        <f t="shared" ca="1" si="1631"/>
        <v>-</v>
      </c>
      <c r="CQ464" s="163" t="str">
        <f t="shared" ca="1" si="1631"/>
        <v>-</v>
      </c>
      <c r="CR464" s="163" t="str">
        <f t="shared" ca="1" si="1631"/>
        <v>-</v>
      </c>
      <c r="CS464" s="163" t="str">
        <f t="shared" ca="1" si="1631"/>
        <v>-</v>
      </c>
      <c r="CT464" s="163" t="str">
        <f t="shared" ca="1" si="1631"/>
        <v>-</v>
      </c>
      <c r="CU464" s="163" t="str">
        <f t="shared" ca="1" si="1631"/>
        <v>-</v>
      </c>
      <c r="CV464" s="163" t="str">
        <f t="shared" ca="1" si="1631"/>
        <v>-</v>
      </c>
      <c r="CW464" s="163" t="str">
        <f t="shared" ca="1" si="1631"/>
        <v>-</v>
      </c>
      <c r="CX464" s="163" t="str">
        <f t="shared" ca="1" si="1631"/>
        <v>-</v>
      </c>
      <c r="CY464" s="163" t="str">
        <f t="shared" ca="1" si="1631"/>
        <v>-</v>
      </c>
      <c r="CZ464" s="163" t="str">
        <f t="shared" ca="1" si="1631"/>
        <v>-</v>
      </c>
      <c r="DA464" s="163" t="str">
        <f t="shared" ca="1" si="1631"/>
        <v>-</v>
      </c>
      <c r="DB464" s="163" t="str">
        <f t="shared" ca="1" si="1631"/>
        <v>-</v>
      </c>
      <c r="DC464" s="163" t="str">
        <f t="shared" ca="1" si="1631"/>
        <v>-</v>
      </c>
      <c r="DD464" s="163" t="str">
        <f t="shared" ca="1" si="1631"/>
        <v>-</v>
      </c>
      <c r="DE464" s="163" t="str">
        <f t="shared" ca="1" si="1631"/>
        <v>-</v>
      </c>
      <c r="DF464" s="163" t="str">
        <f t="shared" ca="1" si="1631"/>
        <v>-</v>
      </c>
      <c r="DG464" s="163" t="str">
        <f t="shared" ca="1" si="1631"/>
        <v>-</v>
      </c>
      <c r="DH464" s="163" t="str">
        <f t="shared" ca="1" si="1631"/>
        <v>-</v>
      </c>
      <c r="DI464" s="163" t="str">
        <f t="shared" ca="1" si="1631"/>
        <v>-</v>
      </c>
      <c r="DJ464" s="163" t="str">
        <f t="shared" ca="1" si="1631"/>
        <v>-</v>
      </c>
      <c r="DK464" s="163" t="str">
        <f t="shared" ca="1" si="1631"/>
        <v>-</v>
      </c>
      <c r="DL464" s="10"/>
      <c r="DM464" s="163" t="str">
        <f t="shared" ca="1" si="1631"/>
        <v>-</v>
      </c>
      <c r="DN464" s="163" t="str">
        <f t="shared" ca="1" si="1631"/>
        <v>-</v>
      </c>
      <c r="DO464" s="163" t="str">
        <f t="shared" ca="1" si="1631"/>
        <v>-</v>
      </c>
      <c r="DP464" s="163" t="str">
        <f t="shared" ca="1" si="1631"/>
        <v>-</v>
      </c>
      <c r="DQ464" s="163" t="str">
        <f t="shared" ca="1" si="1631"/>
        <v>-</v>
      </c>
      <c r="DR464" s="163" t="str">
        <f t="shared" ca="1" si="1631"/>
        <v>-</v>
      </c>
      <c r="DS464" s="163" t="str">
        <f t="shared" ca="1" si="1631"/>
        <v>-</v>
      </c>
      <c r="DT464" s="163" t="str">
        <f t="shared" ca="1" si="1631"/>
        <v>-</v>
      </c>
      <c r="DU464" s="163" t="str">
        <f t="shared" ca="1" si="1631"/>
        <v>-</v>
      </c>
      <c r="DV464" s="163" t="str">
        <f t="shared" ca="1" si="1631"/>
        <v>-</v>
      </c>
      <c r="DW464" s="163" t="str">
        <f t="shared" ca="1" si="1631"/>
        <v>-</v>
      </c>
      <c r="DX464" s="161" t="b" cm="1">
        <f t="array" ref="DX464">INDEX(i.rev,$K464,DX$15)</f>
        <v>0</v>
      </c>
      <c r="DY464" s="161">
        <f t="shared" si="1552"/>
        <v>15</v>
      </c>
      <c r="DZ464" s="161" t="b" cm="1">
        <f t="array" ref="DZ464">INDEX(i.rev,$K464,DZ$15)</f>
        <v>0</v>
      </c>
      <c r="EA464" s="161" t="b" cm="1">
        <f t="array" ref="EA464">INDEX(i.rev,$K464,EA$15)</f>
        <v>1</v>
      </c>
      <c r="EB464" s="161" t="b" cm="1">
        <f t="array" ref="EB464">INDEX(i.rev,$K464,EB$15)</f>
        <v>1</v>
      </c>
      <c r="EC464" s="161" t="b" cm="1">
        <f t="array" ref="EC464">INDEX(i.rev,$K464,EC$15)</f>
        <v>1</v>
      </c>
      <c r="ED464" s="161" t="b" cm="1">
        <f t="array" ref="ED464">INDEX(i.rev,$K464,ED$15)</f>
        <v>1</v>
      </c>
      <c r="EE464" s="161" t="b" cm="1">
        <f t="array" ref="EE464">INDEX(i.rev,$K464,EE$15)</f>
        <v>1</v>
      </c>
      <c r="EF464" s="161" t="b" cm="1">
        <f t="array" ref="EF464">INDEX(i.rev,$K464,EF$15)</f>
        <v>1</v>
      </c>
      <c r="EG464" s="161" t="b" cm="1">
        <f t="array" ref="EG464">INDEX(i.rev,$K464,EG$15)</f>
        <v>1</v>
      </c>
      <c r="EH464" s="10"/>
      <c r="EI464" s="163" t="str">
        <f t="shared" ref="EI464:GC464" ca="1" si="1632">OFFSET(EI$5,$B464,0)</f>
        <v>-</v>
      </c>
      <c r="EJ464" s="163" t="str">
        <f t="shared" ca="1" si="1632"/>
        <v>-</v>
      </c>
      <c r="EK464" s="163" t="str">
        <f t="shared" ca="1" si="1632"/>
        <v>-</v>
      </c>
      <c r="EL464" s="163" t="str">
        <f t="shared" ca="1" si="1632"/>
        <v>-</v>
      </c>
      <c r="EM464" s="163" t="str">
        <f t="shared" ca="1" si="1632"/>
        <v>-</v>
      </c>
      <c r="EN464" s="163" t="str">
        <f t="shared" ca="1" si="1632"/>
        <v>-</v>
      </c>
      <c r="EO464" s="163" t="str">
        <f t="shared" ca="1" si="1632"/>
        <v>-</v>
      </c>
      <c r="EP464" s="163" t="str">
        <f t="shared" ca="1" si="1632"/>
        <v>-</v>
      </c>
      <c r="EQ464" s="163">
        <f t="shared" ca="1" si="1632"/>
        <v>1</v>
      </c>
      <c r="ER464" s="163">
        <f t="shared" ca="1" si="1632"/>
        <v>1</v>
      </c>
      <c r="ES464" s="163">
        <f t="shared" ca="1" si="1632"/>
        <v>0</v>
      </c>
      <c r="ET464" s="163" t="str">
        <f t="shared" ca="1" si="1632"/>
        <v>-</v>
      </c>
      <c r="EU464" s="163" t="str">
        <f t="shared" ca="1" si="1632"/>
        <v>-</v>
      </c>
      <c r="EV464" s="163" t="str">
        <f t="shared" ca="1" si="1632"/>
        <v>-</v>
      </c>
      <c r="EW464" s="163" t="str">
        <f t="shared" ca="1" si="1632"/>
        <v>-</v>
      </c>
      <c r="EX464" s="163" t="str">
        <f t="shared" ca="1" si="1632"/>
        <v>-</v>
      </c>
      <c r="EY464" s="163" t="str">
        <f t="shared" ca="1" si="1632"/>
        <v>-</v>
      </c>
      <c r="EZ464" s="163" t="str">
        <f t="shared" ca="1" si="1632"/>
        <v>-</v>
      </c>
      <c r="FA464" s="163">
        <f t="shared" ca="1" si="1632"/>
        <v>0</v>
      </c>
      <c r="FB464" s="163" t="str">
        <f t="shared" ca="1" si="1632"/>
        <v>-</v>
      </c>
      <c r="FC464" s="163" t="str">
        <f t="shared" ca="1" si="1632"/>
        <v>-</v>
      </c>
      <c r="FD464" s="163" t="str">
        <f t="shared" ca="1" si="1632"/>
        <v>-</v>
      </c>
      <c r="FE464" s="163" t="str">
        <f t="shared" ca="1" si="1632"/>
        <v>-</v>
      </c>
      <c r="FF464" s="163" t="str">
        <f t="shared" ca="1" si="1632"/>
        <v>-</v>
      </c>
      <c r="FG464" s="163">
        <f t="shared" ca="1" si="1632"/>
        <v>0</v>
      </c>
      <c r="FH464" s="163">
        <f t="shared" ca="1" si="1632"/>
        <v>0</v>
      </c>
      <c r="FI464" s="163">
        <f t="shared" ca="1" si="1632"/>
        <v>0</v>
      </c>
      <c r="FJ464" s="163">
        <f t="shared" ca="1" si="1632"/>
        <v>0</v>
      </c>
      <c r="FK464" s="163">
        <f t="shared" ca="1" si="1632"/>
        <v>0</v>
      </c>
      <c r="FL464" s="163">
        <f t="shared" ca="1" si="1632"/>
        <v>0</v>
      </c>
      <c r="FM464" s="163">
        <f t="shared" ca="1" si="1632"/>
        <v>0</v>
      </c>
      <c r="FN464" s="163" t="str">
        <f t="shared" ca="1" si="1632"/>
        <v>-</v>
      </c>
      <c r="FO464" s="163" t="str">
        <f t="shared" ca="1" si="1632"/>
        <v>-</v>
      </c>
      <c r="FP464" s="163" t="str">
        <f t="shared" ca="1" si="1632"/>
        <v>-</v>
      </c>
      <c r="FQ464" s="163" t="str">
        <f t="shared" ca="1" si="1632"/>
        <v>-</v>
      </c>
      <c r="FR464" s="163" t="str">
        <f t="shared" ca="1" si="1632"/>
        <v>-</v>
      </c>
      <c r="FS464" s="163" t="str">
        <f t="shared" ca="1" si="1632"/>
        <v>-</v>
      </c>
      <c r="FT464" s="163" t="str">
        <f t="shared" ca="1" si="1632"/>
        <v>-</v>
      </c>
      <c r="FU464" s="163" t="str">
        <f t="shared" ca="1" si="1632"/>
        <v>-</v>
      </c>
      <c r="FV464" s="163" t="str">
        <f t="shared" ca="1" si="1632"/>
        <v>-</v>
      </c>
      <c r="FW464" s="163" t="str">
        <f t="shared" ca="1" si="1632"/>
        <v>-</v>
      </c>
      <c r="FX464" s="163" t="str">
        <f t="shared" ca="1" si="1632"/>
        <v>-</v>
      </c>
      <c r="FY464" s="10"/>
      <c r="FZ464" s="163">
        <f t="shared" ca="1" si="1632"/>
        <v>1</v>
      </c>
      <c r="GA464" s="163" t="str">
        <f t="shared" ca="1" si="1632"/>
        <v>-</v>
      </c>
      <c r="GB464" s="163" t="str">
        <f t="shared" ca="1" si="1632"/>
        <v>-</v>
      </c>
      <c r="GC464" s="163" t="str">
        <f t="shared" ca="1" si="1632"/>
        <v>-</v>
      </c>
      <c r="GD464" s="163" t="str">
        <f t="shared" ca="1" si="1607"/>
        <v>-</v>
      </c>
      <c r="GE464" s="163" t="b">
        <f t="shared" ca="1" si="1607"/>
        <v>0</v>
      </c>
      <c r="GF464" s="163" t="str">
        <f t="shared" ca="1" si="1607"/>
        <v>-</v>
      </c>
      <c r="GG464" s="163">
        <f t="shared" ca="1" si="1607"/>
        <v>0</v>
      </c>
      <c r="GH464" s="163" t="str">
        <f t="shared" ca="1" si="1607"/>
        <v>-</v>
      </c>
      <c r="GI464" s="161" cm="1">
        <f t="array" ref="GI464">INDEX(i.rev,$K464,GI$15)</f>
        <v>1.1000000000000001</v>
      </c>
      <c r="GJ464" s="163">
        <f t="shared" ref="GJ464:GY464" ca="1" si="1633">OFFSET(GJ$5,$B464,0)</f>
        <v>0</v>
      </c>
      <c r="GK464" s="163">
        <f t="shared" ca="1" si="1633"/>
        <v>1</v>
      </c>
      <c r="GL464" s="163">
        <f t="shared" ca="1" si="1633"/>
        <v>0</v>
      </c>
      <c r="GM464" s="163">
        <f t="shared" ca="1" si="1633"/>
        <v>1</v>
      </c>
      <c r="GN464" s="163">
        <f t="shared" ca="1" si="1633"/>
        <v>1</v>
      </c>
      <c r="GO464" s="163">
        <f t="shared" ca="1" si="1633"/>
        <v>1</v>
      </c>
      <c r="GP464" s="163">
        <f t="shared" ca="1" si="1633"/>
        <v>0</v>
      </c>
      <c r="GQ464" s="163">
        <f t="shared" ca="1" si="1633"/>
        <v>0</v>
      </c>
      <c r="GR464" s="163">
        <f t="shared" ca="1" si="1633"/>
        <v>0</v>
      </c>
      <c r="GS464" s="163">
        <f t="shared" ca="1" si="1633"/>
        <v>0</v>
      </c>
      <c r="GT464" s="163">
        <f t="shared" ca="1" si="1633"/>
        <v>0</v>
      </c>
      <c r="GU464" s="163">
        <f t="shared" ca="1" si="1633"/>
        <v>0</v>
      </c>
      <c r="GV464" s="163">
        <f t="shared" ca="1" si="1633"/>
        <v>0</v>
      </c>
      <c r="GW464" s="163">
        <f t="shared" ca="1" si="1633"/>
        <v>0</v>
      </c>
      <c r="GX464" s="163">
        <f t="shared" ca="1" si="1633"/>
        <v>0</v>
      </c>
      <c r="GY464" s="163">
        <f t="shared" ca="1" si="1633"/>
        <v>0</v>
      </c>
      <c r="GZ464" s="161" cm="1">
        <f t="array" ref="GZ464">INDEX(i.rev,$K464,GZ$15)</f>
        <v>0</v>
      </c>
      <c r="HA464" s="163">
        <f t="shared" ca="1" si="1555"/>
        <v>0</v>
      </c>
      <c r="HB464" s="161" cm="1">
        <f t="array" ref="HB464">INDEX(i.rev,$K464,HB$15)</f>
        <v>1</v>
      </c>
      <c r="HC464" s="163">
        <f t="shared" ref="HC464:IG464" ca="1" si="1634">OFFSET(HC$5,$B464,0)</f>
        <v>0</v>
      </c>
      <c r="HD464" s="163">
        <f t="shared" ca="1" si="1634"/>
        <v>0</v>
      </c>
      <c r="HE464" s="163">
        <f t="shared" ca="1" si="1634"/>
        <v>0</v>
      </c>
      <c r="HF464" s="163">
        <f t="shared" ca="1" si="1634"/>
        <v>0</v>
      </c>
      <c r="HG464" s="163">
        <f t="shared" ca="1" si="1634"/>
        <v>0</v>
      </c>
      <c r="HH464" s="163">
        <f t="shared" ca="1" si="1634"/>
        <v>0</v>
      </c>
      <c r="HI464" s="163">
        <f t="shared" ca="1" si="1634"/>
        <v>0</v>
      </c>
      <c r="HJ464" s="10"/>
      <c r="HK464" s="163" t="str">
        <f t="shared" ca="1" si="1634"/>
        <v>-</v>
      </c>
      <c r="HL464" s="163" t="str">
        <f t="shared" ca="1" si="1634"/>
        <v>-</v>
      </c>
      <c r="HM464" s="163" t="str">
        <f t="shared" ca="1" si="1634"/>
        <v>-</v>
      </c>
      <c r="HN464" s="163" t="str">
        <f t="shared" ca="1" si="1634"/>
        <v>-</v>
      </c>
      <c r="HO464" s="163" t="str">
        <f t="shared" ca="1" si="1634"/>
        <v>-</v>
      </c>
      <c r="HP464" s="161" t="b">
        <f t="shared" ca="1" si="1558"/>
        <v>0</v>
      </c>
      <c r="HQ464" s="161" t="b">
        <f t="shared" ca="1" si="1558"/>
        <v>0</v>
      </c>
      <c r="HR464" s="161" t="b">
        <f t="shared" ca="1" si="1558"/>
        <v>1</v>
      </c>
      <c r="HS464" s="163">
        <f t="shared" ca="1" si="1634"/>
        <v>0</v>
      </c>
      <c r="HT464" s="161">
        <f t="shared" ca="1" si="1559"/>
        <v>1</v>
      </c>
      <c r="HU464" s="161">
        <f t="shared" ca="1" si="1559"/>
        <v>1</v>
      </c>
      <c r="HV464" s="163" t="str">
        <f t="shared" ca="1" si="1634"/>
        <v>-</v>
      </c>
      <c r="HW464" s="163" t="str">
        <f t="shared" ca="1" si="1634"/>
        <v>-</v>
      </c>
      <c r="HX464" s="163" t="str">
        <f t="shared" ca="1" si="1634"/>
        <v>-</v>
      </c>
      <c r="HY464" s="163" t="str">
        <f t="shared" ca="1" si="1634"/>
        <v>-</v>
      </c>
      <c r="HZ464" s="163" t="str">
        <f t="shared" ca="1" si="1634"/>
        <v>-</v>
      </c>
      <c r="IA464" s="163" t="str">
        <f t="shared" ca="1" si="1634"/>
        <v>-</v>
      </c>
      <c r="IB464" s="163" t="str">
        <f t="shared" ca="1" si="1634"/>
        <v>-</v>
      </c>
      <c r="IC464" s="163" t="str">
        <f t="shared" ca="1" si="1634"/>
        <v>-</v>
      </c>
      <c r="ID464" s="163" t="str">
        <f t="shared" ca="1" si="1634"/>
        <v>-</v>
      </c>
      <c r="IE464" s="163" t="b">
        <f t="shared" ca="1" si="1634"/>
        <v>1</v>
      </c>
      <c r="IF464" s="163" t="str">
        <f t="shared" ca="1" si="1634"/>
        <v>-</v>
      </c>
      <c r="IG464" s="163" t="str">
        <f t="shared" ca="1" si="1634"/>
        <v>-</v>
      </c>
      <c r="IH464" s="163" t="str">
        <f t="shared" ca="1" si="1587"/>
        <v>-</v>
      </c>
      <c r="II464" s="163" t="b">
        <f t="shared" ca="1" si="1560"/>
        <v>1</v>
      </c>
      <c r="IJ464" s="163">
        <f t="shared" ca="1" si="1560"/>
        <v>0</v>
      </c>
      <c r="IK464" s="163" t="str">
        <f t="shared" ca="1" si="1560"/>
        <v>-</v>
      </c>
      <c r="IL464" s="163" t="str">
        <f t="shared" ca="1" si="1560"/>
        <v>-</v>
      </c>
      <c r="IM464" s="163" t="str">
        <f t="shared" ca="1" si="1560"/>
        <v>-</v>
      </c>
      <c r="IN464" s="163" t="str">
        <f t="shared" ca="1" si="1560"/>
        <v>-</v>
      </c>
      <c r="IO464" s="163" t="str">
        <f t="shared" ca="1" si="1560"/>
        <v>-</v>
      </c>
      <c r="IP464" s="163">
        <f t="shared" ca="1" si="1560"/>
        <v>0</v>
      </c>
      <c r="IQ464" s="163" t="str">
        <f t="shared" ca="1" si="1560"/>
        <v>-</v>
      </c>
      <c r="IR464" s="163" t="str">
        <f t="shared" ca="1" si="1560"/>
        <v>-</v>
      </c>
      <c r="IS464" s="163" t="str">
        <f t="shared" ca="1" si="1560"/>
        <v>-</v>
      </c>
      <c r="IT464" s="163">
        <f t="shared" ca="1" si="1560"/>
        <v>500</v>
      </c>
      <c r="IU464" s="163">
        <f t="shared" ca="1" si="1560"/>
        <v>500</v>
      </c>
      <c r="IV464" s="163" t="str">
        <f t="shared" ca="1" si="1560"/>
        <v>-</v>
      </c>
      <c r="IW464" s="163" t="str">
        <f t="shared" ca="1" si="1560"/>
        <v>-</v>
      </c>
      <c r="IX464" s="163" t="str">
        <f t="shared" ca="1" si="1560"/>
        <v>-</v>
      </c>
      <c r="IY464" s="163" t="str">
        <f t="shared" ca="1" si="1561"/>
        <v>-</v>
      </c>
      <c r="IZ464" s="163" t="str">
        <f t="shared" ca="1" si="1625"/>
        <v>-</v>
      </c>
      <c r="JA464" s="163" t="str">
        <f t="shared" ca="1" si="1625"/>
        <v>-</v>
      </c>
      <c r="JB464" s="163" t="str">
        <f t="shared" ca="1" si="1625"/>
        <v>-</v>
      </c>
      <c r="JC464" s="163" t="str">
        <f t="shared" ca="1" si="1625"/>
        <v>-</v>
      </c>
      <c r="JD464" s="163" t="str">
        <f t="shared" ca="1" si="1625"/>
        <v>-</v>
      </c>
      <c r="JE464" s="163" t="str">
        <f t="shared" ca="1" si="1625"/>
        <v>-</v>
      </c>
      <c r="JF464" s="163" t="str">
        <f t="shared" ca="1" si="1625"/>
        <v>-</v>
      </c>
      <c r="JG464" s="163" t="str">
        <f t="shared" ca="1" si="1625"/>
        <v>-</v>
      </c>
      <c r="JH464" s="163" t="str">
        <f t="shared" ca="1" si="1625"/>
        <v>-</v>
      </c>
      <c r="JI464" s="163" t="str">
        <f t="shared" ca="1" si="1625"/>
        <v>-</v>
      </c>
      <c r="JJ464" s="163" t="str">
        <f t="shared" ca="1" si="1625"/>
        <v>-</v>
      </c>
      <c r="JK464" s="163" t="str">
        <f t="shared" ca="1" si="1625"/>
        <v>-</v>
      </c>
      <c r="JL464" s="163" t="str">
        <f t="shared" ca="1" si="1625"/>
        <v>-</v>
      </c>
      <c r="JM464" s="163" t="str">
        <f t="shared" ca="1" si="1625"/>
        <v>-</v>
      </c>
      <c r="JN464" s="163" t="str">
        <f t="shared" ca="1" si="1562"/>
        <v>-</v>
      </c>
      <c r="JO464" s="163" t="str">
        <f t="shared" ca="1" si="1562"/>
        <v>-</v>
      </c>
      <c r="JP464" s="163" t="str">
        <f t="shared" ca="1" si="1562"/>
        <v>-</v>
      </c>
      <c r="JQ464" s="163" t="str">
        <f t="shared" ca="1" si="1562"/>
        <v>-</v>
      </c>
      <c r="JR464" s="163" t="str">
        <f t="shared" ca="1" si="1562"/>
        <v>-</v>
      </c>
      <c r="JS464" s="163" t="str">
        <f t="shared" ca="1" si="1625"/>
        <v>-</v>
      </c>
      <c r="JT464" s="163" t="str">
        <f t="shared" ca="1" si="1625"/>
        <v>-</v>
      </c>
      <c r="JU464" s="163" t="str">
        <f t="shared" ca="1" si="1625"/>
        <v>-</v>
      </c>
      <c r="JV464" s="163" t="str">
        <f t="shared" ca="1" si="1625"/>
        <v>-</v>
      </c>
      <c r="JW464" s="163" t="str">
        <f t="shared" ca="1" si="1625"/>
        <v>-</v>
      </c>
      <c r="JX464" s="163" t="str">
        <f t="shared" ca="1" si="1561"/>
        <v>-</v>
      </c>
      <c r="JY464" s="163" t="str">
        <f t="shared" ca="1" si="1626"/>
        <v>-</v>
      </c>
      <c r="JZ464" s="163" t="str">
        <f t="shared" ca="1" si="1626"/>
        <v>-</v>
      </c>
      <c r="KA464" s="163" t="str">
        <f t="shared" ca="1" si="1626"/>
        <v>-</v>
      </c>
      <c r="KB464" s="163" t="str">
        <f t="shared" ca="1" si="1626"/>
        <v>-</v>
      </c>
      <c r="KC464" s="163" t="str">
        <f t="shared" ca="1" si="1626"/>
        <v>-</v>
      </c>
      <c r="KD464" s="163" t="str">
        <f t="shared" ca="1" si="1626"/>
        <v>-</v>
      </c>
      <c r="KE464" s="163" t="str">
        <f t="shared" ca="1" si="1626"/>
        <v>-</v>
      </c>
      <c r="KF464" s="163" t="str">
        <f t="shared" ca="1" si="1626"/>
        <v>-</v>
      </c>
      <c r="KG464" s="163" t="str">
        <f t="shared" ca="1" si="1626"/>
        <v>-</v>
      </c>
      <c r="KH464" s="163" t="str">
        <f t="shared" ca="1" si="1626"/>
        <v>-</v>
      </c>
      <c r="KI464" s="163" t="str">
        <f t="shared" ca="1" si="1626"/>
        <v>-</v>
      </c>
      <c r="KJ464" s="163" t="str">
        <f t="shared" ca="1" si="1626"/>
        <v>-</v>
      </c>
      <c r="KK464" s="163" t="str">
        <f t="shared" ca="1" si="1626"/>
        <v>-</v>
      </c>
      <c r="KL464" s="163" t="str">
        <f t="shared" ca="1" si="1626"/>
        <v>-</v>
      </c>
      <c r="KM464" s="163" t="str">
        <f t="shared" ca="1" si="1626"/>
        <v>-</v>
      </c>
      <c r="KN464" s="163" t="str">
        <f t="shared" ca="1" si="1626"/>
        <v>-</v>
      </c>
      <c r="KO464" s="163" t="str">
        <f t="shared" ca="1" si="1626"/>
        <v>-</v>
      </c>
      <c r="KP464" s="163" t="str">
        <f t="shared" ca="1" si="1626"/>
        <v>-</v>
      </c>
      <c r="KQ464" s="163" t="str">
        <f t="shared" ca="1" si="1626"/>
        <v>-</v>
      </c>
      <c r="KR464" s="163" t="str">
        <f t="shared" ca="1" si="1626"/>
        <v>-</v>
      </c>
      <c r="KS464" s="163" t="str">
        <f t="shared" ca="1" si="1626"/>
        <v>-</v>
      </c>
      <c r="KT464" s="163" t="str">
        <f t="shared" ca="1" si="1626"/>
        <v>-</v>
      </c>
      <c r="KU464" s="163" t="str">
        <f t="shared" ca="1" si="1626"/>
        <v>-</v>
      </c>
      <c r="KV464" s="163" t="str">
        <f t="shared" ca="1" si="1626"/>
        <v>-</v>
      </c>
      <c r="KW464" s="163" t="str">
        <f t="shared" ca="1" si="1626"/>
        <v>-</v>
      </c>
      <c r="KX464" s="163" t="str">
        <f t="shared" ca="1" si="1626"/>
        <v>-</v>
      </c>
      <c r="KY464" s="163" t="str">
        <f t="shared" ca="1" si="1626"/>
        <v>-</v>
      </c>
      <c r="KZ464" s="163" t="str">
        <f t="shared" ca="1" si="1626"/>
        <v>-</v>
      </c>
      <c r="LA464" s="163" t="str">
        <f t="shared" ca="1" si="1626"/>
        <v>-</v>
      </c>
      <c r="LB464" s="163" t="str">
        <f t="shared" ca="1" si="1626"/>
        <v>-</v>
      </c>
      <c r="LC464" s="163" t="str">
        <f t="shared" ca="1" si="1626"/>
        <v>-</v>
      </c>
      <c r="LD464" s="163" t="str">
        <f t="shared" ca="1" si="1626"/>
        <v>-</v>
      </c>
      <c r="LE464" s="163" t="str">
        <f t="shared" ca="1" si="1626"/>
        <v>-</v>
      </c>
      <c r="LF464" s="163" t="str">
        <f t="shared" ca="1" si="1626"/>
        <v>-</v>
      </c>
      <c r="LG464" s="163" t="str">
        <f t="shared" ca="1" si="1626"/>
        <v>-</v>
      </c>
      <c r="LH464" s="163" t="str">
        <f t="shared" ca="1" si="1626"/>
        <v>-</v>
      </c>
      <c r="LI464" s="163" t="str">
        <f t="shared" ca="1" si="1626"/>
        <v>-</v>
      </c>
      <c r="LJ464" s="163" t="str">
        <f t="shared" ca="1" si="1626"/>
        <v>-</v>
      </c>
      <c r="LK464" s="163" t="str">
        <f t="shared" ca="1" si="1626"/>
        <v>-</v>
      </c>
      <c r="LL464" s="163" t="str">
        <f t="shared" ca="1" si="1626"/>
        <v>-</v>
      </c>
      <c r="LM464" s="163" t="str">
        <f t="shared" ca="1" si="1626"/>
        <v>-</v>
      </c>
      <c r="LN464" s="163" t="str">
        <f t="shared" ca="1" si="1626"/>
        <v>-</v>
      </c>
      <c r="LO464" s="163" t="str">
        <f t="shared" ca="1" si="1565"/>
        <v>-</v>
      </c>
      <c r="LP464" s="163" t="str">
        <f t="shared" ca="1" si="1565"/>
        <v>-</v>
      </c>
      <c r="LQ464" s="163" t="str">
        <f t="shared" ca="1" si="1565"/>
        <v>-</v>
      </c>
      <c r="LR464" s="163" t="str">
        <f t="shared" ca="1" si="1565"/>
        <v>-</v>
      </c>
      <c r="LS464" s="163" t="str">
        <f t="shared" ca="1" si="1565"/>
        <v>-</v>
      </c>
      <c r="LT464" s="163" t="str">
        <f t="shared" ca="1" si="1565"/>
        <v>-</v>
      </c>
      <c r="LU464" s="163" t="str">
        <f t="shared" ca="1" si="1565"/>
        <v>-</v>
      </c>
      <c r="LV464" s="163" t="str">
        <f t="shared" ca="1" si="1565"/>
        <v>-</v>
      </c>
      <c r="LW464" s="163" t="str">
        <f t="shared" ca="1" si="1565"/>
        <v>-</v>
      </c>
      <c r="LX464" s="163" t="str">
        <f t="shared" ca="1" si="1565"/>
        <v>-</v>
      </c>
      <c r="LY464" s="10"/>
      <c r="LZ464" s="161">
        <f t="shared" ca="1" si="1566"/>
        <v>4.4999999999999998E-2</v>
      </c>
      <c r="MA464" s="161">
        <f t="shared" ca="1" si="1567"/>
        <v>4.4999999999999998E-2</v>
      </c>
      <c r="MB464" s="163">
        <f t="shared" ref="MB464:PB478" ca="1" si="1635">OFFSET(MB$5,$B464,0)</f>
        <v>1</v>
      </c>
      <c r="MC464" s="163">
        <f t="shared" ca="1" si="1635"/>
        <v>0</v>
      </c>
      <c r="MD464" s="163">
        <f t="shared" ca="1" si="1635"/>
        <v>1</v>
      </c>
      <c r="ME464" s="163">
        <f t="shared" ca="1" si="1635"/>
        <v>1</v>
      </c>
      <c r="MF464" s="163">
        <f t="shared" ca="1" si="1635"/>
        <v>0</v>
      </c>
      <c r="MG464" s="163">
        <f t="shared" ca="1" si="1635"/>
        <v>70</v>
      </c>
      <c r="MH464" s="163">
        <f t="shared" ca="1" si="1635"/>
        <v>50</v>
      </c>
      <c r="MI464" s="163">
        <f t="shared" ca="1" si="1635"/>
        <v>85</v>
      </c>
      <c r="MJ464" s="163">
        <f t="shared" ca="1" si="1635"/>
        <v>50</v>
      </c>
      <c r="MK464" s="161">
        <f t="shared" ca="1" si="1569"/>
        <v>1</v>
      </c>
      <c r="ML464" s="161">
        <f t="shared" ca="1" si="1570"/>
        <v>1</v>
      </c>
      <c r="MM464" s="161">
        <f t="shared" ca="1" si="1571"/>
        <v>1</v>
      </c>
      <c r="MN464" s="161">
        <f t="shared" ca="1" si="1572"/>
        <v>1</v>
      </c>
      <c r="MO464" s="161">
        <f t="shared" ca="1" si="1572"/>
        <v>1</v>
      </c>
      <c r="MP464" s="163">
        <f t="shared" ca="1" si="1635"/>
        <v>1</v>
      </c>
      <c r="MQ464" s="10"/>
      <c r="MR464" s="163">
        <f t="shared" ca="1" si="1635"/>
        <v>1</v>
      </c>
      <c r="MS464" s="161">
        <f t="shared" ca="1" si="1573"/>
        <v>1</v>
      </c>
      <c r="MT464" s="163">
        <f t="shared" ca="1" si="1635"/>
        <v>0.75</v>
      </c>
      <c r="MU464" s="163">
        <f t="shared" ca="1" si="1635"/>
        <v>0.8</v>
      </c>
      <c r="MV464" s="163">
        <f t="shared" ca="1" si="1635"/>
        <v>0.82499999999999996</v>
      </c>
      <c r="MW464" s="163">
        <f t="shared" ca="1" si="1635"/>
        <v>0.875</v>
      </c>
      <c r="MX464" s="163">
        <f t="shared" ca="1" si="1635"/>
        <v>0.9</v>
      </c>
      <c r="MY464" s="163">
        <f t="shared" ca="1" si="1635"/>
        <v>0.75</v>
      </c>
      <c r="MZ464" s="163">
        <f t="shared" ca="1" si="1635"/>
        <v>0.78142857142857147</v>
      </c>
      <c r="NA464" s="163">
        <f t="shared" ca="1" si="1635"/>
        <v>0.82499999999999996</v>
      </c>
      <c r="NB464" s="163">
        <f t="shared" ca="1" si="1635"/>
        <v>0.875</v>
      </c>
      <c r="NC464" s="163">
        <f t="shared" ca="1" si="1635"/>
        <v>0.9</v>
      </c>
      <c r="ND464" s="163">
        <f t="shared" ca="1" si="1635"/>
        <v>0.9</v>
      </c>
      <c r="NE464" s="163">
        <f t="shared" ca="1" si="1635"/>
        <v>0.75</v>
      </c>
      <c r="NF464" s="163">
        <f t="shared" ca="1" si="1635"/>
        <v>0.78142857142857147</v>
      </c>
      <c r="NG464" s="163">
        <f t="shared" ca="1" si="1635"/>
        <v>0.82499999999999996</v>
      </c>
      <c r="NH464" s="163">
        <f t="shared" ca="1" si="1635"/>
        <v>0.875</v>
      </c>
      <c r="NI464" s="163">
        <f t="shared" ca="1" si="1635"/>
        <v>0.9</v>
      </c>
      <c r="NJ464" s="163">
        <f t="shared" ca="1" si="1635"/>
        <v>0.9</v>
      </c>
      <c r="NK464" s="163">
        <f t="shared" ca="1" si="1635"/>
        <v>0.75</v>
      </c>
      <c r="NL464" s="163">
        <f t="shared" ca="1" si="1635"/>
        <v>0.78142857142857147</v>
      </c>
      <c r="NM464" s="163">
        <f t="shared" ca="1" si="1635"/>
        <v>0.82499999999999996</v>
      </c>
      <c r="NN464" s="163">
        <f t="shared" ca="1" si="1635"/>
        <v>0.875</v>
      </c>
      <c r="NO464" s="163">
        <f t="shared" ca="1" si="1635"/>
        <v>0.9</v>
      </c>
      <c r="NP464" s="163">
        <f t="shared" ca="1" si="1635"/>
        <v>0.9</v>
      </c>
      <c r="NQ464" s="163">
        <f t="shared" ca="1" si="1635"/>
        <v>0.75</v>
      </c>
      <c r="NR464" s="163">
        <f t="shared" ca="1" si="1635"/>
        <v>0.78142857142857147</v>
      </c>
      <c r="NS464" s="163">
        <f t="shared" ca="1" si="1635"/>
        <v>0.82499999999999996</v>
      </c>
      <c r="NT464" s="163">
        <f t="shared" ca="1" si="1635"/>
        <v>0.875</v>
      </c>
      <c r="NU464" s="163">
        <f t="shared" ca="1" si="1635"/>
        <v>0.9</v>
      </c>
      <c r="NV464" s="163">
        <f t="shared" ca="1" si="1635"/>
        <v>0.9</v>
      </c>
      <c r="NW464" s="163">
        <f t="shared" ca="1" si="1635"/>
        <v>0.75</v>
      </c>
      <c r="NX464" s="163">
        <f t="shared" ca="1" si="1635"/>
        <v>0.78142857142857147</v>
      </c>
      <c r="NY464" s="163">
        <f t="shared" ca="1" si="1635"/>
        <v>0.82499999999999996</v>
      </c>
      <c r="NZ464" s="163">
        <f t="shared" ca="1" si="1635"/>
        <v>0.875</v>
      </c>
      <c r="OA464" s="163">
        <f t="shared" ca="1" si="1635"/>
        <v>0.9</v>
      </c>
      <c r="OB464" s="163">
        <f t="shared" ca="1" si="1635"/>
        <v>0.9</v>
      </c>
      <c r="OC464" s="163">
        <f t="shared" ca="1" si="1635"/>
        <v>0.75</v>
      </c>
      <c r="OD464" s="163">
        <f t="shared" ca="1" si="1635"/>
        <v>0.78142857142857147</v>
      </c>
      <c r="OE464" s="163">
        <f t="shared" ca="1" si="1635"/>
        <v>0.82499999999999996</v>
      </c>
      <c r="OF464" s="163">
        <f t="shared" ca="1" si="1635"/>
        <v>0.875</v>
      </c>
      <c r="OG464" s="163">
        <f t="shared" ca="1" si="1635"/>
        <v>0.9</v>
      </c>
      <c r="OH464" s="163">
        <f t="shared" ca="1" si="1635"/>
        <v>0.9</v>
      </c>
      <c r="OI464" s="163">
        <f t="shared" ca="1" si="1635"/>
        <v>0.75</v>
      </c>
      <c r="OJ464" s="163">
        <f t="shared" ca="1" si="1635"/>
        <v>0.76904761904761909</v>
      </c>
      <c r="OK464" s="163">
        <f t="shared" ca="1" si="1635"/>
        <v>0.82000000000000006</v>
      </c>
      <c r="OL464" s="163">
        <f t="shared" ca="1" si="1635"/>
        <v>0.875</v>
      </c>
      <c r="OM464" s="163">
        <f t="shared" ca="1" si="1635"/>
        <v>0.9</v>
      </c>
      <c r="ON464" s="163">
        <f t="shared" ca="1" si="1635"/>
        <v>0.90000000000000013</v>
      </c>
      <c r="OO464" s="163">
        <f t="shared" ca="1" si="1635"/>
        <v>0.75</v>
      </c>
      <c r="OP464" s="163">
        <f t="shared" ca="1" si="1635"/>
        <v>0.76904761904761909</v>
      </c>
      <c r="OQ464" s="163">
        <f t="shared" ca="1" si="1635"/>
        <v>0.82000000000000006</v>
      </c>
      <c r="OR464" s="163">
        <f t="shared" ca="1" si="1635"/>
        <v>0.875</v>
      </c>
      <c r="OS464" s="163">
        <f t="shared" ca="1" si="1635"/>
        <v>0.9</v>
      </c>
      <c r="OT464" s="163">
        <f t="shared" ca="1" si="1635"/>
        <v>0.9</v>
      </c>
      <c r="OU464" s="163">
        <f t="shared" ca="1" si="1635"/>
        <v>0.875</v>
      </c>
      <c r="OV464" s="161">
        <f t="shared" ca="1" si="1577"/>
        <v>1</v>
      </c>
      <c r="OW464" s="161">
        <f t="shared" ca="1" si="1578"/>
        <v>1</v>
      </c>
      <c r="OX464" s="161" t="str">
        <f t="shared" ca="1" si="1579"/>
        <v>-</v>
      </c>
      <c r="OY464" s="163" t="str">
        <f t="shared" ca="1" si="1580"/>
        <v>-</v>
      </c>
      <c r="OZ464" s="161" t="str">
        <f t="shared" ca="1" si="1581"/>
        <v>-</v>
      </c>
      <c r="PA464" s="161" t="str">
        <f t="shared" ca="1" si="1582"/>
        <v>-</v>
      </c>
      <c r="PB464" s="163">
        <f t="shared" ca="1" si="1635"/>
        <v>0</v>
      </c>
      <c r="PC464" s="27">
        <v>0</v>
      </c>
    </row>
    <row r="465" spans="1:419" s="143" customFormat="1" hidden="1" outlineLevel="1">
      <c r="A465" s="121">
        <f t="shared" si="14"/>
        <v>460</v>
      </c>
      <c r="B465" s="121">
        <f>$A$18</f>
        <v>13</v>
      </c>
      <c r="C465" s="143">
        <f>C463</f>
        <v>1002</v>
      </c>
      <c r="D465" s="143" t="s">
        <v>884</v>
      </c>
      <c r="E465" s="143" t="b">
        <f t="shared" si="1539"/>
        <v>1</v>
      </c>
      <c r="F465" s="143" t="b">
        <v>0</v>
      </c>
      <c r="G465" s="143" t="b">
        <f t="shared" si="1584"/>
        <v>1</v>
      </c>
      <c r="H465" s="139">
        <f t="shared" ca="1" si="1585"/>
        <v>3</v>
      </c>
      <c r="I465" s="32">
        <v>2</v>
      </c>
      <c r="J465" s="32">
        <v>1</v>
      </c>
      <c r="K465" s="32">
        <v>2</v>
      </c>
      <c r="L465" s="139">
        <f t="shared" ca="1" si="1585"/>
        <v>1</v>
      </c>
      <c r="M465" s="139">
        <f t="shared" ca="1" si="1585"/>
        <v>1</v>
      </c>
      <c r="N465" s="139">
        <f t="shared" ca="1" si="1585"/>
        <v>1</v>
      </c>
      <c r="O465" s="139">
        <f t="shared" ca="1" si="1585"/>
        <v>1</v>
      </c>
      <c r="P465" s="139">
        <f t="shared" ca="1" si="1585"/>
        <v>1</v>
      </c>
      <c r="Q465" s="139">
        <f t="shared" ca="1" si="1585"/>
        <v>1</v>
      </c>
      <c r="R465" s="139">
        <f t="shared" ca="1" si="1585"/>
        <v>2</v>
      </c>
      <c r="S465" s="139">
        <f t="shared" ca="1" si="1585"/>
        <v>1</v>
      </c>
      <c r="T465" s="139">
        <f t="shared" ca="1" si="1586"/>
        <v>1</v>
      </c>
      <c r="U465" s="139">
        <f t="shared" ca="1" si="1586"/>
        <v>1</v>
      </c>
      <c r="V465" s="139">
        <f t="shared" ca="1" si="1586"/>
        <v>1</v>
      </c>
      <c r="W465" s="139">
        <f t="shared" ca="1" si="1585"/>
        <v>1</v>
      </c>
      <c r="X465" s="139">
        <f t="shared" ca="1" si="1585"/>
        <v>1</v>
      </c>
      <c r="Y465" s="139">
        <f t="shared" ca="1" si="1585"/>
        <v>1</v>
      </c>
      <c r="Z465" s="139">
        <f t="shared" ca="1" si="1585"/>
        <v>1</v>
      </c>
      <c r="AA465" s="139">
        <f t="shared" ca="1" si="1585"/>
        <v>1</v>
      </c>
      <c r="AB465" s="139">
        <f t="shared" ca="1" si="1585"/>
        <v>1</v>
      </c>
      <c r="AC465" s="139">
        <f t="shared" ca="1" si="1585"/>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00015 CFW DSP REVrev_create CropgrazeFALSE (F33N11)</v>
      </c>
      <c r="AF465" s="10" t="str">
        <f ca="1">IF(COUNTIF(AE$5:AE465,AE465)=1,"-","Dup")</f>
        <v>-</v>
      </c>
      <c r="AG465" s="10"/>
      <c r="AH465" s="163" t="str">
        <f t="shared" ca="1" si="1540"/>
        <v>-</v>
      </c>
      <c r="AI465" s="163" t="str">
        <f t="shared" ca="1" si="1540"/>
        <v>-</v>
      </c>
      <c r="AJ465" s="163" t="str">
        <f t="shared" ca="1" si="1540"/>
        <v>-</v>
      </c>
      <c r="AK465" s="163" t="str">
        <f t="shared" ca="1" si="1540"/>
        <v>-</v>
      </c>
      <c r="AL465" s="163" t="str">
        <f t="shared" ca="1" si="1540"/>
        <v>-</v>
      </c>
      <c r="AM465" s="163" t="b">
        <f t="shared" ca="1" si="1540"/>
        <v>1</v>
      </c>
      <c r="AN465" s="10"/>
      <c r="AO465" s="161" t="b">
        <f t="shared" si="1541"/>
        <v>0</v>
      </c>
      <c r="AP465" s="161" t="str">
        <f t="shared" si="1541"/>
        <v>-</v>
      </c>
      <c r="AQ465" s="161" t="b">
        <f t="shared" si="1541"/>
        <v>0</v>
      </c>
      <c r="AR465" s="161" t="b">
        <f t="shared" si="1541"/>
        <v>1</v>
      </c>
      <c r="AS465" s="161" t="b">
        <f t="shared" si="1541"/>
        <v>1</v>
      </c>
      <c r="AT465" s="161" t="b">
        <f t="shared" si="1541"/>
        <v>0</v>
      </c>
      <c r="AU465" s="161">
        <f t="shared" ca="1" si="1542"/>
        <v>0</v>
      </c>
      <c r="AV465" s="161" t="b">
        <f t="shared" si="1543"/>
        <v>0</v>
      </c>
      <c r="AW465" s="161" t="b">
        <f t="shared" si="1543"/>
        <v>0</v>
      </c>
      <c r="AX465" s="161" t="str">
        <f t="shared" si="1543"/>
        <v>-</v>
      </c>
      <c r="AY465" s="161" t="str">
        <f t="shared" si="1543"/>
        <v>-</v>
      </c>
      <c r="AZ465" s="161" t="str">
        <f t="shared" si="1543"/>
        <v>-</v>
      </c>
      <c r="BA465" s="10"/>
      <c r="BB465" s="161" t="b">
        <f t="shared" si="1544"/>
        <v>1</v>
      </c>
      <c r="BC465" s="163" t="b">
        <f t="shared" ca="1" si="1545"/>
        <v>1</v>
      </c>
      <c r="BD465" s="163" t="b">
        <f t="shared" ca="1" si="1545"/>
        <v>1</v>
      </c>
      <c r="BE465" s="162">
        <f t="shared" ca="1" si="1546"/>
        <v>3210</v>
      </c>
      <c r="BF465" s="163" t="str">
        <f t="shared" ca="1" si="1547"/>
        <v>-</v>
      </c>
      <c r="BG465" s="163" t="str">
        <f t="shared" ca="1" si="1547"/>
        <v>-</v>
      </c>
      <c r="BH465" s="163" t="str">
        <f t="shared" ca="1" si="1547"/>
        <v>-</v>
      </c>
      <c r="BI465" s="163" t="str">
        <f t="shared" ca="1" si="1547"/>
        <v>-</v>
      </c>
      <c r="BJ465" s="163" t="str">
        <f t="shared" ca="1" si="1547"/>
        <v>-</v>
      </c>
      <c r="BK465" s="163">
        <f t="shared" ca="1" si="1547"/>
        <v>1</v>
      </c>
      <c r="BL465" s="163">
        <f t="shared" ca="1" si="1547"/>
        <v>1</v>
      </c>
      <c r="BM465" s="163" t="str">
        <f t="shared" ca="1" si="1547"/>
        <v>-</v>
      </c>
      <c r="BN465" s="163" t="str">
        <f t="shared" ca="1" si="1547"/>
        <v>-</v>
      </c>
      <c r="BO465" s="163" t="b">
        <f t="shared" ca="1" si="1548"/>
        <v>0</v>
      </c>
      <c r="BP465" s="163" t="b">
        <f t="shared" ca="1" si="1548"/>
        <v>0</v>
      </c>
      <c r="BQ465" s="163" t="b">
        <f t="shared" ca="1" si="1548"/>
        <v>0</v>
      </c>
      <c r="BR465" s="163" t="b">
        <f t="shared" ca="1" si="1548"/>
        <v>0</v>
      </c>
      <c r="BS465" s="163" t="b">
        <f t="shared" ca="1" si="1548"/>
        <v>0</v>
      </c>
      <c r="BT465" s="163" t="b">
        <f t="shared" ca="1" si="1548"/>
        <v>0</v>
      </c>
      <c r="BU465" s="163" t="b">
        <f t="shared" ca="1" si="1548"/>
        <v>0</v>
      </c>
      <c r="BV465" s="163" t="b">
        <f t="shared" ca="1" si="1548"/>
        <v>0</v>
      </c>
      <c r="BW465" s="163" t="b">
        <f t="shared" ca="1" si="1548"/>
        <v>0</v>
      </c>
      <c r="BX465" s="163" t="str">
        <f t="shared" ca="1" si="1549"/>
        <v>-</v>
      </c>
      <c r="BY465" s="163" t="str">
        <f t="shared" ca="1" si="1550"/>
        <v>-</v>
      </c>
      <c r="BZ465" s="163" t="str">
        <f t="shared" ca="1" si="1550"/>
        <v>-</v>
      </c>
      <c r="CA465" s="163" t="str">
        <f t="shared" ca="1" si="1550"/>
        <v>-</v>
      </c>
      <c r="CB465" s="163" t="str">
        <f t="shared" ca="1" si="1550"/>
        <v>-</v>
      </c>
      <c r="CC465" s="163" t="str">
        <f t="shared" ca="1" si="1550"/>
        <v>-</v>
      </c>
      <c r="CD465" s="163" t="str">
        <f t="shared" ca="1" si="1550"/>
        <v>-</v>
      </c>
      <c r="CE465" s="163" t="str">
        <f t="shared" ca="1" si="1550"/>
        <v>-</v>
      </c>
      <c r="CF465" s="163" t="str">
        <f t="shared" ca="1" si="1550"/>
        <v>-</v>
      </c>
      <c r="CG465" s="163" t="str">
        <f t="shared" ca="1" si="1549"/>
        <v>-</v>
      </c>
      <c r="CH465" s="163" t="str">
        <f t="shared" ca="1" si="1549"/>
        <v>-</v>
      </c>
      <c r="CI465" s="163" t="str">
        <f t="shared" ca="1" si="1549"/>
        <v>-</v>
      </c>
      <c r="CJ465" s="163" t="str">
        <f t="shared" ca="1" si="1549"/>
        <v>-</v>
      </c>
      <c r="CK465" s="163" t="str">
        <f t="shared" ca="1" si="1549"/>
        <v>-</v>
      </c>
      <c r="CL465" s="163" t="str">
        <f t="shared" ca="1" si="1549"/>
        <v>-</v>
      </c>
      <c r="CM465" s="163" t="str">
        <f t="shared" ca="1" si="1549"/>
        <v>-</v>
      </c>
      <c r="CN465" s="163" t="str">
        <f t="shared" ca="1" si="1549"/>
        <v>-</v>
      </c>
      <c r="CO465" s="163" t="str">
        <f t="shared" ca="1" si="1549"/>
        <v>-</v>
      </c>
      <c r="CP465" s="163" t="str">
        <f t="shared" ca="1" si="1549"/>
        <v>-</v>
      </c>
      <c r="CQ465" s="163" t="str">
        <f t="shared" ca="1" si="1549"/>
        <v>-</v>
      </c>
      <c r="CR465" s="163" t="str">
        <f t="shared" ca="1" si="1549"/>
        <v>-</v>
      </c>
      <c r="CS465" s="163" t="str">
        <f t="shared" ca="1" si="1549"/>
        <v>-</v>
      </c>
      <c r="CT465" s="163" t="str">
        <f t="shared" ca="1" si="1549"/>
        <v>-</v>
      </c>
      <c r="CU465" s="163" t="str">
        <f t="shared" ca="1" si="1627"/>
        <v>-</v>
      </c>
      <c r="CV465" s="163" t="str">
        <f t="shared" ca="1" si="1627"/>
        <v>-</v>
      </c>
      <c r="CW465" s="163" t="str">
        <f t="shared" ca="1" si="1627"/>
        <v>-</v>
      </c>
      <c r="CX465" s="163" t="str">
        <f t="shared" ca="1" si="1627"/>
        <v>-</v>
      </c>
      <c r="CY465" s="163" t="str">
        <f t="shared" ca="1" si="1627"/>
        <v>-</v>
      </c>
      <c r="CZ465" s="163" t="str">
        <f t="shared" ca="1" si="1627"/>
        <v>-</v>
      </c>
      <c r="DA465" s="163" t="str">
        <f t="shared" ca="1" si="1627"/>
        <v>-</v>
      </c>
      <c r="DB465" s="163" t="str">
        <f t="shared" ca="1" si="1627"/>
        <v>-</v>
      </c>
      <c r="DC465" s="163" t="str">
        <f t="shared" ca="1" si="1549"/>
        <v>-</v>
      </c>
      <c r="DD465" s="163" t="str">
        <f t="shared" ca="1" si="1551"/>
        <v>-</v>
      </c>
      <c r="DE465" s="163" t="str">
        <f t="shared" ca="1" si="1551"/>
        <v>-</v>
      </c>
      <c r="DF465" s="163" t="str">
        <f t="shared" ca="1" si="1551"/>
        <v>-</v>
      </c>
      <c r="DG465" s="163" t="str">
        <f t="shared" ca="1" si="1551"/>
        <v>-</v>
      </c>
      <c r="DH465" s="163" t="str">
        <f t="shared" ca="1" si="1551"/>
        <v>-</v>
      </c>
      <c r="DI465" s="163" t="str">
        <f t="shared" ca="1" si="1551"/>
        <v>-</v>
      </c>
      <c r="DJ465" s="163" t="str">
        <f t="shared" ca="1" si="1551"/>
        <v>-</v>
      </c>
      <c r="DK465" s="163" t="str">
        <f t="shared" ca="1" si="1551"/>
        <v>-</v>
      </c>
      <c r="DL465" s="10"/>
      <c r="DM465" s="163" t="str">
        <f t="shared" ca="1" si="1547"/>
        <v>-</v>
      </c>
      <c r="DN465" s="163" t="str">
        <f t="shared" ca="1" si="1547"/>
        <v>-</v>
      </c>
      <c r="DO465" s="163" t="str">
        <f t="shared" ca="1" si="1547"/>
        <v>-</v>
      </c>
      <c r="DP465" s="163" t="str">
        <f t="shared" ca="1" si="1547"/>
        <v>-</v>
      </c>
      <c r="DQ465" s="163" t="str">
        <f t="shared" ca="1" si="1547"/>
        <v>-</v>
      </c>
      <c r="DR465" s="163" t="str">
        <f t="shared" ca="1" si="1547"/>
        <v>-</v>
      </c>
      <c r="DS465" s="163" t="str">
        <f t="shared" ca="1" si="1547"/>
        <v>-</v>
      </c>
      <c r="DT465" s="163" t="str">
        <f t="shared" ca="1" si="1547"/>
        <v>-</v>
      </c>
      <c r="DU465" s="163" t="str">
        <f t="shared" ca="1" si="1547"/>
        <v>-</v>
      </c>
      <c r="DV465" s="163" t="str">
        <f t="shared" ca="1" si="1547"/>
        <v>-</v>
      </c>
      <c r="DW465" s="163" t="str">
        <f t="shared" ca="1" si="1547"/>
        <v>-</v>
      </c>
      <c r="DX465" s="161" t="b" cm="1">
        <f t="array" ref="DX465">INDEX(i.rev,$K465,DX$15)</f>
        <v>1</v>
      </c>
      <c r="DY465" s="161">
        <f t="shared" si="1552"/>
        <v>21</v>
      </c>
      <c r="DZ465" s="161" t="b" cm="1">
        <f t="array" ref="DZ465">INDEX(i.rev,$K465,DZ$15)</f>
        <v>1</v>
      </c>
      <c r="EA465" s="161" t="b" cm="1">
        <f t="array" ref="EA465">INDEX(i.rev,$K465,EA$15)</f>
        <v>1</v>
      </c>
      <c r="EB465" s="161" t="b" cm="1">
        <f t="array" ref="EB465">INDEX(i.rev,$K465,EB$15)</f>
        <v>1</v>
      </c>
      <c r="EC465" s="161" t="b" cm="1">
        <f t="array" ref="EC465">INDEX(i.rev,$K465,EC$15)</f>
        <v>1</v>
      </c>
      <c r="ED465" s="161" t="b" cm="1">
        <f t="array" ref="ED465">INDEX(i.rev,$K465,ED$15)</f>
        <v>1</v>
      </c>
      <c r="EE465" s="161" t="b" cm="1">
        <f t="array" ref="EE465">INDEX(i.rev,$K465,EE$15)</f>
        <v>1</v>
      </c>
      <c r="EF465" s="161" t="b" cm="1">
        <f t="array" ref="EF465">INDEX(i.rev,$K465,EF$15)</f>
        <v>1</v>
      </c>
      <c r="EG465" s="161" t="b" cm="1">
        <f t="array" ref="EG465">INDEX(i.rev,$K465,EG$15)</f>
        <v>1</v>
      </c>
      <c r="EH465" s="10"/>
      <c r="EI465" s="163" t="str">
        <f t="shared" ca="1" si="1606"/>
        <v>-</v>
      </c>
      <c r="EJ465" s="163" t="str">
        <f t="shared" ca="1" si="1606"/>
        <v>-</v>
      </c>
      <c r="EK465" s="163" t="str">
        <f t="shared" ca="1" si="1606"/>
        <v>-</v>
      </c>
      <c r="EL465" s="163" t="str">
        <f t="shared" ca="1" si="1606"/>
        <v>-</v>
      </c>
      <c r="EM465" s="163" t="str">
        <f t="shared" ca="1" si="1606"/>
        <v>-</v>
      </c>
      <c r="EN465" s="163" t="str">
        <f t="shared" ca="1" si="1606"/>
        <v>-</v>
      </c>
      <c r="EO465" s="163" t="str">
        <f t="shared" ca="1" si="1606"/>
        <v>-</v>
      </c>
      <c r="EP465" s="163" t="str">
        <f t="shared" ca="1" si="1606"/>
        <v>-</v>
      </c>
      <c r="EQ465" s="163">
        <f t="shared" ca="1" si="1606"/>
        <v>1</v>
      </c>
      <c r="ER465" s="163">
        <f t="shared" ca="1" si="1606"/>
        <v>1</v>
      </c>
      <c r="ES465" s="163">
        <f t="shared" ca="1" si="1606"/>
        <v>0</v>
      </c>
      <c r="ET465" s="163" t="str">
        <f t="shared" ca="1" si="1606"/>
        <v>-</v>
      </c>
      <c r="EU465" s="163" t="str">
        <f t="shared" ca="1" si="1606"/>
        <v>-</v>
      </c>
      <c r="EV465" s="163" t="str">
        <f t="shared" ca="1" si="1606"/>
        <v>-</v>
      </c>
      <c r="EW465" s="163" t="str">
        <f t="shared" ca="1" si="1606"/>
        <v>-</v>
      </c>
      <c r="EX465" s="163" t="str">
        <f t="shared" ca="1" si="1606"/>
        <v>-</v>
      </c>
      <c r="EY465" s="163" t="str">
        <f t="shared" ca="1" si="1606"/>
        <v>-</v>
      </c>
      <c r="EZ465" s="163" t="str">
        <f t="shared" ca="1" si="1606"/>
        <v>-</v>
      </c>
      <c r="FA465" s="163">
        <f t="shared" ca="1" si="1606"/>
        <v>0</v>
      </c>
      <c r="FB465" s="163" t="str">
        <f t="shared" ca="1" si="1606"/>
        <v>-</v>
      </c>
      <c r="FC465" s="163" t="str">
        <f t="shared" ca="1" si="1606"/>
        <v>-</v>
      </c>
      <c r="FD465" s="163" t="str">
        <f t="shared" ca="1" si="1606"/>
        <v>-</v>
      </c>
      <c r="FE465" s="163" t="str">
        <f t="shared" ca="1" si="1606"/>
        <v>-</v>
      </c>
      <c r="FF465" s="163" t="str">
        <f t="shared" ca="1" si="1606"/>
        <v>-</v>
      </c>
      <c r="FG465" s="163">
        <f t="shared" ca="1" si="1606"/>
        <v>0</v>
      </c>
      <c r="FH465" s="163">
        <f t="shared" ref="FH465:GC465" ca="1" si="1636">OFFSET(FH$5,$B465,0)</f>
        <v>0</v>
      </c>
      <c r="FI465" s="163">
        <f t="shared" ca="1" si="1636"/>
        <v>0</v>
      </c>
      <c r="FJ465" s="163">
        <f t="shared" ca="1" si="1636"/>
        <v>0</v>
      </c>
      <c r="FK465" s="163">
        <f t="shared" ca="1" si="1636"/>
        <v>0</v>
      </c>
      <c r="FL465" s="163">
        <f t="shared" ca="1" si="1636"/>
        <v>0</v>
      </c>
      <c r="FM465" s="163">
        <f t="shared" ca="1" si="1636"/>
        <v>0</v>
      </c>
      <c r="FN465" s="163" t="str">
        <f t="shared" ca="1" si="1636"/>
        <v>-</v>
      </c>
      <c r="FO465" s="163" t="str">
        <f t="shared" ca="1" si="1636"/>
        <v>-</v>
      </c>
      <c r="FP465" s="163" t="str">
        <f t="shared" ca="1" si="1636"/>
        <v>-</v>
      </c>
      <c r="FQ465" s="163" t="str">
        <f t="shared" ca="1" si="1636"/>
        <v>-</v>
      </c>
      <c r="FR465" s="163" t="str">
        <f t="shared" ca="1" si="1636"/>
        <v>-</v>
      </c>
      <c r="FS465" s="163" t="str">
        <f t="shared" ca="1" si="1636"/>
        <v>-</v>
      </c>
      <c r="FT465" s="163" t="str">
        <f t="shared" ca="1" si="1636"/>
        <v>-</v>
      </c>
      <c r="FU465" s="163" t="str">
        <f t="shared" ca="1" si="1636"/>
        <v>-</v>
      </c>
      <c r="FV465" s="163" t="str">
        <f t="shared" ca="1" si="1636"/>
        <v>-</v>
      </c>
      <c r="FW465" s="163" t="str">
        <f t="shared" ca="1" si="1636"/>
        <v>-</v>
      </c>
      <c r="FX465" s="163" t="str">
        <f t="shared" ca="1" si="1636"/>
        <v>-</v>
      </c>
      <c r="FY465" s="10"/>
      <c r="FZ465" s="163">
        <f t="shared" ca="1" si="1636"/>
        <v>1</v>
      </c>
      <c r="GA465" s="163" t="str">
        <f t="shared" ca="1" si="1636"/>
        <v>-</v>
      </c>
      <c r="GB465" s="163" t="str">
        <f t="shared" ca="1" si="1636"/>
        <v>-</v>
      </c>
      <c r="GC465" s="163" t="str">
        <f t="shared" ca="1" si="1636"/>
        <v>-</v>
      </c>
      <c r="GD465" s="163" t="str">
        <f t="shared" ca="1" si="1607"/>
        <v>-</v>
      </c>
      <c r="GE465" s="163" t="b">
        <f t="shared" ca="1" si="1607"/>
        <v>0</v>
      </c>
      <c r="GF465" s="163" t="str">
        <f t="shared" ca="1" si="1607"/>
        <v>-</v>
      </c>
      <c r="GG465" s="163">
        <f t="shared" ca="1" si="1607"/>
        <v>0</v>
      </c>
      <c r="GH465" s="163" t="str">
        <f t="shared" ca="1" si="1607"/>
        <v>-</v>
      </c>
      <c r="GI465" s="161" cm="1">
        <f t="array" ref="GI465">INDEX(i.rev,$K465,GI$15)</f>
        <v>1</v>
      </c>
      <c r="GJ465" s="163">
        <f t="shared" ca="1" si="1554"/>
        <v>0</v>
      </c>
      <c r="GK465" s="163">
        <f t="shared" ca="1" si="1554"/>
        <v>1</v>
      </c>
      <c r="GL465" s="163">
        <f t="shared" ca="1" si="1554"/>
        <v>0</v>
      </c>
      <c r="GM465" s="163">
        <f t="shared" ca="1" si="1554"/>
        <v>1</v>
      </c>
      <c r="GN465" s="163">
        <f t="shared" ca="1" si="1554"/>
        <v>1</v>
      </c>
      <c r="GO465" s="163">
        <f t="shared" ca="1" si="1554"/>
        <v>1</v>
      </c>
      <c r="GP465" s="163">
        <f t="shared" ca="1" si="1554"/>
        <v>0</v>
      </c>
      <c r="GQ465" s="163">
        <f t="shared" ca="1" si="1554"/>
        <v>0</v>
      </c>
      <c r="GR465" s="163">
        <f t="shared" ca="1" si="1554"/>
        <v>0</v>
      </c>
      <c r="GS465" s="163">
        <f t="shared" ca="1" si="1554"/>
        <v>0</v>
      </c>
      <c r="GT465" s="163">
        <f t="shared" ca="1" si="1554"/>
        <v>0</v>
      </c>
      <c r="GU465" s="163">
        <f t="shared" ca="1" si="1554"/>
        <v>0</v>
      </c>
      <c r="GV465" s="163">
        <f t="shared" ca="1" si="1554"/>
        <v>0</v>
      </c>
      <c r="GW465" s="163">
        <f t="shared" ca="1" si="1554"/>
        <v>0</v>
      </c>
      <c r="GX465" s="163">
        <f t="shared" ca="1" si="1554"/>
        <v>0</v>
      </c>
      <c r="GY465" s="163">
        <f t="shared" ca="1" si="1554"/>
        <v>0</v>
      </c>
      <c r="GZ465" s="161" cm="1">
        <f t="array" ref="GZ465">INDEX(i.rev,$K465,GZ$15)</f>
        <v>0</v>
      </c>
      <c r="HA465" s="163">
        <f t="shared" ca="1" si="1555"/>
        <v>0</v>
      </c>
      <c r="HB465" s="161" cm="1">
        <f t="array" ref="HB465">INDEX(i.rev,$K465,HB$15)</f>
        <v>1</v>
      </c>
      <c r="HC465" s="163">
        <f t="shared" ca="1" si="1556"/>
        <v>0</v>
      </c>
      <c r="HD465" s="163">
        <f t="shared" ca="1" si="1556"/>
        <v>0</v>
      </c>
      <c r="HE465" s="163">
        <f t="shared" ca="1" si="1556"/>
        <v>0</v>
      </c>
      <c r="HF465" s="163">
        <f t="shared" ca="1" si="1556"/>
        <v>0</v>
      </c>
      <c r="HG465" s="163">
        <f t="shared" ca="1" si="1556"/>
        <v>0</v>
      </c>
      <c r="HH465" s="163">
        <f t="shared" ca="1" si="1556"/>
        <v>0</v>
      </c>
      <c r="HI465" s="163">
        <f t="shared" ca="1" si="1556"/>
        <v>0</v>
      </c>
      <c r="HJ465" s="10"/>
      <c r="HK465" s="163" t="str">
        <f t="shared" ca="1" si="1556"/>
        <v>-</v>
      </c>
      <c r="HL465" s="163" t="str">
        <f t="shared" ca="1" si="1556"/>
        <v>-</v>
      </c>
      <c r="HM465" s="163" t="str">
        <f t="shared" ca="1" si="1556"/>
        <v>-</v>
      </c>
      <c r="HN465" s="163" t="str">
        <f t="shared" ca="1" si="1556"/>
        <v>-</v>
      </c>
      <c r="HO465" s="163" t="str">
        <f t="shared" ca="1" si="1557"/>
        <v>-</v>
      </c>
      <c r="HP465" s="161" t="b">
        <f t="shared" ca="1" si="1558"/>
        <v>0</v>
      </c>
      <c r="HQ465" s="161" t="b">
        <f t="shared" ca="1" si="1558"/>
        <v>0</v>
      </c>
      <c r="HR465" s="161" t="b">
        <f t="shared" ca="1" si="1558"/>
        <v>1</v>
      </c>
      <c r="HS465" s="163">
        <f t="shared" ca="1" si="1556"/>
        <v>0</v>
      </c>
      <c r="HT465" s="161">
        <f t="shared" ca="1" si="1559"/>
        <v>1</v>
      </c>
      <c r="HU465" s="161">
        <f t="shared" ca="1" si="1559"/>
        <v>1</v>
      </c>
      <c r="HV465" s="163" t="str">
        <f t="shared" ca="1" si="1556"/>
        <v>-</v>
      </c>
      <c r="HW465" s="163" t="str">
        <f t="shared" ca="1" si="1556"/>
        <v>-</v>
      </c>
      <c r="HX465" s="163" t="str">
        <f t="shared" ca="1" si="1556"/>
        <v>-</v>
      </c>
      <c r="HY465" s="163" t="str">
        <f t="shared" ref="HY465:IG465" ca="1" si="1637">OFFSET(HY$5,$B465,0)</f>
        <v>-</v>
      </c>
      <c r="HZ465" s="163" t="str">
        <f t="shared" ca="1" si="1637"/>
        <v>-</v>
      </c>
      <c r="IA465" s="163" t="str">
        <f t="shared" ca="1" si="1637"/>
        <v>-</v>
      </c>
      <c r="IB465" s="163" t="str">
        <f t="shared" ca="1" si="1637"/>
        <v>-</v>
      </c>
      <c r="IC465" s="163" t="str">
        <f t="shared" ca="1" si="1637"/>
        <v>-</v>
      </c>
      <c r="ID465" s="163" t="str">
        <f t="shared" ca="1" si="1637"/>
        <v>-</v>
      </c>
      <c r="IE465" s="163" t="b">
        <f t="shared" ca="1" si="1637"/>
        <v>1</v>
      </c>
      <c r="IF465" s="163" t="str">
        <f t="shared" ca="1" si="1637"/>
        <v>-</v>
      </c>
      <c r="IG465" s="163" t="str">
        <f t="shared" ca="1" si="1637"/>
        <v>-</v>
      </c>
      <c r="IH465" s="163" t="str">
        <f ca="1">OFFSET(IH$5,$B465,0)</f>
        <v>-</v>
      </c>
      <c r="II465" s="163" t="b">
        <f t="shared" ca="1" si="1560"/>
        <v>1</v>
      </c>
      <c r="IJ465" s="163">
        <f ca="1">OFFSET(IJ$5,$B465,0)</f>
        <v>0</v>
      </c>
      <c r="IK465" s="163" t="str">
        <f t="shared" ca="1" si="1560"/>
        <v>-</v>
      </c>
      <c r="IL465" s="163" t="str">
        <f t="shared" ca="1" si="1560"/>
        <v>-</v>
      </c>
      <c r="IM465" s="163" t="str">
        <f t="shared" ca="1" si="1560"/>
        <v>-</v>
      </c>
      <c r="IN465" s="163" t="str">
        <f t="shared" ca="1" si="1560"/>
        <v>-</v>
      </c>
      <c r="IO465" s="163" t="str">
        <f t="shared" ca="1" si="1560"/>
        <v>-</v>
      </c>
      <c r="IP465" s="163">
        <f t="shared" ca="1" si="1560"/>
        <v>0</v>
      </c>
      <c r="IQ465" s="163" t="str">
        <f t="shared" ca="1" si="1560"/>
        <v>-</v>
      </c>
      <c r="IR465" s="163" t="str">
        <f t="shared" ca="1" si="1560"/>
        <v>-</v>
      </c>
      <c r="IS465" s="163" t="str">
        <f t="shared" ca="1" si="1560"/>
        <v>-</v>
      </c>
      <c r="IT465" s="163">
        <f t="shared" ca="1" si="1560"/>
        <v>500</v>
      </c>
      <c r="IU465" s="163">
        <f t="shared" ca="1" si="1560"/>
        <v>500</v>
      </c>
      <c r="IV465" s="163" t="str">
        <f t="shared" ca="1" si="1560"/>
        <v>-</v>
      </c>
      <c r="IW465" s="163" t="str">
        <f t="shared" ca="1" si="1560"/>
        <v>-</v>
      </c>
      <c r="IX465" s="163" t="str">
        <f t="shared" ca="1" si="1560"/>
        <v>-</v>
      </c>
      <c r="IY465" s="163" t="str">
        <f t="shared" ca="1" si="1561"/>
        <v>-</v>
      </c>
      <c r="IZ465" s="163" t="str">
        <f t="shared" ca="1" si="1625"/>
        <v>-</v>
      </c>
      <c r="JA465" s="163" t="str">
        <f t="shared" ca="1" si="1625"/>
        <v>-</v>
      </c>
      <c r="JB465" s="163" t="str">
        <f t="shared" ca="1" si="1625"/>
        <v>-</v>
      </c>
      <c r="JC465" s="163" t="str">
        <f t="shared" ca="1" si="1625"/>
        <v>-</v>
      </c>
      <c r="JD465" s="163" t="str">
        <f t="shared" ca="1" si="1625"/>
        <v>-</v>
      </c>
      <c r="JE465" s="163" t="str">
        <f t="shared" ca="1" si="1625"/>
        <v>-</v>
      </c>
      <c r="JF465" s="163" t="str">
        <f t="shared" ca="1" si="1625"/>
        <v>-</v>
      </c>
      <c r="JG465" s="163" t="str">
        <f t="shared" ca="1" si="1625"/>
        <v>-</v>
      </c>
      <c r="JH465" s="163" t="str">
        <f t="shared" ca="1" si="1625"/>
        <v>-</v>
      </c>
      <c r="JI465" s="163" t="str">
        <f t="shared" ca="1" si="1625"/>
        <v>-</v>
      </c>
      <c r="JJ465" s="163" t="str">
        <f t="shared" ca="1" si="1625"/>
        <v>-</v>
      </c>
      <c r="JK465" s="163" t="str">
        <f t="shared" ca="1" si="1625"/>
        <v>-</v>
      </c>
      <c r="JL465" s="163" t="str">
        <f t="shared" ca="1" si="1625"/>
        <v>-</v>
      </c>
      <c r="JM465" s="163" t="str">
        <f t="shared" ca="1" si="1625"/>
        <v>-</v>
      </c>
      <c r="JN465" s="163" t="str">
        <f t="shared" ca="1" si="1562"/>
        <v>-</v>
      </c>
      <c r="JO465" s="163" t="str">
        <f t="shared" ca="1" si="1562"/>
        <v>-</v>
      </c>
      <c r="JP465" s="163" t="str">
        <f t="shared" ca="1" si="1562"/>
        <v>-</v>
      </c>
      <c r="JQ465" s="163" t="str">
        <f t="shared" ca="1" si="1562"/>
        <v>-</v>
      </c>
      <c r="JR465" s="163" t="str">
        <f t="shared" ca="1" si="1562"/>
        <v>-</v>
      </c>
      <c r="JS465" s="163" t="str">
        <f t="shared" ca="1" si="1625"/>
        <v>-</v>
      </c>
      <c r="JT465" s="163" t="str">
        <f t="shared" ca="1" si="1625"/>
        <v>-</v>
      </c>
      <c r="JU465" s="163" t="str">
        <f t="shared" ca="1" si="1625"/>
        <v>-</v>
      </c>
      <c r="JV465" s="163" t="str">
        <f t="shared" ca="1" si="1625"/>
        <v>-</v>
      </c>
      <c r="JW465" s="163" t="str">
        <f t="shared" ca="1" si="1625"/>
        <v>-</v>
      </c>
      <c r="JX465" s="163" t="str">
        <f t="shared" ca="1" si="1561"/>
        <v>-</v>
      </c>
      <c r="JY465" s="163" t="str">
        <f t="shared" ca="1" si="1626"/>
        <v>-</v>
      </c>
      <c r="JZ465" s="163" t="str">
        <f t="shared" ca="1" si="1626"/>
        <v>-</v>
      </c>
      <c r="KA465" s="163" t="str">
        <f t="shared" ca="1" si="1626"/>
        <v>-</v>
      </c>
      <c r="KB465" s="163" t="str">
        <f t="shared" ca="1" si="1626"/>
        <v>-</v>
      </c>
      <c r="KC465" s="163" t="str">
        <f t="shared" ca="1" si="1626"/>
        <v>-</v>
      </c>
      <c r="KD465" s="163" t="str">
        <f t="shared" ca="1" si="1626"/>
        <v>-</v>
      </c>
      <c r="KE465" s="163" t="str">
        <f t="shared" ca="1" si="1626"/>
        <v>-</v>
      </c>
      <c r="KF465" s="163" t="str">
        <f t="shared" ca="1" si="1626"/>
        <v>-</v>
      </c>
      <c r="KG465" s="163" t="str">
        <f t="shared" ca="1" si="1626"/>
        <v>-</v>
      </c>
      <c r="KH465" s="163" t="str">
        <f t="shared" ca="1" si="1626"/>
        <v>-</v>
      </c>
      <c r="KI465" s="163" t="str">
        <f t="shared" ca="1" si="1626"/>
        <v>-</v>
      </c>
      <c r="KJ465" s="163" t="str">
        <f t="shared" ca="1" si="1626"/>
        <v>-</v>
      </c>
      <c r="KK465" s="163" t="str">
        <f t="shared" ca="1" si="1626"/>
        <v>-</v>
      </c>
      <c r="KL465" s="163" t="str">
        <f t="shared" ca="1" si="1626"/>
        <v>-</v>
      </c>
      <c r="KM465" s="163" t="str">
        <f t="shared" ca="1" si="1626"/>
        <v>-</v>
      </c>
      <c r="KN465" s="163" t="str">
        <f t="shared" ca="1" si="1626"/>
        <v>-</v>
      </c>
      <c r="KO465" s="163" t="str">
        <f t="shared" ca="1" si="1626"/>
        <v>-</v>
      </c>
      <c r="KP465" s="163" t="str">
        <f t="shared" ca="1" si="1626"/>
        <v>-</v>
      </c>
      <c r="KQ465" s="163" t="str">
        <f t="shared" ca="1" si="1626"/>
        <v>-</v>
      </c>
      <c r="KR465" s="163" t="str">
        <f t="shared" ca="1" si="1626"/>
        <v>-</v>
      </c>
      <c r="KS465" s="163" t="str">
        <f t="shared" ca="1" si="1626"/>
        <v>-</v>
      </c>
      <c r="KT465" s="163" t="str">
        <f t="shared" ca="1" si="1626"/>
        <v>-</v>
      </c>
      <c r="KU465" s="163" t="str">
        <f t="shared" ca="1" si="1626"/>
        <v>-</v>
      </c>
      <c r="KV465" s="163" t="str">
        <f t="shared" ca="1" si="1626"/>
        <v>-</v>
      </c>
      <c r="KW465" s="163" t="str">
        <f t="shared" ca="1" si="1626"/>
        <v>-</v>
      </c>
      <c r="KX465" s="163" t="str">
        <f t="shared" ca="1" si="1626"/>
        <v>-</v>
      </c>
      <c r="KY465" s="163" t="str">
        <f t="shared" ca="1" si="1626"/>
        <v>-</v>
      </c>
      <c r="KZ465" s="163" t="str">
        <f t="shared" ca="1" si="1626"/>
        <v>-</v>
      </c>
      <c r="LA465" s="163" t="str">
        <f t="shared" ca="1" si="1626"/>
        <v>-</v>
      </c>
      <c r="LB465" s="163" t="str">
        <f t="shared" ca="1" si="1626"/>
        <v>-</v>
      </c>
      <c r="LC465" s="163" t="str">
        <f t="shared" ca="1" si="1626"/>
        <v>-</v>
      </c>
      <c r="LD465" s="163" t="str">
        <f t="shared" ca="1" si="1626"/>
        <v>-</v>
      </c>
      <c r="LE465" s="163" t="str">
        <f t="shared" ca="1" si="1626"/>
        <v>-</v>
      </c>
      <c r="LF465" s="163" t="str">
        <f t="shared" ca="1" si="1626"/>
        <v>-</v>
      </c>
      <c r="LG465" s="163" t="str">
        <f t="shared" ca="1" si="1626"/>
        <v>-</v>
      </c>
      <c r="LH465" s="163" t="str">
        <f t="shared" ca="1" si="1626"/>
        <v>-</v>
      </c>
      <c r="LI465" s="163" t="str">
        <f t="shared" ca="1" si="1626"/>
        <v>-</v>
      </c>
      <c r="LJ465" s="163" t="str">
        <f t="shared" ca="1" si="1626"/>
        <v>-</v>
      </c>
      <c r="LK465" s="163" t="str">
        <f t="shared" ca="1" si="1626"/>
        <v>-</v>
      </c>
      <c r="LL465" s="163" t="str">
        <f t="shared" ca="1" si="1626"/>
        <v>-</v>
      </c>
      <c r="LM465" s="163" t="str">
        <f t="shared" ca="1" si="1626"/>
        <v>-</v>
      </c>
      <c r="LN465" s="163" t="str">
        <f t="shared" ca="1" si="1626"/>
        <v>-</v>
      </c>
      <c r="LO465" s="163" t="str">
        <f t="shared" ca="1" si="1565"/>
        <v>-</v>
      </c>
      <c r="LP465" s="163" t="str">
        <f t="shared" ca="1" si="1565"/>
        <v>-</v>
      </c>
      <c r="LQ465" s="163" t="str">
        <f t="shared" ca="1" si="1565"/>
        <v>-</v>
      </c>
      <c r="LR465" s="163" t="str">
        <f t="shared" ca="1" si="1565"/>
        <v>-</v>
      </c>
      <c r="LS465" s="163" t="str">
        <f t="shared" ca="1" si="1565"/>
        <v>-</v>
      </c>
      <c r="LT465" s="163" t="str">
        <f t="shared" ca="1" si="1565"/>
        <v>-</v>
      </c>
      <c r="LU465" s="163" t="str">
        <f t="shared" ca="1" si="1565"/>
        <v>-</v>
      </c>
      <c r="LV465" s="163" t="str">
        <f t="shared" ca="1" si="1565"/>
        <v>-</v>
      </c>
      <c r="LW465" s="163" t="str">
        <f t="shared" ca="1" si="1565"/>
        <v>-</v>
      </c>
      <c r="LX465" s="163" t="str">
        <f t="shared" ca="1" si="1565"/>
        <v>-</v>
      </c>
      <c r="LY465" s="10"/>
      <c r="LZ465" s="161">
        <f t="shared" ca="1" si="1566"/>
        <v>4.4999999999999998E-2</v>
      </c>
      <c r="MA465" s="161">
        <f t="shared" ca="1" si="1567"/>
        <v>4.4999999999999998E-2</v>
      </c>
      <c r="MB465" s="163">
        <f t="shared" ca="1" si="1568"/>
        <v>1</v>
      </c>
      <c r="MC465" s="163">
        <f t="shared" ca="1" si="1568"/>
        <v>0</v>
      </c>
      <c r="MD465" s="163">
        <f t="shared" ca="1" si="1568"/>
        <v>1</v>
      </c>
      <c r="ME465" s="163">
        <f t="shared" ca="1" si="1568"/>
        <v>1</v>
      </c>
      <c r="MF465" s="163">
        <f t="shared" ca="1" si="1568"/>
        <v>0</v>
      </c>
      <c r="MG465" s="163">
        <f t="shared" ca="1" si="1568"/>
        <v>70</v>
      </c>
      <c r="MH465" s="163">
        <f t="shared" ca="1" si="1568"/>
        <v>50</v>
      </c>
      <c r="MI465" s="163">
        <f t="shared" ca="1" si="1568"/>
        <v>85</v>
      </c>
      <c r="MJ465" s="163">
        <f t="shared" ca="1" si="1568"/>
        <v>50</v>
      </c>
      <c r="MK465" s="161">
        <f t="shared" ca="1" si="1569"/>
        <v>1</v>
      </c>
      <c r="ML465" s="161">
        <f t="shared" ca="1" si="1570"/>
        <v>1</v>
      </c>
      <c r="MM465" s="161">
        <f t="shared" ca="1" si="1571"/>
        <v>1</v>
      </c>
      <c r="MN465" s="161">
        <f t="shared" ca="1" si="1572"/>
        <v>1</v>
      </c>
      <c r="MO465" s="161">
        <f t="shared" ca="1" si="1572"/>
        <v>1</v>
      </c>
      <c r="MP465" s="163">
        <f t="shared" ca="1" si="1568"/>
        <v>1</v>
      </c>
      <c r="MQ465" s="10"/>
      <c r="MR465" s="163">
        <f t="shared" ca="1" si="1568"/>
        <v>1</v>
      </c>
      <c r="MS465" s="161">
        <f t="shared" ca="1" si="1573"/>
        <v>1</v>
      </c>
      <c r="MT465" s="163">
        <f t="shared" ca="1" si="1568"/>
        <v>0.75</v>
      </c>
      <c r="MU465" s="163">
        <f t="shared" ca="1" si="1568"/>
        <v>0.8</v>
      </c>
      <c r="MV465" s="163">
        <f t="shared" ca="1" si="1574"/>
        <v>0.82499999999999996</v>
      </c>
      <c r="MW465" s="163">
        <f t="shared" ca="1" si="1568"/>
        <v>0.875</v>
      </c>
      <c r="MX465" s="163">
        <f t="shared" ca="1" si="1568"/>
        <v>0.9</v>
      </c>
      <c r="MY465" s="163">
        <f t="shared" ca="1" si="1608"/>
        <v>0.75</v>
      </c>
      <c r="MZ465" s="163">
        <f t="shared" ca="1" si="1608"/>
        <v>0.78142857142857147</v>
      </c>
      <c r="NA465" s="163">
        <f t="shared" ca="1" si="1608"/>
        <v>0.82499999999999996</v>
      </c>
      <c r="NB465" s="163">
        <f t="shared" ca="1" si="1608"/>
        <v>0.875</v>
      </c>
      <c r="NC465" s="163">
        <f t="shared" ca="1" si="1608"/>
        <v>0.9</v>
      </c>
      <c r="ND465" s="163">
        <f t="shared" ca="1" si="1608"/>
        <v>0.9</v>
      </c>
      <c r="NE465" s="163">
        <f t="shared" ca="1" si="1608"/>
        <v>0.75</v>
      </c>
      <c r="NF465" s="163">
        <f t="shared" ca="1" si="1608"/>
        <v>0.78142857142857147</v>
      </c>
      <c r="NG465" s="163">
        <f t="shared" ca="1" si="1608"/>
        <v>0.82499999999999996</v>
      </c>
      <c r="NH465" s="163">
        <f t="shared" ca="1" si="1608"/>
        <v>0.875</v>
      </c>
      <c r="NI465" s="163">
        <f t="shared" ca="1" si="1608"/>
        <v>0.9</v>
      </c>
      <c r="NJ465" s="163">
        <f t="shared" ca="1" si="1608"/>
        <v>0.9</v>
      </c>
      <c r="NK465" s="163">
        <f t="shared" ca="1" si="1608"/>
        <v>0.75</v>
      </c>
      <c r="NL465" s="163">
        <f t="shared" ca="1" si="1608"/>
        <v>0.78142857142857147</v>
      </c>
      <c r="NM465" s="163">
        <f t="shared" ca="1" si="1608"/>
        <v>0.82499999999999996</v>
      </c>
      <c r="NN465" s="163">
        <f t="shared" ca="1" si="1608"/>
        <v>0.875</v>
      </c>
      <c r="NO465" s="163">
        <f t="shared" ca="1" si="1608"/>
        <v>0.9</v>
      </c>
      <c r="NP465" s="163">
        <f t="shared" ca="1" si="1608"/>
        <v>0.9</v>
      </c>
      <c r="NQ465" s="163">
        <f t="shared" ca="1" si="1608"/>
        <v>0.75</v>
      </c>
      <c r="NR465" s="163">
        <f t="shared" ca="1" si="1608"/>
        <v>0.78142857142857147</v>
      </c>
      <c r="NS465" s="163">
        <f t="shared" ca="1" si="1608"/>
        <v>0.82499999999999996</v>
      </c>
      <c r="NT465" s="163">
        <f t="shared" ca="1" si="1608"/>
        <v>0.875</v>
      </c>
      <c r="NU465" s="163">
        <f t="shared" ca="1" si="1608"/>
        <v>0.9</v>
      </c>
      <c r="NV465" s="163">
        <f t="shared" ca="1" si="1608"/>
        <v>0.9</v>
      </c>
      <c r="NW465" s="163">
        <f t="shared" ca="1" si="1608"/>
        <v>0.75</v>
      </c>
      <c r="NX465" s="163">
        <f t="shared" ca="1" si="1608"/>
        <v>0.78142857142857147</v>
      </c>
      <c r="NY465" s="163">
        <f t="shared" ca="1" si="1608"/>
        <v>0.82499999999999996</v>
      </c>
      <c r="NZ465" s="163">
        <f t="shared" ca="1" si="1608"/>
        <v>0.875</v>
      </c>
      <c r="OA465" s="163">
        <f t="shared" ca="1" si="1608"/>
        <v>0.9</v>
      </c>
      <c r="OB465" s="163">
        <f t="shared" ca="1" si="1608"/>
        <v>0.9</v>
      </c>
      <c r="OC465" s="163">
        <f t="shared" ca="1" si="1635"/>
        <v>0.75</v>
      </c>
      <c r="OD465" s="163">
        <f t="shared" ca="1" si="1635"/>
        <v>0.78142857142857147</v>
      </c>
      <c r="OE465" s="163">
        <f t="shared" ca="1" si="1635"/>
        <v>0.82499999999999996</v>
      </c>
      <c r="OF465" s="163">
        <f t="shared" ca="1" si="1635"/>
        <v>0.875</v>
      </c>
      <c r="OG465" s="163">
        <f t="shared" ca="1" si="1635"/>
        <v>0.9</v>
      </c>
      <c r="OH465" s="163">
        <f t="shared" ca="1" si="1635"/>
        <v>0.9</v>
      </c>
      <c r="OI465" s="163">
        <f t="shared" ca="1" si="1635"/>
        <v>0.75</v>
      </c>
      <c r="OJ465" s="163">
        <f t="shared" ca="1" si="1635"/>
        <v>0.76904761904761909</v>
      </c>
      <c r="OK465" s="163">
        <f t="shared" ca="1" si="1635"/>
        <v>0.82000000000000006</v>
      </c>
      <c r="OL465" s="163">
        <f t="shared" ca="1" si="1635"/>
        <v>0.875</v>
      </c>
      <c r="OM465" s="163">
        <f t="shared" ca="1" si="1635"/>
        <v>0.9</v>
      </c>
      <c r="ON465" s="163">
        <f t="shared" ca="1" si="1635"/>
        <v>0.90000000000000013</v>
      </c>
      <c r="OO465" s="163">
        <f t="shared" ca="1" si="1635"/>
        <v>0.75</v>
      </c>
      <c r="OP465" s="163">
        <f t="shared" ca="1" si="1635"/>
        <v>0.76904761904761909</v>
      </c>
      <c r="OQ465" s="163">
        <f t="shared" ca="1" si="1635"/>
        <v>0.82000000000000006</v>
      </c>
      <c r="OR465" s="163">
        <f t="shared" ca="1" si="1635"/>
        <v>0.875</v>
      </c>
      <c r="OS465" s="163">
        <f t="shared" ca="1" si="1635"/>
        <v>0.9</v>
      </c>
      <c r="OT465" s="163">
        <f t="shared" ca="1" si="1635"/>
        <v>0.9</v>
      </c>
      <c r="OU465" s="163">
        <f t="shared" ca="1" si="1635"/>
        <v>0.875</v>
      </c>
      <c r="OV465" s="161">
        <f t="shared" ca="1" si="1577"/>
        <v>1</v>
      </c>
      <c r="OW465" s="161">
        <f t="shared" ca="1" si="1578"/>
        <v>1</v>
      </c>
      <c r="OX465" s="161" t="str">
        <f t="shared" ca="1" si="1579"/>
        <v>-</v>
      </c>
      <c r="OY465" s="163" t="str">
        <f t="shared" ca="1" si="1580"/>
        <v>-</v>
      </c>
      <c r="OZ465" s="161" t="str">
        <f t="shared" ca="1" si="1581"/>
        <v>-</v>
      </c>
      <c r="PA465" s="161" t="str">
        <f t="shared" ca="1" si="1582"/>
        <v>-</v>
      </c>
      <c r="PB465" s="163">
        <f t="shared" ca="1" si="1568"/>
        <v>0</v>
      </c>
      <c r="PC465" s="27">
        <v>0</v>
      </c>
    </row>
    <row r="466" spans="1:419" s="143" customFormat="1" hidden="1" outlineLevel="1">
      <c r="A466" s="121">
        <f t="shared" si="14"/>
        <v>461</v>
      </c>
      <c r="B466" s="121">
        <f t="shared" ref="B466:B479" si="1638">$A$18</f>
        <v>13</v>
      </c>
      <c r="C466" s="143">
        <f t="shared" si="1596"/>
        <v>1002</v>
      </c>
      <c r="D466" s="143" t="s">
        <v>884</v>
      </c>
      <c r="E466" s="143" t="b">
        <f t="shared" si="1539"/>
        <v>1</v>
      </c>
      <c r="F466" s="143" t="b">
        <v>0</v>
      </c>
      <c r="G466" s="143" t="b">
        <f t="shared" si="1584"/>
        <v>1</v>
      </c>
      <c r="H466" s="139">
        <f t="shared" ca="1" si="1585"/>
        <v>3</v>
      </c>
      <c r="I466" s="32">
        <v>2</v>
      </c>
      <c r="J466" s="32">
        <v>1</v>
      </c>
      <c r="K466" s="32">
        <v>3</v>
      </c>
      <c r="L466" s="139">
        <f t="shared" ca="1" si="1585"/>
        <v>1</v>
      </c>
      <c r="M466" s="139">
        <f t="shared" ca="1" si="1585"/>
        <v>1</v>
      </c>
      <c r="N466" s="139">
        <f t="shared" ca="1" si="1585"/>
        <v>1</v>
      </c>
      <c r="O466" s="139">
        <f t="shared" ca="1" si="1585"/>
        <v>1</v>
      </c>
      <c r="P466" s="139">
        <f t="shared" ca="1" si="1585"/>
        <v>1</v>
      </c>
      <c r="Q466" s="139">
        <f t="shared" ca="1" si="1585"/>
        <v>1</v>
      </c>
      <c r="R466" s="139">
        <f t="shared" ca="1" si="1585"/>
        <v>2</v>
      </c>
      <c r="S466" s="139">
        <f t="shared" ca="1" si="1585"/>
        <v>1</v>
      </c>
      <c r="T466" s="139">
        <f t="shared" ca="1" si="1586"/>
        <v>1</v>
      </c>
      <c r="U466" s="139">
        <f t="shared" ca="1" si="1586"/>
        <v>1</v>
      </c>
      <c r="V466" s="139">
        <f t="shared" ca="1" si="1586"/>
        <v>1</v>
      </c>
      <c r="W466" s="139">
        <f t="shared" ca="1" si="1585"/>
        <v>1</v>
      </c>
      <c r="X466" s="139">
        <f t="shared" ca="1" si="1585"/>
        <v>1</v>
      </c>
      <c r="Y466" s="139">
        <f t="shared" ca="1" si="1585"/>
        <v>1</v>
      </c>
      <c r="Z466" s="139">
        <f t="shared" ca="1" si="1585"/>
        <v>1</v>
      </c>
      <c r="AA466" s="139">
        <f t="shared" ca="1" si="1585"/>
        <v>1</v>
      </c>
      <c r="AB466" s="139">
        <f t="shared" ca="1" si="1585"/>
        <v>1</v>
      </c>
      <c r="AC466" s="139">
        <f t="shared" ca="1" si="1585"/>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00016 CFW DSP REVCFW CropgrazeFALSE (F33N11)</v>
      </c>
      <c r="AF466" s="10" t="str">
        <f ca="1">IF(COUNTIF(AE$5:AE466,AE466)=1,"-","Dup")</f>
        <v>-</v>
      </c>
      <c r="AG466" s="10"/>
      <c r="AH466" s="163" t="str">
        <f t="shared" ca="1" si="1540"/>
        <v>-</v>
      </c>
      <c r="AI466" s="163" t="str">
        <f t="shared" ca="1" si="1540"/>
        <v>-</v>
      </c>
      <c r="AJ466" s="163" t="str">
        <f t="shared" ca="1" si="1540"/>
        <v>-</v>
      </c>
      <c r="AK466" s="163" t="str">
        <f t="shared" ca="1" si="1540"/>
        <v>-</v>
      </c>
      <c r="AL466" s="163" t="str">
        <f t="shared" ca="1" si="1540"/>
        <v>-</v>
      </c>
      <c r="AM466" s="163" t="b">
        <f t="shared" ca="1" si="1540"/>
        <v>1</v>
      </c>
      <c r="AN466" s="10"/>
      <c r="AO466" s="161" t="b">
        <f t="shared" si="1541"/>
        <v>0</v>
      </c>
      <c r="AP466" s="161" t="str">
        <f t="shared" si="1541"/>
        <v>-</v>
      </c>
      <c r="AQ466" s="161" t="b">
        <f t="shared" si="1541"/>
        <v>0</v>
      </c>
      <c r="AR466" s="161" t="b">
        <f t="shared" si="1541"/>
        <v>1</v>
      </c>
      <c r="AS466" s="161" t="b">
        <f t="shared" si="1541"/>
        <v>1</v>
      </c>
      <c r="AT466" s="161" t="b">
        <f t="shared" si="1541"/>
        <v>0</v>
      </c>
      <c r="AU466" s="161">
        <f t="shared" ca="1" si="1542"/>
        <v>0</v>
      </c>
      <c r="AV466" s="161" t="b">
        <f t="shared" si="1543"/>
        <v>0</v>
      </c>
      <c r="AW466" s="161" t="b">
        <f t="shared" si="1543"/>
        <v>0</v>
      </c>
      <c r="AX466" s="161" t="str">
        <f t="shared" si="1543"/>
        <v>-</v>
      </c>
      <c r="AY466" s="161" t="str">
        <f t="shared" si="1543"/>
        <v>-</v>
      </c>
      <c r="AZ466" s="161" t="str">
        <f t="shared" si="1543"/>
        <v>-</v>
      </c>
      <c r="BA466" s="10"/>
      <c r="BB466" s="161" t="b">
        <f t="shared" si="1544"/>
        <v>1</v>
      </c>
      <c r="BC466" s="163" t="b">
        <f t="shared" ca="1" si="1545"/>
        <v>1</v>
      </c>
      <c r="BD466" s="163" t="b">
        <f t="shared" ca="1" si="1545"/>
        <v>1</v>
      </c>
      <c r="BE466" s="162">
        <f t="shared" ca="1" si="1546"/>
        <v>3210</v>
      </c>
      <c r="BF466" s="163" t="str">
        <f t="shared" ca="1" si="1547"/>
        <v>-</v>
      </c>
      <c r="BG466" s="163" t="str">
        <f t="shared" ca="1" si="1547"/>
        <v>-</v>
      </c>
      <c r="BH466" s="163" t="str">
        <f t="shared" ca="1" si="1547"/>
        <v>-</v>
      </c>
      <c r="BI466" s="163" t="str">
        <f t="shared" ca="1" si="1547"/>
        <v>-</v>
      </c>
      <c r="BJ466" s="163" t="str">
        <f t="shared" ca="1" si="1547"/>
        <v>-</v>
      </c>
      <c r="BK466" s="163">
        <f t="shared" ca="1" si="1547"/>
        <v>1</v>
      </c>
      <c r="BL466" s="163">
        <f t="shared" ca="1" si="1547"/>
        <v>1</v>
      </c>
      <c r="BM466" s="163" t="str">
        <f t="shared" ca="1" si="1547"/>
        <v>-</v>
      </c>
      <c r="BN466" s="163" t="str">
        <f t="shared" ca="1" si="1547"/>
        <v>-</v>
      </c>
      <c r="BO466" s="163" t="b">
        <f t="shared" ca="1" si="1548"/>
        <v>0</v>
      </c>
      <c r="BP466" s="163" t="b">
        <f t="shared" ca="1" si="1548"/>
        <v>0</v>
      </c>
      <c r="BQ466" s="163" t="b">
        <f t="shared" ca="1" si="1548"/>
        <v>0</v>
      </c>
      <c r="BR466" s="163" t="b">
        <f t="shared" ca="1" si="1548"/>
        <v>0</v>
      </c>
      <c r="BS466" s="163" t="b">
        <f t="shared" ca="1" si="1548"/>
        <v>0</v>
      </c>
      <c r="BT466" s="163" t="b">
        <f t="shared" ca="1" si="1548"/>
        <v>0</v>
      </c>
      <c r="BU466" s="163" t="b">
        <f t="shared" ca="1" si="1548"/>
        <v>0</v>
      </c>
      <c r="BV466" s="163" t="b">
        <f t="shared" ca="1" si="1548"/>
        <v>0</v>
      </c>
      <c r="BW466" s="163" t="b">
        <f t="shared" ca="1" si="1548"/>
        <v>0</v>
      </c>
      <c r="BX466" s="163" t="str">
        <f t="shared" ref="BX466:DD481" ca="1" si="1639">OFFSET(BX$5,$B466,0)</f>
        <v>-</v>
      </c>
      <c r="BY466" s="163" t="str">
        <f t="shared" ref="BY466:CF481" ca="1" si="1640">OFFSET(BY$5,$B466,0)</f>
        <v>-</v>
      </c>
      <c r="BZ466" s="163" t="str">
        <f t="shared" ca="1" si="1640"/>
        <v>-</v>
      </c>
      <c r="CA466" s="163" t="str">
        <f t="shared" ca="1" si="1640"/>
        <v>-</v>
      </c>
      <c r="CB466" s="163" t="str">
        <f t="shared" ca="1" si="1640"/>
        <v>-</v>
      </c>
      <c r="CC466" s="163" t="str">
        <f t="shared" ca="1" si="1640"/>
        <v>-</v>
      </c>
      <c r="CD466" s="163" t="str">
        <f t="shared" ca="1" si="1640"/>
        <v>-</v>
      </c>
      <c r="CE466" s="163" t="str">
        <f t="shared" ca="1" si="1640"/>
        <v>-</v>
      </c>
      <c r="CF466" s="163" t="str">
        <f t="shared" ca="1" si="1640"/>
        <v>-</v>
      </c>
      <c r="CG466" s="163" t="str">
        <f t="shared" ca="1" si="1639"/>
        <v>-</v>
      </c>
      <c r="CH466" s="163" t="str">
        <f t="shared" ca="1" si="1639"/>
        <v>-</v>
      </c>
      <c r="CI466" s="163" t="str">
        <f t="shared" ca="1" si="1639"/>
        <v>-</v>
      </c>
      <c r="CJ466" s="163" t="str">
        <f t="shared" ca="1" si="1639"/>
        <v>-</v>
      </c>
      <c r="CK466" s="163" t="str">
        <f t="shared" ca="1" si="1639"/>
        <v>-</v>
      </c>
      <c r="CL466" s="163" t="str">
        <f t="shared" ca="1" si="1639"/>
        <v>-</v>
      </c>
      <c r="CM466" s="163" t="str">
        <f t="shared" ca="1" si="1639"/>
        <v>-</v>
      </c>
      <c r="CN466" s="163" t="str">
        <f t="shared" ca="1" si="1639"/>
        <v>-</v>
      </c>
      <c r="CO466" s="163" t="str">
        <f t="shared" ca="1" si="1639"/>
        <v>-</v>
      </c>
      <c r="CP466" s="163" t="str">
        <f t="shared" ca="1" si="1639"/>
        <v>-</v>
      </c>
      <c r="CQ466" s="163" t="str">
        <f t="shared" ca="1" si="1639"/>
        <v>-</v>
      </c>
      <c r="CR466" s="163" t="str">
        <f t="shared" ca="1" si="1639"/>
        <v>-</v>
      </c>
      <c r="CS466" s="163" t="str">
        <f t="shared" ca="1" si="1639"/>
        <v>-</v>
      </c>
      <c r="CT466" s="163" t="str">
        <f t="shared" ca="1" si="1639"/>
        <v>-</v>
      </c>
      <c r="CU466" s="163" t="str">
        <f t="shared" ca="1" si="1639"/>
        <v>-</v>
      </c>
      <c r="CV466" s="163" t="str">
        <f t="shared" ca="1" si="1639"/>
        <v>-</v>
      </c>
      <c r="CW466" s="163" t="str">
        <f t="shared" ca="1" si="1639"/>
        <v>-</v>
      </c>
      <c r="CX466" s="163" t="str">
        <f t="shared" ca="1" si="1639"/>
        <v>-</v>
      </c>
      <c r="CY466" s="163" t="str">
        <f t="shared" ca="1" si="1639"/>
        <v>-</v>
      </c>
      <c r="CZ466" s="163" t="str">
        <f t="shared" ca="1" si="1639"/>
        <v>-</v>
      </c>
      <c r="DA466" s="163" t="str">
        <f t="shared" ca="1" si="1639"/>
        <v>-</v>
      </c>
      <c r="DB466" s="163" t="str">
        <f t="shared" ca="1" si="1639"/>
        <v>-</v>
      </c>
      <c r="DC466" s="163" t="str">
        <f t="shared" ca="1" si="1639"/>
        <v>-</v>
      </c>
      <c r="DD466" s="163" t="str">
        <f t="shared" ca="1" si="1639"/>
        <v>-</v>
      </c>
      <c r="DE466" s="163" t="str">
        <f t="shared" ref="DD466:DK481" ca="1" si="1641">OFFSET(DE$5,$B466,0)</f>
        <v>-</v>
      </c>
      <c r="DF466" s="163" t="str">
        <f t="shared" ca="1" si="1641"/>
        <v>-</v>
      </c>
      <c r="DG466" s="163" t="str">
        <f t="shared" ca="1" si="1641"/>
        <v>-</v>
      </c>
      <c r="DH466" s="163" t="str">
        <f t="shared" ca="1" si="1641"/>
        <v>-</v>
      </c>
      <c r="DI466" s="163" t="str">
        <f t="shared" ca="1" si="1641"/>
        <v>-</v>
      </c>
      <c r="DJ466" s="163" t="str">
        <f t="shared" ca="1" si="1641"/>
        <v>-</v>
      </c>
      <c r="DK466" s="163" t="str">
        <f t="shared" ca="1" si="1641"/>
        <v>-</v>
      </c>
      <c r="DL466" s="10"/>
      <c r="DM466" s="163" t="str">
        <f t="shared" ca="1" si="1547"/>
        <v>-</v>
      </c>
      <c r="DN466" s="163" t="str">
        <f t="shared" ca="1" si="1547"/>
        <v>-</v>
      </c>
      <c r="DO466" s="163" t="str">
        <f t="shared" ca="1" si="1547"/>
        <v>-</v>
      </c>
      <c r="DP466" s="163" t="str">
        <f t="shared" ca="1" si="1547"/>
        <v>-</v>
      </c>
      <c r="DQ466" s="163" t="str">
        <f t="shared" ca="1" si="1547"/>
        <v>-</v>
      </c>
      <c r="DR466" s="163" t="str">
        <f t="shared" ca="1" si="1547"/>
        <v>-</v>
      </c>
      <c r="DS466" s="163" t="str">
        <f t="shared" ca="1" si="1547"/>
        <v>-</v>
      </c>
      <c r="DT466" s="163" t="str">
        <f t="shared" ca="1" si="1547"/>
        <v>-</v>
      </c>
      <c r="DU466" s="163" t="str">
        <f t="shared" ca="1" si="1547"/>
        <v>-</v>
      </c>
      <c r="DV466" s="163" t="str">
        <f t="shared" ca="1" si="1547"/>
        <v>-</v>
      </c>
      <c r="DW466" s="163" t="str">
        <f t="shared" ca="1" si="1547"/>
        <v>-</v>
      </c>
      <c r="DX466" s="161" t="str" cm="1">
        <f t="array" ref="DX466">INDEX(i.rev,$K466,DX$15)</f>
        <v>-</v>
      </c>
      <c r="DY466" s="161">
        <f t="shared" si="1552"/>
        <v>21</v>
      </c>
      <c r="DZ466" s="161" t="str" cm="1">
        <f t="array" ref="DZ466">INDEX(i.rev,$K466,DZ$15)</f>
        <v>-</v>
      </c>
      <c r="EA466" s="161" t="str" cm="1">
        <f t="array" ref="EA466">INDEX(i.rev,$K466,EA$15)</f>
        <v>-</v>
      </c>
      <c r="EB466" s="161" t="str" cm="1">
        <f t="array" ref="EB466">INDEX(i.rev,$K466,EB$15)</f>
        <v>-</v>
      </c>
      <c r="EC466" s="161" t="str" cm="1">
        <f t="array" ref="EC466">INDEX(i.rev,$K466,EC$15)</f>
        <v>-</v>
      </c>
      <c r="ED466" s="161" t="str" cm="1">
        <f t="array" ref="ED466">INDEX(i.rev,$K466,ED$15)</f>
        <v>-</v>
      </c>
      <c r="EE466" s="161" t="str" cm="1">
        <f t="array" ref="EE466">INDEX(i.rev,$K466,EE$15)</f>
        <v>-</v>
      </c>
      <c r="EF466" s="161" t="str" cm="1">
        <f t="array" ref="EF466">INDEX(i.rev,$K466,EF$15)</f>
        <v>-</v>
      </c>
      <c r="EG466" s="161" t="str" cm="1">
        <f t="array" ref="EG466">INDEX(i.rev,$K466,EG$15)</f>
        <v>-</v>
      </c>
      <c r="EH466" s="10"/>
      <c r="EI466" s="163" t="str">
        <f t="shared" ref="EI466:GC474" ca="1" si="1642">OFFSET(EI$5,$B466,0)</f>
        <v>-</v>
      </c>
      <c r="EJ466" s="163" t="str">
        <f t="shared" ca="1" si="1642"/>
        <v>-</v>
      </c>
      <c r="EK466" s="163" t="str">
        <f t="shared" ca="1" si="1642"/>
        <v>-</v>
      </c>
      <c r="EL466" s="163" t="str">
        <f t="shared" ca="1" si="1642"/>
        <v>-</v>
      </c>
      <c r="EM466" s="163" t="str">
        <f t="shared" ca="1" si="1642"/>
        <v>-</v>
      </c>
      <c r="EN466" s="163" t="str">
        <f t="shared" ca="1" si="1642"/>
        <v>-</v>
      </c>
      <c r="EO466" s="163" t="str">
        <f t="shared" ca="1" si="1642"/>
        <v>-</v>
      </c>
      <c r="EP466" s="163" t="str">
        <f t="shared" ca="1" si="1642"/>
        <v>-</v>
      </c>
      <c r="EQ466" s="163">
        <f t="shared" ca="1" si="1642"/>
        <v>1</v>
      </c>
      <c r="ER466" s="163">
        <f t="shared" ca="1" si="1642"/>
        <v>1</v>
      </c>
      <c r="ES466" s="163">
        <f t="shared" ca="1" si="1642"/>
        <v>0</v>
      </c>
      <c r="ET466" s="163" t="str">
        <f t="shared" ca="1" si="1642"/>
        <v>-</v>
      </c>
      <c r="EU466" s="163" t="str">
        <f t="shared" ca="1" si="1642"/>
        <v>-</v>
      </c>
      <c r="EV466" s="163" t="str">
        <f t="shared" ca="1" si="1642"/>
        <v>-</v>
      </c>
      <c r="EW466" s="163" t="str">
        <f t="shared" ca="1" si="1642"/>
        <v>-</v>
      </c>
      <c r="EX466" s="163" t="str">
        <f t="shared" ca="1" si="1642"/>
        <v>-</v>
      </c>
      <c r="EY466" s="163" t="str">
        <f t="shared" ca="1" si="1642"/>
        <v>-</v>
      </c>
      <c r="EZ466" s="163" t="str">
        <f t="shared" ca="1" si="1642"/>
        <v>-</v>
      </c>
      <c r="FA466" s="163">
        <f t="shared" ca="1" si="1642"/>
        <v>0</v>
      </c>
      <c r="FB466" s="163" t="str">
        <f t="shared" ca="1" si="1642"/>
        <v>-</v>
      </c>
      <c r="FC466" s="163" t="str">
        <f t="shared" ca="1" si="1642"/>
        <v>-</v>
      </c>
      <c r="FD466" s="163" t="str">
        <f t="shared" ca="1" si="1642"/>
        <v>-</v>
      </c>
      <c r="FE466" s="163" t="str">
        <f t="shared" ca="1" si="1642"/>
        <v>-</v>
      </c>
      <c r="FF466" s="163" t="str">
        <f t="shared" ca="1" si="1642"/>
        <v>-</v>
      </c>
      <c r="FG466" s="163">
        <f t="shared" ca="1" si="1642"/>
        <v>0</v>
      </c>
      <c r="FH466" s="163">
        <f t="shared" ca="1" si="1642"/>
        <v>0</v>
      </c>
      <c r="FI466" s="163">
        <f t="shared" ca="1" si="1642"/>
        <v>0</v>
      </c>
      <c r="FJ466" s="163">
        <f t="shared" ca="1" si="1642"/>
        <v>0</v>
      </c>
      <c r="FK466" s="163">
        <f t="shared" ca="1" si="1642"/>
        <v>0</v>
      </c>
      <c r="FL466" s="163">
        <f t="shared" ca="1" si="1642"/>
        <v>0</v>
      </c>
      <c r="FM466" s="163">
        <f t="shared" ca="1" si="1642"/>
        <v>0</v>
      </c>
      <c r="FN466" s="163" t="str">
        <f t="shared" ca="1" si="1642"/>
        <v>-</v>
      </c>
      <c r="FO466" s="163" t="str">
        <f t="shared" ca="1" si="1642"/>
        <v>-</v>
      </c>
      <c r="FP466" s="163" t="str">
        <f t="shared" ca="1" si="1642"/>
        <v>-</v>
      </c>
      <c r="FQ466" s="163" t="str">
        <f t="shared" ca="1" si="1642"/>
        <v>-</v>
      </c>
      <c r="FR466" s="163" t="str">
        <f t="shared" ca="1" si="1642"/>
        <v>-</v>
      </c>
      <c r="FS466" s="163" t="str">
        <f t="shared" ca="1" si="1642"/>
        <v>-</v>
      </c>
      <c r="FT466" s="163" t="str">
        <f t="shared" ca="1" si="1642"/>
        <v>-</v>
      </c>
      <c r="FU466" s="163" t="str">
        <f t="shared" ca="1" si="1642"/>
        <v>-</v>
      </c>
      <c r="FV466" s="163" t="str">
        <f t="shared" ca="1" si="1642"/>
        <v>-</v>
      </c>
      <c r="FW466" s="163" t="str">
        <f t="shared" ca="1" si="1642"/>
        <v>-</v>
      </c>
      <c r="FX466" s="163" t="str">
        <f t="shared" ca="1" si="1642"/>
        <v>-</v>
      </c>
      <c r="FY466" s="10"/>
      <c r="FZ466" s="163">
        <f t="shared" ca="1" si="1642"/>
        <v>1</v>
      </c>
      <c r="GA466" s="163" t="str">
        <f t="shared" ca="1" si="1642"/>
        <v>-</v>
      </c>
      <c r="GB466" s="163" t="str">
        <f t="shared" ca="1" si="1642"/>
        <v>-</v>
      </c>
      <c r="GC466" s="163" t="str">
        <f t="shared" ca="1" si="1642"/>
        <v>-</v>
      </c>
      <c r="GD466" s="163" t="str">
        <f t="shared" ca="1" si="1607"/>
        <v>-</v>
      </c>
      <c r="GE466" s="163" t="b">
        <f t="shared" ca="1" si="1607"/>
        <v>0</v>
      </c>
      <c r="GF466" s="163" t="str">
        <f t="shared" ca="1" si="1607"/>
        <v>-</v>
      </c>
      <c r="GG466" s="163">
        <f t="shared" ca="1" si="1607"/>
        <v>0</v>
      </c>
      <c r="GH466" s="163" t="str">
        <f t="shared" ca="1" si="1607"/>
        <v>-</v>
      </c>
      <c r="GI466" s="161" cm="1">
        <f t="array" ref="GI466">INDEX(i.rev,$K466,GI$15)</f>
        <v>1.1000000000000001</v>
      </c>
      <c r="GJ466" s="163">
        <f t="shared" ca="1" si="1554"/>
        <v>0</v>
      </c>
      <c r="GK466" s="163">
        <f t="shared" ca="1" si="1554"/>
        <v>1</v>
      </c>
      <c r="GL466" s="163">
        <f t="shared" ca="1" si="1554"/>
        <v>0</v>
      </c>
      <c r="GM466" s="163">
        <f t="shared" ca="1" si="1554"/>
        <v>1</v>
      </c>
      <c r="GN466" s="163">
        <f t="shared" ca="1" si="1554"/>
        <v>1</v>
      </c>
      <c r="GO466" s="163">
        <f t="shared" ca="1" si="1554"/>
        <v>1</v>
      </c>
      <c r="GP466" s="163">
        <f t="shared" ca="1" si="1554"/>
        <v>0</v>
      </c>
      <c r="GQ466" s="163">
        <f t="shared" ca="1" si="1554"/>
        <v>0</v>
      </c>
      <c r="GR466" s="163">
        <f t="shared" ca="1" si="1554"/>
        <v>0</v>
      </c>
      <c r="GS466" s="163">
        <f t="shared" ca="1" si="1554"/>
        <v>0</v>
      </c>
      <c r="GT466" s="163">
        <f t="shared" ca="1" si="1554"/>
        <v>0</v>
      </c>
      <c r="GU466" s="163">
        <f t="shared" ca="1" si="1554"/>
        <v>0</v>
      </c>
      <c r="GV466" s="163">
        <f t="shared" ca="1" si="1554"/>
        <v>0</v>
      </c>
      <c r="GW466" s="163">
        <f t="shared" ca="1" si="1554"/>
        <v>0</v>
      </c>
      <c r="GX466" s="163">
        <f t="shared" ca="1" si="1554"/>
        <v>0</v>
      </c>
      <c r="GY466" s="163">
        <f t="shared" ca="1" si="1554"/>
        <v>0</v>
      </c>
      <c r="GZ466" s="161" cm="1">
        <f t="array" ref="GZ466">INDEX(i.rev,$K466,GZ$15)</f>
        <v>0</v>
      </c>
      <c r="HA466" s="163">
        <f t="shared" ca="1" si="1555"/>
        <v>0</v>
      </c>
      <c r="HB466" s="161" cm="1">
        <f t="array" ref="HB466">INDEX(i.rev,$K466,HB$15)</f>
        <v>1</v>
      </c>
      <c r="HC466" s="163">
        <f t="shared" ref="HC466:IH481" ca="1" si="1643">OFFSET(HC$5,$B466,0)</f>
        <v>0</v>
      </c>
      <c r="HD466" s="163">
        <f t="shared" ca="1" si="1643"/>
        <v>0</v>
      </c>
      <c r="HE466" s="163">
        <f t="shared" ca="1" si="1643"/>
        <v>0</v>
      </c>
      <c r="HF466" s="163">
        <f t="shared" ca="1" si="1643"/>
        <v>0</v>
      </c>
      <c r="HG466" s="163">
        <f t="shared" ca="1" si="1643"/>
        <v>0</v>
      </c>
      <c r="HH466" s="163">
        <f t="shared" ca="1" si="1643"/>
        <v>0</v>
      </c>
      <c r="HI466" s="163">
        <f t="shared" ca="1" si="1643"/>
        <v>0</v>
      </c>
      <c r="HJ466" s="10"/>
      <c r="HK466" s="163" t="str">
        <f t="shared" ca="1" si="1643"/>
        <v>-</v>
      </c>
      <c r="HL466" s="163" t="str">
        <f t="shared" ca="1" si="1643"/>
        <v>-</v>
      </c>
      <c r="HM466" s="163" t="str">
        <f t="shared" ca="1" si="1643"/>
        <v>-</v>
      </c>
      <c r="HN466" s="163" t="str">
        <f t="shared" ca="1" si="1643"/>
        <v>-</v>
      </c>
      <c r="HO466" s="163" t="str">
        <f t="shared" ca="1" si="1557"/>
        <v>-</v>
      </c>
      <c r="HP466" s="161" t="b">
        <f t="shared" ca="1" si="1558"/>
        <v>0</v>
      </c>
      <c r="HQ466" s="161" t="b">
        <f t="shared" ca="1" si="1558"/>
        <v>0</v>
      </c>
      <c r="HR466" s="161" t="b">
        <f t="shared" ca="1" si="1558"/>
        <v>1</v>
      </c>
      <c r="HS466" s="163">
        <f t="shared" ca="1" si="1643"/>
        <v>0</v>
      </c>
      <c r="HT466" s="161">
        <f t="shared" ca="1" si="1559"/>
        <v>1</v>
      </c>
      <c r="HU466" s="161">
        <f t="shared" ca="1" si="1559"/>
        <v>1</v>
      </c>
      <c r="HV466" s="163" t="str">
        <f t="shared" ca="1" si="1643"/>
        <v>-</v>
      </c>
      <c r="HW466" s="163" t="str">
        <f t="shared" ca="1" si="1643"/>
        <v>-</v>
      </c>
      <c r="HX466" s="163" t="str">
        <f t="shared" ca="1" si="1643"/>
        <v>-</v>
      </c>
      <c r="HY466" s="163" t="str">
        <f t="shared" ca="1" si="1643"/>
        <v>-</v>
      </c>
      <c r="HZ466" s="163" t="str">
        <f t="shared" ca="1" si="1643"/>
        <v>-</v>
      </c>
      <c r="IA466" s="163" t="str">
        <f t="shared" ca="1" si="1643"/>
        <v>-</v>
      </c>
      <c r="IB466" s="163" t="str">
        <f t="shared" ca="1" si="1643"/>
        <v>-</v>
      </c>
      <c r="IC466" s="163" t="str">
        <f t="shared" ca="1" si="1643"/>
        <v>-</v>
      </c>
      <c r="ID466" s="163" t="str">
        <f t="shared" ca="1" si="1643"/>
        <v>-</v>
      </c>
      <c r="IE466" s="163" t="b">
        <f t="shared" ca="1" si="1643"/>
        <v>1</v>
      </c>
      <c r="IF466" s="163" t="str">
        <f t="shared" ca="1" si="1643"/>
        <v>-</v>
      </c>
      <c r="IG466" s="163" t="str">
        <f t="shared" ca="1" si="1643"/>
        <v>-</v>
      </c>
      <c r="IH466" s="163" t="str">
        <f t="shared" ca="1" si="1643"/>
        <v>-</v>
      </c>
      <c r="II466" s="163" t="b">
        <f t="shared" ca="1" si="1560"/>
        <v>1</v>
      </c>
      <c r="IJ466" s="163">
        <f t="shared" ca="1" si="1560"/>
        <v>0</v>
      </c>
      <c r="IK466" s="163" t="str">
        <f t="shared" ca="1" si="1560"/>
        <v>-</v>
      </c>
      <c r="IL466" s="163" t="str">
        <f t="shared" ca="1" si="1560"/>
        <v>-</v>
      </c>
      <c r="IM466" s="163" t="str">
        <f t="shared" ca="1" si="1560"/>
        <v>-</v>
      </c>
      <c r="IN466" s="163" t="str">
        <f t="shared" ca="1" si="1560"/>
        <v>-</v>
      </c>
      <c r="IO466" s="163" t="str">
        <f t="shared" ca="1" si="1560"/>
        <v>-</v>
      </c>
      <c r="IP466" s="163">
        <f t="shared" ca="1" si="1560"/>
        <v>0</v>
      </c>
      <c r="IQ466" s="163" t="str">
        <f t="shared" ca="1" si="1560"/>
        <v>-</v>
      </c>
      <c r="IR466" s="163" t="str">
        <f t="shared" ca="1" si="1560"/>
        <v>-</v>
      </c>
      <c r="IS466" s="163" t="str">
        <f t="shared" ca="1" si="1560"/>
        <v>-</v>
      </c>
      <c r="IT466" s="163">
        <f t="shared" ca="1" si="1560"/>
        <v>500</v>
      </c>
      <c r="IU466" s="163">
        <f t="shared" ca="1" si="1560"/>
        <v>500</v>
      </c>
      <c r="IV466" s="163" t="str">
        <f t="shared" ca="1" si="1560"/>
        <v>-</v>
      </c>
      <c r="IW466" s="163" t="str">
        <f t="shared" ca="1" si="1560"/>
        <v>-</v>
      </c>
      <c r="IX466" s="163" t="str">
        <f t="shared" ca="1" si="1560"/>
        <v>-</v>
      </c>
      <c r="IY466" s="163" t="str">
        <f t="shared" ca="1" si="1561"/>
        <v>-</v>
      </c>
      <c r="IZ466" s="163" t="str">
        <f t="shared" ca="1" si="1625"/>
        <v>-</v>
      </c>
      <c r="JA466" s="163" t="str">
        <f t="shared" ca="1" si="1625"/>
        <v>-</v>
      </c>
      <c r="JB466" s="163" t="str">
        <f t="shared" ca="1" si="1625"/>
        <v>-</v>
      </c>
      <c r="JC466" s="163" t="str">
        <f t="shared" ca="1" si="1625"/>
        <v>-</v>
      </c>
      <c r="JD466" s="163" t="str">
        <f t="shared" ca="1" si="1625"/>
        <v>-</v>
      </c>
      <c r="JE466" s="163" t="str">
        <f t="shared" ca="1" si="1625"/>
        <v>-</v>
      </c>
      <c r="JF466" s="163" t="str">
        <f t="shared" ca="1" si="1625"/>
        <v>-</v>
      </c>
      <c r="JG466" s="163" t="str">
        <f t="shared" ca="1" si="1625"/>
        <v>-</v>
      </c>
      <c r="JH466" s="163" t="str">
        <f t="shared" ca="1" si="1625"/>
        <v>-</v>
      </c>
      <c r="JI466" s="163" t="str">
        <f t="shared" ca="1" si="1625"/>
        <v>-</v>
      </c>
      <c r="JJ466" s="163" t="str">
        <f t="shared" ca="1" si="1625"/>
        <v>-</v>
      </c>
      <c r="JK466" s="163" t="str">
        <f t="shared" ca="1" si="1625"/>
        <v>-</v>
      </c>
      <c r="JL466" s="163" t="str">
        <f t="shared" ca="1" si="1625"/>
        <v>-</v>
      </c>
      <c r="JM466" s="163" t="str">
        <f t="shared" ca="1" si="1625"/>
        <v>-</v>
      </c>
      <c r="JN466" s="163" t="str">
        <f t="shared" ref="JN466:JR468" ca="1" si="1644">OFFSET(JN$5,$B466,0)</f>
        <v>-</v>
      </c>
      <c r="JO466" s="163" t="str">
        <f t="shared" ca="1" si="1644"/>
        <v>-</v>
      </c>
      <c r="JP466" s="163" t="str">
        <f t="shared" ca="1" si="1644"/>
        <v>-</v>
      </c>
      <c r="JQ466" s="163" t="str">
        <f t="shared" ca="1" si="1644"/>
        <v>-</v>
      </c>
      <c r="JR466" s="163" t="str">
        <f t="shared" ca="1" si="1644"/>
        <v>-</v>
      </c>
      <c r="JS466" s="163" t="str">
        <f t="shared" ca="1" si="1625"/>
        <v>-</v>
      </c>
      <c r="JT466" s="163" t="str">
        <f t="shared" ca="1" si="1625"/>
        <v>-</v>
      </c>
      <c r="JU466" s="163" t="str">
        <f t="shared" ca="1" si="1625"/>
        <v>-</v>
      </c>
      <c r="JV466" s="163" t="str">
        <f t="shared" ca="1" si="1625"/>
        <v>-</v>
      </c>
      <c r="JW466" s="163" t="str">
        <f t="shared" ca="1" si="1625"/>
        <v>-</v>
      </c>
      <c r="JX466" s="163" t="str">
        <f t="shared" ca="1" si="1561"/>
        <v>-</v>
      </c>
      <c r="JY466" s="163" t="str">
        <f t="shared" ca="1" si="1626"/>
        <v>-</v>
      </c>
      <c r="JZ466" s="163" t="str">
        <f t="shared" ca="1" si="1626"/>
        <v>-</v>
      </c>
      <c r="KA466" s="163" t="str">
        <f t="shared" ca="1" si="1626"/>
        <v>-</v>
      </c>
      <c r="KB466" s="163" t="str">
        <f t="shared" ca="1" si="1626"/>
        <v>-</v>
      </c>
      <c r="KC466" s="163" t="str">
        <f t="shared" ca="1" si="1626"/>
        <v>-</v>
      </c>
      <c r="KD466" s="163" t="str">
        <f t="shared" ca="1" si="1626"/>
        <v>-</v>
      </c>
      <c r="KE466" s="163" t="str">
        <f t="shared" ca="1" si="1626"/>
        <v>-</v>
      </c>
      <c r="KF466" s="163" t="str">
        <f t="shared" ca="1" si="1626"/>
        <v>-</v>
      </c>
      <c r="KG466" s="163" t="str">
        <f t="shared" ca="1" si="1626"/>
        <v>-</v>
      </c>
      <c r="KH466" s="163" t="str">
        <f t="shared" ca="1" si="1626"/>
        <v>-</v>
      </c>
      <c r="KI466" s="163" t="str">
        <f t="shared" ca="1" si="1626"/>
        <v>-</v>
      </c>
      <c r="KJ466" s="163" t="str">
        <f t="shared" ca="1" si="1626"/>
        <v>-</v>
      </c>
      <c r="KK466" s="163" t="str">
        <f t="shared" ca="1" si="1626"/>
        <v>-</v>
      </c>
      <c r="KL466" s="163" t="str">
        <f t="shared" ca="1" si="1626"/>
        <v>-</v>
      </c>
      <c r="KM466" s="163" t="str">
        <f t="shared" ca="1" si="1626"/>
        <v>-</v>
      </c>
      <c r="KN466" s="163" t="str">
        <f t="shared" ca="1" si="1626"/>
        <v>-</v>
      </c>
      <c r="KO466" s="163" t="str">
        <f t="shared" ca="1" si="1626"/>
        <v>-</v>
      </c>
      <c r="KP466" s="163" t="str">
        <f t="shared" ca="1" si="1626"/>
        <v>-</v>
      </c>
      <c r="KQ466" s="163" t="str">
        <f t="shared" ca="1" si="1626"/>
        <v>-</v>
      </c>
      <c r="KR466" s="163" t="str">
        <f t="shared" ca="1" si="1626"/>
        <v>-</v>
      </c>
      <c r="KS466" s="163" t="str">
        <f t="shared" ca="1" si="1626"/>
        <v>-</v>
      </c>
      <c r="KT466" s="163" t="str">
        <f t="shared" ca="1" si="1626"/>
        <v>-</v>
      </c>
      <c r="KU466" s="163" t="str">
        <f t="shared" ca="1" si="1626"/>
        <v>-</v>
      </c>
      <c r="KV466" s="163" t="str">
        <f t="shared" ca="1" si="1626"/>
        <v>-</v>
      </c>
      <c r="KW466" s="163" t="str">
        <f t="shared" ca="1" si="1626"/>
        <v>-</v>
      </c>
      <c r="KX466" s="163" t="str">
        <f t="shared" ca="1" si="1626"/>
        <v>-</v>
      </c>
      <c r="KY466" s="163" t="str">
        <f t="shared" ca="1" si="1626"/>
        <v>-</v>
      </c>
      <c r="KZ466" s="163" t="str">
        <f t="shared" ca="1" si="1626"/>
        <v>-</v>
      </c>
      <c r="LA466" s="163" t="str">
        <f t="shared" ca="1" si="1626"/>
        <v>-</v>
      </c>
      <c r="LB466" s="163" t="str">
        <f t="shared" ca="1" si="1626"/>
        <v>-</v>
      </c>
      <c r="LC466" s="163" t="str">
        <f t="shared" ca="1" si="1626"/>
        <v>-</v>
      </c>
      <c r="LD466" s="163" t="str">
        <f t="shared" ca="1" si="1626"/>
        <v>-</v>
      </c>
      <c r="LE466" s="163" t="str">
        <f t="shared" ca="1" si="1626"/>
        <v>-</v>
      </c>
      <c r="LF466" s="163" t="str">
        <f t="shared" ca="1" si="1626"/>
        <v>-</v>
      </c>
      <c r="LG466" s="163" t="str">
        <f t="shared" ca="1" si="1626"/>
        <v>-</v>
      </c>
      <c r="LH466" s="163" t="str">
        <f t="shared" ca="1" si="1626"/>
        <v>-</v>
      </c>
      <c r="LI466" s="163" t="str">
        <f t="shared" ca="1" si="1626"/>
        <v>-</v>
      </c>
      <c r="LJ466" s="163" t="str">
        <f t="shared" ca="1" si="1626"/>
        <v>-</v>
      </c>
      <c r="LK466" s="163" t="str">
        <f t="shared" ca="1" si="1626"/>
        <v>-</v>
      </c>
      <c r="LL466" s="163" t="str">
        <f t="shared" ca="1" si="1626"/>
        <v>-</v>
      </c>
      <c r="LM466" s="163" t="str">
        <f t="shared" ca="1" si="1626"/>
        <v>-</v>
      </c>
      <c r="LN466" s="163" t="str">
        <f t="shared" ca="1" si="1626"/>
        <v>-</v>
      </c>
      <c r="LO466" s="163" t="str">
        <f t="shared" ca="1" si="1565"/>
        <v>-</v>
      </c>
      <c r="LP466" s="163" t="str">
        <f t="shared" ca="1" si="1565"/>
        <v>-</v>
      </c>
      <c r="LQ466" s="163" t="str">
        <f t="shared" ca="1" si="1565"/>
        <v>-</v>
      </c>
      <c r="LR466" s="163" t="str">
        <f t="shared" ca="1" si="1565"/>
        <v>-</v>
      </c>
      <c r="LS466" s="163" t="str">
        <f t="shared" ca="1" si="1565"/>
        <v>-</v>
      </c>
      <c r="LT466" s="163" t="str">
        <f t="shared" ca="1" si="1565"/>
        <v>-</v>
      </c>
      <c r="LU466" s="163" t="str">
        <f t="shared" ca="1" si="1565"/>
        <v>-</v>
      </c>
      <c r="LV466" s="163" t="str">
        <f t="shared" ca="1" si="1565"/>
        <v>-</v>
      </c>
      <c r="LW466" s="163" t="str">
        <f t="shared" ca="1" si="1565"/>
        <v>-</v>
      </c>
      <c r="LX466" s="163" t="str">
        <f t="shared" ca="1" si="1565"/>
        <v>-</v>
      </c>
      <c r="LY466" s="10"/>
      <c r="LZ466" s="161">
        <f t="shared" ca="1" si="1566"/>
        <v>4.4999999999999998E-2</v>
      </c>
      <c r="MA466" s="161">
        <f t="shared" ca="1" si="1567"/>
        <v>4.4999999999999998E-2</v>
      </c>
      <c r="MB466" s="163">
        <f t="shared" ca="1" si="1568"/>
        <v>1</v>
      </c>
      <c r="MC466" s="163">
        <f t="shared" ca="1" si="1568"/>
        <v>0</v>
      </c>
      <c r="MD466" s="163">
        <f t="shared" ca="1" si="1568"/>
        <v>1</v>
      </c>
      <c r="ME466" s="163">
        <f t="shared" ca="1" si="1568"/>
        <v>1</v>
      </c>
      <c r="MF466" s="163">
        <f t="shared" ca="1" si="1568"/>
        <v>0</v>
      </c>
      <c r="MG466" s="163">
        <f t="shared" ca="1" si="1568"/>
        <v>70</v>
      </c>
      <c r="MH466" s="163">
        <f t="shared" ca="1" si="1568"/>
        <v>50</v>
      </c>
      <c r="MI466" s="163">
        <f t="shared" ca="1" si="1568"/>
        <v>85</v>
      </c>
      <c r="MJ466" s="163">
        <f t="shared" ca="1" si="1568"/>
        <v>50</v>
      </c>
      <c r="MK466" s="161">
        <f t="shared" ca="1" si="1569"/>
        <v>1</v>
      </c>
      <c r="ML466" s="161">
        <f t="shared" ca="1" si="1570"/>
        <v>1</v>
      </c>
      <c r="MM466" s="161">
        <f t="shared" ca="1" si="1571"/>
        <v>1</v>
      </c>
      <c r="MN466" s="161">
        <f t="shared" ca="1" si="1572"/>
        <v>1</v>
      </c>
      <c r="MO466" s="161">
        <f t="shared" ca="1" si="1572"/>
        <v>1</v>
      </c>
      <c r="MP466" s="163">
        <f t="shared" ca="1" si="1568"/>
        <v>1</v>
      </c>
      <c r="MQ466" s="10"/>
      <c r="MR466" s="163">
        <f t="shared" ca="1" si="1568"/>
        <v>1</v>
      </c>
      <c r="MS466" s="161">
        <f t="shared" ca="1" si="1573"/>
        <v>1</v>
      </c>
      <c r="MT466" s="163">
        <f t="shared" ca="1" si="1568"/>
        <v>0.75</v>
      </c>
      <c r="MU466" s="163">
        <f t="shared" ca="1" si="1568"/>
        <v>0.8</v>
      </c>
      <c r="MV466" s="163">
        <f t="shared" ca="1" si="1574"/>
        <v>0.82499999999999996</v>
      </c>
      <c r="MW466" s="163">
        <f t="shared" ca="1" si="1568"/>
        <v>0.875</v>
      </c>
      <c r="MX466" s="163">
        <f t="shared" ca="1" si="1568"/>
        <v>0.9</v>
      </c>
      <c r="MY466" s="163">
        <f t="shared" ca="1" si="1635"/>
        <v>0.75</v>
      </c>
      <c r="MZ466" s="163">
        <f t="shared" ca="1" si="1635"/>
        <v>0.78142857142857147</v>
      </c>
      <c r="NA466" s="163">
        <f t="shared" ca="1" si="1635"/>
        <v>0.82499999999999996</v>
      </c>
      <c r="NB466" s="163">
        <f t="shared" ca="1" si="1635"/>
        <v>0.875</v>
      </c>
      <c r="NC466" s="163">
        <f t="shared" ca="1" si="1635"/>
        <v>0.9</v>
      </c>
      <c r="ND466" s="163">
        <f t="shared" ca="1" si="1635"/>
        <v>0.9</v>
      </c>
      <c r="NE466" s="163">
        <f t="shared" ca="1" si="1635"/>
        <v>0.75</v>
      </c>
      <c r="NF466" s="163">
        <f t="shared" ca="1" si="1635"/>
        <v>0.78142857142857147</v>
      </c>
      <c r="NG466" s="163">
        <f t="shared" ca="1" si="1635"/>
        <v>0.82499999999999996</v>
      </c>
      <c r="NH466" s="163">
        <f t="shared" ca="1" si="1635"/>
        <v>0.875</v>
      </c>
      <c r="NI466" s="163">
        <f t="shared" ca="1" si="1635"/>
        <v>0.9</v>
      </c>
      <c r="NJ466" s="163">
        <f t="shared" ca="1" si="1635"/>
        <v>0.9</v>
      </c>
      <c r="NK466" s="163">
        <f t="shared" ca="1" si="1635"/>
        <v>0.75</v>
      </c>
      <c r="NL466" s="163">
        <f t="shared" ca="1" si="1635"/>
        <v>0.78142857142857147</v>
      </c>
      <c r="NM466" s="163">
        <f t="shared" ca="1" si="1635"/>
        <v>0.82499999999999996</v>
      </c>
      <c r="NN466" s="163">
        <f t="shared" ca="1" si="1635"/>
        <v>0.875</v>
      </c>
      <c r="NO466" s="163">
        <f t="shared" ca="1" si="1635"/>
        <v>0.9</v>
      </c>
      <c r="NP466" s="163">
        <f t="shared" ca="1" si="1635"/>
        <v>0.9</v>
      </c>
      <c r="NQ466" s="163">
        <f t="shared" ca="1" si="1635"/>
        <v>0.75</v>
      </c>
      <c r="NR466" s="163">
        <f t="shared" ca="1" si="1635"/>
        <v>0.78142857142857147</v>
      </c>
      <c r="NS466" s="163">
        <f t="shared" ca="1" si="1635"/>
        <v>0.82499999999999996</v>
      </c>
      <c r="NT466" s="163">
        <f t="shared" ca="1" si="1635"/>
        <v>0.875</v>
      </c>
      <c r="NU466" s="163">
        <f t="shared" ca="1" si="1635"/>
        <v>0.9</v>
      </c>
      <c r="NV466" s="163">
        <f t="shared" ca="1" si="1635"/>
        <v>0.9</v>
      </c>
      <c r="NW466" s="163">
        <f t="shared" ca="1" si="1635"/>
        <v>0.75</v>
      </c>
      <c r="NX466" s="163">
        <f t="shared" ca="1" si="1635"/>
        <v>0.78142857142857147</v>
      </c>
      <c r="NY466" s="163">
        <f t="shared" ca="1" si="1635"/>
        <v>0.82499999999999996</v>
      </c>
      <c r="NZ466" s="163">
        <f t="shared" ca="1" si="1635"/>
        <v>0.875</v>
      </c>
      <c r="OA466" s="163">
        <f t="shared" ca="1" si="1635"/>
        <v>0.9</v>
      </c>
      <c r="OB466" s="163">
        <f t="shared" ca="1" si="1635"/>
        <v>0.9</v>
      </c>
      <c r="OC466" s="163">
        <f t="shared" ca="1" si="1635"/>
        <v>0.75</v>
      </c>
      <c r="OD466" s="163">
        <f t="shared" ca="1" si="1635"/>
        <v>0.78142857142857147</v>
      </c>
      <c r="OE466" s="163">
        <f t="shared" ca="1" si="1635"/>
        <v>0.82499999999999996</v>
      </c>
      <c r="OF466" s="163">
        <f t="shared" ca="1" si="1635"/>
        <v>0.875</v>
      </c>
      <c r="OG466" s="163">
        <f t="shared" ca="1" si="1635"/>
        <v>0.9</v>
      </c>
      <c r="OH466" s="163">
        <f t="shared" ca="1" si="1635"/>
        <v>0.9</v>
      </c>
      <c r="OI466" s="163">
        <f t="shared" ca="1" si="1635"/>
        <v>0.75</v>
      </c>
      <c r="OJ466" s="163">
        <f t="shared" ca="1" si="1635"/>
        <v>0.76904761904761909</v>
      </c>
      <c r="OK466" s="163">
        <f t="shared" ca="1" si="1635"/>
        <v>0.82000000000000006</v>
      </c>
      <c r="OL466" s="163">
        <f t="shared" ca="1" si="1635"/>
        <v>0.875</v>
      </c>
      <c r="OM466" s="163">
        <f t="shared" ca="1" si="1635"/>
        <v>0.9</v>
      </c>
      <c r="ON466" s="163">
        <f t="shared" ca="1" si="1635"/>
        <v>0.90000000000000013</v>
      </c>
      <c r="OO466" s="163">
        <f t="shared" ca="1" si="1635"/>
        <v>0.75</v>
      </c>
      <c r="OP466" s="163">
        <f t="shared" ca="1" si="1635"/>
        <v>0.76904761904761909</v>
      </c>
      <c r="OQ466" s="163">
        <f t="shared" ca="1" si="1635"/>
        <v>0.82000000000000006</v>
      </c>
      <c r="OR466" s="163">
        <f t="shared" ca="1" si="1635"/>
        <v>0.875</v>
      </c>
      <c r="OS466" s="163">
        <f t="shared" ca="1" si="1635"/>
        <v>0.9</v>
      </c>
      <c r="OT466" s="163">
        <f t="shared" ca="1" si="1635"/>
        <v>0.9</v>
      </c>
      <c r="OU466" s="163">
        <f t="shared" ca="1" si="1635"/>
        <v>0.875</v>
      </c>
      <c r="OV466" s="161">
        <f t="shared" ca="1" si="1577"/>
        <v>1</v>
      </c>
      <c r="OW466" s="161">
        <f t="shared" ca="1" si="1578"/>
        <v>1</v>
      </c>
      <c r="OX466" s="161" t="str">
        <f t="shared" ca="1" si="1579"/>
        <v>-</v>
      </c>
      <c r="OY466" s="163" t="str">
        <f t="shared" ca="1" si="1580"/>
        <v>-</v>
      </c>
      <c r="OZ466" s="161" t="str">
        <f t="shared" ca="1" si="1581"/>
        <v>-</v>
      </c>
      <c r="PA466" s="161" t="str">
        <f t="shared" ca="1" si="1582"/>
        <v>-</v>
      </c>
      <c r="PB466" s="163">
        <f t="shared" ca="1" si="1568"/>
        <v>0</v>
      </c>
      <c r="PC466" s="27">
        <v>0</v>
      </c>
    </row>
    <row r="467" spans="1:419" s="143" customFormat="1" hidden="1" outlineLevel="1">
      <c r="A467" s="121">
        <f t="shared" si="14"/>
        <v>462</v>
      </c>
      <c r="B467" s="121">
        <f t="shared" si="1638"/>
        <v>13</v>
      </c>
      <c r="C467" s="143">
        <f t="shared" si="1596"/>
        <v>1002</v>
      </c>
      <c r="D467" s="143" t="s">
        <v>884</v>
      </c>
      <c r="E467" s="143" t="b">
        <f t="shared" ref="E467" si="1645">J467=1</f>
        <v>1</v>
      </c>
      <c r="F467" s="143" t="b">
        <v>0</v>
      </c>
      <c r="G467" s="143" t="b">
        <f t="shared" ref="G467" si="1646">E467</f>
        <v>1</v>
      </c>
      <c r="H467" s="139">
        <f t="shared" ref="H467:AC472" ca="1" si="1647">OFFSET(H467,-1,0)</f>
        <v>3</v>
      </c>
      <c r="I467" s="32">
        <v>2</v>
      </c>
      <c r="J467" s="32">
        <v>1</v>
      </c>
      <c r="K467" s="32">
        <v>4</v>
      </c>
      <c r="L467" s="139">
        <f t="shared" ca="1" si="1647"/>
        <v>1</v>
      </c>
      <c r="M467" s="139">
        <f t="shared" ca="1" si="1647"/>
        <v>1</v>
      </c>
      <c r="N467" s="139">
        <f t="shared" ca="1" si="1647"/>
        <v>1</v>
      </c>
      <c r="O467" s="139">
        <f t="shared" ca="1" si="1647"/>
        <v>1</v>
      </c>
      <c r="P467" s="139">
        <f t="shared" ca="1" si="1647"/>
        <v>1</v>
      </c>
      <c r="Q467" s="139">
        <f t="shared" ca="1" si="1647"/>
        <v>1</v>
      </c>
      <c r="R467" s="139">
        <f t="shared" ca="1" si="1647"/>
        <v>2</v>
      </c>
      <c r="S467" s="139">
        <f t="shared" ca="1" si="1647"/>
        <v>1</v>
      </c>
      <c r="T467" s="139">
        <f t="shared" ca="1" si="1647"/>
        <v>1</v>
      </c>
      <c r="U467" s="139">
        <f t="shared" ca="1" si="1647"/>
        <v>1</v>
      </c>
      <c r="V467" s="139">
        <f t="shared" ca="1" si="1647"/>
        <v>1</v>
      </c>
      <c r="W467" s="139">
        <f t="shared" ca="1" si="1647"/>
        <v>1</v>
      </c>
      <c r="X467" s="139">
        <f t="shared" ca="1" si="1647"/>
        <v>1</v>
      </c>
      <c r="Y467" s="139">
        <f t="shared" ca="1" si="1647"/>
        <v>1</v>
      </c>
      <c r="Z467" s="139">
        <f t="shared" ca="1" si="1647"/>
        <v>1</v>
      </c>
      <c r="AA467" s="139">
        <f t="shared" ca="1" si="1647"/>
        <v>1</v>
      </c>
      <c r="AB467" s="139">
        <f t="shared" ca="1" si="1647"/>
        <v>1</v>
      </c>
      <c r="AC467" s="139">
        <f t="shared" ca="1" si="1647"/>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00017 CFW DSP REVCFW_rev_use CropgrazeFALSE (F33N11)</v>
      </c>
      <c r="AF467" s="10" t="str">
        <f ca="1">IF(COUNTIF(AE$5:AE467,AE467)=1,"-","Dup")</f>
        <v>-</v>
      </c>
      <c r="AG467" s="10"/>
      <c r="AH467" s="163" t="str">
        <f t="shared" ca="1" si="1540"/>
        <v>-</v>
      </c>
      <c r="AI467" s="163" t="str">
        <f t="shared" ca="1" si="1540"/>
        <v>-</v>
      </c>
      <c r="AJ467" s="163" t="str">
        <f t="shared" ca="1" si="1540"/>
        <v>-</v>
      </c>
      <c r="AK467" s="163" t="str">
        <f t="shared" ca="1" si="1540"/>
        <v>-</v>
      </c>
      <c r="AL467" s="163" t="str">
        <f t="shared" ca="1" si="1540"/>
        <v>-</v>
      </c>
      <c r="AM467" s="163" t="b">
        <f t="shared" ca="1" si="1540"/>
        <v>1</v>
      </c>
      <c r="AN467" s="10"/>
      <c r="AO467" s="161" t="b">
        <f t="shared" si="1541"/>
        <v>0</v>
      </c>
      <c r="AP467" s="161" t="str">
        <f t="shared" si="1541"/>
        <v>-</v>
      </c>
      <c r="AQ467" s="161" t="b">
        <f t="shared" si="1541"/>
        <v>0</v>
      </c>
      <c r="AR467" s="161" t="b">
        <f t="shared" si="1541"/>
        <v>1</v>
      </c>
      <c r="AS467" s="161" t="b">
        <f t="shared" si="1541"/>
        <v>1</v>
      </c>
      <c r="AT467" s="161" t="b">
        <f t="shared" si="1541"/>
        <v>0</v>
      </c>
      <c r="AU467" s="161">
        <f t="shared" ca="1" si="1542"/>
        <v>0</v>
      </c>
      <c r="AV467" s="161" t="b">
        <f t="shared" si="1543"/>
        <v>0</v>
      </c>
      <c r="AW467" s="161" t="b">
        <f t="shared" si="1543"/>
        <v>0</v>
      </c>
      <c r="AX467" s="161" t="str">
        <f t="shared" si="1543"/>
        <v>-</v>
      </c>
      <c r="AY467" s="161" t="str">
        <f t="shared" si="1543"/>
        <v>-</v>
      </c>
      <c r="AZ467" s="161" t="str">
        <f t="shared" si="1543"/>
        <v>-</v>
      </c>
      <c r="BA467" s="10"/>
      <c r="BB467" s="161" t="b">
        <f t="shared" si="1544"/>
        <v>1</v>
      </c>
      <c r="BC467" s="163" t="b">
        <f t="shared" ca="1" si="1545"/>
        <v>1</v>
      </c>
      <c r="BD467" s="163" t="b">
        <f t="shared" ca="1" si="1545"/>
        <v>1</v>
      </c>
      <c r="BE467" s="162">
        <f t="shared" ca="1" si="1546"/>
        <v>3210</v>
      </c>
      <c r="BF467" s="163" t="str">
        <f t="shared" ref="BF467:DW467" ca="1" si="1648">OFFSET(BF$5,$B467,0)</f>
        <v>-</v>
      </c>
      <c r="BG467" s="163" t="str">
        <f t="shared" ca="1" si="1648"/>
        <v>-</v>
      </c>
      <c r="BH467" s="163" t="str">
        <f t="shared" ca="1" si="1648"/>
        <v>-</v>
      </c>
      <c r="BI467" s="163" t="str">
        <f t="shared" ca="1" si="1648"/>
        <v>-</v>
      </c>
      <c r="BJ467" s="163" t="str">
        <f t="shared" ca="1" si="1648"/>
        <v>-</v>
      </c>
      <c r="BK467" s="163">
        <f t="shared" ca="1" si="1648"/>
        <v>1</v>
      </c>
      <c r="BL467" s="163">
        <f t="shared" ca="1" si="1648"/>
        <v>1</v>
      </c>
      <c r="BM467" s="163" t="str">
        <f t="shared" ca="1" si="1648"/>
        <v>-</v>
      </c>
      <c r="BN467" s="163" t="str">
        <f t="shared" ca="1" si="1648"/>
        <v>-</v>
      </c>
      <c r="BO467" s="163" t="b">
        <f t="shared" ca="1" si="1548"/>
        <v>0</v>
      </c>
      <c r="BP467" s="163" t="b">
        <f t="shared" ca="1" si="1548"/>
        <v>0</v>
      </c>
      <c r="BQ467" s="163" t="b">
        <f t="shared" ca="1" si="1548"/>
        <v>0</v>
      </c>
      <c r="BR467" s="163" t="b">
        <f t="shared" ca="1" si="1548"/>
        <v>0</v>
      </c>
      <c r="BS467" s="163" t="b">
        <f t="shared" ca="1" si="1548"/>
        <v>0</v>
      </c>
      <c r="BT467" s="163" t="b">
        <f t="shared" ca="1" si="1548"/>
        <v>0</v>
      </c>
      <c r="BU467" s="163" t="b">
        <f t="shared" ca="1" si="1548"/>
        <v>0</v>
      </c>
      <c r="BV467" s="163" t="b">
        <f t="shared" ca="1" si="1548"/>
        <v>0</v>
      </c>
      <c r="BW467" s="163" t="b">
        <f t="shared" ca="1" si="1548"/>
        <v>0</v>
      </c>
      <c r="BX467" s="163" t="str">
        <f t="shared" ca="1" si="1648"/>
        <v>-</v>
      </c>
      <c r="BY467" s="163" t="str">
        <f t="shared" ca="1" si="1648"/>
        <v>-</v>
      </c>
      <c r="BZ467" s="163" t="str">
        <f t="shared" ca="1" si="1648"/>
        <v>-</v>
      </c>
      <c r="CA467" s="163" t="str">
        <f t="shared" ca="1" si="1648"/>
        <v>-</v>
      </c>
      <c r="CB467" s="163" t="str">
        <f t="shared" ca="1" si="1648"/>
        <v>-</v>
      </c>
      <c r="CC467" s="163" t="str">
        <f t="shared" ca="1" si="1648"/>
        <v>-</v>
      </c>
      <c r="CD467" s="163" t="str">
        <f t="shared" ca="1" si="1648"/>
        <v>-</v>
      </c>
      <c r="CE467" s="163" t="str">
        <f t="shared" ca="1" si="1648"/>
        <v>-</v>
      </c>
      <c r="CF467" s="163" t="str">
        <f t="shared" ca="1" si="1648"/>
        <v>-</v>
      </c>
      <c r="CG467" s="163" t="str">
        <f t="shared" ca="1" si="1648"/>
        <v>-</v>
      </c>
      <c r="CH467" s="163" t="str">
        <f t="shared" ca="1" si="1648"/>
        <v>-</v>
      </c>
      <c r="CI467" s="163" t="str">
        <f t="shared" ca="1" si="1648"/>
        <v>-</v>
      </c>
      <c r="CJ467" s="163" t="str">
        <f t="shared" ca="1" si="1648"/>
        <v>-</v>
      </c>
      <c r="CK467" s="163" t="str">
        <f t="shared" ca="1" si="1648"/>
        <v>-</v>
      </c>
      <c r="CL467" s="163" t="str">
        <f t="shared" ca="1" si="1648"/>
        <v>-</v>
      </c>
      <c r="CM467" s="163" t="str">
        <f t="shared" ca="1" si="1648"/>
        <v>-</v>
      </c>
      <c r="CN467" s="163" t="str">
        <f t="shared" ca="1" si="1648"/>
        <v>-</v>
      </c>
      <c r="CO467" s="163" t="str">
        <f t="shared" ca="1" si="1648"/>
        <v>-</v>
      </c>
      <c r="CP467" s="163" t="str">
        <f t="shared" ca="1" si="1648"/>
        <v>-</v>
      </c>
      <c r="CQ467" s="163" t="str">
        <f t="shared" ca="1" si="1648"/>
        <v>-</v>
      </c>
      <c r="CR467" s="163" t="str">
        <f t="shared" ca="1" si="1648"/>
        <v>-</v>
      </c>
      <c r="CS467" s="163" t="str">
        <f t="shared" ca="1" si="1648"/>
        <v>-</v>
      </c>
      <c r="CT467" s="163" t="str">
        <f t="shared" ca="1" si="1648"/>
        <v>-</v>
      </c>
      <c r="CU467" s="163" t="str">
        <f t="shared" ca="1" si="1648"/>
        <v>-</v>
      </c>
      <c r="CV467" s="163" t="str">
        <f t="shared" ca="1" si="1648"/>
        <v>-</v>
      </c>
      <c r="CW467" s="163" t="str">
        <f t="shared" ca="1" si="1648"/>
        <v>-</v>
      </c>
      <c r="CX467" s="163" t="str">
        <f t="shared" ca="1" si="1648"/>
        <v>-</v>
      </c>
      <c r="CY467" s="163" t="str">
        <f t="shared" ca="1" si="1648"/>
        <v>-</v>
      </c>
      <c r="CZ467" s="163" t="str">
        <f t="shared" ca="1" si="1648"/>
        <v>-</v>
      </c>
      <c r="DA467" s="163" t="str">
        <f t="shared" ca="1" si="1648"/>
        <v>-</v>
      </c>
      <c r="DB467" s="163" t="str">
        <f t="shared" ca="1" si="1648"/>
        <v>-</v>
      </c>
      <c r="DC467" s="163" t="str">
        <f t="shared" ca="1" si="1648"/>
        <v>-</v>
      </c>
      <c r="DD467" s="163" t="str">
        <f t="shared" ca="1" si="1648"/>
        <v>-</v>
      </c>
      <c r="DE467" s="163" t="str">
        <f t="shared" ca="1" si="1648"/>
        <v>-</v>
      </c>
      <c r="DF467" s="163" t="str">
        <f t="shared" ca="1" si="1648"/>
        <v>-</v>
      </c>
      <c r="DG467" s="163" t="str">
        <f t="shared" ca="1" si="1648"/>
        <v>-</v>
      </c>
      <c r="DH467" s="163" t="str">
        <f t="shared" ca="1" si="1648"/>
        <v>-</v>
      </c>
      <c r="DI467" s="163" t="str">
        <f t="shared" ca="1" si="1648"/>
        <v>-</v>
      </c>
      <c r="DJ467" s="163" t="str">
        <f t="shared" ca="1" si="1648"/>
        <v>-</v>
      </c>
      <c r="DK467" s="163" t="str">
        <f t="shared" ca="1" si="1648"/>
        <v>-</v>
      </c>
      <c r="DL467" s="10"/>
      <c r="DM467" s="163" t="str">
        <f t="shared" ca="1" si="1648"/>
        <v>-</v>
      </c>
      <c r="DN467" s="163" t="str">
        <f t="shared" ca="1" si="1648"/>
        <v>-</v>
      </c>
      <c r="DO467" s="163" t="str">
        <f t="shared" ca="1" si="1648"/>
        <v>-</v>
      </c>
      <c r="DP467" s="163" t="str">
        <f t="shared" ca="1" si="1648"/>
        <v>-</v>
      </c>
      <c r="DQ467" s="163" t="str">
        <f t="shared" ca="1" si="1648"/>
        <v>-</v>
      </c>
      <c r="DR467" s="163" t="str">
        <f t="shared" ca="1" si="1648"/>
        <v>-</v>
      </c>
      <c r="DS467" s="163" t="str">
        <f t="shared" ca="1" si="1648"/>
        <v>-</v>
      </c>
      <c r="DT467" s="163" t="str">
        <f t="shared" ca="1" si="1648"/>
        <v>-</v>
      </c>
      <c r="DU467" s="163" t="str">
        <f t="shared" ca="1" si="1648"/>
        <v>-</v>
      </c>
      <c r="DV467" s="163" t="str">
        <f t="shared" ca="1" si="1648"/>
        <v>-</v>
      </c>
      <c r="DW467" s="163" t="str">
        <f t="shared" ca="1" si="1648"/>
        <v>-</v>
      </c>
      <c r="DX467" s="161" t="b" cm="1">
        <f t="array" ref="DX467">INDEX(i.rev,$K467,DX$15)</f>
        <v>0</v>
      </c>
      <c r="DY467" s="161">
        <f t="shared" si="1552"/>
        <v>21</v>
      </c>
      <c r="DZ467" s="161" t="b" cm="1">
        <f t="array" ref="DZ467">INDEX(i.rev,$K467,DZ$15)</f>
        <v>0</v>
      </c>
      <c r="EA467" s="161" t="b" cm="1">
        <f t="array" ref="EA467">INDEX(i.rev,$K467,EA$15)</f>
        <v>1</v>
      </c>
      <c r="EB467" s="161" t="b" cm="1">
        <f t="array" ref="EB467">INDEX(i.rev,$K467,EB$15)</f>
        <v>1</v>
      </c>
      <c r="EC467" s="161" t="b" cm="1">
        <f t="array" ref="EC467">INDEX(i.rev,$K467,EC$15)</f>
        <v>1</v>
      </c>
      <c r="ED467" s="161" t="b" cm="1">
        <f t="array" ref="ED467">INDEX(i.rev,$K467,ED$15)</f>
        <v>1</v>
      </c>
      <c r="EE467" s="161" t="b" cm="1">
        <f t="array" ref="EE467">INDEX(i.rev,$K467,EE$15)</f>
        <v>1</v>
      </c>
      <c r="EF467" s="161" t="b" cm="1">
        <f t="array" ref="EF467">INDEX(i.rev,$K467,EF$15)</f>
        <v>1</v>
      </c>
      <c r="EG467" s="161" t="b" cm="1">
        <f t="array" ref="EG467">INDEX(i.rev,$K467,EG$15)</f>
        <v>1</v>
      </c>
      <c r="EH467" s="10"/>
      <c r="EI467" s="163" t="str">
        <f t="shared" ref="EI467:GC467" ca="1" si="1649">OFFSET(EI$5,$B467,0)</f>
        <v>-</v>
      </c>
      <c r="EJ467" s="163" t="str">
        <f t="shared" ca="1" si="1649"/>
        <v>-</v>
      </c>
      <c r="EK467" s="163" t="str">
        <f t="shared" ca="1" si="1649"/>
        <v>-</v>
      </c>
      <c r="EL467" s="163" t="str">
        <f t="shared" ca="1" si="1649"/>
        <v>-</v>
      </c>
      <c r="EM467" s="163" t="str">
        <f t="shared" ca="1" si="1649"/>
        <v>-</v>
      </c>
      <c r="EN467" s="163" t="str">
        <f t="shared" ca="1" si="1649"/>
        <v>-</v>
      </c>
      <c r="EO467" s="163" t="str">
        <f t="shared" ca="1" si="1649"/>
        <v>-</v>
      </c>
      <c r="EP467" s="163" t="str">
        <f t="shared" ca="1" si="1649"/>
        <v>-</v>
      </c>
      <c r="EQ467" s="163">
        <f t="shared" ca="1" si="1649"/>
        <v>1</v>
      </c>
      <c r="ER467" s="163">
        <f t="shared" ca="1" si="1649"/>
        <v>1</v>
      </c>
      <c r="ES467" s="163">
        <f t="shared" ca="1" si="1649"/>
        <v>0</v>
      </c>
      <c r="ET467" s="163" t="str">
        <f t="shared" ca="1" si="1649"/>
        <v>-</v>
      </c>
      <c r="EU467" s="163" t="str">
        <f t="shared" ca="1" si="1649"/>
        <v>-</v>
      </c>
      <c r="EV467" s="163" t="str">
        <f t="shared" ca="1" si="1649"/>
        <v>-</v>
      </c>
      <c r="EW467" s="163" t="str">
        <f t="shared" ca="1" si="1649"/>
        <v>-</v>
      </c>
      <c r="EX467" s="163" t="str">
        <f t="shared" ca="1" si="1649"/>
        <v>-</v>
      </c>
      <c r="EY467" s="163" t="str">
        <f t="shared" ca="1" si="1649"/>
        <v>-</v>
      </c>
      <c r="EZ467" s="163" t="str">
        <f t="shared" ca="1" si="1649"/>
        <v>-</v>
      </c>
      <c r="FA467" s="163">
        <f t="shared" ca="1" si="1649"/>
        <v>0</v>
      </c>
      <c r="FB467" s="163" t="str">
        <f t="shared" ca="1" si="1649"/>
        <v>-</v>
      </c>
      <c r="FC467" s="163" t="str">
        <f t="shared" ca="1" si="1649"/>
        <v>-</v>
      </c>
      <c r="FD467" s="163" t="str">
        <f t="shared" ca="1" si="1649"/>
        <v>-</v>
      </c>
      <c r="FE467" s="163" t="str">
        <f t="shared" ca="1" si="1649"/>
        <v>-</v>
      </c>
      <c r="FF467" s="163" t="str">
        <f t="shared" ca="1" si="1649"/>
        <v>-</v>
      </c>
      <c r="FG467" s="163">
        <f t="shared" ca="1" si="1649"/>
        <v>0</v>
      </c>
      <c r="FH467" s="163">
        <f t="shared" ca="1" si="1649"/>
        <v>0</v>
      </c>
      <c r="FI467" s="163">
        <f t="shared" ca="1" si="1649"/>
        <v>0</v>
      </c>
      <c r="FJ467" s="163">
        <f t="shared" ca="1" si="1649"/>
        <v>0</v>
      </c>
      <c r="FK467" s="163">
        <f t="shared" ca="1" si="1649"/>
        <v>0</v>
      </c>
      <c r="FL467" s="163">
        <f t="shared" ca="1" si="1649"/>
        <v>0</v>
      </c>
      <c r="FM467" s="163">
        <f t="shared" ca="1" si="1649"/>
        <v>0</v>
      </c>
      <c r="FN467" s="163" t="str">
        <f t="shared" ca="1" si="1649"/>
        <v>-</v>
      </c>
      <c r="FO467" s="163" t="str">
        <f t="shared" ca="1" si="1649"/>
        <v>-</v>
      </c>
      <c r="FP467" s="163" t="str">
        <f t="shared" ca="1" si="1649"/>
        <v>-</v>
      </c>
      <c r="FQ467" s="163" t="str">
        <f t="shared" ca="1" si="1649"/>
        <v>-</v>
      </c>
      <c r="FR467" s="163" t="str">
        <f t="shared" ca="1" si="1649"/>
        <v>-</v>
      </c>
      <c r="FS467" s="163" t="str">
        <f t="shared" ca="1" si="1649"/>
        <v>-</v>
      </c>
      <c r="FT467" s="163" t="str">
        <f t="shared" ca="1" si="1649"/>
        <v>-</v>
      </c>
      <c r="FU467" s="163" t="str">
        <f t="shared" ca="1" si="1649"/>
        <v>-</v>
      </c>
      <c r="FV467" s="163" t="str">
        <f t="shared" ca="1" si="1649"/>
        <v>-</v>
      </c>
      <c r="FW467" s="163" t="str">
        <f t="shared" ca="1" si="1649"/>
        <v>-</v>
      </c>
      <c r="FX467" s="163" t="str">
        <f t="shared" ca="1" si="1649"/>
        <v>-</v>
      </c>
      <c r="FY467" s="10"/>
      <c r="FZ467" s="163">
        <f t="shared" ca="1" si="1649"/>
        <v>1</v>
      </c>
      <c r="GA467" s="163" t="str">
        <f t="shared" ca="1" si="1649"/>
        <v>-</v>
      </c>
      <c r="GB467" s="163" t="str">
        <f t="shared" ca="1" si="1649"/>
        <v>-</v>
      </c>
      <c r="GC467" s="163" t="str">
        <f t="shared" ca="1" si="1649"/>
        <v>-</v>
      </c>
      <c r="GD467" s="163" t="str">
        <f t="shared" ca="1" si="1607"/>
        <v>-</v>
      </c>
      <c r="GE467" s="163" t="b">
        <f t="shared" ca="1" si="1607"/>
        <v>0</v>
      </c>
      <c r="GF467" s="163" t="str">
        <f t="shared" ca="1" si="1607"/>
        <v>-</v>
      </c>
      <c r="GG467" s="163">
        <f t="shared" ca="1" si="1607"/>
        <v>0</v>
      </c>
      <c r="GH467" s="163" t="str">
        <f t="shared" ca="1" si="1607"/>
        <v>-</v>
      </c>
      <c r="GI467" s="161" cm="1">
        <f t="array" ref="GI467">INDEX(i.rev,$K467,GI$15)</f>
        <v>1.1000000000000001</v>
      </c>
      <c r="GJ467" s="163">
        <f t="shared" ref="GJ467:GY467" ca="1" si="1650">OFFSET(GJ$5,$B467,0)</f>
        <v>0</v>
      </c>
      <c r="GK467" s="163">
        <f t="shared" ca="1" si="1650"/>
        <v>1</v>
      </c>
      <c r="GL467" s="163">
        <f t="shared" ca="1" si="1650"/>
        <v>0</v>
      </c>
      <c r="GM467" s="163">
        <f t="shared" ca="1" si="1650"/>
        <v>1</v>
      </c>
      <c r="GN467" s="163">
        <f t="shared" ca="1" si="1650"/>
        <v>1</v>
      </c>
      <c r="GO467" s="163">
        <f t="shared" ca="1" si="1650"/>
        <v>1</v>
      </c>
      <c r="GP467" s="163">
        <f t="shared" ca="1" si="1650"/>
        <v>0</v>
      </c>
      <c r="GQ467" s="163">
        <f t="shared" ca="1" si="1650"/>
        <v>0</v>
      </c>
      <c r="GR467" s="163">
        <f t="shared" ca="1" si="1650"/>
        <v>0</v>
      </c>
      <c r="GS467" s="163">
        <f t="shared" ca="1" si="1650"/>
        <v>0</v>
      </c>
      <c r="GT467" s="163">
        <f t="shared" ca="1" si="1650"/>
        <v>0</v>
      </c>
      <c r="GU467" s="163">
        <f t="shared" ca="1" si="1650"/>
        <v>0</v>
      </c>
      <c r="GV467" s="163">
        <f t="shared" ca="1" si="1650"/>
        <v>0</v>
      </c>
      <c r="GW467" s="163">
        <f t="shared" ca="1" si="1650"/>
        <v>0</v>
      </c>
      <c r="GX467" s="163">
        <f t="shared" ca="1" si="1650"/>
        <v>0</v>
      </c>
      <c r="GY467" s="163">
        <f t="shared" ca="1" si="1650"/>
        <v>0</v>
      </c>
      <c r="GZ467" s="161" cm="1">
        <f t="array" ref="GZ467">INDEX(i.rev,$K467,GZ$15)</f>
        <v>0</v>
      </c>
      <c r="HA467" s="163">
        <f t="shared" ca="1" si="1555"/>
        <v>0</v>
      </c>
      <c r="HB467" s="161" cm="1">
        <f t="array" ref="HB467">INDEX(i.rev,$K467,HB$15)</f>
        <v>1</v>
      </c>
      <c r="HC467" s="163">
        <f t="shared" ref="HC467:IH467" ca="1" si="1651">OFFSET(HC$5,$B467,0)</f>
        <v>0</v>
      </c>
      <c r="HD467" s="163">
        <f t="shared" ca="1" si="1651"/>
        <v>0</v>
      </c>
      <c r="HE467" s="163">
        <f t="shared" ca="1" si="1651"/>
        <v>0</v>
      </c>
      <c r="HF467" s="163">
        <f t="shared" ca="1" si="1651"/>
        <v>0</v>
      </c>
      <c r="HG467" s="163">
        <f t="shared" ca="1" si="1651"/>
        <v>0</v>
      </c>
      <c r="HH467" s="163">
        <f t="shared" ca="1" si="1651"/>
        <v>0</v>
      </c>
      <c r="HI467" s="163">
        <f t="shared" ca="1" si="1651"/>
        <v>0</v>
      </c>
      <c r="HJ467" s="10"/>
      <c r="HK467" s="163" t="str">
        <f t="shared" ca="1" si="1651"/>
        <v>-</v>
      </c>
      <c r="HL467" s="163" t="str">
        <f t="shared" ca="1" si="1651"/>
        <v>-</v>
      </c>
      <c r="HM467" s="163" t="str">
        <f t="shared" ca="1" si="1651"/>
        <v>-</v>
      </c>
      <c r="HN467" s="163" t="str">
        <f t="shared" ca="1" si="1651"/>
        <v>-</v>
      </c>
      <c r="HO467" s="163" t="str">
        <f t="shared" ca="1" si="1651"/>
        <v>-</v>
      </c>
      <c r="HP467" s="161" t="b">
        <f t="shared" ca="1" si="1558"/>
        <v>0</v>
      </c>
      <c r="HQ467" s="161" t="b">
        <f t="shared" ca="1" si="1558"/>
        <v>0</v>
      </c>
      <c r="HR467" s="161" t="b">
        <f t="shared" ca="1" si="1558"/>
        <v>1</v>
      </c>
      <c r="HS467" s="163">
        <f t="shared" ca="1" si="1651"/>
        <v>0</v>
      </c>
      <c r="HT467" s="161">
        <f t="shared" ca="1" si="1559"/>
        <v>1</v>
      </c>
      <c r="HU467" s="161">
        <f t="shared" ca="1" si="1559"/>
        <v>1</v>
      </c>
      <c r="HV467" s="163" t="str">
        <f t="shared" ca="1" si="1651"/>
        <v>-</v>
      </c>
      <c r="HW467" s="163" t="str">
        <f t="shared" ca="1" si="1651"/>
        <v>-</v>
      </c>
      <c r="HX467" s="163" t="str">
        <f t="shared" ca="1" si="1651"/>
        <v>-</v>
      </c>
      <c r="HY467" s="163" t="str">
        <f t="shared" ca="1" si="1651"/>
        <v>-</v>
      </c>
      <c r="HZ467" s="163" t="str">
        <f t="shared" ca="1" si="1651"/>
        <v>-</v>
      </c>
      <c r="IA467" s="163" t="str">
        <f t="shared" ca="1" si="1651"/>
        <v>-</v>
      </c>
      <c r="IB467" s="163" t="str">
        <f t="shared" ca="1" si="1651"/>
        <v>-</v>
      </c>
      <c r="IC467" s="163" t="str">
        <f t="shared" ca="1" si="1651"/>
        <v>-</v>
      </c>
      <c r="ID467" s="163" t="str">
        <f t="shared" ca="1" si="1651"/>
        <v>-</v>
      </c>
      <c r="IE467" s="163" t="b">
        <f t="shared" ca="1" si="1651"/>
        <v>1</v>
      </c>
      <c r="IF467" s="163" t="str">
        <f t="shared" ca="1" si="1651"/>
        <v>-</v>
      </c>
      <c r="IG467" s="163" t="str">
        <f t="shared" ca="1" si="1651"/>
        <v>-</v>
      </c>
      <c r="IH467" s="163" t="str">
        <f t="shared" ca="1" si="1651"/>
        <v>-</v>
      </c>
      <c r="II467" s="163" t="b">
        <f t="shared" ca="1" si="1560"/>
        <v>1</v>
      </c>
      <c r="IJ467" s="163">
        <f t="shared" ca="1" si="1560"/>
        <v>0</v>
      </c>
      <c r="IK467" s="163" t="str">
        <f t="shared" ca="1" si="1560"/>
        <v>-</v>
      </c>
      <c r="IL467" s="163" t="str">
        <f t="shared" ca="1" si="1560"/>
        <v>-</v>
      </c>
      <c r="IM467" s="163" t="str">
        <f t="shared" ca="1" si="1560"/>
        <v>-</v>
      </c>
      <c r="IN467" s="163" t="str">
        <f t="shared" ca="1" si="1560"/>
        <v>-</v>
      </c>
      <c r="IO467" s="163" t="str">
        <f t="shared" ca="1" si="1560"/>
        <v>-</v>
      </c>
      <c r="IP467" s="163">
        <f t="shared" ca="1" si="1560"/>
        <v>0</v>
      </c>
      <c r="IQ467" s="163" t="str">
        <f t="shared" ca="1" si="1560"/>
        <v>-</v>
      </c>
      <c r="IR467" s="163" t="str">
        <f t="shared" ca="1" si="1560"/>
        <v>-</v>
      </c>
      <c r="IS467" s="163" t="str">
        <f t="shared" ca="1" si="1560"/>
        <v>-</v>
      </c>
      <c r="IT467" s="163">
        <f t="shared" ca="1" si="1560"/>
        <v>500</v>
      </c>
      <c r="IU467" s="163">
        <f t="shared" ca="1" si="1560"/>
        <v>500</v>
      </c>
      <c r="IV467" s="163" t="str">
        <f t="shared" ca="1" si="1560"/>
        <v>-</v>
      </c>
      <c r="IW467" s="163" t="str">
        <f t="shared" ca="1" si="1560"/>
        <v>-</v>
      </c>
      <c r="IX467" s="163" t="str">
        <f t="shared" ca="1" si="1560"/>
        <v>-</v>
      </c>
      <c r="IY467" s="163" t="str">
        <f t="shared" ca="1" si="1561"/>
        <v>-</v>
      </c>
      <c r="IZ467" s="163" t="str">
        <f t="shared" ca="1" si="1625"/>
        <v>-</v>
      </c>
      <c r="JA467" s="163" t="str">
        <f t="shared" ca="1" si="1625"/>
        <v>-</v>
      </c>
      <c r="JB467" s="163" t="str">
        <f t="shared" ca="1" si="1625"/>
        <v>-</v>
      </c>
      <c r="JC467" s="163" t="str">
        <f t="shared" ca="1" si="1625"/>
        <v>-</v>
      </c>
      <c r="JD467" s="163" t="str">
        <f t="shared" ca="1" si="1625"/>
        <v>-</v>
      </c>
      <c r="JE467" s="163" t="str">
        <f t="shared" ca="1" si="1625"/>
        <v>-</v>
      </c>
      <c r="JF467" s="163" t="str">
        <f t="shared" ca="1" si="1625"/>
        <v>-</v>
      </c>
      <c r="JG467" s="163" t="str">
        <f t="shared" ca="1" si="1625"/>
        <v>-</v>
      </c>
      <c r="JH467" s="163" t="str">
        <f t="shared" ca="1" si="1625"/>
        <v>-</v>
      </c>
      <c r="JI467" s="163" t="str">
        <f t="shared" ca="1" si="1625"/>
        <v>-</v>
      </c>
      <c r="JJ467" s="163" t="str">
        <f t="shared" ca="1" si="1625"/>
        <v>-</v>
      </c>
      <c r="JK467" s="163" t="str">
        <f t="shared" ca="1" si="1625"/>
        <v>-</v>
      </c>
      <c r="JL467" s="163" t="str">
        <f t="shared" ca="1" si="1625"/>
        <v>-</v>
      </c>
      <c r="JM467" s="163" t="str">
        <f t="shared" ca="1" si="1625"/>
        <v>-</v>
      </c>
      <c r="JN467" s="163" t="str">
        <f t="shared" ca="1" si="1644"/>
        <v>-</v>
      </c>
      <c r="JO467" s="163" t="str">
        <f t="shared" ca="1" si="1644"/>
        <v>-</v>
      </c>
      <c r="JP467" s="163" t="str">
        <f t="shared" ca="1" si="1644"/>
        <v>-</v>
      </c>
      <c r="JQ467" s="163" t="str">
        <f t="shared" ca="1" si="1644"/>
        <v>-</v>
      </c>
      <c r="JR467" s="163" t="str">
        <f t="shared" ca="1" si="1644"/>
        <v>-</v>
      </c>
      <c r="JS467" s="163" t="str">
        <f t="shared" ca="1" si="1625"/>
        <v>-</v>
      </c>
      <c r="JT467" s="163" t="str">
        <f t="shared" ca="1" si="1625"/>
        <v>-</v>
      </c>
      <c r="JU467" s="163" t="str">
        <f t="shared" ca="1" si="1625"/>
        <v>-</v>
      </c>
      <c r="JV467" s="163" t="str">
        <f t="shared" ca="1" si="1625"/>
        <v>-</v>
      </c>
      <c r="JW467" s="163" t="str">
        <f t="shared" ca="1" si="1625"/>
        <v>-</v>
      </c>
      <c r="JX467" s="163" t="str">
        <f t="shared" ca="1" si="1561"/>
        <v>-</v>
      </c>
      <c r="JY467" s="163" t="str">
        <f t="shared" ca="1" si="1626"/>
        <v>-</v>
      </c>
      <c r="JZ467" s="163" t="str">
        <f t="shared" ca="1" si="1626"/>
        <v>-</v>
      </c>
      <c r="KA467" s="163" t="str">
        <f t="shared" ca="1" si="1626"/>
        <v>-</v>
      </c>
      <c r="KB467" s="163" t="str">
        <f t="shared" ca="1" si="1626"/>
        <v>-</v>
      </c>
      <c r="KC467" s="163" t="str">
        <f t="shared" ca="1" si="1626"/>
        <v>-</v>
      </c>
      <c r="KD467" s="163" t="str">
        <f t="shared" ca="1" si="1626"/>
        <v>-</v>
      </c>
      <c r="KE467" s="163" t="str">
        <f t="shared" ca="1" si="1626"/>
        <v>-</v>
      </c>
      <c r="KF467" s="163" t="str">
        <f t="shared" ca="1" si="1626"/>
        <v>-</v>
      </c>
      <c r="KG467" s="163" t="str">
        <f t="shared" ca="1" si="1626"/>
        <v>-</v>
      </c>
      <c r="KH467" s="163" t="str">
        <f t="shared" ca="1" si="1626"/>
        <v>-</v>
      </c>
      <c r="KI467" s="163" t="str">
        <f t="shared" ca="1" si="1626"/>
        <v>-</v>
      </c>
      <c r="KJ467" s="163" t="str">
        <f t="shared" ca="1" si="1626"/>
        <v>-</v>
      </c>
      <c r="KK467" s="163" t="str">
        <f t="shared" ca="1" si="1626"/>
        <v>-</v>
      </c>
      <c r="KL467" s="163" t="str">
        <f t="shared" ca="1" si="1626"/>
        <v>-</v>
      </c>
      <c r="KM467" s="163" t="str">
        <f t="shared" ca="1" si="1626"/>
        <v>-</v>
      </c>
      <c r="KN467" s="163" t="str">
        <f t="shared" ca="1" si="1626"/>
        <v>-</v>
      </c>
      <c r="KO467" s="163" t="str">
        <f t="shared" ca="1" si="1626"/>
        <v>-</v>
      </c>
      <c r="KP467" s="163" t="str">
        <f t="shared" ca="1" si="1626"/>
        <v>-</v>
      </c>
      <c r="KQ467" s="163" t="str">
        <f t="shared" ca="1" si="1626"/>
        <v>-</v>
      </c>
      <c r="KR467" s="163" t="str">
        <f t="shared" ca="1" si="1626"/>
        <v>-</v>
      </c>
      <c r="KS467" s="163" t="str">
        <f t="shared" ca="1" si="1626"/>
        <v>-</v>
      </c>
      <c r="KT467" s="163" t="str">
        <f t="shared" ca="1" si="1626"/>
        <v>-</v>
      </c>
      <c r="KU467" s="163" t="str">
        <f t="shared" ca="1" si="1626"/>
        <v>-</v>
      </c>
      <c r="KV467" s="163" t="str">
        <f t="shared" ca="1" si="1626"/>
        <v>-</v>
      </c>
      <c r="KW467" s="163" t="str">
        <f t="shared" ca="1" si="1626"/>
        <v>-</v>
      </c>
      <c r="KX467" s="163" t="str">
        <f t="shared" ca="1" si="1626"/>
        <v>-</v>
      </c>
      <c r="KY467" s="163" t="str">
        <f t="shared" ca="1" si="1626"/>
        <v>-</v>
      </c>
      <c r="KZ467" s="163" t="str">
        <f t="shared" ca="1" si="1626"/>
        <v>-</v>
      </c>
      <c r="LA467" s="163" t="str">
        <f t="shared" ca="1" si="1626"/>
        <v>-</v>
      </c>
      <c r="LB467" s="163" t="str">
        <f t="shared" ca="1" si="1626"/>
        <v>-</v>
      </c>
      <c r="LC467" s="163" t="str">
        <f t="shared" ca="1" si="1626"/>
        <v>-</v>
      </c>
      <c r="LD467" s="163" t="str">
        <f t="shared" ca="1" si="1626"/>
        <v>-</v>
      </c>
      <c r="LE467" s="163" t="str">
        <f t="shared" ca="1" si="1626"/>
        <v>-</v>
      </c>
      <c r="LF467" s="163" t="str">
        <f t="shared" ca="1" si="1626"/>
        <v>-</v>
      </c>
      <c r="LG467" s="163" t="str">
        <f t="shared" ca="1" si="1626"/>
        <v>-</v>
      </c>
      <c r="LH467" s="163" t="str">
        <f t="shared" ca="1" si="1626"/>
        <v>-</v>
      </c>
      <c r="LI467" s="163" t="str">
        <f t="shared" ca="1" si="1626"/>
        <v>-</v>
      </c>
      <c r="LJ467" s="163" t="str">
        <f t="shared" ca="1" si="1626"/>
        <v>-</v>
      </c>
      <c r="LK467" s="163" t="str">
        <f t="shared" ca="1" si="1626"/>
        <v>-</v>
      </c>
      <c r="LL467" s="163" t="str">
        <f t="shared" ca="1" si="1626"/>
        <v>-</v>
      </c>
      <c r="LM467" s="163" t="str">
        <f t="shared" ca="1" si="1626"/>
        <v>-</v>
      </c>
      <c r="LN467" s="163" t="str">
        <f t="shared" ca="1" si="1626"/>
        <v>-</v>
      </c>
      <c r="LO467" s="163" t="str">
        <f t="shared" ca="1" si="1565"/>
        <v>-</v>
      </c>
      <c r="LP467" s="163" t="str">
        <f t="shared" ca="1" si="1565"/>
        <v>-</v>
      </c>
      <c r="LQ467" s="163" t="str">
        <f t="shared" ca="1" si="1565"/>
        <v>-</v>
      </c>
      <c r="LR467" s="163" t="str">
        <f t="shared" ca="1" si="1565"/>
        <v>-</v>
      </c>
      <c r="LS467" s="163" t="str">
        <f t="shared" ca="1" si="1565"/>
        <v>-</v>
      </c>
      <c r="LT467" s="163" t="str">
        <f t="shared" ca="1" si="1565"/>
        <v>-</v>
      </c>
      <c r="LU467" s="163" t="str">
        <f t="shared" ca="1" si="1565"/>
        <v>-</v>
      </c>
      <c r="LV467" s="163" t="str">
        <f t="shared" ca="1" si="1565"/>
        <v>-</v>
      </c>
      <c r="LW467" s="163" t="str">
        <f t="shared" ca="1" si="1565"/>
        <v>-</v>
      </c>
      <c r="LX467" s="163" t="str">
        <f t="shared" ca="1" si="1565"/>
        <v>-</v>
      </c>
      <c r="LY467" s="10"/>
      <c r="LZ467" s="161">
        <f t="shared" ca="1" si="1566"/>
        <v>4.4999999999999998E-2</v>
      </c>
      <c r="MA467" s="161">
        <f t="shared" ca="1" si="1567"/>
        <v>4.4999999999999998E-2</v>
      </c>
      <c r="MB467" s="163">
        <f t="shared" ref="MB467:PB467" ca="1" si="1652">OFFSET(MB$5,$B467,0)</f>
        <v>1</v>
      </c>
      <c r="MC467" s="163">
        <f t="shared" ca="1" si="1652"/>
        <v>0</v>
      </c>
      <c r="MD467" s="163">
        <f t="shared" ca="1" si="1652"/>
        <v>1</v>
      </c>
      <c r="ME467" s="163">
        <f t="shared" ca="1" si="1652"/>
        <v>1</v>
      </c>
      <c r="MF467" s="163">
        <f t="shared" ca="1" si="1652"/>
        <v>0</v>
      </c>
      <c r="MG467" s="163">
        <f t="shared" ca="1" si="1652"/>
        <v>70</v>
      </c>
      <c r="MH467" s="163">
        <f t="shared" ca="1" si="1652"/>
        <v>50</v>
      </c>
      <c r="MI467" s="163">
        <f t="shared" ca="1" si="1652"/>
        <v>85</v>
      </c>
      <c r="MJ467" s="163">
        <f t="shared" ca="1" si="1652"/>
        <v>50</v>
      </c>
      <c r="MK467" s="161">
        <f t="shared" ca="1" si="1569"/>
        <v>1</v>
      </c>
      <c r="ML467" s="161">
        <f t="shared" ca="1" si="1570"/>
        <v>1</v>
      </c>
      <c r="MM467" s="161">
        <f t="shared" ca="1" si="1571"/>
        <v>1</v>
      </c>
      <c r="MN467" s="161">
        <f t="shared" ca="1" si="1572"/>
        <v>1</v>
      </c>
      <c r="MO467" s="161">
        <f t="shared" ca="1" si="1572"/>
        <v>1</v>
      </c>
      <c r="MP467" s="163">
        <f t="shared" ca="1" si="1652"/>
        <v>1</v>
      </c>
      <c r="MQ467" s="10"/>
      <c r="MR467" s="163">
        <f t="shared" ca="1" si="1652"/>
        <v>1</v>
      </c>
      <c r="MS467" s="161">
        <f t="shared" ca="1" si="1573"/>
        <v>1</v>
      </c>
      <c r="MT467" s="163">
        <f t="shared" ca="1" si="1652"/>
        <v>0.75</v>
      </c>
      <c r="MU467" s="163">
        <f t="shared" ca="1" si="1652"/>
        <v>0.8</v>
      </c>
      <c r="MV467" s="163">
        <f t="shared" ca="1" si="1652"/>
        <v>0.82499999999999996</v>
      </c>
      <c r="MW467" s="163">
        <f t="shared" ca="1" si="1652"/>
        <v>0.875</v>
      </c>
      <c r="MX467" s="163">
        <f t="shared" ca="1" si="1652"/>
        <v>0.9</v>
      </c>
      <c r="MY467" s="163">
        <f t="shared" ca="1" si="1652"/>
        <v>0.75</v>
      </c>
      <c r="MZ467" s="163">
        <f t="shared" ca="1" si="1652"/>
        <v>0.78142857142857147</v>
      </c>
      <c r="NA467" s="163">
        <f t="shared" ca="1" si="1652"/>
        <v>0.82499999999999996</v>
      </c>
      <c r="NB467" s="163">
        <f t="shared" ca="1" si="1652"/>
        <v>0.875</v>
      </c>
      <c r="NC467" s="163">
        <f t="shared" ca="1" si="1652"/>
        <v>0.9</v>
      </c>
      <c r="ND467" s="163">
        <f t="shared" ca="1" si="1652"/>
        <v>0.9</v>
      </c>
      <c r="NE467" s="163">
        <f t="shared" ca="1" si="1652"/>
        <v>0.75</v>
      </c>
      <c r="NF467" s="163">
        <f t="shared" ca="1" si="1652"/>
        <v>0.78142857142857147</v>
      </c>
      <c r="NG467" s="163">
        <f t="shared" ca="1" si="1652"/>
        <v>0.82499999999999996</v>
      </c>
      <c r="NH467" s="163">
        <f t="shared" ca="1" si="1652"/>
        <v>0.875</v>
      </c>
      <c r="NI467" s="163">
        <f t="shared" ca="1" si="1652"/>
        <v>0.9</v>
      </c>
      <c r="NJ467" s="163">
        <f t="shared" ca="1" si="1652"/>
        <v>0.9</v>
      </c>
      <c r="NK467" s="163">
        <f t="shared" ca="1" si="1652"/>
        <v>0.75</v>
      </c>
      <c r="NL467" s="163">
        <f t="shared" ca="1" si="1652"/>
        <v>0.78142857142857147</v>
      </c>
      <c r="NM467" s="163">
        <f t="shared" ca="1" si="1652"/>
        <v>0.82499999999999996</v>
      </c>
      <c r="NN467" s="163">
        <f t="shared" ca="1" si="1652"/>
        <v>0.875</v>
      </c>
      <c r="NO467" s="163">
        <f t="shared" ca="1" si="1652"/>
        <v>0.9</v>
      </c>
      <c r="NP467" s="163">
        <f t="shared" ca="1" si="1652"/>
        <v>0.9</v>
      </c>
      <c r="NQ467" s="163">
        <f t="shared" ca="1" si="1652"/>
        <v>0.75</v>
      </c>
      <c r="NR467" s="163">
        <f t="shared" ca="1" si="1652"/>
        <v>0.78142857142857147</v>
      </c>
      <c r="NS467" s="163">
        <f t="shared" ca="1" si="1652"/>
        <v>0.82499999999999996</v>
      </c>
      <c r="NT467" s="163">
        <f t="shared" ca="1" si="1652"/>
        <v>0.875</v>
      </c>
      <c r="NU467" s="163">
        <f t="shared" ca="1" si="1652"/>
        <v>0.9</v>
      </c>
      <c r="NV467" s="163">
        <f t="shared" ca="1" si="1652"/>
        <v>0.9</v>
      </c>
      <c r="NW467" s="163">
        <f t="shared" ca="1" si="1652"/>
        <v>0.75</v>
      </c>
      <c r="NX467" s="163">
        <f t="shared" ca="1" si="1652"/>
        <v>0.78142857142857147</v>
      </c>
      <c r="NY467" s="163">
        <f t="shared" ca="1" si="1652"/>
        <v>0.82499999999999996</v>
      </c>
      <c r="NZ467" s="163">
        <f t="shared" ca="1" si="1652"/>
        <v>0.875</v>
      </c>
      <c r="OA467" s="163">
        <f t="shared" ca="1" si="1652"/>
        <v>0.9</v>
      </c>
      <c r="OB467" s="163">
        <f t="shared" ca="1" si="1652"/>
        <v>0.9</v>
      </c>
      <c r="OC467" s="163">
        <f t="shared" ca="1" si="1652"/>
        <v>0.75</v>
      </c>
      <c r="OD467" s="163">
        <f t="shared" ca="1" si="1652"/>
        <v>0.78142857142857147</v>
      </c>
      <c r="OE467" s="163">
        <f t="shared" ca="1" si="1652"/>
        <v>0.82499999999999996</v>
      </c>
      <c r="OF467" s="163">
        <f t="shared" ca="1" si="1652"/>
        <v>0.875</v>
      </c>
      <c r="OG467" s="163">
        <f t="shared" ca="1" si="1652"/>
        <v>0.9</v>
      </c>
      <c r="OH467" s="163">
        <f t="shared" ca="1" si="1652"/>
        <v>0.9</v>
      </c>
      <c r="OI467" s="163">
        <f t="shared" ca="1" si="1652"/>
        <v>0.75</v>
      </c>
      <c r="OJ467" s="163">
        <f t="shared" ca="1" si="1652"/>
        <v>0.76904761904761909</v>
      </c>
      <c r="OK467" s="163">
        <f t="shared" ca="1" si="1652"/>
        <v>0.82000000000000006</v>
      </c>
      <c r="OL467" s="163">
        <f t="shared" ca="1" si="1652"/>
        <v>0.875</v>
      </c>
      <c r="OM467" s="163">
        <f t="shared" ca="1" si="1652"/>
        <v>0.9</v>
      </c>
      <c r="ON467" s="163">
        <f t="shared" ca="1" si="1652"/>
        <v>0.90000000000000013</v>
      </c>
      <c r="OO467" s="163">
        <f t="shared" ca="1" si="1652"/>
        <v>0.75</v>
      </c>
      <c r="OP467" s="163">
        <f t="shared" ca="1" si="1652"/>
        <v>0.76904761904761909</v>
      </c>
      <c r="OQ467" s="163">
        <f t="shared" ca="1" si="1652"/>
        <v>0.82000000000000006</v>
      </c>
      <c r="OR467" s="163">
        <f t="shared" ca="1" si="1652"/>
        <v>0.875</v>
      </c>
      <c r="OS467" s="163">
        <f t="shared" ca="1" si="1652"/>
        <v>0.9</v>
      </c>
      <c r="OT467" s="163">
        <f t="shared" ca="1" si="1652"/>
        <v>0.9</v>
      </c>
      <c r="OU467" s="163">
        <f t="shared" ca="1" si="1652"/>
        <v>0.875</v>
      </c>
      <c r="OV467" s="161">
        <f t="shared" ca="1" si="1577"/>
        <v>1</v>
      </c>
      <c r="OW467" s="161">
        <f t="shared" ca="1" si="1578"/>
        <v>1</v>
      </c>
      <c r="OX467" s="161" t="str">
        <f t="shared" ca="1" si="1579"/>
        <v>-</v>
      </c>
      <c r="OY467" s="163" t="str">
        <f t="shared" ca="1" si="1580"/>
        <v>-</v>
      </c>
      <c r="OZ467" s="161" t="str">
        <f t="shared" ca="1" si="1581"/>
        <v>-</v>
      </c>
      <c r="PA467" s="161" t="str">
        <f t="shared" ca="1" si="1582"/>
        <v>-</v>
      </c>
      <c r="PB467" s="163">
        <f t="shared" ca="1" si="1652"/>
        <v>0</v>
      </c>
      <c r="PC467" s="27">
        <v>0</v>
      </c>
    </row>
    <row r="468" spans="1:419" s="143" customFormat="1" hidden="1" outlineLevel="1">
      <c r="A468" s="121">
        <f t="shared" si="14"/>
        <v>463</v>
      </c>
      <c r="B468" s="121">
        <f t="shared" si="1638"/>
        <v>13</v>
      </c>
      <c r="C468" s="143">
        <f>C466</f>
        <v>1002</v>
      </c>
      <c r="D468" s="143" t="s">
        <v>884</v>
      </c>
      <c r="E468" s="143" t="b">
        <f t="shared" si="1539"/>
        <v>0</v>
      </c>
      <c r="F468" s="143" t="b">
        <v>0</v>
      </c>
      <c r="G468" s="143" t="b">
        <f t="shared" si="1584"/>
        <v>0</v>
      </c>
      <c r="H468" s="139">
        <f t="shared" ca="1" si="1585"/>
        <v>3</v>
      </c>
      <c r="I468" s="32">
        <v>2</v>
      </c>
      <c r="J468" s="32">
        <v>2</v>
      </c>
      <c r="K468" s="32">
        <v>2</v>
      </c>
      <c r="L468" s="139">
        <f t="shared" ca="1" si="1585"/>
        <v>1</v>
      </c>
      <c r="M468" s="139">
        <f t="shared" ca="1" si="1585"/>
        <v>1</v>
      </c>
      <c r="N468" s="139">
        <f t="shared" ca="1" si="1585"/>
        <v>1</v>
      </c>
      <c r="O468" s="139">
        <f t="shared" ca="1" si="1585"/>
        <v>1</v>
      </c>
      <c r="P468" s="139">
        <f t="shared" ca="1" si="1585"/>
        <v>1</v>
      </c>
      <c r="Q468" s="139">
        <f t="shared" ca="1" si="1585"/>
        <v>1</v>
      </c>
      <c r="R468" s="139">
        <f t="shared" ca="1" si="1585"/>
        <v>2</v>
      </c>
      <c r="S468" s="139">
        <f t="shared" ca="1" si="1585"/>
        <v>1</v>
      </c>
      <c r="T468" s="139">
        <f t="shared" ca="1" si="1647"/>
        <v>1</v>
      </c>
      <c r="U468" s="139">
        <f t="shared" ca="1" si="1647"/>
        <v>1</v>
      </c>
      <c r="V468" s="139">
        <f t="shared" ca="1" si="1647"/>
        <v>1</v>
      </c>
      <c r="W468" s="139">
        <f t="shared" ca="1" si="1585"/>
        <v>1</v>
      </c>
      <c r="X468" s="139">
        <f t="shared" ca="1" si="1585"/>
        <v>1</v>
      </c>
      <c r="Y468" s="139">
        <f t="shared" ca="1" si="1585"/>
        <v>1</v>
      </c>
      <c r="Z468" s="139">
        <f t="shared" ca="1" si="1585"/>
        <v>1</v>
      </c>
      <c r="AA468" s="139">
        <f t="shared" ca="1" si="1585"/>
        <v>1</v>
      </c>
      <c r="AB468" s="139">
        <f t="shared" ca="1" si="1585"/>
        <v>1</v>
      </c>
      <c r="AC468" s="139">
        <f t="shared" ca="1" si="1585"/>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00018 CFW DSP RiskCARA-low REVrev_create CropgrazeFALSE (F33N11)</v>
      </c>
      <c r="AF468" s="10" t="str">
        <f ca="1">IF(COUNTIF(AE$5:AE468,AE468)=1,"-","Dup")</f>
        <v>-</v>
      </c>
      <c r="AG468" s="10"/>
      <c r="AH468" s="163" t="str">
        <f t="shared" ca="1" si="1540"/>
        <v>-</v>
      </c>
      <c r="AI468" s="163" t="str">
        <f t="shared" ca="1" si="1540"/>
        <v>-</v>
      </c>
      <c r="AJ468" s="163" t="str">
        <f t="shared" ca="1" si="1540"/>
        <v>-</v>
      </c>
      <c r="AK468" s="163" t="str">
        <f t="shared" ca="1" si="1540"/>
        <v>-</v>
      </c>
      <c r="AL468" s="163" t="str">
        <f t="shared" ca="1" si="1540"/>
        <v>-</v>
      </c>
      <c r="AM468" s="163" t="b">
        <f t="shared" ca="1" si="1540"/>
        <v>1</v>
      </c>
      <c r="AN468" s="10"/>
      <c r="AO468" s="161" t="b">
        <f t="shared" si="1541"/>
        <v>0</v>
      </c>
      <c r="AP468" s="161" t="str">
        <f t="shared" si="1541"/>
        <v>-</v>
      </c>
      <c r="AQ468" s="161" t="b">
        <f t="shared" si="1541"/>
        <v>0</v>
      </c>
      <c r="AR468" s="161" t="b">
        <f t="shared" si="1541"/>
        <v>1</v>
      </c>
      <c r="AS468" s="161" t="b">
        <f t="shared" si="1541"/>
        <v>1</v>
      </c>
      <c r="AT468" s="161" t="b">
        <f t="shared" si="1541"/>
        <v>0</v>
      </c>
      <c r="AU468" s="161">
        <f t="shared" ca="1" si="1542"/>
        <v>0</v>
      </c>
      <c r="AV468" s="161" t="b">
        <f t="shared" si="1543"/>
        <v>1</v>
      </c>
      <c r="AW468" s="161" t="b">
        <f t="shared" si="1543"/>
        <v>1</v>
      </c>
      <c r="AX468" s="161">
        <f t="shared" si="1543"/>
        <v>1</v>
      </c>
      <c r="AY468" s="161">
        <f t="shared" si="1543"/>
        <v>3.0000000000000001E-6</v>
      </c>
      <c r="AZ468" s="161" t="str">
        <f t="shared" si="1543"/>
        <v>-</v>
      </c>
      <c r="BA468" s="10"/>
      <c r="BB468" s="161" t="b">
        <f t="shared" si="1544"/>
        <v>1</v>
      </c>
      <c r="BC468" s="163" t="b">
        <f t="shared" ca="1" si="1545"/>
        <v>1</v>
      </c>
      <c r="BD468" s="163" t="b">
        <f t="shared" ca="1" si="1545"/>
        <v>1</v>
      </c>
      <c r="BE468" s="162">
        <f t="shared" ca="1" si="1546"/>
        <v>3210</v>
      </c>
      <c r="BF468" s="163" t="str">
        <f t="shared" ca="1" si="1547"/>
        <v>-</v>
      </c>
      <c r="BG468" s="163" t="str">
        <f t="shared" ca="1" si="1547"/>
        <v>-</v>
      </c>
      <c r="BH468" s="163" t="str">
        <f t="shared" ca="1" si="1547"/>
        <v>-</v>
      </c>
      <c r="BI468" s="163" t="str">
        <f t="shared" ca="1" si="1547"/>
        <v>-</v>
      </c>
      <c r="BJ468" s="163" t="str">
        <f t="shared" ca="1" si="1547"/>
        <v>-</v>
      </c>
      <c r="BK468" s="163">
        <f t="shared" ca="1" si="1547"/>
        <v>1</v>
      </c>
      <c r="BL468" s="163">
        <f t="shared" ca="1" si="1547"/>
        <v>1</v>
      </c>
      <c r="BM468" s="163" t="str">
        <f t="shared" ca="1" si="1547"/>
        <v>-</v>
      </c>
      <c r="BN468" s="163" t="str">
        <f t="shared" ca="1" si="1547"/>
        <v>-</v>
      </c>
      <c r="BO468" s="163" t="b">
        <f t="shared" ca="1" si="1548"/>
        <v>0</v>
      </c>
      <c r="BP468" s="163" t="b">
        <f t="shared" ca="1" si="1548"/>
        <v>0</v>
      </c>
      <c r="BQ468" s="163" t="b">
        <f t="shared" ca="1" si="1548"/>
        <v>0</v>
      </c>
      <c r="BR468" s="163" t="b">
        <f t="shared" ca="1" si="1548"/>
        <v>0</v>
      </c>
      <c r="BS468" s="163" t="b">
        <f t="shared" ca="1" si="1548"/>
        <v>0</v>
      </c>
      <c r="BT468" s="163" t="b">
        <f t="shared" ca="1" si="1548"/>
        <v>0</v>
      </c>
      <c r="BU468" s="163" t="b">
        <f t="shared" ca="1" si="1548"/>
        <v>0</v>
      </c>
      <c r="BV468" s="163" t="b">
        <f t="shared" ca="1" si="1548"/>
        <v>0</v>
      </c>
      <c r="BW468" s="163" t="b">
        <f t="shared" ca="1" si="1548"/>
        <v>0</v>
      </c>
      <c r="BX468" s="163" t="str">
        <f t="shared" ca="1" si="1639"/>
        <v>-</v>
      </c>
      <c r="BY468" s="163" t="str">
        <f t="shared" ca="1" si="1640"/>
        <v>-</v>
      </c>
      <c r="BZ468" s="163" t="str">
        <f t="shared" ca="1" si="1640"/>
        <v>-</v>
      </c>
      <c r="CA468" s="163" t="str">
        <f t="shared" ca="1" si="1640"/>
        <v>-</v>
      </c>
      <c r="CB468" s="163" t="str">
        <f t="shared" ca="1" si="1640"/>
        <v>-</v>
      </c>
      <c r="CC468" s="163" t="str">
        <f t="shared" ca="1" si="1640"/>
        <v>-</v>
      </c>
      <c r="CD468" s="163" t="str">
        <f t="shared" ca="1" si="1640"/>
        <v>-</v>
      </c>
      <c r="CE468" s="163" t="str">
        <f t="shared" ca="1" si="1640"/>
        <v>-</v>
      </c>
      <c r="CF468" s="163" t="str">
        <f t="shared" ca="1" si="1640"/>
        <v>-</v>
      </c>
      <c r="CG468" s="163" t="str">
        <f t="shared" ca="1" si="1639"/>
        <v>-</v>
      </c>
      <c r="CH468" s="163" t="str">
        <f t="shared" ca="1" si="1639"/>
        <v>-</v>
      </c>
      <c r="CI468" s="163" t="str">
        <f t="shared" ca="1" si="1639"/>
        <v>-</v>
      </c>
      <c r="CJ468" s="163" t="str">
        <f t="shared" ca="1" si="1639"/>
        <v>-</v>
      </c>
      <c r="CK468" s="163" t="str">
        <f t="shared" ca="1" si="1639"/>
        <v>-</v>
      </c>
      <c r="CL468" s="163" t="str">
        <f t="shared" ca="1" si="1639"/>
        <v>-</v>
      </c>
      <c r="CM468" s="163" t="str">
        <f t="shared" ca="1" si="1639"/>
        <v>-</v>
      </c>
      <c r="CN468" s="163" t="str">
        <f t="shared" ca="1" si="1639"/>
        <v>-</v>
      </c>
      <c r="CO468" s="163" t="str">
        <f t="shared" ca="1" si="1639"/>
        <v>-</v>
      </c>
      <c r="CP468" s="163" t="str">
        <f t="shared" ca="1" si="1639"/>
        <v>-</v>
      </c>
      <c r="CQ468" s="163" t="str">
        <f t="shared" ca="1" si="1639"/>
        <v>-</v>
      </c>
      <c r="CR468" s="163" t="str">
        <f t="shared" ca="1" si="1639"/>
        <v>-</v>
      </c>
      <c r="CS468" s="163" t="str">
        <f t="shared" ca="1" si="1639"/>
        <v>-</v>
      </c>
      <c r="CT468" s="163" t="str">
        <f t="shared" ca="1" si="1639"/>
        <v>-</v>
      </c>
      <c r="CU468" s="163" t="str">
        <f t="shared" ca="1" si="1639"/>
        <v>-</v>
      </c>
      <c r="CV468" s="163" t="str">
        <f t="shared" ca="1" si="1639"/>
        <v>-</v>
      </c>
      <c r="CW468" s="163" t="str">
        <f t="shared" ca="1" si="1639"/>
        <v>-</v>
      </c>
      <c r="CX468" s="163" t="str">
        <f t="shared" ca="1" si="1639"/>
        <v>-</v>
      </c>
      <c r="CY468" s="163" t="str">
        <f t="shared" ca="1" si="1639"/>
        <v>-</v>
      </c>
      <c r="CZ468" s="163" t="str">
        <f t="shared" ca="1" si="1639"/>
        <v>-</v>
      </c>
      <c r="DA468" s="163" t="str">
        <f t="shared" ca="1" si="1639"/>
        <v>-</v>
      </c>
      <c r="DB468" s="163" t="str">
        <f t="shared" ca="1" si="1639"/>
        <v>-</v>
      </c>
      <c r="DC468" s="163" t="str">
        <f t="shared" ca="1" si="1639"/>
        <v>-</v>
      </c>
      <c r="DD468" s="163" t="str">
        <f t="shared" ca="1" si="1641"/>
        <v>-</v>
      </c>
      <c r="DE468" s="163" t="str">
        <f t="shared" ca="1" si="1641"/>
        <v>-</v>
      </c>
      <c r="DF468" s="163" t="str">
        <f t="shared" ca="1" si="1641"/>
        <v>-</v>
      </c>
      <c r="DG468" s="163" t="str">
        <f t="shared" ca="1" si="1641"/>
        <v>-</v>
      </c>
      <c r="DH468" s="163" t="str">
        <f t="shared" ca="1" si="1641"/>
        <v>-</v>
      </c>
      <c r="DI468" s="163" t="str">
        <f t="shared" ca="1" si="1641"/>
        <v>-</v>
      </c>
      <c r="DJ468" s="163" t="str">
        <f t="shared" ca="1" si="1641"/>
        <v>-</v>
      </c>
      <c r="DK468" s="163" t="str">
        <f t="shared" ca="1" si="1641"/>
        <v>-</v>
      </c>
      <c r="DL468" s="10"/>
      <c r="DM468" s="163" t="str">
        <f t="shared" ca="1" si="1547"/>
        <v>-</v>
      </c>
      <c r="DN468" s="163" t="str">
        <f t="shared" ca="1" si="1547"/>
        <v>-</v>
      </c>
      <c r="DO468" s="163" t="str">
        <f t="shared" ca="1" si="1547"/>
        <v>-</v>
      </c>
      <c r="DP468" s="163" t="str">
        <f t="shared" ca="1" si="1547"/>
        <v>-</v>
      </c>
      <c r="DQ468" s="163" t="str">
        <f t="shared" ca="1" si="1547"/>
        <v>-</v>
      </c>
      <c r="DR468" s="163" t="str">
        <f t="shared" ca="1" si="1547"/>
        <v>-</v>
      </c>
      <c r="DS468" s="163" t="str">
        <f t="shared" ref="DS468:DW468" ca="1" si="1653">OFFSET(DS$5,$B468,0)</f>
        <v>-</v>
      </c>
      <c r="DT468" s="163" t="str">
        <f t="shared" ca="1" si="1653"/>
        <v>-</v>
      </c>
      <c r="DU468" s="163" t="str">
        <f t="shared" ca="1" si="1653"/>
        <v>-</v>
      </c>
      <c r="DV468" s="163" t="str">
        <f t="shared" ca="1" si="1653"/>
        <v>-</v>
      </c>
      <c r="DW468" s="163" t="str">
        <f t="shared" ca="1" si="1653"/>
        <v>-</v>
      </c>
      <c r="DX468" s="161" t="b" cm="1">
        <f t="array" ref="DX468">INDEX(i.rev,$K468,DX$15)</f>
        <v>1</v>
      </c>
      <c r="DY468" s="161">
        <f t="shared" si="1552"/>
        <v>22</v>
      </c>
      <c r="DZ468" s="161" t="b" cm="1">
        <f t="array" ref="DZ468">INDEX(i.rev,$K468,DZ$15)</f>
        <v>1</v>
      </c>
      <c r="EA468" s="161" t="b" cm="1">
        <f t="array" ref="EA468">INDEX(i.rev,$K468,EA$15)</f>
        <v>1</v>
      </c>
      <c r="EB468" s="161" t="b" cm="1">
        <f t="array" ref="EB468">INDEX(i.rev,$K468,EB$15)</f>
        <v>1</v>
      </c>
      <c r="EC468" s="161" t="b" cm="1">
        <f t="array" ref="EC468">INDEX(i.rev,$K468,EC$15)</f>
        <v>1</v>
      </c>
      <c r="ED468" s="161" t="b" cm="1">
        <f t="array" ref="ED468">INDEX(i.rev,$K468,ED$15)</f>
        <v>1</v>
      </c>
      <c r="EE468" s="161" t="b" cm="1">
        <f t="array" ref="EE468">INDEX(i.rev,$K468,EE$15)</f>
        <v>1</v>
      </c>
      <c r="EF468" s="161" t="b" cm="1">
        <f t="array" ref="EF468">INDEX(i.rev,$K468,EF$15)</f>
        <v>1</v>
      </c>
      <c r="EG468" s="161" t="b" cm="1">
        <f t="array" ref="EG468">INDEX(i.rev,$K468,EG$15)</f>
        <v>1</v>
      </c>
      <c r="EH468" s="10"/>
      <c r="EI468" s="163" t="str">
        <f t="shared" ca="1" si="1642"/>
        <v>-</v>
      </c>
      <c r="EJ468" s="163" t="str">
        <f t="shared" ca="1" si="1642"/>
        <v>-</v>
      </c>
      <c r="EK468" s="163" t="str">
        <f t="shared" ca="1" si="1642"/>
        <v>-</v>
      </c>
      <c r="EL468" s="163" t="str">
        <f t="shared" ca="1" si="1642"/>
        <v>-</v>
      </c>
      <c r="EM468" s="163" t="str">
        <f t="shared" ca="1" si="1642"/>
        <v>-</v>
      </c>
      <c r="EN468" s="163" t="str">
        <f t="shared" ca="1" si="1642"/>
        <v>-</v>
      </c>
      <c r="EO468" s="163" t="str">
        <f t="shared" ca="1" si="1642"/>
        <v>-</v>
      </c>
      <c r="EP468" s="163" t="str">
        <f t="shared" ca="1" si="1642"/>
        <v>-</v>
      </c>
      <c r="EQ468" s="163">
        <f t="shared" ca="1" si="1642"/>
        <v>1</v>
      </c>
      <c r="ER468" s="163">
        <f t="shared" ca="1" si="1642"/>
        <v>1</v>
      </c>
      <c r="ES468" s="163">
        <f t="shared" ca="1" si="1642"/>
        <v>0</v>
      </c>
      <c r="ET468" s="163" t="str">
        <f t="shared" ca="1" si="1642"/>
        <v>-</v>
      </c>
      <c r="EU468" s="163" t="str">
        <f t="shared" ca="1" si="1642"/>
        <v>-</v>
      </c>
      <c r="EV468" s="163" t="str">
        <f t="shared" ca="1" si="1642"/>
        <v>-</v>
      </c>
      <c r="EW468" s="163" t="str">
        <f t="shared" ca="1" si="1642"/>
        <v>-</v>
      </c>
      <c r="EX468" s="163" t="str">
        <f t="shared" ca="1" si="1642"/>
        <v>-</v>
      </c>
      <c r="EY468" s="163" t="str">
        <f t="shared" ca="1" si="1642"/>
        <v>-</v>
      </c>
      <c r="EZ468" s="163" t="str">
        <f t="shared" ca="1" si="1642"/>
        <v>-</v>
      </c>
      <c r="FA468" s="163">
        <f t="shared" ca="1" si="1642"/>
        <v>0</v>
      </c>
      <c r="FB468" s="163" t="str">
        <f t="shared" ca="1" si="1642"/>
        <v>-</v>
      </c>
      <c r="FC468" s="163" t="str">
        <f t="shared" ca="1" si="1642"/>
        <v>-</v>
      </c>
      <c r="FD468" s="163" t="str">
        <f t="shared" ca="1" si="1642"/>
        <v>-</v>
      </c>
      <c r="FE468" s="163" t="str">
        <f t="shared" ca="1" si="1642"/>
        <v>-</v>
      </c>
      <c r="FF468" s="163" t="str">
        <f t="shared" ca="1" si="1642"/>
        <v>-</v>
      </c>
      <c r="FG468" s="163">
        <f t="shared" ca="1" si="1642"/>
        <v>0</v>
      </c>
      <c r="FH468" s="163">
        <f t="shared" ca="1" si="1642"/>
        <v>0</v>
      </c>
      <c r="FI468" s="163">
        <f t="shared" ca="1" si="1642"/>
        <v>0</v>
      </c>
      <c r="FJ468" s="163">
        <f t="shared" ca="1" si="1642"/>
        <v>0</v>
      </c>
      <c r="FK468" s="163">
        <f t="shared" ca="1" si="1642"/>
        <v>0</v>
      </c>
      <c r="FL468" s="163">
        <f t="shared" ca="1" si="1642"/>
        <v>0</v>
      </c>
      <c r="FM468" s="163">
        <f t="shared" ca="1" si="1642"/>
        <v>0</v>
      </c>
      <c r="FN468" s="163" t="str">
        <f t="shared" ca="1" si="1642"/>
        <v>-</v>
      </c>
      <c r="FO468" s="163" t="str">
        <f t="shared" ca="1" si="1642"/>
        <v>-</v>
      </c>
      <c r="FP468" s="163" t="str">
        <f t="shared" ca="1" si="1642"/>
        <v>-</v>
      </c>
      <c r="FQ468" s="163" t="str">
        <f t="shared" ca="1" si="1642"/>
        <v>-</v>
      </c>
      <c r="FR468" s="163" t="str">
        <f t="shared" ca="1" si="1642"/>
        <v>-</v>
      </c>
      <c r="FS468" s="163" t="str">
        <f t="shared" ca="1" si="1642"/>
        <v>-</v>
      </c>
      <c r="FT468" s="163" t="str">
        <f t="shared" ca="1" si="1642"/>
        <v>-</v>
      </c>
      <c r="FU468" s="163" t="str">
        <f t="shared" ca="1" si="1642"/>
        <v>-</v>
      </c>
      <c r="FV468" s="163" t="str">
        <f t="shared" ca="1" si="1642"/>
        <v>-</v>
      </c>
      <c r="FW468" s="163" t="str">
        <f t="shared" ca="1" si="1642"/>
        <v>-</v>
      </c>
      <c r="FX468" s="163" t="str">
        <f t="shared" ca="1" si="1642"/>
        <v>-</v>
      </c>
      <c r="FY468" s="10"/>
      <c r="FZ468" s="163">
        <f t="shared" ca="1" si="1642"/>
        <v>1</v>
      </c>
      <c r="GA468" s="163" t="str">
        <f t="shared" ca="1" si="1642"/>
        <v>-</v>
      </c>
      <c r="GB468" s="163" t="str">
        <f t="shared" ca="1" si="1642"/>
        <v>-</v>
      </c>
      <c r="GC468" s="163" t="str">
        <f t="shared" ca="1" si="1642"/>
        <v>-</v>
      </c>
      <c r="GD468" s="163" t="str">
        <f t="shared" ca="1" si="1607"/>
        <v>-</v>
      </c>
      <c r="GE468" s="163" t="b">
        <f t="shared" ca="1" si="1607"/>
        <v>0</v>
      </c>
      <c r="GF468" s="163" t="str">
        <f t="shared" ca="1" si="1607"/>
        <v>-</v>
      </c>
      <c r="GG468" s="163">
        <f t="shared" ca="1" si="1607"/>
        <v>0</v>
      </c>
      <c r="GH468" s="163" t="str">
        <f t="shared" ca="1" si="1607"/>
        <v>-</v>
      </c>
      <c r="GI468" s="161" cm="1">
        <f t="array" ref="GI468">INDEX(i.rev,$K468,GI$15)</f>
        <v>1</v>
      </c>
      <c r="GJ468" s="163">
        <f t="shared" ca="1" si="1554"/>
        <v>0</v>
      </c>
      <c r="GK468" s="163">
        <f t="shared" ca="1" si="1554"/>
        <v>1</v>
      </c>
      <c r="GL468" s="163">
        <f t="shared" ca="1" si="1554"/>
        <v>0</v>
      </c>
      <c r="GM468" s="163">
        <f t="shared" ca="1" si="1554"/>
        <v>1</v>
      </c>
      <c r="GN468" s="163">
        <f t="shared" ca="1" si="1554"/>
        <v>1</v>
      </c>
      <c r="GO468" s="163">
        <f t="shared" ca="1" si="1554"/>
        <v>1</v>
      </c>
      <c r="GP468" s="163">
        <f t="shared" ca="1" si="1554"/>
        <v>0</v>
      </c>
      <c r="GQ468" s="163">
        <f t="shared" ca="1" si="1554"/>
        <v>0</v>
      </c>
      <c r="GR468" s="163">
        <f t="shared" ca="1" si="1554"/>
        <v>0</v>
      </c>
      <c r="GS468" s="163">
        <f t="shared" ca="1" si="1554"/>
        <v>0</v>
      </c>
      <c r="GT468" s="163">
        <f t="shared" ca="1" si="1554"/>
        <v>0</v>
      </c>
      <c r="GU468" s="163">
        <f t="shared" ca="1" si="1554"/>
        <v>0</v>
      </c>
      <c r="GV468" s="163">
        <f t="shared" ca="1" si="1554"/>
        <v>0</v>
      </c>
      <c r="GW468" s="163">
        <f t="shared" ca="1" si="1554"/>
        <v>0</v>
      </c>
      <c r="GX468" s="163">
        <f t="shared" ca="1" si="1554"/>
        <v>0</v>
      </c>
      <c r="GY468" s="163">
        <f t="shared" ca="1" si="1554"/>
        <v>0</v>
      </c>
      <c r="GZ468" s="161" cm="1">
        <f t="array" ref="GZ468">INDEX(i.rev,$K468,GZ$15)</f>
        <v>0</v>
      </c>
      <c r="HA468" s="163">
        <f t="shared" ca="1" si="1555"/>
        <v>0</v>
      </c>
      <c r="HB468" s="161" cm="1">
        <f t="array" ref="HB468">INDEX(i.rev,$K468,HB$15)</f>
        <v>1</v>
      </c>
      <c r="HC468" s="163">
        <f t="shared" ca="1" si="1643"/>
        <v>0</v>
      </c>
      <c r="HD468" s="163">
        <f t="shared" ca="1" si="1643"/>
        <v>0</v>
      </c>
      <c r="HE468" s="163">
        <f t="shared" ca="1" si="1643"/>
        <v>0</v>
      </c>
      <c r="HF468" s="163">
        <f t="shared" ca="1" si="1643"/>
        <v>0</v>
      </c>
      <c r="HG468" s="163">
        <f t="shared" ca="1" si="1643"/>
        <v>0</v>
      </c>
      <c r="HH468" s="163">
        <f t="shared" ca="1" si="1643"/>
        <v>0</v>
      </c>
      <c r="HI468" s="163">
        <f t="shared" ca="1" si="1643"/>
        <v>0</v>
      </c>
      <c r="HJ468" s="10"/>
      <c r="HK468" s="163" t="str">
        <f t="shared" ca="1" si="1643"/>
        <v>-</v>
      </c>
      <c r="HL468" s="163" t="str">
        <f t="shared" ca="1" si="1643"/>
        <v>-</v>
      </c>
      <c r="HM468" s="163" t="str">
        <f t="shared" ca="1" si="1643"/>
        <v>-</v>
      </c>
      <c r="HN468" s="163" t="str">
        <f t="shared" ca="1" si="1643"/>
        <v>-</v>
      </c>
      <c r="HO468" s="163" t="str">
        <f t="shared" ca="1" si="1557"/>
        <v>-</v>
      </c>
      <c r="HP468" s="161" t="b">
        <f t="shared" ca="1" si="1558"/>
        <v>0</v>
      </c>
      <c r="HQ468" s="161" t="b">
        <f t="shared" ca="1" si="1558"/>
        <v>0</v>
      </c>
      <c r="HR468" s="161" t="b">
        <f t="shared" ca="1" si="1558"/>
        <v>1</v>
      </c>
      <c r="HS468" s="163">
        <f t="shared" ca="1" si="1643"/>
        <v>0</v>
      </c>
      <c r="HT468" s="161">
        <f t="shared" ca="1" si="1559"/>
        <v>1</v>
      </c>
      <c r="HU468" s="161">
        <f t="shared" ca="1" si="1559"/>
        <v>1</v>
      </c>
      <c r="HV468" s="163" t="str">
        <f t="shared" ca="1" si="1643"/>
        <v>-</v>
      </c>
      <c r="HW468" s="163" t="str">
        <f t="shared" ca="1" si="1643"/>
        <v>-</v>
      </c>
      <c r="HX468" s="163" t="str">
        <f t="shared" ca="1" si="1643"/>
        <v>-</v>
      </c>
      <c r="HY468" s="163" t="str">
        <f t="shared" ca="1" si="1643"/>
        <v>-</v>
      </c>
      <c r="HZ468" s="163" t="str">
        <f t="shared" ca="1" si="1643"/>
        <v>-</v>
      </c>
      <c r="IA468" s="163" t="str">
        <f t="shared" ca="1" si="1643"/>
        <v>-</v>
      </c>
      <c r="IB468" s="163" t="str">
        <f t="shared" ca="1" si="1643"/>
        <v>-</v>
      </c>
      <c r="IC468" s="163" t="str">
        <f t="shared" ca="1" si="1643"/>
        <v>-</v>
      </c>
      <c r="ID468" s="163" t="str">
        <f t="shared" ca="1" si="1643"/>
        <v>-</v>
      </c>
      <c r="IE468" s="163" t="b">
        <f t="shared" ca="1" si="1643"/>
        <v>1</v>
      </c>
      <c r="IF468" s="163" t="str">
        <f t="shared" ca="1" si="1643"/>
        <v>-</v>
      </c>
      <c r="IG468" s="163" t="str">
        <f t="shared" ca="1" si="1643"/>
        <v>-</v>
      </c>
      <c r="IH468" s="163" t="str">
        <f t="shared" ca="1" si="1643"/>
        <v>-</v>
      </c>
      <c r="II468" s="163" t="b">
        <f t="shared" ca="1" si="1560"/>
        <v>1</v>
      </c>
      <c r="IJ468" s="163">
        <f t="shared" ca="1" si="1560"/>
        <v>0</v>
      </c>
      <c r="IK468" s="163" t="str">
        <f t="shared" ca="1" si="1560"/>
        <v>-</v>
      </c>
      <c r="IL468" s="163" t="str">
        <f t="shared" ca="1" si="1560"/>
        <v>-</v>
      </c>
      <c r="IM468" s="163" t="str">
        <f t="shared" ca="1" si="1560"/>
        <v>-</v>
      </c>
      <c r="IN468" s="163" t="str">
        <f t="shared" ca="1" si="1560"/>
        <v>-</v>
      </c>
      <c r="IO468" s="163" t="str">
        <f t="shared" ca="1" si="1560"/>
        <v>-</v>
      </c>
      <c r="IP468" s="163">
        <f t="shared" ca="1" si="1560"/>
        <v>0</v>
      </c>
      <c r="IQ468" s="163" t="str">
        <f t="shared" ca="1" si="1560"/>
        <v>-</v>
      </c>
      <c r="IR468" s="163" t="str">
        <f t="shared" ca="1" si="1560"/>
        <v>-</v>
      </c>
      <c r="IS468" s="163" t="str">
        <f t="shared" ca="1" si="1560"/>
        <v>-</v>
      </c>
      <c r="IT468" s="163">
        <f t="shared" ca="1" si="1560"/>
        <v>500</v>
      </c>
      <c r="IU468" s="163">
        <f t="shared" ca="1" si="1560"/>
        <v>500</v>
      </c>
      <c r="IV468" s="163" t="str">
        <f t="shared" ca="1" si="1560"/>
        <v>-</v>
      </c>
      <c r="IW468" s="163" t="str">
        <f t="shared" ca="1" si="1560"/>
        <v>-</v>
      </c>
      <c r="IX468" s="163" t="str">
        <f t="shared" ca="1" si="1560"/>
        <v>-</v>
      </c>
      <c r="IY468" s="163" t="str">
        <f t="shared" ca="1" si="1561"/>
        <v>-</v>
      </c>
      <c r="IZ468" s="163" t="str">
        <f t="shared" ca="1" si="1625"/>
        <v>-</v>
      </c>
      <c r="JA468" s="163" t="str">
        <f t="shared" ca="1" si="1625"/>
        <v>-</v>
      </c>
      <c r="JB468" s="163" t="str">
        <f t="shared" ca="1" si="1625"/>
        <v>-</v>
      </c>
      <c r="JC468" s="163" t="str">
        <f t="shared" ca="1" si="1625"/>
        <v>-</v>
      </c>
      <c r="JD468" s="163" t="str">
        <f t="shared" ca="1" si="1625"/>
        <v>-</v>
      </c>
      <c r="JE468" s="163" t="str">
        <f t="shared" ca="1" si="1625"/>
        <v>-</v>
      </c>
      <c r="JF468" s="163" t="str">
        <f t="shared" ca="1" si="1625"/>
        <v>-</v>
      </c>
      <c r="JG468" s="163" t="str">
        <f t="shared" ca="1" si="1625"/>
        <v>-</v>
      </c>
      <c r="JH468" s="163" t="str">
        <f t="shared" ca="1" si="1625"/>
        <v>-</v>
      </c>
      <c r="JI468" s="163" t="str">
        <f t="shared" ca="1" si="1625"/>
        <v>-</v>
      </c>
      <c r="JJ468" s="163" t="str">
        <f t="shared" ref="JI468:JR483" ca="1" si="1654">OFFSET(JJ$5,$B468,0)</f>
        <v>-</v>
      </c>
      <c r="JK468" s="163" t="str">
        <f t="shared" ca="1" si="1654"/>
        <v>-</v>
      </c>
      <c r="JL468" s="163" t="str">
        <f t="shared" ca="1" si="1654"/>
        <v>-</v>
      </c>
      <c r="JM468" s="163" t="str">
        <f t="shared" ca="1" si="1654"/>
        <v>-</v>
      </c>
      <c r="JN468" s="163" t="str">
        <f t="shared" ca="1" si="1644"/>
        <v>-</v>
      </c>
      <c r="JO468" s="163" t="str">
        <f t="shared" ca="1" si="1654"/>
        <v>-</v>
      </c>
      <c r="JP468" s="163" t="str">
        <f t="shared" ca="1" si="1654"/>
        <v>-</v>
      </c>
      <c r="JQ468" s="163" t="str">
        <f t="shared" ca="1" si="1654"/>
        <v>-</v>
      </c>
      <c r="JR468" s="163" t="str">
        <f t="shared" ca="1" si="1654"/>
        <v>-</v>
      </c>
      <c r="JS468" s="163" t="str">
        <f t="shared" ca="1" si="1625"/>
        <v>-</v>
      </c>
      <c r="JT468" s="163" t="str">
        <f t="shared" ca="1" si="1625"/>
        <v>-</v>
      </c>
      <c r="JU468" s="163" t="str">
        <f t="shared" ca="1" si="1625"/>
        <v>-</v>
      </c>
      <c r="JV468" s="163" t="str">
        <f t="shared" ca="1" si="1625"/>
        <v>-</v>
      </c>
      <c r="JW468" s="163" t="str">
        <f t="shared" ca="1" si="1625"/>
        <v>-</v>
      </c>
      <c r="JX468" s="163" t="str">
        <f t="shared" ca="1" si="1561"/>
        <v>-</v>
      </c>
      <c r="JY468" s="163" t="str">
        <f t="shared" ca="1" si="1626"/>
        <v>-</v>
      </c>
      <c r="JZ468" s="163" t="str">
        <f t="shared" ca="1" si="1626"/>
        <v>-</v>
      </c>
      <c r="KA468" s="163" t="str">
        <f t="shared" ca="1" si="1626"/>
        <v>-</v>
      </c>
      <c r="KB468" s="163" t="str">
        <f t="shared" ca="1" si="1626"/>
        <v>-</v>
      </c>
      <c r="KC468" s="163" t="str">
        <f t="shared" ca="1" si="1626"/>
        <v>-</v>
      </c>
      <c r="KD468" s="163" t="str">
        <f t="shared" ca="1" si="1626"/>
        <v>-</v>
      </c>
      <c r="KE468" s="163" t="str">
        <f t="shared" ca="1" si="1626"/>
        <v>-</v>
      </c>
      <c r="KF468" s="163" t="str">
        <f t="shared" ca="1" si="1626"/>
        <v>-</v>
      </c>
      <c r="KG468" s="163" t="str">
        <f t="shared" ca="1" si="1626"/>
        <v>-</v>
      </c>
      <c r="KH468" s="163" t="str">
        <f t="shared" ca="1" si="1626"/>
        <v>-</v>
      </c>
      <c r="KI468" s="163" t="str">
        <f t="shared" ref="JY468:LN474" ca="1" si="1655">OFFSET(KI$5,$B468,0)</f>
        <v>-</v>
      </c>
      <c r="KJ468" s="163" t="str">
        <f t="shared" ca="1" si="1655"/>
        <v>-</v>
      </c>
      <c r="KK468" s="163" t="str">
        <f t="shared" ca="1" si="1655"/>
        <v>-</v>
      </c>
      <c r="KL468" s="163" t="str">
        <f t="shared" ca="1" si="1655"/>
        <v>-</v>
      </c>
      <c r="KM468" s="163" t="str">
        <f t="shared" ca="1" si="1655"/>
        <v>-</v>
      </c>
      <c r="KN468" s="163" t="str">
        <f t="shared" ca="1" si="1655"/>
        <v>-</v>
      </c>
      <c r="KO468" s="163" t="str">
        <f t="shared" ca="1" si="1655"/>
        <v>-</v>
      </c>
      <c r="KP468" s="163" t="str">
        <f t="shared" ca="1" si="1655"/>
        <v>-</v>
      </c>
      <c r="KQ468" s="163" t="str">
        <f t="shared" ca="1" si="1655"/>
        <v>-</v>
      </c>
      <c r="KR468" s="163" t="str">
        <f t="shared" ca="1" si="1655"/>
        <v>-</v>
      </c>
      <c r="KS468" s="163" t="str">
        <f t="shared" ca="1" si="1655"/>
        <v>-</v>
      </c>
      <c r="KT468" s="163" t="str">
        <f t="shared" ca="1" si="1655"/>
        <v>-</v>
      </c>
      <c r="KU468" s="163" t="str">
        <f t="shared" ca="1" si="1655"/>
        <v>-</v>
      </c>
      <c r="KV468" s="163" t="str">
        <f t="shared" ca="1" si="1655"/>
        <v>-</v>
      </c>
      <c r="KW468" s="163" t="str">
        <f t="shared" ca="1" si="1655"/>
        <v>-</v>
      </c>
      <c r="KX468" s="163" t="str">
        <f t="shared" ca="1" si="1655"/>
        <v>-</v>
      </c>
      <c r="KY468" s="163" t="str">
        <f t="shared" ca="1" si="1655"/>
        <v>-</v>
      </c>
      <c r="KZ468" s="163" t="str">
        <f t="shared" ca="1" si="1655"/>
        <v>-</v>
      </c>
      <c r="LA468" s="163" t="str">
        <f t="shared" ca="1" si="1655"/>
        <v>-</v>
      </c>
      <c r="LB468" s="163" t="str">
        <f t="shared" ca="1" si="1655"/>
        <v>-</v>
      </c>
      <c r="LC468" s="163" t="str">
        <f t="shared" ca="1" si="1655"/>
        <v>-</v>
      </c>
      <c r="LD468" s="163" t="str">
        <f t="shared" ca="1" si="1655"/>
        <v>-</v>
      </c>
      <c r="LE468" s="163" t="str">
        <f t="shared" ca="1" si="1655"/>
        <v>-</v>
      </c>
      <c r="LF468" s="163" t="str">
        <f t="shared" ca="1" si="1655"/>
        <v>-</v>
      </c>
      <c r="LG468" s="163" t="str">
        <f t="shared" ca="1" si="1655"/>
        <v>-</v>
      </c>
      <c r="LH468" s="163" t="str">
        <f t="shared" ca="1" si="1655"/>
        <v>-</v>
      </c>
      <c r="LI468" s="163" t="str">
        <f t="shared" ca="1" si="1655"/>
        <v>-</v>
      </c>
      <c r="LJ468" s="163" t="str">
        <f t="shared" ca="1" si="1655"/>
        <v>-</v>
      </c>
      <c r="LK468" s="163" t="str">
        <f t="shared" ca="1" si="1655"/>
        <v>-</v>
      </c>
      <c r="LL468" s="163" t="str">
        <f t="shared" ca="1" si="1655"/>
        <v>-</v>
      </c>
      <c r="LM468" s="163" t="str">
        <f t="shared" ca="1" si="1655"/>
        <v>-</v>
      </c>
      <c r="LN468" s="163" t="str">
        <f t="shared" ca="1" si="1655"/>
        <v>-</v>
      </c>
      <c r="LO468" s="163" t="str">
        <f t="shared" ca="1" si="1565"/>
        <v>-</v>
      </c>
      <c r="LP468" s="163" t="str">
        <f t="shared" ca="1" si="1565"/>
        <v>-</v>
      </c>
      <c r="LQ468" s="163" t="str">
        <f t="shared" ca="1" si="1565"/>
        <v>-</v>
      </c>
      <c r="LR468" s="163" t="str">
        <f t="shared" ca="1" si="1565"/>
        <v>-</v>
      </c>
      <c r="LS468" s="163" t="str">
        <f t="shared" ca="1" si="1565"/>
        <v>-</v>
      </c>
      <c r="LT468" s="163" t="str">
        <f t="shared" ca="1" si="1565"/>
        <v>-</v>
      </c>
      <c r="LU468" s="163" t="str">
        <f t="shared" ca="1" si="1565"/>
        <v>-</v>
      </c>
      <c r="LV468" s="163" t="str">
        <f t="shared" ca="1" si="1565"/>
        <v>-</v>
      </c>
      <c r="LW468" s="163" t="str">
        <f t="shared" ca="1" si="1565"/>
        <v>-</v>
      </c>
      <c r="LX468" s="163" t="str">
        <f t="shared" ca="1" si="1565"/>
        <v>-</v>
      </c>
      <c r="LY468" s="10"/>
      <c r="LZ468" s="161">
        <f t="shared" ca="1" si="1566"/>
        <v>4.4999999999999998E-2</v>
      </c>
      <c r="MA468" s="161">
        <f t="shared" ca="1" si="1567"/>
        <v>4.4999999999999998E-2</v>
      </c>
      <c r="MB468" s="163">
        <f t="shared" ca="1" si="1568"/>
        <v>1</v>
      </c>
      <c r="MC468" s="163">
        <f t="shared" ca="1" si="1568"/>
        <v>0</v>
      </c>
      <c r="MD468" s="163">
        <f t="shared" ca="1" si="1568"/>
        <v>1</v>
      </c>
      <c r="ME468" s="163">
        <f t="shared" ca="1" si="1568"/>
        <v>1</v>
      </c>
      <c r="MF468" s="163">
        <f t="shared" ca="1" si="1568"/>
        <v>0</v>
      </c>
      <c r="MG468" s="163">
        <f t="shared" ca="1" si="1568"/>
        <v>70</v>
      </c>
      <c r="MH468" s="163">
        <f t="shared" ca="1" si="1568"/>
        <v>50</v>
      </c>
      <c r="MI468" s="163">
        <f t="shared" ca="1" si="1568"/>
        <v>85</v>
      </c>
      <c r="MJ468" s="163">
        <f t="shared" ca="1" si="1568"/>
        <v>50</v>
      </c>
      <c r="MK468" s="161">
        <f t="shared" ca="1" si="1569"/>
        <v>1</v>
      </c>
      <c r="ML468" s="161">
        <f t="shared" ca="1" si="1570"/>
        <v>1</v>
      </c>
      <c r="MM468" s="161">
        <f t="shared" ca="1" si="1571"/>
        <v>1</v>
      </c>
      <c r="MN468" s="161">
        <f t="shared" ca="1" si="1572"/>
        <v>1</v>
      </c>
      <c r="MO468" s="161">
        <f t="shared" ca="1" si="1572"/>
        <v>1</v>
      </c>
      <c r="MP468" s="163">
        <f t="shared" ca="1" si="1568"/>
        <v>1</v>
      </c>
      <c r="MQ468" s="10"/>
      <c r="MR468" s="163">
        <f t="shared" ca="1" si="1568"/>
        <v>1</v>
      </c>
      <c r="MS468" s="161">
        <f t="shared" ca="1" si="1573"/>
        <v>1</v>
      </c>
      <c r="MT468" s="163">
        <f t="shared" ca="1" si="1568"/>
        <v>0.75</v>
      </c>
      <c r="MU468" s="163">
        <f t="shared" ca="1" si="1568"/>
        <v>0.8</v>
      </c>
      <c r="MV468" s="163">
        <f t="shared" ca="1" si="1574"/>
        <v>0.82499999999999996</v>
      </c>
      <c r="MW468" s="163">
        <f t="shared" ca="1" si="1568"/>
        <v>0.875</v>
      </c>
      <c r="MX468" s="163">
        <f t="shared" ca="1" si="1568"/>
        <v>0.9</v>
      </c>
      <c r="MY468" s="163">
        <f t="shared" ca="1" si="1635"/>
        <v>0.75</v>
      </c>
      <c r="MZ468" s="163">
        <f t="shared" ca="1" si="1635"/>
        <v>0.78142857142857147</v>
      </c>
      <c r="NA468" s="163">
        <f t="shared" ca="1" si="1635"/>
        <v>0.82499999999999996</v>
      </c>
      <c r="NB468" s="163">
        <f t="shared" ca="1" si="1635"/>
        <v>0.875</v>
      </c>
      <c r="NC468" s="163">
        <f t="shared" ca="1" si="1635"/>
        <v>0.9</v>
      </c>
      <c r="ND468" s="163">
        <f t="shared" ca="1" si="1635"/>
        <v>0.9</v>
      </c>
      <c r="NE468" s="163">
        <f t="shared" ca="1" si="1635"/>
        <v>0.75</v>
      </c>
      <c r="NF468" s="163">
        <f t="shared" ca="1" si="1635"/>
        <v>0.78142857142857147</v>
      </c>
      <c r="NG468" s="163">
        <f t="shared" ca="1" si="1635"/>
        <v>0.82499999999999996</v>
      </c>
      <c r="NH468" s="163">
        <f t="shared" ca="1" si="1635"/>
        <v>0.875</v>
      </c>
      <c r="NI468" s="163">
        <f t="shared" ca="1" si="1635"/>
        <v>0.9</v>
      </c>
      <c r="NJ468" s="163">
        <f t="shared" ca="1" si="1635"/>
        <v>0.9</v>
      </c>
      <c r="NK468" s="163">
        <f t="shared" ca="1" si="1635"/>
        <v>0.75</v>
      </c>
      <c r="NL468" s="163">
        <f t="shared" ca="1" si="1635"/>
        <v>0.78142857142857147</v>
      </c>
      <c r="NM468" s="163">
        <f t="shared" ca="1" si="1635"/>
        <v>0.82499999999999996</v>
      </c>
      <c r="NN468" s="163">
        <f t="shared" ca="1" si="1635"/>
        <v>0.875</v>
      </c>
      <c r="NO468" s="163">
        <f t="shared" ca="1" si="1635"/>
        <v>0.9</v>
      </c>
      <c r="NP468" s="163">
        <f t="shared" ca="1" si="1635"/>
        <v>0.9</v>
      </c>
      <c r="NQ468" s="163">
        <f t="shared" ca="1" si="1635"/>
        <v>0.75</v>
      </c>
      <c r="NR468" s="163">
        <f t="shared" ca="1" si="1635"/>
        <v>0.78142857142857147</v>
      </c>
      <c r="NS468" s="163">
        <f t="shared" ca="1" si="1635"/>
        <v>0.82499999999999996</v>
      </c>
      <c r="NT468" s="163">
        <f t="shared" ca="1" si="1635"/>
        <v>0.875</v>
      </c>
      <c r="NU468" s="163">
        <f t="shared" ca="1" si="1635"/>
        <v>0.9</v>
      </c>
      <c r="NV468" s="163">
        <f t="shared" ca="1" si="1635"/>
        <v>0.9</v>
      </c>
      <c r="NW468" s="163">
        <f t="shared" ca="1" si="1635"/>
        <v>0.75</v>
      </c>
      <c r="NX468" s="163">
        <f t="shared" ca="1" si="1635"/>
        <v>0.78142857142857147</v>
      </c>
      <c r="NY468" s="163">
        <f t="shared" ca="1" si="1635"/>
        <v>0.82499999999999996</v>
      </c>
      <c r="NZ468" s="163">
        <f t="shared" ca="1" si="1635"/>
        <v>0.875</v>
      </c>
      <c r="OA468" s="163">
        <f t="shared" ca="1" si="1635"/>
        <v>0.9</v>
      </c>
      <c r="OB468" s="163">
        <f t="shared" ca="1" si="1635"/>
        <v>0.9</v>
      </c>
      <c r="OC468" s="163">
        <f t="shared" ca="1" si="1635"/>
        <v>0.75</v>
      </c>
      <c r="OD468" s="163">
        <f t="shared" ca="1" si="1635"/>
        <v>0.78142857142857147</v>
      </c>
      <c r="OE468" s="163">
        <f t="shared" ca="1" si="1635"/>
        <v>0.82499999999999996</v>
      </c>
      <c r="OF468" s="163">
        <f t="shared" ca="1" si="1635"/>
        <v>0.875</v>
      </c>
      <c r="OG468" s="163">
        <f t="shared" ca="1" si="1635"/>
        <v>0.9</v>
      </c>
      <c r="OH468" s="163">
        <f t="shared" ca="1" si="1635"/>
        <v>0.9</v>
      </c>
      <c r="OI468" s="163">
        <f t="shared" ca="1" si="1635"/>
        <v>0.75</v>
      </c>
      <c r="OJ468" s="163">
        <f t="shared" ca="1" si="1635"/>
        <v>0.76904761904761909</v>
      </c>
      <c r="OK468" s="163">
        <f t="shared" ca="1" si="1635"/>
        <v>0.82000000000000006</v>
      </c>
      <c r="OL468" s="163">
        <f t="shared" ca="1" si="1635"/>
        <v>0.875</v>
      </c>
      <c r="OM468" s="163">
        <f t="shared" ca="1" si="1635"/>
        <v>0.9</v>
      </c>
      <c r="ON468" s="163">
        <f t="shared" ca="1" si="1635"/>
        <v>0.90000000000000013</v>
      </c>
      <c r="OO468" s="163">
        <f t="shared" ca="1" si="1635"/>
        <v>0.75</v>
      </c>
      <c r="OP468" s="163">
        <f t="shared" ca="1" si="1635"/>
        <v>0.76904761904761909</v>
      </c>
      <c r="OQ468" s="163">
        <f t="shared" ca="1" si="1635"/>
        <v>0.82000000000000006</v>
      </c>
      <c r="OR468" s="163">
        <f t="shared" ca="1" si="1635"/>
        <v>0.875</v>
      </c>
      <c r="OS468" s="163">
        <f t="shared" ca="1" si="1635"/>
        <v>0.9</v>
      </c>
      <c r="OT468" s="163">
        <f t="shared" ca="1" si="1635"/>
        <v>0.9</v>
      </c>
      <c r="OU468" s="163">
        <f t="shared" ca="1" si="1635"/>
        <v>0.875</v>
      </c>
      <c r="OV468" s="161">
        <f t="shared" ca="1" si="1577"/>
        <v>1</v>
      </c>
      <c r="OW468" s="161">
        <f t="shared" ca="1" si="1578"/>
        <v>1</v>
      </c>
      <c r="OX468" s="161" t="str">
        <f t="shared" ca="1" si="1579"/>
        <v>-</v>
      </c>
      <c r="OY468" s="163" t="str">
        <f t="shared" ca="1" si="1580"/>
        <v>-</v>
      </c>
      <c r="OZ468" s="161" t="str">
        <f t="shared" ca="1" si="1581"/>
        <v>-</v>
      </c>
      <c r="PA468" s="161" t="str">
        <f t="shared" ca="1" si="1582"/>
        <v>-</v>
      </c>
      <c r="PB468" s="163">
        <f t="shared" ca="1" si="1568"/>
        <v>0</v>
      </c>
      <c r="PC468" s="27">
        <v>0</v>
      </c>
    </row>
    <row r="469" spans="1:419" s="143" customFormat="1" hidden="1" outlineLevel="1">
      <c r="A469" s="121">
        <f t="shared" si="14"/>
        <v>464</v>
      </c>
      <c r="B469" s="121">
        <f t="shared" si="1638"/>
        <v>13</v>
      </c>
      <c r="C469" s="143">
        <f t="shared" si="1596"/>
        <v>1002</v>
      </c>
      <c r="D469" s="143" t="s">
        <v>884</v>
      </c>
      <c r="E469" s="143" t="b">
        <f t="shared" si="1539"/>
        <v>0</v>
      </c>
      <c r="F469" s="143" t="b">
        <v>0</v>
      </c>
      <c r="G469" s="143" t="b">
        <f t="shared" si="1584"/>
        <v>0</v>
      </c>
      <c r="H469" s="139">
        <f t="shared" ca="1" si="1585"/>
        <v>3</v>
      </c>
      <c r="I469" s="32">
        <v>2</v>
      </c>
      <c r="J469" s="32">
        <v>2</v>
      </c>
      <c r="K469" s="32">
        <v>3</v>
      </c>
      <c r="L469" s="139">
        <f t="shared" ca="1" si="1585"/>
        <v>1</v>
      </c>
      <c r="M469" s="139">
        <f t="shared" ca="1" si="1585"/>
        <v>1</v>
      </c>
      <c r="N469" s="139">
        <f t="shared" ca="1" si="1585"/>
        <v>1</v>
      </c>
      <c r="O469" s="139">
        <f t="shared" ca="1" si="1585"/>
        <v>1</v>
      </c>
      <c r="P469" s="139">
        <f t="shared" ca="1" si="1585"/>
        <v>1</v>
      </c>
      <c r="Q469" s="139">
        <f t="shared" ca="1" si="1585"/>
        <v>1</v>
      </c>
      <c r="R469" s="139">
        <f t="shared" ca="1" si="1585"/>
        <v>2</v>
      </c>
      <c r="S469" s="139">
        <f t="shared" ca="1" si="1585"/>
        <v>1</v>
      </c>
      <c r="T469" s="139">
        <f t="shared" ca="1" si="1647"/>
        <v>1</v>
      </c>
      <c r="U469" s="139">
        <f t="shared" ca="1" si="1647"/>
        <v>1</v>
      </c>
      <c r="V469" s="139">
        <f t="shared" ca="1" si="1647"/>
        <v>1</v>
      </c>
      <c r="W469" s="139">
        <f t="shared" ca="1" si="1585"/>
        <v>1</v>
      </c>
      <c r="X469" s="139">
        <f t="shared" ca="1" si="1585"/>
        <v>1</v>
      </c>
      <c r="Y469" s="139">
        <f t="shared" ca="1" si="1585"/>
        <v>1</v>
      </c>
      <c r="Z469" s="139">
        <f t="shared" ca="1" si="1585"/>
        <v>1</v>
      </c>
      <c r="AA469" s="139">
        <f t="shared" ca="1" si="1585"/>
        <v>1</v>
      </c>
      <c r="AB469" s="139">
        <f t="shared" ca="1" si="1585"/>
        <v>1</v>
      </c>
      <c r="AC469" s="139">
        <f t="shared" ca="1" si="1585"/>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00019 CFW DSP RiskCARA-low REVCFW CropgrazeFALSE (F33N11)</v>
      </c>
      <c r="AF469" s="10" t="str">
        <f ca="1">IF(COUNTIF(AE$5:AE469,AE469)=1,"-","Dup")</f>
        <v>-</v>
      </c>
      <c r="AG469" s="10"/>
      <c r="AH469" s="163" t="str">
        <f t="shared" ca="1" si="1540"/>
        <v>-</v>
      </c>
      <c r="AI469" s="163" t="str">
        <f t="shared" ca="1" si="1540"/>
        <v>-</v>
      </c>
      <c r="AJ469" s="163" t="str">
        <f t="shared" ca="1" si="1540"/>
        <v>-</v>
      </c>
      <c r="AK469" s="163" t="str">
        <f t="shared" ca="1" si="1540"/>
        <v>-</v>
      </c>
      <c r="AL469" s="163" t="str">
        <f t="shared" ca="1" si="1540"/>
        <v>-</v>
      </c>
      <c r="AM469" s="163" t="b">
        <f t="shared" ca="1" si="1540"/>
        <v>1</v>
      </c>
      <c r="AN469" s="10"/>
      <c r="AO469" s="161" t="b">
        <f t="shared" si="1541"/>
        <v>0</v>
      </c>
      <c r="AP469" s="161" t="str">
        <f t="shared" si="1541"/>
        <v>-</v>
      </c>
      <c r="AQ469" s="161" t="b">
        <f t="shared" si="1541"/>
        <v>0</v>
      </c>
      <c r="AR469" s="161" t="b">
        <f t="shared" si="1541"/>
        <v>1</v>
      </c>
      <c r="AS469" s="161" t="b">
        <f t="shared" si="1541"/>
        <v>1</v>
      </c>
      <c r="AT469" s="161" t="b">
        <f t="shared" si="1541"/>
        <v>0</v>
      </c>
      <c r="AU469" s="161">
        <f t="shared" ca="1" si="1542"/>
        <v>0</v>
      </c>
      <c r="AV469" s="161" t="b">
        <f t="shared" si="1543"/>
        <v>1</v>
      </c>
      <c r="AW469" s="161" t="b">
        <f t="shared" si="1543"/>
        <v>1</v>
      </c>
      <c r="AX469" s="161">
        <f t="shared" si="1543"/>
        <v>1</v>
      </c>
      <c r="AY469" s="161">
        <f t="shared" si="1543"/>
        <v>3.0000000000000001E-6</v>
      </c>
      <c r="AZ469" s="161" t="str">
        <f t="shared" si="1543"/>
        <v>-</v>
      </c>
      <c r="BA469" s="10"/>
      <c r="BB469" s="161" t="b">
        <f t="shared" si="1544"/>
        <v>1</v>
      </c>
      <c r="BC469" s="163" t="b">
        <f t="shared" ca="1" si="1545"/>
        <v>1</v>
      </c>
      <c r="BD469" s="163" t="b">
        <f t="shared" ca="1" si="1545"/>
        <v>1</v>
      </c>
      <c r="BE469" s="162">
        <f t="shared" ca="1" si="1546"/>
        <v>3210</v>
      </c>
      <c r="BF469" s="163" t="str">
        <f t="shared" ref="BF469:DW487" ca="1" si="1656">OFFSET(BF$5,$B469,0)</f>
        <v>-</v>
      </c>
      <c r="BG469" s="163" t="str">
        <f t="shared" ca="1" si="1656"/>
        <v>-</v>
      </c>
      <c r="BH469" s="163" t="str">
        <f t="shared" ca="1" si="1656"/>
        <v>-</v>
      </c>
      <c r="BI469" s="163" t="str">
        <f t="shared" ca="1" si="1656"/>
        <v>-</v>
      </c>
      <c r="BJ469" s="163" t="str">
        <f t="shared" ca="1" si="1656"/>
        <v>-</v>
      </c>
      <c r="BK469" s="163">
        <f t="shared" ca="1" si="1656"/>
        <v>1</v>
      </c>
      <c r="BL469" s="163">
        <f t="shared" ca="1" si="1656"/>
        <v>1</v>
      </c>
      <c r="BM469" s="163" t="str">
        <f t="shared" ca="1" si="1656"/>
        <v>-</v>
      </c>
      <c r="BN469" s="163" t="str">
        <f t="shared" ca="1" si="1656"/>
        <v>-</v>
      </c>
      <c r="BO469" s="163" t="b">
        <f t="shared" ca="1" si="1548"/>
        <v>0</v>
      </c>
      <c r="BP469" s="163" t="b">
        <f t="shared" ca="1" si="1548"/>
        <v>0</v>
      </c>
      <c r="BQ469" s="163" t="b">
        <f t="shared" ca="1" si="1548"/>
        <v>0</v>
      </c>
      <c r="BR469" s="163" t="b">
        <f t="shared" ca="1" si="1548"/>
        <v>0</v>
      </c>
      <c r="BS469" s="163" t="b">
        <f t="shared" ca="1" si="1548"/>
        <v>0</v>
      </c>
      <c r="BT469" s="163" t="b">
        <f t="shared" ca="1" si="1548"/>
        <v>0</v>
      </c>
      <c r="BU469" s="163" t="b">
        <f t="shared" ca="1" si="1548"/>
        <v>0</v>
      </c>
      <c r="BV469" s="163" t="b">
        <f t="shared" ca="1" si="1548"/>
        <v>0</v>
      </c>
      <c r="BW469" s="163" t="b">
        <f t="shared" ca="1" si="1548"/>
        <v>0</v>
      </c>
      <c r="BX469" s="163" t="str">
        <f t="shared" ca="1" si="1639"/>
        <v>-</v>
      </c>
      <c r="BY469" s="163" t="str">
        <f t="shared" ca="1" si="1640"/>
        <v>-</v>
      </c>
      <c r="BZ469" s="163" t="str">
        <f t="shared" ca="1" si="1640"/>
        <v>-</v>
      </c>
      <c r="CA469" s="163" t="str">
        <f t="shared" ca="1" si="1640"/>
        <v>-</v>
      </c>
      <c r="CB469" s="163" t="str">
        <f t="shared" ca="1" si="1640"/>
        <v>-</v>
      </c>
      <c r="CC469" s="163" t="str">
        <f t="shared" ca="1" si="1640"/>
        <v>-</v>
      </c>
      <c r="CD469" s="163" t="str">
        <f t="shared" ca="1" si="1640"/>
        <v>-</v>
      </c>
      <c r="CE469" s="163" t="str">
        <f t="shared" ca="1" si="1640"/>
        <v>-</v>
      </c>
      <c r="CF469" s="163" t="str">
        <f t="shared" ca="1" si="1640"/>
        <v>-</v>
      </c>
      <c r="CG469" s="163" t="str">
        <f t="shared" ca="1" si="1639"/>
        <v>-</v>
      </c>
      <c r="CH469" s="163" t="str">
        <f t="shared" ca="1" si="1639"/>
        <v>-</v>
      </c>
      <c r="CI469" s="163" t="str">
        <f t="shared" ca="1" si="1639"/>
        <v>-</v>
      </c>
      <c r="CJ469" s="163" t="str">
        <f t="shared" ca="1" si="1639"/>
        <v>-</v>
      </c>
      <c r="CK469" s="163" t="str">
        <f t="shared" ca="1" si="1639"/>
        <v>-</v>
      </c>
      <c r="CL469" s="163" t="str">
        <f t="shared" ca="1" si="1639"/>
        <v>-</v>
      </c>
      <c r="CM469" s="163" t="str">
        <f t="shared" ca="1" si="1639"/>
        <v>-</v>
      </c>
      <c r="CN469" s="163" t="str">
        <f t="shared" ca="1" si="1639"/>
        <v>-</v>
      </c>
      <c r="CO469" s="163" t="str">
        <f t="shared" ca="1" si="1639"/>
        <v>-</v>
      </c>
      <c r="CP469" s="163" t="str">
        <f t="shared" ca="1" si="1639"/>
        <v>-</v>
      </c>
      <c r="CQ469" s="163" t="str">
        <f t="shared" ca="1" si="1639"/>
        <v>-</v>
      </c>
      <c r="CR469" s="163" t="str">
        <f t="shared" ca="1" si="1639"/>
        <v>-</v>
      </c>
      <c r="CS469" s="163" t="str">
        <f t="shared" ca="1" si="1639"/>
        <v>-</v>
      </c>
      <c r="CT469" s="163" t="str">
        <f t="shared" ca="1" si="1639"/>
        <v>-</v>
      </c>
      <c r="CU469" s="163" t="str">
        <f t="shared" ca="1" si="1639"/>
        <v>-</v>
      </c>
      <c r="CV469" s="163" t="str">
        <f t="shared" ca="1" si="1639"/>
        <v>-</v>
      </c>
      <c r="CW469" s="163" t="str">
        <f t="shared" ca="1" si="1639"/>
        <v>-</v>
      </c>
      <c r="CX469" s="163" t="str">
        <f t="shared" ca="1" si="1639"/>
        <v>-</v>
      </c>
      <c r="CY469" s="163" t="str">
        <f t="shared" ca="1" si="1639"/>
        <v>-</v>
      </c>
      <c r="CZ469" s="163" t="str">
        <f t="shared" ca="1" si="1639"/>
        <v>-</v>
      </c>
      <c r="DA469" s="163" t="str">
        <f t="shared" ca="1" si="1639"/>
        <v>-</v>
      </c>
      <c r="DB469" s="163" t="str">
        <f t="shared" ca="1" si="1639"/>
        <v>-</v>
      </c>
      <c r="DC469" s="163" t="str">
        <f t="shared" ca="1" si="1639"/>
        <v>-</v>
      </c>
      <c r="DD469" s="163" t="str">
        <f t="shared" ca="1" si="1641"/>
        <v>-</v>
      </c>
      <c r="DE469" s="163" t="str">
        <f t="shared" ca="1" si="1641"/>
        <v>-</v>
      </c>
      <c r="DF469" s="163" t="str">
        <f t="shared" ca="1" si="1641"/>
        <v>-</v>
      </c>
      <c r="DG469" s="163" t="str">
        <f t="shared" ca="1" si="1641"/>
        <v>-</v>
      </c>
      <c r="DH469" s="163" t="str">
        <f t="shared" ca="1" si="1641"/>
        <v>-</v>
      </c>
      <c r="DI469" s="163" t="str">
        <f t="shared" ca="1" si="1641"/>
        <v>-</v>
      </c>
      <c r="DJ469" s="163" t="str">
        <f t="shared" ca="1" si="1641"/>
        <v>-</v>
      </c>
      <c r="DK469" s="163" t="str">
        <f t="shared" ca="1" si="1641"/>
        <v>-</v>
      </c>
      <c r="DL469" s="10"/>
      <c r="DM469" s="163" t="str">
        <f t="shared" ca="1" si="1656"/>
        <v>-</v>
      </c>
      <c r="DN469" s="163" t="str">
        <f t="shared" ca="1" si="1656"/>
        <v>-</v>
      </c>
      <c r="DO469" s="163" t="str">
        <f t="shared" ca="1" si="1656"/>
        <v>-</v>
      </c>
      <c r="DP469" s="163" t="str">
        <f t="shared" ca="1" si="1656"/>
        <v>-</v>
      </c>
      <c r="DQ469" s="163" t="str">
        <f t="shared" ca="1" si="1656"/>
        <v>-</v>
      </c>
      <c r="DR469" s="163" t="str">
        <f t="shared" ca="1" si="1656"/>
        <v>-</v>
      </c>
      <c r="DS469" s="163" t="str">
        <f t="shared" ca="1" si="1656"/>
        <v>-</v>
      </c>
      <c r="DT469" s="163" t="str">
        <f t="shared" ca="1" si="1656"/>
        <v>-</v>
      </c>
      <c r="DU469" s="163" t="str">
        <f t="shared" ca="1" si="1656"/>
        <v>-</v>
      </c>
      <c r="DV469" s="163" t="str">
        <f t="shared" ca="1" si="1656"/>
        <v>-</v>
      </c>
      <c r="DW469" s="163" t="str">
        <f t="shared" ca="1" si="1656"/>
        <v>-</v>
      </c>
      <c r="DX469" s="161" t="str" cm="1">
        <f t="array" ref="DX469">INDEX(i.rev,$K469,DX$15)</f>
        <v>-</v>
      </c>
      <c r="DY469" s="161">
        <f t="shared" si="1552"/>
        <v>22</v>
      </c>
      <c r="DZ469" s="161" t="str" cm="1">
        <f t="array" ref="DZ469">INDEX(i.rev,$K469,DZ$15)</f>
        <v>-</v>
      </c>
      <c r="EA469" s="161" t="str" cm="1">
        <f t="array" ref="EA469">INDEX(i.rev,$K469,EA$15)</f>
        <v>-</v>
      </c>
      <c r="EB469" s="161" t="str" cm="1">
        <f t="array" ref="EB469">INDEX(i.rev,$K469,EB$15)</f>
        <v>-</v>
      </c>
      <c r="EC469" s="161" t="str" cm="1">
        <f t="array" ref="EC469">INDEX(i.rev,$K469,EC$15)</f>
        <v>-</v>
      </c>
      <c r="ED469" s="161" t="str" cm="1">
        <f t="array" ref="ED469">INDEX(i.rev,$K469,ED$15)</f>
        <v>-</v>
      </c>
      <c r="EE469" s="161" t="str" cm="1">
        <f t="array" ref="EE469">INDEX(i.rev,$K469,EE$15)</f>
        <v>-</v>
      </c>
      <c r="EF469" s="161" t="str" cm="1">
        <f t="array" ref="EF469">INDEX(i.rev,$K469,EF$15)</f>
        <v>-</v>
      </c>
      <c r="EG469" s="161" t="str" cm="1">
        <f t="array" ref="EG469">INDEX(i.rev,$K469,EG$15)</f>
        <v>-</v>
      </c>
      <c r="EH469" s="10"/>
      <c r="EI469" s="163" t="str">
        <f t="shared" ca="1" si="1642"/>
        <v>-</v>
      </c>
      <c r="EJ469" s="163" t="str">
        <f t="shared" ca="1" si="1642"/>
        <v>-</v>
      </c>
      <c r="EK469" s="163" t="str">
        <f t="shared" ca="1" si="1642"/>
        <v>-</v>
      </c>
      <c r="EL469" s="163" t="str">
        <f t="shared" ca="1" si="1642"/>
        <v>-</v>
      </c>
      <c r="EM469" s="163" t="str">
        <f t="shared" ca="1" si="1642"/>
        <v>-</v>
      </c>
      <c r="EN469" s="163" t="str">
        <f t="shared" ca="1" si="1642"/>
        <v>-</v>
      </c>
      <c r="EO469" s="163" t="str">
        <f t="shared" ca="1" si="1642"/>
        <v>-</v>
      </c>
      <c r="EP469" s="163" t="str">
        <f t="shared" ca="1" si="1642"/>
        <v>-</v>
      </c>
      <c r="EQ469" s="163">
        <f t="shared" ca="1" si="1642"/>
        <v>1</v>
      </c>
      <c r="ER469" s="163">
        <f t="shared" ca="1" si="1642"/>
        <v>1</v>
      </c>
      <c r="ES469" s="163">
        <f t="shared" ca="1" si="1642"/>
        <v>0</v>
      </c>
      <c r="ET469" s="163" t="str">
        <f t="shared" ca="1" si="1642"/>
        <v>-</v>
      </c>
      <c r="EU469" s="163" t="str">
        <f t="shared" ca="1" si="1642"/>
        <v>-</v>
      </c>
      <c r="EV469" s="163" t="str">
        <f t="shared" ca="1" si="1642"/>
        <v>-</v>
      </c>
      <c r="EW469" s="163" t="str">
        <f t="shared" ca="1" si="1642"/>
        <v>-</v>
      </c>
      <c r="EX469" s="163" t="str">
        <f t="shared" ca="1" si="1642"/>
        <v>-</v>
      </c>
      <c r="EY469" s="163" t="str">
        <f t="shared" ca="1" si="1642"/>
        <v>-</v>
      </c>
      <c r="EZ469" s="163" t="str">
        <f t="shared" ca="1" si="1642"/>
        <v>-</v>
      </c>
      <c r="FA469" s="163">
        <f t="shared" ca="1" si="1642"/>
        <v>0</v>
      </c>
      <c r="FB469" s="163" t="str">
        <f t="shared" ca="1" si="1642"/>
        <v>-</v>
      </c>
      <c r="FC469" s="163" t="str">
        <f t="shared" ca="1" si="1642"/>
        <v>-</v>
      </c>
      <c r="FD469" s="163" t="str">
        <f t="shared" ca="1" si="1642"/>
        <v>-</v>
      </c>
      <c r="FE469" s="163" t="str">
        <f t="shared" ca="1" si="1642"/>
        <v>-</v>
      </c>
      <c r="FF469" s="163" t="str">
        <f t="shared" ca="1" si="1642"/>
        <v>-</v>
      </c>
      <c r="FG469" s="163">
        <f t="shared" ca="1" si="1642"/>
        <v>0</v>
      </c>
      <c r="FH469" s="163">
        <f t="shared" ca="1" si="1642"/>
        <v>0</v>
      </c>
      <c r="FI469" s="163">
        <f t="shared" ca="1" si="1642"/>
        <v>0</v>
      </c>
      <c r="FJ469" s="163">
        <f t="shared" ca="1" si="1642"/>
        <v>0</v>
      </c>
      <c r="FK469" s="163">
        <f t="shared" ca="1" si="1642"/>
        <v>0</v>
      </c>
      <c r="FL469" s="163">
        <f t="shared" ca="1" si="1642"/>
        <v>0</v>
      </c>
      <c r="FM469" s="163">
        <f t="shared" ca="1" si="1642"/>
        <v>0</v>
      </c>
      <c r="FN469" s="163" t="str">
        <f t="shared" ca="1" si="1642"/>
        <v>-</v>
      </c>
      <c r="FO469" s="163" t="str">
        <f t="shared" ca="1" si="1642"/>
        <v>-</v>
      </c>
      <c r="FP469" s="163" t="str">
        <f t="shared" ca="1" si="1642"/>
        <v>-</v>
      </c>
      <c r="FQ469" s="163" t="str">
        <f t="shared" ca="1" si="1642"/>
        <v>-</v>
      </c>
      <c r="FR469" s="163" t="str">
        <f t="shared" ca="1" si="1642"/>
        <v>-</v>
      </c>
      <c r="FS469" s="163" t="str">
        <f t="shared" ca="1" si="1642"/>
        <v>-</v>
      </c>
      <c r="FT469" s="163" t="str">
        <f t="shared" ca="1" si="1642"/>
        <v>-</v>
      </c>
      <c r="FU469" s="163" t="str">
        <f t="shared" ca="1" si="1642"/>
        <v>-</v>
      </c>
      <c r="FV469" s="163" t="str">
        <f t="shared" ca="1" si="1642"/>
        <v>-</v>
      </c>
      <c r="FW469" s="163" t="str">
        <f t="shared" ca="1" si="1642"/>
        <v>-</v>
      </c>
      <c r="FX469" s="163" t="str">
        <f t="shared" ca="1" si="1642"/>
        <v>-</v>
      </c>
      <c r="FY469" s="10"/>
      <c r="FZ469" s="163">
        <f t="shared" ca="1" si="1642"/>
        <v>1</v>
      </c>
      <c r="GA469" s="163" t="str">
        <f t="shared" ca="1" si="1642"/>
        <v>-</v>
      </c>
      <c r="GB469" s="163" t="str">
        <f t="shared" ca="1" si="1642"/>
        <v>-</v>
      </c>
      <c r="GC469" s="163" t="str">
        <f t="shared" ca="1" si="1642"/>
        <v>-</v>
      </c>
      <c r="GD469" s="163" t="str">
        <f t="shared" ca="1" si="1607"/>
        <v>-</v>
      </c>
      <c r="GE469" s="163" t="b">
        <f t="shared" ca="1" si="1607"/>
        <v>0</v>
      </c>
      <c r="GF469" s="163" t="str">
        <f t="shared" ca="1" si="1607"/>
        <v>-</v>
      </c>
      <c r="GG469" s="163">
        <f t="shared" ca="1" si="1607"/>
        <v>0</v>
      </c>
      <c r="GH469" s="163" t="str">
        <f t="shared" ca="1" si="1607"/>
        <v>-</v>
      </c>
      <c r="GI469" s="161" cm="1">
        <f t="array" ref="GI469">INDEX(i.rev,$K469,GI$15)</f>
        <v>1.1000000000000001</v>
      </c>
      <c r="GJ469" s="163">
        <f t="shared" ca="1" si="1554"/>
        <v>0</v>
      </c>
      <c r="GK469" s="163">
        <f t="shared" ca="1" si="1554"/>
        <v>1</v>
      </c>
      <c r="GL469" s="163">
        <f t="shared" ca="1" si="1554"/>
        <v>0</v>
      </c>
      <c r="GM469" s="163">
        <f t="shared" ca="1" si="1554"/>
        <v>1</v>
      </c>
      <c r="GN469" s="163">
        <f t="shared" ca="1" si="1554"/>
        <v>1</v>
      </c>
      <c r="GO469" s="163">
        <f t="shared" ca="1" si="1554"/>
        <v>1</v>
      </c>
      <c r="GP469" s="163">
        <f t="shared" ca="1" si="1554"/>
        <v>0</v>
      </c>
      <c r="GQ469" s="163">
        <f t="shared" ca="1" si="1554"/>
        <v>0</v>
      </c>
      <c r="GR469" s="163">
        <f t="shared" ca="1" si="1554"/>
        <v>0</v>
      </c>
      <c r="GS469" s="163">
        <f t="shared" ca="1" si="1554"/>
        <v>0</v>
      </c>
      <c r="GT469" s="163">
        <f t="shared" ca="1" si="1554"/>
        <v>0</v>
      </c>
      <c r="GU469" s="163">
        <f t="shared" ca="1" si="1554"/>
        <v>0</v>
      </c>
      <c r="GV469" s="163">
        <f t="shared" ca="1" si="1554"/>
        <v>0</v>
      </c>
      <c r="GW469" s="163">
        <f t="shared" ca="1" si="1554"/>
        <v>0</v>
      </c>
      <c r="GX469" s="163">
        <f t="shared" ca="1" si="1554"/>
        <v>0</v>
      </c>
      <c r="GY469" s="163">
        <f t="shared" ca="1" si="1554"/>
        <v>0</v>
      </c>
      <c r="GZ469" s="161" cm="1">
        <f t="array" ref="GZ469">INDEX(i.rev,$K469,GZ$15)</f>
        <v>0</v>
      </c>
      <c r="HA469" s="163">
        <f t="shared" ca="1" si="1555"/>
        <v>0</v>
      </c>
      <c r="HB469" s="161" cm="1">
        <f t="array" ref="HB469">INDEX(i.rev,$K469,HB$15)</f>
        <v>1</v>
      </c>
      <c r="HC469" s="163">
        <f t="shared" ca="1" si="1643"/>
        <v>0</v>
      </c>
      <c r="HD469" s="163">
        <f t="shared" ca="1" si="1643"/>
        <v>0</v>
      </c>
      <c r="HE469" s="163">
        <f t="shared" ca="1" si="1643"/>
        <v>0</v>
      </c>
      <c r="HF469" s="163">
        <f t="shared" ca="1" si="1643"/>
        <v>0</v>
      </c>
      <c r="HG469" s="163">
        <f t="shared" ca="1" si="1643"/>
        <v>0</v>
      </c>
      <c r="HH469" s="163">
        <f t="shared" ca="1" si="1643"/>
        <v>0</v>
      </c>
      <c r="HI469" s="163">
        <f t="shared" ca="1" si="1643"/>
        <v>0</v>
      </c>
      <c r="HJ469" s="10"/>
      <c r="HK469" s="163" t="str">
        <f t="shared" ca="1" si="1643"/>
        <v>-</v>
      </c>
      <c r="HL469" s="163" t="str">
        <f t="shared" ca="1" si="1643"/>
        <v>-</v>
      </c>
      <c r="HM469" s="163" t="str">
        <f t="shared" ca="1" si="1643"/>
        <v>-</v>
      </c>
      <c r="HN469" s="163" t="str">
        <f t="shared" ca="1" si="1643"/>
        <v>-</v>
      </c>
      <c r="HO469" s="163" t="str">
        <f t="shared" ca="1" si="1557"/>
        <v>-</v>
      </c>
      <c r="HP469" s="161" t="b">
        <f t="shared" ca="1" si="1558"/>
        <v>0</v>
      </c>
      <c r="HQ469" s="161" t="b">
        <f t="shared" ca="1" si="1558"/>
        <v>0</v>
      </c>
      <c r="HR469" s="161" t="b">
        <f t="shared" ca="1" si="1558"/>
        <v>1</v>
      </c>
      <c r="HS469" s="163">
        <f t="shared" ca="1" si="1643"/>
        <v>0</v>
      </c>
      <c r="HT469" s="161">
        <f t="shared" ca="1" si="1559"/>
        <v>1</v>
      </c>
      <c r="HU469" s="161">
        <f t="shared" ca="1" si="1559"/>
        <v>1</v>
      </c>
      <c r="HV469" s="163" t="str">
        <f t="shared" ca="1" si="1643"/>
        <v>-</v>
      </c>
      <c r="HW469" s="163" t="str">
        <f t="shared" ca="1" si="1643"/>
        <v>-</v>
      </c>
      <c r="HX469" s="163" t="str">
        <f t="shared" ca="1" si="1643"/>
        <v>-</v>
      </c>
      <c r="HY469" s="163" t="str">
        <f t="shared" ca="1" si="1643"/>
        <v>-</v>
      </c>
      <c r="HZ469" s="163" t="str">
        <f t="shared" ca="1" si="1643"/>
        <v>-</v>
      </c>
      <c r="IA469" s="163" t="str">
        <f t="shared" ca="1" si="1643"/>
        <v>-</v>
      </c>
      <c r="IB469" s="163" t="str">
        <f t="shared" ca="1" si="1643"/>
        <v>-</v>
      </c>
      <c r="IC469" s="163" t="str">
        <f t="shared" ca="1" si="1643"/>
        <v>-</v>
      </c>
      <c r="ID469" s="163" t="str">
        <f t="shared" ca="1" si="1643"/>
        <v>-</v>
      </c>
      <c r="IE469" s="163" t="b">
        <f t="shared" ca="1" si="1643"/>
        <v>1</v>
      </c>
      <c r="IF469" s="163" t="str">
        <f t="shared" ca="1" si="1643"/>
        <v>-</v>
      </c>
      <c r="IG469" s="163" t="str">
        <f t="shared" ca="1" si="1643"/>
        <v>-</v>
      </c>
      <c r="IH469" s="163" t="str">
        <f t="shared" ca="1" si="1643"/>
        <v>-</v>
      </c>
      <c r="II469" s="163" t="b">
        <f t="shared" ca="1" si="1560"/>
        <v>1</v>
      </c>
      <c r="IJ469" s="163">
        <f t="shared" ca="1" si="1560"/>
        <v>0</v>
      </c>
      <c r="IK469" s="163" t="str">
        <f t="shared" ca="1" si="1560"/>
        <v>-</v>
      </c>
      <c r="IL469" s="163" t="str">
        <f t="shared" ca="1" si="1560"/>
        <v>-</v>
      </c>
      <c r="IM469" s="163" t="str">
        <f t="shared" ca="1" si="1560"/>
        <v>-</v>
      </c>
      <c r="IN469" s="163" t="str">
        <f t="shared" ca="1" si="1560"/>
        <v>-</v>
      </c>
      <c r="IO469" s="163" t="str">
        <f t="shared" ca="1" si="1560"/>
        <v>-</v>
      </c>
      <c r="IP469" s="163">
        <f t="shared" ca="1" si="1560"/>
        <v>0</v>
      </c>
      <c r="IQ469" s="163" t="str">
        <f t="shared" ca="1" si="1560"/>
        <v>-</v>
      </c>
      <c r="IR469" s="163" t="str">
        <f t="shared" ca="1" si="1560"/>
        <v>-</v>
      </c>
      <c r="IS469" s="163" t="str">
        <f t="shared" ca="1" si="1560"/>
        <v>-</v>
      </c>
      <c r="IT469" s="163">
        <f t="shared" ca="1" si="1560"/>
        <v>500</v>
      </c>
      <c r="IU469" s="163">
        <f t="shared" ca="1" si="1560"/>
        <v>500</v>
      </c>
      <c r="IV469" s="163" t="str">
        <f t="shared" ca="1" si="1560"/>
        <v>-</v>
      </c>
      <c r="IW469" s="163" t="str">
        <f t="shared" ca="1" si="1560"/>
        <v>-</v>
      </c>
      <c r="IX469" s="163" t="str">
        <f t="shared" ca="1" si="1560"/>
        <v>-</v>
      </c>
      <c r="IY469" s="163" t="str">
        <f t="shared" ca="1" si="1561"/>
        <v>-</v>
      </c>
      <c r="IZ469" s="163" t="str">
        <f t="shared" ca="1" si="1625"/>
        <v>-</v>
      </c>
      <c r="JA469" s="163" t="str">
        <f t="shared" ca="1" si="1625"/>
        <v>-</v>
      </c>
      <c r="JB469" s="163" t="str">
        <f t="shared" ca="1" si="1625"/>
        <v>-</v>
      </c>
      <c r="JC469" s="163" t="str">
        <f t="shared" ca="1" si="1625"/>
        <v>-</v>
      </c>
      <c r="JD469" s="163" t="str">
        <f t="shared" ca="1" si="1625"/>
        <v>-</v>
      </c>
      <c r="JE469" s="163" t="str">
        <f t="shared" ca="1" si="1625"/>
        <v>-</v>
      </c>
      <c r="JF469" s="163" t="str">
        <f t="shared" ca="1" si="1625"/>
        <v>-</v>
      </c>
      <c r="JG469" s="163" t="str">
        <f t="shared" ca="1" si="1625"/>
        <v>-</v>
      </c>
      <c r="JH469" s="163" t="str">
        <f t="shared" ca="1" si="1625"/>
        <v>-</v>
      </c>
      <c r="JI469" s="163" t="str">
        <f t="shared" ca="1" si="1654"/>
        <v>-</v>
      </c>
      <c r="JJ469" s="163" t="str">
        <f t="shared" ca="1" si="1654"/>
        <v>-</v>
      </c>
      <c r="JK469" s="163" t="str">
        <f t="shared" ca="1" si="1654"/>
        <v>-</v>
      </c>
      <c r="JL469" s="163" t="str">
        <f t="shared" ca="1" si="1654"/>
        <v>-</v>
      </c>
      <c r="JM469" s="163" t="str">
        <f t="shared" ca="1" si="1654"/>
        <v>-</v>
      </c>
      <c r="JN469" s="163" t="str">
        <f t="shared" ca="1" si="1654"/>
        <v>-</v>
      </c>
      <c r="JO469" s="163" t="str">
        <f t="shared" ca="1" si="1654"/>
        <v>-</v>
      </c>
      <c r="JP469" s="163" t="str">
        <f t="shared" ca="1" si="1654"/>
        <v>-</v>
      </c>
      <c r="JQ469" s="163" t="str">
        <f t="shared" ca="1" si="1654"/>
        <v>-</v>
      </c>
      <c r="JR469" s="163" t="str">
        <f t="shared" ca="1" si="1654"/>
        <v>-</v>
      </c>
      <c r="JS469" s="163" t="str">
        <f t="shared" ca="1" si="1625"/>
        <v>-</v>
      </c>
      <c r="JT469" s="163" t="str">
        <f t="shared" ca="1" si="1625"/>
        <v>-</v>
      </c>
      <c r="JU469" s="163" t="str">
        <f t="shared" ca="1" si="1625"/>
        <v>-</v>
      </c>
      <c r="JV469" s="163" t="str">
        <f t="shared" ca="1" si="1625"/>
        <v>-</v>
      </c>
      <c r="JW469" s="163" t="str">
        <f t="shared" ca="1" si="1625"/>
        <v>-</v>
      </c>
      <c r="JX469" s="163" t="str">
        <f t="shared" ca="1" si="1561"/>
        <v>-</v>
      </c>
      <c r="JY469" s="163" t="str">
        <f t="shared" ca="1" si="1655"/>
        <v>-</v>
      </c>
      <c r="JZ469" s="163" t="str">
        <f t="shared" ca="1" si="1655"/>
        <v>-</v>
      </c>
      <c r="KA469" s="163" t="str">
        <f t="shared" ca="1" si="1655"/>
        <v>-</v>
      </c>
      <c r="KB469" s="163" t="str">
        <f t="shared" ca="1" si="1655"/>
        <v>-</v>
      </c>
      <c r="KC469" s="163" t="str">
        <f t="shared" ca="1" si="1655"/>
        <v>-</v>
      </c>
      <c r="KD469" s="163" t="str">
        <f t="shared" ca="1" si="1655"/>
        <v>-</v>
      </c>
      <c r="KE469" s="163" t="str">
        <f t="shared" ca="1" si="1655"/>
        <v>-</v>
      </c>
      <c r="KF469" s="163" t="str">
        <f t="shared" ca="1" si="1655"/>
        <v>-</v>
      </c>
      <c r="KG469" s="163" t="str">
        <f t="shared" ca="1" si="1655"/>
        <v>-</v>
      </c>
      <c r="KH469" s="163" t="str">
        <f t="shared" ca="1" si="1655"/>
        <v>-</v>
      </c>
      <c r="KI469" s="163" t="str">
        <f t="shared" ca="1" si="1655"/>
        <v>-</v>
      </c>
      <c r="KJ469" s="163" t="str">
        <f t="shared" ca="1" si="1655"/>
        <v>-</v>
      </c>
      <c r="KK469" s="163" t="str">
        <f t="shared" ca="1" si="1655"/>
        <v>-</v>
      </c>
      <c r="KL469" s="163" t="str">
        <f t="shared" ca="1" si="1655"/>
        <v>-</v>
      </c>
      <c r="KM469" s="163" t="str">
        <f t="shared" ca="1" si="1655"/>
        <v>-</v>
      </c>
      <c r="KN469" s="163" t="str">
        <f t="shared" ca="1" si="1655"/>
        <v>-</v>
      </c>
      <c r="KO469" s="163" t="str">
        <f t="shared" ca="1" si="1655"/>
        <v>-</v>
      </c>
      <c r="KP469" s="163" t="str">
        <f t="shared" ca="1" si="1655"/>
        <v>-</v>
      </c>
      <c r="KQ469" s="163" t="str">
        <f t="shared" ca="1" si="1655"/>
        <v>-</v>
      </c>
      <c r="KR469" s="163" t="str">
        <f t="shared" ca="1" si="1655"/>
        <v>-</v>
      </c>
      <c r="KS469" s="163" t="str">
        <f t="shared" ca="1" si="1655"/>
        <v>-</v>
      </c>
      <c r="KT469" s="163" t="str">
        <f t="shared" ca="1" si="1655"/>
        <v>-</v>
      </c>
      <c r="KU469" s="163" t="str">
        <f t="shared" ca="1" si="1655"/>
        <v>-</v>
      </c>
      <c r="KV469" s="163" t="str">
        <f t="shared" ca="1" si="1655"/>
        <v>-</v>
      </c>
      <c r="KW469" s="163" t="str">
        <f t="shared" ca="1" si="1655"/>
        <v>-</v>
      </c>
      <c r="KX469" s="163" t="str">
        <f t="shared" ca="1" si="1655"/>
        <v>-</v>
      </c>
      <c r="KY469" s="163" t="str">
        <f t="shared" ca="1" si="1655"/>
        <v>-</v>
      </c>
      <c r="KZ469" s="163" t="str">
        <f t="shared" ca="1" si="1655"/>
        <v>-</v>
      </c>
      <c r="LA469" s="163" t="str">
        <f t="shared" ca="1" si="1655"/>
        <v>-</v>
      </c>
      <c r="LB469" s="163" t="str">
        <f t="shared" ca="1" si="1655"/>
        <v>-</v>
      </c>
      <c r="LC469" s="163" t="str">
        <f t="shared" ca="1" si="1655"/>
        <v>-</v>
      </c>
      <c r="LD469" s="163" t="str">
        <f t="shared" ca="1" si="1655"/>
        <v>-</v>
      </c>
      <c r="LE469" s="163" t="str">
        <f t="shared" ca="1" si="1655"/>
        <v>-</v>
      </c>
      <c r="LF469" s="163" t="str">
        <f t="shared" ca="1" si="1655"/>
        <v>-</v>
      </c>
      <c r="LG469" s="163" t="str">
        <f t="shared" ca="1" si="1655"/>
        <v>-</v>
      </c>
      <c r="LH469" s="163" t="str">
        <f t="shared" ca="1" si="1655"/>
        <v>-</v>
      </c>
      <c r="LI469" s="163" t="str">
        <f t="shared" ca="1" si="1655"/>
        <v>-</v>
      </c>
      <c r="LJ469" s="163" t="str">
        <f t="shared" ca="1" si="1655"/>
        <v>-</v>
      </c>
      <c r="LK469" s="163" t="str">
        <f t="shared" ca="1" si="1655"/>
        <v>-</v>
      </c>
      <c r="LL469" s="163" t="str">
        <f t="shared" ca="1" si="1655"/>
        <v>-</v>
      </c>
      <c r="LM469" s="163" t="str">
        <f t="shared" ca="1" si="1655"/>
        <v>-</v>
      </c>
      <c r="LN469" s="163" t="str">
        <f t="shared" ca="1" si="1655"/>
        <v>-</v>
      </c>
      <c r="LO469" s="163" t="str">
        <f t="shared" ca="1" si="1565"/>
        <v>-</v>
      </c>
      <c r="LP469" s="163" t="str">
        <f t="shared" ca="1" si="1565"/>
        <v>-</v>
      </c>
      <c r="LQ469" s="163" t="str">
        <f t="shared" ca="1" si="1565"/>
        <v>-</v>
      </c>
      <c r="LR469" s="163" t="str">
        <f t="shared" ca="1" si="1565"/>
        <v>-</v>
      </c>
      <c r="LS469" s="163" t="str">
        <f t="shared" ca="1" si="1565"/>
        <v>-</v>
      </c>
      <c r="LT469" s="163" t="str">
        <f t="shared" ca="1" si="1565"/>
        <v>-</v>
      </c>
      <c r="LU469" s="163" t="str">
        <f t="shared" ca="1" si="1565"/>
        <v>-</v>
      </c>
      <c r="LV469" s="163" t="str">
        <f t="shared" ca="1" si="1565"/>
        <v>-</v>
      </c>
      <c r="LW469" s="163" t="str">
        <f t="shared" ca="1" si="1565"/>
        <v>-</v>
      </c>
      <c r="LX469" s="163" t="str">
        <f t="shared" ca="1" si="1565"/>
        <v>-</v>
      </c>
      <c r="LY469" s="10"/>
      <c r="LZ469" s="161">
        <f t="shared" ca="1" si="1566"/>
        <v>4.4999999999999998E-2</v>
      </c>
      <c r="MA469" s="161">
        <f t="shared" ca="1" si="1567"/>
        <v>4.4999999999999998E-2</v>
      </c>
      <c r="MB469" s="163">
        <f t="shared" ca="1" si="1568"/>
        <v>1</v>
      </c>
      <c r="MC469" s="163">
        <f t="shared" ca="1" si="1568"/>
        <v>0</v>
      </c>
      <c r="MD469" s="163">
        <f t="shared" ca="1" si="1568"/>
        <v>1</v>
      </c>
      <c r="ME469" s="163">
        <f t="shared" ca="1" si="1568"/>
        <v>1</v>
      </c>
      <c r="MF469" s="163">
        <f t="shared" ca="1" si="1568"/>
        <v>0</v>
      </c>
      <c r="MG469" s="163">
        <f t="shared" ca="1" si="1568"/>
        <v>70</v>
      </c>
      <c r="MH469" s="163">
        <f t="shared" ca="1" si="1568"/>
        <v>50</v>
      </c>
      <c r="MI469" s="163">
        <f t="shared" ca="1" si="1568"/>
        <v>85</v>
      </c>
      <c r="MJ469" s="163">
        <f t="shared" ca="1" si="1568"/>
        <v>50</v>
      </c>
      <c r="MK469" s="161">
        <f t="shared" ca="1" si="1569"/>
        <v>1</v>
      </c>
      <c r="ML469" s="161">
        <f t="shared" ca="1" si="1570"/>
        <v>1</v>
      </c>
      <c r="MM469" s="161">
        <f t="shared" ca="1" si="1571"/>
        <v>1</v>
      </c>
      <c r="MN469" s="161">
        <f t="shared" ca="1" si="1572"/>
        <v>1</v>
      </c>
      <c r="MO469" s="161">
        <f t="shared" ca="1" si="1572"/>
        <v>1</v>
      </c>
      <c r="MP469" s="163">
        <f t="shared" ca="1" si="1568"/>
        <v>1</v>
      </c>
      <c r="MQ469" s="10"/>
      <c r="MR469" s="163">
        <f t="shared" ca="1" si="1568"/>
        <v>1</v>
      </c>
      <c r="MS469" s="161">
        <f t="shared" ca="1" si="1573"/>
        <v>1</v>
      </c>
      <c r="MT469" s="163">
        <f t="shared" ca="1" si="1568"/>
        <v>0.75</v>
      </c>
      <c r="MU469" s="163">
        <f t="shared" ca="1" si="1568"/>
        <v>0.8</v>
      </c>
      <c r="MV469" s="163">
        <f t="shared" ca="1" si="1574"/>
        <v>0.82499999999999996</v>
      </c>
      <c r="MW469" s="163">
        <f t="shared" ca="1" si="1568"/>
        <v>0.875</v>
      </c>
      <c r="MX469" s="163">
        <f t="shared" ca="1" si="1568"/>
        <v>0.9</v>
      </c>
      <c r="MY469" s="163">
        <f t="shared" ca="1" si="1635"/>
        <v>0.75</v>
      </c>
      <c r="MZ469" s="163">
        <f t="shared" ca="1" si="1635"/>
        <v>0.78142857142857147</v>
      </c>
      <c r="NA469" s="163">
        <f t="shared" ca="1" si="1635"/>
        <v>0.82499999999999996</v>
      </c>
      <c r="NB469" s="163">
        <f t="shared" ca="1" si="1635"/>
        <v>0.875</v>
      </c>
      <c r="NC469" s="163">
        <f t="shared" ca="1" si="1635"/>
        <v>0.9</v>
      </c>
      <c r="ND469" s="163">
        <f t="shared" ca="1" si="1635"/>
        <v>0.9</v>
      </c>
      <c r="NE469" s="163">
        <f t="shared" ca="1" si="1635"/>
        <v>0.75</v>
      </c>
      <c r="NF469" s="163">
        <f t="shared" ca="1" si="1635"/>
        <v>0.78142857142857147</v>
      </c>
      <c r="NG469" s="163">
        <f t="shared" ca="1" si="1635"/>
        <v>0.82499999999999996</v>
      </c>
      <c r="NH469" s="163">
        <f t="shared" ca="1" si="1635"/>
        <v>0.875</v>
      </c>
      <c r="NI469" s="163">
        <f t="shared" ca="1" si="1635"/>
        <v>0.9</v>
      </c>
      <c r="NJ469" s="163">
        <f t="shared" ca="1" si="1635"/>
        <v>0.9</v>
      </c>
      <c r="NK469" s="163">
        <f t="shared" ca="1" si="1635"/>
        <v>0.75</v>
      </c>
      <c r="NL469" s="163">
        <f t="shared" ca="1" si="1635"/>
        <v>0.78142857142857147</v>
      </c>
      <c r="NM469" s="163">
        <f t="shared" ca="1" si="1635"/>
        <v>0.82499999999999996</v>
      </c>
      <c r="NN469" s="163">
        <f t="shared" ca="1" si="1635"/>
        <v>0.875</v>
      </c>
      <c r="NO469" s="163">
        <f t="shared" ca="1" si="1635"/>
        <v>0.9</v>
      </c>
      <c r="NP469" s="163">
        <f t="shared" ca="1" si="1635"/>
        <v>0.9</v>
      </c>
      <c r="NQ469" s="163">
        <f t="shared" ca="1" si="1635"/>
        <v>0.75</v>
      </c>
      <c r="NR469" s="163">
        <f t="shared" ca="1" si="1635"/>
        <v>0.78142857142857147</v>
      </c>
      <c r="NS469" s="163">
        <f t="shared" ca="1" si="1635"/>
        <v>0.82499999999999996</v>
      </c>
      <c r="NT469" s="163">
        <f t="shared" ca="1" si="1635"/>
        <v>0.875</v>
      </c>
      <c r="NU469" s="163">
        <f t="shared" ca="1" si="1635"/>
        <v>0.9</v>
      </c>
      <c r="NV469" s="163">
        <f t="shared" ca="1" si="1635"/>
        <v>0.9</v>
      </c>
      <c r="NW469" s="163">
        <f t="shared" ca="1" si="1635"/>
        <v>0.75</v>
      </c>
      <c r="NX469" s="163">
        <f t="shared" ca="1" si="1635"/>
        <v>0.78142857142857147</v>
      </c>
      <c r="NY469" s="163">
        <f t="shared" ca="1" si="1635"/>
        <v>0.82499999999999996</v>
      </c>
      <c r="NZ469" s="163">
        <f t="shared" ca="1" si="1635"/>
        <v>0.875</v>
      </c>
      <c r="OA469" s="163">
        <f t="shared" ca="1" si="1635"/>
        <v>0.9</v>
      </c>
      <c r="OB469" s="163">
        <f t="shared" ca="1" si="1635"/>
        <v>0.9</v>
      </c>
      <c r="OC469" s="163">
        <f t="shared" ca="1" si="1635"/>
        <v>0.75</v>
      </c>
      <c r="OD469" s="163">
        <f t="shared" ca="1" si="1635"/>
        <v>0.78142857142857147</v>
      </c>
      <c r="OE469" s="163">
        <f t="shared" ca="1" si="1635"/>
        <v>0.82499999999999996</v>
      </c>
      <c r="OF469" s="163">
        <f t="shared" ca="1" si="1635"/>
        <v>0.875</v>
      </c>
      <c r="OG469" s="163">
        <f t="shared" ca="1" si="1635"/>
        <v>0.9</v>
      </c>
      <c r="OH469" s="163">
        <f t="shared" ca="1" si="1635"/>
        <v>0.9</v>
      </c>
      <c r="OI469" s="163">
        <f t="shared" ca="1" si="1635"/>
        <v>0.75</v>
      </c>
      <c r="OJ469" s="163">
        <f t="shared" ca="1" si="1635"/>
        <v>0.76904761904761909</v>
      </c>
      <c r="OK469" s="163">
        <f t="shared" ca="1" si="1635"/>
        <v>0.82000000000000006</v>
      </c>
      <c r="OL469" s="163">
        <f t="shared" ca="1" si="1635"/>
        <v>0.875</v>
      </c>
      <c r="OM469" s="163">
        <f t="shared" ca="1" si="1635"/>
        <v>0.9</v>
      </c>
      <c r="ON469" s="163">
        <f t="shared" ca="1" si="1635"/>
        <v>0.90000000000000013</v>
      </c>
      <c r="OO469" s="163">
        <f t="shared" ca="1" si="1635"/>
        <v>0.75</v>
      </c>
      <c r="OP469" s="163">
        <f t="shared" ca="1" si="1635"/>
        <v>0.76904761904761909</v>
      </c>
      <c r="OQ469" s="163">
        <f t="shared" ca="1" si="1635"/>
        <v>0.82000000000000006</v>
      </c>
      <c r="OR469" s="163">
        <f t="shared" ca="1" si="1635"/>
        <v>0.875</v>
      </c>
      <c r="OS469" s="163">
        <f t="shared" ca="1" si="1635"/>
        <v>0.9</v>
      </c>
      <c r="OT469" s="163">
        <f t="shared" ca="1" si="1635"/>
        <v>0.9</v>
      </c>
      <c r="OU469" s="163">
        <f t="shared" ca="1" si="1635"/>
        <v>0.875</v>
      </c>
      <c r="OV469" s="161">
        <f t="shared" ca="1" si="1577"/>
        <v>1</v>
      </c>
      <c r="OW469" s="161">
        <f t="shared" ca="1" si="1578"/>
        <v>1</v>
      </c>
      <c r="OX469" s="161" t="str">
        <f t="shared" ca="1" si="1579"/>
        <v>-</v>
      </c>
      <c r="OY469" s="163" t="str">
        <f t="shared" ca="1" si="1580"/>
        <v>-</v>
      </c>
      <c r="OZ469" s="161" t="str">
        <f t="shared" ca="1" si="1581"/>
        <v>-</v>
      </c>
      <c r="PA469" s="161" t="str">
        <f t="shared" ca="1" si="1582"/>
        <v>-</v>
      </c>
      <c r="PB469" s="163">
        <f t="shared" ca="1" si="1568"/>
        <v>0</v>
      </c>
      <c r="PC469" s="27">
        <v>0</v>
      </c>
    </row>
    <row r="470" spans="1:419" s="143" customFormat="1" hidden="1" outlineLevel="1">
      <c r="A470" s="121">
        <f t="shared" si="14"/>
        <v>465</v>
      </c>
      <c r="B470" s="121">
        <f t="shared" si="1638"/>
        <v>13</v>
      </c>
      <c r="C470" s="143">
        <f t="shared" si="1596"/>
        <v>1002</v>
      </c>
      <c r="D470" s="143" t="s">
        <v>884</v>
      </c>
      <c r="E470" s="143" t="b">
        <f t="shared" ref="E470" si="1657">J470=1</f>
        <v>0</v>
      </c>
      <c r="F470" s="143" t="b">
        <v>0</v>
      </c>
      <c r="G470" s="143" t="b">
        <f t="shared" ref="G470" si="1658">E470</f>
        <v>0</v>
      </c>
      <c r="H470" s="139">
        <f t="shared" ref="H470:AC470" ca="1" si="1659">OFFSET(H470,-1,0)</f>
        <v>3</v>
      </c>
      <c r="I470" s="32">
        <v>2</v>
      </c>
      <c r="J470" s="32">
        <v>2</v>
      </c>
      <c r="K470" s="32">
        <v>4</v>
      </c>
      <c r="L470" s="139">
        <f t="shared" ca="1" si="1659"/>
        <v>1</v>
      </c>
      <c r="M470" s="139">
        <f t="shared" ca="1" si="1659"/>
        <v>1</v>
      </c>
      <c r="N470" s="139">
        <f t="shared" ca="1" si="1659"/>
        <v>1</v>
      </c>
      <c r="O470" s="139">
        <f t="shared" ca="1" si="1659"/>
        <v>1</v>
      </c>
      <c r="P470" s="139">
        <f t="shared" ca="1" si="1659"/>
        <v>1</v>
      </c>
      <c r="Q470" s="139">
        <f t="shared" ca="1" si="1659"/>
        <v>1</v>
      </c>
      <c r="R470" s="139">
        <f t="shared" ca="1" si="1659"/>
        <v>2</v>
      </c>
      <c r="S470" s="139">
        <f t="shared" ca="1" si="1659"/>
        <v>1</v>
      </c>
      <c r="T470" s="139">
        <f t="shared" ca="1" si="1659"/>
        <v>1</v>
      </c>
      <c r="U470" s="139">
        <f t="shared" ca="1" si="1659"/>
        <v>1</v>
      </c>
      <c r="V470" s="139">
        <f t="shared" ca="1" si="1659"/>
        <v>1</v>
      </c>
      <c r="W470" s="139">
        <f t="shared" ca="1" si="1659"/>
        <v>1</v>
      </c>
      <c r="X470" s="139">
        <f t="shared" ca="1" si="1659"/>
        <v>1</v>
      </c>
      <c r="Y470" s="139">
        <f t="shared" ca="1" si="1659"/>
        <v>1</v>
      </c>
      <c r="Z470" s="139">
        <f t="shared" ca="1" si="1659"/>
        <v>1</v>
      </c>
      <c r="AA470" s="139">
        <f t="shared" ca="1" si="1659"/>
        <v>1</v>
      </c>
      <c r="AB470" s="139">
        <f t="shared" ca="1" si="1659"/>
        <v>1</v>
      </c>
      <c r="AC470" s="139">
        <f t="shared" ca="1" si="1659"/>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00020 CFW DSP RiskCARA-low REVCFW_rev_use CropgrazeFALSE (F33N11)</v>
      </c>
      <c r="AF470" s="10" t="str">
        <f ca="1">IF(COUNTIF(AE$5:AE470,AE470)=1,"-","Dup")</f>
        <v>-</v>
      </c>
      <c r="AG470" s="10"/>
      <c r="AH470" s="163" t="str">
        <f t="shared" ca="1" si="1540"/>
        <v>-</v>
      </c>
      <c r="AI470" s="163" t="str">
        <f t="shared" ca="1" si="1540"/>
        <v>-</v>
      </c>
      <c r="AJ470" s="163" t="str">
        <f t="shared" ca="1" si="1540"/>
        <v>-</v>
      </c>
      <c r="AK470" s="163" t="str">
        <f t="shared" ca="1" si="1540"/>
        <v>-</v>
      </c>
      <c r="AL470" s="163" t="str">
        <f t="shared" ca="1" si="1540"/>
        <v>-</v>
      </c>
      <c r="AM470" s="163" t="b">
        <f t="shared" ca="1" si="1540"/>
        <v>1</v>
      </c>
      <c r="AN470" s="10"/>
      <c r="AO470" s="161" t="b">
        <f t="shared" si="1541"/>
        <v>0</v>
      </c>
      <c r="AP470" s="161" t="str">
        <f t="shared" si="1541"/>
        <v>-</v>
      </c>
      <c r="AQ470" s="161" t="b">
        <f t="shared" si="1541"/>
        <v>0</v>
      </c>
      <c r="AR470" s="161" t="b">
        <f t="shared" si="1541"/>
        <v>1</v>
      </c>
      <c r="AS470" s="161" t="b">
        <f t="shared" si="1541"/>
        <v>1</v>
      </c>
      <c r="AT470" s="161" t="b">
        <f t="shared" si="1541"/>
        <v>0</v>
      </c>
      <c r="AU470" s="161">
        <f t="shared" ca="1" si="1542"/>
        <v>0</v>
      </c>
      <c r="AV470" s="161" t="b">
        <f t="shared" si="1543"/>
        <v>1</v>
      </c>
      <c r="AW470" s="161" t="b">
        <f t="shared" si="1543"/>
        <v>1</v>
      </c>
      <c r="AX470" s="161">
        <f t="shared" si="1543"/>
        <v>1</v>
      </c>
      <c r="AY470" s="161">
        <f t="shared" si="1543"/>
        <v>3.0000000000000001E-6</v>
      </c>
      <c r="AZ470" s="161" t="str">
        <f t="shared" si="1543"/>
        <v>-</v>
      </c>
      <c r="BA470" s="10"/>
      <c r="BB470" s="161" t="b">
        <f t="shared" si="1544"/>
        <v>1</v>
      </c>
      <c r="BC470" s="163" t="b">
        <f t="shared" ca="1" si="1545"/>
        <v>1</v>
      </c>
      <c r="BD470" s="163" t="b">
        <f t="shared" ca="1" si="1545"/>
        <v>1</v>
      </c>
      <c r="BE470" s="162">
        <f t="shared" ca="1" si="1546"/>
        <v>3210</v>
      </c>
      <c r="BF470" s="163" t="str">
        <f t="shared" ref="BF470:DW470" ca="1" si="1660">OFFSET(BF$5,$B470,0)</f>
        <v>-</v>
      </c>
      <c r="BG470" s="163" t="str">
        <f t="shared" ca="1" si="1660"/>
        <v>-</v>
      </c>
      <c r="BH470" s="163" t="str">
        <f t="shared" ca="1" si="1660"/>
        <v>-</v>
      </c>
      <c r="BI470" s="163" t="str">
        <f t="shared" ca="1" si="1660"/>
        <v>-</v>
      </c>
      <c r="BJ470" s="163" t="str">
        <f t="shared" ca="1" si="1660"/>
        <v>-</v>
      </c>
      <c r="BK470" s="163">
        <f t="shared" ca="1" si="1660"/>
        <v>1</v>
      </c>
      <c r="BL470" s="163">
        <f t="shared" ca="1" si="1660"/>
        <v>1</v>
      </c>
      <c r="BM470" s="163" t="str">
        <f t="shared" ca="1" si="1660"/>
        <v>-</v>
      </c>
      <c r="BN470" s="163" t="str">
        <f t="shared" ca="1" si="1660"/>
        <v>-</v>
      </c>
      <c r="BO470" s="163" t="b">
        <f t="shared" ca="1" si="1548"/>
        <v>0</v>
      </c>
      <c r="BP470" s="163" t="b">
        <f t="shared" ca="1" si="1548"/>
        <v>0</v>
      </c>
      <c r="BQ470" s="163" t="b">
        <f t="shared" ca="1" si="1548"/>
        <v>0</v>
      </c>
      <c r="BR470" s="163" t="b">
        <f t="shared" ca="1" si="1548"/>
        <v>0</v>
      </c>
      <c r="BS470" s="163" t="b">
        <f t="shared" ca="1" si="1548"/>
        <v>0</v>
      </c>
      <c r="BT470" s="163" t="b">
        <f t="shared" ca="1" si="1548"/>
        <v>0</v>
      </c>
      <c r="BU470" s="163" t="b">
        <f t="shared" ca="1" si="1548"/>
        <v>0</v>
      </c>
      <c r="BV470" s="163" t="b">
        <f t="shared" ca="1" si="1548"/>
        <v>0</v>
      </c>
      <c r="BW470" s="163" t="b">
        <f t="shared" ca="1" si="1548"/>
        <v>0</v>
      </c>
      <c r="BX470" s="163" t="str">
        <f t="shared" ca="1" si="1660"/>
        <v>-</v>
      </c>
      <c r="BY470" s="163" t="str">
        <f t="shared" ca="1" si="1660"/>
        <v>-</v>
      </c>
      <c r="BZ470" s="163" t="str">
        <f t="shared" ca="1" si="1660"/>
        <v>-</v>
      </c>
      <c r="CA470" s="163" t="str">
        <f t="shared" ca="1" si="1660"/>
        <v>-</v>
      </c>
      <c r="CB470" s="163" t="str">
        <f t="shared" ca="1" si="1660"/>
        <v>-</v>
      </c>
      <c r="CC470" s="163" t="str">
        <f t="shared" ca="1" si="1660"/>
        <v>-</v>
      </c>
      <c r="CD470" s="163" t="str">
        <f t="shared" ca="1" si="1660"/>
        <v>-</v>
      </c>
      <c r="CE470" s="163" t="str">
        <f t="shared" ca="1" si="1660"/>
        <v>-</v>
      </c>
      <c r="CF470" s="163" t="str">
        <f t="shared" ca="1" si="1660"/>
        <v>-</v>
      </c>
      <c r="CG470" s="163" t="str">
        <f t="shared" ca="1" si="1660"/>
        <v>-</v>
      </c>
      <c r="CH470" s="163" t="str">
        <f t="shared" ca="1" si="1660"/>
        <v>-</v>
      </c>
      <c r="CI470" s="163" t="str">
        <f t="shared" ca="1" si="1660"/>
        <v>-</v>
      </c>
      <c r="CJ470" s="163" t="str">
        <f t="shared" ca="1" si="1660"/>
        <v>-</v>
      </c>
      <c r="CK470" s="163" t="str">
        <f t="shared" ca="1" si="1660"/>
        <v>-</v>
      </c>
      <c r="CL470" s="163" t="str">
        <f t="shared" ca="1" si="1660"/>
        <v>-</v>
      </c>
      <c r="CM470" s="163" t="str">
        <f t="shared" ca="1" si="1660"/>
        <v>-</v>
      </c>
      <c r="CN470" s="163" t="str">
        <f t="shared" ca="1" si="1660"/>
        <v>-</v>
      </c>
      <c r="CO470" s="163" t="str">
        <f t="shared" ca="1" si="1660"/>
        <v>-</v>
      </c>
      <c r="CP470" s="163" t="str">
        <f t="shared" ca="1" si="1660"/>
        <v>-</v>
      </c>
      <c r="CQ470" s="163" t="str">
        <f t="shared" ca="1" si="1660"/>
        <v>-</v>
      </c>
      <c r="CR470" s="163" t="str">
        <f t="shared" ca="1" si="1660"/>
        <v>-</v>
      </c>
      <c r="CS470" s="163" t="str">
        <f t="shared" ca="1" si="1660"/>
        <v>-</v>
      </c>
      <c r="CT470" s="163" t="str">
        <f t="shared" ca="1" si="1660"/>
        <v>-</v>
      </c>
      <c r="CU470" s="163" t="str">
        <f t="shared" ca="1" si="1660"/>
        <v>-</v>
      </c>
      <c r="CV470" s="163" t="str">
        <f t="shared" ca="1" si="1660"/>
        <v>-</v>
      </c>
      <c r="CW470" s="163" t="str">
        <f t="shared" ca="1" si="1660"/>
        <v>-</v>
      </c>
      <c r="CX470" s="163" t="str">
        <f t="shared" ca="1" si="1660"/>
        <v>-</v>
      </c>
      <c r="CY470" s="163" t="str">
        <f t="shared" ca="1" si="1660"/>
        <v>-</v>
      </c>
      <c r="CZ470" s="163" t="str">
        <f t="shared" ca="1" si="1660"/>
        <v>-</v>
      </c>
      <c r="DA470" s="163" t="str">
        <f t="shared" ca="1" si="1660"/>
        <v>-</v>
      </c>
      <c r="DB470" s="163" t="str">
        <f t="shared" ca="1" si="1660"/>
        <v>-</v>
      </c>
      <c r="DC470" s="163" t="str">
        <f t="shared" ca="1" si="1660"/>
        <v>-</v>
      </c>
      <c r="DD470" s="163" t="str">
        <f t="shared" ca="1" si="1660"/>
        <v>-</v>
      </c>
      <c r="DE470" s="163" t="str">
        <f t="shared" ca="1" si="1660"/>
        <v>-</v>
      </c>
      <c r="DF470" s="163" t="str">
        <f t="shared" ca="1" si="1660"/>
        <v>-</v>
      </c>
      <c r="DG470" s="163" t="str">
        <f t="shared" ca="1" si="1660"/>
        <v>-</v>
      </c>
      <c r="DH470" s="163" t="str">
        <f t="shared" ca="1" si="1660"/>
        <v>-</v>
      </c>
      <c r="DI470" s="163" t="str">
        <f t="shared" ca="1" si="1660"/>
        <v>-</v>
      </c>
      <c r="DJ470" s="163" t="str">
        <f t="shared" ca="1" si="1660"/>
        <v>-</v>
      </c>
      <c r="DK470" s="163" t="str">
        <f t="shared" ca="1" si="1660"/>
        <v>-</v>
      </c>
      <c r="DL470" s="10"/>
      <c r="DM470" s="163" t="str">
        <f t="shared" ca="1" si="1660"/>
        <v>-</v>
      </c>
      <c r="DN470" s="163" t="str">
        <f t="shared" ca="1" si="1660"/>
        <v>-</v>
      </c>
      <c r="DO470" s="163" t="str">
        <f t="shared" ca="1" si="1660"/>
        <v>-</v>
      </c>
      <c r="DP470" s="163" t="str">
        <f t="shared" ca="1" si="1660"/>
        <v>-</v>
      </c>
      <c r="DQ470" s="163" t="str">
        <f t="shared" ca="1" si="1660"/>
        <v>-</v>
      </c>
      <c r="DR470" s="163" t="str">
        <f t="shared" ca="1" si="1660"/>
        <v>-</v>
      </c>
      <c r="DS470" s="163" t="str">
        <f t="shared" ca="1" si="1660"/>
        <v>-</v>
      </c>
      <c r="DT470" s="163" t="str">
        <f t="shared" ca="1" si="1660"/>
        <v>-</v>
      </c>
      <c r="DU470" s="163" t="str">
        <f t="shared" ca="1" si="1660"/>
        <v>-</v>
      </c>
      <c r="DV470" s="163" t="str">
        <f t="shared" ca="1" si="1660"/>
        <v>-</v>
      </c>
      <c r="DW470" s="163" t="str">
        <f t="shared" ca="1" si="1660"/>
        <v>-</v>
      </c>
      <c r="DX470" s="161" t="b" cm="1">
        <f t="array" ref="DX470">INDEX(i.rev,$K470,DX$15)</f>
        <v>0</v>
      </c>
      <c r="DY470" s="161">
        <f t="shared" si="1552"/>
        <v>22</v>
      </c>
      <c r="DZ470" s="161" t="b" cm="1">
        <f t="array" ref="DZ470">INDEX(i.rev,$K470,DZ$15)</f>
        <v>0</v>
      </c>
      <c r="EA470" s="161" t="b" cm="1">
        <f t="array" ref="EA470">INDEX(i.rev,$K470,EA$15)</f>
        <v>1</v>
      </c>
      <c r="EB470" s="161" t="b" cm="1">
        <f t="array" ref="EB470">INDEX(i.rev,$K470,EB$15)</f>
        <v>1</v>
      </c>
      <c r="EC470" s="161" t="b" cm="1">
        <f t="array" ref="EC470">INDEX(i.rev,$K470,EC$15)</f>
        <v>1</v>
      </c>
      <c r="ED470" s="161" t="b" cm="1">
        <f t="array" ref="ED470">INDEX(i.rev,$K470,ED$15)</f>
        <v>1</v>
      </c>
      <c r="EE470" s="161" t="b" cm="1">
        <f t="array" ref="EE470">INDEX(i.rev,$K470,EE$15)</f>
        <v>1</v>
      </c>
      <c r="EF470" s="161" t="b" cm="1">
        <f t="array" ref="EF470">INDEX(i.rev,$K470,EF$15)</f>
        <v>1</v>
      </c>
      <c r="EG470" s="161" t="b" cm="1">
        <f t="array" ref="EG470">INDEX(i.rev,$K470,EG$15)</f>
        <v>1</v>
      </c>
      <c r="EH470" s="10"/>
      <c r="EI470" s="163" t="str">
        <f t="shared" ref="EI470:GC470" ca="1" si="1661">OFFSET(EI$5,$B470,0)</f>
        <v>-</v>
      </c>
      <c r="EJ470" s="163" t="str">
        <f t="shared" ca="1" si="1661"/>
        <v>-</v>
      </c>
      <c r="EK470" s="163" t="str">
        <f t="shared" ca="1" si="1661"/>
        <v>-</v>
      </c>
      <c r="EL470" s="163" t="str">
        <f t="shared" ca="1" si="1661"/>
        <v>-</v>
      </c>
      <c r="EM470" s="163" t="str">
        <f t="shared" ca="1" si="1661"/>
        <v>-</v>
      </c>
      <c r="EN470" s="163" t="str">
        <f t="shared" ca="1" si="1661"/>
        <v>-</v>
      </c>
      <c r="EO470" s="163" t="str">
        <f t="shared" ca="1" si="1661"/>
        <v>-</v>
      </c>
      <c r="EP470" s="163" t="str">
        <f t="shared" ca="1" si="1661"/>
        <v>-</v>
      </c>
      <c r="EQ470" s="163">
        <f t="shared" ca="1" si="1661"/>
        <v>1</v>
      </c>
      <c r="ER470" s="163">
        <f t="shared" ca="1" si="1661"/>
        <v>1</v>
      </c>
      <c r="ES470" s="163">
        <f t="shared" ca="1" si="1661"/>
        <v>0</v>
      </c>
      <c r="ET470" s="163" t="str">
        <f t="shared" ca="1" si="1661"/>
        <v>-</v>
      </c>
      <c r="EU470" s="163" t="str">
        <f t="shared" ca="1" si="1661"/>
        <v>-</v>
      </c>
      <c r="EV470" s="163" t="str">
        <f t="shared" ca="1" si="1661"/>
        <v>-</v>
      </c>
      <c r="EW470" s="163" t="str">
        <f t="shared" ca="1" si="1661"/>
        <v>-</v>
      </c>
      <c r="EX470" s="163" t="str">
        <f t="shared" ca="1" si="1661"/>
        <v>-</v>
      </c>
      <c r="EY470" s="163" t="str">
        <f t="shared" ca="1" si="1661"/>
        <v>-</v>
      </c>
      <c r="EZ470" s="163" t="str">
        <f t="shared" ca="1" si="1661"/>
        <v>-</v>
      </c>
      <c r="FA470" s="163">
        <f t="shared" ca="1" si="1661"/>
        <v>0</v>
      </c>
      <c r="FB470" s="163" t="str">
        <f t="shared" ca="1" si="1661"/>
        <v>-</v>
      </c>
      <c r="FC470" s="163" t="str">
        <f t="shared" ca="1" si="1661"/>
        <v>-</v>
      </c>
      <c r="FD470" s="163" t="str">
        <f t="shared" ca="1" si="1661"/>
        <v>-</v>
      </c>
      <c r="FE470" s="163" t="str">
        <f t="shared" ca="1" si="1661"/>
        <v>-</v>
      </c>
      <c r="FF470" s="163" t="str">
        <f t="shared" ca="1" si="1661"/>
        <v>-</v>
      </c>
      <c r="FG470" s="163">
        <f t="shared" ca="1" si="1661"/>
        <v>0</v>
      </c>
      <c r="FH470" s="163">
        <f t="shared" ca="1" si="1661"/>
        <v>0</v>
      </c>
      <c r="FI470" s="163">
        <f t="shared" ca="1" si="1661"/>
        <v>0</v>
      </c>
      <c r="FJ470" s="163">
        <f t="shared" ca="1" si="1661"/>
        <v>0</v>
      </c>
      <c r="FK470" s="163">
        <f t="shared" ca="1" si="1661"/>
        <v>0</v>
      </c>
      <c r="FL470" s="163">
        <f t="shared" ca="1" si="1661"/>
        <v>0</v>
      </c>
      <c r="FM470" s="163">
        <f t="shared" ca="1" si="1661"/>
        <v>0</v>
      </c>
      <c r="FN470" s="163" t="str">
        <f t="shared" ca="1" si="1661"/>
        <v>-</v>
      </c>
      <c r="FO470" s="163" t="str">
        <f t="shared" ca="1" si="1661"/>
        <v>-</v>
      </c>
      <c r="FP470" s="163" t="str">
        <f t="shared" ca="1" si="1661"/>
        <v>-</v>
      </c>
      <c r="FQ470" s="163" t="str">
        <f t="shared" ca="1" si="1661"/>
        <v>-</v>
      </c>
      <c r="FR470" s="163" t="str">
        <f t="shared" ca="1" si="1661"/>
        <v>-</v>
      </c>
      <c r="FS470" s="163" t="str">
        <f t="shared" ca="1" si="1661"/>
        <v>-</v>
      </c>
      <c r="FT470" s="163" t="str">
        <f t="shared" ca="1" si="1661"/>
        <v>-</v>
      </c>
      <c r="FU470" s="163" t="str">
        <f t="shared" ca="1" si="1661"/>
        <v>-</v>
      </c>
      <c r="FV470" s="163" t="str">
        <f t="shared" ca="1" si="1661"/>
        <v>-</v>
      </c>
      <c r="FW470" s="163" t="str">
        <f t="shared" ca="1" si="1661"/>
        <v>-</v>
      </c>
      <c r="FX470" s="163" t="str">
        <f t="shared" ca="1" si="1661"/>
        <v>-</v>
      </c>
      <c r="FY470" s="10"/>
      <c r="FZ470" s="163">
        <f t="shared" ca="1" si="1661"/>
        <v>1</v>
      </c>
      <c r="GA470" s="163" t="str">
        <f t="shared" ca="1" si="1661"/>
        <v>-</v>
      </c>
      <c r="GB470" s="163" t="str">
        <f t="shared" ca="1" si="1661"/>
        <v>-</v>
      </c>
      <c r="GC470" s="163" t="str">
        <f t="shared" ca="1" si="1661"/>
        <v>-</v>
      </c>
      <c r="GD470" s="163" t="str">
        <f t="shared" ca="1" si="1607"/>
        <v>-</v>
      </c>
      <c r="GE470" s="163" t="b">
        <f t="shared" ca="1" si="1607"/>
        <v>0</v>
      </c>
      <c r="GF470" s="163" t="str">
        <f t="shared" ca="1" si="1607"/>
        <v>-</v>
      </c>
      <c r="GG470" s="163">
        <f t="shared" ca="1" si="1607"/>
        <v>0</v>
      </c>
      <c r="GH470" s="163" t="str">
        <f t="shared" ca="1" si="1607"/>
        <v>-</v>
      </c>
      <c r="GI470" s="161" cm="1">
        <f t="array" ref="GI470">INDEX(i.rev,$K470,GI$15)</f>
        <v>1.1000000000000001</v>
      </c>
      <c r="GJ470" s="163">
        <f t="shared" ref="GJ470:GY470" ca="1" si="1662">OFFSET(GJ$5,$B470,0)</f>
        <v>0</v>
      </c>
      <c r="GK470" s="163">
        <f t="shared" ca="1" si="1662"/>
        <v>1</v>
      </c>
      <c r="GL470" s="163">
        <f t="shared" ca="1" si="1662"/>
        <v>0</v>
      </c>
      <c r="GM470" s="163">
        <f t="shared" ca="1" si="1662"/>
        <v>1</v>
      </c>
      <c r="GN470" s="163">
        <f t="shared" ca="1" si="1662"/>
        <v>1</v>
      </c>
      <c r="GO470" s="163">
        <f t="shared" ca="1" si="1662"/>
        <v>1</v>
      </c>
      <c r="GP470" s="163">
        <f t="shared" ca="1" si="1662"/>
        <v>0</v>
      </c>
      <c r="GQ470" s="163">
        <f t="shared" ca="1" si="1662"/>
        <v>0</v>
      </c>
      <c r="GR470" s="163">
        <f t="shared" ca="1" si="1662"/>
        <v>0</v>
      </c>
      <c r="GS470" s="163">
        <f t="shared" ca="1" si="1662"/>
        <v>0</v>
      </c>
      <c r="GT470" s="163">
        <f t="shared" ca="1" si="1662"/>
        <v>0</v>
      </c>
      <c r="GU470" s="163">
        <f t="shared" ca="1" si="1662"/>
        <v>0</v>
      </c>
      <c r="GV470" s="163">
        <f t="shared" ca="1" si="1662"/>
        <v>0</v>
      </c>
      <c r="GW470" s="163">
        <f t="shared" ca="1" si="1662"/>
        <v>0</v>
      </c>
      <c r="GX470" s="163">
        <f t="shared" ca="1" si="1662"/>
        <v>0</v>
      </c>
      <c r="GY470" s="163">
        <f t="shared" ca="1" si="1662"/>
        <v>0</v>
      </c>
      <c r="GZ470" s="161" cm="1">
        <f t="array" ref="GZ470">INDEX(i.rev,$K470,GZ$15)</f>
        <v>0</v>
      </c>
      <c r="HA470" s="163">
        <f t="shared" ca="1" si="1555"/>
        <v>0</v>
      </c>
      <c r="HB470" s="161" cm="1">
        <f t="array" ref="HB470">INDEX(i.rev,$K470,HB$15)</f>
        <v>1</v>
      </c>
      <c r="HC470" s="163">
        <f t="shared" ref="HC470:IH470" ca="1" si="1663">OFFSET(HC$5,$B470,0)</f>
        <v>0</v>
      </c>
      <c r="HD470" s="163">
        <f t="shared" ca="1" si="1663"/>
        <v>0</v>
      </c>
      <c r="HE470" s="163">
        <f t="shared" ca="1" si="1663"/>
        <v>0</v>
      </c>
      <c r="HF470" s="163">
        <f t="shared" ca="1" si="1663"/>
        <v>0</v>
      </c>
      <c r="HG470" s="163">
        <f t="shared" ca="1" si="1663"/>
        <v>0</v>
      </c>
      <c r="HH470" s="163">
        <f t="shared" ca="1" si="1663"/>
        <v>0</v>
      </c>
      <c r="HI470" s="163">
        <f t="shared" ca="1" si="1663"/>
        <v>0</v>
      </c>
      <c r="HJ470" s="10"/>
      <c r="HK470" s="163" t="str">
        <f t="shared" ca="1" si="1663"/>
        <v>-</v>
      </c>
      <c r="HL470" s="163" t="str">
        <f t="shared" ca="1" si="1663"/>
        <v>-</v>
      </c>
      <c r="HM470" s="163" t="str">
        <f t="shared" ca="1" si="1663"/>
        <v>-</v>
      </c>
      <c r="HN470" s="163" t="str">
        <f t="shared" ca="1" si="1663"/>
        <v>-</v>
      </c>
      <c r="HO470" s="163" t="str">
        <f t="shared" ca="1" si="1663"/>
        <v>-</v>
      </c>
      <c r="HP470" s="161" t="b">
        <f t="shared" ca="1" si="1558"/>
        <v>0</v>
      </c>
      <c r="HQ470" s="161" t="b">
        <f t="shared" ca="1" si="1558"/>
        <v>0</v>
      </c>
      <c r="HR470" s="161" t="b">
        <f t="shared" ca="1" si="1558"/>
        <v>1</v>
      </c>
      <c r="HS470" s="163">
        <f t="shared" ca="1" si="1663"/>
        <v>0</v>
      </c>
      <c r="HT470" s="161">
        <f t="shared" ca="1" si="1559"/>
        <v>1</v>
      </c>
      <c r="HU470" s="161">
        <f t="shared" ca="1" si="1559"/>
        <v>1</v>
      </c>
      <c r="HV470" s="163" t="str">
        <f t="shared" ca="1" si="1663"/>
        <v>-</v>
      </c>
      <c r="HW470" s="163" t="str">
        <f t="shared" ca="1" si="1663"/>
        <v>-</v>
      </c>
      <c r="HX470" s="163" t="str">
        <f t="shared" ca="1" si="1663"/>
        <v>-</v>
      </c>
      <c r="HY470" s="163" t="str">
        <f t="shared" ca="1" si="1663"/>
        <v>-</v>
      </c>
      <c r="HZ470" s="163" t="str">
        <f t="shared" ca="1" si="1663"/>
        <v>-</v>
      </c>
      <c r="IA470" s="163" t="str">
        <f t="shared" ca="1" si="1663"/>
        <v>-</v>
      </c>
      <c r="IB470" s="163" t="str">
        <f t="shared" ca="1" si="1663"/>
        <v>-</v>
      </c>
      <c r="IC470" s="163" t="str">
        <f t="shared" ca="1" si="1663"/>
        <v>-</v>
      </c>
      <c r="ID470" s="163" t="str">
        <f t="shared" ca="1" si="1663"/>
        <v>-</v>
      </c>
      <c r="IE470" s="163" t="b">
        <f t="shared" ca="1" si="1663"/>
        <v>1</v>
      </c>
      <c r="IF470" s="163" t="str">
        <f t="shared" ca="1" si="1663"/>
        <v>-</v>
      </c>
      <c r="IG470" s="163" t="str">
        <f t="shared" ca="1" si="1663"/>
        <v>-</v>
      </c>
      <c r="IH470" s="163" t="str">
        <f t="shared" ca="1" si="1663"/>
        <v>-</v>
      </c>
      <c r="II470" s="163" t="b">
        <f t="shared" ca="1" si="1560"/>
        <v>1</v>
      </c>
      <c r="IJ470" s="163">
        <f t="shared" ca="1" si="1560"/>
        <v>0</v>
      </c>
      <c r="IK470" s="163" t="str">
        <f t="shared" ca="1" si="1560"/>
        <v>-</v>
      </c>
      <c r="IL470" s="163" t="str">
        <f t="shared" ref="IL470:IX470" ca="1" si="1664">OFFSET(IL$5,$B470,0)</f>
        <v>-</v>
      </c>
      <c r="IM470" s="163" t="str">
        <f t="shared" ca="1" si="1664"/>
        <v>-</v>
      </c>
      <c r="IN470" s="163" t="str">
        <f t="shared" ca="1" si="1664"/>
        <v>-</v>
      </c>
      <c r="IO470" s="163" t="str">
        <f t="shared" ca="1" si="1664"/>
        <v>-</v>
      </c>
      <c r="IP470" s="163">
        <f t="shared" ca="1" si="1664"/>
        <v>0</v>
      </c>
      <c r="IQ470" s="163" t="str">
        <f t="shared" ca="1" si="1664"/>
        <v>-</v>
      </c>
      <c r="IR470" s="163" t="str">
        <f t="shared" ca="1" si="1664"/>
        <v>-</v>
      </c>
      <c r="IS470" s="163" t="str">
        <f t="shared" ca="1" si="1664"/>
        <v>-</v>
      </c>
      <c r="IT470" s="163">
        <f t="shared" ca="1" si="1664"/>
        <v>500</v>
      </c>
      <c r="IU470" s="163">
        <f t="shared" ca="1" si="1664"/>
        <v>500</v>
      </c>
      <c r="IV470" s="163" t="str">
        <f t="shared" ca="1" si="1664"/>
        <v>-</v>
      </c>
      <c r="IW470" s="163" t="str">
        <f t="shared" ca="1" si="1664"/>
        <v>-</v>
      </c>
      <c r="IX470" s="163" t="str">
        <f t="shared" ca="1" si="1664"/>
        <v>-</v>
      </c>
      <c r="IY470" s="163" t="str">
        <f t="shared" ca="1" si="1561"/>
        <v>-</v>
      </c>
      <c r="IZ470" s="163" t="str">
        <f t="shared" ca="1" si="1625"/>
        <v>-</v>
      </c>
      <c r="JA470" s="163" t="str">
        <f t="shared" ca="1" si="1625"/>
        <v>-</v>
      </c>
      <c r="JB470" s="163" t="str">
        <f t="shared" ca="1" si="1625"/>
        <v>-</v>
      </c>
      <c r="JC470" s="163" t="str">
        <f t="shared" ca="1" si="1625"/>
        <v>-</v>
      </c>
      <c r="JD470" s="163" t="str">
        <f t="shared" ca="1" si="1625"/>
        <v>-</v>
      </c>
      <c r="JE470" s="163" t="str">
        <f t="shared" ca="1" si="1625"/>
        <v>-</v>
      </c>
      <c r="JF470" s="163" t="str">
        <f t="shared" ca="1" si="1625"/>
        <v>-</v>
      </c>
      <c r="JG470" s="163" t="str">
        <f t="shared" ca="1" si="1625"/>
        <v>-</v>
      </c>
      <c r="JH470" s="163" t="str">
        <f t="shared" ca="1" si="1625"/>
        <v>-</v>
      </c>
      <c r="JI470" s="163" t="str">
        <f t="shared" ca="1" si="1654"/>
        <v>-</v>
      </c>
      <c r="JJ470" s="163" t="str">
        <f t="shared" ca="1" si="1654"/>
        <v>-</v>
      </c>
      <c r="JK470" s="163" t="str">
        <f t="shared" ca="1" si="1654"/>
        <v>-</v>
      </c>
      <c r="JL470" s="163" t="str">
        <f t="shared" ca="1" si="1654"/>
        <v>-</v>
      </c>
      <c r="JM470" s="163" t="str">
        <f t="shared" ca="1" si="1654"/>
        <v>-</v>
      </c>
      <c r="JN470" s="163" t="str">
        <f t="shared" ca="1" si="1654"/>
        <v>-</v>
      </c>
      <c r="JO470" s="163" t="str">
        <f t="shared" ca="1" si="1654"/>
        <v>-</v>
      </c>
      <c r="JP470" s="163" t="str">
        <f t="shared" ca="1" si="1654"/>
        <v>-</v>
      </c>
      <c r="JQ470" s="163" t="str">
        <f t="shared" ca="1" si="1654"/>
        <v>-</v>
      </c>
      <c r="JR470" s="163" t="str">
        <f t="shared" ca="1" si="1654"/>
        <v>-</v>
      </c>
      <c r="JS470" s="163" t="str">
        <f t="shared" ca="1" si="1625"/>
        <v>-</v>
      </c>
      <c r="JT470" s="163" t="str">
        <f t="shared" ca="1" si="1625"/>
        <v>-</v>
      </c>
      <c r="JU470" s="163" t="str">
        <f t="shared" ca="1" si="1625"/>
        <v>-</v>
      </c>
      <c r="JV470" s="163" t="str">
        <f t="shared" ca="1" si="1625"/>
        <v>-</v>
      </c>
      <c r="JW470" s="163" t="str">
        <f t="shared" ca="1" si="1625"/>
        <v>-</v>
      </c>
      <c r="JX470" s="163" t="str">
        <f t="shared" ca="1" si="1561"/>
        <v>-</v>
      </c>
      <c r="JY470" s="163" t="str">
        <f t="shared" ca="1" si="1655"/>
        <v>-</v>
      </c>
      <c r="JZ470" s="163" t="str">
        <f t="shared" ca="1" si="1655"/>
        <v>-</v>
      </c>
      <c r="KA470" s="163" t="str">
        <f t="shared" ca="1" si="1655"/>
        <v>-</v>
      </c>
      <c r="KB470" s="163" t="str">
        <f t="shared" ca="1" si="1655"/>
        <v>-</v>
      </c>
      <c r="KC470" s="163" t="str">
        <f t="shared" ca="1" si="1655"/>
        <v>-</v>
      </c>
      <c r="KD470" s="163" t="str">
        <f t="shared" ca="1" si="1655"/>
        <v>-</v>
      </c>
      <c r="KE470" s="163" t="str">
        <f t="shared" ca="1" si="1655"/>
        <v>-</v>
      </c>
      <c r="KF470" s="163" t="str">
        <f t="shared" ca="1" si="1655"/>
        <v>-</v>
      </c>
      <c r="KG470" s="163" t="str">
        <f t="shared" ca="1" si="1655"/>
        <v>-</v>
      </c>
      <c r="KH470" s="163" t="str">
        <f t="shared" ca="1" si="1655"/>
        <v>-</v>
      </c>
      <c r="KI470" s="163" t="str">
        <f t="shared" ca="1" si="1655"/>
        <v>-</v>
      </c>
      <c r="KJ470" s="163" t="str">
        <f t="shared" ca="1" si="1655"/>
        <v>-</v>
      </c>
      <c r="KK470" s="163" t="str">
        <f t="shared" ca="1" si="1655"/>
        <v>-</v>
      </c>
      <c r="KL470" s="163" t="str">
        <f t="shared" ca="1" si="1655"/>
        <v>-</v>
      </c>
      <c r="KM470" s="163" t="str">
        <f t="shared" ca="1" si="1655"/>
        <v>-</v>
      </c>
      <c r="KN470" s="163" t="str">
        <f t="shared" ca="1" si="1655"/>
        <v>-</v>
      </c>
      <c r="KO470" s="163" t="str">
        <f t="shared" ca="1" si="1655"/>
        <v>-</v>
      </c>
      <c r="KP470" s="163" t="str">
        <f t="shared" ca="1" si="1655"/>
        <v>-</v>
      </c>
      <c r="KQ470" s="163" t="str">
        <f t="shared" ca="1" si="1655"/>
        <v>-</v>
      </c>
      <c r="KR470" s="163" t="str">
        <f t="shared" ca="1" si="1655"/>
        <v>-</v>
      </c>
      <c r="KS470" s="163" t="str">
        <f t="shared" ca="1" si="1655"/>
        <v>-</v>
      </c>
      <c r="KT470" s="163" t="str">
        <f t="shared" ca="1" si="1655"/>
        <v>-</v>
      </c>
      <c r="KU470" s="163" t="str">
        <f t="shared" ca="1" si="1655"/>
        <v>-</v>
      </c>
      <c r="KV470" s="163" t="str">
        <f t="shared" ca="1" si="1655"/>
        <v>-</v>
      </c>
      <c r="KW470" s="163" t="str">
        <f t="shared" ca="1" si="1655"/>
        <v>-</v>
      </c>
      <c r="KX470" s="163" t="str">
        <f t="shared" ca="1" si="1655"/>
        <v>-</v>
      </c>
      <c r="KY470" s="163" t="str">
        <f t="shared" ca="1" si="1655"/>
        <v>-</v>
      </c>
      <c r="KZ470" s="163" t="str">
        <f t="shared" ca="1" si="1655"/>
        <v>-</v>
      </c>
      <c r="LA470" s="163" t="str">
        <f t="shared" ca="1" si="1655"/>
        <v>-</v>
      </c>
      <c r="LB470" s="163" t="str">
        <f t="shared" ca="1" si="1655"/>
        <v>-</v>
      </c>
      <c r="LC470" s="163" t="str">
        <f t="shared" ca="1" si="1655"/>
        <v>-</v>
      </c>
      <c r="LD470" s="163" t="str">
        <f t="shared" ca="1" si="1655"/>
        <v>-</v>
      </c>
      <c r="LE470" s="163" t="str">
        <f t="shared" ca="1" si="1655"/>
        <v>-</v>
      </c>
      <c r="LF470" s="163" t="str">
        <f t="shared" ca="1" si="1655"/>
        <v>-</v>
      </c>
      <c r="LG470" s="163" t="str">
        <f t="shared" ca="1" si="1655"/>
        <v>-</v>
      </c>
      <c r="LH470" s="163" t="str">
        <f t="shared" ca="1" si="1655"/>
        <v>-</v>
      </c>
      <c r="LI470" s="163" t="str">
        <f t="shared" ca="1" si="1655"/>
        <v>-</v>
      </c>
      <c r="LJ470" s="163" t="str">
        <f t="shared" ca="1" si="1655"/>
        <v>-</v>
      </c>
      <c r="LK470" s="163" t="str">
        <f t="shared" ca="1" si="1655"/>
        <v>-</v>
      </c>
      <c r="LL470" s="163" t="str">
        <f t="shared" ca="1" si="1655"/>
        <v>-</v>
      </c>
      <c r="LM470" s="163" t="str">
        <f t="shared" ca="1" si="1655"/>
        <v>-</v>
      </c>
      <c r="LN470" s="163" t="str">
        <f t="shared" ca="1" si="1655"/>
        <v>-</v>
      </c>
      <c r="LO470" s="163" t="str">
        <f t="shared" ca="1" si="1565"/>
        <v>-</v>
      </c>
      <c r="LP470" s="163" t="str">
        <f t="shared" ca="1" si="1565"/>
        <v>-</v>
      </c>
      <c r="LQ470" s="163" t="str">
        <f t="shared" ca="1" si="1565"/>
        <v>-</v>
      </c>
      <c r="LR470" s="163" t="str">
        <f t="shared" ca="1" si="1565"/>
        <v>-</v>
      </c>
      <c r="LS470" s="163" t="str">
        <f t="shared" ca="1" si="1565"/>
        <v>-</v>
      </c>
      <c r="LT470" s="163" t="str">
        <f t="shared" ca="1" si="1565"/>
        <v>-</v>
      </c>
      <c r="LU470" s="163" t="str">
        <f t="shared" ca="1" si="1565"/>
        <v>-</v>
      </c>
      <c r="LV470" s="163" t="str">
        <f t="shared" ca="1" si="1565"/>
        <v>-</v>
      </c>
      <c r="LW470" s="163" t="str">
        <f t="shared" ca="1" si="1565"/>
        <v>-</v>
      </c>
      <c r="LX470" s="163" t="str">
        <f t="shared" ca="1" si="1565"/>
        <v>-</v>
      </c>
      <c r="LY470" s="10"/>
      <c r="LZ470" s="161">
        <f t="shared" ca="1" si="1566"/>
        <v>4.4999999999999998E-2</v>
      </c>
      <c r="MA470" s="161">
        <f t="shared" ca="1" si="1567"/>
        <v>4.4999999999999998E-2</v>
      </c>
      <c r="MB470" s="163">
        <f t="shared" ref="MB470:PB479" ca="1" si="1665">OFFSET(MB$5,$B470,0)</f>
        <v>1</v>
      </c>
      <c r="MC470" s="163">
        <f t="shared" ca="1" si="1665"/>
        <v>0</v>
      </c>
      <c r="MD470" s="163">
        <f t="shared" ca="1" si="1665"/>
        <v>1</v>
      </c>
      <c r="ME470" s="163">
        <f t="shared" ca="1" si="1665"/>
        <v>1</v>
      </c>
      <c r="MF470" s="163">
        <f t="shared" ca="1" si="1665"/>
        <v>0</v>
      </c>
      <c r="MG470" s="163">
        <f t="shared" ca="1" si="1665"/>
        <v>70</v>
      </c>
      <c r="MH470" s="163">
        <f t="shared" ca="1" si="1665"/>
        <v>50</v>
      </c>
      <c r="MI470" s="163">
        <f t="shared" ca="1" si="1665"/>
        <v>85</v>
      </c>
      <c r="MJ470" s="163">
        <f t="shared" ca="1" si="1665"/>
        <v>50</v>
      </c>
      <c r="MK470" s="161">
        <f t="shared" ca="1" si="1569"/>
        <v>1</v>
      </c>
      <c r="ML470" s="161">
        <f t="shared" ca="1" si="1570"/>
        <v>1</v>
      </c>
      <c r="MM470" s="161">
        <f t="shared" ca="1" si="1571"/>
        <v>1</v>
      </c>
      <c r="MN470" s="161">
        <f t="shared" ca="1" si="1572"/>
        <v>1</v>
      </c>
      <c r="MO470" s="161">
        <f t="shared" ca="1" si="1572"/>
        <v>1</v>
      </c>
      <c r="MP470" s="163">
        <f t="shared" ca="1" si="1665"/>
        <v>1</v>
      </c>
      <c r="MQ470" s="10"/>
      <c r="MR470" s="163">
        <f t="shared" ca="1" si="1665"/>
        <v>1</v>
      </c>
      <c r="MS470" s="161">
        <f t="shared" ca="1" si="1573"/>
        <v>1</v>
      </c>
      <c r="MT470" s="163">
        <f t="shared" ca="1" si="1665"/>
        <v>0.75</v>
      </c>
      <c r="MU470" s="163">
        <f t="shared" ca="1" si="1665"/>
        <v>0.8</v>
      </c>
      <c r="MV470" s="163">
        <f t="shared" ca="1" si="1665"/>
        <v>0.82499999999999996</v>
      </c>
      <c r="MW470" s="163">
        <f t="shared" ca="1" si="1665"/>
        <v>0.875</v>
      </c>
      <c r="MX470" s="163">
        <f t="shared" ca="1" si="1665"/>
        <v>0.9</v>
      </c>
      <c r="MY470" s="163">
        <f t="shared" ca="1" si="1665"/>
        <v>0.75</v>
      </c>
      <c r="MZ470" s="163">
        <f t="shared" ca="1" si="1665"/>
        <v>0.78142857142857147</v>
      </c>
      <c r="NA470" s="163">
        <f t="shared" ca="1" si="1665"/>
        <v>0.82499999999999996</v>
      </c>
      <c r="NB470" s="163">
        <f t="shared" ca="1" si="1665"/>
        <v>0.875</v>
      </c>
      <c r="NC470" s="163">
        <f t="shared" ca="1" si="1665"/>
        <v>0.9</v>
      </c>
      <c r="ND470" s="163">
        <f t="shared" ca="1" si="1665"/>
        <v>0.9</v>
      </c>
      <c r="NE470" s="163">
        <f t="shared" ca="1" si="1665"/>
        <v>0.75</v>
      </c>
      <c r="NF470" s="163">
        <f t="shared" ca="1" si="1665"/>
        <v>0.78142857142857147</v>
      </c>
      <c r="NG470" s="163">
        <f t="shared" ca="1" si="1665"/>
        <v>0.82499999999999996</v>
      </c>
      <c r="NH470" s="163">
        <f t="shared" ca="1" si="1665"/>
        <v>0.875</v>
      </c>
      <c r="NI470" s="163">
        <f t="shared" ca="1" si="1665"/>
        <v>0.9</v>
      </c>
      <c r="NJ470" s="163">
        <f t="shared" ca="1" si="1665"/>
        <v>0.9</v>
      </c>
      <c r="NK470" s="163">
        <f t="shared" ca="1" si="1665"/>
        <v>0.75</v>
      </c>
      <c r="NL470" s="163">
        <f t="shared" ca="1" si="1665"/>
        <v>0.78142857142857147</v>
      </c>
      <c r="NM470" s="163">
        <f t="shared" ca="1" si="1665"/>
        <v>0.82499999999999996</v>
      </c>
      <c r="NN470" s="163">
        <f t="shared" ca="1" si="1665"/>
        <v>0.875</v>
      </c>
      <c r="NO470" s="163">
        <f t="shared" ca="1" si="1665"/>
        <v>0.9</v>
      </c>
      <c r="NP470" s="163">
        <f t="shared" ca="1" si="1665"/>
        <v>0.9</v>
      </c>
      <c r="NQ470" s="163">
        <f t="shared" ca="1" si="1665"/>
        <v>0.75</v>
      </c>
      <c r="NR470" s="163">
        <f t="shared" ca="1" si="1665"/>
        <v>0.78142857142857147</v>
      </c>
      <c r="NS470" s="163">
        <f t="shared" ca="1" si="1665"/>
        <v>0.82499999999999996</v>
      </c>
      <c r="NT470" s="163">
        <f t="shared" ca="1" si="1665"/>
        <v>0.875</v>
      </c>
      <c r="NU470" s="163">
        <f t="shared" ca="1" si="1665"/>
        <v>0.9</v>
      </c>
      <c r="NV470" s="163">
        <f t="shared" ca="1" si="1665"/>
        <v>0.9</v>
      </c>
      <c r="NW470" s="163">
        <f t="shared" ca="1" si="1665"/>
        <v>0.75</v>
      </c>
      <c r="NX470" s="163">
        <f t="shared" ca="1" si="1665"/>
        <v>0.78142857142857147</v>
      </c>
      <c r="NY470" s="163">
        <f t="shared" ca="1" si="1665"/>
        <v>0.82499999999999996</v>
      </c>
      <c r="NZ470" s="163">
        <f t="shared" ca="1" si="1665"/>
        <v>0.875</v>
      </c>
      <c r="OA470" s="163">
        <f t="shared" ca="1" si="1665"/>
        <v>0.9</v>
      </c>
      <c r="OB470" s="163">
        <f t="shared" ca="1" si="1665"/>
        <v>0.9</v>
      </c>
      <c r="OC470" s="163">
        <f t="shared" ca="1" si="1665"/>
        <v>0.75</v>
      </c>
      <c r="OD470" s="163">
        <f t="shared" ca="1" si="1665"/>
        <v>0.78142857142857147</v>
      </c>
      <c r="OE470" s="163">
        <f t="shared" ca="1" si="1665"/>
        <v>0.82499999999999996</v>
      </c>
      <c r="OF470" s="163">
        <f t="shared" ca="1" si="1665"/>
        <v>0.875</v>
      </c>
      <c r="OG470" s="163">
        <f t="shared" ca="1" si="1665"/>
        <v>0.9</v>
      </c>
      <c r="OH470" s="163">
        <f t="shared" ca="1" si="1665"/>
        <v>0.9</v>
      </c>
      <c r="OI470" s="163">
        <f t="shared" ca="1" si="1665"/>
        <v>0.75</v>
      </c>
      <c r="OJ470" s="163">
        <f t="shared" ca="1" si="1665"/>
        <v>0.76904761904761909</v>
      </c>
      <c r="OK470" s="163">
        <f t="shared" ca="1" si="1665"/>
        <v>0.82000000000000006</v>
      </c>
      <c r="OL470" s="163">
        <f t="shared" ca="1" si="1665"/>
        <v>0.875</v>
      </c>
      <c r="OM470" s="163">
        <f t="shared" ca="1" si="1665"/>
        <v>0.9</v>
      </c>
      <c r="ON470" s="163">
        <f t="shared" ca="1" si="1665"/>
        <v>0.90000000000000013</v>
      </c>
      <c r="OO470" s="163">
        <f t="shared" ca="1" si="1665"/>
        <v>0.75</v>
      </c>
      <c r="OP470" s="163">
        <f t="shared" ca="1" si="1665"/>
        <v>0.76904761904761909</v>
      </c>
      <c r="OQ470" s="163">
        <f t="shared" ca="1" si="1665"/>
        <v>0.82000000000000006</v>
      </c>
      <c r="OR470" s="163">
        <f t="shared" ca="1" si="1665"/>
        <v>0.875</v>
      </c>
      <c r="OS470" s="163">
        <f t="shared" ca="1" si="1665"/>
        <v>0.9</v>
      </c>
      <c r="OT470" s="163">
        <f t="shared" ca="1" si="1665"/>
        <v>0.9</v>
      </c>
      <c r="OU470" s="163">
        <f t="shared" ca="1" si="1635"/>
        <v>0.875</v>
      </c>
      <c r="OV470" s="161">
        <f t="shared" ca="1" si="1577"/>
        <v>1</v>
      </c>
      <c r="OW470" s="161">
        <f t="shared" ca="1" si="1578"/>
        <v>1</v>
      </c>
      <c r="OX470" s="161" t="str">
        <f t="shared" ca="1" si="1579"/>
        <v>-</v>
      </c>
      <c r="OY470" s="163" t="str">
        <f t="shared" ca="1" si="1580"/>
        <v>-</v>
      </c>
      <c r="OZ470" s="161" t="str">
        <f t="shared" ca="1" si="1581"/>
        <v>-</v>
      </c>
      <c r="PA470" s="161" t="str">
        <f t="shared" ca="1" si="1582"/>
        <v>-</v>
      </c>
      <c r="PB470" s="163">
        <f t="shared" ca="1" si="1665"/>
        <v>0</v>
      </c>
      <c r="PC470" s="27">
        <v>0</v>
      </c>
    </row>
    <row r="471" spans="1:419" s="143" customFormat="1" hidden="1" outlineLevel="1">
      <c r="A471" s="121">
        <f t="shared" si="14"/>
        <v>466</v>
      </c>
      <c r="B471" s="121">
        <f t="shared" si="1638"/>
        <v>13</v>
      </c>
      <c r="C471" s="143">
        <f>C469</f>
        <v>1002</v>
      </c>
      <c r="D471" s="143" t="s">
        <v>884</v>
      </c>
      <c r="E471" s="143" t="b">
        <f t="shared" si="1539"/>
        <v>0</v>
      </c>
      <c r="F471" s="143" t="b">
        <v>0</v>
      </c>
      <c r="G471" s="143" t="b">
        <f t="shared" si="1584"/>
        <v>0</v>
      </c>
      <c r="H471" s="139">
        <f t="shared" ca="1" si="1585"/>
        <v>3</v>
      </c>
      <c r="I471" s="32">
        <v>2</v>
      </c>
      <c r="J471" s="32">
        <v>3</v>
      </c>
      <c r="K471" s="32">
        <v>2</v>
      </c>
      <c r="L471" s="139">
        <f t="shared" ca="1" si="1585"/>
        <v>1</v>
      </c>
      <c r="M471" s="139">
        <f t="shared" ca="1" si="1585"/>
        <v>1</v>
      </c>
      <c r="N471" s="139">
        <f t="shared" ca="1" si="1585"/>
        <v>1</v>
      </c>
      <c r="O471" s="139">
        <f t="shared" ca="1" si="1585"/>
        <v>1</v>
      </c>
      <c r="P471" s="139">
        <f t="shared" ca="1" si="1585"/>
        <v>1</v>
      </c>
      <c r="Q471" s="139">
        <f t="shared" ca="1" si="1585"/>
        <v>1</v>
      </c>
      <c r="R471" s="139">
        <f t="shared" ca="1" si="1585"/>
        <v>2</v>
      </c>
      <c r="S471" s="139">
        <f t="shared" ca="1" si="1585"/>
        <v>1</v>
      </c>
      <c r="T471" s="139">
        <f t="shared" ca="1" si="1647"/>
        <v>1</v>
      </c>
      <c r="U471" s="139">
        <f t="shared" ca="1" si="1647"/>
        <v>1</v>
      </c>
      <c r="V471" s="139">
        <f t="shared" ca="1" si="1647"/>
        <v>1</v>
      </c>
      <c r="W471" s="139">
        <f t="shared" ca="1" si="1585"/>
        <v>1</v>
      </c>
      <c r="X471" s="139">
        <f t="shared" ca="1" si="1585"/>
        <v>1</v>
      </c>
      <c r="Y471" s="139">
        <f t="shared" ca="1" si="1585"/>
        <v>1</v>
      </c>
      <c r="Z471" s="139">
        <f t="shared" ca="1" si="1585"/>
        <v>1</v>
      </c>
      <c r="AA471" s="139">
        <f t="shared" ca="1" si="1585"/>
        <v>1</v>
      </c>
      <c r="AB471" s="139">
        <f t="shared" ca="1" si="1585"/>
        <v>1</v>
      </c>
      <c r="AC471" s="139">
        <f t="shared" ca="1" si="1585"/>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00021 CFW DSP RiskCARA-high REVrev_create CropgrazeFALSE (F33N11)</v>
      </c>
      <c r="AF471" s="10" t="str">
        <f ca="1">IF(COUNTIF(AE$5:AE471,AE471)=1,"-","Dup")</f>
        <v>-</v>
      </c>
      <c r="AG471" s="10"/>
      <c r="AH471" s="163" t="str">
        <f t="shared" ca="1" si="1540"/>
        <v>-</v>
      </c>
      <c r="AI471" s="163" t="str">
        <f t="shared" ca="1" si="1540"/>
        <v>-</v>
      </c>
      <c r="AJ471" s="163" t="str">
        <f t="shared" ca="1" si="1540"/>
        <v>-</v>
      </c>
      <c r="AK471" s="163" t="str">
        <f t="shared" ca="1" si="1540"/>
        <v>-</v>
      </c>
      <c r="AL471" s="163" t="str">
        <f t="shared" ca="1" si="1540"/>
        <v>-</v>
      </c>
      <c r="AM471" s="163" t="b">
        <f t="shared" ca="1" si="1540"/>
        <v>1</v>
      </c>
      <c r="AN471" s="10"/>
      <c r="AO471" s="161" t="b">
        <f t="shared" si="1541"/>
        <v>0</v>
      </c>
      <c r="AP471" s="161" t="str">
        <f t="shared" si="1541"/>
        <v>-</v>
      </c>
      <c r="AQ471" s="161" t="b">
        <f t="shared" si="1541"/>
        <v>0</v>
      </c>
      <c r="AR471" s="161" t="b">
        <f t="shared" si="1541"/>
        <v>1</v>
      </c>
      <c r="AS471" s="161" t="b">
        <f t="shared" si="1541"/>
        <v>1</v>
      </c>
      <c r="AT471" s="161" t="b">
        <f t="shared" si="1541"/>
        <v>0</v>
      </c>
      <c r="AU471" s="161">
        <f t="shared" ca="1" si="1542"/>
        <v>0</v>
      </c>
      <c r="AV471" s="161" t="b">
        <f t="shared" si="1543"/>
        <v>1</v>
      </c>
      <c r="AW471" s="161" t="b">
        <f t="shared" si="1543"/>
        <v>1</v>
      </c>
      <c r="AX471" s="161">
        <f t="shared" si="1543"/>
        <v>1</v>
      </c>
      <c r="AY471" s="161">
        <f t="shared" si="1543"/>
        <v>5.0000000000000004E-6</v>
      </c>
      <c r="AZ471" s="161" t="str">
        <f t="shared" si="1543"/>
        <v>-</v>
      </c>
      <c r="BA471" s="10"/>
      <c r="BB471" s="161" t="b">
        <f t="shared" si="1544"/>
        <v>1</v>
      </c>
      <c r="BC471" s="163" t="b">
        <f t="shared" ca="1" si="1545"/>
        <v>1</v>
      </c>
      <c r="BD471" s="163" t="b">
        <f t="shared" ca="1" si="1545"/>
        <v>1</v>
      </c>
      <c r="BE471" s="162">
        <f t="shared" ca="1" si="1546"/>
        <v>3210</v>
      </c>
      <c r="BF471" s="163" t="str">
        <f t="shared" ca="1" si="1656"/>
        <v>-</v>
      </c>
      <c r="BG471" s="163" t="str">
        <f t="shared" ca="1" si="1656"/>
        <v>-</v>
      </c>
      <c r="BH471" s="163" t="str">
        <f t="shared" ca="1" si="1656"/>
        <v>-</v>
      </c>
      <c r="BI471" s="163" t="str">
        <f t="shared" ca="1" si="1656"/>
        <v>-</v>
      </c>
      <c r="BJ471" s="163" t="str">
        <f t="shared" ca="1" si="1656"/>
        <v>-</v>
      </c>
      <c r="BK471" s="163">
        <f t="shared" ca="1" si="1656"/>
        <v>1</v>
      </c>
      <c r="BL471" s="163">
        <f t="shared" ca="1" si="1656"/>
        <v>1</v>
      </c>
      <c r="BM471" s="163" t="str">
        <f t="shared" ca="1" si="1656"/>
        <v>-</v>
      </c>
      <c r="BN471" s="163" t="str">
        <f t="shared" ca="1" si="1656"/>
        <v>-</v>
      </c>
      <c r="BO471" s="163" t="b">
        <f t="shared" ca="1" si="1548"/>
        <v>0</v>
      </c>
      <c r="BP471" s="163" t="b">
        <f t="shared" ca="1" si="1548"/>
        <v>0</v>
      </c>
      <c r="BQ471" s="163" t="b">
        <f t="shared" ca="1" si="1548"/>
        <v>0</v>
      </c>
      <c r="BR471" s="163" t="b">
        <f t="shared" ca="1" si="1548"/>
        <v>0</v>
      </c>
      <c r="BS471" s="163" t="b">
        <f t="shared" ca="1" si="1548"/>
        <v>0</v>
      </c>
      <c r="BT471" s="163" t="b">
        <f t="shared" ca="1" si="1548"/>
        <v>0</v>
      </c>
      <c r="BU471" s="163" t="b">
        <f t="shared" ca="1" si="1548"/>
        <v>0</v>
      </c>
      <c r="BV471" s="163" t="b">
        <f t="shared" ca="1" si="1548"/>
        <v>0</v>
      </c>
      <c r="BW471" s="163" t="b">
        <f t="shared" ca="1" si="1548"/>
        <v>0</v>
      </c>
      <c r="BX471" s="163" t="str">
        <f t="shared" ca="1" si="1639"/>
        <v>-</v>
      </c>
      <c r="BY471" s="163" t="str">
        <f t="shared" ca="1" si="1640"/>
        <v>-</v>
      </c>
      <c r="BZ471" s="163" t="str">
        <f t="shared" ca="1" si="1640"/>
        <v>-</v>
      </c>
      <c r="CA471" s="163" t="str">
        <f t="shared" ca="1" si="1640"/>
        <v>-</v>
      </c>
      <c r="CB471" s="163" t="str">
        <f t="shared" ca="1" si="1640"/>
        <v>-</v>
      </c>
      <c r="CC471" s="163" t="str">
        <f t="shared" ca="1" si="1640"/>
        <v>-</v>
      </c>
      <c r="CD471" s="163" t="str">
        <f t="shared" ca="1" si="1640"/>
        <v>-</v>
      </c>
      <c r="CE471" s="163" t="str">
        <f t="shared" ca="1" si="1640"/>
        <v>-</v>
      </c>
      <c r="CF471" s="163" t="str">
        <f t="shared" ca="1" si="1640"/>
        <v>-</v>
      </c>
      <c r="CG471" s="163" t="str">
        <f t="shared" ca="1" si="1639"/>
        <v>-</v>
      </c>
      <c r="CH471" s="163" t="str">
        <f t="shared" ca="1" si="1639"/>
        <v>-</v>
      </c>
      <c r="CI471" s="163" t="str">
        <f t="shared" ca="1" si="1639"/>
        <v>-</v>
      </c>
      <c r="CJ471" s="163" t="str">
        <f t="shared" ca="1" si="1639"/>
        <v>-</v>
      </c>
      <c r="CK471" s="163" t="str">
        <f t="shared" ca="1" si="1639"/>
        <v>-</v>
      </c>
      <c r="CL471" s="163" t="str">
        <f t="shared" ca="1" si="1639"/>
        <v>-</v>
      </c>
      <c r="CM471" s="163" t="str">
        <f t="shared" ca="1" si="1639"/>
        <v>-</v>
      </c>
      <c r="CN471" s="163" t="str">
        <f t="shared" ca="1" si="1639"/>
        <v>-</v>
      </c>
      <c r="CO471" s="163" t="str">
        <f t="shared" ca="1" si="1639"/>
        <v>-</v>
      </c>
      <c r="CP471" s="163" t="str">
        <f t="shared" ca="1" si="1639"/>
        <v>-</v>
      </c>
      <c r="CQ471" s="163" t="str">
        <f t="shared" ca="1" si="1639"/>
        <v>-</v>
      </c>
      <c r="CR471" s="163" t="str">
        <f t="shared" ca="1" si="1639"/>
        <v>-</v>
      </c>
      <c r="CS471" s="163" t="str">
        <f t="shared" ca="1" si="1639"/>
        <v>-</v>
      </c>
      <c r="CT471" s="163" t="str">
        <f t="shared" ca="1" si="1639"/>
        <v>-</v>
      </c>
      <c r="CU471" s="163" t="str">
        <f t="shared" ca="1" si="1639"/>
        <v>-</v>
      </c>
      <c r="CV471" s="163" t="str">
        <f t="shared" ca="1" si="1639"/>
        <v>-</v>
      </c>
      <c r="CW471" s="163" t="str">
        <f t="shared" ca="1" si="1639"/>
        <v>-</v>
      </c>
      <c r="CX471" s="163" t="str">
        <f t="shared" ca="1" si="1639"/>
        <v>-</v>
      </c>
      <c r="CY471" s="163" t="str">
        <f t="shared" ca="1" si="1639"/>
        <v>-</v>
      </c>
      <c r="CZ471" s="163" t="str">
        <f t="shared" ca="1" si="1639"/>
        <v>-</v>
      </c>
      <c r="DA471" s="163" t="str">
        <f t="shared" ca="1" si="1639"/>
        <v>-</v>
      </c>
      <c r="DB471" s="163" t="str">
        <f t="shared" ca="1" si="1639"/>
        <v>-</v>
      </c>
      <c r="DC471" s="163" t="str">
        <f t="shared" ca="1" si="1639"/>
        <v>-</v>
      </c>
      <c r="DD471" s="163" t="str">
        <f t="shared" ca="1" si="1641"/>
        <v>-</v>
      </c>
      <c r="DE471" s="163" t="str">
        <f t="shared" ca="1" si="1641"/>
        <v>-</v>
      </c>
      <c r="DF471" s="163" t="str">
        <f t="shared" ca="1" si="1641"/>
        <v>-</v>
      </c>
      <c r="DG471" s="163" t="str">
        <f t="shared" ca="1" si="1641"/>
        <v>-</v>
      </c>
      <c r="DH471" s="163" t="str">
        <f t="shared" ca="1" si="1641"/>
        <v>-</v>
      </c>
      <c r="DI471" s="163" t="str">
        <f t="shared" ca="1" si="1641"/>
        <v>-</v>
      </c>
      <c r="DJ471" s="163" t="str">
        <f t="shared" ca="1" si="1641"/>
        <v>-</v>
      </c>
      <c r="DK471" s="163" t="str">
        <f t="shared" ca="1" si="1641"/>
        <v>-</v>
      </c>
      <c r="DL471" s="10"/>
      <c r="DM471" s="163" t="str">
        <f t="shared" ca="1" si="1656"/>
        <v>-</v>
      </c>
      <c r="DN471" s="163" t="str">
        <f t="shared" ca="1" si="1656"/>
        <v>-</v>
      </c>
      <c r="DO471" s="163" t="str">
        <f t="shared" ca="1" si="1656"/>
        <v>-</v>
      </c>
      <c r="DP471" s="163" t="str">
        <f t="shared" ca="1" si="1656"/>
        <v>-</v>
      </c>
      <c r="DQ471" s="163" t="str">
        <f t="shared" ca="1" si="1656"/>
        <v>-</v>
      </c>
      <c r="DR471" s="163" t="str">
        <f t="shared" ca="1" si="1656"/>
        <v>-</v>
      </c>
      <c r="DS471" s="163" t="str">
        <f t="shared" ca="1" si="1656"/>
        <v>-</v>
      </c>
      <c r="DT471" s="163" t="str">
        <f t="shared" ca="1" si="1656"/>
        <v>-</v>
      </c>
      <c r="DU471" s="163" t="str">
        <f t="shared" ca="1" si="1656"/>
        <v>-</v>
      </c>
      <c r="DV471" s="163" t="str">
        <f t="shared" ca="1" si="1656"/>
        <v>-</v>
      </c>
      <c r="DW471" s="163" t="str">
        <f t="shared" ca="1" si="1656"/>
        <v>-</v>
      </c>
      <c r="DX471" s="161" t="b" cm="1">
        <f t="array" ref="DX471">INDEX(i.rev,$K471,DX$15)</f>
        <v>1</v>
      </c>
      <c r="DY471" s="161">
        <f t="shared" si="1552"/>
        <v>23</v>
      </c>
      <c r="DZ471" s="161" t="b" cm="1">
        <f t="array" ref="DZ471">INDEX(i.rev,$K471,DZ$15)</f>
        <v>1</v>
      </c>
      <c r="EA471" s="161" t="b" cm="1">
        <f t="array" ref="EA471">INDEX(i.rev,$K471,EA$15)</f>
        <v>1</v>
      </c>
      <c r="EB471" s="161" t="b" cm="1">
        <f t="array" ref="EB471">INDEX(i.rev,$K471,EB$15)</f>
        <v>1</v>
      </c>
      <c r="EC471" s="161" t="b" cm="1">
        <f t="array" ref="EC471">INDEX(i.rev,$K471,EC$15)</f>
        <v>1</v>
      </c>
      <c r="ED471" s="161" t="b" cm="1">
        <f t="array" ref="ED471">INDEX(i.rev,$K471,ED$15)</f>
        <v>1</v>
      </c>
      <c r="EE471" s="161" t="b" cm="1">
        <f t="array" ref="EE471">INDEX(i.rev,$K471,EE$15)</f>
        <v>1</v>
      </c>
      <c r="EF471" s="161" t="b" cm="1">
        <f t="array" ref="EF471">INDEX(i.rev,$K471,EF$15)</f>
        <v>1</v>
      </c>
      <c r="EG471" s="161" t="b" cm="1">
        <f t="array" ref="EG471">INDEX(i.rev,$K471,EG$15)</f>
        <v>1</v>
      </c>
      <c r="EH471" s="10"/>
      <c r="EI471" s="163" t="str">
        <f t="shared" ca="1" si="1642"/>
        <v>-</v>
      </c>
      <c r="EJ471" s="163" t="str">
        <f t="shared" ca="1" si="1642"/>
        <v>-</v>
      </c>
      <c r="EK471" s="163" t="str">
        <f t="shared" ca="1" si="1642"/>
        <v>-</v>
      </c>
      <c r="EL471" s="163" t="str">
        <f t="shared" ca="1" si="1642"/>
        <v>-</v>
      </c>
      <c r="EM471" s="163" t="str">
        <f t="shared" ca="1" si="1642"/>
        <v>-</v>
      </c>
      <c r="EN471" s="163" t="str">
        <f t="shared" ca="1" si="1642"/>
        <v>-</v>
      </c>
      <c r="EO471" s="163" t="str">
        <f t="shared" ca="1" si="1642"/>
        <v>-</v>
      </c>
      <c r="EP471" s="163" t="str">
        <f t="shared" ca="1" si="1642"/>
        <v>-</v>
      </c>
      <c r="EQ471" s="163">
        <f t="shared" ca="1" si="1642"/>
        <v>1</v>
      </c>
      <c r="ER471" s="163">
        <f t="shared" ca="1" si="1642"/>
        <v>1</v>
      </c>
      <c r="ES471" s="163">
        <f t="shared" ca="1" si="1642"/>
        <v>0</v>
      </c>
      <c r="ET471" s="163" t="str">
        <f t="shared" ca="1" si="1642"/>
        <v>-</v>
      </c>
      <c r="EU471" s="163" t="str">
        <f t="shared" ca="1" si="1642"/>
        <v>-</v>
      </c>
      <c r="EV471" s="163" t="str">
        <f t="shared" ca="1" si="1642"/>
        <v>-</v>
      </c>
      <c r="EW471" s="163" t="str">
        <f t="shared" ca="1" si="1642"/>
        <v>-</v>
      </c>
      <c r="EX471" s="163" t="str">
        <f t="shared" ca="1" si="1642"/>
        <v>-</v>
      </c>
      <c r="EY471" s="163" t="str">
        <f t="shared" ca="1" si="1642"/>
        <v>-</v>
      </c>
      <c r="EZ471" s="163" t="str">
        <f t="shared" ca="1" si="1642"/>
        <v>-</v>
      </c>
      <c r="FA471" s="163">
        <f t="shared" ca="1" si="1642"/>
        <v>0</v>
      </c>
      <c r="FB471" s="163" t="str">
        <f t="shared" ca="1" si="1642"/>
        <v>-</v>
      </c>
      <c r="FC471" s="163" t="str">
        <f t="shared" ca="1" si="1642"/>
        <v>-</v>
      </c>
      <c r="FD471" s="163" t="str">
        <f t="shared" ca="1" si="1642"/>
        <v>-</v>
      </c>
      <c r="FE471" s="163" t="str">
        <f t="shared" ca="1" si="1642"/>
        <v>-</v>
      </c>
      <c r="FF471" s="163" t="str">
        <f t="shared" ca="1" si="1642"/>
        <v>-</v>
      </c>
      <c r="FG471" s="163">
        <f t="shared" ca="1" si="1642"/>
        <v>0</v>
      </c>
      <c r="FH471" s="163">
        <f t="shared" ca="1" si="1642"/>
        <v>0</v>
      </c>
      <c r="FI471" s="163">
        <f t="shared" ca="1" si="1642"/>
        <v>0</v>
      </c>
      <c r="FJ471" s="163">
        <f t="shared" ca="1" si="1642"/>
        <v>0</v>
      </c>
      <c r="FK471" s="163">
        <f t="shared" ca="1" si="1642"/>
        <v>0</v>
      </c>
      <c r="FL471" s="163">
        <f t="shared" ca="1" si="1642"/>
        <v>0</v>
      </c>
      <c r="FM471" s="163">
        <f t="shared" ca="1" si="1642"/>
        <v>0</v>
      </c>
      <c r="FN471" s="163" t="str">
        <f t="shared" ca="1" si="1642"/>
        <v>-</v>
      </c>
      <c r="FO471" s="163" t="str">
        <f t="shared" ca="1" si="1642"/>
        <v>-</v>
      </c>
      <c r="FP471" s="163" t="str">
        <f t="shared" ca="1" si="1642"/>
        <v>-</v>
      </c>
      <c r="FQ471" s="163" t="str">
        <f t="shared" ca="1" si="1642"/>
        <v>-</v>
      </c>
      <c r="FR471" s="163" t="str">
        <f t="shared" ca="1" si="1642"/>
        <v>-</v>
      </c>
      <c r="FS471" s="163" t="str">
        <f t="shared" ca="1" si="1642"/>
        <v>-</v>
      </c>
      <c r="FT471" s="163" t="str">
        <f t="shared" ca="1" si="1642"/>
        <v>-</v>
      </c>
      <c r="FU471" s="163" t="str">
        <f t="shared" ca="1" si="1642"/>
        <v>-</v>
      </c>
      <c r="FV471" s="163" t="str">
        <f t="shared" ca="1" si="1642"/>
        <v>-</v>
      </c>
      <c r="FW471" s="163" t="str">
        <f t="shared" ca="1" si="1642"/>
        <v>-</v>
      </c>
      <c r="FX471" s="163" t="str">
        <f t="shared" ca="1" si="1642"/>
        <v>-</v>
      </c>
      <c r="FY471" s="10"/>
      <c r="FZ471" s="163">
        <f t="shared" ca="1" si="1642"/>
        <v>1</v>
      </c>
      <c r="GA471" s="163" t="str">
        <f t="shared" ca="1" si="1642"/>
        <v>-</v>
      </c>
      <c r="GB471" s="163" t="str">
        <f t="shared" ca="1" si="1642"/>
        <v>-</v>
      </c>
      <c r="GC471" s="163" t="str">
        <f t="shared" ca="1" si="1642"/>
        <v>-</v>
      </c>
      <c r="GD471" s="163" t="str">
        <f t="shared" ca="1" si="1607"/>
        <v>-</v>
      </c>
      <c r="GE471" s="163" t="b">
        <f t="shared" ca="1" si="1607"/>
        <v>0</v>
      </c>
      <c r="GF471" s="163" t="str">
        <f t="shared" ca="1" si="1607"/>
        <v>-</v>
      </c>
      <c r="GG471" s="163">
        <f t="shared" ca="1" si="1607"/>
        <v>0</v>
      </c>
      <c r="GH471" s="163" t="str">
        <f t="shared" ca="1" si="1607"/>
        <v>-</v>
      </c>
      <c r="GI471" s="161" cm="1">
        <f t="array" ref="GI471">INDEX(i.rev,$K471,GI$15)</f>
        <v>1</v>
      </c>
      <c r="GJ471" s="163">
        <f t="shared" ca="1" si="1554"/>
        <v>0</v>
      </c>
      <c r="GK471" s="163">
        <f t="shared" ca="1" si="1554"/>
        <v>1</v>
      </c>
      <c r="GL471" s="163">
        <f t="shared" ca="1" si="1554"/>
        <v>0</v>
      </c>
      <c r="GM471" s="163">
        <f t="shared" ca="1" si="1554"/>
        <v>1</v>
      </c>
      <c r="GN471" s="163">
        <f t="shared" ca="1" si="1554"/>
        <v>1</v>
      </c>
      <c r="GO471" s="163">
        <f t="shared" ca="1" si="1554"/>
        <v>1</v>
      </c>
      <c r="GP471" s="163">
        <f t="shared" ca="1" si="1554"/>
        <v>0</v>
      </c>
      <c r="GQ471" s="163">
        <f t="shared" ca="1" si="1554"/>
        <v>0</v>
      </c>
      <c r="GR471" s="163">
        <f t="shared" ca="1" si="1554"/>
        <v>0</v>
      </c>
      <c r="GS471" s="163">
        <f t="shared" ca="1" si="1554"/>
        <v>0</v>
      </c>
      <c r="GT471" s="163">
        <f t="shared" ca="1" si="1554"/>
        <v>0</v>
      </c>
      <c r="GU471" s="163">
        <f t="shared" ca="1" si="1554"/>
        <v>0</v>
      </c>
      <c r="GV471" s="163">
        <f t="shared" ca="1" si="1554"/>
        <v>0</v>
      </c>
      <c r="GW471" s="163">
        <f t="shared" ca="1" si="1554"/>
        <v>0</v>
      </c>
      <c r="GX471" s="163">
        <f t="shared" ca="1" si="1554"/>
        <v>0</v>
      </c>
      <c r="GY471" s="163">
        <f t="shared" ca="1" si="1554"/>
        <v>0</v>
      </c>
      <c r="GZ471" s="161" cm="1">
        <f t="array" ref="GZ471">INDEX(i.rev,$K471,GZ$15)</f>
        <v>0</v>
      </c>
      <c r="HA471" s="163">
        <f t="shared" ca="1" si="1555"/>
        <v>0</v>
      </c>
      <c r="HB471" s="161" cm="1">
        <f t="array" ref="HB471">INDEX(i.rev,$K471,HB$15)</f>
        <v>1</v>
      </c>
      <c r="HC471" s="163">
        <f t="shared" ca="1" si="1643"/>
        <v>0</v>
      </c>
      <c r="HD471" s="163">
        <f t="shared" ca="1" si="1643"/>
        <v>0</v>
      </c>
      <c r="HE471" s="163">
        <f t="shared" ca="1" si="1643"/>
        <v>0</v>
      </c>
      <c r="HF471" s="163">
        <f t="shared" ca="1" si="1643"/>
        <v>0</v>
      </c>
      <c r="HG471" s="163">
        <f t="shared" ca="1" si="1643"/>
        <v>0</v>
      </c>
      <c r="HH471" s="163">
        <f t="shared" ca="1" si="1643"/>
        <v>0</v>
      </c>
      <c r="HI471" s="163">
        <f t="shared" ca="1" si="1643"/>
        <v>0</v>
      </c>
      <c r="HJ471" s="10"/>
      <c r="HK471" s="163" t="str">
        <f t="shared" ca="1" si="1643"/>
        <v>-</v>
      </c>
      <c r="HL471" s="163" t="str">
        <f t="shared" ca="1" si="1643"/>
        <v>-</v>
      </c>
      <c r="HM471" s="163" t="str">
        <f t="shared" ca="1" si="1643"/>
        <v>-</v>
      </c>
      <c r="HN471" s="163" t="str">
        <f t="shared" ca="1" si="1643"/>
        <v>-</v>
      </c>
      <c r="HO471" s="163" t="str">
        <f t="shared" ca="1" si="1557"/>
        <v>-</v>
      </c>
      <c r="HP471" s="161" t="b">
        <f t="shared" ca="1" si="1558"/>
        <v>0</v>
      </c>
      <c r="HQ471" s="161" t="b">
        <f t="shared" ca="1" si="1558"/>
        <v>0</v>
      </c>
      <c r="HR471" s="161" t="b">
        <f t="shared" ca="1" si="1558"/>
        <v>1</v>
      </c>
      <c r="HS471" s="163">
        <f t="shared" ca="1" si="1643"/>
        <v>0</v>
      </c>
      <c r="HT471" s="161">
        <f t="shared" ca="1" si="1559"/>
        <v>1</v>
      </c>
      <c r="HU471" s="161">
        <f t="shared" ca="1" si="1559"/>
        <v>1</v>
      </c>
      <c r="HV471" s="163" t="str">
        <f t="shared" ca="1" si="1643"/>
        <v>-</v>
      </c>
      <c r="HW471" s="163" t="str">
        <f t="shared" ca="1" si="1643"/>
        <v>-</v>
      </c>
      <c r="HX471" s="163" t="str">
        <f t="shared" ca="1" si="1643"/>
        <v>-</v>
      </c>
      <c r="HY471" s="163" t="str">
        <f t="shared" ca="1" si="1643"/>
        <v>-</v>
      </c>
      <c r="HZ471" s="163" t="str">
        <f t="shared" ca="1" si="1643"/>
        <v>-</v>
      </c>
      <c r="IA471" s="163" t="str">
        <f t="shared" ca="1" si="1643"/>
        <v>-</v>
      </c>
      <c r="IB471" s="163" t="str">
        <f t="shared" ca="1" si="1643"/>
        <v>-</v>
      </c>
      <c r="IC471" s="163" t="str">
        <f t="shared" ca="1" si="1643"/>
        <v>-</v>
      </c>
      <c r="ID471" s="163" t="str">
        <f t="shared" ca="1" si="1643"/>
        <v>-</v>
      </c>
      <c r="IE471" s="163" t="b">
        <f t="shared" ca="1" si="1643"/>
        <v>1</v>
      </c>
      <c r="IF471" s="163" t="str">
        <f t="shared" ca="1" si="1643"/>
        <v>-</v>
      </c>
      <c r="IG471" s="163" t="str">
        <f t="shared" ca="1" si="1643"/>
        <v>-</v>
      </c>
      <c r="IH471" s="163" t="str">
        <f t="shared" ca="1" si="1643"/>
        <v>-</v>
      </c>
      <c r="II471" s="163" t="b">
        <f t="shared" ca="1" si="1560"/>
        <v>1</v>
      </c>
      <c r="IJ471" s="163">
        <f t="shared" ca="1" si="1560"/>
        <v>0</v>
      </c>
      <c r="IK471" s="163" t="str">
        <f t="shared" ca="1" si="1560"/>
        <v>-</v>
      </c>
      <c r="IL471" s="163" t="str">
        <f t="shared" ca="1" si="1560"/>
        <v>-</v>
      </c>
      <c r="IM471" s="163" t="str">
        <f t="shared" ca="1" si="1560"/>
        <v>-</v>
      </c>
      <c r="IN471" s="163" t="str">
        <f t="shared" ca="1" si="1560"/>
        <v>-</v>
      </c>
      <c r="IO471" s="163" t="str">
        <f t="shared" ca="1" si="1560"/>
        <v>-</v>
      </c>
      <c r="IP471" s="163">
        <f t="shared" ca="1" si="1560"/>
        <v>0</v>
      </c>
      <c r="IQ471" s="163" t="str">
        <f t="shared" ca="1" si="1560"/>
        <v>-</v>
      </c>
      <c r="IR471" s="163" t="str">
        <f t="shared" ca="1" si="1560"/>
        <v>-</v>
      </c>
      <c r="IS471" s="163" t="str">
        <f t="shared" ca="1" si="1560"/>
        <v>-</v>
      </c>
      <c r="IT471" s="163">
        <f t="shared" ca="1" si="1560"/>
        <v>500</v>
      </c>
      <c r="IU471" s="163">
        <f t="shared" ca="1" si="1560"/>
        <v>500</v>
      </c>
      <c r="IV471" s="163" t="str">
        <f t="shared" ca="1" si="1560"/>
        <v>-</v>
      </c>
      <c r="IW471" s="163" t="str">
        <f t="shared" ca="1" si="1560"/>
        <v>-</v>
      </c>
      <c r="IX471" s="163" t="str">
        <f t="shared" ca="1" si="1560"/>
        <v>-</v>
      </c>
      <c r="IY471" s="163" t="str">
        <f t="shared" ca="1" si="1561"/>
        <v>-</v>
      </c>
      <c r="IZ471" s="163" t="str">
        <f t="shared" ca="1" si="1625"/>
        <v>-</v>
      </c>
      <c r="JA471" s="163" t="str">
        <f t="shared" ca="1" si="1625"/>
        <v>-</v>
      </c>
      <c r="JB471" s="163" t="str">
        <f t="shared" ca="1" si="1625"/>
        <v>-</v>
      </c>
      <c r="JC471" s="163" t="str">
        <f t="shared" ca="1" si="1625"/>
        <v>-</v>
      </c>
      <c r="JD471" s="163" t="str">
        <f t="shared" ca="1" si="1625"/>
        <v>-</v>
      </c>
      <c r="JE471" s="163" t="str">
        <f t="shared" ca="1" si="1625"/>
        <v>-</v>
      </c>
      <c r="JF471" s="163" t="str">
        <f t="shared" ca="1" si="1625"/>
        <v>-</v>
      </c>
      <c r="JG471" s="163" t="str">
        <f t="shared" ca="1" si="1625"/>
        <v>-</v>
      </c>
      <c r="JH471" s="163" t="str">
        <f t="shared" ca="1" si="1625"/>
        <v>-</v>
      </c>
      <c r="JI471" s="163" t="str">
        <f t="shared" ca="1" si="1654"/>
        <v>-</v>
      </c>
      <c r="JJ471" s="163" t="str">
        <f t="shared" ca="1" si="1654"/>
        <v>-</v>
      </c>
      <c r="JK471" s="163" t="str">
        <f t="shared" ca="1" si="1654"/>
        <v>-</v>
      </c>
      <c r="JL471" s="163" t="str">
        <f t="shared" ca="1" si="1654"/>
        <v>-</v>
      </c>
      <c r="JM471" s="163" t="str">
        <f t="shared" ca="1" si="1654"/>
        <v>-</v>
      </c>
      <c r="JN471" s="163" t="str">
        <f t="shared" ca="1" si="1654"/>
        <v>-</v>
      </c>
      <c r="JO471" s="163" t="str">
        <f t="shared" ca="1" si="1654"/>
        <v>-</v>
      </c>
      <c r="JP471" s="163" t="str">
        <f t="shared" ca="1" si="1654"/>
        <v>-</v>
      </c>
      <c r="JQ471" s="163" t="str">
        <f t="shared" ca="1" si="1654"/>
        <v>-</v>
      </c>
      <c r="JR471" s="163" t="str">
        <f t="shared" ca="1" si="1654"/>
        <v>-</v>
      </c>
      <c r="JS471" s="163" t="str">
        <f t="shared" ca="1" si="1625"/>
        <v>-</v>
      </c>
      <c r="JT471" s="163" t="str">
        <f t="shared" ca="1" si="1625"/>
        <v>-</v>
      </c>
      <c r="JU471" s="163" t="str">
        <f t="shared" ca="1" si="1625"/>
        <v>-</v>
      </c>
      <c r="JV471" s="163" t="str">
        <f t="shared" ca="1" si="1625"/>
        <v>-</v>
      </c>
      <c r="JW471" s="163" t="str">
        <f t="shared" ca="1" si="1625"/>
        <v>-</v>
      </c>
      <c r="JX471" s="163" t="str">
        <f t="shared" ca="1" si="1561"/>
        <v>-</v>
      </c>
      <c r="JY471" s="163" t="str">
        <f t="shared" ca="1" si="1655"/>
        <v>-</v>
      </c>
      <c r="JZ471" s="163" t="str">
        <f t="shared" ca="1" si="1655"/>
        <v>-</v>
      </c>
      <c r="KA471" s="163" t="str">
        <f t="shared" ca="1" si="1655"/>
        <v>-</v>
      </c>
      <c r="KB471" s="163" t="str">
        <f t="shared" ca="1" si="1655"/>
        <v>-</v>
      </c>
      <c r="KC471" s="163" t="str">
        <f t="shared" ca="1" si="1655"/>
        <v>-</v>
      </c>
      <c r="KD471" s="163" t="str">
        <f t="shared" ca="1" si="1655"/>
        <v>-</v>
      </c>
      <c r="KE471" s="163" t="str">
        <f t="shared" ca="1" si="1655"/>
        <v>-</v>
      </c>
      <c r="KF471" s="163" t="str">
        <f t="shared" ca="1" si="1655"/>
        <v>-</v>
      </c>
      <c r="KG471" s="163" t="str">
        <f t="shared" ca="1" si="1655"/>
        <v>-</v>
      </c>
      <c r="KH471" s="163" t="str">
        <f t="shared" ca="1" si="1655"/>
        <v>-</v>
      </c>
      <c r="KI471" s="163" t="str">
        <f t="shared" ca="1" si="1655"/>
        <v>-</v>
      </c>
      <c r="KJ471" s="163" t="str">
        <f t="shared" ca="1" si="1655"/>
        <v>-</v>
      </c>
      <c r="KK471" s="163" t="str">
        <f t="shared" ca="1" si="1655"/>
        <v>-</v>
      </c>
      <c r="KL471" s="163" t="str">
        <f t="shared" ca="1" si="1655"/>
        <v>-</v>
      </c>
      <c r="KM471" s="163" t="str">
        <f t="shared" ca="1" si="1655"/>
        <v>-</v>
      </c>
      <c r="KN471" s="163" t="str">
        <f t="shared" ca="1" si="1655"/>
        <v>-</v>
      </c>
      <c r="KO471" s="163" t="str">
        <f t="shared" ca="1" si="1655"/>
        <v>-</v>
      </c>
      <c r="KP471" s="163" t="str">
        <f t="shared" ca="1" si="1655"/>
        <v>-</v>
      </c>
      <c r="KQ471" s="163" t="str">
        <f t="shared" ca="1" si="1655"/>
        <v>-</v>
      </c>
      <c r="KR471" s="163" t="str">
        <f t="shared" ca="1" si="1655"/>
        <v>-</v>
      </c>
      <c r="KS471" s="163" t="str">
        <f t="shared" ca="1" si="1655"/>
        <v>-</v>
      </c>
      <c r="KT471" s="163" t="str">
        <f t="shared" ca="1" si="1655"/>
        <v>-</v>
      </c>
      <c r="KU471" s="163" t="str">
        <f t="shared" ca="1" si="1655"/>
        <v>-</v>
      </c>
      <c r="KV471" s="163" t="str">
        <f t="shared" ca="1" si="1655"/>
        <v>-</v>
      </c>
      <c r="KW471" s="163" t="str">
        <f t="shared" ca="1" si="1655"/>
        <v>-</v>
      </c>
      <c r="KX471" s="163" t="str">
        <f t="shared" ca="1" si="1655"/>
        <v>-</v>
      </c>
      <c r="KY471" s="163" t="str">
        <f t="shared" ca="1" si="1655"/>
        <v>-</v>
      </c>
      <c r="KZ471" s="163" t="str">
        <f t="shared" ca="1" si="1655"/>
        <v>-</v>
      </c>
      <c r="LA471" s="163" t="str">
        <f t="shared" ca="1" si="1655"/>
        <v>-</v>
      </c>
      <c r="LB471" s="163" t="str">
        <f t="shared" ca="1" si="1655"/>
        <v>-</v>
      </c>
      <c r="LC471" s="163" t="str">
        <f t="shared" ca="1" si="1655"/>
        <v>-</v>
      </c>
      <c r="LD471" s="163" t="str">
        <f t="shared" ca="1" si="1655"/>
        <v>-</v>
      </c>
      <c r="LE471" s="163" t="str">
        <f t="shared" ca="1" si="1655"/>
        <v>-</v>
      </c>
      <c r="LF471" s="163" t="str">
        <f t="shared" ca="1" si="1655"/>
        <v>-</v>
      </c>
      <c r="LG471" s="163" t="str">
        <f t="shared" ca="1" si="1655"/>
        <v>-</v>
      </c>
      <c r="LH471" s="163" t="str">
        <f t="shared" ca="1" si="1655"/>
        <v>-</v>
      </c>
      <c r="LI471" s="163" t="str">
        <f t="shared" ca="1" si="1655"/>
        <v>-</v>
      </c>
      <c r="LJ471" s="163" t="str">
        <f t="shared" ca="1" si="1655"/>
        <v>-</v>
      </c>
      <c r="LK471" s="163" t="str">
        <f t="shared" ca="1" si="1655"/>
        <v>-</v>
      </c>
      <c r="LL471" s="163" t="str">
        <f t="shared" ca="1" si="1655"/>
        <v>-</v>
      </c>
      <c r="LM471" s="163" t="str">
        <f t="shared" ca="1" si="1655"/>
        <v>-</v>
      </c>
      <c r="LN471" s="163" t="str">
        <f t="shared" ca="1" si="1655"/>
        <v>-</v>
      </c>
      <c r="LO471" s="163" t="str">
        <f t="shared" ca="1" si="1565"/>
        <v>-</v>
      </c>
      <c r="LP471" s="163" t="str">
        <f t="shared" ca="1" si="1565"/>
        <v>-</v>
      </c>
      <c r="LQ471" s="163" t="str">
        <f t="shared" ca="1" si="1565"/>
        <v>-</v>
      </c>
      <c r="LR471" s="163" t="str">
        <f t="shared" ca="1" si="1565"/>
        <v>-</v>
      </c>
      <c r="LS471" s="163" t="str">
        <f t="shared" ca="1" si="1565"/>
        <v>-</v>
      </c>
      <c r="LT471" s="163" t="str">
        <f t="shared" ca="1" si="1565"/>
        <v>-</v>
      </c>
      <c r="LU471" s="163" t="str">
        <f t="shared" ca="1" si="1565"/>
        <v>-</v>
      </c>
      <c r="LV471" s="163" t="str">
        <f t="shared" ca="1" si="1565"/>
        <v>-</v>
      </c>
      <c r="LW471" s="163" t="str">
        <f t="shared" ca="1" si="1565"/>
        <v>-</v>
      </c>
      <c r="LX471" s="163" t="str">
        <f t="shared" ca="1" si="1565"/>
        <v>-</v>
      </c>
      <c r="LY471" s="10"/>
      <c r="LZ471" s="161">
        <f t="shared" ca="1" si="1566"/>
        <v>4.4999999999999998E-2</v>
      </c>
      <c r="MA471" s="161">
        <f t="shared" ca="1" si="1567"/>
        <v>4.4999999999999998E-2</v>
      </c>
      <c r="MB471" s="163">
        <f t="shared" ca="1" si="1568"/>
        <v>1</v>
      </c>
      <c r="MC471" s="163">
        <f t="shared" ca="1" si="1568"/>
        <v>0</v>
      </c>
      <c r="MD471" s="163">
        <f t="shared" ca="1" si="1568"/>
        <v>1</v>
      </c>
      <c r="ME471" s="163">
        <f t="shared" ref="ME471:PB483" ca="1" si="1666">OFFSET(ME$5,$B471,0)</f>
        <v>1</v>
      </c>
      <c r="MF471" s="163">
        <f t="shared" ca="1" si="1666"/>
        <v>0</v>
      </c>
      <c r="MG471" s="163">
        <f t="shared" ca="1" si="1666"/>
        <v>70</v>
      </c>
      <c r="MH471" s="163">
        <f t="shared" ca="1" si="1666"/>
        <v>50</v>
      </c>
      <c r="MI471" s="163">
        <f t="shared" ca="1" si="1666"/>
        <v>85</v>
      </c>
      <c r="MJ471" s="163">
        <f t="shared" ca="1" si="1666"/>
        <v>50</v>
      </c>
      <c r="MK471" s="161">
        <f t="shared" ca="1" si="1569"/>
        <v>1</v>
      </c>
      <c r="ML471" s="161">
        <f t="shared" ca="1" si="1570"/>
        <v>1</v>
      </c>
      <c r="MM471" s="161">
        <f t="shared" ca="1" si="1571"/>
        <v>1</v>
      </c>
      <c r="MN471" s="161">
        <f t="shared" ca="1" si="1572"/>
        <v>1</v>
      </c>
      <c r="MO471" s="161">
        <f t="shared" ca="1" si="1572"/>
        <v>1</v>
      </c>
      <c r="MP471" s="163">
        <f t="shared" ca="1" si="1666"/>
        <v>1</v>
      </c>
      <c r="MQ471" s="10"/>
      <c r="MR471" s="163">
        <f t="shared" ca="1" si="1666"/>
        <v>1</v>
      </c>
      <c r="MS471" s="161">
        <f t="shared" ca="1" si="1573"/>
        <v>1</v>
      </c>
      <c r="MT471" s="163">
        <f t="shared" ca="1" si="1666"/>
        <v>0.75</v>
      </c>
      <c r="MU471" s="163">
        <f t="shared" ca="1" si="1666"/>
        <v>0.8</v>
      </c>
      <c r="MV471" s="163">
        <f t="shared" ref="MV471:NH473" ca="1" si="1667">OFFSET(MV$5,$B471,0)</f>
        <v>0.82499999999999996</v>
      </c>
      <c r="MW471" s="163">
        <f t="shared" ca="1" si="1667"/>
        <v>0.875</v>
      </c>
      <c r="MX471" s="163">
        <f t="shared" ca="1" si="1666"/>
        <v>0.9</v>
      </c>
      <c r="MY471" s="163">
        <f t="shared" ca="1" si="1667"/>
        <v>0.75</v>
      </c>
      <c r="MZ471" s="163">
        <f t="shared" ca="1" si="1666"/>
        <v>0.78142857142857147</v>
      </c>
      <c r="NA471" s="163">
        <f t="shared" ca="1" si="1666"/>
        <v>0.82499999999999996</v>
      </c>
      <c r="NB471" s="163">
        <f t="shared" ca="1" si="1667"/>
        <v>0.875</v>
      </c>
      <c r="NC471" s="163">
        <f t="shared" ca="1" si="1667"/>
        <v>0.9</v>
      </c>
      <c r="ND471" s="163">
        <f t="shared" ca="1" si="1666"/>
        <v>0.9</v>
      </c>
      <c r="NE471" s="163">
        <f t="shared" ca="1" si="1667"/>
        <v>0.75</v>
      </c>
      <c r="NF471" s="163">
        <f t="shared" ca="1" si="1666"/>
        <v>0.78142857142857147</v>
      </c>
      <c r="NG471" s="163">
        <f t="shared" ca="1" si="1666"/>
        <v>0.82499999999999996</v>
      </c>
      <c r="NH471" s="163">
        <f t="shared" ca="1" si="1667"/>
        <v>0.875</v>
      </c>
      <c r="NI471" s="163">
        <f t="shared" ca="1" si="1665"/>
        <v>0.9</v>
      </c>
      <c r="NJ471" s="163">
        <f t="shared" ca="1" si="1666"/>
        <v>0.9</v>
      </c>
      <c r="NK471" s="163">
        <f t="shared" ca="1" si="1665"/>
        <v>0.75</v>
      </c>
      <c r="NL471" s="163">
        <f t="shared" ca="1" si="1666"/>
        <v>0.78142857142857147</v>
      </c>
      <c r="NM471" s="163">
        <f t="shared" ca="1" si="1666"/>
        <v>0.82499999999999996</v>
      </c>
      <c r="NN471" s="163">
        <f t="shared" ca="1" si="1665"/>
        <v>0.875</v>
      </c>
      <c r="NO471" s="163">
        <f t="shared" ca="1" si="1665"/>
        <v>0.9</v>
      </c>
      <c r="NP471" s="163">
        <f t="shared" ca="1" si="1666"/>
        <v>0.9</v>
      </c>
      <c r="NQ471" s="163">
        <f t="shared" ca="1" si="1665"/>
        <v>0.75</v>
      </c>
      <c r="NR471" s="163">
        <f t="shared" ca="1" si="1666"/>
        <v>0.78142857142857147</v>
      </c>
      <c r="NS471" s="163">
        <f t="shared" ca="1" si="1666"/>
        <v>0.82499999999999996</v>
      </c>
      <c r="NT471" s="163">
        <f t="shared" ca="1" si="1665"/>
        <v>0.875</v>
      </c>
      <c r="NU471" s="163">
        <f t="shared" ca="1" si="1665"/>
        <v>0.9</v>
      </c>
      <c r="NV471" s="163">
        <f t="shared" ca="1" si="1666"/>
        <v>0.9</v>
      </c>
      <c r="NW471" s="163">
        <f t="shared" ca="1" si="1665"/>
        <v>0.75</v>
      </c>
      <c r="NX471" s="163">
        <f t="shared" ca="1" si="1666"/>
        <v>0.78142857142857147</v>
      </c>
      <c r="NY471" s="163">
        <f t="shared" ca="1" si="1666"/>
        <v>0.82499999999999996</v>
      </c>
      <c r="NZ471" s="163">
        <f t="shared" ca="1" si="1665"/>
        <v>0.875</v>
      </c>
      <c r="OA471" s="163">
        <f t="shared" ca="1" si="1665"/>
        <v>0.9</v>
      </c>
      <c r="OB471" s="163">
        <f t="shared" ca="1" si="1666"/>
        <v>0.9</v>
      </c>
      <c r="OC471" s="163">
        <f t="shared" ca="1" si="1665"/>
        <v>0.75</v>
      </c>
      <c r="OD471" s="163">
        <f t="shared" ca="1" si="1666"/>
        <v>0.78142857142857147</v>
      </c>
      <c r="OE471" s="163">
        <f t="shared" ca="1" si="1666"/>
        <v>0.82499999999999996</v>
      </c>
      <c r="OF471" s="163">
        <f t="shared" ca="1" si="1665"/>
        <v>0.875</v>
      </c>
      <c r="OG471" s="163">
        <f t="shared" ca="1" si="1665"/>
        <v>0.9</v>
      </c>
      <c r="OH471" s="163">
        <f t="shared" ca="1" si="1666"/>
        <v>0.9</v>
      </c>
      <c r="OI471" s="163">
        <f t="shared" ca="1" si="1665"/>
        <v>0.75</v>
      </c>
      <c r="OJ471" s="163">
        <f t="shared" ca="1" si="1666"/>
        <v>0.76904761904761909</v>
      </c>
      <c r="OK471" s="163">
        <f t="shared" ca="1" si="1666"/>
        <v>0.82000000000000006</v>
      </c>
      <c r="OL471" s="163">
        <f t="shared" ca="1" si="1665"/>
        <v>0.875</v>
      </c>
      <c r="OM471" s="163">
        <f t="shared" ca="1" si="1665"/>
        <v>0.9</v>
      </c>
      <c r="ON471" s="163">
        <f t="shared" ca="1" si="1666"/>
        <v>0.90000000000000013</v>
      </c>
      <c r="OO471" s="163">
        <f t="shared" ca="1" si="1665"/>
        <v>0.75</v>
      </c>
      <c r="OP471" s="163">
        <f t="shared" ca="1" si="1666"/>
        <v>0.76904761904761909</v>
      </c>
      <c r="OQ471" s="163">
        <f t="shared" ca="1" si="1666"/>
        <v>0.82000000000000006</v>
      </c>
      <c r="OR471" s="163">
        <f t="shared" ca="1" si="1665"/>
        <v>0.875</v>
      </c>
      <c r="OS471" s="163">
        <f t="shared" ca="1" si="1665"/>
        <v>0.9</v>
      </c>
      <c r="OT471" s="163">
        <f t="shared" ca="1" si="1666"/>
        <v>0.9</v>
      </c>
      <c r="OU471" s="163">
        <f t="shared" ca="1" si="1635"/>
        <v>0.875</v>
      </c>
      <c r="OV471" s="161">
        <f t="shared" ca="1" si="1577"/>
        <v>1</v>
      </c>
      <c r="OW471" s="161">
        <f t="shared" ca="1" si="1578"/>
        <v>1</v>
      </c>
      <c r="OX471" s="161" t="str">
        <f t="shared" ca="1" si="1579"/>
        <v>-</v>
      </c>
      <c r="OY471" s="163" t="str">
        <f t="shared" ca="1" si="1580"/>
        <v>-</v>
      </c>
      <c r="OZ471" s="161" t="str">
        <f t="shared" ca="1" si="1581"/>
        <v>-</v>
      </c>
      <c r="PA471" s="161" t="str">
        <f t="shared" ca="1" si="1582"/>
        <v>-</v>
      </c>
      <c r="PB471" s="163">
        <f t="shared" ca="1" si="1666"/>
        <v>0</v>
      </c>
      <c r="PC471" s="27">
        <v>0</v>
      </c>
    </row>
    <row r="472" spans="1:419" s="143" customFormat="1" hidden="1" outlineLevel="1">
      <c r="A472" s="121">
        <f t="shared" si="14"/>
        <v>467</v>
      </c>
      <c r="B472" s="121">
        <f t="shared" si="1638"/>
        <v>13</v>
      </c>
      <c r="C472" s="143">
        <f t="shared" si="1596"/>
        <v>1002</v>
      </c>
      <c r="D472" s="143" t="s">
        <v>884</v>
      </c>
      <c r="E472" s="143" t="b">
        <f t="shared" si="1539"/>
        <v>0</v>
      </c>
      <c r="F472" s="143" t="b">
        <v>0</v>
      </c>
      <c r="G472" s="143" t="b">
        <f t="shared" si="1584"/>
        <v>0</v>
      </c>
      <c r="H472" s="139">
        <f t="shared" ca="1" si="1585"/>
        <v>3</v>
      </c>
      <c r="I472" s="32">
        <v>2</v>
      </c>
      <c r="J472" s="32">
        <v>3</v>
      </c>
      <c r="K472" s="32">
        <v>3</v>
      </c>
      <c r="L472" s="139">
        <f t="shared" ca="1" si="1585"/>
        <v>1</v>
      </c>
      <c r="M472" s="139">
        <f t="shared" ca="1" si="1585"/>
        <v>1</v>
      </c>
      <c r="N472" s="139">
        <f t="shared" ca="1" si="1585"/>
        <v>1</v>
      </c>
      <c r="O472" s="139">
        <f t="shared" ca="1" si="1585"/>
        <v>1</v>
      </c>
      <c r="P472" s="139">
        <f t="shared" ca="1" si="1585"/>
        <v>1</v>
      </c>
      <c r="Q472" s="139">
        <f t="shared" ca="1" si="1585"/>
        <v>1</v>
      </c>
      <c r="R472" s="139">
        <f t="shared" ca="1" si="1585"/>
        <v>2</v>
      </c>
      <c r="S472" s="139">
        <f t="shared" ca="1" si="1585"/>
        <v>1</v>
      </c>
      <c r="T472" s="139">
        <f t="shared" ca="1" si="1647"/>
        <v>1</v>
      </c>
      <c r="U472" s="139">
        <f t="shared" ca="1" si="1647"/>
        <v>1</v>
      </c>
      <c r="V472" s="139">
        <f t="shared" ca="1" si="1647"/>
        <v>1</v>
      </c>
      <c r="W472" s="139">
        <f t="shared" ca="1" si="1585"/>
        <v>1</v>
      </c>
      <c r="X472" s="139">
        <f t="shared" ca="1" si="1585"/>
        <v>1</v>
      </c>
      <c r="Y472" s="139">
        <f t="shared" ca="1" si="1585"/>
        <v>1</v>
      </c>
      <c r="Z472" s="139">
        <f t="shared" ca="1" si="1585"/>
        <v>1</v>
      </c>
      <c r="AA472" s="139">
        <f t="shared" ca="1" si="1585"/>
        <v>1</v>
      </c>
      <c r="AB472" s="139">
        <f t="shared" ca="1" si="1585"/>
        <v>1</v>
      </c>
      <c r="AC472" s="139">
        <f t="shared" ca="1" si="1585"/>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00022 CFW DSP RiskCARA-high REVCFW CropgrazeFALSE (F33N11)</v>
      </c>
      <c r="AF472" s="10" t="str">
        <f ca="1">IF(COUNTIF(AE$5:AE472,AE472)=1,"-","Dup")</f>
        <v>-</v>
      </c>
      <c r="AG472" s="10"/>
      <c r="AH472" s="163" t="str">
        <f t="shared" ca="1" si="1540"/>
        <v>-</v>
      </c>
      <c r="AI472" s="163" t="str">
        <f t="shared" ca="1" si="1540"/>
        <v>-</v>
      </c>
      <c r="AJ472" s="163" t="str">
        <f t="shared" ca="1" si="1540"/>
        <v>-</v>
      </c>
      <c r="AK472" s="163" t="str">
        <f t="shared" ca="1" si="1540"/>
        <v>-</v>
      </c>
      <c r="AL472" s="163" t="str">
        <f t="shared" ca="1" si="1540"/>
        <v>-</v>
      </c>
      <c r="AM472" s="163" t="b">
        <f t="shared" ca="1" si="1540"/>
        <v>1</v>
      </c>
      <c r="AN472" s="10"/>
      <c r="AO472" s="161" t="b">
        <f t="shared" si="1541"/>
        <v>0</v>
      </c>
      <c r="AP472" s="161" t="str">
        <f t="shared" si="1541"/>
        <v>-</v>
      </c>
      <c r="AQ472" s="161" t="b">
        <f t="shared" si="1541"/>
        <v>0</v>
      </c>
      <c r="AR472" s="161" t="b">
        <f t="shared" si="1541"/>
        <v>1</v>
      </c>
      <c r="AS472" s="161" t="b">
        <f t="shared" si="1541"/>
        <v>1</v>
      </c>
      <c r="AT472" s="161" t="b">
        <f t="shared" si="1541"/>
        <v>0</v>
      </c>
      <c r="AU472" s="161">
        <f t="shared" ca="1" si="1542"/>
        <v>0</v>
      </c>
      <c r="AV472" s="161" t="b">
        <f t="shared" si="1543"/>
        <v>1</v>
      </c>
      <c r="AW472" s="161" t="b">
        <f t="shared" si="1543"/>
        <v>1</v>
      </c>
      <c r="AX472" s="161">
        <f t="shared" si="1543"/>
        <v>1</v>
      </c>
      <c r="AY472" s="161">
        <f t="shared" si="1543"/>
        <v>5.0000000000000004E-6</v>
      </c>
      <c r="AZ472" s="161" t="str">
        <f t="shared" si="1543"/>
        <v>-</v>
      </c>
      <c r="BA472" s="10"/>
      <c r="BB472" s="161" t="b">
        <f t="shared" si="1544"/>
        <v>1</v>
      </c>
      <c r="BC472" s="163" t="b">
        <f t="shared" ca="1" si="1545"/>
        <v>1</v>
      </c>
      <c r="BD472" s="163" t="b">
        <f t="shared" ca="1" si="1545"/>
        <v>1</v>
      </c>
      <c r="BE472" s="162">
        <f t="shared" ca="1" si="1546"/>
        <v>3210</v>
      </c>
      <c r="BF472" s="163" t="str">
        <f t="shared" ca="1" si="1656"/>
        <v>-</v>
      </c>
      <c r="BG472" s="163" t="str">
        <f t="shared" ca="1" si="1656"/>
        <v>-</v>
      </c>
      <c r="BH472" s="163" t="str">
        <f t="shared" ca="1" si="1656"/>
        <v>-</v>
      </c>
      <c r="BI472" s="163" t="str">
        <f t="shared" ca="1" si="1656"/>
        <v>-</v>
      </c>
      <c r="BJ472" s="163" t="str">
        <f t="shared" ca="1" si="1656"/>
        <v>-</v>
      </c>
      <c r="BK472" s="163">
        <f t="shared" ca="1" si="1656"/>
        <v>1</v>
      </c>
      <c r="BL472" s="163">
        <f t="shared" ca="1" si="1656"/>
        <v>1</v>
      </c>
      <c r="BM472" s="163" t="str">
        <f t="shared" ca="1" si="1656"/>
        <v>-</v>
      </c>
      <c r="BN472" s="163" t="str">
        <f t="shared" ca="1" si="1656"/>
        <v>-</v>
      </c>
      <c r="BO472" s="163" t="b">
        <f t="shared" ca="1" si="1548"/>
        <v>0</v>
      </c>
      <c r="BP472" s="163" t="b">
        <f t="shared" ca="1" si="1548"/>
        <v>0</v>
      </c>
      <c r="BQ472" s="163" t="b">
        <f t="shared" ca="1" si="1548"/>
        <v>0</v>
      </c>
      <c r="BR472" s="163" t="b">
        <f t="shared" ca="1" si="1548"/>
        <v>0</v>
      </c>
      <c r="BS472" s="163" t="b">
        <f t="shared" ca="1" si="1548"/>
        <v>0</v>
      </c>
      <c r="BT472" s="163" t="b">
        <f t="shared" ca="1" si="1548"/>
        <v>0</v>
      </c>
      <c r="BU472" s="163" t="b">
        <f t="shared" ca="1" si="1548"/>
        <v>0</v>
      </c>
      <c r="BV472" s="163" t="b">
        <f t="shared" ca="1" si="1548"/>
        <v>0</v>
      </c>
      <c r="BW472" s="163" t="b">
        <f t="shared" ca="1" si="1548"/>
        <v>0</v>
      </c>
      <c r="BX472" s="163" t="str">
        <f t="shared" ca="1" si="1639"/>
        <v>-</v>
      </c>
      <c r="BY472" s="163" t="str">
        <f t="shared" ca="1" si="1640"/>
        <v>-</v>
      </c>
      <c r="BZ472" s="163" t="str">
        <f t="shared" ca="1" si="1640"/>
        <v>-</v>
      </c>
      <c r="CA472" s="163" t="str">
        <f t="shared" ca="1" si="1640"/>
        <v>-</v>
      </c>
      <c r="CB472" s="163" t="str">
        <f t="shared" ca="1" si="1640"/>
        <v>-</v>
      </c>
      <c r="CC472" s="163" t="str">
        <f t="shared" ca="1" si="1640"/>
        <v>-</v>
      </c>
      <c r="CD472" s="163" t="str">
        <f t="shared" ca="1" si="1640"/>
        <v>-</v>
      </c>
      <c r="CE472" s="163" t="str">
        <f t="shared" ca="1" si="1640"/>
        <v>-</v>
      </c>
      <c r="CF472" s="163" t="str">
        <f t="shared" ca="1" si="1640"/>
        <v>-</v>
      </c>
      <c r="CG472" s="163" t="str">
        <f t="shared" ca="1" si="1639"/>
        <v>-</v>
      </c>
      <c r="CH472" s="163" t="str">
        <f t="shared" ca="1" si="1639"/>
        <v>-</v>
      </c>
      <c r="CI472" s="163" t="str">
        <f t="shared" ca="1" si="1639"/>
        <v>-</v>
      </c>
      <c r="CJ472" s="163" t="str">
        <f t="shared" ca="1" si="1639"/>
        <v>-</v>
      </c>
      <c r="CK472" s="163" t="str">
        <f t="shared" ca="1" si="1639"/>
        <v>-</v>
      </c>
      <c r="CL472" s="163" t="str">
        <f t="shared" ca="1" si="1639"/>
        <v>-</v>
      </c>
      <c r="CM472" s="163" t="str">
        <f t="shared" ca="1" si="1639"/>
        <v>-</v>
      </c>
      <c r="CN472" s="163" t="str">
        <f t="shared" ca="1" si="1639"/>
        <v>-</v>
      </c>
      <c r="CO472" s="163" t="str">
        <f t="shared" ca="1" si="1639"/>
        <v>-</v>
      </c>
      <c r="CP472" s="163" t="str">
        <f t="shared" ca="1" si="1639"/>
        <v>-</v>
      </c>
      <c r="CQ472" s="163" t="str">
        <f t="shared" ca="1" si="1639"/>
        <v>-</v>
      </c>
      <c r="CR472" s="163" t="str">
        <f t="shared" ca="1" si="1639"/>
        <v>-</v>
      </c>
      <c r="CS472" s="163" t="str">
        <f t="shared" ca="1" si="1639"/>
        <v>-</v>
      </c>
      <c r="CT472" s="163" t="str">
        <f t="shared" ca="1" si="1639"/>
        <v>-</v>
      </c>
      <c r="CU472" s="163" t="str">
        <f t="shared" ca="1" si="1639"/>
        <v>-</v>
      </c>
      <c r="CV472" s="163" t="str">
        <f t="shared" ca="1" si="1639"/>
        <v>-</v>
      </c>
      <c r="CW472" s="163" t="str">
        <f t="shared" ca="1" si="1639"/>
        <v>-</v>
      </c>
      <c r="CX472" s="163" t="str">
        <f t="shared" ca="1" si="1639"/>
        <v>-</v>
      </c>
      <c r="CY472" s="163" t="str">
        <f t="shared" ca="1" si="1639"/>
        <v>-</v>
      </c>
      <c r="CZ472" s="163" t="str">
        <f t="shared" ca="1" si="1639"/>
        <v>-</v>
      </c>
      <c r="DA472" s="163" t="str">
        <f t="shared" ca="1" si="1639"/>
        <v>-</v>
      </c>
      <c r="DB472" s="163" t="str">
        <f t="shared" ca="1" si="1639"/>
        <v>-</v>
      </c>
      <c r="DC472" s="163" t="str">
        <f t="shared" ca="1" si="1639"/>
        <v>-</v>
      </c>
      <c r="DD472" s="163" t="str">
        <f t="shared" ca="1" si="1641"/>
        <v>-</v>
      </c>
      <c r="DE472" s="163" t="str">
        <f t="shared" ca="1" si="1641"/>
        <v>-</v>
      </c>
      <c r="DF472" s="163" t="str">
        <f t="shared" ca="1" si="1641"/>
        <v>-</v>
      </c>
      <c r="DG472" s="163" t="str">
        <f t="shared" ca="1" si="1641"/>
        <v>-</v>
      </c>
      <c r="DH472" s="163" t="str">
        <f t="shared" ca="1" si="1641"/>
        <v>-</v>
      </c>
      <c r="DI472" s="163" t="str">
        <f t="shared" ca="1" si="1641"/>
        <v>-</v>
      </c>
      <c r="DJ472" s="163" t="str">
        <f t="shared" ca="1" si="1641"/>
        <v>-</v>
      </c>
      <c r="DK472" s="163" t="str">
        <f t="shared" ca="1" si="1641"/>
        <v>-</v>
      </c>
      <c r="DL472" s="10"/>
      <c r="DM472" s="163" t="str">
        <f t="shared" ca="1" si="1656"/>
        <v>-</v>
      </c>
      <c r="DN472" s="163" t="str">
        <f t="shared" ca="1" si="1656"/>
        <v>-</v>
      </c>
      <c r="DO472" s="163" t="str">
        <f t="shared" ca="1" si="1656"/>
        <v>-</v>
      </c>
      <c r="DP472" s="163" t="str">
        <f t="shared" ca="1" si="1656"/>
        <v>-</v>
      </c>
      <c r="DQ472" s="163" t="str">
        <f t="shared" ca="1" si="1656"/>
        <v>-</v>
      </c>
      <c r="DR472" s="163" t="str">
        <f t="shared" ca="1" si="1656"/>
        <v>-</v>
      </c>
      <c r="DS472" s="163" t="str">
        <f t="shared" ca="1" si="1656"/>
        <v>-</v>
      </c>
      <c r="DT472" s="163" t="str">
        <f t="shared" ca="1" si="1656"/>
        <v>-</v>
      </c>
      <c r="DU472" s="163" t="str">
        <f t="shared" ca="1" si="1656"/>
        <v>-</v>
      </c>
      <c r="DV472" s="163" t="str">
        <f t="shared" ca="1" si="1656"/>
        <v>-</v>
      </c>
      <c r="DW472" s="163" t="str">
        <f t="shared" ca="1" si="1656"/>
        <v>-</v>
      </c>
      <c r="DX472" s="161" t="str" cm="1">
        <f t="array" ref="DX472">INDEX(i.rev,$K472,DX$15)</f>
        <v>-</v>
      </c>
      <c r="DY472" s="161">
        <f t="shared" si="1552"/>
        <v>23</v>
      </c>
      <c r="DZ472" s="161" t="str" cm="1">
        <f t="array" ref="DZ472">INDEX(i.rev,$K472,DZ$15)</f>
        <v>-</v>
      </c>
      <c r="EA472" s="161" t="str" cm="1">
        <f t="array" ref="EA472">INDEX(i.rev,$K472,EA$15)</f>
        <v>-</v>
      </c>
      <c r="EB472" s="161" t="str" cm="1">
        <f t="array" ref="EB472">INDEX(i.rev,$K472,EB$15)</f>
        <v>-</v>
      </c>
      <c r="EC472" s="161" t="str" cm="1">
        <f t="array" ref="EC472">INDEX(i.rev,$K472,EC$15)</f>
        <v>-</v>
      </c>
      <c r="ED472" s="161" t="str" cm="1">
        <f t="array" ref="ED472">INDEX(i.rev,$K472,ED$15)</f>
        <v>-</v>
      </c>
      <c r="EE472" s="161" t="str" cm="1">
        <f t="array" ref="EE472">INDEX(i.rev,$K472,EE$15)</f>
        <v>-</v>
      </c>
      <c r="EF472" s="161" t="str" cm="1">
        <f t="array" ref="EF472">INDEX(i.rev,$K472,EF$15)</f>
        <v>-</v>
      </c>
      <c r="EG472" s="161" t="str" cm="1">
        <f t="array" ref="EG472">INDEX(i.rev,$K472,EG$15)</f>
        <v>-</v>
      </c>
      <c r="EH472" s="10"/>
      <c r="EI472" s="163" t="str">
        <f t="shared" ca="1" si="1642"/>
        <v>-</v>
      </c>
      <c r="EJ472" s="163" t="str">
        <f t="shared" ca="1" si="1642"/>
        <v>-</v>
      </c>
      <c r="EK472" s="163" t="str">
        <f t="shared" ca="1" si="1642"/>
        <v>-</v>
      </c>
      <c r="EL472" s="163" t="str">
        <f t="shared" ca="1" si="1642"/>
        <v>-</v>
      </c>
      <c r="EM472" s="163" t="str">
        <f t="shared" ca="1" si="1642"/>
        <v>-</v>
      </c>
      <c r="EN472" s="163" t="str">
        <f t="shared" ca="1" si="1642"/>
        <v>-</v>
      </c>
      <c r="EO472" s="163" t="str">
        <f t="shared" ca="1" si="1642"/>
        <v>-</v>
      </c>
      <c r="EP472" s="163" t="str">
        <f t="shared" ca="1" si="1642"/>
        <v>-</v>
      </c>
      <c r="EQ472" s="163">
        <f t="shared" ca="1" si="1642"/>
        <v>1</v>
      </c>
      <c r="ER472" s="163">
        <f t="shared" ca="1" si="1642"/>
        <v>1</v>
      </c>
      <c r="ES472" s="163">
        <f t="shared" ca="1" si="1642"/>
        <v>0</v>
      </c>
      <c r="ET472" s="163" t="str">
        <f t="shared" ca="1" si="1642"/>
        <v>-</v>
      </c>
      <c r="EU472" s="163" t="str">
        <f t="shared" ca="1" si="1642"/>
        <v>-</v>
      </c>
      <c r="EV472" s="163" t="str">
        <f t="shared" ca="1" si="1642"/>
        <v>-</v>
      </c>
      <c r="EW472" s="163" t="str">
        <f t="shared" ca="1" si="1642"/>
        <v>-</v>
      </c>
      <c r="EX472" s="163" t="str">
        <f t="shared" ca="1" si="1642"/>
        <v>-</v>
      </c>
      <c r="EY472" s="163" t="str">
        <f t="shared" ca="1" si="1642"/>
        <v>-</v>
      </c>
      <c r="EZ472" s="163" t="str">
        <f t="shared" ca="1" si="1642"/>
        <v>-</v>
      </c>
      <c r="FA472" s="163">
        <f t="shared" ca="1" si="1642"/>
        <v>0</v>
      </c>
      <c r="FB472" s="163" t="str">
        <f t="shared" ca="1" si="1642"/>
        <v>-</v>
      </c>
      <c r="FC472" s="163" t="str">
        <f t="shared" ca="1" si="1642"/>
        <v>-</v>
      </c>
      <c r="FD472" s="163" t="str">
        <f t="shared" ca="1" si="1642"/>
        <v>-</v>
      </c>
      <c r="FE472" s="163" t="str">
        <f t="shared" ca="1" si="1642"/>
        <v>-</v>
      </c>
      <c r="FF472" s="163" t="str">
        <f t="shared" ca="1" si="1642"/>
        <v>-</v>
      </c>
      <c r="FG472" s="163">
        <f t="shared" ca="1" si="1642"/>
        <v>0</v>
      </c>
      <c r="FH472" s="163">
        <f t="shared" ca="1" si="1642"/>
        <v>0</v>
      </c>
      <c r="FI472" s="163">
        <f t="shared" ca="1" si="1642"/>
        <v>0</v>
      </c>
      <c r="FJ472" s="163">
        <f t="shared" ca="1" si="1642"/>
        <v>0</v>
      </c>
      <c r="FK472" s="163">
        <f t="shared" ca="1" si="1642"/>
        <v>0</v>
      </c>
      <c r="FL472" s="163">
        <f t="shared" ca="1" si="1642"/>
        <v>0</v>
      </c>
      <c r="FM472" s="163">
        <f t="shared" ca="1" si="1642"/>
        <v>0</v>
      </c>
      <c r="FN472" s="163" t="str">
        <f t="shared" ca="1" si="1642"/>
        <v>-</v>
      </c>
      <c r="FO472" s="163" t="str">
        <f t="shared" ca="1" si="1642"/>
        <v>-</v>
      </c>
      <c r="FP472" s="163" t="str">
        <f t="shared" ca="1" si="1642"/>
        <v>-</v>
      </c>
      <c r="FQ472" s="163" t="str">
        <f t="shared" ca="1" si="1642"/>
        <v>-</v>
      </c>
      <c r="FR472" s="163" t="str">
        <f t="shared" ca="1" si="1642"/>
        <v>-</v>
      </c>
      <c r="FS472" s="163" t="str">
        <f t="shared" ca="1" si="1642"/>
        <v>-</v>
      </c>
      <c r="FT472" s="163" t="str">
        <f t="shared" ca="1" si="1642"/>
        <v>-</v>
      </c>
      <c r="FU472" s="163" t="str">
        <f t="shared" ca="1" si="1642"/>
        <v>-</v>
      </c>
      <c r="FV472" s="163" t="str">
        <f t="shared" ca="1" si="1642"/>
        <v>-</v>
      </c>
      <c r="FW472" s="163" t="str">
        <f t="shared" ca="1" si="1642"/>
        <v>-</v>
      </c>
      <c r="FX472" s="163" t="str">
        <f t="shared" ca="1" si="1642"/>
        <v>-</v>
      </c>
      <c r="FY472" s="10"/>
      <c r="FZ472" s="163">
        <f t="shared" ca="1" si="1642"/>
        <v>1</v>
      </c>
      <c r="GA472" s="163" t="str">
        <f t="shared" ca="1" si="1642"/>
        <v>-</v>
      </c>
      <c r="GB472" s="163" t="str">
        <f t="shared" ca="1" si="1642"/>
        <v>-</v>
      </c>
      <c r="GC472" s="163" t="str">
        <f t="shared" ca="1" si="1642"/>
        <v>-</v>
      </c>
      <c r="GD472" s="163" t="str">
        <f t="shared" ca="1" si="1607"/>
        <v>-</v>
      </c>
      <c r="GE472" s="163" t="b">
        <f t="shared" ca="1" si="1607"/>
        <v>0</v>
      </c>
      <c r="GF472" s="163" t="str">
        <f t="shared" ca="1" si="1607"/>
        <v>-</v>
      </c>
      <c r="GG472" s="163">
        <f t="shared" ca="1" si="1607"/>
        <v>0</v>
      </c>
      <c r="GH472" s="163" t="str">
        <f t="shared" ca="1" si="1607"/>
        <v>-</v>
      </c>
      <c r="GI472" s="161" cm="1">
        <f t="array" ref="GI472">INDEX(i.rev,$K472,GI$15)</f>
        <v>1.1000000000000001</v>
      </c>
      <c r="GJ472" s="163">
        <f t="shared" ca="1" si="1554"/>
        <v>0</v>
      </c>
      <c r="GK472" s="163">
        <f t="shared" ca="1" si="1554"/>
        <v>1</v>
      </c>
      <c r="GL472" s="163">
        <f t="shared" ca="1" si="1554"/>
        <v>0</v>
      </c>
      <c r="GM472" s="163">
        <f t="shared" ca="1" si="1554"/>
        <v>1</v>
      </c>
      <c r="GN472" s="163">
        <f t="shared" ca="1" si="1554"/>
        <v>1</v>
      </c>
      <c r="GO472" s="163">
        <f t="shared" ca="1" si="1554"/>
        <v>1</v>
      </c>
      <c r="GP472" s="163">
        <f t="shared" ca="1" si="1554"/>
        <v>0</v>
      </c>
      <c r="GQ472" s="163">
        <f t="shared" ca="1" si="1554"/>
        <v>0</v>
      </c>
      <c r="GR472" s="163">
        <f t="shared" ca="1" si="1554"/>
        <v>0</v>
      </c>
      <c r="GS472" s="163">
        <f t="shared" ca="1" si="1554"/>
        <v>0</v>
      </c>
      <c r="GT472" s="163">
        <f t="shared" ca="1" si="1554"/>
        <v>0</v>
      </c>
      <c r="GU472" s="163">
        <f t="shared" ca="1" si="1554"/>
        <v>0</v>
      </c>
      <c r="GV472" s="163">
        <f t="shared" ca="1" si="1554"/>
        <v>0</v>
      </c>
      <c r="GW472" s="163">
        <f t="shared" ca="1" si="1554"/>
        <v>0</v>
      </c>
      <c r="GX472" s="163">
        <f t="shared" ca="1" si="1554"/>
        <v>0</v>
      </c>
      <c r="GY472" s="163">
        <f t="shared" ref="GY472:GY473" ca="1" si="1668">OFFSET(GY$5,$B472,0)</f>
        <v>0</v>
      </c>
      <c r="GZ472" s="161" cm="1">
        <f t="array" ref="GZ472">INDEX(i.rev,$K472,GZ$15)</f>
        <v>0</v>
      </c>
      <c r="HA472" s="163">
        <f t="shared" ca="1" si="1555"/>
        <v>0</v>
      </c>
      <c r="HB472" s="161" cm="1">
        <f t="array" ref="HB472">INDEX(i.rev,$K472,HB$15)</f>
        <v>1</v>
      </c>
      <c r="HC472" s="163">
        <f t="shared" ca="1" si="1643"/>
        <v>0</v>
      </c>
      <c r="HD472" s="163">
        <f t="shared" ca="1" si="1643"/>
        <v>0</v>
      </c>
      <c r="HE472" s="163">
        <f t="shared" ca="1" si="1643"/>
        <v>0</v>
      </c>
      <c r="HF472" s="163">
        <f t="shared" ca="1" si="1643"/>
        <v>0</v>
      </c>
      <c r="HG472" s="163">
        <f t="shared" ca="1" si="1643"/>
        <v>0</v>
      </c>
      <c r="HH472" s="163">
        <f t="shared" ca="1" si="1643"/>
        <v>0</v>
      </c>
      <c r="HI472" s="163">
        <f t="shared" ca="1" si="1643"/>
        <v>0</v>
      </c>
      <c r="HJ472" s="10"/>
      <c r="HK472" s="163" t="str">
        <f t="shared" ca="1" si="1643"/>
        <v>-</v>
      </c>
      <c r="HL472" s="163" t="str">
        <f t="shared" ca="1" si="1643"/>
        <v>-</v>
      </c>
      <c r="HM472" s="163" t="str">
        <f t="shared" ca="1" si="1643"/>
        <v>-</v>
      </c>
      <c r="HN472" s="163" t="str">
        <f t="shared" ca="1" si="1643"/>
        <v>-</v>
      </c>
      <c r="HO472" s="163" t="str">
        <f t="shared" ca="1" si="1557"/>
        <v>-</v>
      </c>
      <c r="HP472" s="161" t="b">
        <f t="shared" ca="1" si="1558"/>
        <v>0</v>
      </c>
      <c r="HQ472" s="161" t="b">
        <f t="shared" ca="1" si="1558"/>
        <v>0</v>
      </c>
      <c r="HR472" s="161" t="b">
        <f t="shared" ca="1" si="1558"/>
        <v>1</v>
      </c>
      <c r="HS472" s="163">
        <f t="shared" ca="1" si="1643"/>
        <v>0</v>
      </c>
      <c r="HT472" s="161">
        <f t="shared" ca="1" si="1559"/>
        <v>1</v>
      </c>
      <c r="HU472" s="161">
        <f t="shared" ca="1" si="1559"/>
        <v>1</v>
      </c>
      <c r="HV472" s="163" t="str">
        <f t="shared" ca="1" si="1643"/>
        <v>-</v>
      </c>
      <c r="HW472" s="163" t="str">
        <f t="shared" ca="1" si="1643"/>
        <v>-</v>
      </c>
      <c r="HX472" s="163" t="str">
        <f t="shared" ca="1" si="1643"/>
        <v>-</v>
      </c>
      <c r="HY472" s="163" t="str">
        <f t="shared" ca="1" si="1643"/>
        <v>-</v>
      </c>
      <c r="HZ472" s="163" t="str">
        <f t="shared" ca="1" si="1643"/>
        <v>-</v>
      </c>
      <c r="IA472" s="163" t="str">
        <f t="shared" ca="1" si="1643"/>
        <v>-</v>
      </c>
      <c r="IB472" s="163" t="str">
        <f t="shared" ca="1" si="1643"/>
        <v>-</v>
      </c>
      <c r="IC472" s="163" t="str">
        <f t="shared" ca="1" si="1643"/>
        <v>-</v>
      </c>
      <c r="ID472" s="163" t="str">
        <f t="shared" ca="1" si="1643"/>
        <v>-</v>
      </c>
      <c r="IE472" s="163" t="b">
        <f t="shared" ca="1" si="1643"/>
        <v>1</v>
      </c>
      <c r="IF472" s="163" t="str">
        <f t="shared" ca="1" si="1643"/>
        <v>-</v>
      </c>
      <c r="IG472" s="163" t="str">
        <f t="shared" ca="1" si="1643"/>
        <v>-</v>
      </c>
      <c r="IH472" s="163" t="str">
        <f t="shared" ca="1" si="1643"/>
        <v>-</v>
      </c>
      <c r="II472" s="163" t="b">
        <f t="shared" ca="1" si="1560"/>
        <v>1</v>
      </c>
      <c r="IJ472" s="163">
        <f t="shared" ca="1" si="1560"/>
        <v>0</v>
      </c>
      <c r="IK472" s="163" t="str">
        <f t="shared" ca="1" si="1560"/>
        <v>-</v>
      </c>
      <c r="IL472" s="163" t="str">
        <f t="shared" ca="1" si="1560"/>
        <v>-</v>
      </c>
      <c r="IM472" s="163" t="str">
        <f t="shared" ca="1" si="1560"/>
        <v>-</v>
      </c>
      <c r="IN472" s="163" t="str">
        <f t="shared" ca="1" si="1560"/>
        <v>-</v>
      </c>
      <c r="IO472" s="163" t="str">
        <f t="shared" ca="1" si="1560"/>
        <v>-</v>
      </c>
      <c r="IP472" s="163">
        <f t="shared" ca="1" si="1560"/>
        <v>0</v>
      </c>
      <c r="IQ472" s="163" t="str">
        <f t="shared" ca="1" si="1560"/>
        <v>-</v>
      </c>
      <c r="IR472" s="163" t="str">
        <f t="shared" ca="1" si="1560"/>
        <v>-</v>
      </c>
      <c r="IS472" s="163" t="str">
        <f t="shared" ca="1" si="1560"/>
        <v>-</v>
      </c>
      <c r="IT472" s="163">
        <f t="shared" ca="1" si="1560"/>
        <v>500</v>
      </c>
      <c r="IU472" s="163">
        <f t="shared" ca="1" si="1560"/>
        <v>500</v>
      </c>
      <c r="IV472" s="163" t="str">
        <f t="shared" ca="1" si="1560"/>
        <v>-</v>
      </c>
      <c r="IW472" s="163" t="str">
        <f t="shared" ca="1" si="1560"/>
        <v>-</v>
      </c>
      <c r="IX472" s="163" t="str">
        <f t="shared" ca="1" si="1560"/>
        <v>-</v>
      </c>
      <c r="IY472" s="163" t="str">
        <f t="shared" ca="1" si="1561"/>
        <v>-</v>
      </c>
      <c r="IZ472" s="163" t="str">
        <f t="shared" ca="1" si="1625"/>
        <v>-</v>
      </c>
      <c r="JA472" s="163" t="str">
        <f t="shared" ca="1" si="1625"/>
        <v>-</v>
      </c>
      <c r="JB472" s="163" t="str">
        <f t="shared" ca="1" si="1625"/>
        <v>-</v>
      </c>
      <c r="JC472" s="163" t="str">
        <f t="shared" ca="1" si="1625"/>
        <v>-</v>
      </c>
      <c r="JD472" s="163" t="str">
        <f t="shared" ca="1" si="1625"/>
        <v>-</v>
      </c>
      <c r="JE472" s="163" t="str">
        <f t="shared" ca="1" si="1625"/>
        <v>-</v>
      </c>
      <c r="JF472" s="163" t="str">
        <f t="shared" ca="1" si="1625"/>
        <v>-</v>
      </c>
      <c r="JG472" s="163" t="str">
        <f t="shared" ca="1" si="1625"/>
        <v>-</v>
      </c>
      <c r="JH472" s="163" t="str">
        <f t="shared" ca="1" si="1625"/>
        <v>-</v>
      </c>
      <c r="JI472" s="163" t="str">
        <f t="shared" ca="1" si="1654"/>
        <v>-</v>
      </c>
      <c r="JJ472" s="163" t="str">
        <f t="shared" ca="1" si="1654"/>
        <v>-</v>
      </c>
      <c r="JK472" s="163" t="str">
        <f t="shared" ca="1" si="1654"/>
        <v>-</v>
      </c>
      <c r="JL472" s="163" t="str">
        <f t="shared" ca="1" si="1654"/>
        <v>-</v>
      </c>
      <c r="JM472" s="163" t="str">
        <f t="shared" ca="1" si="1654"/>
        <v>-</v>
      </c>
      <c r="JN472" s="163" t="str">
        <f t="shared" ca="1" si="1654"/>
        <v>-</v>
      </c>
      <c r="JO472" s="163" t="str">
        <f t="shared" ca="1" si="1654"/>
        <v>-</v>
      </c>
      <c r="JP472" s="163" t="str">
        <f t="shared" ca="1" si="1654"/>
        <v>-</v>
      </c>
      <c r="JQ472" s="163" t="str">
        <f t="shared" ca="1" si="1654"/>
        <v>-</v>
      </c>
      <c r="JR472" s="163" t="str">
        <f t="shared" ca="1" si="1654"/>
        <v>-</v>
      </c>
      <c r="JS472" s="163" t="str">
        <f t="shared" ca="1" si="1625"/>
        <v>-</v>
      </c>
      <c r="JT472" s="163" t="str">
        <f t="shared" ca="1" si="1625"/>
        <v>-</v>
      </c>
      <c r="JU472" s="163" t="str">
        <f t="shared" ca="1" si="1625"/>
        <v>-</v>
      </c>
      <c r="JV472" s="163" t="str">
        <f t="shared" ca="1" si="1625"/>
        <v>-</v>
      </c>
      <c r="JW472" s="163" t="str">
        <f t="shared" ca="1" si="1625"/>
        <v>-</v>
      </c>
      <c r="JX472" s="163" t="str">
        <f t="shared" ca="1" si="1561"/>
        <v>-</v>
      </c>
      <c r="JY472" s="163" t="str">
        <f t="shared" ca="1" si="1655"/>
        <v>-</v>
      </c>
      <c r="JZ472" s="163" t="str">
        <f t="shared" ca="1" si="1655"/>
        <v>-</v>
      </c>
      <c r="KA472" s="163" t="str">
        <f t="shared" ca="1" si="1655"/>
        <v>-</v>
      </c>
      <c r="KB472" s="163" t="str">
        <f t="shared" ca="1" si="1655"/>
        <v>-</v>
      </c>
      <c r="KC472" s="163" t="str">
        <f t="shared" ca="1" si="1655"/>
        <v>-</v>
      </c>
      <c r="KD472" s="163" t="str">
        <f t="shared" ca="1" si="1655"/>
        <v>-</v>
      </c>
      <c r="KE472" s="163" t="str">
        <f t="shared" ca="1" si="1655"/>
        <v>-</v>
      </c>
      <c r="KF472" s="163" t="str">
        <f t="shared" ca="1" si="1655"/>
        <v>-</v>
      </c>
      <c r="KG472" s="163" t="str">
        <f t="shared" ca="1" si="1655"/>
        <v>-</v>
      </c>
      <c r="KH472" s="163" t="str">
        <f t="shared" ca="1" si="1655"/>
        <v>-</v>
      </c>
      <c r="KI472" s="163" t="str">
        <f t="shared" ca="1" si="1655"/>
        <v>-</v>
      </c>
      <c r="KJ472" s="163" t="str">
        <f t="shared" ca="1" si="1655"/>
        <v>-</v>
      </c>
      <c r="KK472" s="163" t="str">
        <f t="shared" ca="1" si="1655"/>
        <v>-</v>
      </c>
      <c r="KL472" s="163" t="str">
        <f t="shared" ca="1" si="1655"/>
        <v>-</v>
      </c>
      <c r="KM472" s="163" t="str">
        <f t="shared" ca="1" si="1655"/>
        <v>-</v>
      </c>
      <c r="KN472" s="163" t="str">
        <f t="shared" ca="1" si="1655"/>
        <v>-</v>
      </c>
      <c r="KO472" s="163" t="str">
        <f t="shared" ca="1" si="1655"/>
        <v>-</v>
      </c>
      <c r="KP472" s="163" t="str">
        <f t="shared" ca="1" si="1655"/>
        <v>-</v>
      </c>
      <c r="KQ472" s="163" t="str">
        <f t="shared" ca="1" si="1655"/>
        <v>-</v>
      </c>
      <c r="KR472" s="163" t="str">
        <f t="shared" ca="1" si="1655"/>
        <v>-</v>
      </c>
      <c r="KS472" s="163" t="str">
        <f t="shared" ca="1" si="1655"/>
        <v>-</v>
      </c>
      <c r="KT472" s="163" t="str">
        <f t="shared" ca="1" si="1655"/>
        <v>-</v>
      </c>
      <c r="KU472" s="163" t="str">
        <f t="shared" ca="1" si="1655"/>
        <v>-</v>
      </c>
      <c r="KV472" s="163" t="str">
        <f t="shared" ca="1" si="1655"/>
        <v>-</v>
      </c>
      <c r="KW472" s="163" t="str">
        <f t="shared" ca="1" si="1655"/>
        <v>-</v>
      </c>
      <c r="KX472" s="163" t="str">
        <f t="shared" ca="1" si="1655"/>
        <v>-</v>
      </c>
      <c r="KY472" s="163" t="str">
        <f t="shared" ca="1" si="1655"/>
        <v>-</v>
      </c>
      <c r="KZ472" s="163" t="str">
        <f t="shared" ca="1" si="1655"/>
        <v>-</v>
      </c>
      <c r="LA472" s="163" t="str">
        <f t="shared" ca="1" si="1655"/>
        <v>-</v>
      </c>
      <c r="LB472" s="163" t="str">
        <f t="shared" ca="1" si="1655"/>
        <v>-</v>
      </c>
      <c r="LC472" s="163" t="str">
        <f t="shared" ca="1" si="1655"/>
        <v>-</v>
      </c>
      <c r="LD472" s="163" t="str">
        <f t="shared" ca="1" si="1655"/>
        <v>-</v>
      </c>
      <c r="LE472" s="163" t="str">
        <f t="shared" ca="1" si="1655"/>
        <v>-</v>
      </c>
      <c r="LF472" s="163" t="str">
        <f t="shared" ca="1" si="1655"/>
        <v>-</v>
      </c>
      <c r="LG472" s="163" t="str">
        <f t="shared" ca="1" si="1655"/>
        <v>-</v>
      </c>
      <c r="LH472" s="163" t="str">
        <f t="shared" ca="1" si="1655"/>
        <v>-</v>
      </c>
      <c r="LI472" s="163" t="str">
        <f t="shared" ca="1" si="1655"/>
        <v>-</v>
      </c>
      <c r="LJ472" s="163" t="str">
        <f t="shared" ca="1" si="1655"/>
        <v>-</v>
      </c>
      <c r="LK472" s="163" t="str">
        <f t="shared" ca="1" si="1655"/>
        <v>-</v>
      </c>
      <c r="LL472" s="163" t="str">
        <f t="shared" ca="1" si="1655"/>
        <v>-</v>
      </c>
      <c r="LM472" s="163" t="str">
        <f t="shared" ca="1" si="1655"/>
        <v>-</v>
      </c>
      <c r="LN472" s="163" t="str">
        <f t="shared" ca="1" si="1655"/>
        <v>-</v>
      </c>
      <c r="LO472" s="163" t="str">
        <f t="shared" ca="1" si="1565"/>
        <v>-</v>
      </c>
      <c r="LP472" s="163" t="str">
        <f t="shared" ca="1" si="1565"/>
        <v>-</v>
      </c>
      <c r="LQ472" s="163" t="str">
        <f t="shared" ca="1" si="1565"/>
        <v>-</v>
      </c>
      <c r="LR472" s="163" t="str">
        <f t="shared" ca="1" si="1565"/>
        <v>-</v>
      </c>
      <c r="LS472" s="163" t="str">
        <f t="shared" ca="1" si="1565"/>
        <v>-</v>
      </c>
      <c r="LT472" s="163" t="str">
        <f t="shared" ca="1" si="1565"/>
        <v>-</v>
      </c>
      <c r="LU472" s="163" t="str">
        <f t="shared" ca="1" si="1565"/>
        <v>-</v>
      </c>
      <c r="LV472" s="163" t="str">
        <f t="shared" ca="1" si="1565"/>
        <v>-</v>
      </c>
      <c r="LW472" s="163" t="str">
        <f t="shared" ca="1" si="1565"/>
        <v>-</v>
      </c>
      <c r="LX472" s="163" t="str">
        <f t="shared" ca="1" si="1565"/>
        <v>-</v>
      </c>
      <c r="LY472" s="10"/>
      <c r="LZ472" s="161">
        <f t="shared" ca="1" si="1566"/>
        <v>4.4999999999999998E-2</v>
      </c>
      <c r="MA472" s="161">
        <f t="shared" ca="1" si="1567"/>
        <v>4.4999999999999998E-2</v>
      </c>
      <c r="MB472" s="163">
        <f t="shared" ref="MB472:PB493" ca="1" si="1669">OFFSET(MB$5,$B472,0)</f>
        <v>1</v>
      </c>
      <c r="MC472" s="163">
        <f t="shared" ca="1" si="1669"/>
        <v>0</v>
      </c>
      <c r="MD472" s="163">
        <f t="shared" ca="1" si="1669"/>
        <v>1</v>
      </c>
      <c r="ME472" s="163">
        <f t="shared" ca="1" si="1669"/>
        <v>1</v>
      </c>
      <c r="MF472" s="163">
        <f t="shared" ca="1" si="1669"/>
        <v>0</v>
      </c>
      <c r="MG472" s="163">
        <f t="shared" ca="1" si="1669"/>
        <v>70</v>
      </c>
      <c r="MH472" s="163">
        <f t="shared" ca="1" si="1669"/>
        <v>50</v>
      </c>
      <c r="MI472" s="163">
        <f t="shared" ca="1" si="1669"/>
        <v>85</v>
      </c>
      <c r="MJ472" s="163">
        <f t="shared" ca="1" si="1669"/>
        <v>50</v>
      </c>
      <c r="MK472" s="161">
        <f t="shared" ca="1" si="1569"/>
        <v>1</v>
      </c>
      <c r="ML472" s="161">
        <f t="shared" ca="1" si="1570"/>
        <v>1</v>
      </c>
      <c r="MM472" s="161">
        <f t="shared" ca="1" si="1571"/>
        <v>1</v>
      </c>
      <c r="MN472" s="161">
        <f t="shared" ca="1" si="1572"/>
        <v>1</v>
      </c>
      <c r="MO472" s="161">
        <f t="shared" ca="1" si="1572"/>
        <v>1</v>
      </c>
      <c r="MP472" s="163">
        <f t="shared" ca="1" si="1669"/>
        <v>1</v>
      </c>
      <c r="MQ472" s="10"/>
      <c r="MR472" s="163">
        <f t="shared" ca="1" si="1669"/>
        <v>1</v>
      </c>
      <c r="MS472" s="161">
        <f t="shared" ca="1" si="1573"/>
        <v>1</v>
      </c>
      <c r="MT472" s="163">
        <f t="shared" ca="1" si="1669"/>
        <v>0.75</v>
      </c>
      <c r="MU472" s="163">
        <f t="shared" ca="1" si="1669"/>
        <v>0.8</v>
      </c>
      <c r="MV472" s="163">
        <f t="shared" ca="1" si="1667"/>
        <v>0.82499999999999996</v>
      </c>
      <c r="MW472" s="163">
        <f t="shared" ca="1" si="1667"/>
        <v>0.875</v>
      </c>
      <c r="MX472" s="163">
        <f t="shared" ca="1" si="1669"/>
        <v>0.9</v>
      </c>
      <c r="MY472" s="163">
        <f t="shared" ca="1" si="1665"/>
        <v>0.75</v>
      </c>
      <c r="MZ472" s="163">
        <f t="shared" ca="1" si="1666"/>
        <v>0.78142857142857147</v>
      </c>
      <c r="NA472" s="163">
        <f t="shared" ca="1" si="1666"/>
        <v>0.82499999999999996</v>
      </c>
      <c r="NB472" s="163">
        <f t="shared" ca="1" si="1665"/>
        <v>0.875</v>
      </c>
      <c r="NC472" s="163">
        <f t="shared" ca="1" si="1665"/>
        <v>0.9</v>
      </c>
      <c r="ND472" s="163">
        <f t="shared" ca="1" si="1666"/>
        <v>0.9</v>
      </c>
      <c r="NE472" s="163">
        <f t="shared" ca="1" si="1665"/>
        <v>0.75</v>
      </c>
      <c r="NF472" s="163">
        <f t="shared" ca="1" si="1666"/>
        <v>0.78142857142857147</v>
      </c>
      <c r="NG472" s="163">
        <f t="shared" ca="1" si="1666"/>
        <v>0.82499999999999996</v>
      </c>
      <c r="NH472" s="163">
        <f t="shared" ca="1" si="1665"/>
        <v>0.875</v>
      </c>
      <c r="NI472" s="163">
        <f t="shared" ca="1" si="1665"/>
        <v>0.9</v>
      </c>
      <c r="NJ472" s="163">
        <f t="shared" ca="1" si="1666"/>
        <v>0.9</v>
      </c>
      <c r="NK472" s="163">
        <f t="shared" ca="1" si="1665"/>
        <v>0.75</v>
      </c>
      <c r="NL472" s="163">
        <f t="shared" ca="1" si="1666"/>
        <v>0.78142857142857147</v>
      </c>
      <c r="NM472" s="163">
        <f t="shared" ca="1" si="1666"/>
        <v>0.82499999999999996</v>
      </c>
      <c r="NN472" s="163">
        <f t="shared" ca="1" si="1665"/>
        <v>0.875</v>
      </c>
      <c r="NO472" s="163">
        <f t="shared" ca="1" si="1665"/>
        <v>0.9</v>
      </c>
      <c r="NP472" s="163">
        <f t="shared" ca="1" si="1666"/>
        <v>0.9</v>
      </c>
      <c r="NQ472" s="163">
        <f t="shared" ca="1" si="1665"/>
        <v>0.75</v>
      </c>
      <c r="NR472" s="163">
        <f t="shared" ca="1" si="1666"/>
        <v>0.78142857142857147</v>
      </c>
      <c r="NS472" s="163">
        <f t="shared" ca="1" si="1666"/>
        <v>0.82499999999999996</v>
      </c>
      <c r="NT472" s="163">
        <f t="shared" ca="1" si="1665"/>
        <v>0.875</v>
      </c>
      <c r="NU472" s="163">
        <f t="shared" ca="1" si="1665"/>
        <v>0.9</v>
      </c>
      <c r="NV472" s="163">
        <f t="shared" ca="1" si="1666"/>
        <v>0.9</v>
      </c>
      <c r="NW472" s="163">
        <f t="shared" ca="1" si="1665"/>
        <v>0.75</v>
      </c>
      <c r="NX472" s="163">
        <f t="shared" ca="1" si="1666"/>
        <v>0.78142857142857147</v>
      </c>
      <c r="NY472" s="163">
        <f t="shared" ca="1" si="1666"/>
        <v>0.82499999999999996</v>
      </c>
      <c r="NZ472" s="163">
        <f t="shared" ca="1" si="1665"/>
        <v>0.875</v>
      </c>
      <c r="OA472" s="163">
        <f t="shared" ca="1" si="1665"/>
        <v>0.9</v>
      </c>
      <c r="OB472" s="163">
        <f t="shared" ca="1" si="1666"/>
        <v>0.9</v>
      </c>
      <c r="OC472" s="163">
        <f t="shared" ca="1" si="1665"/>
        <v>0.75</v>
      </c>
      <c r="OD472" s="163">
        <f t="shared" ca="1" si="1666"/>
        <v>0.78142857142857147</v>
      </c>
      <c r="OE472" s="163">
        <f t="shared" ca="1" si="1666"/>
        <v>0.82499999999999996</v>
      </c>
      <c r="OF472" s="163">
        <f t="shared" ca="1" si="1665"/>
        <v>0.875</v>
      </c>
      <c r="OG472" s="163">
        <f t="shared" ca="1" si="1665"/>
        <v>0.9</v>
      </c>
      <c r="OH472" s="163">
        <f t="shared" ca="1" si="1666"/>
        <v>0.9</v>
      </c>
      <c r="OI472" s="163">
        <f t="shared" ca="1" si="1665"/>
        <v>0.75</v>
      </c>
      <c r="OJ472" s="163">
        <f t="shared" ca="1" si="1666"/>
        <v>0.76904761904761909</v>
      </c>
      <c r="OK472" s="163">
        <f t="shared" ca="1" si="1666"/>
        <v>0.82000000000000006</v>
      </c>
      <c r="OL472" s="163">
        <f t="shared" ca="1" si="1665"/>
        <v>0.875</v>
      </c>
      <c r="OM472" s="163">
        <f t="shared" ca="1" si="1665"/>
        <v>0.9</v>
      </c>
      <c r="ON472" s="163">
        <f t="shared" ca="1" si="1666"/>
        <v>0.90000000000000013</v>
      </c>
      <c r="OO472" s="163">
        <f t="shared" ca="1" si="1665"/>
        <v>0.75</v>
      </c>
      <c r="OP472" s="163">
        <f t="shared" ca="1" si="1666"/>
        <v>0.76904761904761909</v>
      </c>
      <c r="OQ472" s="163">
        <f t="shared" ca="1" si="1666"/>
        <v>0.82000000000000006</v>
      </c>
      <c r="OR472" s="163">
        <f t="shared" ca="1" si="1665"/>
        <v>0.875</v>
      </c>
      <c r="OS472" s="163">
        <f t="shared" ca="1" si="1665"/>
        <v>0.9</v>
      </c>
      <c r="OT472" s="163">
        <f t="shared" ca="1" si="1666"/>
        <v>0.9</v>
      </c>
      <c r="OU472" s="163">
        <f t="shared" ca="1" si="1635"/>
        <v>0.875</v>
      </c>
      <c r="OV472" s="161">
        <f t="shared" ca="1" si="1577"/>
        <v>1</v>
      </c>
      <c r="OW472" s="161">
        <f t="shared" ca="1" si="1578"/>
        <v>1</v>
      </c>
      <c r="OX472" s="161" t="str">
        <f t="shared" ca="1" si="1579"/>
        <v>-</v>
      </c>
      <c r="OY472" s="163" t="str">
        <f t="shared" ca="1" si="1580"/>
        <v>-</v>
      </c>
      <c r="OZ472" s="161" t="str">
        <f t="shared" ca="1" si="1581"/>
        <v>-</v>
      </c>
      <c r="PA472" s="161" t="str">
        <f t="shared" ca="1" si="1582"/>
        <v>-</v>
      </c>
      <c r="PB472" s="163">
        <f t="shared" ca="1" si="1669"/>
        <v>0</v>
      </c>
      <c r="PC472" s="27">
        <v>0</v>
      </c>
    </row>
    <row r="473" spans="1:419" s="143" customFormat="1" hidden="1" outlineLevel="1">
      <c r="A473" s="121">
        <f t="shared" si="14"/>
        <v>468</v>
      </c>
      <c r="B473" s="121">
        <f t="shared" si="1638"/>
        <v>13</v>
      </c>
      <c r="C473" s="143">
        <f t="shared" si="1596"/>
        <v>1002</v>
      </c>
      <c r="D473" s="143" t="s">
        <v>884</v>
      </c>
      <c r="E473" s="143" t="b">
        <f t="shared" ref="E473" si="1670">J473=1</f>
        <v>0</v>
      </c>
      <c r="F473" s="143" t="b">
        <v>0</v>
      </c>
      <c r="G473" s="143" t="b">
        <f t="shared" ref="G473" si="1671">E473</f>
        <v>0</v>
      </c>
      <c r="H473" s="139">
        <f t="shared" ref="H473:AC473" ca="1" si="1672">OFFSET(H473,-1,0)</f>
        <v>3</v>
      </c>
      <c r="I473" s="32">
        <v>2</v>
      </c>
      <c r="J473" s="32">
        <v>3</v>
      </c>
      <c r="K473" s="32">
        <v>4</v>
      </c>
      <c r="L473" s="139">
        <f t="shared" ca="1" si="1672"/>
        <v>1</v>
      </c>
      <c r="M473" s="139">
        <f t="shared" ca="1" si="1672"/>
        <v>1</v>
      </c>
      <c r="N473" s="139">
        <f t="shared" ca="1" si="1672"/>
        <v>1</v>
      </c>
      <c r="O473" s="139">
        <f t="shared" ca="1" si="1672"/>
        <v>1</v>
      </c>
      <c r="P473" s="139">
        <f t="shared" ca="1" si="1672"/>
        <v>1</v>
      </c>
      <c r="Q473" s="139">
        <f t="shared" ca="1" si="1672"/>
        <v>1</v>
      </c>
      <c r="R473" s="139">
        <f t="shared" ca="1" si="1672"/>
        <v>2</v>
      </c>
      <c r="S473" s="139">
        <f t="shared" ca="1" si="1672"/>
        <v>1</v>
      </c>
      <c r="T473" s="139">
        <f t="shared" ca="1" si="1672"/>
        <v>1</v>
      </c>
      <c r="U473" s="139">
        <f t="shared" ca="1" si="1672"/>
        <v>1</v>
      </c>
      <c r="V473" s="139">
        <f t="shared" ca="1" si="1672"/>
        <v>1</v>
      </c>
      <c r="W473" s="139">
        <f t="shared" ca="1" si="1672"/>
        <v>1</v>
      </c>
      <c r="X473" s="139">
        <f t="shared" ca="1" si="1672"/>
        <v>1</v>
      </c>
      <c r="Y473" s="139">
        <f t="shared" ca="1" si="1672"/>
        <v>1</v>
      </c>
      <c r="Z473" s="139">
        <f t="shared" ca="1" si="1672"/>
        <v>1</v>
      </c>
      <c r="AA473" s="139">
        <f t="shared" ca="1" si="1672"/>
        <v>1</v>
      </c>
      <c r="AB473" s="139">
        <f t="shared" ca="1" si="1672"/>
        <v>1</v>
      </c>
      <c r="AC473" s="139">
        <f t="shared" ca="1" si="1672"/>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00023 CFW DSP RiskCARA-high REVCFW_rev_use CropgrazeFALSE (F33N11)</v>
      </c>
      <c r="AF473" s="10" t="str">
        <f ca="1">IF(COUNTIF(AE$5:AE473,AE473)=1,"-","Dup")</f>
        <v>-</v>
      </c>
      <c r="AG473" s="10"/>
      <c r="AH473" s="163" t="str">
        <f t="shared" ca="1" si="1540"/>
        <v>-</v>
      </c>
      <c r="AI473" s="163" t="str">
        <f t="shared" ca="1" si="1540"/>
        <v>-</v>
      </c>
      <c r="AJ473" s="163" t="str">
        <f t="shared" ca="1" si="1540"/>
        <v>-</v>
      </c>
      <c r="AK473" s="163" t="str">
        <f t="shared" ca="1" si="1540"/>
        <v>-</v>
      </c>
      <c r="AL473" s="163" t="str">
        <f t="shared" ca="1" si="1540"/>
        <v>-</v>
      </c>
      <c r="AM473" s="163" t="b">
        <f t="shared" ca="1" si="1540"/>
        <v>1</v>
      </c>
      <c r="AN473" s="10"/>
      <c r="AO473" s="161" t="b">
        <f t="shared" si="1541"/>
        <v>0</v>
      </c>
      <c r="AP473" s="161" t="str">
        <f t="shared" si="1541"/>
        <v>-</v>
      </c>
      <c r="AQ473" s="161" t="b">
        <f t="shared" si="1541"/>
        <v>0</v>
      </c>
      <c r="AR473" s="161" t="b">
        <f t="shared" si="1541"/>
        <v>1</v>
      </c>
      <c r="AS473" s="161" t="b">
        <f t="shared" si="1541"/>
        <v>1</v>
      </c>
      <c r="AT473" s="161" t="b">
        <f t="shared" si="1541"/>
        <v>0</v>
      </c>
      <c r="AU473" s="161">
        <f t="shared" ca="1" si="1542"/>
        <v>0</v>
      </c>
      <c r="AV473" s="161" t="b">
        <f t="shared" si="1543"/>
        <v>1</v>
      </c>
      <c r="AW473" s="161" t="b">
        <f t="shared" si="1543"/>
        <v>1</v>
      </c>
      <c r="AX473" s="161">
        <f t="shared" si="1543"/>
        <v>1</v>
      </c>
      <c r="AY473" s="161">
        <f t="shared" si="1543"/>
        <v>5.0000000000000004E-6</v>
      </c>
      <c r="AZ473" s="161" t="str">
        <f t="shared" si="1543"/>
        <v>-</v>
      </c>
      <c r="BA473" s="10"/>
      <c r="BB473" s="161" t="b">
        <f t="shared" si="1544"/>
        <v>1</v>
      </c>
      <c r="BC473" s="163" t="b">
        <f t="shared" ca="1" si="1545"/>
        <v>1</v>
      </c>
      <c r="BD473" s="163" t="b">
        <f t="shared" ca="1" si="1545"/>
        <v>1</v>
      </c>
      <c r="BE473" s="162">
        <f t="shared" ca="1" si="1546"/>
        <v>3210</v>
      </c>
      <c r="BF473" s="163" t="str">
        <f t="shared" ref="BF473:DW473" ca="1" si="1673">OFFSET(BF$5,$B473,0)</f>
        <v>-</v>
      </c>
      <c r="BG473" s="163" t="str">
        <f t="shared" ca="1" si="1673"/>
        <v>-</v>
      </c>
      <c r="BH473" s="163" t="str">
        <f t="shared" ca="1" si="1673"/>
        <v>-</v>
      </c>
      <c r="BI473" s="163" t="str">
        <f t="shared" ca="1" si="1673"/>
        <v>-</v>
      </c>
      <c r="BJ473" s="163" t="str">
        <f t="shared" ca="1" si="1673"/>
        <v>-</v>
      </c>
      <c r="BK473" s="163">
        <f t="shared" ca="1" si="1673"/>
        <v>1</v>
      </c>
      <c r="BL473" s="163">
        <f t="shared" ca="1" si="1673"/>
        <v>1</v>
      </c>
      <c r="BM473" s="163" t="str">
        <f t="shared" ca="1" si="1673"/>
        <v>-</v>
      </c>
      <c r="BN473" s="163" t="str">
        <f t="shared" ca="1" si="1673"/>
        <v>-</v>
      </c>
      <c r="BO473" s="163" t="b">
        <f t="shared" ca="1" si="1548"/>
        <v>0</v>
      </c>
      <c r="BP473" s="163" t="b">
        <f t="shared" ca="1" si="1548"/>
        <v>0</v>
      </c>
      <c r="BQ473" s="163" t="b">
        <f t="shared" ca="1" si="1548"/>
        <v>0</v>
      </c>
      <c r="BR473" s="163" t="b">
        <f t="shared" ca="1" si="1548"/>
        <v>0</v>
      </c>
      <c r="BS473" s="163" t="b">
        <f t="shared" ca="1" si="1548"/>
        <v>0</v>
      </c>
      <c r="BT473" s="163" t="b">
        <f t="shared" ca="1" si="1548"/>
        <v>0</v>
      </c>
      <c r="BU473" s="163" t="b">
        <f t="shared" ca="1" si="1548"/>
        <v>0</v>
      </c>
      <c r="BV473" s="163" t="b">
        <f t="shared" ca="1" si="1548"/>
        <v>0</v>
      </c>
      <c r="BW473" s="163" t="b">
        <f t="shared" ca="1" si="1548"/>
        <v>0</v>
      </c>
      <c r="BX473" s="163" t="str">
        <f t="shared" ca="1" si="1673"/>
        <v>-</v>
      </c>
      <c r="BY473" s="163" t="str">
        <f t="shared" ca="1" si="1673"/>
        <v>-</v>
      </c>
      <c r="BZ473" s="163" t="str">
        <f t="shared" ca="1" si="1673"/>
        <v>-</v>
      </c>
      <c r="CA473" s="163" t="str">
        <f t="shared" ca="1" si="1673"/>
        <v>-</v>
      </c>
      <c r="CB473" s="163" t="str">
        <f t="shared" ca="1" si="1673"/>
        <v>-</v>
      </c>
      <c r="CC473" s="163" t="str">
        <f t="shared" ca="1" si="1673"/>
        <v>-</v>
      </c>
      <c r="CD473" s="163" t="str">
        <f t="shared" ca="1" si="1673"/>
        <v>-</v>
      </c>
      <c r="CE473" s="163" t="str">
        <f t="shared" ca="1" si="1673"/>
        <v>-</v>
      </c>
      <c r="CF473" s="163" t="str">
        <f t="shared" ca="1" si="1673"/>
        <v>-</v>
      </c>
      <c r="CG473" s="163" t="str">
        <f t="shared" ca="1" si="1673"/>
        <v>-</v>
      </c>
      <c r="CH473" s="163" t="str">
        <f t="shared" ca="1" si="1673"/>
        <v>-</v>
      </c>
      <c r="CI473" s="163" t="str">
        <f t="shared" ca="1" si="1673"/>
        <v>-</v>
      </c>
      <c r="CJ473" s="163" t="str">
        <f t="shared" ca="1" si="1673"/>
        <v>-</v>
      </c>
      <c r="CK473" s="163" t="str">
        <f t="shared" ca="1" si="1673"/>
        <v>-</v>
      </c>
      <c r="CL473" s="163" t="str">
        <f t="shared" ca="1" si="1673"/>
        <v>-</v>
      </c>
      <c r="CM473" s="163" t="str">
        <f t="shared" ca="1" si="1673"/>
        <v>-</v>
      </c>
      <c r="CN473" s="163" t="str">
        <f t="shared" ca="1" si="1673"/>
        <v>-</v>
      </c>
      <c r="CO473" s="163" t="str">
        <f t="shared" ca="1" si="1673"/>
        <v>-</v>
      </c>
      <c r="CP473" s="163" t="str">
        <f t="shared" ca="1" si="1673"/>
        <v>-</v>
      </c>
      <c r="CQ473" s="163" t="str">
        <f t="shared" ca="1" si="1673"/>
        <v>-</v>
      </c>
      <c r="CR473" s="163" t="str">
        <f t="shared" ca="1" si="1673"/>
        <v>-</v>
      </c>
      <c r="CS473" s="163" t="str">
        <f t="shared" ca="1" si="1673"/>
        <v>-</v>
      </c>
      <c r="CT473" s="163" t="str">
        <f t="shared" ca="1" si="1673"/>
        <v>-</v>
      </c>
      <c r="CU473" s="163" t="str">
        <f t="shared" ca="1" si="1673"/>
        <v>-</v>
      </c>
      <c r="CV473" s="163" t="str">
        <f t="shared" ca="1" si="1673"/>
        <v>-</v>
      </c>
      <c r="CW473" s="163" t="str">
        <f t="shared" ca="1" si="1673"/>
        <v>-</v>
      </c>
      <c r="CX473" s="163" t="str">
        <f t="shared" ca="1" si="1673"/>
        <v>-</v>
      </c>
      <c r="CY473" s="163" t="str">
        <f t="shared" ca="1" si="1673"/>
        <v>-</v>
      </c>
      <c r="CZ473" s="163" t="str">
        <f t="shared" ca="1" si="1673"/>
        <v>-</v>
      </c>
      <c r="DA473" s="163" t="str">
        <f t="shared" ca="1" si="1673"/>
        <v>-</v>
      </c>
      <c r="DB473" s="163" t="str">
        <f t="shared" ca="1" si="1673"/>
        <v>-</v>
      </c>
      <c r="DC473" s="163" t="str">
        <f t="shared" ca="1" si="1673"/>
        <v>-</v>
      </c>
      <c r="DD473" s="163" t="str">
        <f t="shared" ca="1" si="1673"/>
        <v>-</v>
      </c>
      <c r="DE473" s="163" t="str">
        <f t="shared" ca="1" si="1673"/>
        <v>-</v>
      </c>
      <c r="DF473" s="163" t="str">
        <f t="shared" ca="1" si="1673"/>
        <v>-</v>
      </c>
      <c r="DG473" s="163" t="str">
        <f t="shared" ca="1" si="1673"/>
        <v>-</v>
      </c>
      <c r="DH473" s="163" t="str">
        <f t="shared" ca="1" si="1673"/>
        <v>-</v>
      </c>
      <c r="DI473" s="163" t="str">
        <f t="shared" ca="1" si="1673"/>
        <v>-</v>
      </c>
      <c r="DJ473" s="163" t="str">
        <f t="shared" ca="1" si="1673"/>
        <v>-</v>
      </c>
      <c r="DK473" s="163" t="str">
        <f t="shared" ca="1" si="1673"/>
        <v>-</v>
      </c>
      <c r="DL473" s="10"/>
      <c r="DM473" s="163" t="str">
        <f t="shared" ca="1" si="1673"/>
        <v>-</v>
      </c>
      <c r="DN473" s="163" t="str">
        <f t="shared" ca="1" si="1673"/>
        <v>-</v>
      </c>
      <c r="DO473" s="163" t="str">
        <f t="shared" ca="1" si="1673"/>
        <v>-</v>
      </c>
      <c r="DP473" s="163" t="str">
        <f t="shared" ca="1" si="1673"/>
        <v>-</v>
      </c>
      <c r="DQ473" s="163" t="str">
        <f t="shared" ca="1" si="1673"/>
        <v>-</v>
      </c>
      <c r="DR473" s="163" t="str">
        <f t="shared" ca="1" si="1673"/>
        <v>-</v>
      </c>
      <c r="DS473" s="163" t="str">
        <f t="shared" ca="1" si="1673"/>
        <v>-</v>
      </c>
      <c r="DT473" s="163" t="str">
        <f t="shared" ca="1" si="1673"/>
        <v>-</v>
      </c>
      <c r="DU473" s="163" t="str">
        <f t="shared" ca="1" si="1673"/>
        <v>-</v>
      </c>
      <c r="DV473" s="163" t="str">
        <f t="shared" ca="1" si="1673"/>
        <v>-</v>
      </c>
      <c r="DW473" s="163" t="str">
        <f t="shared" ca="1" si="1673"/>
        <v>-</v>
      </c>
      <c r="DX473" s="161" t="b" cm="1">
        <f t="array" ref="DX473">INDEX(i.rev,$K473,DX$15)</f>
        <v>0</v>
      </c>
      <c r="DY473" s="161">
        <f t="shared" si="1552"/>
        <v>23</v>
      </c>
      <c r="DZ473" s="161" t="b" cm="1">
        <f t="array" ref="DZ473">INDEX(i.rev,$K473,DZ$15)</f>
        <v>0</v>
      </c>
      <c r="EA473" s="161" t="b" cm="1">
        <f t="array" ref="EA473">INDEX(i.rev,$K473,EA$15)</f>
        <v>1</v>
      </c>
      <c r="EB473" s="161" t="b" cm="1">
        <f t="array" ref="EB473">INDEX(i.rev,$K473,EB$15)</f>
        <v>1</v>
      </c>
      <c r="EC473" s="161" t="b" cm="1">
        <f t="array" ref="EC473">INDEX(i.rev,$K473,EC$15)</f>
        <v>1</v>
      </c>
      <c r="ED473" s="161" t="b" cm="1">
        <f t="array" ref="ED473">INDEX(i.rev,$K473,ED$15)</f>
        <v>1</v>
      </c>
      <c r="EE473" s="161" t="b" cm="1">
        <f t="array" ref="EE473">INDEX(i.rev,$K473,EE$15)</f>
        <v>1</v>
      </c>
      <c r="EF473" s="161" t="b" cm="1">
        <f t="array" ref="EF473">INDEX(i.rev,$K473,EF$15)</f>
        <v>1</v>
      </c>
      <c r="EG473" s="161" t="b" cm="1">
        <f t="array" ref="EG473">INDEX(i.rev,$K473,EG$15)</f>
        <v>1</v>
      </c>
      <c r="EH473" s="10"/>
      <c r="EI473" s="163" t="str">
        <f t="shared" ref="EI473:GC473" ca="1" si="1674">OFFSET(EI$5,$B473,0)</f>
        <v>-</v>
      </c>
      <c r="EJ473" s="163" t="str">
        <f t="shared" ca="1" si="1674"/>
        <v>-</v>
      </c>
      <c r="EK473" s="163" t="str">
        <f t="shared" ca="1" si="1674"/>
        <v>-</v>
      </c>
      <c r="EL473" s="163" t="str">
        <f t="shared" ca="1" si="1674"/>
        <v>-</v>
      </c>
      <c r="EM473" s="163" t="str">
        <f t="shared" ca="1" si="1674"/>
        <v>-</v>
      </c>
      <c r="EN473" s="163" t="str">
        <f t="shared" ca="1" si="1674"/>
        <v>-</v>
      </c>
      <c r="EO473" s="163" t="str">
        <f t="shared" ca="1" si="1674"/>
        <v>-</v>
      </c>
      <c r="EP473" s="163" t="str">
        <f t="shared" ca="1" si="1674"/>
        <v>-</v>
      </c>
      <c r="EQ473" s="163">
        <f t="shared" ca="1" si="1674"/>
        <v>1</v>
      </c>
      <c r="ER473" s="163">
        <f t="shared" ca="1" si="1674"/>
        <v>1</v>
      </c>
      <c r="ES473" s="163">
        <f t="shared" ca="1" si="1674"/>
        <v>0</v>
      </c>
      <c r="ET473" s="163" t="str">
        <f t="shared" ca="1" si="1674"/>
        <v>-</v>
      </c>
      <c r="EU473" s="163" t="str">
        <f t="shared" ca="1" si="1674"/>
        <v>-</v>
      </c>
      <c r="EV473" s="163" t="str">
        <f t="shared" ca="1" si="1674"/>
        <v>-</v>
      </c>
      <c r="EW473" s="163" t="str">
        <f t="shared" ca="1" si="1674"/>
        <v>-</v>
      </c>
      <c r="EX473" s="163" t="str">
        <f t="shared" ca="1" si="1674"/>
        <v>-</v>
      </c>
      <c r="EY473" s="163" t="str">
        <f t="shared" ca="1" si="1674"/>
        <v>-</v>
      </c>
      <c r="EZ473" s="163" t="str">
        <f t="shared" ca="1" si="1674"/>
        <v>-</v>
      </c>
      <c r="FA473" s="163">
        <f t="shared" ca="1" si="1674"/>
        <v>0</v>
      </c>
      <c r="FB473" s="163" t="str">
        <f t="shared" ca="1" si="1674"/>
        <v>-</v>
      </c>
      <c r="FC473" s="163" t="str">
        <f t="shared" ca="1" si="1674"/>
        <v>-</v>
      </c>
      <c r="FD473" s="163" t="str">
        <f t="shared" ca="1" si="1674"/>
        <v>-</v>
      </c>
      <c r="FE473" s="163" t="str">
        <f t="shared" ca="1" si="1674"/>
        <v>-</v>
      </c>
      <c r="FF473" s="163" t="str">
        <f t="shared" ca="1" si="1674"/>
        <v>-</v>
      </c>
      <c r="FG473" s="163">
        <f t="shared" ca="1" si="1674"/>
        <v>0</v>
      </c>
      <c r="FH473" s="163">
        <f t="shared" ca="1" si="1674"/>
        <v>0</v>
      </c>
      <c r="FI473" s="163">
        <f t="shared" ca="1" si="1674"/>
        <v>0</v>
      </c>
      <c r="FJ473" s="163">
        <f t="shared" ca="1" si="1674"/>
        <v>0</v>
      </c>
      <c r="FK473" s="163">
        <f t="shared" ca="1" si="1674"/>
        <v>0</v>
      </c>
      <c r="FL473" s="163">
        <f t="shared" ca="1" si="1674"/>
        <v>0</v>
      </c>
      <c r="FM473" s="163">
        <f t="shared" ca="1" si="1674"/>
        <v>0</v>
      </c>
      <c r="FN473" s="163" t="str">
        <f t="shared" ca="1" si="1674"/>
        <v>-</v>
      </c>
      <c r="FO473" s="163" t="str">
        <f t="shared" ca="1" si="1674"/>
        <v>-</v>
      </c>
      <c r="FP473" s="163" t="str">
        <f t="shared" ca="1" si="1674"/>
        <v>-</v>
      </c>
      <c r="FQ473" s="163" t="str">
        <f t="shared" ca="1" si="1674"/>
        <v>-</v>
      </c>
      <c r="FR473" s="163" t="str">
        <f t="shared" ca="1" si="1674"/>
        <v>-</v>
      </c>
      <c r="FS473" s="163" t="str">
        <f t="shared" ca="1" si="1674"/>
        <v>-</v>
      </c>
      <c r="FT473" s="163" t="str">
        <f t="shared" ca="1" si="1674"/>
        <v>-</v>
      </c>
      <c r="FU473" s="163" t="str">
        <f t="shared" ca="1" si="1674"/>
        <v>-</v>
      </c>
      <c r="FV473" s="163" t="str">
        <f t="shared" ca="1" si="1674"/>
        <v>-</v>
      </c>
      <c r="FW473" s="163" t="str">
        <f t="shared" ca="1" si="1674"/>
        <v>-</v>
      </c>
      <c r="FX473" s="163" t="str">
        <f t="shared" ca="1" si="1674"/>
        <v>-</v>
      </c>
      <c r="FY473" s="10"/>
      <c r="FZ473" s="163">
        <f t="shared" ca="1" si="1674"/>
        <v>1</v>
      </c>
      <c r="GA473" s="163" t="str">
        <f t="shared" ca="1" si="1674"/>
        <v>-</v>
      </c>
      <c r="GB473" s="163" t="str">
        <f t="shared" ca="1" si="1674"/>
        <v>-</v>
      </c>
      <c r="GC473" s="163" t="str">
        <f t="shared" ca="1" si="1674"/>
        <v>-</v>
      </c>
      <c r="GD473" s="163" t="str">
        <f t="shared" ca="1" si="1607"/>
        <v>-</v>
      </c>
      <c r="GE473" s="163" t="b">
        <f t="shared" ca="1" si="1607"/>
        <v>0</v>
      </c>
      <c r="GF473" s="163" t="str">
        <f t="shared" ca="1" si="1607"/>
        <v>-</v>
      </c>
      <c r="GG473" s="163">
        <f t="shared" ca="1" si="1607"/>
        <v>0</v>
      </c>
      <c r="GH473" s="163" t="str">
        <f t="shared" ca="1" si="1607"/>
        <v>-</v>
      </c>
      <c r="GI473" s="161" cm="1">
        <f t="array" ref="GI473">INDEX(i.rev,$K473,GI$15)</f>
        <v>1.1000000000000001</v>
      </c>
      <c r="GJ473" s="163">
        <f t="shared" ref="GJ473:GX473" ca="1" si="1675">OFFSET(GJ$5,$B473,0)</f>
        <v>0</v>
      </c>
      <c r="GK473" s="163">
        <f t="shared" ca="1" si="1675"/>
        <v>1</v>
      </c>
      <c r="GL473" s="163">
        <f t="shared" ca="1" si="1675"/>
        <v>0</v>
      </c>
      <c r="GM473" s="163">
        <f t="shared" ca="1" si="1675"/>
        <v>1</v>
      </c>
      <c r="GN473" s="163">
        <f t="shared" ca="1" si="1675"/>
        <v>1</v>
      </c>
      <c r="GO473" s="163">
        <f t="shared" ca="1" si="1675"/>
        <v>1</v>
      </c>
      <c r="GP473" s="163">
        <f t="shared" ca="1" si="1675"/>
        <v>0</v>
      </c>
      <c r="GQ473" s="163">
        <f t="shared" ca="1" si="1675"/>
        <v>0</v>
      </c>
      <c r="GR473" s="163">
        <f t="shared" ca="1" si="1675"/>
        <v>0</v>
      </c>
      <c r="GS473" s="163">
        <f t="shared" ca="1" si="1675"/>
        <v>0</v>
      </c>
      <c r="GT473" s="163">
        <f t="shared" ca="1" si="1675"/>
        <v>0</v>
      </c>
      <c r="GU473" s="163">
        <f t="shared" ca="1" si="1675"/>
        <v>0</v>
      </c>
      <c r="GV473" s="163">
        <f t="shared" ca="1" si="1675"/>
        <v>0</v>
      </c>
      <c r="GW473" s="163">
        <f t="shared" ca="1" si="1675"/>
        <v>0</v>
      </c>
      <c r="GX473" s="163">
        <f t="shared" ca="1" si="1675"/>
        <v>0</v>
      </c>
      <c r="GY473" s="163">
        <f t="shared" ca="1" si="1668"/>
        <v>0</v>
      </c>
      <c r="GZ473" s="161" cm="1">
        <f t="array" ref="GZ473">INDEX(i.rev,$K473,GZ$15)</f>
        <v>0</v>
      </c>
      <c r="HA473" s="163">
        <f t="shared" ca="1" si="1555"/>
        <v>0</v>
      </c>
      <c r="HB473" s="161" cm="1">
        <f t="array" ref="HB473">INDEX(i.rev,$K473,HB$15)</f>
        <v>1</v>
      </c>
      <c r="HC473" s="163">
        <f t="shared" ref="HC473:IX473" ca="1" si="1676">OFFSET(HC$5,$B473,0)</f>
        <v>0</v>
      </c>
      <c r="HD473" s="163">
        <f t="shared" ca="1" si="1676"/>
        <v>0</v>
      </c>
      <c r="HE473" s="163">
        <f t="shared" ca="1" si="1676"/>
        <v>0</v>
      </c>
      <c r="HF473" s="163">
        <f t="shared" ca="1" si="1676"/>
        <v>0</v>
      </c>
      <c r="HG473" s="163">
        <f t="shared" ca="1" si="1676"/>
        <v>0</v>
      </c>
      <c r="HH473" s="163">
        <f t="shared" ca="1" si="1676"/>
        <v>0</v>
      </c>
      <c r="HI473" s="163">
        <f t="shared" ca="1" si="1676"/>
        <v>0</v>
      </c>
      <c r="HJ473" s="10"/>
      <c r="HK473" s="163" t="str">
        <f t="shared" ca="1" si="1676"/>
        <v>-</v>
      </c>
      <c r="HL473" s="163" t="str">
        <f t="shared" ca="1" si="1676"/>
        <v>-</v>
      </c>
      <c r="HM473" s="163" t="str">
        <f t="shared" ca="1" si="1676"/>
        <v>-</v>
      </c>
      <c r="HN473" s="163" t="str">
        <f t="shared" ca="1" si="1676"/>
        <v>-</v>
      </c>
      <c r="HO473" s="163" t="str">
        <f t="shared" ca="1" si="1676"/>
        <v>-</v>
      </c>
      <c r="HP473" s="161" t="b">
        <f t="shared" ca="1" si="1558"/>
        <v>0</v>
      </c>
      <c r="HQ473" s="161" t="b">
        <f t="shared" ca="1" si="1558"/>
        <v>0</v>
      </c>
      <c r="HR473" s="161" t="b">
        <f t="shared" ca="1" si="1558"/>
        <v>1</v>
      </c>
      <c r="HS473" s="163">
        <f t="shared" ca="1" si="1676"/>
        <v>0</v>
      </c>
      <c r="HT473" s="161">
        <f t="shared" ca="1" si="1559"/>
        <v>1</v>
      </c>
      <c r="HU473" s="161">
        <f t="shared" ca="1" si="1559"/>
        <v>1</v>
      </c>
      <c r="HV473" s="163" t="str">
        <f t="shared" ca="1" si="1676"/>
        <v>-</v>
      </c>
      <c r="HW473" s="163" t="str">
        <f t="shared" ca="1" si="1676"/>
        <v>-</v>
      </c>
      <c r="HX473" s="163" t="str">
        <f t="shared" ca="1" si="1676"/>
        <v>-</v>
      </c>
      <c r="HY473" s="163" t="str">
        <f t="shared" ca="1" si="1676"/>
        <v>-</v>
      </c>
      <c r="HZ473" s="163" t="str">
        <f t="shared" ca="1" si="1676"/>
        <v>-</v>
      </c>
      <c r="IA473" s="163" t="str">
        <f t="shared" ca="1" si="1676"/>
        <v>-</v>
      </c>
      <c r="IB473" s="163" t="str">
        <f t="shared" ca="1" si="1676"/>
        <v>-</v>
      </c>
      <c r="IC473" s="163" t="str">
        <f t="shared" ca="1" si="1676"/>
        <v>-</v>
      </c>
      <c r="ID473" s="163" t="str">
        <f t="shared" ca="1" si="1676"/>
        <v>-</v>
      </c>
      <c r="IE473" s="163" t="b">
        <f t="shared" ca="1" si="1676"/>
        <v>1</v>
      </c>
      <c r="IF473" s="163" t="str">
        <f t="shared" ca="1" si="1676"/>
        <v>-</v>
      </c>
      <c r="IG473" s="163" t="str">
        <f t="shared" ca="1" si="1676"/>
        <v>-</v>
      </c>
      <c r="IH473" s="163" t="str">
        <f t="shared" ca="1" si="1676"/>
        <v>-</v>
      </c>
      <c r="II473" s="163" t="b">
        <f t="shared" ca="1" si="1676"/>
        <v>1</v>
      </c>
      <c r="IJ473" s="163">
        <f t="shared" ca="1" si="1676"/>
        <v>0</v>
      </c>
      <c r="IK473" s="163" t="str">
        <f t="shared" ca="1" si="1676"/>
        <v>-</v>
      </c>
      <c r="IL473" s="163" t="str">
        <f t="shared" ca="1" si="1676"/>
        <v>-</v>
      </c>
      <c r="IM473" s="163" t="str">
        <f t="shared" ca="1" si="1676"/>
        <v>-</v>
      </c>
      <c r="IN473" s="163" t="str">
        <f t="shared" ca="1" si="1676"/>
        <v>-</v>
      </c>
      <c r="IO473" s="163" t="str">
        <f t="shared" ca="1" si="1676"/>
        <v>-</v>
      </c>
      <c r="IP473" s="163">
        <f t="shared" ca="1" si="1676"/>
        <v>0</v>
      </c>
      <c r="IQ473" s="163" t="str">
        <f t="shared" ca="1" si="1676"/>
        <v>-</v>
      </c>
      <c r="IR473" s="163" t="str">
        <f t="shared" ca="1" si="1676"/>
        <v>-</v>
      </c>
      <c r="IS473" s="163" t="str">
        <f t="shared" ca="1" si="1676"/>
        <v>-</v>
      </c>
      <c r="IT473" s="163">
        <f t="shared" ca="1" si="1676"/>
        <v>500</v>
      </c>
      <c r="IU473" s="163">
        <f t="shared" ca="1" si="1676"/>
        <v>500</v>
      </c>
      <c r="IV473" s="163" t="str">
        <f t="shared" ca="1" si="1676"/>
        <v>-</v>
      </c>
      <c r="IW473" s="163" t="str">
        <f t="shared" ca="1" si="1676"/>
        <v>-</v>
      </c>
      <c r="IX473" s="163" t="str">
        <f t="shared" ca="1" si="1676"/>
        <v>-</v>
      </c>
      <c r="IY473" s="163" t="str">
        <f t="shared" ca="1" si="1561"/>
        <v>-</v>
      </c>
      <c r="IZ473" s="163" t="str">
        <f t="shared" ca="1" si="1625"/>
        <v>-</v>
      </c>
      <c r="JA473" s="163" t="str">
        <f t="shared" ca="1" si="1625"/>
        <v>-</v>
      </c>
      <c r="JB473" s="163" t="str">
        <f t="shared" ca="1" si="1625"/>
        <v>-</v>
      </c>
      <c r="JC473" s="163" t="str">
        <f t="shared" ca="1" si="1625"/>
        <v>-</v>
      </c>
      <c r="JD473" s="163" t="str">
        <f t="shared" ca="1" si="1625"/>
        <v>-</v>
      </c>
      <c r="JE473" s="163" t="str">
        <f t="shared" ca="1" si="1625"/>
        <v>-</v>
      </c>
      <c r="JF473" s="163" t="str">
        <f t="shared" ca="1" si="1625"/>
        <v>-</v>
      </c>
      <c r="JG473" s="163" t="str">
        <f t="shared" ca="1" si="1625"/>
        <v>-</v>
      </c>
      <c r="JH473" s="163" t="str">
        <f t="shared" ca="1" si="1625"/>
        <v>-</v>
      </c>
      <c r="JI473" s="163" t="str">
        <f t="shared" ca="1" si="1654"/>
        <v>-</v>
      </c>
      <c r="JJ473" s="163" t="str">
        <f t="shared" ca="1" si="1654"/>
        <v>-</v>
      </c>
      <c r="JK473" s="163" t="str">
        <f t="shared" ca="1" si="1654"/>
        <v>-</v>
      </c>
      <c r="JL473" s="163" t="str">
        <f t="shared" ca="1" si="1654"/>
        <v>-</v>
      </c>
      <c r="JM473" s="163" t="str">
        <f t="shared" ca="1" si="1654"/>
        <v>-</v>
      </c>
      <c r="JN473" s="163" t="str">
        <f t="shared" ca="1" si="1654"/>
        <v>-</v>
      </c>
      <c r="JO473" s="163" t="str">
        <f t="shared" ca="1" si="1654"/>
        <v>-</v>
      </c>
      <c r="JP473" s="163" t="str">
        <f t="shared" ca="1" si="1654"/>
        <v>-</v>
      </c>
      <c r="JQ473" s="163" t="str">
        <f t="shared" ca="1" si="1654"/>
        <v>-</v>
      </c>
      <c r="JR473" s="163" t="str">
        <f t="shared" ca="1" si="1654"/>
        <v>-</v>
      </c>
      <c r="JS473" s="163" t="str">
        <f t="shared" ca="1" si="1625"/>
        <v>-</v>
      </c>
      <c r="JT473" s="163" t="str">
        <f t="shared" ca="1" si="1625"/>
        <v>-</v>
      </c>
      <c r="JU473" s="163" t="str">
        <f t="shared" ca="1" si="1625"/>
        <v>-</v>
      </c>
      <c r="JV473" s="163" t="str">
        <f t="shared" ca="1" si="1625"/>
        <v>-</v>
      </c>
      <c r="JW473" s="163" t="str">
        <f t="shared" ca="1" si="1625"/>
        <v>-</v>
      </c>
      <c r="JX473" s="163" t="str">
        <f t="shared" ca="1" si="1561"/>
        <v>-</v>
      </c>
      <c r="JY473" s="163" t="str">
        <f t="shared" ca="1" si="1655"/>
        <v>-</v>
      </c>
      <c r="JZ473" s="163" t="str">
        <f t="shared" ca="1" si="1655"/>
        <v>-</v>
      </c>
      <c r="KA473" s="163" t="str">
        <f t="shared" ca="1" si="1655"/>
        <v>-</v>
      </c>
      <c r="KB473" s="163" t="str">
        <f t="shared" ca="1" si="1655"/>
        <v>-</v>
      </c>
      <c r="KC473" s="163" t="str">
        <f t="shared" ca="1" si="1655"/>
        <v>-</v>
      </c>
      <c r="KD473" s="163" t="str">
        <f t="shared" ca="1" si="1655"/>
        <v>-</v>
      </c>
      <c r="KE473" s="163" t="str">
        <f t="shared" ca="1" si="1655"/>
        <v>-</v>
      </c>
      <c r="KF473" s="163" t="str">
        <f t="shared" ca="1" si="1655"/>
        <v>-</v>
      </c>
      <c r="KG473" s="163" t="str">
        <f t="shared" ca="1" si="1655"/>
        <v>-</v>
      </c>
      <c r="KH473" s="163" t="str">
        <f t="shared" ca="1" si="1655"/>
        <v>-</v>
      </c>
      <c r="KI473" s="163" t="str">
        <f t="shared" ca="1" si="1655"/>
        <v>-</v>
      </c>
      <c r="KJ473" s="163" t="str">
        <f t="shared" ca="1" si="1655"/>
        <v>-</v>
      </c>
      <c r="KK473" s="163" t="str">
        <f t="shared" ca="1" si="1655"/>
        <v>-</v>
      </c>
      <c r="KL473" s="163" t="str">
        <f t="shared" ca="1" si="1655"/>
        <v>-</v>
      </c>
      <c r="KM473" s="163" t="str">
        <f t="shared" ca="1" si="1655"/>
        <v>-</v>
      </c>
      <c r="KN473" s="163" t="str">
        <f t="shared" ca="1" si="1655"/>
        <v>-</v>
      </c>
      <c r="KO473" s="163" t="str">
        <f t="shared" ca="1" si="1655"/>
        <v>-</v>
      </c>
      <c r="KP473" s="163" t="str">
        <f t="shared" ca="1" si="1655"/>
        <v>-</v>
      </c>
      <c r="KQ473" s="163" t="str">
        <f t="shared" ca="1" si="1655"/>
        <v>-</v>
      </c>
      <c r="KR473" s="163" t="str">
        <f t="shared" ca="1" si="1655"/>
        <v>-</v>
      </c>
      <c r="KS473" s="163" t="str">
        <f t="shared" ca="1" si="1655"/>
        <v>-</v>
      </c>
      <c r="KT473" s="163" t="str">
        <f t="shared" ca="1" si="1655"/>
        <v>-</v>
      </c>
      <c r="KU473" s="163" t="str">
        <f t="shared" ca="1" si="1655"/>
        <v>-</v>
      </c>
      <c r="KV473" s="163" t="str">
        <f t="shared" ca="1" si="1655"/>
        <v>-</v>
      </c>
      <c r="KW473" s="163" t="str">
        <f t="shared" ca="1" si="1655"/>
        <v>-</v>
      </c>
      <c r="KX473" s="163" t="str">
        <f t="shared" ca="1" si="1655"/>
        <v>-</v>
      </c>
      <c r="KY473" s="163" t="str">
        <f t="shared" ca="1" si="1655"/>
        <v>-</v>
      </c>
      <c r="KZ473" s="163" t="str">
        <f t="shared" ca="1" si="1655"/>
        <v>-</v>
      </c>
      <c r="LA473" s="163" t="str">
        <f t="shared" ca="1" si="1655"/>
        <v>-</v>
      </c>
      <c r="LB473" s="163" t="str">
        <f t="shared" ca="1" si="1655"/>
        <v>-</v>
      </c>
      <c r="LC473" s="163" t="str">
        <f t="shared" ca="1" si="1655"/>
        <v>-</v>
      </c>
      <c r="LD473" s="163" t="str">
        <f t="shared" ca="1" si="1655"/>
        <v>-</v>
      </c>
      <c r="LE473" s="163" t="str">
        <f t="shared" ca="1" si="1655"/>
        <v>-</v>
      </c>
      <c r="LF473" s="163" t="str">
        <f t="shared" ca="1" si="1655"/>
        <v>-</v>
      </c>
      <c r="LG473" s="163" t="str">
        <f t="shared" ca="1" si="1655"/>
        <v>-</v>
      </c>
      <c r="LH473" s="163" t="str">
        <f t="shared" ca="1" si="1655"/>
        <v>-</v>
      </c>
      <c r="LI473" s="163" t="str">
        <f t="shared" ca="1" si="1655"/>
        <v>-</v>
      </c>
      <c r="LJ473" s="163" t="str">
        <f t="shared" ca="1" si="1655"/>
        <v>-</v>
      </c>
      <c r="LK473" s="163" t="str">
        <f t="shared" ca="1" si="1655"/>
        <v>-</v>
      </c>
      <c r="LL473" s="163" t="str">
        <f t="shared" ca="1" si="1655"/>
        <v>-</v>
      </c>
      <c r="LM473" s="163" t="str">
        <f t="shared" ca="1" si="1655"/>
        <v>-</v>
      </c>
      <c r="LN473" s="163" t="str">
        <f t="shared" ca="1" si="1655"/>
        <v>-</v>
      </c>
      <c r="LO473" s="163" t="str">
        <f t="shared" ca="1" si="1565"/>
        <v>-</v>
      </c>
      <c r="LP473" s="163" t="str">
        <f t="shared" ca="1" si="1565"/>
        <v>-</v>
      </c>
      <c r="LQ473" s="163" t="str">
        <f t="shared" ca="1" si="1565"/>
        <v>-</v>
      </c>
      <c r="LR473" s="163" t="str">
        <f t="shared" ca="1" si="1565"/>
        <v>-</v>
      </c>
      <c r="LS473" s="163" t="str">
        <f t="shared" ca="1" si="1565"/>
        <v>-</v>
      </c>
      <c r="LT473" s="163" t="str">
        <f t="shared" ca="1" si="1565"/>
        <v>-</v>
      </c>
      <c r="LU473" s="163" t="str">
        <f t="shared" ca="1" si="1565"/>
        <v>-</v>
      </c>
      <c r="LV473" s="163" t="str">
        <f t="shared" ca="1" si="1565"/>
        <v>-</v>
      </c>
      <c r="LW473" s="163" t="str">
        <f t="shared" ca="1" si="1565"/>
        <v>-</v>
      </c>
      <c r="LX473" s="163" t="str">
        <f t="shared" ca="1" si="1565"/>
        <v>-</v>
      </c>
      <c r="LY473" s="10"/>
      <c r="LZ473" s="161">
        <f t="shared" ca="1" si="1566"/>
        <v>4.4999999999999998E-2</v>
      </c>
      <c r="MA473" s="161">
        <f t="shared" ca="1" si="1567"/>
        <v>4.4999999999999998E-2</v>
      </c>
      <c r="MB473" s="163">
        <f t="shared" ref="MB473:PB473" ca="1" si="1677">OFFSET(MB$5,$B473,0)</f>
        <v>1</v>
      </c>
      <c r="MC473" s="163">
        <f t="shared" ca="1" si="1677"/>
        <v>0</v>
      </c>
      <c r="MD473" s="163">
        <f t="shared" ca="1" si="1677"/>
        <v>1</v>
      </c>
      <c r="ME473" s="163">
        <f t="shared" ca="1" si="1677"/>
        <v>1</v>
      </c>
      <c r="MF473" s="163">
        <f t="shared" ca="1" si="1677"/>
        <v>0</v>
      </c>
      <c r="MG473" s="163">
        <f t="shared" ca="1" si="1677"/>
        <v>70</v>
      </c>
      <c r="MH473" s="163">
        <f t="shared" ca="1" si="1677"/>
        <v>50</v>
      </c>
      <c r="MI473" s="163">
        <f t="shared" ca="1" si="1677"/>
        <v>85</v>
      </c>
      <c r="MJ473" s="163">
        <f t="shared" ca="1" si="1677"/>
        <v>50</v>
      </c>
      <c r="MK473" s="161">
        <f t="shared" ca="1" si="1569"/>
        <v>1</v>
      </c>
      <c r="ML473" s="161">
        <f t="shared" ca="1" si="1570"/>
        <v>1</v>
      </c>
      <c r="MM473" s="161">
        <f t="shared" ca="1" si="1571"/>
        <v>1</v>
      </c>
      <c r="MN473" s="161">
        <f t="shared" ca="1" si="1572"/>
        <v>1</v>
      </c>
      <c r="MO473" s="161">
        <f t="shared" ca="1" si="1572"/>
        <v>1</v>
      </c>
      <c r="MP473" s="163">
        <f t="shared" ca="1" si="1677"/>
        <v>1</v>
      </c>
      <c r="MQ473" s="10"/>
      <c r="MR473" s="163">
        <f t="shared" ca="1" si="1677"/>
        <v>1</v>
      </c>
      <c r="MS473" s="161">
        <f t="shared" ca="1" si="1573"/>
        <v>1</v>
      </c>
      <c r="MT473" s="163">
        <f t="shared" ca="1" si="1677"/>
        <v>0.75</v>
      </c>
      <c r="MU473" s="163">
        <f t="shared" ca="1" si="1677"/>
        <v>0.8</v>
      </c>
      <c r="MV473" s="163">
        <f t="shared" ca="1" si="1667"/>
        <v>0.82499999999999996</v>
      </c>
      <c r="MW473" s="163">
        <f t="shared" ca="1" si="1667"/>
        <v>0.875</v>
      </c>
      <c r="MX473" s="163">
        <f t="shared" ca="1" si="1677"/>
        <v>0.9</v>
      </c>
      <c r="MY473" s="163">
        <f t="shared" ca="1" si="1665"/>
        <v>0.75</v>
      </c>
      <c r="MZ473" s="163">
        <f t="shared" ca="1" si="1677"/>
        <v>0.78142857142857147</v>
      </c>
      <c r="NA473" s="163">
        <f t="shared" ca="1" si="1677"/>
        <v>0.82499999999999996</v>
      </c>
      <c r="NB473" s="163">
        <f t="shared" ca="1" si="1665"/>
        <v>0.875</v>
      </c>
      <c r="NC473" s="163">
        <f t="shared" ca="1" si="1665"/>
        <v>0.9</v>
      </c>
      <c r="ND473" s="163">
        <f t="shared" ca="1" si="1677"/>
        <v>0.9</v>
      </c>
      <c r="NE473" s="163">
        <f t="shared" ca="1" si="1665"/>
        <v>0.75</v>
      </c>
      <c r="NF473" s="163">
        <f t="shared" ca="1" si="1677"/>
        <v>0.78142857142857147</v>
      </c>
      <c r="NG473" s="163">
        <f t="shared" ca="1" si="1677"/>
        <v>0.82499999999999996</v>
      </c>
      <c r="NH473" s="163">
        <f t="shared" ca="1" si="1665"/>
        <v>0.875</v>
      </c>
      <c r="NI473" s="163">
        <f t="shared" ca="1" si="1665"/>
        <v>0.9</v>
      </c>
      <c r="NJ473" s="163">
        <f t="shared" ca="1" si="1677"/>
        <v>0.9</v>
      </c>
      <c r="NK473" s="163">
        <f t="shared" ca="1" si="1665"/>
        <v>0.75</v>
      </c>
      <c r="NL473" s="163">
        <f t="shared" ca="1" si="1677"/>
        <v>0.78142857142857147</v>
      </c>
      <c r="NM473" s="163">
        <f t="shared" ca="1" si="1677"/>
        <v>0.82499999999999996</v>
      </c>
      <c r="NN473" s="163">
        <f t="shared" ca="1" si="1665"/>
        <v>0.875</v>
      </c>
      <c r="NO473" s="163">
        <f t="shared" ca="1" si="1665"/>
        <v>0.9</v>
      </c>
      <c r="NP473" s="163">
        <f t="shared" ca="1" si="1677"/>
        <v>0.9</v>
      </c>
      <c r="NQ473" s="163">
        <f t="shared" ca="1" si="1665"/>
        <v>0.75</v>
      </c>
      <c r="NR473" s="163">
        <f t="shared" ca="1" si="1677"/>
        <v>0.78142857142857147</v>
      </c>
      <c r="NS473" s="163">
        <f t="shared" ca="1" si="1677"/>
        <v>0.82499999999999996</v>
      </c>
      <c r="NT473" s="163">
        <f t="shared" ca="1" si="1665"/>
        <v>0.875</v>
      </c>
      <c r="NU473" s="163">
        <f t="shared" ca="1" si="1665"/>
        <v>0.9</v>
      </c>
      <c r="NV473" s="163">
        <f t="shared" ca="1" si="1677"/>
        <v>0.9</v>
      </c>
      <c r="NW473" s="163">
        <f t="shared" ca="1" si="1665"/>
        <v>0.75</v>
      </c>
      <c r="NX473" s="163">
        <f t="shared" ca="1" si="1677"/>
        <v>0.78142857142857147</v>
      </c>
      <c r="NY473" s="163">
        <f t="shared" ca="1" si="1677"/>
        <v>0.82499999999999996</v>
      </c>
      <c r="NZ473" s="163">
        <f t="shared" ca="1" si="1665"/>
        <v>0.875</v>
      </c>
      <c r="OA473" s="163">
        <f t="shared" ca="1" si="1665"/>
        <v>0.9</v>
      </c>
      <c r="OB473" s="163">
        <f t="shared" ca="1" si="1677"/>
        <v>0.9</v>
      </c>
      <c r="OC473" s="163">
        <f t="shared" ca="1" si="1665"/>
        <v>0.75</v>
      </c>
      <c r="OD473" s="163">
        <f t="shared" ca="1" si="1677"/>
        <v>0.78142857142857147</v>
      </c>
      <c r="OE473" s="163">
        <f t="shared" ca="1" si="1677"/>
        <v>0.82499999999999996</v>
      </c>
      <c r="OF473" s="163">
        <f t="shared" ca="1" si="1665"/>
        <v>0.875</v>
      </c>
      <c r="OG473" s="163">
        <f t="shared" ca="1" si="1665"/>
        <v>0.9</v>
      </c>
      <c r="OH473" s="163">
        <f t="shared" ca="1" si="1677"/>
        <v>0.9</v>
      </c>
      <c r="OI473" s="163">
        <f t="shared" ca="1" si="1665"/>
        <v>0.75</v>
      </c>
      <c r="OJ473" s="163">
        <f t="shared" ca="1" si="1677"/>
        <v>0.76904761904761909</v>
      </c>
      <c r="OK473" s="163">
        <f t="shared" ca="1" si="1677"/>
        <v>0.82000000000000006</v>
      </c>
      <c r="OL473" s="163">
        <f t="shared" ca="1" si="1665"/>
        <v>0.875</v>
      </c>
      <c r="OM473" s="163">
        <f t="shared" ca="1" si="1665"/>
        <v>0.9</v>
      </c>
      <c r="ON473" s="163">
        <f t="shared" ca="1" si="1677"/>
        <v>0.90000000000000013</v>
      </c>
      <c r="OO473" s="163">
        <f t="shared" ca="1" si="1665"/>
        <v>0.75</v>
      </c>
      <c r="OP473" s="163">
        <f t="shared" ca="1" si="1677"/>
        <v>0.76904761904761909</v>
      </c>
      <c r="OQ473" s="163">
        <f t="shared" ca="1" si="1677"/>
        <v>0.82000000000000006</v>
      </c>
      <c r="OR473" s="163">
        <f t="shared" ca="1" si="1665"/>
        <v>0.875</v>
      </c>
      <c r="OS473" s="163">
        <f t="shared" ca="1" si="1665"/>
        <v>0.9</v>
      </c>
      <c r="OT473" s="163">
        <f t="shared" ca="1" si="1677"/>
        <v>0.9</v>
      </c>
      <c r="OU473" s="163">
        <f t="shared" ca="1" si="1677"/>
        <v>0.875</v>
      </c>
      <c r="OV473" s="161">
        <f t="shared" ca="1" si="1577"/>
        <v>1</v>
      </c>
      <c r="OW473" s="161">
        <f t="shared" ca="1" si="1578"/>
        <v>1</v>
      </c>
      <c r="OX473" s="161" t="str">
        <f t="shared" ca="1" si="1579"/>
        <v>-</v>
      </c>
      <c r="OY473" s="163" t="str">
        <f t="shared" ca="1" si="1580"/>
        <v>-</v>
      </c>
      <c r="OZ473" s="161" t="str">
        <f t="shared" ca="1" si="1581"/>
        <v>-</v>
      </c>
      <c r="PA473" s="161" t="str">
        <f t="shared" ca="1" si="1582"/>
        <v>-</v>
      </c>
      <c r="PB473" s="163">
        <f t="shared" ca="1" si="1677"/>
        <v>0</v>
      </c>
      <c r="PC473" s="27">
        <v>0</v>
      </c>
    </row>
    <row r="474" spans="1:419" s="143" customFormat="1" hidden="1" outlineLevel="1">
      <c r="A474" s="121">
        <f t="shared" si="14"/>
        <v>469</v>
      </c>
      <c r="B474" s="121">
        <f t="shared" si="1638"/>
        <v>13</v>
      </c>
      <c r="C474" s="143">
        <f>C472</f>
        <v>1002</v>
      </c>
      <c r="D474" s="143" t="s">
        <v>884</v>
      </c>
      <c r="E474" s="143" t="b">
        <f t="shared" si="1539"/>
        <v>0</v>
      </c>
      <c r="F474" s="143" t="b">
        <v>0</v>
      </c>
      <c r="G474" s="143" t="b">
        <f t="shared" si="1584"/>
        <v>0</v>
      </c>
      <c r="H474" s="139">
        <f t="shared" ca="1" si="1585"/>
        <v>3</v>
      </c>
      <c r="I474" s="32">
        <v>2</v>
      </c>
      <c r="J474" s="32">
        <v>4</v>
      </c>
      <c r="K474" s="32">
        <v>2</v>
      </c>
      <c r="L474" s="139">
        <f t="shared" ca="1" si="1585"/>
        <v>1</v>
      </c>
      <c r="M474" s="139">
        <f t="shared" ca="1" si="1585"/>
        <v>1</v>
      </c>
      <c r="N474" s="139">
        <f t="shared" ca="1" si="1585"/>
        <v>1</v>
      </c>
      <c r="O474" s="139">
        <f t="shared" ca="1" si="1585"/>
        <v>1</v>
      </c>
      <c r="P474" s="139">
        <f t="shared" ca="1" si="1585"/>
        <v>1</v>
      </c>
      <c r="Q474" s="139">
        <f t="shared" ca="1" si="1585"/>
        <v>1</v>
      </c>
      <c r="R474" s="139">
        <f t="shared" ca="1" si="1585"/>
        <v>2</v>
      </c>
      <c r="S474" s="139">
        <f t="shared" ref="S474:W487" ca="1" si="1678">OFFSET(S474,-1,0)</f>
        <v>1</v>
      </c>
      <c r="T474" s="139">
        <f t="shared" ca="1" si="1678"/>
        <v>1</v>
      </c>
      <c r="U474" s="139">
        <f t="shared" ca="1" si="1678"/>
        <v>1</v>
      </c>
      <c r="V474" s="139">
        <f t="shared" ca="1" si="1678"/>
        <v>1</v>
      </c>
      <c r="W474" s="139">
        <f t="shared" ca="1" si="1678"/>
        <v>1</v>
      </c>
      <c r="X474" s="139">
        <f t="shared" ca="1" si="1585"/>
        <v>1</v>
      </c>
      <c r="Y474" s="139">
        <f t="shared" ca="1" si="1585"/>
        <v>1</v>
      </c>
      <c r="Z474" s="139">
        <f t="shared" ca="1" si="1585"/>
        <v>1</v>
      </c>
      <c r="AA474" s="139">
        <f t="shared" ca="1" si="1585"/>
        <v>1</v>
      </c>
      <c r="AB474" s="139">
        <f t="shared" ca="1" si="1585"/>
        <v>1</v>
      </c>
      <c r="AC474" s="139">
        <f t="shared" ca="1" si="1585"/>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00024 CFW DSP RiskCRRA-low REVrev_create CropgrazeFALSE (F33N11)</v>
      </c>
      <c r="AF474" s="10" t="str">
        <f ca="1">IF(COUNTIF(AE$5:AE474,AE474)=1,"-","Dup")</f>
        <v>-</v>
      </c>
      <c r="AG474" s="10"/>
      <c r="AH474" s="163" t="str">
        <f t="shared" ref="AH474:AM494" ca="1" si="1679">OFFSET(AH$5,$B474,0)</f>
        <v>-</v>
      </c>
      <c r="AI474" s="163" t="str">
        <f t="shared" ca="1" si="1679"/>
        <v>-</v>
      </c>
      <c r="AJ474" s="163" t="str">
        <f t="shared" ca="1" si="1679"/>
        <v>-</v>
      </c>
      <c r="AK474" s="163" t="str">
        <f t="shared" ca="1" si="1679"/>
        <v>-</v>
      </c>
      <c r="AL474" s="163" t="str">
        <f t="shared" ca="1" si="1679"/>
        <v>-</v>
      </c>
      <c r="AM474" s="163" t="b">
        <f t="shared" ca="1" si="1679"/>
        <v>1</v>
      </c>
      <c r="AN474" s="10"/>
      <c r="AO474" s="161" t="b">
        <f t="shared" ref="AO474:AT494" si="1680">INDEX(model_structure,$I474,AO$15)</f>
        <v>0</v>
      </c>
      <c r="AP474" s="161" t="str">
        <f t="shared" si="1680"/>
        <v>-</v>
      </c>
      <c r="AQ474" s="161" t="b">
        <f t="shared" si="1680"/>
        <v>0</v>
      </c>
      <c r="AR474" s="161" t="b">
        <f t="shared" si="1680"/>
        <v>1</v>
      </c>
      <c r="AS474" s="161" t="b">
        <f t="shared" si="1680"/>
        <v>1</v>
      </c>
      <c r="AT474" s="161" t="b">
        <f t="shared" si="1680"/>
        <v>0</v>
      </c>
      <c r="AU474" s="161">
        <f t="shared" ca="1" si="1542"/>
        <v>0</v>
      </c>
      <c r="AV474" s="161" t="b">
        <f t="shared" ref="AV474:AZ494" si="1681">INDEX(i.risk_aversion,$J474,AV$15)</f>
        <v>1</v>
      </c>
      <c r="AW474" s="161" t="b">
        <f t="shared" si="1681"/>
        <v>1</v>
      </c>
      <c r="AX474" s="161">
        <f t="shared" si="1681"/>
        <v>2</v>
      </c>
      <c r="AY474" s="161" t="str">
        <f t="shared" si="1681"/>
        <v>-</v>
      </c>
      <c r="AZ474" s="161">
        <f t="shared" si="1681"/>
        <v>0.3</v>
      </c>
      <c r="BA474" s="10"/>
      <c r="BB474" s="161" t="b">
        <f t="shared" si="1544"/>
        <v>1</v>
      </c>
      <c r="BC474" s="163" t="b">
        <f t="shared" ca="1" si="1545"/>
        <v>1</v>
      </c>
      <c r="BD474" s="163" t="b">
        <f t="shared" ca="1" si="1545"/>
        <v>1</v>
      </c>
      <c r="BE474" s="162">
        <f t="shared" ca="1" si="1546"/>
        <v>3210</v>
      </c>
      <c r="BF474" s="163" t="str">
        <f t="shared" ca="1" si="1656"/>
        <v>-</v>
      </c>
      <c r="BG474" s="163" t="str">
        <f t="shared" ca="1" si="1656"/>
        <v>-</v>
      </c>
      <c r="BH474" s="163" t="str">
        <f t="shared" ca="1" si="1656"/>
        <v>-</v>
      </c>
      <c r="BI474" s="163" t="str">
        <f t="shared" ca="1" si="1656"/>
        <v>-</v>
      </c>
      <c r="BJ474" s="163" t="str">
        <f t="shared" ca="1" si="1656"/>
        <v>-</v>
      </c>
      <c r="BK474" s="163">
        <f t="shared" ca="1" si="1656"/>
        <v>1</v>
      </c>
      <c r="BL474" s="163">
        <f t="shared" ca="1" si="1656"/>
        <v>1</v>
      </c>
      <c r="BM474" s="163" t="str">
        <f t="shared" ca="1" si="1656"/>
        <v>-</v>
      </c>
      <c r="BN474" s="163" t="str">
        <f t="shared" ca="1" si="1656"/>
        <v>-</v>
      </c>
      <c r="BO474" s="163" t="b">
        <f t="shared" ca="1" si="1548"/>
        <v>0</v>
      </c>
      <c r="BP474" s="163" t="b">
        <f t="shared" ca="1" si="1548"/>
        <v>0</v>
      </c>
      <c r="BQ474" s="163" t="b">
        <f t="shared" ca="1" si="1548"/>
        <v>0</v>
      </c>
      <c r="BR474" s="163" t="b">
        <f t="shared" ca="1" si="1548"/>
        <v>0</v>
      </c>
      <c r="BS474" s="163" t="b">
        <f t="shared" ca="1" si="1548"/>
        <v>0</v>
      </c>
      <c r="BT474" s="163" t="b">
        <f t="shared" ca="1" si="1548"/>
        <v>0</v>
      </c>
      <c r="BU474" s="163" t="b">
        <f t="shared" ca="1" si="1548"/>
        <v>0</v>
      </c>
      <c r="BV474" s="163" t="b">
        <f t="shared" ca="1" si="1548"/>
        <v>0</v>
      </c>
      <c r="BW474" s="163" t="b">
        <f t="shared" ca="1" si="1548"/>
        <v>0</v>
      </c>
      <c r="BX474" s="163" t="str">
        <f t="shared" ca="1" si="1639"/>
        <v>-</v>
      </c>
      <c r="BY474" s="163" t="str">
        <f t="shared" ca="1" si="1640"/>
        <v>-</v>
      </c>
      <c r="BZ474" s="163" t="str">
        <f t="shared" ca="1" si="1640"/>
        <v>-</v>
      </c>
      <c r="CA474" s="163" t="str">
        <f t="shared" ca="1" si="1640"/>
        <v>-</v>
      </c>
      <c r="CB474" s="163" t="str">
        <f t="shared" ca="1" si="1640"/>
        <v>-</v>
      </c>
      <c r="CC474" s="163" t="str">
        <f t="shared" ca="1" si="1640"/>
        <v>-</v>
      </c>
      <c r="CD474" s="163" t="str">
        <f t="shared" ca="1" si="1640"/>
        <v>-</v>
      </c>
      <c r="CE474" s="163" t="str">
        <f t="shared" ca="1" si="1640"/>
        <v>-</v>
      </c>
      <c r="CF474" s="163" t="str">
        <f t="shared" ca="1" si="1640"/>
        <v>-</v>
      </c>
      <c r="CG474" s="163" t="str">
        <f t="shared" ca="1" si="1639"/>
        <v>-</v>
      </c>
      <c r="CH474" s="163" t="str">
        <f t="shared" ca="1" si="1639"/>
        <v>-</v>
      </c>
      <c r="CI474" s="163" t="str">
        <f t="shared" ca="1" si="1639"/>
        <v>-</v>
      </c>
      <c r="CJ474" s="163" t="str">
        <f t="shared" ca="1" si="1639"/>
        <v>-</v>
      </c>
      <c r="CK474" s="163" t="str">
        <f t="shared" ca="1" si="1639"/>
        <v>-</v>
      </c>
      <c r="CL474" s="163" t="str">
        <f t="shared" ca="1" si="1639"/>
        <v>-</v>
      </c>
      <c r="CM474" s="163" t="str">
        <f t="shared" ca="1" si="1639"/>
        <v>-</v>
      </c>
      <c r="CN474" s="163" t="str">
        <f t="shared" ca="1" si="1639"/>
        <v>-</v>
      </c>
      <c r="CO474" s="163" t="str">
        <f t="shared" ca="1" si="1639"/>
        <v>-</v>
      </c>
      <c r="CP474" s="163" t="str">
        <f t="shared" ca="1" si="1639"/>
        <v>-</v>
      </c>
      <c r="CQ474" s="163" t="str">
        <f t="shared" ca="1" si="1639"/>
        <v>-</v>
      </c>
      <c r="CR474" s="163" t="str">
        <f t="shared" ca="1" si="1639"/>
        <v>-</v>
      </c>
      <c r="CS474" s="163" t="str">
        <f t="shared" ca="1" si="1639"/>
        <v>-</v>
      </c>
      <c r="CT474" s="163" t="str">
        <f t="shared" ca="1" si="1639"/>
        <v>-</v>
      </c>
      <c r="CU474" s="163" t="str">
        <f t="shared" ca="1" si="1639"/>
        <v>-</v>
      </c>
      <c r="CV474" s="163" t="str">
        <f t="shared" ca="1" si="1639"/>
        <v>-</v>
      </c>
      <c r="CW474" s="163" t="str">
        <f t="shared" ca="1" si="1639"/>
        <v>-</v>
      </c>
      <c r="CX474" s="163" t="str">
        <f t="shared" ca="1" si="1639"/>
        <v>-</v>
      </c>
      <c r="CY474" s="163" t="str">
        <f t="shared" ca="1" si="1639"/>
        <v>-</v>
      </c>
      <c r="CZ474" s="163" t="str">
        <f t="shared" ca="1" si="1639"/>
        <v>-</v>
      </c>
      <c r="DA474" s="163" t="str">
        <f t="shared" ca="1" si="1639"/>
        <v>-</v>
      </c>
      <c r="DB474" s="163" t="str">
        <f t="shared" ca="1" si="1639"/>
        <v>-</v>
      </c>
      <c r="DC474" s="163" t="str">
        <f t="shared" ca="1" si="1639"/>
        <v>-</v>
      </c>
      <c r="DD474" s="163" t="str">
        <f t="shared" ca="1" si="1641"/>
        <v>-</v>
      </c>
      <c r="DE474" s="163" t="str">
        <f t="shared" ca="1" si="1641"/>
        <v>-</v>
      </c>
      <c r="DF474" s="163" t="str">
        <f t="shared" ca="1" si="1641"/>
        <v>-</v>
      </c>
      <c r="DG474" s="163" t="str">
        <f t="shared" ca="1" si="1641"/>
        <v>-</v>
      </c>
      <c r="DH474" s="163" t="str">
        <f t="shared" ca="1" si="1641"/>
        <v>-</v>
      </c>
      <c r="DI474" s="163" t="str">
        <f t="shared" ca="1" si="1641"/>
        <v>-</v>
      </c>
      <c r="DJ474" s="163" t="str">
        <f t="shared" ca="1" si="1641"/>
        <v>-</v>
      </c>
      <c r="DK474" s="163" t="str">
        <f t="shared" ca="1" si="1641"/>
        <v>-</v>
      </c>
      <c r="DL474" s="10"/>
      <c r="DM474" s="163" t="str">
        <f t="shared" ca="1" si="1656"/>
        <v>-</v>
      </c>
      <c r="DN474" s="163" t="str">
        <f t="shared" ca="1" si="1656"/>
        <v>-</v>
      </c>
      <c r="DO474" s="163" t="str">
        <f t="shared" ca="1" si="1656"/>
        <v>-</v>
      </c>
      <c r="DP474" s="163" t="str">
        <f t="shared" ca="1" si="1656"/>
        <v>-</v>
      </c>
      <c r="DQ474" s="163" t="str">
        <f t="shared" ca="1" si="1656"/>
        <v>-</v>
      </c>
      <c r="DR474" s="163" t="str">
        <f t="shared" ca="1" si="1656"/>
        <v>-</v>
      </c>
      <c r="DS474" s="163" t="str">
        <f t="shared" ca="1" si="1656"/>
        <v>-</v>
      </c>
      <c r="DT474" s="163" t="str">
        <f t="shared" ca="1" si="1656"/>
        <v>-</v>
      </c>
      <c r="DU474" s="163" t="str">
        <f t="shared" ca="1" si="1656"/>
        <v>-</v>
      </c>
      <c r="DV474" s="163" t="str">
        <f t="shared" ca="1" si="1656"/>
        <v>-</v>
      </c>
      <c r="DW474" s="163" t="str">
        <f t="shared" ca="1" si="1656"/>
        <v>-</v>
      </c>
      <c r="DX474" s="161" t="b" cm="1">
        <f t="array" ref="DX474">INDEX(i.rev,$K474,DX$15)</f>
        <v>1</v>
      </c>
      <c r="DY474" s="161">
        <f t="shared" si="1552"/>
        <v>24</v>
      </c>
      <c r="DZ474" s="161" t="b" cm="1">
        <f t="array" ref="DZ474">INDEX(i.rev,$K474,DZ$15)</f>
        <v>1</v>
      </c>
      <c r="EA474" s="161" t="b" cm="1">
        <f t="array" ref="EA474">INDEX(i.rev,$K474,EA$15)</f>
        <v>1</v>
      </c>
      <c r="EB474" s="161" t="b" cm="1">
        <f t="array" ref="EB474">INDEX(i.rev,$K474,EB$15)</f>
        <v>1</v>
      </c>
      <c r="EC474" s="161" t="b" cm="1">
        <f t="array" ref="EC474">INDEX(i.rev,$K474,EC$15)</f>
        <v>1</v>
      </c>
      <c r="ED474" s="161" t="b" cm="1">
        <f t="array" ref="ED474">INDEX(i.rev,$K474,ED$15)</f>
        <v>1</v>
      </c>
      <c r="EE474" s="161" t="b" cm="1">
        <f t="array" ref="EE474">INDEX(i.rev,$K474,EE$15)</f>
        <v>1</v>
      </c>
      <c r="EF474" s="161" t="b" cm="1">
        <f t="array" ref="EF474">INDEX(i.rev,$K474,EF$15)</f>
        <v>1</v>
      </c>
      <c r="EG474" s="161" t="b" cm="1">
        <f t="array" ref="EG474">INDEX(i.rev,$K474,EG$15)</f>
        <v>1</v>
      </c>
      <c r="EH474" s="10"/>
      <c r="EI474" s="163" t="str">
        <f t="shared" ca="1" si="1642"/>
        <v>-</v>
      </c>
      <c r="EJ474" s="163" t="str">
        <f t="shared" ca="1" si="1642"/>
        <v>-</v>
      </c>
      <c r="EK474" s="163" t="str">
        <f t="shared" ca="1" si="1642"/>
        <v>-</v>
      </c>
      <c r="EL474" s="163" t="str">
        <f t="shared" ca="1" si="1642"/>
        <v>-</v>
      </c>
      <c r="EM474" s="163" t="str">
        <f t="shared" ca="1" si="1642"/>
        <v>-</v>
      </c>
      <c r="EN474" s="163" t="str">
        <f t="shared" ca="1" si="1642"/>
        <v>-</v>
      </c>
      <c r="EO474" s="163" t="str">
        <f t="shared" ca="1" si="1642"/>
        <v>-</v>
      </c>
      <c r="EP474" s="163" t="str">
        <f t="shared" ca="1" si="1642"/>
        <v>-</v>
      </c>
      <c r="EQ474" s="163">
        <f t="shared" ca="1" si="1642"/>
        <v>1</v>
      </c>
      <c r="ER474" s="163">
        <f t="shared" ca="1" si="1642"/>
        <v>1</v>
      </c>
      <c r="ES474" s="163">
        <f t="shared" ca="1" si="1642"/>
        <v>0</v>
      </c>
      <c r="ET474" s="163" t="str">
        <f t="shared" ca="1" si="1642"/>
        <v>-</v>
      </c>
      <c r="EU474" s="163" t="str">
        <f t="shared" ca="1" si="1642"/>
        <v>-</v>
      </c>
      <c r="EV474" s="163" t="str">
        <f t="shared" ca="1" si="1642"/>
        <v>-</v>
      </c>
      <c r="EW474" s="163" t="str">
        <f t="shared" ca="1" si="1642"/>
        <v>-</v>
      </c>
      <c r="EX474" s="163" t="str">
        <f t="shared" ca="1" si="1642"/>
        <v>-</v>
      </c>
      <c r="EY474" s="163" t="str">
        <f t="shared" ca="1" si="1642"/>
        <v>-</v>
      </c>
      <c r="EZ474" s="163" t="str">
        <f t="shared" ca="1" si="1642"/>
        <v>-</v>
      </c>
      <c r="FA474" s="163">
        <f t="shared" ca="1" si="1642"/>
        <v>0</v>
      </c>
      <c r="FB474" s="163" t="str">
        <f t="shared" ca="1" si="1642"/>
        <v>-</v>
      </c>
      <c r="FC474" s="163" t="str">
        <f t="shared" ca="1" si="1642"/>
        <v>-</v>
      </c>
      <c r="FD474" s="163" t="str">
        <f t="shared" ca="1" si="1642"/>
        <v>-</v>
      </c>
      <c r="FE474" s="163" t="str">
        <f t="shared" ca="1" si="1642"/>
        <v>-</v>
      </c>
      <c r="FF474" s="163" t="str">
        <f t="shared" ca="1" si="1642"/>
        <v>-</v>
      </c>
      <c r="FG474" s="163">
        <f t="shared" ca="1" si="1642"/>
        <v>0</v>
      </c>
      <c r="FH474" s="163">
        <f t="shared" ref="FH474:GC474" ca="1" si="1682">OFFSET(FH$5,$B474,0)</f>
        <v>0</v>
      </c>
      <c r="FI474" s="163">
        <f t="shared" ca="1" si="1682"/>
        <v>0</v>
      </c>
      <c r="FJ474" s="163">
        <f t="shared" ca="1" si="1682"/>
        <v>0</v>
      </c>
      <c r="FK474" s="163">
        <f t="shared" ca="1" si="1682"/>
        <v>0</v>
      </c>
      <c r="FL474" s="163">
        <f t="shared" ca="1" si="1682"/>
        <v>0</v>
      </c>
      <c r="FM474" s="163">
        <f t="shared" ca="1" si="1682"/>
        <v>0</v>
      </c>
      <c r="FN474" s="163" t="str">
        <f t="shared" ca="1" si="1682"/>
        <v>-</v>
      </c>
      <c r="FO474" s="163" t="str">
        <f t="shared" ca="1" si="1682"/>
        <v>-</v>
      </c>
      <c r="FP474" s="163" t="str">
        <f t="shared" ca="1" si="1682"/>
        <v>-</v>
      </c>
      <c r="FQ474" s="163" t="str">
        <f t="shared" ca="1" si="1682"/>
        <v>-</v>
      </c>
      <c r="FR474" s="163" t="str">
        <f t="shared" ca="1" si="1682"/>
        <v>-</v>
      </c>
      <c r="FS474" s="163" t="str">
        <f t="shared" ca="1" si="1682"/>
        <v>-</v>
      </c>
      <c r="FT474" s="163" t="str">
        <f t="shared" ca="1" si="1682"/>
        <v>-</v>
      </c>
      <c r="FU474" s="163" t="str">
        <f t="shared" ca="1" si="1682"/>
        <v>-</v>
      </c>
      <c r="FV474" s="163" t="str">
        <f t="shared" ca="1" si="1682"/>
        <v>-</v>
      </c>
      <c r="FW474" s="163" t="str">
        <f t="shared" ca="1" si="1682"/>
        <v>-</v>
      </c>
      <c r="FX474" s="163" t="str">
        <f t="shared" ca="1" si="1682"/>
        <v>-</v>
      </c>
      <c r="FY474" s="10"/>
      <c r="FZ474" s="163">
        <f t="shared" ca="1" si="1682"/>
        <v>1</v>
      </c>
      <c r="GA474" s="163" t="str">
        <f t="shared" ca="1" si="1682"/>
        <v>-</v>
      </c>
      <c r="GB474" s="163" t="str">
        <f t="shared" ca="1" si="1682"/>
        <v>-</v>
      </c>
      <c r="GC474" s="163" t="str">
        <f t="shared" ca="1" si="1682"/>
        <v>-</v>
      </c>
      <c r="GD474" s="163" t="str">
        <f t="shared" ca="1" si="1607"/>
        <v>-</v>
      </c>
      <c r="GE474" s="163" t="b">
        <f t="shared" ca="1" si="1607"/>
        <v>0</v>
      </c>
      <c r="GF474" s="163" t="str">
        <f t="shared" ca="1" si="1607"/>
        <v>-</v>
      </c>
      <c r="GG474" s="163">
        <f t="shared" ca="1" si="1607"/>
        <v>0</v>
      </c>
      <c r="GH474" s="163" t="str">
        <f t="shared" ca="1" si="1607"/>
        <v>-</v>
      </c>
      <c r="GI474" s="161" cm="1">
        <f t="array" ref="GI474">INDEX(i.rev,$K474,GI$15)</f>
        <v>1</v>
      </c>
      <c r="GJ474" s="163">
        <f t="shared" ref="GJ474:GY493" ca="1" si="1683">OFFSET(GJ$5,$B474,0)</f>
        <v>0</v>
      </c>
      <c r="GK474" s="163">
        <f t="shared" ca="1" si="1683"/>
        <v>1</v>
      </c>
      <c r="GL474" s="163">
        <f t="shared" ca="1" si="1683"/>
        <v>0</v>
      </c>
      <c r="GM474" s="163">
        <f t="shared" ca="1" si="1683"/>
        <v>1</v>
      </c>
      <c r="GN474" s="163">
        <f t="shared" ca="1" si="1683"/>
        <v>1</v>
      </c>
      <c r="GO474" s="163">
        <f t="shared" ca="1" si="1683"/>
        <v>1</v>
      </c>
      <c r="GP474" s="163">
        <f t="shared" ca="1" si="1683"/>
        <v>0</v>
      </c>
      <c r="GQ474" s="163">
        <f t="shared" ca="1" si="1683"/>
        <v>0</v>
      </c>
      <c r="GR474" s="163">
        <f t="shared" ca="1" si="1683"/>
        <v>0</v>
      </c>
      <c r="GS474" s="163">
        <f t="shared" ca="1" si="1683"/>
        <v>0</v>
      </c>
      <c r="GT474" s="163">
        <f t="shared" ca="1" si="1683"/>
        <v>0</v>
      </c>
      <c r="GU474" s="163">
        <f t="shared" ca="1" si="1683"/>
        <v>0</v>
      </c>
      <c r="GV474" s="163">
        <f t="shared" ca="1" si="1683"/>
        <v>0</v>
      </c>
      <c r="GW474" s="163">
        <f t="shared" ca="1" si="1683"/>
        <v>0</v>
      </c>
      <c r="GX474" s="163">
        <f t="shared" ca="1" si="1683"/>
        <v>0</v>
      </c>
      <c r="GY474" s="163">
        <f t="shared" ca="1" si="1683"/>
        <v>0</v>
      </c>
      <c r="GZ474" s="161" cm="1">
        <f t="array" ref="GZ474">INDEX(i.rev,$K474,GZ$15)</f>
        <v>0</v>
      </c>
      <c r="HA474" s="163">
        <f t="shared" ca="1" si="1555"/>
        <v>0</v>
      </c>
      <c r="HB474" s="161" cm="1">
        <f t="array" ref="HB474">INDEX(i.rev,$K474,HB$15)</f>
        <v>1</v>
      </c>
      <c r="HC474" s="163">
        <f t="shared" ca="1" si="1643"/>
        <v>0</v>
      </c>
      <c r="HD474" s="163">
        <f t="shared" ca="1" si="1643"/>
        <v>0</v>
      </c>
      <c r="HE474" s="163">
        <f t="shared" ca="1" si="1643"/>
        <v>0</v>
      </c>
      <c r="HF474" s="163">
        <f t="shared" ca="1" si="1643"/>
        <v>0</v>
      </c>
      <c r="HG474" s="163">
        <f t="shared" ca="1" si="1643"/>
        <v>0</v>
      </c>
      <c r="HH474" s="163">
        <f t="shared" ca="1" si="1643"/>
        <v>0</v>
      </c>
      <c r="HI474" s="163">
        <f t="shared" ca="1" si="1643"/>
        <v>0</v>
      </c>
      <c r="HJ474" s="10"/>
      <c r="HK474" s="163" t="str">
        <f t="shared" ca="1" si="1643"/>
        <v>-</v>
      </c>
      <c r="HL474" s="163" t="str">
        <f t="shared" ca="1" si="1643"/>
        <v>-</v>
      </c>
      <c r="HM474" s="163" t="str">
        <f t="shared" ca="1" si="1643"/>
        <v>-</v>
      </c>
      <c r="HN474" s="163" t="str">
        <f t="shared" ca="1" si="1643"/>
        <v>-</v>
      </c>
      <c r="HO474" s="163" t="str">
        <f t="shared" ca="1" si="1557"/>
        <v>-</v>
      </c>
      <c r="HP474" s="161" t="b">
        <f t="shared" ref="HP474:HR494" ca="1" si="1684">INDEX(i.TOL,$H474,HP$15)</f>
        <v>0</v>
      </c>
      <c r="HQ474" s="161" t="b">
        <f t="shared" ca="1" si="1684"/>
        <v>0</v>
      </c>
      <c r="HR474" s="161" t="b">
        <f t="shared" ca="1" si="1684"/>
        <v>1</v>
      </c>
      <c r="HS474" s="163">
        <f t="shared" ca="1" si="1643"/>
        <v>0</v>
      </c>
      <c r="HT474" s="161">
        <f t="shared" ref="HT474:HU494" ca="1" si="1685">INDEX(i.scan,$Y474)</f>
        <v>1</v>
      </c>
      <c r="HU474" s="161">
        <f t="shared" ca="1" si="1685"/>
        <v>1</v>
      </c>
      <c r="HV474" s="163" t="str">
        <f t="shared" ca="1" si="1643"/>
        <v>-</v>
      </c>
      <c r="HW474" s="163" t="str">
        <f t="shared" ca="1" si="1643"/>
        <v>-</v>
      </c>
      <c r="HX474" s="163" t="str">
        <f t="shared" ca="1" si="1643"/>
        <v>-</v>
      </c>
      <c r="HY474" s="163" t="str">
        <f t="shared" ca="1" si="1643"/>
        <v>-</v>
      </c>
      <c r="HZ474" s="163" t="str">
        <f t="shared" ca="1" si="1643"/>
        <v>-</v>
      </c>
      <c r="IA474" s="163" t="str">
        <f t="shared" ca="1" si="1643"/>
        <v>-</v>
      </c>
      <c r="IB474" s="163" t="str">
        <f t="shared" ca="1" si="1643"/>
        <v>-</v>
      </c>
      <c r="IC474" s="163" t="str">
        <f t="shared" ca="1" si="1643"/>
        <v>-</v>
      </c>
      <c r="ID474" s="163" t="str">
        <f t="shared" ca="1" si="1643"/>
        <v>-</v>
      </c>
      <c r="IE474" s="163" t="b">
        <f t="shared" ca="1" si="1643"/>
        <v>1</v>
      </c>
      <c r="IF474" s="163" t="str">
        <f t="shared" ca="1" si="1643"/>
        <v>-</v>
      </c>
      <c r="IG474" s="163" t="str">
        <f t="shared" ca="1" si="1643"/>
        <v>-</v>
      </c>
      <c r="IH474" s="163" t="str">
        <f t="shared" ca="1" si="1643"/>
        <v>-</v>
      </c>
      <c r="II474" s="163" t="b">
        <f t="shared" ref="II474:IX493" ca="1" si="1686">OFFSET(II$5,$B474,0)</f>
        <v>1</v>
      </c>
      <c r="IJ474" s="163">
        <f t="shared" ca="1" si="1686"/>
        <v>0</v>
      </c>
      <c r="IK474" s="163" t="str">
        <f t="shared" ca="1" si="1686"/>
        <v>-</v>
      </c>
      <c r="IL474" s="163" t="str">
        <f t="shared" ca="1" si="1686"/>
        <v>-</v>
      </c>
      <c r="IM474" s="163" t="str">
        <f t="shared" ca="1" si="1686"/>
        <v>-</v>
      </c>
      <c r="IN474" s="163" t="str">
        <f t="shared" ca="1" si="1686"/>
        <v>-</v>
      </c>
      <c r="IO474" s="163" t="str">
        <f t="shared" ca="1" si="1686"/>
        <v>-</v>
      </c>
      <c r="IP474" s="163">
        <f t="shared" ca="1" si="1686"/>
        <v>0</v>
      </c>
      <c r="IQ474" s="163" t="str">
        <f t="shared" ca="1" si="1686"/>
        <v>-</v>
      </c>
      <c r="IR474" s="163" t="str">
        <f t="shared" ca="1" si="1686"/>
        <v>-</v>
      </c>
      <c r="IS474" s="163" t="str">
        <f t="shared" ca="1" si="1686"/>
        <v>-</v>
      </c>
      <c r="IT474" s="163">
        <f t="shared" ca="1" si="1686"/>
        <v>500</v>
      </c>
      <c r="IU474" s="163">
        <f t="shared" ca="1" si="1686"/>
        <v>500</v>
      </c>
      <c r="IV474" s="163" t="str">
        <f t="shared" ca="1" si="1686"/>
        <v>-</v>
      </c>
      <c r="IW474" s="163" t="str">
        <f t="shared" ca="1" si="1686"/>
        <v>-</v>
      </c>
      <c r="IX474" s="163" t="str">
        <f t="shared" ca="1" si="1686"/>
        <v>-</v>
      </c>
      <c r="IY474" s="163" t="str">
        <f t="shared" ref="IY474:LX494" ca="1" si="1687">OFFSET(IY$5,$B474,0)</f>
        <v>-</v>
      </c>
      <c r="IZ474" s="163" t="str">
        <f t="shared" ca="1" si="1625"/>
        <v>-</v>
      </c>
      <c r="JA474" s="163" t="str">
        <f t="shared" ca="1" si="1625"/>
        <v>-</v>
      </c>
      <c r="JB474" s="163" t="str">
        <f t="shared" ca="1" si="1625"/>
        <v>-</v>
      </c>
      <c r="JC474" s="163" t="str">
        <f t="shared" ca="1" si="1625"/>
        <v>-</v>
      </c>
      <c r="JD474" s="163" t="str">
        <f t="shared" ca="1" si="1625"/>
        <v>-</v>
      </c>
      <c r="JE474" s="163" t="str">
        <f t="shared" ca="1" si="1625"/>
        <v>-</v>
      </c>
      <c r="JF474" s="163" t="str">
        <f t="shared" ca="1" si="1625"/>
        <v>-</v>
      </c>
      <c r="JG474" s="163" t="str">
        <f t="shared" ca="1" si="1625"/>
        <v>-</v>
      </c>
      <c r="JH474" s="163" t="str">
        <f t="shared" ca="1" si="1625"/>
        <v>-</v>
      </c>
      <c r="JI474" s="163" t="str">
        <f t="shared" ca="1" si="1654"/>
        <v>-</v>
      </c>
      <c r="JJ474" s="163" t="str">
        <f t="shared" ca="1" si="1654"/>
        <v>-</v>
      </c>
      <c r="JK474" s="163" t="str">
        <f t="shared" ca="1" si="1654"/>
        <v>-</v>
      </c>
      <c r="JL474" s="163" t="str">
        <f t="shared" ca="1" si="1654"/>
        <v>-</v>
      </c>
      <c r="JM474" s="163" t="str">
        <f t="shared" ca="1" si="1654"/>
        <v>-</v>
      </c>
      <c r="JN474" s="163" t="str">
        <f t="shared" ca="1" si="1654"/>
        <v>-</v>
      </c>
      <c r="JO474" s="163" t="str">
        <f t="shared" ca="1" si="1654"/>
        <v>-</v>
      </c>
      <c r="JP474" s="163" t="str">
        <f t="shared" ca="1" si="1654"/>
        <v>-</v>
      </c>
      <c r="JQ474" s="163" t="str">
        <f t="shared" ca="1" si="1654"/>
        <v>-</v>
      </c>
      <c r="JR474" s="163" t="str">
        <f t="shared" ca="1" si="1654"/>
        <v>-</v>
      </c>
      <c r="JS474" s="163" t="str">
        <f t="shared" ca="1" si="1625"/>
        <v>-</v>
      </c>
      <c r="JT474" s="163" t="str">
        <f t="shared" ca="1" si="1625"/>
        <v>-</v>
      </c>
      <c r="JU474" s="163" t="str">
        <f t="shared" ca="1" si="1625"/>
        <v>-</v>
      </c>
      <c r="JV474" s="163" t="str">
        <f t="shared" ca="1" si="1625"/>
        <v>-</v>
      </c>
      <c r="JW474" s="163" t="str">
        <f t="shared" ca="1" si="1625"/>
        <v>-</v>
      </c>
      <c r="JX474" s="163" t="str">
        <f t="shared" ca="1" si="1687"/>
        <v>-</v>
      </c>
      <c r="JY474" s="163" t="str">
        <f t="shared" ca="1" si="1687"/>
        <v>-</v>
      </c>
      <c r="JZ474" s="163" t="str">
        <f t="shared" ca="1" si="1687"/>
        <v>-</v>
      </c>
      <c r="KA474" s="163" t="str">
        <f t="shared" ca="1" si="1687"/>
        <v>-</v>
      </c>
      <c r="KB474" s="163" t="str">
        <f t="shared" ca="1" si="1655"/>
        <v>-</v>
      </c>
      <c r="KC474" s="163" t="str">
        <f t="shared" ca="1" si="1655"/>
        <v>-</v>
      </c>
      <c r="KD474" s="163" t="str">
        <f t="shared" ca="1" si="1655"/>
        <v>-</v>
      </c>
      <c r="KE474" s="163" t="str">
        <f t="shared" ca="1" si="1655"/>
        <v>-</v>
      </c>
      <c r="KF474" s="163" t="str">
        <f t="shared" ca="1" si="1655"/>
        <v>-</v>
      </c>
      <c r="KG474" s="163" t="str">
        <f t="shared" ca="1" si="1655"/>
        <v>-</v>
      </c>
      <c r="KH474" s="163" t="str">
        <f t="shared" ca="1" si="1655"/>
        <v>-</v>
      </c>
      <c r="KI474" s="163" t="str">
        <f t="shared" ca="1" si="1655"/>
        <v>-</v>
      </c>
      <c r="KJ474" s="163" t="str">
        <f t="shared" ca="1" si="1655"/>
        <v>-</v>
      </c>
      <c r="KK474" s="163" t="str">
        <f t="shared" ca="1" si="1655"/>
        <v>-</v>
      </c>
      <c r="KL474" s="163" t="str">
        <f t="shared" ca="1" si="1655"/>
        <v>-</v>
      </c>
      <c r="KM474" s="163" t="str">
        <f t="shared" ca="1" si="1655"/>
        <v>-</v>
      </c>
      <c r="KN474" s="163" t="str">
        <f t="shared" ca="1" si="1655"/>
        <v>-</v>
      </c>
      <c r="KO474" s="163" t="str">
        <f t="shared" ref="JY474:LN480" ca="1" si="1688">OFFSET(KO$5,$B474,0)</f>
        <v>-</v>
      </c>
      <c r="KP474" s="163" t="str">
        <f t="shared" ca="1" si="1688"/>
        <v>-</v>
      </c>
      <c r="KQ474" s="163" t="str">
        <f t="shared" ca="1" si="1688"/>
        <v>-</v>
      </c>
      <c r="KR474" s="163" t="str">
        <f t="shared" ca="1" si="1688"/>
        <v>-</v>
      </c>
      <c r="KS474" s="163" t="str">
        <f t="shared" ca="1" si="1688"/>
        <v>-</v>
      </c>
      <c r="KT474" s="163" t="str">
        <f t="shared" ca="1" si="1688"/>
        <v>-</v>
      </c>
      <c r="KU474" s="163" t="str">
        <f t="shared" ca="1" si="1688"/>
        <v>-</v>
      </c>
      <c r="KV474" s="163" t="str">
        <f t="shared" ca="1" si="1688"/>
        <v>-</v>
      </c>
      <c r="KW474" s="163" t="str">
        <f t="shared" ca="1" si="1688"/>
        <v>-</v>
      </c>
      <c r="KX474" s="163" t="str">
        <f t="shared" ca="1" si="1688"/>
        <v>-</v>
      </c>
      <c r="KY474" s="163" t="str">
        <f t="shared" ca="1" si="1688"/>
        <v>-</v>
      </c>
      <c r="KZ474" s="163" t="str">
        <f t="shared" ca="1" si="1688"/>
        <v>-</v>
      </c>
      <c r="LA474" s="163" t="str">
        <f t="shared" ca="1" si="1688"/>
        <v>-</v>
      </c>
      <c r="LB474" s="163" t="str">
        <f t="shared" ca="1" si="1688"/>
        <v>-</v>
      </c>
      <c r="LC474" s="163" t="str">
        <f t="shared" ca="1" si="1688"/>
        <v>-</v>
      </c>
      <c r="LD474" s="163" t="str">
        <f t="shared" ca="1" si="1688"/>
        <v>-</v>
      </c>
      <c r="LE474" s="163" t="str">
        <f t="shared" ca="1" si="1688"/>
        <v>-</v>
      </c>
      <c r="LF474" s="163" t="str">
        <f t="shared" ca="1" si="1688"/>
        <v>-</v>
      </c>
      <c r="LG474" s="163" t="str">
        <f t="shared" ca="1" si="1688"/>
        <v>-</v>
      </c>
      <c r="LH474" s="163" t="str">
        <f t="shared" ca="1" si="1688"/>
        <v>-</v>
      </c>
      <c r="LI474" s="163" t="str">
        <f t="shared" ca="1" si="1688"/>
        <v>-</v>
      </c>
      <c r="LJ474" s="163" t="str">
        <f t="shared" ca="1" si="1688"/>
        <v>-</v>
      </c>
      <c r="LK474" s="163" t="str">
        <f t="shared" ca="1" si="1688"/>
        <v>-</v>
      </c>
      <c r="LL474" s="163" t="str">
        <f t="shared" ca="1" si="1688"/>
        <v>-</v>
      </c>
      <c r="LM474" s="163" t="str">
        <f t="shared" ca="1" si="1688"/>
        <v>-</v>
      </c>
      <c r="LN474" s="163" t="str">
        <f t="shared" ca="1" si="1688"/>
        <v>-</v>
      </c>
      <c r="LO474" s="163" t="str">
        <f t="shared" ca="1" si="1687"/>
        <v>-</v>
      </c>
      <c r="LP474" s="163" t="str">
        <f t="shared" ca="1" si="1687"/>
        <v>-</v>
      </c>
      <c r="LQ474" s="163" t="str">
        <f t="shared" ca="1" si="1687"/>
        <v>-</v>
      </c>
      <c r="LR474" s="163" t="str">
        <f t="shared" ca="1" si="1687"/>
        <v>-</v>
      </c>
      <c r="LS474" s="163" t="str">
        <f t="shared" ca="1" si="1687"/>
        <v>-</v>
      </c>
      <c r="LT474" s="163" t="str">
        <f t="shared" ca="1" si="1687"/>
        <v>-</v>
      </c>
      <c r="LU474" s="163" t="str">
        <f t="shared" ca="1" si="1687"/>
        <v>-</v>
      </c>
      <c r="LV474" s="163" t="str">
        <f t="shared" ca="1" si="1687"/>
        <v>-</v>
      </c>
      <c r="LW474" s="163" t="str">
        <f t="shared" ca="1" si="1687"/>
        <v>-</v>
      </c>
      <c r="LX474" s="163" t="str">
        <f t="shared" ca="1" si="1687"/>
        <v>-</v>
      </c>
      <c r="LY474" s="10"/>
      <c r="LZ474" s="161">
        <f t="shared" ca="1" si="1566"/>
        <v>4.4999999999999998E-2</v>
      </c>
      <c r="MA474" s="161">
        <f t="shared" ca="1" si="1567"/>
        <v>4.4999999999999998E-2</v>
      </c>
      <c r="MB474" s="163">
        <f t="shared" ca="1" si="1669"/>
        <v>1</v>
      </c>
      <c r="MC474" s="163">
        <f t="shared" ca="1" si="1669"/>
        <v>0</v>
      </c>
      <c r="MD474" s="163">
        <f t="shared" ca="1" si="1669"/>
        <v>1</v>
      </c>
      <c r="ME474" s="163">
        <f t="shared" ca="1" si="1669"/>
        <v>1</v>
      </c>
      <c r="MF474" s="163">
        <f t="shared" ca="1" si="1669"/>
        <v>0</v>
      </c>
      <c r="MG474" s="163">
        <f t="shared" ca="1" si="1669"/>
        <v>70</v>
      </c>
      <c r="MH474" s="163">
        <f t="shared" ca="1" si="1669"/>
        <v>50</v>
      </c>
      <c r="MI474" s="163">
        <f t="shared" ca="1" si="1669"/>
        <v>85</v>
      </c>
      <c r="MJ474" s="163">
        <f t="shared" ca="1" si="1669"/>
        <v>50</v>
      </c>
      <c r="MK474" s="161">
        <f t="shared" ca="1" si="1569"/>
        <v>1</v>
      </c>
      <c r="ML474" s="161">
        <f t="shared" ca="1" si="1570"/>
        <v>1</v>
      </c>
      <c r="MM474" s="161">
        <f t="shared" ca="1" si="1571"/>
        <v>1</v>
      </c>
      <c r="MN474" s="161">
        <f t="shared" ca="1" si="1572"/>
        <v>1</v>
      </c>
      <c r="MO474" s="161">
        <f t="shared" ca="1" si="1572"/>
        <v>1</v>
      </c>
      <c r="MP474" s="163">
        <f t="shared" ca="1" si="1669"/>
        <v>1</v>
      </c>
      <c r="MQ474" s="10"/>
      <c r="MR474" s="163">
        <f t="shared" ca="1" si="1669"/>
        <v>1</v>
      </c>
      <c r="MS474" s="161">
        <f t="shared" ca="1" si="1573"/>
        <v>1</v>
      </c>
      <c r="MT474" s="163">
        <f t="shared" ca="1" si="1669"/>
        <v>0.75</v>
      </c>
      <c r="MU474" s="163">
        <f t="shared" ca="1" si="1669"/>
        <v>0.8</v>
      </c>
      <c r="MV474" s="163">
        <f t="shared" ca="1" si="1513"/>
        <v>0.82499999999999996</v>
      </c>
      <c r="MW474" s="163">
        <f t="shared" ca="1" si="1513"/>
        <v>0.875</v>
      </c>
      <c r="MX474" s="163">
        <f t="shared" ca="1" si="1669"/>
        <v>0.9</v>
      </c>
      <c r="MY474" s="163">
        <f t="shared" ca="1" si="1665"/>
        <v>0.75</v>
      </c>
      <c r="MZ474" s="163">
        <f t="shared" ca="1" si="1666"/>
        <v>0.78142857142857147</v>
      </c>
      <c r="NA474" s="163">
        <f t="shared" ca="1" si="1666"/>
        <v>0.82499999999999996</v>
      </c>
      <c r="NB474" s="163">
        <f t="shared" ca="1" si="1665"/>
        <v>0.875</v>
      </c>
      <c r="NC474" s="163">
        <f t="shared" ca="1" si="1665"/>
        <v>0.9</v>
      </c>
      <c r="ND474" s="163">
        <f t="shared" ca="1" si="1666"/>
        <v>0.9</v>
      </c>
      <c r="NE474" s="163">
        <f t="shared" ca="1" si="1665"/>
        <v>0.75</v>
      </c>
      <c r="NF474" s="163">
        <f t="shared" ca="1" si="1666"/>
        <v>0.78142857142857147</v>
      </c>
      <c r="NG474" s="163">
        <f t="shared" ca="1" si="1666"/>
        <v>0.82499999999999996</v>
      </c>
      <c r="NH474" s="163">
        <f t="shared" ca="1" si="1665"/>
        <v>0.875</v>
      </c>
      <c r="NI474" s="163">
        <f t="shared" ca="1" si="1665"/>
        <v>0.9</v>
      </c>
      <c r="NJ474" s="163">
        <f t="shared" ca="1" si="1666"/>
        <v>0.9</v>
      </c>
      <c r="NK474" s="163">
        <f t="shared" ca="1" si="1665"/>
        <v>0.75</v>
      </c>
      <c r="NL474" s="163">
        <f t="shared" ca="1" si="1666"/>
        <v>0.78142857142857147</v>
      </c>
      <c r="NM474" s="163">
        <f t="shared" ca="1" si="1666"/>
        <v>0.82499999999999996</v>
      </c>
      <c r="NN474" s="163">
        <f t="shared" ca="1" si="1665"/>
        <v>0.875</v>
      </c>
      <c r="NO474" s="163">
        <f t="shared" ca="1" si="1665"/>
        <v>0.9</v>
      </c>
      <c r="NP474" s="163">
        <f t="shared" ca="1" si="1666"/>
        <v>0.9</v>
      </c>
      <c r="NQ474" s="163">
        <f t="shared" ca="1" si="1665"/>
        <v>0.75</v>
      </c>
      <c r="NR474" s="163">
        <f t="shared" ca="1" si="1666"/>
        <v>0.78142857142857147</v>
      </c>
      <c r="NS474" s="163">
        <f t="shared" ca="1" si="1666"/>
        <v>0.82499999999999996</v>
      </c>
      <c r="NT474" s="163">
        <f t="shared" ca="1" si="1665"/>
        <v>0.875</v>
      </c>
      <c r="NU474" s="163">
        <f t="shared" ca="1" si="1665"/>
        <v>0.9</v>
      </c>
      <c r="NV474" s="163">
        <f t="shared" ca="1" si="1666"/>
        <v>0.9</v>
      </c>
      <c r="NW474" s="163">
        <f t="shared" ca="1" si="1665"/>
        <v>0.75</v>
      </c>
      <c r="NX474" s="163">
        <f t="shared" ca="1" si="1666"/>
        <v>0.78142857142857147</v>
      </c>
      <c r="NY474" s="163">
        <f t="shared" ca="1" si="1666"/>
        <v>0.82499999999999996</v>
      </c>
      <c r="NZ474" s="163">
        <f t="shared" ca="1" si="1665"/>
        <v>0.875</v>
      </c>
      <c r="OA474" s="163">
        <f t="shared" ca="1" si="1665"/>
        <v>0.9</v>
      </c>
      <c r="OB474" s="163">
        <f t="shared" ca="1" si="1666"/>
        <v>0.9</v>
      </c>
      <c r="OC474" s="163">
        <f t="shared" ca="1" si="1665"/>
        <v>0.75</v>
      </c>
      <c r="OD474" s="163">
        <f t="shared" ca="1" si="1666"/>
        <v>0.78142857142857147</v>
      </c>
      <c r="OE474" s="163">
        <f t="shared" ca="1" si="1666"/>
        <v>0.82499999999999996</v>
      </c>
      <c r="OF474" s="163">
        <f t="shared" ca="1" si="1665"/>
        <v>0.875</v>
      </c>
      <c r="OG474" s="163">
        <f t="shared" ca="1" si="1665"/>
        <v>0.9</v>
      </c>
      <c r="OH474" s="163">
        <f t="shared" ca="1" si="1666"/>
        <v>0.9</v>
      </c>
      <c r="OI474" s="163">
        <f t="shared" ca="1" si="1665"/>
        <v>0.75</v>
      </c>
      <c r="OJ474" s="163">
        <f t="shared" ca="1" si="1666"/>
        <v>0.76904761904761909</v>
      </c>
      <c r="OK474" s="163">
        <f t="shared" ca="1" si="1666"/>
        <v>0.82000000000000006</v>
      </c>
      <c r="OL474" s="163">
        <f t="shared" ca="1" si="1665"/>
        <v>0.875</v>
      </c>
      <c r="OM474" s="163">
        <f t="shared" ca="1" si="1665"/>
        <v>0.9</v>
      </c>
      <c r="ON474" s="163">
        <f t="shared" ca="1" si="1666"/>
        <v>0.90000000000000013</v>
      </c>
      <c r="OO474" s="163">
        <f t="shared" ca="1" si="1665"/>
        <v>0.75</v>
      </c>
      <c r="OP474" s="163">
        <f t="shared" ca="1" si="1666"/>
        <v>0.76904761904761909</v>
      </c>
      <c r="OQ474" s="163">
        <f t="shared" ca="1" si="1666"/>
        <v>0.82000000000000006</v>
      </c>
      <c r="OR474" s="163">
        <f t="shared" ca="1" si="1665"/>
        <v>0.875</v>
      </c>
      <c r="OS474" s="163">
        <f t="shared" ca="1" si="1665"/>
        <v>0.9</v>
      </c>
      <c r="OT474" s="163">
        <f t="shared" ca="1" si="1666"/>
        <v>0.9</v>
      </c>
      <c r="OU474" s="163">
        <f t="shared" ca="1" si="1635"/>
        <v>0.875</v>
      </c>
      <c r="OV474" s="161">
        <f t="shared" ca="1" si="1577"/>
        <v>1</v>
      </c>
      <c r="OW474" s="161">
        <f t="shared" ca="1" si="1578"/>
        <v>1</v>
      </c>
      <c r="OX474" s="161" t="str">
        <f t="shared" ca="1" si="1579"/>
        <v>-</v>
      </c>
      <c r="OY474" s="163" t="str">
        <f t="shared" ca="1" si="1580"/>
        <v>-</v>
      </c>
      <c r="OZ474" s="161" t="str">
        <f t="shared" ca="1" si="1581"/>
        <v>-</v>
      </c>
      <c r="PA474" s="161" t="str">
        <f t="shared" ca="1" si="1582"/>
        <v>-</v>
      </c>
      <c r="PB474" s="163">
        <f t="shared" ca="1" si="1669"/>
        <v>0</v>
      </c>
      <c r="PC474" s="27">
        <v>0</v>
      </c>
    </row>
    <row r="475" spans="1:419" s="143" customFormat="1" hidden="1" outlineLevel="1">
      <c r="A475" s="121">
        <f t="shared" si="14"/>
        <v>470</v>
      </c>
      <c r="B475" s="121">
        <f t="shared" si="1638"/>
        <v>13</v>
      </c>
      <c r="C475" s="143">
        <f t="shared" si="1596"/>
        <v>1002</v>
      </c>
      <c r="D475" s="143" t="s">
        <v>884</v>
      </c>
      <c r="E475" s="143" t="b">
        <f t="shared" si="1539"/>
        <v>0</v>
      </c>
      <c r="F475" s="143" t="b">
        <v>0</v>
      </c>
      <c r="G475" s="143" t="b">
        <f t="shared" si="1584"/>
        <v>0</v>
      </c>
      <c r="H475" s="139">
        <f t="shared" ref="H475:AB493" ca="1" si="1689">OFFSET(H475,-1,0)</f>
        <v>3</v>
      </c>
      <c r="I475" s="32">
        <v>2</v>
      </c>
      <c r="J475" s="32">
        <v>4</v>
      </c>
      <c r="K475" s="32">
        <v>3</v>
      </c>
      <c r="L475" s="139">
        <f t="shared" ca="1" si="1689"/>
        <v>1</v>
      </c>
      <c r="M475" s="139">
        <f t="shared" ca="1" si="1689"/>
        <v>1</v>
      </c>
      <c r="N475" s="139">
        <f t="shared" ca="1" si="1689"/>
        <v>1</v>
      </c>
      <c r="O475" s="139">
        <f t="shared" ca="1" si="1689"/>
        <v>1</v>
      </c>
      <c r="P475" s="139">
        <f t="shared" ca="1" si="1689"/>
        <v>1</v>
      </c>
      <c r="Q475" s="139">
        <f t="shared" ca="1" si="1689"/>
        <v>1</v>
      </c>
      <c r="R475" s="139">
        <f t="shared" ca="1" si="1689"/>
        <v>2</v>
      </c>
      <c r="S475" s="139">
        <f t="shared" ca="1" si="1689"/>
        <v>1</v>
      </c>
      <c r="T475" s="139">
        <f t="shared" ca="1" si="1678"/>
        <v>1</v>
      </c>
      <c r="U475" s="139">
        <f t="shared" ca="1" si="1678"/>
        <v>1</v>
      </c>
      <c r="V475" s="139">
        <f t="shared" ca="1" si="1678"/>
        <v>1</v>
      </c>
      <c r="W475" s="139">
        <f t="shared" ca="1" si="1689"/>
        <v>1</v>
      </c>
      <c r="X475" s="139">
        <f t="shared" ca="1" si="1689"/>
        <v>1</v>
      </c>
      <c r="Y475" s="139">
        <f t="shared" ca="1" si="1689"/>
        <v>1</v>
      </c>
      <c r="Z475" s="139">
        <f t="shared" ca="1" si="1689"/>
        <v>1</v>
      </c>
      <c r="AA475" s="139">
        <f t="shared" ca="1" si="1689"/>
        <v>1</v>
      </c>
      <c r="AB475" s="139">
        <f t="shared" ca="1" si="1689"/>
        <v>1</v>
      </c>
      <c r="AC475" s="139">
        <f t="shared" ref="AC475:AC494" ca="1" si="1690">OFFSET(AC475,-1,0)</f>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00025 CFW DSP RiskCRRA-low REVCFW CropgrazeFALSE (F33N11)</v>
      </c>
      <c r="AF475" s="10" t="str">
        <f ca="1">IF(COUNTIF(AE$5:AE475,AE475)=1,"-","Dup")</f>
        <v>-</v>
      </c>
      <c r="AG475" s="10"/>
      <c r="AH475" s="163" t="str">
        <f t="shared" ca="1" si="1679"/>
        <v>-</v>
      </c>
      <c r="AI475" s="163" t="str">
        <f t="shared" ca="1" si="1679"/>
        <v>-</v>
      </c>
      <c r="AJ475" s="163" t="str">
        <f t="shared" ca="1" si="1679"/>
        <v>-</v>
      </c>
      <c r="AK475" s="163" t="str">
        <f t="shared" ca="1" si="1679"/>
        <v>-</v>
      </c>
      <c r="AL475" s="163" t="str">
        <f t="shared" ca="1" si="1679"/>
        <v>-</v>
      </c>
      <c r="AM475" s="163" t="b">
        <f t="shared" ca="1" si="1679"/>
        <v>1</v>
      </c>
      <c r="AN475" s="10"/>
      <c r="AO475" s="161" t="b">
        <f t="shared" si="1680"/>
        <v>0</v>
      </c>
      <c r="AP475" s="161" t="str">
        <f t="shared" si="1680"/>
        <v>-</v>
      </c>
      <c r="AQ475" s="161" t="b">
        <f t="shared" si="1680"/>
        <v>0</v>
      </c>
      <c r="AR475" s="161" t="b">
        <f t="shared" si="1680"/>
        <v>1</v>
      </c>
      <c r="AS475" s="161" t="b">
        <f t="shared" si="1680"/>
        <v>1</v>
      </c>
      <c r="AT475" s="161" t="b">
        <f t="shared" si="1680"/>
        <v>0</v>
      </c>
      <c r="AU475" s="161">
        <f t="shared" ca="1" si="1542"/>
        <v>0</v>
      </c>
      <c r="AV475" s="161" t="b">
        <f t="shared" si="1681"/>
        <v>1</v>
      </c>
      <c r="AW475" s="161" t="b">
        <f t="shared" si="1681"/>
        <v>1</v>
      </c>
      <c r="AX475" s="161">
        <f t="shared" si="1681"/>
        <v>2</v>
      </c>
      <c r="AY475" s="161" t="str">
        <f t="shared" si="1681"/>
        <v>-</v>
      </c>
      <c r="AZ475" s="161">
        <f t="shared" si="1681"/>
        <v>0.3</v>
      </c>
      <c r="BA475" s="10"/>
      <c r="BB475" s="161" t="b">
        <f t="shared" si="1544"/>
        <v>1</v>
      </c>
      <c r="BC475" s="163" t="b">
        <f t="shared" ca="1" si="1545"/>
        <v>1</v>
      </c>
      <c r="BD475" s="163" t="b">
        <f t="shared" ca="1" si="1545"/>
        <v>1</v>
      </c>
      <c r="BE475" s="162">
        <f t="shared" ca="1" si="1546"/>
        <v>3210</v>
      </c>
      <c r="BF475" s="163" t="str">
        <f t="shared" ca="1" si="1656"/>
        <v>-</v>
      </c>
      <c r="BG475" s="163" t="str">
        <f t="shared" ca="1" si="1656"/>
        <v>-</v>
      </c>
      <c r="BH475" s="163" t="str">
        <f t="shared" ca="1" si="1656"/>
        <v>-</v>
      </c>
      <c r="BI475" s="163" t="str">
        <f t="shared" ca="1" si="1656"/>
        <v>-</v>
      </c>
      <c r="BJ475" s="163" t="str">
        <f t="shared" ca="1" si="1656"/>
        <v>-</v>
      </c>
      <c r="BK475" s="163">
        <f t="shared" ca="1" si="1656"/>
        <v>1</v>
      </c>
      <c r="BL475" s="163">
        <f t="shared" ca="1" si="1656"/>
        <v>1</v>
      </c>
      <c r="BM475" s="163" t="str">
        <f t="shared" ca="1" si="1656"/>
        <v>-</v>
      </c>
      <c r="BN475" s="163" t="str">
        <f t="shared" ca="1" si="1656"/>
        <v>-</v>
      </c>
      <c r="BO475" s="163" t="b">
        <f t="shared" ca="1" si="1548"/>
        <v>0</v>
      </c>
      <c r="BP475" s="163" t="b">
        <f t="shared" ca="1" si="1548"/>
        <v>0</v>
      </c>
      <c r="BQ475" s="163" t="b">
        <f t="shared" ca="1" si="1548"/>
        <v>0</v>
      </c>
      <c r="BR475" s="163" t="b">
        <f t="shared" ca="1" si="1548"/>
        <v>0</v>
      </c>
      <c r="BS475" s="163" t="b">
        <f t="shared" ca="1" si="1548"/>
        <v>0</v>
      </c>
      <c r="BT475" s="163" t="b">
        <f t="shared" ca="1" si="1548"/>
        <v>0</v>
      </c>
      <c r="BU475" s="163" t="b">
        <f t="shared" ca="1" si="1548"/>
        <v>0</v>
      </c>
      <c r="BV475" s="163" t="b">
        <f t="shared" ca="1" si="1548"/>
        <v>0</v>
      </c>
      <c r="BW475" s="163" t="b">
        <f t="shared" ca="1" si="1548"/>
        <v>0</v>
      </c>
      <c r="BX475" s="163" t="str">
        <f t="shared" ca="1" si="1639"/>
        <v>-</v>
      </c>
      <c r="BY475" s="163" t="str">
        <f t="shared" ca="1" si="1640"/>
        <v>-</v>
      </c>
      <c r="BZ475" s="163" t="str">
        <f t="shared" ca="1" si="1640"/>
        <v>-</v>
      </c>
      <c r="CA475" s="163" t="str">
        <f t="shared" ca="1" si="1640"/>
        <v>-</v>
      </c>
      <c r="CB475" s="163" t="str">
        <f t="shared" ca="1" si="1640"/>
        <v>-</v>
      </c>
      <c r="CC475" s="163" t="str">
        <f t="shared" ca="1" si="1640"/>
        <v>-</v>
      </c>
      <c r="CD475" s="163" t="str">
        <f t="shared" ca="1" si="1640"/>
        <v>-</v>
      </c>
      <c r="CE475" s="163" t="str">
        <f t="shared" ca="1" si="1640"/>
        <v>-</v>
      </c>
      <c r="CF475" s="163" t="str">
        <f t="shared" ca="1" si="1640"/>
        <v>-</v>
      </c>
      <c r="CG475" s="163" t="str">
        <f t="shared" ca="1" si="1639"/>
        <v>-</v>
      </c>
      <c r="CH475" s="163" t="str">
        <f t="shared" ca="1" si="1639"/>
        <v>-</v>
      </c>
      <c r="CI475" s="163" t="str">
        <f t="shared" ca="1" si="1639"/>
        <v>-</v>
      </c>
      <c r="CJ475" s="163" t="str">
        <f t="shared" ca="1" si="1639"/>
        <v>-</v>
      </c>
      <c r="CK475" s="163" t="str">
        <f t="shared" ca="1" si="1639"/>
        <v>-</v>
      </c>
      <c r="CL475" s="163" t="str">
        <f t="shared" ca="1" si="1639"/>
        <v>-</v>
      </c>
      <c r="CM475" s="163" t="str">
        <f t="shared" ca="1" si="1639"/>
        <v>-</v>
      </c>
      <c r="CN475" s="163" t="str">
        <f t="shared" ca="1" si="1639"/>
        <v>-</v>
      </c>
      <c r="CO475" s="163" t="str">
        <f t="shared" ca="1" si="1639"/>
        <v>-</v>
      </c>
      <c r="CP475" s="163" t="str">
        <f t="shared" ca="1" si="1639"/>
        <v>-</v>
      </c>
      <c r="CQ475" s="163" t="str">
        <f t="shared" ca="1" si="1639"/>
        <v>-</v>
      </c>
      <c r="CR475" s="163" t="str">
        <f t="shared" ca="1" si="1639"/>
        <v>-</v>
      </c>
      <c r="CS475" s="163" t="str">
        <f t="shared" ca="1" si="1639"/>
        <v>-</v>
      </c>
      <c r="CT475" s="163" t="str">
        <f t="shared" ca="1" si="1639"/>
        <v>-</v>
      </c>
      <c r="CU475" s="163" t="str">
        <f t="shared" ca="1" si="1639"/>
        <v>-</v>
      </c>
      <c r="CV475" s="163" t="str">
        <f t="shared" ca="1" si="1639"/>
        <v>-</v>
      </c>
      <c r="CW475" s="163" t="str">
        <f t="shared" ca="1" si="1639"/>
        <v>-</v>
      </c>
      <c r="CX475" s="163" t="str">
        <f t="shared" ca="1" si="1639"/>
        <v>-</v>
      </c>
      <c r="CY475" s="163" t="str">
        <f t="shared" ca="1" si="1639"/>
        <v>-</v>
      </c>
      <c r="CZ475" s="163" t="str">
        <f t="shared" ca="1" si="1639"/>
        <v>-</v>
      </c>
      <c r="DA475" s="163" t="str">
        <f t="shared" ca="1" si="1639"/>
        <v>-</v>
      </c>
      <c r="DB475" s="163" t="str">
        <f t="shared" ca="1" si="1639"/>
        <v>-</v>
      </c>
      <c r="DC475" s="163" t="str">
        <f t="shared" ca="1" si="1639"/>
        <v>-</v>
      </c>
      <c r="DD475" s="163" t="str">
        <f t="shared" ca="1" si="1641"/>
        <v>-</v>
      </c>
      <c r="DE475" s="163" t="str">
        <f t="shared" ca="1" si="1641"/>
        <v>-</v>
      </c>
      <c r="DF475" s="163" t="str">
        <f t="shared" ca="1" si="1641"/>
        <v>-</v>
      </c>
      <c r="DG475" s="163" t="str">
        <f t="shared" ca="1" si="1641"/>
        <v>-</v>
      </c>
      <c r="DH475" s="163" t="str">
        <f t="shared" ca="1" si="1641"/>
        <v>-</v>
      </c>
      <c r="DI475" s="163" t="str">
        <f t="shared" ca="1" si="1641"/>
        <v>-</v>
      </c>
      <c r="DJ475" s="163" t="str">
        <f t="shared" ca="1" si="1641"/>
        <v>-</v>
      </c>
      <c r="DK475" s="163" t="str">
        <f t="shared" ca="1" si="1641"/>
        <v>-</v>
      </c>
      <c r="DL475" s="10"/>
      <c r="DM475" s="163" t="str">
        <f t="shared" ca="1" si="1656"/>
        <v>-</v>
      </c>
      <c r="DN475" s="163" t="str">
        <f t="shared" ca="1" si="1656"/>
        <v>-</v>
      </c>
      <c r="DO475" s="163" t="str">
        <f t="shared" ca="1" si="1656"/>
        <v>-</v>
      </c>
      <c r="DP475" s="163" t="str">
        <f t="shared" ca="1" si="1656"/>
        <v>-</v>
      </c>
      <c r="DQ475" s="163" t="str">
        <f t="shared" ca="1" si="1656"/>
        <v>-</v>
      </c>
      <c r="DR475" s="163" t="str">
        <f t="shared" ca="1" si="1656"/>
        <v>-</v>
      </c>
      <c r="DS475" s="163" t="str">
        <f t="shared" ca="1" si="1656"/>
        <v>-</v>
      </c>
      <c r="DT475" s="163" t="str">
        <f t="shared" ca="1" si="1656"/>
        <v>-</v>
      </c>
      <c r="DU475" s="163" t="str">
        <f t="shared" ca="1" si="1656"/>
        <v>-</v>
      </c>
      <c r="DV475" s="163" t="str">
        <f t="shared" ca="1" si="1656"/>
        <v>-</v>
      </c>
      <c r="DW475" s="163" t="str">
        <f t="shared" ca="1" si="1656"/>
        <v>-</v>
      </c>
      <c r="DX475" s="161" t="str" cm="1">
        <f t="array" ref="DX475">INDEX(i.rev,$K475,DX$15)</f>
        <v>-</v>
      </c>
      <c r="DY475" s="161">
        <f t="shared" si="1552"/>
        <v>24</v>
      </c>
      <c r="DZ475" s="161" t="str" cm="1">
        <f t="array" ref="DZ475">INDEX(i.rev,$K475,DZ$15)</f>
        <v>-</v>
      </c>
      <c r="EA475" s="161" t="str" cm="1">
        <f t="array" ref="EA475">INDEX(i.rev,$K475,EA$15)</f>
        <v>-</v>
      </c>
      <c r="EB475" s="161" t="str" cm="1">
        <f t="array" ref="EB475">INDEX(i.rev,$K475,EB$15)</f>
        <v>-</v>
      </c>
      <c r="EC475" s="161" t="str" cm="1">
        <f t="array" ref="EC475">INDEX(i.rev,$K475,EC$15)</f>
        <v>-</v>
      </c>
      <c r="ED475" s="161" t="str" cm="1">
        <f t="array" ref="ED475">INDEX(i.rev,$K475,ED$15)</f>
        <v>-</v>
      </c>
      <c r="EE475" s="161" t="str" cm="1">
        <f t="array" ref="EE475">INDEX(i.rev,$K475,EE$15)</f>
        <v>-</v>
      </c>
      <c r="EF475" s="161" t="str" cm="1">
        <f t="array" ref="EF475">INDEX(i.rev,$K475,EF$15)</f>
        <v>-</v>
      </c>
      <c r="EG475" s="161" t="str" cm="1">
        <f t="array" ref="EG475">INDEX(i.rev,$K475,EG$15)</f>
        <v>-</v>
      </c>
      <c r="EH475" s="10"/>
      <c r="EI475" s="163" t="str">
        <f t="shared" ref="EI475:GC483" ca="1" si="1691">OFFSET(EI$5,$B475,0)</f>
        <v>-</v>
      </c>
      <c r="EJ475" s="163" t="str">
        <f t="shared" ca="1" si="1691"/>
        <v>-</v>
      </c>
      <c r="EK475" s="163" t="str">
        <f t="shared" ca="1" si="1691"/>
        <v>-</v>
      </c>
      <c r="EL475" s="163" t="str">
        <f t="shared" ca="1" si="1691"/>
        <v>-</v>
      </c>
      <c r="EM475" s="163" t="str">
        <f t="shared" ca="1" si="1691"/>
        <v>-</v>
      </c>
      <c r="EN475" s="163" t="str">
        <f t="shared" ca="1" si="1691"/>
        <v>-</v>
      </c>
      <c r="EO475" s="163" t="str">
        <f t="shared" ca="1" si="1691"/>
        <v>-</v>
      </c>
      <c r="EP475" s="163" t="str">
        <f t="shared" ca="1" si="1691"/>
        <v>-</v>
      </c>
      <c r="EQ475" s="163">
        <f t="shared" ca="1" si="1691"/>
        <v>1</v>
      </c>
      <c r="ER475" s="163">
        <f t="shared" ca="1" si="1691"/>
        <v>1</v>
      </c>
      <c r="ES475" s="163">
        <f t="shared" ca="1" si="1691"/>
        <v>0</v>
      </c>
      <c r="ET475" s="163" t="str">
        <f t="shared" ca="1" si="1691"/>
        <v>-</v>
      </c>
      <c r="EU475" s="163" t="str">
        <f t="shared" ca="1" si="1691"/>
        <v>-</v>
      </c>
      <c r="EV475" s="163" t="str">
        <f t="shared" ca="1" si="1691"/>
        <v>-</v>
      </c>
      <c r="EW475" s="163" t="str">
        <f t="shared" ca="1" si="1691"/>
        <v>-</v>
      </c>
      <c r="EX475" s="163" t="str">
        <f t="shared" ca="1" si="1691"/>
        <v>-</v>
      </c>
      <c r="EY475" s="163" t="str">
        <f t="shared" ca="1" si="1691"/>
        <v>-</v>
      </c>
      <c r="EZ475" s="163" t="str">
        <f t="shared" ca="1" si="1691"/>
        <v>-</v>
      </c>
      <c r="FA475" s="163">
        <f t="shared" ca="1" si="1691"/>
        <v>0</v>
      </c>
      <c r="FB475" s="163" t="str">
        <f t="shared" ca="1" si="1691"/>
        <v>-</v>
      </c>
      <c r="FC475" s="163" t="str">
        <f t="shared" ca="1" si="1691"/>
        <v>-</v>
      </c>
      <c r="FD475" s="163" t="str">
        <f t="shared" ca="1" si="1691"/>
        <v>-</v>
      </c>
      <c r="FE475" s="163" t="str">
        <f t="shared" ca="1" si="1691"/>
        <v>-</v>
      </c>
      <c r="FF475" s="163" t="str">
        <f t="shared" ca="1" si="1691"/>
        <v>-</v>
      </c>
      <c r="FG475" s="163">
        <f t="shared" ca="1" si="1691"/>
        <v>0</v>
      </c>
      <c r="FH475" s="163">
        <f t="shared" ca="1" si="1691"/>
        <v>0</v>
      </c>
      <c r="FI475" s="163">
        <f t="shared" ca="1" si="1691"/>
        <v>0</v>
      </c>
      <c r="FJ475" s="163">
        <f t="shared" ca="1" si="1691"/>
        <v>0</v>
      </c>
      <c r="FK475" s="163">
        <f t="shared" ca="1" si="1691"/>
        <v>0</v>
      </c>
      <c r="FL475" s="163">
        <f t="shared" ca="1" si="1691"/>
        <v>0</v>
      </c>
      <c r="FM475" s="163">
        <f t="shared" ca="1" si="1691"/>
        <v>0</v>
      </c>
      <c r="FN475" s="163" t="str">
        <f t="shared" ca="1" si="1691"/>
        <v>-</v>
      </c>
      <c r="FO475" s="163" t="str">
        <f t="shared" ca="1" si="1691"/>
        <v>-</v>
      </c>
      <c r="FP475" s="163" t="str">
        <f t="shared" ca="1" si="1691"/>
        <v>-</v>
      </c>
      <c r="FQ475" s="163" t="str">
        <f t="shared" ca="1" si="1691"/>
        <v>-</v>
      </c>
      <c r="FR475" s="163" t="str">
        <f t="shared" ca="1" si="1691"/>
        <v>-</v>
      </c>
      <c r="FS475" s="163" t="str">
        <f t="shared" ca="1" si="1691"/>
        <v>-</v>
      </c>
      <c r="FT475" s="163" t="str">
        <f t="shared" ca="1" si="1691"/>
        <v>-</v>
      </c>
      <c r="FU475" s="163" t="str">
        <f t="shared" ca="1" si="1691"/>
        <v>-</v>
      </c>
      <c r="FV475" s="163" t="str">
        <f t="shared" ca="1" si="1691"/>
        <v>-</v>
      </c>
      <c r="FW475" s="163" t="str">
        <f t="shared" ca="1" si="1691"/>
        <v>-</v>
      </c>
      <c r="FX475" s="163" t="str">
        <f t="shared" ca="1" si="1691"/>
        <v>-</v>
      </c>
      <c r="FY475" s="10"/>
      <c r="FZ475" s="163">
        <f t="shared" ca="1" si="1691"/>
        <v>1</v>
      </c>
      <c r="GA475" s="163" t="str">
        <f t="shared" ca="1" si="1691"/>
        <v>-</v>
      </c>
      <c r="GB475" s="163" t="str">
        <f t="shared" ca="1" si="1691"/>
        <v>-</v>
      </c>
      <c r="GC475" s="163" t="str">
        <f t="shared" ca="1" si="1691"/>
        <v>-</v>
      </c>
      <c r="GD475" s="163" t="str">
        <f t="shared" ca="1" si="1607"/>
        <v>-</v>
      </c>
      <c r="GE475" s="163" t="b">
        <f t="shared" ca="1" si="1607"/>
        <v>0</v>
      </c>
      <c r="GF475" s="163" t="str">
        <f t="shared" ca="1" si="1607"/>
        <v>-</v>
      </c>
      <c r="GG475" s="163">
        <f t="shared" ca="1" si="1607"/>
        <v>0</v>
      </c>
      <c r="GH475" s="163" t="str">
        <f t="shared" ca="1" si="1607"/>
        <v>-</v>
      </c>
      <c r="GI475" s="161" cm="1">
        <f t="array" ref="GI475">INDEX(i.rev,$K475,GI$15)</f>
        <v>1.1000000000000001</v>
      </c>
      <c r="GJ475" s="163">
        <f t="shared" ca="1" si="1683"/>
        <v>0</v>
      </c>
      <c r="GK475" s="163">
        <f t="shared" ca="1" si="1683"/>
        <v>1</v>
      </c>
      <c r="GL475" s="163">
        <f t="shared" ca="1" si="1683"/>
        <v>0</v>
      </c>
      <c r="GM475" s="163">
        <f t="shared" ca="1" si="1683"/>
        <v>1</v>
      </c>
      <c r="GN475" s="163">
        <f t="shared" ca="1" si="1683"/>
        <v>1</v>
      </c>
      <c r="GO475" s="163">
        <f t="shared" ca="1" si="1683"/>
        <v>1</v>
      </c>
      <c r="GP475" s="163">
        <f t="shared" ca="1" si="1683"/>
        <v>0</v>
      </c>
      <c r="GQ475" s="163">
        <f t="shared" ca="1" si="1683"/>
        <v>0</v>
      </c>
      <c r="GR475" s="163">
        <f t="shared" ca="1" si="1683"/>
        <v>0</v>
      </c>
      <c r="GS475" s="163">
        <f t="shared" ca="1" si="1683"/>
        <v>0</v>
      </c>
      <c r="GT475" s="163">
        <f t="shared" ca="1" si="1683"/>
        <v>0</v>
      </c>
      <c r="GU475" s="163">
        <f t="shared" ca="1" si="1683"/>
        <v>0</v>
      </c>
      <c r="GV475" s="163">
        <f t="shared" ca="1" si="1683"/>
        <v>0</v>
      </c>
      <c r="GW475" s="163">
        <f t="shared" ca="1" si="1683"/>
        <v>0</v>
      </c>
      <c r="GX475" s="163">
        <f t="shared" ca="1" si="1683"/>
        <v>0</v>
      </c>
      <c r="GY475" s="163">
        <f t="shared" ca="1" si="1683"/>
        <v>0</v>
      </c>
      <c r="GZ475" s="161" cm="1">
        <f t="array" ref="GZ475">INDEX(i.rev,$K475,GZ$15)</f>
        <v>0</v>
      </c>
      <c r="HA475" s="163">
        <f t="shared" ca="1" si="1555"/>
        <v>0</v>
      </c>
      <c r="HB475" s="161" cm="1">
        <f t="array" ref="HB475">INDEX(i.rev,$K475,HB$15)</f>
        <v>1</v>
      </c>
      <c r="HC475" s="163">
        <f t="shared" ca="1" si="1643"/>
        <v>0</v>
      </c>
      <c r="HD475" s="163">
        <f t="shared" ca="1" si="1643"/>
        <v>0</v>
      </c>
      <c r="HE475" s="163">
        <f t="shared" ca="1" si="1643"/>
        <v>0</v>
      </c>
      <c r="HF475" s="163">
        <f t="shared" ca="1" si="1643"/>
        <v>0</v>
      </c>
      <c r="HG475" s="163">
        <f t="shared" ca="1" si="1643"/>
        <v>0</v>
      </c>
      <c r="HH475" s="163">
        <f t="shared" ca="1" si="1643"/>
        <v>0</v>
      </c>
      <c r="HI475" s="163">
        <f t="shared" ca="1" si="1643"/>
        <v>0</v>
      </c>
      <c r="HJ475" s="10"/>
      <c r="HK475" s="163" t="str">
        <f t="shared" ca="1" si="1643"/>
        <v>-</v>
      </c>
      <c r="HL475" s="163" t="str">
        <f t="shared" ca="1" si="1643"/>
        <v>-</v>
      </c>
      <c r="HM475" s="163" t="str">
        <f t="shared" ca="1" si="1643"/>
        <v>-</v>
      </c>
      <c r="HN475" s="163" t="str">
        <f t="shared" ca="1" si="1643"/>
        <v>-</v>
      </c>
      <c r="HO475" s="163" t="str">
        <f t="shared" ca="1" si="1557"/>
        <v>-</v>
      </c>
      <c r="HP475" s="161" t="b">
        <f t="shared" ca="1" si="1684"/>
        <v>0</v>
      </c>
      <c r="HQ475" s="161" t="b">
        <f t="shared" ca="1" si="1684"/>
        <v>0</v>
      </c>
      <c r="HR475" s="161" t="b">
        <f t="shared" ca="1" si="1684"/>
        <v>1</v>
      </c>
      <c r="HS475" s="163">
        <f t="shared" ca="1" si="1643"/>
        <v>0</v>
      </c>
      <c r="HT475" s="161">
        <f t="shared" ca="1" si="1685"/>
        <v>1</v>
      </c>
      <c r="HU475" s="161">
        <f t="shared" ca="1" si="1685"/>
        <v>1</v>
      </c>
      <c r="HV475" s="163" t="str">
        <f t="shared" ca="1" si="1643"/>
        <v>-</v>
      </c>
      <c r="HW475" s="163" t="str">
        <f t="shared" ca="1" si="1643"/>
        <v>-</v>
      </c>
      <c r="HX475" s="163" t="str">
        <f t="shared" ca="1" si="1643"/>
        <v>-</v>
      </c>
      <c r="HY475" s="163" t="str">
        <f t="shared" ca="1" si="1643"/>
        <v>-</v>
      </c>
      <c r="HZ475" s="163" t="str">
        <f t="shared" ca="1" si="1643"/>
        <v>-</v>
      </c>
      <c r="IA475" s="163" t="str">
        <f t="shared" ca="1" si="1643"/>
        <v>-</v>
      </c>
      <c r="IB475" s="163" t="str">
        <f t="shared" ca="1" si="1643"/>
        <v>-</v>
      </c>
      <c r="IC475" s="163" t="str">
        <f t="shared" ca="1" si="1643"/>
        <v>-</v>
      </c>
      <c r="ID475" s="163" t="str">
        <f t="shared" ca="1" si="1643"/>
        <v>-</v>
      </c>
      <c r="IE475" s="163" t="b">
        <f t="shared" ca="1" si="1643"/>
        <v>1</v>
      </c>
      <c r="IF475" s="163" t="str">
        <f t="shared" ca="1" si="1643"/>
        <v>-</v>
      </c>
      <c r="IG475" s="163" t="str">
        <f t="shared" ca="1" si="1643"/>
        <v>-</v>
      </c>
      <c r="IH475" s="163" t="str">
        <f t="shared" ca="1" si="1643"/>
        <v>-</v>
      </c>
      <c r="II475" s="163" t="b">
        <f t="shared" ca="1" si="1686"/>
        <v>1</v>
      </c>
      <c r="IJ475" s="163">
        <f t="shared" ca="1" si="1686"/>
        <v>0</v>
      </c>
      <c r="IK475" s="163" t="str">
        <f t="shared" ca="1" si="1686"/>
        <v>-</v>
      </c>
      <c r="IL475" s="163" t="str">
        <f t="shared" ca="1" si="1686"/>
        <v>-</v>
      </c>
      <c r="IM475" s="163" t="str">
        <f t="shared" ca="1" si="1686"/>
        <v>-</v>
      </c>
      <c r="IN475" s="163" t="str">
        <f t="shared" ca="1" si="1686"/>
        <v>-</v>
      </c>
      <c r="IO475" s="163" t="str">
        <f t="shared" ca="1" si="1686"/>
        <v>-</v>
      </c>
      <c r="IP475" s="163">
        <f t="shared" ca="1" si="1686"/>
        <v>0</v>
      </c>
      <c r="IQ475" s="163" t="str">
        <f t="shared" ca="1" si="1686"/>
        <v>-</v>
      </c>
      <c r="IR475" s="163" t="str">
        <f t="shared" ca="1" si="1686"/>
        <v>-</v>
      </c>
      <c r="IS475" s="163" t="str">
        <f t="shared" ca="1" si="1686"/>
        <v>-</v>
      </c>
      <c r="IT475" s="163">
        <f t="shared" ca="1" si="1686"/>
        <v>500</v>
      </c>
      <c r="IU475" s="163">
        <f t="shared" ca="1" si="1686"/>
        <v>500</v>
      </c>
      <c r="IV475" s="163" t="str">
        <f t="shared" ca="1" si="1686"/>
        <v>-</v>
      </c>
      <c r="IW475" s="163" t="str">
        <f t="shared" ca="1" si="1686"/>
        <v>-</v>
      </c>
      <c r="IX475" s="163" t="str">
        <f t="shared" ca="1" si="1686"/>
        <v>-</v>
      </c>
      <c r="IY475" s="163" t="str">
        <f t="shared" ca="1" si="1687"/>
        <v>-</v>
      </c>
      <c r="IZ475" s="163" t="str">
        <f t="shared" ca="1" si="1625"/>
        <v>-</v>
      </c>
      <c r="JA475" s="163" t="str">
        <f t="shared" ca="1" si="1625"/>
        <v>-</v>
      </c>
      <c r="JB475" s="163" t="str">
        <f t="shared" ca="1" si="1625"/>
        <v>-</v>
      </c>
      <c r="JC475" s="163" t="str">
        <f t="shared" ca="1" si="1625"/>
        <v>-</v>
      </c>
      <c r="JD475" s="163" t="str">
        <f t="shared" ca="1" si="1625"/>
        <v>-</v>
      </c>
      <c r="JE475" s="163" t="str">
        <f t="shared" ca="1" si="1625"/>
        <v>-</v>
      </c>
      <c r="JF475" s="163" t="str">
        <f t="shared" ca="1" si="1625"/>
        <v>-</v>
      </c>
      <c r="JG475" s="163" t="str">
        <f t="shared" ca="1" si="1625"/>
        <v>-</v>
      </c>
      <c r="JH475" s="163" t="str">
        <f t="shared" ca="1" si="1625"/>
        <v>-</v>
      </c>
      <c r="JI475" s="163" t="str">
        <f t="shared" ca="1" si="1654"/>
        <v>-</v>
      </c>
      <c r="JJ475" s="163" t="str">
        <f t="shared" ca="1" si="1654"/>
        <v>-</v>
      </c>
      <c r="JK475" s="163" t="str">
        <f t="shared" ca="1" si="1654"/>
        <v>-</v>
      </c>
      <c r="JL475" s="163" t="str">
        <f t="shared" ca="1" si="1654"/>
        <v>-</v>
      </c>
      <c r="JM475" s="163" t="str">
        <f t="shared" ca="1" si="1654"/>
        <v>-</v>
      </c>
      <c r="JN475" s="163" t="str">
        <f t="shared" ca="1" si="1654"/>
        <v>-</v>
      </c>
      <c r="JO475" s="163" t="str">
        <f t="shared" ca="1" si="1654"/>
        <v>-</v>
      </c>
      <c r="JP475" s="163" t="str">
        <f t="shared" ca="1" si="1654"/>
        <v>-</v>
      </c>
      <c r="JQ475" s="163" t="str">
        <f t="shared" ca="1" si="1654"/>
        <v>-</v>
      </c>
      <c r="JR475" s="163" t="str">
        <f t="shared" ca="1" si="1654"/>
        <v>-</v>
      </c>
      <c r="JS475" s="163" t="str">
        <f t="shared" ca="1" si="1625"/>
        <v>-</v>
      </c>
      <c r="JT475" s="163" t="str">
        <f t="shared" ca="1" si="1625"/>
        <v>-</v>
      </c>
      <c r="JU475" s="163" t="str">
        <f t="shared" ca="1" si="1625"/>
        <v>-</v>
      </c>
      <c r="JV475" s="163" t="str">
        <f t="shared" ca="1" si="1625"/>
        <v>-</v>
      </c>
      <c r="JW475" s="163" t="str">
        <f t="shared" ca="1" si="1625"/>
        <v>-</v>
      </c>
      <c r="JX475" s="163" t="str">
        <f t="shared" ca="1" si="1687"/>
        <v>-</v>
      </c>
      <c r="JY475" s="163" t="str">
        <f t="shared" ca="1" si="1688"/>
        <v>-</v>
      </c>
      <c r="JZ475" s="163" t="str">
        <f t="shared" ca="1" si="1688"/>
        <v>-</v>
      </c>
      <c r="KA475" s="163" t="str">
        <f t="shared" ca="1" si="1688"/>
        <v>-</v>
      </c>
      <c r="KB475" s="163" t="str">
        <f t="shared" ca="1" si="1688"/>
        <v>-</v>
      </c>
      <c r="KC475" s="163" t="str">
        <f t="shared" ca="1" si="1688"/>
        <v>-</v>
      </c>
      <c r="KD475" s="163" t="str">
        <f t="shared" ca="1" si="1688"/>
        <v>-</v>
      </c>
      <c r="KE475" s="163" t="str">
        <f t="shared" ca="1" si="1688"/>
        <v>-</v>
      </c>
      <c r="KF475" s="163" t="str">
        <f t="shared" ca="1" si="1688"/>
        <v>-</v>
      </c>
      <c r="KG475" s="163" t="str">
        <f t="shared" ca="1" si="1688"/>
        <v>-</v>
      </c>
      <c r="KH475" s="163" t="str">
        <f t="shared" ca="1" si="1688"/>
        <v>-</v>
      </c>
      <c r="KI475" s="163" t="str">
        <f t="shared" ca="1" si="1688"/>
        <v>-</v>
      </c>
      <c r="KJ475" s="163" t="str">
        <f t="shared" ca="1" si="1688"/>
        <v>-</v>
      </c>
      <c r="KK475" s="163" t="str">
        <f t="shared" ca="1" si="1688"/>
        <v>-</v>
      </c>
      <c r="KL475" s="163" t="str">
        <f t="shared" ca="1" si="1688"/>
        <v>-</v>
      </c>
      <c r="KM475" s="163" t="str">
        <f t="shared" ca="1" si="1688"/>
        <v>-</v>
      </c>
      <c r="KN475" s="163" t="str">
        <f t="shared" ca="1" si="1688"/>
        <v>-</v>
      </c>
      <c r="KO475" s="163" t="str">
        <f t="shared" ca="1" si="1688"/>
        <v>-</v>
      </c>
      <c r="KP475" s="163" t="str">
        <f t="shared" ca="1" si="1688"/>
        <v>-</v>
      </c>
      <c r="KQ475" s="163" t="str">
        <f t="shared" ca="1" si="1688"/>
        <v>-</v>
      </c>
      <c r="KR475" s="163" t="str">
        <f t="shared" ca="1" si="1688"/>
        <v>-</v>
      </c>
      <c r="KS475" s="163" t="str">
        <f t="shared" ca="1" si="1688"/>
        <v>-</v>
      </c>
      <c r="KT475" s="163" t="str">
        <f t="shared" ca="1" si="1688"/>
        <v>-</v>
      </c>
      <c r="KU475" s="163" t="str">
        <f t="shared" ca="1" si="1688"/>
        <v>-</v>
      </c>
      <c r="KV475" s="163" t="str">
        <f t="shared" ca="1" si="1688"/>
        <v>-</v>
      </c>
      <c r="KW475" s="163" t="str">
        <f t="shared" ca="1" si="1688"/>
        <v>-</v>
      </c>
      <c r="KX475" s="163" t="str">
        <f t="shared" ca="1" si="1688"/>
        <v>-</v>
      </c>
      <c r="KY475" s="163" t="str">
        <f t="shared" ca="1" si="1688"/>
        <v>-</v>
      </c>
      <c r="KZ475" s="163" t="str">
        <f t="shared" ca="1" si="1688"/>
        <v>-</v>
      </c>
      <c r="LA475" s="163" t="str">
        <f t="shared" ca="1" si="1688"/>
        <v>-</v>
      </c>
      <c r="LB475" s="163" t="str">
        <f t="shared" ca="1" si="1688"/>
        <v>-</v>
      </c>
      <c r="LC475" s="163" t="str">
        <f t="shared" ca="1" si="1688"/>
        <v>-</v>
      </c>
      <c r="LD475" s="163" t="str">
        <f t="shared" ca="1" si="1688"/>
        <v>-</v>
      </c>
      <c r="LE475" s="163" t="str">
        <f t="shared" ca="1" si="1688"/>
        <v>-</v>
      </c>
      <c r="LF475" s="163" t="str">
        <f t="shared" ca="1" si="1688"/>
        <v>-</v>
      </c>
      <c r="LG475" s="163" t="str">
        <f t="shared" ca="1" si="1688"/>
        <v>-</v>
      </c>
      <c r="LH475" s="163" t="str">
        <f t="shared" ca="1" si="1688"/>
        <v>-</v>
      </c>
      <c r="LI475" s="163" t="str">
        <f t="shared" ca="1" si="1688"/>
        <v>-</v>
      </c>
      <c r="LJ475" s="163" t="str">
        <f t="shared" ca="1" si="1688"/>
        <v>-</v>
      </c>
      <c r="LK475" s="163" t="str">
        <f t="shared" ca="1" si="1688"/>
        <v>-</v>
      </c>
      <c r="LL475" s="163" t="str">
        <f t="shared" ca="1" si="1688"/>
        <v>-</v>
      </c>
      <c r="LM475" s="163" t="str">
        <f t="shared" ca="1" si="1688"/>
        <v>-</v>
      </c>
      <c r="LN475" s="163" t="str">
        <f t="shared" ca="1" si="1688"/>
        <v>-</v>
      </c>
      <c r="LO475" s="163" t="str">
        <f t="shared" ca="1" si="1687"/>
        <v>-</v>
      </c>
      <c r="LP475" s="163" t="str">
        <f t="shared" ca="1" si="1687"/>
        <v>-</v>
      </c>
      <c r="LQ475" s="163" t="str">
        <f t="shared" ca="1" si="1687"/>
        <v>-</v>
      </c>
      <c r="LR475" s="163" t="str">
        <f t="shared" ca="1" si="1687"/>
        <v>-</v>
      </c>
      <c r="LS475" s="163" t="str">
        <f t="shared" ca="1" si="1687"/>
        <v>-</v>
      </c>
      <c r="LT475" s="163" t="str">
        <f t="shared" ca="1" si="1687"/>
        <v>-</v>
      </c>
      <c r="LU475" s="163" t="str">
        <f t="shared" ca="1" si="1687"/>
        <v>-</v>
      </c>
      <c r="LV475" s="163" t="str">
        <f t="shared" ca="1" si="1687"/>
        <v>-</v>
      </c>
      <c r="LW475" s="163" t="str">
        <f t="shared" ca="1" si="1687"/>
        <v>-</v>
      </c>
      <c r="LX475" s="163" t="str">
        <f t="shared" ca="1" si="1687"/>
        <v>-</v>
      </c>
      <c r="LY475" s="10"/>
      <c r="LZ475" s="161">
        <f t="shared" ca="1" si="1566"/>
        <v>4.4999999999999998E-2</v>
      </c>
      <c r="MA475" s="161">
        <f t="shared" ca="1" si="1567"/>
        <v>4.4999999999999998E-2</v>
      </c>
      <c r="MB475" s="163">
        <f t="shared" ca="1" si="1669"/>
        <v>1</v>
      </c>
      <c r="MC475" s="163">
        <f t="shared" ca="1" si="1669"/>
        <v>0</v>
      </c>
      <c r="MD475" s="163">
        <f t="shared" ca="1" si="1669"/>
        <v>1</v>
      </c>
      <c r="ME475" s="163">
        <f t="shared" ca="1" si="1669"/>
        <v>1</v>
      </c>
      <c r="MF475" s="163">
        <f t="shared" ca="1" si="1669"/>
        <v>0</v>
      </c>
      <c r="MG475" s="163">
        <f t="shared" ca="1" si="1669"/>
        <v>70</v>
      </c>
      <c r="MH475" s="163">
        <f t="shared" ca="1" si="1669"/>
        <v>50</v>
      </c>
      <c r="MI475" s="163">
        <f t="shared" ca="1" si="1669"/>
        <v>85</v>
      </c>
      <c r="MJ475" s="163">
        <f t="shared" ca="1" si="1669"/>
        <v>50</v>
      </c>
      <c r="MK475" s="161">
        <f t="shared" ca="1" si="1569"/>
        <v>1</v>
      </c>
      <c r="ML475" s="161">
        <f t="shared" ca="1" si="1570"/>
        <v>1</v>
      </c>
      <c r="MM475" s="161">
        <f t="shared" ca="1" si="1571"/>
        <v>1</v>
      </c>
      <c r="MN475" s="161">
        <f t="shared" ca="1" si="1572"/>
        <v>1</v>
      </c>
      <c r="MO475" s="161">
        <f t="shared" ca="1" si="1572"/>
        <v>1</v>
      </c>
      <c r="MP475" s="163">
        <f t="shared" ca="1" si="1669"/>
        <v>1</v>
      </c>
      <c r="MQ475" s="10"/>
      <c r="MR475" s="163">
        <f t="shared" ca="1" si="1669"/>
        <v>1</v>
      </c>
      <c r="MS475" s="161">
        <f t="shared" ca="1" si="1573"/>
        <v>1</v>
      </c>
      <c r="MT475" s="163">
        <f t="shared" ca="1" si="1669"/>
        <v>0.75</v>
      </c>
      <c r="MU475" s="163">
        <f t="shared" ca="1" si="1669"/>
        <v>0.8</v>
      </c>
      <c r="MV475" s="163">
        <f t="shared" ca="1" si="1513"/>
        <v>0.82499999999999996</v>
      </c>
      <c r="MW475" s="163">
        <f t="shared" ca="1" si="1513"/>
        <v>0.875</v>
      </c>
      <c r="MX475" s="163">
        <f t="shared" ca="1" si="1669"/>
        <v>0.9</v>
      </c>
      <c r="MY475" s="163">
        <f t="shared" ca="1" si="1665"/>
        <v>0.75</v>
      </c>
      <c r="MZ475" s="163">
        <f t="shared" ca="1" si="1666"/>
        <v>0.78142857142857147</v>
      </c>
      <c r="NA475" s="163">
        <f t="shared" ca="1" si="1666"/>
        <v>0.82499999999999996</v>
      </c>
      <c r="NB475" s="163">
        <f t="shared" ca="1" si="1665"/>
        <v>0.875</v>
      </c>
      <c r="NC475" s="163">
        <f t="shared" ca="1" si="1665"/>
        <v>0.9</v>
      </c>
      <c r="ND475" s="163">
        <f t="shared" ca="1" si="1666"/>
        <v>0.9</v>
      </c>
      <c r="NE475" s="163">
        <f t="shared" ca="1" si="1665"/>
        <v>0.75</v>
      </c>
      <c r="NF475" s="163">
        <f t="shared" ca="1" si="1666"/>
        <v>0.78142857142857147</v>
      </c>
      <c r="NG475" s="163">
        <f t="shared" ca="1" si="1666"/>
        <v>0.82499999999999996</v>
      </c>
      <c r="NH475" s="163">
        <f t="shared" ca="1" si="1665"/>
        <v>0.875</v>
      </c>
      <c r="NI475" s="163">
        <f t="shared" ca="1" si="1665"/>
        <v>0.9</v>
      </c>
      <c r="NJ475" s="163">
        <f t="shared" ca="1" si="1666"/>
        <v>0.9</v>
      </c>
      <c r="NK475" s="163">
        <f t="shared" ca="1" si="1665"/>
        <v>0.75</v>
      </c>
      <c r="NL475" s="163">
        <f t="shared" ca="1" si="1666"/>
        <v>0.78142857142857147</v>
      </c>
      <c r="NM475" s="163">
        <f t="shared" ca="1" si="1666"/>
        <v>0.82499999999999996</v>
      </c>
      <c r="NN475" s="163">
        <f t="shared" ca="1" si="1665"/>
        <v>0.875</v>
      </c>
      <c r="NO475" s="163">
        <f t="shared" ca="1" si="1665"/>
        <v>0.9</v>
      </c>
      <c r="NP475" s="163">
        <f t="shared" ca="1" si="1666"/>
        <v>0.9</v>
      </c>
      <c r="NQ475" s="163">
        <f t="shared" ca="1" si="1665"/>
        <v>0.75</v>
      </c>
      <c r="NR475" s="163">
        <f t="shared" ca="1" si="1666"/>
        <v>0.78142857142857147</v>
      </c>
      <c r="NS475" s="163">
        <f t="shared" ca="1" si="1666"/>
        <v>0.82499999999999996</v>
      </c>
      <c r="NT475" s="163">
        <f t="shared" ca="1" si="1665"/>
        <v>0.875</v>
      </c>
      <c r="NU475" s="163">
        <f t="shared" ca="1" si="1665"/>
        <v>0.9</v>
      </c>
      <c r="NV475" s="163">
        <f t="shared" ca="1" si="1666"/>
        <v>0.9</v>
      </c>
      <c r="NW475" s="163">
        <f t="shared" ca="1" si="1665"/>
        <v>0.75</v>
      </c>
      <c r="NX475" s="163">
        <f t="shared" ca="1" si="1666"/>
        <v>0.78142857142857147</v>
      </c>
      <c r="NY475" s="163">
        <f t="shared" ca="1" si="1666"/>
        <v>0.82499999999999996</v>
      </c>
      <c r="NZ475" s="163">
        <f t="shared" ca="1" si="1665"/>
        <v>0.875</v>
      </c>
      <c r="OA475" s="163">
        <f t="shared" ca="1" si="1665"/>
        <v>0.9</v>
      </c>
      <c r="OB475" s="163">
        <f t="shared" ca="1" si="1666"/>
        <v>0.9</v>
      </c>
      <c r="OC475" s="163">
        <f t="shared" ca="1" si="1665"/>
        <v>0.75</v>
      </c>
      <c r="OD475" s="163">
        <f t="shared" ca="1" si="1666"/>
        <v>0.78142857142857147</v>
      </c>
      <c r="OE475" s="163">
        <f t="shared" ca="1" si="1666"/>
        <v>0.82499999999999996</v>
      </c>
      <c r="OF475" s="163">
        <f t="shared" ca="1" si="1665"/>
        <v>0.875</v>
      </c>
      <c r="OG475" s="163">
        <f t="shared" ca="1" si="1665"/>
        <v>0.9</v>
      </c>
      <c r="OH475" s="163">
        <f t="shared" ca="1" si="1666"/>
        <v>0.9</v>
      </c>
      <c r="OI475" s="163">
        <f t="shared" ca="1" si="1665"/>
        <v>0.75</v>
      </c>
      <c r="OJ475" s="163">
        <f t="shared" ca="1" si="1666"/>
        <v>0.76904761904761909</v>
      </c>
      <c r="OK475" s="163">
        <f t="shared" ca="1" si="1666"/>
        <v>0.82000000000000006</v>
      </c>
      <c r="OL475" s="163">
        <f t="shared" ca="1" si="1665"/>
        <v>0.875</v>
      </c>
      <c r="OM475" s="163">
        <f t="shared" ca="1" si="1665"/>
        <v>0.9</v>
      </c>
      <c r="ON475" s="163">
        <f t="shared" ca="1" si="1666"/>
        <v>0.90000000000000013</v>
      </c>
      <c r="OO475" s="163">
        <f t="shared" ca="1" si="1665"/>
        <v>0.75</v>
      </c>
      <c r="OP475" s="163">
        <f t="shared" ca="1" si="1666"/>
        <v>0.76904761904761909</v>
      </c>
      <c r="OQ475" s="163">
        <f t="shared" ca="1" si="1666"/>
        <v>0.82000000000000006</v>
      </c>
      <c r="OR475" s="163">
        <f t="shared" ca="1" si="1665"/>
        <v>0.875</v>
      </c>
      <c r="OS475" s="163">
        <f t="shared" ca="1" si="1665"/>
        <v>0.9</v>
      </c>
      <c r="OT475" s="163">
        <f t="shared" ca="1" si="1666"/>
        <v>0.9</v>
      </c>
      <c r="OU475" s="163">
        <f t="shared" ca="1" si="1635"/>
        <v>0.875</v>
      </c>
      <c r="OV475" s="161">
        <f t="shared" ca="1" si="1577"/>
        <v>1</v>
      </c>
      <c r="OW475" s="161">
        <f t="shared" ca="1" si="1578"/>
        <v>1</v>
      </c>
      <c r="OX475" s="161" t="str">
        <f t="shared" ca="1" si="1579"/>
        <v>-</v>
      </c>
      <c r="OY475" s="163" t="str">
        <f t="shared" ca="1" si="1580"/>
        <v>-</v>
      </c>
      <c r="OZ475" s="161" t="str">
        <f t="shared" ca="1" si="1581"/>
        <v>-</v>
      </c>
      <c r="PA475" s="161" t="str">
        <f t="shared" ca="1" si="1582"/>
        <v>-</v>
      </c>
      <c r="PB475" s="163">
        <f t="shared" ca="1" si="1669"/>
        <v>0</v>
      </c>
      <c r="PC475" s="27">
        <v>0</v>
      </c>
    </row>
    <row r="476" spans="1:419" s="143" customFormat="1" hidden="1" outlineLevel="1">
      <c r="A476" s="121">
        <f t="shared" si="14"/>
        <v>471</v>
      </c>
      <c r="B476" s="121">
        <f t="shared" si="1638"/>
        <v>13</v>
      </c>
      <c r="C476" s="143">
        <f t="shared" si="1596"/>
        <v>1002</v>
      </c>
      <c r="D476" s="143" t="s">
        <v>884</v>
      </c>
      <c r="E476" s="143" t="b">
        <f t="shared" ref="E476" si="1692">J476=1</f>
        <v>0</v>
      </c>
      <c r="F476" s="143" t="b">
        <v>0</v>
      </c>
      <c r="G476" s="143" t="b">
        <f t="shared" ref="G476" si="1693">E476</f>
        <v>0</v>
      </c>
      <c r="H476" s="139">
        <f t="shared" ca="1" si="1689"/>
        <v>3</v>
      </c>
      <c r="I476" s="32">
        <v>2</v>
      </c>
      <c r="J476" s="32">
        <v>4</v>
      </c>
      <c r="K476" s="32">
        <v>4</v>
      </c>
      <c r="L476" s="139">
        <f t="shared" ca="1" si="1689"/>
        <v>1</v>
      </c>
      <c r="M476" s="139">
        <f t="shared" ca="1" si="1689"/>
        <v>1</v>
      </c>
      <c r="N476" s="139">
        <f t="shared" ca="1" si="1689"/>
        <v>1</v>
      </c>
      <c r="O476" s="139">
        <f t="shared" ca="1" si="1689"/>
        <v>1</v>
      </c>
      <c r="P476" s="139">
        <f t="shared" ca="1" si="1689"/>
        <v>1</v>
      </c>
      <c r="Q476" s="139">
        <f t="shared" ca="1" si="1689"/>
        <v>1</v>
      </c>
      <c r="R476" s="139">
        <f t="shared" ca="1" si="1689"/>
        <v>2</v>
      </c>
      <c r="S476" s="139">
        <f t="shared" ca="1" si="1689"/>
        <v>1</v>
      </c>
      <c r="T476" s="139">
        <f t="shared" ca="1" si="1678"/>
        <v>1</v>
      </c>
      <c r="U476" s="139">
        <f t="shared" ca="1" si="1678"/>
        <v>1</v>
      </c>
      <c r="V476" s="139">
        <f t="shared" ca="1" si="1678"/>
        <v>1</v>
      </c>
      <c r="W476" s="139">
        <f t="shared" ca="1" si="1689"/>
        <v>1</v>
      </c>
      <c r="X476" s="139">
        <f t="shared" ca="1" si="1689"/>
        <v>1</v>
      </c>
      <c r="Y476" s="139">
        <f t="shared" ca="1" si="1689"/>
        <v>1</v>
      </c>
      <c r="Z476" s="139">
        <f t="shared" ca="1" si="1689"/>
        <v>1</v>
      </c>
      <c r="AA476" s="139">
        <f t="shared" ca="1" si="1689"/>
        <v>1</v>
      </c>
      <c r="AB476" s="139">
        <f t="shared" ca="1" si="1689"/>
        <v>1</v>
      </c>
      <c r="AC476" s="139">
        <f t="shared" ca="1" si="1690"/>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00026 CFW DSP RiskCRRA-low REVCFW_rev_use CropgrazeFALSE (F33N11)</v>
      </c>
      <c r="AF476" s="10" t="str">
        <f ca="1">IF(COUNTIF(AE$5:AE476,AE476)=1,"-","Dup")</f>
        <v>-</v>
      </c>
      <c r="AG476" s="10"/>
      <c r="AH476" s="163" t="str">
        <f t="shared" ca="1" si="1679"/>
        <v>-</v>
      </c>
      <c r="AI476" s="163" t="str">
        <f t="shared" ca="1" si="1679"/>
        <v>-</v>
      </c>
      <c r="AJ476" s="163" t="str">
        <f t="shared" ca="1" si="1679"/>
        <v>-</v>
      </c>
      <c r="AK476" s="163" t="str">
        <f t="shared" ca="1" si="1679"/>
        <v>-</v>
      </c>
      <c r="AL476" s="163" t="str">
        <f t="shared" ca="1" si="1679"/>
        <v>-</v>
      </c>
      <c r="AM476" s="163" t="b">
        <f t="shared" ca="1" si="1679"/>
        <v>1</v>
      </c>
      <c r="AN476" s="10"/>
      <c r="AO476" s="161" t="b">
        <f t="shared" si="1680"/>
        <v>0</v>
      </c>
      <c r="AP476" s="161" t="str">
        <f t="shared" si="1680"/>
        <v>-</v>
      </c>
      <c r="AQ476" s="161" t="b">
        <f t="shared" si="1680"/>
        <v>0</v>
      </c>
      <c r="AR476" s="161" t="b">
        <f t="shared" si="1680"/>
        <v>1</v>
      </c>
      <c r="AS476" s="161" t="b">
        <f t="shared" si="1680"/>
        <v>1</v>
      </c>
      <c r="AT476" s="161" t="b">
        <f t="shared" si="1680"/>
        <v>0</v>
      </c>
      <c r="AU476" s="161">
        <f t="shared" ca="1" si="1542"/>
        <v>0</v>
      </c>
      <c r="AV476" s="161" t="b">
        <f t="shared" si="1681"/>
        <v>1</v>
      </c>
      <c r="AW476" s="161" t="b">
        <f t="shared" si="1681"/>
        <v>1</v>
      </c>
      <c r="AX476" s="161">
        <f t="shared" si="1681"/>
        <v>2</v>
      </c>
      <c r="AY476" s="161" t="str">
        <f t="shared" si="1681"/>
        <v>-</v>
      </c>
      <c r="AZ476" s="161">
        <f t="shared" si="1681"/>
        <v>0.3</v>
      </c>
      <c r="BA476" s="10"/>
      <c r="BB476" s="161" t="b">
        <f t="shared" si="1544"/>
        <v>1</v>
      </c>
      <c r="BC476" s="163" t="b">
        <f t="shared" ca="1" si="1545"/>
        <v>1</v>
      </c>
      <c r="BD476" s="163" t="b">
        <f t="shared" ca="1" si="1545"/>
        <v>1</v>
      </c>
      <c r="BE476" s="162">
        <f t="shared" ca="1" si="1546"/>
        <v>3210</v>
      </c>
      <c r="BF476" s="163" t="str">
        <f t="shared" ref="BF476:DW476" ca="1" si="1694">OFFSET(BF$5,$B476,0)</f>
        <v>-</v>
      </c>
      <c r="BG476" s="163" t="str">
        <f t="shared" ca="1" si="1694"/>
        <v>-</v>
      </c>
      <c r="BH476" s="163" t="str">
        <f t="shared" ca="1" si="1694"/>
        <v>-</v>
      </c>
      <c r="BI476" s="163" t="str">
        <f t="shared" ca="1" si="1694"/>
        <v>-</v>
      </c>
      <c r="BJ476" s="163" t="str">
        <f t="shared" ca="1" si="1694"/>
        <v>-</v>
      </c>
      <c r="BK476" s="163">
        <f t="shared" ca="1" si="1694"/>
        <v>1</v>
      </c>
      <c r="BL476" s="163">
        <f t="shared" ca="1" si="1694"/>
        <v>1</v>
      </c>
      <c r="BM476" s="163" t="str">
        <f t="shared" ca="1" si="1694"/>
        <v>-</v>
      </c>
      <c r="BN476" s="163" t="str">
        <f t="shared" ca="1" si="1694"/>
        <v>-</v>
      </c>
      <c r="BO476" s="163" t="b">
        <f t="shared" ca="1" si="1548"/>
        <v>0</v>
      </c>
      <c r="BP476" s="163" t="b">
        <f t="shared" ca="1" si="1548"/>
        <v>0</v>
      </c>
      <c r="BQ476" s="163" t="b">
        <f t="shared" ca="1" si="1548"/>
        <v>0</v>
      </c>
      <c r="BR476" s="163" t="b">
        <f t="shared" ref="BP476:BW491" ca="1" si="1695">INDEX(i.cropgraze_inc,$R476)</f>
        <v>0</v>
      </c>
      <c r="BS476" s="163" t="b">
        <f t="shared" ca="1" si="1695"/>
        <v>0</v>
      </c>
      <c r="BT476" s="163" t="b">
        <f t="shared" ca="1" si="1695"/>
        <v>0</v>
      </c>
      <c r="BU476" s="163" t="b">
        <f t="shared" ca="1" si="1695"/>
        <v>0</v>
      </c>
      <c r="BV476" s="163" t="b">
        <f t="shared" ca="1" si="1695"/>
        <v>0</v>
      </c>
      <c r="BW476" s="163" t="b">
        <f t="shared" ca="1" si="1695"/>
        <v>0</v>
      </c>
      <c r="BX476" s="163" t="str">
        <f t="shared" ca="1" si="1694"/>
        <v>-</v>
      </c>
      <c r="BY476" s="163" t="str">
        <f t="shared" ca="1" si="1694"/>
        <v>-</v>
      </c>
      <c r="BZ476" s="163" t="str">
        <f t="shared" ca="1" si="1694"/>
        <v>-</v>
      </c>
      <c r="CA476" s="163" t="str">
        <f t="shared" ca="1" si="1694"/>
        <v>-</v>
      </c>
      <c r="CB476" s="163" t="str">
        <f t="shared" ca="1" si="1694"/>
        <v>-</v>
      </c>
      <c r="CC476" s="163" t="str">
        <f t="shared" ca="1" si="1694"/>
        <v>-</v>
      </c>
      <c r="CD476" s="163" t="str">
        <f t="shared" ca="1" si="1694"/>
        <v>-</v>
      </c>
      <c r="CE476" s="163" t="str">
        <f t="shared" ca="1" si="1694"/>
        <v>-</v>
      </c>
      <c r="CF476" s="163" t="str">
        <f t="shared" ca="1" si="1694"/>
        <v>-</v>
      </c>
      <c r="CG476" s="163" t="str">
        <f t="shared" ca="1" si="1694"/>
        <v>-</v>
      </c>
      <c r="CH476" s="163" t="str">
        <f t="shared" ca="1" si="1694"/>
        <v>-</v>
      </c>
      <c r="CI476" s="163" t="str">
        <f t="shared" ca="1" si="1694"/>
        <v>-</v>
      </c>
      <c r="CJ476" s="163" t="str">
        <f t="shared" ca="1" si="1694"/>
        <v>-</v>
      </c>
      <c r="CK476" s="163" t="str">
        <f t="shared" ca="1" si="1694"/>
        <v>-</v>
      </c>
      <c r="CL476" s="163" t="str">
        <f t="shared" ca="1" si="1694"/>
        <v>-</v>
      </c>
      <c r="CM476" s="163" t="str">
        <f t="shared" ca="1" si="1694"/>
        <v>-</v>
      </c>
      <c r="CN476" s="163" t="str">
        <f t="shared" ca="1" si="1694"/>
        <v>-</v>
      </c>
      <c r="CO476" s="163" t="str">
        <f t="shared" ca="1" si="1694"/>
        <v>-</v>
      </c>
      <c r="CP476" s="163" t="str">
        <f t="shared" ca="1" si="1694"/>
        <v>-</v>
      </c>
      <c r="CQ476" s="163" t="str">
        <f t="shared" ca="1" si="1694"/>
        <v>-</v>
      </c>
      <c r="CR476" s="163" t="str">
        <f t="shared" ca="1" si="1694"/>
        <v>-</v>
      </c>
      <c r="CS476" s="163" t="str">
        <f t="shared" ca="1" si="1694"/>
        <v>-</v>
      </c>
      <c r="CT476" s="163" t="str">
        <f t="shared" ca="1" si="1694"/>
        <v>-</v>
      </c>
      <c r="CU476" s="163" t="str">
        <f t="shared" ca="1" si="1694"/>
        <v>-</v>
      </c>
      <c r="CV476" s="163" t="str">
        <f t="shared" ca="1" si="1694"/>
        <v>-</v>
      </c>
      <c r="CW476" s="163" t="str">
        <f t="shared" ca="1" si="1694"/>
        <v>-</v>
      </c>
      <c r="CX476" s="163" t="str">
        <f t="shared" ca="1" si="1694"/>
        <v>-</v>
      </c>
      <c r="CY476" s="163" t="str">
        <f t="shared" ca="1" si="1694"/>
        <v>-</v>
      </c>
      <c r="CZ476" s="163" t="str">
        <f t="shared" ca="1" si="1694"/>
        <v>-</v>
      </c>
      <c r="DA476" s="163" t="str">
        <f t="shared" ca="1" si="1694"/>
        <v>-</v>
      </c>
      <c r="DB476" s="163" t="str">
        <f t="shared" ca="1" si="1694"/>
        <v>-</v>
      </c>
      <c r="DC476" s="163" t="str">
        <f t="shared" ca="1" si="1694"/>
        <v>-</v>
      </c>
      <c r="DD476" s="163" t="str">
        <f t="shared" ca="1" si="1694"/>
        <v>-</v>
      </c>
      <c r="DE476" s="163" t="str">
        <f t="shared" ca="1" si="1694"/>
        <v>-</v>
      </c>
      <c r="DF476" s="163" t="str">
        <f t="shared" ca="1" si="1694"/>
        <v>-</v>
      </c>
      <c r="DG476" s="163" t="str">
        <f t="shared" ca="1" si="1694"/>
        <v>-</v>
      </c>
      <c r="DH476" s="163" t="str">
        <f t="shared" ca="1" si="1694"/>
        <v>-</v>
      </c>
      <c r="DI476" s="163" t="str">
        <f t="shared" ca="1" si="1694"/>
        <v>-</v>
      </c>
      <c r="DJ476" s="163" t="str">
        <f t="shared" ca="1" si="1694"/>
        <v>-</v>
      </c>
      <c r="DK476" s="163" t="str">
        <f t="shared" ca="1" si="1694"/>
        <v>-</v>
      </c>
      <c r="DL476" s="10"/>
      <c r="DM476" s="163" t="str">
        <f t="shared" ca="1" si="1694"/>
        <v>-</v>
      </c>
      <c r="DN476" s="163" t="str">
        <f t="shared" ca="1" si="1694"/>
        <v>-</v>
      </c>
      <c r="DO476" s="163" t="str">
        <f t="shared" ca="1" si="1694"/>
        <v>-</v>
      </c>
      <c r="DP476" s="163" t="str">
        <f t="shared" ca="1" si="1694"/>
        <v>-</v>
      </c>
      <c r="DQ476" s="163" t="str">
        <f t="shared" ca="1" si="1694"/>
        <v>-</v>
      </c>
      <c r="DR476" s="163" t="str">
        <f t="shared" ca="1" si="1694"/>
        <v>-</v>
      </c>
      <c r="DS476" s="163" t="str">
        <f t="shared" ca="1" si="1694"/>
        <v>-</v>
      </c>
      <c r="DT476" s="163" t="str">
        <f t="shared" ca="1" si="1694"/>
        <v>-</v>
      </c>
      <c r="DU476" s="163" t="str">
        <f t="shared" ca="1" si="1694"/>
        <v>-</v>
      </c>
      <c r="DV476" s="163" t="str">
        <f t="shared" ca="1" si="1694"/>
        <v>-</v>
      </c>
      <c r="DW476" s="163" t="str">
        <f t="shared" ca="1" si="1694"/>
        <v>-</v>
      </c>
      <c r="DX476" s="161" t="b" cm="1">
        <f t="array" ref="DX476">INDEX(i.rev,$K476,DX$15)</f>
        <v>0</v>
      </c>
      <c r="DY476" s="161">
        <f t="shared" si="1552"/>
        <v>24</v>
      </c>
      <c r="DZ476" s="161" t="b" cm="1">
        <f t="array" ref="DZ476">INDEX(i.rev,$K476,DZ$15)</f>
        <v>0</v>
      </c>
      <c r="EA476" s="161" t="b" cm="1">
        <f t="array" ref="EA476">INDEX(i.rev,$K476,EA$15)</f>
        <v>1</v>
      </c>
      <c r="EB476" s="161" t="b" cm="1">
        <f t="array" ref="EB476">INDEX(i.rev,$K476,EB$15)</f>
        <v>1</v>
      </c>
      <c r="EC476" s="161" t="b" cm="1">
        <f t="array" ref="EC476">INDEX(i.rev,$K476,EC$15)</f>
        <v>1</v>
      </c>
      <c r="ED476" s="161" t="b" cm="1">
        <f t="array" ref="ED476">INDEX(i.rev,$K476,ED$15)</f>
        <v>1</v>
      </c>
      <c r="EE476" s="161" t="b" cm="1">
        <f t="array" ref="EE476">INDEX(i.rev,$K476,EE$15)</f>
        <v>1</v>
      </c>
      <c r="EF476" s="161" t="b" cm="1">
        <f t="array" ref="EF476">INDEX(i.rev,$K476,EF$15)</f>
        <v>1</v>
      </c>
      <c r="EG476" s="161" t="b" cm="1">
        <f t="array" ref="EG476">INDEX(i.rev,$K476,EG$15)</f>
        <v>1</v>
      </c>
      <c r="EH476" s="10"/>
      <c r="EI476" s="163" t="str">
        <f t="shared" ref="EI476:GC476" ca="1" si="1696">OFFSET(EI$5,$B476,0)</f>
        <v>-</v>
      </c>
      <c r="EJ476" s="163" t="str">
        <f t="shared" ca="1" si="1696"/>
        <v>-</v>
      </c>
      <c r="EK476" s="163" t="str">
        <f t="shared" ca="1" si="1696"/>
        <v>-</v>
      </c>
      <c r="EL476" s="163" t="str">
        <f t="shared" ca="1" si="1696"/>
        <v>-</v>
      </c>
      <c r="EM476" s="163" t="str">
        <f t="shared" ca="1" si="1696"/>
        <v>-</v>
      </c>
      <c r="EN476" s="163" t="str">
        <f t="shared" ca="1" si="1696"/>
        <v>-</v>
      </c>
      <c r="EO476" s="163" t="str">
        <f t="shared" ca="1" si="1696"/>
        <v>-</v>
      </c>
      <c r="EP476" s="163" t="str">
        <f t="shared" ca="1" si="1696"/>
        <v>-</v>
      </c>
      <c r="EQ476" s="163">
        <f t="shared" ca="1" si="1696"/>
        <v>1</v>
      </c>
      <c r="ER476" s="163">
        <f t="shared" ca="1" si="1696"/>
        <v>1</v>
      </c>
      <c r="ES476" s="163">
        <f t="shared" ca="1" si="1696"/>
        <v>0</v>
      </c>
      <c r="ET476" s="163" t="str">
        <f t="shared" ca="1" si="1696"/>
        <v>-</v>
      </c>
      <c r="EU476" s="163" t="str">
        <f t="shared" ca="1" si="1696"/>
        <v>-</v>
      </c>
      <c r="EV476" s="163" t="str">
        <f t="shared" ca="1" si="1696"/>
        <v>-</v>
      </c>
      <c r="EW476" s="163" t="str">
        <f t="shared" ca="1" si="1696"/>
        <v>-</v>
      </c>
      <c r="EX476" s="163" t="str">
        <f t="shared" ca="1" si="1696"/>
        <v>-</v>
      </c>
      <c r="EY476" s="163" t="str">
        <f t="shared" ca="1" si="1696"/>
        <v>-</v>
      </c>
      <c r="EZ476" s="163" t="str">
        <f t="shared" ca="1" si="1696"/>
        <v>-</v>
      </c>
      <c r="FA476" s="163">
        <f t="shared" ca="1" si="1696"/>
        <v>0</v>
      </c>
      <c r="FB476" s="163" t="str">
        <f t="shared" ca="1" si="1696"/>
        <v>-</v>
      </c>
      <c r="FC476" s="163" t="str">
        <f t="shared" ca="1" si="1696"/>
        <v>-</v>
      </c>
      <c r="FD476" s="163" t="str">
        <f t="shared" ca="1" si="1696"/>
        <v>-</v>
      </c>
      <c r="FE476" s="163" t="str">
        <f t="shared" ca="1" si="1696"/>
        <v>-</v>
      </c>
      <c r="FF476" s="163" t="str">
        <f t="shared" ca="1" si="1696"/>
        <v>-</v>
      </c>
      <c r="FG476" s="163">
        <f t="shared" ca="1" si="1696"/>
        <v>0</v>
      </c>
      <c r="FH476" s="163">
        <f t="shared" ca="1" si="1696"/>
        <v>0</v>
      </c>
      <c r="FI476" s="163">
        <f t="shared" ca="1" si="1696"/>
        <v>0</v>
      </c>
      <c r="FJ476" s="163">
        <f t="shared" ca="1" si="1696"/>
        <v>0</v>
      </c>
      <c r="FK476" s="163">
        <f t="shared" ca="1" si="1696"/>
        <v>0</v>
      </c>
      <c r="FL476" s="163">
        <f t="shared" ca="1" si="1696"/>
        <v>0</v>
      </c>
      <c r="FM476" s="163">
        <f t="shared" ca="1" si="1696"/>
        <v>0</v>
      </c>
      <c r="FN476" s="163" t="str">
        <f t="shared" ca="1" si="1696"/>
        <v>-</v>
      </c>
      <c r="FO476" s="163" t="str">
        <f t="shared" ca="1" si="1696"/>
        <v>-</v>
      </c>
      <c r="FP476" s="163" t="str">
        <f t="shared" ca="1" si="1696"/>
        <v>-</v>
      </c>
      <c r="FQ476" s="163" t="str">
        <f t="shared" ca="1" si="1696"/>
        <v>-</v>
      </c>
      <c r="FR476" s="163" t="str">
        <f t="shared" ca="1" si="1696"/>
        <v>-</v>
      </c>
      <c r="FS476" s="163" t="str">
        <f t="shared" ca="1" si="1696"/>
        <v>-</v>
      </c>
      <c r="FT476" s="163" t="str">
        <f t="shared" ca="1" si="1696"/>
        <v>-</v>
      </c>
      <c r="FU476" s="163" t="str">
        <f t="shared" ca="1" si="1696"/>
        <v>-</v>
      </c>
      <c r="FV476" s="163" t="str">
        <f t="shared" ca="1" si="1696"/>
        <v>-</v>
      </c>
      <c r="FW476" s="163" t="str">
        <f t="shared" ca="1" si="1696"/>
        <v>-</v>
      </c>
      <c r="FX476" s="163" t="str">
        <f t="shared" ca="1" si="1696"/>
        <v>-</v>
      </c>
      <c r="FY476" s="10"/>
      <c r="FZ476" s="163">
        <f t="shared" ca="1" si="1696"/>
        <v>1</v>
      </c>
      <c r="GA476" s="163" t="str">
        <f t="shared" ca="1" si="1696"/>
        <v>-</v>
      </c>
      <c r="GB476" s="163" t="str">
        <f t="shared" ca="1" si="1696"/>
        <v>-</v>
      </c>
      <c r="GC476" s="163" t="str">
        <f t="shared" ca="1" si="1696"/>
        <v>-</v>
      </c>
      <c r="GD476" s="163" t="str">
        <f t="shared" ca="1" si="1607"/>
        <v>-</v>
      </c>
      <c r="GE476" s="163" t="b">
        <f t="shared" ca="1" si="1607"/>
        <v>0</v>
      </c>
      <c r="GF476" s="163" t="str">
        <f t="shared" ca="1" si="1607"/>
        <v>-</v>
      </c>
      <c r="GG476" s="163">
        <f t="shared" ca="1" si="1607"/>
        <v>0</v>
      </c>
      <c r="GH476" s="163" t="str">
        <f t="shared" ca="1" si="1607"/>
        <v>-</v>
      </c>
      <c r="GI476" s="161" cm="1">
        <f t="array" ref="GI476">INDEX(i.rev,$K476,GI$15)</f>
        <v>1.1000000000000001</v>
      </c>
      <c r="GJ476" s="163">
        <f t="shared" ca="1" si="1683"/>
        <v>0</v>
      </c>
      <c r="GK476" s="163">
        <f t="shared" ca="1" si="1683"/>
        <v>1</v>
      </c>
      <c r="GL476" s="163">
        <f t="shared" ca="1" si="1683"/>
        <v>0</v>
      </c>
      <c r="GM476" s="163">
        <f t="shared" ca="1" si="1683"/>
        <v>1</v>
      </c>
      <c r="GN476" s="163">
        <f t="shared" ca="1" si="1683"/>
        <v>1</v>
      </c>
      <c r="GO476" s="163">
        <f t="shared" ca="1" si="1683"/>
        <v>1</v>
      </c>
      <c r="GP476" s="163">
        <f t="shared" ca="1" si="1683"/>
        <v>0</v>
      </c>
      <c r="GQ476" s="163">
        <f t="shared" ca="1" si="1683"/>
        <v>0</v>
      </c>
      <c r="GR476" s="163">
        <f t="shared" ca="1" si="1683"/>
        <v>0</v>
      </c>
      <c r="GS476" s="163">
        <f t="shared" ca="1" si="1683"/>
        <v>0</v>
      </c>
      <c r="GT476" s="163">
        <f t="shared" ca="1" si="1683"/>
        <v>0</v>
      </c>
      <c r="GU476" s="163">
        <f t="shared" ca="1" si="1683"/>
        <v>0</v>
      </c>
      <c r="GV476" s="163">
        <f t="shared" ca="1" si="1683"/>
        <v>0</v>
      </c>
      <c r="GW476" s="163">
        <f t="shared" ca="1" si="1683"/>
        <v>0</v>
      </c>
      <c r="GX476" s="163">
        <f t="shared" ca="1" si="1683"/>
        <v>0</v>
      </c>
      <c r="GY476" s="163">
        <f t="shared" ca="1" si="1683"/>
        <v>0</v>
      </c>
      <c r="GZ476" s="161" cm="1">
        <f t="array" ref="GZ476">INDEX(i.rev,$K476,GZ$15)</f>
        <v>0</v>
      </c>
      <c r="HA476" s="163">
        <f t="shared" ca="1" si="1555"/>
        <v>0</v>
      </c>
      <c r="HB476" s="161" cm="1">
        <f t="array" ref="HB476">INDEX(i.rev,$K476,HB$15)</f>
        <v>1</v>
      </c>
      <c r="HC476" s="163">
        <f t="shared" ref="HC476:IH476" ca="1" si="1697">OFFSET(HC$5,$B476,0)</f>
        <v>0</v>
      </c>
      <c r="HD476" s="163">
        <f t="shared" ca="1" si="1697"/>
        <v>0</v>
      </c>
      <c r="HE476" s="163">
        <f t="shared" ca="1" si="1697"/>
        <v>0</v>
      </c>
      <c r="HF476" s="163">
        <f t="shared" ca="1" si="1697"/>
        <v>0</v>
      </c>
      <c r="HG476" s="163">
        <f t="shared" ca="1" si="1697"/>
        <v>0</v>
      </c>
      <c r="HH476" s="163">
        <f t="shared" ca="1" si="1697"/>
        <v>0</v>
      </c>
      <c r="HI476" s="163">
        <f t="shared" ca="1" si="1697"/>
        <v>0</v>
      </c>
      <c r="HJ476" s="10"/>
      <c r="HK476" s="163" t="str">
        <f t="shared" ca="1" si="1697"/>
        <v>-</v>
      </c>
      <c r="HL476" s="163" t="str">
        <f t="shared" ca="1" si="1697"/>
        <v>-</v>
      </c>
      <c r="HM476" s="163" t="str">
        <f t="shared" ca="1" si="1697"/>
        <v>-</v>
      </c>
      <c r="HN476" s="163" t="str">
        <f t="shared" ca="1" si="1697"/>
        <v>-</v>
      </c>
      <c r="HO476" s="163" t="str">
        <f t="shared" ca="1" si="1697"/>
        <v>-</v>
      </c>
      <c r="HP476" s="161" t="b">
        <f t="shared" ca="1" si="1684"/>
        <v>0</v>
      </c>
      <c r="HQ476" s="161" t="b">
        <f t="shared" ca="1" si="1684"/>
        <v>0</v>
      </c>
      <c r="HR476" s="161" t="b">
        <f t="shared" ca="1" si="1684"/>
        <v>1</v>
      </c>
      <c r="HS476" s="163">
        <f t="shared" ca="1" si="1697"/>
        <v>0</v>
      </c>
      <c r="HT476" s="161">
        <f t="shared" ca="1" si="1685"/>
        <v>1</v>
      </c>
      <c r="HU476" s="161">
        <f t="shared" ca="1" si="1685"/>
        <v>1</v>
      </c>
      <c r="HV476" s="163" t="str">
        <f t="shared" ca="1" si="1697"/>
        <v>-</v>
      </c>
      <c r="HW476" s="163" t="str">
        <f t="shared" ca="1" si="1697"/>
        <v>-</v>
      </c>
      <c r="HX476" s="163" t="str">
        <f t="shared" ca="1" si="1697"/>
        <v>-</v>
      </c>
      <c r="HY476" s="163" t="str">
        <f t="shared" ca="1" si="1697"/>
        <v>-</v>
      </c>
      <c r="HZ476" s="163" t="str">
        <f t="shared" ca="1" si="1697"/>
        <v>-</v>
      </c>
      <c r="IA476" s="163" t="str">
        <f t="shared" ca="1" si="1697"/>
        <v>-</v>
      </c>
      <c r="IB476" s="163" t="str">
        <f t="shared" ca="1" si="1697"/>
        <v>-</v>
      </c>
      <c r="IC476" s="163" t="str">
        <f t="shared" ca="1" si="1697"/>
        <v>-</v>
      </c>
      <c r="ID476" s="163" t="str">
        <f t="shared" ca="1" si="1697"/>
        <v>-</v>
      </c>
      <c r="IE476" s="163" t="b">
        <f t="shared" ca="1" si="1697"/>
        <v>1</v>
      </c>
      <c r="IF476" s="163" t="str">
        <f t="shared" ca="1" si="1697"/>
        <v>-</v>
      </c>
      <c r="IG476" s="163" t="str">
        <f t="shared" ca="1" si="1697"/>
        <v>-</v>
      </c>
      <c r="IH476" s="163" t="str">
        <f t="shared" ca="1" si="1697"/>
        <v>-</v>
      </c>
      <c r="II476" s="163" t="b">
        <f t="shared" ca="1" si="1686"/>
        <v>1</v>
      </c>
      <c r="IJ476" s="163">
        <f t="shared" ca="1" si="1686"/>
        <v>0</v>
      </c>
      <c r="IK476" s="163" t="str">
        <f t="shared" ca="1" si="1686"/>
        <v>-</v>
      </c>
      <c r="IL476" s="163" t="str">
        <f t="shared" ca="1" si="1686"/>
        <v>-</v>
      </c>
      <c r="IM476" s="163" t="str">
        <f t="shared" ca="1" si="1686"/>
        <v>-</v>
      </c>
      <c r="IN476" s="163" t="str">
        <f t="shared" ca="1" si="1686"/>
        <v>-</v>
      </c>
      <c r="IO476" s="163" t="str">
        <f t="shared" ca="1" si="1686"/>
        <v>-</v>
      </c>
      <c r="IP476" s="163">
        <f t="shared" ca="1" si="1686"/>
        <v>0</v>
      </c>
      <c r="IQ476" s="163" t="str">
        <f t="shared" ca="1" si="1686"/>
        <v>-</v>
      </c>
      <c r="IR476" s="163" t="str">
        <f t="shared" ca="1" si="1686"/>
        <v>-</v>
      </c>
      <c r="IS476" s="163" t="str">
        <f t="shared" ca="1" si="1686"/>
        <v>-</v>
      </c>
      <c r="IT476" s="163">
        <f t="shared" ca="1" si="1686"/>
        <v>500</v>
      </c>
      <c r="IU476" s="163">
        <f t="shared" ca="1" si="1686"/>
        <v>500</v>
      </c>
      <c r="IV476" s="163" t="str">
        <f t="shared" ca="1" si="1686"/>
        <v>-</v>
      </c>
      <c r="IW476" s="163" t="str">
        <f t="shared" ca="1" si="1686"/>
        <v>-</v>
      </c>
      <c r="IX476" s="163" t="str">
        <f t="shared" ca="1" si="1686"/>
        <v>-</v>
      </c>
      <c r="IY476" s="163" t="str">
        <f t="shared" ca="1" si="1687"/>
        <v>-</v>
      </c>
      <c r="IZ476" s="163" t="str">
        <f t="shared" ca="1" si="1625"/>
        <v>-</v>
      </c>
      <c r="JA476" s="163" t="str">
        <f t="shared" ca="1" si="1625"/>
        <v>-</v>
      </c>
      <c r="JB476" s="163" t="str">
        <f t="shared" ca="1" si="1625"/>
        <v>-</v>
      </c>
      <c r="JC476" s="163" t="str">
        <f t="shared" ca="1" si="1625"/>
        <v>-</v>
      </c>
      <c r="JD476" s="163" t="str">
        <f t="shared" ca="1" si="1625"/>
        <v>-</v>
      </c>
      <c r="JE476" s="163" t="str">
        <f t="shared" ca="1" si="1625"/>
        <v>-</v>
      </c>
      <c r="JF476" s="163" t="str">
        <f t="shared" ca="1" si="1625"/>
        <v>-</v>
      </c>
      <c r="JG476" s="163" t="str">
        <f t="shared" ca="1" si="1625"/>
        <v>-</v>
      </c>
      <c r="JH476" s="163" t="str">
        <f t="shared" ca="1" si="1625"/>
        <v>-</v>
      </c>
      <c r="JI476" s="163" t="str">
        <f t="shared" ca="1" si="1654"/>
        <v>-</v>
      </c>
      <c r="JJ476" s="163" t="str">
        <f t="shared" ca="1" si="1654"/>
        <v>-</v>
      </c>
      <c r="JK476" s="163" t="str">
        <f t="shared" ca="1" si="1654"/>
        <v>-</v>
      </c>
      <c r="JL476" s="163" t="str">
        <f t="shared" ca="1" si="1654"/>
        <v>-</v>
      </c>
      <c r="JM476" s="163" t="str">
        <f t="shared" ca="1" si="1654"/>
        <v>-</v>
      </c>
      <c r="JN476" s="163" t="str">
        <f t="shared" ca="1" si="1654"/>
        <v>-</v>
      </c>
      <c r="JO476" s="163" t="str">
        <f t="shared" ca="1" si="1654"/>
        <v>-</v>
      </c>
      <c r="JP476" s="163" t="str">
        <f t="shared" ca="1" si="1654"/>
        <v>-</v>
      </c>
      <c r="JQ476" s="163" t="str">
        <f t="shared" ca="1" si="1654"/>
        <v>-</v>
      </c>
      <c r="JR476" s="163" t="str">
        <f t="shared" ca="1" si="1654"/>
        <v>-</v>
      </c>
      <c r="JS476" s="163" t="str">
        <f t="shared" ca="1" si="1625"/>
        <v>-</v>
      </c>
      <c r="JT476" s="163" t="str">
        <f t="shared" ca="1" si="1625"/>
        <v>-</v>
      </c>
      <c r="JU476" s="163" t="str">
        <f t="shared" ca="1" si="1625"/>
        <v>-</v>
      </c>
      <c r="JV476" s="163" t="str">
        <f t="shared" ca="1" si="1625"/>
        <v>-</v>
      </c>
      <c r="JW476" s="163" t="str">
        <f t="shared" ca="1" si="1625"/>
        <v>-</v>
      </c>
      <c r="JX476" s="163" t="str">
        <f t="shared" ca="1" si="1687"/>
        <v>-</v>
      </c>
      <c r="JY476" s="163" t="str">
        <f t="shared" ca="1" si="1688"/>
        <v>-</v>
      </c>
      <c r="JZ476" s="163" t="str">
        <f t="shared" ca="1" si="1688"/>
        <v>-</v>
      </c>
      <c r="KA476" s="163" t="str">
        <f t="shared" ca="1" si="1688"/>
        <v>-</v>
      </c>
      <c r="KB476" s="163" t="str">
        <f t="shared" ca="1" si="1688"/>
        <v>-</v>
      </c>
      <c r="KC476" s="163" t="str">
        <f t="shared" ca="1" si="1688"/>
        <v>-</v>
      </c>
      <c r="KD476" s="163" t="str">
        <f t="shared" ca="1" si="1688"/>
        <v>-</v>
      </c>
      <c r="KE476" s="163" t="str">
        <f t="shared" ca="1" si="1688"/>
        <v>-</v>
      </c>
      <c r="KF476" s="163" t="str">
        <f t="shared" ca="1" si="1688"/>
        <v>-</v>
      </c>
      <c r="KG476" s="163" t="str">
        <f t="shared" ca="1" si="1688"/>
        <v>-</v>
      </c>
      <c r="KH476" s="163" t="str">
        <f t="shared" ca="1" si="1688"/>
        <v>-</v>
      </c>
      <c r="KI476" s="163" t="str">
        <f t="shared" ca="1" si="1688"/>
        <v>-</v>
      </c>
      <c r="KJ476" s="163" t="str">
        <f t="shared" ca="1" si="1688"/>
        <v>-</v>
      </c>
      <c r="KK476" s="163" t="str">
        <f t="shared" ca="1" si="1688"/>
        <v>-</v>
      </c>
      <c r="KL476" s="163" t="str">
        <f t="shared" ca="1" si="1688"/>
        <v>-</v>
      </c>
      <c r="KM476" s="163" t="str">
        <f t="shared" ca="1" si="1688"/>
        <v>-</v>
      </c>
      <c r="KN476" s="163" t="str">
        <f t="shared" ca="1" si="1688"/>
        <v>-</v>
      </c>
      <c r="KO476" s="163" t="str">
        <f t="shared" ca="1" si="1688"/>
        <v>-</v>
      </c>
      <c r="KP476" s="163" t="str">
        <f t="shared" ca="1" si="1688"/>
        <v>-</v>
      </c>
      <c r="KQ476" s="163" t="str">
        <f t="shared" ca="1" si="1688"/>
        <v>-</v>
      </c>
      <c r="KR476" s="163" t="str">
        <f t="shared" ca="1" si="1688"/>
        <v>-</v>
      </c>
      <c r="KS476" s="163" t="str">
        <f t="shared" ca="1" si="1688"/>
        <v>-</v>
      </c>
      <c r="KT476" s="163" t="str">
        <f t="shared" ca="1" si="1688"/>
        <v>-</v>
      </c>
      <c r="KU476" s="163" t="str">
        <f t="shared" ca="1" si="1688"/>
        <v>-</v>
      </c>
      <c r="KV476" s="163" t="str">
        <f t="shared" ca="1" si="1688"/>
        <v>-</v>
      </c>
      <c r="KW476" s="163" t="str">
        <f t="shared" ca="1" si="1688"/>
        <v>-</v>
      </c>
      <c r="KX476" s="163" t="str">
        <f t="shared" ca="1" si="1688"/>
        <v>-</v>
      </c>
      <c r="KY476" s="163" t="str">
        <f t="shared" ca="1" si="1688"/>
        <v>-</v>
      </c>
      <c r="KZ476" s="163" t="str">
        <f t="shared" ca="1" si="1688"/>
        <v>-</v>
      </c>
      <c r="LA476" s="163" t="str">
        <f t="shared" ca="1" si="1688"/>
        <v>-</v>
      </c>
      <c r="LB476" s="163" t="str">
        <f t="shared" ca="1" si="1688"/>
        <v>-</v>
      </c>
      <c r="LC476" s="163" t="str">
        <f t="shared" ca="1" si="1688"/>
        <v>-</v>
      </c>
      <c r="LD476" s="163" t="str">
        <f t="shared" ca="1" si="1688"/>
        <v>-</v>
      </c>
      <c r="LE476" s="163" t="str">
        <f t="shared" ca="1" si="1688"/>
        <v>-</v>
      </c>
      <c r="LF476" s="163" t="str">
        <f t="shared" ca="1" si="1688"/>
        <v>-</v>
      </c>
      <c r="LG476" s="163" t="str">
        <f t="shared" ca="1" si="1688"/>
        <v>-</v>
      </c>
      <c r="LH476" s="163" t="str">
        <f t="shared" ca="1" si="1688"/>
        <v>-</v>
      </c>
      <c r="LI476" s="163" t="str">
        <f t="shared" ca="1" si="1688"/>
        <v>-</v>
      </c>
      <c r="LJ476" s="163" t="str">
        <f t="shared" ca="1" si="1688"/>
        <v>-</v>
      </c>
      <c r="LK476" s="163" t="str">
        <f t="shared" ca="1" si="1688"/>
        <v>-</v>
      </c>
      <c r="LL476" s="163" t="str">
        <f t="shared" ca="1" si="1688"/>
        <v>-</v>
      </c>
      <c r="LM476" s="163" t="str">
        <f t="shared" ca="1" si="1688"/>
        <v>-</v>
      </c>
      <c r="LN476" s="163" t="str">
        <f t="shared" ca="1" si="1688"/>
        <v>-</v>
      </c>
      <c r="LO476" s="163" t="str">
        <f t="shared" ca="1" si="1687"/>
        <v>-</v>
      </c>
      <c r="LP476" s="163" t="str">
        <f t="shared" ca="1" si="1687"/>
        <v>-</v>
      </c>
      <c r="LQ476" s="163" t="str">
        <f t="shared" ca="1" si="1687"/>
        <v>-</v>
      </c>
      <c r="LR476" s="163" t="str">
        <f t="shared" ca="1" si="1687"/>
        <v>-</v>
      </c>
      <c r="LS476" s="163" t="str">
        <f t="shared" ca="1" si="1687"/>
        <v>-</v>
      </c>
      <c r="LT476" s="163" t="str">
        <f t="shared" ca="1" si="1687"/>
        <v>-</v>
      </c>
      <c r="LU476" s="163" t="str">
        <f t="shared" ca="1" si="1687"/>
        <v>-</v>
      </c>
      <c r="LV476" s="163" t="str">
        <f t="shared" ca="1" si="1687"/>
        <v>-</v>
      </c>
      <c r="LW476" s="163" t="str">
        <f t="shared" ca="1" si="1687"/>
        <v>-</v>
      </c>
      <c r="LX476" s="163" t="str">
        <f t="shared" ca="1" si="1687"/>
        <v>-</v>
      </c>
      <c r="LY476" s="10"/>
      <c r="LZ476" s="161">
        <f t="shared" ca="1" si="1566"/>
        <v>4.4999999999999998E-2</v>
      </c>
      <c r="MA476" s="161">
        <f t="shared" ca="1" si="1567"/>
        <v>4.4999999999999998E-2</v>
      </c>
      <c r="MB476" s="163">
        <f t="shared" ref="MB476:PB476" ca="1" si="1698">OFFSET(MB$5,$B476,0)</f>
        <v>1</v>
      </c>
      <c r="MC476" s="163">
        <f t="shared" ca="1" si="1698"/>
        <v>0</v>
      </c>
      <c r="MD476" s="163">
        <f t="shared" ca="1" si="1698"/>
        <v>1</v>
      </c>
      <c r="ME476" s="163">
        <f t="shared" ca="1" si="1698"/>
        <v>1</v>
      </c>
      <c r="MF476" s="163">
        <f t="shared" ca="1" si="1698"/>
        <v>0</v>
      </c>
      <c r="MG476" s="163">
        <f t="shared" ca="1" si="1698"/>
        <v>70</v>
      </c>
      <c r="MH476" s="163">
        <f t="shared" ca="1" si="1698"/>
        <v>50</v>
      </c>
      <c r="MI476" s="163">
        <f t="shared" ca="1" si="1698"/>
        <v>85</v>
      </c>
      <c r="MJ476" s="163">
        <f t="shared" ca="1" si="1698"/>
        <v>50</v>
      </c>
      <c r="MK476" s="161">
        <f t="shared" ca="1" si="1569"/>
        <v>1</v>
      </c>
      <c r="ML476" s="161">
        <f t="shared" ca="1" si="1570"/>
        <v>1</v>
      </c>
      <c r="MM476" s="161">
        <f t="shared" ca="1" si="1571"/>
        <v>1</v>
      </c>
      <c r="MN476" s="161">
        <f t="shared" ca="1" si="1572"/>
        <v>1</v>
      </c>
      <c r="MO476" s="161">
        <f t="shared" ca="1" si="1572"/>
        <v>1</v>
      </c>
      <c r="MP476" s="163">
        <f t="shared" ca="1" si="1698"/>
        <v>1</v>
      </c>
      <c r="MQ476" s="10"/>
      <c r="MR476" s="163">
        <f t="shared" ca="1" si="1698"/>
        <v>1</v>
      </c>
      <c r="MS476" s="161">
        <f t="shared" ca="1" si="1573"/>
        <v>1</v>
      </c>
      <c r="MT476" s="163">
        <f t="shared" ca="1" si="1698"/>
        <v>0.75</v>
      </c>
      <c r="MU476" s="163">
        <f t="shared" ca="1" si="1698"/>
        <v>0.8</v>
      </c>
      <c r="MV476" s="163">
        <f t="shared" ca="1" si="1513"/>
        <v>0.82499999999999996</v>
      </c>
      <c r="MW476" s="163">
        <f t="shared" ca="1" si="1513"/>
        <v>0.875</v>
      </c>
      <c r="MX476" s="163">
        <f t="shared" ca="1" si="1698"/>
        <v>0.9</v>
      </c>
      <c r="MY476" s="163">
        <f t="shared" ca="1" si="1665"/>
        <v>0.75</v>
      </c>
      <c r="MZ476" s="163">
        <f t="shared" ca="1" si="1698"/>
        <v>0.78142857142857147</v>
      </c>
      <c r="NA476" s="163">
        <f t="shared" ca="1" si="1698"/>
        <v>0.82499999999999996</v>
      </c>
      <c r="NB476" s="163">
        <f t="shared" ca="1" si="1665"/>
        <v>0.875</v>
      </c>
      <c r="NC476" s="163">
        <f t="shared" ca="1" si="1665"/>
        <v>0.9</v>
      </c>
      <c r="ND476" s="163">
        <f t="shared" ca="1" si="1698"/>
        <v>0.9</v>
      </c>
      <c r="NE476" s="163">
        <f t="shared" ca="1" si="1665"/>
        <v>0.75</v>
      </c>
      <c r="NF476" s="163">
        <f t="shared" ca="1" si="1698"/>
        <v>0.78142857142857147</v>
      </c>
      <c r="NG476" s="163">
        <f t="shared" ca="1" si="1698"/>
        <v>0.82499999999999996</v>
      </c>
      <c r="NH476" s="163">
        <f t="shared" ca="1" si="1665"/>
        <v>0.875</v>
      </c>
      <c r="NI476" s="163">
        <f t="shared" ca="1" si="1665"/>
        <v>0.9</v>
      </c>
      <c r="NJ476" s="163">
        <f t="shared" ca="1" si="1698"/>
        <v>0.9</v>
      </c>
      <c r="NK476" s="163">
        <f t="shared" ca="1" si="1665"/>
        <v>0.75</v>
      </c>
      <c r="NL476" s="163">
        <f t="shared" ca="1" si="1698"/>
        <v>0.78142857142857147</v>
      </c>
      <c r="NM476" s="163">
        <f t="shared" ca="1" si="1698"/>
        <v>0.82499999999999996</v>
      </c>
      <c r="NN476" s="163">
        <f t="shared" ca="1" si="1665"/>
        <v>0.875</v>
      </c>
      <c r="NO476" s="163">
        <f t="shared" ca="1" si="1665"/>
        <v>0.9</v>
      </c>
      <c r="NP476" s="163">
        <f t="shared" ca="1" si="1698"/>
        <v>0.9</v>
      </c>
      <c r="NQ476" s="163">
        <f t="shared" ca="1" si="1665"/>
        <v>0.75</v>
      </c>
      <c r="NR476" s="163">
        <f t="shared" ca="1" si="1698"/>
        <v>0.78142857142857147</v>
      </c>
      <c r="NS476" s="163">
        <f t="shared" ca="1" si="1698"/>
        <v>0.82499999999999996</v>
      </c>
      <c r="NT476" s="163">
        <f t="shared" ca="1" si="1665"/>
        <v>0.875</v>
      </c>
      <c r="NU476" s="163">
        <f t="shared" ca="1" si="1665"/>
        <v>0.9</v>
      </c>
      <c r="NV476" s="163">
        <f t="shared" ca="1" si="1698"/>
        <v>0.9</v>
      </c>
      <c r="NW476" s="163">
        <f t="shared" ca="1" si="1665"/>
        <v>0.75</v>
      </c>
      <c r="NX476" s="163">
        <f t="shared" ca="1" si="1698"/>
        <v>0.78142857142857147</v>
      </c>
      <c r="NY476" s="163">
        <f t="shared" ca="1" si="1698"/>
        <v>0.82499999999999996</v>
      </c>
      <c r="NZ476" s="163">
        <f t="shared" ca="1" si="1665"/>
        <v>0.875</v>
      </c>
      <c r="OA476" s="163">
        <f t="shared" ca="1" si="1665"/>
        <v>0.9</v>
      </c>
      <c r="OB476" s="163">
        <f t="shared" ca="1" si="1698"/>
        <v>0.9</v>
      </c>
      <c r="OC476" s="163">
        <f t="shared" ca="1" si="1665"/>
        <v>0.75</v>
      </c>
      <c r="OD476" s="163">
        <f t="shared" ca="1" si="1698"/>
        <v>0.78142857142857147</v>
      </c>
      <c r="OE476" s="163">
        <f t="shared" ca="1" si="1698"/>
        <v>0.82499999999999996</v>
      </c>
      <c r="OF476" s="163">
        <f t="shared" ca="1" si="1665"/>
        <v>0.875</v>
      </c>
      <c r="OG476" s="163">
        <f t="shared" ca="1" si="1665"/>
        <v>0.9</v>
      </c>
      <c r="OH476" s="163">
        <f t="shared" ca="1" si="1698"/>
        <v>0.9</v>
      </c>
      <c r="OI476" s="163">
        <f t="shared" ca="1" si="1665"/>
        <v>0.75</v>
      </c>
      <c r="OJ476" s="163">
        <f t="shared" ca="1" si="1698"/>
        <v>0.76904761904761909</v>
      </c>
      <c r="OK476" s="163">
        <f t="shared" ca="1" si="1698"/>
        <v>0.82000000000000006</v>
      </c>
      <c r="OL476" s="163">
        <f t="shared" ca="1" si="1665"/>
        <v>0.875</v>
      </c>
      <c r="OM476" s="163">
        <f t="shared" ca="1" si="1665"/>
        <v>0.9</v>
      </c>
      <c r="ON476" s="163">
        <f t="shared" ca="1" si="1698"/>
        <v>0.90000000000000013</v>
      </c>
      <c r="OO476" s="163">
        <f t="shared" ca="1" si="1665"/>
        <v>0.75</v>
      </c>
      <c r="OP476" s="163">
        <f t="shared" ca="1" si="1698"/>
        <v>0.76904761904761909</v>
      </c>
      <c r="OQ476" s="163">
        <f t="shared" ca="1" si="1698"/>
        <v>0.82000000000000006</v>
      </c>
      <c r="OR476" s="163">
        <f t="shared" ca="1" si="1665"/>
        <v>0.875</v>
      </c>
      <c r="OS476" s="163">
        <f t="shared" ca="1" si="1665"/>
        <v>0.9</v>
      </c>
      <c r="OT476" s="163">
        <f t="shared" ca="1" si="1698"/>
        <v>0.9</v>
      </c>
      <c r="OU476" s="163">
        <f t="shared" ca="1" si="1698"/>
        <v>0.875</v>
      </c>
      <c r="OV476" s="161">
        <f t="shared" ca="1" si="1577"/>
        <v>1</v>
      </c>
      <c r="OW476" s="161">
        <f t="shared" ca="1" si="1578"/>
        <v>1</v>
      </c>
      <c r="OX476" s="161" t="str">
        <f t="shared" ca="1" si="1579"/>
        <v>-</v>
      </c>
      <c r="OY476" s="163" t="str">
        <f t="shared" ca="1" si="1580"/>
        <v>-</v>
      </c>
      <c r="OZ476" s="161" t="str">
        <f t="shared" ca="1" si="1581"/>
        <v>-</v>
      </c>
      <c r="PA476" s="161" t="str">
        <f t="shared" ca="1" si="1582"/>
        <v>-</v>
      </c>
      <c r="PB476" s="163">
        <f t="shared" ca="1" si="1698"/>
        <v>0</v>
      </c>
      <c r="PC476" s="27">
        <v>0</v>
      </c>
    </row>
    <row r="477" spans="1:419" s="143" customFormat="1" hidden="1" outlineLevel="1">
      <c r="A477" s="121">
        <f t="shared" si="14"/>
        <v>472</v>
      </c>
      <c r="B477" s="121">
        <f t="shared" si="1638"/>
        <v>13</v>
      </c>
      <c r="C477" s="143">
        <f>C475</f>
        <v>1002</v>
      </c>
      <c r="D477" s="143" t="s">
        <v>884</v>
      </c>
      <c r="E477" s="143" t="b">
        <f t="shared" si="1539"/>
        <v>0</v>
      </c>
      <c r="F477" s="143" t="b">
        <v>0</v>
      </c>
      <c r="G477" s="143" t="b">
        <f t="shared" si="1584"/>
        <v>0</v>
      </c>
      <c r="H477" s="139">
        <f t="shared" ca="1" si="1689"/>
        <v>3</v>
      </c>
      <c r="I477" s="32">
        <v>2</v>
      </c>
      <c r="J477" s="32">
        <v>5</v>
      </c>
      <c r="K477" s="32">
        <v>2</v>
      </c>
      <c r="L477" s="139">
        <f t="shared" ca="1" si="1689"/>
        <v>1</v>
      </c>
      <c r="M477" s="139">
        <f t="shared" ca="1" si="1689"/>
        <v>1</v>
      </c>
      <c r="N477" s="139">
        <f t="shared" ca="1" si="1689"/>
        <v>1</v>
      </c>
      <c r="O477" s="139">
        <f t="shared" ca="1" si="1689"/>
        <v>1</v>
      </c>
      <c r="P477" s="139">
        <f t="shared" ca="1" si="1689"/>
        <v>1</v>
      </c>
      <c r="Q477" s="139">
        <f t="shared" ca="1" si="1689"/>
        <v>1</v>
      </c>
      <c r="R477" s="139">
        <f t="shared" ca="1" si="1689"/>
        <v>2</v>
      </c>
      <c r="S477" s="139">
        <f t="shared" ca="1" si="1689"/>
        <v>1</v>
      </c>
      <c r="T477" s="139">
        <f t="shared" ca="1" si="1678"/>
        <v>1</v>
      </c>
      <c r="U477" s="139">
        <f t="shared" ca="1" si="1678"/>
        <v>1</v>
      </c>
      <c r="V477" s="139">
        <f t="shared" ca="1" si="1678"/>
        <v>1</v>
      </c>
      <c r="W477" s="139">
        <f t="shared" ca="1" si="1689"/>
        <v>1</v>
      </c>
      <c r="X477" s="139">
        <f t="shared" ca="1" si="1689"/>
        <v>1</v>
      </c>
      <c r="Y477" s="139">
        <f t="shared" ca="1" si="1689"/>
        <v>1</v>
      </c>
      <c r="Z477" s="139">
        <f t="shared" ca="1" si="1689"/>
        <v>1</v>
      </c>
      <c r="AA477" s="139">
        <f t="shared" ca="1" si="1689"/>
        <v>1</v>
      </c>
      <c r="AB477" s="139">
        <f t="shared" ca="1" si="1689"/>
        <v>1</v>
      </c>
      <c r="AC477" s="139">
        <f t="shared" ca="1" si="1690"/>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00027 CFW DSP RiskCRRA-high REVrev_create CropgrazeFALSE (F33N11)</v>
      </c>
      <c r="AF477" s="10" t="str">
        <f ca="1">IF(COUNTIF(AE$5:AE477,AE477)=1,"-","Dup")</f>
        <v>-</v>
      </c>
      <c r="AG477" s="10"/>
      <c r="AH477" s="163" t="str">
        <f t="shared" ca="1" si="1679"/>
        <v>-</v>
      </c>
      <c r="AI477" s="163" t="str">
        <f t="shared" ca="1" si="1679"/>
        <v>-</v>
      </c>
      <c r="AJ477" s="163" t="str">
        <f t="shared" ca="1" si="1679"/>
        <v>-</v>
      </c>
      <c r="AK477" s="163" t="str">
        <f t="shared" ca="1" si="1679"/>
        <v>-</v>
      </c>
      <c r="AL477" s="163" t="str">
        <f t="shared" ca="1" si="1679"/>
        <v>-</v>
      </c>
      <c r="AM477" s="163" t="b">
        <f t="shared" ca="1" si="1679"/>
        <v>1</v>
      </c>
      <c r="AN477" s="10"/>
      <c r="AO477" s="161" t="b">
        <f t="shared" si="1680"/>
        <v>0</v>
      </c>
      <c r="AP477" s="161" t="str">
        <f t="shared" si="1680"/>
        <v>-</v>
      </c>
      <c r="AQ477" s="161" t="b">
        <f t="shared" si="1680"/>
        <v>0</v>
      </c>
      <c r="AR477" s="161" t="b">
        <f t="shared" si="1680"/>
        <v>1</v>
      </c>
      <c r="AS477" s="161" t="b">
        <f t="shared" si="1680"/>
        <v>1</v>
      </c>
      <c r="AT477" s="161" t="b">
        <f t="shared" si="1680"/>
        <v>0</v>
      </c>
      <c r="AU477" s="161">
        <f t="shared" ca="1" si="1542"/>
        <v>0</v>
      </c>
      <c r="AV477" s="161" t="b">
        <f t="shared" si="1681"/>
        <v>1</v>
      </c>
      <c r="AW477" s="161" t="b">
        <f t="shared" si="1681"/>
        <v>1</v>
      </c>
      <c r="AX477" s="161">
        <f t="shared" si="1681"/>
        <v>2</v>
      </c>
      <c r="AY477" s="161" t="str">
        <f t="shared" si="1681"/>
        <v>-</v>
      </c>
      <c r="AZ477" s="161">
        <f t="shared" si="1681"/>
        <v>0.9</v>
      </c>
      <c r="BA477" s="10"/>
      <c r="BB477" s="161" t="b">
        <f t="shared" si="1544"/>
        <v>1</v>
      </c>
      <c r="BC477" s="163" t="b">
        <f t="shared" ca="1" si="1545"/>
        <v>1</v>
      </c>
      <c r="BD477" s="163" t="b">
        <f t="shared" ca="1" si="1545"/>
        <v>1</v>
      </c>
      <c r="BE477" s="162">
        <f t="shared" ca="1" si="1546"/>
        <v>3210</v>
      </c>
      <c r="BF477" s="163" t="str">
        <f t="shared" ca="1" si="1656"/>
        <v>-</v>
      </c>
      <c r="BG477" s="163" t="str">
        <f t="shared" ca="1" si="1656"/>
        <v>-</v>
      </c>
      <c r="BH477" s="163" t="str">
        <f t="shared" ca="1" si="1656"/>
        <v>-</v>
      </c>
      <c r="BI477" s="163" t="str">
        <f t="shared" ca="1" si="1656"/>
        <v>-</v>
      </c>
      <c r="BJ477" s="163" t="str">
        <f t="shared" ca="1" si="1656"/>
        <v>-</v>
      </c>
      <c r="BK477" s="163">
        <f t="shared" ca="1" si="1656"/>
        <v>1</v>
      </c>
      <c r="BL477" s="163">
        <f t="shared" ca="1" si="1656"/>
        <v>1</v>
      </c>
      <c r="BM477" s="163" t="str">
        <f t="shared" ca="1" si="1656"/>
        <v>-</v>
      </c>
      <c r="BN477" s="163" t="str">
        <f t="shared" ca="1" si="1656"/>
        <v>-</v>
      </c>
      <c r="BO477" s="163" t="b">
        <f t="shared" ca="1" si="1548"/>
        <v>0</v>
      </c>
      <c r="BP477" s="163" t="b">
        <f t="shared" ca="1" si="1695"/>
        <v>0</v>
      </c>
      <c r="BQ477" s="163" t="b">
        <f t="shared" ca="1" si="1695"/>
        <v>0</v>
      </c>
      <c r="BR477" s="163" t="b">
        <f t="shared" ca="1" si="1695"/>
        <v>0</v>
      </c>
      <c r="BS477" s="163" t="b">
        <f t="shared" ca="1" si="1695"/>
        <v>0</v>
      </c>
      <c r="BT477" s="163" t="b">
        <f t="shared" ca="1" si="1695"/>
        <v>0</v>
      </c>
      <c r="BU477" s="163" t="b">
        <f t="shared" ca="1" si="1695"/>
        <v>0</v>
      </c>
      <c r="BV477" s="163" t="b">
        <f t="shared" ca="1" si="1695"/>
        <v>0</v>
      </c>
      <c r="BW477" s="163" t="b">
        <f t="shared" ca="1" si="1695"/>
        <v>0</v>
      </c>
      <c r="BX477" s="163" t="str">
        <f t="shared" ca="1" si="1639"/>
        <v>-</v>
      </c>
      <c r="BY477" s="163" t="str">
        <f t="shared" ca="1" si="1640"/>
        <v>-</v>
      </c>
      <c r="BZ477" s="163" t="str">
        <f t="shared" ca="1" si="1640"/>
        <v>-</v>
      </c>
      <c r="CA477" s="163" t="str">
        <f t="shared" ca="1" si="1640"/>
        <v>-</v>
      </c>
      <c r="CB477" s="163" t="str">
        <f t="shared" ca="1" si="1640"/>
        <v>-</v>
      </c>
      <c r="CC477" s="163" t="str">
        <f t="shared" ca="1" si="1640"/>
        <v>-</v>
      </c>
      <c r="CD477" s="163" t="str">
        <f t="shared" ca="1" si="1640"/>
        <v>-</v>
      </c>
      <c r="CE477" s="163" t="str">
        <f t="shared" ca="1" si="1640"/>
        <v>-</v>
      </c>
      <c r="CF477" s="163" t="str">
        <f t="shared" ca="1" si="1640"/>
        <v>-</v>
      </c>
      <c r="CG477" s="163" t="str">
        <f t="shared" ca="1" si="1639"/>
        <v>-</v>
      </c>
      <c r="CH477" s="163" t="str">
        <f t="shared" ca="1" si="1639"/>
        <v>-</v>
      </c>
      <c r="CI477" s="163" t="str">
        <f t="shared" ca="1" si="1639"/>
        <v>-</v>
      </c>
      <c r="CJ477" s="163" t="str">
        <f t="shared" ca="1" si="1639"/>
        <v>-</v>
      </c>
      <c r="CK477" s="163" t="str">
        <f t="shared" ca="1" si="1639"/>
        <v>-</v>
      </c>
      <c r="CL477" s="163" t="str">
        <f t="shared" ca="1" si="1639"/>
        <v>-</v>
      </c>
      <c r="CM477" s="163" t="str">
        <f t="shared" ca="1" si="1639"/>
        <v>-</v>
      </c>
      <c r="CN477" s="163" t="str">
        <f t="shared" ca="1" si="1639"/>
        <v>-</v>
      </c>
      <c r="CO477" s="163" t="str">
        <f t="shared" ca="1" si="1639"/>
        <v>-</v>
      </c>
      <c r="CP477" s="163" t="str">
        <f t="shared" ca="1" si="1639"/>
        <v>-</v>
      </c>
      <c r="CQ477" s="163" t="str">
        <f t="shared" ca="1" si="1639"/>
        <v>-</v>
      </c>
      <c r="CR477" s="163" t="str">
        <f t="shared" ca="1" si="1639"/>
        <v>-</v>
      </c>
      <c r="CS477" s="163" t="str">
        <f t="shared" ca="1" si="1639"/>
        <v>-</v>
      </c>
      <c r="CT477" s="163" t="str">
        <f t="shared" ca="1" si="1639"/>
        <v>-</v>
      </c>
      <c r="CU477" s="163" t="str">
        <f t="shared" ca="1" si="1639"/>
        <v>-</v>
      </c>
      <c r="CV477" s="163" t="str">
        <f t="shared" ca="1" si="1639"/>
        <v>-</v>
      </c>
      <c r="CW477" s="163" t="str">
        <f t="shared" ca="1" si="1639"/>
        <v>-</v>
      </c>
      <c r="CX477" s="163" t="str">
        <f t="shared" ca="1" si="1639"/>
        <v>-</v>
      </c>
      <c r="CY477" s="163" t="str">
        <f t="shared" ca="1" si="1639"/>
        <v>-</v>
      </c>
      <c r="CZ477" s="163" t="str">
        <f t="shared" ca="1" si="1639"/>
        <v>-</v>
      </c>
      <c r="DA477" s="163" t="str">
        <f t="shared" ca="1" si="1639"/>
        <v>-</v>
      </c>
      <c r="DB477" s="163" t="str">
        <f t="shared" ca="1" si="1639"/>
        <v>-</v>
      </c>
      <c r="DC477" s="163" t="str">
        <f t="shared" ca="1" si="1639"/>
        <v>-</v>
      </c>
      <c r="DD477" s="163" t="str">
        <f t="shared" ca="1" si="1641"/>
        <v>-</v>
      </c>
      <c r="DE477" s="163" t="str">
        <f t="shared" ca="1" si="1641"/>
        <v>-</v>
      </c>
      <c r="DF477" s="163" t="str">
        <f t="shared" ca="1" si="1641"/>
        <v>-</v>
      </c>
      <c r="DG477" s="163" t="str">
        <f t="shared" ca="1" si="1641"/>
        <v>-</v>
      </c>
      <c r="DH477" s="163" t="str">
        <f t="shared" ca="1" si="1641"/>
        <v>-</v>
      </c>
      <c r="DI477" s="163" t="str">
        <f t="shared" ca="1" si="1641"/>
        <v>-</v>
      </c>
      <c r="DJ477" s="163" t="str">
        <f t="shared" ca="1" si="1641"/>
        <v>-</v>
      </c>
      <c r="DK477" s="163" t="str">
        <f t="shared" ca="1" si="1641"/>
        <v>-</v>
      </c>
      <c r="DL477" s="10"/>
      <c r="DM477" s="163" t="str">
        <f t="shared" ca="1" si="1656"/>
        <v>-</v>
      </c>
      <c r="DN477" s="163" t="str">
        <f t="shared" ca="1" si="1656"/>
        <v>-</v>
      </c>
      <c r="DO477" s="163" t="str">
        <f t="shared" ca="1" si="1656"/>
        <v>-</v>
      </c>
      <c r="DP477" s="163" t="str">
        <f t="shared" ca="1" si="1656"/>
        <v>-</v>
      </c>
      <c r="DQ477" s="163" t="str">
        <f t="shared" ca="1" si="1656"/>
        <v>-</v>
      </c>
      <c r="DR477" s="163" t="str">
        <f t="shared" ca="1" si="1656"/>
        <v>-</v>
      </c>
      <c r="DS477" s="163" t="str">
        <f t="shared" ca="1" si="1656"/>
        <v>-</v>
      </c>
      <c r="DT477" s="163" t="str">
        <f t="shared" ca="1" si="1656"/>
        <v>-</v>
      </c>
      <c r="DU477" s="163" t="str">
        <f t="shared" ca="1" si="1656"/>
        <v>-</v>
      </c>
      <c r="DV477" s="163" t="str">
        <f t="shared" ca="1" si="1656"/>
        <v>-</v>
      </c>
      <c r="DW477" s="163" t="str">
        <f t="shared" ca="1" si="1656"/>
        <v>-</v>
      </c>
      <c r="DX477" s="161" t="b" cm="1">
        <f t="array" ref="DX477">INDEX(i.rev,$K477,DX$15)</f>
        <v>1</v>
      </c>
      <c r="DY477" s="161">
        <f t="shared" si="1552"/>
        <v>25</v>
      </c>
      <c r="DZ477" s="161" t="b" cm="1">
        <f t="array" ref="DZ477">INDEX(i.rev,$K477,DZ$15)</f>
        <v>1</v>
      </c>
      <c r="EA477" s="161" t="b" cm="1">
        <f t="array" ref="EA477">INDEX(i.rev,$K477,EA$15)</f>
        <v>1</v>
      </c>
      <c r="EB477" s="161" t="b" cm="1">
        <f t="array" ref="EB477">INDEX(i.rev,$K477,EB$15)</f>
        <v>1</v>
      </c>
      <c r="EC477" s="161" t="b" cm="1">
        <f t="array" ref="EC477">INDEX(i.rev,$K477,EC$15)</f>
        <v>1</v>
      </c>
      <c r="ED477" s="161" t="b" cm="1">
        <f t="array" ref="ED477">INDEX(i.rev,$K477,ED$15)</f>
        <v>1</v>
      </c>
      <c r="EE477" s="161" t="b" cm="1">
        <f t="array" ref="EE477">INDEX(i.rev,$K477,EE$15)</f>
        <v>1</v>
      </c>
      <c r="EF477" s="161" t="b" cm="1">
        <f t="array" ref="EF477">INDEX(i.rev,$K477,EF$15)</f>
        <v>1</v>
      </c>
      <c r="EG477" s="161" t="b" cm="1">
        <f t="array" ref="EG477">INDEX(i.rev,$K477,EG$15)</f>
        <v>1</v>
      </c>
      <c r="EH477" s="10"/>
      <c r="EI477" s="163" t="str">
        <f t="shared" ca="1" si="1691"/>
        <v>-</v>
      </c>
      <c r="EJ477" s="163" t="str">
        <f t="shared" ca="1" si="1691"/>
        <v>-</v>
      </c>
      <c r="EK477" s="163" t="str">
        <f t="shared" ca="1" si="1691"/>
        <v>-</v>
      </c>
      <c r="EL477" s="163" t="str">
        <f t="shared" ca="1" si="1691"/>
        <v>-</v>
      </c>
      <c r="EM477" s="163" t="str">
        <f t="shared" ca="1" si="1691"/>
        <v>-</v>
      </c>
      <c r="EN477" s="163" t="str">
        <f t="shared" ca="1" si="1691"/>
        <v>-</v>
      </c>
      <c r="EO477" s="163" t="str">
        <f t="shared" ca="1" si="1691"/>
        <v>-</v>
      </c>
      <c r="EP477" s="163" t="str">
        <f t="shared" ca="1" si="1691"/>
        <v>-</v>
      </c>
      <c r="EQ477" s="163">
        <f t="shared" ca="1" si="1691"/>
        <v>1</v>
      </c>
      <c r="ER477" s="163">
        <f t="shared" ca="1" si="1691"/>
        <v>1</v>
      </c>
      <c r="ES477" s="163">
        <f t="shared" ca="1" si="1691"/>
        <v>0</v>
      </c>
      <c r="ET477" s="163" t="str">
        <f t="shared" ca="1" si="1691"/>
        <v>-</v>
      </c>
      <c r="EU477" s="163" t="str">
        <f t="shared" ca="1" si="1691"/>
        <v>-</v>
      </c>
      <c r="EV477" s="163" t="str">
        <f t="shared" ca="1" si="1691"/>
        <v>-</v>
      </c>
      <c r="EW477" s="163" t="str">
        <f t="shared" ca="1" si="1691"/>
        <v>-</v>
      </c>
      <c r="EX477" s="163" t="str">
        <f t="shared" ca="1" si="1691"/>
        <v>-</v>
      </c>
      <c r="EY477" s="163" t="str">
        <f t="shared" ca="1" si="1691"/>
        <v>-</v>
      </c>
      <c r="EZ477" s="163" t="str">
        <f t="shared" ca="1" si="1691"/>
        <v>-</v>
      </c>
      <c r="FA477" s="163">
        <f t="shared" ca="1" si="1691"/>
        <v>0</v>
      </c>
      <c r="FB477" s="163" t="str">
        <f t="shared" ca="1" si="1691"/>
        <v>-</v>
      </c>
      <c r="FC477" s="163" t="str">
        <f t="shared" ca="1" si="1691"/>
        <v>-</v>
      </c>
      <c r="FD477" s="163" t="str">
        <f t="shared" ca="1" si="1691"/>
        <v>-</v>
      </c>
      <c r="FE477" s="163" t="str">
        <f t="shared" ca="1" si="1691"/>
        <v>-</v>
      </c>
      <c r="FF477" s="163" t="str">
        <f t="shared" ca="1" si="1691"/>
        <v>-</v>
      </c>
      <c r="FG477" s="163">
        <f t="shared" ca="1" si="1691"/>
        <v>0</v>
      </c>
      <c r="FH477" s="163">
        <f t="shared" ca="1" si="1691"/>
        <v>0</v>
      </c>
      <c r="FI477" s="163">
        <f t="shared" ca="1" si="1691"/>
        <v>0</v>
      </c>
      <c r="FJ477" s="163">
        <f t="shared" ca="1" si="1691"/>
        <v>0</v>
      </c>
      <c r="FK477" s="163">
        <f t="shared" ca="1" si="1691"/>
        <v>0</v>
      </c>
      <c r="FL477" s="163">
        <f t="shared" ca="1" si="1691"/>
        <v>0</v>
      </c>
      <c r="FM477" s="163">
        <f t="shared" ca="1" si="1691"/>
        <v>0</v>
      </c>
      <c r="FN477" s="163" t="str">
        <f t="shared" ca="1" si="1691"/>
        <v>-</v>
      </c>
      <c r="FO477" s="163" t="str">
        <f t="shared" ca="1" si="1691"/>
        <v>-</v>
      </c>
      <c r="FP477" s="163" t="str">
        <f t="shared" ca="1" si="1691"/>
        <v>-</v>
      </c>
      <c r="FQ477" s="163" t="str">
        <f t="shared" ca="1" si="1691"/>
        <v>-</v>
      </c>
      <c r="FR477" s="163" t="str">
        <f t="shared" ca="1" si="1691"/>
        <v>-</v>
      </c>
      <c r="FS477" s="163" t="str">
        <f t="shared" ca="1" si="1691"/>
        <v>-</v>
      </c>
      <c r="FT477" s="163" t="str">
        <f t="shared" ca="1" si="1691"/>
        <v>-</v>
      </c>
      <c r="FU477" s="163" t="str">
        <f t="shared" ca="1" si="1691"/>
        <v>-</v>
      </c>
      <c r="FV477" s="163" t="str">
        <f t="shared" ca="1" si="1691"/>
        <v>-</v>
      </c>
      <c r="FW477" s="163" t="str">
        <f t="shared" ca="1" si="1691"/>
        <v>-</v>
      </c>
      <c r="FX477" s="163" t="str">
        <f t="shared" ca="1" si="1691"/>
        <v>-</v>
      </c>
      <c r="FY477" s="10"/>
      <c r="FZ477" s="163">
        <f t="shared" ca="1" si="1691"/>
        <v>1</v>
      </c>
      <c r="GA477" s="163" t="str">
        <f t="shared" ca="1" si="1691"/>
        <v>-</v>
      </c>
      <c r="GB477" s="163" t="str">
        <f t="shared" ca="1" si="1691"/>
        <v>-</v>
      </c>
      <c r="GC477" s="163" t="str">
        <f t="shared" ca="1" si="1691"/>
        <v>-</v>
      </c>
      <c r="GD477" s="163" t="str">
        <f t="shared" ca="1" si="1607"/>
        <v>-</v>
      </c>
      <c r="GE477" s="163" t="b">
        <f t="shared" ca="1" si="1607"/>
        <v>0</v>
      </c>
      <c r="GF477" s="163" t="str">
        <f t="shared" ca="1" si="1607"/>
        <v>-</v>
      </c>
      <c r="GG477" s="163">
        <f t="shared" ca="1" si="1607"/>
        <v>0</v>
      </c>
      <c r="GH477" s="163" t="str">
        <f t="shared" ca="1" si="1607"/>
        <v>-</v>
      </c>
      <c r="GI477" s="161" cm="1">
        <f t="array" ref="GI477">INDEX(i.rev,$K477,GI$15)</f>
        <v>1</v>
      </c>
      <c r="GJ477" s="163">
        <f t="shared" ca="1" si="1683"/>
        <v>0</v>
      </c>
      <c r="GK477" s="163">
        <f t="shared" ca="1" si="1683"/>
        <v>1</v>
      </c>
      <c r="GL477" s="163">
        <f t="shared" ca="1" si="1683"/>
        <v>0</v>
      </c>
      <c r="GM477" s="163">
        <f t="shared" ca="1" si="1683"/>
        <v>1</v>
      </c>
      <c r="GN477" s="163">
        <f t="shared" ca="1" si="1683"/>
        <v>1</v>
      </c>
      <c r="GO477" s="163">
        <f t="shared" ca="1" si="1683"/>
        <v>1</v>
      </c>
      <c r="GP477" s="163">
        <f t="shared" ca="1" si="1683"/>
        <v>0</v>
      </c>
      <c r="GQ477" s="163">
        <f t="shared" ca="1" si="1683"/>
        <v>0</v>
      </c>
      <c r="GR477" s="163">
        <f t="shared" ca="1" si="1683"/>
        <v>0</v>
      </c>
      <c r="GS477" s="163">
        <f t="shared" ca="1" si="1683"/>
        <v>0</v>
      </c>
      <c r="GT477" s="163">
        <f t="shared" ca="1" si="1683"/>
        <v>0</v>
      </c>
      <c r="GU477" s="163">
        <f t="shared" ca="1" si="1683"/>
        <v>0</v>
      </c>
      <c r="GV477" s="163">
        <f t="shared" ca="1" si="1683"/>
        <v>0</v>
      </c>
      <c r="GW477" s="163">
        <f t="shared" ca="1" si="1683"/>
        <v>0</v>
      </c>
      <c r="GX477" s="163">
        <f t="shared" ca="1" si="1683"/>
        <v>0</v>
      </c>
      <c r="GY477" s="163">
        <f t="shared" ca="1" si="1683"/>
        <v>0</v>
      </c>
      <c r="GZ477" s="161" cm="1">
        <f t="array" ref="GZ477">INDEX(i.rev,$K477,GZ$15)</f>
        <v>0</v>
      </c>
      <c r="HA477" s="163">
        <f t="shared" ca="1" si="1555"/>
        <v>0</v>
      </c>
      <c r="HB477" s="161" cm="1">
        <f t="array" ref="HB477">INDEX(i.rev,$K477,HB$15)</f>
        <v>1</v>
      </c>
      <c r="HC477" s="163">
        <f t="shared" ca="1" si="1643"/>
        <v>0</v>
      </c>
      <c r="HD477" s="163">
        <f t="shared" ca="1" si="1643"/>
        <v>0</v>
      </c>
      <c r="HE477" s="163">
        <f t="shared" ca="1" si="1643"/>
        <v>0</v>
      </c>
      <c r="HF477" s="163">
        <f t="shared" ca="1" si="1643"/>
        <v>0</v>
      </c>
      <c r="HG477" s="163">
        <f t="shared" ca="1" si="1643"/>
        <v>0</v>
      </c>
      <c r="HH477" s="163">
        <f t="shared" ca="1" si="1643"/>
        <v>0</v>
      </c>
      <c r="HI477" s="163">
        <f t="shared" ca="1" si="1643"/>
        <v>0</v>
      </c>
      <c r="HJ477" s="10"/>
      <c r="HK477" s="163" t="str">
        <f t="shared" ca="1" si="1643"/>
        <v>-</v>
      </c>
      <c r="HL477" s="163" t="str">
        <f t="shared" ca="1" si="1643"/>
        <v>-</v>
      </c>
      <c r="HM477" s="163" t="str">
        <f t="shared" ca="1" si="1643"/>
        <v>-</v>
      </c>
      <c r="HN477" s="163" t="str">
        <f t="shared" ca="1" si="1643"/>
        <v>-</v>
      </c>
      <c r="HO477" s="163" t="str">
        <f t="shared" ca="1" si="1557"/>
        <v>-</v>
      </c>
      <c r="HP477" s="161" t="b">
        <f t="shared" ca="1" si="1684"/>
        <v>0</v>
      </c>
      <c r="HQ477" s="161" t="b">
        <f t="shared" ca="1" si="1684"/>
        <v>0</v>
      </c>
      <c r="HR477" s="161" t="b">
        <f t="shared" ca="1" si="1684"/>
        <v>1</v>
      </c>
      <c r="HS477" s="163">
        <f t="shared" ca="1" si="1643"/>
        <v>0</v>
      </c>
      <c r="HT477" s="161">
        <f t="shared" ca="1" si="1685"/>
        <v>1</v>
      </c>
      <c r="HU477" s="161">
        <f t="shared" ca="1" si="1685"/>
        <v>1</v>
      </c>
      <c r="HV477" s="163" t="str">
        <f t="shared" ca="1" si="1643"/>
        <v>-</v>
      </c>
      <c r="HW477" s="163" t="str">
        <f t="shared" ca="1" si="1643"/>
        <v>-</v>
      </c>
      <c r="HX477" s="163" t="str">
        <f t="shared" ca="1" si="1643"/>
        <v>-</v>
      </c>
      <c r="HY477" s="163" t="str">
        <f t="shared" ca="1" si="1643"/>
        <v>-</v>
      </c>
      <c r="HZ477" s="163" t="str">
        <f t="shared" ca="1" si="1643"/>
        <v>-</v>
      </c>
      <c r="IA477" s="163" t="str">
        <f t="shared" ca="1" si="1643"/>
        <v>-</v>
      </c>
      <c r="IB477" s="163" t="str">
        <f t="shared" ca="1" si="1643"/>
        <v>-</v>
      </c>
      <c r="IC477" s="163" t="str">
        <f t="shared" ca="1" si="1643"/>
        <v>-</v>
      </c>
      <c r="ID477" s="163" t="str">
        <f t="shared" ca="1" si="1643"/>
        <v>-</v>
      </c>
      <c r="IE477" s="163" t="b">
        <f t="shared" ca="1" si="1643"/>
        <v>1</v>
      </c>
      <c r="IF477" s="163" t="str">
        <f t="shared" ca="1" si="1643"/>
        <v>-</v>
      </c>
      <c r="IG477" s="163" t="str">
        <f t="shared" ca="1" si="1643"/>
        <v>-</v>
      </c>
      <c r="IH477" s="163" t="str">
        <f t="shared" ca="1" si="1643"/>
        <v>-</v>
      </c>
      <c r="II477" s="163" t="b">
        <f t="shared" ca="1" si="1686"/>
        <v>1</v>
      </c>
      <c r="IJ477" s="163">
        <f t="shared" ca="1" si="1686"/>
        <v>0</v>
      </c>
      <c r="IK477" s="163" t="str">
        <f t="shared" ca="1" si="1686"/>
        <v>-</v>
      </c>
      <c r="IL477" s="163" t="str">
        <f t="shared" ca="1" si="1686"/>
        <v>-</v>
      </c>
      <c r="IM477" s="163" t="str">
        <f t="shared" ca="1" si="1686"/>
        <v>-</v>
      </c>
      <c r="IN477" s="163" t="str">
        <f t="shared" ca="1" si="1686"/>
        <v>-</v>
      </c>
      <c r="IO477" s="163" t="str">
        <f t="shared" ca="1" si="1686"/>
        <v>-</v>
      </c>
      <c r="IP477" s="163">
        <f t="shared" ca="1" si="1686"/>
        <v>0</v>
      </c>
      <c r="IQ477" s="163" t="str">
        <f t="shared" ca="1" si="1686"/>
        <v>-</v>
      </c>
      <c r="IR477" s="163" t="str">
        <f t="shared" ca="1" si="1686"/>
        <v>-</v>
      </c>
      <c r="IS477" s="163" t="str">
        <f t="shared" ca="1" si="1686"/>
        <v>-</v>
      </c>
      <c r="IT477" s="163">
        <f t="shared" ca="1" si="1686"/>
        <v>500</v>
      </c>
      <c r="IU477" s="163">
        <f t="shared" ca="1" si="1686"/>
        <v>500</v>
      </c>
      <c r="IV477" s="163" t="str">
        <f t="shared" ca="1" si="1686"/>
        <v>-</v>
      </c>
      <c r="IW477" s="163" t="str">
        <f t="shared" ca="1" si="1686"/>
        <v>-</v>
      </c>
      <c r="IX477" s="163" t="str">
        <f t="shared" ca="1" si="1686"/>
        <v>-</v>
      </c>
      <c r="IY477" s="163" t="str">
        <f t="shared" ca="1" si="1687"/>
        <v>-</v>
      </c>
      <c r="IZ477" s="163" t="str">
        <f t="shared" ca="1" si="1625"/>
        <v>-</v>
      </c>
      <c r="JA477" s="163" t="str">
        <f t="shared" ca="1" si="1625"/>
        <v>-</v>
      </c>
      <c r="JB477" s="163" t="str">
        <f t="shared" ca="1" si="1625"/>
        <v>-</v>
      </c>
      <c r="JC477" s="163" t="str">
        <f t="shared" ca="1" si="1625"/>
        <v>-</v>
      </c>
      <c r="JD477" s="163" t="str">
        <f t="shared" ca="1" si="1625"/>
        <v>-</v>
      </c>
      <c r="JE477" s="163" t="str">
        <f t="shared" ca="1" si="1625"/>
        <v>-</v>
      </c>
      <c r="JF477" s="163" t="str">
        <f t="shared" ca="1" si="1625"/>
        <v>-</v>
      </c>
      <c r="JG477" s="163" t="str">
        <f t="shared" ca="1" si="1625"/>
        <v>-</v>
      </c>
      <c r="JH477" s="163" t="str">
        <f t="shared" ca="1" si="1625"/>
        <v>-</v>
      </c>
      <c r="JI477" s="163" t="str">
        <f t="shared" ca="1" si="1654"/>
        <v>-</v>
      </c>
      <c r="JJ477" s="163" t="str">
        <f t="shared" ca="1" si="1654"/>
        <v>-</v>
      </c>
      <c r="JK477" s="163" t="str">
        <f t="shared" ca="1" si="1654"/>
        <v>-</v>
      </c>
      <c r="JL477" s="163" t="str">
        <f t="shared" ca="1" si="1654"/>
        <v>-</v>
      </c>
      <c r="JM477" s="163" t="str">
        <f t="shared" ca="1" si="1654"/>
        <v>-</v>
      </c>
      <c r="JN477" s="163" t="str">
        <f t="shared" ca="1" si="1654"/>
        <v>-</v>
      </c>
      <c r="JO477" s="163" t="str">
        <f t="shared" ca="1" si="1654"/>
        <v>-</v>
      </c>
      <c r="JP477" s="163" t="str">
        <f t="shared" ca="1" si="1654"/>
        <v>-</v>
      </c>
      <c r="JQ477" s="163" t="str">
        <f t="shared" ca="1" si="1654"/>
        <v>-</v>
      </c>
      <c r="JR477" s="163" t="str">
        <f t="shared" ca="1" si="1654"/>
        <v>-</v>
      </c>
      <c r="JS477" s="163" t="str">
        <f t="shared" ca="1" si="1625"/>
        <v>-</v>
      </c>
      <c r="JT477" s="163" t="str">
        <f t="shared" ca="1" si="1625"/>
        <v>-</v>
      </c>
      <c r="JU477" s="163" t="str">
        <f t="shared" ca="1" si="1625"/>
        <v>-</v>
      </c>
      <c r="JV477" s="163" t="str">
        <f t="shared" ca="1" si="1625"/>
        <v>-</v>
      </c>
      <c r="JW477" s="163" t="str">
        <f t="shared" ca="1" si="1625"/>
        <v>-</v>
      </c>
      <c r="JX477" s="163" t="str">
        <f t="shared" ca="1" si="1687"/>
        <v>-</v>
      </c>
      <c r="JY477" s="163" t="str">
        <f t="shared" ca="1" si="1688"/>
        <v>-</v>
      </c>
      <c r="JZ477" s="163" t="str">
        <f t="shared" ca="1" si="1688"/>
        <v>-</v>
      </c>
      <c r="KA477" s="163" t="str">
        <f t="shared" ca="1" si="1688"/>
        <v>-</v>
      </c>
      <c r="KB477" s="163" t="str">
        <f t="shared" ca="1" si="1688"/>
        <v>-</v>
      </c>
      <c r="KC477" s="163" t="str">
        <f t="shared" ca="1" si="1688"/>
        <v>-</v>
      </c>
      <c r="KD477" s="163" t="str">
        <f t="shared" ca="1" si="1688"/>
        <v>-</v>
      </c>
      <c r="KE477" s="163" t="str">
        <f t="shared" ca="1" si="1688"/>
        <v>-</v>
      </c>
      <c r="KF477" s="163" t="str">
        <f t="shared" ca="1" si="1688"/>
        <v>-</v>
      </c>
      <c r="KG477" s="163" t="str">
        <f t="shared" ca="1" si="1688"/>
        <v>-</v>
      </c>
      <c r="KH477" s="163" t="str">
        <f t="shared" ca="1" si="1688"/>
        <v>-</v>
      </c>
      <c r="KI477" s="163" t="str">
        <f t="shared" ca="1" si="1688"/>
        <v>-</v>
      </c>
      <c r="KJ477" s="163" t="str">
        <f t="shared" ca="1" si="1688"/>
        <v>-</v>
      </c>
      <c r="KK477" s="163" t="str">
        <f t="shared" ca="1" si="1688"/>
        <v>-</v>
      </c>
      <c r="KL477" s="163" t="str">
        <f t="shared" ca="1" si="1688"/>
        <v>-</v>
      </c>
      <c r="KM477" s="163" t="str">
        <f t="shared" ca="1" si="1688"/>
        <v>-</v>
      </c>
      <c r="KN477" s="163" t="str">
        <f t="shared" ca="1" si="1688"/>
        <v>-</v>
      </c>
      <c r="KO477" s="163" t="str">
        <f t="shared" ca="1" si="1688"/>
        <v>-</v>
      </c>
      <c r="KP477" s="163" t="str">
        <f t="shared" ca="1" si="1688"/>
        <v>-</v>
      </c>
      <c r="KQ477" s="163" t="str">
        <f t="shared" ca="1" si="1688"/>
        <v>-</v>
      </c>
      <c r="KR477" s="163" t="str">
        <f t="shared" ca="1" si="1688"/>
        <v>-</v>
      </c>
      <c r="KS477" s="163" t="str">
        <f t="shared" ca="1" si="1688"/>
        <v>-</v>
      </c>
      <c r="KT477" s="163" t="str">
        <f t="shared" ca="1" si="1688"/>
        <v>-</v>
      </c>
      <c r="KU477" s="163" t="str">
        <f t="shared" ca="1" si="1688"/>
        <v>-</v>
      </c>
      <c r="KV477" s="163" t="str">
        <f t="shared" ca="1" si="1688"/>
        <v>-</v>
      </c>
      <c r="KW477" s="163" t="str">
        <f t="shared" ca="1" si="1688"/>
        <v>-</v>
      </c>
      <c r="KX477" s="163" t="str">
        <f t="shared" ca="1" si="1688"/>
        <v>-</v>
      </c>
      <c r="KY477" s="163" t="str">
        <f t="shared" ca="1" si="1688"/>
        <v>-</v>
      </c>
      <c r="KZ477" s="163" t="str">
        <f t="shared" ca="1" si="1688"/>
        <v>-</v>
      </c>
      <c r="LA477" s="163" t="str">
        <f t="shared" ca="1" si="1688"/>
        <v>-</v>
      </c>
      <c r="LB477" s="163" t="str">
        <f t="shared" ca="1" si="1688"/>
        <v>-</v>
      </c>
      <c r="LC477" s="163" t="str">
        <f t="shared" ca="1" si="1688"/>
        <v>-</v>
      </c>
      <c r="LD477" s="163" t="str">
        <f t="shared" ca="1" si="1688"/>
        <v>-</v>
      </c>
      <c r="LE477" s="163" t="str">
        <f t="shared" ca="1" si="1688"/>
        <v>-</v>
      </c>
      <c r="LF477" s="163" t="str">
        <f t="shared" ca="1" si="1688"/>
        <v>-</v>
      </c>
      <c r="LG477" s="163" t="str">
        <f t="shared" ca="1" si="1688"/>
        <v>-</v>
      </c>
      <c r="LH477" s="163" t="str">
        <f t="shared" ca="1" si="1688"/>
        <v>-</v>
      </c>
      <c r="LI477" s="163" t="str">
        <f t="shared" ca="1" si="1688"/>
        <v>-</v>
      </c>
      <c r="LJ477" s="163" t="str">
        <f t="shared" ca="1" si="1688"/>
        <v>-</v>
      </c>
      <c r="LK477" s="163" t="str">
        <f t="shared" ca="1" si="1688"/>
        <v>-</v>
      </c>
      <c r="LL477" s="163" t="str">
        <f t="shared" ca="1" si="1688"/>
        <v>-</v>
      </c>
      <c r="LM477" s="163" t="str">
        <f t="shared" ca="1" si="1688"/>
        <v>-</v>
      </c>
      <c r="LN477" s="163" t="str">
        <f t="shared" ca="1" si="1688"/>
        <v>-</v>
      </c>
      <c r="LO477" s="163" t="str">
        <f t="shared" ca="1" si="1687"/>
        <v>-</v>
      </c>
      <c r="LP477" s="163" t="str">
        <f t="shared" ca="1" si="1687"/>
        <v>-</v>
      </c>
      <c r="LQ477" s="163" t="str">
        <f t="shared" ca="1" si="1687"/>
        <v>-</v>
      </c>
      <c r="LR477" s="163" t="str">
        <f t="shared" ca="1" si="1687"/>
        <v>-</v>
      </c>
      <c r="LS477" s="163" t="str">
        <f t="shared" ca="1" si="1687"/>
        <v>-</v>
      </c>
      <c r="LT477" s="163" t="str">
        <f t="shared" ca="1" si="1687"/>
        <v>-</v>
      </c>
      <c r="LU477" s="163" t="str">
        <f t="shared" ca="1" si="1687"/>
        <v>-</v>
      </c>
      <c r="LV477" s="163" t="str">
        <f t="shared" ca="1" si="1687"/>
        <v>-</v>
      </c>
      <c r="LW477" s="163" t="str">
        <f t="shared" ca="1" si="1687"/>
        <v>-</v>
      </c>
      <c r="LX477" s="163" t="str">
        <f t="shared" ca="1" si="1687"/>
        <v>-</v>
      </c>
      <c r="LY477" s="10"/>
      <c r="LZ477" s="161">
        <f t="shared" ca="1" si="1566"/>
        <v>4.4999999999999998E-2</v>
      </c>
      <c r="MA477" s="161">
        <f t="shared" ca="1" si="1567"/>
        <v>4.4999999999999998E-2</v>
      </c>
      <c r="MB477" s="163">
        <f t="shared" ca="1" si="1669"/>
        <v>1</v>
      </c>
      <c r="MC477" s="163">
        <f t="shared" ca="1" si="1669"/>
        <v>0</v>
      </c>
      <c r="MD477" s="163">
        <f t="shared" ca="1" si="1669"/>
        <v>1</v>
      </c>
      <c r="ME477" s="163">
        <f t="shared" ca="1" si="1669"/>
        <v>1</v>
      </c>
      <c r="MF477" s="163">
        <f t="shared" ca="1" si="1669"/>
        <v>0</v>
      </c>
      <c r="MG477" s="163">
        <f t="shared" ca="1" si="1669"/>
        <v>70</v>
      </c>
      <c r="MH477" s="163">
        <f t="shared" ca="1" si="1669"/>
        <v>50</v>
      </c>
      <c r="MI477" s="163">
        <f t="shared" ca="1" si="1669"/>
        <v>85</v>
      </c>
      <c r="MJ477" s="163">
        <f t="shared" ca="1" si="1669"/>
        <v>50</v>
      </c>
      <c r="MK477" s="161">
        <f t="shared" ca="1" si="1569"/>
        <v>1</v>
      </c>
      <c r="ML477" s="161">
        <f t="shared" ca="1" si="1570"/>
        <v>1</v>
      </c>
      <c r="MM477" s="161">
        <f t="shared" ca="1" si="1571"/>
        <v>1</v>
      </c>
      <c r="MN477" s="161">
        <f t="shared" ca="1" si="1572"/>
        <v>1</v>
      </c>
      <c r="MO477" s="161">
        <f t="shared" ca="1" si="1572"/>
        <v>1</v>
      </c>
      <c r="MP477" s="163">
        <f t="shared" ca="1" si="1669"/>
        <v>1</v>
      </c>
      <c r="MQ477" s="10"/>
      <c r="MR477" s="163">
        <f t="shared" ca="1" si="1669"/>
        <v>1</v>
      </c>
      <c r="MS477" s="161">
        <f t="shared" ca="1" si="1573"/>
        <v>1</v>
      </c>
      <c r="MT477" s="163">
        <f t="shared" ca="1" si="1669"/>
        <v>0.75</v>
      </c>
      <c r="MU477" s="163">
        <f t="shared" ca="1" si="1669"/>
        <v>0.8</v>
      </c>
      <c r="MV477" s="163">
        <f t="shared" ca="1" si="1513"/>
        <v>0.82499999999999996</v>
      </c>
      <c r="MW477" s="163">
        <f t="shared" ca="1" si="1513"/>
        <v>0.875</v>
      </c>
      <c r="MX477" s="163">
        <f t="shared" ca="1" si="1669"/>
        <v>0.9</v>
      </c>
      <c r="MY477" s="163">
        <f t="shared" ca="1" si="1665"/>
        <v>0.75</v>
      </c>
      <c r="MZ477" s="163">
        <f t="shared" ca="1" si="1666"/>
        <v>0.78142857142857147</v>
      </c>
      <c r="NA477" s="163">
        <f t="shared" ca="1" si="1666"/>
        <v>0.82499999999999996</v>
      </c>
      <c r="NB477" s="163">
        <f t="shared" ca="1" si="1665"/>
        <v>0.875</v>
      </c>
      <c r="NC477" s="163">
        <f t="shared" ca="1" si="1665"/>
        <v>0.9</v>
      </c>
      <c r="ND477" s="163">
        <f t="shared" ca="1" si="1666"/>
        <v>0.9</v>
      </c>
      <c r="NE477" s="163">
        <f t="shared" ca="1" si="1665"/>
        <v>0.75</v>
      </c>
      <c r="NF477" s="163">
        <f t="shared" ca="1" si="1666"/>
        <v>0.78142857142857147</v>
      </c>
      <c r="NG477" s="163">
        <f t="shared" ca="1" si="1666"/>
        <v>0.82499999999999996</v>
      </c>
      <c r="NH477" s="163">
        <f t="shared" ca="1" si="1665"/>
        <v>0.875</v>
      </c>
      <c r="NI477" s="163">
        <f t="shared" ca="1" si="1665"/>
        <v>0.9</v>
      </c>
      <c r="NJ477" s="163">
        <f t="shared" ca="1" si="1666"/>
        <v>0.9</v>
      </c>
      <c r="NK477" s="163">
        <f t="shared" ca="1" si="1665"/>
        <v>0.75</v>
      </c>
      <c r="NL477" s="163">
        <f t="shared" ca="1" si="1666"/>
        <v>0.78142857142857147</v>
      </c>
      <c r="NM477" s="163">
        <f t="shared" ca="1" si="1666"/>
        <v>0.82499999999999996</v>
      </c>
      <c r="NN477" s="163">
        <f t="shared" ca="1" si="1665"/>
        <v>0.875</v>
      </c>
      <c r="NO477" s="163">
        <f t="shared" ca="1" si="1665"/>
        <v>0.9</v>
      </c>
      <c r="NP477" s="163">
        <f t="shared" ca="1" si="1666"/>
        <v>0.9</v>
      </c>
      <c r="NQ477" s="163">
        <f t="shared" ca="1" si="1665"/>
        <v>0.75</v>
      </c>
      <c r="NR477" s="163">
        <f t="shared" ca="1" si="1666"/>
        <v>0.78142857142857147</v>
      </c>
      <c r="NS477" s="163">
        <f t="shared" ca="1" si="1666"/>
        <v>0.82499999999999996</v>
      </c>
      <c r="NT477" s="163">
        <f t="shared" ca="1" si="1665"/>
        <v>0.875</v>
      </c>
      <c r="NU477" s="163">
        <f t="shared" ca="1" si="1665"/>
        <v>0.9</v>
      </c>
      <c r="NV477" s="163">
        <f t="shared" ca="1" si="1666"/>
        <v>0.9</v>
      </c>
      <c r="NW477" s="163">
        <f t="shared" ca="1" si="1665"/>
        <v>0.75</v>
      </c>
      <c r="NX477" s="163">
        <f t="shared" ca="1" si="1666"/>
        <v>0.78142857142857147</v>
      </c>
      <c r="NY477" s="163">
        <f t="shared" ca="1" si="1666"/>
        <v>0.82499999999999996</v>
      </c>
      <c r="NZ477" s="163">
        <f t="shared" ca="1" si="1665"/>
        <v>0.875</v>
      </c>
      <c r="OA477" s="163">
        <f t="shared" ca="1" si="1665"/>
        <v>0.9</v>
      </c>
      <c r="OB477" s="163">
        <f t="shared" ca="1" si="1666"/>
        <v>0.9</v>
      </c>
      <c r="OC477" s="163">
        <f t="shared" ca="1" si="1665"/>
        <v>0.75</v>
      </c>
      <c r="OD477" s="163">
        <f t="shared" ca="1" si="1666"/>
        <v>0.78142857142857147</v>
      </c>
      <c r="OE477" s="163">
        <f t="shared" ca="1" si="1666"/>
        <v>0.82499999999999996</v>
      </c>
      <c r="OF477" s="163">
        <f t="shared" ca="1" si="1665"/>
        <v>0.875</v>
      </c>
      <c r="OG477" s="163">
        <f t="shared" ca="1" si="1665"/>
        <v>0.9</v>
      </c>
      <c r="OH477" s="163">
        <f t="shared" ca="1" si="1666"/>
        <v>0.9</v>
      </c>
      <c r="OI477" s="163">
        <f t="shared" ca="1" si="1665"/>
        <v>0.75</v>
      </c>
      <c r="OJ477" s="163">
        <f t="shared" ca="1" si="1666"/>
        <v>0.76904761904761909</v>
      </c>
      <c r="OK477" s="163">
        <f t="shared" ca="1" si="1666"/>
        <v>0.82000000000000006</v>
      </c>
      <c r="OL477" s="163">
        <f t="shared" ca="1" si="1665"/>
        <v>0.875</v>
      </c>
      <c r="OM477" s="163">
        <f t="shared" ca="1" si="1665"/>
        <v>0.9</v>
      </c>
      <c r="ON477" s="163">
        <f t="shared" ca="1" si="1666"/>
        <v>0.90000000000000013</v>
      </c>
      <c r="OO477" s="163">
        <f t="shared" ca="1" si="1665"/>
        <v>0.75</v>
      </c>
      <c r="OP477" s="163">
        <f t="shared" ca="1" si="1666"/>
        <v>0.76904761904761909</v>
      </c>
      <c r="OQ477" s="163">
        <f t="shared" ca="1" si="1666"/>
        <v>0.82000000000000006</v>
      </c>
      <c r="OR477" s="163">
        <f t="shared" ca="1" si="1665"/>
        <v>0.875</v>
      </c>
      <c r="OS477" s="163">
        <f t="shared" ca="1" si="1665"/>
        <v>0.9</v>
      </c>
      <c r="OT477" s="163">
        <f t="shared" ca="1" si="1666"/>
        <v>0.9</v>
      </c>
      <c r="OU477" s="163">
        <f t="shared" ca="1" si="1635"/>
        <v>0.875</v>
      </c>
      <c r="OV477" s="161">
        <f t="shared" ca="1" si="1577"/>
        <v>1</v>
      </c>
      <c r="OW477" s="161">
        <f t="shared" ca="1" si="1578"/>
        <v>1</v>
      </c>
      <c r="OX477" s="161" t="str">
        <f t="shared" ca="1" si="1579"/>
        <v>-</v>
      </c>
      <c r="OY477" s="163" t="str">
        <f t="shared" ca="1" si="1580"/>
        <v>-</v>
      </c>
      <c r="OZ477" s="161" t="str">
        <f t="shared" ca="1" si="1581"/>
        <v>-</v>
      </c>
      <c r="PA477" s="161" t="str">
        <f t="shared" ca="1" si="1582"/>
        <v>-</v>
      </c>
      <c r="PB477" s="163">
        <f t="shared" ca="1" si="1669"/>
        <v>0</v>
      </c>
      <c r="PC477" s="27">
        <v>0</v>
      </c>
    </row>
    <row r="478" spans="1:419" s="143" customFormat="1" hidden="1" outlineLevel="1">
      <c r="A478" s="121">
        <f t="shared" si="14"/>
        <v>473</v>
      </c>
      <c r="B478" s="121">
        <f t="shared" si="1638"/>
        <v>13</v>
      </c>
      <c r="C478" s="143">
        <f t="shared" si="1596"/>
        <v>1002</v>
      </c>
      <c r="D478" s="143" t="s">
        <v>884</v>
      </c>
      <c r="E478" s="143" t="b">
        <f t="shared" si="1539"/>
        <v>0</v>
      </c>
      <c r="F478" s="143" t="b">
        <v>0</v>
      </c>
      <c r="G478" s="143" t="b">
        <f t="shared" si="1584"/>
        <v>0</v>
      </c>
      <c r="H478" s="139">
        <f t="shared" ca="1" si="1689"/>
        <v>3</v>
      </c>
      <c r="I478" s="32">
        <v>2</v>
      </c>
      <c r="J478" s="32">
        <v>5</v>
      </c>
      <c r="K478" s="32">
        <v>3</v>
      </c>
      <c r="L478" s="139">
        <f t="shared" ca="1" si="1689"/>
        <v>1</v>
      </c>
      <c r="M478" s="139">
        <f t="shared" ca="1" si="1689"/>
        <v>1</v>
      </c>
      <c r="N478" s="139">
        <f t="shared" ca="1" si="1689"/>
        <v>1</v>
      </c>
      <c r="O478" s="139">
        <f t="shared" ca="1" si="1689"/>
        <v>1</v>
      </c>
      <c r="P478" s="139">
        <f t="shared" ca="1" si="1689"/>
        <v>1</v>
      </c>
      <c r="Q478" s="139">
        <f t="shared" ca="1" si="1689"/>
        <v>1</v>
      </c>
      <c r="R478" s="139">
        <f t="shared" ca="1" si="1689"/>
        <v>2</v>
      </c>
      <c r="S478" s="139">
        <f t="shared" ca="1" si="1689"/>
        <v>1</v>
      </c>
      <c r="T478" s="139">
        <f t="shared" ca="1" si="1678"/>
        <v>1</v>
      </c>
      <c r="U478" s="139">
        <f t="shared" ca="1" si="1678"/>
        <v>1</v>
      </c>
      <c r="V478" s="139">
        <f t="shared" ca="1" si="1678"/>
        <v>1</v>
      </c>
      <c r="W478" s="139">
        <f t="shared" ca="1" si="1689"/>
        <v>1</v>
      </c>
      <c r="X478" s="139">
        <f t="shared" ca="1" si="1689"/>
        <v>1</v>
      </c>
      <c r="Y478" s="139">
        <f t="shared" ca="1" si="1689"/>
        <v>1</v>
      </c>
      <c r="Z478" s="139">
        <f t="shared" ca="1" si="1689"/>
        <v>1</v>
      </c>
      <c r="AA478" s="139">
        <f t="shared" ca="1" si="1689"/>
        <v>1</v>
      </c>
      <c r="AB478" s="139">
        <f t="shared" ca="1" si="1689"/>
        <v>1</v>
      </c>
      <c r="AC478" s="139">
        <f t="shared" ca="1" si="1690"/>
        <v>1</v>
      </c>
      <c r="AE478" s="157"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00028 CFW DSP RiskCRRA-high REVCFW CropgrazeFALSE (F33N11)</v>
      </c>
      <c r="AF478" s="10" t="str">
        <f ca="1">IF(COUNTIF(AE$5:AE478,AE478)=1,"-","Dup")</f>
        <v>-</v>
      </c>
      <c r="AG478" s="10"/>
      <c r="AH478" s="163" t="str">
        <f t="shared" ca="1" si="1679"/>
        <v>-</v>
      </c>
      <c r="AI478" s="163" t="str">
        <f t="shared" ca="1" si="1679"/>
        <v>-</v>
      </c>
      <c r="AJ478" s="163" t="str">
        <f t="shared" ca="1" si="1679"/>
        <v>-</v>
      </c>
      <c r="AK478" s="163" t="str">
        <f t="shared" ca="1" si="1679"/>
        <v>-</v>
      </c>
      <c r="AL478" s="163" t="str">
        <f t="shared" ca="1" si="1679"/>
        <v>-</v>
      </c>
      <c r="AM478" s="163" t="b">
        <f t="shared" ca="1" si="1679"/>
        <v>1</v>
      </c>
      <c r="AN478" s="10"/>
      <c r="AO478" s="161" t="b">
        <f t="shared" si="1680"/>
        <v>0</v>
      </c>
      <c r="AP478" s="161" t="str">
        <f t="shared" si="1680"/>
        <v>-</v>
      </c>
      <c r="AQ478" s="161" t="b">
        <f t="shared" si="1680"/>
        <v>0</v>
      </c>
      <c r="AR478" s="161" t="b">
        <f t="shared" si="1680"/>
        <v>1</v>
      </c>
      <c r="AS478" s="161" t="b">
        <f t="shared" si="1680"/>
        <v>1</v>
      </c>
      <c r="AT478" s="161" t="b">
        <f t="shared" si="1680"/>
        <v>0</v>
      </c>
      <c r="AU478" s="161">
        <f t="shared" ca="1" si="1542"/>
        <v>0</v>
      </c>
      <c r="AV478" s="161" t="b">
        <f t="shared" si="1681"/>
        <v>1</v>
      </c>
      <c r="AW478" s="161" t="b">
        <f t="shared" si="1681"/>
        <v>1</v>
      </c>
      <c r="AX478" s="161">
        <f t="shared" si="1681"/>
        <v>2</v>
      </c>
      <c r="AY478" s="161" t="str">
        <f t="shared" si="1681"/>
        <v>-</v>
      </c>
      <c r="AZ478" s="161">
        <f t="shared" si="1681"/>
        <v>0.9</v>
      </c>
      <c r="BA478" s="10"/>
      <c r="BB478" s="161" t="b">
        <f t="shared" si="1544"/>
        <v>1</v>
      </c>
      <c r="BC478" s="163" t="b">
        <f t="shared" ca="1" si="1545"/>
        <v>1</v>
      </c>
      <c r="BD478" s="163" t="b">
        <f t="shared" ca="1" si="1545"/>
        <v>1</v>
      </c>
      <c r="BE478" s="162">
        <f t="shared" ca="1" si="1546"/>
        <v>3210</v>
      </c>
      <c r="BF478" s="163" t="str">
        <f t="shared" ca="1" si="1656"/>
        <v>-</v>
      </c>
      <c r="BG478" s="163" t="str">
        <f t="shared" ca="1" si="1656"/>
        <v>-</v>
      </c>
      <c r="BH478" s="163" t="str">
        <f t="shared" ca="1" si="1656"/>
        <v>-</v>
      </c>
      <c r="BI478" s="163" t="str">
        <f t="shared" ca="1" si="1656"/>
        <v>-</v>
      </c>
      <c r="BJ478" s="163" t="str">
        <f t="shared" ca="1" si="1656"/>
        <v>-</v>
      </c>
      <c r="BK478" s="163">
        <f t="shared" ca="1" si="1656"/>
        <v>1</v>
      </c>
      <c r="BL478" s="163">
        <f t="shared" ca="1" si="1656"/>
        <v>1</v>
      </c>
      <c r="BM478" s="163" t="str">
        <f t="shared" ca="1" si="1656"/>
        <v>-</v>
      </c>
      <c r="BN478" s="163" t="str">
        <f t="shared" ca="1" si="1656"/>
        <v>-</v>
      </c>
      <c r="BO478" s="163" t="b">
        <f t="shared" ca="1" si="1548"/>
        <v>0</v>
      </c>
      <c r="BP478" s="163" t="b">
        <f t="shared" ca="1" si="1695"/>
        <v>0</v>
      </c>
      <c r="BQ478" s="163" t="b">
        <f t="shared" ca="1" si="1695"/>
        <v>0</v>
      </c>
      <c r="BR478" s="163" t="b">
        <f t="shared" ca="1" si="1695"/>
        <v>0</v>
      </c>
      <c r="BS478" s="163" t="b">
        <f t="shared" ca="1" si="1695"/>
        <v>0</v>
      </c>
      <c r="BT478" s="163" t="b">
        <f t="shared" ca="1" si="1695"/>
        <v>0</v>
      </c>
      <c r="BU478" s="163" t="b">
        <f t="shared" ca="1" si="1695"/>
        <v>0</v>
      </c>
      <c r="BV478" s="163" t="b">
        <f t="shared" ca="1" si="1695"/>
        <v>0</v>
      </c>
      <c r="BW478" s="163" t="b">
        <f t="shared" ca="1" si="1695"/>
        <v>0</v>
      </c>
      <c r="BX478" s="163" t="str">
        <f t="shared" ca="1" si="1639"/>
        <v>-</v>
      </c>
      <c r="BY478" s="163" t="str">
        <f t="shared" ca="1" si="1640"/>
        <v>-</v>
      </c>
      <c r="BZ478" s="163" t="str">
        <f t="shared" ca="1" si="1640"/>
        <v>-</v>
      </c>
      <c r="CA478" s="163" t="str">
        <f t="shared" ca="1" si="1640"/>
        <v>-</v>
      </c>
      <c r="CB478" s="163" t="str">
        <f t="shared" ca="1" si="1640"/>
        <v>-</v>
      </c>
      <c r="CC478" s="163" t="str">
        <f t="shared" ca="1" si="1640"/>
        <v>-</v>
      </c>
      <c r="CD478" s="163" t="str">
        <f t="shared" ca="1" si="1640"/>
        <v>-</v>
      </c>
      <c r="CE478" s="163" t="str">
        <f t="shared" ca="1" si="1640"/>
        <v>-</v>
      </c>
      <c r="CF478" s="163" t="str">
        <f t="shared" ca="1" si="1640"/>
        <v>-</v>
      </c>
      <c r="CG478" s="163" t="str">
        <f t="shared" ca="1" si="1639"/>
        <v>-</v>
      </c>
      <c r="CH478" s="163" t="str">
        <f t="shared" ca="1" si="1639"/>
        <v>-</v>
      </c>
      <c r="CI478" s="163" t="str">
        <f t="shared" ca="1" si="1639"/>
        <v>-</v>
      </c>
      <c r="CJ478" s="163" t="str">
        <f t="shared" ca="1" si="1639"/>
        <v>-</v>
      </c>
      <c r="CK478" s="163" t="str">
        <f t="shared" ca="1" si="1639"/>
        <v>-</v>
      </c>
      <c r="CL478" s="163" t="str">
        <f t="shared" ca="1" si="1639"/>
        <v>-</v>
      </c>
      <c r="CM478" s="163" t="str">
        <f t="shared" ca="1" si="1639"/>
        <v>-</v>
      </c>
      <c r="CN478" s="163" t="str">
        <f t="shared" ca="1" si="1639"/>
        <v>-</v>
      </c>
      <c r="CO478" s="163" t="str">
        <f t="shared" ca="1" si="1639"/>
        <v>-</v>
      </c>
      <c r="CP478" s="163" t="str">
        <f t="shared" ca="1" si="1639"/>
        <v>-</v>
      </c>
      <c r="CQ478" s="163" t="str">
        <f t="shared" ca="1" si="1639"/>
        <v>-</v>
      </c>
      <c r="CR478" s="163" t="str">
        <f t="shared" ca="1" si="1639"/>
        <v>-</v>
      </c>
      <c r="CS478" s="163" t="str">
        <f t="shared" ca="1" si="1639"/>
        <v>-</v>
      </c>
      <c r="CT478" s="163" t="str">
        <f t="shared" ca="1" si="1639"/>
        <v>-</v>
      </c>
      <c r="CU478" s="163" t="str">
        <f t="shared" ca="1" si="1639"/>
        <v>-</v>
      </c>
      <c r="CV478" s="163" t="str">
        <f t="shared" ca="1" si="1639"/>
        <v>-</v>
      </c>
      <c r="CW478" s="163" t="str">
        <f t="shared" ca="1" si="1639"/>
        <v>-</v>
      </c>
      <c r="CX478" s="163" t="str">
        <f t="shared" ca="1" si="1639"/>
        <v>-</v>
      </c>
      <c r="CY478" s="163" t="str">
        <f t="shared" ca="1" si="1639"/>
        <v>-</v>
      </c>
      <c r="CZ478" s="163" t="str">
        <f t="shared" ca="1" si="1639"/>
        <v>-</v>
      </c>
      <c r="DA478" s="163" t="str">
        <f t="shared" ca="1" si="1639"/>
        <v>-</v>
      </c>
      <c r="DB478" s="163" t="str">
        <f t="shared" ca="1" si="1639"/>
        <v>-</v>
      </c>
      <c r="DC478" s="163" t="str">
        <f t="shared" ca="1" si="1639"/>
        <v>-</v>
      </c>
      <c r="DD478" s="163" t="str">
        <f t="shared" ca="1" si="1641"/>
        <v>-</v>
      </c>
      <c r="DE478" s="163" t="str">
        <f t="shared" ca="1" si="1641"/>
        <v>-</v>
      </c>
      <c r="DF478" s="163" t="str">
        <f t="shared" ca="1" si="1641"/>
        <v>-</v>
      </c>
      <c r="DG478" s="163" t="str">
        <f t="shared" ca="1" si="1641"/>
        <v>-</v>
      </c>
      <c r="DH478" s="163" t="str">
        <f t="shared" ca="1" si="1641"/>
        <v>-</v>
      </c>
      <c r="DI478" s="163" t="str">
        <f t="shared" ca="1" si="1641"/>
        <v>-</v>
      </c>
      <c r="DJ478" s="163" t="str">
        <f t="shared" ca="1" si="1641"/>
        <v>-</v>
      </c>
      <c r="DK478" s="163" t="str">
        <f t="shared" ca="1" si="1641"/>
        <v>-</v>
      </c>
      <c r="DL478" s="10"/>
      <c r="DM478" s="163" t="str">
        <f t="shared" ca="1" si="1656"/>
        <v>-</v>
      </c>
      <c r="DN478" s="163" t="str">
        <f t="shared" ca="1" si="1656"/>
        <v>-</v>
      </c>
      <c r="DO478" s="163" t="str">
        <f t="shared" ca="1" si="1656"/>
        <v>-</v>
      </c>
      <c r="DP478" s="163" t="str">
        <f t="shared" ca="1" si="1656"/>
        <v>-</v>
      </c>
      <c r="DQ478" s="163" t="str">
        <f t="shared" ca="1" si="1656"/>
        <v>-</v>
      </c>
      <c r="DR478" s="163" t="str">
        <f t="shared" ca="1" si="1656"/>
        <v>-</v>
      </c>
      <c r="DS478" s="163" t="str">
        <f t="shared" ca="1" si="1656"/>
        <v>-</v>
      </c>
      <c r="DT478" s="163" t="str">
        <f t="shared" ca="1" si="1656"/>
        <v>-</v>
      </c>
      <c r="DU478" s="163" t="str">
        <f t="shared" ca="1" si="1656"/>
        <v>-</v>
      </c>
      <c r="DV478" s="163" t="str">
        <f t="shared" ca="1" si="1656"/>
        <v>-</v>
      </c>
      <c r="DW478" s="163" t="str">
        <f t="shared" ca="1" si="1656"/>
        <v>-</v>
      </c>
      <c r="DX478" s="161" t="str" cm="1">
        <f t="array" ref="DX478">INDEX(i.rev,$K478,DX$15)</f>
        <v>-</v>
      </c>
      <c r="DY478" s="161">
        <f t="shared" si="1552"/>
        <v>25</v>
      </c>
      <c r="DZ478" s="161" t="str" cm="1">
        <f t="array" ref="DZ478">INDEX(i.rev,$K478,DZ$15)</f>
        <v>-</v>
      </c>
      <c r="EA478" s="161" t="str" cm="1">
        <f t="array" ref="EA478">INDEX(i.rev,$K478,EA$15)</f>
        <v>-</v>
      </c>
      <c r="EB478" s="161" t="str" cm="1">
        <f t="array" ref="EB478">INDEX(i.rev,$K478,EB$15)</f>
        <v>-</v>
      </c>
      <c r="EC478" s="161" t="str" cm="1">
        <f t="array" ref="EC478">INDEX(i.rev,$K478,EC$15)</f>
        <v>-</v>
      </c>
      <c r="ED478" s="161" t="str" cm="1">
        <f t="array" ref="ED478">INDEX(i.rev,$K478,ED$15)</f>
        <v>-</v>
      </c>
      <c r="EE478" s="161" t="str" cm="1">
        <f t="array" ref="EE478">INDEX(i.rev,$K478,EE$15)</f>
        <v>-</v>
      </c>
      <c r="EF478" s="161" t="str" cm="1">
        <f t="array" ref="EF478">INDEX(i.rev,$K478,EF$15)</f>
        <v>-</v>
      </c>
      <c r="EG478" s="161" t="str" cm="1">
        <f t="array" ref="EG478">INDEX(i.rev,$K478,EG$15)</f>
        <v>-</v>
      </c>
      <c r="EH478" s="10"/>
      <c r="EI478" s="163" t="str">
        <f t="shared" ca="1" si="1691"/>
        <v>-</v>
      </c>
      <c r="EJ478" s="163" t="str">
        <f t="shared" ca="1" si="1691"/>
        <v>-</v>
      </c>
      <c r="EK478" s="163" t="str">
        <f t="shared" ca="1" si="1691"/>
        <v>-</v>
      </c>
      <c r="EL478" s="163" t="str">
        <f t="shared" ca="1" si="1691"/>
        <v>-</v>
      </c>
      <c r="EM478" s="163" t="str">
        <f t="shared" ca="1" si="1691"/>
        <v>-</v>
      </c>
      <c r="EN478" s="163" t="str">
        <f t="shared" ca="1" si="1691"/>
        <v>-</v>
      </c>
      <c r="EO478" s="163" t="str">
        <f t="shared" ca="1" si="1691"/>
        <v>-</v>
      </c>
      <c r="EP478" s="163" t="str">
        <f t="shared" ca="1" si="1691"/>
        <v>-</v>
      </c>
      <c r="EQ478" s="163">
        <f t="shared" ca="1" si="1691"/>
        <v>1</v>
      </c>
      <c r="ER478" s="163">
        <f t="shared" ca="1" si="1691"/>
        <v>1</v>
      </c>
      <c r="ES478" s="163">
        <f t="shared" ca="1" si="1691"/>
        <v>0</v>
      </c>
      <c r="ET478" s="163" t="str">
        <f t="shared" ca="1" si="1691"/>
        <v>-</v>
      </c>
      <c r="EU478" s="163" t="str">
        <f t="shared" ca="1" si="1691"/>
        <v>-</v>
      </c>
      <c r="EV478" s="163" t="str">
        <f t="shared" ca="1" si="1691"/>
        <v>-</v>
      </c>
      <c r="EW478" s="163" t="str">
        <f t="shared" ca="1" si="1691"/>
        <v>-</v>
      </c>
      <c r="EX478" s="163" t="str">
        <f t="shared" ca="1" si="1691"/>
        <v>-</v>
      </c>
      <c r="EY478" s="163" t="str">
        <f t="shared" ca="1" si="1691"/>
        <v>-</v>
      </c>
      <c r="EZ478" s="163" t="str">
        <f t="shared" ca="1" si="1691"/>
        <v>-</v>
      </c>
      <c r="FA478" s="163">
        <f t="shared" ca="1" si="1691"/>
        <v>0</v>
      </c>
      <c r="FB478" s="163" t="str">
        <f t="shared" ca="1" si="1691"/>
        <v>-</v>
      </c>
      <c r="FC478" s="163" t="str">
        <f t="shared" ca="1" si="1691"/>
        <v>-</v>
      </c>
      <c r="FD478" s="163" t="str">
        <f t="shared" ca="1" si="1691"/>
        <v>-</v>
      </c>
      <c r="FE478" s="163" t="str">
        <f t="shared" ca="1" si="1691"/>
        <v>-</v>
      </c>
      <c r="FF478" s="163" t="str">
        <f t="shared" ca="1" si="1691"/>
        <v>-</v>
      </c>
      <c r="FG478" s="163">
        <f t="shared" ca="1" si="1691"/>
        <v>0</v>
      </c>
      <c r="FH478" s="163">
        <f t="shared" ca="1" si="1691"/>
        <v>0</v>
      </c>
      <c r="FI478" s="163">
        <f t="shared" ca="1" si="1691"/>
        <v>0</v>
      </c>
      <c r="FJ478" s="163">
        <f t="shared" ca="1" si="1691"/>
        <v>0</v>
      </c>
      <c r="FK478" s="163">
        <f t="shared" ca="1" si="1691"/>
        <v>0</v>
      </c>
      <c r="FL478" s="163">
        <f t="shared" ca="1" si="1691"/>
        <v>0</v>
      </c>
      <c r="FM478" s="163">
        <f t="shared" ca="1" si="1691"/>
        <v>0</v>
      </c>
      <c r="FN478" s="163" t="str">
        <f t="shared" ca="1" si="1691"/>
        <v>-</v>
      </c>
      <c r="FO478" s="163" t="str">
        <f t="shared" ca="1" si="1691"/>
        <v>-</v>
      </c>
      <c r="FP478" s="163" t="str">
        <f t="shared" ca="1" si="1691"/>
        <v>-</v>
      </c>
      <c r="FQ478" s="163" t="str">
        <f t="shared" ca="1" si="1691"/>
        <v>-</v>
      </c>
      <c r="FR478" s="163" t="str">
        <f t="shared" ca="1" si="1691"/>
        <v>-</v>
      </c>
      <c r="FS478" s="163" t="str">
        <f t="shared" ca="1" si="1691"/>
        <v>-</v>
      </c>
      <c r="FT478" s="163" t="str">
        <f t="shared" ca="1" si="1691"/>
        <v>-</v>
      </c>
      <c r="FU478" s="163" t="str">
        <f t="shared" ca="1" si="1691"/>
        <v>-</v>
      </c>
      <c r="FV478" s="163" t="str">
        <f t="shared" ca="1" si="1691"/>
        <v>-</v>
      </c>
      <c r="FW478" s="163" t="str">
        <f t="shared" ca="1" si="1691"/>
        <v>-</v>
      </c>
      <c r="FX478" s="163" t="str">
        <f t="shared" ca="1" si="1691"/>
        <v>-</v>
      </c>
      <c r="FY478" s="10"/>
      <c r="FZ478" s="163">
        <f t="shared" ca="1" si="1691"/>
        <v>1</v>
      </c>
      <c r="GA478" s="163" t="str">
        <f t="shared" ca="1" si="1691"/>
        <v>-</v>
      </c>
      <c r="GB478" s="163" t="str">
        <f t="shared" ca="1" si="1691"/>
        <v>-</v>
      </c>
      <c r="GC478" s="163" t="str">
        <f t="shared" ca="1" si="1691"/>
        <v>-</v>
      </c>
      <c r="GD478" s="163" t="str">
        <f t="shared" ca="1" si="1607"/>
        <v>-</v>
      </c>
      <c r="GE478" s="163" t="b">
        <f t="shared" ca="1" si="1607"/>
        <v>0</v>
      </c>
      <c r="GF478" s="163" t="str">
        <f t="shared" ca="1" si="1607"/>
        <v>-</v>
      </c>
      <c r="GG478" s="163">
        <f t="shared" ca="1" si="1607"/>
        <v>0</v>
      </c>
      <c r="GH478" s="163" t="str">
        <f t="shared" ca="1" si="1607"/>
        <v>-</v>
      </c>
      <c r="GI478" s="161" cm="1">
        <f t="array" ref="GI478">INDEX(i.rev,$K478,GI$15)</f>
        <v>1.1000000000000001</v>
      </c>
      <c r="GJ478" s="163">
        <f t="shared" ca="1" si="1683"/>
        <v>0</v>
      </c>
      <c r="GK478" s="163">
        <f t="shared" ca="1" si="1683"/>
        <v>1</v>
      </c>
      <c r="GL478" s="163">
        <f t="shared" ca="1" si="1683"/>
        <v>0</v>
      </c>
      <c r="GM478" s="163">
        <f t="shared" ca="1" si="1683"/>
        <v>1</v>
      </c>
      <c r="GN478" s="163">
        <f t="shared" ca="1" si="1683"/>
        <v>1</v>
      </c>
      <c r="GO478" s="163">
        <f t="shared" ca="1" si="1683"/>
        <v>1</v>
      </c>
      <c r="GP478" s="163">
        <f t="shared" ca="1" si="1683"/>
        <v>0</v>
      </c>
      <c r="GQ478" s="163">
        <f t="shared" ca="1" si="1683"/>
        <v>0</v>
      </c>
      <c r="GR478" s="163">
        <f t="shared" ca="1" si="1683"/>
        <v>0</v>
      </c>
      <c r="GS478" s="163">
        <f t="shared" ca="1" si="1683"/>
        <v>0</v>
      </c>
      <c r="GT478" s="163">
        <f t="shared" ca="1" si="1683"/>
        <v>0</v>
      </c>
      <c r="GU478" s="163">
        <f t="shared" ca="1" si="1683"/>
        <v>0</v>
      </c>
      <c r="GV478" s="163">
        <f t="shared" ca="1" si="1683"/>
        <v>0</v>
      </c>
      <c r="GW478" s="163">
        <f t="shared" ca="1" si="1683"/>
        <v>0</v>
      </c>
      <c r="GX478" s="163">
        <f t="shared" ca="1" si="1683"/>
        <v>0</v>
      </c>
      <c r="GY478" s="163">
        <f t="shared" ca="1" si="1683"/>
        <v>0</v>
      </c>
      <c r="GZ478" s="161" cm="1">
        <f t="array" ref="GZ478">INDEX(i.rev,$K478,GZ$15)</f>
        <v>0</v>
      </c>
      <c r="HA478" s="163">
        <f t="shared" ca="1" si="1555"/>
        <v>0</v>
      </c>
      <c r="HB478" s="161" cm="1">
        <f t="array" ref="HB478">INDEX(i.rev,$K478,HB$15)</f>
        <v>1</v>
      </c>
      <c r="HC478" s="163">
        <f t="shared" ca="1" si="1643"/>
        <v>0</v>
      </c>
      <c r="HD478" s="163">
        <f t="shared" ca="1" si="1643"/>
        <v>0</v>
      </c>
      <c r="HE478" s="163">
        <f t="shared" ca="1" si="1643"/>
        <v>0</v>
      </c>
      <c r="HF478" s="163">
        <f t="shared" ca="1" si="1643"/>
        <v>0</v>
      </c>
      <c r="HG478" s="163">
        <f t="shared" ca="1" si="1643"/>
        <v>0</v>
      </c>
      <c r="HH478" s="163">
        <f t="shared" ca="1" si="1643"/>
        <v>0</v>
      </c>
      <c r="HI478" s="163">
        <f t="shared" ca="1" si="1643"/>
        <v>0</v>
      </c>
      <c r="HJ478" s="10"/>
      <c r="HK478" s="163" t="str">
        <f t="shared" ca="1" si="1643"/>
        <v>-</v>
      </c>
      <c r="HL478" s="163" t="str">
        <f t="shared" ca="1" si="1643"/>
        <v>-</v>
      </c>
      <c r="HM478" s="163" t="str">
        <f t="shared" ca="1" si="1643"/>
        <v>-</v>
      </c>
      <c r="HN478" s="163" t="str">
        <f t="shared" ca="1" si="1643"/>
        <v>-</v>
      </c>
      <c r="HO478" s="163" t="str">
        <f t="shared" ca="1" si="1557"/>
        <v>-</v>
      </c>
      <c r="HP478" s="161" t="b">
        <f t="shared" ca="1" si="1684"/>
        <v>0</v>
      </c>
      <c r="HQ478" s="161" t="b">
        <f t="shared" ca="1" si="1684"/>
        <v>0</v>
      </c>
      <c r="HR478" s="161" t="b">
        <f t="shared" ca="1" si="1684"/>
        <v>1</v>
      </c>
      <c r="HS478" s="163">
        <f t="shared" ca="1" si="1643"/>
        <v>0</v>
      </c>
      <c r="HT478" s="161">
        <f t="shared" ca="1" si="1685"/>
        <v>1</v>
      </c>
      <c r="HU478" s="161">
        <f t="shared" ca="1" si="1685"/>
        <v>1</v>
      </c>
      <c r="HV478" s="163" t="str">
        <f t="shared" ca="1" si="1643"/>
        <v>-</v>
      </c>
      <c r="HW478" s="163" t="str">
        <f t="shared" ca="1" si="1643"/>
        <v>-</v>
      </c>
      <c r="HX478" s="163" t="str">
        <f t="shared" ca="1" si="1643"/>
        <v>-</v>
      </c>
      <c r="HY478" s="163" t="str">
        <f t="shared" ca="1" si="1643"/>
        <v>-</v>
      </c>
      <c r="HZ478" s="163" t="str">
        <f t="shared" ca="1" si="1643"/>
        <v>-</v>
      </c>
      <c r="IA478" s="163" t="str">
        <f t="shared" ca="1" si="1643"/>
        <v>-</v>
      </c>
      <c r="IB478" s="163" t="str">
        <f t="shared" ca="1" si="1643"/>
        <v>-</v>
      </c>
      <c r="IC478" s="163" t="str">
        <f t="shared" ca="1" si="1643"/>
        <v>-</v>
      </c>
      <c r="ID478" s="163" t="str">
        <f t="shared" ca="1" si="1643"/>
        <v>-</v>
      </c>
      <c r="IE478" s="163" t="b">
        <f t="shared" ca="1" si="1643"/>
        <v>1</v>
      </c>
      <c r="IF478" s="163" t="str">
        <f t="shared" ca="1" si="1643"/>
        <v>-</v>
      </c>
      <c r="IG478" s="163" t="str">
        <f t="shared" ca="1" si="1643"/>
        <v>-</v>
      </c>
      <c r="IH478" s="163" t="str">
        <f t="shared" ca="1" si="1643"/>
        <v>-</v>
      </c>
      <c r="II478" s="163" t="b">
        <f t="shared" ca="1" si="1686"/>
        <v>1</v>
      </c>
      <c r="IJ478" s="163">
        <f t="shared" ca="1" si="1686"/>
        <v>0</v>
      </c>
      <c r="IK478" s="163" t="str">
        <f t="shared" ca="1" si="1686"/>
        <v>-</v>
      </c>
      <c r="IL478" s="163" t="str">
        <f t="shared" ca="1" si="1686"/>
        <v>-</v>
      </c>
      <c r="IM478" s="163" t="str">
        <f t="shared" ca="1" si="1686"/>
        <v>-</v>
      </c>
      <c r="IN478" s="163" t="str">
        <f t="shared" ca="1" si="1686"/>
        <v>-</v>
      </c>
      <c r="IO478" s="163" t="str">
        <f t="shared" ca="1" si="1686"/>
        <v>-</v>
      </c>
      <c r="IP478" s="163">
        <f t="shared" ca="1" si="1686"/>
        <v>0</v>
      </c>
      <c r="IQ478" s="163" t="str">
        <f t="shared" ca="1" si="1686"/>
        <v>-</v>
      </c>
      <c r="IR478" s="163" t="str">
        <f t="shared" ca="1" si="1686"/>
        <v>-</v>
      </c>
      <c r="IS478" s="163" t="str">
        <f t="shared" ca="1" si="1686"/>
        <v>-</v>
      </c>
      <c r="IT478" s="163">
        <f t="shared" ca="1" si="1686"/>
        <v>500</v>
      </c>
      <c r="IU478" s="163">
        <f t="shared" ca="1" si="1686"/>
        <v>500</v>
      </c>
      <c r="IV478" s="163" t="str">
        <f t="shared" ca="1" si="1686"/>
        <v>-</v>
      </c>
      <c r="IW478" s="163" t="str">
        <f t="shared" ca="1" si="1686"/>
        <v>-</v>
      </c>
      <c r="IX478" s="163" t="str">
        <f t="shared" ca="1" si="1686"/>
        <v>-</v>
      </c>
      <c r="IY478" s="163" t="str">
        <f t="shared" ca="1" si="1687"/>
        <v>-</v>
      </c>
      <c r="IZ478" s="163" t="str">
        <f t="shared" ref="IZ478:JW493" ca="1" si="1699">OFFSET(IZ$5,$B478,0)</f>
        <v>-</v>
      </c>
      <c r="JA478" s="163" t="str">
        <f t="shared" ca="1" si="1699"/>
        <v>-</v>
      </c>
      <c r="JB478" s="163" t="str">
        <f t="shared" ca="1" si="1699"/>
        <v>-</v>
      </c>
      <c r="JC478" s="163" t="str">
        <f t="shared" ca="1" si="1699"/>
        <v>-</v>
      </c>
      <c r="JD478" s="163" t="str">
        <f t="shared" ca="1" si="1699"/>
        <v>-</v>
      </c>
      <c r="JE478" s="163" t="str">
        <f t="shared" ca="1" si="1699"/>
        <v>-</v>
      </c>
      <c r="JF478" s="163" t="str">
        <f t="shared" ca="1" si="1699"/>
        <v>-</v>
      </c>
      <c r="JG478" s="163" t="str">
        <f t="shared" ca="1" si="1699"/>
        <v>-</v>
      </c>
      <c r="JH478" s="163" t="str">
        <f t="shared" ca="1" si="1699"/>
        <v>-</v>
      </c>
      <c r="JI478" s="163" t="str">
        <f t="shared" ca="1" si="1699"/>
        <v>-</v>
      </c>
      <c r="JJ478" s="163" t="str">
        <f t="shared" ca="1" si="1699"/>
        <v>-</v>
      </c>
      <c r="JK478" s="163" t="str">
        <f t="shared" ca="1" si="1699"/>
        <v>-</v>
      </c>
      <c r="JL478" s="163" t="str">
        <f t="shared" ca="1" si="1699"/>
        <v>-</v>
      </c>
      <c r="JM478" s="163" t="str">
        <f t="shared" ca="1" si="1699"/>
        <v>-</v>
      </c>
      <c r="JN478" s="163" t="str">
        <f t="shared" ca="1" si="1654"/>
        <v>-</v>
      </c>
      <c r="JO478" s="163" t="str">
        <f t="shared" ca="1" si="1654"/>
        <v>-</v>
      </c>
      <c r="JP478" s="163" t="str">
        <f t="shared" ca="1" si="1654"/>
        <v>-</v>
      </c>
      <c r="JQ478" s="163" t="str">
        <f t="shared" ca="1" si="1654"/>
        <v>-</v>
      </c>
      <c r="JR478" s="163" t="str">
        <f t="shared" ca="1" si="1654"/>
        <v>-</v>
      </c>
      <c r="JS478" s="163" t="str">
        <f t="shared" ca="1" si="1699"/>
        <v>-</v>
      </c>
      <c r="JT478" s="163" t="str">
        <f t="shared" ca="1" si="1699"/>
        <v>-</v>
      </c>
      <c r="JU478" s="163" t="str">
        <f t="shared" ca="1" si="1699"/>
        <v>-</v>
      </c>
      <c r="JV478" s="163" t="str">
        <f t="shared" ca="1" si="1699"/>
        <v>-</v>
      </c>
      <c r="JW478" s="163" t="str">
        <f t="shared" ca="1" si="1699"/>
        <v>-</v>
      </c>
      <c r="JX478" s="163" t="str">
        <f t="shared" ca="1" si="1687"/>
        <v>-</v>
      </c>
      <c r="JY478" s="163" t="str">
        <f t="shared" ca="1" si="1688"/>
        <v>-</v>
      </c>
      <c r="JZ478" s="163" t="str">
        <f t="shared" ca="1" si="1688"/>
        <v>-</v>
      </c>
      <c r="KA478" s="163" t="str">
        <f t="shared" ca="1" si="1688"/>
        <v>-</v>
      </c>
      <c r="KB478" s="163" t="str">
        <f t="shared" ca="1" si="1688"/>
        <v>-</v>
      </c>
      <c r="KC478" s="163" t="str">
        <f t="shared" ca="1" si="1688"/>
        <v>-</v>
      </c>
      <c r="KD478" s="163" t="str">
        <f t="shared" ca="1" si="1688"/>
        <v>-</v>
      </c>
      <c r="KE478" s="163" t="str">
        <f t="shared" ca="1" si="1688"/>
        <v>-</v>
      </c>
      <c r="KF478" s="163" t="str">
        <f t="shared" ca="1" si="1688"/>
        <v>-</v>
      </c>
      <c r="KG478" s="163" t="str">
        <f t="shared" ca="1" si="1688"/>
        <v>-</v>
      </c>
      <c r="KH478" s="163" t="str">
        <f t="shared" ca="1" si="1688"/>
        <v>-</v>
      </c>
      <c r="KI478" s="163" t="str">
        <f t="shared" ca="1" si="1688"/>
        <v>-</v>
      </c>
      <c r="KJ478" s="163" t="str">
        <f t="shared" ca="1" si="1688"/>
        <v>-</v>
      </c>
      <c r="KK478" s="163" t="str">
        <f t="shared" ca="1" si="1688"/>
        <v>-</v>
      </c>
      <c r="KL478" s="163" t="str">
        <f t="shared" ca="1" si="1688"/>
        <v>-</v>
      </c>
      <c r="KM478" s="163" t="str">
        <f t="shared" ca="1" si="1688"/>
        <v>-</v>
      </c>
      <c r="KN478" s="163" t="str">
        <f t="shared" ca="1" si="1688"/>
        <v>-</v>
      </c>
      <c r="KO478" s="163" t="str">
        <f t="shared" ca="1" si="1688"/>
        <v>-</v>
      </c>
      <c r="KP478" s="163" t="str">
        <f t="shared" ca="1" si="1688"/>
        <v>-</v>
      </c>
      <c r="KQ478" s="163" t="str">
        <f t="shared" ca="1" si="1688"/>
        <v>-</v>
      </c>
      <c r="KR478" s="163" t="str">
        <f t="shared" ca="1" si="1688"/>
        <v>-</v>
      </c>
      <c r="KS478" s="163" t="str">
        <f t="shared" ca="1" si="1688"/>
        <v>-</v>
      </c>
      <c r="KT478" s="163" t="str">
        <f t="shared" ca="1" si="1688"/>
        <v>-</v>
      </c>
      <c r="KU478" s="163" t="str">
        <f t="shared" ca="1" si="1688"/>
        <v>-</v>
      </c>
      <c r="KV478" s="163" t="str">
        <f t="shared" ca="1" si="1688"/>
        <v>-</v>
      </c>
      <c r="KW478" s="163" t="str">
        <f t="shared" ca="1" si="1688"/>
        <v>-</v>
      </c>
      <c r="KX478" s="163" t="str">
        <f t="shared" ca="1" si="1688"/>
        <v>-</v>
      </c>
      <c r="KY478" s="163" t="str">
        <f t="shared" ca="1" si="1688"/>
        <v>-</v>
      </c>
      <c r="KZ478" s="163" t="str">
        <f t="shared" ca="1" si="1688"/>
        <v>-</v>
      </c>
      <c r="LA478" s="163" t="str">
        <f t="shared" ca="1" si="1688"/>
        <v>-</v>
      </c>
      <c r="LB478" s="163" t="str">
        <f t="shared" ca="1" si="1688"/>
        <v>-</v>
      </c>
      <c r="LC478" s="163" t="str">
        <f t="shared" ca="1" si="1688"/>
        <v>-</v>
      </c>
      <c r="LD478" s="163" t="str">
        <f t="shared" ca="1" si="1688"/>
        <v>-</v>
      </c>
      <c r="LE478" s="163" t="str">
        <f t="shared" ca="1" si="1688"/>
        <v>-</v>
      </c>
      <c r="LF478" s="163" t="str">
        <f t="shared" ca="1" si="1688"/>
        <v>-</v>
      </c>
      <c r="LG478" s="163" t="str">
        <f t="shared" ca="1" si="1688"/>
        <v>-</v>
      </c>
      <c r="LH478" s="163" t="str">
        <f t="shared" ca="1" si="1688"/>
        <v>-</v>
      </c>
      <c r="LI478" s="163" t="str">
        <f t="shared" ca="1" si="1688"/>
        <v>-</v>
      </c>
      <c r="LJ478" s="163" t="str">
        <f t="shared" ca="1" si="1688"/>
        <v>-</v>
      </c>
      <c r="LK478" s="163" t="str">
        <f t="shared" ca="1" si="1688"/>
        <v>-</v>
      </c>
      <c r="LL478" s="163" t="str">
        <f t="shared" ca="1" si="1688"/>
        <v>-</v>
      </c>
      <c r="LM478" s="163" t="str">
        <f t="shared" ca="1" si="1688"/>
        <v>-</v>
      </c>
      <c r="LN478" s="163" t="str">
        <f t="shared" ca="1" si="1688"/>
        <v>-</v>
      </c>
      <c r="LO478" s="163" t="str">
        <f t="shared" ca="1" si="1687"/>
        <v>-</v>
      </c>
      <c r="LP478" s="163" t="str">
        <f t="shared" ca="1" si="1687"/>
        <v>-</v>
      </c>
      <c r="LQ478" s="163" t="str">
        <f t="shared" ca="1" si="1687"/>
        <v>-</v>
      </c>
      <c r="LR478" s="163" t="str">
        <f t="shared" ca="1" si="1687"/>
        <v>-</v>
      </c>
      <c r="LS478" s="163" t="str">
        <f t="shared" ca="1" si="1687"/>
        <v>-</v>
      </c>
      <c r="LT478" s="163" t="str">
        <f t="shared" ca="1" si="1687"/>
        <v>-</v>
      </c>
      <c r="LU478" s="163" t="str">
        <f t="shared" ca="1" si="1687"/>
        <v>-</v>
      </c>
      <c r="LV478" s="163" t="str">
        <f t="shared" ca="1" si="1687"/>
        <v>-</v>
      </c>
      <c r="LW478" s="163" t="str">
        <f t="shared" ca="1" si="1687"/>
        <v>-</v>
      </c>
      <c r="LX478" s="163" t="str">
        <f t="shared" ca="1" si="1687"/>
        <v>-</v>
      </c>
      <c r="LY478" s="10"/>
      <c r="LZ478" s="161">
        <f t="shared" ca="1" si="1566"/>
        <v>4.4999999999999998E-2</v>
      </c>
      <c r="MA478" s="161">
        <f t="shared" ca="1" si="1567"/>
        <v>4.4999999999999998E-2</v>
      </c>
      <c r="MB478" s="163">
        <f t="shared" ca="1" si="1669"/>
        <v>1</v>
      </c>
      <c r="MC478" s="163">
        <f t="shared" ca="1" si="1669"/>
        <v>0</v>
      </c>
      <c r="MD478" s="163">
        <f t="shared" ca="1" si="1669"/>
        <v>1</v>
      </c>
      <c r="ME478" s="163">
        <f t="shared" ca="1" si="1669"/>
        <v>1</v>
      </c>
      <c r="MF478" s="163">
        <f t="shared" ca="1" si="1669"/>
        <v>0</v>
      </c>
      <c r="MG478" s="163">
        <f t="shared" ca="1" si="1669"/>
        <v>70</v>
      </c>
      <c r="MH478" s="163">
        <f t="shared" ca="1" si="1669"/>
        <v>50</v>
      </c>
      <c r="MI478" s="163">
        <f t="shared" ca="1" si="1669"/>
        <v>85</v>
      </c>
      <c r="MJ478" s="163">
        <f t="shared" ca="1" si="1669"/>
        <v>50</v>
      </c>
      <c r="MK478" s="161">
        <f t="shared" ca="1" si="1569"/>
        <v>1</v>
      </c>
      <c r="ML478" s="161">
        <f t="shared" ca="1" si="1570"/>
        <v>1</v>
      </c>
      <c r="MM478" s="161">
        <f t="shared" ca="1" si="1571"/>
        <v>1</v>
      </c>
      <c r="MN478" s="161">
        <f t="shared" ca="1" si="1572"/>
        <v>1</v>
      </c>
      <c r="MO478" s="161">
        <f t="shared" ca="1" si="1572"/>
        <v>1</v>
      </c>
      <c r="MP478" s="163">
        <f t="shared" ca="1" si="1669"/>
        <v>1</v>
      </c>
      <c r="MQ478" s="10"/>
      <c r="MR478" s="163">
        <f t="shared" ca="1" si="1669"/>
        <v>1</v>
      </c>
      <c r="MS478" s="161">
        <f t="shared" ca="1" si="1573"/>
        <v>1</v>
      </c>
      <c r="MT478" s="163">
        <f t="shared" ca="1" si="1669"/>
        <v>0.75</v>
      </c>
      <c r="MU478" s="163">
        <f t="shared" ca="1" si="1669"/>
        <v>0.8</v>
      </c>
      <c r="MV478" s="163">
        <f t="shared" ca="1" si="1513"/>
        <v>0.82499999999999996</v>
      </c>
      <c r="MW478" s="163">
        <f t="shared" ca="1" si="1513"/>
        <v>0.875</v>
      </c>
      <c r="MX478" s="163">
        <f t="shared" ca="1" si="1669"/>
        <v>0.9</v>
      </c>
      <c r="MY478" s="163">
        <f t="shared" ca="1" si="1665"/>
        <v>0.75</v>
      </c>
      <c r="MZ478" s="163">
        <f t="shared" ca="1" si="1666"/>
        <v>0.78142857142857147</v>
      </c>
      <c r="NA478" s="163">
        <f t="shared" ca="1" si="1666"/>
        <v>0.82499999999999996</v>
      </c>
      <c r="NB478" s="163">
        <f t="shared" ca="1" si="1665"/>
        <v>0.875</v>
      </c>
      <c r="NC478" s="163">
        <f t="shared" ca="1" si="1665"/>
        <v>0.9</v>
      </c>
      <c r="ND478" s="163">
        <f t="shared" ca="1" si="1666"/>
        <v>0.9</v>
      </c>
      <c r="NE478" s="163">
        <f t="shared" ca="1" si="1665"/>
        <v>0.75</v>
      </c>
      <c r="NF478" s="163">
        <f t="shared" ca="1" si="1666"/>
        <v>0.78142857142857147</v>
      </c>
      <c r="NG478" s="163">
        <f t="shared" ca="1" si="1666"/>
        <v>0.82499999999999996</v>
      </c>
      <c r="NH478" s="163">
        <f t="shared" ca="1" si="1665"/>
        <v>0.875</v>
      </c>
      <c r="NI478" s="163">
        <f t="shared" ca="1" si="1665"/>
        <v>0.9</v>
      </c>
      <c r="NJ478" s="163">
        <f t="shared" ca="1" si="1666"/>
        <v>0.9</v>
      </c>
      <c r="NK478" s="163">
        <f t="shared" ca="1" si="1665"/>
        <v>0.75</v>
      </c>
      <c r="NL478" s="163">
        <f t="shared" ca="1" si="1666"/>
        <v>0.78142857142857147</v>
      </c>
      <c r="NM478" s="163">
        <f t="shared" ca="1" si="1666"/>
        <v>0.82499999999999996</v>
      </c>
      <c r="NN478" s="163">
        <f t="shared" ca="1" si="1665"/>
        <v>0.875</v>
      </c>
      <c r="NO478" s="163">
        <f t="shared" ca="1" si="1665"/>
        <v>0.9</v>
      </c>
      <c r="NP478" s="163">
        <f t="shared" ca="1" si="1666"/>
        <v>0.9</v>
      </c>
      <c r="NQ478" s="163">
        <f t="shared" ca="1" si="1665"/>
        <v>0.75</v>
      </c>
      <c r="NR478" s="163">
        <f t="shared" ca="1" si="1666"/>
        <v>0.78142857142857147</v>
      </c>
      <c r="NS478" s="163">
        <f t="shared" ca="1" si="1666"/>
        <v>0.82499999999999996</v>
      </c>
      <c r="NT478" s="163">
        <f t="shared" ca="1" si="1665"/>
        <v>0.875</v>
      </c>
      <c r="NU478" s="163">
        <f t="shared" ca="1" si="1665"/>
        <v>0.9</v>
      </c>
      <c r="NV478" s="163">
        <f t="shared" ca="1" si="1666"/>
        <v>0.9</v>
      </c>
      <c r="NW478" s="163">
        <f t="shared" ca="1" si="1665"/>
        <v>0.75</v>
      </c>
      <c r="NX478" s="163">
        <f t="shared" ca="1" si="1666"/>
        <v>0.78142857142857147</v>
      </c>
      <c r="NY478" s="163">
        <f t="shared" ca="1" si="1666"/>
        <v>0.82499999999999996</v>
      </c>
      <c r="NZ478" s="163">
        <f t="shared" ca="1" si="1665"/>
        <v>0.875</v>
      </c>
      <c r="OA478" s="163">
        <f t="shared" ca="1" si="1665"/>
        <v>0.9</v>
      </c>
      <c r="OB478" s="163">
        <f t="shared" ca="1" si="1666"/>
        <v>0.9</v>
      </c>
      <c r="OC478" s="163">
        <f t="shared" ca="1" si="1665"/>
        <v>0.75</v>
      </c>
      <c r="OD478" s="163">
        <f t="shared" ca="1" si="1666"/>
        <v>0.78142857142857147</v>
      </c>
      <c r="OE478" s="163">
        <f t="shared" ca="1" si="1666"/>
        <v>0.82499999999999996</v>
      </c>
      <c r="OF478" s="163">
        <f t="shared" ca="1" si="1665"/>
        <v>0.875</v>
      </c>
      <c r="OG478" s="163">
        <f t="shared" ca="1" si="1665"/>
        <v>0.9</v>
      </c>
      <c r="OH478" s="163">
        <f t="shared" ca="1" si="1666"/>
        <v>0.9</v>
      </c>
      <c r="OI478" s="163">
        <f t="shared" ca="1" si="1665"/>
        <v>0.75</v>
      </c>
      <c r="OJ478" s="163">
        <f t="shared" ca="1" si="1666"/>
        <v>0.76904761904761909</v>
      </c>
      <c r="OK478" s="163">
        <f t="shared" ca="1" si="1666"/>
        <v>0.82000000000000006</v>
      </c>
      <c r="OL478" s="163">
        <f t="shared" ca="1" si="1665"/>
        <v>0.875</v>
      </c>
      <c r="OM478" s="163">
        <f t="shared" ca="1" si="1665"/>
        <v>0.9</v>
      </c>
      <c r="ON478" s="163">
        <f t="shared" ca="1" si="1666"/>
        <v>0.90000000000000013</v>
      </c>
      <c r="OO478" s="163">
        <f t="shared" ca="1" si="1665"/>
        <v>0.75</v>
      </c>
      <c r="OP478" s="163">
        <f t="shared" ca="1" si="1666"/>
        <v>0.76904761904761909</v>
      </c>
      <c r="OQ478" s="163">
        <f t="shared" ca="1" si="1666"/>
        <v>0.82000000000000006</v>
      </c>
      <c r="OR478" s="163">
        <f t="shared" ca="1" si="1665"/>
        <v>0.875</v>
      </c>
      <c r="OS478" s="163">
        <f t="shared" ca="1" si="1665"/>
        <v>0.9</v>
      </c>
      <c r="OT478" s="163">
        <f t="shared" ca="1" si="1666"/>
        <v>0.9</v>
      </c>
      <c r="OU478" s="163">
        <f t="shared" ca="1" si="1635"/>
        <v>0.875</v>
      </c>
      <c r="OV478" s="161">
        <f t="shared" ca="1" si="1577"/>
        <v>1</v>
      </c>
      <c r="OW478" s="161">
        <f t="shared" ca="1" si="1578"/>
        <v>1</v>
      </c>
      <c r="OX478" s="161" t="str">
        <f t="shared" ca="1" si="1579"/>
        <v>-</v>
      </c>
      <c r="OY478" s="163" t="str">
        <f t="shared" ca="1" si="1580"/>
        <v>-</v>
      </c>
      <c r="OZ478" s="161" t="str">
        <f t="shared" ca="1" si="1581"/>
        <v>-</v>
      </c>
      <c r="PA478" s="161" t="str">
        <f t="shared" ca="1" si="1582"/>
        <v>-</v>
      </c>
      <c r="PB478" s="163">
        <f t="shared" ca="1" si="1669"/>
        <v>0</v>
      </c>
      <c r="PC478" s="27">
        <v>0</v>
      </c>
    </row>
    <row r="479" spans="1:419" s="143" customFormat="1" hidden="1" outlineLevel="1">
      <c r="A479" s="121">
        <f t="shared" si="14"/>
        <v>474</v>
      </c>
      <c r="B479" s="121">
        <f t="shared" si="1638"/>
        <v>13</v>
      </c>
      <c r="C479" s="143">
        <f t="shared" si="1596"/>
        <v>1002</v>
      </c>
      <c r="D479" s="143" t="s">
        <v>884</v>
      </c>
      <c r="E479" s="143" t="b">
        <f t="shared" ref="E479" si="1700">J479=1</f>
        <v>0</v>
      </c>
      <c r="F479" s="143" t="b">
        <v>0</v>
      </c>
      <c r="G479" s="143" t="b">
        <f t="shared" ref="G479" si="1701">E479</f>
        <v>0</v>
      </c>
      <c r="H479" s="139">
        <f t="shared" ca="1" si="1689"/>
        <v>3</v>
      </c>
      <c r="I479" s="32">
        <v>2</v>
      </c>
      <c r="J479" s="32">
        <v>5</v>
      </c>
      <c r="K479" s="32">
        <v>4</v>
      </c>
      <c r="L479" s="139">
        <f t="shared" ca="1" si="1689"/>
        <v>1</v>
      </c>
      <c r="M479" s="139">
        <f t="shared" ca="1" si="1689"/>
        <v>1</v>
      </c>
      <c r="N479" s="139">
        <f t="shared" ca="1" si="1689"/>
        <v>1</v>
      </c>
      <c r="O479" s="139">
        <f t="shared" ca="1" si="1689"/>
        <v>1</v>
      </c>
      <c r="P479" s="139">
        <f t="shared" ca="1" si="1689"/>
        <v>1</v>
      </c>
      <c r="Q479" s="139">
        <f t="shared" ca="1" si="1689"/>
        <v>1</v>
      </c>
      <c r="R479" s="139">
        <f t="shared" ca="1" si="1689"/>
        <v>2</v>
      </c>
      <c r="S479" s="139">
        <f t="shared" ca="1" si="1689"/>
        <v>1</v>
      </c>
      <c r="T479" s="139">
        <f t="shared" ca="1" si="1678"/>
        <v>1</v>
      </c>
      <c r="U479" s="139">
        <f t="shared" ca="1" si="1678"/>
        <v>1</v>
      </c>
      <c r="V479" s="139">
        <f t="shared" ca="1" si="1678"/>
        <v>1</v>
      </c>
      <c r="W479" s="139">
        <f t="shared" ca="1" si="1689"/>
        <v>1</v>
      </c>
      <c r="X479" s="139">
        <f t="shared" ca="1" si="1689"/>
        <v>1</v>
      </c>
      <c r="Y479" s="139">
        <f t="shared" ca="1" si="1689"/>
        <v>1</v>
      </c>
      <c r="Z479" s="139">
        <f t="shared" ca="1" si="1689"/>
        <v>1</v>
      </c>
      <c r="AA479" s="139">
        <f t="shared" ca="1" si="1689"/>
        <v>1</v>
      </c>
      <c r="AB479" s="139">
        <f t="shared" ca="1" si="1689"/>
        <v>1</v>
      </c>
      <c r="AC479" s="139">
        <f t="shared" ca="1" si="1690"/>
        <v>1</v>
      </c>
      <c r="AE479" s="157" t="str" cm="1">
        <f t="array" aca="1" ref="AE479" ca="1">TEXT(LEFT(OFFSET(AE479,-1,0),5)+1,"00000")&amp;MID(OFFSET(AE479,-1,0),6,FIND(" ",OFFSET(AE479,-1,0),7)-5)
&amp;INDEX(DataMaster!$B$10:$B$12,$I479)         &amp;IF($J479=1,""," Risk"&amp;INDEX(i.risk_aversion,$J479,1))    &amp;IF($K479=1,""," REV"&amp; INDEX(DataMaster!$B$54:$B$58,$K479))              &amp; IF($L479=1,""," Minroe"&amp;INDEX(minroe,$L479))              &amp;  IF($M479=1,""," Overdraw"&amp;INDEX(overdraw,$M479))
&amp; IF($N479=1,""," Mach"&amp;INDEX(i.mach_option,$N479))
&amp; IF($O479=1,""," Interest"&amp;INDEX(i.interest_rate,$O479))            &amp; IF($P479=1,""," Opp cost"&amp;INDEX(i.opp_cost_capital,$P479))           &amp; IF($Q479=1,""," Casual_ub"&amp;INDEX(i.casual_ub,$Q479))           &amp; IF($R479=1,""," Cropgraze"&amp;INDEX(i.cropgraze_inc,$R479))
&amp; IF($W479=1,""," Yield"&amp;INDEX(i.all_rot_yield,$W479))          &amp; IF($X479=1,""," Pasture"&amp;INDEX(i.pasture_prod,$X479))          &amp; IF($Y479=1,""," Scan"&amp;INDEX(i.scan,$Y479))
&amp; IF($MK479=1,""," WP"&amp;TEXT($MK479*100,"000p"))                &amp; IF($ML479=1,""," MP"&amp;TEXT($ML479*100,"000p"))                      &amp; IF($MM479=1,""," GP"&amp;TEXT($MM479*100,"000p"))          &amp; IF($MN479=1,""," Can"&amp;TEXT($MN479*100,"000p"))
&amp; " (F"&amp;3+IFERROR(1*$EI479,0)+IFERROR(1*$EJ479,0)&amp;3-IFERROR(1*NOT($EL479),0)&amp;"N"&amp;$EQ479&amp;$ER479&amp;")"</f>
        <v>00029 CFW DSP RiskCRRA-high REVCFW_rev_use CropgrazeFALSE (F33N11)</v>
      </c>
      <c r="AF479" s="10" t="str">
        <f ca="1">IF(COUNTIF(AE$5:AE479,AE479)=1,"-","Dup")</f>
        <v>-</v>
      </c>
      <c r="AG479" s="10"/>
      <c r="AH479" s="163" t="str">
        <f t="shared" ca="1" si="1679"/>
        <v>-</v>
      </c>
      <c r="AI479" s="163" t="str">
        <f t="shared" ca="1" si="1679"/>
        <v>-</v>
      </c>
      <c r="AJ479" s="163" t="str">
        <f t="shared" ca="1" si="1679"/>
        <v>-</v>
      </c>
      <c r="AK479" s="163" t="str">
        <f t="shared" ca="1" si="1679"/>
        <v>-</v>
      </c>
      <c r="AL479" s="163" t="str">
        <f t="shared" ca="1" si="1679"/>
        <v>-</v>
      </c>
      <c r="AM479" s="163" t="b">
        <f t="shared" ca="1" si="1679"/>
        <v>1</v>
      </c>
      <c r="AN479" s="10"/>
      <c r="AO479" s="161" t="b">
        <f t="shared" si="1680"/>
        <v>0</v>
      </c>
      <c r="AP479" s="161" t="str">
        <f t="shared" si="1680"/>
        <v>-</v>
      </c>
      <c r="AQ479" s="161" t="b">
        <f t="shared" si="1680"/>
        <v>0</v>
      </c>
      <c r="AR479" s="161" t="b">
        <f t="shared" si="1680"/>
        <v>1</v>
      </c>
      <c r="AS479" s="161" t="b">
        <f t="shared" si="1680"/>
        <v>1</v>
      </c>
      <c r="AT479" s="161" t="b">
        <f t="shared" si="1680"/>
        <v>0</v>
      </c>
      <c r="AU479" s="161">
        <f t="shared" ca="1" si="1542"/>
        <v>0</v>
      </c>
      <c r="AV479" s="161" t="b">
        <f t="shared" si="1681"/>
        <v>1</v>
      </c>
      <c r="AW479" s="161" t="b">
        <f t="shared" si="1681"/>
        <v>1</v>
      </c>
      <c r="AX479" s="161">
        <f t="shared" si="1681"/>
        <v>2</v>
      </c>
      <c r="AY479" s="161" t="str">
        <f t="shared" si="1681"/>
        <v>-</v>
      </c>
      <c r="AZ479" s="161">
        <f t="shared" si="1681"/>
        <v>0.9</v>
      </c>
      <c r="BA479" s="10"/>
      <c r="BB479" s="161" t="b">
        <f t="shared" si="1544"/>
        <v>1</v>
      </c>
      <c r="BC479" s="163" t="b">
        <f t="shared" ca="1" si="1545"/>
        <v>1</v>
      </c>
      <c r="BD479" s="163" t="b">
        <f t="shared" ca="1" si="1545"/>
        <v>1</v>
      </c>
      <c r="BE479" s="162">
        <f t="shared" ca="1" si="1546"/>
        <v>3210</v>
      </c>
      <c r="BF479" s="163" t="str">
        <f t="shared" ref="BF479:DW481" ca="1" si="1702">OFFSET(BF$5,$B479,0)</f>
        <v>-</v>
      </c>
      <c r="BG479" s="163" t="str">
        <f t="shared" ca="1" si="1702"/>
        <v>-</v>
      </c>
      <c r="BH479" s="163" t="str">
        <f t="shared" ca="1" si="1702"/>
        <v>-</v>
      </c>
      <c r="BI479" s="163" t="str">
        <f t="shared" ca="1" si="1702"/>
        <v>-</v>
      </c>
      <c r="BJ479" s="163" t="str">
        <f t="shared" ca="1" si="1702"/>
        <v>-</v>
      </c>
      <c r="BK479" s="163">
        <f t="shared" ca="1" si="1702"/>
        <v>1</v>
      </c>
      <c r="BL479" s="163">
        <f t="shared" ca="1" si="1702"/>
        <v>1</v>
      </c>
      <c r="BM479" s="163" t="str">
        <f t="shared" ca="1" si="1702"/>
        <v>-</v>
      </c>
      <c r="BN479" s="163" t="str">
        <f t="shared" ca="1" si="1702"/>
        <v>-</v>
      </c>
      <c r="BO479" s="163" t="b">
        <f t="shared" ca="1" si="1548"/>
        <v>0</v>
      </c>
      <c r="BP479" s="163" t="b">
        <f t="shared" ca="1" si="1695"/>
        <v>0</v>
      </c>
      <c r="BQ479" s="163" t="b">
        <f t="shared" ca="1" si="1695"/>
        <v>0</v>
      </c>
      <c r="BR479" s="163" t="b">
        <f t="shared" ca="1" si="1695"/>
        <v>0</v>
      </c>
      <c r="BS479" s="163" t="b">
        <f t="shared" ca="1" si="1695"/>
        <v>0</v>
      </c>
      <c r="BT479" s="163" t="b">
        <f t="shared" ca="1" si="1695"/>
        <v>0</v>
      </c>
      <c r="BU479" s="163" t="b">
        <f t="shared" ca="1" si="1695"/>
        <v>0</v>
      </c>
      <c r="BV479" s="163" t="b">
        <f t="shared" ca="1" si="1695"/>
        <v>0</v>
      </c>
      <c r="BW479" s="163" t="b">
        <f t="shared" ca="1" si="1695"/>
        <v>0</v>
      </c>
      <c r="BX479" s="163" t="str">
        <f t="shared" ca="1" si="1702"/>
        <v>-</v>
      </c>
      <c r="BY479" s="163" t="str">
        <f t="shared" ca="1" si="1702"/>
        <v>-</v>
      </c>
      <c r="BZ479" s="163" t="str">
        <f t="shared" ca="1" si="1702"/>
        <v>-</v>
      </c>
      <c r="CA479" s="163" t="str">
        <f t="shared" ca="1" si="1702"/>
        <v>-</v>
      </c>
      <c r="CB479" s="163" t="str">
        <f t="shared" ca="1" si="1702"/>
        <v>-</v>
      </c>
      <c r="CC479" s="163" t="str">
        <f t="shared" ca="1" si="1702"/>
        <v>-</v>
      </c>
      <c r="CD479" s="163" t="str">
        <f t="shared" ca="1" si="1702"/>
        <v>-</v>
      </c>
      <c r="CE479" s="163" t="str">
        <f t="shared" ca="1" si="1702"/>
        <v>-</v>
      </c>
      <c r="CF479" s="163" t="str">
        <f t="shared" ca="1" si="1702"/>
        <v>-</v>
      </c>
      <c r="CG479" s="163" t="str">
        <f t="shared" ca="1" si="1702"/>
        <v>-</v>
      </c>
      <c r="CH479" s="163" t="str">
        <f t="shared" ca="1" si="1702"/>
        <v>-</v>
      </c>
      <c r="CI479" s="163" t="str">
        <f t="shared" ca="1" si="1702"/>
        <v>-</v>
      </c>
      <c r="CJ479" s="163" t="str">
        <f t="shared" ca="1" si="1702"/>
        <v>-</v>
      </c>
      <c r="CK479" s="163" t="str">
        <f t="shared" ca="1" si="1702"/>
        <v>-</v>
      </c>
      <c r="CL479" s="163" t="str">
        <f t="shared" ca="1" si="1702"/>
        <v>-</v>
      </c>
      <c r="CM479" s="163" t="str">
        <f t="shared" ca="1" si="1702"/>
        <v>-</v>
      </c>
      <c r="CN479" s="163" t="str">
        <f t="shared" ca="1" si="1702"/>
        <v>-</v>
      </c>
      <c r="CO479" s="163" t="str">
        <f t="shared" ca="1" si="1702"/>
        <v>-</v>
      </c>
      <c r="CP479" s="163" t="str">
        <f t="shared" ca="1" si="1702"/>
        <v>-</v>
      </c>
      <c r="CQ479" s="163" t="str">
        <f t="shared" ca="1" si="1702"/>
        <v>-</v>
      </c>
      <c r="CR479" s="163" t="str">
        <f t="shared" ca="1" si="1702"/>
        <v>-</v>
      </c>
      <c r="CS479" s="163" t="str">
        <f t="shared" ca="1" si="1702"/>
        <v>-</v>
      </c>
      <c r="CT479" s="163" t="str">
        <f t="shared" ca="1" si="1702"/>
        <v>-</v>
      </c>
      <c r="CU479" s="163" t="str">
        <f t="shared" ca="1" si="1702"/>
        <v>-</v>
      </c>
      <c r="CV479" s="163" t="str">
        <f t="shared" ca="1" si="1702"/>
        <v>-</v>
      </c>
      <c r="CW479" s="163" t="str">
        <f t="shared" ca="1" si="1702"/>
        <v>-</v>
      </c>
      <c r="CX479" s="163" t="str">
        <f t="shared" ca="1" si="1702"/>
        <v>-</v>
      </c>
      <c r="CY479" s="163" t="str">
        <f t="shared" ca="1" si="1702"/>
        <v>-</v>
      </c>
      <c r="CZ479" s="163" t="str">
        <f t="shared" ca="1" si="1702"/>
        <v>-</v>
      </c>
      <c r="DA479" s="163" t="str">
        <f t="shared" ca="1" si="1702"/>
        <v>-</v>
      </c>
      <c r="DB479" s="163" t="str">
        <f t="shared" ca="1" si="1702"/>
        <v>-</v>
      </c>
      <c r="DC479" s="163" t="str">
        <f t="shared" ca="1" si="1702"/>
        <v>-</v>
      </c>
      <c r="DD479" s="163" t="str">
        <f t="shared" ca="1" si="1702"/>
        <v>-</v>
      </c>
      <c r="DE479" s="163" t="str">
        <f t="shared" ca="1" si="1702"/>
        <v>-</v>
      </c>
      <c r="DF479" s="163" t="str">
        <f t="shared" ca="1" si="1702"/>
        <v>-</v>
      </c>
      <c r="DG479" s="163" t="str">
        <f t="shared" ca="1" si="1702"/>
        <v>-</v>
      </c>
      <c r="DH479" s="163" t="str">
        <f t="shared" ca="1" si="1702"/>
        <v>-</v>
      </c>
      <c r="DI479" s="163" t="str">
        <f t="shared" ca="1" si="1702"/>
        <v>-</v>
      </c>
      <c r="DJ479" s="163" t="str">
        <f t="shared" ca="1" si="1702"/>
        <v>-</v>
      </c>
      <c r="DK479" s="163" t="str">
        <f t="shared" ca="1" si="1702"/>
        <v>-</v>
      </c>
      <c r="DL479" s="10"/>
      <c r="DM479" s="163" t="str">
        <f t="shared" ca="1" si="1702"/>
        <v>-</v>
      </c>
      <c r="DN479" s="163" t="str">
        <f t="shared" ca="1" si="1702"/>
        <v>-</v>
      </c>
      <c r="DO479" s="163" t="str">
        <f t="shared" ca="1" si="1702"/>
        <v>-</v>
      </c>
      <c r="DP479" s="163" t="str">
        <f t="shared" ca="1" si="1702"/>
        <v>-</v>
      </c>
      <c r="DQ479" s="163" t="str">
        <f t="shared" ca="1" si="1702"/>
        <v>-</v>
      </c>
      <c r="DR479" s="163" t="str">
        <f t="shared" ca="1" si="1702"/>
        <v>-</v>
      </c>
      <c r="DS479" s="163" t="str">
        <f t="shared" ca="1" si="1702"/>
        <v>-</v>
      </c>
      <c r="DT479" s="163" t="str">
        <f t="shared" ca="1" si="1702"/>
        <v>-</v>
      </c>
      <c r="DU479" s="163" t="str">
        <f t="shared" ca="1" si="1702"/>
        <v>-</v>
      </c>
      <c r="DV479" s="163" t="str">
        <f t="shared" ca="1" si="1702"/>
        <v>-</v>
      </c>
      <c r="DW479" s="163" t="str">
        <f t="shared" ca="1" si="1702"/>
        <v>-</v>
      </c>
      <c r="DX479" s="161" t="b" cm="1">
        <f t="array" ref="DX479">INDEX(i.rev,$K479,DX$15)</f>
        <v>0</v>
      </c>
      <c r="DY479" s="161">
        <f t="shared" si="1552"/>
        <v>25</v>
      </c>
      <c r="DZ479" s="161" t="b" cm="1">
        <f t="array" ref="DZ479">INDEX(i.rev,$K479,DZ$15)</f>
        <v>0</v>
      </c>
      <c r="EA479" s="161" t="b" cm="1">
        <f t="array" ref="EA479">INDEX(i.rev,$K479,EA$15)</f>
        <v>1</v>
      </c>
      <c r="EB479" s="161" t="b" cm="1">
        <f t="array" ref="EB479">INDEX(i.rev,$K479,EB$15)</f>
        <v>1</v>
      </c>
      <c r="EC479" s="161" t="b" cm="1">
        <f t="array" ref="EC479">INDEX(i.rev,$K479,EC$15)</f>
        <v>1</v>
      </c>
      <c r="ED479" s="161" t="b" cm="1">
        <f t="array" ref="ED479">INDEX(i.rev,$K479,ED$15)</f>
        <v>1</v>
      </c>
      <c r="EE479" s="161" t="b" cm="1">
        <f t="array" ref="EE479">INDEX(i.rev,$K479,EE$15)</f>
        <v>1</v>
      </c>
      <c r="EF479" s="161" t="b" cm="1">
        <f t="array" ref="EF479">INDEX(i.rev,$K479,EF$15)</f>
        <v>1</v>
      </c>
      <c r="EG479" s="161" t="b" cm="1">
        <f t="array" ref="EG479">INDEX(i.rev,$K479,EG$15)</f>
        <v>1</v>
      </c>
      <c r="EH479" s="10"/>
      <c r="EI479" s="163" t="str">
        <f t="shared" ref="EI479:GC479" ca="1" si="1703">OFFSET(EI$5,$B479,0)</f>
        <v>-</v>
      </c>
      <c r="EJ479" s="163" t="str">
        <f t="shared" ca="1" si="1703"/>
        <v>-</v>
      </c>
      <c r="EK479" s="163" t="str">
        <f t="shared" ca="1" si="1703"/>
        <v>-</v>
      </c>
      <c r="EL479" s="163" t="str">
        <f t="shared" ca="1" si="1703"/>
        <v>-</v>
      </c>
      <c r="EM479" s="163" t="str">
        <f t="shared" ca="1" si="1703"/>
        <v>-</v>
      </c>
      <c r="EN479" s="163" t="str">
        <f t="shared" ca="1" si="1703"/>
        <v>-</v>
      </c>
      <c r="EO479" s="163" t="str">
        <f t="shared" ca="1" si="1703"/>
        <v>-</v>
      </c>
      <c r="EP479" s="163" t="str">
        <f t="shared" ca="1" si="1703"/>
        <v>-</v>
      </c>
      <c r="EQ479" s="163">
        <f t="shared" ca="1" si="1703"/>
        <v>1</v>
      </c>
      <c r="ER479" s="163">
        <f t="shared" ca="1" si="1703"/>
        <v>1</v>
      </c>
      <c r="ES479" s="163">
        <f t="shared" ca="1" si="1703"/>
        <v>0</v>
      </c>
      <c r="ET479" s="163" t="str">
        <f t="shared" ca="1" si="1703"/>
        <v>-</v>
      </c>
      <c r="EU479" s="163" t="str">
        <f t="shared" ca="1" si="1703"/>
        <v>-</v>
      </c>
      <c r="EV479" s="163" t="str">
        <f t="shared" ca="1" si="1703"/>
        <v>-</v>
      </c>
      <c r="EW479" s="163" t="str">
        <f t="shared" ca="1" si="1703"/>
        <v>-</v>
      </c>
      <c r="EX479" s="163" t="str">
        <f t="shared" ca="1" si="1703"/>
        <v>-</v>
      </c>
      <c r="EY479" s="163" t="str">
        <f t="shared" ca="1" si="1703"/>
        <v>-</v>
      </c>
      <c r="EZ479" s="163" t="str">
        <f t="shared" ca="1" si="1703"/>
        <v>-</v>
      </c>
      <c r="FA479" s="163">
        <f t="shared" ca="1" si="1703"/>
        <v>0</v>
      </c>
      <c r="FB479" s="163" t="str">
        <f t="shared" ca="1" si="1703"/>
        <v>-</v>
      </c>
      <c r="FC479" s="163" t="str">
        <f t="shared" ca="1" si="1703"/>
        <v>-</v>
      </c>
      <c r="FD479" s="163" t="str">
        <f t="shared" ca="1" si="1703"/>
        <v>-</v>
      </c>
      <c r="FE479" s="163" t="str">
        <f t="shared" ca="1" si="1703"/>
        <v>-</v>
      </c>
      <c r="FF479" s="163" t="str">
        <f t="shared" ca="1" si="1703"/>
        <v>-</v>
      </c>
      <c r="FG479" s="163">
        <f t="shared" ca="1" si="1703"/>
        <v>0</v>
      </c>
      <c r="FH479" s="163">
        <f t="shared" ca="1" si="1703"/>
        <v>0</v>
      </c>
      <c r="FI479" s="163">
        <f t="shared" ca="1" si="1703"/>
        <v>0</v>
      </c>
      <c r="FJ479" s="163">
        <f t="shared" ca="1" si="1703"/>
        <v>0</v>
      </c>
      <c r="FK479" s="163">
        <f t="shared" ca="1" si="1703"/>
        <v>0</v>
      </c>
      <c r="FL479" s="163">
        <f t="shared" ca="1" si="1703"/>
        <v>0</v>
      </c>
      <c r="FM479" s="163">
        <f t="shared" ca="1" si="1703"/>
        <v>0</v>
      </c>
      <c r="FN479" s="163" t="str">
        <f t="shared" ca="1" si="1703"/>
        <v>-</v>
      </c>
      <c r="FO479" s="163" t="str">
        <f t="shared" ca="1" si="1703"/>
        <v>-</v>
      </c>
      <c r="FP479" s="163" t="str">
        <f t="shared" ca="1" si="1703"/>
        <v>-</v>
      </c>
      <c r="FQ479" s="163" t="str">
        <f t="shared" ca="1" si="1703"/>
        <v>-</v>
      </c>
      <c r="FR479" s="163" t="str">
        <f t="shared" ca="1" si="1703"/>
        <v>-</v>
      </c>
      <c r="FS479" s="163" t="str">
        <f t="shared" ca="1" si="1703"/>
        <v>-</v>
      </c>
      <c r="FT479" s="163" t="str">
        <f t="shared" ca="1" si="1703"/>
        <v>-</v>
      </c>
      <c r="FU479" s="163" t="str">
        <f t="shared" ca="1" si="1703"/>
        <v>-</v>
      </c>
      <c r="FV479" s="163" t="str">
        <f t="shared" ca="1" si="1703"/>
        <v>-</v>
      </c>
      <c r="FW479" s="163" t="str">
        <f t="shared" ca="1" si="1703"/>
        <v>-</v>
      </c>
      <c r="FX479" s="163" t="str">
        <f t="shared" ca="1" si="1703"/>
        <v>-</v>
      </c>
      <c r="FY479" s="10"/>
      <c r="FZ479" s="163">
        <f t="shared" ca="1" si="1703"/>
        <v>1</v>
      </c>
      <c r="GA479" s="163" t="str">
        <f t="shared" ca="1" si="1703"/>
        <v>-</v>
      </c>
      <c r="GB479" s="163" t="str">
        <f t="shared" ca="1" si="1703"/>
        <v>-</v>
      </c>
      <c r="GC479" s="163" t="str">
        <f t="shared" ca="1" si="1703"/>
        <v>-</v>
      </c>
      <c r="GD479" s="163" t="str">
        <f t="shared" ca="1" si="1607"/>
        <v>-</v>
      </c>
      <c r="GE479" s="163" t="b">
        <f t="shared" ca="1" si="1607"/>
        <v>0</v>
      </c>
      <c r="GF479" s="163" t="str">
        <f t="shared" ca="1" si="1607"/>
        <v>-</v>
      </c>
      <c r="GG479" s="163">
        <f t="shared" ca="1" si="1607"/>
        <v>0</v>
      </c>
      <c r="GH479" s="163" t="str">
        <f t="shared" ca="1" si="1607"/>
        <v>-</v>
      </c>
      <c r="GI479" s="161" cm="1">
        <f t="array" ref="GI479">INDEX(i.rev,$K479,GI$15)</f>
        <v>1.1000000000000001</v>
      </c>
      <c r="GJ479" s="163">
        <f t="shared" ca="1" si="1683"/>
        <v>0</v>
      </c>
      <c r="GK479" s="163">
        <f t="shared" ca="1" si="1683"/>
        <v>1</v>
      </c>
      <c r="GL479" s="163">
        <f t="shared" ca="1" si="1683"/>
        <v>0</v>
      </c>
      <c r="GM479" s="163">
        <f t="shared" ca="1" si="1683"/>
        <v>1</v>
      </c>
      <c r="GN479" s="163">
        <f t="shared" ca="1" si="1683"/>
        <v>1</v>
      </c>
      <c r="GO479" s="163">
        <f t="shared" ca="1" si="1683"/>
        <v>1</v>
      </c>
      <c r="GP479" s="163">
        <f t="shared" ca="1" si="1683"/>
        <v>0</v>
      </c>
      <c r="GQ479" s="163">
        <f t="shared" ca="1" si="1683"/>
        <v>0</v>
      </c>
      <c r="GR479" s="163">
        <f t="shared" ca="1" si="1683"/>
        <v>0</v>
      </c>
      <c r="GS479" s="163">
        <f t="shared" ca="1" si="1683"/>
        <v>0</v>
      </c>
      <c r="GT479" s="163">
        <f t="shared" ca="1" si="1683"/>
        <v>0</v>
      </c>
      <c r="GU479" s="163">
        <f t="shared" ca="1" si="1683"/>
        <v>0</v>
      </c>
      <c r="GV479" s="163">
        <f t="shared" ca="1" si="1683"/>
        <v>0</v>
      </c>
      <c r="GW479" s="163">
        <f t="shared" ca="1" si="1683"/>
        <v>0</v>
      </c>
      <c r="GX479" s="163">
        <f t="shared" ca="1" si="1683"/>
        <v>0</v>
      </c>
      <c r="GY479" s="163">
        <f t="shared" ref="GY479" ca="1" si="1704">OFFSET(GY$5,$B479,0)</f>
        <v>0</v>
      </c>
      <c r="GZ479" s="161" cm="1">
        <f t="array" ref="GZ479">INDEX(i.rev,$K479,GZ$15)</f>
        <v>0</v>
      </c>
      <c r="HA479" s="163">
        <f t="shared" ca="1" si="1555"/>
        <v>0</v>
      </c>
      <c r="HB479" s="161" cm="1">
        <f t="array" ref="HB479">INDEX(i.rev,$K479,HB$15)</f>
        <v>1</v>
      </c>
      <c r="HC479" s="163">
        <f t="shared" ref="HC479:IH479" ca="1" si="1705">OFFSET(HC$5,$B479,0)</f>
        <v>0</v>
      </c>
      <c r="HD479" s="163">
        <f t="shared" ca="1" si="1705"/>
        <v>0</v>
      </c>
      <c r="HE479" s="163">
        <f t="shared" ca="1" si="1705"/>
        <v>0</v>
      </c>
      <c r="HF479" s="163">
        <f t="shared" ca="1" si="1705"/>
        <v>0</v>
      </c>
      <c r="HG479" s="163">
        <f t="shared" ca="1" si="1705"/>
        <v>0</v>
      </c>
      <c r="HH479" s="163">
        <f t="shared" ca="1" si="1705"/>
        <v>0</v>
      </c>
      <c r="HI479" s="163">
        <f t="shared" ca="1" si="1705"/>
        <v>0</v>
      </c>
      <c r="HJ479" s="10"/>
      <c r="HK479" s="163" t="str">
        <f t="shared" ca="1" si="1705"/>
        <v>-</v>
      </c>
      <c r="HL479" s="163" t="str">
        <f t="shared" ca="1" si="1705"/>
        <v>-</v>
      </c>
      <c r="HM479" s="163" t="str">
        <f t="shared" ca="1" si="1705"/>
        <v>-</v>
      </c>
      <c r="HN479" s="163" t="str">
        <f t="shared" ca="1" si="1705"/>
        <v>-</v>
      </c>
      <c r="HO479" s="163" t="str">
        <f t="shared" ca="1" si="1705"/>
        <v>-</v>
      </c>
      <c r="HP479" s="161" t="b">
        <f t="shared" ca="1" si="1684"/>
        <v>0</v>
      </c>
      <c r="HQ479" s="161" t="b">
        <f t="shared" ca="1" si="1684"/>
        <v>0</v>
      </c>
      <c r="HR479" s="161" t="b">
        <f t="shared" ca="1" si="1684"/>
        <v>1</v>
      </c>
      <c r="HS479" s="163">
        <f t="shared" ca="1" si="1705"/>
        <v>0</v>
      </c>
      <c r="HT479" s="161">
        <f t="shared" ca="1" si="1685"/>
        <v>1</v>
      </c>
      <c r="HU479" s="161">
        <f t="shared" ca="1" si="1685"/>
        <v>1</v>
      </c>
      <c r="HV479" s="163" t="str">
        <f t="shared" ca="1" si="1705"/>
        <v>-</v>
      </c>
      <c r="HW479" s="163" t="str">
        <f t="shared" ca="1" si="1705"/>
        <v>-</v>
      </c>
      <c r="HX479" s="163" t="str">
        <f t="shared" ca="1" si="1705"/>
        <v>-</v>
      </c>
      <c r="HY479" s="163" t="str">
        <f t="shared" ca="1" si="1705"/>
        <v>-</v>
      </c>
      <c r="HZ479" s="163" t="str">
        <f t="shared" ca="1" si="1705"/>
        <v>-</v>
      </c>
      <c r="IA479" s="163" t="str">
        <f t="shared" ca="1" si="1705"/>
        <v>-</v>
      </c>
      <c r="IB479" s="163" t="str">
        <f t="shared" ca="1" si="1705"/>
        <v>-</v>
      </c>
      <c r="IC479" s="163" t="str">
        <f t="shared" ca="1" si="1705"/>
        <v>-</v>
      </c>
      <c r="ID479" s="163" t="str">
        <f t="shared" ca="1" si="1705"/>
        <v>-</v>
      </c>
      <c r="IE479" s="163" t="b">
        <f t="shared" ca="1" si="1705"/>
        <v>1</v>
      </c>
      <c r="IF479" s="163" t="str">
        <f t="shared" ca="1" si="1705"/>
        <v>-</v>
      </c>
      <c r="IG479" s="163" t="str">
        <f t="shared" ca="1" si="1705"/>
        <v>-</v>
      </c>
      <c r="IH479" s="163" t="str">
        <f t="shared" ca="1" si="1705"/>
        <v>-</v>
      </c>
      <c r="II479" s="163" t="b">
        <f t="shared" ca="1" si="1686"/>
        <v>1</v>
      </c>
      <c r="IJ479" s="163">
        <f t="shared" ca="1" si="1686"/>
        <v>0</v>
      </c>
      <c r="IK479" s="163" t="str">
        <f t="shared" ca="1" si="1686"/>
        <v>-</v>
      </c>
      <c r="IL479" s="163" t="str">
        <f t="shared" ca="1" si="1686"/>
        <v>-</v>
      </c>
      <c r="IM479" s="163" t="str">
        <f t="shared" ca="1" si="1686"/>
        <v>-</v>
      </c>
      <c r="IN479" s="163" t="str">
        <f t="shared" ca="1" si="1686"/>
        <v>-</v>
      </c>
      <c r="IO479" s="163" t="str">
        <f t="shared" ca="1" si="1686"/>
        <v>-</v>
      </c>
      <c r="IP479" s="163">
        <f t="shared" ca="1" si="1686"/>
        <v>0</v>
      </c>
      <c r="IQ479" s="163" t="str">
        <f t="shared" ca="1" si="1686"/>
        <v>-</v>
      </c>
      <c r="IR479" s="163" t="str">
        <f t="shared" ca="1" si="1686"/>
        <v>-</v>
      </c>
      <c r="IS479" s="163" t="str">
        <f t="shared" ca="1" si="1686"/>
        <v>-</v>
      </c>
      <c r="IT479" s="163">
        <f t="shared" ca="1" si="1686"/>
        <v>500</v>
      </c>
      <c r="IU479" s="163">
        <f t="shared" ca="1" si="1686"/>
        <v>500</v>
      </c>
      <c r="IV479" s="163" t="str">
        <f t="shared" ca="1" si="1686"/>
        <v>-</v>
      </c>
      <c r="IW479" s="163" t="str">
        <f t="shared" ca="1" si="1686"/>
        <v>-</v>
      </c>
      <c r="IX479" s="163" t="str">
        <f t="shared" ca="1" si="1686"/>
        <v>-</v>
      </c>
      <c r="IY479" s="163" t="str">
        <f t="shared" ca="1" si="1687"/>
        <v>-</v>
      </c>
      <c r="IZ479" s="163" t="str">
        <f t="shared" ca="1" si="1699"/>
        <v>-</v>
      </c>
      <c r="JA479" s="163" t="str">
        <f t="shared" ca="1" si="1699"/>
        <v>-</v>
      </c>
      <c r="JB479" s="163" t="str">
        <f t="shared" ca="1" si="1699"/>
        <v>-</v>
      </c>
      <c r="JC479" s="163" t="str">
        <f t="shared" ca="1" si="1699"/>
        <v>-</v>
      </c>
      <c r="JD479" s="163" t="str">
        <f t="shared" ca="1" si="1699"/>
        <v>-</v>
      </c>
      <c r="JE479" s="163" t="str">
        <f t="shared" ca="1" si="1699"/>
        <v>-</v>
      </c>
      <c r="JF479" s="163" t="str">
        <f t="shared" ca="1" si="1699"/>
        <v>-</v>
      </c>
      <c r="JG479" s="163" t="str">
        <f t="shared" ca="1" si="1699"/>
        <v>-</v>
      </c>
      <c r="JH479" s="163" t="str">
        <f t="shared" ca="1" si="1699"/>
        <v>-</v>
      </c>
      <c r="JI479" s="163" t="str">
        <f t="shared" ca="1" si="1699"/>
        <v>-</v>
      </c>
      <c r="JJ479" s="163" t="str">
        <f t="shared" ca="1" si="1699"/>
        <v>-</v>
      </c>
      <c r="JK479" s="163" t="str">
        <f t="shared" ca="1" si="1699"/>
        <v>-</v>
      </c>
      <c r="JL479" s="163" t="str">
        <f t="shared" ca="1" si="1699"/>
        <v>-</v>
      </c>
      <c r="JM479" s="163" t="str">
        <f t="shared" ca="1" si="1699"/>
        <v>-</v>
      </c>
      <c r="JN479" s="163" t="str">
        <f t="shared" ca="1" si="1654"/>
        <v>-</v>
      </c>
      <c r="JO479" s="163" t="str">
        <f t="shared" ca="1" si="1654"/>
        <v>-</v>
      </c>
      <c r="JP479" s="163" t="str">
        <f t="shared" ca="1" si="1654"/>
        <v>-</v>
      </c>
      <c r="JQ479" s="163" t="str">
        <f t="shared" ca="1" si="1654"/>
        <v>-</v>
      </c>
      <c r="JR479" s="163" t="str">
        <f t="shared" ca="1" si="1654"/>
        <v>-</v>
      </c>
      <c r="JS479" s="163" t="str">
        <f t="shared" ca="1" si="1699"/>
        <v>-</v>
      </c>
      <c r="JT479" s="163" t="str">
        <f t="shared" ca="1" si="1699"/>
        <v>-</v>
      </c>
      <c r="JU479" s="163" t="str">
        <f t="shared" ca="1" si="1699"/>
        <v>-</v>
      </c>
      <c r="JV479" s="163" t="str">
        <f t="shared" ca="1" si="1699"/>
        <v>-</v>
      </c>
      <c r="JW479" s="163" t="str">
        <f t="shared" ca="1" si="1699"/>
        <v>-</v>
      </c>
      <c r="JX479" s="163" t="str">
        <f t="shared" ca="1" si="1687"/>
        <v>-</v>
      </c>
      <c r="JY479" s="163" t="str">
        <f t="shared" ca="1" si="1688"/>
        <v>-</v>
      </c>
      <c r="JZ479" s="163" t="str">
        <f t="shared" ca="1" si="1688"/>
        <v>-</v>
      </c>
      <c r="KA479" s="163" t="str">
        <f t="shared" ca="1" si="1688"/>
        <v>-</v>
      </c>
      <c r="KB479" s="163" t="str">
        <f t="shared" ca="1" si="1688"/>
        <v>-</v>
      </c>
      <c r="KC479" s="163" t="str">
        <f t="shared" ca="1" si="1688"/>
        <v>-</v>
      </c>
      <c r="KD479" s="163" t="str">
        <f t="shared" ca="1" si="1688"/>
        <v>-</v>
      </c>
      <c r="KE479" s="163" t="str">
        <f t="shared" ca="1" si="1688"/>
        <v>-</v>
      </c>
      <c r="KF479" s="163" t="str">
        <f t="shared" ca="1" si="1688"/>
        <v>-</v>
      </c>
      <c r="KG479" s="163" t="str">
        <f t="shared" ca="1" si="1688"/>
        <v>-</v>
      </c>
      <c r="KH479" s="163" t="str">
        <f t="shared" ca="1" si="1688"/>
        <v>-</v>
      </c>
      <c r="KI479" s="163" t="str">
        <f t="shared" ca="1" si="1688"/>
        <v>-</v>
      </c>
      <c r="KJ479" s="163" t="str">
        <f t="shared" ca="1" si="1688"/>
        <v>-</v>
      </c>
      <c r="KK479" s="163" t="str">
        <f t="shared" ca="1" si="1688"/>
        <v>-</v>
      </c>
      <c r="KL479" s="163" t="str">
        <f t="shared" ca="1" si="1688"/>
        <v>-</v>
      </c>
      <c r="KM479" s="163" t="str">
        <f t="shared" ca="1" si="1688"/>
        <v>-</v>
      </c>
      <c r="KN479" s="163" t="str">
        <f t="shared" ca="1" si="1688"/>
        <v>-</v>
      </c>
      <c r="KO479" s="163" t="str">
        <f t="shared" ca="1" si="1688"/>
        <v>-</v>
      </c>
      <c r="KP479" s="163" t="str">
        <f t="shared" ca="1" si="1688"/>
        <v>-</v>
      </c>
      <c r="KQ479" s="163" t="str">
        <f t="shared" ca="1" si="1688"/>
        <v>-</v>
      </c>
      <c r="KR479" s="163" t="str">
        <f t="shared" ca="1" si="1688"/>
        <v>-</v>
      </c>
      <c r="KS479" s="163" t="str">
        <f t="shared" ca="1" si="1688"/>
        <v>-</v>
      </c>
      <c r="KT479" s="163" t="str">
        <f t="shared" ca="1" si="1688"/>
        <v>-</v>
      </c>
      <c r="KU479" s="163" t="str">
        <f t="shared" ca="1" si="1688"/>
        <v>-</v>
      </c>
      <c r="KV479" s="163" t="str">
        <f t="shared" ca="1" si="1688"/>
        <v>-</v>
      </c>
      <c r="KW479" s="163" t="str">
        <f t="shared" ca="1" si="1688"/>
        <v>-</v>
      </c>
      <c r="KX479" s="163" t="str">
        <f t="shared" ca="1" si="1688"/>
        <v>-</v>
      </c>
      <c r="KY479" s="163" t="str">
        <f t="shared" ca="1" si="1688"/>
        <v>-</v>
      </c>
      <c r="KZ479" s="163" t="str">
        <f t="shared" ca="1" si="1688"/>
        <v>-</v>
      </c>
      <c r="LA479" s="163" t="str">
        <f t="shared" ca="1" si="1688"/>
        <v>-</v>
      </c>
      <c r="LB479" s="163" t="str">
        <f t="shared" ca="1" si="1688"/>
        <v>-</v>
      </c>
      <c r="LC479" s="163" t="str">
        <f t="shared" ca="1" si="1688"/>
        <v>-</v>
      </c>
      <c r="LD479" s="163" t="str">
        <f t="shared" ca="1" si="1688"/>
        <v>-</v>
      </c>
      <c r="LE479" s="163" t="str">
        <f t="shared" ca="1" si="1688"/>
        <v>-</v>
      </c>
      <c r="LF479" s="163" t="str">
        <f t="shared" ca="1" si="1688"/>
        <v>-</v>
      </c>
      <c r="LG479" s="163" t="str">
        <f t="shared" ca="1" si="1688"/>
        <v>-</v>
      </c>
      <c r="LH479" s="163" t="str">
        <f t="shared" ca="1" si="1688"/>
        <v>-</v>
      </c>
      <c r="LI479" s="163" t="str">
        <f t="shared" ca="1" si="1688"/>
        <v>-</v>
      </c>
      <c r="LJ479" s="163" t="str">
        <f t="shared" ca="1" si="1688"/>
        <v>-</v>
      </c>
      <c r="LK479" s="163" t="str">
        <f t="shared" ca="1" si="1688"/>
        <v>-</v>
      </c>
      <c r="LL479" s="163" t="str">
        <f t="shared" ca="1" si="1688"/>
        <v>-</v>
      </c>
      <c r="LM479" s="163" t="str">
        <f t="shared" ca="1" si="1688"/>
        <v>-</v>
      </c>
      <c r="LN479" s="163" t="str">
        <f t="shared" ca="1" si="1688"/>
        <v>-</v>
      </c>
      <c r="LO479" s="163" t="str">
        <f t="shared" ca="1" si="1687"/>
        <v>-</v>
      </c>
      <c r="LP479" s="163" t="str">
        <f t="shared" ca="1" si="1687"/>
        <v>-</v>
      </c>
      <c r="LQ479" s="163" t="str">
        <f t="shared" ca="1" si="1687"/>
        <v>-</v>
      </c>
      <c r="LR479" s="163" t="str">
        <f t="shared" ca="1" si="1687"/>
        <v>-</v>
      </c>
      <c r="LS479" s="163" t="str">
        <f t="shared" ca="1" si="1687"/>
        <v>-</v>
      </c>
      <c r="LT479" s="163" t="str">
        <f t="shared" ca="1" si="1687"/>
        <v>-</v>
      </c>
      <c r="LU479" s="163" t="str">
        <f t="shared" ca="1" si="1687"/>
        <v>-</v>
      </c>
      <c r="LV479" s="163" t="str">
        <f t="shared" ca="1" si="1687"/>
        <v>-</v>
      </c>
      <c r="LW479" s="163" t="str">
        <f t="shared" ca="1" si="1687"/>
        <v>-</v>
      </c>
      <c r="LX479" s="163" t="str">
        <f t="shared" ca="1" si="1687"/>
        <v>-</v>
      </c>
      <c r="LY479" s="10"/>
      <c r="LZ479" s="161">
        <f t="shared" ca="1" si="1566"/>
        <v>4.4999999999999998E-2</v>
      </c>
      <c r="MA479" s="161">
        <f t="shared" ca="1" si="1567"/>
        <v>4.4999999999999998E-2</v>
      </c>
      <c r="MB479" s="163">
        <f t="shared" ref="MB479:PB493" ca="1" si="1706">OFFSET(MB$5,$B479,0)</f>
        <v>1</v>
      </c>
      <c r="MC479" s="163">
        <f t="shared" ca="1" si="1706"/>
        <v>0</v>
      </c>
      <c r="MD479" s="163">
        <f t="shared" ca="1" si="1706"/>
        <v>1</v>
      </c>
      <c r="ME479" s="163">
        <f t="shared" ca="1" si="1706"/>
        <v>1</v>
      </c>
      <c r="MF479" s="163">
        <f t="shared" ca="1" si="1706"/>
        <v>0</v>
      </c>
      <c r="MG479" s="163">
        <f t="shared" ca="1" si="1706"/>
        <v>70</v>
      </c>
      <c r="MH479" s="163">
        <f t="shared" ca="1" si="1706"/>
        <v>50</v>
      </c>
      <c r="MI479" s="163">
        <f t="shared" ca="1" si="1706"/>
        <v>85</v>
      </c>
      <c r="MJ479" s="163">
        <f t="shared" ca="1" si="1706"/>
        <v>50</v>
      </c>
      <c r="MK479" s="161">
        <f t="shared" ca="1" si="1569"/>
        <v>1</v>
      </c>
      <c r="ML479" s="161">
        <f t="shared" ca="1" si="1570"/>
        <v>1</v>
      </c>
      <c r="MM479" s="161">
        <f t="shared" ca="1" si="1571"/>
        <v>1</v>
      </c>
      <c r="MN479" s="161">
        <f t="shared" ca="1" si="1572"/>
        <v>1</v>
      </c>
      <c r="MO479" s="161">
        <f t="shared" ca="1" si="1572"/>
        <v>1</v>
      </c>
      <c r="MP479" s="163">
        <f t="shared" ca="1" si="1706"/>
        <v>1</v>
      </c>
      <c r="MQ479" s="10"/>
      <c r="MR479" s="163">
        <f t="shared" ca="1" si="1706"/>
        <v>1</v>
      </c>
      <c r="MS479" s="161">
        <f t="shared" ca="1" si="1573"/>
        <v>1</v>
      </c>
      <c r="MT479" s="163">
        <f t="shared" ca="1" si="1706"/>
        <v>0.75</v>
      </c>
      <c r="MU479" s="163">
        <f t="shared" ca="1" si="1706"/>
        <v>0.8</v>
      </c>
      <c r="MV479" s="163">
        <f t="shared" ca="1" si="1513"/>
        <v>0.82499999999999996</v>
      </c>
      <c r="MW479" s="163">
        <f t="shared" ca="1" si="1513"/>
        <v>0.875</v>
      </c>
      <c r="MX479" s="163">
        <f t="shared" ca="1" si="1706"/>
        <v>0.9</v>
      </c>
      <c r="MY479" s="163">
        <f t="shared" ca="1" si="1665"/>
        <v>0.75</v>
      </c>
      <c r="MZ479" s="163">
        <f t="shared" ca="1" si="1706"/>
        <v>0.78142857142857147</v>
      </c>
      <c r="NA479" s="163">
        <f t="shared" ca="1" si="1706"/>
        <v>0.82499999999999996</v>
      </c>
      <c r="NB479" s="163">
        <f t="shared" ca="1" si="1706"/>
        <v>0.875</v>
      </c>
      <c r="NC479" s="163">
        <f t="shared" ca="1" si="1706"/>
        <v>0.9</v>
      </c>
      <c r="ND479" s="163">
        <f t="shared" ca="1" si="1706"/>
        <v>0.9</v>
      </c>
      <c r="NE479" s="163">
        <f t="shared" ca="1" si="1706"/>
        <v>0.75</v>
      </c>
      <c r="NF479" s="163">
        <f t="shared" ca="1" si="1706"/>
        <v>0.78142857142857147</v>
      </c>
      <c r="NG479" s="163">
        <f t="shared" ca="1" si="1706"/>
        <v>0.82499999999999996</v>
      </c>
      <c r="NH479" s="163">
        <f t="shared" ca="1" si="1706"/>
        <v>0.875</v>
      </c>
      <c r="NI479" s="163">
        <f t="shared" ca="1" si="1706"/>
        <v>0.9</v>
      </c>
      <c r="NJ479" s="163">
        <f t="shared" ca="1" si="1706"/>
        <v>0.9</v>
      </c>
      <c r="NK479" s="163">
        <f t="shared" ca="1" si="1706"/>
        <v>0.75</v>
      </c>
      <c r="NL479" s="163">
        <f t="shared" ca="1" si="1706"/>
        <v>0.78142857142857147</v>
      </c>
      <c r="NM479" s="163">
        <f t="shared" ca="1" si="1706"/>
        <v>0.82499999999999996</v>
      </c>
      <c r="NN479" s="163">
        <f t="shared" ca="1" si="1706"/>
        <v>0.875</v>
      </c>
      <c r="NO479" s="163">
        <f t="shared" ca="1" si="1706"/>
        <v>0.9</v>
      </c>
      <c r="NP479" s="163">
        <f t="shared" ca="1" si="1706"/>
        <v>0.9</v>
      </c>
      <c r="NQ479" s="163">
        <f t="shared" ca="1" si="1706"/>
        <v>0.75</v>
      </c>
      <c r="NR479" s="163">
        <f t="shared" ca="1" si="1706"/>
        <v>0.78142857142857147</v>
      </c>
      <c r="NS479" s="163">
        <f t="shared" ca="1" si="1706"/>
        <v>0.82499999999999996</v>
      </c>
      <c r="NT479" s="163">
        <f t="shared" ca="1" si="1706"/>
        <v>0.875</v>
      </c>
      <c r="NU479" s="163">
        <f t="shared" ca="1" si="1706"/>
        <v>0.9</v>
      </c>
      <c r="NV479" s="163">
        <f t="shared" ca="1" si="1706"/>
        <v>0.9</v>
      </c>
      <c r="NW479" s="163">
        <f t="shared" ca="1" si="1706"/>
        <v>0.75</v>
      </c>
      <c r="NX479" s="163">
        <f t="shared" ca="1" si="1706"/>
        <v>0.78142857142857147</v>
      </c>
      <c r="NY479" s="163">
        <f t="shared" ca="1" si="1706"/>
        <v>0.82499999999999996</v>
      </c>
      <c r="NZ479" s="163">
        <f t="shared" ca="1" si="1706"/>
        <v>0.875</v>
      </c>
      <c r="OA479" s="163">
        <f t="shared" ca="1" si="1706"/>
        <v>0.9</v>
      </c>
      <c r="OB479" s="163">
        <f t="shared" ca="1" si="1706"/>
        <v>0.9</v>
      </c>
      <c r="OC479" s="163">
        <f t="shared" ca="1" si="1706"/>
        <v>0.75</v>
      </c>
      <c r="OD479" s="163">
        <f t="shared" ca="1" si="1706"/>
        <v>0.78142857142857147</v>
      </c>
      <c r="OE479" s="163">
        <f t="shared" ca="1" si="1706"/>
        <v>0.82499999999999996</v>
      </c>
      <c r="OF479" s="163">
        <f t="shared" ca="1" si="1706"/>
        <v>0.875</v>
      </c>
      <c r="OG479" s="163">
        <f t="shared" ca="1" si="1706"/>
        <v>0.9</v>
      </c>
      <c r="OH479" s="163">
        <f t="shared" ca="1" si="1706"/>
        <v>0.9</v>
      </c>
      <c r="OI479" s="163">
        <f t="shared" ca="1" si="1706"/>
        <v>0.75</v>
      </c>
      <c r="OJ479" s="163">
        <f t="shared" ca="1" si="1706"/>
        <v>0.76904761904761909</v>
      </c>
      <c r="OK479" s="163">
        <f t="shared" ca="1" si="1706"/>
        <v>0.82000000000000006</v>
      </c>
      <c r="OL479" s="163">
        <f t="shared" ca="1" si="1706"/>
        <v>0.875</v>
      </c>
      <c r="OM479" s="163">
        <f t="shared" ca="1" si="1706"/>
        <v>0.9</v>
      </c>
      <c r="ON479" s="163">
        <f t="shared" ca="1" si="1706"/>
        <v>0.90000000000000013</v>
      </c>
      <c r="OO479" s="163">
        <f t="shared" ca="1" si="1706"/>
        <v>0.75</v>
      </c>
      <c r="OP479" s="163">
        <f t="shared" ca="1" si="1706"/>
        <v>0.76904761904761909</v>
      </c>
      <c r="OQ479" s="163">
        <f t="shared" ca="1" si="1706"/>
        <v>0.82000000000000006</v>
      </c>
      <c r="OR479" s="163">
        <f t="shared" ca="1" si="1706"/>
        <v>0.875</v>
      </c>
      <c r="OS479" s="163">
        <f t="shared" ca="1" si="1706"/>
        <v>0.9</v>
      </c>
      <c r="OT479" s="163">
        <f t="shared" ca="1" si="1706"/>
        <v>0.9</v>
      </c>
      <c r="OU479" s="163">
        <f t="shared" ca="1" si="1706"/>
        <v>0.875</v>
      </c>
      <c r="OV479" s="161">
        <f t="shared" ca="1" si="1577"/>
        <v>1</v>
      </c>
      <c r="OW479" s="161">
        <f t="shared" ca="1" si="1578"/>
        <v>1</v>
      </c>
      <c r="OX479" s="161" t="str">
        <f t="shared" ca="1" si="1579"/>
        <v>-</v>
      </c>
      <c r="OY479" s="163" t="str">
        <f t="shared" ca="1" si="1580"/>
        <v>-</v>
      </c>
      <c r="OZ479" s="161" t="str">
        <f t="shared" ca="1" si="1581"/>
        <v>-</v>
      </c>
      <c r="PA479" s="161" t="str">
        <f t="shared" ca="1" si="1582"/>
        <v>-</v>
      </c>
      <c r="PB479" s="163">
        <f t="shared" ca="1" si="1706"/>
        <v>0</v>
      </c>
      <c r="PC479" s="27">
        <v>0</v>
      </c>
    </row>
    <row r="480" spans="1:419" s="143" customFormat="1" hidden="1" outlineLevel="1">
      <c r="A480" s="121">
        <f t="shared" si="14"/>
        <v>475</v>
      </c>
      <c r="B480" s="121">
        <f>$A$18</f>
        <v>13</v>
      </c>
      <c r="C480" s="143">
        <f>C478</f>
        <v>1002</v>
      </c>
      <c r="D480" s="143" t="s">
        <v>884</v>
      </c>
      <c r="E480" s="143" t="b">
        <f t="shared" si="1539"/>
        <v>1</v>
      </c>
      <c r="F480" s="143" t="b">
        <v>0</v>
      </c>
      <c r="G480" s="143" t="b">
        <f t="shared" si="1584"/>
        <v>1</v>
      </c>
      <c r="H480" s="139">
        <f t="shared" ca="1" si="1689"/>
        <v>3</v>
      </c>
      <c r="I480" s="32">
        <v>3</v>
      </c>
      <c r="J480" s="32">
        <v>1</v>
      </c>
      <c r="K480" s="32">
        <v>2</v>
      </c>
      <c r="L480" s="139">
        <f t="shared" ca="1" si="1689"/>
        <v>1</v>
      </c>
      <c r="M480" s="139">
        <f t="shared" ca="1" si="1689"/>
        <v>1</v>
      </c>
      <c r="N480" s="139">
        <f t="shared" ca="1" si="1689"/>
        <v>1</v>
      </c>
      <c r="O480" s="139">
        <f t="shared" ca="1" si="1689"/>
        <v>1</v>
      </c>
      <c r="P480" s="139">
        <f t="shared" ca="1" si="1689"/>
        <v>1</v>
      </c>
      <c r="Q480" s="139">
        <f t="shared" ca="1" si="1689"/>
        <v>1</v>
      </c>
      <c r="R480" s="139">
        <f t="shared" ca="1" si="1689"/>
        <v>2</v>
      </c>
      <c r="S480" s="139">
        <f t="shared" ca="1" si="1689"/>
        <v>1</v>
      </c>
      <c r="T480" s="139">
        <f t="shared" ca="1" si="1678"/>
        <v>1</v>
      </c>
      <c r="U480" s="139">
        <f t="shared" ca="1" si="1678"/>
        <v>1</v>
      </c>
      <c r="V480" s="139">
        <f t="shared" ca="1" si="1678"/>
        <v>1</v>
      </c>
      <c r="W480" s="139">
        <f t="shared" ca="1" si="1689"/>
        <v>1</v>
      </c>
      <c r="X480" s="139">
        <f t="shared" ca="1" si="1689"/>
        <v>1</v>
      </c>
      <c r="Y480" s="139">
        <f t="shared" ca="1" si="1689"/>
        <v>1</v>
      </c>
      <c r="Z480" s="139">
        <f t="shared" ca="1" si="1689"/>
        <v>1</v>
      </c>
      <c r="AA480" s="139">
        <f t="shared" ca="1" si="1689"/>
        <v>1</v>
      </c>
      <c r="AB480" s="139">
        <f t="shared" ca="1" si="1689"/>
        <v>1</v>
      </c>
      <c r="AC480" s="139">
        <f t="shared" ca="1" si="1690"/>
        <v>1</v>
      </c>
      <c r="AE480" s="157" t="str" cm="1">
        <f t="array" aca="1" ref="AE480" ca="1">TEXT(LEFT(OFFSET(AE480,-1,0),5)+1,"00000")&amp;MID(OFFSET(AE480,-1,0),6,FIND(" ",OFFSET(AE480,-1,0),7)-5)
&amp;INDEX(DataMaster!$B$10:$B$12,$I480)         &amp;IF($J480=1,""," Risk"&amp;INDEX(i.risk_aversion,$J480,1))    &amp;IF($K480=1,""," REV"&amp; INDEX(DataMaster!$B$54:$B$58,$K480))              &amp; IF($L480=1,""," Minroe"&amp;INDEX(minroe,$L480))              &amp;  IF($M480=1,""," Overdraw"&amp;INDEX(overdraw,$M480))
&amp; IF($N480=1,""," Mach"&amp;INDEX(i.mach_option,$N480))
&amp; IF($O480=1,""," Interest"&amp;INDEX(i.interest_rate,$O480))            &amp; IF($P480=1,""," Opp cost"&amp;INDEX(i.opp_cost_capital,$P480))           &amp; IF($Q480=1,""," Casual_ub"&amp;INDEX(i.casual_ub,$Q480))           &amp; IF($R480=1,""," Cropgraze"&amp;INDEX(i.cropgraze_inc,$R480))
&amp; IF($W480=1,""," Yield"&amp;INDEX(i.all_rot_yield,$W480))          &amp; IF($X480=1,""," Pasture"&amp;INDEX(i.pasture_prod,$X480))          &amp; IF($Y480=1,""," Scan"&amp;INDEX(i.scan,$Y480))
&amp; IF($MK480=1,""," WP"&amp;TEXT($MK480*100,"000p"))                &amp; IF($ML480=1,""," MP"&amp;TEXT($ML480*100,"000p"))                      &amp; IF($MM480=1,""," GP"&amp;TEXT($MM480*100,"000p"))          &amp; IF($MN480=1,""," Can"&amp;TEXT($MN480*100,"000p"))
&amp; " (F"&amp;3+IFERROR(1*$EI480,0)+IFERROR(1*$EJ480,0)&amp;3-IFERROR(1*NOT($EL480),0)&amp;"N"&amp;$EQ480&amp;$ER480&amp;")"</f>
        <v>00030 CFW SQ REVrev_create CropgrazeFALSE (F33N11)</v>
      </c>
      <c r="AF480" s="10" t="str">
        <f ca="1">IF(COUNTIF(AE$5:AE480,AE480)=1,"-","Dup")</f>
        <v>-</v>
      </c>
      <c r="AG480" s="10"/>
      <c r="AH480" s="163" t="str">
        <f t="shared" ca="1" si="1679"/>
        <v>-</v>
      </c>
      <c r="AI480" s="163" t="str">
        <f t="shared" ca="1" si="1679"/>
        <v>-</v>
      </c>
      <c r="AJ480" s="163" t="str">
        <f t="shared" ca="1" si="1679"/>
        <v>-</v>
      </c>
      <c r="AK480" s="163" t="str">
        <f t="shared" ca="1" si="1679"/>
        <v>-</v>
      </c>
      <c r="AL480" s="163" t="str">
        <f t="shared" ca="1" si="1679"/>
        <v>-</v>
      </c>
      <c r="AM480" s="163" t="b">
        <f t="shared" ca="1" si="1679"/>
        <v>1</v>
      </c>
      <c r="AN480" s="10"/>
      <c r="AO480" s="161" t="b">
        <f t="shared" si="1680"/>
        <v>0</v>
      </c>
      <c r="AP480" s="161">
        <f t="shared" si="1680"/>
        <v>2</v>
      </c>
      <c r="AQ480" s="161" t="b">
        <f t="shared" si="1680"/>
        <v>0</v>
      </c>
      <c r="AR480" s="161" t="b">
        <f t="shared" si="1680"/>
        <v>1</v>
      </c>
      <c r="AS480" s="161" t="b">
        <f t="shared" si="1680"/>
        <v>1</v>
      </c>
      <c r="AT480" s="161" t="b">
        <f t="shared" si="1680"/>
        <v>0</v>
      </c>
      <c r="AU480" s="161">
        <f t="shared" ca="1" si="1542"/>
        <v>0</v>
      </c>
      <c r="AV480" s="161" t="b">
        <f t="shared" si="1681"/>
        <v>0</v>
      </c>
      <c r="AW480" s="161" t="b">
        <f t="shared" si="1681"/>
        <v>0</v>
      </c>
      <c r="AX480" s="161" t="str">
        <f t="shared" si="1681"/>
        <v>-</v>
      </c>
      <c r="AY480" s="161" t="str">
        <f t="shared" si="1681"/>
        <v>-</v>
      </c>
      <c r="AZ480" s="161" t="str">
        <f t="shared" si="1681"/>
        <v>-</v>
      </c>
      <c r="BA480" s="10"/>
      <c r="BB480" s="161" t="b">
        <f t="shared" si="1544"/>
        <v>1</v>
      </c>
      <c r="BC480" s="163" t="b">
        <f t="shared" ca="1" si="1545"/>
        <v>1</v>
      </c>
      <c r="BD480" s="163" t="b">
        <f t="shared" ca="1" si="1545"/>
        <v>1</v>
      </c>
      <c r="BE480" s="162">
        <f t="shared" ca="1" si="1546"/>
        <v>3210</v>
      </c>
      <c r="BF480" s="163" t="str">
        <f t="shared" ca="1" si="1656"/>
        <v>-</v>
      </c>
      <c r="BG480" s="163" t="str">
        <f t="shared" ca="1" si="1656"/>
        <v>-</v>
      </c>
      <c r="BH480" s="163" t="str">
        <f t="shared" ca="1" si="1656"/>
        <v>-</v>
      </c>
      <c r="BI480" s="163" t="str">
        <f t="shared" ca="1" si="1656"/>
        <v>-</v>
      </c>
      <c r="BJ480" s="163" t="str">
        <f t="shared" ca="1" si="1656"/>
        <v>-</v>
      </c>
      <c r="BK480" s="163">
        <f t="shared" ca="1" si="1656"/>
        <v>1</v>
      </c>
      <c r="BL480" s="163">
        <f t="shared" ca="1" si="1656"/>
        <v>1</v>
      </c>
      <c r="BM480" s="163" t="str">
        <f t="shared" ca="1" si="1656"/>
        <v>-</v>
      </c>
      <c r="BN480" s="163" t="str">
        <f t="shared" ca="1" si="1656"/>
        <v>-</v>
      </c>
      <c r="BO480" s="163" t="b">
        <f t="shared" ca="1" si="1548"/>
        <v>0</v>
      </c>
      <c r="BP480" s="163" t="b">
        <f t="shared" ca="1" si="1695"/>
        <v>0</v>
      </c>
      <c r="BQ480" s="163" t="b">
        <f t="shared" ca="1" si="1695"/>
        <v>0</v>
      </c>
      <c r="BR480" s="163" t="b">
        <f t="shared" ca="1" si="1695"/>
        <v>0</v>
      </c>
      <c r="BS480" s="163" t="b">
        <f t="shared" ca="1" si="1695"/>
        <v>0</v>
      </c>
      <c r="BT480" s="163" t="b">
        <f t="shared" ca="1" si="1695"/>
        <v>0</v>
      </c>
      <c r="BU480" s="163" t="b">
        <f t="shared" ca="1" si="1695"/>
        <v>0</v>
      </c>
      <c r="BV480" s="163" t="b">
        <f t="shared" ca="1" si="1695"/>
        <v>0</v>
      </c>
      <c r="BW480" s="163" t="b">
        <f t="shared" ca="1" si="1695"/>
        <v>0</v>
      </c>
      <c r="BX480" s="163" t="str">
        <f t="shared" ca="1" si="1639"/>
        <v>-</v>
      </c>
      <c r="BY480" s="163" t="str">
        <f t="shared" ca="1" si="1640"/>
        <v>-</v>
      </c>
      <c r="BZ480" s="163" t="str">
        <f t="shared" ca="1" si="1640"/>
        <v>-</v>
      </c>
      <c r="CA480" s="163" t="str">
        <f t="shared" ca="1" si="1640"/>
        <v>-</v>
      </c>
      <c r="CB480" s="163" t="str">
        <f t="shared" ca="1" si="1640"/>
        <v>-</v>
      </c>
      <c r="CC480" s="163" t="str">
        <f t="shared" ca="1" si="1640"/>
        <v>-</v>
      </c>
      <c r="CD480" s="163" t="str">
        <f t="shared" ca="1" si="1640"/>
        <v>-</v>
      </c>
      <c r="CE480" s="163" t="str">
        <f t="shared" ca="1" si="1640"/>
        <v>-</v>
      </c>
      <c r="CF480" s="163" t="str">
        <f t="shared" ca="1" si="1640"/>
        <v>-</v>
      </c>
      <c r="CG480" s="163" t="str">
        <f t="shared" ca="1" si="1639"/>
        <v>-</v>
      </c>
      <c r="CH480" s="163" t="str">
        <f t="shared" ca="1" si="1639"/>
        <v>-</v>
      </c>
      <c r="CI480" s="163" t="str">
        <f t="shared" ca="1" si="1639"/>
        <v>-</v>
      </c>
      <c r="CJ480" s="163" t="str">
        <f t="shared" ca="1" si="1639"/>
        <v>-</v>
      </c>
      <c r="CK480" s="163" t="str">
        <f t="shared" ca="1" si="1639"/>
        <v>-</v>
      </c>
      <c r="CL480" s="163" t="str">
        <f t="shared" ca="1" si="1639"/>
        <v>-</v>
      </c>
      <c r="CM480" s="163" t="str">
        <f t="shared" ca="1" si="1639"/>
        <v>-</v>
      </c>
      <c r="CN480" s="163" t="str">
        <f t="shared" ca="1" si="1639"/>
        <v>-</v>
      </c>
      <c r="CO480" s="163" t="str">
        <f t="shared" ca="1" si="1639"/>
        <v>-</v>
      </c>
      <c r="CP480" s="163" t="str">
        <f t="shared" ca="1" si="1639"/>
        <v>-</v>
      </c>
      <c r="CQ480" s="163" t="str">
        <f t="shared" ca="1" si="1639"/>
        <v>-</v>
      </c>
      <c r="CR480" s="163" t="str">
        <f t="shared" ca="1" si="1639"/>
        <v>-</v>
      </c>
      <c r="CS480" s="163" t="str">
        <f t="shared" ca="1" si="1639"/>
        <v>-</v>
      </c>
      <c r="CT480" s="163" t="str">
        <f t="shared" ca="1" si="1639"/>
        <v>-</v>
      </c>
      <c r="CU480" s="163" t="str">
        <f t="shared" ca="1" si="1639"/>
        <v>-</v>
      </c>
      <c r="CV480" s="163" t="str">
        <f t="shared" ca="1" si="1639"/>
        <v>-</v>
      </c>
      <c r="CW480" s="163" t="str">
        <f t="shared" ca="1" si="1639"/>
        <v>-</v>
      </c>
      <c r="CX480" s="163" t="str">
        <f t="shared" ca="1" si="1639"/>
        <v>-</v>
      </c>
      <c r="CY480" s="163" t="str">
        <f t="shared" ca="1" si="1639"/>
        <v>-</v>
      </c>
      <c r="CZ480" s="163" t="str">
        <f t="shared" ca="1" si="1639"/>
        <v>-</v>
      </c>
      <c r="DA480" s="163" t="str">
        <f t="shared" ca="1" si="1702"/>
        <v>-</v>
      </c>
      <c r="DB480" s="163" t="str">
        <f t="shared" ca="1" si="1702"/>
        <v>-</v>
      </c>
      <c r="DC480" s="163" t="str">
        <f t="shared" ca="1" si="1639"/>
        <v>-</v>
      </c>
      <c r="DD480" s="163" t="str">
        <f t="shared" ca="1" si="1641"/>
        <v>-</v>
      </c>
      <c r="DE480" s="163" t="str">
        <f t="shared" ca="1" si="1641"/>
        <v>-</v>
      </c>
      <c r="DF480" s="163" t="str">
        <f t="shared" ca="1" si="1641"/>
        <v>-</v>
      </c>
      <c r="DG480" s="163" t="str">
        <f t="shared" ca="1" si="1641"/>
        <v>-</v>
      </c>
      <c r="DH480" s="163" t="str">
        <f t="shared" ca="1" si="1641"/>
        <v>-</v>
      </c>
      <c r="DI480" s="163" t="str">
        <f t="shared" ca="1" si="1641"/>
        <v>-</v>
      </c>
      <c r="DJ480" s="163" t="str">
        <f t="shared" ca="1" si="1641"/>
        <v>-</v>
      </c>
      <c r="DK480" s="163" t="str">
        <f t="shared" ca="1" si="1641"/>
        <v>-</v>
      </c>
      <c r="DL480" s="10"/>
      <c r="DM480" s="163" t="str">
        <f t="shared" ca="1" si="1656"/>
        <v>-</v>
      </c>
      <c r="DN480" s="163" t="str">
        <f t="shared" ca="1" si="1656"/>
        <v>-</v>
      </c>
      <c r="DO480" s="163" t="str">
        <f t="shared" ca="1" si="1656"/>
        <v>-</v>
      </c>
      <c r="DP480" s="163" t="str">
        <f t="shared" ca="1" si="1656"/>
        <v>-</v>
      </c>
      <c r="DQ480" s="163" t="str">
        <f t="shared" ca="1" si="1656"/>
        <v>-</v>
      </c>
      <c r="DR480" s="163" t="str">
        <f t="shared" ca="1" si="1656"/>
        <v>-</v>
      </c>
      <c r="DS480" s="163" t="str">
        <f t="shared" ca="1" si="1656"/>
        <v>-</v>
      </c>
      <c r="DT480" s="163" t="str">
        <f t="shared" ca="1" si="1656"/>
        <v>-</v>
      </c>
      <c r="DU480" s="163" t="str">
        <f t="shared" ca="1" si="1656"/>
        <v>-</v>
      </c>
      <c r="DV480" s="163" t="str">
        <f t="shared" ca="1" si="1656"/>
        <v>-</v>
      </c>
      <c r="DW480" s="163" t="str">
        <f t="shared" ca="1" si="1656"/>
        <v>-</v>
      </c>
      <c r="DX480" s="161" t="b" cm="1">
        <f t="array" ref="DX480">INDEX(i.rev,$K480,DX$15)</f>
        <v>1</v>
      </c>
      <c r="DY480" s="161">
        <f t="shared" si="1552"/>
        <v>31</v>
      </c>
      <c r="DZ480" s="161" t="b" cm="1">
        <f t="array" ref="DZ480">INDEX(i.rev,$K480,DZ$15)</f>
        <v>1</v>
      </c>
      <c r="EA480" s="161" t="b" cm="1">
        <f t="array" ref="EA480">INDEX(i.rev,$K480,EA$15)</f>
        <v>1</v>
      </c>
      <c r="EB480" s="161" t="b" cm="1">
        <f t="array" ref="EB480">INDEX(i.rev,$K480,EB$15)</f>
        <v>1</v>
      </c>
      <c r="EC480" s="161" t="b" cm="1">
        <f t="array" ref="EC480">INDEX(i.rev,$K480,EC$15)</f>
        <v>1</v>
      </c>
      <c r="ED480" s="161" t="b" cm="1">
        <f t="array" ref="ED480">INDEX(i.rev,$K480,ED$15)</f>
        <v>1</v>
      </c>
      <c r="EE480" s="161" t="b" cm="1">
        <f t="array" ref="EE480">INDEX(i.rev,$K480,EE$15)</f>
        <v>1</v>
      </c>
      <c r="EF480" s="161" t="b" cm="1">
        <f t="array" ref="EF480">INDEX(i.rev,$K480,EF$15)</f>
        <v>1</v>
      </c>
      <c r="EG480" s="161" t="b" cm="1">
        <f t="array" ref="EG480">INDEX(i.rev,$K480,EG$15)</f>
        <v>1</v>
      </c>
      <c r="EH480" s="10"/>
      <c r="EI480" s="163" t="str">
        <f t="shared" ca="1" si="1691"/>
        <v>-</v>
      </c>
      <c r="EJ480" s="163" t="str">
        <f t="shared" ca="1" si="1691"/>
        <v>-</v>
      </c>
      <c r="EK480" s="163" t="str">
        <f t="shared" ca="1" si="1691"/>
        <v>-</v>
      </c>
      <c r="EL480" s="163" t="str">
        <f t="shared" ca="1" si="1691"/>
        <v>-</v>
      </c>
      <c r="EM480" s="163" t="str">
        <f t="shared" ca="1" si="1691"/>
        <v>-</v>
      </c>
      <c r="EN480" s="163" t="str">
        <f t="shared" ca="1" si="1691"/>
        <v>-</v>
      </c>
      <c r="EO480" s="163" t="str">
        <f t="shared" ca="1" si="1691"/>
        <v>-</v>
      </c>
      <c r="EP480" s="163" t="str">
        <f t="shared" ca="1" si="1691"/>
        <v>-</v>
      </c>
      <c r="EQ480" s="163">
        <f t="shared" ca="1" si="1691"/>
        <v>1</v>
      </c>
      <c r="ER480" s="163">
        <f t="shared" ca="1" si="1691"/>
        <v>1</v>
      </c>
      <c r="ES480" s="163">
        <f t="shared" ca="1" si="1691"/>
        <v>0</v>
      </c>
      <c r="ET480" s="163" t="str">
        <f t="shared" ca="1" si="1691"/>
        <v>-</v>
      </c>
      <c r="EU480" s="163" t="str">
        <f t="shared" ca="1" si="1691"/>
        <v>-</v>
      </c>
      <c r="EV480" s="163" t="str">
        <f t="shared" ca="1" si="1691"/>
        <v>-</v>
      </c>
      <c r="EW480" s="163" t="str">
        <f t="shared" ca="1" si="1691"/>
        <v>-</v>
      </c>
      <c r="EX480" s="163" t="str">
        <f t="shared" ca="1" si="1691"/>
        <v>-</v>
      </c>
      <c r="EY480" s="163" t="str">
        <f t="shared" ca="1" si="1691"/>
        <v>-</v>
      </c>
      <c r="EZ480" s="163" t="str">
        <f t="shared" ca="1" si="1691"/>
        <v>-</v>
      </c>
      <c r="FA480" s="163">
        <f t="shared" ca="1" si="1691"/>
        <v>0</v>
      </c>
      <c r="FB480" s="163" t="str">
        <f t="shared" ca="1" si="1691"/>
        <v>-</v>
      </c>
      <c r="FC480" s="163" t="str">
        <f t="shared" ca="1" si="1691"/>
        <v>-</v>
      </c>
      <c r="FD480" s="163" t="str">
        <f t="shared" ca="1" si="1691"/>
        <v>-</v>
      </c>
      <c r="FE480" s="163" t="str">
        <f t="shared" ca="1" si="1691"/>
        <v>-</v>
      </c>
      <c r="FF480" s="163" t="str">
        <f t="shared" ca="1" si="1691"/>
        <v>-</v>
      </c>
      <c r="FG480" s="163">
        <f t="shared" ca="1" si="1691"/>
        <v>0</v>
      </c>
      <c r="FH480" s="163">
        <f t="shared" ca="1" si="1691"/>
        <v>0</v>
      </c>
      <c r="FI480" s="163">
        <f t="shared" ca="1" si="1691"/>
        <v>0</v>
      </c>
      <c r="FJ480" s="163">
        <f t="shared" ca="1" si="1691"/>
        <v>0</v>
      </c>
      <c r="FK480" s="163">
        <f t="shared" ca="1" si="1691"/>
        <v>0</v>
      </c>
      <c r="FL480" s="163">
        <f t="shared" ca="1" si="1691"/>
        <v>0</v>
      </c>
      <c r="FM480" s="163">
        <f t="shared" ca="1" si="1691"/>
        <v>0</v>
      </c>
      <c r="FN480" s="163" t="str">
        <f t="shared" ca="1" si="1691"/>
        <v>-</v>
      </c>
      <c r="FO480" s="163" t="str">
        <f t="shared" ca="1" si="1691"/>
        <v>-</v>
      </c>
      <c r="FP480" s="163" t="str">
        <f t="shared" ca="1" si="1691"/>
        <v>-</v>
      </c>
      <c r="FQ480" s="163" t="str">
        <f t="shared" ca="1" si="1691"/>
        <v>-</v>
      </c>
      <c r="FR480" s="163" t="str">
        <f t="shared" ca="1" si="1691"/>
        <v>-</v>
      </c>
      <c r="FS480" s="163" t="str">
        <f t="shared" ca="1" si="1691"/>
        <v>-</v>
      </c>
      <c r="FT480" s="163" t="str">
        <f t="shared" ca="1" si="1691"/>
        <v>-</v>
      </c>
      <c r="FU480" s="163" t="str">
        <f t="shared" ca="1" si="1691"/>
        <v>-</v>
      </c>
      <c r="FV480" s="163" t="str">
        <f t="shared" ca="1" si="1691"/>
        <v>-</v>
      </c>
      <c r="FW480" s="163" t="str">
        <f t="shared" ca="1" si="1691"/>
        <v>-</v>
      </c>
      <c r="FX480" s="163" t="str">
        <f t="shared" ca="1" si="1691"/>
        <v>-</v>
      </c>
      <c r="FY480" s="10"/>
      <c r="FZ480" s="163">
        <f t="shared" ca="1" si="1691"/>
        <v>1</v>
      </c>
      <c r="GA480" s="163" t="str">
        <f t="shared" ca="1" si="1691"/>
        <v>-</v>
      </c>
      <c r="GB480" s="163" t="str">
        <f t="shared" ca="1" si="1691"/>
        <v>-</v>
      </c>
      <c r="GC480" s="163" t="str">
        <f t="shared" ca="1" si="1691"/>
        <v>-</v>
      </c>
      <c r="GD480" s="163" t="str">
        <f t="shared" ca="1" si="1607"/>
        <v>-</v>
      </c>
      <c r="GE480" s="163" t="b">
        <f t="shared" ca="1" si="1607"/>
        <v>0</v>
      </c>
      <c r="GF480" s="163" t="str">
        <f t="shared" ca="1" si="1607"/>
        <v>-</v>
      </c>
      <c r="GG480" s="163">
        <f t="shared" ca="1" si="1607"/>
        <v>0</v>
      </c>
      <c r="GH480" s="163" t="str">
        <f t="shared" ca="1" si="1607"/>
        <v>-</v>
      </c>
      <c r="GI480" s="161" cm="1">
        <f t="array" ref="GI480">INDEX(i.rev,$K480,GI$15)</f>
        <v>1</v>
      </c>
      <c r="GJ480" s="163">
        <f t="shared" ca="1" si="1683"/>
        <v>0</v>
      </c>
      <c r="GK480" s="163">
        <f t="shared" ca="1" si="1683"/>
        <v>1</v>
      </c>
      <c r="GL480" s="163">
        <f t="shared" ca="1" si="1683"/>
        <v>0</v>
      </c>
      <c r="GM480" s="163">
        <f t="shared" ca="1" si="1683"/>
        <v>1</v>
      </c>
      <c r="GN480" s="163">
        <f t="shared" ca="1" si="1683"/>
        <v>1</v>
      </c>
      <c r="GO480" s="163">
        <f t="shared" ca="1" si="1683"/>
        <v>1</v>
      </c>
      <c r="GP480" s="163">
        <f t="shared" ca="1" si="1683"/>
        <v>0</v>
      </c>
      <c r="GQ480" s="163">
        <f t="shared" ca="1" si="1683"/>
        <v>0</v>
      </c>
      <c r="GR480" s="163">
        <f t="shared" ca="1" si="1683"/>
        <v>0</v>
      </c>
      <c r="GS480" s="163">
        <f t="shared" ca="1" si="1683"/>
        <v>0</v>
      </c>
      <c r="GT480" s="163">
        <f t="shared" ca="1" si="1683"/>
        <v>0</v>
      </c>
      <c r="GU480" s="163">
        <f t="shared" ca="1" si="1683"/>
        <v>0</v>
      </c>
      <c r="GV480" s="163">
        <f t="shared" ca="1" si="1683"/>
        <v>0</v>
      </c>
      <c r="GW480" s="163">
        <f t="shared" ca="1" si="1683"/>
        <v>0</v>
      </c>
      <c r="GX480" s="163">
        <f t="shared" ca="1" si="1683"/>
        <v>0</v>
      </c>
      <c r="GY480" s="163">
        <f t="shared" ca="1" si="1683"/>
        <v>0</v>
      </c>
      <c r="GZ480" s="161" cm="1">
        <f t="array" ref="GZ480">INDEX(i.rev,$K480,GZ$15)</f>
        <v>0</v>
      </c>
      <c r="HA480" s="163">
        <f t="shared" ca="1" si="1555"/>
        <v>0</v>
      </c>
      <c r="HB480" s="161" cm="1">
        <f t="array" ref="HB480">INDEX(i.rev,$K480,HB$15)</f>
        <v>1</v>
      </c>
      <c r="HC480" s="163">
        <f t="shared" ca="1" si="1643"/>
        <v>0</v>
      </c>
      <c r="HD480" s="163">
        <f t="shared" ca="1" si="1643"/>
        <v>0</v>
      </c>
      <c r="HE480" s="163">
        <f t="shared" ca="1" si="1643"/>
        <v>0</v>
      </c>
      <c r="HF480" s="163">
        <f t="shared" ca="1" si="1643"/>
        <v>0</v>
      </c>
      <c r="HG480" s="163">
        <f t="shared" ca="1" si="1643"/>
        <v>0</v>
      </c>
      <c r="HH480" s="163">
        <f t="shared" ca="1" si="1643"/>
        <v>0</v>
      </c>
      <c r="HI480" s="163">
        <f t="shared" ca="1" si="1643"/>
        <v>0</v>
      </c>
      <c r="HJ480" s="10"/>
      <c r="HK480" s="163" t="str">
        <f t="shared" ca="1" si="1643"/>
        <v>-</v>
      </c>
      <c r="HL480" s="163" t="str">
        <f t="shared" ca="1" si="1643"/>
        <v>-</v>
      </c>
      <c r="HM480" s="163" t="str">
        <f t="shared" ca="1" si="1643"/>
        <v>-</v>
      </c>
      <c r="HN480" s="163" t="str">
        <f t="shared" ca="1" si="1643"/>
        <v>-</v>
      </c>
      <c r="HO480" s="163" t="str">
        <f t="shared" ca="1" si="1557"/>
        <v>-</v>
      </c>
      <c r="HP480" s="161" t="b">
        <f t="shared" ca="1" si="1684"/>
        <v>0</v>
      </c>
      <c r="HQ480" s="161" t="b">
        <f t="shared" ca="1" si="1684"/>
        <v>0</v>
      </c>
      <c r="HR480" s="161" t="b">
        <f t="shared" ca="1" si="1684"/>
        <v>1</v>
      </c>
      <c r="HS480" s="163">
        <f t="shared" ca="1" si="1643"/>
        <v>0</v>
      </c>
      <c r="HT480" s="161">
        <f t="shared" ca="1" si="1685"/>
        <v>1</v>
      </c>
      <c r="HU480" s="161">
        <f t="shared" ca="1" si="1685"/>
        <v>1</v>
      </c>
      <c r="HV480" s="163" t="str">
        <f t="shared" ca="1" si="1643"/>
        <v>-</v>
      </c>
      <c r="HW480" s="163" t="str">
        <f t="shared" ca="1" si="1643"/>
        <v>-</v>
      </c>
      <c r="HX480" s="163" t="str">
        <f t="shared" ca="1" si="1643"/>
        <v>-</v>
      </c>
      <c r="HY480" s="163" t="str">
        <f t="shared" ca="1" si="1643"/>
        <v>-</v>
      </c>
      <c r="HZ480" s="163" t="str">
        <f t="shared" ca="1" si="1643"/>
        <v>-</v>
      </c>
      <c r="IA480" s="163" t="str">
        <f t="shared" ca="1" si="1643"/>
        <v>-</v>
      </c>
      <c r="IB480" s="163" t="str">
        <f t="shared" ca="1" si="1643"/>
        <v>-</v>
      </c>
      <c r="IC480" s="163" t="str">
        <f t="shared" ca="1" si="1643"/>
        <v>-</v>
      </c>
      <c r="ID480" s="163" t="str">
        <f t="shared" ca="1" si="1643"/>
        <v>-</v>
      </c>
      <c r="IE480" s="163" t="b">
        <f t="shared" ca="1" si="1643"/>
        <v>1</v>
      </c>
      <c r="IF480" s="163" t="str">
        <f t="shared" ca="1" si="1643"/>
        <v>-</v>
      </c>
      <c r="IG480" s="163" t="str">
        <f t="shared" ca="1" si="1643"/>
        <v>-</v>
      </c>
      <c r="IH480" s="163" t="str">
        <f ca="1">OFFSET(IH$5,$B480,0)</f>
        <v>-</v>
      </c>
      <c r="II480" s="163" t="b">
        <f t="shared" ca="1" si="1686"/>
        <v>1</v>
      </c>
      <c r="IJ480" s="163">
        <f ca="1">OFFSET(IJ$5,$B480,0)</f>
        <v>0</v>
      </c>
      <c r="IK480" s="163" t="str">
        <f t="shared" ca="1" si="1686"/>
        <v>-</v>
      </c>
      <c r="IL480" s="163" t="str">
        <f t="shared" ca="1" si="1686"/>
        <v>-</v>
      </c>
      <c r="IM480" s="163" t="str">
        <f t="shared" ca="1" si="1686"/>
        <v>-</v>
      </c>
      <c r="IN480" s="163" t="str">
        <f t="shared" ca="1" si="1686"/>
        <v>-</v>
      </c>
      <c r="IO480" s="163" t="str">
        <f t="shared" ca="1" si="1686"/>
        <v>-</v>
      </c>
      <c r="IP480" s="163">
        <f t="shared" ca="1" si="1686"/>
        <v>0</v>
      </c>
      <c r="IQ480" s="163" t="str">
        <f t="shared" ca="1" si="1686"/>
        <v>-</v>
      </c>
      <c r="IR480" s="163" t="str">
        <f t="shared" ca="1" si="1686"/>
        <v>-</v>
      </c>
      <c r="IS480" s="163" t="str">
        <f t="shared" ca="1" si="1686"/>
        <v>-</v>
      </c>
      <c r="IT480" s="163">
        <f t="shared" ca="1" si="1686"/>
        <v>500</v>
      </c>
      <c r="IU480" s="163">
        <f t="shared" ca="1" si="1686"/>
        <v>500</v>
      </c>
      <c r="IV480" s="163" t="str">
        <f t="shared" ca="1" si="1686"/>
        <v>-</v>
      </c>
      <c r="IW480" s="163" t="str">
        <f t="shared" ca="1" si="1686"/>
        <v>-</v>
      </c>
      <c r="IX480" s="163" t="str">
        <f t="shared" ca="1" si="1686"/>
        <v>-</v>
      </c>
      <c r="IY480" s="163" t="str">
        <f t="shared" ca="1" si="1687"/>
        <v>-</v>
      </c>
      <c r="IZ480" s="163" t="str">
        <f t="shared" ca="1" si="1699"/>
        <v>-</v>
      </c>
      <c r="JA480" s="163" t="str">
        <f t="shared" ca="1" si="1699"/>
        <v>-</v>
      </c>
      <c r="JB480" s="163" t="str">
        <f t="shared" ca="1" si="1699"/>
        <v>-</v>
      </c>
      <c r="JC480" s="163" t="str">
        <f t="shared" ca="1" si="1699"/>
        <v>-</v>
      </c>
      <c r="JD480" s="163" t="str">
        <f t="shared" ca="1" si="1699"/>
        <v>-</v>
      </c>
      <c r="JE480" s="163" t="str">
        <f t="shared" ca="1" si="1699"/>
        <v>-</v>
      </c>
      <c r="JF480" s="163" t="str">
        <f t="shared" ca="1" si="1699"/>
        <v>-</v>
      </c>
      <c r="JG480" s="163" t="str">
        <f t="shared" ca="1" si="1699"/>
        <v>-</v>
      </c>
      <c r="JH480" s="163" t="str">
        <f t="shared" ca="1" si="1699"/>
        <v>-</v>
      </c>
      <c r="JI480" s="163" t="str">
        <f t="shared" ca="1" si="1699"/>
        <v>-</v>
      </c>
      <c r="JJ480" s="163" t="str">
        <f t="shared" ca="1" si="1699"/>
        <v>-</v>
      </c>
      <c r="JK480" s="163" t="str">
        <f t="shared" ca="1" si="1699"/>
        <v>-</v>
      </c>
      <c r="JL480" s="163" t="str">
        <f t="shared" ca="1" si="1699"/>
        <v>-</v>
      </c>
      <c r="JM480" s="163" t="str">
        <f t="shared" ca="1" si="1699"/>
        <v>-</v>
      </c>
      <c r="JN480" s="163" t="str">
        <f t="shared" ca="1" si="1654"/>
        <v>-</v>
      </c>
      <c r="JO480" s="163" t="str">
        <f t="shared" ca="1" si="1654"/>
        <v>-</v>
      </c>
      <c r="JP480" s="163" t="str">
        <f t="shared" ca="1" si="1654"/>
        <v>-</v>
      </c>
      <c r="JQ480" s="163" t="str">
        <f t="shared" ca="1" si="1654"/>
        <v>-</v>
      </c>
      <c r="JR480" s="163" t="str">
        <f t="shared" ca="1" si="1654"/>
        <v>-</v>
      </c>
      <c r="JS480" s="163" t="str">
        <f t="shared" ca="1" si="1699"/>
        <v>-</v>
      </c>
      <c r="JT480" s="163" t="str">
        <f t="shared" ca="1" si="1699"/>
        <v>-</v>
      </c>
      <c r="JU480" s="163" t="str">
        <f t="shared" ca="1" si="1699"/>
        <v>-</v>
      </c>
      <c r="JV480" s="163" t="str">
        <f t="shared" ca="1" si="1699"/>
        <v>-</v>
      </c>
      <c r="JW480" s="163" t="str">
        <f t="shared" ca="1" si="1699"/>
        <v>-</v>
      </c>
      <c r="JX480" s="163" t="str">
        <f t="shared" ca="1" si="1687"/>
        <v>-</v>
      </c>
      <c r="JY480" s="163" t="str">
        <f t="shared" ca="1" si="1688"/>
        <v>-</v>
      </c>
      <c r="JZ480" s="163" t="str">
        <f t="shared" ca="1" si="1688"/>
        <v>-</v>
      </c>
      <c r="KA480" s="163" t="str">
        <f t="shared" ca="1" si="1688"/>
        <v>-</v>
      </c>
      <c r="KB480" s="163" t="str">
        <f t="shared" ca="1" si="1688"/>
        <v>-</v>
      </c>
      <c r="KC480" s="163" t="str">
        <f t="shared" ca="1" si="1688"/>
        <v>-</v>
      </c>
      <c r="KD480" s="163" t="str">
        <f t="shared" ca="1" si="1688"/>
        <v>-</v>
      </c>
      <c r="KE480" s="163" t="str">
        <f t="shared" ca="1" si="1688"/>
        <v>-</v>
      </c>
      <c r="KF480" s="163" t="str">
        <f t="shared" ca="1" si="1688"/>
        <v>-</v>
      </c>
      <c r="KG480" s="163" t="str">
        <f t="shared" ca="1" si="1688"/>
        <v>-</v>
      </c>
      <c r="KH480" s="163" t="str">
        <f t="shared" ca="1" si="1688"/>
        <v>-</v>
      </c>
      <c r="KI480" s="163" t="str">
        <f t="shared" ca="1" si="1688"/>
        <v>-</v>
      </c>
      <c r="KJ480" s="163" t="str">
        <f t="shared" ca="1" si="1688"/>
        <v>-</v>
      </c>
      <c r="KK480" s="163" t="str">
        <f t="shared" ca="1" si="1688"/>
        <v>-</v>
      </c>
      <c r="KL480" s="163" t="str">
        <f t="shared" ca="1" si="1688"/>
        <v>-</v>
      </c>
      <c r="KM480" s="163" t="str">
        <f t="shared" ca="1" si="1688"/>
        <v>-</v>
      </c>
      <c r="KN480" s="163" t="str">
        <f t="shared" ca="1" si="1688"/>
        <v>-</v>
      </c>
      <c r="KO480" s="163" t="str">
        <f t="shared" ca="1" si="1688"/>
        <v>-</v>
      </c>
      <c r="KP480" s="163" t="str">
        <f t="shared" ca="1" si="1688"/>
        <v>-</v>
      </c>
      <c r="KQ480" s="163" t="str">
        <f t="shared" ca="1" si="1688"/>
        <v>-</v>
      </c>
      <c r="KR480" s="163" t="str">
        <f t="shared" ref="JY480:LN486" ca="1" si="1707">OFFSET(KR$5,$B480,0)</f>
        <v>-</v>
      </c>
      <c r="KS480" s="163" t="str">
        <f t="shared" ca="1" si="1707"/>
        <v>-</v>
      </c>
      <c r="KT480" s="163" t="str">
        <f t="shared" ca="1" si="1707"/>
        <v>-</v>
      </c>
      <c r="KU480" s="163" t="str">
        <f t="shared" ca="1" si="1707"/>
        <v>-</v>
      </c>
      <c r="KV480" s="163" t="str">
        <f t="shared" ca="1" si="1707"/>
        <v>-</v>
      </c>
      <c r="KW480" s="163" t="str">
        <f t="shared" ca="1" si="1707"/>
        <v>-</v>
      </c>
      <c r="KX480" s="163" t="str">
        <f t="shared" ca="1" si="1707"/>
        <v>-</v>
      </c>
      <c r="KY480" s="163" t="str">
        <f t="shared" ca="1" si="1707"/>
        <v>-</v>
      </c>
      <c r="KZ480" s="163" t="str">
        <f t="shared" ca="1" si="1707"/>
        <v>-</v>
      </c>
      <c r="LA480" s="163" t="str">
        <f t="shared" ca="1" si="1707"/>
        <v>-</v>
      </c>
      <c r="LB480" s="163" t="str">
        <f t="shared" ca="1" si="1707"/>
        <v>-</v>
      </c>
      <c r="LC480" s="163" t="str">
        <f t="shared" ca="1" si="1707"/>
        <v>-</v>
      </c>
      <c r="LD480" s="163" t="str">
        <f t="shared" ca="1" si="1707"/>
        <v>-</v>
      </c>
      <c r="LE480" s="163" t="str">
        <f t="shared" ca="1" si="1707"/>
        <v>-</v>
      </c>
      <c r="LF480" s="163" t="str">
        <f t="shared" ca="1" si="1707"/>
        <v>-</v>
      </c>
      <c r="LG480" s="163" t="str">
        <f t="shared" ca="1" si="1707"/>
        <v>-</v>
      </c>
      <c r="LH480" s="163" t="str">
        <f t="shared" ca="1" si="1707"/>
        <v>-</v>
      </c>
      <c r="LI480" s="163" t="str">
        <f t="shared" ca="1" si="1707"/>
        <v>-</v>
      </c>
      <c r="LJ480" s="163" t="str">
        <f t="shared" ca="1" si="1707"/>
        <v>-</v>
      </c>
      <c r="LK480" s="163" t="str">
        <f t="shared" ca="1" si="1707"/>
        <v>-</v>
      </c>
      <c r="LL480" s="163" t="str">
        <f t="shared" ca="1" si="1707"/>
        <v>-</v>
      </c>
      <c r="LM480" s="163" t="str">
        <f t="shared" ca="1" si="1707"/>
        <v>-</v>
      </c>
      <c r="LN480" s="163" t="str">
        <f t="shared" ca="1" si="1707"/>
        <v>-</v>
      </c>
      <c r="LO480" s="163" t="str">
        <f t="shared" ca="1" si="1687"/>
        <v>-</v>
      </c>
      <c r="LP480" s="163" t="str">
        <f t="shared" ca="1" si="1687"/>
        <v>-</v>
      </c>
      <c r="LQ480" s="163" t="str">
        <f t="shared" ca="1" si="1687"/>
        <v>-</v>
      </c>
      <c r="LR480" s="163" t="str">
        <f t="shared" ca="1" si="1687"/>
        <v>-</v>
      </c>
      <c r="LS480" s="163" t="str">
        <f t="shared" ca="1" si="1687"/>
        <v>-</v>
      </c>
      <c r="LT480" s="163" t="str">
        <f t="shared" ca="1" si="1687"/>
        <v>-</v>
      </c>
      <c r="LU480" s="163" t="str">
        <f t="shared" ca="1" si="1687"/>
        <v>-</v>
      </c>
      <c r="LV480" s="163" t="str">
        <f t="shared" ca="1" si="1687"/>
        <v>-</v>
      </c>
      <c r="LW480" s="163" t="str">
        <f t="shared" ca="1" si="1687"/>
        <v>-</v>
      </c>
      <c r="LX480" s="163" t="str">
        <f t="shared" ca="1" si="1687"/>
        <v>-</v>
      </c>
      <c r="LY480" s="10"/>
      <c r="LZ480" s="161">
        <f t="shared" ca="1" si="1566"/>
        <v>4.4999999999999998E-2</v>
      </c>
      <c r="MA480" s="161">
        <f t="shared" ca="1" si="1567"/>
        <v>4.4999999999999998E-2</v>
      </c>
      <c r="MB480" s="163">
        <f t="shared" ca="1" si="1669"/>
        <v>1</v>
      </c>
      <c r="MC480" s="163">
        <f t="shared" ca="1" si="1669"/>
        <v>0</v>
      </c>
      <c r="MD480" s="163">
        <f t="shared" ca="1" si="1669"/>
        <v>1</v>
      </c>
      <c r="ME480" s="163">
        <f t="shared" ca="1" si="1669"/>
        <v>1</v>
      </c>
      <c r="MF480" s="163">
        <f t="shared" ca="1" si="1669"/>
        <v>0</v>
      </c>
      <c r="MG480" s="163">
        <f t="shared" ca="1" si="1669"/>
        <v>70</v>
      </c>
      <c r="MH480" s="163">
        <f t="shared" ca="1" si="1669"/>
        <v>50</v>
      </c>
      <c r="MI480" s="163">
        <f t="shared" ca="1" si="1669"/>
        <v>85</v>
      </c>
      <c r="MJ480" s="163">
        <f t="shared" ca="1" si="1669"/>
        <v>50</v>
      </c>
      <c r="MK480" s="161">
        <f t="shared" ca="1" si="1569"/>
        <v>1</v>
      </c>
      <c r="ML480" s="161">
        <f t="shared" ca="1" si="1570"/>
        <v>1</v>
      </c>
      <c r="MM480" s="161">
        <f t="shared" ca="1" si="1571"/>
        <v>1</v>
      </c>
      <c r="MN480" s="161">
        <f t="shared" ca="1" si="1572"/>
        <v>1</v>
      </c>
      <c r="MO480" s="161">
        <f t="shared" ca="1" si="1572"/>
        <v>1</v>
      </c>
      <c r="MP480" s="163">
        <f t="shared" ca="1" si="1669"/>
        <v>1</v>
      </c>
      <c r="MQ480" s="10"/>
      <c r="MR480" s="163">
        <f t="shared" ca="1" si="1669"/>
        <v>1</v>
      </c>
      <c r="MS480" s="161">
        <f t="shared" ca="1" si="1573"/>
        <v>1</v>
      </c>
      <c r="MT480" s="163">
        <f t="shared" ca="1" si="1669"/>
        <v>0.75</v>
      </c>
      <c r="MU480" s="163">
        <f t="shared" ca="1" si="1669"/>
        <v>0.8</v>
      </c>
      <c r="MV480" s="163">
        <f t="shared" ca="1" si="1513"/>
        <v>0.82499999999999996</v>
      </c>
      <c r="MW480" s="163">
        <f t="shared" ca="1" si="1513"/>
        <v>0.875</v>
      </c>
      <c r="MX480" s="163">
        <f t="shared" ca="1" si="1669"/>
        <v>0.9</v>
      </c>
      <c r="MY480" s="163">
        <f t="shared" ca="1" si="1706"/>
        <v>0.75</v>
      </c>
      <c r="MZ480" s="163">
        <f t="shared" ca="1" si="1666"/>
        <v>0.78142857142857147</v>
      </c>
      <c r="NA480" s="163">
        <f t="shared" ca="1" si="1666"/>
        <v>0.82499999999999996</v>
      </c>
      <c r="NB480" s="163">
        <f t="shared" ca="1" si="1706"/>
        <v>0.875</v>
      </c>
      <c r="NC480" s="163">
        <f t="shared" ca="1" si="1706"/>
        <v>0.9</v>
      </c>
      <c r="ND480" s="163">
        <f t="shared" ca="1" si="1666"/>
        <v>0.9</v>
      </c>
      <c r="NE480" s="163">
        <f t="shared" ca="1" si="1706"/>
        <v>0.75</v>
      </c>
      <c r="NF480" s="163">
        <f t="shared" ca="1" si="1666"/>
        <v>0.78142857142857147</v>
      </c>
      <c r="NG480" s="163">
        <f t="shared" ca="1" si="1666"/>
        <v>0.82499999999999996</v>
      </c>
      <c r="NH480" s="163">
        <f t="shared" ca="1" si="1706"/>
        <v>0.875</v>
      </c>
      <c r="NI480" s="163">
        <f t="shared" ca="1" si="1706"/>
        <v>0.9</v>
      </c>
      <c r="NJ480" s="163">
        <f t="shared" ca="1" si="1666"/>
        <v>0.9</v>
      </c>
      <c r="NK480" s="163">
        <f t="shared" ca="1" si="1706"/>
        <v>0.75</v>
      </c>
      <c r="NL480" s="163">
        <f t="shared" ca="1" si="1666"/>
        <v>0.78142857142857147</v>
      </c>
      <c r="NM480" s="163">
        <f t="shared" ca="1" si="1666"/>
        <v>0.82499999999999996</v>
      </c>
      <c r="NN480" s="163">
        <f t="shared" ca="1" si="1706"/>
        <v>0.875</v>
      </c>
      <c r="NO480" s="163">
        <f t="shared" ca="1" si="1706"/>
        <v>0.9</v>
      </c>
      <c r="NP480" s="163">
        <f t="shared" ca="1" si="1666"/>
        <v>0.9</v>
      </c>
      <c r="NQ480" s="163">
        <f t="shared" ca="1" si="1706"/>
        <v>0.75</v>
      </c>
      <c r="NR480" s="163">
        <f t="shared" ca="1" si="1666"/>
        <v>0.78142857142857147</v>
      </c>
      <c r="NS480" s="163">
        <f t="shared" ca="1" si="1666"/>
        <v>0.82499999999999996</v>
      </c>
      <c r="NT480" s="163">
        <f t="shared" ca="1" si="1706"/>
        <v>0.875</v>
      </c>
      <c r="NU480" s="163">
        <f t="shared" ca="1" si="1706"/>
        <v>0.9</v>
      </c>
      <c r="NV480" s="163">
        <f t="shared" ca="1" si="1666"/>
        <v>0.9</v>
      </c>
      <c r="NW480" s="163">
        <f t="shared" ca="1" si="1706"/>
        <v>0.75</v>
      </c>
      <c r="NX480" s="163">
        <f t="shared" ca="1" si="1666"/>
        <v>0.78142857142857147</v>
      </c>
      <c r="NY480" s="163">
        <f t="shared" ca="1" si="1666"/>
        <v>0.82499999999999996</v>
      </c>
      <c r="NZ480" s="163">
        <f t="shared" ca="1" si="1706"/>
        <v>0.875</v>
      </c>
      <c r="OA480" s="163">
        <f t="shared" ca="1" si="1706"/>
        <v>0.9</v>
      </c>
      <c r="OB480" s="163">
        <f t="shared" ca="1" si="1666"/>
        <v>0.9</v>
      </c>
      <c r="OC480" s="163">
        <f t="shared" ca="1" si="1706"/>
        <v>0.75</v>
      </c>
      <c r="OD480" s="163">
        <f t="shared" ca="1" si="1666"/>
        <v>0.78142857142857147</v>
      </c>
      <c r="OE480" s="163">
        <f t="shared" ca="1" si="1666"/>
        <v>0.82499999999999996</v>
      </c>
      <c r="OF480" s="163">
        <f t="shared" ca="1" si="1706"/>
        <v>0.875</v>
      </c>
      <c r="OG480" s="163">
        <f t="shared" ca="1" si="1706"/>
        <v>0.9</v>
      </c>
      <c r="OH480" s="163">
        <f t="shared" ca="1" si="1666"/>
        <v>0.9</v>
      </c>
      <c r="OI480" s="163">
        <f t="shared" ca="1" si="1706"/>
        <v>0.75</v>
      </c>
      <c r="OJ480" s="163">
        <f t="shared" ca="1" si="1666"/>
        <v>0.76904761904761909</v>
      </c>
      <c r="OK480" s="163">
        <f t="shared" ca="1" si="1666"/>
        <v>0.82000000000000006</v>
      </c>
      <c r="OL480" s="163">
        <f t="shared" ca="1" si="1706"/>
        <v>0.875</v>
      </c>
      <c r="OM480" s="163">
        <f t="shared" ca="1" si="1706"/>
        <v>0.9</v>
      </c>
      <c r="ON480" s="163">
        <f t="shared" ca="1" si="1666"/>
        <v>0.90000000000000013</v>
      </c>
      <c r="OO480" s="163">
        <f t="shared" ca="1" si="1706"/>
        <v>0.75</v>
      </c>
      <c r="OP480" s="163">
        <f t="shared" ca="1" si="1666"/>
        <v>0.76904761904761909</v>
      </c>
      <c r="OQ480" s="163">
        <f t="shared" ca="1" si="1666"/>
        <v>0.82000000000000006</v>
      </c>
      <c r="OR480" s="163">
        <f t="shared" ca="1" si="1706"/>
        <v>0.875</v>
      </c>
      <c r="OS480" s="163">
        <f t="shared" ca="1" si="1706"/>
        <v>0.9</v>
      </c>
      <c r="OT480" s="163">
        <f t="shared" ca="1" si="1666"/>
        <v>0.9</v>
      </c>
      <c r="OU480" s="163">
        <f t="shared" ca="1" si="1706"/>
        <v>0.875</v>
      </c>
      <c r="OV480" s="161">
        <f t="shared" ca="1" si="1577"/>
        <v>1</v>
      </c>
      <c r="OW480" s="161">
        <f t="shared" ca="1" si="1578"/>
        <v>1</v>
      </c>
      <c r="OX480" s="161" t="str">
        <f t="shared" ca="1" si="1579"/>
        <v>-</v>
      </c>
      <c r="OY480" s="163" t="str">
        <f t="shared" ca="1" si="1580"/>
        <v>-</v>
      </c>
      <c r="OZ480" s="161" t="str">
        <f t="shared" ca="1" si="1581"/>
        <v>-</v>
      </c>
      <c r="PA480" s="161" t="str">
        <f t="shared" ca="1" si="1582"/>
        <v>-</v>
      </c>
      <c r="PB480" s="163">
        <f t="shared" ca="1" si="1669"/>
        <v>0</v>
      </c>
      <c r="PC480" s="27">
        <v>0</v>
      </c>
    </row>
    <row r="481" spans="1:419" s="143" customFormat="1" hidden="1" outlineLevel="1">
      <c r="A481" s="121">
        <f t="shared" si="14"/>
        <v>476</v>
      </c>
      <c r="B481" s="121">
        <f t="shared" ref="B481:B494" si="1708">$A$18</f>
        <v>13</v>
      </c>
      <c r="C481" s="143">
        <f t="shared" si="1596"/>
        <v>1002</v>
      </c>
      <c r="D481" s="143" t="s">
        <v>884</v>
      </c>
      <c r="E481" s="143" t="b">
        <f t="shared" si="1539"/>
        <v>1</v>
      </c>
      <c r="F481" s="143" t="b">
        <v>0</v>
      </c>
      <c r="G481" s="143" t="b">
        <f t="shared" si="1584"/>
        <v>1</v>
      </c>
      <c r="H481" s="139">
        <f t="shared" ca="1" si="1689"/>
        <v>3</v>
      </c>
      <c r="I481" s="32">
        <v>3</v>
      </c>
      <c r="J481" s="32">
        <v>1</v>
      </c>
      <c r="K481" s="32">
        <v>3</v>
      </c>
      <c r="L481" s="139">
        <f t="shared" ca="1" si="1689"/>
        <v>1</v>
      </c>
      <c r="M481" s="139">
        <f t="shared" ca="1" si="1689"/>
        <v>1</v>
      </c>
      <c r="N481" s="139">
        <f t="shared" ca="1" si="1689"/>
        <v>1</v>
      </c>
      <c r="O481" s="139">
        <f t="shared" ca="1" si="1689"/>
        <v>1</v>
      </c>
      <c r="P481" s="139">
        <f t="shared" ca="1" si="1689"/>
        <v>1</v>
      </c>
      <c r="Q481" s="139">
        <f t="shared" ca="1" si="1689"/>
        <v>1</v>
      </c>
      <c r="R481" s="139">
        <f t="shared" ca="1" si="1689"/>
        <v>2</v>
      </c>
      <c r="S481" s="139">
        <f t="shared" ca="1" si="1689"/>
        <v>1</v>
      </c>
      <c r="T481" s="139">
        <f t="shared" ca="1" si="1678"/>
        <v>1</v>
      </c>
      <c r="U481" s="139">
        <f t="shared" ca="1" si="1678"/>
        <v>1</v>
      </c>
      <c r="V481" s="139">
        <f t="shared" ca="1" si="1678"/>
        <v>1</v>
      </c>
      <c r="W481" s="139">
        <f t="shared" ca="1" si="1689"/>
        <v>1</v>
      </c>
      <c r="X481" s="139">
        <f t="shared" ca="1" si="1689"/>
        <v>1</v>
      </c>
      <c r="Y481" s="139">
        <f t="shared" ca="1" si="1689"/>
        <v>1</v>
      </c>
      <c r="Z481" s="139">
        <f t="shared" ca="1" si="1689"/>
        <v>1</v>
      </c>
      <c r="AA481" s="139">
        <f t="shared" ca="1" si="1689"/>
        <v>1</v>
      </c>
      <c r="AB481" s="139">
        <f t="shared" ca="1" si="1689"/>
        <v>1</v>
      </c>
      <c r="AC481" s="139">
        <f t="shared" ca="1" si="1690"/>
        <v>1</v>
      </c>
      <c r="AE481" s="157" t="str" cm="1">
        <f t="array" aca="1" ref="AE481" ca="1">TEXT(LEFT(OFFSET(AE481,-1,0),5)+1,"00000")&amp;MID(OFFSET(AE481,-1,0),6,FIND(" ",OFFSET(AE481,-1,0),7)-5)
&amp;INDEX(DataMaster!$B$10:$B$12,$I481)         &amp;IF($J481=1,""," Risk"&amp;INDEX(i.risk_aversion,$J481,1))    &amp;IF($K481=1,""," REV"&amp; INDEX(DataMaster!$B$54:$B$58,$K481))              &amp; IF($L481=1,""," Minroe"&amp;INDEX(minroe,$L481))              &amp;  IF($M481=1,""," Overdraw"&amp;INDEX(overdraw,$M481))
&amp; IF($N481=1,""," Mach"&amp;INDEX(i.mach_option,$N481))
&amp; IF($O481=1,""," Interest"&amp;INDEX(i.interest_rate,$O481))            &amp; IF($P481=1,""," Opp cost"&amp;INDEX(i.opp_cost_capital,$P481))           &amp; IF($Q481=1,""," Casual_ub"&amp;INDEX(i.casual_ub,$Q481))           &amp; IF($R481=1,""," Cropgraze"&amp;INDEX(i.cropgraze_inc,$R481))
&amp; IF($W481=1,""," Yield"&amp;INDEX(i.all_rot_yield,$W481))          &amp; IF($X481=1,""," Pasture"&amp;INDEX(i.pasture_prod,$X481))          &amp; IF($Y481=1,""," Scan"&amp;INDEX(i.scan,$Y481))
&amp; IF($MK481=1,""," WP"&amp;TEXT($MK481*100,"000p"))                &amp; IF($ML481=1,""," MP"&amp;TEXT($ML481*100,"000p"))                      &amp; IF($MM481=1,""," GP"&amp;TEXT($MM481*100,"000p"))          &amp; IF($MN481=1,""," Can"&amp;TEXT($MN481*100,"000p"))
&amp; " (F"&amp;3+IFERROR(1*$EI481,0)+IFERROR(1*$EJ481,0)&amp;3-IFERROR(1*NOT($EL481),0)&amp;"N"&amp;$EQ481&amp;$ER481&amp;")"</f>
        <v>00031 CFW SQ REVCFW CropgrazeFALSE (F33N11)</v>
      </c>
      <c r="AF481" s="10" t="str">
        <f ca="1">IF(COUNTIF(AE$5:AE481,AE481)=1,"-","Dup")</f>
        <v>-</v>
      </c>
      <c r="AG481" s="10"/>
      <c r="AH481" s="163" t="str">
        <f t="shared" ca="1" si="1679"/>
        <v>-</v>
      </c>
      <c r="AI481" s="163" t="str">
        <f t="shared" ca="1" si="1679"/>
        <v>-</v>
      </c>
      <c r="AJ481" s="163" t="str">
        <f t="shared" ca="1" si="1679"/>
        <v>-</v>
      </c>
      <c r="AK481" s="163" t="str">
        <f t="shared" ca="1" si="1679"/>
        <v>-</v>
      </c>
      <c r="AL481" s="163" t="str">
        <f t="shared" ca="1" si="1679"/>
        <v>-</v>
      </c>
      <c r="AM481" s="163" t="b">
        <f t="shared" ca="1" si="1679"/>
        <v>1</v>
      </c>
      <c r="AN481" s="10"/>
      <c r="AO481" s="161" t="b">
        <f t="shared" si="1680"/>
        <v>0</v>
      </c>
      <c r="AP481" s="161">
        <f t="shared" si="1680"/>
        <v>2</v>
      </c>
      <c r="AQ481" s="161" t="b">
        <f t="shared" si="1680"/>
        <v>0</v>
      </c>
      <c r="AR481" s="161" t="b">
        <f t="shared" si="1680"/>
        <v>1</v>
      </c>
      <c r="AS481" s="161" t="b">
        <f t="shared" si="1680"/>
        <v>1</v>
      </c>
      <c r="AT481" s="161" t="b">
        <f t="shared" si="1680"/>
        <v>0</v>
      </c>
      <c r="AU481" s="161">
        <f t="shared" ca="1" si="1542"/>
        <v>0</v>
      </c>
      <c r="AV481" s="161" t="b">
        <f t="shared" si="1681"/>
        <v>0</v>
      </c>
      <c r="AW481" s="161" t="b">
        <f t="shared" si="1681"/>
        <v>0</v>
      </c>
      <c r="AX481" s="161" t="str">
        <f t="shared" si="1681"/>
        <v>-</v>
      </c>
      <c r="AY481" s="161" t="str">
        <f t="shared" si="1681"/>
        <v>-</v>
      </c>
      <c r="AZ481" s="161" t="str">
        <f t="shared" si="1681"/>
        <v>-</v>
      </c>
      <c r="BA481" s="10"/>
      <c r="BB481" s="161" t="b">
        <f t="shared" si="1544"/>
        <v>1</v>
      </c>
      <c r="BC481" s="163" t="b">
        <f t="shared" ca="1" si="1545"/>
        <v>1</v>
      </c>
      <c r="BD481" s="163" t="b">
        <f t="shared" ca="1" si="1545"/>
        <v>1</v>
      </c>
      <c r="BE481" s="162">
        <f t="shared" ca="1" si="1546"/>
        <v>3210</v>
      </c>
      <c r="BF481" s="163" t="str">
        <f t="shared" ca="1" si="1656"/>
        <v>-</v>
      </c>
      <c r="BG481" s="163" t="str">
        <f t="shared" ca="1" si="1656"/>
        <v>-</v>
      </c>
      <c r="BH481" s="163" t="str">
        <f t="shared" ca="1" si="1656"/>
        <v>-</v>
      </c>
      <c r="BI481" s="163" t="str">
        <f t="shared" ca="1" si="1656"/>
        <v>-</v>
      </c>
      <c r="BJ481" s="163" t="str">
        <f t="shared" ca="1" si="1656"/>
        <v>-</v>
      </c>
      <c r="BK481" s="163">
        <f t="shared" ca="1" si="1656"/>
        <v>1</v>
      </c>
      <c r="BL481" s="163">
        <f t="shared" ca="1" si="1656"/>
        <v>1</v>
      </c>
      <c r="BM481" s="163" t="str">
        <f t="shared" ca="1" si="1656"/>
        <v>-</v>
      </c>
      <c r="BN481" s="163" t="str">
        <f t="shared" ca="1" si="1656"/>
        <v>-</v>
      </c>
      <c r="BO481" s="163" t="b">
        <f t="shared" ca="1" si="1548"/>
        <v>0</v>
      </c>
      <c r="BP481" s="163" t="b">
        <f t="shared" ca="1" si="1695"/>
        <v>0</v>
      </c>
      <c r="BQ481" s="163" t="b">
        <f t="shared" ca="1" si="1695"/>
        <v>0</v>
      </c>
      <c r="BR481" s="163" t="b">
        <f t="shared" ca="1" si="1695"/>
        <v>0</v>
      </c>
      <c r="BS481" s="163" t="b">
        <f t="shared" ca="1" si="1695"/>
        <v>0</v>
      </c>
      <c r="BT481" s="163" t="b">
        <f t="shared" ca="1" si="1695"/>
        <v>0</v>
      </c>
      <c r="BU481" s="163" t="b">
        <f t="shared" ca="1" si="1695"/>
        <v>0</v>
      </c>
      <c r="BV481" s="163" t="b">
        <f t="shared" ca="1" si="1695"/>
        <v>0</v>
      </c>
      <c r="BW481" s="163" t="b">
        <f t="shared" ca="1" si="1695"/>
        <v>0</v>
      </c>
      <c r="BX481" s="163" t="str">
        <f t="shared" ca="1" si="1639"/>
        <v>-</v>
      </c>
      <c r="BY481" s="163" t="str">
        <f t="shared" ca="1" si="1640"/>
        <v>-</v>
      </c>
      <c r="BZ481" s="163" t="str">
        <f t="shared" ca="1" si="1640"/>
        <v>-</v>
      </c>
      <c r="CA481" s="163" t="str">
        <f t="shared" ca="1" si="1640"/>
        <v>-</v>
      </c>
      <c r="CB481" s="163" t="str">
        <f t="shared" ca="1" si="1640"/>
        <v>-</v>
      </c>
      <c r="CC481" s="163" t="str">
        <f t="shared" ca="1" si="1640"/>
        <v>-</v>
      </c>
      <c r="CD481" s="163" t="str">
        <f t="shared" ca="1" si="1640"/>
        <v>-</v>
      </c>
      <c r="CE481" s="163" t="str">
        <f t="shared" ca="1" si="1640"/>
        <v>-</v>
      </c>
      <c r="CF481" s="163" t="str">
        <f t="shared" ca="1" si="1640"/>
        <v>-</v>
      </c>
      <c r="CG481" s="163" t="str">
        <f t="shared" ca="1" si="1639"/>
        <v>-</v>
      </c>
      <c r="CH481" s="163" t="str">
        <f t="shared" ca="1" si="1639"/>
        <v>-</v>
      </c>
      <c r="CI481" s="163" t="str">
        <f t="shared" ca="1" si="1639"/>
        <v>-</v>
      </c>
      <c r="CJ481" s="163" t="str">
        <f t="shared" ca="1" si="1639"/>
        <v>-</v>
      </c>
      <c r="CK481" s="163" t="str">
        <f t="shared" ca="1" si="1639"/>
        <v>-</v>
      </c>
      <c r="CL481" s="163" t="str">
        <f t="shared" ca="1" si="1639"/>
        <v>-</v>
      </c>
      <c r="CM481" s="163" t="str">
        <f t="shared" ca="1" si="1639"/>
        <v>-</v>
      </c>
      <c r="CN481" s="163" t="str">
        <f t="shared" ca="1" si="1639"/>
        <v>-</v>
      </c>
      <c r="CO481" s="163" t="str">
        <f t="shared" ca="1" si="1639"/>
        <v>-</v>
      </c>
      <c r="CP481" s="163" t="str">
        <f t="shared" ca="1" si="1639"/>
        <v>-</v>
      </c>
      <c r="CQ481" s="163" t="str">
        <f t="shared" ca="1" si="1639"/>
        <v>-</v>
      </c>
      <c r="CR481" s="163" t="str">
        <f t="shared" ca="1" si="1639"/>
        <v>-</v>
      </c>
      <c r="CS481" s="163" t="str">
        <f t="shared" ca="1" si="1639"/>
        <v>-</v>
      </c>
      <c r="CT481" s="163" t="str">
        <f t="shared" ca="1" si="1639"/>
        <v>-</v>
      </c>
      <c r="CU481" s="163" t="str">
        <f t="shared" ca="1" si="1702"/>
        <v>-</v>
      </c>
      <c r="CV481" s="163" t="str">
        <f t="shared" ca="1" si="1702"/>
        <v>-</v>
      </c>
      <c r="CW481" s="163" t="str">
        <f t="shared" ca="1" si="1702"/>
        <v>-</v>
      </c>
      <c r="CX481" s="163" t="str">
        <f t="shared" ca="1" si="1702"/>
        <v>-</v>
      </c>
      <c r="CY481" s="163" t="str">
        <f t="shared" ca="1" si="1702"/>
        <v>-</v>
      </c>
      <c r="CZ481" s="163" t="str">
        <f t="shared" ca="1" si="1702"/>
        <v>-</v>
      </c>
      <c r="DA481" s="163" t="str">
        <f t="shared" ca="1" si="1702"/>
        <v>-</v>
      </c>
      <c r="DB481" s="163" t="str">
        <f t="shared" ca="1" si="1702"/>
        <v>-</v>
      </c>
      <c r="DC481" s="163" t="str">
        <f t="shared" ca="1" si="1639"/>
        <v>-</v>
      </c>
      <c r="DD481" s="163" t="str">
        <f t="shared" ca="1" si="1641"/>
        <v>-</v>
      </c>
      <c r="DE481" s="163" t="str">
        <f t="shared" ca="1" si="1641"/>
        <v>-</v>
      </c>
      <c r="DF481" s="163" t="str">
        <f t="shared" ca="1" si="1641"/>
        <v>-</v>
      </c>
      <c r="DG481" s="163" t="str">
        <f t="shared" ca="1" si="1641"/>
        <v>-</v>
      </c>
      <c r="DH481" s="163" t="str">
        <f t="shared" ca="1" si="1641"/>
        <v>-</v>
      </c>
      <c r="DI481" s="163" t="str">
        <f t="shared" ca="1" si="1641"/>
        <v>-</v>
      </c>
      <c r="DJ481" s="163" t="str">
        <f t="shared" ca="1" si="1641"/>
        <v>-</v>
      </c>
      <c r="DK481" s="163" t="str">
        <f t="shared" ca="1" si="1641"/>
        <v>-</v>
      </c>
      <c r="DL481" s="10"/>
      <c r="DM481" s="163" t="str">
        <f t="shared" ca="1" si="1656"/>
        <v>-</v>
      </c>
      <c r="DN481" s="163" t="str">
        <f t="shared" ca="1" si="1656"/>
        <v>-</v>
      </c>
      <c r="DO481" s="163" t="str">
        <f t="shared" ca="1" si="1656"/>
        <v>-</v>
      </c>
      <c r="DP481" s="163" t="str">
        <f t="shared" ca="1" si="1656"/>
        <v>-</v>
      </c>
      <c r="DQ481" s="163" t="str">
        <f t="shared" ca="1" si="1656"/>
        <v>-</v>
      </c>
      <c r="DR481" s="163" t="str">
        <f t="shared" ca="1" si="1656"/>
        <v>-</v>
      </c>
      <c r="DS481" s="163" t="str">
        <f t="shared" ca="1" si="1656"/>
        <v>-</v>
      </c>
      <c r="DT481" s="163" t="str">
        <f t="shared" ca="1" si="1656"/>
        <v>-</v>
      </c>
      <c r="DU481" s="163" t="str">
        <f t="shared" ca="1" si="1656"/>
        <v>-</v>
      </c>
      <c r="DV481" s="163" t="str">
        <f t="shared" ca="1" si="1656"/>
        <v>-</v>
      </c>
      <c r="DW481" s="163" t="str">
        <f t="shared" ca="1" si="1656"/>
        <v>-</v>
      </c>
      <c r="DX481" s="161" t="str" cm="1">
        <f t="array" ref="DX481">INDEX(i.rev,$K481,DX$15)</f>
        <v>-</v>
      </c>
      <c r="DY481" s="161">
        <f t="shared" si="1552"/>
        <v>31</v>
      </c>
      <c r="DZ481" s="161" t="str" cm="1">
        <f t="array" ref="DZ481">INDEX(i.rev,$K481,DZ$15)</f>
        <v>-</v>
      </c>
      <c r="EA481" s="161" t="str" cm="1">
        <f t="array" ref="EA481">INDEX(i.rev,$K481,EA$15)</f>
        <v>-</v>
      </c>
      <c r="EB481" s="161" t="str" cm="1">
        <f t="array" ref="EB481">INDEX(i.rev,$K481,EB$15)</f>
        <v>-</v>
      </c>
      <c r="EC481" s="161" t="str" cm="1">
        <f t="array" ref="EC481">INDEX(i.rev,$K481,EC$15)</f>
        <v>-</v>
      </c>
      <c r="ED481" s="161" t="str" cm="1">
        <f t="array" ref="ED481">INDEX(i.rev,$K481,ED$15)</f>
        <v>-</v>
      </c>
      <c r="EE481" s="161" t="str" cm="1">
        <f t="array" ref="EE481">INDEX(i.rev,$K481,EE$15)</f>
        <v>-</v>
      </c>
      <c r="EF481" s="161" t="str" cm="1">
        <f t="array" ref="EF481">INDEX(i.rev,$K481,EF$15)</f>
        <v>-</v>
      </c>
      <c r="EG481" s="161" t="str" cm="1">
        <f t="array" ref="EG481">INDEX(i.rev,$K481,EG$15)</f>
        <v>-</v>
      </c>
      <c r="EH481" s="10"/>
      <c r="EI481" s="163" t="str">
        <f t="shared" ca="1" si="1691"/>
        <v>-</v>
      </c>
      <c r="EJ481" s="163" t="str">
        <f t="shared" ca="1" si="1691"/>
        <v>-</v>
      </c>
      <c r="EK481" s="163" t="str">
        <f t="shared" ca="1" si="1691"/>
        <v>-</v>
      </c>
      <c r="EL481" s="163" t="str">
        <f t="shared" ca="1" si="1691"/>
        <v>-</v>
      </c>
      <c r="EM481" s="163" t="str">
        <f t="shared" ca="1" si="1691"/>
        <v>-</v>
      </c>
      <c r="EN481" s="163" t="str">
        <f t="shared" ca="1" si="1691"/>
        <v>-</v>
      </c>
      <c r="EO481" s="163" t="str">
        <f t="shared" ca="1" si="1691"/>
        <v>-</v>
      </c>
      <c r="EP481" s="163" t="str">
        <f t="shared" ca="1" si="1691"/>
        <v>-</v>
      </c>
      <c r="EQ481" s="163">
        <f t="shared" ca="1" si="1691"/>
        <v>1</v>
      </c>
      <c r="ER481" s="163">
        <f t="shared" ca="1" si="1691"/>
        <v>1</v>
      </c>
      <c r="ES481" s="163">
        <f t="shared" ca="1" si="1691"/>
        <v>0</v>
      </c>
      <c r="ET481" s="163" t="str">
        <f t="shared" ca="1" si="1691"/>
        <v>-</v>
      </c>
      <c r="EU481" s="163" t="str">
        <f t="shared" ca="1" si="1691"/>
        <v>-</v>
      </c>
      <c r="EV481" s="163" t="str">
        <f t="shared" ca="1" si="1691"/>
        <v>-</v>
      </c>
      <c r="EW481" s="163" t="str">
        <f t="shared" ca="1" si="1691"/>
        <v>-</v>
      </c>
      <c r="EX481" s="163" t="str">
        <f t="shared" ca="1" si="1691"/>
        <v>-</v>
      </c>
      <c r="EY481" s="163" t="str">
        <f t="shared" ca="1" si="1691"/>
        <v>-</v>
      </c>
      <c r="EZ481" s="163" t="str">
        <f t="shared" ca="1" si="1691"/>
        <v>-</v>
      </c>
      <c r="FA481" s="163">
        <f t="shared" ca="1" si="1691"/>
        <v>0</v>
      </c>
      <c r="FB481" s="163" t="str">
        <f t="shared" ca="1" si="1691"/>
        <v>-</v>
      </c>
      <c r="FC481" s="163" t="str">
        <f t="shared" ca="1" si="1691"/>
        <v>-</v>
      </c>
      <c r="FD481" s="163" t="str">
        <f t="shared" ca="1" si="1691"/>
        <v>-</v>
      </c>
      <c r="FE481" s="163" t="str">
        <f t="shared" ca="1" si="1691"/>
        <v>-</v>
      </c>
      <c r="FF481" s="163" t="str">
        <f t="shared" ca="1" si="1691"/>
        <v>-</v>
      </c>
      <c r="FG481" s="163">
        <f t="shared" ca="1" si="1691"/>
        <v>0</v>
      </c>
      <c r="FH481" s="163">
        <f t="shared" ca="1" si="1691"/>
        <v>0</v>
      </c>
      <c r="FI481" s="163">
        <f t="shared" ca="1" si="1691"/>
        <v>0</v>
      </c>
      <c r="FJ481" s="163">
        <f t="shared" ca="1" si="1691"/>
        <v>0</v>
      </c>
      <c r="FK481" s="163">
        <f t="shared" ca="1" si="1691"/>
        <v>0</v>
      </c>
      <c r="FL481" s="163">
        <f t="shared" ca="1" si="1691"/>
        <v>0</v>
      </c>
      <c r="FM481" s="163">
        <f t="shared" ca="1" si="1691"/>
        <v>0</v>
      </c>
      <c r="FN481" s="163" t="str">
        <f t="shared" ca="1" si="1691"/>
        <v>-</v>
      </c>
      <c r="FO481" s="163" t="str">
        <f t="shared" ca="1" si="1691"/>
        <v>-</v>
      </c>
      <c r="FP481" s="163" t="str">
        <f t="shared" ca="1" si="1691"/>
        <v>-</v>
      </c>
      <c r="FQ481" s="163" t="str">
        <f t="shared" ca="1" si="1691"/>
        <v>-</v>
      </c>
      <c r="FR481" s="163" t="str">
        <f t="shared" ca="1" si="1691"/>
        <v>-</v>
      </c>
      <c r="FS481" s="163" t="str">
        <f t="shared" ca="1" si="1691"/>
        <v>-</v>
      </c>
      <c r="FT481" s="163" t="str">
        <f t="shared" ca="1" si="1691"/>
        <v>-</v>
      </c>
      <c r="FU481" s="163" t="str">
        <f t="shared" ca="1" si="1691"/>
        <v>-</v>
      </c>
      <c r="FV481" s="163" t="str">
        <f t="shared" ca="1" si="1691"/>
        <v>-</v>
      </c>
      <c r="FW481" s="163" t="str">
        <f t="shared" ca="1" si="1691"/>
        <v>-</v>
      </c>
      <c r="FX481" s="163" t="str">
        <f t="shared" ca="1" si="1691"/>
        <v>-</v>
      </c>
      <c r="FY481" s="10"/>
      <c r="FZ481" s="163">
        <f t="shared" ca="1" si="1691"/>
        <v>1</v>
      </c>
      <c r="GA481" s="163" t="str">
        <f t="shared" ca="1" si="1691"/>
        <v>-</v>
      </c>
      <c r="GB481" s="163" t="str">
        <f t="shared" ca="1" si="1691"/>
        <v>-</v>
      </c>
      <c r="GC481" s="163" t="str">
        <f t="shared" ca="1" si="1691"/>
        <v>-</v>
      </c>
      <c r="GD481" s="163" t="str">
        <f t="shared" ca="1" si="1607"/>
        <v>-</v>
      </c>
      <c r="GE481" s="163" t="b">
        <f t="shared" ca="1" si="1607"/>
        <v>0</v>
      </c>
      <c r="GF481" s="163" t="str">
        <f t="shared" ca="1" si="1607"/>
        <v>-</v>
      </c>
      <c r="GG481" s="163">
        <f t="shared" ca="1" si="1607"/>
        <v>0</v>
      </c>
      <c r="GH481" s="163" t="str">
        <f t="shared" ca="1" si="1607"/>
        <v>-</v>
      </c>
      <c r="GI481" s="161" cm="1">
        <f t="array" ref="GI481">INDEX(i.rev,$K481,GI$15)</f>
        <v>1.1000000000000001</v>
      </c>
      <c r="GJ481" s="163">
        <f t="shared" ca="1" si="1683"/>
        <v>0</v>
      </c>
      <c r="GK481" s="163">
        <f t="shared" ca="1" si="1683"/>
        <v>1</v>
      </c>
      <c r="GL481" s="163">
        <f t="shared" ca="1" si="1683"/>
        <v>0</v>
      </c>
      <c r="GM481" s="163">
        <f t="shared" ca="1" si="1683"/>
        <v>1</v>
      </c>
      <c r="GN481" s="163">
        <f t="shared" ca="1" si="1683"/>
        <v>1</v>
      </c>
      <c r="GO481" s="163">
        <f t="shared" ca="1" si="1683"/>
        <v>1</v>
      </c>
      <c r="GP481" s="163">
        <f t="shared" ca="1" si="1683"/>
        <v>0</v>
      </c>
      <c r="GQ481" s="163">
        <f t="shared" ca="1" si="1683"/>
        <v>0</v>
      </c>
      <c r="GR481" s="163">
        <f t="shared" ca="1" si="1683"/>
        <v>0</v>
      </c>
      <c r="GS481" s="163">
        <f t="shared" ca="1" si="1683"/>
        <v>0</v>
      </c>
      <c r="GT481" s="163">
        <f t="shared" ca="1" si="1683"/>
        <v>0</v>
      </c>
      <c r="GU481" s="163">
        <f t="shared" ca="1" si="1683"/>
        <v>0</v>
      </c>
      <c r="GV481" s="163">
        <f t="shared" ca="1" si="1683"/>
        <v>0</v>
      </c>
      <c r="GW481" s="163">
        <f t="shared" ca="1" si="1683"/>
        <v>0</v>
      </c>
      <c r="GX481" s="163">
        <f t="shared" ca="1" si="1683"/>
        <v>0</v>
      </c>
      <c r="GY481" s="163">
        <f t="shared" ca="1" si="1683"/>
        <v>0</v>
      </c>
      <c r="GZ481" s="161" cm="1">
        <f t="array" ref="GZ481">INDEX(i.rev,$K481,GZ$15)</f>
        <v>0</v>
      </c>
      <c r="HA481" s="163">
        <f t="shared" ca="1" si="1555"/>
        <v>0</v>
      </c>
      <c r="HB481" s="161" cm="1">
        <f t="array" ref="HB481">INDEX(i.rev,$K481,HB$15)</f>
        <v>1</v>
      </c>
      <c r="HC481" s="163">
        <f t="shared" ca="1" si="1643"/>
        <v>0</v>
      </c>
      <c r="HD481" s="163">
        <f t="shared" ca="1" si="1643"/>
        <v>0</v>
      </c>
      <c r="HE481" s="163">
        <f t="shared" ca="1" si="1643"/>
        <v>0</v>
      </c>
      <c r="HF481" s="163">
        <f t="shared" ca="1" si="1643"/>
        <v>0</v>
      </c>
      <c r="HG481" s="163">
        <f t="shared" ca="1" si="1643"/>
        <v>0</v>
      </c>
      <c r="HH481" s="163">
        <f t="shared" ca="1" si="1643"/>
        <v>0</v>
      </c>
      <c r="HI481" s="163">
        <f t="shared" ref="HI481:IH493" ca="1" si="1709">OFFSET(HI$5,$B481,0)</f>
        <v>0</v>
      </c>
      <c r="HJ481" s="10"/>
      <c r="HK481" s="163" t="str">
        <f t="shared" ca="1" si="1709"/>
        <v>-</v>
      </c>
      <c r="HL481" s="163" t="str">
        <f t="shared" ca="1" si="1709"/>
        <v>-</v>
      </c>
      <c r="HM481" s="163" t="str">
        <f t="shared" ca="1" si="1709"/>
        <v>-</v>
      </c>
      <c r="HN481" s="163" t="str">
        <f t="shared" ca="1" si="1709"/>
        <v>-</v>
      </c>
      <c r="HO481" s="163" t="str">
        <f t="shared" ca="1" si="1709"/>
        <v>-</v>
      </c>
      <c r="HP481" s="161" t="b">
        <f t="shared" ca="1" si="1684"/>
        <v>0</v>
      </c>
      <c r="HQ481" s="161" t="b">
        <f t="shared" ca="1" si="1684"/>
        <v>0</v>
      </c>
      <c r="HR481" s="161" t="b">
        <f t="shared" ca="1" si="1684"/>
        <v>1</v>
      </c>
      <c r="HS481" s="163">
        <f t="shared" ca="1" si="1709"/>
        <v>0</v>
      </c>
      <c r="HT481" s="161">
        <f t="shared" ca="1" si="1685"/>
        <v>1</v>
      </c>
      <c r="HU481" s="161">
        <f t="shared" ca="1" si="1685"/>
        <v>1</v>
      </c>
      <c r="HV481" s="163" t="str">
        <f t="shared" ca="1" si="1709"/>
        <v>-</v>
      </c>
      <c r="HW481" s="163" t="str">
        <f t="shared" ca="1" si="1709"/>
        <v>-</v>
      </c>
      <c r="HX481" s="163" t="str">
        <f t="shared" ca="1" si="1709"/>
        <v>-</v>
      </c>
      <c r="HY481" s="163" t="str">
        <f t="shared" ca="1" si="1709"/>
        <v>-</v>
      </c>
      <c r="HZ481" s="163" t="str">
        <f t="shared" ca="1" si="1709"/>
        <v>-</v>
      </c>
      <c r="IA481" s="163" t="str">
        <f t="shared" ca="1" si="1709"/>
        <v>-</v>
      </c>
      <c r="IB481" s="163" t="str">
        <f t="shared" ca="1" si="1709"/>
        <v>-</v>
      </c>
      <c r="IC481" s="163" t="str">
        <f t="shared" ca="1" si="1709"/>
        <v>-</v>
      </c>
      <c r="ID481" s="163" t="str">
        <f t="shared" ca="1" si="1709"/>
        <v>-</v>
      </c>
      <c r="IE481" s="163" t="b">
        <f t="shared" ca="1" si="1709"/>
        <v>1</v>
      </c>
      <c r="IF481" s="163" t="str">
        <f t="shared" ca="1" si="1709"/>
        <v>-</v>
      </c>
      <c r="IG481" s="163" t="str">
        <f t="shared" ca="1" si="1709"/>
        <v>-</v>
      </c>
      <c r="IH481" s="163" t="str">
        <f t="shared" ca="1" si="1709"/>
        <v>-</v>
      </c>
      <c r="II481" s="163" t="b">
        <f t="shared" ca="1" si="1686"/>
        <v>1</v>
      </c>
      <c r="IJ481" s="163">
        <f t="shared" ca="1" si="1686"/>
        <v>0</v>
      </c>
      <c r="IK481" s="163" t="str">
        <f t="shared" ca="1" si="1686"/>
        <v>-</v>
      </c>
      <c r="IL481" s="163" t="str">
        <f t="shared" ca="1" si="1686"/>
        <v>-</v>
      </c>
      <c r="IM481" s="163" t="str">
        <f t="shared" ca="1" si="1686"/>
        <v>-</v>
      </c>
      <c r="IN481" s="163" t="str">
        <f t="shared" ca="1" si="1686"/>
        <v>-</v>
      </c>
      <c r="IO481" s="163" t="str">
        <f t="shared" ca="1" si="1686"/>
        <v>-</v>
      </c>
      <c r="IP481" s="163">
        <f t="shared" ca="1" si="1686"/>
        <v>0</v>
      </c>
      <c r="IQ481" s="163" t="str">
        <f t="shared" ca="1" si="1686"/>
        <v>-</v>
      </c>
      <c r="IR481" s="163" t="str">
        <f t="shared" ca="1" si="1686"/>
        <v>-</v>
      </c>
      <c r="IS481" s="163" t="str">
        <f t="shared" ca="1" si="1686"/>
        <v>-</v>
      </c>
      <c r="IT481" s="163">
        <f t="shared" ca="1" si="1686"/>
        <v>500</v>
      </c>
      <c r="IU481" s="163">
        <f t="shared" ca="1" si="1686"/>
        <v>500</v>
      </c>
      <c r="IV481" s="163" t="str">
        <f t="shared" ca="1" si="1686"/>
        <v>-</v>
      </c>
      <c r="IW481" s="163" t="str">
        <f t="shared" ca="1" si="1686"/>
        <v>-</v>
      </c>
      <c r="IX481" s="163" t="str">
        <f t="shared" ca="1" si="1686"/>
        <v>-</v>
      </c>
      <c r="IY481" s="163" t="str">
        <f t="shared" ca="1" si="1687"/>
        <v>-</v>
      </c>
      <c r="IZ481" s="163" t="str">
        <f t="shared" ca="1" si="1699"/>
        <v>-</v>
      </c>
      <c r="JA481" s="163" t="str">
        <f t="shared" ca="1" si="1699"/>
        <v>-</v>
      </c>
      <c r="JB481" s="163" t="str">
        <f t="shared" ca="1" si="1699"/>
        <v>-</v>
      </c>
      <c r="JC481" s="163" t="str">
        <f t="shared" ca="1" si="1699"/>
        <v>-</v>
      </c>
      <c r="JD481" s="163" t="str">
        <f t="shared" ca="1" si="1699"/>
        <v>-</v>
      </c>
      <c r="JE481" s="163" t="str">
        <f t="shared" ca="1" si="1699"/>
        <v>-</v>
      </c>
      <c r="JF481" s="163" t="str">
        <f t="shared" ca="1" si="1699"/>
        <v>-</v>
      </c>
      <c r="JG481" s="163" t="str">
        <f t="shared" ca="1" si="1699"/>
        <v>-</v>
      </c>
      <c r="JH481" s="163" t="str">
        <f t="shared" ca="1" si="1699"/>
        <v>-</v>
      </c>
      <c r="JI481" s="163" t="str">
        <f t="shared" ca="1" si="1699"/>
        <v>-</v>
      </c>
      <c r="JJ481" s="163" t="str">
        <f t="shared" ca="1" si="1699"/>
        <v>-</v>
      </c>
      <c r="JK481" s="163" t="str">
        <f t="shared" ca="1" si="1699"/>
        <v>-</v>
      </c>
      <c r="JL481" s="163" t="str">
        <f t="shared" ca="1" si="1699"/>
        <v>-</v>
      </c>
      <c r="JM481" s="163" t="str">
        <f t="shared" ca="1" si="1699"/>
        <v>-</v>
      </c>
      <c r="JN481" s="163" t="str">
        <f t="shared" ca="1" si="1654"/>
        <v>-</v>
      </c>
      <c r="JO481" s="163" t="str">
        <f t="shared" ca="1" si="1654"/>
        <v>-</v>
      </c>
      <c r="JP481" s="163" t="str">
        <f t="shared" ca="1" si="1654"/>
        <v>-</v>
      </c>
      <c r="JQ481" s="163" t="str">
        <f t="shared" ca="1" si="1654"/>
        <v>-</v>
      </c>
      <c r="JR481" s="163" t="str">
        <f t="shared" ca="1" si="1654"/>
        <v>-</v>
      </c>
      <c r="JS481" s="163" t="str">
        <f t="shared" ca="1" si="1699"/>
        <v>-</v>
      </c>
      <c r="JT481" s="163" t="str">
        <f t="shared" ca="1" si="1699"/>
        <v>-</v>
      </c>
      <c r="JU481" s="163" t="str">
        <f t="shared" ca="1" si="1699"/>
        <v>-</v>
      </c>
      <c r="JV481" s="163" t="str">
        <f t="shared" ca="1" si="1699"/>
        <v>-</v>
      </c>
      <c r="JW481" s="163" t="str">
        <f t="shared" ca="1" si="1699"/>
        <v>-</v>
      </c>
      <c r="JX481" s="163" t="str">
        <f t="shared" ca="1" si="1687"/>
        <v>-</v>
      </c>
      <c r="JY481" s="163" t="str">
        <f t="shared" ca="1" si="1707"/>
        <v>-</v>
      </c>
      <c r="JZ481" s="163" t="str">
        <f t="shared" ca="1" si="1707"/>
        <v>-</v>
      </c>
      <c r="KA481" s="163" t="str">
        <f t="shared" ca="1" si="1707"/>
        <v>-</v>
      </c>
      <c r="KB481" s="163" t="str">
        <f t="shared" ca="1" si="1707"/>
        <v>-</v>
      </c>
      <c r="KC481" s="163" t="str">
        <f t="shared" ca="1" si="1707"/>
        <v>-</v>
      </c>
      <c r="KD481" s="163" t="str">
        <f t="shared" ca="1" si="1707"/>
        <v>-</v>
      </c>
      <c r="KE481" s="163" t="str">
        <f t="shared" ca="1" si="1707"/>
        <v>-</v>
      </c>
      <c r="KF481" s="163" t="str">
        <f t="shared" ca="1" si="1707"/>
        <v>-</v>
      </c>
      <c r="KG481" s="163" t="str">
        <f t="shared" ca="1" si="1707"/>
        <v>-</v>
      </c>
      <c r="KH481" s="163" t="str">
        <f t="shared" ca="1" si="1707"/>
        <v>-</v>
      </c>
      <c r="KI481" s="163" t="str">
        <f t="shared" ca="1" si="1707"/>
        <v>-</v>
      </c>
      <c r="KJ481" s="163" t="str">
        <f t="shared" ca="1" si="1707"/>
        <v>-</v>
      </c>
      <c r="KK481" s="163" t="str">
        <f t="shared" ca="1" si="1707"/>
        <v>-</v>
      </c>
      <c r="KL481" s="163" t="str">
        <f t="shared" ca="1" si="1707"/>
        <v>-</v>
      </c>
      <c r="KM481" s="163" t="str">
        <f t="shared" ca="1" si="1707"/>
        <v>-</v>
      </c>
      <c r="KN481" s="163" t="str">
        <f t="shared" ca="1" si="1707"/>
        <v>-</v>
      </c>
      <c r="KO481" s="163" t="str">
        <f t="shared" ca="1" si="1707"/>
        <v>-</v>
      </c>
      <c r="KP481" s="163" t="str">
        <f t="shared" ca="1" si="1707"/>
        <v>-</v>
      </c>
      <c r="KQ481" s="163" t="str">
        <f t="shared" ca="1" si="1707"/>
        <v>-</v>
      </c>
      <c r="KR481" s="163" t="str">
        <f t="shared" ca="1" si="1707"/>
        <v>-</v>
      </c>
      <c r="KS481" s="163" t="str">
        <f t="shared" ca="1" si="1707"/>
        <v>-</v>
      </c>
      <c r="KT481" s="163" t="str">
        <f t="shared" ca="1" si="1707"/>
        <v>-</v>
      </c>
      <c r="KU481" s="163" t="str">
        <f t="shared" ca="1" si="1707"/>
        <v>-</v>
      </c>
      <c r="KV481" s="163" t="str">
        <f t="shared" ca="1" si="1707"/>
        <v>-</v>
      </c>
      <c r="KW481" s="163" t="str">
        <f t="shared" ca="1" si="1707"/>
        <v>-</v>
      </c>
      <c r="KX481" s="163" t="str">
        <f t="shared" ca="1" si="1707"/>
        <v>-</v>
      </c>
      <c r="KY481" s="163" t="str">
        <f t="shared" ca="1" si="1707"/>
        <v>-</v>
      </c>
      <c r="KZ481" s="163" t="str">
        <f t="shared" ca="1" si="1707"/>
        <v>-</v>
      </c>
      <c r="LA481" s="163" t="str">
        <f t="shared" ca="1" si="1707"/>
        <v>-</v>
      </c>
      <c r="LB481" s="163" t="str">
        <f t="shared" ca="1" si="1707"/>
        <v>-</v>
      </c>
      <c r="LC481" s="163" t="str">
        <f t="shared" ca="1" si="1707"/>
        <v>-</v>
      </c>
      <c r="LD481" s="163" t="str">
        <f t="shared" ca="1" si="1707"/>
        <v>-</v>
      </c>
      <c r="LE481" s="163" t="str">
        <f t="shared" ca="1" si="1707"/>
        <v>-</v>
      </c>
      <c r="LF481" s="163" t="str">
        <f t="shared" ca="1" si="1707"/>
        <v>-</v>
      </c>
      <c r="LG481" s="163" t="str">
        <f t="shared" ca="1" si="1707"/>
        <v>-</v>
      </c>
      <c r="LH481" s="163" t="str">
        <f t="shared" ca="1" si="1707"/>
        <v>-</v>
      </c>
      <c r="LI481" s="163" t="str">
        <f t="shared" ca="1" si="1707"/>
        <v>-</v>
      </c>
      <c r="LJ481" s="163" t="str">
        <f t="shared" ca="1" si="1707"/>
        <v>-</v>
      </c>
      <c r="LK481" s="163" t="str">
        <f t="shared" ca="1" si="1707"/>
        <v>-</v>
      </c>
      <c r="LL481" s="163" t="str">
        <f t="shared" ca="1" si="1707"/>
        <v>-</v>
      </c>
      <c r="LM481" s="163" t="str">
        <f t="shared" ca="1" si="1707"/>
        <v>-</v>
      </c>
      <c r="LN481" s="163" t="str">
        <f t="shared" ca="1" si="1707"/>
        <v>-</v>
      </c>
      <c r="LO481" s="163" t="str">
        <f t="shared" ca="1" si="1687"/>
        <v>-</v>
      </c>
      <c r="LP481" s="163" t="str">
        <f t="shared" ca="1" si="1687"/>
        <v>-</v>
      </c>
      <c r="LQ481" s="163" t="str">
        <f t="shared" ca="1" si="1687"/>
        <v>-</v>
      </c>
      <c r="LR481" s="163" t="str">
        <f t="shared" ca="1" si="1687"/>
        <v>-</v>
      </c>
      <c r="LS481" s="163" t="str">
        <f t="shared" ca="1" si="1687"/>
        <v>-</v>
      </c>
      <c r="LT481" s="163" t="str">
        <f t="shared" ca="1" si="1687"/>
        <v>-</v>
      </c>
      <c r="LU481" s="163" t="str">
        <f t="shared" ca="1" si="1687"/>
        <v>-</v>
      </c>
      <c r="LV481" s="163" t="str">
        <f t="shared" ca="1" si="1687"/>
        <v>-</v>
      </c>
      <c r="LW481" s="163" t="str">
        <f t="shared" ca="1" si="1687"/>
        <v>-</v>
      </c>
      <c r="LX481" s="163" t="str">
        <f t="shared" ca="1" si="1687"/>
        <v>-</v>
      </c>
      <c r="LY481" s="10"/>
      <c r="LZ481" s="161">
        <f t="shared" ca="1" si="1566"/>
        <v>4.4999999999999998E-2</v>
      </c>
      <c r="MA481" s="161">
        <f t="shared" ca="1" si="1567"/>
        <v>4.4999999999999998E-2</v>
      </c>
      <c r="MB481" s="163">
        <f t="shared" ca="1" si="1669"/>
        <v>1</v>
      </c>
      <c r="MC481" s="163">
        <f t="shared" ca="1" si="1669"/>
        <v>0</v>
      </c>
      <c r="MD481" s="163">
        <f t="shared" ca="1" si="1669"/>
        <v>1</v>
      </c>
      <c r="ME481" s="163">
        <f t="shared" ca="1" si="1669"/>
        <v>1</v>
      </c>
      <c r="MF481" s="163">
        <f t="shared" ca="1" si="1669"/>
        <v>0</v>
      </c>
      <c r="MG481" s="163">
        <f t="shared" ca="1" si="1669"/>
        <v>70</v>
      </c>
      <c r="MH481" s="163">
        <f t="shared" ca="1" si="1669"/>
        <v>50</v>
      </c>
      <c r="MI481" s="163">
        <f t="shared" ca="1" si="1669"/>
        <v>85</v>
      </c>
      <c r="MJ481" s="163">
        <f t="shared" ca="1" si="1669"/>
        <v>50</v>
      </c>
      <c r="MK481" s="161">
        <f t="shared" ca="1" si="1569"/>
        <v>1</v>
      </c>
      <c r="ML481" s="161">
        <f t="shared" ca="1" si="1570"/>
        <v>1</v>
      </c>
      <c r="MM481" s="161">
        <f t="shared" ca="1" si="1571"/>
        <v>1</v>
      </c>
      <c r="MN481" s="161">
        <f t="shared" ca="1" si="1572"/>
        <v>1</v>
      </c>
      <c r="MO481" s="161">
        <f t="shared" ca="1" si="1572"/>
        <v>1</v>
      </c>
      <c r="MP481" s="163">
        <f t="shared" ca="1" si="1669"/>
        <v>1</v>
      </c>
      <c r="MQ481" s="10"/>
      <c r="MR481" s="163">
        <f t="shared" ca="1" si="1669"/>
        <v>1</v>
      </c>
      <c r="MS481" s="161">
        <f t="shared" ca="1" si="1573"/>
        <v>1</v>
      </c>
      <c r="MT481" s="163">
        <f t="shared" ca="1" si="1669"/>
        <v>0.75</v>
      </c>
      <c r="MU481" s="163">
        <f t="shared" ca="1" si="1669"/>
        <v>0.8</v>
      </c>
      <c r="MV481" s="163">
        <f t="shared" ref="MV481:MV493" ca="1" si="1710">OFFSET(MV$5,$B481,0)</f>
        <v>0.82499999999999996</v>
      </c>
      <c r="MW481" s="163">
        <f t="shared" ca="1" si="1669"/>
        <v>0.875</v>
      </c>
      <c r="MX481" s="163">
        <f t="shared" ca="1" si="1669"/>
        <v>0.9</v>
      </c>
      <c r="MY481" s="163">
        <f t="shared" ca="1" si="1666"/>
        <v>0.75</v>
      </c>
      <c r="MZ481" s="163">
        <f t="shared" ca="1" si="1666"/>
        <v>0.78142857142857147</v>
      </c>
      <c r="NA481" s="163">
        <f t="shared" ca="1" si="1666"/>
        <v>0.82499999999999996</v>
      </c>
      <c r="NB481" s="163">
        <f t="shared" ca="1" si="1706"/>
        <v>0.875</v>
      </c>
      <c r="NC481" s="163">
        <f t="shared" ca="1" si="1666"/>
        <v>0.9</v>
      </c>
      <c r="ND481" s="163">
        <f t="shared" ca="1" si="1666"/>
        <v>0.9</v>
      </c>
      <c r="NE481" s="163">
        <f t="shared" ca="1" si="1666"/>
        <v>0.75</v>
      </c>
      <c r="NF481" s="163">
        <f t="shared" ca="1" si="1666"/>
        <v>0.78142857142857147</v>
      </c>
      <c r="NG481" s="163">
        <f t="shared" ca="1" si="1666"/>
        <v>0.82499999999999996</v>
      </c>
      <c r="NH481" s="163">
        <f t="shared" ca="1" si="1706"/>
        <v>0.875</v>
      </c>
      <c r="NI481" s="163">
        <f t="shared" ca="1" si="1666"/>
        <v>0.9</v>
      </c>
      <c r="NJ481" s="163">
        <f t="shared" ca="1" si="1666"/>
        <v>0.9</v>
      </c>
      <c r="NK481" s="163">
        <f t="shared" ca="1" si="1666"/>
        <v>0.75</v>
      </c>
      <c r="NL481" s="163">
        <f t="shared" ca="1" si="1666"/>
        <v>0.78142857142857147</v>
      </c>
      <c r="NM481" s="163">
        <f t="shared" ca="1" si="1666"/>
        <v>0.82499999999999996</v>
      </c>
      <c r="NN481" s="163">
        <f t="shared" ca="1" si="1706"/>
        <v>0.875</v>
      </c>
      <c r="NO481" s="163">
        <f t="shared" ca="1" si="1666"/>
        <v>0.9</v>
      </c>
      <c r="NP481" s="163">
        <f t="shared" ca="1" si="1666"/>
        <v>0.9</v>
      </c>
      <c r="NQ481" s="163">
        <f t="shared" ca="1" si="1666"/>
        <v>0.75</v>
      </c>
      <c r="NR481" s="163">
        <f t="shared" ca="1" si="1666"/>
        <v>0.78142857142857147</v>
      </c>
      <c r="NS481" s="163">
        <f t="shared" ca="1" si="1666"/>
        <v>0.82499999999999996</v>
      </c>
      <c r="NT481" s="163">
        <f t="shared" ca="1" si="1706"/>
        <v>0.875</v>
      </c>
      <c r="NU481" s="163">
        <f t="shared" ca="1" si="1666"/>
        <v>0.9</v>
      </c>
      <c r="NV481" s="163">
        <f t="shared" ca="1" si="1666"/>
        <v>0.9</v>
      </c>
      <c r="NW481" s="163">
        <f t="shared" ca="1" si="1666"/>
        <v>0.75</v>
      </c>
      <c r="NX481" s="163">
        <f t="shared" ca="1" si="1666"/>
        <v>0.78142857142857147</v>
      </c>
      <c r="NY481" s="163">
        <f t="shared" ca="1" si="1666"/>
        <v>0.82499999999999996</v>
      </c>
      <c r="NZ481" s="163">
        <f t="shared" ca="1" si="1706"/>
        <v>0.875</v>
      </c>
      <c r="OA481" s="163">
        <f t="shared" ca="1" si="1666"/>
        <v>0.9</v>
      </c>
      <c r="OB481" s="163">
        <f t="shared" ca="1" si="1666"/>
        <v>0.9</v>
      </c>
      <c r="OC481" s="163">
        <f t="shared" ca="1" si="1666"/>
        <v>0.75</v>
      </c>
      <c r="OD481" s="163">
        <f t="shared" ca="1" si="1666"/>
        <v>0.78142857142857147</v>
      </c>
      <c r="OE481" s="163">
        <f t="shared" ca="1" si="1666"/>
        <v>0.82499999999999996</v>
      </c>
      <c r="OF481" s="163">
        <f t="shared" ca="1" si="1706"/>
        <v>0.875</v>
      </c>
      <c r="OG481" s="163">
        <f t="shared" ca="1" si="1666"/>
        <v>0.9</v>
      </c>
      <c r="OH481" s="163">
        <f t="shared" ca="1" si="1666"/>
        <v>0.9</v>
      </c>
      <c r="OI481" s="163">
        <f t="shared" ca="1" si="1666"/>
        <v>0.75</v>
      </c>
      <c r="OJ481" s="163">
        <f t="shared" ca="1" si="1666"/>
        <v>0.76904761904761909</v>
      </c>
      <c r="OK481" s="163">
        <f t="shared" ca="1" si="1666"/>
        <v>0.82000000000000006</v>
      </c>
      <c r="OL481" s="163">
        <f t="shared" ca="1" si="1706"/>
        <v>0.875</v>
      </c>
      <c r="OM481" s="163">
        <f t="shared" ca="1" si="1666"/>
        <v>0.9</v>
      </c>
      <c r="ON481" s="163">
        <f t="shared" ca="1" si="1666"/>
        <v>0.90000000000000013</v>
      </c>
      <c r="OO481" s="163">
        <f t="shared" ca="1" si="1666"/>
        <v>0.75</v>
      </c>
      <c r="OP481" s="163">
        <f t="shared" ca="1" si="1666"/>
        <v>0.76904761904761909</v>
      </c>
      <c r="OQ481" s="163">
        <f t="shared" ca="1" si="1666"/>
        <v>0.82000000000000006</v>
      </c>
      <c r="OR481" s="163">
        <f t="shared" ca="1" si="1706"/>
        <v>0.875</v>
      </c>
      <c r="OS481" s="163">
        <f t="shared" ca="1" si="1666"/>
        <v>0.9</v>
      </c>
      <c r="OT481" s="163">
        <f t="shared" ca="1" si="1666"/>
        <v>0.9</v>
      </c>
      <c r="OU481" s="163">
        <f t="shared" ca="1" si="1706"/>
        <v>0.875</v>
      </c>
      <c r="OV481" s="161">
        <f t="shared" ca="1" si="1577"/>
        <v>1</v>
      </c>
      <c r="OW481" s="161">
        <f t="shared" ca="1" si="1578"/>
        <v>1</v>
      </c>
      <c r="OX481" s="161" t="str">
        <f t="shared" ca="1" si="1579"/>
        <v>-</v>
      </c>
      <c r="OY481" s="163" t="str">
        <f t="shared" ca="1" si="1580"/>
        <v>-</v>
      </c>
      <c r="OZ481" s="161" t="str">
        <f t="shared" ca="1" si="1581"/>
        <v>-</v>
      </c>
      <c r="PA481" s="161" t="str">
        <f t="shared" ca="1" si="1582"/>
        <v>-</v>
      </c>
      <c r="PB481" s="163">
        <f t="shared" ca="1" si="1669"/>
        <v>0</v>
      </c>
      <c r="PC481" s="27">
        <v>0</v>
      </c>
    </row>
    <row r="482" spans="1:419" s="143" customFormat="1" hidden="1" outlineLevel="1">
      <c r="A482" s="121">
        <f t="shared" si="14"/>
        <v>477</v>
      </c>
      <c r="B482" s="121">
        <f t="shared" si="1708"/>
        <v>13</v>
      </c>
      <c r="C482" s="143">
        <f t="shared" si="1596"/>
        <v>1002</v>
      </c>
      <c r="D482" s="143" t="s">
        <v>884</v>
      </c>
      <c r="E482" s="143" t="b">
        <f t="shared" ref="E482" si="1711">J482=1</f>
        <v>1</v>
      </c>
      <c r="F482" s="143" t="b">
        <v>0</v>
      </c>
      <c r="G482" s="143" t="b">
        <f t="shared" ref="G482" si="1712">E482</f>
        <v>1</v>
      </c>
      <c r="H482" s="139">
        <f t="shared" ca="1" si="1689"/>
        <v>3</v>
      </c>
      <c r="I482" s="32">
        <v>3</v>
      </c>
      <c r="J482" s="32">
        <v>1</v>
      </c>
      <c r="K482" s="32">
        <v>4</v>
      </c>
      <c r="L482" s="139">
        <f t="shared" ca="1" si="1689"/>
        <v>1</v>
      </c>
      <c r="M482" s="139">
        <f t="shared" ca="1" si="1689"/>
        <v>1</v>
      </c>
      <c r="N482" s="139">
        <f t="shared" ca="1" si="1689"/>
        <v>1</v>
      </c>
      <c r="O482" s="139">
        <f t="shared" ca="1" si="1689"/>
        <v>1</v>
      </c>
      <c r="P482" s="139">
        <f t="shared" ca="1" si="1689"/>
        <v>1</v>
      </c>
      <c r="Q482" s="139">
        <f t="shared" ca="1" si="1689"/>
        <v>1</v>
      </c>
      <c r="R482" s="139">
        <f t="shared" ca="1" si="1689"/>
        <v>2</v>
      </c>
      <c r="S482" s="139">
        <f t="shared" ca="1" si="1689"/>
        <v>1</v>
      </c>
      <c r="T482" s="139">
        <f t="shared" ca="1" si="1678"/>
        <v>1</v>
      </c>
      <c r="U482" s="139">
        <f t="shared" ca="1" si="1678"/>
        <v>1</v>
      </c>
      <c r="V482" s="139">
        <f t="shared" ca="1" si="1678"/>
        <v>1</v>
      </c>
      <c r="W482" s="139">
        <f t="shared" ca="1" si="1689"/>
        <v>1</v>
      </c>
      <c r="X482" s="139">
        <f t="shared" ca="1" si="1689"/>
        <v>1</v>
      </c>
      <c r="Y482" s="139">
        <f t="shared" ca="1" si="1689"/>
        <v>1</v>
      </c>
      <c r="Z482" s="139">
        <f t="shared" ca="1" si="1689"/>
        <v>1</v>
      </c>
      <c r="AA482" s="139">
        <f t="shared" ca="1" si="1689"/>
        <v>1</v>
      </c>
      <c r="AB482" s="139">
        <f t="shared" ca="1" si="1689"/>
        <v>1</v>
      </c>
      <c r="AC482" s="139">
        <f t="shared" ca="1" si="1690"/>
        <v>1</v>
      </c>
      <c r="AE482" s="157" t="str" cm="1">
        <f t="array" aca="1" ref="AE482" ca="1">TEXT(LEFT(OFFSET(AE482,-1,0),5)+1,"00000")&amp;MID(OFFSET(AE482,-1,0),6,FIND(" ",OFFSET(AE482,-1,0),7)-5)
&amp;INDEX(DataMaster!$B$10:$B$12,$I482)         &amp;IF($J482=1,""," Risk"&amp;INDEX(i.risk_aversion,$J482,1))    &amp;IF($K482=1,""," REV"&amp; INDEX(DataMaster!$B$54:$B$58,$K482))              &amp; IF($L482=1,""," Minroe"&amp;INDEX(minroe,$L482))              &amp;  IF($M482=1,""," Overdraw"&amp;INDEX(overdraw,$M482))
&amp; IF($N482=1,""," Mach"&amp;INDEX(i.mach_option,$N482))
&amp; IF($O482=1,""," Interest"&amp;INDEX(i.interest_rate,$O482))            &amp; IF($P482=1,""," Opp cost"&amp;INDEX(i.opp_cost_capital,$P482))           &amp; IF($Q482=1,""," Casual_ub"&amp;INDEX(i.casual_ub,$Q482))           &amp; IF($R482=1,""," Cropgraze"&amp;INDEX(i.cropgraze_inc,$R482))
&amp; IF($W482=1,""," Yield"&amp;INDEX(i.all_rot_yield,$W482))          &amp; IF($X482=1,""," Pasture"&amp;INDEX(i.pasture_prod,$X482))          &amp; IF($Y482=1,""," Scan"&amp;INDEX(i.scan,$Y482))
&amp; IF($MK482=1,""," WP"&amp;TEXT($MK482*100,"000p"))                &amp; IF($ML482=1,""," MP"&amp;TEXT($ML482*100,"000p"))                      &amp; IF($MM482=1,""," GP"&amp;TEXT($MM482*100,"000p"))          &amp; IF($MN482=1,""," Can"&amp;TEXT($MN482*100,"000p"))
&amp; " (F"&amp;3+IFERROR(1*$EI482,0)+IFERROR(1*$EJ482,0)&amp;3-IFERROR(1*NOT($EL482),0)&amp;"N"&amp;$EQ482&amp;$ER482&amp;")"</f>
        <v>00032 CFW SQ REVCFW_rev_use CropgrazeFALSE (F33N11)</v>
      </c>
      <c r="AF482" s="10" t="str">
        <f ca="1">IF(COUNTIF(AE$5:AE482,AE482)=1,"-","Dup")</f>
        <v>-</v>
      </c>
      <c r="AG482" s="10"/>
      <c r="AH482" s="163" t="str">
        <f t="shared" ca="1" si="1679"/>
        <v>-</v>
      </c>
      <c r="AI482" s="163" t="str">
        <f t="shared" ca="1" si="1679"/>
        <v>-</v>
      </c>
      <c r="AJ482" s="163" t="str">
        <f t="shared" ca="1" si="1679"/>
        <v>-</v>
      </c>
      <c r="AK482" s="163" t="str">
        <f t="shared" ca="1" si="1679"/>
        <v>-</v>
      </c>
      <c r="AL482" s="163" t="str">
        <f t="shared" ca="1" si="1679"/>
        <v>-</v>
      </c>
      <c r="AM482" s="163" t="b">
        <f t="shared" ca="1" si="1679"/>
        <v>1</v>
      </c>
      <c r="AN482" s="10"/>
      <c r="AO482" s="161" t="b">
        <f t="shared" si="1680"/>
        <v>0</v>
      </c>
      <c r="AP482" s="161">
        <f t="shared" si="1680"/>
        <v>2</v>
      </c>
      <c r="AQ482" s="161" t="b">
        <f t="shared" si="1680"/>
        <v>0</v>
      </c>
      <c r="AR482" s="161" t="b">
        <f t="shared" si="1680"/>
        <v>1</v>
      </c>
      <c r="AS482" s="161" t="b">
        <f t="shared" si="1680"/>
        <v>1</v>
      </c>
      <c r="AT482" s="161" t="b">
        <f t="shared" si="1680"/>
        <v>0</v>
      </c>
      <c r="AU482" s="161">
        <f t="shared" ca="1" si="1542"/>
        <v>0</v>
      </c>
      <c r="AV482" s="161" t="b">
        <f t="shared" si="1681"/>
        <v>0</v>
      </c>
      <c r="AW482" s="161" t="b">
        <f t="shared" si="1681"/>
        <v>0</v>
      </c>
      <c r="AX482" s="161" t="str">
        <f t="shared" si="1681"/>
        <v>-</v>
      </c>
      <c r="AY482" s="161" t="str">
        <f t="shared" si="1681"/>
        <v>-</v>
      </c>
      <c r="AZ482" s="161" t="str">
        <f t="shared" si="1681"/>
        <v>-</v>
      </c>
      <c r="BA482" s="10"/>
      <c r="BB482" s="161" t="b">
        <f t="shared" si="1544"/>
        <v>1</v>
      </c>
      <c r="BC482" s="163" t="b">
        <f t="shared" ca="1" si="1545"/>
        <v>1</v>
      </c>
      <c r="BD482" s="163" t="b">
        <f t="shared" ca="1" si="1545"/>
        <v>1</v>
      </c>
      <c r="BE482" s="162">
        <f t="shared" ca="1" si="1546"/>
        <v>3210</v>
      </c>
      <c r="BF482" s="163" t="str">
        <f t="shared" ref="BF482:DW487" ca="1" si="1713">OFFSET(BF$5,$B482,0)</f>
        <v>-</v>
      </c>
      <c r="BG482" s="163" t="str">
        <f t="shared" ca="1" si="1713"/>
        <v>-</v>
      </c>
      <c r="BH482" s="163" t="str">
        <f t="shared" ca="1" si="1713"/>
        <v>-</v>
      </c>
      <c r="BI482" s="163" t="str">
        <f t="shared" ca="1" si="1713"/>
        <v>-</v>
      </c>
      <c r="BJ482" s="163" t="str">
        <f t="shared" ca="1" si="1713"/>
        <v>-</v>
      </c>
      <c r="BK482" s="163">
        <f t="shared" ca="1" si="1713"/>
        <v>1</v>
      </c>
      <c r="BL482" s="163">
        <f t="shared" ca="1" si="1713"/>
        <v>1</v>
      </c>
      <c r="BM482" s="163" t="str">
        <f t="shared" ca="1" si="1713"/>
        <v>-</v>
      </c>
      <c r="BN482" s="163" t="str">
        <f t="shared" ca="1" si="1713"/>
        <v>-</v>
      </c>
      <c r="BO482" s="163" t="b">
        <f t="shared" ca="1" si="1548"/>
        <v>0</v>
      </c>
      <c r="BP482" s="163" t="b">
        <f t="shared" ca="1" si="1695"/>
        <v>0</v>
      </c>
      <c r="BQ482" s="163" t="b">
        <f t="shared" ca="1" si="1695"/>
        <v>0</v>
      </c>
      <c r="BR482" s="163" t="b">
        <f t="shared" ca="1" si="1695"/>
        <v>0</v>
      </c>
      <c r="BS482" s="163" t="b">
        <f t="shared" ca="1" si="1695"/>
        <v>0</v>
      </c>
      <c r="BT482" s="163" t="b">
        <f t="shared" ca="1" si="1695"/>
        <v>0</v>
      </c>
      <c r="BU482" s="163" t="b">
        <f t="shared" ca="1" si="1695"/>
        <v>0</v>
      </c>
      <c r="BV482" s="163" t="b">
        <f t="shared" ca="1" si="1695"/>
        <v>0</v>
      </c>
      <c r="BW482" s="163" t="b">
        <f t="shared" ca="1" si="1695"/>
        <v>0</v>
      </c>
      <c r="BX482" s="163" t="str">
        <f t="shared" ca="1" si="1713"/>
        <v>-</v>
      </c>
      <c r="BY482" s="163" t="str">
        <f t="shared" ca="1" si="1713"/>
        <v>-</v>
      </c>
      <c r="BZ482" s="163" t="str">
        <f t="shared" ca="1" si="1713"/>
        <v>-</v>
      </c>
      <c r="CA482" s="163" t="str">
        <f t="shared" ca="1" si="1713"/>
        <v>-</v>
      </c>
      <c r="CB482" s="163" t="str">
        <f t="shared" ca="1" si="1713"/>
        <v>-</v>
      </c>
      <c r="CC482" s="163" t="str">
        <f t="shared" ca="1" si="1713"/>
        <v>-</v>
      </c>
      <c r="CD482" s="163" t="str">
        <f t="shared" ca="1" si="1713"/>
        <v>-</v>
      </c>
      <c r="CE482" s="163" t="str">
        <f t="shared" ca="1" si="1713"/>
        <v>-</v>
      </c>
      <c r="CF482" s="163" t="str">
        <f t="shared" ca="1" si="1713"/>
        <v>-</v>
      </c>
      <c r="CG482" s="163" t="str">
        <f t="shared" ca="1" si="1713"/>
        <v>-</v>
      </c>
      <c r="CH482" s="163" t="str">
        <f t="shared" ca="1" si="1713"/>
        <v>-</v>
      </c>
      <c r="CI482" s="163" t="str">
        <f t="shared" ca="1" si="1713"/>
        <v>-</v>
      </c>
      <c r="CJ482" s="163" t="str">
        <f t="shared" ca="1" si="1713"/>
        <v>-</v>
      </c>
      <c r="CK482" s="163" t="str">
        <f t="shared" ca="1" si="1713"/>
        <v>-</v>
      </c>
      <c r="CL482" s="163" t="str">
        <f t="shared" ca="1" si="1713"/>
        <v>-</v>
      </c>
      <c r="CM482" s="163" t="str">
        <f t="shared" ca="1" si="1713"/>
        <v>-</v>
      </c>
      <c r="CN482" s="163" t="str">
        <f t="shared" ca="1" si="1713"/>
        <v>-</v>
      </c>
      <c r="CO482" s="163" t="str">
        <f t="shared" ca="1" si="1713"/>
        <v>-</v>
      </c>
      <c r="CP482" s="163" t="str">
        <f t="shared" ca="1" si="1713"/>
        <v>-</v>
      </c>
      <c r="CQ482" s="163" t="str">
        <f t="shared" ca="1" si="1713"/>
        <v>-</v>
      </c>
      <c r="CR482" s="163" t="str">
        <f t="shared" ca="1" si="1713"/>
        <v>-</v>
      </c>
      <c r="CS482" s="163" t="str">
        <f t="shared" ca="1" si="1713"/>
        <v>-</v>
      </c>
      <c r="CT482" s="163" t="str">
        <f t="shared" ca="1" si="1713"/>
        <v>-</v>
      </c>
      <c r="CU482" s="163" t="str">
        <f t="shared" ca="1" si="1713"/>
        <v>-</v>
      </c>
      <c r="CV482" s="163" t="str">
        <f t="shared" ca="1" si="1713"/>
        <v>-</v>
      </c>
      <c r="CW482" s="163" t="str">
        <f t="shared" ca="1" si="1713"/>
        <v>-</v>
      </c>
      <c r="CX482" s="163" t="str">
        <f t="shared" ca="1" si="1713"/>
        <v>-</v>
      </c>
      <c r="CY482" s="163" t="str">
        <f t="shared" ca="1" si="1713"/>
        <v>-</v>
      </c>
      <c r="CZ482" s="163" t="str">
        <f t="shared" ca="1" si="1713"/>
        <v>-</v>
      </c>
      <c r="DA482" s="163" t="str">
        <f t="shared" ca="1" si="1713"/>
        <v>-</v>
      </c>
      <c r="DB482" s="163" t="str">
        <f t="shared" ca="1" si="1713"/>
        <v>-</v>
      </c>
      <c r="DC482" s="163" t="str">
        <f t="shared" ca="1" si="1713"/>
        <v>-</v>
      </c>
      <c r="DD482" s="163" t="str">
        <f t="shared" ca="1" si="1713"/>
        <v>-</v>
      </c>
      <c r="DE482" s="163" t="str">
        <f t="shared" ca="1" si="1713"/>
        <v>-</v>
      </c>
      <c r="DF482" s="163" t="str">
        <f t="shared" ca="1" si="1713"/>
        <v>-</v>
      </c>
      <c r="DG482" s="163" t="str">
        <f t="shared" ca="1" si="1713"/>
        <v>-</v>
      </c>
      <c r="DH482" s="163" t="str">
        <f t="shared" ca="1" si="1713"/>
        <v>-</v>
      </c>
      <c r="DI482" s="163" t="str">
        <f t="shared" ca="1" si="1713"/>
        <v>-</v>
      </c>
      <c r="DJ482" s="163" t="str">
        <f t="shared" ca="1" si="1713"/>
        <v>-</v>
      </c>
      <c r="DK482" s="163" t="str">
        <f t="shared" ca="1" si="1713"/>
        <v>-</v>
      </c>
      <c r="DL482" s="10"/>
      <c r="DM482" s="163" t="str">
        <f t="shared" ca="1" si="1713"/>
        <v>-</v>
      </c>
      <c r="DN482" s="163" t="str">
        <f t="shared" ca="1" si="1713"/>
        <v>-</v>
      </c>
      <c r="DO482" s="163" t="str">
        <f t="shared" ca="1" si="1713"/>
        <v>-</v>
      </c>
      <c r="DP482" s="163" t="str">
        <f t="shared" ca="1" si="1713"/>
        <v>-</v>
      </c>
      <c r="DQ482" s="163" t="str">
        <f t="shared" ca="1" si="1713"/>
        <v>-</v>
      </c>
      <c r="DR482" s="163" t="str">
        <f t="shared" ca="1" si="1713"/>
        <v>-</v>
      </c>
      <c r="DS482" s="163" t="str">
        <f t="shared" ca="1" si="1713"/>
        <v>-</v>
      </c>
      <c r="DT482" s="163" t="str">
        <f t="shared" ca="1" si="1713"/>
        <v>-</v>
      </c>
      <c r="DU482" s="163" t="str">
        <f t="shared" ca="1" si="1713"/>
        <v>-</v>
      </c>
      <c r="DV482" s="163" t="str">
        <f t="shared" ca="1" si="1713"/>
        <v>-</v>
      </c>
      <c r="DW482" s="163" t="str">
        <f t="shared" ca="1" si="1713"/>
        <v>-</v>
      </c>
      <c r="DX482" s="161" t="b" cm="1">
        <f t="array" ref="DX482">INDEX(i.rev,$K482,DX$15)</f>
        <v>0</v>
      </c>
      <c r="DY482" s="161">
        <f t="shared" si="1552"/>
        <v>31</v>
      </c>
      <c r="DZ482" s="161" t="b" cm="1">
        <f t="array" ref="DZ482">INDEX(i.rev,$K482,DZ$15)</f>
        <v>0</v>
      </c>
      <c r="EA482" s="161" t="b" cm="1">
        <f t="array" ref="EA482">INDEX(i.rev,$K482,EA$15)</f>
        <v>1</v>
      </c>
      <c r="EB482" s="161" t="b" cm="1">
        <f t="array" ref="EB482">INDEX(i.rev,$K482,EB$15)</f>
        <v>1</v>
      </c>
      <c r="EC482" s="161" t="b" cm="1">
        <f t="array" ref="EC482">INDEX(i.rev,$K482,EC$15)</f>
        <v>1</v>
      </c>
      <c r="ED482" s="161" t="b" cm="1">
        <f t="array" ref="ED482">INDEX(i.rev,$K482,ED$15)</f>
        <v>1</v>
      </c>
      <c r="EE482" s="161" t="b" cm="1">
        <f t="array" ref="EE482">INDEX(i.rev,$K482,EE$15)</f>
        <v>1</v>
      </c>
      <c r="EF482" s="161" t="b" cm="1">
        <f t="array" ref="EF482">INDEX(i.rev,$K482,EF$15)</f>
        <v>1</v>
      </c>
      <c r="EG482" s="161" t="b" cm="1">
        <f t="array" ref="EG482">INDEX(i.rev,$K482,EG$15)</f>
        <v>1</v>
      </c>
      <c r="EH482" s="10"/>
      <c r="EI482" s="163" t="str">
        <f t="shared" ref="EI482:GC482" ca="1" si="1714">OFFSET(EI$5,$B482,0)</f>
        <v>-</v>
      </c>
      <c r="EJ482" s="163" t="str">
        <f t="shared" ca="1" si="1714"/>
        <v>-</v>
      </c>
      <c r="EK482" s="163" t="str">
        <f t="shared" ca="1" si="1714"/>
        <v>-</v>
      </c>
      <c r="EL482" s="163" t="str">
        <f t="shared" ca="1" si="1714"/>
        <v>-</v>
      </c>
      <c r="EM482" s="163" t="str">
        <f t="shared" ca="1" si="1714"/>
        <v>-</v>
      </c>
      <c r="EN482" s="163" t="str">
        <f t="shared" ca="1" si="1714"/>
        <v>-</v>
      </c>
      <c r="EO482" s="163" t="str">
        <f t="shared" ca="1" si="1714"/>
        <v>-</v>
      </c>
      <c r="EP482" s="163" t="str">
        <f t="shared" ca="1" si="1714"/>
        <v>-</v>
      </c>
      <c r="EQ482" s="163">
        <f t="shared" ca="1" si="1714"/>
        <v>1</v>
      </c>
      <c r="ER482" s="163">
        <f t="shared" ca="1" si="1714"/>
        <v>1</v>
      </c>
      <c r="ES482" s="163">
        <f t="shared" ca="1" si="1714"/>
        <v>0</v>
      </c>
      <c r="ET482" s="163" t="str">
        <f t="shared" ca="1" si="1714"/>
        <v>-</v>
      </c>
      <c r="EU482" s="163" t="str">
        <f t="shared" ca="1" si="1714"/>
        <v>-</v>
      </c>
      <c r="EV482" s="163" t="str">
        <f t="shared" ca="1" si="1714"/>
        <v>-</v>
      </c>
      <c r="EW482" s="163" t="str">
        <f t="shared" ca="1" si="1714"/>
        <v>-</v>
      </c>
      <c r="EX482" s="163" t="str">
        <f t="shared" ca="1" si="1714"/>
        <v>-</v>
      </c>
      <c r="EY482" s="163" t="str">
        <f t="shared" ca="1" si="1714"/>
        <v>-</v>
      </c>
      <c r="EZ482" s="163" t="str">
        <f t="shared" ca="1" si="1714"/>
        <v>-</v>
      </c>
      <c r="FA482" s="163">
        <f t="shared" ca="1" si="1714"/>
        <v>0</v>
      </c>
      <c r="FB482" s="163" t="str">
        <f t="shared" ca="1" si="1714"/>
        <v>-</v>
      </c>
      <c r="FC482" s="163" t="str">
        <f t="shared" ca="1" si="1714"/>
        <v>-</v>
      </c>
      <c r="FD482" s="163" t="str">
        <f t="shared" ca="1" si="1714"/>
        <v>-</v>
      </c>
      <c r="FE482" s="163" t="str">
        <f t="shared" ca="1" si="1714"/>
        <v>-</v>
      </c>
      <c r="FF482" s="163" t="str">
        <f t="shared" ca="1" si="1714"/>
        <v>-</v>
      </c>
      <c r="FG482" s="163">
        <f t="shared" ca="1" si="1714"/>
        <v>0</v>
      </c>
      <c r="FH482" s="163">
        <f t="shared" ca="1" si="1714"/>
        <v>0</v>
      </c>
      <c r="FI482" s="163">
        <f t="shared" ca="1" si="1714"/>
        <v>0</v>
      </c>
      <c r="FJ482" s="163">
        <f t="shared" ca="1" si="1714"/>
        <v>0</v>
      </c>
      <c r="FK482" s="163">
        <f t="shared" ca="1" si="1714"/>
        <v>0</v>
      </c>
      <c r="FL482" s="163">
        <f t="shared" ca="1" si="1714"/>
        <v>0</v>
      </c>
      <c r="FM482" s="163">
        <f t="shared" ca="1" si="1714"/>
        <v>0</v>
      </c>
      <c r="FN482" s="163" t="str">
        <f t="shared" ca="1" si="1714"/>
        <v>-</v>
      </c>
      <c r="FO482" s="163" t="str">
        <f t="shared" ca="1" si="1714"/>
        <v>-</v>
      </c>
      <c r="FP482" s="163" t="str">
        <f t="shared" ca="1" si="1714"/>
        <v>-</v>
      </c>
      <c r="FQ482" s="163" t="str">
        <f t="shared" ca="1" si="1714"/>
        <v>-</v>
      </c>
      <c r="FR482" s="163" t="str">
        <f t="shared" ca="1" si="1714"/>
        <v>-</v>
      </c>
      <c r="FS482" s="163" t="str">
        <f t="shared" ca="1" si="1714"/>
        <v>-</v>
      </c>
      <c r="FT482" s="163" t="str">
        <f t="shared" ca="1" si="1714"/>
        <v>-</v>
      </c>
      <c r="FU482" s="163" t="str">
        <f t="shared" ca="1" si="1714"/>
        <v>-</v>
      </c>
      <c r="FV482" s="163" t="str">
        <f t="shared" ca="1" si="1714"/>
        <v>-</v>
      </c>
      <c r="FW482" s="163" t="str">
        <f t="shared" ca="1" si="1714"/>
        <v>-</v>
      </c>
      <c r="FX482" s="163" t="str">
        <f t="shared" ca="1" si="1714"/>
        <v>-</v>
      </c>
      <c r="FY482" s="10"/>
      <c r="FZ482" s="163">
        <f t="shared" ca="1" si="1714"/>
        <v>1</v>
      </c>
      <c r="GA482" s="163" t="str">
        <f t="shared" ca="1" si="1714"/>
        <v>-</v>
      </c>
      <c r="GB482" s="163" t="str">
        <f t="shared" ca="1" si="1714"/>
        <v>-</v>
      </c>
      <c r="GC482" s="163" t="str">
        <f t="shared" ca="1" si="1714"/>
        <v>-</v>
      </c>
      <c r="GD482" s="163" t="str">
        <f t="shared" ca="1" si="1607"/>
        <v>-</v>
      </c>
      <c r="GE482" s="163" t="b">
        <f t="shared" ca="1" si="1607"/>
        <v>0</v>
      </c>
      <c r="GF482" s="163" t="str">
        <f t="shared" ca="1" si="1607"/>
        <v>-</v>
      </c>
      <c r="GG482" s="163">
        <f t="shared" ca="1" si="1607"/>
        <v>0</v>
      </c>
      <c r="GH482" s="163" t="str">
        <f t="shared" ca="1" si="1607"/>
        <v>-</v>
      </c>
      <c r="GI482" s="161" cm="1">
        <f t="array" ref="GI482">INDEX(i.rev,$K482,GI$15)</f>
        <v>1.1000000000000001</v>
      </c>
      <c r="GJ482" s="163">
        <f t="shared" ref="GJ482:GY482" ca="1" si="1715">OFFSET(GJ$5,$B482,0)</f>
        <v>0</v>
      </c>
      <c r="GK482" s="163">
        <f t="shared" ca="1" si="1715"/>
        <v>1</v>
      </c>
      <c r="GL482" s="163">
        <f t="shared" ca="1" si="1715"/>
        <v>0</v>
      </c>
      <c r="GM482" s="163">
        <f t="shared" ca="1" si="1715"/>
        <v>1</v>
      </c>
      <c r="GN482" s="163">
        <f t="shared" ca="1" si="1715"/>
        <v>1</v>
      </c>
      <c r="GO482" s="163">
        <f t="shared" ca="1" si="1715"/>
        <v>1</v>
      </c>
      <c r="GP482" s="163">
        <f t="shared" ca="1" si="1715"/>
        <v>0</v>
      </c>
      <c r="GQ482" s="163">
        <f t="shared" ca="1" si="1715"/>
        <v>0</v>
      </c>
      <c r="GR482" s="163">
        <f t="shared" ca="1" si="1715"/>
        <v>0</v>
      </c>
      <c r="GS482" s="163">
        <f t="shared" ca="1" si="1715"/>
        <v>0</v>
      </c>
      <c r="GT482" s="163">
        <f t="shared" ca="1" si="1715"/>
        <v>0</v>
      </c>
      <c r="GU482" s="163">
        <f t="shared" ca="1" si="1715"/>
        <v>0</v>
      </c>
      <c r="GV482" s="163">
        <f t="shared" ca="1" si="1715"/>
        <v>0</v>
      </c>
      <c r="GW482" s="163">
        <f t="shared" ca="1" si="1715"/>
        <v>0</v>
      </c>
      <c r="GX482" s="163">
        <f t="shared" ca="1" si="1715"/>
        <v>0</v>
      </c>
      <c r="GY482" s="163">
        <f t="shared" ca="1" si="1715"/>
        <v>0</v>
      </c>
      <c r="GZ482" s="161" cm="1">
        <f t="array" ref="GZ482">INDEX(i.rev,$K482,GZ$15)</f>
        <v>0</v>
      </c>
      <c r="HA482" s="163">
        <f t="shared" ca="1" si="1555"/>
        <v>0</v>
      </c>
      <c r="HB482" s="161" cm="1">
        <f t="array" ref="HB482">INDEX(i.rev,$K482,HB$15)</f>
        <v>1</v>
      </c>
      <c r="HC482" s="163">
        <f t="shared" ref="HC482:HH482" ca="1" si="1716">OFFSET(HC$5,$B482,0)</f>
        <v>0</v>
      </c>
      <c r="HD482" s="163">
        <f t="shared" ca="1" si="1716"/>
        <v>0</v>
      </c>
      <c r="HE482" s="163">
        <f t="shared" ca="1" si="1716"/>
        <v>0</v>
      </c>
      <c r="HF482" s="163">
        <f t="shared" ca="1" si="1716"/>
        <v>0</v>
      </c>
      <c r="HG482" s="163">
        <f t="shared" ca="1" si="1716"/>
        <v>0</v>
      </c>
      <c r="HH482" s="163">
        <f t="shared" ca="1" si="1716"/>
        <v>0</v>
      </c>
      <c r="HI482" s="163">
        <f t="shared" ca="1" si="1709"/>
        <v>0</v>
      </c>
      <c r="HJ482" s="10"/>
      <c r="HK482" s="163" t="str">
        <f t="shared" ca="1" si="1709"/>
        <v>-</v>
      </c>
      <c r="HL482" s="163" t="str">
        <f t="shared" ca="1" si="1709"/>
        <v>-</v>
      </c>
      <c r="HM482" s="163" t="str">
        <f t="shared" ca="1" si="1709"/>
        <v>-</v>
      </c>
      <c r="HN482" s="163" t="str">
        <f t="shared" ca="1" si="1709"/>
        <v>-</v>
      </c>
      <c r="HO482" s="163" t="str">
        <f t="shared" ca="1" si="1709"/>
        <v>-</v>
      </c>
      <c r="HP482" s="161" t="b">
        <f t="shared" ca="1" si="1684"/>
        <v>0</v>
      </c>
      <c r="HQ482" s="161" t="b">
        <f t="shared" ca="1" si="1684"/>
        <v>0</v>
      </c>
      <c r="HR482" s="161" t="b">
        <f t="shared" ca="1" si="1684"/>
        <v>1</v>
      </c>
      <c r="HS482" s="163">
        <f t="shared" ca="1" si="1709"/>
        <v>0</v>
      </c>
      <c r="HT482" s="161">
        <f t="shared" ca="1" si="1685"/>
        <v>1</v>
      </c>
      <c r="HU482" s="161">
        <f t="shared" ca="1" si="1685"/>
        <v>1</v>
      </c>
      <c r="HV482" s="163" t="str">
        <f t="shared" ca="1" si="1709"/>
        <v>-</v>
      </c>
      <c r="HW482" s="163" t="str">
        <f t="shared" ca="1" si="1709"/>
        <v>-</v>
      </c>
      <c r="HX482" s="163" t="str">
        <f t="shared" ca="1" si="1709"/>
        <v>-</v>
      </c>
      <c r="HY482" s="163" t="str">
        <f t="shared" ca="1" si="1709"/>
        <v>-</v>
      </c>
      <c r="HZ482" s="163" t="str">
        <f t="shared" ca="1" si="1709"/>
        <v>-</v>
      </c>
      <c r="IA482" s="163" t="str">
        <f t="shared" ca="1" si="1709"/>
        <v>-</v>
      </c>
      <c r="IB482" s="163" t="str">
        <f t="shared" ca="1" si="1709"/>
        <v>-</v>
      </c>
      <c r="IC482" s="163" t="str">
        <f t="shared" ca="1" si="1709"/>
        <v>-</v>
      </c>
      <c r="ID482" s="163" t="str">
        <f t="shared" ca="1" si="1709"/>
        <v>-</v>
      </c>
      <c r="IE482" s="163" t="b">
        <f t="shared" ca="1" si="1709"/>
        <v>1</v>
      </c>
      <c r="IF482" s="163" t="str">
        <f t="shared" ca="1" si="1709"/>
        <v>-</v>
      </c>
      <c r="IG482" s="163" t="str">
        <f t="shared" ca="1" si="1709"/>
        <v>-</v>
      </c>
      <c r="IH482" s="163" t="str">
        <f t="shared" ca="1" si="1709"/>
        <v>-</v>
      </c>
      <c r="II482" s="163" t="b">
        <f t="shared" ref="II482:IX482" ca="1" si="1717">OFFSET(II$5,$B482,0)</f>
        <v>1</v>
      </c>
      <c r="IJ482" s="163">
        <f t="shared" ca="1" si="1717"/>
        <v>0</v>
      </c>
      <c r="IK482" s="163" t="str">
        <f t="shared" ca="1" si="1717"/>
        <v>-</v>
      </c>
      <c r="IL482" s="163" t="str">
        <f t="shared" ca="1" si="1717"/>
        <v>-</v>
      </c>
      <c r="IM482" s="163" t="str">
        <f t="shared" ca="1" si="1717"/>
        <v>-</v>
      </c>
      <c r="IN482" s="163" t="str">
        <f t="shared" ca="1" si="1717"/>
        <v>-</v>
      </c>
      <c r="IO482" s="163" t="str">
        <f t="shared" ca="1" si="1717"/>
        <v>-</v>
      </c>
      <c r="IP482" s="163">
        <f t="shared" ca="1" si="1717"/>
        <v>0</v>
      </c>
      <c r="IQ482" s="163" t="str">
        <f t="shared" ca="1" si="1717"/>
        <v>-</v>
      </c>
      <c r="IR482" s="163" t="str">
        <f t="shared" ca="1" si="1717"/>
        <v>-</v>
      </c>
      <c r="IS482" s="163" t="str">
        <f t="shared" ca="1" si="1717"/>
        <v>-</v>
      </c>
      <c r="IT482" s="163">
        <f t="shared" ca="1" si="1717"/>
        <v>500</v>
      </c>
      <c r="IU482" s="163">
        <f t="shared" ca="1" si="1717"/>
        <v>500</v>
      </c>
      <c r="IV482" s="163" t="str">
        <f t="shared" ca="1" si="1717"/>
        <v>-</v>
      </c>
      <c r="IW482" s="163" t="str">
        <f t="shared" ca="1" si="1717"/>
        <v>-</v>
      </c>
      <c r="IX482" s="163" t="str">
        <f t="shared" ca="1" si="1717"/>
        <v>-</v>
      </c>
      <c r="IY482" s="163" t="str">
        <f t="shared" ca="1" si="1687"/>
        <v>-</v>
      </c>
      <c r="IZ482" s="163" t="str">
        <f t="shared" ca="1" si="1699"/>
        <v>-</v>
      </c>
      <c r="JA482" s="163" t="str">
        <f t="shared" ca="1" si="1699"/>
        <v>-</v>
      </c>
      <c r="JB482" s="163" t="str">
        <f t="shared" ca="1" si="1699"/>
        <v>-</v>
      </c>
      <c r="JC482" s="163" t="str">
        <f t="shared" ca="1" si="1699"/>
        <v>-</v>
      </c>
      <c r="JD482" s="163" t="str">
        <f t="shared" ca="1" si="1699"/>
        <v>-</v>
      </c>
      <c r="JE482" s="163" t="str">
        <f t="shared" ca="1" si="1699"/>
        <v>-</v>
      </c>
      <c r="JF482" s="163" t="str">
        <f t="shared" ca="1" si="1699"/>
        <v>-</v>
      </c>
      <c r="JG482" s="163" t="str">
        <f t="shared" ca="1" si="1699"/>
        <v>-</v>
      </c>
      <c r="JH482" s="163" t="str">
        <f t="shared" ca="1" si="1699"/>
        <v>-</v>
      </c>
      <c r="JI482" s="163" t="str">
        <f t="shared" ca="1" si="1699"/>
        <v>-</v>
      </c>
      <c r="JJ482" s="163" t="str">
        <f t="shared" ca="1" si="1699"/>
        <v>-</v>
      </c>
      <c r="JK482" s="163" t="str">
        <f t="shared" ca="1" si="1699"/>
        <v>-</v>
      </c>
      <c r="JL482" s="163" t="str">
        <f t="shared" ca="1" si="1699"/>
        <v>-</v>
      </c>
      <c r="JM482" s="163" t="str">
        <f t="shared" ca="1" si="1699"/>
        <v>-</v>
      </c>
      <c r="JN482" s="163" t="str">
        <f t="shared" ca="1" si="1654"/>
        <v>-</v>
      </c>
      <c r="JO482" s="163" t="str">
        <f t="shared" ca="1" si="1654"/>
        <v>-</v>
      </c>
      <c r="JP482" s="163" t="str">
        <f t="shared" ca="1" si="1654"/>
        <v>-</v>
      </c>
      <c r="JQ482" s="163" t="str">
        <f t="shared" ca="1" si="1654"/>
        <v>-</v>
      </c>
      <c r="JR482" s="163" t="str">
        <f t="shared" ca="1" si="1654"/>
        <v>-</v>
      </c>
      <c r="JS482" s="163" t="str">
        <f t="shared" ca="1" si="1699"/>
        <v>-</v>
      </c>
      <c r="JT482" s="163" t="str">
        <f t="shared" ca="1" si="1699"/>
        <v>-</v>
      </c>
      <c r="JU482" s="163" t="str">
        <f t="shared" ca="1" si="1699"/>
        <v>-</v>
      </c>
      <c r="JV482" s="163" t="str">
        <f t="shared" ca="1" si="1699"/>
        <v>-</v>
      </c>
      <c r="JW482" s="163" t="str">
        <f t="shared" ca="1" si="1699"/>
        <v>-</v>
      </c>
      <c r="JX482" s="163" t="str">
        <f t="shared" ca="1" si="1687"/>
        <v>-</v>
      </c>
      <c r="JY482" s="163" t="str">
        <f t="shared" ca="1" si="1707"/>
        <v>-</v>
      </c>
      <c r="JZ482" s="163" t="str">
        <f t="shared" ca="1" si="1707"/>
        <v>-</v>
      </c>
      <c r="KA482" s="163" t="str">
        <f t="shared" ca="1" si="1707"/>
        <v>-</v>
      </c>
      <c r="KB482" s="163" t="str">
        <f t="shared" ca="1" si="1707"/>
        <v>-</v>
      </c>
      <c r="KC482" s="163" t="str">
        <f t="shared" ca="1" si="1707"/>
        <v>-</v>
      </c>
      <c r="KD482" s="163" t="str">
        <f t="shared" ca="1" si="1707"/>
        <v>-</v>
      </c>
      <c r="KE482" s="163" t="str">
        <f t="shared" ca="1" si="1707"/>
        <v>-</v>
      </c>
      <c r="KF482" s="163" t="str">
        <f t="shared" ca="1" si="1707"/>
        <v>-</v>
      </c>
      <c r="KG482" s="163" t="str">
        <f t="shared" ca="1" si="1707"/>
        <v>-</v>
      </c>
      <c r="KH482" s="163" t="str">
        <f t="shared" ca="1" si="1707"/>
        <v>-</v>
      </c>
      <c r="KI482" s="163" t="str">
        <f t="shared" ca="1" si="1707"/>
        <v>-</v>
      </c>
      <c r="KJ482" s="163" t="str">
        <f t="shared" ca="1" si="1707"/>
        <v>-</v>
      </c>
      <c r="KK482" s="163" t="str">
        <f t="shared" ca="1" si="1707"/>
        <v>-</v>
      </c>
      <c r="KL482" s="163" t="str">
        <f t="shared" ca="1" si="1707"/>
        <v>-</v>
      </c>
      <c r="KM482" s="163" t="str">
        <f t="shared" ca="1" si="1707"/>
        <v>-</v>
      </c>
      <c r="KN482" s="163" t="str">
        <f t="shared" ca="1" si="1707"/>
        <v>-</v>
      </c>
      <c r="KO482" s="163" t="str">
        <f t="shared" ca="1" si="1707"/>
        <v>-</v>
      </c>
      <c r="KP482" s="163" t="str">
        <f t="shared" ca="1" si="1707"/>
        <v>-</v>
      </c>
      <c r="KQ482" s="163" t="str">
        <f t="shared" ca="1" si="1707"/>
        <v>-</v>
      </c>
      <c r="KR482" s="163" t="str">
        <f t="shared" ca="1" si="1707"/>
        <v>-</v>
      </c>
      <c r="KS482" s="163" t="str">
        <f t="shared" ca="1" si="1707"/>
        <v>-</v>
      </c>
      <c r="KT482" s="163" t="str">
        <f t="shared" ca="1" si="1707"/>
        <v>-</v>
      </c>
      <c r="KU482" s="163" t="str">
        <f t="shared" ca="1" si="1707"/>
        <v>-</v>
      </c>
      <c r="KV482" s="163" t="str">
        <f t="shared" ca="1" si="1707"/>
        <v>-</v>
      </c>
      <c r="KW482" s="163" t="str">
        <f t="shared" ca="1" si="1707"/>
        <v>-</v>
      </c>
      <c r="KX482" s="163" t="str">
        <f t="shared" ca="1" si="1707"/>
        <v>-</v>
      </c>
      <c r="KY482" s="163" t="str">
        <f t="shared" ca="1" si="1707"/>
        <v>-</v>
      </c>
      <c r="KZ482" s="163" t="str">
        <f t="shared" ca="1" si="1707"/>
        <v>-</v>
      </c>
      <c r="LA482" s="163" t="str">
        <f t="shared" ca="1" si="1707"/>
        <v>-</v>
      </c>
      <c r="LB482" s="163" t="str">
        <f t="shared" ca="1" si="1707"/>
        <v>-</v>
      </c>
      <c r="LC482" s="163" t="str">
        <f t="shared" ca="1" si="1707"/>
        <v>-</v>
      </c>
      <c r="LD482" s="163" t="str">
        <f t="shared" ca="1" si="1707"/>
        <v>-</v>
      </c>
      <c r="LE482" s="163" t="str">
        <f t="shared" ca="1" si="1707"/>
        <v>-</v>
      </c>
      <c r="LF482" s="163" t="str">
        <f t="shared" ca="1" si="1707"/>
        <v>-</v>
      </c>
      <c r="LG482" s="163" t="str">
        <f t="shared" ca="1" si="1707"/>
        <v>-</v>
      </c>
      <c r="LH482" s="163" t="str">
        <f t="shared" ca="1" si="1707"/>
        <v>-</v>
      </c>
      <c r="LI482" s="163" t="str">
        <f t="shared" ca="1" si="1707"/>
        <v>-</v>
      </c>
      <c r="LJ482" s="163" t="str">
        <f t="shared" ca="1" si="1707"/>
        <v>-</v>
      </c>
      <c r="LK482" s="163" t="str">
        <f t="shared" ca="1" si="1707"/>
        <v>-</v>
      </c>
      <c r="LL482" s="163" t="str">
        <f t="shared" ca="1" si="1707"/>
        <v>-</v>
      </c>
      <c r="LM482" s="163" t="str">
        <f t="shared" ca="1" si="1707"/>
        <v>-</v>
      </c>
      <c r="LN482" s="163" t="str">
        <f t="shared" ca="1" si="1707"/>
        <v>-</v>
      </c>
      <c r="LO482" s="163" t="str">
        <f t="shared" ca="1" si="1687"/>
        <v>-</v>
      </c>
      <c r="LP482" s="163" t="str">
        <f t="shared" ca="1" si="1687"/>
        <v>-</v>
      </c>
      <c r="LQ482" s="163" t="str">
        <f t="shared" ca="1" si="1687"/>
        <v>-</v>
      </c>
      <c r="LR482" s="163" t="str">
        <f t="shared" ca="1" si="1687"/>
        <v>-</v>
      </c>
      <c r="LS482" s="163" t="str">
        <f t="shared" ca="1" si="1687"/>
        <v>-</v>
      </c>
      <c r="LT482" s="163" t="str">
        <f t="shared" ca="1" si="1687"/>
        <v>-</v>
      </c>
      <c r="LU482" s="163" t="str">
        <f t="shared" ca="1" si="1687"/>
        <v>-</v>
      </c>
      <c r="LV482" s="163" t="str">
        <f t="shared" ca="1" si="1687"/>
        <v>-</v>
      </c>
      <c r="LW482" s="163" t="str">
        <f t="shared" ca="1" si="1687"/>
        <v>-</v>
      </c>
      <c r="LX482" s="163" t="str">
        <f t="shared" ca="1" si="1687"/>
        <v>-</v>
      </c>
      <c r="LY482" s="10"/>
      <c r="LZ482" s="161">
        <f t="shared" ca="1" si="1566"/>
        <v>4.4999999999999998E-2</v>
      </c>
      <c r="MA482" s="161">
        <f t="shared" ca="1" si="1567"/>
        <v>4.4999999999999998E-2</v>
      </c>
      <c r="MB482" s="163">
        <f t="shared" ref="MB482:PB490" ca="1" si="1718">OFFSET(MB$5,$B482,0)</f>
        <v>1</v>
      </c>
      <c r="MC482" s="163">
        <f t="shared" ca="1" si="1718"/>
        <v>0</v>
      </c>
      <c r="MD482" s="163">
        <f t="shared" ca="1" si="1718"/>
        <v>1</v>
      </c>
      <c r="ME482" s="163">
        <f t="shared" ca="1" si="1718"/>
        <v>1</v>
      </c>
      <c r="MF482" s="163">
        <f t="shared" ca="1" si="1718"/>
        <v>0</v>
      </c>
      <c r="MG482" s="163">
        <f t="shared" ca="1" si="1718"/>
        <v>70</v>
      </c>
      <c r="MH482" s="163">
        <f t="shared" ca="1" si="1718"/>
        <v>50</v>
      </c>
      <c r="MI482" s="163">
        <f t="shared" ca="1" si="1718"/>
        <v>85</v>
      </c>
      <c r="MJ482" s="163">
        <f t="shared" ca="1" si="1718"/>
        <v>50</v>
      </c>
      <c r="MK482" s="161">
        <f t="shared" ca="1" si="1569"/>
        <v>1</v>
      </c>
      <c r="ML482" s="161">
        <f t="shared" ca="1" si="1570"/>
        <v>1</v>
      </c>
      <c r="MM482" s="161">
        <f t="shared" ca="1" si="1571"/>
        <v>1</v>
      </c>
      <c r="MN482" s="161">
        <f t="shared" ca="1" si="1572"/>
        <v>1</v>
      </c>
      <c r="MO482" s="161">
        <f t="shared" ca="1" si="1572"/>
        <v>1</v>
      </c>
      <c r="MP482" s="163">
        <f t="shared" ca="1" si="1718"/>
        <v>1</v>
      </c>
      <c r="MQ482" s="10"/>
      <c r="MR482" s="163">
        <f t="shared" ca="1" si="1718"/>
        <v>1</v>
      </c>
      <c r="MS482" s="161">
        <f t="shared" ca="1" si="1573"/>
        <v>1</v>
      </c>
      <c r="MT482" s="163">
        <f t="shared" ca="1" si="1718"/>
        <v>0.75</v>
      </c>
      <c r="MU482" s="163">
        <f t="shared" ca="1" si="1718"/>
        <v>0.8</v>
      </c>
      <c r="MV482" s="163">
        <f t="shared" ca="1" si="1718"/>
        <v>0.82499999999999996</v>
      </c>
      <c r="MW482" s="163">
        <f t="shared" ca="1" si="1718"/>
        <v>0.875</v>
      </c>
      <c r="MX482" s="163">
        <f t="shared" ca="1" si="1718"/>
        <v>0.9</v>
      </c>
      <c r="MY482" s="163">
        <f t="shared" ca="1" si="1718"/>
        <v>0.75</v>
      </c>
      <c r="MZ482" s="163">
        <f t="shared" ca="1" si="1718"/>
        <v>0.78142857142857147</v>
      </c>
      <c r="NA482" s="163">
        <f t="shared" ca="1" si="1718"/>
        <v>0.82499999999999996</v>
      </c>
      <c r="NB482" s="163">
        <f t="shared" ca="1" si="1718"/>
        <v>0.875</v>
      </c>
      <c r="NC482" s="163">
        <f t="shared" ca="1" si="1718"/>
        <v>0.9</v>
      </c>
      <c r="ND482" s="163">
        <f t="shared" ca="1" si="1718"/>
        <v>0.9</v>
      </c>
      <c r="NE482" s="163">
        <f t="shared" ca="1" si="1718"/>
        <v>0.75</v>
      </c>
      <c r="NF482" s="163">
        <f t="shared" ca="1" si="1718"/>
        <v>0.78142857142857147</v>
      </c>
      <c r="NG482" s="163">
        <f t="shared" ca="1" si="1718"/>
        <v>0.82499999999999996</v>
      </c>
      <c r="NH482" s="163">
        <f t="shared" ca="1" si="1718"/>
        <v>0.875</v>
      </c>
      <c r="NI482" s="163">
        <f t="shared" ca="1" si="1718"/>
        <v>0.9</v>
      </c>
      <c r="NJ482" s="163">
        <f t="shared" ca="1" si="1718"/>
        <v>0.9</v>
      </c>
      <c r="NK482" s="163">
        <f t="shared" ca="1" si="1718"/>
        <v>0.75</v>
      </c>
      <c r="NL482" s="163">
        <f t="shared" ca="1" si="1718"/>
        <v>0.78142857142857147</v>
      </c>
      <c r="NM482" s="163">
        <f t="shared" ca="1" si="1718"/>
        <v>0.82499999999999996</v>
      </c>
      <c r="NN482" s="163">
        <f t="shared" ca="1" si="1718"/>
        <v>0.875</v>
      </c>
      <c r="NO482" s="163">
        <f t="shared" ca="1" si="1718"/>
        <v>0.9</v>
      </c>
      <c r="NP482" s="163">
        <f t="shared" ca="1" si="1718"/>
        <v>0.9</v>
      </c>
      <c r="NQ482" s="163">
        <f t="shared" ca="1" si="1718"/>
        <v>0.75</v>
      </c>
      <c r="NR482" s="163">
        <f t="shared" ca="1" si="1718"/>
        <v>0.78142857142857147</v>
      </c>
      <c r="NS482" s="163">
        <f t="shared" ca="1" si="1718"/>
        <v>0.82499999999999996</v>
      </c>
      <c r="NT482" s="163">
        <f t="shared" ca="1" si="1718"/>
        <v>0.875</v>
      </c>
      <c r="NU482" s="163">
        <f t="shared" ca="1" si="1718"/>
        <v>0.9</v>
      </c>
      <c r="NV482" s="163">
        <f t="shared" ca="1" si="1718"/>
        <v>0.9</v>
      </c>
      <c r="NW482" s="163">
        <f t="shared" ca="1" si="1718"/>
        <v>0.75</v>
      </c>
      <c r="NX482" s="163">
        <f t="shared" ca="1" si="1718"/>
        <v>0.78142857142857147</v>
      </c>
      <c r="NY482" s="163">
        <f t="shared" ca="1" si="1718"/>
        <v>0.82499999999999996</v>
      </c>
      <c r="NZ482" s="163">
        <f t="shared" ca="1" si="1718"/>
        <v>0.875</v>
      </c>
      <c r="OA482" s="163">
        <f t="shared" ca="1" si="1718"/>
        <v>0.9</v>
      </c>
      <c r="OB482" s="163">
        <f t="shared" ca="1" si="1718"/>
        <v>0.9</v>
      </c>
      <c r="OC482" s="163">
        <f t="shared" ca="1" si="1718"/>
        <v>0.75</v>
      </c>
      <c r="OD482" s="163">
        <f t="shared" ca="1" si="1718"/>
        <v>0.78142857142857147</v>
      </c>
      <c r="OE482" s="163">
        <f t="shared" ca="1" si="1718"/>
        <v>0.82499999999999996</v>
      </c>
      <c r="OF482" s="163">
        <f t="shared" ca="1" si="1718"/>
        <v>0.875</v>
      </c>
      <c r="OG482" s="163">
        <f t="shared" ca="1" si="1718"/>
        <v>0.9</v>
      </c>
      <c r="OH482" s="163">
        <f t="shared" ca="1" si="1718"/>
        <v>0.9</v>
      </c>
      <c r="OI482" s="163">
        <f t="shared" ca="1" si="1718"/>
        <v>0.75</v>
      </c>
      <c r="OJ482" s="163">
        <f t="shared" ca="1" si="1718"/>
        <v>0.76904761904761909</v>
      </c>
      <c r="OK482" s="163">
        <f t="shared" ca="1" si="1718"/>
        <v>0.82000000000000006</v>
      </c>
      <c r="OL482" s="163">
        <f t="shared" ca="1" si="1718"/>
        <v>0.875</v>
      </c>
      <c r="OM482" s="163">
        <f t="shared" ca="1" si="1718"/>
        <v>0.9</v>
      </c>
      <c r="ON482" s="163">
        <f t="shared" ca="1" si="1718"/>
        <v>0.90000000000000013</v>
      </c>
      <c r="OO482" s="163">
        <f t="shared" ca="1" si="1718"/>
        <v>0.75</v>
      </c>
      <c r="OP482" s="163">
        <f t="shared" ca="1" si="1718"/>
        <v>0.76904761904761909</v>
      </c>
      <c r="OQ482" s="163">
        <f t="shared" ca="1" si="1718"/>
        <v>0.82000000000000006</v>
      </c>
      <c r="OR482" s="163">
        <f t="shared" ca="1" si="1718"/>
        <v>0.875</v>
      </c>
      <c r="OS482" s="163">
        <f t="shared" ca="1" si="1718"/>
        <v>0.9</v>
      </c>
      <c r="OT482" s="163">
        <f t="shared" ca="1" si="1718"/>
        <v>0.9</v>
      </c>
      <c r="OU482" s="163">
        <f t="shared" ca="1" si="1706"/>
        <v>0.875</v>
      </c>
      <c r="OV482" s="161">
        <f t="shared" ca="1" si="1577"/>
        <v>1</v>
      </c>
      <c r="OW482" s="161">
        <f t="shared" ca="1" si="1578"/>
        <v>1</v>
      </c>
      <c r="OX482" s="161" t="str">
        <f t="shared" ca="1" si="1579"/>
        <v>-</v>
      </c>
      <c r="OY482" s="163" t="str">
        <f t="shared" ca="1" si="1580"/>
        <v>-</v>
      </c>
      <c r="OZ482" s="161" t="str">
        <f t="shared" ca="1" si="1581"/>
        <v>-</v>
      </c>
      <c r="PA482" s="161" t="str">
        <f t="shared" ca="1" si="1582"/>
        <v>-</v>
      </c>
      <c r="PB482" s="163">
        <f t="shared" ca="1" si="1718"/>
        <v>0</v>
      </c>
      <c r="PC482" s="27">
        <v>0</v>
      </c>
    </row>
    <row r="483" spans="1:419" s="143" customFormat="1" hidden="1" outlineLevel="1">
      <c r="A483" s="121">
        <f t="shared" si="14"/>
        <v>478</v>
      </c>
      <c r="B483" s="121">
        <f t="shared" si="1708"/>
        <v>13</v>
      </c>
      <c r="C483" s="143">
        <f>C481</f>
        <v>1002</v>
      </c>
      <c r="D483" s="143" t="s">
        <v>884</v>
      </c>
      <c r="E483" s="143" t="b">
        <f t="shared" si="1539"/>
        <v>0</v>
      </c>
      <c r="F483" s="143" t="b">
        <v>0</v>
      </c>
      <c r="G483" s="143" t="b">
        <f t="shared" si="1584"/>
        <v>0</v>
      </c>
      <c r="H483" s="139">
        <f t="shared" ca="1" si="1689"/>
        <v>3</v>
      </c>
      <c r="I483" s="32">
        <v>3</v>
      </c>
      <c r="J483" s="32">
        <v>2</v>
      </c>
      <c r="K483" s="32">
        <v>2</v>
      </c>
      <c r="L483" s="139">
        <f t="shared" ca="1" si="1689"/>
        <v>1</v>
      </c>
      <c r="M483" s="139">
        <f t="shared" ca="1" si="1689"/>
        <v>1</v>
      </c>
      <c r="N483" s="139">
        <f t="shared" ca="1" si="1689"/>
        <v>1</v>
      </c>
      <c r="O483" s="139">
        <f t="shared" ca="1" si="1689"/>
        <v>1</v>
      </c>
      <c r="P483" s="139">
        <f t="shared" ca="1" si="1689"/>
        <v>1</v>
      </c>
      <c r="Q483" s="139">
        <f t="shared" ca="1" si="1689"/>
        <v>1</v>
      </c>
      <c r="R483" s="139">
        <f t="shared" ca="1" si="1689"/>
        <v>2</v>
      </c>
      <c r="S483" s="139">
        <f t="shared" ca="1" si="1689"/>
        <v>1</v>
      </c>
      <c r="T483" s="139">
        <f t="shared" ca="1" si="1678"/>
        <v>1</v>
      </c>
      <c r="U483" s="139">
        <f t="shared" ca="1" si="1678"/>
        <v>1</v>
      </c>
      <c r="V483" s="139">
        <f t="shared" ca="1" si="1678"/>
        <v>1</v>
      </c>
      <c r="W483" s="139">
        <f t="shared" ca="1" si="1689"/>
        <v>1</v>
      </c>
      <c r="X483" s="139">
        <f t="shared" ca="1" si="1689"/>
        <v>1</v>
      </c>
      <c r="Y483" s="139">
        <f t="shared" ca="1" si="1689"/>
        <v>1</v>
      </c>
      <c r="Z483" s="139">
        <f t="shared" ca="1" si="1689"/>
        <v>1</v>
      </c>
      <c r="AA483" s="139">
        <f t="shared" ca="1" si="1689"/>
        <v>1</v>
      </c>
      <c r="AB483" s="139">
        <f t="shared" ca="1" si="1689"/>
        <v>1</v>
      </c>
      <c r="AC483" s="139">
        <f t="shared" ca="1" si="1690"/>
        <v>1</v>
      </c>
      <c r="AE483" s="157" t="str" cm="1">
        <f t="array" aca="1" ref="AE483" ca="1">TEXT(LEFT(OFFSET(AE483,-1,0),5)+1,"00000")&amp;MID(OFFSET(AE483,-1,0),6,FIND(" ",OFFSET(AE483,-1,0),7)-5)
&amp;INDEX(DataMaster!$B$10:$B$12,$I483)         &amp;IF($J483=1,""," Risk"&amp;INDEX(i.risk_aversion,$J483,1))    &amp;IF($K483=1,""," REV"&amp; INDEX(DataMaster!$B$54:$B$58,$K483))              &amp; IF($L483=1,""," Minroe"&amp;INDEX(minroe,$L483))              &amp;  IF($M483=1,""," Overdraw"&amp;INDEX(overdraw,$M483))
&amp; IF($N483=1,""," Mach"&amp;INDEX(i.mach_option,$N483))
&amp; IF($O483=1,""," Interest"&amp;INDEX(i.interest_rate,$O483))            &amp; IF($P483=1,""," Opp cost"&amp;INDEX(i.opp_cost_capital,$P483))           &amp; IF($Q483=1,""," Casual_ub"&amp;INDEX(i.casual_ub,$Q483))           &amp; IF($R483=1,""," Cropgraze"&amp;INDEX(i.cropgraze_inc,$R483))
&amp; IF($W483=1,""," Yield"&amp;INDEX(i.all_rot_yield,$W483))          &amp; IF($X483=1,""," Pasture"&amp;INDEX(i.pasture_prod,$X483))          &amp; IF($Y483=1,""," Scan"&amp;INDEX(i.scan,$Y483))
&amp; IF($MK483=1,""," WP"&amp;TEXT($MK483*100,"000p"))                &amp; IF($ML483=1,""," MP"&amp;TEXT($ML483*100,"000p"))                      &amp; IF($MM483=1,""," GP"&amp;TEXT($MM483*100,"000p"))          &amp; IF($MN483=1,""," Can"&amp;TEXT($MN483*100,"000p"))
&amp; " (F"&amp;3+IFERROR(1*$EI483,0)+IFERROR(1*$EJ483,0)&amp;3-IFERROR(1*NOT($EL483),0)&amp;"N"&amp;$EQ483&amp;$ER483&amp;")"</f>
        <v>00033 CFW SQ RiskCARA-low REVrev_create CropgrazeFALSE (F33N11)</v>
      </c>
      <c r="AF483" s="10" t="str">
        <f ca="1">IF(COUNTIF(AE$5:AE483,AE483)=1,"-","Dup")</f>
        <v>-</v>
      </c>
      <c r="AG483" s="10"/>
      <c r="AH483" s="163" t="str">
        <f t="shared" ca="1" si="1679"/>
        <v>-</v>
      </c>
      <c r="AI483" s="163" t="str">
        <f t="shared" ca="1" si="1679"/>
        <v>-</v>
      </c>
      <c r="AJ483" s="163" t="str">
        <f t="shared" ca="1" si="1679"/>
        <v>-</v>
      </c>
      <c r="AK483" s="163" t="str">
        <f t="shared" ca="1" si="1679"/>
        <v>-</v>
      </c>
      <c r="AL483" s="163" t="str">
        <f t="shared" ca="1" si="1679"/>
        <v>-</v>
      </c>
      <c r="AM483" s="163" t="b">
        <f t="shared" ca="1" si="1679"/>
        <v>1</v>
      </c>
      <c r="AN483" s="10"/>
      <c r="AO483" s="161" t="b">
        <f t="shared" si="1680"/>
        <v>0</v>
      </c>
      <c r="AP483" s="161">
        <f t="shared" si="1680"/>
        <v>2</v>
      </c>
      <c r="AQ483" s="161" t="b">
        <f t="shared" si="1680"/>
        <v>0</v>
      </c>
      <c r="AR483" s="161" t="b">
        <f t="shared" si="1680"/>
        <v>1</v>
      </c>
      <c r="AS483" s="161" t="b">
        <f t="shared" si="1680"/>
        <v>1</v>
      </c>
      <c r="AT483" s="161" t="b">
        <f t="shared" si="1680"/>
        <v>0</v>
      </c>
      <c r="AU483" s="161">
        <f t="shared" ca="1" si="1542"/>
        <v>0</v>
      </c>
      <c r="AV483" s="161" t="b">
        <f t="shared" si="1681"/>
        <v>1</v>
      </c>
      <c r="AW483" s="161" t="b">
        <f t="shared" si="1681"/>
        <v>1</v>
      </c>
      <c r="AX483" s="161">
        <f t="shared" si="1681"/>
        <v>1</v>
      </c>
      <c r="AY483" s="161">
        <f t="shared" si="1681"/>
        <v>3.0000000000000001E-6</v>
      </c>
      <c r="AZ483" s="161" t="str">
        <f t="shared" si="1681"/>
        <v>-</v>
      </c>
      <c r="BA483" s="10"/>
      <c r="BB483" s="161" t="b">
        <f t="shared" si="1544"/>
        <v>1</v>
      </c>
      <c r="BC483" s="163" t="b">
        <f t="shared" ca="1" si="1545"/>
        <v>1</v>
      </c>
      <c r="BD483" s="163" t="b">
        <f t="shared" ca="1" si="1545"/>
        <v>1</v>
      </c>
      <c r="BE483" s="162">
        <f t="shared" ca="1" si="1546"/>
        <v>3210</v>
      </c>
      <c r="BF483" s="163" t="str">
        <f t="shared" ca="1" si="1656"/>
        <v>-</v>
      </c>
      <c r="BG483" s="163" t="str">
        <f t="shared" ca="1" si="1656"/>
        <v>-</v>
      </c>
      <c r="BH483" s="163" t="str">
        <f t="shared" ca="1" si="1656"/>
        <v>-</v>
      </c>
      <c r="BI483" s="163" t="str">
        <f t="shared" ca="1" si="1656"/>
        <v>-</v>
      </c>
      <c r="BJ483" s="163" t="str">
        <f t="shared" ca="1" si="1656"/>
        <v>-</v>
      </c>
      <c r="BK483" s="163">
        <f t="shared" ca="1" si="1656"/>
        <v>1</v>
      </c>
      <c r="BL483" s="163">
        <f t="shared" ca="1" si="1656"/>
        <v>1</v>
      </c>
      <c r="BM483" s="163" t="str">
        <f t="shared" ca="1" si="1656"/>
        <v>-</v>
      </c>
      <c r="BN483" s="163" t="str">
        <f t="shared" ca="1" si="1656"/>
        <v>-</v>
      </c>
      <c r="BO483" s="163" t="b">
        <f t="shared" ca="1" si="1548"/>
        <v>0</v>
      </c>
      <c r="BP483" s="163" t="b">
        <f t="shared" ca="1" si="1695"/>
        <v>0</v>
      </c>
      <c r="BQ483" s="163" t="b">
        <f t="shared" ca="1" si="1695"/>
        <v>0</v>
      </c>
      <c r="BR483" s="163" t="b">
        <f t="shared" ca="1" si="1695"/>
        <v>0</v>
      </c>
      <c r="BS483" s="163" t="b">
        <f t="shared" ca="1" si="1695"/>
        <v>0</v>
      </c>
      <c r="BT483" s="163" t="b">
        <f t="shared" ca="1" si="1695"/>
        <v>0</v>
      </c>
      <c r="BU483" s="163" t="b">
        <f t="shared" ca="1" si="1695"/>
        <v>0</v>
      </c>
      <c r="BV483" s="163" t="b">
        <f t="shared" ca="1" si="1695"/>
        <v>0</v>
      </c>
      <c r="BW483" s="163" t="b">
        <f t="shared" ca="1" si="1695"/>
        <v>0</v>
      </c>
      <c r="BX483" s="163" t="str">
        <f t="shared" ca="1" si="1713"/>
        <v>-</v>
      </c>
      <c r="BY483" s="163" t="str">
        <f t="shared" ca="1" si="1713"/>
        <v>-</v>
      </c>
      <c r="BZ483" s="163" t="str">
        <f t="shared" ca="1" si="1713"/>
        <v>-</v>
      </c>
      <c r="CA483" s="163" t="str">
        <f t="shared" ca="1" si="1713"/>
        <v>-</v>
      </c>
      <c r="CB483" s="163" t="str">
        <f t="shared" ca="1" si="1713"/>
        <v>-</v>
      </c>
      <c r="CC483" s="163" t="str">
        <f t="shared" ca="1" si="1713"/>
        <v>-</v>
      </c>
      <c r="CD483" s="163" t="str">
        <f t="shared" ca="1" si="1713"/>
        <v>-</v>
      </c>
      <c r="CE483" s="163" t="str">
        <f t="shared" ca="1" si="1713"/>
        <v>-</v>
      </c>
      <c r="CF483" s="163" t="str">
        <f t="shared" ca="1" si="1713"/>
        <v>-</v>
      </c>
      <c r="CG483" s="163" t="str">
        <f t="shared" ca="1" si="1713"/>
        <v>-</v>
      </c>
      <c r="CH483" s="163" t="str">
        <f t="shared" ca="1" si="1713"/>
        <v>-</v>
      </c>
      <c r="CI483" s="163" t="str">
        <f t="shared" ca="1" si="1713"/>
        <v>-</v>
      </c>
      <c r="CJ483" s="163" t="str">
        <f t="shared" ca="1" si="1713"/>
        <v>-</v>
      </c>
      <c r="CK483" s="163" t="str">
        <f t="shared" ca="1" si="1713"/>
        <v>-</v>
      </c>
      <c r="CL483" s="163" t="str">
        <f t="shared" ca="1" si="1713"/>
        <v>-</v>
      </c>
      <c r="CM483" s="163" t="str">
        <f t="shared" ca="1" si="1713"/>
        <v>-</v>
      </c>
      <c r="CN483" s="163" t="str">
        <f t="shared" ca="1" si="1713"/>
        <v>-</v>
      </c>
      <c r="CO483" s="163" t="str">
        <f t="shared" ca="1" si="1713"/>
        <v>-</v>
      </c>
      <c r="CP483" s="163" t="str">
        <f t="shared" ca="1" si="1713"/>
        <v>-</v>
      </c>
      <c r="CQ483" s="163" t="str">
        <f t="shared" ca="1" si="1713"/>
        <v>-</v>
      </c>
      <c r="CR483" s="163" t="str">
        <f t="shared" ca="1" si="1713"/>
        <v>-</v>
      </c>
      <c r="CS483" s="163" t="str">
        <f t="shared" ca="1" si="1713"/>
        <v>-</v>
      </c>
      <c r="CT483" s="163" t="str">
        <f t="shared" ca="1" si="1713"/>
        <v>-</v>
      </c>
      <c r="CU483" s="163" t="str">
        <f t="shared" ca="1" si="1713"/>
        <v>-</v>
      </c>
      <c r="CV483" s="163" t="str">
        <f t="shared" ca="1" si="1713"/>
        <v>-</v>
      </c>
      <c r="CW483" s="163" t="str">
        <f t="shared" ca="1" si="1713"/>
        <v>-</v>
      </c>
      <c r="CX483" s="163" t="str">
        <f t="shared" ca="1" si="1713"/>
        <v>-</v>
      </c>
      <c r="CY483" s="163" t="str">
        <f t="shared" ca="1" si="1713"/>
        <v>-</v>
      </c>
      <c r="CZ483" s="163" t="str">
        <f t="shared" ca="1" si="1713"/>
        <v>-</v>
      </c>
      <c r="DA483" s="163" t="str">
        <f t="shared" ca="1" si="1713"/>
        <v>-</v>
      </c>
      <c r="DB483" s="163" t="str">
        <f t="shared" ca="1" si="1713"/>
        <v>-</v>
      </c>
      <c r="DC483" s="163" t="str">
        <f t="shared" ca="1" si="1713"/>
        <v>-</v>
      </c>
      <c r="DD483" s="163" t="str">
        <f t="shared" ca="1" si="1713"/>
        <v>-</v>
      </c>
      <c r="DE483" s="163" t="str">
        <f t="shared" ca="1" si="1713"/>
        <v>-</v>
      </c>
      <c r="DF483" s="163" t="str">
        <f t="shared" ca="1" si="1713"/>
        <v>-</v>
      </c>
      <c r="DG483" s="163" t="str">
        <f t="shared" ca="1" si="1713"/>
        <v>-</v>
      </c>
      <c r="DH483" s="163" t="str">
        <f t="shared" ca="1" si="1713"/>
        <v>-</v>
      </c>
      <c r="DI483" s="163" t="str">
        <f t="shared" ca="1" si="1713"/>
        <v>-</v>
      </c>
      <c r="DJ483" s="163" t="str">
        <f t="shared" ca="1" si="1713"/>
        <v>-</v>
      </c>
      <c r="DK483" s="163" t="str">
        <f t="shared" ca="1" si="1713"/>
        <v>-</v>
      </c>
      <c r="DL483" s="10"/>
      <c r="DM483" s="163" t="str">
        <f t="shared" ca="1" si="1656"/>
        <v>-</v>
      </c>
      <c r="DN483" s="163" t="str">
        <f t="shared" ca="1" si="1656"/>
        <v>-</v>
      </c>
      <c r="DO483" s="163" t="str">
        <f t="shared" ca="1" si="1656"/>
        <v>-</v>
      </c>
      <c r="DP483" s="163" t="str">
        <f t="shared" ca="1" si="1656"/>
        <v>-</v>
      </c>
      <c r="DQ483" s="163" t="str">
        <f t="shared" ca="1" si="1656"/>
        <v>-</v>
      </c>
      <c r="DR483" s="163" t="str">
        <f t="shared" ca="1" si="1656"/>
        <v>-</v>
      </c>
      <c r="DS483" s="163" t="str">
        <f t="shared" ca="1" si="1656"/>
        <v>-</v>
      </c>
      <c r="DT483" s="163" t="str">
        <f t="shared" ca="1" si="1656"/>
        <v>-</v>
      </c>
      <c r="DU483" s="163" t="str">
        <f t="shared" ca="1" si="1656"/>
        <v>-</v>
      </c>
      <c r="DV483" s="163" t="str">
        <f t="shared" ca="1" si="1656"/>
        <v>-</v>
      </c>
      <c r="DW483" s="163" t="str">
        <f t="shared" ca="1" si="1656"/>
        <v>-</v>
      </c>
      <c r="DX483" s="161" t="b" cm="1">
        <f t="array" ref="DX483">INDEX(i.rev,$K483,DX$15)</f>
        <v>1</v>
      </c>
      <c r="DY483" s="161">
        <f t="shared" si="1552"/>
        <v>32</v>
      </c>
      <c r="DZ483" s="161" t="b" cm="1">
        <f t="array" ref="DZ483">INDEX(i.rev,$K483,DZ$15)</f>
        <v>1</v>
      </c>
      <c r="EA483" s="161" t="b" cm="1">
        <f t="array" ref="EA483">INDEX(i.rev,$K483,EA$15)</f>
        <v>1</v>
      </c>
      <c r="EB483" s="161" t="b" cm="1">
        <f t="array" ref="EB483">INDEX(i.rev,$K483,EB$15)</f>
        <v>1</v>
      </c>
      <c r="EC483" s="161" t="b" cm="1">
        <f t="array" ref="EC483">INDEX(i.rev,$K483,EC$15)</f>
        <v>1</v>
      </c>
      <c r="ED483" s="161" t="b" cm="1">
        <f t="array" ref="ED483">INDEX(i.rev,$K483,ED$15)</f>
        <v>1</v>
      </c>
      <c r="EE483" s="161" t="b" cm="1">
        <f t="array" ref="EE483">INDEX(i.rev,$K483,EE$15)</f>
        <v>1</v>
      </c>
      <c r="EF483" s="161" t="b" cm="1">
        <f t="array" ref="EF483">INDEX(i.rev,$K483,EF$15)</f>
        <v>1</v>
      </c>
      <c r="EG483" s="161" t="b" cm="1">
        <f t="array" ref="EG483">INDEX(i.rev,$K483,EG$15)</f>
        <v>1</v>
      </c>
      <c r="EH483" s="10"/>
      <c r="EI483" s="163" t="str">
        <f t="shared" ca="1" si="1691"/>
        <v>-</v>
      </c>
      <c r="EJ483" s="163" t="str">
        <f t="shared" ca="1" si="1691"/>
        <v>-</v>
      </c>
      <c r="EK483" s="163" t="str">
        <f t="shared" ca="1" si="1691"/>
        <v>-</v>
      </c>
      <c r="EL483" s="163" t="str">
        <f t="shared" ca="1" si="1691"/>
        <v>-</v>
      </c>
      <c r="EM483" s="163" t="str">
        <f t="shared" ca="1" si="1691"/>
        <v>-</v>
      </c>
      <c r="EN483" s="163" t="str">
        <f t="shared" ca="1" si="1691"/>
        <v>-</v>
      </c>
      <c r="EO483" s="163" t="str">
        <f t="shared" ca="1" si="1691"/>
        <v>-</v>
      </c>
      <c r="EP483" s="163" t="str">
        <f t="shared" ca="1" si="1691"/>
        <v>-</v>
      </c>
      <c r="EQ483" s="163">
        <f t="shared" ca="1" si="1691"/>
        <v>1</v>
      </c>
      <c r="ER483" s="163">
        <f t="shared" ca="1" si="1691"/>
        <v>1</v>
      </c>
      <c r="ES483" s="163">
        <f t="shared" ca="1" si="1691"/>
        <v>0</v>
      </c>
      <c r="ET483" s="163" t="str">
        <f t="shared" ca="1" si="1691"/>
        <v>-</v>
      </c>
      <c r="EU483" s="163" t="str">
        <f t="shared" ca="1" si="1691"/>
        <v>-</v>
      </c>
      <c r="EV483" s="163" t="str">
        <f t="shared" ca="1" si="1691"/>
        <v>-</v>
      </c>
      <c r="EW483" s="163" t="str">
        <f t="shared" ca="1" si="1691"/>
        <v>-</v>
      </c>
      <c r="EX483" s="163" t="str">
        <f t="shared" ca="1" si="1691"/>
        <v>-</v>
      </c>
      <c r="EY483" s="163" t="str">
        <f t="shared" ca="1" si="1691"/>
        <v>-</v>
      </c>
      <c r="EZ483" s="163" t="str">
        <f t="shared" ca="1" si="1691"/>
        <v>-</v>
      </c>
      <c r="FA483" s="163">
        <f t="shared" ca="1" si="1691"/>
        <v>0</v>
      </c>
      <c r="FB483" s="163" t="str">
        <f t="shared" ca="1" si="1691"/>
        <v>-</v>
      </c>
      <c r="FC483" s="163" t="str">
        <f t="shared" ca="1" si="1691"/>
        <v>-</v>
      </c>
      <c r="FD483" s="163" t="str">
        <f t="shared" ca="1" si="1691"/>
        <v>-</v>
      </c>
      <c r="FE483" s="163" t="str">
        <f t="shared" ca="1" si="1691"/>
        <v>-</v>
      </c>
      <c r="FF483" s="163" t="str">
        <f t="shared" ca="1" si="1691"/>
        <v>-</v>
      </c>
      <c r="FG483" s="163">
        <f t="shared" ca="1" si="1691"/>
        <v>0</v>
      </c>
      <c r="FH483" s="163">
        <f t="shared" ref="FH483:GC483" ca="1" si="1719">OFFSET(FH$5,$B483,0)</f>
        <v>0</v>
      </c>
      <c r="FI483" s="163">
        <f t="shared" ca="1" si="1719"/>
        <v>0</v>
      </c>
      <c r="FJ483" s="163">
        <f t="shared" ca="1" si="1719"/>
        <v>0</v>
      </c>
      <c r="FK483" s="163">
        <f t="shared" ca="1" si="1719"/>
        <v>0</v>
      </c>
      <c r="FL483" s="163">
        <f t="shared" ca="1" si="1719"/>
        <v>0</v>
      </c>
      <c r="FM483" s="163">
        <f t="shared" ca="1" si="1719"/>
        <v>0</v>
      </c>
      <c r="FN483" s="163" t="str">
        <f t="shared" ca="1" si="1719"/>
        <v>-</v>
      </c>
      <c r="FO483" s="163" t="str">
        <f t="shared" ca="1" si="1719"/>
        <v>-</v>
      </c>
      <c r="FP483" s="163" t="str">
        <f t="shared" ca="1" si="1719"/>
        <v>-</v>
      </c>
      <c r="FQ483" s="163" t="str">
        <f t="shared" ca="1" si="1719"/>
        <v>-</v>
      </c>
      <c r="FR483" s="163" t="str">
        <f t="shared" ca="1" si="1719"/>
        <v>-</v>
      </c>
      <c r="FS483" s="163" t="str">
        <f t="shared" ca="1" si="1719"/>
        <v>-</v>
      </c>
      <c r="FT483" s="163" t="str">
        <f t="shared" ca="1" si="1719"/>
        <v>-</v>
      </c>
      <c r="FU483" s="163" t="str">
        <f t="shared" ca="1" si="1719"/>
        <v>-</v>
      </c>
      <c r="FV483" s="163" t="str">
        <f t="shared" ca="1" si="1719"/>
        <v>-</v>
      </c>
      <c r="FW483" s="163" t="str">
        <f t="shared" ca="1" si="1719"/>
        <v>-</v>
      </c>
      <c r="FX483" s="163" t="str">
        <f t="shared" ca="1" si="1719"/>
        <v>-</v>
      </c>
      <c r="FY483" s="10"/>
      <c r="FZ483" s="163">
        <f t="shared" ca="1" si="1719"/>
        <v>1</v>
      </c>
      <c r="GA483" s="163" t="str">
        <f t="shared" ca="1" si="1719"/>
        <v>-</v>
      </c>
      <c r="GB483" s="163" t="str">
        <f t="shared" ca="1" si="1719"/>
        <v>-</v>
      </c>
      <c r="GC483" s="163" t="str">
        <f t="shared" ca="1" si="1719"/>
        <v>-</v>
      </c>
      <c r="GD483" s="163" t="str">
        <f t="shared" ca="1" si="1607"/>
        <v>-</v>
      </c>
      <c r="GE483" s="163" t="b">
        <f t="shared" ca="1" si="1607"/>
        <v>0</v>
      </c>
      <c r="GF483" s="163" t="str">
        <f t="shared" ca="1" si="1607"/>
        <v>-</v>
      </c>
      <c r="GG483" s="163">
        <f t="shared" ca="1" si="1607"/>
        <v>0</v>
      </c>
      <c r="GH483" s="163" t="str">
        <f t="shared" ca="1" si="1607"/>
        <v>-</v>
      </c>
      <c r="GI483" s="161" cm="1">
        <f t="array" ref="GI483">INDEX(i.rev,$K483,GI$15)</f>
        <v>1</v>
      </c>
      <c r="GJ483" s="163">
        <f t="shared" ca="1" si="1683"/>
        <v>0</v>
      </c>
      <c r="GK483" s="163">
        <f t="shared" ca="1" si="1683"/>
        <v>1</v>
      </c>
      <c r="GL483" s="163">
        <f t="shared" ca="1" si="1683"/>
        <v>0</v>
      </c>
      <c r="GM483" s="163">
        <f t="shared" ca="1" si="1683"/>
        <v>1</v>
      </c>
      <c r="GN483" s="163">
        <f t="shared" ca="1" si="1683"/>
        <v>1</v>
      </c>
      <c r="GO483" s="163">
        <f t="shared" ca="1" si="1683"/>
        <v>1</v>
      </c>
      <c r="GP483" s="163">
        <f t="shared" ca="1" si="1683"/>
        <v>0</v>
      </c>
      <c r="GQ483" s="163">
        <f t="shared" ca="1" si="1683"/>
        <v>0</v>
      </c>
      <c r="GR483" s="163">
        <f t="shared" ca="1" si="1683"/>
        <v>0</v>
      </c>
      <c r="GS483" s="163">
        <f t="shared" ca="1" si="1683"/>
        <v>0</v>
      </c>
      <c r="GT483" s="163">
        <f t="shared" ca="1" si="1683"/>
        <v>0</v>
      </c>
      <c r="GU483" s="163">
        <f t="shared" ca="1" si="1683"/>
        <v>0</v>
      </c>
      <c r="GV483" s="163">
        <f t="shared" ca="1" si="1683"/>
        <v>0</v>
      </c>
      <c r="GW483" s="163">
        <f t="shared" ca="1" si="1683"/>
        <v>0</v>
      </c>
      <c r="GX483" s="163">
        <f t="shared" ca="1" si="1683"/>
        <v>0</v>
      </c>
      <c r="GY483" s="163">
        <f t="shared" ca="1" si="1683"/>
        <v>0</v>
      </c>
      <c r="GZ483" s="161" cm="1">
        <f t="array" ref="GZ483">INDEX(i.rev,$K483,GZ$15)</f>
        <v>0</v>
      </c>
      <c r="HA483" s="163">
        <f t="shared" ca="1" si="1555"/>
        <v>0</v>
      </c>
      <c r="HB483" s="161" cm="1">
        <f t="array" ref="HB483">INDEX(i.rev,$K483,HB$15)</f>
        <v>1</v>
      </c>
      <c r="HC483" s="163">
        <f t="shared" ref="HC483:IH493" ca="1" si="1720">OFFSET(HC$5,$B483,0)</f>
        <v>0</v>
      </c>
      <c r="HD483" s="163">
        <f t="shared" ca="1" si="1720"/>
        <v>0</v>
      </c>
      <c r="HE483" s="163">
        <f t="shared" ca="1" si="1720"/>
        <v>0</v>
      </c>
      <c r="HF483" s="163">
        <f t="shared" ca="1" si="1720"/>
        <v>0</v>
      </c>
      <c r="HG483" s="163">
        <f t="shared" ca="1" si="1720"/>
        <v>0</v>
      </c>
      <c r="HH483" s="163">
        <f t="shared" ca="1" si="1720"/>
        <v>0</v>
      </c>
      <c r="HI483" s="163">
        <f t="shared" ca="1" si="1720"/>
        <v>0</v>
      </c>
      <c r="HJ483" s="10"/>
      <c r="HK483" s="163" t="str">
        <f t="shared" ca="1" si="1720"/>
        <v>-</v>
      </c>
      <c r="HL483" s="163" t="str">
        <f t="shared" ca="1" si="1720"/>
        <v>-</v>
      </c>
      <c r="HM483" s="163" t="str">
        <f t="shared" ca="1" si="1720"/>
        <v>-</v>
      </c>
      <c r="HN483" s="163" t="str">
        <f t="shared" ca="1" si="1720"/>
        <v>-</v>
      </c>
      <c r="HO483" s="163" t="str">
        <f t="shared" ca="1" si="1709"/>
        <v>-</v>
      </c>
      <c r="HP483" s="161" t="b">
        <f t="shared" ca="1" si="1684"/>
        <v>0</v>
      </c>
      <c r="HQ483" s="161" t="b">
        <f t="shared" ca="1" si="1684"/>
        <v>0</v>
      </c>
      <c r="HR483" s="161" t="b">
        <f t="shared" ca="1" si="1684"/>
        <v>1</v>
      </c>
      <c r="HS483" s="163">
        <f t="shared" ca="1" si="1720"/>
        <v>0</v>
      </c>
      <c r="HT483" s="161">
        <f t="shared" ca="1" si="1685"/>
        <v>1</v>
      </c>
      <c r="HU483" s="161">
        <f t="shared" ca="1" si="1685"/>
        <v>1</v>
      </c>
      <c r="HV483" s="163" t="str">
        <f t="shared" ca="1" si="1720"/>
        <v>-</v>
      </c>
      <c r="HW483" s="163" t="str">
        <f t="shared" ca="1" si="1720"/>
        <v>-</v>
      </c>
      <c r="HX483" s="163" t="str">
        <f t="shared" ca="1" si="1720"/>
        <v>-</v>
      </c>
      <c r="HY483" s="163" t="str">
        <f t="shared" ca="1" si="1720"/>
        <v>-</v>
      </c>
      <c r="HZ483" s="163" t="str">
        <f t="shared" ca="1" si="1720"/>
        <v>-</v>
      </c>
      <c r="IA483" s="163" t="str">
        <f t="shared" ca="1" si="1720"/>
        <v>-</v>
      </c>
      <c r="IB483" s="163" t="str">
        <f t="shared" ca="1" si="1720"/>
        <v>-</v>
      </c>
      <c r="IC483" s="163" t="str">
        <f t="shared" ca="1" si="1720"/>
        <v>-</v>
      </c>
      <c r="ID483" s="163" t="str">
        <f t="shared" ca="1" si="1720"/>
        <v>-</v>
      </c>
      <c r="IE483" s="163" t="b">
        <f t="shared" ca="1" si="1720"/>
        <v>1</v>
      </c>
      <c r="IF483" s="163" t="str">
        <f t="shared" ca="1" si="1720"/>
        <v>-</v>
      </c>
      <c r="IG483" s="163" t="str">
        <f t="shared" ca="1" si="1720"/>
        <v>-</v>
      </c>
      <c r="IH483" s="163" t="str">
        <f t="shared" ca="1" si="1720"/>
        <v>-</v>
      </c>
      <c r="II483" s="163" t="b">
        <f t="shared" ca="1" si="1686"/>
        <v>1</v>
      </c>
      <c r="IJ483" s="163">
        <f t="shared" ca="1" si="1686"/>
        <v>0</v>
      </c>
      <c r="IK483" s="163" t="str">
        <f t="shared" ca="1" si="1686"/>
        <v>-</v>
      </c>
      <c r="IL483" s="163" t="str">
        <f t="shared" ca="1" si="1686"/>
        <v>-</v>
      </c>
      <c r="IM483" s="163" t="str">
        <f t="shared" ca="1" si="1686"/>
        <v>-</v>
      </c>
      <c r="IN483" s="163" t="str">
        <f t="shared" ca="1" si="1686"/>
        <v>-</v>
      </c>
      <c r="IO483" s="163" t="str">
        <f t="shared" ca="1" si="1686"/>
        <v>-</v>
      </c>
      <c r="IP483" s="163">
        <f t="shared" ca="1" si="1686"/>
        <v>0</v>
      </c>
      <c r="IQ483" s="163" t="str">
        <f t="shared" ca="1" si="1686"/>
        <v>-</v>
      </c>
      <c r="IR483" s="163" t="str">
        <f t="shared" ca="1" si="1686"/>
        <v>-</v>
      </c>
      <c r="IS483" s="163" t="str">
        <f t="shared" ca="1" si="1686"/>
        <v>-</v>
      </c>
      <c r="IT483" s="163">
        <f t="shared" ca="1" si="1686"/>
        <v>500</v>
      </c>
      <c r="IU483" s="163">
        <f t="shared" ca="1" si="1686"/>
        <v>500</v>
      </c>
      <c r="IV483" s="163" t="str">
        <f t="shared" ca="1" si="1686"/>
        <v>-</v>
      </c>
      <c r="IW483" s="163" t="str">
        <f t="shared" ca="1" si="1686"/>
        <v>-</v>
      </c>
      <c r="IX483" s="163" t="str">
        <f t="shared" ca="1" si="1686"/>
        <v>-</v>
      </c>
      <c r="IY483" s="163" t="str">
        <f t="shared" ca="1" si="1687"/>
        <v>-</v>
      </c>
      <c r="IZ483" s="163" t="str">
        <f t="shared" ca="1" si="1699"/>
        <v>-</v>
      </c>
      <c r="JA483" s="163" t="str">
        <f t="shared" ca="1" si="1699"/>
        <v>-</v>
      </c>
      <c r="JB483" s="163" t="str">
        <f t="shared" ca="1" si="1699"/>
        <v>-</v>
      </c>
      <c r="JC483" s="163" t="str">
        <f t="shared" ca="1" si="1699"/>
        <v>-</v>
      </c>
      <c r="JD483" s="163" t="str">
        <f t="shared" ca="1" si="1699"/>
        <v>-</v>
      </c>
      <c r="JE483" s="163" t="str">
        <f t="shared" ca="1" si="1699"/>
        <v>-</v>
      </c>
      <c r="JF483" s="163" t="str">
        <f t="shared" ca="1" si="1699"/>
        <v>-</v>
      </c>
      <c r="JG483" s="163" t="str">
        <f t="shared" ca="1" si="1699"/>
        <v>-</v>
      </c>
      <c r="JH483" s="163" t="str">
        <f t="shared" ca="1" si="1699"/>
        <v>-</v>
      </c>
      <c r="JI483" s="163" t="str">
        <f t="shared" ca="1" si="1699"/>
        <v>-</v>
      </c>
      <c r="JJ483" s="163" t="str">
        <f t="shared" ca="1" si="1699"/>
        <v>-</v>
      </c>
      <c r="JK483" s="163" t="str">
        <f t="shared" ca="1" si="1699"/>
        <v>-</v>
      </c>
      <c r="JL483" s="163" t="str">
        <f t="shared" ca="1" si="1699"/>
        <v>-</v>
      </c>
      <c r="JM483" s="163" t="str">
        <f t="shared" ca="1" si="1699"/>
        <v>-</v>
      </c>
      <c r="JN483" s="163" t="str">
        <f t="shared" ca="1" si="1654"/>
        <v>-</v>
      </c>
      <c r="JO483" s="163" t="str">
        <f t="shared" ca="1" si="1654"/>
        <v>-</v>
      </c>
      <c r="JP483" s="163" t="str">
        <f t="shared" ca="1" si="1654"/>
        <v>-</v>
      </c>
      <c r="JQ483" s="163" t="str">
        <f t="shared" ca="1" si="1654"/>
        <v>-</v>
      </c>
      <c r="JR483" s="163" t="str">
        <f t="shared" ca="1" si="1654"/>
        <v>-</v>
      </c>
      <c r="JS483" s="163" t="str">
        <f t="shared" ca="1" si="1699"/>
        <v>-</v>
      </c>
      <c r="JT483" s="163" t="str">
        <f t="shared" ca="1" si="1699"/>
        <v>-</v>
      </c>
      <c r="JU483" s="163" t="str">
        <f t="shared" ca="1" si="1699"/>
        <v>-</v>
      </c>
      <c r="JV483" s="163" t="str">
        <f t="shared" ca="1" si="1699"/>
        <v>-</v>
      </c>
      <c r="JW483" s="163" t="str">
        <f t="shared" ca="1" si="1699"/>
        <v>-</v>
      </c>
      <c r="JX483" s="163" t="str">
        <f t="shared" ca="1" si="1687"/>
        <v>-</v>
      </c>
      <c r="JY483" s="163" t="str">
        <f t="shared" ca="1" si="1707"/>
        <v>-</v>
      </c>
      <c r="JZ483" s="163" t="str">
        <f t="shared" ca="1" si="1707"/>
        <v>-</v>
      </c>
      <c r="KA483" s="163" t="str">
        <f t="shared" ca="1" si="1707"/>
        <v>-</v>
      </c>
      <c r="KB483" s="163" t="str">
        <f t="shared" ca="1" si="1707"/>
        <v>-</v>
      </c>
      <c r="KC483" s="163" t="str">
        <f t="shared" ca="1" si="1707"/>
        <v>-</v>
      </c>
      <c r="KD483" s="163" t="str">
        <f t="shared" ca="1" si="1707"/>
        <v>-</v>
      </c>
      <c r="KE483" s="163" t="str">
        <f t="shared" ca="1" si="1707"/>
        <v>-</v>
      </c>
      <c r="KF483" s="163" t="str">
        <f t="shared" ca="1" si="1707"/>
        <v>-</v>
      </c>
      <c r="KG483" s="163" t="str">
        <f t="shared" ca="1" si="1707"/>
        <v>-</v>
      </c>
      <c r="KH483" s="163" t="str">
        <f t="shared" ca="1" si="1707"/>
        <v>-</v>
      </c>
      <c r="KI483" s="163" t="str">
        <f t="shared" ca="1" si="1707"/>
        <v>-</v>
      </c>
      <c r="KJ483" s="163" t="str">
        <f t="shared" ca="1" si="1707"/>
        <v>-</v>
      </c>
      <c r="KK483" s="163" t="str">
        <f t="shared" ca="1" si="1707"/>
        <v>-</v>
      </c>
      <c r="KL483" s="163" t="str">
        <f t="shared" ca="1" si="1707"/>
        <v>-</v>
      </c>
      <c r="KM483" s="163" t="str">
        <f t="shared" ca="1" si="1707"/>
        <v>-</v>
      </c>
      <c r="KN483" s="163" t="str">
        <f t="shared" ca="1" si="1707"/>
        <v>-</v>
      </c>
      <c r="KO483" s="163" t="str">
        <f t="shared" ca="1" si="1707"/>
        <v>-</v>
      </c>
      <c r="KP483" s="163" t="str">
        <f t="shared" ca="1" si="1707"/>
        <v>-</v>
      </c>
      <c r="KQ483" s="163" t="str">
        <f t="shared" ca="1" si="1707"/>
        <v>-</v>
      </c>
      <c r="KR483" s="163" t="str">
        <f t="shared" ca="1" si="1707"/>
        <v>-</v>
      </c>
      <c r="KS483" s="163" t="str">
        <f t="shared" ca="1" si="1707"/>
        <v>-</v>
      </c>
      <c r="KT483" s="163" t="str">
        <f t="shared" ca="1" si="1707"/>
        <v>-</v>
      </c>
      <c r="KU483" s="163" t="str">
        <f t="shared" ca="1" si="1707"/>
        <v>-</v>
      </c>
      <c r="KV483" s="163" t="str">
        <f t="shared" ca="1" si="1707"/>
        <v>-</v>
      </c>
      <c r="KW483" s="163" t="str">
        <f t="shared" ca="1" si="1707"/>
        <v>-</v>
      </c>
      <c r="KX483" s="163" t="str">
        <f t="shared" ca="1" si="1707"/>
        <v>-</v>
      </c>
      <c r="KY483" s="163" t="str">
        <f t="shared" ca="1" si="1707"/>
        <v>-</v>
      </c>
      <c r="KZ483" s="163" t="str">
        <f t="shared" ca="1" si="1707"/>
        <v>-</v>
      </c>
      <c r="LA483" s="163" t="str">
        <f t="shared" ca="1" si="1707"/>
        <v>-</v>
      </c>
      <c r="LB483" s="163" t="str">
        <f t="shared" ca="1" si="1707"/>
        <v>-</v>
      </c>
      <c r="LC483" s="163" t="str">
        <f t="shared" ca="1" si="1707"/>
        <v>-</v>
      </c>
      <c r="LD483" s="163" t="str">
        <f t="shared" ca="1" si="1707"/>
        <v>-</v>
      </c>
      <c r="LE483" s="163" t="str">
        <f t="shared" ca="1" si="1707"/>
        <v>-</v>
      </c>
      <c r="LF483" s="163" t="str">
        <f t="shared" ca="1" si="1707"/>
        <v>-</v>
      </c>
      <c r="LG483" s="163" t="str">
        <f t="shared" ca="1" si="1707"/>
        <v>-</v>
      </c>
      <c r="LH483" s="163" t="str">
        <f t="shared" ca="1" si="1707"/>
        <v>-</v>
      </c>
      <c r="LI483" s="163" t="str">
        <f t="shared" ca="1" si="1707"/>
        <v>-</v>
      </c>
      <c r="LJ483" s="163" t="str">
        <f t="shared" ca="1" si="1707"/>
        <v>-</v>
      </c>
      <c r="LK483" s="163" t="str">
        <f t="shared" ca="1" si="1707"/>
        <v>-</v>
      </c>
      <c r="LL483" s="163" t="str">
        <f t="shared" ca="1" si="1707"/>
        <v>-</v>
      </c>
      <c r="LM483" s="163" t="str">
        <f t="shared" ca="1" si="1707"/>
        <v>-</v>
      </c>
      <c r="LN483" s="163" t="str">
        <f t="shared" ca="1" si="1707"/>
        <v>-</v>
      </c>
      <c r="LO483" s="163" t="str">
        <f t="shared" ca="1" si="1687"/>
        <v>-</v>
      </c>
      <c r="LP483" s="163" t="str">
        <f t="shared" ca="1" si="1687"/>
        <v>-</v>
      </c>
      <c r="LQ483" s="163" t="str">
        <f t="shared" ca="1" si="1687"/>
        <v>-</v>
      </c>
      <c r="LR483" s="163" t="str">
        <f t="shared" ca="1" si="1687"/>
        <v>-</v>
      </c>
      <c r="LS483" s="163" t="str">
        <f t="shared" ca="1" si="1687"/>
        <v>-</v>
      </c>
      <c r="LT483" s="163" t="str">
        <f t="shared" ca="1" si="1687"/>
        <v>-</v>
      </c>
      <c r="LU483" s="163" t="str">
        <f t="shared" ca="1" si="1687"/>
        <v>-</v>
      </c>
      <c r="LV483" s="163" t="str">
        <f t="shared" ca="1" si="1687"/>
        <v>-</v>
      </c>
      <c r="LW483" s="163" t="str">
        <f t="shared" ca="1" si="1687"/>
        <v>-</v>
      </c>
      <c r="LX483" s="163" t="str">
        <f t="shared" ca="1" si="1687"/>
        <v>-</v>
      </c>
      <c r="LY483" s="10"/>
      <c r="LZ483" s="161">
        <f t="shared" ca="1" si="1566"/>
        <v>4.4999999999999998E-2</v>
      </c>
      <c r="MA483" s="161">
        <f t="shared" ca="1" si="1567"/>
        <v>4.4999999999999998E-2</v>
      </c>
      <c r="MB483" s="163">
        <f t="shared" ca="1" si="1669"/>
        <v>1</v>
      </c>
      <c r="MC483" s="163">
        <f t="shared" ca="1" si="1669"/>
        <v>0</v>
      </c>
      <c r="MD483" s="163">
        <f t="shared" ca="1" si="1669"/>
        <v>1</v>
      </c>
      <c r="ME483" s="163">
        <f t="shared" ca="1" si="1669"/>
        <v>1</v>
      </c>
      <c r="MF483" s="163">
        <f t="shared" ca="1" si="1669"/>
        <v>0</v>
      </c>
      <c r="MG483" s="163">
        <f t="shared" ca="1" si="1669"/>
        <v>70</v>
      </c>
      <c r="MH483" s="163">
        <f t="shared" ca="1" si="1669"/>
        <v>50</v>
      </c>
      <c r="MI483" s="163">
        <f t="shared" ca="1" si="1669"/>
        <v>85</v>
      </c>
      <c r="MJ483" s="163">
        <f t="shared" ca="1" si="1669"/>
        <v>50</v>
      </c>
      <c r="MK483" s="161">
        <f t="shared" ca="1" si="1569"/>
        <v>1</v>
      </c>
      <c r="ML483" s="161">
        <f t="shared" ca="1" si="1570"/>
        <v>1</v>
      </c>
      <c r="MM483" s="161">
        <f t="shared" ca="1" si="1571"/>
        <v>1</v>
      </c>
      <c r="MN483" s="161">
        <f t="shared" ca="1" si="1572"/>
        <v>1</v>
      </c>
      <c r="MO483" s="161">
        <f t="shared" ca="1" si="1572"/>
        <v>1</v>
      </c>
      <c r="MP483" s="163">
        <f t="shared" ca="1" si="1669"/>
        <v>1</v>
      </c>
      <c r="MQ483" s="10"/>
      <c r="MR483" s="163">
        <f t="shared" ca="1" si="1669"/>
        <v>1</v>
      </c>
      <c r="MS483" s="161">
        <f t="shared" ca="1" si="1573"/>
        <v>1</v>
      </c>
      <c r="MT483" s="163">
        <f t="shared" ca="1" si="1669"/>
        <v>0.75</v>
      </c>
      <c r="MU483" s="163">
        <f t="shared" ca="1" si="1669"/>
        <v>0.8</v>
      </c>
      <c r="MV483" s="163">
        <f t="shared" ca="1" si="1710"/>
        <v>0.82499999999999996</v>
      </c>
      <c r="MW483" s="163">
        <f t="shared" ca="1" si="1669"/>
        <v>0.875</v>
      </c>
      <c r="MX483" s="163">
        <f t="shared" ca="1" si="1669"/>
        <v>0.9</v>
      </c>
      <c r="MY483" s="163">
        <f t="shared" ca="1" si="1666"/>
        <v>0.75</v>
      </c>
      <c r="MZ483" s="163">
        <f t="shared" ca="1" si="1666"/>
        <v>0.78142857142857147</v>
      </c>
      <c r="NA483" s="163">
        <f t="shared" ca="1" si="1666"/>
        <v>0.82499999999999996</v>
      </c>
      <c r="NB483" s="163">
        <f t="shared" ca="1" si="1706"/>
        <v>0.875</v>
      </c>
      <c r="NC483" s="163">
        <f t="shared" ca="1" si="1666"/>
        <v>0.9</v>
      </c>
      <c r="ND483" s="163">
        <f t="shared" ca="1" si="1666"/>
        <v>0.9</v>
      </c>
      <c r="NE483" s="163">
        <f t="shared" ca="1" si="1666"/>
        <v>0.75</v>
      </c>
      <c r="NF483" s="163">
        <f t="shared" ca="1" si="1666"/>
        <v>0.78142857142857147</v>
      </c>
      <c r="NG483" s="163">
        <f t="shared" ca="1" si="1666"/>
        <v>0.82499999999999996</v>
      </c>
      <c r="NH483" s="163">
        <f t="shared" ca="1" si="1706"/>
        <v>0.875</v>
      </c>
      <c r="NI483" s="163">
        <f t="shared" ca="1" si="1666"/>
        <v>0.9</v>
      </c>
      <c r="NJ483" s="163">
        <f t="shared" ca="1" si="1666"/>
        <v>0.9</v>
      </c>
      <c r="NK483" s="163">
        <f t="shared" ca="1" si="1666"/>
        <v>0.75</v>
      </c>
      <c r="NL483" s="163">
        <f t="shared" ca="1" si="1666"/>
        <v>0.78142857142857147</v>
      </c>
      <c r="NM483" s="163">
        <f t="shared" ca="1" si="1666"/>
        <v>0.82499999999999996</v>
      </c>
      <c r="NN483" s="163">
        <f t="shared" ca="1" si="1706"/>
        <v>0.875</v>
      </c>
      <c r="NO483" s="163">
        <f t="shared" ca="1" si="1666"/>
        <v>0.9</v>
      </c>
      <c r="NP483" s="163">
        <f t="shared" ca="1" si="1666"/>
        <v>0.9</v>
      </c>
      <c r="NQ483" s="163">
        <f t="shared" ca="1" si="1666"/>
        <v>0.75</v>
      </c>
      <c r="NR483" s="163">
        <f t="shared" ca="1" si="1666"/>
        <v>0.78142857142857147</v>
      </c>
      <c r="NS483" s="163">
        <f t="shared" ca="1" si="1666"/>
        <v>0.82499999999999996</v>
      </c>
      <c r="NT483" s="163">
        <f t="shared" ca="1" si="1706"/>
        <v>0.875</v>
      </c>
      <c r="NU483" s="163">
        <f t="shared" ca="1" si="1666"/>
        <v>0.9</v>
      </c>
      <c r="NV483" s="163">
        <f t="shared" ca="1" si="1666"/>
        <v>0.9</v>
      </c>
      <c r="NW483" s="163">
        <f t="shared" ca="1" si="1666"/>
        <v>0.75</v>
      </c>
      <c r="NX483" s="163">
        <f t="shared" ca="1" si="1666"/>
        <v>0.78142857142857147</v>
      </c>
      <c r="NY483" s="163">
        <f t="shared" ca="1" si="1666"/>
        <v>0.82499999999999996</v>
      </c>
      <c r="NZ483" s="163">
        <f t="shared" ca="1" si="1706"/>
        <v>0.875</v>
      </c>
      <c r="OA483" s="163">
        <f t="shared" ca="1" si="1666"/>
        <v>0.9</v>
      </c>
      <c r="OB483" s="163">
        <f t="shared" ca="1" si="1666"/>
        <v>0.9</v>
      </c>
      <c r="OC483" s="163">
        <f t="shared" ca="1" si="1666"/>
        <v>0.75</v>
      </c>
      <c r="OD483" s="163">
        <f t="shared" ca="1" si="1666"/>
        <v>0.78142857142857147</v>
      </c>
      <c r="OE483" s="163">
        <f t="shared" ca="1" si="1666"/>
        <v>0.82499999999999996</v>
      </c>
      <c r="OF483" s="163">
        <f t="shared" ca="1" si="1706"/>
        <v>0.875</v>
      </c>
      <c r="OG483" s="163">
        <f t="shared" ca="1" si="1666"/>
        <v>0.9</v>
      </c>
      <c r="OH483" s="163">
        <f t="shared" ca="1" si="1666"/>
        <v>0.9</v>
      </c>
      <c r="OI483" s="163">
        <f t="shared" ca="1" si="1666"/>
        <v>0.75</v>
      </c>
      <c r="OJ483" s="163">
        <f t="shared" ca="1" si="1666"/>
        <v>0.76904761904761909</v>
      </c>
      <c r="OK483" s="163">
        <f t="shared" ca="1" si="1666"/>
        <v>0.82000000000000006</v>
      </c>
      <c r="OL483" s="163">
        <f t="shared" ca="1" si="1706"/>
        <v>0.875</v>
      </c>
      <c r="OM483" s="163">
        <f t="shared" ca="1" si="1666"/>
        <v>0.9</v>
      </c>
      <c r="ON483" s="163">
        <f t="shared" ca="1" si="1718"/>
        <v>0.90000000000000013</v>
      </c>
      <c r="OO483" s="163">
        <f t="shared" ca="1" si="1718"/>
        <v>0.75</v>
      </c>
      <c r="OP483" s="163">
        <f t="shared" ca="1" si="1718"/>
        <v>0.76904761904761909</v>
      </c>
      <c r="OQ483" s="163">
        <f t="shared" ca="1" si="1718"/>
        <v>0.82000000000000006</v>
      </c>
      <c r="OR483" s="163">
        <f t="shared" ca="1" si="1706"/>
        <v>0.875</v>
      </c>
      <c r="OS483" s="163">
        <f t="shared" ca="1" si="1718"/>
        <v>0.9</v>
      </c>
      <c r="OT483" s="163">
        <f t="shared" ca="1" si="1718"/>
        <v>0.9</v>
      </c>
      <c r="OU483" s="163">
        <f t="shared" ca="1" si="1706"/>
        <v>0.875</v>
      </c>
      <c r="OV483" s="161">
        <f t="shared" ca="1" si="1577"/>
        <v>1</v>
      </c>
      <c r="OW483" s="161">
        <f t="shared" ca="1" si="1578"/>
        <v>1</v>
      </c>
      <c r="OX483" s="161" t="str">
        <f t="shared" ca="1" si="1579"/>
        <v>-</v>
      </c>
      <c r="OY483" s="163" t="str">
        <f t="shared" ca="1" si="1580"/>
        <v>-</v>
      </c>
      <c r="OZ483" s="161" t="str">
        <f t="shared" ca="1" si="1581"/>
        <v>-</v>
      </c>
      <c r="PA483" s="161" t="str">
        <f t="shared" ca="1" si="1582"/>
        <v>-</v>
      </c>
      <c r="PB483" s="163">
        <f t="shared" ca="1" si="1669"/>
        <v>0</v>
      </c>
      <c r="PC483" s="27">
        <v>0</v>
      </c>
    </row>
    <row r="484" spans="1:419" s="143" customFormat="1" hidden="1" outlineLevel="1">
      <c r="A484" s="121">
        <f t="shared" si="14"/>
        <v>479</v>
      </c>
      <c r="B484" s="121">
        <f t="shared" si="1708"/>
        <v>13</v>
      </c>
      <c r="C484" s="143">
        <f t="shared" si="1596"/>
        <v>1002</v>
      </c>
      <c r="D484" s="143" t="s">
        <v>884</v>
      </c>
      <c r="E484" s="143" t="b">
        <f t="shared" si="1539"/>
        <v>0</v>
      </c>
      <c r="F484" s="143" t="b">
        <v>0</v>
      </c>
      <c r="G484" s="143" t="b">
        <f t="shared" si="1584"/>
        <v>0</v>
      </c>
      <c r="H484" s="139">
        <f t="shared" ca="1" si="1689"/>
        <v>3</v>
      </c>
      <c r="I484" s="32">
        <v>3</v>
      </c>
      <c r="J484" s="32">
        <v>2</v>
      </c>
      <c r="K484" s="32">
        <v>3</v>
      </c>
      <c r="L484" s="139">
        <f t="shared" ca="1" si="1689"/>
        <v>1</v>
      </c>
      <c r="M484" s="139">
        <f t="shared" ca="1" si="1689"/>
        <v>1</v>
      </c>
      <c r="N484" s="139">
        <f t="shared" ca="1" si="1689"/>
        <v>1</v>
      </c>
      <c r="O484" s="139">
        <f t="shared" ca="1" si="1689"/>
        <v>1</v>
      </c>
      <c r="P484" s="139">
        <f t="shared" ca="1" si="1689"/>
        <v>1</v>
      </c>
      <c r="Q484" s="139">
        <f t="shared" ca="1" si="1689"/>
        <v>1</v>
      </c>
      <c r="R484" s="139">
        <f t="shared" ca="1" si="1689"/>
        <v>2</v>
      </c>
      <c r="S484" s="139">
        <f t="shared" ca="1" si="1689"/>
        <v>1</v>
      </c>
      <c r="T484" s="139">
        <f t="shared" ca="1" si="1678"/>
        <v>1</v>
      </c>
      <c r="U484" s="139">
        <f t="shared" ca="1" si="1678"/>
        <v>1</v>
      </c>
      <c r="V484" s="139">
        <f t="shared" ca="1" si="1678"/>
        <v>1</v>
      </c>
      <c r="W484" s="139">
        <f t="shared" ca="1" si="1689"/>
        <v>1</v>
      </c>
      <c r="X484" s="139">
        <f t="shared" ca="1" si="1689"/>
        <v>1</v>
      </c>
      <c r="Y484" s="139">
        <f t="shared" ca="1" si="1689"/>
        <v>1</v>
      </c>
      <c r="Z484" s="139">
        <f t="shared" ca="1" si="1689"/>
        <v>1</v>
      </c>
      <c r="AA484" s="139">
        <f t="shared" ca="1" si="1689"/>
        <v>1</v>
      </c>
      <c r="AB484" s="139">
        <f t="shared" ca="1" si="1689"/>
        <v>1</v>
      </c>
      <c r="AC484" s="139">
        <f t="shared" ca="1" si="1690"/>
        <v>1</v>
      </c>
      <c r="AE484" s="157" t="str" cm="1">
        <f t="array" aca="1" ref="AE484" ca="1">TEXT(LEFT(OFFSET(AE484,-1,0),5)+1,"00000")&amp;MID(OFFSET(AE484,-1,0),6,FIND(" ",OFFSET(AE484,-1,0),7)-5)
&amp;INDEX(DataMaster!$B$10:$B$12,$I484)         &amp;IF($J484=1,""," Risk"&amp;INDEX(i.risk_aversion,$J484,1))    &amp;IF($K484=1,""," REV"&amp; INDEX(DataMaster!$B$54:$B$58,$K484))              &amp; IF($L484=1,""," Minroe"&amp;INDEX(minroe,$L484))              &amp;  IF($M484=1,""," Overdraw"&amp;INDEX(overdraw,$M484))
&amp; IF($N484=1,""," Mach"&amp;INDEX(i.mach_option,$N484))
&amp; IF($O484=1,""," Interest"&amp;INDEX(i.interest_rate,$O484))            &amp; IF($P484=1,""," Opp cost"&amp;INDEX(i.opp_cost_capital,$P484))           &amp; IF($Q484=1,""," Casual_ub"&amp;INDEX(i.casual_ub,$Q484))           &amp; IF($R484=1,""," Cropgraze"&amp;INDEX(i.cropgraze_inc,$R484))
&amp; IF($W484=1,""," Yield"&amp;INDEX(i.all_rot_yield,$W484))          &amp; IF($X484=1,""," Pasture"&amp;INDEX(i.pasture_prod,$X484))          &amp; IF($Y484=1,""," Scan"&amp;INDEX(i.scan,$Y484))
&amp; IF($MK484=1,""," WP"&amp;TEXT($MK484*100,"000p"))                &amp; IF($ML484=1,""," MP"&amp;TEXT($ML484*100,"000p"))                      &amp; IF($MM484=1,""," GP"&amp;TEXT($MM484*100,"000p"))          &amp; IF($MN484=1,""," Can"&amp;TEXT($MN484*100,"000p"))
&amp; " (F"&amp;3+IFERROR(1*$EI484,0)+IFERROR(1*$EJ484,0)&amp;3-IFERROR(1*NOT($EL484),0)&amp;"N"&amp;$EQ484&amp;$ER484&amp;")"</f>
        <v>00034 CFW SQ RiskCARA-low REVCFW CropgrazeFALSE (F33N11)</v>
      </c>
      <c r="AF484" s="10" t="str">
        <f ca="1">IF(COUNTIF(AE$5:AE484,AE484)=1,"-","Dup")</f>
        <v>-</v>
      </c>
      <c r="AG484" s="10"/>
      <c r="AH484" s="163" t="str">
        <f t="shared" ca="1" si="1679"/>
        <v>-</v>
      </c>
      <c r="AI484" s="163" t="str">
        <f t="shared" ca="1" si="1679"/>
        <v>-</v>
      </c>
      <c r="AJ484" s="163" t="str">
        <f t="shared" ca="1" si="1679"/>
        <v>-</v>
      </c>
      <c r="AK484" s="163" t="str">
        <f t="shared" ca="1" si="1679"/>
        <v>-</v>
      </c>
      <c r="AL484" s="163" t="str">
        <f t="shared" ca="1" si="1679"/>
        <v>-</v>
      </c>
      <c r="AM484" s="163" t="b">
        <f t="shared" ca="1" si="1679"/>
        <v>1</v>
      </c>
      <c r="AN484" s="10"/>
      <c r="AO484" s="161" t="b">
        <f t="shared" si="1680"/>
        <v>0</v>
      </c>
      <c r="AP484" s="161">
        <f t="shared" si="1680"/>
        <v>2</v>
      </c>
      <c r="AQ484" s="161" t="b">
        <f t="shared" si="1680"/>
        <v>0</v>
      </c>
      <c r="AR484" s="161" t="b">
        <f t="shared" si="1680"/>
        <v>1</v>
      </c>
      <c r="AS484" s="161" t="b">
        <f t="shared" si="1680"/>
        <v>1</v>
      </c>
      <c r="AT484" s="161" t="b">
        <f t="shared" si="1680"/>
        <v>0</v>
      </c>
      <c r="AU484" s="161">
        <f t="shared" ca="1" si="1542"/>
        <v>0</v>
      </c>
      <c r="AV484" s="161" t="b">
        <f t="shared" si="1681"/>
        <v>1</v>
      </c>
      <c r="AW484" s="161" t="b">
        <f t="shared" si="1681"/>
        <v>1</v>
      </c>
      <c r="AX484" s="161">
        <f t="shared" si="1681"/>
        <v>1</v>
      </c>
      <c r="AY484" s="161">
        <f t="shared" si="1681"/>
        <v>3.0000000000000001E-6</v>
      </c>
      <c r="AZ484" s="161" t="str">
        <f t="shared" si="1681"/>
        <v>-</v>
      </c>
      <c r="BA484" s="10"/>
      <c r="BB484" s="161" t="b">
        <f t="shared" si="1544"/>
        <v>1</v>
      </c>
      <c r="BC484" s="163" t="b">
        <f t="shared" ca="1" si="1545"/>
        <v>1</v>
      </c>
      <c r="BD484" s="163" t="b">
        <f t="shared" ca="1" si="1545"/>
        <v>1</v>
      </c>
      <c r="BE484" s="162">
        <f t="shared" ca="1" si="1546"/>
        <v>3210</v>
      </c>
      <c r="BF484" s="163" t="str">
        <f t="shared" ca="1" si="1656"/>
        <v>-</v>
      </c>
      <c r="BG484" s="163" t="str">
        <f t="shared" ca="1" si="1656"/>
        <v>-</v>
      </c>
      <c r="BH484" s="163" t="str">
        <f t="shared" ca="1" si="1656"/>
        <v>-</v>
      </c>
      <c r="BI484" s="163" t="str">
        <f t="shared" ca="1" si="1656"/>
        <v>-</v>
      </c>
      <c r="BJ484" s="163" t="str">
        <f t="shared" ca="1" si="1656"/>
        <v>-</v>
      </c>
      <c r="BK484" s="163">
        <f t="shared" ca="1" si="1656"/>
        <v>1</v>
      </c>
      <c r="BL484" s="163">
        <f t="shared" ca="1" si="1656"/>
        <v>1</v>
      </c>
      <c r="BM484" s="163" t="str">
        <f t="shared" ca="1" si="1656"/>
        <v>-</v>
      </c>
      <c r="BN484" s="163" t="str">
        <f t="shared" ca="1" si="1656"/>
        <v>-</v>
      </c>
      <c r="BO484" s="163" t="b">
        <f t="shared" ca="1" si="1548"/>
        <v>0</v>
      </c>
      <c r="BP484" s="163" t="b">
        <f t="shared" ca="1" si="1695"/>
        <v>0</v>
      </c>
      <c r="BQ484" s="163" t="b">
        <f t="shared" ca="1" si="1695"/>
        <v>0</v>
      </c>
      <c r="BR484" s="163" t="b">
        <f t="shared" ca="1" si="1695"/>
        <v>0</v>
      </c>
      <c r="BS484" s="163" t="b">
        <f t="shared" ca="1" si="1695"/>
        <v>0</v>
      </c>
      <c r="BT484" s="163" t="b">
        <f t="shared" ca="1" si="1695"/>
        <v>0</v>
      </c>
      <c r="BU484" s="163" t="b">
        <f t="shared" ca="1" si="1695"/>
        <v>0</v>
      </c>
      <c r="BV484" s="163" t="b">
        <f t="shared" ca="1" si="1695"/>
        <v>0</v>
      </c>
      <c r="BW484" s="163" t="b">
        <f t="shared" ca="1" si="1695"/>
        <v>0</v>
      </c>
      <c r="BX484" s="163" t="str">
        <f t="shared" ca="1" si="1713"/>
        <v>-</v>
      </c>
      <c r="BY484" s="163" t="str">
        <f t="shared" ca="1" si="1713"/>
        <v>-</v>
      </c>
      <c r="BZ484" s="163" t="str">
        <f t="shared" ca="1" si="1713"/>
        <v>-</v>
      </c>
      <c r="CA484" s="163" t="str">
        <f t="shared" ca="1" si="1713"/>
        <v>-</v>
      </c>
      <c r="CB484" s="163" t="str">
        <f t="shared" ca="1" si="1713"/>
        <v>-</v>
      </c>
      <c r="CC484" s="163" t="str">
        <f t="shared" ca="1" si="1713"/>
        <v>-</v>
      </c>
      <c r="CD484" s="163" t="str">
        <f t="shared" ca="1" si="1713"/>
        <v>-</v>
      </c>
      <c r="CE484" s="163" t="str">
        <f t="shared" ca="1" si="1713"/>
        <v>-</v>
      </c>
      <c r="CF484" s="163" t="str">
        <f t="shared" ca="1" si="1713"/>
        <v>-</v>
      </c>
      <c r="CG484" s="163" t="str">
        <f t="shared" ca="1" si="1713"/>
        <v>-</v>
      </c>
      <c r="CH484" s="163" t="str">
        <f t="shared" ca="1" si="1713"/>
        <v>-</v>
      </c>
      <c r="CI484" s="163" t="str">
        <f t="shared" ca="1" si="1713"/>
        <v>-</v>
      </c>
      <c r="CJ484" s="163" t="str">
        <f t="shared" ca="1" si="1713"/>
        <v>-</v>
      </c>
      <c r="CK484" s="163" t="str">
        <f t="shared" ca="1" si="1713"/>
        <v>-</v>
      </c>
      <c r="CL484" s="163" t="str">
        <f t="shared" ca="1" si="1713"/>
        <v>-</v>
      </c>
      <c r="CM484" s="163" t="str">
        <f t="shared" ca="1" si="1713"/>
        <v>-</v>
      </c>
      <c r="CN484" s="163" t="str">
        <f t="shared" ca="1" si="1713"/>
        <v>-</v>
      </c>
      <c r="CO484" s="163" t="str">
        <f t="shared" ca="1" si="1713"/>
        <v>-</v>
      </c>
      <c r="CP484" s="163" t="str">
        <f t="shared" ca="1" si="1713"/>
        <v>-</v>
      </c>
      <c r="CQ484" s="163" t="str">
        <f t="shared" ca="1" si="1713"/>
        <v>-</v>
      </c>
      <c r="CR484" s="163" t="str">
        <f t="shared" ca="1" si="1713"/>
        <v>-</v>
      </c>
      <c r="CS484" s="163" t="str">
        <f t="shared" ca="1" si="1713"/>
        <v>-</v>
      </c>
      <c r="CT484" s="163" t="str">
        <f t="shared" ca="1" si="1713"/>
        <v>-</v>
      </c>
      <c r="CU484" s="163" t="str">
        <f t="shared" ca="1" si="1713"/>
        <v>-</v>
      </c>
      <c r="CV484" s="163" t="str">
        <f t="shared" ca="1" si="1713"/>
        <v>-</v>
      </c>
      <c r="CW484" s="163" t="str">
        <f t="shared" ca="1" si="1713"/>
        <v>-</v>
      </c>
      <c r="CX484" s="163" t="str">
        <f t="shared" ca="1" si="1713"/>
        <v>-</v>
      </c>
      <c r="CY484" s="163" t="str">
        <f t="shared" ca="1" si="1713"/>
        <v>-</v>
      </c>
      <c r="CZ484" s="163" t="str">
        <f t="shared" ca="1" si="1713"/>
        <v>-</v>
      </c>
      <c r="DA484" s="163" t="str">
        <f t="shared" ca="1" si="1713"/>
        <v>-</v>
      </c>
      <c r="DB484" s="163" t="str">
        <f t="shared" ca="1" si="1713"/>
        <v>-</v>
      </c>
      <c r="DC484" s="163" t="str">
        <f t="shared" ca="1" si="1713"/>
        <v>-</v>
      </c>
      <c r="DD484" s="163" t="str">
        <f t="shared" ca="1" si="1713"/>
        <v>-</v>
      </c>
      <c r="DE484" s="163" t="str">
        <f t="shared" ca="1" si="1713"/>
        <v>-</v>
      </c>
      <c r="DF484" s="163" t="str">
        <f t="shared" ca="1" si="1713"/>
        <v>-</v>
      </c>
      <c r="DG484" s="163" t="str">
        <f t="shared" ca="1" si="1713"/>
        <v>-</v>
      </c>
      <c r="DH484" s="163" t="str">
        <f t="shared" ca="1" si="1713"/>
        <v>-</v>
      </c>
      <c r="DI484" s="163" t="str">
        <f t="shared" ca="1" si="1713"/>
        <v>-</v>
      </c>
      <c r="DJ484" s="163" t="str">
        <f t="shared" ca="1" si="1713"/>
        <v>-</v>
      </c>
      <c r="DK484" s="163" t="str">
        <f t="shared" ca="1" si="1713"/>
        <v>-</v>
      </c>
      <c r="DL484" s="10"/>
      <c r="DM484" s="163" t="str">
        <f t="shared" ca="1" si="1656"/>
        <v>-</v>
      </c>
      <c r="DN484" s="163" t="str">
        <f t="shared" ca="1" si="1656"/>
        <v>-</v>
      </c>
      <c r="DO484" s="163" t="str">
        <f t="shared" ca="1" si="1656"/>
        <v>-</v>
      </c>
      <c r="DP484" s="163" t="str">
        <f t="shared" ca="1" si="1656"/>
        <v>-</v>
      </c>
      <c r="DQ484" s="163" t="str">
        <f t="shared" ca="1" si="1656"/>
        <v>-</v>
      </c>
      <c r="DR484" s="163" t="str">
        <f t="shared" ca="1" si="1656"/>
        <v>-</v>
      </c>
      <c r="DS484" s="163" t="str">
        <f t="shared" ca="1" si="1656"/>
        <v>-</v>
      </c>
      <c r="DT484" s="163" t="str">
        <f t="shared" ca="1" si="1656"/>
        <v>-</v>
      </c>
      <c r="DU484" s="163" t="str">
        <f t="shared" ca="1" si="1656"/>
        <v>-</v>
      </c>
      <c r="DV484" s="163" t="str">
        <f t="shared" ca="1" si="1656"/>
        <v>-</v>
      </c>
      <c r="DW484" s="163" t="str">
        <f t="shared" ca="1" si="1656"/>
        <v>-</v>
      </c>
      <c r="DX484" s="161" t="str" cm="1">
        <f t="array" ref="DX484">INDEX(i.rev,$K484,DX$15)</f>
        <v>-</v>
      </c>
      <c r="DY484" s="161">
        <f t="shared" si="1552"/>
        <v>32</v>
      </c>
      <c r="DZ484" s="161" t="str" cm="1">
        <f t="array" ref="DZ484">INDEX(i.rev,$K484,DZ$15)</f>
        <v>-</v>
      </c>
      <c r="EA484" s="161" t="str" cm="1">
        <f t="array" ref="EA484">INDEX(i.rev,$K484,EA$15)</f>
        <v>-</v>
      </c>
      <c r="EB484" s="161" t="str" cm="1">
        <f t="array" ref="EB484">INDEX(i.rev,$K484,EB$15)</f>
        <v>-</v>
      </c>
      <c r="EC484" s="161" t="str" cm="1">
        <f t="array" ref="EC484">INDEX(i.rev,$K484,EC$15)</f>
        <v>-</v>
      </c>
      <c r="ED484" s="161" t="str" cm="1">
        <f t="array" ref="ED484">INDEX(i.rev,$K484,ED$15)</f>
        <v>-</v>
      </c>
      <c r="EE484" s="161" t="str" cm="1">
        <f t="array" ref="EE484">INDEX(i.rev,$K484,EE$15)</f>
        <v>-</v>
      </c>
      <c r="EF484" s="161" t="str" cm="1">
        <f t="array" ref="EF484">INDEX(i.rev,$K484,EF$15)</f>
        <v>-</v>
      </c>
      <c r="EG484" s="161" t="str" cm="1">
        <f t="array" ref="EG484">INDEX(i.rev,$K484,EG$15)</f>
        <v>-</v>
      </c>
      <c r="EH484" s="10"/>
      <c r="EI484" s="163" t="str">
        <f t="shared" ref="EI484:GC492" ca="1" si="1721">OFFSET(EI$5,$B484,0)</f>
        <v>-</v>
      </c>
      <c r="EJ484" s="163" t="str">
        <f t="shared" ca="1" si="1721"/>
        <v>-</v>
      </c>
      <c r="EK484" s="163" t="str">
        <f t="shared" ca="1" si="1721"/>
        <v>-</v>
      </c>
      <c r="EL484" s="163" t="str">
        <f t="shared" ca="1" si="1721"/>
        <v>-</v>
      </c>
      <c r="EM484" s="163" t="str">
        <f t="shared" ca="1" si="1721"/>
        <v>-</v>
      </c>
      <c r="EN484" s="163" t="str">
        <f t="shared" ca="1" si="1721"/>
        <v>-</v>
      </c>
      <c r="EO484" s="163" t="str">
        <f t="shared" ca="1" si="1721"/>
        <v>-</v>
      </c>
      <c r="EP484" s="163" t="str">
        <f t="shared" ca="1" si="1721"/>
        <v>-</v>
      </c>
      <c r="EQ484" s="163">
        <f t="shared" ca="1" si="1721"/>
        <v>1</v>
      </c>
      <c r="ER484" s="163">
        <f t="shared" ca="1" si="1721"/>
        <v>1</v>
      </c>
      <c r="ES484" s="163">
        <f t="shared" ca="1" si="1721"/>
        <v>0</v>
      </c>
      <c r="ET484" s="163" t="str">
        <f t="shared" ca="1" si="1721"/>
        <v>-</v>
      </c>
      <c r="EU484" s="163" t="str">
        <f t="shared" ca="1" si="1721"/>
        <v>-</v>
      </c>
      <c r="EV484" s="163" t="str">
        <f t="shared" ca="1" si="1721"/>
        <v>-</v>
      </c>
      <c r="EW484" s="163" t="str">
        <f t="shared" ca="1" si="1721"/>
        <v>-</v>
      </c>
      <c r="EX484" s="163" t="str">
        <f t="shared" ca="1" si="1721"/>
        <v>-</v>
      </c>
      <c r="EY484" s="163" t="str">
        <f t="shared" ca="1" si="1721"/>
        <v>-</v>
      </c>
      <c r="EZ484" s="163" t="str">
        <f t="shared" ca="1" si="1721"/>
        <v>-</v>
      </c>
      <c r="FA484" s="163">
        <f t="shared" ca="1" si="1721"/>
        <v>0</v>
      </c>
      <c r="FB484" s="163" t="str">
        <f t="shared" ca="1" si="1721"/>
        <v>-</v>
      </c>
      <c r="FC484" s="163" t="str">
        <f t="shared" ca="1" si="1721"/>
        <v>-</v>
      </c>
      <c r="FD484" s="163" t="str">
        <f t="shared" ca="1" si="1721"/>
        <v>-</v>
      </c>
      <c r="FE484" s="163" t="str">
        <f t="shared" ca="1" si="1721"/>
        <v>-</v>
      </c>
      <c r="FF484" s="163" t="str">
        <f t="shared" ca="1" si="1721"/>
        <v>-</v>
      </c>
      <c r="FG484" s="163">
        <f t="shared" ca="1" si="1721"/>
        <v>0</v>
      </c>
      <c r="FH484" s="163">
        <f t="shared" ca="1" si="1721"/>
        <v>0</v>
      </c>
      <c r="FI484" s="163">
        <f t="shared" ca="1" si="1721"/>
        <v>0</v>
      </c>
      <c r="FJ484" s="163">
        <f t="shared" ca="1" si="1721"/>
        <v>0</v>
      </c>
      <c r="FK484" s="163">
        <f t="shared" ca="1" si="1721"/>
        <v>0</v>
      </c>
      <c r="FL484" s="163">
        <f t="shared" ca="1" si="1721"/>
        <v>0</v>
      </c>
      <c r="FM484" s="163">
        <f t="shared" ca="1" si="1721"/>
        <v>0</v>
      </c>
      <c r="FN484" s="163" t="str">
        <f t="shared" ca="1" si="1721"/>
        <v>-</v>
      </c>
      <c r="FO484" s="163" t="str">
        <f t="shared" ca="1" si="1721"/>
        <v>-</v>
      </c>
      <c r="FP484" s="163" t="str">
        <f t="shared" ca="1" si="1721"/>
        <v>-</v>
      </c>
      <c r="FQ484" s="163" t="str">
        <f t="shared" ca="1" si="1721"/>
        <v>-</v>
      </c>
      <c r="FR484" s="163" t="str">
        <f t="shared" ca="1" si="1721"/>
        <v>-</v>
      </c>
      <c r="FS484" s="163" t="str">
        <f t="shared" ca="1" si="1721"/>
        <v>-</v>
      </c>
      <c r="FT484" s="163" t="str">
        <f t="shared" ca="1" si="1721"/>
        <v>-</v>
      </c>
      <c r="FU484" s="163" t="str">
        <f t="shared" ca="1" si="1721"/>
        <v>-</v>
      </c>
      <c r="FV484" s="163" t="str">
        <f t="shared" ca="1" si="1721"/>
        <v>-</v>
      </c>
      <c r="FW484" s="163" t="str">
        <f t="shared" ca="1" si="1721"/>
        <v>-</v>
      </c>
      <c r="FX484" s="163" t="str">
        <f t="shared" ca="1" si="1721"/>
        <v>-</v>
      </c>
      <c r="FY484" s="10"/>
      <c r="FZ484" s="163">
        <f t="shared" ca="1" si="1721"/>
        <v>1</v>
      </c>
      <c r="GA484" s="163" t="str">
        <f t="shared" ca="1" si="1721"/>
        <v>-</v>
      </c>
      <c r="GB484" s="163" t="str">
        <f t="shared" ca="1" si="1721"/>
        <v>-</v>
      </c>
      <c r="GC484" s="163" t="str">
        <f t="shared" ca="1" si="1721"/>
        <v>-</v>
      </c>
      <c r="GD484" s="163" t="str">
        <f t="shared" ca="1" si="1607"/>
        <v>-</v>
      </c>
      <c r="GE484" s="163" t="b">
        <f t="shared" ca="1" si="1607"/>
        <v>0</v>
      </c>
      <c r="GF484" s="163" t="str">
        <f t="shared" ca="1" si="1607"/>
        <v>-</v>
      </c>
      <c r="GG484" s="163">
        <f t="shared" ca="1" si="1607"/>
        <v>0</v>
      </c>
      <c r="GH484" s="163" t="str">
        <f t="shared" ca="1" si="1607"/>
        <v>-</v>
      </c>
      <c r="GI484" s="161" cm="1">
        <f t="array" ref="GI484">INDEX(i.rev,$K484,GI$15)</f>
        <v>1.1000000000000001</v>
      </c>
      <c r="GJ484" s="163">
        <f t="shared" ca="1" si="1683"/>
        <v>0</v>
      </c>
      <c r="GK484" s="163">
        <f t="shared" ca="1" si="1683"/>
        <v>1</v>
      </c>
      <c r="GL484" s="163">
        <f t="shared" ca="1" si="1683"/>
        <v>0</v>
      </c>
      <c r="GM484" s="163">
        <f t="shared" ca="1" si="1683"/>
        <v>1</v>
      </c>
      <c r="GN484" s="163">
        <f t="shared" ca="1" si="1683"/>
        <v>1</v>
      </c>
      <c r="GO484" s="163">
        <f t="shared" ca="1" si="1683"/>
        <v>1</v>
      </c>
      <c r="GP484" s="163">
        <f t="shared" ca="1" si="1683"/>
        <v>0</v>
      </c>
      <c r="GQ484" s="163">
        <f t="shared" ca="1" si="1683"/>
        <v>0</v>
      </c>
      <c r="GR484" s="163">
        <f t="shared" ca="1" si="1683"/>
        <v>0</v>
      </c>
      <c r="GS484" s="163">
        <f t="shared" ca="1" si="1683"/>
        <v>0</v>
      </c>
      <c r="GT484" s="163">
        <f t="shared" ca="1" si="1683"/>
        <v>0</v>
      </c>
      <c r="GU484" s="163">
        <f t="shared" ca="1" si="1683"/>
        <v>0</v>
      </c>
      <c r="GV484" s="163">
        <f t="shared" ca="1" si="1683"/>
        <v>0</v>
      </c>
      <c r="GW484" s="163">
        <f t="shared" ca="1" si="1683"/>
        <v>0</v>
      </c>
      <c r="GX484" s="163">
        <f t="shared" ca="1" si="1683"/>
        <v>0</v>
      </c>
      <c r="GY484" s="163">
        <f t="shared" ca="1" si="1683"/>
        <v>0</v>
      </c>
      <c r="GZ484" s="161" cm="1">
        <f t="array" ref="GZ484">INDEX(i.rev,$K484,GZ$15)</f>
        <v>0</v>
      </c>
      <c r="HA484" s="163">
        <f t="shared" ca="1" si="1555"/>
        <v>0</v>
      </c>
      <c r="HB484" s="161" cm="1">
        <f t="array" ref="HB484">INDEX(i.rev,$K484,HB$15)</f>
        <v>1</v>
      </c>
      <c r="HC484" s="163">
        <f t="shared" ca="1" si="1720"/>
        <v>0</v>
      </c>
      <c r="HD484" s="163">
        <f t="shared" ca="1" si="1720"/>
        <v>0</v>
      </c>
      <c r="HE484" s="163">
        <f t="shared" ca="1" si="1720"/>
        <v>0</v>
      </c>
      <c r="HF484" s="163">
        <f t="shared" ca="1" si="1720"/>
        <v>0</v>
      </c>
      <c r="HG484" s="163">
        <f t="shared" ca="1" si="1720"/>
        <v>0</v>
      </c>
      <c r="HH484" s="163">
        <f t="shared" ca="1" si="1720"/>
        <v>0</v>
      </c>
      <c r="HI484" s="163">
        <f t="shared" ca="1" si="1720"/>
        <v>0</v>
      </c>
      <c r="HJ484" s="10"/>
      <c r="HK484" s="163" t="str">
        <f t="shared" ca="1" si="1720"/>
        <v>-</v>
      </c>
      <c r="HL484" s="163" t="str">
        <f t="shared" ca="1" si="1720"/>
        <v>-</v>
      </c>
      <c r="HM484" s="163" t="str">
        <f t="shared" ca="1" si="1720"/>
        <v>-</v>
      </c>
      <c r="HN484" s="163" t="str">
        <f t="shared" ca="1" si="1720"/>
        <v>-</v>
      </c>
      <c r="HO484" s="163" t="str">
        <f t="shared" ca="1" si="1709"/>
        <v>-</v>
      </c>
      <c r="HP484" s="161" t="b">
        <f t="shared" ca="1" si="1684"/>
        <v>0</v>
      </c>
      <c r="HQ484" s="161" t="b">
        <f t="shared" ca="1" si="1684"/>
        <v>0</v>
      </c>
      <c r="HR484" s="161" t="b">
        <f t="shared" ca="1" si="1684"/>
        <v>1</v>
      </c>
      <c r="HS484" s="163">
        <f t="shared" ca="1" si="1720"/>
        <v>0</v>
      </c>
      <c r="HT484" s="161">
        <f t="shared" ca="1" si="1685"/>
        <v>1</v>
      </c>
      <c r="HU484" s="161">
        <f t="shared" ca="1" si="1685"/>
        <v>1</v>
      </c>
      <c r="HV484" s="163" t="str">
        <f t="shared" ca="1" si="1720"/>
        <v>-</v>
      </c>
      <c r="HW484" s="163" t="str">
        <f t="shared" ca="1" si="1720"/>
        <v>-</v>
      </c>
      <c r="HX484" s="163" t="str">
        <f t="shared" ca="1" si="1720"/>
        <v>-</v>
      </c>
      <c r="HY484" s="163" t="str">
        <f t="shared" ca="1" si="1720"/>
        <v>-</v>
      </c>
      <c r="HZ484" s="163" t="str">
        <f t="shared" ca="1" si="1720"/>
        <v>-</v>
      </c>
      <c r="IA484" s="163" t="str">
        <f t="shared" ca="1" si="1720"/>
        <v>-</v>
      </c>
      <c r="IB484" s="163" t="str">
        <f t="shared" ca="1" si="1720"/>
        <v>-</v>
      </c>
      <c r="IC484" s="163" t="str">
        <f t="shared" ca="1" si="1720"/>
        <v>-</v>
      </c>
      <c r="ID484" s="163" t="str">
        <f t="shared" ca="1" si="1720"/>
        <v>-</v>
      </c>
      <c r="IE484" s="163" t="b">
        <f t="shared" ca="1" si="1720"/>
        <v>1</v>
      </c>
      <c r="IF484" s="163" t="str">
        <f t="shared" ca="1" si="1720"/>
        <v>-</v>
      </c>
      <c r="IG484" s="163" t="str">
        <f t="shared" ca="1" si="1720"/>
        <v>-</v>
      </c>
      <c r="IH484" s="163" t="str">
        <f t="shared" ca="1" si="1720"/>
        <v>-</v>
      </c>
      <c r="II484" s="163" t="b">
        <f t="shared" ca="1" si="1686"/>
        <v>1</v>
      </c>
      <c r="IJ484" s="163">
        <f t="shared" ca="1" si="1686"/>
        <v>0</v>
      </c>
      <c r="IK484" s="163" t="str">
        <f t="shared" ca="1" si="1686"/>
        <v>-</v>
      </c>
      <c r="IL484" s="163" t="str">
        <f t="shared" ca="1" si="1686"/>
        <v>-</v>
      </c>
      <c r="IM484" s="163" t="str">
        <f t="shared" ca="1" si="1686"/>
        <v>-</v>
      </c>
      <c r="IN484" s="163" t="str">
        <f t="shared" ca="1" si="1686"/>
        <v>-</v>
      </c>
      <c r="IO484" s="163" t="str">
        <f t="shared" ca="1" si="1686"/>
        <v>-</v>
      </c>
      <c r="IP484" s="163">
        <f t="shared" ca="1" si="1686"/>
        <v>0</v>
      </c>
      <c r="IQ484" s="163" t="str">
        <f t="shared" ca="1" si="1686"/>
        <v>-</v>
      </c>
      <c r="IR484" s="163" t="str">
        <f t="shared" ca="1" si="1686"/>
        <v>-</v>
      </c>
      <c r="IS484" s="163" t="str">
        <f t="shared" ca="1" si="1686"/>
        <v>-</v>
      </c>
      <c r="IT484" s="163">
        <f t="shared" ca="1" si="1686"/>
        <v>500</v>
      </c>
      <c r="IU484" s="163">
        <f t="shared" ca="1" si="1686"/>
        <v>500</v>
      </c>
      <c r="IV484" s="163" t="str">
        <f t="shared" ca="1" si="1686"/>
        <v>-</v>
      </c>
      <c r="IW484" s="163" t="str">
        <f t="shared" ca="1" si="1686"/>
        <v>-</v>
      </c>
      <c r="IX484" s="163" t="str">
        <f t="shared" ca="1" si="1686"/>
        <v>-</v>
      </c>
      <c r="IY484" s="163" t="str">
        <f t="shared" ca="1" si="1687"/>
        <v>-</v>
      </c>
      <c r="IZ484" s="163" t="str">
        <f t="shared" ca="1" si="1699"/>
        <v>-</v>
      </c>
      <c r="JA484" s="163" t="str">
        <f t="shared" ca="1" si="1699"/>
        <v>-</v>
      </c>
      <c r="JB484" s="163" t="str">
        <f t="shared" ca="1" si="1699"/>
        <v>-</v>
      </c>
      <c r="JC484" s="163" t="str">
        <f t="shared" ca="1" si="1699"/>
        <v>-</v>
      </c>
      <c r="JD484" s="163" t="str">
        <f t="shared" ca="1" si="1699"/>
        <v>-</v>
      </c>
      <c r="JE484" s="163" t="str">
        <f t="shared" ca="1" si="1699"/>
        <v>-</v>
      </c>
      <c r="JF484" s="163" t="str">
        <f t="shared" ca="1" si="1699"/>
        <v>-</v>
      </c>
      <c r="JG484" s="163" t="str">
        <f t="shared" ca="1" si="1699"/>
        <v>-</v>
      </c>
      <c r="JH484" s="163" t="str">
        <f t="shared" ca="1" si="1699"/>
        <v>-</v>
      </c>
      <c r="JI484" s="163" t="str">
        <f t="shared" ca="1" si="1699"/>
        <v>-</v>
      </c>
      <c r="JJ484" s="163" t="str">
        <f t="shared" ref="JI484:JR493" ca="1" si="1722">OFFSET(JJ$5,$B484,0)</f>
        <v>-</v>
      </c>
      <c r="JK484" s="163" t="str">
        <f t="shared" ca="1" si="1722"/>
        <v>-</v>
      </c>
      <c r="JL484" s="163" t="str">
        <f t="shared" ca="1" si="1722"/>
        <v>-</v>
      </c>
      <c r="JM484" s="163" t="str">
        <f t="shared" ca="1" si="1722"/>
        <v>-</v>
      </c>
      <c r="JN484" s="163" t="str">
        <f t="shared" ca="1" si="1722"/>
        <v>-</v>
      </c>
      <c r="JO484" s="163" t="str">
        <f t="shared" ca="1" si="1722"/>
        <v>-</v>
      </c>
      <c r="JP484" s="163" t="str">
        <f t="shared" ca="1" si="1722"/>
        <v>-</v>
      </c>
      <c r="JQ484" s="163" t="str">
        <f t="shared" ca="1" si="1722"/>
        <v>-</v>
      </c>
      <c r="JR484" s="163" t="str">
        <f t="shared" ca="1" si="1722"/>
        <v>-</v>
      </c>
      <c r="JS484" s="163" t="str">
        <f t="shared" ca="1" si="1699"/>
        <v>-</v>
      </c>
      <c r="JT484" s="163" t="str">
        <f t="shared" ca="1" si="1699"/>
        <v>-</v>
      </c>
      <c r="JU484" s="163" t="str">
        <f t="shared" ca="1" si="1699"/>
        <v>-</v>
      </c>
      <c r="JV484" s="163" t="str">
        <f t="shared" ca="1" si="1699"/>
        <v>-</v>
      </c>
      <c r="JW484" s="163" t="str">
        <f t="shared" ca="1" si="1699"/>
        <v>-</v>
      </c>
      <c r="JX484" s="163" t="str">
        <f t="shared" ca="1" si="1687"/>
        <v>-</v>
      </c>
      <c r="JY484" s="163" t="str">
        <f t="shared" ca="1" si="1707"/>
        <v>-</v>
      </c>
      <c r="JZ484" s="163" t="str">
        <f t="shared" ca="1" si="1707"/>
        <v>-</v>
      </c>
      <c r="KA484" s="163" t="str">
        <f t="shared" ca="1" si="1707"/>
        <v>-</v>
      </c>
      <c r="KB484" s="163" t="str">
        <f t="shared" ca="1" si="1707"/>
        <v>-</v>
      </c>
      <c r="KC484" s="163" t="str">
        <f t="shared" ca="1" si="1707"/>
        <v>-</v>
      </c>
      <c r="KD484" s="163" t="str">
        <f t="shared" ca="1" si="1707"/>
        <v>-</v>
      </c>
      <c r="KE484" s="163" t="str">
        <f t="shared" ca="1" si="1707"/>
        <v>-</v>
      </c>
      <c r="KF484" s="163" t="str">
        <f t="shared" ca="1" si="1707"/>
        <v>-</v>
      </c>
      <c r="KG484" s="163" t="str">
        <f t="shared" ca="1" si="1707"/>
        <v>-</v>
      </c>
      <c r="KH484" s="163" t="str">
        <f t="shared" ca="1" si="1707"/>
        <v>-</v>
      </c>
      <c r="KI484" s="163" t="str">
        <f t="shared" ca="1" si="1707"/>
        <v>-</v>
      </c>
      <c r="KJ484" s="163" t="str">
        <f t="shared" ca="1" si="1707"/>
        <v>-</v>
      </c>
      <c r="KK484" s="163" t="str">
        <f t="shared" ca="1" si="1707"/>
        <v>-</v>
      </c>
      <c r="KL484" s="163" t="str">
        <f t="shared" ca="1" si="1707"/>
        <v>-</v>
      </c>
      <c r="KM484" s="163" t="str">
        <f t="shared" ca="1" si="1707"/>
        <v>-</v>
      </c>
      <c r="KN484" s="163" t="str">
        <f t="shared" ca="1" si="1707"/>
        <v>-</v>
      </c>
      <c r="KO484" s="163" t="str">
        <f t="shared" ca="1" si="1707"/>
        <v>-</v>
      </c>
      <c r="KP484" s="163" t="str">
        <f t="shared" ca="1" si="1707"/>
        <v>-</v>
      </c>
      <c r="KQ484" s="163" t="str">
        <f t="shared" ca="1" si="1707"/>
        <v>-</v>
      </c>
      <c r="KR484" s="163" t="str">
        <f t="shared" ca="1" si="1707"/>
        <v>-</v>
      </c>
      <c r="KS484" s="163" t="str">
        <f t="shared" ca="1" si="1707"/>
        <v>-</v>
      </c>
      <c r="KT484" s="163" t="str">
        <f t="shared" ca="1" si="1707"/>
        <v>-</v>
      </c>
      <c r="KU484" s="163" t="str">
        <f t="shared" ca="1" si="1707"/>
        <v>-</v>
      </c>
      <c r="KV484" s="163" t="str">
        <f t="shared" ca="1" si="1707"/>
        <v>-</v>
      </c>
      <c r="KW484" s="163" t="str">
        <f t="shared" ca="1" si="1707"/>
        <v>-</v>
      </c>
      <c r="KX484" s="163" t="str">
        <f t="shared" ca="1" si="1707"/>
        <v>-</v>
      </c>
      <c r="KY484" s="163" t="str">
        <f t="shared" ca="1" si="1707"/>
        <v>-</v>
      </c>
      <c r="KZ484" s="163" t="str">
        <f t="shared" ca="1" si="1707"/>
        <v>-</v>
      </c>
      <c r="LA484" s="163" t="str">
        <f t="shared" ca="1" si="1707"/>
        <v>-</v>
      </c>
      <c r="LB484" s="163" t="str">
        <f t="shared" ca="1" si="1707"/>
        <v>-</v>
      </c>
      <c r="LC484" s="163" t="str">
        <f t="shared" ca="1" si="1707"/>
        <v>-</v>
      </c>
      <c r="LD484" s="163" t="str">
        <f t="shared" ca="1" si="1707"/>
        <v>-</v>
      </c>
      <c r="LE484" s="163" t="str">
        <f t="shared" ca="1" si="1707"/>
        <v>-</v>
      </c>
      <c r="LF484" s="163" t="str">
        <f t="shared" ca="1" si="1707"/>
        <v>-</v>
      </c>
      <c r="LG484" s="163" t="str">
        <f t="shared" ca="1" si="1707"/>
        <v>-</v>
      </c>
      <c r="LH484" s="163" t="str">
        <f t="shared" ca="1" si="1707"/>
        <v>-</v>
      </c>
      <c r="LI484" s="163" t="str">
        <f t="shared" ca="1" si="1707"/>
        <v>-</v>
      </c>
      <c r="LJ484" s="163" t="str">
        <f t="shared" ca="1" si="1707"/>
        <v>-</v>
      </c>
      <c r="LK484" s="163" t="str">
        <f t="shared" ca="1" si="1707"/>
        <v>-</v>
      </c>
      <c r="LL484" s="163" t="str">
        <f t="shared" ca="1" si="1707"/>
        <v>-</v>
      </c>
      <c r="LM484" s="163" t="str">
        <f t="shared" ca="1" si="1707"/>
        <v>-</v>
      </c>
      <c r="LN484" s="163" t="str">
        <f t="shared" ca="1" si="1707"/>
        <v>-</v>
      </c>
      <c r="LO484" s="163" t="str">
        <f t="shared" ca="1" si="1687"/>
        <v>-</v>
      </c>
      <c r="LP484" s="163" t="str">
        <f t="shared" ca="1" si="1687"/>
        <v>-</v>
      </c>
      <c r="LQ484" s="163" t="str">
        <f t="shared" ca="1" si="1687"/>
        <v>-</v>
      </c>
      <c r="LR484" s="163" t="str">
        <f t="shared" ca="1" si="1687"/>
        <v>-</v>
      </c>
      <c r="LS484" s="163" t="str">
        <f t="shared" ca="1" si="1687"/>
        <v>-</v>
      </c>
      <c r="LT484" s="163" t="str">
        <f t="shared" ca="1" si="1687"/>
        <v>-</v>
      </c>
      <c r="LU484" s="163" t="str">
        <f t="shared" ca="1" si="1687"/>
        <v>-</v>
      </c>
      <c r="LV484" s="163" t="str">
        <f t="shared" ca="1" si="1687"/>
        <v>-</v>
      </c>
      <c r="LW484" s="163" t="str">
        <f t="shared" ca="1" si="1687"/>
        <v>-</v>
      </c>
      <c r="LX484" s="163" t="str">
        <f t="shared" ca="1" si="1687"/>
        <v>-</v>
      </c>
      <c r="LY484" s="10"/>
      <c r="LZ484" s="161">
        <f t="shared" ca="1" si="1566"/>
        <v>4.4999999999999998E-2</v>
      </c>
      <c r="MA484" s="161">
        <f t="shared" ca="1" si="1567"/>
        <v>4.4999999999999998E-2</v>
      </c>
      <c r="MB484" s="163">
        <f t="shared" ca="1" si="1669"/>
        <v>1</v>
      </c>
      <c r="MC484" s="163">
        <f t="shared" ca="1" si="1669"/>
        <v>0</v>
      </c>
      <c r="MD484" s="163">
        <f t="shared" ca="1" si="1669"/>
        <v>1</v>
      </c>
      <c r="ME484" s="163">
        <f t="shared" ca="1" si="1669"/>
        <v>1</v>
      </c>
      <c r="MF484" s="163">
        <f t="shared" ca="1" si="1669"/>
        <v>0</v>
      </c>
      <c r="MG484" s="163">
        <f t="shared" ca="1" si="1669"/>
        <v>70</v>
      </c>
      <c r="MH484" s="163">
        <f t="shared" ca="1" si="1669"/>
        <v>50</v>
      </c>
      <c r="MI484" s="163">
        <f t="shared" ca="1" si="1669"/>
        <v>85</v>
      </c>
      <c r="MJ484" s="163">
        <f t="shared" ca="1" si="1669"/>
        <v>50</v>
      </c>
      <c r="MK484" s="161">
        <f t="shared" ca="1" si="1569"/>
        <v>1</v>
      </c>
      <c r="ML484" s="161">
        <f t="shared" ca="1" si="1570"/>
        <v>1</v>
      </c>
      <c r="MM484" s="161">
        <f t="shared" ca="1" si="1571"/>
        <v>1</v>
      </c>
      <c r="MN484" s="161">
        <f t="shared" ca="1" si="1572"/>
        <v>1</v>
      </c>
      <c r="MO484" s="161">
        <f t="shared" ca="1" si="1572"/>
        <v>1</v>
      </c>
      <c r="MP484" s="163">
        <f t="shared" ca="1" si="1669"/>
        <v>1</v>
      </c>
      <c r="MQ484" s="10"/>
      <c r="MR484" s="163">
        <f t="shared" ca="1" si="1669"/>
        <v>1</v>
      </c>
      <c r="MS484" s="161">
        <f t="shared" ca="1" si="1573"/>
        <v>1</v>
      </c>
      <c r="MT484" s="163">
        <f t="shared" ca="1" si="1669"/>
        <v>0.75</v>
      </c>
      <c r="MU484" s="163">
        <f t="shared" ca="1" si="1669"/>
        <v>0.8</v>
      </c>
      <c r="MV484" s="163">
        <f t="shared" ca="1" si="1710"/>
        <v>0.82499999999999996</v>
      </c>
      <c r="MW484" s="163">
        <f t="shared" ca="1" si="1669"/>
        <v>0.875</v>
      </c>
      <c r="MX484" s="163">
        <f t="shared" ca="1" si="1669"/>
        <v>0.9</v>
      </c>
      <c r="MY484" s="163">
        <f t="shared" ca="1" si="1718"/>
        <v>0.75</v>
      </c>
      <c r="MZ484" s="163">
        <f t="shared" ca="1" si="1718"/>
        <v>0.78142857142857147</v>
      </c>
      <c r="NA484" s="163">
        <f t="shared" ca="1" si="1718"/>
        <v>0.82499999999999996</v>
      </c>
      <c r="NB484" s="163">
        <f t="shared" ca="1" si="1706"/>
        <v>0.875</v>
      </c>
      <c r="NC484" s="163">
        <f t="shared" ca="1" si="1718"/>
        <v>0.9</v>
      </c>
      <c r="ND484" s="163">
        <f t="shared" ca="1" si="1718"/>
        <v>0.9</v>
      </c>
      <c r="NE484" s="163">
        <f t="shared" ca="1" si="1718"/>
        <v>0.75</v>
      </c>
      <c r="NF484" s="163">
        <f t="shared" ca="1" si="1718"/>
        <v>0.78142857142857147</v>
      </c>
      <c r="NG484" s="163">
        <f t="shared" ca="1" si="1718"/>
        <v>0.82499999999999996</v>
      </c>
      <c r="NH484" s="163">
        <f t="shared" ca="1" si="1706"/>
        <v>0.875</v>
      </c>
      <c r="NI484" s="163">
        <f t="shared" ca="1" si="1718"/>
        <v>0.9</v>
      </c>
      <c r="NJ484" s="163">
        <f t="shared" ca="1" si="1718"/>
        <v>0.9</v>
      </c>
      <c r="NK484" s="163">
        <f t="shared" ca="1" si="1718"/>
        <v>0.75</v>
      </c>
      <c r="NL484" s="163">
        <f t="shared" ca="1" si="1718"/>
        <v>0.78142857142857147</v>
      </c>
      <c r="NM484" s="163">
        <f t="shared" ca="1" si="1718"/>
        <v>0.82499999999999996</v>
      </c>
      <c r="NN484" s="163">
        <f t="shared" ca="1" si="1706"/>
        <v>0.875</v>
      </c>
      <c r="NO484" s="163">
        <f t="shared" ca="1" si="1718"/>
        <v>0.9</v>
      </c>
      <c r="NP484" s="163">
        <f t="shared" ca="1" si="1718"/>
        <v>0.9</v>
      </c>
      <c r="NQ484" s="163">
        <f t="shared" ca="1" si="1718"/>
        <v>0.75</v>
      </c>
      <c r="NR484" s="163">
        <f t="shared" ca="1" si="1718"/>
        <v>0.78142857142857147</v>
      </c>
      <c r="NS484" s="163">
        <f t="shared" ca="1" si="1718"/>
        <v>0.82499999999999996</v>
      </c>
      <c r="NT484" s="163">
        <f t="shared" ca="1" si="1706"/>
        <v>0.875</v>
      </c>
      <c r="NU484" s="163">
        <f t="shared" ca="1" si="1718"/>
        <v>0.9</v>
      </c>
      <c r="NV484" s="163">
        <f t="shared" ca="1" si="1718"/>
        <v>0.9</v>
      </c>
      <c r="NW484" s="163">
        <f t="shared" ca="1" si="1718"/>
        <v>0.75</v>
      </c>
      <c r="NX484" s="163">
        <f t="shared" ca="1" si="1718"/>
        <v>0.78142857142857147</v>
      </c>
      <c r="NY484" s="163">
        <f t="shared" ca="1" si="1718"/>
        <v>0.82499999999999996</v>
      </c>
      <c r="NZ484" s="163">
        <f t="shared" ca="1" si="1706"/>
        <v>0.875</v>
      </c>
      <c r="OA484" s="163">
        <f t="shared" ca="1" si="1718"/>
        <v>0.9</v>
      </c>
      <c r="OB484" s="163">
        <f t="shared" ca="1" si="1718"/>
        <v>0.9</v>
      </c>
      <c r="OC484" s="163">
        <f t="shared" ca="1" si="1718"/>
        <v>0.75</v>
      </c>
      <c r="OD484" s="163">
        <f t="shared" ca="1" si="1718"/>
        <v>0.78142857142857147</v>
      </c>
      <c r="OE484" s="163">
        <f t="shared" ca="1" si="1718"/>
        <v>0.82499999999999996</v>
      </c>
      <c r="OF484" s="163">
        <f t="shared" ca="1" si="1706"/>
        <v>0.875</v>
      </c>
      <c r="OG484" s="163">
        <f t="shared" ca="1" si="1718"/>
        <v>0.9</v>
      </c>
      <c r="OH484" s="163">
        <f t="shared" ca="1" si="1718"/>
        <v>0.9</v>
      </c>
      <c r="OI484" s="163">
        <f t="shared" ca="1" si="1718"/>
        <v>0.75</v>
      </c>
      <c r="OJ484" s="163">
        <f t="shared" ca="1" si="1718"/>
        <v>0.76904761904761909</v>
      </c>
      <c r="OK484" s="163">
        <f t="shared" ca="1" si="1718"/>
        <v>0.82000000000000006</v>
      </c>
      <c r="OL484" s="163">
        <f t="shared" ca="1" si="1706"/>
        <v>0.875</v>
      </c>
      <c r="OM484" s="163">
        <f t="shared" ca="1" si="1718"/>
        <v>0.9</v>
      </c>
      <c r="ON484" s="163">
        <f t="shared" ca="1" si="1718"/>
        <v>0.90000000000000013</v>
      </c>
      <c r="OO484" s="163">
        <f t="shared" ca="1" si="1718"/>
        <v>0.75</v>
      </c>
      <c r="OP484" s="163">
        <f t="shared" ca="1" si="1718"/>
        <v>0.76904761904761909</v>
      </c>
      <c r="OQ484" s="163">
        <f t="shared" ca="1" si="1718"/>
        <v>0.82000000000000006</v>
      </c>
      <c r="OR484" s="163">
        <f t="shared" ca="1" si="1706"/>
        <v>0.875</v>
      </c>
      <c r="OS484" s="163">
        <f t="shared" ca="1" si="1718"/>
        <v>0.9</v>
      </c>
      <c r="OT484" s="163">
        <f t="shared" ca="1" si="1718"/>
        <v>0.9</v>
      </c>
      <c r="OU484" s="163">
        <f t="shared" ca="1" si="1706"/>
        <v>0.875</v>
      </c>
      <c r="OV484" s="161">
        <f t="shared" ca="1" si="1577"/>
        <v>1</v>
      </c>
      <c r="OW484" s="161">
        <f t="shared" ca="1" si="1578"/>
        <v>1</v>
      </c>
      <c r="OX484" s="161" t="str">
        <f t="shared" ca="1" si="1579"/>
        <v>-</v>
      </c>
      <c r="OY484" s="163" t="str">
        <f t="shared" ca="1" si="1580"/>
        <v>-</v>
      </c>
      <c r="OZ484" s="161" t="str">
        <f t="shared" ca="1" si="1581"/>
        <v>-</v>
      </c>
      <c r="PA484" s="161" t="str">
        <f t="shared" ca="1" si="1582"/>
        <v>-</v>
      </c>
      <c r="PB484" s="163">
        <f t="shared" ca="1" si="1669"/>
        <v>0</v>
      </c>
      <c r="PC484" s="27">
        <v>0</v>
      </c>
    </row>
    <row r="485" spans="1:419" s="143" customFormat="1" hidden="1" outlineLevel="1">
      <c r="A485" s="121">
        <f t="shared" si="14"/>
        <v>480</v>
      </c>
      <c r="B485" s="121">
        <f t="shared" si="1708"/>
        <v>13</v>
      </c>
      <c r="C485" s="143">
        <f t="shared" si="1596"/>
        <v>1002</v>
      </c>
      <c r="D485" s="143" t="s">
        <v>884</v>
      </c>
      <c r="E485" s="143" t="b">
        <f t="shared" ref="E485" si="1723">J485=1</f>
        <v>0</v>
      </c>
      <c r="F485" s="143" t="b">
        <v>0</v>
      </c>
      <c r="G485" s="143" t="b">
        <f t="shared" ref="G485" si="1724">E485</f>
        <v>0</v>
      </c>
      <c r="H485" s="139">
        <f t="shared" ca="1" si="1689"/>
        <v>3</v>
      </c>
      <c r="I485" s="32">
        <v>3</v>
      </c>
      <c r="J485" s="32">
        <v>2</v>
      </c>
      <c r="K485" s="32">
        <v>4</v>
      </c>
      <c r="L485" s="139">
        <f t="shared" ca="1" si="1689"/>
        <v>1</v>
      </c>
      <c r="M485" s="139">
        <f t="shared" ca="1" si="1689"/>
        <v>1</v>
      </c>
      <c r="N485" s="139">
        <f t="shared" ca="1" si="1689"/>
        <v>1</v>
      </c>
      <c r="O485" s="139">
        <f t="shared" ca="1" si="1689"/>
        <v>1</v>
      </c>
      <c r="P485" s="139">
        <f t="shared" ca="1" si="1689"/>
        <v>1</v>
      </c>
      <c r="Q485" s="139">
        <f t="shared" ca="1" si="1689"/>
        <v>1</v>
      </c>
      <c r="R485" s="139">
        <f t="shared" ca="1" si="1689"/>
        <v>2</v>
      </c>
      <c r="S485" s="139">
        <f t="shared" ca="1" si="1689"/>
        <v>1</v>
      </c>
      <c r="T485" s="139">
        <f t="shared" ca="1" si="1678"/>
        <v>1</v>
      </c>
      <c r="U485" s="139">
        <f t="shared" ca="1" si="1678"/>
        <v>1</v>
      </c>
      <c r="V485" s="139">
        <f t="shared" ca="1" si="1678"/>
        <v>1</v>
      </c>
      <c r="W485" s="139">
        <f t="shared" ca="1" si="1689"/>
        <v>1</v>
      </c>
      <c r="X485" s="139">
        <f t="shared" ca="1" si="1689"/>
        <v>1</v>
      </c>
      <c r="Y485" s="139">
        <f t="shared" ca="1" si="1689"/>
        <v>1</v>
      </c>
      <c r="Z485" s="139">
        <f t="shared" ca="1" si="1689"/>
        <v>1</v>
      </c>
      <c r="AA485" s="139">
        <f t="shared" ca="1" si="1689"/>
        <v>1</v>
      </c>
      <c r="AB485" s="139">
        <f t="shared" ca="1" si="1689"/>
        <v>1</v>
      </c>
      <c r="AC485" s="139">
        <f t="shared" ca="1" si="1690"/>
        <v>1</v>
      </c>
      <c r="AE485" s="157" t="str" cm="1">
        <f t="array" aca="1" ref="AE485" ca="1">TEXT(LEFT(OFFSET(AE485,-1,0),5)+1,"00000")&amp;MID(OFFSET(AE485,-1,0),6,FIND(" ",OFFSET(AE485,-1,0),7)-5)
&amp;INDEX(DataMaster!$B$10:$B$12,$I485)         &amp;IF($J485=1,""," Risk"&amp;INDEX(i.risk_aversion,$J485,1))    &amp;IF($K485=1,""," REV"&amp; INDEX(DataMaster!$B$54:$B$58,$K485))              &amp; IF($L485=1,""," Minroe"&amp;INDEX(minroe,$L485))              &amp;  IF($M485=1,""," Overdraw"&amp;INDEX(overdraw,$M485))
&amp; IF($N485=1,""," Mach"&amp;INDEX(i.mach_option,$N485))
&amp; IF($O485=1,""," Interest"&amp;INDEX(i.interest_rate,$O485))            &amp; IF($P485=1,""," Opp cost"&amp;INDEX(i.opp_cost_capital,$P485))           &amp; IF($Q485=1,""," Casual_ub"&amp;INDEX(i.casual_ub,$Q485))           &amp; IF($R485=1,""," Cropgraze"&amp;INDEX(i.cropgraze_inc,$R485))
&amp; IF($W485=1,""," Yield"&amp;INDEX(i.all_rot_yield,$W485))          &amp; IF($X485=1,""," Pasture"&amp;INDEX(i.pasture_prod,$X485))          &amp; IF($Y485=1,""," Scan"&amp;INDEX(i.scan,$Y485))
&amp; IF($MK485=1,""," WP"&amp;TEXT($MK485*100,"000p"))                &amp; IF($ML485=1,""," MP"&amp;TEXT($ML485*100,"000p"))                      &amp; IF($MM485=1,""," GP"&amp;TEXT($MM485*100,"000p"))          &amp; IF($MN485=1,""," Can"&amp;TEXT($MN485*100,"000p"))
&amp; " (F"&amp;3+IFERROR(1*$EI485,0)+IFERROR(1*$EJ485,0)&amp;3-IFERROR(1*NOT($EL485),0)&amp;"N"&amp;$EQ485&amp;$ER485&amp;")"</f>
        <v>00035 CFW SQ RiskCARA-low REVCFW_rev_use CropgrazeFALSE (F33N11)</v>
      </c>
      <c r="AF485" s="10" t="str">
        <f ca="1">IF(COUNTIF(AE$5:AE485,AE485)=1,"-","Dup")</f>
        <v>-</v>
      </c>
      <c r="AG485" s="10"/>
      <c r="AH485" s="163" t="str">
        <f t="shared" ca="1" si="1679"/>
        <v>-</v>
      </c>
      <c r="AI485" s="163" t="str">
        <f t="shared" ca="1" si="1679"/>
        <v>-</v>
      </c>
      <c r="AJ485" s="163" t="str">
        <f t="shared" ca="1" si="1679"/>
        <v>-</v>
      </c>
      <c r="AK485" s="163" t="str">
        <f t="shared" ca="1" si="1679"/>
        <v>-</v>
      </c>
      <c r="AL485" s="163" t="str">
        <f t="shared" ca="1" si="1679"/>
        <v>-</v>
      </c>
      <c r="AM485" s="163" t="b">
        <f t="shared" ca="1" si="1679"/>
        <v>1</v>
      </c>
      <c r="AN485" s="10"/>
      <c r="AO485" s="161" t="b">
        <f t="shared" si="1680"/>
        <v>0</v>
      </c>
      <c r="AP485" s="161">
        <f t="shared" si="1680"/>
        <v>2</v>
      </c>
      <c r="AQ485" s="161" t="b">
        <f t="shared" si="1680"/>
        <v>0</v>
      </c>
      <c r="AR485" s="161" t="b">
        <f t="shared" si="1680"/>
        <v>1</v>
      </c>
      <c r="AS485" s="161" t="b">
        <f t="shared" si="1680"/>
        <v>1</v>
      </c>
      <c r="AT485" s="161" t="b">
        <f t="shared" si="1680"/>
        <v>0</v>
      </c>
      <c r="AU485" s="161">
        <f t="shared" ca="1" si="1542"/>
        <v>0</v>
      </c>
      <c r="AV485" s="161" t="b">
        <f t="shared" si="1681"/>
        <v>1</v>
      </c>
      <c r="AW485" s="161" t="b">
        <f t="shared" si="1681"/>
        <v>1</v>
      </c>
      <c r="AX485" s="161">
        <f t="shared" si="1681"/>
        <v>1</v>
      </c>
      <c r="AY485" s="161">
        <f t="shared" si="1681"/>
        <v>3.0000000000000001E-6</v>
      </c>
      <c r="AZ485" s="161" t="str">
        <f t="shared" si="1681"/>
        <v>-</v>
      </c>
      <c r="BA485" s="10"/>
      <c r="BB485" s="161" t="b">
        <f t="shared" si="1544"/>
        <v>1</v>
      </c>
      <c r="BC485" s="163" t="b">
        <f t="shared" ca="1" si="1545"/>
        <v>1</v>
      </c>
      <c r="BD485" s="163" t="b">
        <f t="shared" ca="1" si="1545"/>
        <v>1</v>
      </c>
      <c r="BE485" s="162">
        <f t="shared" ca="1" si="1546"/>
        <v>3210</v>
      </c>
      <c r="BF485" s="163" t="str">
        <f t="shared" ref="BF485:DW485" ca="1" si="1725">OFFSET(BF$5,$B485,0)</f>
        <v>-</v>
      </c>
      <c r="BG485" s="163" t="str">
        <f t="shared" ca="1" si="1725"/>
        <v>-</v>
      </c>
      <c r="BH485" s="163" t="str">
        <f t="shared" ca="1" si="1725"/>
        <v>-</v>
      </c>
      <c r="BI485" s="163" t="str">
        <f t="shared" ca="1" si="1725"/>
        <v>-</v>
      </c>
      <c r="BJ485" s="163" t="str">
        <f t="shared" ca="1" si="1725"/>
        <v>-</v>
      </c>
      <c r="BK485" s="163">
        <f t="shared" ca="1" si="1725"/>
        <v>1</v>
      </c>
      <c r="BL485" s="163">
        <f t="shared" ca="1" si="1725"/>
        <v>1</v>
      </c>
      <c r="BM485" s="163" t="str">
        <f t="shared" ca="1" si="1725"/>
        <v>-</v>
      </c>
      <c r="BN485" s="163" t="str">
        <f t="shared" ca="1" si="1725"/>
        <v>-</v>
      </c>
      <c r="BO485" s="163" t="b">
        <f t="shared" ca="1" si="1548"/>
        <v>0</v>
      </c>
      <c r="BP485" s="163" t="b">
        <f t="shared" ca="1" si="1695"/>
        <v>0</v>
      </c>
      <c r="BQ485" s="163" t="b">
        <f t="shared" ca="1" si="1695"/>
        <v>0</v>
      </c>
      <c r="BR485" s="163" t="b">
        <f t="shared" ca="1" si="1695"/>
        <v>0</v>
      </c>
      <c r="BS485" s="163" t="b">
        <f t="shared" ca="1" si="1695"/>
        <v>0</v>
      </c>
      <c r="BT485" s="163" t="b">
        <f t="shared" ca="1" si="1695"/>
        <v>0</v>
      </c>
      <c r="BU485" s="163" t="b">
        <f t="shared" ca="1" si="1695"/>
        <v>0</v>
      </c>
      <c r="BV485" s="163" t="b">
        <f t="shared" ca="1" si="1695"/>
        <v>0</v>
      </c>
      <c r="BW485" s="163" t="b">
        <f t="shared" ca="1" si="1695"/>
        <v>0</v>
      </c>
      <c r="BX485" s="163" t="str">
        <f t="shared" ca="1" si="1725"/>
        <v>-</v>
      </c>
      <c r="BY485" s="163" t="str">
        <f t="shared" ca="1" si="1725"/>
        <v>-</v>
      </c>
      <c r="BZ485" s="163" t="str">
        <f t="shared" ca="1" si="1725"/>
        <v>-</v>
      </c>
      <c r="CA485" s="163" t="str">
        <f t="shared" ca="1" si="1725"/>
        <v>-</v>
      </c>
      <c r="CB485" s="163" t="str">
        <f t="shared" ca="1" si="1725"/>
        <v>-</v>
      </c>
      <c r="CC485" s="163" t="str">
        <f t="shared" ca="1" si="1725"/>
        <v>-</v>
      </c>
      <c r="CD485" s="163" t="str">
        <f t="shared" ca="1" si="1725"/>
        <v>-</v>
      </c>
      <c r="CE485" s="163" t="str">
        <f t="shared" ca="1" si="1725"/>
        <v>-</v>
      </c>
      <c r="CF485" s="163" t="str">
        <f t="shared" ca="1" si="1725"/>
        <v>-</v>
      </c>
      <c r="CG485" s="163" t="str">
        <f t="shared" ca="1" si="1725"/>
        <v>-</v>
      </c>
      <c r="CH485" s="163" t="str">
        <f t="shared" ca="1" si="1725"/>
        <v>-</v>
      </c>
      <c r="CI485" s="163" t="str">
        <f t="shared" ca="1" si="1725"/>
        <v>-</v>
      </c>
      <c r="CJ485" s="163" t="str">
        <f t="shared" ca="1" si="1725"/>
        <v>-</v>
      </c>
      <c r="CK485" s="163" t="str">
        <f t="shared" ca="1" si="1725"/>
        <v>-</v>
      </c>
      <c r="CL485" s="163" t="str">
        <f t="shared" ca="1" si="1725"/>
        <v>-</v>
      </c>
      <c r="CM485" s="163" t="str">
        <f t="shared" ca="1" si="1725"/>
        <v>-</v>
      </c>
      <c r="CN485" s="163" t="str">
        <f t="shared" ca="1" si="1725"/>
        <v>-</v>
      </c>
      <c r="CO485" s="163" t="str">
        <f t="shared" ca="1" si="1725"/>
        <v>-</v>
      </c>
      <c r="CP485" s="163" t="str">
        <f t="shared" ca="1" si="1725"/>
        <v>-</v>
      </c>
      <c r="CQ485" s="163" t="str">
        <f t="shared" ca="1" si="1725"/>
        <v>-</v>
      </c>
      <c r="CR485" s="163" t="str">
        <f t="shared" ca="1" si="1725"/>
        <v>-</v>
      </c>
      <c r="CS485" s="163" t="str">
        <f t="shared" ca="1" si="1725"/>
        <v>-</v>
      </c>
      <c r="CT485" s="163" t="str">
        <f t="shared" ca="1" si="1725"/>
        <v>-</v>
      </c>
      <c r="CU485" s="163" t="str">
        <f t="shared" ca="1" si="1725"/>
        <v>-</v>
      </c>
      <c r="CV485" s="163" t="str">
        <f t="shared" ca="1" si="1725"/>
        <v>-</v>
      </c>
      <c r="CW485" s="163" t="str">
        <f t="shared" ca="1" si="1725"/>
        <v>-</v>
      </c>
      <c r="CX485" s="163" t="str">
        <f t="shared" ca="1" si="1725"/>
        <v>-</v>
      </c>
      <c r="CY485" s="163" t="str">
        <f t="shared" ca="1" si="1725"/>
        <v>-</v>
      </c>
      <c r="CZ485" s="163" t="str">
        <f t="shared" ca="1" si="1725"/>
        <v>-</v>
      </c>
      <c r="DA485" s="163" t="str">
        <f t="shared" ca="1" si="1725"/>
        <v>-</v>
      </c>
      <c r="DB485" s="163" t="str">
        <f t="shared" ca="1" si="1725"/>
        <v>-</v>
      </c>
      <c r="DC485" s="163" t="str">
        <f t="shared" ca="1" si="1725"/>
        <v>-</v>
      </c>
      <c r="DD485" s="163" t="str">
        <f t="shared" ca="1" si="1725"/>
        <v>-</v>
      </c>
      <c r="DE485" s="163" t="str">
        <f t="shared" ca="1" si="1725"/>
        <v>-</v>
      </c>
      <c r="DF485" s="163" t="str">
        <f t="shared" ca="1" si="1725"/>
        <v>-</v>
      </c>
      <c r="DG485" s="163" t="str">
        <f t="shared" ca="1" si="1725"/>
        <v>-</v>
      </c>
      <c r="DH485" s="163" t="str">
        <f t="shared" ca="1" si="1725"/>
        <v>-</v>
      </c>
      <c r="DI485" s="163" t="str">
        <f t="shared" ca="1" si="1725"/>
        <v>-</v>
      </c>
      <c r="DJ485" s="163" t="str">
        <f t="shared" ca="1" si="1725"/>
        <v>-</v>
      </c>
      <c r="DK485" s="163" t="str">
        <f t="shared" ca="1" si="1725"/>
        <v>-</v>
      </c>
      <c r="DL485" s="10"/>
      <c r="DM485" s="163" t="str">
        <f t="shared" ca="1" si="1725"/>
        <v>-</v>
      </c>
      <c r="DN485" s="163" t="str">
        <f t="shared" ca="1" si="1725"/>
        <v>-</v>
      </c>
      <c r="DO485" s="163" t="str">
        <f t="shared" ca="1" si="1725"/>
        <v>-</v>
      </c>
      <c r="DP485" s="163" t="str">
        <f t="shared" ca="1" si="1725"/>
        <v>-</v>
      </c>
      <c r="DQ485" s="163" t="str">
        <f t="shared" ca="1" si="1725"/>
        <v>-</v>
      </c>
      <c r="DR485" s="163" t="str">
        <f t="shared" ca="1" si="1725"/>
        <v>-</v>
      </c>
      <c r="DS485" s="163" t="str">
        <f t="shared" ca="1" si="1725"/>
        <v>-</v>
      </c>
      <c r="DT485" s="163" t="str">
        <f t="shared" ca="1" si="1725"/>
        <v>-</v>
      </c>
      <c r="DU485" s="163" t="str">
        <f t="shared" ca="1" si="1725"/>
        <v>-</v>
      </c>
      <c r="DV485" s="163" t="str">
        <f t="shared" ca="1" si="1725"/>
        <v>-</v>
      </c>
      <c r="DW485" s="163" t="str">
        <f t="shared" ca="1" si="1725"/>
        <v>-</v>
      </c>
      <c r="DX485" s="161" t="b" cm="1">
        <f t="array" ref="DX485">INDEX(i.rev,$K485,DX$15)</f>
        <v>0</v>
      </c>
      <c r="DY485" s="161">
        <f t="shared" si="1552"/>
        <v>32</v>
      </c>
      <c r="DZ485" s="161" t="b" cm="1">
        <f t="array" ref="DZ485">INDEX(i.rev,$K485,DZ$15)</f>
        <v>0</v>
      </c>
      <c r="EA485" s="161" t="b" cm="1">
        <f t="array" ref="EA485">INDEX(i.rev,$K485,EA$15)</f>
        <v>1</v>
      </c>
      <c r="EB485" s="161" t="b" cm="1">
        <f t="array" ref="EB485">INDEX(i.rev,$K485,EB$15)</f>
        <v>1</v>
      </c>
      <c r="EC485" s="161" t="b" cm="1">
        <f t="array" ref="EC485">INDEX(i.rev,$K485,EC$15)</f>
        <v>1</v>
      </c>
      <c r="ED485" s="161" t="b" cm="1">
        <f t="array" ref="ED485">INDEX(i.rev,$K485,ED$15)</f>
        <v>1</v>
      </c>
      <c r="EE485" s="161" t="b" cm="1">
        <f t="array" ref="EE485">INDEX(i.rev,$K485,EE$15)</f>
        <v>1</v>
      </c>
      <c r="EF485" s="161" t="b" cm="1">
        <f t="array" ref="EF485">INDEX(i.rev,$K485,EF$15)</f>
        <v>1</v>
      </c>
      <c r="EG485" s="161" t="b" cm="1">
        <f t="array" ref="EG485">INDEX(i.rev,$K485,EG$15)</f>
        <v>1</v>
      </c>
      <c r="EH485" s="10"/>
      <c r="EI485" s="163" t="str">
        <f t="shared" ref="EI485:GC485" ca="1" si="1726">OFFSET(EI$5,$B485,0)</f>
        <v>-</v>
      </c>
      <c r="EJ485" s="163" t="str">
        <f t="shared" ca="1" si="1726"/>
        <v>-</v>
      </c>
      <c r="EK485" s="163" t="str">
        <f t="shared" ca="1" si="1726"/>
        <v>-</v>
      </c>
      <c r="EL485" s="163" t="str">
        <f t="shared" ca="1" si="1726"/>
        <v>-</v>
      </c>
      <c r="EM485" s="163" t="str">
        <f t="shared" ca="1" si="1726"/>
        <v>-</v>
      </c>
      <c r="EN485" s="163" t="str">
        <f t="shared" ca="1" si="1726"/>
        <v>-</v>
      </c>
      <c r="EO485" s="163" t="str">
        <f t="shared" ca="1" si="1726"/>
        <v>-</v>
      </c>
      <c r="EP485" s="163" t="str">
        <f t="shared" ca="1" si="1726"/>
        <v>-</v>
      </c>
      <c r="EQ485" s="163">
        <f t="shared" ca="1" si="1726"/>
        <v>1</v>
      </c>
      <c r="ER485" s="163">
        <f t="shared" ca="1" si="1726"/>
        <v>1</v>
      </c>
      <c r="ES485" s="163">
        <f t="shared" ca="1" si="1726"/>
        <v>0</v>
      </c>
      <c r="ET485" s="163" t="str">
        <f t="shared" ca="1" si="1726"/>
        <v>-</v>
      </c>
      <c r="EU485" s="163" t="str">
        <f t="shared" ca="1" si="1726"/>
        <v>-</v>
      </c>
      <c r="EV485" s="163" t="str">
        <f t="shared" ca="1" si="1726"/>
        <v>-</v>
      </c>
      <c r="EW485" s="163" t="str">
        <f t="shared" ca="1" si="1726"/>
        <v>-</v>
      </c>
      <c r="EX485" s="163" t="str">
        <f t="shared" ca="1" si="1726"/>
        <v>-</v>
      </c>
      <c r="EY485" s="163" t="str">
        <f t="shared" ca="1" si="1726"/>
        <v>-</v>
      </c>
      <c r="EZ485" s="163" t="str">
        <f t="shared" ca="1" si="1726"/>
        <v>-</v>
      </c>
      <c r="FA485" s="163">
        <f t="shared" ca="1" si="1726"/>
        <v>0</v>
      </c>
      <c r="FB485" s="163" t="str">
        <f t="shared" ca="1" si="1726"/>
        <v>-</v>
      </c>
      <c r="FC485" s="163" t="str">
        <f t="shared" ca="1" si="1726"/>
        <v>-</v>
      </c>
      <c r="FD485" s="163" t="str">
        <f t="shared" ca="1" si="1726"/>
        <v>-</v>
      </c>
      <c r="FE485" s="163" t="str">
        <f t="shared" ca="1" si="1726"/>
        <v>-</v>
      </c>
      <c r="FF485" s="163" t="str">
        <f t="shared" ca="1" si="1726"/>
        <v>-</v>
      </c>
      <c r="FG485" s="163">
        <f t="shared" ca="1" si="1726"/>
        <v>0</v>
      </c>
      <c r="FH485" s="163">
        <f t="shared" ca="1" si="1726"/>
        <v>0</v>
      </c>
      <c r="FI485" s="163">
        <f t="shared" ca="1" si="1726"/>
        <v>0</v>
      </c>
      <c r="FJ485" s="163">
        <f t="shared" ca="1" si="1726"/>
        <v>0</v>
      </c>
      <c r="FK485" s="163">
        <f t="shared" ca="1" si="1726"/>
        <v>0</v>
      </c>
      <c r="FL485" s="163">
        <f t="shared" ca="1" si="1726"/>
        <v>0</v>
      </c>
      <c r="FM485" s="163">
        <f t="shared" ca="1" si="1726"/>
        <v>0</v>
      </c>
      <c r="FN485" s="163" t="str">
        <f t="shared" ca="1" si="1726"/>
        <v>-</v>
      </c>
      <c r="FO485" s="163" t="str">
        <f t="shared" ca="1" si="1726"/>
        <v>-</v>
      </c>
      <c r="FP485" s="163" t="str">
        <f t="shared" ca="1" si="1726"/>
        <v>-</v>
      </c>
      <c r="FQ485" s="163" t="str">
        <f t="shared" ca="1" si="1726"/>
        <v>-</v>
      </c>
      <c r="FR485" s="163" t="str">
        <f t="shared" ca="1" si="1726"/>
        <v>-</v>
      </c>
      <c r="FS485" s="163" t="str">
        <f t="shared" ca="1" si="1726"/>
        <v>-</v>
      </c>
      <c r="FT485" s="163" t="str">
        <f t="shared" ca="1" si="1726"/>
        <v>-</v>
      </c>
      <c r="FU485" s="163" t="str">
        <f t="shared" ca="1" si="1726"/>
        <v>-</v>
      </c>
      <c r="FV485" s="163" t="str">
        <f t="shared" ca="1" si="1726"/>
        <v>-</v>
      </c>
      <c r="FW485" s="163" t="str">
        <f t="shared" ca="1" si="1726"/>
        <v>-</v>
      </c>
      <c r="FX485" s="163" t="str">
        <f t="shared" ca="1" si="1726"/>
        <v>-</v>
      </c>
      <c r="FY485" s="10"/>
      <c r="FZ485" s="163">
        <f t="shared" ca="1" si="1726"/>
        <v>1</v>
      </c>
      <c r="GA485" s="163" t="str">
        <f t="shared" ca="1" si="1726"/>
        <v>-</v>
      </c>
      <c r="GB485" s="163" t="str">
        <f t="shared" ca="1" si="1726"/>
        <v>-</v>
      </c>
      <c r="GC485" s="163" t="str">
        <f t="shared" ca="1" si="1726"/>
        <v>-</v>
      </c>
      <c r="GD485" s="163" t="str">
        <f t="shared" ca="1" si="1607"/>
        <v>-</v>
      </c>
      <c r="GE485" s="163" t="b">
        <f t="shared" ca="1" si="1607"/>
        <v>0</v>
      </c>
      <c r="GF485" s="163" t="str">
        <f t="shared" ca="1" si="1607"/>
        <v>-</v>
      </c>
      <c r="GG485" s="163">
        <f t="shared" ca="1" si="1607"/>
        <v>0</v>
      </c>
      <c r="GH485" s="163" t="str">
        <f t="shared" ca="1" si="1607"/>
        <v>-</v>
      </c>
      <c r="GI485" s="161" cm="1">
        <f t="array" ref="GI485">INDEX(i.rev,$K485,GI$15)</f>
        <v>1.1000000000000001</v>
      </c>
      <c r="GJ485" s="163">
        <f t="shared" ref="GJ485:GY485" ca="1" si="1727">OFFSET(GJ$5,$B485,0)</f>
        <v>0</v>
      </c>
      <c r="GK485" s="163">
        <f t="shared" ca="1" si="1727"/>
        <v>1</v>
      </c>
      <c r="GL485" s="163">
        <f t="shared" ca="1" si="1727"/>
        <v>0</v>
      </c>
      <c r="GM485" s="163">
        <f t="shared" ca="1" si="1727"/>
        <v>1</v>
      </c>
      <c r="GN485" s="163">
        <f t="shared" ca="1" si="1727"/>
        <v>1</v>
      </c>
      <c r="GO485" s="163">
        <f t="shared" ca="1" si="1727"/>
        <v>1</v>
      </c>
      <c r="GP485" s="163">
        <f t="shared" ca="1" si="1727"/>
        <v>0</v>
      </c>
      <c r="GQ485" s="163">
        <f t="shared" ca="1" si="1727"/>
        <v>0</v>
      </c>
      <c r="GR485" s="163">
        <f t="shared" ca="1" si="1727"/>
        <v>0</v>
      </c>
      <c r="GS485" s="163">
        <f t="shared" ca="1" si="1727"/>
        <v>0</v>
      </c>
      <c r="GT485" s="163">
        <f t="shared" ca="1" si="1727"/>
        <v>0</v>
      </c>
      <c r="GU485" s="163">
        <f t="shared" ca="1" si="1727"/>
        <v>0</v>
      </c>
      <c r="GV485" s="163">
        <f t="shared" ca="1" si="1727"/>
        <v>0</v>
      </c>
      <c r="GW485" s="163">
        <f t="shared" ca="1" si="1727"/>
        <v>0</v>
      </c>
      <c r="GX485" s="163">
        <f t="shared" ca="1" si="1727"/>
        <v>0</v>
      </c>
      <c r="GY485" s="163">
        <f t="shared" ca="1" si="1727"/>
        <v>0</v>
      </c>
      <c r="GZ485" s="161" cm="1">
        <f t="array" ref="GZ485">INDEX(i.rev,$K485,GZ$15)</f>
        <v>0</v>
      </c>
      <c r="HA485" s="163">
        <f t="shared" ca="1" si="1555"/>
        <v>0</v>
      </c>
      <c r="HB485" s="161" cm="1">
        <f t="array" ref="HB485">INDEX(i.rev,$K485,HB$15)</f>
        <v>1</v>
      </c>
      <c r="HC485" s="163">
        <f t="shared" ca="1" si="1720"/>
        <v>0</v>
      </c>
      <c r="HD485" s="163">
        <f t="shared" ca="1" si="1720"/>
        <v>0</v>
      </c>
      <c r="HE485" s="163">
        <f t="shared" ca="1" si="1720"/>
        <v>0</v>
      </c>
      <c r="HF485" s="163">
        <f t="shared" ca="1" si="1720"/>
        <v>0</v>
      </c>
      <c r="HG485" s="163">
        <f t="shared" ca="1" si="1720"/>
        <v>0</v>
      </c>
      <c r="HH485" s="163">
        <f t="shared" ca="1" si="1720"/>
        <v>0</v>
      </c>
      <c r="HI485" s="163">
        <f t="shared" ca="1" si="1720"/>
        <v>0</v>
      </c>
      <c r="HJ485" s="10"/>
      <c r="HK485" s="163" t="str">
        <f t="shared" ca="1" si="1720"/>
        <v>-</v>
      </c>
      <c r="HL485" s="163" t="str">
        <f t="shared" ca="1" si="1720"/>
        <v>-</v>
      </c>
      <c r="HM485" s="163" t="str">
        <f t="shared" ca="1" si="1720"/>
        <v>-</v>
      </c>
      <c r="HN485" s="163" t="str">
        <f t="shared" ca="1" si="1720"/>
        <v>-</v>
      </c>
      <c r="HO485" s="163" t="str">
        <f t="shared" ca="1" si="1709"/>
        <v>-</v>
      </c>
      <c r="HP485" s="161" t="b">
        <f t="shared" ca="1" si="1684"/>
        <v>0</v>
      </c>
      <c r="HQ485" s="161" t="b">
        <f t="shared" ca="1" si="1684"/>
        <v>0</v>
      </c>
      <c r="HR485" s="161" t="b">
        <f t="shared" ca="1" si="1684"/>
        <v>1</v>
      </c>
      <c r="HS485" s="163">
        <f t="shared" ca="1" si="1720"/>
        <v>0</v>
      </c>
      <c r="HT485" s="161">
        <f t="shared" ca="1" si="1685"/>
        <v>1</v>
      </c>
      <c r="HU485" s="161">
        <f t="shared" ca="1" si="1685"/>
        <v>1</v>
      </c>
      <c r="HV485" s="163" t="str">
        <f t="shared" ca="1" si="1720"/>
        <v>-</v>
      </c>
      <c r="HW485" s="163" t="str">
        <f t="shared" ca="1" si="1720"/>
        <v>-</v>
      </c>
      <c r="HX485" s="163" t="str">
        <f t="shared" ca="1" si="1720"/>
        <v>-</v>
      </c>
      <c r="HY485" s="163" t="str">
        <f t="shared" ca="1" si="1720"/>
        <v>-</v>
      </c>
      <c r="HZ485" s="163" t="str">
        <f t="shared" ca="1" si="1720"/>
        <v>-</v>
      </c>
      <c r="IA485" s="163" t="str">
        <f t="shared" ca="1" si="1720"/>
        <v>-</v>
      </c>
      <c r="IB485" s="163" t="str">
        <f t="shared" ca="1" si="1720"/>
        <v>-</v>
      </c>
      <c r="IC485" s="163" t="str">
        <f t="shared" ca="1" si="1720"/>
        <v>-</v>
      </c>
      <c r="ID485" s="163" t="str">
        <f t="shared" ca="1" si="1720"/>
        <v>-</v>
      </c>
      <c r="IE485" s="163" t="b">
        <f t="shared" ca="1" si="1720"/>
        <v>1</v>
      </c>
      <c r="IF485" s="163" t="str">
        <f t="shared" ca="1" si="1720"/>
        <v>-</v>
      </c>
      <c r="IG485" s="163" t="str">
        <f t="shared" ca="1" si="1720"/>
        <v>-</v>
      </c>
      <c r="IH485" s="163" t="str">
        <f t="shared" ca="1" si="1720"/>
        <v>-</v>
      </c>
      <c r="II485" s="163" t="b">
        <f t="shared" ref="II485:IX485" ca="1" si="1728">OFFSET(II$5,$B485,0)</f>
        <v>1</v>
      </c>
      <c r="IJ485" s="163">
        <f t="shared" ca="1" si="1728"/>
        <v>0</v>
      </c>
      <c r="IK485" s="163" t="str">
        <f t="shared" ca="1" si="1728"/>
        <v>-</v>
      </c>
      <c r="IL485" s="163" t="str">
        <f t="shared" ca="1" si="1728"/>
        <v>-</v>
      </c>
      <c r="IM485" s="163" t="str">
        <f t="shared" ca="1" si="1728"/>
        <v>-</v>
      </c>
      <c r="IN485" s="163" t="str">
        <f t="shared" ca="1" si="1728"/>
        <v>-</v>
      </c>
      <c r="IO485" s="163" t="str">
        <f t="shared" ca="1" si="1728"/>
        <v>-</v>
      </c>
      <c r="IP485" s="163">
        <f t="shared" ca="1" si="1728"/>
        <v>0</v>
      </c>
      <c r="IQ485" s="163" t="str">
        <f t="shared" ca="1" si="1728"/>
        <v>-</v>
      </c>
      <c r="IR485" s="163" t="str">
        <f t="shared" ca="1" si="1728"/>
        <v>-</v>
      </c>
      <c r="IS485" s="163" t="str">
        <f t="shared" ca="1" si="1728"/>
        <v>-</v>
      </c>
      <c r="IT485" s="163">
        <f t="shared" ca="1" si="1728"/>
        <v>500</v>
      </c>
      <c r="IU485" s="163">
        <f t="shared" ca="1" si="1728"/>
        <v>500</v>
      </c>
      <c r="IV485" s="163" t="str">
        <f t="shared" ca="1" si="1728"/>
        <v>-</v>
      </c>
      <c r="IW485" s="163" t="str">
        <f t="shared" ca="1" si="1728"/>
        <v>-</v>
      </c>
      <c r="IX485" s="163" t="str">
        <f t="shared" ca="1" si="1728"/>
        <v>-</v>
      </c>
      <c r="IY485" s="163" t="str">
        <f t="shared" ca="1" si="1687"/>
        <v>-</v>
      </c>
      <c r="IZ485" s="163" t="str">
        <f t="shared" ca="1" si="1699"/>
        <v>-</v>
      </c>
      <c r="JA485" s="163" t="str">
        <f t="shared" ca="1" si="1699"/>
        <v>-</v>
      </c>
      <c r="JB485" s="163" t="str">
        <f t="shared" ca="1" si="1699"/>
        <v>-</v>
      </c>
      <c r="JC485" s="163" t="str">
        <f t="shared" ca="1" si="1699"/>
        <v>-</v>
      </c>
      <c r="JD485" s="163" t="str">
        <f t="shared" ca="1" si="1699"/>
        <v>-</v>
      </c>
      <c r="JE485" s="163" t="str">
        <f t="shared" ca="1" si="1699"/>
        <v>-</v>
      </c>
      <c r="JF485" s="163" t="str">
        <f t="shared" ca="1" si="1699"/>
        <v>-</v>
      </c>
      <c r="JG485" s="163" t="str">
        <f t="shared" ca="1" si="1699"/>
        <v>-</v>
      </c>
      <c r="JH485" s="163" t="str">
        <f t="shared" ca="1" si="1699"/>
        <v>-</v>
      </c>
      <c r="JI485" s="163" t="str">
        <f t="shared" ca="1" si="1722"/>
        <v>-</v>
      </c>
      <c r="JJ485" s="163" t="str">
        <f t="shared" ca="1" si="1722"/>
        <v>-</v>
      </c>
      <c r="JK485" s="163" t="str">
        <f t="shared" ca="1" si="1722"/>
        <v>-</v>
      </c>
      <c r="JL485" s="163" t="str">
        <f t="shared" ca="1" si="1722"/>
        <v>-</v>
      </c>
      <c r="JM485" s="163" t="str">
        <f t="shared" ca="1" si="1722"/>
        <v>-</v>
      </c>
      <c r="JN485" s="163" t="str">
        <f t="shared" ca="1" si="1722"/>
        <v>-</v>
      </c>
      <c r="JO485" s="163" t="str">
        <f t="shared" ca="1" si="1722"/>
        <v>-</v>
      </c>
      <c r="JP485" s="163" t="str">
        <f t="shared" ca="1" si="1722"/>
        <v>-</v>
      </c>
      <c r="JQ485" s="163" t="str">
        <f t="shared" ca="1" si="1722"/>
        <v>-</v>
      </c>
      <c r="JR485" s="163" t="str">
        <f t="shared" ca="1" si="1722"/>
        <v>-</v>
      </c>
      <c r="JS485" s="163" t="str">
        <f t="shared" ca="1" si="1699"/>
        <v>-</v>
      </c>
      <c r="JT485" s="163" t="str">
        <f t="shared" ca="1" si="1699"/>
        <v>-</v>
      </c>
      <c r="JU485" s="163" t="str">
        <f t="shared" ca="1" si="1699"/>
        <v>-</v>
      </c>
      <c r="JV485" s="163" t="str">
        <f t="shared" ca="1" si="1699"/>
        <v>-</v>
      </c>
      <c r="JW485" s="163" t="str">
        <f t="shared" ca="1" si="1699"/>
        <v>-</v>
      </c>
      <c r="JX485" s="163" t="str">
        <f t="shared" ca="1" si="1687"/>
        <v>-</v>
      </c>
      <c r="JY485" s="163" t="str">
        <f t="shared" ca="1" si="1707"/>
        <v>-</v>
      </c>
      <c r="JZ485" s="163" t="str">
        <f t="shared" ca="1" si="1707"/>
        <v>-</v>
      </c>
      <c r="KA485" s="163" t="str">
        <f t="shared" ca="1" si="1707"/>
        <v>-</v>
      </c>
      <c r="KB485" s="163" t="str">
        <f t="shared" ca="1" si="1707"/>
        <v>-</v>
      </c>
      <c r="KC485" s="163" t="str">
        <f t="shared" ca="1" si="1707"/>
        <v>-</v>
      </c>
      <c r="KD485" s="163" t="str">
        <f t="shared" ca="1" si="1707"/>
        <v>-</v>
      </c>
      <c r="KE485" s="163" t="str">
        <f t="shared" ca="1" si="1707"/>
        <v>-</v>
      </c>
      <c r="KF485" s="163" t="str">
        <f t="shared" ca="1" si="1707"/>
        <v>-</v>
      </c>
      <c r="KG485" s="163" t="str">
        <f t="shared" ca="1" si="1707"/>
        <v>-</v>
      </c>
      <c r="KH485" s="163" t="str">
        <f t="shared" ca="1" si="1707"/>
        <v>-</v>
      </c>
      <c r="KI485" s="163" t="str">
        <f t="shared" ca="1" si="1707"/>
        <v>-</v>
      </c>
      <c r="KJ485" s="163" t="str">
        <f t="shared" ca="1" si="1707"/>
        <v>-</v>
      </c>
      <c r="KK485" s="163" t="str">
        <f t="shared" ca="1" si="1707"/>
        <v>-</v>
      </c>
      <c r="KL485" s="163" t="str">
        <f t="shared" ca="1" si="1707"/>
        <v>-</v>
      </c>
      <c r="KM485" s="163" t="str">
        <f t="shared" ca="1" si="1707"/>
        <v>-</v>
      </c>
      <c r="KN485" s="163" t="str">
        <f t="shared" ca="1" si="1707"/>
        <v>-</v>
      </c>
      <c r="KO485" s="163" t="str">
        <f t="shared" ca="1" si="1707"/>
        <v>-</v>
      </c>
      <c r="KP485" s="163" t="str">
        <f t="shared" ca="1" si="1707"/>
        <v>-</v>
      </c>
      <c r="KQ485" s="163" t="str">
        <f t="shared" ca="1" si="1707"/>
        <v>-</v>
      </c>
      <c r="KR485" s="163" t="str">
        <f t="shared" ca="1" si="1707"/>
        <v>-</v>
      </c>
      <c r="KS485" s="163" t="str">
        <f t="shared" ca="1" si="1707"/>
        <v>-</v>
      </c>
      <c r="KT485" s="163" t="str">
        <f t="shared" ca="1" si="1707"/>
        <v>-</v>
      </c>
      <c r="KU485" s="163" t="str">
        <f t="shared" ca="1" si="1707"/>
        <v>-</v>
      </c>
      <c r="KV485" s="163" t="str">
        <f t="shared" ca="1" si="1707"/>
        <v>-</v>
      </c>
      <c r="KW485" s="163" t="str">
        <f t="shared" ca="1" si="1707"/>
        <v>-</v>
      </c>
      <c r="KX485" s="163" t="str">
        <f t="shared" ca="1" si="1707"/>
        <v>-</v>
      </c>
      <c r="KY485" s="163" t="str">
        <f t="shared" ca="1" si="1707"/>
        <v>-</v>
      </c>
      <c r="KZ485" s="163" t="str">
        <f t="shared" ca="1" si="1707"/>
        <v>-</v>
      </c>
      <c r="LA485" s="163" t="str">
        <f t="shared" ca="1" si="1707"/>
        <v>-</v>
      </c>
      <c r="LB485" s="163" t="str">
        <f t="shared" ca="1" si="1707"/>
        <v>-</v>
      </c>
      <c r="LC485" s="163" t="str">
        <f t="shared" ca="1" si="1707"/>
        <v>-</v>
      </c>
      <c r="LD485" s="163" t="str">
        <f t="shared" ca="1" si="1707"/>
        <v>-</v>
      </c>
      <c r="LE485" s="163" t="str">
        <f t="shared" ca="1" si="1707"/>
        <v>-</v>
      </c>
      <c r="LF485" s="163" t="str">
        <f t="shared" ca="1" si="1707"/>
        <v>-</v>
      </c>
      <c r="LG485" s="163" t="str">
        <f t="shared" ca="1" si="1707"/>
        <v>-</v>
      </c>
      <c r="LH485" s="163" t="str">
        <f t="shared" ca="1" si="1707"/>
        <v>-</v>
      </c>
      <c r="LI485" s="163" t="str">
        <f t="shared" ca="1" si="1707"/>
        <v>-</v>
      </c>
      <c r="LJ485" s="163" t="str">
        <f t="shared" ca="1" si="1707"/>
        <v>-</v>
      </c>
      <c r="LK485" s="163" t="str">
        <f t="shared" ca="1" si="1707"/>
        <v>-</v>
      </c>
      <c r="LL485" s="163" t="str">
        <f t="shared" ca="1" si="1707"/>
        <v>-</v>
      </c>
      <c r="LM485" s="163" t="str">
        <f t="shared" ca="1" si="1707"/>
        <v>-</v>
      </c>
      <c r="LN485" s="163" t="str">
        <f t="shared" ca="1" si="1707"/>
        <v>-</v>
      </c>
      <c r="LO485" s="163" t="str">
        <f t="shared" ca="1" si="1687"/>
        <v>-</v>
      </c>
      <c r="LP485" s="163" t="str">
        <f t="shared" ca="1" si="1687"/>
        <v>-</v>
      </c>
      <c r="LQ485" s="163" t="str">
        <f t="shared" ca="1" si="1687"/>
        <v>-</v>
      </c>
      <c r="LR485" s="163" t="str">
        <f t="shared" ca="1" si="1687"/>
        <v>-</v>
      </c>
      <c r="LS485" s="163" t="str">
        <f t="shared" ca="1" si="1687"/>
        <v>-</v>
      </c>
      <c r="LT485" s="163" t="str">
        <f t="shared" ca="1" si="1687"/>
        <v>-</v>
      </c>
      <c r="LU485" s="163" t="str">
        <f t="shared" ca="1" si="1687"/>
        <v>-</v>
      </c>
      <c r="LV485" s="163" t="str">
        <f t="shared" ca="1" si="1687"/>
        <v>-</v>
      </c>
      <c r="LW485" s="163" t="str">
        <f t="shared" ca="1" si="1687"/>
        <v>-</v>
      </c>
      <c r="LX485" s="163" t="str">
        <f t="shared" ca="1" si="1687"/>
        <v>-</v>
      </c>
      <c r="LY485" s="10"/>
      <c r="LZ485" s="161">
        <f t="shared" ca="1" si="1566"/>
        <v>4.4999999999999998E-2</v>
      </c>
      <c r="MA485" s="161">
        <f t="shared" ca="1" si="1567"/>
        <v>4.4999999999999998E-2</v>
      </c>
      <c r="MB485" s="163">
        <f t="shared" ref="MB485:PB485" ca="1" si="1729">OFFSET(MB$5,$B485,0)</f>
        <v>1</v>
      </c>
      <c r="MC485" s="163">
        <f t="shared" ca="1" si="1729"/>
        <v>0</v>
      </c>
      <c r="MD485" s="163">
        <f t="shared" ca="1" si="1729"/>
        <v>1</v>
      </c>
      <c r="ME485" s="163">
        <f t="shared" ca="1" si="1729"/>
        <v>1</v>
      </c>
      <c r="MF485" s="163">
        <f t="shared" ca="1" si="1729"/>
        <v>0</v>
      </c>
      <c r="MG485" s="163">
        <f t="shared" ca="1" si="1729"/>
        <v>70</v>
      </c>
      <c r="MH485" s="163">
        <f t="shared" ca="1" si="1729"/>
        <v>50</v>
      </c>
      <c r="MI485" s="163">
        <f t="shared" ca="1" si="1729"/>
        <v>85</v>
      </c>
      <c r="MJ485" s="163">
        <f t="shared" ca="1" si="1729"/>
        <v>50</v>
      </c>
      <c r="MK485" s="161">
        <f t="shared" ca="1" si="1569"/>
        <v>1</v>
      </c>
      <c r="ML485" s="161">
        <f t="shared" ca="1" si="1570"/>
        <v>1</v>
      </c>
      <c r="MM485" s="161">
        <f t="shared" ca="1" si="1571"/>
        <v>1</v>
      </c>
      <c r="MN485" s="161">
        <f t="shared" ca="1" si="1572"/>
        <v>1</v>
      </c>
      <c r="MO485" s="161">
        <f t="shared" ca="1" si="1572"/>
        <v>1</v>
      </c>
      <c r="MP485" s="163">
        <f t="shared" ca="1" si="1729"/>
        <v>1</v>
      </c>
      <c r="MQ485" s="10"/>
      <c r="MR485" s="163">
        <f t="shared" ca="1" si="1729"/>
        <v>1</v>
      </c>
      <c r="MS485" s="161">
        <f t="shared" ca="1" si="1573"/>
        <v>1</v>
      </c>
      <c r="MT485" s="163">
        <f t="shared" ca="1" si="1729"/>
        <v>0.75</v>
      </c>
      <c r="MU485" s="163">
        <f t="shared" ca="1" si="1729"/>
        <v>0.8</v>
      </c>
      <c r="MV485" s="163">
        <f t="shared" ca="1" si="1729"/>
        <v>0.82499999999999996</v>
      </c>
      <c r="MW485" s="163">
        <f t="shared" ca="1" si="1729"/>
        <v>0.875</v>
      </c>
      <c r="MX485" s="163">
        <f t="shared" ca="1" si="1729"/>
        <v>0.9</v>
      </c>
      <c r="MY485" s="163">
        <f t="shared" ca="1" si="1729"/>
        <v>0.75</v>
      </c>
      <c r="MZ485" s="163">
        <f t="shared" ca="1" si="1729"/>
        <v>0.78142857142857147</v>
      </c>
      <c r="NA485" s="163">
        <f t="shared" ca="1" si="1729"/>
        <v>0.82499999999999996</v>
      </c>
      <c r="NB485" s="163">
        <f t="shared" ca="1" si="1729"/>
        <v>0.875</v>
      </c>
      <c r="NC485" s="163">
        <f t="shared" ca="1" si="1729"/>
        <v>0.9</v>
      </c>
      <c r="ND485" s="163">
        <f t="shared" ca="1" si="1729"/>
        <v>0.9</v>
      </c>
      <c r="NE485" s="163">
        <f t="shared" ca="1" si="1729"/>
        <v>0.75</v>
      </c>
      <c r="NF485" s="163">
        <f t="shared" ca="1" si="1729"/>
        <v>0.78142857142857147</v>
      </c>
      <c r="NG485" s="163">
        <f t="shared" ca="1" si="1729"/>
        <v>0.82499999999999996</v>
      </c>
      <c r="NH485" s="163">
        <f t="shared" ca="1" si="1729"/>
        <v>0.875</v>
      </c>
      <c r="NI485" s="163">
        <f t="shared" ca="1" si="1729"/>
        <v>0.9</v>
      </c>
      <c r="NJ485" s="163">
        <f t="shared" ca="1" si="1729"/>
        <v>0.9</v>
      </c>
      <c r="NK485" s="163">
        <f t="shared" ca="1" si="1729"/>
        <v>0.75</v>
      </c>
      <c r="NL485" s="163">
        <f t="shared" ca="1" si="1729"/>
        <v>0.78142857142857147</v>
      </c>
      <c r="NM485" s="163">
        <f t="shared" ca="1" si="1729"/>
        <v>0.82499999999999996</v>
      </c>
      <c r="NN485" s="163">
        <f t="shared" ca="1" si="1729"/>
        <v>0.875</v>
      </c>
      <c r="NO485" s="163">
        <f t="shared" ca="1" si="1729"/>
        <v>0.9</v>
      </c>
      <c r="NP485" s="163">
        <f t="shared" ca="1" si="1729"/>
        <v>0.9</v>
      </c>
      <c r="NQ485" s="163">
        <f t="shared" ca="1" si="1729"/>
        <v>0.75</v>
      </c>
      <c r="NR485" s="163">
        <f t="shared" ca="1" si="1729"/>
        <v>0.78142857142857147</v>
      </c>
      <c r="NS485" s="163">
        <f t="shared" ca="1" si="1729"/>
        <v>0.82499999999999996</v>
      </c>
      <c r="NT485" s="163">
        <f t="shared" ca="1" si="1729"/>
        <v>0.875</v>
      </c>
      <c r="NU485" s="163">
        <f t="shared" ca="1" si="1729"/>
        <v>0.9</v>
      </c>
      <c r="NV485" s="163">
        <f t="shared" ca="1" si="1729"/>
        <v>0.9</v>
      </c>
      <c r="NW485" s="163">
        <f t="shared" ca="1" si="1729"/>
        <v>0.75</v>
      </c>
      <c r="NX485" s="163">
        <f t="shared" ca="1" si="1729"/>
        <v>0.78142857142857147</v>
      </c>
      <c r="NY485" s="163">
        <f t="shared" ca="1" si="1729"/>
        <v>0.82499999999999996</v>
      </c>
      <c r="NZ485" s="163">
        <f t="shared" ca="1" si="1729"/>
        <v>0.875</v>
      </c>
      <c r="OA485" s="163">
        <f t="shared" ca="1" si="1729"/>
        <v>0.9</v>
      </c>
      <c r="OB485" s="163">
        <f t="shared" ca="1" si="1729"/>
        <v>0.9</v>
      </c>
      <c r="OC485" s="163">
        <f t="shared" ca="1" si="1729"/>
        <v>0.75</v>
      </c>
      <c r="OD485" s="163">
        <f t="shared" ca="1" si="1729"/>
        <v>0.78142857142857147</v>
      </c>
      <c r="OE485" s="163">
        <f t="shared" ca="1" si="1729"/>
        <v>0.82499999999999996</v>
      </c>
      <c r="OF485" s="163">
        <f t="shared" ca="1" si="1729"/>
        <v>0.875</v>
      </c>
      <c r="OG485" s="163">
        <f t="shared" ca="1" si="1729"/>
        <v>0.9</v>
      </c>
      <c r="OH485" s="163">
        <f t="shared" ca="1" si="1729"/>
        <v>0.9</v>
      </c>
      <c r="OI485" s="163">
        <f t="shared" ca="1" si="1729"/>
        <v>0.75</v>
      </c>
      <c r="OJ485" s="163">
        <f t="shared" ca="1" si="1729"/>
        <v>0.76904761904761909</v>
      </c>
      <c r="OK485" s="163">
        <f t="shared" ca="1" si="1729"/>
        <v>0.82000000000000006</v>
      </c>
      <c r="OL485" s="163">
        <f t="shared" ca="1" si="1729"/>
        <v>0.875</v>
      </c>
      <c r="OM485" s="163">
        <f t="shared" ca="1" si="1729"/>
        <v>0.9</v>
      </c>
      <c r="ON485" s="163">
        <f t="shared" ca="1" si="1729"/>
        <v>0.90000000000000013</v>
      </c>
      <c r="OO485" s="163">
        <f t="shared" ca="1" si="1729"/>
        <v>0.75</v>
      </c>
      <c r="OP485" s="163">
        <f t="shared" ca="1" si="1729"/>
        <v>0.76904761904761909</v>
      </c>
      <c r="OQ485" s="163">
        <f t="shared" ca="1" si="1729"/>
        <v>0.82000000000000006</v>
      </c>
      <c r="OR485" s="163">
        <f t="shared" ca="1" si="1729"/>
        <v>0.875</v>
      </c>
      <c r="OS485" s="163">
        <f t="shared" ca="1" si="1729"/>
        <v>0.9</v>
      </c>
      <c r="OT485" s="163">
        <f t="shared" ca="1" si="1729"/>
        <v>0.9</v>
      </c>
      <c r="OU485" s="163">
        <f t="shared" ca="1" si="1729"/>
        <v>0.875</v>
      </c>
      <c r="OV485" s="161">
        <f t="shared" ca="1" si="1577"/>
        <v>1</v>
      </c>
      <c r="OW485" s="161">
        <f t="shared" ca="1" si="1578"/>
        <v>1</v>
      </c>
      <c r="OX485" s="161" t="str">
        <f t="shared" ca="1" si="1579"/>
        <v>-</v>
      </c>
      <c r="OY485" s="163" t="str">
        <f t="shared" ca="1" si="1580"/>
        <v>-</v>
      </c>
      <c r="OZ485" s="161" t="str">
        <f t="shared" ca="1" si="1581"/>
        <v>-</v>
      </c>
      <c r="PA485" s="161" t="str">
        <f t="shared" ca="1" si="1582"/>
        <v>-</v>
      </c>
      <c r="PB485" s="163">
        <f t="shared" ca="1" si="1729"/>
        <v>0</v>
      </c>
      <c r="PC485" s="27">
        <v>0</v>
      </c>
    </row>
    <row r="486" spans="1:419" s="143" customFormat="1" hidden="1" outlineLevel="1">
      <c r="A486" s="121">
        <f t="shared" si="14"/>
        <v>481</v>
      </c>
      <c r="B486" s="121">
        <f t="shared" si="1708"/>
        <v>13</v>
      </c>
      <c r="C486" s="143">
        <f>C484</f>
        <v>1002</v>
      </c>
      <c r="D486" s="143" t="s">
        <v>884</v>
      </c>
      <c r="E486" s="143" t="b">
        <f t="shared" si="1539"/>
        <v>0</v>
      </c>
      <c r="F486" s="143" t="b">
        <v>0</v>
      </c>
      <c r="G486" s="143" t="b">
        <f t="shared" si="1584"/>
        <v>0</v>
      </c>
      <c r="H486" s="139">
        <f t="shared" ca="1" si="1689"/>
        <v>3</v>
      </c>
      <c r="I486" s="32">
        <v>3</v>
      </c>
      <c r="J486" s="32">
        <v>3</v>
      </c>
      <c r="K486" s="32">
        <v>2</v>
      </c>
      <c r="L486" s="139">
        <f t="shared" ca="1" si="1689"/>
        <v>1</v>
      </c>
      <c r="M486" s="139">
        <f t="shared" ca="1" si="1689"/>
        <v>1</v>
      </c>
      <c r="N486" s="139">
        <f t="shared" ca="1" si="1689"/>
        <v>1</v>
      </c>
      <c r="O486" s="139">
        <f t="shared" ca="1" si="1689"/>
        <v>1</v>
      </c>
      <c r="P486" s="139">
        <f t="shared" ca="1" si="1689"/>
        <v>1</v>
      </c>
      <c r="Q486" s="139">
        <f t="shared" ca="1" si="1689"/>
        <v>1</v>
      </c>
      <c r="R486" s="139">
        <f t="shared" ca="1" si="1689"/>
        <v>2</v>
      </c>
      <c r="S486" s="139">
        <f t="shared" ca="1" si="1689"/>
        <v>1</v>
      </c>
      <c r="T486" s="139">
        <f t="shared" ca="1" si="1678"/>
        <v>1</v>
      </c>
      <c r="U486" s="139">
        <f t="shared" ca="1" si="1678"/>
        <v>1</v>
      </c>
      <c r="V486" s="139">
        <f t="shared" ca="1" si="1678"/>
        <v>1</v>
      </c>
      <c r="W486" s="139">
        <f t="shared" ca="1" si="1689"/>
        <v>1</v>
      </c>
      <c r="X486" s="139">
        <f t="shared" ca="1" si="1689"/>
        <v>1</v>
      </c>
      <c r="Y486" s="139">
        <f t="shared" ca="1" si="1689"/>
        <v>1</v>
      </c>
      <c r="Z486" s="139">
        <f t="shared" ca="1" si="1689"/>
        <v>1</v>
      </c>
      <c r="AA486" s="139">
        <f t="shared" ca="1" si="1689"/>
        <v>1</v>
      </c>
      <c r="AB486" s="139">
        <f t="shared" ca="1" si="1689"/>
        <v>1</v>
      </c>
      <c r="AC486" s="139">
        <f t="shared" ca="1" si="1690"/>
        <v>1</v>
      </c>
      <c r="AE486" s="157" t="str" cm="1">
        <f t="array" aca="1" ref="AE486" ca="1">TEXT(LEFT(OFFSET(AE486,-1,0),5)+1,"00000")&amp;MID(OFFSET(AE486,-1,0),6,FIND(" ",OFFSET(AE486,-1,0),7)-5)
&amp;INDEX(DataMaster!$B$10:$B$12,$I486)         &amp;IF($J486=1,""," Risk"&amp;INDEX(i.risk_aversion,$J486,1))    &amp;IF($K486=1,""," REV"&amp; INDEX(DataMaster!$B$54:$B$58,$K486))              &amp; IF($L486=1,""," Minroe"&amp;INDEX(minroe,$L486))              &amp;  IF($M486=1,""," Overdraw"&amp;INDEX(overdraw,$M486))
&amp; IF($N486=1,""," Mach"&amp;INDEX(i.mach_option,$N486))
&amp; IF($O486=1,""," Interest"&amp;INDEX(i.interest_rate,$O486))            &amp; IF($P486=1,""," Opp cost"&amp;INDEX(i.opp_cost_capital,$P486))           &amp; IF($Q486=1,""," Casual_ub"&amp;INDEX(i.casual_ub,$Q486))           &amp; IF($R486=1,""," Cropgraze"&amp;INDEX(i.cropgraze_inc,$R486))
&amp; IF($W486=1,""," Yield"&amp;INDEX(i.all_rot_yield,$W486))          &amp; IF($X486=1,""," Pasture"&amp;INDEX(i.pasture_prod,$X486))          &amp; IF($Y486=1,""," Scan"&amp;INDEX(i.scan,$Y486))
&amp; IF($MK486=1,""," WP"&amp;TEXT($MK486*100,"000p"))                &amp; IF($ML486=1,""," MP"&amp;TEXT($ML486*100,"000p"))                      &amp; IF($MM486=1,""," GP"&amp;TEXT($MM486*100,"000p"))          &amp; IF($MN486=1,""," Can"&amp;TEXT($MN486*100,"000p"))
&amp; " (F"&amp;3+IFERROR(1*$EI486,0)+IFERROR(1*$EJ486,0)&amp;3-IFERROR(1*NOT($EL486),0)&amp;"N"&amp;$EQ486&amp;$ER486&amp;")"</f>
        <v>00036 CFW SQ RiskCARA-high REVrev_create CropgrazeFALSE (F33N11)</v>
      </c>
      <c r="AF486" s="10" t="str">
        <f ca="1">IF(COUNTIF(AE$5:AE486,AE486)=1,"-","Dup")</f>
        <v>-</v>
      </c>
      <c r="AG486" s="10"/>
      <c r="AH486" s="163" t="str">
        <f t="shared" ca="1" si="1679"/>
        <v>-</v>
      </c>
      <c r="AI486" s="163" t="str">
        <f t="shared" ca="1" si="1679"/>
        <v>-</v>
      </c>
      <c r="AJ486" s="163" t="str">
        <f t="shared" ca="1" si="1679"/>
        <v>-</v>
      </c>
      <c r="AK486" s="163" t="str">
        <f t="shared" ca="1" si="1679"/>
        <v>-</v>
      </c>
      <c r="AL486" s="163" t="str">
        <f t="shared" ca="1" si="1679"/>
        <v>-</v>
      </c>
      <c r="AM486" s="163" t="b">
        <f t="shared" ca="1" si="1679"/>
        <v>1</v>
      </c>
      <c r="AN486" s="10"/>
      <c r="AO486" s="161" t="b">
        <f t="shared" si="1680"/>
        <v>0</v>
      </c>
      <c r="AP486" s="161">
        <f t="shared" si="1680"/>
        <v>2</v>
      </c>
      <c r="AQ486" s="161" t="b">
        <f t="shared" si="1680"/>
        <v>0</v>
      </c>
      <c r="AR486" s="161" t="b">
        <f t="shared" si="1680"/>
        <v>1</v>
      </c>
      <c r="AS486" s="161" t="b">
        <f t="shared" si="1680"/>
        <v>1</v>
      </c>
      <c r="AT486" s="161" t="b">
        <f t="shared" si="1680"/>
        <v>0</v>
      </c>
      <c r="AU486" s="161">
        <f t="shared" ca="1" si="1542"/>
        <v>0</v>
      </c>
      <c r="AV486" s="161" t="b">
        <f t="shared" si="1681"/>
        <v>1</v>
      </c>
      <c r="AW486" s="161" t="b">
        <f t="shared" si="1681"/>
        <v>1</v>
      </c>
      <c r="AX486" s="161">
        <f t="shared" si="1681"/>
        <v>1</v>
      </c>
      <c r="AY486" s="161">
        <f t="shared" si="1681"/>
        <v>5.0000000000000004E-6</v>
      </c>
      <c r="AZ486" s="161" t="str">
        <f t="shared" si="1681"/>
        <v>-</v>
      </c>
      <c r="BA486" s="10"/>
      <c r="BB486" s="161" t="b">
        <f t="shared" si="1544"/>
        <v>1</v>
      </c>
      <c r="BC486" s="163" t="b">
        <f t="shared" ca="1" si="1545"/>
        <v>1</v>
      </c>
      <c r="BD486" s="163" t="b">
        <f t="shared" ca="1" si="1545"/>
        <v>1</v>
      </c>
      <c r="BE486" s="162">
        <f t="shared" ca="1" si="1546"/>
        <v>3210</v>
      </c>
      <c r="BF486" s="163" t="str">
        <f t="shared" ca="1" si="1656"/>
        <v>-</v>
      </c>
      <c r="BG486" s="163" t="str">
        <f t="shared" ca="1" si="1656"/>
        <v>-</v>
      </c>
      <c r="BH486" s="163" t="str">
        <f t="shared" ca="1" si="1656"/>
        <v>-</v>
      </c>
      <c r="BI486" s="163" t="str">
        <f t="shared" ca="1" si="1656"/>
        <v>-</v>
      </c>
      <c r="BJ486" s="163" t="str">
        <f t="shared" ca="1" si="1656"/>
        <v>-</v>
      </c>
      <c r="BK486" s="163">
        <f t="shared" ca="1" si="1656"/>
        <v>1</v>
      </c>
      <c r="BL486" s="163">
        <f t="shared" ca="1" si="1656"/>
        <v>1</v>
      </c>
      <c r="BM486" s="163" t="str">
        <f t="shared" ca="1" si="1656"/>
        <v>-</v>
      </c>
      <c r="BN486" s="163" t="str">
        <f t="shared" ca="1" si="1656"/>
        <v>-</v>
      </c>
      <c r="BO486" s="163" t="b">
        <f t="shared" ca="1" si="1548"/>
        <v>0</v>
      </c>
      <c r="BP486" s="163" t="b">
        <f t="shared" ca="1" si="1695"/>
        <v>0</v>
      </c>
      <c r="BQ486" s="163" t="b">
        <f t="shared" ca="1" si="1695"/>
        <v>0</v>
      </c>
      <c r="BR486" s="163" t="b">
        <f t="shared" ca="1" si="1695"/>
        <v>0</v>
      </c>
      <c r="BS486" s="163" t="b">
        <f t="shared" ca="1" si="1695"/>
        <v>0</v>
      </c>
      <c r="BT486" s="163" t="b">
        <f t="shared" ca="1" si="1695"/>
        <v>0</v>
      </c>
      <c r="BU486" s="163" t="b">
        <f t="shared" ca="1" si="1695"/>
        <v>0</v>
      </c>
      <c r="BV486" s="163" t="b">
        <f t="shared" ca="1" si="1695"/>
        <v>0</v>
      </c>
      <c r="BW486" s="163" t="b">
        <f t="shared" ca="1" si="1695"/>
        <v>0</v>
      </c>
      <c r="BX486" s="163" t="str">
        <f t="shared" ca="1" si="1713"/>
        <v>-</v>
      </c>
      <c r="BY486" s="163" t="str">
        <f t="shared" ca="1" si="1713"/>
        <v>-</v>
      </c>
      <c r="BZ486" s="163" t="str">
        <f t="shared" ca="1" si="1713"/>
        <v>-</v>
      </c>
      <c r="CA486" s="163" t="str">
        <f t="shared" ca="1" si="1713"/>
        <v>-</v>
      </c>
      <c r="CB486" s="163" t="str">
        <f t="shared" ca="1" si="1713"/>
        <v>-</v>
      </c>
      <c r="CC486" s="163" t="str">
        <f t="shared" ca="1" si="1713"/>
        <v>-</v>
      </c>
      <c r="CD486" s="163" t="str">
        <f t="shared" ca="1" si="1713"/>
        <v>-</v>
      </c>
      <c r="CE486" s="163" t="str">
        <f t="shared" ca="1" si="1713"/>
        <v>-</v>
      </c>
      <c r="CF486" s="163" t="str">
        <f t="shared" ca="1" si="1713"/>
        <v>-</v>
      </c>
      <c r="CG486" s="163" t="str">
        <f t="shared" ca="1" si="1713"/>
        <v>-</v>
      </c>
      <c r="CH486" s="163" t="str">
        <f t="shared" ca="1" si="1713"/>
        <v>-</v>
      </c>
      <c r="CI486" s="163" t="str">
        <f t="shared" ca="1" si="1713"/>
        <v>-</v>
      </c>
      <c r="CJ486" s="163" t="str">
        <f t="shared" ca="1" si="1713"/>
        <v>-</v>
      </c>
      <c r="CK486" s="163" t="str">
        <f t="shared" ca="1" si="1713"/>
        <v>-</v>
      </c>
      <c r="CL486" s="163" t="str">
        <f t="shared" ca="1" si="1713"/>
        <v>-</v>
      </c>
      <c r="CM486" s="163" t="str">
        <f t="shared" ca="1" si="1713"/>
        <v>-</v>
      </c>
      <c r="CN486" s="163" t="str">
        <f t="shared" ca="1" si="1713"/>
        <v>-</v>
      </c>
      <c r="CO486" s="163" t="str">
        <f t="shared" ca="1" si="1713"/>
        <v>-</v>
      </c>
      <c r="CP486" s="163" t="str">
        <f t="shared" ca="1" si="1713"/>
        <v>-</v>
      </c>
      <c r="CQ486" s="163" t="str">
        <f t="shared" ca="1" si="1713"/>
        <v>-</v>
      </c>
      <c r="CR486" s="163" t="str">
        <f t="shared" ca="1" si="1713"/>
        <v>-</v>
      </c>
      <c r="CS486" s="163" t="str">
        <f t="shared" ca="1" si="1713"/>
        <v>-</v>
      </c>
      <c r="CT486" s="163" t="str">
        <f t="shared" ca="1" si="1713"/>
        <v>-</v>
      </c>
      <c r="CU486" s="163" t="str">
        <f t="shared" ca="1" si="1713"/>
        <v>-</v>
      </c>
      <c r="CV486" s="163" t="str">
        <f t="shared" ca="1" si="1713"/>
        <v>-</v>
      </c>
      <c r="CW486" s="163" t="str">
        <f t="shared" ca="1" si="1713"/>
        <v>-</v>
      </c>
      <c r="CX486" s="163" t="str">
        <f t="shared" ca="1" si="1713"/>
        <v>-</v>
      </c>
      <c r="CY486" s="163" t="str">
        <f t="shared" ca="1" si="1713"/>
        <v>-</v>
      </c>
      <c r="CZ486" s="163" t="str">
        <f t="shared" ca="1" si="1713"/>
        <v>-</v>
      </c>
      <c r="DA486" s="163" t="str">
        <f t="shared" ca="1" si="1713"/>
        <v>-</v>
      </c>
      <c r="DB486" s="163" t="str">
        <f t="shared" ca="1" si="1713"/>
        <v>-</v>
      </c>
      <c r="DC486" s="163" t="str">
        <f t="shared" ca="1" si="1713"/>
        <v>-</v>
      </c>
      <c r="DD486" s="163" t="str">
        <f t="shared" ca="1" si="1713"/>
        <v>-</v>
      </c>
      <c r="DE486" s="163" t="str">
        <f t="shared" ca="1" si="1713"/>
        <v>-</v>
      </c>
      <c r="DF486" s="163" t="str">
        <f t="shared" ca="1" si="1713"/>
        <v>-</v>
      </c>
      <c r="DG486" s="163" t="str">
        <f t="shared" ca="1" si="1713"/>
        <v>-</v>
      </c>
      <c r="DH486" s="163" t="str">
        <f t="shared" ca="1" si="1713"/>
        <v>-</v>
      </c>
      <c r="DI486" s="163" t="str">
        <f t="shared" ca="1" si="1713"/>
        <v>-</v>
      </c>
      <c r="DJ486" s="163" t="str">
        <f t="shared" ca="1" si="1713"/>
        <v>-</v>
      </c>
      <c r="DK486" s="163" t="str">
        <f t="shared" ca="1" si="1713"/>
        <v>-</v>
      </c>
      <c r="DL486" s="10"/>
      <c r="DM486" s="163" t="str">
        <f t="shared" ca="1" si="1656"/>
        <v>-</v>
      </c>
      <c r="DN486" s="163" t="str">
        <f t="shared" ca="1" si="1656"/>
        <v>-</v>
      </c>
      <c r="DO486" s="163" t="str">
        <f t="shared" ca="1" si="1656"/>
        <v>-</v>
      </c>
      <c r="DP486" s="163" t="str">
        <f t="shared" ca="1" si="1656"/>
        <v>-</v>
      </c>
      <c r="DQ486" s="163" t="str">
        <f t="shared" ca="1" si="1656"/>
        <v>-</v>
      </c>
      <c r="DR486" s="163" t="str">
        <f t="shared" ca="1" si="1656"/>
        <v>-</v>
      </c>
      <c r="DS486" s="163" t="str">
        <f t="shared" ca="1" si="1656"/>
        <v>-</v>
      </c>
      <c r="DT486" s="163" t="str">
        <f t="shared" ca="1" si="1656"/>
        <v>-</v>
      </c>
      <c r="DU486" s="163" t="str">
        <f t="shared" ca="1" si="1656"/>
        <v>-</v>
      </c>
      <c r="DV486" s="163" t="str">
        <f t="shared" ca="1" si="1656"/>
        <v>-</v>
      </c>
      <c r="DW486" s="163" t="str">
        <f t="shared" ca="1" si="1656"/>
        <v>-</v>
      </c>
      <c r="DX486" s="161" t="b" cm="1">
        <f t="array" ref="DX486">INDEX(i.rev,$K486,DX$15)</f>
        <v>1</v>
      </c>
      <c r="DY486" s="161">
        <f t="shared" si="1552"/>
        <v>33</v>
      </c>
      <c r="DZ486" s="161" t="b" cm="1">
        <f t="array" ref="DZ486">INDEX(i.rev,$K486,DZ$15)</f>
        <v>1</v>
      </c>
      <c r="EA486" s="161" t="b" cm="1">
        <f t="array" ref="EA486">INDEX(i.rev,$K486,EA$15)</f>
        <v>1</v>
      </c>
      <c r="EB486" s="161" t="b" cm="1">
        <f t="array" ref="EB486">INDEX(i.rev,$K486,EB$15)</f>
        <v>1</v>
      </c>
      <c r="EC486" s="161" t="b" cm="1">
        <f t="array" ref="EC486">INDEX(i.rev,$K486,EC$15)</f>
        <v>1</v>
      </c>
      <c r="ED486" s="161" t="b" cm="1">
        <f t="array" ref="ED486">INDEX(i.rev,$K486,ED$15)</f>
        <v>1</v>
      </c>
      <c r="EE486" s="161" t="b" cm="1">
        <f t="array" ref="EE486">INDEX(i.rev,$K486,EE$15)</f>
        <v>1</v>
      </c>
      <c r="EF486" s="161" t="b" cm="1">
        <f t="array" ref="EF486">INDEX(i.rev,$K486,EF$15)</f>
        <v>1</v>
      </c>
      <c r="EG486" s="161" t="b" cm="1">
        <f t="array" ref="EG486">INDEX(i.rev,$K486,EG$15)</f>
        <v>1</v>
      </c>
      <c r="EH486" s="10"/>
      <c r="EI486" s="163" t="str">
        <f t="shared" ca="1" si="1721"/>
        <v>-</v>
      </c>
      <c r="EJ486" s="163" t="str">
        <f t="shared" ca="1" si="1721"/>
        <v>-</v>
      </c>
      <c r="EK486" s="163" t="str">
        <f t="shared" ca="1" si="1721"/>
        <v>-</v>
      </c>
      <c r="EL486" s="163" t="str">
        <f t="shared" ca="1" si="1721"/>
        <v>-</v>
      </c>
      <c r="EM486" s="163" t="str">
        <f t="shared" ca="1" si="1721"/>
        <v>-</v>
      </c>
      <c r="EN486" s="163" t="str">
        <f t="shared" ca="1" si="1721"/>
        <v>-</v>
      </c>
      <c r="EO486" s="163" t="str">
        <f t="shared" ca="1" si="1721"/>
        <v>-</v>
      </c>
      <c r="EP486" s="163" t="str">
        <f t="shared" ca="1" si="1721"/>
        <v>-</v>
      </c>
      <c r="EQ486" s="163">
        <f t="shared" ca="1" si="1721"/>
        <v>1</v>
      </c>
      <c r="ER486" s="163">
        <f t="shared" ca="1" si="1721"/>
        <v>1</v>
      </c>
      <c r="ES486" s="163">
        <f t="shared" ca="1" si="1721"/>
        <v>0</v>
      </c>
      <c r="ET486" s="163" t="str">
        <f t="shared" ca="1" si="1721"/>
        <v>-</v>
      </c>
      <c r="EU486" s="163" t="str">
        <f t="shared" ca="1" si="1721"/>
        <v>-</v>
      </c>
      <c r="EV486" s="163" t="str">
        <f t="shared" ca="1" si="1721"/>
        <v>-</v>
      </c>
      <c r="EW486" s="163" t="str">
        <f t="shared" ca="1" si="1721"/>
        <v>-</v>
      </c>
      <c r="EX486" s="163" t="str">
        <f t="shared" ca="1" si="1721"/>
        <v>-</v>
      </c>
      <c r="EY486" s="163" t="str">
        <f t="shared" ca="1" si="1721"/>
        <v>-</v>
      </c>
      <c r="EZ486" s="163" t="str">
        <f t="shared" ca="1" si="1721"/>
        <v>-</v>
      </c>
      <c r="FA486" s="163">
        <f t="shared" ca="1" si="1721"/>
        <v>0</v>
      </c>
      <c r="FB486" s="163" t="str">
        <f t="shared" ca="1" si="1721"/>
        <v>-</v>
      </c>
      <c r="FC486" s="163" t="str">
        <f t="shared" ca="1" si="1721"/>
        <v>-</v>
      </c>
      <c r="FD486" s="163" t="str">
        <f t="shared" ca="1" si="1721"/>
        <v>-</v>
      </c>
      <c r="FE486" s="163" t="str">
        <f t="shared" ca="1" si="1721"/>
        <v>-</v>
      </c>
      <c r="FF486" s="163" t="str">
        <f t="shared" ca="1" si="1721"/>
        <v>-</v>
      </c>
      <c r="FG486" s="163">
        <f t="shared" ca="1" si="1721"/>
        <v>0</v>
      </c>
      <c r="FH486" s="163">
        <f t="shared" ca="1" si="1721"/>
        <v>0</v>
      </c>
      <c r="FI486" s="163">
        <f t="shared" ca="1" si="1721"/>
        <v>0</v>
      </c>
      <c r="FJ486" s="163">
        <f t="shared" ca="1" si="1721"/>
        <v>0</v>
      </c>
      <c r="FK486" s="163">
        <f t="shared" ca="1" si="1721"/>
        <v>0</v>
      </c>
      <c r="FL486" s="163">
        <f t="shared" ca="1" si="1721"/>
        <v>0</v>
      </c>
      <c r="FM486" s="163">
        <f t="shared" ca="1" si="1721"/>
        <v>0</v>
      </c>
      <c r="FN486" s="163" t="str">
        <f t="shared" ca="1" si="1721"/>
        <v>-</v>
      </c>
      <c r="FO486" s="163" t="str">
        <f t="shared" ca="1" si="1721"/>
        <v>-</v>
      </c>
      <c r="FP486" s="163" t="str">
        <f t="shared" ca="1" si="1721"/>
        <v>-</v>
      </c>
      <c r="FQ486" s="163" t="str">
        <f t="shared" ca="1" si="1721"/>
        <v>-</v>
      </c>
      <c r="FR486" s="163" t="str">
        <f t="shared" ca="1" si="1721"/>
        <v>-</v>
      </c>
      <c r="FS486" s="163" t="str">
        <f t="shared" ca="1" si="1721"/>
        <v>-</v>
      </c>
      <c r="FT486" s="163" t="str">
        <f t="shared" ca="1" si="1721"/>
        <v>-</v>
      </c>
      <c r="FU486" s="163" t="str">
        <f t="shared" ca="1" si="1721"/>
        <v>-</v>
      </c>
      <c r="FV486" s="163" t="str">
        <f t="shared" ca="1" si="1721"/>
        <v>-</v>
      </c>
      <c r="FW486" s="163" t="str">
        <f t="shared" ca="1" si="1721"/>
        <v>-</v>
      </c>
      <c r="FX486" s="163" t="str">
        <f t="shared" ca="1" si="1721"/>
        <v>-</v>
      </c>
      <c r="FY486" s="10"/>
      <c r="FZ486" s="163">
        <f t="shared" ca="1" si="1721"/>
        <v>1</v>
      </c>
      <c r="GA486" s="163" t="str">
        <f t="shared" ca="1" si="1721"/>
        <v>-</v>
      </c>
      <c r="GB486" s="163" t="str">
        <f t="shared" ca="1" si="1721"/>
        <v>-</v>
      </c>
      <c r="GC486" s="163" t="str">
        <f t="shared" ca="1" si="1721"/>
        <v>-</v>
      </c>
      <c r="GD486" s="163" t="str">
        <f t="shared" ca="1" si="1607"/>
        <v>-</v>
      </c>
      <c r="GE486" s="163" t="b">
        <f t="shared" ca="1" si="1607"/>
        <v>0</v>
      </c>
      <c r="GF486" s="163" t="str">
        <f t="shared" ca="1" si="1607"/>
        <v>-</v>
      </c>
      <c r="GG486" s="163">
        <f t="shared" ca="1" si="1607"/>
        <v>0</v>
      </c>
      <c r="GH486" s="163" t="str">
        <f t="shared" ca="1" si="1607"/>
        <v>-</v>
      </c>
      <c r="GI486" s="161" cm="1">
        <f t="array" ref="GI486">INDEX(i.rev,$K486,GI$15)</f>
        <v>1</v>
      </c>
      <c r="GJ486" s="163">
        <f t="shared" ca="1" si="1683"/>
        <v>0</v>
      </c>
      <c r="GK486" s="163">
        <f t="shared" ca="1" si="1683"/>
        <v>1</v>
      </c>
      <c r="GL486" s="163">
        <f t="shared" ca="1" si="1683"/>
        <v>0</v>
      </c>
      <c r="GM486" s="163">
        <f t="shared" ca="1" si="1683"/>
        <v>1</v>
      </c>
      <c r="GN486" s="163">
        <f t="shared" ca="1" si="1683"/>
        <v>1</v>
      </c>
      <c r="GO486" s="163">
        <f t="shared" ca="1" si="1683"/>
        <v>1</v>
      </c>
      <c r="GP486" s="163">
        <f t="shared" ca="1" si="1683"/>
        <v>0</v>
      </c>
      <c r="GQ486" s="163">
        <f t="shared" ca="1" si="1683"/>
        <v>0</v>
      </c>
      <c r="GR486" s="163">
        <f t="shared" ca="1" si="1683"/>
        <v>0</v>
      </c>
      <c r="GS486" s="163">
        <f t="shared" ca="1" si="1683"/>
        <v>0</v>
      </c>
      <c r="GT486" s="163">
        <f t="shared" ca="1" si="1683"/>
        <v>0</v>
      </c>
      <c r="GU486" s="163">
        <f t="shared" ca="1" si="1683"/>
        <v>0</v>
      </c>
      <c r="GV486" s="163">
        <f t="shared" ca="1" si="1683"/>
        <v>0</v>
      </c>
      <c r="GW486" s="163">
        <f t="shared" ca="1" si="1683"/>
        <v>0</v>
      </c>
      <c r="GX486" s="163">
        <f t="shared" ca="1" si="1683"/>
        <v>0</v>
      </c>
      <c r="GY486" s="163">
        <f t="shared" ca="1" si="1683"/>
        <v>0</v>
      </c>
      <c r="GZ486" s="161" cm="1">
        <f t="array" ref="GZ486">INDEX(i.rev,$K486,GZ$15)</f>
        <v>0</v>
      </c>
      <c r="HA486" s="163">
        <f t="shared" ca="1" si="1555"/>
        <v>0</v>
      </c>
      <c r="HB486" s="161" cm="1">
        <f t="array" ref="HB486">INDEX(i.rev,$K486,HB$15)</f>
        <v>1</v>
      </c>
      <c r="HC486" s="163">
        <f t="shared" ca="1" si="1720"/>
        <v>0</v>
      </c>
      <c r="HD486" s="163">
        <f t="shared" ca="1" si="1720"/>
        <v>0</v>
      </c>
      <c r="HE486" s="163">
        <f t="shared" ca="1" si="1720"/>
        <v>0</v>
      </c>
      <c r="HF486" s="163">
        <f t="shared" ca="1" si="1720"/>
        <v>0</v>
      </c>
      <c r="HG486" s="163">
        <f t="shared" ca="1" si="1720"/>
        <v>0</v>
      </c>
      <c r="HH486" s="163">
        <f t="shared" ca="1" si="1720"/>
        <v>0</v>
      </c>
      <c r="HI486" s="163">
        <f t="shared" ca="1" si="1720"/>
        <v>0</v>
      </c>
      <c r="HJ486" s="10"/>
      <c r="HK486" s="163" t="str">
        <f t="shared" ca="1" si="1720"/>
        <v>-</v>
      </c>
      <c r="HL486" s="163" t="str">
        <f t="shared" ca="1" si="1720"/>
        <v>-</v>
      </c>
      <c r="HM486" s="163" t="str">
        <f t="shared" ca="1" si="1720"/>
        <v>-</v>
      </c>
      <c r="HN486" s="163" t="str">
        <f t="shared" ca="1" si="1720"/>
        <v>-</v>
      </c>
      <c r="HO486" s="163" t="str">
        <f t="shared" ca="1" si="1709"/>
        <v>-</v>
      </c>
      <c r="HP486" s="161" t="b">
        <f t="shared" ca="1" si="1684"/>
        <v>0</v>
      </c>
      <c r="HQ486" s="161" t="b">
        <f t="shared" ca="1" si="1684"/>
        <v>0</v>
      </c>
      <c r="HR486" s="161" t="b">
        <f t="shared" ca="1" si="1684"/>
        <v>1</v>
      </c>
      <c r="HS486" s="163">
        <f t="shared" ca="1" si="1720"/>
        <v>0</v>
      </c>
      <c r="HT486" s="161">
        <f t="shared" ca="1" si="1685"/>
        <v>1</v>
      </c>
      <c r="HU486" s="161">
        <f t="shared" ca="1" si="1685"/>
        <v>1</v>
      </c>
      <c r="HV486" s="163" t="str">
        <f t="shared" ca="1" si="1720"/>
        <v>-</v>
      </c>
      <c r="HW486" s="163" t="str">
        <f t="shared" ca="1" si="1720"/>
        <v>-</v>
      </c>
      <c r="HX486" s="163" t="str">
        <f t="shared" ca="1" si="1720"/>
        <v>-</v>
      </c>
      <c r="HY486" s="163" t="str">
        <f t="shared" ca="1" si="1720"/>
        <v>-</v>
      </c>
      <c r="HZ486" s="163" t="str">
        <f t="shared" ca="1" si="1720"/>
        <v>-</v>
      </c>
      <c r="IA486" s="163" t="str">
        <f t="shared" ca="1" si="1720"/>
        <v>-</v>
      </c>
      <c r="IB486" s="163" t="str">
        <f t="shared" ca="1" si="1720"/>
        <v>-</v>
      </c>
      <c r="IC486" s="163" t="str">
        <f t="shared" ca="1" si="1720"/>
        <v>-</v>
      </c>
      <c r="ID486" s="163" t="str">
        <f t="shared" ca="1" si="1720"/>
        <v>-</v>
      </c>
      <c r="IE486" s="163" t="b">
        <f t="shared" ca="1" si="1720"/>
        <v>1</v>
      </c>
      <c r="IF486" s="163" t="str">
        <f t="shared" ca="1" si="1720"/>
        <v>-</v>
      </c>
      <c r="IG486" s="163" t="str">
        <f t="shared" ca="1" si="1720"/>
        <v>-</v>
      </c>
      <c r="IH486" s="163" t="str">
        <f t="shared" ca="1" si="1720"/>
        <v>-</v>
      </c>
      <c r="II486" s="163" t="b">
        <f t="shared" ca="1" si="1686"/>
        <v>1</v>
      </c>
      <c r="IJ486" s="163">
        <f t="shared" ca="1" si="1686"/>
        <v>0</v>
      </c>
      <c r="IK486" s="163" t="str">
        <f t="shared" ca="1" si="1686"/>
        <v>-</v>
      </c>
      <c r="IL486" s="163" t="str">
        <f t="shared" ca="1" si="1686"/>
        <v>-</v>
      </c>
      <c r="IM486" s="163" t="str">
        <f t="shared" ca="1" si="1686"/>
        <v>-</v>
      </c>
      <c r="IN486" s="163" t="str">
        <f t="shared" ca="1" si="1686"/>
        <v>-</v>
      </c>
      <c r="IO486" s="163" t="str">
        <f t="shared" ca="1" si="1686"/>
        <v>-</v>
      </c>
      <c r="IP486" s="163">
        <f t="shared" ca="1" si="1686"/>
        <v>0</v>
      </c>
      <c r="IQ486" s="163" t="str">
        <f t="shared" ca="1" si="1686"/>
        <v>-</v>
      </c>
      <c r="IR486" s="163" t="str">
        <f t="shared" ca="1" si="1686"/>
        <v>-</v>
      </c>
      <c r="IS486" s="163" t="str">
        <f t="shared" ca="1" si="1686"/>
        <v>-</v>
      </c>
      <c r="IT486" s="163">
        <f t="shared" ca="1" si="1686"/>
        <v>500</v>
      </c>
      <c r="IU486" s="163">
        <f t="shared" ca="1" si="1686"/>
        <v>500</v>
      </c>
      <c r="IV486" s="163" t="str">
        <f t="shared" ca="1" si="1686"/>
        <v>-</v>
      </c>
      <c r="IW486" s="163" t="str">
        <f t="shared" ca="1" si="1686"/>
        <v>-</v>
      </c>
      <c r="IX486" s="163" t="str">
        <f t="shared" ca="1" si="1686"/>
        <v>-</v>
      </c>
      <c r="IY486" s="163" t="str">
        <f t="shared" ca="1" si="1687"/>
        <v>-</v>
      </c>
      <c r="IZ486" s="163" t="str">
        <f t="shared" ca="1" si="1699"/>
        <v>-</v>
      </c>
      <c r="JA486" s="163" t="str">
        <f t="shared" ca="1" si="1699"/>
        <v>-</v>
      </c>
      <c r="JB486" s="163" t="str">
        <f t="shared" ca="1" si="1699"/>
        <v>-</v>
      </c>
      <c r="JC486" s="163" t="str">
        <f t="shared" ca="1" si="1699"/>
        <v>-</v>
      </c>
      <c r="JD486" s="163" t="str">
        <f t="shared" ca="1" si="1699"/>
        <v>-</v>
      </c>
      <c r="JE486" s="163" t="str">
        <f t="shared" ca="1" si="1699"/>
        <v>-</v>
      </c>
      <c r="JF486" s="163" t="str">
        <f t="shared" ca="1" si="1699"/>
        <v>-</v>
      </c>
      <c r="JG486" s="163" t="str">
        <f t="shared" ca="1" si="1699"/>
        <v>-</v>
      </c>
      <c r="JH486" s="163" t="str">
        <f t="shared" ca="1" si="1699"/>
        <v>-</v>
      </c>
      <c r="JI486" s="163" t="str">
        <f t="shared" ca="1" si="1722"/>
        <v>-</v>
      </c>
      <c r="JJ486" s="163" t="str">
        <f t="shared" ca="1" si="1722"/>
        <v>-</v>
      </c>
      <c r="JK486" s="163" t="str">
        <f t="shared" ca="1" si="1722"/>
        <v>-</v>
      </c>
      <c r="JL486" s="163" t="str">
        <f t="shared" ca="1" si="1722"/>
        <v>-</v>
      </c>
      <c r="JM486" s="163" t="str">
        <f t="shared" ca="1" si="1722"/>
        <v>-</v>
      </c>
      <c r="JN486" s="163" t="str">
        <f t="shared" ca="1" si="1722"/>
        <v>-</v>
      </c>
      <c r="JO486" s="163" t="str">
        <f t="shared" ca="1" si="1722"/>
        <v>-</v>
      </c>
      <c r="JP486" s="163" t="str">
        <f t="shared" ca="1" si="1722"/>
        <v>-</v>
      </c>
      <c r="JQ486" s="163" t="str">
        <f t="shared" ca="1" si="1722"/>
        <v>-</v>
      </c>
      <c r="JR486" s="163" t="str">
        <f t="shared" ca="1" si="1722"/>
        <v>-</v>
      </c>
      <c r="JS486" s="163" t="str">
        <f t="shared" ca="1" si="1699"/>
        <v>-</v>
      </c>
      <c r="JT486" s="163" t="str">
        <f t="shared" ca="1" si="1699"/>
        <v>-</v>
      </c>
      <c r="JU486" s="163" t="str">
        <f t="shared" ca="1" si="1699"/>
        <v>-</v>
      </c>
      <c r="JV486" s="163" t="str">
        <f t="shared" ca="1" si="1699"/>
        <v>-</v>
      </c>
      <c r="JW486" s="163" t="str">
        <f t="shared" ca="1" si="1699"/>
        <v>-</v>
      </c>
      <c r="JX486" s="163" t="str">
        <f t="shared" ca="1" si="1687"/>
        <v>-</v>
      </c>
      <c r="JY486" s="163" t="str">
        <f t="shared" ca="1" si="1707"/>
        <v>-</v>
      </c>
      <c r="JZ486" s="163" t="str">
        <f t="shared" ca="1" si="1707"/>
        <v>-</v>
      </c>
      <c r="KA486" s="163" t="str">
        <f t="shared" ca="1" si="1707"/>
        <v>-</v>
      </c>
      <c r="KB486" s="163" t="str">
        <f t="shared" ca="1" si="1707"/>
        <v>-</v>
      </c>
      <c r="KC486" s="163" t="str">
        <f t="shared" ca="1" si="1707"/>
        <v>-</v>
      </c>
      <c r="KD486" s="163" t="str">
        <f t="shared" ca="1" si="1707"/>
        <v>-</v>
      </c>
      <c r="KE486" s="163" t="str">
        <f t="shared" ca="1" si="1707"/>
        <v>-</v>
      </c>
      <c r="KF486" s="163" t="str">
        <f t="shared" ca="1" si="1707"/>
        <v>-</v>
      </c>
      <c r="KG486" s="163" t="str">
        <f t="shared" ca="1" si="1707"/>
        <v>-</v>
      </c>
      <c r="KH486" s="163" t="str">
        <f t="shared" ca="1" si="1707"/>
        <v>-</v>
      </c>
      <c r="KI486" s="163" t="str">
        <f t="shared" ca="1" si="1707"/>
        <v>-</v>
      </c>
      <c r="KJ486" s="163" t="str">
        <f t="shared" ca="1" si="1707"/>
        <v>-</v>
      </c>
      <c r="KK486" s="163" t="str">
        <f t="shared" ca="1" si="1707"/>
        <v>-</v>
      </c>
      <c r="KL486" s="163" t="str">
        <f t="shared" ca="1" si="1707"/>
        <v>-</v>
      </c>
      <c r="KM486" s="163" t="str">
        <f t="shared" ca="1" si="1707"/>
        <v>-</v>
      </c>
      <c r="KN486" s="163" t="str">
        <f t="shared" ca="1" si="1707"/>
        <v>-</v>
      </c>
      <c r="KO486" s="163" t="str">
        <f t="shared" ca="1" si="1707"/>
        <v>-</v>
      </c>
      <c r="KP486" s="163" t="str">
        <f t="shared" ca="1" si="1707"/>
        <v>-</v>
      </c>
      <c r="KQ486" s="163" t="str">
        <f t="shared" ca="1" si="1707"/>
        <v>-</v>
      </c>
      <c r="KR486" s="163" t="str">
        <f t="shared" ca="1" si="1707"/>
        <v>-</v>
      </c>
      <c r="KS486" s="163" t="str">
        <f t="shared" ca="1" si="1707"/>
        <v>-</v>
      </c>
      <c r="KT486" s="163" t="str">
        <f t="shared" ca="1" si="1707"/>
        <v>-</v>
      </c>
      <c r="KU486" s="163" t="str">
        <f t="shared" ref="JY486:LN492" ca="1" si="1730">OFFSET(KU$5,$B486,0)</f>
        <v>-</v>
      </c>
      <c r="KV486" s="163" t="str">
        <f t="shared" ca="1" si="1730"/>
        <v>-</v>
      </c>
      <c r="KW486" s="163" t="str">
        <f t="shared" ca="1" si="1730"/>
        <v>-</v>
      </c>
      <c r="KX486" s="163" t="str">
        <f t="shared" ca="1" si="1730"/>
        <v>-</v>
      </c>
      <c r="KY486" s="163" t="str">
        <f t="shared" ca="1" si="1730"/>
        <v>-</v>
      </c>
      <c r="KZ486" s="163" t="str">
        <f t="shared" ca="1" si="1730"/>
        <v>-</v>
      </c>
      <c r="LA486" s="163" t="str">
        <f t="shared" ca="1" si="1730"/>
        <v>-</v>
      </c>
      <c r="LB486" s="163" t="str">
        <f t="shared" ca="1" si="1730"/>
        <v>-</v>
      </c>
      <c r="LC486" s="163" t="str">
        <f t="shared" ca="1" si="1730"/>
        <v>-</v>
      </c>
      <c r="LD486" s="163" t="str">
        <f t="shared" ca="1" si="1730"/>
        <v>-</v>
      </c>
      <c r="LE486" s="163" t="str">
        <f t="shared" ca="1" si="1730"/>
        <v>-</v>
      </c>
      <c r="LF486" s="163" t="str">
        <f t="shared" ca="1" si="1730"/>
        <v>-</v>
      </c>
      <c r="LG486" s="163" t="str">
        <f t="shared" ca="1" si="1730"/>
        <v>-</v>
      </c>
      <c r="LH486" s="163" t="str">
        <f t="shared" ca="1" si="1730"/>
        <v>-</v>
      </c>
      <c r="LI486" s="163" t="str">
        <f t="shared" ca="1" si="1730"/>
        <v>-</v>
      </c>
      <c r="LJ486" s="163" t="str">
        <f t="shared" ca="1" si="1730"/>
        <v>-</v>
      </c>
      <c r="LK486" s="163" t="str">
        <f t="shared" ca="1" si="1730"/>
        <v>-</v>
      </c>
      <c r="LL486" s="163" t="str">
        <f t="shared" ca="1" si="1730"/>
        <v>-</v>
      </c>
      <c r="LM486" s="163" t="str">
        <f t="shared" ca="1" si="1730"/>
        <v>-</v>
      </c>
      <c r="LN486" s="163" t="str">
        <f t="shared" ca="1" si="1730"/>
        <v>-</v>
      </c>
      <c r="LO486" s="163" t="str">
        <f t="shared" ca="1" si="1687"/>
        <v>-</v>
      </c>
      <c r="LP486" s="163" t="str">
        <f t="shared" ca="1" si="1687"/>
        <v>-</v>
      </c>
      <c r="LQ486" s="163" t="str">
        <f t="shared" ca="1" si="1687"/>
        <v>-</v>
      </c>
      <c r="LR486" s="163" t="str">
        <f t="shared" ca="1" si="1687"/>
        <v>-</v>
      </c>
      <c r="LS486" s="163" t="str">
        <f t="shared" ca="1" si="1687"/>
        <v>-</v>
      </c>
      <c r="LT486" s="163" t="str">
        <f t="shared" ca="1" si="1687"/>
        <v>-</v>
      </c>
      <c r="LU486" s="163" t="str">
        <f t="shared" ca="1" si="1687"/>
        <v>-</v>
      </c>
      <c r="LV486" s="163" t="str">
        <f t="shared" ca="1" si="1687"/>
        <v>-</v>
      </c>
      <c r="LW486" s="163" t="str">
        <f t="shared" ca="1" si="1687"/>
        <v>-</v>
      </c>
      <c r="LX486" s="163" t="str">
        <f t="shared" ca="1" si="1687"/>
        <v>-</v>
      </c>
      <c r="LY486" s="10"/>
      <c r="LZ486" s="161">
        <f t="shared" ca="1" si="1566"/>
        <v>4.4999999999999998E-2</v>
      </c>
      <c r="MA486" s="161">
        <f t="shared" ca="1" si="1567"/>
        <v>4.4999999999999998E-2</v>
      </c>
      <c r="MB486" s="163">
        <f t="shared" ca="1" si="1669"/>
        <v>1</v>
      </c>
      <c r="MC486" s="163">
        <f t="shared" ca="1" si="1669"/>
        <v>0</v>
      </c>
      <c r="MD486" s="163">
        <f t="shared" ca="1" si="1669"/>
        <v>1</v>
      </c>
      <c r="ME486" s="163">
        <f t="shared" ca="1" si="1669"/>
        <v>1</v>
      </c>
      <c r="MF486" s="163">
        <f t="shared" ca="1" si="1669"/>
        <v>0</v>
      </c>
      <c r="MG486" s="163">
        <f t="shared" ca="1" si="1669"/>
        <v>70</v>
      </c>
      <c r="MH486" s="163">
        <f t="shared" ca="1" si="1669"/>
        <v>50</v>
      </c>
      <c r="MI486" s="163">
        <f t="shared" ca="1" si="1669"/>
        <v>85</v>
      </c>
      <c r="MJ486" s="163">
        <f t="shared" ca="1" si="1669"/>
        <v>50</v>
      </c>
      <c r="MK486" s="161">
        <f t="shared" ca="1" si="1569"/>
        <v>1</v>
      </c>
      <c r="ML486" s="161">
        <f t="shared" ca="1" si="1570"/>
        <v>1</v>
      </c>
      <c r="MM486" s="161">
        <f t="shared" ca="1" si="1571"/>
        <v>1</v>
      </c>
      <c r="MN486" s="161">
        <f t="shared" ca="1" si="1572"/>
        <v>1</v>
      </c>
      <c r="MO486" s="161">
        <f t="shared" ca="1" si="1572"/>
        <v>1</v>
      </c>
      <c r="MP486" s="163">
        <f t="shared" ca="1" si="1669"/>
        <v>1</v>
      </c>
      <c r="MQ486" s="10"/>
      <c r="MR486" s="163">
        <f t="shared" ca="1" si="1669"/>
        <v>1</v>
      </c>
      <c r="MS486" s="161">
        <f t="shared" ca="1" si="1573"/>
        <v>1</v>
      </c>
      <c r="MT486" s="163">
        <f t="shared" ca="1" si="1669"/>
        <v>0.75</v>
      </c>
      <c r="MU486" s="163">
        <f t="shared" ca="1" si="1669"/>
        <v>0.8</v>
      </c>
      <c r="MV486" s="163">
        <f t="shared" ca="1" si="1710"/>
        <v>0.82499999999999996</v>
      </c>
      <c r="MW486" s="163">
        <f t="shared" ca="1" si="1669"/>
        <v>0.875</v>
      </c>
      <c r="MX486" s="163">
        <f t="shared" ca="1" si="1669"/>
        <v>0.9</v>
      </c>
      <c r="MY486" s="163">
        <f t="shared" ca="1" si="1718"/>
        <v>0.75</v>
      </c>
      <c r="MZ486" s="163">
        <f t="shared" ca="1" si="1718"/>
        <v>0.78142857142857147</v>
      </c>
      <c r="NA486" s="163">
        <f t="shared" ca="1" si="1718"/>
        <v>0.82499999999999996</v>
      </c>
      <c r="NB486" s="163">
        <f t="shared" ca="1" si="1706"/>
        <v>0.875</v>
      </c>
      <c r="NC486" s="163">
        <f t="shared" ca="1" si="1718"/>
        <v>0.9</v>
      </c>
      <c r="ND486" s="163">
        <f t="shared" ca="1" si="1718"/>
        <v>0.9</v>
      </c>
      <c r="NE486" s="163">
        <f t="shared" ca="1" si="1718"/>
        <v>0.75</v>
      </c>
      <c r="NF486" s="163">
        <f t="shared" ca="1" si="1718"/>
        <v>0.78142857142857147</v>
      </c>
      <c r="NG486" s="163">
        <f t="shared" ca="1" si="1718"/>
        <v>0.82499999999999996</v>
      </c>
      <c r="NH486" s="163">
        <f t="shared" ca="1" si="1706"/>
        <v>0.875</v>
      </c>
      <c r="NI486" s="163">
        <f t="shared" ca="1" si="1718"/>
        <v>0.9</v>
      </c>
      <c r="NJ486" s="163">
        <f t="shared" ca="1" si="1718"/>
        <v>0.9</v>
      </c>
      <c r="NK486" s="163">
        <f t="shared" ca="1" si="1718"/>
        <v>0.75</v>
      </c>
      <c r="NL486" s="163">
        <f t="shared" ca="1" si="1718"/>
        <v>0.78142857142857147</v>
      </c>
      <c r="NM486" s="163">
        <f t="shared" ca="1" si="1718"/>
        <v>0.82499999999999996</v>
      </c>
      <c r="NN486" s="163">
        <f t="shared" ca="1" si="1706"/>
        <v>0.875</v>
      </c>
      <c r="NO486" s="163">
        <f t="shared" ca="1" si="1718"/>
        <v>0.9</v>
      </c>
      <c r="NP486" s="163">
        <f t="shared" ca="1" si="1718"/>
        <v>0.9</v>
      </c>
      <c r="NQ486" s="163">
        <f t="shared" ca="1" si="1718"/>
        <v>0.75</v>
      </c>
      <c r="NR486" s="163">
        <f t="shared" ca="1" si="1718"/>
        <v>0.78142857142857147</v>
      </c>
      <c r="NS486" s="163">
        <f t="shared" ca="1" si="1718"/>
        <v>0.82499999999999996</v>
      </c>
      <c r="NT486" s="163">
        <f t="shared" ca="1" si="1706"/>
        <v>0.875</v>
      </c>
      <c r="NU486" s="163">
        <f t="shared" ca="1" si="1718"/>
        <v>0.9</v>
      </c>
      <c r="NV486" s="163">
        <f t="shared" ca="1" si="1718"/>
        <v>0.9</v>
      </c>
      <c r="NW486" s="163">
        <f t="shared" ca="1" si="1718"/>
        <v>0.75</v>
      </c>
      <c r="NX486" s="163">
        <f t="shared" ca="1" si="1718"/>
        <v>0.78142857142857147</v>
      </c>
      <c r="NY486" s="163">
        <f t="shared" ca="1" si="1718"/>
        <v>0.82499999999999996</v>
      </c>
      <c r="NZ486" s="163">
        <f t="shared" ca="1" si="1706"/>
        <v>0.875</v>
      </c>
      <c r="OA486" s="163">
        <f t="shared" ca="1" si="1718"/>
        <v>0.9</v>
      </c>
      <c r="OB486" s="163">
        <f t="shared" ca="1" si="1718"/>
        <v>0.9</v>
      </c>
      <c r="OC486" s="163">
        <f t="shared" ca="1" si="1718"/>
        <v>0.75</v>
      </c>
      <c r="OD486" s="163">
        <f t="shared" ca="1" si="1718"/>
        <v>0.78142857142857147</v>
      </c>
      <c r="OE486" s="163">
        <f t="shared" ca="1" si="1718"/>
        <v>0.82499999999999996</v>
      </c>
      <c r="OF486" s="163">
        <f t="shared" ca="1" si="1706"/>
        <v>0.875</v>
      </c>
      <c r="OG486" s="163">
        <f t="shared" ca="1" si="1718"/>
        <v>0.9</v>
      </c>
      <c r="OH486" s="163">
        <f t="shared" ca="1" si="1718"/>
        <v>0.9</v>
      </c>
      <c r="OI486" s="163">
        <f t="shared" ca="1" si="1718"/>
        <v>0.75</v>
      </c>
      <c r="OJ486" s="163">
        <f t="shared" ca="1" si="1718"/>
        <v>0.76904761904761909</v>
      </c>
      <c r="OK486" s="163">
        <f t="shared" ca="1" si="1718"/>
        <v>0.82000000000000006</v>
      </c>
      <c r="OL486" s="163">
        <f t="shared" ca="1" si="1706"/>
        <v>0.875</v>
      </c>
      <c r="OM486" s="163">
        <f t="shared" ca="1" si="1718"/>
        <v>0.9</v>
      </c>
      <c r="ON486" s="163">
        <f t="shared" ca="1" si="1718"/>
        <v>0.90000000000000013</v>
      </c>
      <c r="OO486" s="163">
        <f t="shared" ca="1" si="1718"/>
        <v>0.75</v>
      </c>
      <c r="OP486" s="163">
        <f t="shared" ca="1" si="1718"/>
        <v>0.76904761904761909</v>
      </c>
      <c r="OQ486" s="163">
        <f t="shared" ca="1" si="1718"/>
        <v>0.82000000000000006</v>
      </c>
      <c r="OR486" s="163">
        <f t="shared" ca="1" si="1706"/>
        <v>0.875</v>
      </c>
      <c r="OS486" s="163">
        <f t="shared" ca="1" si="1718"/>
        <v>0.9</v>
      </c>
      <c r="OT486" s="163">
        <f t="shared" ca="1" si="1718"/>
        <v>0.9</v>
      </c>
      <c r="OU486" s="163">
        <f t="shared" ca="1" si="1706"/>
        <v>0.875</v>
      </c>
      <c r="OV486" s="161">
        <f t="shared" ca="1" si="1577"/>
        <v>1</v>
      </c>
      <c r="OW486" s="161">
        <f t="shared" ca="1" si="1578"/>
        <v>1</v>
      </c>
      <c r="OX486" s="161" t="str">
        <f t="shared" ca="1" si="1579"/>
        <v>-</v>
      </c>
      <c r="OY486" s="163" t="str">
        <f t="shared" ca="1" si="1580"/>
        <v>-</v>
      </c>
      <c r="OZ486" s="161" t="str">
        <f t="shared" ca="1" si="1581"/>
        <v>-</v>
      </c>
      <c r="PA486" s="161" t="str">
        <f t="shared" ca="1" si="1582"/>
        <v>-</v>
      </c>
      <c r="PB486" s="163">
        <f t="shared" ca="1" si="1669"/>
        <v>0</v>
      </c>
      <c r="PC486" s="27">
        <v>0</v>
      </c>
    </row>
    <row r="487" spans="1:419" s="143" customFormat="1" hidden="1" outlineLevel="1">
      <c r="A487" s="121">
        <f t="shared" si="14"/>
        <v>482</v>
      </c>
      <c r="B487" s="121">
        <f t="shared" si="1708"/>
        <v>13</v>
      </c>
      <c r="C487" s="143">
        <f t="shared" si="1596"/>
        <v>1002</v>
      </c>
      <c r="D487" s="143" t="s">
        <v>884</v>
      </c>
      <c r="E487" s="143" t="b">
        <f t="shared" si="1539"/>
        <v>0</v>
      </c>
      <c r="F487" s="143" t="b">
        <v>0</v>
      </c>
      <c r="G487" s="143" t="b">
        <f t="shared" si="1584"/>
        <v>0</v>
      </c>
      <c r="H487" s="139">
        <f t="shared" ca="1" si="1689"/>
        <v>3</v>
      </c>
      <c r="I487" s="32">
        <v>3</v>
      </c>
      <c r="J487" s="32">
        <v>3</v>
      </c>
      <c r="K487" s="32">
        <v>3</v>
      </c>
      <c r="L487" s="139">
        <f t="shared" ca="1" si="1689"/>
        <v>1</v>
      </c>
      <c r="M487" s="139">
        <f t="shared" ca="1" si="1689"/>
        <v>1</v>
      </c>
      <c r="N487" s="139">
        <f t="shared" ca="1" si="1689"/>
        <v>1</v>
      </c>
      <c r="O487" s="139">
        <f t="shared" ca="1" si="1689"/>
        <v>1</v>
      </c>
      <c r="P487" s="139">
        <f t="shared" ca="1" si="1689"/>
        <v>1</v>
      </c>
      <c r="Q487" s="139">
        <f t="shared" ca="1" si="1689"/>
        <v>1</v>
      </c>
      <c r="R487" s="139">
        <f t="shared" ca="1" si="1689"/>
        <v>2</v>
      </c>
      <c r="S487" s="139">
        <f t="shared" ca="1" si="1689"/>
        <v>1</v>
      </c>
      <c r="T487" s="139">
        <f t="shared" ca="1" si="1678"/>
        <v>1</v>
      </c>
      <c r="U487" s="139">
        <f t="shared" ca="1" si="1678"/>
        <v>1</v>
      </c>
      <c r="V487" s="139">
        <f t="shared" ca="1" si="1678"/>
        <v>1</v>
      </c>
      <c r="W487" s="139">
        <f t="shared" ca="1" si="1689"/>
        <v>1</v>
      </c>
      <c r="X487" s="139">
        <f t="shared" ca="1" si="1689"/>
        <v>1</v>
      </c>
      <c r="Y487" s="139">
        <f t="shared" ca="1" si="1689"/>
        <v>1</v>
      </c>
      <c r="Z487" s="139">
        <f t="shared" ca="1" si="1689"/>
        <v>1</v>
      </c>
      <c r="AA487" s="139">
        <f t="shared" ca="1" si="1689"/>
        <v>1</v>
      </c>
      <c r="AB487" s="139">
        <f t="shared" ca="1" si="1689"/>
        <v>1</v>
      </c>
      <c r="AC487" s="139">
        <f t="shared" ca="1" si="1690"/>
        <v>1</v>
      </c>
      <c r="AE487" s="157" t="str" cm="1">
        <f t="array" aca="1" ref="AE487" ca="1">TEXT(LEFT(OFFSET(AE487,-1,0),5)+1,"00000")&amp;MID(OFFSET(AE487,-1,0),6,FIND(" ",OFFSET(AE487,-1,0),7)-5)
&amp;INDEX(DataMaster!$B$10:$B$12,$I487)         &amp;IF($J487=1,""," Risk"&amp;INDEX(i.risk_aversion,$J487,1))    &amp;IF($K487=1,""," REV"&amp; INDEX(DataMaster!$B$54:$B$58,$K487))              &amp; IF($L487=1,""," Minroe"&amp;INDEX(minroe,$L487))              &amp;  IF($M487=1,""," Overdraw"&amp;INDEX(overdraw,$M487))
&amp; IF($N487=1,""," Mach"&amp;INDEX(i.mach_option,$N487))
&amp; IF($O487=1,""," Interest"&amp;INDEX(i.interest_rate,$O487))            &amp; IF($P487=1,""," Opp cost"&amp;INDEX(i.opp_cost_capital,$P487))           &amp; IF($Q487=1,""," Casual_ub"&amp;INDEX(i.casual_ub,$Q487))           &amp; IF($R487=1,""," Cropgraze"&amp;INDEX(i.cropgraze_inc,$R487))
&amp; IF($W487=1,""," Yield"&amp;INDEX(i.all_rot_yield,$W487))          &amp; IF($X487=1,""," Pasture"&amp;INDEX(i.pasture_prod,$X487))          &amp; IF($Y487=1,""," Scan"&amp;INDEX(i.scan,$Y487))
&amp; IF($MK487=1,""," WP"&amp;TEXT($MK487*100,"000p"))                &amp; IF($ML487=1,""," MP"&amp;TEXT($ML487*100,"000p"))                      &amp; IF($MM487=1,""," GP"&amp;TEXT($MM487*100,"000p"))          &amp; IF($MN487=1,""," Can"&amp;TEXT($MN487*100,"000p"))
&amp; " (F"&amp;3+IFERROR(1*$EI487,0)+IFERROR(1*$EJ487,0)&amp;3-IFERROR(1*NOT($EL487),0)&amp;"N"&amp;$EQ487&amp;$ER487&amp;")"</f>
        <v>00037 CFW SQ RiskCARA-high REVCFW CropgrazeFALSE (F33N11)</v>
      </c>
      <c r="AF487" s="10" t="str">
        <f ca="1">IF(COUNTIF(AE$5:AE487,AE487)=1,"-","Dup")</f>
        <v>-</v>
      </c>
      <c r="AG487" s="10"/>
      <c r="AH487" s="163" t="str">
        <f t="shared" ca="1" si="1679"/>
        <v>-</v>
      </c>
      <c r="AI487" s="163" t="str">
        <f t="shared" ca="1" si="1679"/>
        <v>-</v>
      </c>
      <c r="AJ487" s="163" t="str">
        <f t="shared" ca="1" si="1679"/>
        <v>-</v>
      </c>
      <c r="AK487" s="163" t="str">
        <f t="shared" ca="1" si="1679"/>
        <v>-</v>
      </c>
      <c r="AL487" s="163" t="str">
        <f t="shared" ca="1" si="1679"/>
        <v>-</v>
      </c>
      <c r="AM487" s="163" t="b">
        <f t="shared" ca="1" si="1679"/>
        <v>1</v>
      </c>
      <c r="AN487" s="10"/>
      <c r="AO487" s="161" t="b">
        <f t="shared" si="1680"/>
        <v>0</v>
      </c>
      <c r="AP487" s="161">
        <f t="shared" si="1680"/>
        <v>2</v>
      </c>
      <c r="AQ487" s="161" t="b">
        <f t="shared" si="1680"/>
        <v>0</v>
      </c>
      <c r="AR487" s="161" t="b">
        <f t="shared" si="1680"/>
        <v>1</v>
      </c>
      <c r="AS487" s="161" t="b">
        <f t="shared" si="1680"/>
        <v>1</v>
      </c>
      <c r="AT487" s="161" t="b">
        <f t="shared" si="1680"/>
        <v>0</v>
      </c>
      <c r="AU487" s="161">
        <f t="shared" ca="1" si="1542"/>
        <v>0</v>
      </c>
      <c r="AV487" s="161" t="b">
        <f t="shared" si="1681"/>
        <v>1</v>
      </c>
      <c r="AW487" s="161" t="b">
        <f t="shared" si="1681"/>
        <v>1</v>
      </c>
      <c r="AX487" s="161">
        <f t="shared" si="1681"/>
        <v>1</v>
      </c>
      <c r="AY487" s="161">
        <f t="shared" si="1681"/>
        <v>5.0000000000000004E-6</v>
      </c>
      <c r="AZ487" s="161" t="str">
        <f t="shared" si="1681"/>
        <v>-</v>
      </c>
      <c r="BA487" s="10"/>
      <c r="BB487" s="161" t="b">
        <f t="shared" si="1544"/>
        <v>1</v>
      </c>
      <c r="BC487" s="163" t="b">
        <f t="shared" ca="1" si="1545"/>
        <v>1</v>
      </c>
      <c r="BD487" s="163" t="b">
        <f t="shared" ca="1" si="1545"/>
        <v>1</v>
      </c>
      <c r="BE487" s="162">
        <f t="shared" ca="1" si="1546"/>
        <v>3210</v>
      </c>
      <c r="BF487" s="163" t="str">
        <f t="shared" ca="1" si="1656"/>
        <v>-</v>
      </c>
      <c r="BG487" s="163" t="str">
        <f t="shared" ca="1" si="1656"/>
        <v>-</v>
      </c>
      <c r="BH487" s="163" t="str">
        <f t="shared" ca="1" si="1656"/>
        <v>-</v>
      </c>
      <c r="BI487" s="163" t="str">
        <f t="shared" ca="1" si="1656"/>
        <v>-</v>
      </c>
      <c r="BJ487" s="163" t="str">
        <f t="shared" ca="1" si="1656"/>
        <v>-</v>
      </c>
      <c r="BK487" s="163">
        <f t="shared" ca="1" si="1656"/>
        <v>1</v>
      </c>
      <c r="BL487" s="163">
        <f t="shared" ca="1" si="1656"/>
        <v>1</v>
      </c>
      <c r="BM487" s="163" t="str">
        <f t="shared" ca="1" si="1656"/>
        <v>-</v>
      </c>
      <c r="BN487" s="163" t="str">
        <f t="shared" ca="1" si="1656"/>
        <v>-</v>
      </c>
      <c r="BO487" s="163" t="b">
        <f t="shared" ca="1" si="1548"/>
        <v>0</v>
      </c>
      <c r="BP487" s="163" t="b">
        <f t="shared" ca="1" si="1695"/>
        <v>0</v>
      </c>
      <c r="BQ487" s="163" t="b">
        <f t="shared" ca="1" si="1695"/>
        <v>0</v>
      </c>
      <c r="BR487" s="163" t="b">
        <f t="shared" ca="1" si="1695"/>
        <v>0</v>
      </c>
      <c r="BS487" s="163" t="b">
        <f t="shared" ca="1" si="1695"/>
        <v>0</v>
      </c>
      <c r="BT487" s="163" t="b">
        <f t="shared" ca="1" si="1695"/>
        <v>0</v>
      </c>
      <c r="BU487" s="163" t="b">
        <f t="shared" ca="1" si="1695"/>
        <v>0</v>
      </c>
      <c r="BV487" s="163" t="b">
        <f t="shared" ca="1" si="1695"/>
        <v>0</v>
      </c>
      <c r="BW487" s="163" t="b">
        <f t="shared" ca="1" si="1695"/>
        <v>0</v>
      </c>
      <c r="BX487" s="163" t="str">
        <f t="shared" ca="1" si="1713"/>
        <v>-</v>
      </c>
      <c r="BY487" s="163" t="str">
        <f t="shared" ca="1" si="1713"/>
        <v>-</v>
      </c>
      <c r="BZ487" s="163" t="str">
        <f t="shared" ca="1" si="1713"/>
        <v>-</v>
      </c>
      <c r="CA487" s="163" t="str">
        <f t="shared" ca="1" si="1713"/>
        <v>-</v>
      </c>
      <c r="CB487" s="163" t="str">
        <f t="shared" ca="1" si="1713"/>
        <v>-</v>
      </c>
      <c r="CC487" s="163" t="str">
        <f t="shared" ca="1" si="1713"/>
        <v>-</v>
      </c>
      <c r="CD487" s="163" t="str">
        <f t="shared" ca="1" si="1713"/>
        <v>-</v>
      </c>
      <c r="CE487" s="163" t="str">
        <f t="shared" ca="1" si="1713"/>
        <v>-</v>
      </c>
      <c r="CF487" s="163" t="str">
        <f t="shared" ca="1" si="1713"/>
        <v>-</v>
      </c>
      <c r="CG487" s="163" t="str">
        <f t="shared" ca="1" si="1713"/>
        <v>-</v>
      </c>
      <c r="CH487" s="163" t="str">
        <f t="shared" ca="1" si="1713"/>
        <v>-</v>
      </c>
      <c r="CI487" s="163" t="str">
        <f t="shared" ca="1" si="1713"/>
        <v>-</v>
      </c>
      <c r="CJ487" s="163" t="str">
        <f t="shared" ca="1" si="1713"/>
        <v>-</v>
      </c>
      <c r="CK487" s="163" t="str">
        <f t="shared" ca="1" si="1713"/>
        <v>-</v>
      </c>
      <c r="CL487" s="163" t="str">
        <f t="shared" ca="1" si="1713"/>
        <v>-</v>
      </c>
      <c r="CM487" s="163" t="str">
        <f t="shared" ca="1" si="1713"/>
        <v>-</v>
      </c>
      <c r="CN487" s="163" t="str">
        <f t="shared" ca="1" si="1713"/>
        <v>-</v>
      </c>
      <c r="CO487" s="163" t="str">
        <f t="shared" ca="1" si="1713"/>
        <v>-</v>
      </c>
      <c r="CP487" s="163" t="str">
        <f t="shared" ca="1" si="1713"/>
        <v>-</v>
      </c>
      <c r="CQ487" s="163" t="str">
        <f t="shared" ca="1" si="1713"/>
        <v>-</v>
      </c>
      <c r="CR487" s="163" t="str">
        <f t="shared" ca="1" si="1713"/>
        <v>-</v>
      </c>
      <c r="CS487" s="163" t="str">
        <f t="shared" ca="1" si="1713"/>
        <v>-</v>
      </c>
      <c r="CT487" s="163" t="str">
        <f t="shared" ca="1" si="1713"/>
        <v>-</v>
      </c>
      <c r="CU487" s="163" t="str">
        <f t="shared" ca="1" si="1713"/>
        <v>-</v>
      </c>
      <c r="CV487" s="163" t="str">
        <f t="shared" ca="1" si="1713"/>
        <v>-</v>
      </c>
      <c r="CW487" s="163" t="str">
        <f t="shared" ca="1" si="1713"/>
        <v>-</v>
      </c>
      <c r="CX487" s="163" t="str">
        <f t="shared" ca="1" si="1713"/>
        <v>-</v>
      </c>
      <c r="CY487" s="163" t="str">
        <f t="shared" ca="1" si="1713"/>
        <v>-</v>
      </c>
      <c r="CZ487" s="163" t="str">
        <f t="shared" ca="1" si="1713"/>
        <v>-</v>
      </c>
      <c r="DA487" s="163" t="str">
        <f t="shared" ca="1" si="1713"/>
        <v>-</v>
      </c>
      <c r="DB487" s="163" t="str">
        <f t="shared" ca="1" si="1713"/>
        <v>-</v>
      </c>
      <c r="DC487" s="163" t="str">
        <f t="shared" ca="1" si="1713"/>
        <v>-</v>
      </c>
      <c r="DD487" s="163" t="str">
        <f t="shared" ca="1" si="1713"/>
        <v>-</v>
      </c>
      <c r="DE487" s="163" t="str">
        <f t="shared" ca="1" si="1713"/>
        <v>-</v>
      </c>
      <c r="DF487" s="163" t="str">
        <f t="shared" ca="1" si="1713"/>
        <v>-</v>
      </c>
      <c r="DG487" s="163" t="str">
        <f t="shared" ca="1" si="1713"/>
        <v>-</v>
      </c>
      <c r="DH487" s="163" t="str">
        <f t="shared" ca="1" si="1713"/>
        <v>-</v>
      </c>
      <c r="DI487" s="163" t="str">
        <f t="shared" ca="1" si="1713"/>
        <v>-</v>
      </c>
      <c r="DJ487" s="163" t="str">
        <f t="shared" ca="1" si="1713"/>
        <v>-</v>
      </c>
      <c r="DK487" s="163" t="str">
        <f t="shared" ca="1" si="1713"/>
        <v>-</v>
      </c>
      <c r="DL487" s="10"/>
      <c r="DM487" s="163" t="str">
        <f t="shared" ca="1" si="1656"/>
        <v>-</v>
      </c>
      <c r="DN487" s="163" t="str">
        <f t="shared" ca="1" si="1656"/>
        <v>-</v>
      </c>
      <c r="DO487" s="163" t="str">
        <f t="shared" ca="1" si="1656"/>
        <v>-</v>
      </c>
      <c r="DP487" s="163" t="str">
        <f t="shared" ca="1" si="1656"/>
        <v>-</v>
      </c>
      <c r="DQ487" s="163" t="str">
        <f t="shared" ca="1" si="1656"/>
        <v>-</v>
      </c>
      <c r="DR487" s="163" t="str">
        <f t="shared" ca="1" si="1656"/>
        <v>-</v>
      </c>
      <c r="DS487" s="163" t="str">
        <f t="shared" ref="DS487:DW488" ca="1" si="1731">OFFSET(DS$5,$B487,0)</f>
        <v>-</v>
      </c>
      <c r="DT487" s="163" t="str">
        <f t="shared" ca="1" si="1731"/>
        <v>-</v>
      </c>
      <c r="DU487" s="163" t="str">
        <f t="shared" ca="1" si="1731"/>
        <v>-</v>
      </c>
      <c r="DV487" s="163" t="str">
        <f t="shared" ca="1" si="1731"/>
        <v>-</v>
      </c>
      <c r="DW487" s="163" t="str">
        <f t="shared" ca="1" si="1731"/>
        <v>-</v>
      </c>
      <c r="DX487" s="161" t="str" cm="1">
        <f t="array" ref="DX487">INDEX(i.rev,$K487,DX$15)</f>
        <v>-</v>
      </c>
      <c r="DY487" s="161">
        <f t="shared" si="1552"/>
        <v>33</v>
      </c>
      <c r="DZ487" s="161" t="str" cm="1">
        <f t="array" ref="DZ487">INDEX(i.rev,$K487,DZ$15)</f>
        <v>-</v>
      </c>
      <c r="EA487" s="161" t="str" cm="1">
        <f t="array" ref="EA487">INDEX(i.rev,$K487,EA$15)</f>
        <v>-</v>
      </c>
      <c r="EB487" s="161" t="str" cm="1">
        <f t="array" ref="EB487">INDEX(i.rev,$K487,EB$15)</f>
        <v>-</v>
      </c>
      <c r="EC487" s="161" t="str" cm="1">
        <f t="array" ref="EC487">INDEX(i.rev,$K487,EC$15)</f>
        <v>-</v>
      </c>
      <c r="ED487" s="161" t="str" cm="1">
        <f t="array" ref="ED487">INDEX(i.rev,$K487,ED$15)</f>
        <v>-</v>
      </c>
      <c r="EE487" s="161" t="str" cm="1">
        <f t="array" ref="EE487">INDEX(i.rev,$K487,EE$15)</f>
        <v>-</v>
      </c>
      <c r="EF487" s="161" t="str" cm="1">
        <f t="array" ref="EF487">INDEX(i.rev,$K487,EF$15)</f>
        <v>-</v>
      </c>
      <c r="EG487" s="161" t="str" cm="1">
        <f t="array" ref="EG487">INDEX(i.rev,$K487,EG$15)</f>
        <v>-</v>
      </c>
      <c r="EH487" s="10"/>
      <c r="EI487" s="163" t="str">
        <f t="shared" ca="1" si="1721"/>
        <v>-</v>
      </c>
      <c r="EJ487" s="163" t="str">
        <f t="shared" ca="1" si="1721"/>
        <v>-</v>
      </c>
      <c r="EK487" s="163" t="str">
        <f t="shared" ca="1" si="1721"/>
        <v>-</v>
      </c>
      <c r="EL487" s="163" t="str">
        <f t="shared" ca="1" si="1721"/>
        <v>-</v>
      </c>
      <c r="EM487" s="163" t="str">
        <f t="shared" ca="1" si="1721"/>
        <v>-</v>
      </c>
      <c r="EN487" s="163" t="str">
        <f t="shared" ca="1" si="1721"/>
        <v>-</v>
      </c>
      <c r="EO487" s="163" t="str">
        <f t="shared" ca="1" si="1721"/>
        <v>-</v>
      </c>
      <c r="EP487" s="163" t="str">
        <f t="shared" ca="1" si="1721"/>
        <v>-</v>
      </c>
      <c r="EQ487" s="163">
        <f t="shared" ca="1" si="1721"/>
        <v>1</v>
      </c>
      <c r="ER487" s="163">
        <f t="shared" ca="1" si="1721"/>
        <v>1</v>
      </c>
      <c r="ES487" s="163">
        <f t="shared" ca="1" si="1721"/>
        <v>0</v>
      </c>
      <c r="ET487" s="163" t="str">
        <f t="shared" ca="1" si="1721"/>
        <v>-</v>
      </c>
      <c r="EU487" s="163" t="str">
        <f t="shared" ca="1" si="1721"/>
        <v>-</v>
      </c>
      <c r="EV487" s="163" t="str">
        <f t="shared" ca="1" si="1721"/>
        <v>-</v>
      </c>
      <c r="EW487" s="163" t="str">
        <f t="shared" ca="1" si="1721"/>
        <v>-</v>
      </c>
      <c r="EX487" s="163" t="str">
        <f t="shared" ca="1" si="1721"/>
        <v>-</v>
      </c>
      <c r="EY487" s="163" t="str">
        <f t="shared" ca="1" si="1721"/>
        <v>-</v>
      </c>
      <c r="EZ487" s="163" t="str">
        <f t="shared" ca="1" si="1721"/>
        <v>-</v>
      </c>
      <c r="FA487" s="163">
        <f t="shared" ca="1" si="1721"/>
        <v>0</v>
      </c>
      <c r="FB487" s="163" t="str">
        <f t="shared" ca="1" si="1721"/>
        <v>-</v>
      </c>
      <c r="FC487" s="163" t="str">
        <f t="shared" ca="1" si="1721"/>
        <v>-</v>
      </c>
      <c r="FD487" s="163" t="str">
        <f t="shared" ca="1" si="1721"/>
        <v>-</v>
      </c>
      <c r="FE487" s="163" t="str">
        <f t="shared" ca="1" si="1721"/>
        <v>-</v>
      </c>
      <c r="FF487" s="163" t="str">
        <f t="shared" ca="1" si="1721"/>
        <v>-</v>
      </c>
      <c r="FG487" s="163">
        <f t="shared" ca="1" si="1721"/>
        <v>0</v>
      </c>
      <c r="FH487" s="163">
        <f t="shared" ca="1" si="1721"/>
        <v>0</v>
      </c>
      <c r="FI487" s="163">
        <f t="shared" ca="1" si="1721"/>
        <v>0</v>
      </c>
      <c r="FJ487" s="163">
        <f t="shared" ca="1" si="1721"/>
        <v>0</v>
      </c>
      <c r="FK487" s="163">
        <f t="shared" ca="1" si="1721"/>
        <v>0</v>
      </c>
      <c r="FL487" s="163">
        <f t="shared" ca="1" si="1721"/>
        <v>0</v>
      </c>
      <c r="FM487" s="163">
        <f t="shared" ca="1" si="1721"/>
        <v>0</v>
      </c>
      <c r="FN487" s="163" t="str">
        <f t="shared" ca="1" si="1721"/>
        <v>-</v>
      </c>
      <c r="FO487" s="163" t="str">
        <f t="shared" ca="1" si="1721"/>
        <v>-</v>
      </c>
      <c r="FP487" s="163" t="str">
        <f t="shared" ca="1" si="1721"/>
        <v>-</v>
      </c>
      <c r="FQ487" s="163" t="str">
        <f t="shared" ca="1" si="1721"/>
        <v>-</v>
      </c>
      <c r="FR487" s="163" t="str">
        <f t="shared" ca="1" si="1721"/>
        <v>-</v>
      </c>
      <c r="FS487" s="163" t="str">
        <f t="shared" ca="1" si="1721"/>
        <v>-</v>
      </c>
      <c r="FT487" s="163" t="str">
        <f t="shared" ca="1" si="1721"/>
        <v>-</v>
      </c>
      <c r="FU487" s="163" t="str">
        <f t="shared" ca="1" si="1721"/>
        <v>-</v>
      </c>
      <c r="FV487" s="163" t="str">
        <f t="shared" ca="1" si="1721"/>
        <v>-</v>
      </c>
      <c r="FW487" s="163" t="str">
        <f t="shared" ca="1" si="1721"/>
        <v>-</v>
      </c>
      <c r="FX487" s="163" t="str">
        <f t="shared" ca="1" si="1721"/>
        <v>-</v>
      </c>
      <c r="FY487" s="10"/>
      <c r="FZ487" s="163">
        <f t="shared" ca="1" si="1721"/>
        <v>1</v>
      </c>
      <c r="GA487" s="163" t="str">
        <f t="shared" ca="1" si="1721"/>
        <v>-</v>
      </c>
      <c r="GB487" s="163" t="str">
        <f t="shared" ca="1" si="1721"/>
        <v>-</v>
      </c>
      <c r="GC487" s="163" t="str">
        <f t="shared" ca="1" si="1721"/>
        <v>-</v>
      </c>
      <c r="GD487" s="163" t="str">
        <f t="shared" ca="1" si="1607"/>
        <v>-</v>
      </c>
      <c r="GE487" s="163" t="b">
        <f t="shared" ca="1" si="1607"/>
        <v>0</v>
      </c>
      <c r="GF487" s="163" t="str">
        <f t="shared" ca="1" si="1607"/>
        <v>-</v>
      </c>
      <c r="GG487" s="163">
        <f t="shared" ca="1" si="1607"/>
        <v>0</v>
      </c>
      <c r="GH487" s="163" t="str">
        <f t="shared" ca="1" si="1607"/>
        <v>-</v>
      </c>
      <c r="GI487" s="161" cm="1">
        <f t="array" ref="GI487">INDEX(i.rev,$K487,GI$15)</f>
        <v>1.1000000000000001</v>
      </c>
      <c r="GJ487" s="163">
        <f t="shared" ca="1" si="1683"/>
        <v>0</v>
      </c>
      <c r="GK487" s="163">
        <f t="shared" ca="1" si="1683"/>
        <v>1</v>
      </c>
      <c r="GL487" s="163">
        <f t="shared" ca="1" si="1683"/>
        <v>0</v>
      </c>
      <c r="GM487" s="163">
        <f t="shared" ca="1" si="1683"/>
        <v>1</v>
      </c>
      <c r="GN487" s="163">
        <f t="shared" ca="1" si="1683"/>
        <v>1</v>
      </c>
      <c r="GO487" s="163">
        <f t="shared" ca="1" si="1683"/>
        <v>1</v>
      </c>
      <c r="GP487" s="163">
        <f t="shared" ca="1" si="1683"/>
        <v>0</v>
      </c>
      <c r="GQ487" s="163">
        <f t="shared" ca="1" si="1683"/>
        <v>0</v>
      </c>
      <c r="GR487" s="163">
        <f t="shared" ca="1" si="1683"/>
        <v>0</v>
      </c>
      <c r="GS487" s="163">
        <f t="shared" ca="1" si="1683"/>
        <v>0</v>
      </c>
      <c r="GT487" s="163">
        <f t="shared" ca="1" si="1683"/>
        <v>0</v>
      </c>
      <c r="GU487" s="163">
        <f t="shared" ca="1" si="1683"/>
        <v>0</v>
      </c>
      <c r="GV487" s="163">
        <f t="shared" ca="1" si="1683"/>
        <v>0</v>
      </c>
      <c r="GW487" s="163">
        <f t="shared" ca="1" si="1683"/>
        <v>0</v>
      </c>
      <c r="GX487" s="163">
        <f t="shared" ca="1" si="1683"/>
        <v>0</v>
      </c>
      <c r="GY487" s="163">
        <f t="shared" ca="1" si="1683"/>
        <v>0</v>
      </c>
      <c r="GZ487" s="161" cm="1">
        <f t="array" ref="GZ487">INDEX(i.rev,$K487,GZ$15)</f>
        <v>0</v>
      </c>
      <c r="HA487" s="163">
        <f t="shared" ca="1" si="1555"/>
        <v>0</v>
      </c>
      <c r="HB487" s="161" cm="1">
        <f t="array" ref="HB487">INDEX(i.rev,$K487,HB$15)</f>
        <v>1</v>
      </c>
      <c r="HC487" s="163">
        <f t="shared" ca="1" si="1720"/>
        <v>0</v>
      </c>
      <c r="HD487" s="163">
        <f t="shared" ca="1" si="1720"/>
        <v>0</v>
      </c>
      <c r="HE487" s="163">
        <f t="shared" ca="1" si="1720"/>
        <v>0</v>
      </c>
      <c r="HF487" s="163">
        <f t="shared" ca="1" si="1720"/>
        <v>0</v>
      </c>
      <c r="HG487" s="163">
        <f t="shared" ca="1" si="1720"/>
        <v>0</v>
      </c>
      <c r="HH487" s="163">
        <f t="shared" ca="1" si="1720"/>
        <v>0</v>
      </c>
      <c r="HI487" s="163">
        <f t="shared" ca="1" si="1720"/>
        <v>0</v>
      </c>
      <c r="HJ487" s="10"/>
      <c r="HK487" s="163" t="str">
        <f t="shared" ca="1" si="1720"/>
        <v>-</v>
      </c>
      <c r="HL487" s="163" t="str">
        <f t="shared" ca="1" si="1720"/>
        <v>-</v>
      </c>
      <c r="HM487" s="163" t="str">
        <f t="shared" ca="1" si="1720"/>
        <v>-</v>
      </c>
      <c r="HN487" s="163" t="str">
        <f t="shared" ca="1" si="1720"/>
        <v>-</v>
      </c>
      <c r="HO487" s="163" t="str">
        <f t="shared" ca="1" si="1709"/>
        <v>-</v>
      </c>
      <c r="HP487" s="161" t="b">
        <f t="shared" ca="1" si="1684"/>
        <v>0</v>
      </c>
      <c r="HQ487" s="161" t="b">
        <f t="shared" ca="1" si="1684"/>
        <v>0</v>
      </c>
      <c r="HR487" s="161" t="b">
        <f t="shared" ca="1" si="1684"/>
        <v>1</v>
      </c>
      <c r="HS487" s="163">
        <f t="shared" ca="1" si="1720"/>
        <v>0</v>
      </c>
      <c r="HT487" s="161">
        <f t="shared" ca="1" si="1685"/>
        <v>1</v>
      </c>
      <c r="HU487" s="161">
        <f t="shared" ca="1" si="1685"/>
        <v>1</v>
      </c>
      <c r="HV487" s="163" t="str">
        <f t="shared" ca="1" si="1720"/>
        <v>-</v>
      </c>
      <c r="HW487" s="163" t="str">
        <f t="shared" ca="1" si="1720"/>
        <v>-</v>
      </c>
      <c r="HX487" s="163" t="str">
        <f t="shared" ca="1" si="1720"/>
        <v>-</v>
      </c>
      <c r="HY487" s="163" t="str">
        <f t="shared" ca="1" si="1720"/>
        <v>-</v>
      </c>
      <c r="HZ487" s="163" t="str">
        <f t="shared" ca="1" si="1720"/>
        <v>-</v>
      </c>
      <c r="IA487" s="163" t="str">
        <f t="shared" ca="1" si="1720"/>
        <v>-</v>
      </c>
      <c r="IB487" s="163" t="str">
        <f t="shared" ca="1" si="1720"/>
        <v>-</v>
      </c>
      <c r="IC487" s="163" t="str">
        <f t="shared" ca="1" si="1720"/>
        <v>-</v>
      </c>
      <c r="ID487" s="163" t="str">
        <f t="shared" ca="1" si="1720"/>
        <v>-</v>
      </c>
      <c r="IE487" s="163" t="b">
        <f t="shared" ca="1" si="1720"/>
        <v>1</v>
      </c>
      <c r="IF487" s="163" t="str">
        <f t="shared" ca="1" si="1720"/>
        <v>-</v>
      </c>
      <c r="IG487" s="163" t="str">
        <f t="shared" ca="1" si="1720"/>
        <v>-</v>
      </c>
      <c r="IH487" s="163" t="str">
        <f t="shared" ca="1" si="1720"/>
        <v>-</v>
      </c>
      <c r="II487" s="163" t="b">
        <f t="shared" ca="1" si="1686"/>
        <v>1</v>
      </c>
      <c r="IJ487" s="163">
        <f t="shared" ca="1" si="1686"/>
        <v>0</v>
      </c>
      <c r="IK487" s="163" t="str">
        <f t="shared" ca="1" si="1686"/>
        <v>-</v>
      </c>
      <c r="IL487" s="163" t="str">
        <f t="shared" ca="1" si="1686"/>
        <v>-</v>
      </c>
      <c r="IM487" s="163" t="str">
        <f t="shared" ca="1" si="1686"/>
        <v>-</v>
      </c>
      <c r="IN487" s="163" t="str">
        <f t="shared" ca="1" si="1686"/>
        <v>-</v>
      </c>
      <c r="IO487" s="163" t="str">
        <f t="shared" ca="1" si="1686"/>
        <v>-</v>
      </c>
      <c r="IP487" s="163">
        <f t="shared" ca="1" si="1686"/>
        <v>0</v>
      </c>
      <c r="IQ487" s="163" t="str">
        <f t="shared" ca="1" si="1686"/>
        <v>-</v>
      </c>
      <c r="IR487" s="163" t="str">
        <f t="shared" ca="1" si="1686"/>
        <v>-</v>
      </c>
      <c r="IS487" s="163" t="str">
        <f t="shared" ca="1" si="1686"/>
        <v>-</v>
      </c>
      <c r="IT487" s="163">
        <f t="shared" ca="1" si="1686"/>
        <v>500</v>
      </c>
      <c r="IU487" s="163">
        <f t="shared" ca="1" si="1686"/>
        <v>500</v>
      </c>
      <c r="IV487" s="163" t="str">
        <f t="shared" ca="1" si="1686"/>
        <v>-</v>
      </c>
      <c r="IW487" s="163" t="str">
        <f t="shared" ca="1" si="1686"/>
        <v>-</v>
      </c>
      <c r="IX487" s="163" t="str">
        <f t="shared" ca="1" si="1686"/>
        <v>-</v>
      </c>
      <c r="IY487" s="163" t="str">
        <f t="shared" ca="1" si="1687"/>
        <v>-</v>
      </c>
      <c r="IZ487" s="163" t="str">
        <f t="shared" ca="1" si="1699"/>
        <v>-</v>
      </c>
      <c r="JA487" s="163" t="str">
        <f t="shared" ca="1" si="1699"/>
        <v>-</v>
      </c>
      <c r="JB487" s="163" t="str">
        <f t="shared" ca="1" si="1699"/>
        <v>-</v>
      </c>
      <c r="JC487" s="163" t="str">
        <f t="shared" ca="1" si="1699"/>
        <v>-</v>
      </c>
      <c r="JD487" s="163" t="str">
        <f t="shared" ca="1" si="1699"/>
        <v>-</v>
      </c>
      <c r="JE487" s="163" t="str">
        <f t="shared" ca="1" si="1699"/>
        <v>-</v>
      </c>
      <c r="JF487" s="163" t="str">
        <f t="shared" ca="1" si="1699"/>
        <v>-</v>
      </c>
      <c r="JG487" s="163" t="str">
        <f t="shared" ca="1" si="1699"/>
        <v>-</v>
      </c>
      <c r="JH487" s="163" t="str">
        <f t="shared" ca="1" si="1699"/>
        <v>-</v>
      </c>
      <c r="JI487" s="163" t="str">
        <f t="shared" ca="1" si="1722"/>
        <v>-</v>
      </c>
      <c r="JJ487" s="163" t="str">
        <f t="shared" ca="1" si="1722"/>
        <v>-</v>
      </c>
      <c r="JK487" s="163" t="str">
        <f t="shared" ca="1" si="1722"/>
        <v>-</v>
      </c>
      <c r="JL487" s="163" t="str">
        <f t="shared" ca="1" si="1722"/>
        <v>-</v>
      </c>
      <c r="JM487" s="163" t="str">
        <f t="shared" ca="1" si="1722"/>
        <v>-</v>
      </c>
      <c r="JN487" s="163" t="str">
        <f t="shared" ca="1" si="1722"/>
        <v>-</v>
      </c>
      <c r="JO487" s="163" t="str">
        <f t="shared" ca="1" si="1722"/>
        <v>-</v>
      </c>
      <c r="JP487" s="163" t="str">
        <f t="shared" ca="1" si="1722"/>
        <v>-</v>
      </c>
      <c r="JQ487" s="163" t="str">
        <f t="shared" ca="1" si="1722"/>
        <v>-</v>
      </c>
      <c r="JR487" s="163" t="str">
        <f t="shared" ca="1" si="1722"/>
        <v>-</v>
      </c>
      <c r="JS487" s="163" t="str">
        <f t="shared" ca="1" si="1699"/>
        <v>-</v>
      </c>
      <c r="JT487" s="163" t="str">
        <f t="shared" ca="1" si="1699"/>
        <v>-</v>
      </c>
      <c r="JU487" s="163" t="str">
        <f t="shared" ca="1" si="1699"/>
        <v>-</v>
      </c>
      <c r="JV487" s="163" t="str">
        <f t="shared" ca="1" si="1699"/>
        <v>-</v>
      </c>
      <c r="JW487" s="163" t="str">
        <f t="shared" ca="1" si="1699"/>
        <v>-</v>
      </c>
      <c r="JX487" s="163" t="str">
        <f t="shared" ca="1" si="1687"/>
        <v>-</v>
      </c>
      <c r="JY487" s="163" t="str">
        <f t="shared" ca="1" si="1730"/>
        <v>-</v>
      </c>
      <c r="JZ487" s="163" t="str">
        <f t="shared" ca="1" si="1730"/>
        <v>-</v>
      </c>
      <c r="KA487" s="163" t="str">
        <f t="shared" ca="1" si="1730"/>
        <v>-</v>
      </c>
      <c r="KB487" s="163" t="str">
        <f t="shared" ca="1" si="1730"/>
        <v>-</v>
      </c>
      <c r="KC487" s="163" t="str">
        <f t="shared" ca="1" si="1730"/>
        <v>-</v>
      </c>
      <c r="KD487" s="163" t="str">
        <f t="shared" ca="1" si="1730"/>
        <v>-</v>
      </c>
      <c r="KE487" s="163" t="str">
        <f t="shared" ca="1" si="1730"/>
        <v>-</v>
      </c>
      <c r="KF487" s="163" t="str">
        <f t="shared" ca="1" si="1730"/>
        <v>-</v>
      </c>
      <c r="KG487" s="163" t="str">
        <f t="shared" ca="1" si="1730"/>
        <v>-</v>
      </c>
      <c r="KH487" s="163" t="str">
        <f t="shared" ca="1" si="1730"/>
        <v>-</v>
      </c>
      <c r="KI487" s="163" t="str">
        <f t="shared" ca="1" si="1730"/>
        <v>-</v>
      </c>
      <c r="KJ487" s="163" t="str">
        <f t="shared" ca="1" si="1730"/>
        <v>-</v>
      </c>
      <c r="KK487" s="163" t="str">
        <f t="shared" ca="1" si="1730"/>
        <v>-</v>
      </c>
      <c r="KL487" s="163" t="str">
        <f t="shared" ca="1" si="1730"/>
        <v>-</v>
      </c>
      <c r="KM487" s="163" t="str">
        <f t="shared" ca="1" si="1730"/>
        <v>-</v>
      </c>
      <c r="KN487" s="163" t="str">
        <f t="shared" ca="1" si="1730"/>
        <v>-</v>
      </c>
      <c r="KO487" s="163" t="str">
        <f t="shared" ca="1" si="1730"/>
        <v>-</v>
      </c>
      <c r="KP487" s="163" t="str">
        <f t="shared" ca="1" si="1730"/>
        <v>-</v>
      </c>
      <c r="KQ487" s="163" t="str">
        <f t="shared" ca="1" si="1730"/>
        <v>-</v>
      </c>
      <c r="KR487" s="163" t="str">
        <f t="shared" ca="1" si="1730"/>
        <v>-</v>
      </c>
      <c r="KS487" s="163" t="str">
        <f t="shared" ca="1" si="1730"/>
        <v>-</v>
      </c>
      <c r="KT487" s="163" t="str">
        <f t="shared" ca="1" si="1730"/>
        <v>-</v>
      </c>
      <c r="KU487" s="163" t="str">
        <f t="shared" ca="1" si="1730"/>
        <v>-</v>
      </c>
      <c r="KV487" s="163" t="str">
        <f t="shared" ca="1" si="1730"/>
        <v>-</v>
      </c>
      <c r="KW487" s="163" t="str">
        <f t="shared" ca="1" si="1730"/>
        <v>-</v>
      </c>
      <c r="KX487" s="163" t="str">
        <f t="shared" ca="1" si="1730"/>
        <v>-</v>
      </c>
      <c r="KY487" s="163" t="str">
        <f t="shared" ca="1" si="1730"/>
        <v>-</v>
      </c>
      <c r="KZ487" s="163" t="str">
        <f t="shared" ca="1" si="1730"/>
        <v>-</v>
      </c>
      <c r="LA487" s="163" t="str">
        <f t="shared" ca="1" si="1730"/>
        <v>-</v>
      </c>
      <c r="LB487" s="163" t="str">
        <f t="shared" ca="1" si="1730"/>
        <v>-</v>
      </c>
      <c r="LC487" s="163" t="str">
        <f t="shared" ca="1" si="1730"/>
        <v>-</v>
      </c>
      <c r="LD487" s="163" t="str">
        <f t="shared" ca="1" si="1730"/>
        <v>-</v>
      </c>
      <c r="LE487" s="163" t="str">
        <f t="shared" ca="1" si="1730"/>
        <v>-</v>
      </c>
      <c r="LF487" s="163" t="str">
        <f t="shared" ca="1" si="1730"/>
        <v>-</v>
      </c>
      <c r="LG487" s="163" t="str">
        <f t="shared" ca="1" si="1730"/>
        <v>-</v>
      </c>
      <c r="LH487" s="163" t="str">
        <f t="shared" ca="1" si="1730"/>
        <v>-</v>
      </c>
      <c r="LI487" s="163" t="str">
        <f t="shared" ca="1" si="1730"/>
        <v>-</v>
      </c>
      <c r="LJ487" s="163" t="str">
        <f t="shared" ca="1" si="1730"/>
        <v>-</v>
      </c>
      <c r="LK487" s="163" t="str">
        <f t="shared" ca="1" si="1730"/>
        <v>-</v>
      </c>
      <c r="LL487" s="163" t="str">
        <f t="shared" ca="1" si="1730"/>
        <v>-</v>
      </c>
      <c r="LM487" s="163" t="str">
        <f t="shared" ca="1" si="1730"/>
        <v>-</v>
      </c>
      <c r="LN487" s="163" t="str">
        <f t="shared" ca="1" si="1730"/>
        <v>-</v>
      </c>
      <c r="LO487" s="163" t="str">
        <f t="shared" ca="1" si="1687"/>
        <v>-</v>
      </c>
      <c r="LP487" s="163" t="str">
        <f t="shared" ca="1" si="1687"/>
        <v>-</v>
      </c>
      <c r="LQ487" s="163" t="str">
        <f t="shared" ca="1" si="1687"/>
        <v>-</v>
      </c>
      <c r="LR487" s="163" t="str">
        <f t="shared" ca="1" si="1687"/>
        <v>-</v>
      </c>
      <c r="LS487" s="163" t="str">
        <f t="shared" ca="1" si="1687"/>
        <v>-</v>
      </c>
      <c r="LT487" s="163" t="str">
        <f t="shared" ca="1" si="1687"/>
        <v>-</v>
      </c>
      <c r="LU487" s="163" t="str">
        <f t="shared" ca="1" si="1687"/>
        <v>-</v>
      </c>
      <c r="LV487" s="163" t="str">
        <f t="shared" ca="1" si="1687"/>
        <v>-</v>
      </c>
      <c r="LW487" s="163" t="str">
        <f t="shared" ca="1" si="1687"/>
        <v>-</v>
      </c>
      <c r="LX487" s="163" t="str">
        <f t="shared" ca="1" si="1687"/>
        <v>-</v>
      </c>
      <c r="LY487" s="10"/>
      <c r="LZ487" s="161">
        <f t="shared" ca="1" si="1566"/>
        <v>4.4999999999999998E-2</v>
      </c>
      <c r="MA487" s="161">
        <f t="shared" ca="1" si="1567"/>
        <v>4.4999999999999998E-2</v>
      </c>
      <c r="MB487" s="163">
        <f t="shared" ca="1" si="1669"/>
        <v>1</v>
      </c>
      <c r="MC487" s="163">
        <f t="shared" ca="1" si="1669"/>
        <v>0</v>
      </c>
      <c r="MD487" s="163">
        <f t="shared" ca="1" si="1669"/>
        <v>1</v>
      </c>
      <c r="ME487" s="163">
        <f t="shared" ca="1" si="1669"/>
        <v>1</v>
      </c>
      <c r="MF487" s="163">
        <f t="shared" ca="1" si="1669"/>
        <v>0</v>
      </c>
      <c r="MG487" s="163">
        <f t="shared" ca="1" si="1669"/>
        <v>70</v>
      </c>
      <c r="MH487" s="163">
        <f t="shared" ca="1" si="1669"/>
        <v>50</v>
      </c>
      <c r="MI487" s="163">
        <f t="shared" ca="1" si="1669"/>
        <v>85</v>
      </c>
      <c r="MJ487" s="163">
        <f t="shared" ca="1" si="1669"/>
        <v>50</v>
      </c>
      <c r="MK487" s="161">
        <f t="shared" ca="1" si="1569"/>
        <v>1</v>
      </c>
      <c r="ML487" s="161">
        <f t="shared" ca="1" si="1570"/>
        <v>1</v>
      </c>
      <c r="MM487" s="161">
        <f t="shared" ca="1" si="1571"/>
        <v>1</v>
      </c>
      <c r="MN487" s="161">
        <f t="shared" ca="1" si="1572"/>
        <v>1</v>
      </c>
      <c r="MO487" s="161">
        <f t="shared" ca="1" si="1572"/>
        <v>1</v>
      </c>
      <c r="MP487" s="163">
        <f t="shared" ca="1" si="1669"/>
        <v>1</v>
      </c>
      <c r="MQ487" s="10"/>
      <c r="MR487" s="163">
        <f t="shared" ca="1" si="1669"/>
        <v>1</v>
      </c>
      <c r="MS487" s="161">
        <f t="shared" ca="1" si="1573"/>
        <v>1</v>
      </c>
      <c r="MT487" s="163">
        <f t="shared" ca="1" si="1669"/>
        <v>0.75</v>
      </c>
      <c r="MU487" s="163">
        <f t="shared" ca="1" si="1669"/>
        <v>0.8</v>
      </c>
      <c r="MV487" s="163">
        <f t="shared" ca="1" si="1710"/>
        <v>0.82499999999999996</v>
      </c>
      <c r="MW487" s="163">
        <f t="shared" ca="1" si="1669"/>
        <v>0.875</v>
      </c>
      <c r="MX487" s="163">
        <f t="shared" ca="1" si="1669"/>
        <v>0.9</v>
      </c>
      <c r="MY487" s="163">
        <f t="shared" ca="1" si="1718"/>
        <v>0.75</v>
      </c>
      <c r="MZ487" s="163">
        <f t="shared" ca="1" si="1718"/>
        <v>0.78142857142857147</v>
      </c>
      <c r="NA487" s="163">
        <f t="shared" ca="1" si="1718"/>
        <v>0.82499999999999996</v>
      </c>
      <c r="NB487" s="163">
        <f t="shared" ca="1" si="1706"/>
        <v>0.875</v>
      </c>
      <c r="NC487" s="163">
        <f t="shared" ca="1" si="1718"/>
        <v>0.9</v>
      </c>
      <c r="ND487" s="163">
        <f t="shared" ca="1" si="1718"/>
        <v>0.9</v>
      </c>
      <c r="NE487" s="163">
        <f t="shared" ca="1" si="1718"/>
        <v>0.75</v>
      </c>
      <c r="NF487" s="163">
        <f t="shared" ca="1" si="1718"/>
        <v>0.78142857142857147</v>
      </c>
      <c r="NG487" s="163">
        <f t="shared" ca="1" si="1718"/>
        <v>0.82499999999999996</v>
      </c>
      <c r="NH487" s="163">
        <f t="shared" ca="1" si="1706"/>
        <v>0.875</v>
      </c>
      <c r="NI487" s="163">
        <f t="shared" ca="1" si="1718"/>
        <v>0.9</v>
      </c>
      <c r="NJ487" s="163">
        <f t="shared" ca="1" si="1718"/>
        <v>0.9</v>
      </c>
      <c r="NK487" s="163">
        <f t="shared" ca="1" si="1718"/>
        <v>0.75</v>
      </c>
      <c r="NL487" s="163">
        <f t="shared" ca="1" si="1718"/>
        <v>0.78142857142857147</v>
      </c>
      <c r="NM487" s="163">
        <f t="shared" ca="1" si="1718"/>
        <v>0.82499999999999996</v>
      </c>
      <c r="NN487" s="163">
        <f t="shared" ca="1" si="1706"/>
        <v>0.875</v>
      </c>
      <c r="NO487" s="163">
        <f t="shared" ca="1" si="1718"/>
        <v>0.9</v>
      </c>
      <c r="NP487" s="163">
        <f t="shared" ca="1" si="1718"/>
        <v>0.9</v>
      </c>
      <c r="NQ487" s="163">
        <f t="shared" ca="1" si="1718"/>
        <v>0.75</v>
      </c>
      <c r="NR487" s="163">
        <f t="shared" ca="1" si="1718"/>
        <v>0.78142857142857147</v>
      </c>
      <c r="NS487" s="163">
        <f t="shared" ca="1" si="1718"/>
        <v>0.82499999999999996</v>
      </c>
      <c r="NT487" s="163">
        <f t="shared" ca="1" si="1706"/>
        <v>0.875</v>
      </c>
      <c r="NU487" s="163">
        <f t="shared" ca="1" si="1718"/>
        <v>0.9</v>
      </c>
      <c r="NV487" s="163">
        <f t="shared" ca="1" si="1718"/>
        <v>0.9</v>
      </c>
      <c r="NW487" s="163">
        <f t="shared" ca="1" si="1718"/>
        <v>0.75</v>
      </c>
      <c r="NX487" s="163">
        <f t="shared" ca="1" si="1718"/>
        <v>0.78142857142857147</v>
      </c>
      <c r="NY487" s="163">
        <f t="shared" ca="1" si="1718"/>
        <v>0.82499999999999996</v>
      </c>
      <c r="NZ487" s="163">
        <f t="shared" ca="1" si="1706"/>
        <v>0.875</v>
      </c>
      <c r="OA487" s="163">
        <f t="shared" ca="1" si="1718"/>
        <v>0.9</v>
      </c>
      <c r="OB487" s="163">
        <f t="shared" ca="1" si="1718"/>
        <v>0.9</v>
      </c>
      <c r="OC487" s="163">
        <f t="shared" ca="1" si="1718"/>
        <v>0.75</v>
      </c>
      <c r="OD487" s="163">
        <f t="shared" ca="1" si="1718"/>
        <v>0.78142857142857147</v>
      </c>
      <c r="OE487" s="163">
        <f t="shared" ca="1" si="1718"/>
        <v>0.82499999999999996</v>
      </c>
      <c r="OF487" s="163">
        <f t="shared" ca="1" si="1706"/>
        <v>0.875</v>
      </c>
      <c r="OG487" s="163">
        <f t="shared" ca="1" si="1718"/>
        <v>0.9</v>
      </c>
      <c r="OH487" s="163">
        <f t="shared" ca="1" si="1718"/>
        <v>0.9</v>
      </c>
      <c r="OI487" s="163">
        <f t="shared" ca="1" si="1718"/>
        <v>0.75</v>
      </c>
      <c r="OJ487" s="163">
        <f t="shared" ca="1" si="1718"/>
        <v>0.76904761904761909</v>
      </c>
      <c r="OK487" s="163">
        <f t="shared" ca="1" si="1718"/>
        <v>0.82000000000000006</v>
      </c>
      <c r="OL487" s="163">
        <f t="shared" ca="1" si="1706"/>
        <v>0.875</v>
      </c>
      <c r="OM487" s="163">
        <f t="shared" ca="1" si="1718"/>
        <v>0.9</v>
      </c>
      <c r="ON487" s="163">
        <f t="shared" ca="1" si="1718"/>
        <v>0.90000000000000013</v>
      </c>
      <c r="OO487" s="163">
        <f t="shared" ca="1" si="1718"/>
        <v>0.75</v>
      </c>
      <c r="OP487" s="163">
        <f t="shared" ca="1" si="1718"/>
        <v>0.76904761904761909</v>
      </c>
      <c r="OQ487" s="163">
        <f t="shared" ca="1" si="1718"/>
        <v>0.82000000000000006</v>
      </c>
      <c r="OR487" s="163">
        <f t="shared" ca="1" si="1706"/>
        <v>0.875</v>
      </c>
      <c r="OS487" s="163">
        <f t="shared" ca="1" si="1718"/>
        <v>0.9</v>
      </c>
      <c r="OT487" s="163">
        <f t="shared" ca="1" si="1718"/>
        <v>0.9</v>
      </c>
      <c r="OU487" s="163">
        <f t="shared" ca="1" si="1706"/>
        <v>0.875</v>
      </c>
      <c r="OV487" s="161">
        <f t="shared" ca="1" si="1577"/>
        <v>1</v>
      </c>
      <c r="OW487" s="161">
        <f t="shared" ca="1" si="1578"/>
        <v>1</v>
      </c>
      <c r="OX487" s="161" t="str">
        <f t="shared" ca="1" si="1579"/>
        <v>-</v>
      </c>
      <c r="OY487" s="163" t="str">
        <f t="shared" ca="1" si="1580"/>
        <v>-</v>
      </c>
      <c r="OZ487" s="161" t="str">
        <f t="shared" ca="1" si="1581"/>
        <v>-</v>
      </c>
      <c r="PA487" s="161" t="str">
        <f t="shared" ca="1" si="1582"/>
        <v>-</v>
      </c>
      <c r="PB487" s="163">
        <f t="shared" ca="1" si="1669"/>
        <v>0</v>
      </c>
      <c r="PC487" s="27">
        <v>0</v>
      </c>
    </row>
    <row r="488" spans="1:419" s="143" customFormat="1" hidden="1" outlineLevel="1">
      <c r="A488" s="121">
        <f t="shared" si="14"/>
        <v>483</v>
      </c>
      <c r="B488" s="121">
        <f t="shared" si="1708"/>
        <v>13</v>
      </c>
      <c r="C488" s="143">
        <f t="shared" si="1596"/>
        <v>1002</v>
      </c>
      <c r="D488" s="143" t="s">
        <v>884</v>
      </c>
      <c r="E488" s="143" t="b">
        <f t="shared" ref="E488" si="1732">J488=1</f>
        <v>0</v>
      </c>
      <c r="F488" s="143" t="b">
        <v>0</v>
      </c>
      <c r="G488" s="143" t="b">
        <f t="shared" ref="G488" si="1733">E488</f>
        <v>0</v>
      </c>
      <c r="H488" s="139">
        <f t="shared" ca="1" si="1689"/>
        <v>3</v>
      </c>
      <c r="I488" s="32">
        <v>3</v>
      </c>
      <c r="J488" s="32">
        <v>3</v>
      </c>
      <c r="K488" s="32">
        <v>4</v>
      </c>
      <c r="L488" s="139">
        <f t="shared" ca="1" si="1689"/>
        <v>1</v>
      </c>
      <c r="M488" s="139">
        <f t="shared" ca="1" si="1689"/>
        <v>1</v>
      </c>
      <c r="N488" s="139">
        <f t="shared" ca="1" si="1689"/>
        <v>1</v>
      </c>
      <c r="O488" s="139">
        <f t="shared" ref="O488:AB493" ca="1" si="1734">OFFSET(O488,-1,0)</f>
        <v>1</v>
      </c>
      <c r="P488" s="139">
        <f t="shared" ca="1" si="1734"/>
        <v>1</v>
      </c>
      <c r="Q488" s="139">
        <f t="shared" ca="1" si="1734"/>
        <v>1</v>
      </c>
      <c r="R488" s="139">
        <f t="shared" ca="1" si="1734"/>
        <v>2</v>
      </c>
      <c r="S488" s="139">
        <f t="shared" ca="1" si="1734"/>
        <v>1</v>
      </c>
      <c r="T488" s="139">
        <f t="shared" ca="1" si="1734"/>
        <v>1</v>
      </c>
      <c r="U488" s="139">
        <f t="shared" ca="1" si="1734"/>
        <v>1</v>
      </c>
      <c r="V488" s="139">
        <f t="shared" ca="1" si="1734"/>
        <v>1</v>
      </c>
      <c r="W488" s="139">
        <f t="shared" ca="1" si="1734"/>
        <v>1</v>
      </c>
      <c r="X488" s="139">
        <f t="shared" ca="1" si="1734"/>
        <v>1</v>
      </c>
      <c r="Y488" s="139">
        <f t="shared" ca="1" si="1734"/>
        <v>1</v>
      </c>
      <c r="Z488" s="139">
        <f t="shared" ca="1" si="1734"/>
        <v>1</v>
      </c>
      <c r="AA488" s="139">
        <f t="shared" ca="1" si="1734"/>
        <v>1</v>
      </c>
      <c r="AB488" s="139">
        <f t="shared" ca="1" si="1734"/>
        <v>1</v>
      </c>
      <c r="AC488" s="139">
        <f t="shared" ca="1" si="1690"/>
        <v>1</v>
      </c>
      <c r="AE488" s="157" t="str" cm="1">
        <f t="array" aca="1" ref="AE488" ca="1">TEXT(LEFT(OFFSET(AE488,-1,0),5)+1,"00000")&amp;MID(OFFSET(AE488,-1,0),6,FIND(" ",OFFSET(AE488,-1,0),7)-5)
&amp;INDEX(DataMaster!$B$10:$B$12,$I488)         &amp;IF($J488=1,""," Risk"&amp;INDEX(i.risk_aversion,$J488,1))    &amp;IF($K488=1,""," REV"&amp; INDEX(DataMaster!$B$54:$B$58,$K488))              &amp; IF($L488=1,""," Minroe"&amp;INDEX(minroe,$L488))              &amp;  IF($M488=1,""," Overdraw"&amp;INDEX(overdraw,$M488))
&amp; IF($N488=1,""," Mach"&amp;INDEX(i.mach_option,$N488))
&amp; IF($O488=1,""," Interest"&amp;INDEX(i.interest_rate,$O488))            &amp; IF($P488=1,""," Opp cost"&amp;INDEX(i.opp_cost_capital,$P488))           &amp; IF($Q488=1,""," Casual_ub"&amp;INDEX(i.casual_ub,$Q488))           &amp; IF($R488=1,""," Cropgraze"&amp;INDEX(i.cropgraze_inc,$R488))
&amp; IF($W488=1,""," Yield"&amp;INDEX(i.all_rot_yield,$W488))          &amp; IF($X488=1,""," Pasture"&amp;INDEX(i.pasture_prod,$X488))          &amp; IF($Y488=1,""," Scan"&amp;INDEX(i.scan,$Y488))
&amp; IF($MK488=1,""," WP"&amp;TEXT($MK488*100,"000p"))                &amp; IF($ML488=1,""," MP"&amp;TEXT($ML488*100,"000p"))                      &amp; IF($MM488=1,""," GP"&amp;TEXT($MM488*100,"000p"))          &amp; IF($MN488=1,""," Can"&amp;TEXT($MN488*100,"000p"))
&amp; " (F"&amp;3+IFERROR(1*$EI488,0)+IFERROR(1*$EJ488,0)&amp;3-IFERROR(1*NOT($EL488),0)&amp;"N"&amp;$EQ488&amp;$ER488&amp;")"</f>
        <v>00038 CFW SQ RiskCARA-high REVCFW_rev_use CropgrazeFALSE (F33N11)</v>
      </c>
      <c r="AF488" s="10" t="str">
        <f ca="1">IF(COUNTIF(AE$5:AE488,AE488)=1,"-","Dup")</f>
        <v>-</v>
      </c>
      <c r="AG488" s="10"/>
      <c r="AH488" s="163" t="str">
        <f t="shared" ca="1" si="1679"/>
        <v>-</v>
      </c>
      <c r="AI488" s="163" t="str">
        <f t="shared" ca="1" si="1679"/>
        <v>-</v>
      </c>
      <c r="AJ488" s="163" t="str">
        <f t="shared" ca="1" si="1679"/>
        <v>-</v>
      </c>
      <c r="AK488" s="163" t="str">
        <f t="shared" ca="1" si="1679"/>
        <v>-</v>
      </c>
      <c r="AL488" s="163" t="str">
        <f t="shared" ca="1" si="1679"/>
        <v>-</v>
      </c>
      <c r="AM488" s="163" t="b">
        <f t="shared" ca="1" si="1679"/>
        <v>1</v>
      </c>
      <c r="AN488" s="10"/>
      <c r="AO488" s="161" t="b">
        <f t="shared" si="1680"/>
        <v>0</v>
      </c>
      <c r="AP488" s="161">
        <f t="shared" si="1680"/>
        <v>2</v>
      </c>
      <c r="AQ488" s="161" t="b">
        <f t="shared" si="1680"/>
        <v>0</v>
      </c>
      <c r="AR488" s="161" t="b">
        <f t="shared" si="1680"/>
        <v>1</v>
      </c>
      <c r="AS488" s="161" t="b">
        <f t="shared" si="1680"/>
        <v>1</v>
      </c>
      <c r="AT488" s="161" t="b">
        <f t="shared" si="1680"/>
        <v>0</v>
      </c>
      <c r="AU488" s="161">
        <f t="shared" ca="1" si="1542"/>
        <v>0</v>
      </c>
      <c r="AV488" s="161" t="b">
        <f t="shared" si="1681"/>
        <v>1</v>
      </c>
      <c r="AW488" s="161" t="b">
        <f t="shared" si="1681"/>
        <v>1</v>
      </c>
      <c r="AX488" s="161">
        <f t="shared" si="1681"/>
        <v>1</v>
      </c>
      <c r="AY488" s="161">
        <f t="shared" si="1681"/>
        <v>5.0000000000000004E-6</v>
      </c>
      <c r="AZ488" s="161" t="str">
        <f t="shared" si="1681"/>
        <v>-</v>
      </c>
      <c r="BA488" s="10"/>
      <c r="BB488" s="161" t="b">
        <f t="shared" si="1544"/>
        <v>1</v>
      </c>
      <c r="BC488" s="163" t="b">
        <f t="shared" ca="1" si="1545"/>
        <v>1</v>
      </c>
      <c r="BD488" s="163" t="b">
        <f t="shared" ca="1" si="1545"/>
        <v>1</v>
      </c>
      <c r="BE488" s="162">
        <f t="shared" ca="1" si="1546"/>
        <v>3210</v>
      </c>
      <c r="BF488" s="163" t="str">
        <f t="shared" ref="BF488:DR494" ca="1" si="1735">OFFSET(BF$5,$B488,0)</f>
        <v>-</v>
      </c>
      <c r="BG488" s="163" t="str">
        <f t="shared" ca="1" si="1735"/>
        <v>-</v>
      </c>
      <c r="BH488" s="163" t="str">
        <f t="shared" ca="1" si="1735"/>
        <v>-</v>
      </c>
      <c r="BI488" s="163" t="str">
        <f t="shared" ca="1" si="1735"/>
        <v>-</v>
      </c>
      <c r="BJ488" s="163" t="str">
        <f t="shared" ca="1" si="1735"/>
        <v>-</v>
      </c>
      <c r="BK488" s="163">
        <f t="shared" ca="1" si="1735"/>
        <v>1</v>
      </c>
      <c r="BL488" s="163">
        <f t="shared" ca="1" si="1735"/>
        <v>1</v>
      </c>
      <c r="BM488" s="163" t="str">
        <f t="shared" ca="1" si="1735"/>
        <v>-</v>
      </c>
      <c r="BN488" s="163" t="str">
        <f t="shared" ca="1" si="1735"/>
        <v>-</v>
      </c>
      <c r="BO488" s="163" t="b">
        <f t="shared" ca="1" si="1548"/>
        <v>0</v>
      </c>
      <c r="BP488" s="163" t="b">
        <f t="shared" ca="1" si="1695"/>
        <v>0</v>
      </c>
      <c r="BQ488" s="163" t="b">
        <f t="shared" ca="1" si="1695"/>
        <v>0</v>
      </c>
      <c r="BR488" s="163" t="b">
        <f t="shared" ca="1" si="1695"/>
        <v>0</v>
      </c>
      <c r="BS488" s="163" t="b">
        <f t="shared" ca="1" si="1695"/>
        <v>0</v>
      </c>
      <c r="BT488" s="163" t="b">
        <f t="shared" ca="1" si="1695"/>
        <v>0</v>
      </c>
      <c r="BU488" s="163" t="b">
        <f t="shared" ca="1" si="1695"/>
        <v>0</v>
      </c>
      <c r="BV488" s="163" t="b">
        <f t="shared" ca="1" si="1695"/>
        <v>0</v>
      </c>
      <c r="BW488" s="163" t="b">
        <f t="shared" ca="1" si="1695"/>
        <v>0</v>
      </c>
      <c r="BX488" s="163" t="str">
        <f t="shared" ca="1" si="1735"/>
        <v>-</v>
      </c>
      <c r="BY488" s="163" t="str">
        <f t="shared" ca="1" si="1735"/>
        <v>-</v>
      </c>
      <c r="BZ488" s="163" t="str">
        <f t="shared" ca="1" si="1735"/>
        <v>-</v>
      </c>
      <c r="CA488" s="163" t="str">
        <f t="shared" ca="1" si="1735"/>
        <v>-</v>
      </c>
      <c r="CB488" s="163" t="str">
        <f t="shared" ca="1" si="1735"/>
        <v>-</v>
      </c>
      <c r="CC488" s="163" t="str">
        <f t="shared" ca="1" si="1735"/>
        <v>-</v>
      </c>
      <c r="CD488" s="163" t="str">
        <f t="shared" ca="1" si="1735"/>
        <v>-</v>
      </c>
      <c r="CE488" s="163" t="str">
        <f t="shared" ca="1" si="1735"/>
        <v>-</v>
      </c>
      <c r="CF488" s="163" t="str">
        <f t="shared" ca="1" si="1735"/>
        <v>-</v>
      </c>
      <c r="CG488" s="163" t="str">
        <f t="shared" ca="1" si="1735"/>
        <v>-</v>
      </c>
      <c r="CH488" s="163" t="str">
        <f t="shared" ca="1" si="1735"/>
        <v>-</v>
      </c>
      <c r="CI488" s="163" t="str">
        <f t="shared" ca="1" si="1735"/>
        <v>-</v>
      </c>
      <c r="CJ488" s="163" t="str">
        <f t="shared" ca="1" si="1735"/>
        <v>-</v>
      </c>
      <c r="CK488" s="163" t="str">
        <f t="shared" ca="1" si="1735"/>
        <v>-</v>
      </c>
      <c r="CL488" s="163" t="str">
        <f t="shared" ca="1" si="1735"/>
        <v>-</v>
      </c>
      <c r="CM488" s="163" t="str">
        <f t="shared" ca="1" si="1735"/>
        <v>-</v>
      </c>
      <c r="CN488" s="163" t="str">
        <f t="shared" ca="1" si="1735"/>
        <v>-</v>
      </c>
      <c r="CO488" s="163" t="str">
        <f t="shared" ca="1" si="1735"/>
        <v>-</v>
      </c>
      <c r="CP488" s="163" t="str">
        <f t="shared" ca="1" si="1735"/>
        <v>-</v>
      </c>
      <c r="CQ488" s="163" t="str">
        <f t="shared" ca="1" si="1735"/>
        <v>-</v>
      </c>
      <c r="CR488" s="163" t="str">
        <f t="shared" ca="1" si="1735"/>
        <v>-</v>
      </c>
      <c r="CS488" s="163" t="str">
        <f t="shared" ca="1" si="1735"/>
        <v>-</v>
      </c>
      <c r="CT488" s="163" t="str">
        <f t="shared" ca="1" si="1735"/>
        <v>-</v>
      </c>
      <c r="CU488" s="163" t="str">
        <f t="shared" ca="1" si="1735"/>
        <v>-</v>
      </c>
      <c r="CV488" s="163" t="str">
        <f t="shared" ca="1" si="1735"/>
        <v>-</v>
      </c>
      <c r="CW488" s="163" t="str">
        <f t="shared" ca="1" si="1735"/>
        <v>-</v>
      </c>
      <c r="CX488" s="163" t="str">
        <f t="shared" ca="1" si="1735"/>
        <v>-</v>
      </c>
      <c r="CY488" s="163" t="str">
        <f t="shared" ca="1" si="1735"/>
        <v>-</v>
      </c>
      <c r="CZ488" s="163" t="str">
        <f t="shared" ca="1" si="1735"/>
        <v>-</v>
      </c>
      <c r="DA488" s="163" t="str">
        <f t="shared" ca="1" si="1735"/>
        <v>-</v>
      </c>
      <c r="DB488" s="163" t="str">
        <f t="shared" ca="1" si="1735"/>
        <v>-</v>
      </c>
      <c r="DC488" s="163" t="str">
        <f t="shared" ca="1" si="1735"/>
        <v>-</v>
      </c>
      <c r="DD488" s="163" t="str">
        <f t="shared" ca="1" si="1735"/>
        <v>-</v>
      </c>
      <c r="DE488" s="163" t="str">
        <f t="shared" ca="1" si="1735"/>
        <v>-</v>
      </c>
      <c r="DF488" s="163" t="str">
        <f t="shared" ca="1" si="1735"/>
        <v>-</v>
      </c>
      <c r="DG488" s="163" t="str">
        <f t="shared" ca="1" si="1735"/>
        <v>-</v>
      </c>
      <c r="DH488" s="163" t="str">
        <f t="shared" ca="1" si="1735"/>
        <v>-</v>
      </c>
      <c r="DI488" s="163" t="str">
        <f t="shared" ca="1" si="1735"/>
        <v>-</v>
      </c>
      <c r="DJ488" s="163" t="str">
        <f t="shared" ca="1" si="1735"/>
        <v>-</v>
      </c>
      <c r="DK488" s="163" t="str">
        <f t="shared" ca="1" si="1735"/>
        <v>-</v>
      </c>
      <c r="DL488" s="10"/>
      <c r="DM488" s="163" t="str">
        <f t="shared" ca="1" si="1735"/>
        <v>-</v>
      </c>
      <c r="DN488" s="163" t="str">
        <f t="shared" ca="1" si="1735"/>
        <v>-</v>
      </c>
      <c r="DO488" s="163" t="str">
        <f t="shared" ca="1" si="1735"/>
        <v>-</v>
      </c>
      <c r="DP488" s="163" t="str">
        <f t="shared" ca="1" si="1735"/>
        <v>-</v>
      </c>
      <c r="DQ488" s="163" t="str">
        <f t="shared" ca="1" si="1735"/>
        <v>-</v>
      </c>
      <c r="DR488" s="163" t="str">
        <f t="shared" ca="1" si="1735"/>
        <v>-</v>
      </c>
      <c r="DS488" s="163" t="str">
        <f t="shared" ca="1" si="1731"/>
        <v>-</v>
      </c>
      <c r="DT488" s="163" t="str">
        <f t="shared" ca="1" si="1731"/>
        <v>-</v>
      </c>
      <c r="DU488" s="163" t="str">
        <f t="shared" ca="1" si="1731"/>
        <v>-</v>
      </c>
      <c r="DV488" s="163" t="str">
        <f t="shared" ca="1" si="1731"/>
        <v>-</v>
      </c>
      <c r="DW488" s="163" t="str">
        <f t="shared" ca="1" si="1731"/>
        <v>-</v>
      </c>
      <c r="DX488" s="161" t="b" cm="1">
        <f t="array" ref="DX488">INDEX(i.rev,$K488,DX$15)</f>
        <v>0</v>
      </c>
      <c r="DY488" s="161">
        <f t="shared" si="1552"/>
        <v>33</v>
      </c>
      <c r="DZ488" s="161" t="b" cm="1">
        <f t="array" ref="DZ488">INDEX(i.rev,$K488,DZ$15)</f>
        <v>0</v>
      </c>
      <c r="EA488" s="161" t="b" cm="1">
        <f t="array" ref="EA488">INDEX(i.rev,$K488,EA$15)</f>
        <v>1</v>
      </c>
      <c r="EB488" s="161" t="b" cm="1">
        <f t="array" ref="EB488">INDEX(i.rev,$K488,EB$15)</f>
        <v>1</v>
      </c>
      <c r="EC488" s="161" t="b" cm="1">
        <f t="array" ref="EC488">INDEX(i.rev,$K488,EC$15)</f>
        <v>1</v>
      </c>
      <c r="ED488" s="161" t="b" cm="1">
        <f t="array" ref="ED488">INDEX(i.rev,$K488,ED$15)</f>
        <v>1</v>
      </c>
      <c r="EE488" s="161" t="b" cm="1">
        <f t="array" ref="EE488">INDEX(i.rev,$K488,EE$15)</f>
        <v>1</v>
      </c>
      <c r="EF488" s="161" t="b" cm="1">
        <f t="array" ref="EF488">INDEX(i.rev,$K488,EF$15)</f>
        <v>1</v>
      </c>
      <c r="EG488" s="161" t="b" cm="1">
        <f t="array" ref="EG488">INDEX(i.rev,$K488,EG$15)</f>
        <v>1</v>
      </c>
      <c r="EH488" s="10"/>
      <c r="EI488" s="163" t="str">
        <f t="shared" ref="EI488:GC488" ca="1" si="1736">OFFSET(EI$5,$B488,0)</f>
        <v>-</v>
      </c>
      <c r="EJ488" s="163" t="str">
        <f t="shared" ca="1" si="1736"/>
        <v>-</v>
      </c>
      <c r="EK488" s="163" t="str">
        <f t="shared" ca="1" si="1736"/>
        <v>-</v>
      </c>
      <c r="EL488" s="163" t="str">
        <f t="shared" ca="1" si="1736"/>
        <v>-</v>
      </c>
      <c r="EM488" s="163" t="str">
        <f t="shared" ca="1" si="1736"/>
        <v>-</v>
      </c>
      <c r="EN488" s="163" t="str">
        <f t="shared" ca="1" si="1736"/>
        <v>-</v>
      </c>
      <c r="EO488" s="163" t="str">
        <f t="shared" ca="1" si="1736"/>
        <v>-</v>
      </c>
      <c r="EP488" s="163" t="str">
        <f t="shared" ca="1" si="1736"/>
        <v>-</v>
      </c>
      <c r="EQ488" s="163">
        <f t="shared" ca="1" si="1736"/>
        <v>1</v>
      </c>
      <c r="ER488" s="163">
        <f t="shared" ca="1" si="1736"/>
        <v>1</v>
      </c>
      <c r="ES488" s="163">
        <f t="shared" ca="1" si="1736"/>
        <v>0</v>
      </c>
      <c r="ET488" s="163" t="str">
        <f t="shared" ca="1" si="1736"/>
        <v>-</v>
      </c>
      <c r="EU488" s="163" t="str">
        <f t="shared" ca="1" si="1736"/>
        <v>-</v>
      </c>
      <c r="EV488" s="163" t="str">
        <f t="shared" ca="1" si="1736"/>
        <v>-</v>
      </c>
      <c r="EW488" s="163" t="str">
        <f t="shared" ca="1" si="1736"/>
        <v>-</v>
      </c>
      <c r="EX488" s="163" t="str">
        <f t="shared" ca="1" si="1736"/>
        <v>-</v>
      </c>
      <c r="EY488" s="163" t="str">
        <f t="shared" ca="1" si="1736"/>
        <v>-</v>
      </c>
      <c r="EZ488" s="163" t="str">
        <f t="shared" ca="1" si="1736"/>
        <v>-</v>
      </c>
      <c r="FA488" s="163">
        <f t="shared" ca="1" si="1736"/>
        <v>0</v>
      </c>
      <c r="FB488" s="163" t="str">
        <f t="shared" ca="1" si="1736"/>
        <v>-</v>
      </c>
      <c r="FC488" s="163" t="str">
        <f t="shared" ca="1" si="1736"/>
        <v>-</v>
      </c>
      <c r="FD488" s="163" t="str">
        <f t="shared" ca="1" si="1736"/>
        <v>-</v>
      </c>
      <c r="FE488" s="163" t="str">
        <f t="shared" ca="1" si="1736"/>
        <v>-</v>
      </c>
      <c r="FF488" s="163" t="str">
        <f t="shared" ca="1" si="1736"/>
        <v>-</v>
      </c>
      <c r="FG488" s="163">
        <f t="shared" ca="1" si="1736"/>
        <v>0</v>
      </c>
      <c r="FH488" s="163">
        <f t="shared" ca="1" si="1736"/>
        <v>0</v>
      </c>
      <c r="FI488" s="163">
        <f t="shared" ca="1" si="1736"/>
        <v>0</v>
      </c>
      <c r="FJ488" s="163">
        <f t="shared" ca="1" si="1736"/>
        <v>0</v>
      </c>
      <c r="FK488" s="163">
        <f t="shared" ca="1" si="1736"/>
        <v>0</v>
      </c>
      <c r="FL488" s="163">
        <f t="shared" ca="1" si="1736"/>
        <v>0</v>
      </c>
      <c r="FM488" s="163">
        <f t="shared" ca="1" si="1736"/>
        <v>0</v>
      </c>
      <c r="FN488" s="163" t="str">
        <f t="shared" ca="1" si="1736"/>
        <v>-</v>
      </c>
      <c r="FO488" s="163" t="str">
        <f t="shared" ca="1" si="1736"/>
        <v>-</v>
      </c>
      <c r="FP488" s="163" t="str">
        <f t="shared" ca="1" si="1736"/>
        <v>-</v>
      </c>
      <c r="FQ488" s="163" t="str">
        <f t="shared" ca="1" si="1736"/>
        <v>-</v>
      </c>
      <c r="FR488" s="163" t="str">
        <f t="shared" ca="1" si="1736"/>
        <v>-</v>
      </c>
      <c r="FS488" s="163" t="str">
        <f t="shared" ca="1" si="1736"/>
        <v>-</v>
      </c>
      <c r="FT488" s="163" t="str">
        <f t="shared" ca="1" si="1736"/>
        <v>-</v>
      </c>
      <c r="FU488" s="163" t="str">
        <f t="shared" ca="1" si="1736"/>
        <v>-</v>
      </c>
      <c r="FV488" s="163" t="str">
        <f t="shared" ca="1" si="1736"/>
        <v>-</v>
      </c>
      <c r="FW488" s="163" t="str">
        <f t="shared" ca="1" si="1736"/>
        <v>-</v>
      </c>
      <c r="FX488" s="163" t="str">
        <f t="shared" ca="1" si="1736"/>
        <v>-</v>
      </c>
      <c r="FY488" s="10"/>
      <c r="FZ488" s="163">
        <f t="shared" ca="1" si="1736"/>
        <v>1</v>
      </c>
      <c r="GA488" s="163" t="str">
        <f t="shared" ca="1" si="1736"/>
        <v>-</v>
      </c>
      <c r="GB488" s="163" t="str">
        <f t="shared" ca="1" si="1736"/>
        <v>-</v>
      </c>
      <c r="GC488" s="163" t="str">
        <f t="shared" ca="1" si="1736"/>
        <v>-</v>
      </c>
      <c r="GD488" s="163" t="str">
        <f t="shared" ca="1" si="1607"/>
        <v>-</v>
      </c>
      <c r="GE488" s="163" t="b">
        <f t="shared" ca="1" si="1607"/>
        <v>0</v>
      </c>
      <c r="GF488" s="163" t="str">
        <f t="shared" ca="1" si="1607"/>
        <v>-</v>
      </c>
      <c r="GG488" s="163">
        <f t="shared" ca="1" si="1607"/>
        <v>0</v>
      </c>
      <c r="GH488" s="163" t="str">
        <f t="shared" ca="1" si="1607"/>
        <v>-</v>
      </c>
      <c r="GI488" s="161" cm="1">
        <f t="array" ref="GI488">INDEX(i.rev,$K488,GI$15)</f>
        <v>1.1000000000000001</v>
      </c>
      <c r="GJ488" s="163">
        <f t="shared" ref="GJ488:GY488" ca="1" si="1737">OFFSET(GJ$5,$B488,0)</f>
        <v>0</v>
      </c>
      <c r="GK488" s="163">
        <f t="shared" ca="1" si="1737"/>
        <v>1</v>
      </c>
      <c r="GL488" s="163">
        <f t="shared" ca="1" si="1737"/>
        <v>0</v>
      </c>
      <c r="GM488" s="163">
        <f t="shared" ca="1" si="1737"/>
        <v>1</v>
      </c>
      <c r="GN488" s="163">
        <f t="shared" ca="1" si="1737"/>
        <v>1</v>
      </c>
      <c r="GO488" s="163">
        <f t="shared" ca="1" si="1737"/>
        <v>1</v>
      </c>
      <c r="GP488" s="163">
        <f t="shared" ca="1" si="1737"/>
        <v>0</v>
      </c>
      <c r="GQ488" s="163">
        <f t="shared" ca="1" si="1737"/>
        <v>0</v>
      </c>
      <c r="GR488" s="163">
        <f t="shared" ca="1" si="1737"/>
        <v>0</v>
      </c>
      <c r="GS488" s="163">
        <f t="shared" ca="1" si="1737"/>
        <v>0</v>
      </c>
      <c r="GT488" s="163">
        <f t="shared" ca="1" si="1737"/>
        <v>0</v>
      </c>
      <c r="GU488" s="163">
        <f t="shared" ca="1" si="1737"/>
        <v>0</v>
      </c>
      <c r="GV488" s="163">
        <f t="shared" ca="1" si="1737"/>
        <v>0</v>
      </c>
      <c r="GW488" s="163">
        <f t="shared" ca="1" si="1737"/>
        <v>0</v>
      </c>
      <c r="GX488" s="163">
        <f t="shared" ca="1" si="1737"/>
        <v>0</v>
      </c>
      <c r="GY488" s="163">
        <f t="shared" ca="1" si="1737"/>
        <v>0</v>
      </c>
      <c r="GZ488" s="161" cm="1">
        <f t="array" ref="GZ488">INDEX(i.rev,$K488,GZ$15)</f>
        <v>0</v>
      </c>
      <c r="HA488" s="163">
        <f t="shared" ca="1" si="1555"/>
        <v>0</v>
      </c>
      <c r="HB488" s="161" cm="1">
        <f t="array" ref="HB488">INDEX(i.rev,$K488,HB$15)</f>
        <v>1</v>
      </c>
      <c r="HC488" s="163">
        <f t="shared" ca="1" si="1720"/>
        <v>0</v>
      </c>
      <c r="HD488" s="163">
        <f t="shared" ca="1" si="1720"/>
        <v>0</v>
      </c>
      <c r="HE488" s="163">
        <f t="shared" ca="1" si="1720"/>
        <v>0</v>
      </c>
      <c r="HF488" s="163">
        <f t="shared" ca="1" si="1720"/>
        <v>0</v>
      </c>
      <c r="HG488" s="163">
        <f t="shared" ca="1" si="1720"/>
        <v>0</v>
      </c>
      <c r="HH488" s="163">
        <f t="shared" ca="1" si="1720"/>
        <v>0</v>
      </c>
      <c r="HI488" s="163">
        <f t="shared" ca="1" si="1720"/>
        <v>0</v>
      </c>
      <c r="HJ488" s="10"/>
      <c r="HK488" s="163" t="str">
        <f t="shared" ca="1" si="1720"/>
        <v>-</v>
      </c>
      <c r="HL488" s="163" t="str">
        <f t="shared" ca="1" si="1720"/>
        <v>-</v>
      </c>
      <c r="HM488" s="163" t="str">
        <f t="shared" ca="1" si="1720"/>
        <v>-</v>
      </c>
      <c r="HN488" s="163" t="str">
        <f t="shared" ca="1" si="1720"/>
        <v>-</v>
      </c>
      <c r="HO488" s="163" t="str">
        <f t="shared" ca="1" si="1709"/>
        <v>-</v>
      </c>
      <c r="HP488" s="161" t="b">
        <f t="shared" ca="1" si="1684"/>
        <v>0</v>
      </c>
      <c r="HQ488" s="161" t="b">
        <f t="shared" ca="1" si="1684"/>
        <v>0</v>
      </c>
      <c r="HR488" s="161" t="b">
        <f t="shared" ca="1" si="1684"/>
        <v>1</v>
      </c>
      <c r="HS488" s="163">
        <f t="shared" ca="1" si="1720"/>
        <v>0</v>
      </c>
      <c r="HT488" s="161">
        <f t="shared" ca="1" si="1685"/>
        <v>1</v>
      </c>
      <c r="HU488" s="161">
        <f t="shared" ca="1" si="1685"/>
        <v>1</v>
      </c>
      <c r="HV488" s="163" t="str">
        <f t="shared" ca="1" si="1720"/>
        <v>-</v>
      </c>
      <c r="HW488" s="163" t="str">
        <f t="shared" ca="1" si="1720"/>
        <v>-</v>
      </c>
      <c r="HX488" s="163" t="str">
        <f t="shared" ca="1" si="1720"/>
        <v>-</v>
      </c>
      <c r="HY488" s="163" t="str">
        <f t="shared" ca="1" si="1720"/>
        <v>-</v>
      </c>
      <c r="HZ488" s="163" t="str">
        <f t="shared" ca="1" si="1720"/>
        <v>-</v>
      </c>
      <c r="IA488" s="163" t="str">
        <f t="shared" ca="1" si="1720"/>
        <v>-</v>
      </c>
      <c r="IB488" s="163" t="str">
        <f t="shared" ca="1" si="1720"/>
        <v>-</v>
      </c>
      <c r="IC488" s="163" t="str">
        <f t="shared" ca="1" si="1720"/>
        <v>-</v>
      </c>
      <c r="ID488" s="163" t="str">
        <f t="shared" ca="1" si="1720"/>
        <v>-</v>
      </c>
      <c r="IE488" s="163" t="b">
        <f t="shared" ca="1" si="1720"/>
        <v>1</v>
      </c>
      <c r="IF488" s="163" t="str">
        <f t="shared" ca="1" si="1720"/>
        <v>-</v>
      </c>
      <c r="IG488" s="163" t="str">
        <f t="shared" ca="1" si="1720"/>
        <v>-</v>
      </c>
      <c r="IH488" s="163" t="str">
        <f t="shared" ca="1" si="1720"/>
        <v>-</v>
      </c>
      <c r="II488" s="163" t="b">
        <f t="shared" ref="II488:IX488" ca="1" si="1738">OFFSET(II$5,$B488,0)</f>
        <v>1</v>
      </c>
      <c r="IJ488" s="163">
        <f t="shared" ca="1" si="1738"/>
        <v>0</v>
      </c>
      <c r="IK488" s="163" t="str">
        <f t="shared" ca="1" si="1738"/>
        <v>-</v>
      </c>
      <c r="IL488" s="163" t="str">
        <f t="shared" ca="1" si="1738"/>
        <v>-</v>
      </c>
      <c r="IM488" s="163" t="str">
        <f t="shared" ca="1" si="1738"/>
        <v>-</v>
      </c>
      <c r="IN488" s="163" t="str">
        <f t="shared" ca="1" si="1738"/>
        <v>-</v>
      </c>
      <c r="IO488" s="163" t="str">
        <f t="shared" ca="1" si="1738"/>
        <v>-</v>
      </c>
      <c r="IP488" s="163">
        <f t="shared" ca="1" si="1738"/>
        <v>0</v>
      </c>
      <c r="IQ488" s="163" t="str">
        <f t="shared" ca="1" si="1738"/>
        <v>-</v>
      </c>
      <c r="IR488" s="163" t="str">
        <f t="shared" ca="1" si="1738"/>
        <v>-</v>
      </c>
      <c r="IS488" s="163" t="str">
        <f t="shared" ca="1" si="1738"/>
        <v>-</v>
      </c>
      <c r="IT488" s="163">
        <f t="shared" ca="1" si="1738"/>
        <v>500</v>
      </c>
      <c r="IU488" s="163">
        <f t="shared" ca="1" si="1738"/>
        <v>500</v>
      </c>
      <c r="IV488" s="163" t="str">
        <f t="shared" ca="1" si="1738"/>
        <v>-</v>
      </c>
      <c r="IW488" s="163" t="str">
        <f t="shared" ca="1" si="1738"/>
        <v>-</v>
      </c>
      <c r="IX488" s="163" t="str">
        <f t="shared" ca="1" si="1738"/>
        <v>-</v>
      </c>
      <c r="IY488" s="163" t="str">
        <f t="shared" ca="1" si="1687"/>
        <v>-</v>
      </c>
      <c r="IZ488" s="163" t="str">
        <f t="shared" ca="1" si="1699"/>
        <v>-</v>
      </c>
      <c r="JA488" s="163" t="str">
        <f t="shared" ca="1" si="1699"/>
        <v>-</v>
      </c>
      <c r="JB488" s="163" t="str">
        <f t="shared" ca="1" si="1699"/>
        <v>-</v>
      </c>
      <c r="JC488" s="163" t="str">
        <f t="shared" ca="1" si="1699"/>
        <v>-</v>
      </c>
      <c r="JD488" s="163" t="str">
        <f t="shared" ca="1" si="1699"/>
        <v>-</v>
      </c>
      <c r="JE488" s="163" t="str">
        <f t="shared" ca="1" si="1699"/>
        <v>-</v>
      </c>
      <c r="JF488" s="163" t="str">
        <f t="shared" ca="1" si="1699"/>
        <v>-</v>
      </c>
      <c r="JG488" s="163" t="str">
        <f t="shared" ca="1" si="1699"/>
        <v>-</v>
      </c>
      <c r="JH488" s="163" t="str">
        <f t="shared" ca="1" si="1699"/>
        <v>-</v>
      </c>
      <c r="JI488" s="163" t="str">
        <f t="shared" ca="1" si="1722"/>
        <v>-</v>
      </c>
      <c r="JJ488" s="163" t="str">
        <f t="shared" ca="1" si="1722"/>
        <v>-</v>
      </c>
      <c r="JK488" s="163" t="str">
        <f t="shared" ca="1" si="1722"/>
        <v>-</v>
      </c>
      <c r="JL488" s="163" t="str">
        <f t="shared" ca="1" si="1722"/>
        <v>-</v>
      </c>
      <c r="JM488" s="163" t="str">
        <f t="shared" ca="1" si="1722"/>
        <v>-</v>
      </c>
      <c r="JN488" s="163" t="str">
        <f t="shared" ca="1" si="1722"/>
        <v>-</v>
      </c>
      <c r="JO488" s="163" t="str">
        <f t="shared" ca="1" si="1722"/>
        <v>-</v>
      </c>
      <c r="JP488" s="163" t="str">
        <f t="shared" ca="1" si="1722"/>
        <v>-</v>
      </c>
      <c r="JQ488" s="163" t="str">
        <f t="shared" ca="1" si="1722"/>
        <v>-</v>
      </c>
      <c r="JR488" s="163" t="str">
        <f t="shared" ca="1" si="1722"/>
        <v>-</v>
      </c>
      <c r="JS488" s="163" t="str">
        <f t="shared" ca="1" si="1699"/>
        <v>-</v>
      </c>
      <c r="JT488" s="163" t="str">
        <f t="shared" ca="1" si="1699"/>
        <v>-</v>
      </c>
      <c r="JU488" s="163" t="str">
        <f t="shared" ca="1" si="1699"/>
        <v>-</v>
      </c>
      <c r="JV488" s="163" t="str">
        <f t="shared" ca="1" si="1699"/>
        <v>-</v>
      </c>
      <c r="JW488" s="163" t="str">
        <f t="shared" ca="1" si="1699"/>
        <v>-</v>
      </c>
      <c r="JX488" s="163" t="str">
        <f t="shared" ca="1" si="1687"/>
        <v>-</v>
      </c>
      <c r="JY488" s="163" t="str">
        <f t="shared" ca="1" si="1730"/>
        <v>-</v>
      </c>
      <c r="JZ488" s="163" t="str">
        <f t="shared" ca="1" si="1730"/>
        <v>-</v>
      </c>
      <c r="KA488" s="163" t="str">
        <f t="shared" ca="1" si="1730"/>
        <v>-</v>
      </c>
      <c r="KB488" s="163" t="str">
        <f t="shared" ca="1" si="1730"/>
        <v>-</v>
      </c>
      <c r="KC488" s="163" t="str">
        <f t="shared" ca="1" si="1730"/>
        <v>-</v>
      </c>
      <c r="KD488" s="163" t="str">
        <f t="shared" ca="1" si="1730"/>
        <v>-</v>
      </c>
      <c r="KE488" s="163" t="str">
        <f t="shared" ca="1" si="1730"/>
        <v>-</v>
      </c>
      <c r="KF488" s="163" t="str">
        <f t="shared" ca="1" si="1730"/>
        <v>-</v>
      </c>
      <c r="KG488" s="163" t="str">
        <f t="shared" ca="1" si="1730"/>
        <v>-</v>
      </c>
      <c r="KH488" s="163" t="str">
        <f t="shared" ca="1" si="1730"/>
        <v>-</v>
      </c>
      <c r="KI488" s="163" t="str">
        <f t="shared" ca="1" si="1730"/>
        <v>-</v>
      </c>
      <c r="KJ488" s="163" t="str">
        <f t="shared" ca="1" si="1730"/>
        <v>-</v>
      </c>
      <c r="KK488" s="163" t="str">
        <f t="shared" ca="1" si="1730"/>
        <v>-</v>
      </c>
      <c r="KL488" s="163" t="str">
        <f t="shared" ca="1" si="1730"/>
        <v>-</v>
      </c>
      <c r="KM488" s="163" t="str">
        <f t="shared" ca="1" si="1730"/>
        <v>-</v>
      </c>
      <c r="KN488" s="163" t="str">
        <f t="shared" ca="1" si="1730"/>
        <v>-</v>
      </c>
      <c r="KO488" s="163" t="str">
        <f t="shared" ca="1" si="1730"/>
        <v>-</v>
      </c>
      <c r="KP488" s="163" t="str">
        <f t="shared" ca="1" si="1730"/>
        <v>-</v>
      </c>
      <c r="KQ488" s="163" t="str">
        <f t="shared" ca="1" si="1730"/>
        <v>-</v>
      </c>
      <c r="KR488" s="163" t="str">
        <f t="shared" ca="1" si="1730"/>
        <v>-</v>
      </c>
      <c r="KS488" s="163" t="str">
        <f t="shared" ca="1" si="1730"/>
        <v>-</v>
      </c>
      <c r="KT488" s="163" t="str">
        <f t="shared" ca="1" si="1730"/>
        <v>-</v>
      </c>
      <c r="KU488" s="163" t="str">
        <f t="shared" ca="1" si="1730"/>
        <v>-</v>
      </c>
      <c r="KV488" s="163" t="str">
        <f t="shared" ca="1" si="1730"/>
        <v>-</v>
      </c>
      <c r="KW488" s="163" t="str">
        <f t="shared" ca="1" si="1730"/>
        <v>-</v>
      </c>
      <c r="KX488" s="163" t="str">
        <f t="shared" ca="1" si="1730"/>
        <v>-</v>
      </c>
      <c r="KY488" s="163" t="str">
        <f t="shared" ca="1" si="1730"/>
        <v>-</v>
      </c>
      <c r="KZ488" s="163" t="str">
        <f t="shared" ca="1" si="1730"/>
        <v>-</v>
      </c>
      <c r="LA488" s="163" t="str">
        <f t="shared" ca="1" si="1730"/>
        <v>-</v>
      </c>
      <c r="LB488" s="163" t="str">
        <f t="shared" ca="1" si="1730"/>
        <v>-</v>
      </c>
      <c r="LC488" s="163" t="str">
        <f t="shared" ca="1" si="1730"/>
        <v>-</v>
      </c>
      <c r="LD488" s="163" t="str">
        <f t="shared" ca="1" si="1730"/>
        <v>-</v>
      </c>
      <c r="LE488" s="163" t="str">
        <f t="shared" ca="1" si="1730"/>
        <v>-</v>
      </c>
      <c r="LF488" s="163" t="str">
        <f t="shared" ca="1" si="1730"/>
        <v>-</v>
      </c>
      <c r="LG488" s="163" t="str">
        <f t="shared" ca="1" si="1730"/>
        <v>-</v>
      </c>
      <c r="LH488" s="163" t="str">
        <f t="shared" ca="1" si="1730"/>
        <v>-</v>
      </c>
      <c r="LI488" s="163" t="str">
        <f t="shared" ca="1" si="1730"/>
        <v>-</v>
      </c>
      <c r="LJ488" s="163" t="str">
        <f t="shared" ca="1" si="1730"/>
        <v>-</v>
      </c>
      <c r="LK488" s="163" t="str">
        <f t="shared" ca="1" si="1730"/>
        <v>-</v>
      </c>
      <c r="LL488" s="163" t="str">
        <f t="shared" ca="1" si="1730"/>
        <v>-</v>
      </c>
      <c r="LM488" s="163" t="str">
        <f t="shared" ca="1" si="1730"/>
        <v>-</v>
      </c>
      <c r="LN488" s="163" t="str">
        <f t="shared" ca="1" si="1730"/>
        <v>-</v>
      </c>
      <c r="LO488" s="163" t="str">
        <f t="shared" ca="1" si="1687"/>
        <v>-</v>
      </c>
      <c r="LP488" s="163" t="str">
        <f t="shared" ca="1" si="1687"/>
        <v>-</v>
      </c>
      <c r="LQ488" s="163" t="str">
        <f t="shared" ca="1" si="1687"/>
        <v>-</v>
      </c>
      <c r="LR488" s="163" t="str">
        <f t="shared" ca="1" si="1687"/>
        <v>-</v>
      </c>
      <c r="LS488" s="163" t="str">
        <f t="shared" ca="1" si="1687"/>
        <v>-</v>
      </c>
      <c r="LT488" s="163" t="str">
        <f t="shared" ca="1" si="1687"/>
        <v>-</v>
      </c>
      <c r="LU488" s="163" t="str">
        <f t="shared" ca="1" si="1687"/>
        <v>-</v>
      </c>
      <c r="LV488" s="163" t="str">
        <f t="shared" ca="1" si="1687"/>
        <v>-</v>
      </c>
      <c r="LW488" s="163" t="str">
        <f t="shared" ca="1" si="1687"/>
        <v>-</v>
      </c>
      <c r="LX488" s="163" t="str">
        <f t="shared" ca="1" si="1687"/>
        <v>-</v>
      </c>
      <c r="LY488" s="10"/>
      <c r="LZ488" s="161">
        <f t="shared" ca="1" si="1566"/>
        <v>4.4999999999999998E-2</v>
      </c>
      <c r="MA488" s="161">
        <f t="shared" ca="1" si="1567"/>
        <v>4.4999999999999998E-2</v>
      </c>
      <c r="MB488" s="163">
        <f t="shared" ref="MB488:PB488" ca="1" si="1739">OFFSET(MB$5,$B488,0)</f>
        <v>1</v>
      </c>
      <c r="MC488" s="163">
        <f t="shared" ca="1" si="1739"/>
        <v>0</v>
      </c>
      <c r="MD488" s="163">
        <f t="shared" ca="1" si="1739"/>
        <v>1</v>
      </c>
      <c r="ME488" s="163">
        <f t="shared" ca="1" si="1739"/>
        <v>1</v>
      </c>
      <c r="MF488" s="163">
        <f t="shared" ca="1" si="1739"/>
        <v>0</v>
      </c>
      <c r="MG488" s="163">
        <f t="shared" ca="1" si="1739"/>
        <v>70</v>
      </c>
      <c r="MH488" s="163">
        <f t="shared" ca="1" si="1739"/>
        <v>50</v>
      </c>
      <c r="MI488" s="163">
        <f t="shared" ca="1" si="1739"/>
        <v>85</v>
      </c>
      <c r="MJ488" s="163">
        <f t="shared" ca="1" si="1739"/>
        <v>50</v>
      </c>
      <c r="MK488" s="161">
        <f t="shared" ca="1" si="1569"/>
        <v>1</v>
      </c>
      <c r="ML488" s="161">
        <f t="shared" ca="1" si="1570"/>
        <v>1</v>
      </c>
      <c r="MM488" s="161">
        <f t="shared" ca="1" si="1571"/>
        <v>1</v>
      </c>
      <c r="MN488" s="161">
        <f t="shared" ca="1" si="1572"/>
        <v>1</v>
      </c>
      <c r="MO488" s="161">
        <f t="shared" ca="1" si="1572"/>
        <v>1</v>
      </c>
      <c r="MP488" s="163">
        <f t="shared" ca="1" si="1739"/>
        <v>1</v>
      </c>
      <c r="MQ488" s="10"/>
      <c r="MR488" s="163">
        <f t="shared" ca="1" si="1739"/>
        <v>1</v>
      </c>
      <c r="MS488" s="161">
        <f t="shared" ca="1" si="1573"/>
        <v>1</v>
      </c>
      <c r="MT488" s="163">
        <f t="shared" ca="1" si="1739"/>
        <v>0.75</v>
      </c>
      <c r="MU488" s="163">
        <f t="shared" ca="1" si="1739"/>
        <v>0.8</v>
      </c>
      <c r="MV488" s="163">
        <f t="shared" ca="1" si="1739"/>
        <v>0.82499999999999996</v>
      </c>
      <c r="MW488" s="163">
        <f t="shared" ca="1" si="1739"/>
        <v>0.875</v>
      </c>
      <c r="MX488" s="163">
        <f t="shared" ca="1" si="1739"/>
        <v>0.9</v>
      </c>
      <c r="MY488" s="163">
        <f t="shared" ca="1" si="1739"/>
        <v>0.75</v>
      </c>
      <c r="MZ488" s="163">
        <f t="shared" ca="1" si="1739"/>
        <v>0.78142857142857147</v>
      </c>
      <c r="NA488" s="163">
        <f t="shared" ca="1" si="1739"/>
        <v>0.82499999999999996</v>
      </c>
      <c r="NB488" s="163">
        <f t="shared" ca="1" si="1739"/>
        <v>0.875</v>
      </c>
      <c r="NC488" s="163">
        <f t="shared" ca="1" si="1739"/>
        <v>0.9</v>
      </c>
      <c r="ND488" s="163">
        <f t="shared" ca="1" si="1739"/>
        <v>0.9</v>
      </c>
      <c r="NE488" s="163">
        <f t="shared" ca="1" si="1739"/>
        <v>0.75</v>
      </c>
      <c r="NF488" s="163">
        <f t="shared" ca="1" si="1739"/>
        <v>0.78142857142857147</v>
      </c>
      <c r="NG488" s="163">
        <f t="shared" ca="1" si="1739"/>
        <v>0.82499999999999996</v>
      </c>
      <c r="NH488" s="163">
        <f t="shared" ca="1" si="1739"/>
        <v>0.875</v>
      </c>
      <c r="NI488" s="163">
        <f t="shared" ca="1" si="1739"/>
        <v>0.9</v>
      </c>
      <c r="NJ488" s="163">
        <f t="shared" ca="1" si="1739"/>
        <v>0.9</v>
      </c>
      <c r="NK488" s="163">
        <f t="shared" ca="1" si="1739"/>
        <v>0.75</v>
      </c>
      <c r="NL488" s="163">
        <f t="shared" ca="1" si="1739"/>
        <v>0.78142857142857147</v>
      </c>
      <c r="NM488" s="163">
        <f t="shared" ca="1" si="1739"/>
        <v>0.82499999999999996</v>
      </c>
      <c r="NN488" s="163">
        <f t="shared" ca="1" si="1739"/>
        <v>0.875</v>
      </c>
      <c r="NO488" s="163">
        <f t="shared" ca="1" si="1739"/>
        <v>0.9</v>
      </c>
      <c r="NP488" s="163">
        <f t="shared" ca="1" si="1739"/>
        <v>0.9</v>
      </c>
      <c r="NQ488" s="163">
        <f t="shared" ca="1" si="1739"/>
        <v>0.75</v>
      </c>
      <c r="NR488" s="163">
        <f t="shared" ca="1" si="1739"/>
        <v>0.78142857142857147</v>
      </c>
      <c r="NS488" s="163">
        <f t="shared" ca="1" si="1739"/>
        <v>0.82499999999999996</v>
      </c>
      <c r="NT488" s="163">
        <f t="shared" ca="1" si="1739"/>
        <v>0.875</v>
      </c>
      <c r="NU488" s="163">
        <f t="shared" ca="1" si="1739"/>
        <v>0.9</v>
      </c>
      <c r="NV488" s="163">
        <f t="shared" ca="1" si="1739"/>
        <v>0.9</v>
      </c>
      <c r="NW488" s="163">
        <f t="shared" ca="1" si="1739"/>
        <v>0.75</v>
      </c>
      <c r="NX488" s="163">
        <f t="shared" ca="1" si="1739"/>
        <v>0.78142857142857147</v>
      </c>
      <c r="NY488" s="163">
        <f t="shared" ca="1" si="1739"/>
        <v>0.82499999999999996</v>
      </c>
      <c r="NZ488" s="163">
        <f t="shared" ca="1" si="1739"/>
        <v>0.875</v>
      </c>
      <c r="OA488" s="163">
        <f t="shared" ca="1" si="1739"/>
        <v>0.9</v>
      </c>
      <c r="OB488" s="163">
        <f t="shared" ca="1" si="1739"/>
        <v>0.9</v>
      </c>
      <c r="OC488" s="163">
        <f t="shared" ca="1" si="1739"/>
        <v>0.75</v>
      </c>
      <c r="OD488" s="163">
        <f t="shared" ca="1" si="1739"/>
        <v>0.78142857142857147</v>
      </c>
      <c r="OE488" s="163">
        <f t="shared" ca="1" si="1739"/>
        <v>0.82499999999999996</v>
      </c>
      <c r="OF488" s="163">
        <f t="shared" ca="1" si="1739"/>
        <v>0.875</v>
      </c>
      <c r="OG488" s="163">
        <f t="shared" ca="1" si="1739"/>
        <v>0.9</v>
      </c>
      <c r="OH488" s="163">
        <f t="shared" ca="1" si="1739"/>
        <v>0.9</v>
      </c>
      <c r="OI488" s="163">
        <f t="shared" ca="1" si="1739"/>
        <v>0.75</v>
      </c>
      <c r="OJ488" s="163">
        <f t="shared" ca="1" si="1739"/>
        <v>0.76904761904761909</v>
      </c>
      <c r="OK488" s="163">
        <f t="shared" ca="1" si="1739"/>
        <v>0.82000000000000006</v>
      </c>
      <c r="OL488" s="163">
        <f t="shared" ca="1" si="1739"/>
        <v>0.875</v>
      </c>
      <c r="OM488" s="163">
        <f t="shared" ca="1" si="1739"/>
        <v>0.9</v>
      </c>
      <c r="ON488" s="163">
        <f t="shared" ca="1" si="1739"/>
        <v>0.90000000000000013</v>
      </c>
      <c r="OO488" s="163">
        <f t="shared" ca="1" si="1739"/>
        <v>0.75</v>
      </c>
      <c r="OP488" s="163">
        <f t="shared" ca="1" si="1739"/>
        <v>0.76904761904761909</v>
      </c>
      <c r="OQ488" s="163">
        <f t="shared" ca="1" si="1739"/>
        <v>0.82000000000000006</v>
      </c>
      <c r="OR488" s="163">
        <f t="shared" ca="1" si="1739"/>
        <v>0.875</v>
      </c>
      <c r="OS488" s="163">
        <f t="shared" ca="1" si="1739"/>
        <v>0.9</v>
      </c>
      <c r="OT488" s="163">
        <f t="shared" ca="1" si="1739"/>
        <v>0.9</v>
      </c>
      <c r="OU488" s="163">
        <f t="shared" ca="1" si="1739"/>
        <v>0.875</v>
      </c>
      <c r="OV488" s="161">
        <f t="shared" ca="1" si="1577"/>
        <v>1</v>
      </c>
      <c r="OW488" s="161">
        <f t="shared" ca="1" si="1578"/>
        <v>1</v>
      </c>
      <c r="OX488" s="161" t="str">
        <f t="shared" ca="1" si="1579"/>
        <v>-</v>
      </c>
      <c r="OY488" s="163" t="str">
        <f t="shared" ca="1" si="1580"/>
        <v>-</v>
      </c>
      <c r="OZ488" s="161" t="str">
        <f t="shared" ca="1" si="1581"/>
        <v>-</v>
      </c>
      <c r="PA488" s="161" t="str">
        <f t="shared" ca="1" si="1582"/>
        <v>-</v>
      </c>
      <c r="PB488" s="163">
        <f t="shared" ca="1" si="1739"/>
        <v>0</v>
      </c>
      <c r="PC488" s="27">
        <v>0</v>
      </c>
    </row>
    <row r="489" spans="1:419" s="143" customFormat="1" hidden="1" outlineLevel="1">
      <c r="A489" s="121">
        <f t="shared" si="14"/>
        <v>484</v>
      </c>
      <c r="B489" s="121">
        <f t="shared" si="1708"/>
        <v>13</v>
      </c>
      <c r="C489" s="143">
        <f>C487</f>
        <v>1002</v>
      </c>
      <c r="D489" s="143" t="s">
        <v>884</v>
      </c>
      <c r="E489" s="143" t="b">
        <f t="shared" si="1539"/>
        <v>0</v>
      </c>
      <c r="F489" s="143" t="b">
        <v>0</v>
      </c>
      <c r="G489" s="143" t="b">
        <f t="shared" si="1584"/>
        <v>0</v>
      </c>
      <c r="H489" s="139">
        <f t="shared" ca="1" si="1689"/>
        <v>3</v>
      </c>
      <c r="I489" s="32">
        <v>3</v>
      </c>
      <c r="J489" s="32">
        <v>4</v>
      </c>
      <c r="K489" s="32">
        <v>2</v>
      </c>
      <c r="L489" s="139">
        <f t="shared" ca="1" si="1689"/>
        <v>1</v>
      </c>
      <c r="M489" s="139">
        <f t="shared" ca="1" si="1689"/>
        <v>1</v>
      </c>
      <c r="N489" s="139">
        <f t="shared" ca="1" si="1689"/>
        <v>1</v>
      </c>
      <c r="O489" s="139">
        <f t="shared" ca="1" si="1689"/>
        <v>1</v>
      </c>
      <c r="P489" s="139">
        <f t="shared" ca="1" si="1689"/>
        <v>1</v>
      </c>
      <c r="Q489" s="139">
        <f t="shared" ca="1" si="1689"/>
        <v>1</v>
      </c>
      <c r="R489" s="139">
        <f t="shared" ca="1" si="1689"/>
        <v>2</v>
      </c>
      <c r="S489" s="139">
        <f t="shared" ca="1" si="1734"/>
        <v>1</v>
      </c>
      <c r="T489" s="139">
        <f t="shared" ca="1" si="1734"/>
        <v>1</v>
      </c>
      <c r="U489" s="139">
        <f t="shared" ca="1" si="1734"/>
        <v>1</v>
      </c>
      <c r="V489" s="139">
        <f t="shared" ca="1" si="1734"/>
        <v>1</v>
      </c>
      <c r="W489" s="139">
        <f t="shared" ca="1" si="1689"/>
        <v>1</v>
      </c>
      <c r="X489" s="139">
        <f t="shared" ca="1" si="1689"/>
        <v>1</v>
      </c>
      <c r="Y489" s="139">
        <f t="shared" ca="1" si="1689"/>
        <v>1</v>
      </c>
      <c r="Z489" s="139">
        <f t="shared" ca="1" si="1689"/>
        <v>1</v>
      </c>
      <c r="AA489" s="139">
        <f t="shared" ca="1" si="1689"/>
        <v>1</v>
      </c>
      <c r="AB489" s="139">
        <f t="shared" ca="1" si="1689"/>
        <v>1</v>
      </c>
      <c r="AC489" s="139">
        <f t="shared" ca="1" si="1690"/>
        <v>1</v>
      </c>
      <c r="AE489" s="157" t="str" cm="1">
        <f t="array" aca="1" ref="AE489" ca="1">TEXT(LEFT(OFFSET(AE489,-1,0),5)+1,"00000")&amp;MID(OFFSET(AE489,-1,0),6,FIND(" ",OFFSET(AE489,-1,0),7)-5)
&amp;INDEX(DataMaster!$B$10:$B$12,$I489)         &amp;IF($J489=1,""," Risk"&amp;INDEX(i.risk_aversion,$J489,1))    &amp;IF($K489=1,""," REV"&amp; INDEX(DataMaster!$B$54:$B$58,$K489))              &amp; IF($L489=1,""," Minroe"&amp;INDEX(minroe,$L489))              &amp;  IF($M489=1,""," Overdraw"&amp;INDEX(overdraw,$M489))
&amp; IF($N489=1,""," Mach"&amp;INDEX(i.mach_option,$N489))
&amp; IF($O489=1,""," Interest"&amp;INDEX(i.interest_rate,$O489))            &amp; IF($P489=1,""," Opp cost"&amp;INDEX(i.opp_cost_capital,$P489))           &amp; IF($Q489=1,""," Casual_ub"&amp;INDEX(i.casual_ub,$Q489))           &amp; IF($R489=1,""," Cropgraze"&amp;INDEX(i.cropgraze_inc,$R489))
&amp; IF($W489=1,""," Yield"&amp;INDEX(i.all_rot_yield,$W489))          &amp; IF($X489=1,""," Pasture"&amp;INDEX(i.pasture_prod,$X489))          &amp; IF($Y489=1,""," Scan"&amp;INDEX(i.scan,$Y489))
&amp; IF($MK489=1,""," WP"&amp;TEXT($MK489*100,"000p"))                &amp; IF($ML489=1,""," MP"&amp;TEXT($ML489*100,"000p"))                      &amp; IF($MM489=1,""," GP"&amp;TEXT($MM489*100,"000p"))          &amp; IF($MN489=1,""," Can"&amp;TEXT($MN489*100,"000p"))
&amp; " (F"&amp;3+IFERROR(1*$EI489,0)+IFERROR(1*$EJ489,0)&amp;3-IFERROR(1*NOT($EL489),0)&amp;"N"&amp;$EQ489&amp;$ER489&amp;")"</f>
        <v>00039 CFW SQ RiskCRRA-low REVrev_create CropgrazeFALSE (F33N11)</v>
      </c>
      <c r="AF489" s="10" t="str">
        <f ca="1">IF(COUNTIF(AE$5:AE489,AE489)=1,"-","Dup")</f>
        <v>-</v>
      </c>
      <c r="AG489" s="10"/>
      <c r="AH489" s="163" t="str">
        <f t="shared" ca="1" si="1679"/>
        <v>-</v>
      </c>
      <c r="AI489" s="163" t="str">
        <f t="shared" ca="1" si="1679"/>
        <v>-</v>
      </c>
      <c r="AJ489" s="163" t="str">
        <f t="shared" ca="1" si="1679"/>
        <v>-</v>
      </c>
      <c r="AK489" s="163" t="str">
        <f t="shared" ca="1" si="1679"/>
        <v>-</v>
      </c>
      <c r="AL489" s="163" t="str">
        <f t="shared" ca="1" si="1679"/>
        <v>-</v>
      </c>
      <c r="AM489" s="163" t="b">
        <f t="shared" ca="1" si="1679"/>
        <v>1</v>
      </c>
      <c r="AN489" s="10"/>
      <c r="AO489" s="161" t="b">
        <f t="shared" si="1680"/>
        <v>0</v>
      </c>
      <c r="AP489" s="161">
        <f t="shared" si="1680"/>
        <v>2</v>
      </c>
      <c r="AQ489" s="161" t="b">
        <f t="shared" si="1680"/>
        <v>0</v>
      </c>
      <c r="AR489" s="161" t="b">
        <f t="shared" si="1680"/>
        <v>1</v>
      </c>
      <c r="AS489" s="161" t="b">
        <f t="shared" si="1680"/>
        <v>1</v>
      </c>
      <c r="AT489" s="161" t="b">
        <f t="shared" si="1680"/>
        <v>0</v>
      </c>
      <c r="AU489" s="161">
        <f t="shared" ca="1" si="1542"/>
        <v>0</v>
      </c>
      <c r="AV489" s="161" t="b">
        <f t="shared" si="1681"/>
        <v>1</v>
      </c>
      <c r="AW489" s="161" t="b">
        <f t="shared" si="1681"/>
        <v>1</v>
      </c>
      <c r="AX489" s="161">
        <f t="shared" si="1681"/>
        <v>2</v>
      </c>
      <c r="AY489" s="161" t="str">
        <f t="shared" si="1681"/>
        <v>-</v>
      </c>
      <c r="AZ489" s="161">
        <f t="shared" si="1681"/>
        <v>0.3</v>
      </c>
      <c r="BA489" s="10"/>
      <c r="BB489" s="161" t="b">
        <f t="shared" si="1544"/>
        <v>1</v>
      </c>
      <c r="BC489" s="163" t="b">
        <f t="shared" ca="1" si="1545"/>
        <v>1</v>
      </c>
      <c r="BD489" s="163" t="b">
        <f t="shared" ca="1" si="1545"/>
        <v>1</v>
      </c>
      <c r="BE489" s="162">
        <f t="shared" ca="1" si="1546"/>
        <v>3210</v>
      </c>
      <c r="BF489" s="163" t="str">
        <f t="shared" ref="BF489:DW494" ca="1" si="1740">OFFSET(BF$5,$B489,0)</f>
        <v>-</v>
      </c>
      <c r="BG489" s="163" t="str">
        <f t="shared" ca="1" si="1740"/>
        <v>-</v>
      </c>
      <c r="BH489" s="163" t="str">
        <f t="shared" ca="1" si="1740"/>
        <v>-</v>
      </c>
      <c r="BI489" s="163" t="str">
        <f t="shared" ca="1" si="1740"/>
        <v>-</v>
      </c>
      <c r="BJ489" s="163" t="str">
        <f t="shared" ca="1" si="1740"/>
        <v>-</v>
      </c>
      <c r="BK489" s="163">
        <f t="shared" ca="1" si="1740"/>
        <v>1</v>
      </c>
      <c r="BL489" s="163">
        <f t="shared" ca="1" si="1740"/>
        <v>1</v>
      </c>
      <c r="BM489" s="163" t="str">
        <f t="shared" ca="1" si="1740"/>
        <v>-</v>
      </c>
      <c r="BN489" s="163" t="str">
        <f t="shared" ca="1" si="1740"/>
        <v>-</v>
      </c>
      <c r="BO489" s="163" t="b">
        <f t="shared" ca="1" si="1548"/>
        <v>0</v>
      </c>
      <c r="BP489" s="163" t="b">
        <f t="shared" ca="1" si="1695"/>
        <v>0</v>
      </c>
      <c r="BQ489" s="163" t="b">
        <f t="shared" ca="1" si="1695"/>
        <v>0</v>
      </c>
      <c r="BR489" s="163" t="b">
        <f t="shared" ca="1" si="1695"/>
        <v>0</v>
      </c>
      <c r="BS489" s="163" t="b">
        <f t="shared" ca="1" si="1695"/>
        <v>0</v>
      </c>
      <c r="BT489" s="163" t="b">
        <f t="shared" ca="1" si="1695"/>
        <v>0</v>
      </c>
      <c r="BU489" s="163" t="b">
        <f t="shared" ca="1" si="1695"/>
        <v>0</v>
      </c>
      <c r="BV489" s="163" t="b">
        <f t="shared" ca="1" si="1695"/>
        <v>0</v>
      </c>
      <c r="BW489" s="163" t="b">
        <f t="shared" ca="1" si="1695"/>
        <v>0</v>
      </c>
      <c r="BX489" s="163" t="str">
        <f t="shared" ca="1" si="1740"/>
        <v>-</v>
      </c>
      <c r="BY489" s="163" t="str">
        <f t="shared" ca="1" si="1735"/>
        <v>-</v>
      </c>
      <c r="BZ489" s="163" t="str">
        <f t="shared" ca="1" si="1735"/>
        <v>-</v>
      </c>
      <c r="CA489" s="163" t="str">
        <f t="shared" ca="1" si="1735"/>
        <v>-</v>
      </c>
      <c r="CB489" s="163" t="str">
        <f t="shared" ca="1" si="1735"/>
        <v>-</v>
      </c>
      <c r="CC489" s="163" t="str">
        <f t="shared" ca="1" si="1735"/>
        <v>-</v>
      </c>
      <c r="CD489" s="163" t="str">
        <f t="shared" ca="1" si="1735"/>
        <v>-</v>
      </c>
      <c r="CE489" s="163" t="str">
        <f t="shared" ca="1" si="1735"/>
        <v>-</v>
      </c>
      <c r="CF489" s="163" t="str">
        <f t="shared" ca="1" si="1735"/>
        <v>-</v>
      </c>
      <c r="CG489" s="163" t="str">
        <f t="shared" ca="1" si="1740"/>
        <v>-</v>
      </c>
      <c r="CH489" s="163" t="str">
        <f t="shared" ca="1" si="1740"/>
        <v>-</v>
      </c>
      <c r="CI489" s="163" t="str">
        <f t="shared" ca="1" si="1740"/>
        <v>-</v>
      </c>
      <c r="CJ489" s="163" t="str">
        <f t="shared" ca="1" si="1740"/>
        <v>-</v>
      </c>
      <c r="CK489" s="163" t="str">
        <f t="shared" ca="1" si="1740"/>
        <v>-</v>
      </c>
      <c r="CL489" s="163" t="str">
        <f t="shared" ca="1" si="1740"/>
        <v>-</v>
      </c>
      <c r="CM489" s="163" t="str">
        <f t="shared" ca="1" si="1740"/>
        <v>-</v>
      </c>
      <c r="CN489" s="163" t="str">
        <f t="shared" ca="1" si="1740"/>
        <v>-</v>
      </c>
      <c r="CO489" s="163" t="str">
        <f t="shared" ca="1" si="1740"/>
        <v>-</v>
      </c>
      <c r="CP489" s="163" t="str">
        <f t="shared" ca="1" si="1740"/>
        <v>-</v>
      </c>
      <c r="CQ489" s="163" t="str">
        <f t="shared" ca="1" si="1740"/>
        <v>-</v>
      </c>
      <c r="CR489" s="163" t="str">
        <f t="shared" ca="1" si="1740"/>
        <v>-</v>
      </c>
      <c r="CS489" s="163" t="str">
        <f t="shared" ca="1" si="1740"/>
        <v>-</v>
      </c>
      <c r="CT489" s="163" t="str">
        <f t="shared" ca="1" si="1740"/>
        <v>-</v>
      </c>
      <c r="CU489" s="163" t="str">
        <f t="shared" ca="1" si="1735"/>
        <v>-</v>
      </c>
      <c r="CV489" s="163" t="str">
        <f t="shared" ca="1" si="1735"/>
        <v>-</v>
      </c>
      <c r="CW489" s="163" t="str">
        <f t="shared" ca="1" si="1735"/>
        <v>-</v>
      </c>
      <c r="CX489" s="163" t="str">
        <f t="shared" ca="1" si="1735"/>
        <v>-</v>
      </c>
      <c r="CY489" s="163" t="str">
        <f t="shared" ca="1" si="1735"/>
        <v>-</v>
      </c>
      <c r="CZ489" s="163" t="str">
        <f t="shared" ca="1" si="1735"/>
        <v>-</v>
      </c>
      <c r="DA489" s="163" t="str">
        <f t="shared" ca="1" si="1735"/>
        <v>-</v>
      </c>
      <c r="DB489" s="163" t="str">
        <f t="shared" ca="1" si="1735"/>
        <v>-</v>
      </c>
      <c r="DC489" s="163" t="str">
        <f t="shared" ca="1" si="1740"/>
        <v>-</v>
      </c>
      <c r="DD489" s="163" t="str">
        <f t="shared" ca="1" si="1740"/>
        <v>-</v>
      </c>
      <c r="DE489" s="163" t="str">
        <f t="shared" ca="1" si="1740"/>
        <v>-</v>
      </c>
      <c r="DF489" s="163" t="str">
        <f t="shared" ca="1" si="1740"/>
        <v>-</v>
      </c>
      <c r="DG489" s="163" t="str">
        <f t="shared" ca="1" si="1740"/>
        <v>-</v>
      </c>
      <c r="DH489" s="163" t="str">
        <f t="shared" ca="1" si="1740"/>
        <v>-</v>
      </c>
      <c r="DI489" s="163" t="str">
        <f t="shared" ca="1" si="1740"/>
        <v>-</v>
      </c>
      <c r="DJ489" s="163" t="str">
        <f t="shared" ca="1" si="1740"/>
        <v>-</v>
      </c>
      <c r="DK489" s="163" t="str">
        <f t="shared" ca="1" si="1740"/>
        <v>-</v>
      </c>
      <c r="DL489" s="10"/>
      <c r="DM489" s="163" t="str">
        <f t="shared" ca="1" si="1740"/>
        <v>-</v>
      </c>
      <c r="DN489" s="163" t="str">
        <f t="shared" ca="1" si="1740"/>
        <v>-</v>
      </c>
      <c r="DO489" s="163" t="str">
        <f t="shared" ca="1" si="1740"/>
        <v>-</v>
      </c>
      <c r="DP489" s="163" t="str">
        <f t="shared" ca="1" si="1740"/>
        <v>-</v>
      </c>
      <c r="DQ489" s="163" t="str">
        <f t="shared" ca="1" si="1740"/>
        <v>-</v>
      </c>
      <c r="DR489" s="163" t="str">
        <f t="shared" ca="1" si="1740"/>
        <v>-</v>
      </c>
      <c r="DS489" s="163" t="str">
        <f t="shared" ca="1" si="1740"/>
        <v>-</v>
      </c>
      <c r="DT489" s="163" t="str">
        <f t="shared" ca="1" si="1740"/>
        <v>-</v>
      </c>
      <c r="DU489" s="163" t="str">
        <f t="shared" ca="1" si="1740"/>
        <v>-</v>
      </c>
      <c r="DV489" s="163" t="str">
        <f t="shared" ca="1" si="1740"/>
        <v>-</v>
      </c>
      <c r="DW489" s="163" t="str">
        <f t="shared" ca="1" si="1740"/>
        <v>-</v>
      </c>
      <c r="DX489" s="161" t="b" cm="1">
        <f t="array" ref="DX489">INDEX(i.rev,$K489,DX$15)</f>
        <v>1</v>
      </c>
      <c r="DY489" s="161">
        <f t="shared" si="1552"/>
        <v>34</v>
      </c>
      <c r="DZ489" s="161" t="b" cm="1">
        <f t="array" ref="DZ489">INDEX(i.rev,$K489,DZ$15)</f>
        <v>1</v>
      </c>
      <c r="EA489" s="161" t="b" cm="1">
        <f t="array" ref="EA489">INDEX(i.rev,$K489,EA$15)</f>
        <v>1</v>
      </c>
      <c r="EB489" s="161" t="b" cm="1">
        <f t="array" ref="EB489">INDEX(i.rev,$K489,EB$15)</f>
        <v>1</v>
      </c>
      <c r="EC489" s="161" t="b" cm="1">
        <f t="array" ref="EC489">INDEX(i.rev,$K489,EC$15)</f>
        <v>1</v>
      </c>
      <c r="ED489" s="161" t="b" cm="1">
        <f t="array" ref="ED489">INDEX(i.rev,$K489,ED$15)</f>
        <v>1</v>
      </c>
      <c r="EE489" s="161" t="b" cm="1">
        <f t="array" ref="EE489">INDEX(i.rev,$K489,EE$15)</f>
        <v>1</v>
      </c>
      <c r="EF489" s="161" t="b" cm="1">
        <f t="array" ref="EF489">INDEX(i.rev,$K489,EF$15)</f>
        <v>1</v>
      </c>
      <c r="EG489" s="161" t="b" cm="1">
        <f t="array" ref="EG489">INDEX(i.rev,$K489,EG$15)</f>
        <v>1</v>
      </c>
      <c r="EH489" s="10"/>
      <c r="EI489" s="163" t="str">
        <f t="shared" ca="1" si="1721"/>
        <v>-</v>
      </c>
      <c r="EJ489" s="163" t="str">
        <f t="shared" ca="1" si="1721"/>
        <v>-</v>
      </c>
      <c r="EK489" s="163" t="str">
        <f t="shared" ca="1" si="1721"/>
        <v>-</v>
      </c>
      <c r="EL489" s="163" t="str">
        <f t="shared" ca="1" si="1721"/>
        <v>-</v>
      </c>
      <c r="EM489" s="163" t="str">
        <f t="shared" ca="1" si="1721"/>
        <v>-</v>
      </c>
      <c r="EN489" s="163" t="str">
        <f t="shared" ca="1" si="1721"/>
        <v>-</v>
      </c>
      <c r="EO489" s="163" t="str">
        <f t="shared" ca="1" si="1721"/>
        <v>-</v>
      </c>
      <c r="EP489" s="163" t="str">
        <f t="shared" ca="1" si="1721"/>
        <v>-</v>
      </c>
      <c r="EQ489" s="163">
        <f t="shared" ca="1" si="1721"/>
        <v>1</v>
      </c>
      <c r="ER489" s="163">
        <f t="shared" ca="1" si="1721"/>
        <v>1</v>
      </c>
      <c r="ES489" s="163">
        <f t="shared" ca="1" si="1721"/>
        <v>0</v>
      </c>
      <c r="ET489" s="163" t="str">
        <f t="shared" ca="1" si="1721"/>
        <v>-</v>
      </c>
      <c r="EU489" s="163" t="str">
        <f t="shared" ca="1" si="1721"/>
        <v>-</v>
      </c>
      <c r="EV489" s="163" t="str">
        <f t="shared" ca="1" si="1721"/>
        <v>-</v>
      </c>
      <c r="EW489" s="163" t="str">
        <f t="shared" ca="1" si="1721"/>
        <v>-</v>
      </c>
      <c r="EX489" s="163" t="str">
        <f t="shared" ca="1" si="1721"/>
        <v>-</v>
      </c>
      <c r="EY489" s="163" t="str">
        <f t="shared" ca="1" si="1721"/>
        <v>-</v>
      </c>
      <c r="EZ489" s="163" t="str">
        <f t="shared" ca="1" si="1721"/>
        <v>-</v>
      </c>
      <c r="FA489" s="163">
        <f t="shared" ca="1" si="1721"/>
        <v>0</v>
      </c>
      <c r="FB489" s="163" t="str">
        <f t="shared" ca="1" si="1721"/>
        <v>-</v>
      </c>
      <c r="FC489" s="163" t="str">
        <f t="shared" ca="1" si="1721"/>
        <v>-</v>
      </c>
      <c r="FD489" s="163" t="str">
        <f t="shared" ca="1" si="1721"/>
        <v>-</v>
      </c>
      <c r="FE489" s="163" t="str">
        <f t="shared" ca="1" si="1721"/>
        <v>-</v>
      </c>
      <c r="FF489" s="163" t="str">
        <f t="shared" ca="1" si="1721"/>
        <v>-</v>
      </c>
      <c r="FG489" s="163">
        <f t="shared" ca="1" si="1721"/>
        <v>0</v>
      </c>
      <c r="FH489" s="163">
        <f t="shared" ca="1" si="1721"/>
        <v>0</v>
      </c>
      <c r="FI489" s="163">
        <f t="shared" ca="1" si="1721"/>
        <v>0</v>
      </c>
      <c r="FJ489" s="163">
        <f t="shared" ca="1" si="1721"/>
        <v>0</v>
      </c>
      <c r="FK489" s="163">
        <f t="shared" ca="1" si="1721"/>
        <v>0</v>
      </c>
      <c r="FL489" s="163">
        <f t="shared" ca="1" si="1721"/>
        <v>0</v>
      </c>
      <c r="FM489" s="163">
        <f t="shared" ca="1" si="1721"/>
        <v>0</v>
      </c>
      <c r="FN489" s="163" t="str">
        <f t="shared" ca="1" si="1721"/>
        <v>-</v>
      </c>
      <c r="FO489" s="163" t="str">
        <f t="shared" ca="1" si="1721"/>
        <v>-</v>
      </c>
      <c r="FP489" s="163" t="str">
        <f t="shared" ca="1" si="1721"/>
        <v>-</v>
      </c>
      <c r="FQ489" s="163" t="str">
        <f t="shared" ca="1" si="1721"/>
        <v>-</v>
      </c>
      <c r="FR489" s="163" t="str">
        <f t="shared" ca="1" si="1721"/>
        <v>-</v>
      </c>
      <c r="FS489" s="163" t="str">
        <f t="shared" ca="1" si="1721"/>
        <v>-</v>
      </c>
      <c r="FT489" s="163" t="str">
        <f t="shared" ca="1" si="1721"/>
        <v>-</v>
      </c>
      <c r="FU489" s="163" t="str">
        <f t="shared" ca="1" si="1721"/>
        <v>-</v>
      </c>
      <c r="FV489" s="163" t="str">
        <f t="shared" ca="1" si="1721"/>
        <v>-</v>
      </c>
      <c r="FW489" s="163" t="str">
        <f t="shared" ca="1" si="1721"/>
        <v>-</v>
      </c>
      <c r="FX489" s="163" t="str">
        <f t="shared" ca="1" si="1721"/>
        <v>-</v>
      </c>
      <c r="FY489" s="10"/>
      <c r="FZ489" s="163">
        <f t="shared" ca="1" si="1721"/>
        <v>1</v>
      </c>
      <c r="GA489" s="163" t="str">
        <f t="shared" ca="1" si="1721"/>
        <v>-</v>
      </c>
      <c r="GB489" s="163" t="str">
        <f t="shared" ca="1" si="1721"/>
        <v>-</v>
      </c>
      <c r="GC489" s="163" t="str">
        <f t="shared" ca="1" si="1721"/>
        <v>-</v>
      </c>
      <c r="GD489" s="163" t="str">
        <f t="shared" ca="1" si="1607"/>
        <v>-</v>
      </c>
      <c r="GE489" s="163" t="b">
        <f t="shared" ca="1" si="1607"/>
        <v>0</v>
      </c>
      <c r="GF489" s="163" t="str">
        <f t="shared" ca="1" si="1607"/>
        <v>-</v>
      </c>
      <c r="GG489" s="163">
        <f t="shared" ca="1" si="1607"/>
        <v>0</v>
      </c>
      <c r="GH489" s="163" t="str">
        <f t="shared" ca="1" si="1607"/>
        <v>-</v>
      </c>
      <c r="GI489" s="161" cm="1">
        <f t="array" ref="GI489">INDEX(i.rev,$K489,GI$15)</f>
        <v>1</v>
      </c>
      <c r="GJ489" s="163">
        <f t="shared" ca="1" si="1683"/>
        <v>0</v>
      </c>
      <c r="GK489" s="163">
        <f t="shared" ca="1" si="1683"/>
        <v>1</v>
      </c>
      <c r="GL489" s="163">
        <f t="shared" ca="1" si="1683"/>
        <v>0</v>
      </c>
      <c r="GM489" s="163">
        <f t="shared" ca="1" si="1683"/>
        <v>1</v>
      </c>
      <c r="GN489" s="163">
        <f t="shared" ca="1" si="1683"/>
        <v>1</v>
      </c>
      <c r="GO489" s="163">
        <f t="shared" ca="1" si="1683"/>
        <v>1</v>
      </c>
      <c r="GP489" s="163">
        <f t="shared" ca="1" si="1683"/>
        <v>0</v>
      </c>
      <c r="GQ489" s="163">
        <f t="shared" ca="1" si="1683"/>
        <v>0</v>
      </c>
      <c r="GR489" s="163">
        <f t="shared" ca="1" si="1683"/>
        <v>0</v>
      </c>
      <c r="GS489" s="163">
        <f t="shared" ca="1" si="1683"/>
        <v>0</v>
      </c>
      <c r="GT489" s="163">
        <f t="shared" ca="1" si="1683"/>
        <v>0</v>
      </c>
      <c r="GU489" s="163">
        <f t="shared" ca="1" si="1683"/>
        <v>0</v>
      </c>
      <c r="GV489" s="163">
        <f t="shared" ca="1" si="1683"/>
        <v>0</v>
      </c>
      <c r="GW489" s="163">
        <f t="shared" ca="1" si="1683"/>
        <v>0</v>
      </c>
      <c r="GX489" s="163">
        <f t="shared" ca="1" si="1683"/>
        <v>0</v>
      </c>
      <c r="GY489" s="163">
        <f t="shared" ca="1" si="1683"/>
        <v>0</v>
      </c>
      <c r="GZ489" s="161" cm="1">
        <f t="array" ref="GZ489">INDEX(i.rev,$K489,GZ$15)</f>
        <v>0</v>
      </c>
      <c r="HA489" s="163">
        <f t="shared" ca="1" si="1555"/>
        <v>0</v>
      </c>
      <c r="HB489" s="161" cm="1">
        <f t="array" ref="HB489">INDEX(i.rev,$K489,HB$15)</f>
        <v>1</v>
      </c>
      <c r="HC489" s="163">
        <f t="shared" ca="1" si="1720"/>
        <v>0</v>
      </c>
      <c r="HD489" s="163">
        <f t="shared" ca="1" si="1720"/>
        <v>0</v>
      </c>
      <c r="HE489" s="163">
        <f t="shared" ca="1" si="1720"/>
        <v>0</v>
      </c>
      <c r="HF489" s="163">
        <f t="shared" ca="1" si="1720"/>
        <v>0</v>
      </c>
      <c r="HG489" s="163">
        <f t="shared" ca="1" si="1720"/>
        <v>0</v>
      </c>
      <c r="HH489" s="163">
        <f t="shared" ca="1" si="1720"/>
        <v>0</v>
      </c>
      <c r="HI489" s="163">
        <f t="shared" ca="1" si="1720"/>
        <v>0</v>
      </c>
      <c r="HJ489" s="10"/>
      <c r="HK489" s="163" t="str">
        <f t="shared" ca="1" si="1720"/>
        <v>-</v>
      </c>
      <c r="HL489" s="163" t="str">
        <f t="shared" ca="1" si="1720"/>
        <v>-</v>
      </c>
      <c r="HM489" s="163" t="str">
        <f t="shared" ca="1" si="1720"/>
        <v>-</v>
      </c>
      <c r="HN489" s="163" t="str">
        <f t="shared" ca="1" si="1720"/>
        <v>-</v>
      </c>
      <c r="HO489" s="163" t="str">
        <f t="shared" ca="1" si="1709"/>
        <v>-</v>
      </c>
      <c r="HP489" s="161" t="b">
        <f t="shared" ca="1" si="1684"/>
        <v>0</v>
      </c>
      <c r="HQ489" s="161" t="b">
        <f t="shared" ca="1" si="1684"/>
        <v>0</v>
      </c>
      <c r="HR489" s="161" t="b">
        <f t="shared" ca="1" si="1684"/>
        <v>1</v>
      </c>
      <c r="HS489" s="163">
        <f t="shared" ca="1" si="1720"/>
        <v>0</v>
      </c>
      <c r="HT489" s="161">
        <f t="shared" ca="1" si="1685"/>
        <v>1</v>
      </c>
      <c r="HU489" s="161">
        <f t="shared" ca="1" si="1685"/>
        <v>1</v>
      </c>
      <c r="HV489" s="163" t="str">
        <f t="shared" ca="1" si="1720"/>
        <v>-</v>
      </c>
      <c r="HW489" s="163" t="str">
        <f t="shared" ca="1" si="1720"/>
        <v>-</v>
      </c>
      <c r="HX489" s="163" t="str">
        <f t="shared" ca="1" si="1720"/>
        <v>-</v>
      </c>
      <c r="HY489" s="163" t="str">
        <f t="shared" ca="1" si="1720"/>
        <v>-</v>
      </c>
      <c r="HZ489" s="163" t="str">
        <f t="shared" ca="1" si="1720"/>
        <v>-</v>
      </c>
      <c r="IA489" s="163" t="str">
        <f t="shared" ca="1" si="1720"/>
        <v>-</v>
      </c>
      <c r="IB489" s="163" t="str">
        <f t="shared" ca="1" si="1720"/>
        <v>-</v>
      </c>
      <c r="IC489" s="163" t="str">
        <f t="shared" ca="1" si="1720"/>
        <v>-</v>
      </c>
      <c r="ID489" s="163" t="str">
        <f t="shared" ca="1" si="1720"/>
        <v>-</v>
      </c>
      <c r="IE489" s="163" t="b">
        <f t="shared" ca="1" si="1720"/>
        <v>1</v>
      </c>
      <c r="IF489" s="163" t="str">
        <f t="shared" ca="1" si="1720"/>
        <v>-</v>
      </c>
      <c r="IG489" s="163" t="str">
        <f t="shared" ca="1" si="1720"/>
        <v>-</v>
      </c>
      <c r="IH489" s="163" t="str">
        <f t="shared" ca="1" si="1720"/>
        <v>-</v>
      </c>
      <c r="II489" s="163" t="b">
        <f t="shared" ca="1" si="1686"/>
        <v>1</v>
      </c>
      <c r="IJ489" s="163">
        <f t="shared" ca="1" si="1686"/>
        <v>0</v>
      </c>
      <c r="IK489" s="163" t="str">
        <f t="shared" ca="1" si="1686"/>
        <v>-</v>
      </c>
      <c r="IL489" s="163" t="str">
        <f t="shared" ca="1" si="1686"/>
        <v>-</v>
      </c>
      <c r="IM489" s="163" t="str">
        <f t="shared" ca="1" si="1686"/>
        <v>-</v>
      </c>
      <c r="IN489" s="163" t="str">
        <f t="shared" ca="1" si="1686"/>
        <v>-</v>
      </c>
      <c r="IO489" s="163" t="str">
        <f t="shared" ca="1" si="1686"/>
        <v>-</v>
      </c>
      <c r="IP489" s="163">
        <f t="shared" ca="1" si="1686"/>
        <v>0</v>
      </c>
      <c r="IQ489" s="163" t="str">
        <f t="shared" ca="1" si="1686"/>
        <v>-</v>
      </c>
      <c r="IR489" s="163" t="str">
        <f t="shared" ca="1" si="1686"/>
        <v>-</v>
      </c>
      <c r="IS489" s="163" t="str">
        <f t="shared" ca="1" si="1686"/>
        <v>-</v>
      </c>
      <c r="IT489" s="163">
        <f t="shared" ca="1" si="1686"/>
        <v>500</v>
      </c>
      <c r="IU489" s="163">
        <f t="shared" ca="1" si="1686"/>
        <v>500</v>
      </c>
      <c r="IV489" s="163" t="str">
        <f t="shared" ca="1" si="1686"/>
        <v>-</v>
      </c>
      <c r="IW489" s="163" t="str">
        <f t="shared" ca="1" si="1686"/>
        <v>-</v>
      </c>
      <c r="IX489" s="163" t="str">
        <f t="shared" ca="1" si="1686"/>
        <v>-</v>
      </c>
      <c r="IY489" s="163" t="str">
        <f t="shared" ca="1" si="1687"/>
        <v>-</v>
      </c>
      <c r="IZ489" s="163" t="str">
        <f t="shared" ca="1" si="1699"/>
        <v>-</v>
      </c>
      <c r="JA489" s="163" t="str">
        <f t="shared" ca="1" si="1699"/>
        <v>-</v>
      </c>
      <c r="JB489" s="163" t="str">
        <f t="shared" ca="1" si="1699"/>
        <v>-</v>
      </c>
      <c r="JC489" s="163" t="str">
        <f t="shared" ca="1" si="1699"/>
        <v>-</v>
      </c>
      <c r="JD489" s="163" t="str">
        <f t="shared" ca="1" si="1699"/>
        <v>-</v>
      </c>
      <c r="JE489" s="163" t="str">
        <f t="shared" ca="1" si="1699"/>
        <v>-</v>
      </c>
      <c r="JF489" s="163" t="str">
        <f t="shared" ca="1" si="1699"/>
        <v>-</v>
      </c>
      <c r="JG489" s="163" t="str">
        <f t="shared" ca="1" si="1699"/>
        <v>-</v>
      </c>
      <c r="JH489" s="163" t="str">
        <f t="shared" ca="1" si="1699"/>
        <v>-</v>
      </c>
      <c r="JI489" s="163" t="str">
        <f t="shared" ca="1" si="1722"/>
        <v>-</v>
      </c>
      <c r="JJ489" s="163" t="str">
        <f t="shared" ca="1" si="1722"/>
        <v>-</v>
      </c>
      <c r="JK489" s="163" t="str">
        <f t="shared" ca="1" si="1722"/>
        <v>-</v>
      </c>
      <c r="JL489" s="163" t="str">
        <f t="shared" ca="1" si="1722"/>
        <v>-</v>
      </c>
      <c r="JM489" s="163" t="str">
        <f t="shared" ca="1" si="1722"/>
        <v>-</v>
      </c>
      <c r="JN489" s="163" t="str">
        <f t="shared" ca="1" si="1722"/>
        <v>-</v>
      </c>
      <c r="JO489" s="163" t="str">
        <f t="shared" ca="1" si="1722"/>
        <v>-</v>
      </c>
      <c r="JP489" s="163" t="str">
        <f t="shared" ca="1" si="1722"/>
        <v>-</v>
      </c>
      <c r="JQ489" s="163" t="str">
        <f t="shared" ca="1" si="1722"/>
        <v>-</v>
      </c>
      <c r="JR489" s="163" t="str">
        <f t="shared" ca="1" si="1722"/>
        <v>-</v>
      </c>
      <c r="JS489" s="163" t="str">
        <f t="shared" ca="1" si="1699"/>
        <v>-</v>
      </c>
      <c r="JT489" s="163" t="str">
        <f t="shared" ca="1" si="1699"/>
        <v>-</v>
      </c>
      <c r="JU489" s="163" t="str">
        <f t="shared" ca="1" si="1699"/>
        <v>-</v>
      </c>
      <c r="JV489" s="163" t="str">
        <f t="shared" ca="1" si="1699"/>
        <v>-</v>
      </c>
      <c r="JW489" s="163" t="str">
        <f t="shared" ca="1" si="1699"/>
        <v>-</v>
      </c>
      <c r="JX489" s="163" t="str">
        <f t="shared" ca="1" si="1687"/>
        <v>-</v>
      </c>
      <c r="JY489" s="163" t="str">
        <f t="shared" ca="1" si="1730"/>
        <v>-</v>
      </c>
      <c r="JZ489" s="163" t="str">
        <f t="shared" ca="1" si="1730"/>
        <v>-</v>
      </c>
      <c r="KA489" s="163" t="str">
        <f t="shared" ca="1" si="1730"/>
        <v>-</v>
      </c>
      <c r="KB489" s="163" t="str">
        <f t="shared" ca="1" si="1730"/>
        <v>-</v>
      </c>
      <c r="KC489" s="163" t="str">
        <f t="shared" ca="1" si="1730"/>
        <v>-</v>
      </c>
      <c r="KD489" s="163" t="str">
        <f t="shared" ca="1" si="1730"/>
        <v>-</v>
      </c>
      <c r="KE489" s="163" t="str">
        <f t="shared" ca="1" si="1730"/>
        <v>-</v>
      </c>
      <c r="KF489" s="163" t="str">
        <f t="shared" ca="1" si="1730"/>
        <v>-</v>
      </c>
      <c r="KG489" s="163" t="str">
        <f t="shared" ca="1" si="1730"/>
        <v>-</v>
      </c>
      <c r="KH489" s="163" t="str">
        <f t="shared" ca="1" si="1730"/>
        <v>-</v>
      </c>
      <c r="KI489" s="163" t="str">
        <f t="shared" ca="1" si="1730"/>
        <v>-</v>
      </c>
      <c r="KJ489" s="163" t="str">
        <f t="shared" ca="1" si="1730"/>
        <v>-</v>
      </c>
      <c r="KK489" s="163" t="str">
        <f t="shared" ca="1" si="1730"/>
        <v>-</v>
      </c>
      <c r="KL489" s="163" t="str">
        <f t="shared" ca="1" si="1730"/>
        <v>-</v>
      </c>
      <c r="KM489" s="163" t="str">
        <f t="shared" ca="1" si="1730"/>
        <v>-</v>
      </c>
      <c r="KN489" s="163" t="str">
        <f t="shared" ca="1" si="1730"/>
        <v>-</v>
      </c>
      <c r="KO489" s="163" t="str">
        <f t="shared" ca="1" si="1730"/>
        <v>-</v>
      </c>
      <c r="KP489" s="163" t="str">
        <f t="shared" ca="1" si="1730"/>
        <v>-</v>
      </c>
      <c r="KQ489" s="163" t="str">
        <f t="shared" ca="1" si="1730"/>
        <v>-</v>
      </c>
      <c r="KR489" s="163" t="str">
        <f t="shared" ca="1" si="1730"/>
        <v>-</v>
      </c>
      <c r="KS489" s="163" t="str">
        <f t="shared" ca="1" si="1730"/>
        <v>-</v>
      </c>
      <c r="KT489" s="163" t="str">
        <f t="shared" ca="1" si="1730"/>
        <v>-</v>
      </c>
      <c r="KU489" s="163" t="str">
        <f t="shared" ca="1" si="1730"/>
        <v>-</v>
      </c>
      <c r="KV489" s="163" t="str">
        <f t="shared" ca="1" si="1730"/>
        <v>-</v>
      </c>
      <c r="KW489" s="163" t="str">
        <f t="shared" ca="1" si="1730"/>
        <v>-</v>
      </c>
      <c r="KX489" s="163" t="str">
        <f t="shared" ca="1" si="1730"/>
        <v>-</v>
      </c>
      <c r="KY489" s="163" t="str">
        <f t="shared" ca="1" si="1730"/>
        <v>-</v>
      </c>
      <c r="KZ489" s="163" t="str">
        <f t="shared" ca="1" si="1730"/>
        <v>-</v>
      </c>
      <c r="LA489" s="163" t="str">
        <f t="shared" ca="1" si="1730"/>
        <v>-</v>
      </c>
      <c r="LB489" s="163" t="str">
        <f t="shared" ca="1" si="1730"/>
        <v>-</v>
      </c>
      <c r="LC489" s="163" t="str">
        <f t="shared" ca="1" si="1730"/>
        <v>-</v>
      </c>
      <c r="LD489" s="163" t="str">
        <f t="shared" ca="1" si="1730"/>
        <v>-</v>
      </c>
      <c r="LE489" s="163" t="str">
        <f t="shared" ca="1" si="1730"/>
        <v>-</v>
      </c>
      <c r="LF489" s="163" t="str">
        <f t="shared" ca="1" si="1730"/>
        <v>-</v>
      </c>
      <c r="LG489" s="163" t="str">
        <f t="shared" ca="1" si="1730"/>
        <v>-</v>
      </c>
      <c r="LH489" s="163" t="str">
        <f t="shared" ca="1" si="1730"/>
        <v>-</v>
      </c>
      <c r="LI489" s="163" t="str">
        <f t="shared" ca="1" si="1730"/>
        <v>-</v>
      </c>
      <c r="LJ489" s="163" t="str">
        <f t="shared" ca="1" si="1730"/>
        <v>-</v>
      </c>
      <c r="LK489" s="163" t="str">
        <f t="shared" ca="1" si="1730"/>
        <v>-</v>
      </c>
      <c r="LL489" s="163" t="str">
        <f t="shared" ca="1" si="1730"/>
        <v>-</v>
      </c>
      <c r="LM489" s="163" t="str">
        <f t="shared" ca="1" si="1730"/>
        <v>-</v>
      </c>
      <c r="LN489" s="163" t="str">
        <f t="shared" ca="1" si="1730"/>
        <v>-</v>
      </c>
      <c r="LO489" s="163" t="str">
        <f t="shared" ca="1" si="1687"/>
        <v>-</v>
      </c>
      <c r="LP489" s="163" t="str">
        <f t="shared" ca="1" si="1687"/>
        <v>-</v>
      </c>
      <c r="LQ489" s="163" t="str">
        <f t="shared" ca="1" si="1687"/>
        <v>-</v>
      </c>
      <c r="LR489" s="163" t="str">
        <f t="shared" ca="1" si="1687"/>
        <v>-</v>
      </c>
      <c r="LS489" s="163" t="str">
        <f t="shared" ca="1" si="1687"/>
        <v>-</v>
      </c>
      <c r="LT489" s="163" t="str">
        <f t="shared" ca="1" si="1687"/>
        <v>-</v>
      </c>
      <c r="LU489" s="163" t="str">
        <f t="shared" ca="1" si="1687"/>
        <v>-</v>
      </c>
      <c r="LV489" s="163" t="str">
        <f t="shared" ca="1" si="1687"/>
        <v>-</v>
      </c>
      <c r="LW489" s="163" t="str">
        <f t="shared" ca="1" si="1687"/>
        <v>-</v>
      </c>
      <c r="LX489" s="163" t="str">
        <f t="shared" ca="1" si="1687"/>
        <v>-</v>
      </c>
      <c r="LY489" s="10"/>
      <c r="LZ489" s="161">
        <f t="shared" ca="1" si="1566"/>
        <v>4.4999999999999998E-2</v>
      </c>
      <c r="MA489" s="161">
        <f t="shared" ca="1" si="1567"/>
        <v>4.4999999999999998E-2</v>
      </c>
      <c r="MB489" s="163">
        <f t="shared" ca="1" si="1669"/>
        <v>1</v>
      </c>
      <c r="MC489" s="163">
        <f t="shared" ca="1" si="1669"/>
        <v>0</v>
      </c>
      <c r="MD489" s="163">
        <f t="shared" ca="1" si="1669"/>
        <v>1</v>
      </c>
      <c r="ME489" s="163">
        <f t="shared" ca="1" si="1669"/>
        <v>1</v>
      </c>
      <c r="MF489" s="163">
        <f t="shared" ca="1" si="1669"/>
        <v>0</v>
      </c>
      <c r="MG489" s="163">
        <f t="shared" ca="1" si="1669"/>
        <v>70</v>
      </c>
      <c r="MH489" s="163">
        <f t="shared" ca="1" si="1669"/>
        <v>50</v>
      </c>
      <c r="MI489" s="163">
        <f t="shared" ca="1" si="1669"/>
        <v>85</v>
      </c>
      <c r="MJ489" s="163">
        <f t="shared" ca="1" si="1669"/>
        <v>50</v>
      </c>
      <c r="MK489" s="161">
        <f t="shared" ca="1" si="1569"/>
        <v>1</v>
      </c>
      <c r="ML489" s="161">
        <f t="shared" ca="1" si="1570"/>
        <v>1</v>
      </c>
      <c r="MM489" s="161">
        <f t="shared" ca="1" si="1571"/>
        <v>1</v>
      </c>
      <c r="MN489" s="161">
        <f t="shared" ca="1" si="1572"/>
        <v>1</v>
      </c>
      <c r="MO489" s="161">
        <f t="shared" ca="1" si="1572"/>
        <v>1</v>
      </c>
      <c r="MP489" s="163">
        <f t="shared" ca="1" si="1669"/>
        <v>1</v>
      </c>
      <c r="MQ489" s="10"/>
      <c r="MR489" s="163">
        <f t="shared" ca="1" si="1669"/>
        <v>1</v>
      </c>
      <c r="MS489" s="161">
        <f t="shared" ca="1" si="1573"/>
        <v>1</v>
      </c>
      <c r="MT489" s="163">
        <f t="shared" ca="1" si="1669"/>
        <v>0.75</v>
      </c>
      <c r="MU489" s="163">
        <f t="shared" ca="1" si="1669"/>
        <v>0.8</v>
      </c>
      <c r="MV489" s="163">
        <f t="shared" ca="1" si="1710"/>
        <v>0.82499999999999996</v>
      </c>
      <c r="MW489" s="163">
        <f t="shared" ca="1" si="1669"/>
        <v>0.875</v>
      </c>
      <c r="MX489" s="163">
        <f t="shared" ca="1" si="1669"/>
        <v>0.9</v>
      </c>
      <c r="MY489" s="163">
        <f t="shared" ca="1" si="1718"/>
        <v>0.75</v>
      </c>
      <c r="MZ489" s="163">
        <f t="shared" ca="1" si="1718"/>
        <v>0.78142857142857147</v>
      </c>
      <c r="NA489" s="163">
        <f t="shared" ca="1" si="1718"/>
        <v>0.82499999999999996</v>
      </c>
      <c r="NB489" s="163">
        <f t="shared" ca="1" si="1706"/>
        <v>0.875</v>
      </c>
      <c r="NC489" s="163">
        <f t="shared" ca="1" si="1718"/>
        <v>0.9</v>
      </c>
      <c r="ND489" s="163">
        <f t="shared" ca="1" si="1718"/>
        <v>0.9</v>
      </c>
      <c r="NE489" s="163">
        <f t="shared" ca="1" si="1718"/>
        <v>0.75</v>
      </c>
      <c r="NF489" s="163">
        <f t="shared" ca="1" si="1718"/>
        <v>0.78142857142857147</v>
      </c>
      <c r="NG489" s="163">
        <f t="shared" ca="1" si="1718"/>
        <v>0.82499999999999996</v>
      </c>
      <c r="NH489" s="163">
        <f t="shared" ca="1" si="1706"/>
        <v>0.875</v>
      </c>
      <c r="NI489" s="163">
        <f t="shared" ca="1" si="1718"/>
        <v>0.9</v>
      </c>
      <c r="NJ489" s="163">
        <f t="shared" ca="1" si="1718"/>
        <v>0.9</v>
      </c>
      <c r="NK489" s="163">
        <f t="shared" ca="1" si="1718"/>
        <v>0.75</v>
      </c>
      <c r="NL489" s="163">
        <f t="shared" ca="1" si="1718"/>
        <v>0.78142857142857147</v>
      </c>
      <c r="NM489" s="163">
        <f t="shared" ca="1" si="1718"/>
        <v>0.82499999999999996</v>
      </c>
      <c r="NN489" s="163">
        <f t="shared" ca="1" si="1706"/>
        <v>0.875</v>
      </c>
      <c r="NO489" s="163">
        <f t="shared" ca="1" si="1718"/>
        <v>0.9</v>
      </c>
      <c r="NP489" s="163">
        <f t="shared" ca="1" si="1718"/>
        <v>0.9</v>
      </c>
      <c r="NQ489" s="163">
        <f t="shared" ca="1" si="1718"/>
        <v>0.75</v>
      </c>
      <c r="NR489" s="163">
        <f t="shared" ca="1" si="1718"/>
        <v>0.78142857142857147</v>
      </c>
      <c r="NS489" s="163">
        <f t="shared" ca="1" si="1718"/>
        <v>0.82499999999999996</v>
      </c>
      <c r="NT489" s="163">
        <f t="shared" ca="1" si="1706"/>
        <v>0.875</v>
      </c>
      <c r="NU489" s="163">
        <f t="shared" ca="1" si="1718"/>
        <v>0.9</v>
      </c>
      <c r="NV489" s="163">
        <f t="shared" ca="1" si="1718"/>
        <v>0.9</v>
      </c>
      <c r="NW489" s="163">
        <f t="shared" ca="1" si="1718"/>
        <v>0.75</v>
      </c>
      <c r="NX489" s="163">
        <f t="shared" ca="1" si="1718"/>
        <v>0.78142857142857147</v>
      </c>
      <c r="NY489" s="163">
        <f t="shared" ca="1" si="1718"/>
        <v>0.82499999999999996</v>
      </c>
      <c r="NZ489" s="163">
        <f t="shared" ca="1" si="1706"/>
        <v>0.875</v>
      </c>
      <c r="OA489" s="163">
        <f t="shared" ca="1" si="1718"/>
        <v>0.9</v>
      </c>
      <c r="OB489" s="163">
        <f t="shared" ca="1" si="1718"/>
        <v>0.9</v>
      </c>
      <c r="OC489" s="163">
        <f t="shared" ca="1" si="1718"/>
        <v>0.75</v>
      </c>
      <c r="OD489" s="163">
        <f t="shared" ca="1" si="1718"/>
        <v>0.78142857142857147</v>
      </c>
      <c r="OE489" s="163">
        <f t="shared" ca="1" si="1718"/>
        <v>0.82499999999999996</v>
      </c>
      <c r="OF489" s="163">
        <f t="shared" ca="1" si="1706"/>
        <v>0.875</v>
      </c>
      <c r="OG489" s="163">
        <f t="shared" ca="1" si="1718"/>
        <v>0.9</v>
      </c>
      <c r="OH489" s="163">
        <f t="shared" ca="1" si="1718"/>
        <v>0.9</v>
      </c>
      <c r="OI489" s="163">
        <f t="shared" ca="1" si="1718"/>
        <v>0.75</v>
      </c>
      <c r="OJ489" s="163">
        <f t="shared" ca="1" si="1718"/>
        <v>0.76904761904761909</v>
      </c>
      <c r="OK489" s="163">
        <f t="shared" ca="1" si="1718"/>
        <v>0.82000000000000006</v>
      </c>
      <c r="OL489" s="163">
        <f t="shared" ca="1" si="1706"/>
        <v>0.875</v>
      </c>
      <c r="OM489" s="163">
        <f t="shared" ca="1" si="1718"/>
        <v>0.9</v>
      </c>
      <c r="ON489" s="163">
        <f t="shared" ca="1" si="1718"/>
        <v>0.90000000000000013</v>
      </c>
      <c r="OO489" s="163">
        <f t="shared" ca="1" si="1718"/>
        <v>0.75</v>
      </c>
      <c r="OP489" s="163">
        <f t="shared" ca="1" si="1718"/>
        <v>0.76904761904761909</v>
      </c>
      <c r="OQ489" s="163">
        <f t="shared" ca="1" si="1718"/>
        <v>0.82000000000000006</v>
      </c>
      <c r="OR489" s="163">
        <f t="shared" ca="1" si="1706"/>
        <v>0.875</v>
      </c>
      <c r="OS489" s="163">
        <f t="shared" ca="1" si="1718"/>
        <v>0.9</v>
      </c>
      <c r="OT489" s="163">
        <f t="shared" ca="1" si="1718"/>
        <v>0.9</v>
      </c>
      <c r="OU489" s="163">
        <f t="shared" ca="1" si="1706"/>
        <v>0.875</v>
      </c>
      <c r="OV489" s="161">
        <f t="shared" ca="1" si="1577"/>
        <v>1</v>
      </c>
      <c r="OW489" s="161">
        <f t="shared" ca="1" si="1578"/>
        <v>1</v>
      </c>
      <c r="OX489" s="161" t="str">
        <f t="shared" ca="1" si="1579"/>
        <v>-</v>
      </c>
      <c r="OY489" s="163" t="str">
        <f t="shared" ca="1" si="1580"/>
        <v>-</v>
      </c>
      <c r="OZ489" s="161" t="str">
        <f t="shared" ca="1" si="1581"/>
        <v>-</v>
      </c>
      <c r="PA489" s="161" t="str">
        <f t="shared" ca="1" si="1582"/>
        <v>-</v>
      </c>
      <c r="PB489" s="163">
        <f t="shared" ca="1" si="1669"/>
        <v>0</v>
      </c>
      <c r="PC489" s="27">
        <v>0</v>
      </c>
    </row>
    <row r="490" spans="1:419" s="143" customFormat="1" hidden="1" outlineLevel="1">
      <c r="A490" s="121">
        <f t="shared" si="14"/>
        <v>485</v>
      </c>
      <c r="B490" s="121">
        <f t="shared" si="1708"/>
        <v>13</v>
      </c>
      <c r="C490" s="143">
        <f t="shared" si="1596"/>
        <v>1002</v>
      </c>
      <c r="D490" s="143" t="s">
        <v>884</v>
      </c>
      <c r="E490" s="143" t="b">
        <f t="shared" si="1539"/>
        <v>0</v>
      </c>
      <c r="F490" s="143" t="b">
        <v>0</v>
      </c>
      <c r="G490" s="143" t="b">
        <f t="shared" si="1584"/>
        <v>0</v>
      </c>
      <c r="H490" s="139">
        <f t="shared" ca="1" si="1689"/>
        <v>3</v>
      </c>
      <c r="I490" s="32">
        <v>3</v>
      </c>
      <c r="J490" s="32">
        <v>4</v>
      </c>
      <c r="K490" s="32">
        <v>3</v>
      </c>
      <c r="L490" s="139">
        <f t="shared" ca="1" si="1689"/>
        <v>1</v>
      </c>
      <c r="M490" s="139">
        <f t="shared" ca="1" si="1689"/>
        <v>1</v>
      </c>
      <c r="N490" s="139">
        <f t="shared" ca="1" si="1689"/>
        <v>1</v>
      </c>
      <c r="O490" s="139">
        <f t="shared" ca="1" si="1689"/>
        <v>1</v>
      </c>
      <c r="P490" s="139">
        <f t="shared" ca="1" si="1689"/>
        <v>1</v>
      </c>
      <c r="Q490" s="139">
        <f t="shared" ca="1" si="1689"/>
        <v>1</v>
      </c>
      <c r="R490" s="139">
        <f t="shared" ca="1" si="1689"/>
        <v>2</v>
      </c>
      <c r="S490" s="139">
        <f t="shared" ca="1" si="1734"/>
        <v>1</v>
      </c>
      <c r="T490" s="139">
        <f t="shared" ca="1" si="1734"/>
        <v>1</v>
      </c>
      <c r="U490" s="139">
        <f t="shared" ca="1" si="1734"/>
        <v>1</v>
      </c>
      <c r="V490" s="139">
        <f t="shared" ca="1" si="1734"/>
        <v>1</v>
      </c>
      <c r="W490" s="139">
        <f t="shared" ca="1" si="1689"/>
        <v>1</v>
      </c>
      <c r="X490" s="139">
        <f t="shared" ca="1" si="1689"/>
        <v>1</v>
      </c>
      <c r="Y490" s="139">
        <f t="shared" ca="1" si="1689"/>
        <v>1</v>
      </c>
      <c r="Z490" s="139">
        <f t="shared" ca="1" si="1689"/>
        <v>1</v>
      </c>
      <c r="AA490" s="139">
        <f t="shared" ca="1" si="1689"/>
        <v>1</v>
      </c>
      <c r="AB490" s="139">
        <f t="shared" ca="1" si="1689"/>
        <v>1</v>
      </c>
      <c r="AC490" s="139">
        <f t="shared" ca="1" si="1690"/>
        <v>1</v>
      </c>
      <c r="AE490" s="157" t="str" cm="1">
        <f t="array" aca="1" ref="AE490" ca="1">TEXT(LEFT(OFFSET(AE490,-1,0),5)+1,"00000")&amp;MID(OFFSET(AE490,-1,0),6,FIND(" ",OFFSET(AE490,-1,0),7)-5)
&amp;INDEX(DataMaster!$B$10:$B$12,$I490)         &amp;IF($J490=1,""," Risk"&amp;INDEX(i.risk_aversion,$J490,1))    &amp;IF($K490=1,""," REV"&amp; INDEX(DataMaster!$B$54:$B$58,$K490))              &amp; IF($L490=1,""," Minroe"&amp;INDEX(minroe,$L490))              &amp;  IF($M490=1,""," Overdraw"&amp;INDEX(overdraw,$M490))
&amp; IF($N490=1,""," Mach"&amp;INDEX(i.mach_option,$N490))
&amp; IF($O490=1,""," Interest"&amp;INDEX(i.interest_rate,$O490))            &amp; IF($P490=1,""," Opp cost"&amp;INDEX(i.opp_cost_capital,$P490))           &amp; IF($Q490=1,""," Casual_ub"&amp;INDEX(i.casual_ub,$Q490))           &amp; IF($R490=1,""," Cropgraze"&amp;INDEX(i.cropgraze_inc,$R490))
&amp; IF($W490=1,""," Yield"&amp;INDEX(i.all_rot_yield,$W490))          &amp; IF($X490=1,""," Pasture"&amp;INDEX(i.pasture_prod,$X490))          &amp; IF($Y490=1,""," Scan"&amp;INDEX(i.scan,$Y490))
&amp; IF($MK490=1,""," WP"&amp;TEXT($MK490*100,"000p"))                &amp; IF($ML490=1,""," MP"&amp;TEXT($ML490*100,"000p"))                      &amp; IF($MM490=1,""," GP"&amp;TEXT($MM490*100,"000p"))          &amp; IF($MN490=1,""," Can"&amp;TEXT($MN490*100,"000p"))
&amp; " (F"&amp;3+IFERROR(1*$EI490,0)+IFERROR(1*$EJ490,0)&amp;3-IFERROR(1*NOT($EL490),0)&amp;"N"&amp;$EQ490&amp;$ER490&amp;")"</f>
        <v>00040 CFW SQ RiskCRRA-low REVCFW CropgrazeFALSE (F33N11)</v>
      </c>
      <c r="AF490" s="10" t="str">
        <f ca="1">IF(COUNTIF(AE$5:AE490,AE490)=1,"-","Dup")</f>
        <v>-</v>
      </c>
      <c r="AG490" s="10"/>
      <c r="AH490" s="163" t="str">
        <f t="shared" ca="1" si="1679"/>
        <v>-</v>
      </c>
      <c r="AI490" s="163" t="str">
        <f t="shared" ca="1" si="1679"/>
        <v>-</v>
      </c>
      <c r="AJ490" s="163" t="str">
        <f t="shared" ca="1" si="1679"/>
        <v>-</v>
      </c>
      <c r="AK490" s="163" t="str">
        <f t="shared" ca="1" si="1679"/>
        <v>-</v>
      </c>
      <c r="AL490" s="163" t="str">
        <f t="shared" ca="1" si="1679"/>
        <v>-</v>
      </c>
      <c r="AM490" s="163" t="b">
        <f t="shared" ca="1" si="1679"/>
        <v>1</v>
      </c>
      <c r="AN490" s="10"/>
      <c r="AO490" s="161" t="b">
        <f t="shared" si="1680"/>
        <v>0</v>
      </c>
      <c r="AP490" s="161">
        <f t="shared" si="1680"/>
        <v>2</v>
      </c>
      <c r="AQ490" s="161" t="b">
        <f t="shared" si="1680"/>
        <v>0</v>
      </c>
      <c r="AR490" s="161" t="b">
        <f t="shared" si="1680"/>
        <v>1</v>
      </c>
      <c r="AS490" s="161" t="b">
        <f t="shared" si="1680"/>
        <v>1</v>
      </c>
      <c r="AT490" s="161" t="b">
        <f t="shared" si="1680"/>
        <v>0</v>
      </c>
      <c r="AU490" s="161">
        <f t="shared" ca="1" si="1542"/>
        <v>0</v>
      </c>
      <c r="AV490" s="161" t="b">
        <f t="shared" si="1681"/>
        <v>1</v>
      </c>
      <c r="AW490" s="161" t="b">
        <f t="shared" si="1681"/>
        <v>1</v>
      </c>
      <c r="AX490" s="161">
        <f t="shared" si="1681"/>
        <v>2</v>
      </c>
      <c r="AY490" s="161" t="str">
        <f t="shared" si="1681"/>
        <v>-</v>
      </c>
      <c r="AZ490" s="161">
        <f t="shared" si="1681"/>
        <v>0.3</v>
      </c>
      <c r="BA490" s="10"/>
      <c r="BB490" s="161" t="b">
        <f t="shared" si="1544"/>
        <v>1</v>
      </c>
      <c r="BC490" s="163" t="b">
        <f t="shared" ca="1" si="1545"/>
        <v>1</v>
      </c>
      <c r="BD490" s="163" t="b">
        <f t="shared" ca="1" si="1545"/>
        <v>1</v>
      </c>
      <c r="BE490" s="162">
        <f t="shared" ca="1" si="1546"/>
        <v>3210</v>
      </c>
      <c r="BF490" s="163" t="str">
        <f t="shared" ca="1" si="1740"/>
        <v>-</v>
      </c>
      <c r="BG490" s="163" t="str">
        <f t="shared" ca="1" si="1740"/>
        <v>-</v>
      </c>
      <c r="BH490" s="163" t="str">
        <f t="shared" ca="1" si="1740"/>
        <v>-</v>
      </c>
      <c r="BI490" s="163" t="str">
        <f t="shared" ca="1" si="1740"/>
        <v>-</v>
      </c>
      <c r="BJ490" s="163" t="str">
        <f t="shared" ca="1" si="1740"/>
        <v>-</v>
      </c>
      <c r="BK490" s="163">
        <f t="shared" ca="1" si="1740"/>
        <v>1</v>
      </c>
      <c r="BL490" s="163">
        <f t="shared" ca="1" si="1740"/>
        <v>1</v>
      </c>
      <c r="BM490" s="163" t="str">
        <f t="shared" ca="1" si="1740"/>
        <v>-</v>
      </c>
      <c r="BN490" s="163" t="str">
        <f t="shared" ca="1" si="1740"/>
        <v>-</v>
      </c>
      <c r="BO490" s="163" t="b">
        <f t="shared" ca="1" si="1548"/>
        <v>0</v>
      </c>
      <c r="BP490" s="163" t="b">
        <f t="shared" ca="1" si="1695"/>
        <v>0</v>
      </c>
      <c r="BQ490" s="163" t="b">
        <f t="shared" ca="1" si="1695"/>
        <v>0</v>
      </c>
      <c r="BR490" s="163" t="b">
        <f t="shared" ca="1" si="1695"/>
        <v>0</v>
      </c>
      <c r="BS490" s="163" t="b">
        <f t="shared" ca="1" si="1695"/>
        <v>0</v>
      </c>
      <c r="BT490" s="163" t="b">
        <f t="shared" ca="1" si="1695"/>
        <v>0</v>
      </c>
      <c r="BU490" s="163" t="b">
        <f t="shared" ca="1" si="1695"/>
        <v>0</v>
      </c>
      <c r="BV490" s="163" t="b">
        <f t="shared" ca="1" si="1695"/>
        <v>0</v>
      </c>
      <c r="BW490" s="163" t="b">
        <f t="shared" ca="1" si="1695"/>
        <v>0</v>
      </c>
      <c r="BX490" s="163" t="str">
        <f t="shared" ca="1" si="1740"/>
        <v>-</v>
      </c>
      <c r="BY490" s="163" t="str">
        <f t="shared" ca="1" si="1735"/>
        <v>-</v>
      </c>
      <c r="BZ490" s="163" t="str">
        <f t="shared" ca="1" si="1735"/>
        <v>-</v>
      </c>
      <c r="CA490" s="163" t="str">
        <f t="shared" ca="1" si="1735"/>
        <v>-</v>
      </c>
      <c r="CB490" s="163" t="str">
        <f t="shared" ca="1" si="1735"/>
        <v>-</v>
      </c>
      <c r="CC490" s="163" t="str">
        <f t="shared" ca="1" si="1735"/>
        <v>-</v>
      </c>
      <c r="CD490" s="163" t="str">
        <f t="shared" ca="1" si="1735"/>
        <v>-</v>
      </c>
      <c r="CE490" s="163" t="str">
        <f t="shared" ca="1" si="1735"/>
        <v>-</v>
      </c>
      <c r="CF490" s="163" t="str">
        <f t="shared" ca="1" si="1735"/>
        <v>-</v>
      </c>
      <c r="CG490" s="163" t="str">
        <f t="shared" ca="1" si="1740"/>
        <v>-</v>
      </c>
      <c r="CH490" s="163" t="str">
        <f t="shared" ca="1" si="1740"/>
        <v>-</v>
      </c>
      <c r="CI490" s="163" t="str">
        <f t="shared" ca="1" si="1740"/>
        <v>-</v>
      </c>
      <c r="CJ490" s="163" t="str">
        <f t="shared" ca="1" si="1740"/>
        <v>-</v>
      </c>
      <c r="CK490" s="163" t="str">
        <f t="shared" ca="1" si="1740"/>
        <v>-</v>
      </c>
      <c r="CL490" s="163" t="str">
        <f t="shared" ca="1" si="1740"/>
        <v>-</v>
      </c>
      <c r="CM490" s="163" t="str">
        <f t="shared" ca="1" si="1740"/>
        <v>-</v>
      </c>
      <c r="CN490" s="163" t="str">
        <f t="shared" ca="1" si="1740"/>
        <v>-</v>
      </c>
      <c r="CO490" s="163" t="str">
        <f t="shared" ca="1" si="1740"/>
        <v>-</v>
      </c>
      <c r="CP490" s="163" t="str">
        <f t="shared" ca="1" si="1740"/>
        <v>-</v>
      </c>
      <c r="CQ490" s="163" t="str">
        <f t="shared" ca="1" si="1740"/>
        <v>-</v>
      </c>
      <c r="CR490" s="163" t="str">
        <f t="shared" ca="1" si="1740"/>
        <v>-</v>
      </c>
      <c r="CS490" s="163" t="str">
        <f t="shared" ca="1" si="1740"/>
        <v>-</v>
      </c>
      <c r="CT490" s="163" t="str">
        <f t="shared" ca="1" si="1740"/>
        <v>-</v>
      </c>
      <c r="CU490" s="163" t="str">
        <f t="shared" ca="1" si="1735"/>
        <v>-</v>
      </c>
      <c r="CV490" s="163" t="str">
        <f t="shared" ca="1" si="1735"/>
        <v>-</v>
      </c>
      <c r="CW490" s="163" t="str">
        <f t="shared" ca="1" si="1735"/>
        <v>-</v>
      </c>
      <c r="CX490" s="163" t="str">
        <f t="shared" ca="1" si="1735"/>
        <v>-</v>
      </c>
      <c r="CY490" s="163" t="str">
        <f t="shared" ca="1" si="1735"/>
        <v>-</v>
      </c>
      <c r="CZ490" s="163" t="str">
        <f t="shared" ca="1" si="1735"/>
        <v>-</v>
      </c>
      <c r="DA490" s="163" t="str">
        <f t="shared" ca="1" si="1735"/>
        <v>-</v>
      </c>
      <c r="DB490" s="163" t="str">
        <f t="shared" ca="1" si="1735"/>
        <v>-</v>
      </c>
      <c r="DC490" s="163" t="str">
        <f t="shared" ca="1" si="1740"/>
        <v>-</v>
      </c>
      <c r="DD490" s="163" t="str">
        <f t="shared" ca="1" si="1740"/>
        <v>-</v>
      </c>
      <c r="DE490" s="163" t="str">
        <f t="shared" ca="1" si="1740"/>
        <v>-</v>
      </c>
      <c r="DF490" s="163" t="str">
        <f t="shared" ca="1" si="1740"/>
        <v>-</v>
      </c>
      <c r="DG490" s="163" t="str">
        <f t="shared" ca="1" si="1740"/>
        <v>-</v>
      </c>
      <c r="DH490" s="163" t="str">
        <f t="shared" ca="1" si="1740"/>
        <v>-</v>
      </c>
      <c r="DI490" s="163" t="str">
        <f t="shared" ca="1" si="1740"/>
        <v>-</v>
      </c>
      <c r="DJ490" s="163" t="str">
        <f t="shared" ca="1" si="1740"/>
        <v>-</v>
      </c>
      <c r="DK490" s="163" t="str">
        <f t="shared" ca="1" si="1740"/>
        <v>-</v>
      </c>
      <c r="DL490" s="10"/>
      <c r="DM490" s="163" t="str">
        <f t="shared" ca="1" si="1740"/>
        <v>-</v>
      </c>
      <c r="DN490" s="163" t="str">
        <f t="shared" ca="1" si="1740"/>
        <v>-</v>
      </c>
      <c r="DO490" s="163" t="str">
        <f t="shared" ca="1" si="1740"/>
        <v>-</v>
      </c>
      <c r="DP490" s="163" t="str">
        <f t="shared" ca="1" si="1740"/>
        <v>-</v>
      </c>
      <c r="DQ490" s="163" t="str">
        <f t="shared" ca="1" si="1740"/>
        <v>-</v>
      </c>
      <c r="DR490" s="163" t="str">
        <f t="shared" ca="1" si="1740"/>
        <v>-</v>
      </c>
      <c r="DS490" s="163" t="str">
        <f t="shared" ca="1" si="1740"/>
        <v>-</v>
      </c>
      <c r="DT490" s="163" t="str">
        <f t="shared" ca="1" si="1740"/>
        <v>-</v>
      </c>
      <c r="DU490" s="163" t="str">
        <f t="shared" ca="1" si="1740"/>
        <v>-</v>
      </c>
      <c r="DV490" s="163" t="str">
        <f t="shared" ca="1" si="1740"/>
        <v>-</v>
      </c>
      <c r="DW490" s="163" t="str">
        <f t="shared" ca="1" si="1740"/>
        <v>-</v>
      </c>
      <c r="DX490" s="161" t="str" cm="1">
        <f t="array" ref="DX490">INDEX(i.rev,$K490,DX$15)</f>
        <v>-</v>
      </c>
      <c r="DY490" s="161">
        <f t="shared" si="1552"/>
        <v>34</v>
      </c>
      <c r="DZ490" s="161" t="str" cm="1">
        <f t="array" ref="DZ490">INDEX(i.rev,$K490,DZ$15)</f>
        <v>-</v>
      </c>
      <c r="EA490" s="161" t="str" cm="1">
        <f t="array" ref="EA490">INDEX(i.rev,$K490,EA$15)</f>
        <v>-</v>
      </c>
      <c r="EB490" s="161" t="str" cm="1">
        <f t="array" ref="EB490">INDEX(i.rev,$K490,EB$15)</f>
        <v>-</v>
      </c>
      <c r="EC490" s="161" t="str" cm="1">
        <f t="array" ref="EC490">INDEX(i.rev,$K490,EC$15)</f>
        <v>-</v>
      </c>
      <c r="ED490" s="161" t="str" cm="1">
        <f t="array" ref="ED490">INDEX(i.rev,$K490,ED$15)</f>
        <v>-</v>
      </c>
      <c r="EE490" s="161" t="str" cm="1">
        <f t="array" ref="EE490">INDEX(i.rev,$K490,EE$15)</f>
        <v>-</v>
      </c>
      <c r="EF490" s="161" t="str" cm="1">
        <f t="array" ref="EF490">INDEX(i.rev,$K490,EF$15)</f>
        <v>-</v>
      </c>
      <c r="EG490" s="161" t="str" cm="1">
        <f t="array" ref="EG490">INDEX(i.rev,$K490,EG$15)</f>
        <v>-</v>
      </c>
      <c r="EH490" s="10"/>
      <c r="EI490" s="163" t="str">
        <f t="shared" ca="1" si="1721"/>
        <v>-</v>
      </c>
      <c r="EJ490" s="163" t="str">
        <f t="shared" ca="1" si="1721"/>
        <v>-</v>
      </c>
      <c r="EK490" s="163" t="str">
        <f t="shared" ca="1" si="1721"/>
        <v>-</v>
      </c>
      <c r="EL490" s="163" t="str">
        <f t="shared" ca="1" si="1721"/>
        <v>-</v>
      </c>
      <c r="EM490" s="163" t="str">
        <f t="shared" ca="1" si="1721"/>
        <v>-</v>
      </c>
      <c r="EN490" s="163" t="str">
        <f t="shared" ca="1" si="1721"/>
        <v>-</v>
      </c>
      <c r="EO490" s="163" t="str">
        <f t="shared" ca="1" si="1721"/>
        <v>-</v>
      </c>
      <c r="EP490" s="163" t="str">
        <f t="shared" ca="1" si="1721"/>
        <v>-</v>
      </c>
      <c r="EQ490" s="163">
        <f t="shared" ca="1" si="1721"/>
        <v>1</v>
      </c>
      <c r="ER490" s="163">
        <f t="shared" ca="1" si="1721"/>
        <v>1</v>
      </c>
      <c r="ES490" s="163">
        <f t="shared" ca="1" si="1721"/>
        <v>0</v>
      </c>
      <c r="ET490" s="163" t="str">
        <f t="shared" ca="1" si="1721"/>
        <v>-</v>
      </c>
      <c r="EU490" s="163" t="str">
        <f t="shared" ca="1" si="1721"/>
        <v>-</v>
      </c>
      <c r="EV490" s="163" t="str">
        <f t="shared" ca="1" si="1721"/>
        <v>-</v>
      </c>
      <c r="EW490" s="163" t="str">
        <f t="shared" ca="1" si="1721"/>
        <v>-</v>
      </c>
      <c r="EX490" s="163" t="str">
        <f t="shared" ca="1" si="1721"/>
        <v>-</v>
      </c>
      <c r="EY490" s="163" t="str">
        <f t="shared" ca="1" si="1721"/>
        <v>-</v>
      </c>
      <c r="EZ490" s="163" t="str">
        <f t="shared" ca="1" si="1721"/>
        <v>-</v>
      </c>
      <c r="FA490" s="163">
        <f t="shared" ca="1" si="1721"/>
        <v>0</v>
      </c>
      <c r="FB490" s="163" t="str">
        <f t="shared" ca="1" si="1721"/>
        <v>-</v>
      </c>
      <c r="FC490" s="163" t="str">
        <f t="shared" ca="1" si="1721"/>
        <v>-</v>
      </c>
      <c r="FD490" s="163" t="str">
        <f t="shared" ca="1" si="1721"/>
        <v>-</v>
      </c>
      <c r="FE490" s="163" t="str">
        <f t="shared" ca="1" si="1721"/>
        <v>-</v>
      </c>
      <c r="FF490" s="163" t="str">
        <f t="shared" ca="1" si="1721"/>
        <v>-</v>
      </c>
      <c r="FG490" s="163">
        <f t="shared" ca="1" si="1721"/>
        <v>0</v>
      </c>
      <c r="FH490" s="163">
        <f t="shared" ca="1" si="1721"/>
        <v>0</v>
      </c>
      <c r="FI490" s="163">
        <f t="shared" ca="1" si="1721"/>
        <v>0</v>
      </c>
      <c r="FJ490" s="163">
        <f t="shared" ca="1" si="1721"/>
        <v>0</v>
      </c>
      <c r="FK490" s="163">
        <f t="shared" ca="1" si="1721"/>
        <v>0</v>
      </c>
      <c r="FL490" s="163">
        <f t="shared" ca="1" si="1721"/>
        <v>0</v>
      </c>
      <c r="FM490" s="163">
        <f t="shared" ca="1" si="1721"/>
        <v>0</v>
      </c>
      <c r="FN490" s="163" t="str">
        <f t="shared" ca="1" si="1721"/>
        <v>-</v>
      </c>
      <c r="FO490" s="163" t="str">
        <f t="shared" ca="1" si="1721"/>
        <v>-</v>
      </c>
      <c r="FP490" s="163" t="str">
        <f t="shared" ca="1" si="1721"/>
        <v>-</v>
      </c>
      <c r="FQ490" s="163" t="str">
        <f t="shared" ca="1" si="1721"/>
        <v>-</v>
      </c>
      <c r="FR490" s="163" t="str">
        <f t="shared" ca="1" si="1721"/>
        <v>-</v>
      </c>
      <c r="FS490" s="163" t="str">
        <f t="shared" ca="1" si="1721"/>
        <v>-</v>
      </c>
      <c r="FT490" s="163" t="str">
        <f t="shared" ca="1" si="1721"/>
        <v>-</v>
      </c>
      <c r="FU490" s="163" t="str">
        <f t="shared" ca="1" si="1721"/>
        <v>-</v>
      </c>
      <c r="FV490" s="163" t="str">
        <f t="shared" ca="1" si="1721"/>
        <v>-</v>
      </c>
      <c r="FW490" s="163" t="str">
        <f t="shared" ca="1" si="1721"/>
        <v>-</v>
      </c>
      <c r="FX490" s="163" t="str">
        <f t="shared" ca="1" si="1721"/>
        <v>-</v>
      </c>
      <c r="FY490" s="10"/>
      <c r="FZ490" s="163">
        <f t="shared" ca="1" si="1721"/>
        <v>1</v>
      </c>
      <c r="GA490" s="163" t="str">
        <f t="shared" ca="1" si="1721"/>
        <v>-</v>
      </c>
      <c r="GB490" s="163" t="str">
        <f t="shared" ca="1" si="1721"/>
        <v>-</v>
      </c>
      <c r="GC490" s="163" t="str">
        <f t="shared" ca="1" si="1721"/>
        <v>-</v>
      </c>
      <c r="GD490" s="163" t="str">
        <f t="shared" ca="1" si="1607"/>
        <v>-</v>
      </c>
      <c r="GE490" s="163" t="b">
        <f t="shared" ca="1" si="1607"/>
        <v>0</v>
      </c>
      <c r="GF490" s="163" t="str">
        <f t="shared" ca="1" si="1607"/>
        <v>-</v>
      </c>
      <c r="GG490" s="163">
        <f t="shared" ca="1" si="1607"/>
        <v>0</v>
      </c>
      <c r="GH490" s="163" t="str">
        <f t="shared" ca="1" si="1607"/>
        <v>-</v>
      </c>
      <c r="GI490" s="161" cm="1">
        <f t="array" ref="GI490">INDEX(i.rev,$K490,GI$15)</f>
        <v>1.1000000000000001</v>
      </c>
      <c r="GJ490" s="163">
        <f t="shared" ca="1" si="1683"/>
        <v>0</v>
      </c>
      <c r="GK490" s="163">
        <f t="shared" ca="1" si="1683"/>
        <v>1</v>
      </c>
      <c r="GL490" s="163">
        <f t="shared" ca="1" si="1683"/>
        <v>0</v>
      </c>
      <c r="GM490" s="163">
        <f t="shared" ca="1" si="1683"/>
        <v>1</v>
      </c>
      <c r="GN490" s="163">
        <f t="shared" ca="1" si="1683"/>
        <v>1</v>
      </c>
      <c r="GO490" s="163">
        <f t="shared" ca="1" si="1683"/>
        <v>1</v>
      </c>
      <c r="GP490" s="163">
        <f t="shared" ca="1" si="1683"/>
        <v>0</v>
      </c>
      <c r="GQ490" s="163">
        <f t="shared" ca="1" si="1683"/>
        <v>0</v>
      </c>
      <c r="GR490" s="163">
        <f t="shared" ca="1" si="1683"/>
        <v>0</v>
      </c>
      <c r="GS490" s="163">
        <f t="shared" ca="1" si="1683"/>
        <v>0</v>
      </c>
      <c r="GT490" s="163">
        <f t="shared" ca="1" si="1683"/>
        <v>0</v>
      </c>
      <c r="GU490" s="163">
        <f t="shared" ca="1" si="1683"/>
        <v>0</v>
      </c>
      <c r="GV490" s="163">
        <f t="shared" ca="1" si="1683"/>
        <v>0</v>
      </c>
      <c r="GW490" s="163">
        <f t="shared" ca="1" si="1683"/>
        <v>0</v>
      </c>
      <c r="GX490" s="163">
        <f t="shared" ca="1" si="1683"/>
        <v>0</v>
      </c>
      <c r="GY490" s="163">
        <f t="shared" ca="1" si="1683"/>
        <v>0</v>
      </c>
      <c r="GZ490" s="161" cm="1">
        <f t="array" ref="GZ490">INDEX(i.rev,$K490,GZ$15)</f>
        <v>0</v>
      </c>
      <c r="HA490" s="163">
        <f t="shared" ca="1" si="1555"/>
        <v>0</v>
      </c>
      <c r="HB490" s="161" cm="1">
        <f t="array" ref="HB490">INDEX(i.rev,$K490,HB$15)</f>
        <v>1</v>
      </c>
      <c r="HC490" s="163">
        <f t="shared" ca="1" si="1720"/>
        <v>0</v>
      </c>
      <c r="HD490" s="163">
        <f t="shared" ca="1" si="1720"/>
        <v>0</v>
      </c>
      <c r="HE490" s="163">
        <f t="shared" ca="1" si="1720"/>
        <v>0</v>
      </c>
      <c r="HF490" s="163">
        <f t="shared" ca="1" si="1720"/>
        <v>0</v>
      </c>
      <c r="HG490" s="163">
        <f t="shared" ca="1" si="1720"/>
        <v>0</v>
      </c>
      <c r="HH490" s="163">
        <f t="shared" ca="1" si="1720"/>
        <v>0</v>
      </c>
      <c r="HI490" s="163">
        <f t="shared" ca="1" si="1720"/>
        <v>0</v>
      </c>
      <c r="HJ490" s="10"/>
      <c r="HK490" s="163" t="str">
        <f t="shared" ca="1" si="1720"/>
        <v>-</v>
      </c>
      <c r="HL490" s="163" t="str">
        <f t="shared" ca="1" si="1720"/>
        <v>-</v>
      </c>
      <c r="HM490" s="163" t="str">
        <f t="shared" ca="1" si="1720"/>
        <v>-</v>
      </c>
      <c r="HN490" s="163" t="str">
        <f t="shared" ca="1" si="1720"/>
        <v>-</v>
      </c>
      <c r="HO490" s="163" t="str">
        <f t="shared" ca="1" si="1709"/>
        <v>-</v>
      </c>
      <c r="HP490" s="161" t="b">
        <f t="shared" ca="1" si="1684"/>
        <v>0</v>
      </c>
      <c r="HQ490" s="161" t="b">
        <f t="shared" ca="1" si="1684"/>
        <v>0</v>
      </c>
      <c r="HR490" s="161" t="b">
        <f t="shared" ca="1" si="1684"/>
        <v>1</v>
      </c>
      <c r="HS490" s="163">
        <f t="shared" ca="1" si="1720"/>
        <v>0</v>
      </c>
      <c r="HT490" s="161">
        <f t="shared" ca="1" si="1685"/>
        <v>1</v>
      </c>
      <c r="HU490" s="161">
        <f t="shared" ca="1" si="1685"/>
        <v>1</v>
      </c>
      <c r="HV490" s="163" t="str">
        <f t="shared" ca="1" si="1720"/>
        <v>-</v>
      </c>
      <c r="HW490" s="163" t="str">
        <f t="shared" ca="1" si="1720"/>
        <v>-</v>
      </c>
      <c r="HX490" s="163" t="str">
        <f t="shared" ca="1" si="1720"/>
        <v>-</v>
      </c>
      <c r="HY490" s="163" t="str">
        <f t="shared" ca="1" si="1720"/>
        <v>-</v>
      </c>
      <c r="HZ490" s="163" t="str">
        <f t="shared" ca="1" si="1720"/>
        <v>-</v>
      </c>
      <c r="IA490" s="163" t="str">
        <f t="shared" ca="1" si="1720"/>
        <v>-</v>
      </c>
      <c r="IB490" s="163" t="str">
        <f t="shared" ca="1" si="1720"/>
        <v>-</v>
      </c>
      <c r="IC490" s="163" t="str">
        <f t="shared" ca="1" si="1720"/>
        <v>-</v>
      </c>
      <c r="ID490" s="163" t="str">
        <f t="shared" ca="1" si="1720"/>
        <v>-</v>
      </c>
      <c r="IE490" s="163" t="b">
        <f t="shared" ca="1" si="1720"/>
        <v>1</v>
      </c>
      <c r="IF490" s="163" t="str">
        <f t="shared" ca="1" si="1720"/>
        <v>-</v>
      </c>
      <c r="IG490" s="163" t="str">
        <f t="shared" ca="1" si="1720"/>
        <v>-</v>
      </c>
      <c r="IH490" s="163" t="str">
        <f t="shared" ca="1" si="1720"/>
        <v>-</v>
      </c>
      <c r="II490" s="163" t="b">
        <f t="shared" ca="1" si="1686"/>
        <v>1</v>
      </c>
      <c r="IJ490" s="163">
        <f t="shared" ca="1" si="1686"/>
        <v>0</v>
      </c>
      <c r="IK490" s="163" t="str">
        <f t="shared" ca="1" si="1686"/>
        <v>-</v>
      </c>
      <c r="IL490" s="163" t="str">
        <f t="shared" ca="1" si="1686"/>
        <v>-</v>
      </c>
      <c r="IM490" s="163" t="str">
        <f t="shared" ca="1" si="1686"/>
        <v>-</v>
      </c>
      <c r="IN490" s="163" t="str">
        <f t="shared" ca="1" si="1686"/>
        <v>-</v>
      </c>
      <c r="IO490" s="163" t="str">
        <f t="shared" ca="1" si="1686"/>
        <v>-</v>
      </c>
      <c r="IP490" s="163">
        <f t="shared" ca="1" si="1686"/>
        <v>0</v>
      </c>
      <c r="IQ490" s="163" t="str">
        <f t="shared" ca="1" si="1686"/>
        <v>-</v>
      </c>
      <c r="IR490" s="163" t="str">
        <f t="shared" ca="1" si="1686"/>
        <v>-</v>
      </c>
      <c r="IS490" s="163" t="str">
        <f t="shared" ca="1" si="1686"/>
        <v>-</v>
      </c>
      <c r="IT490" s="163">
        <f t="shared" ca="1" si="1686"/>
        <v>500</v>
      </c>
      <c r="IU490" s="163">
        <f t="shared" ca="1" si="1686"/>
        <v>500</v>
      </c>
      <c r="IV490" s="163" t="str">
        <f t="shared" ca="1" si="1686"/>
        <v>-</v>
      </c>
      <c r="IW490" s="163" t="str">
        <f t="shared" ca="1" si="1686"/>
        <v>-</v>
      </c>
      <c r="IX490" s="163" t="str">
        <f t="shared" ca="1" si="1686"/>
        <v>-</v>
      </c>
      <c r="IY490" s="163" t="str">
        <f t="shared" ca="1" si="1687"/>
        <v>-</v>
      </c>
      <c r="IZ490" s="163" t="str">
        <f t="shared" ca="1" si="1699"/>
        <v>-</v>
      </c>
      <c r="JA490" s="163" t="str">
        <f t="shared" ca="1" si="1699"/>
        <v>-</v>
      </c>
      <c r="JB490" s="163" t="str">
        <f t="shared" ca="1" si="1699"/>
        <v>-</v>
      </c>
      <c r="JC490" s="163" t="str">
        <f t="shared" ca="1" si="1699"/>
        <v>-</v>
      </c>
      <c r="JD490" s="163" t="str">
        <f t="shared" ca="1" si="1699"/>
        <v>-</v>
      </c>
      <c r="JE490" s="163" t="str">
        <f t="shared" ca="1" si="1699"/>
        <v>-</v>
      </c>
      <c r="JF490" s="163" t="str">
        <f t="shared" ca="1" si="1699"/>
        <v>-</v>
      </c>
      <c r="JG490" s="163" t="str">
        <f t="shared" ca="1" si="1699"/>
        <v>-</v>
      </c>
      <c r="JH490" s="163" t="str">
        <f t="shared" ca="1" si="1699"/>
        <v>-</v>
      </c>
      <c r="JI490" s="163" t="str">
        <f t="shared" ca="1" si="1722"/>
        <v>-</v>
      </c>
      <c r="JJ490" s="163" t="str">
        <f t="shared" ca="1" si="1722"/>
        <v>-</v>
      </c>
      <c r="JK490" s="163" t="str">
        <f t="shared" ca="1" si="1722"/>
        <v>-</v>
      </c>
      <c r="JL490" s="163" t="str">
        <f t="shared" ca="1" si="1722"/>
        <v>-</v>
      </c>
      <c r="JM490" s="163" t="str">
        <f t="shared" ca="1" si="1722"/>
        <v>-</v>
      </c>
      <c r="JN490" s="163" t="str">
        <f t="shared" ca="1" si="1722"/>
        <v>-</v>
      </c>
      <c r="JO490" s="163" t="str">
        <f t="shared" ca="1" si="1722"/>
        <v>-</v>
      </c>
      <c r="JP490" s="163" t="str">
        <f t="shared" ca="1" si="1722"/>
        <v>-</v>
      </c>
      <c r="JQ490" s="163" t="str">
        <f t="shared" ca="1" si="1722"/>
        <v>-</v>
      </c>
      <c r="JR490" s="163" t="str">
        <f t="shared" ca="1" si="1722"/>
        <v>-</v>
      </c>
      <c r="JS490" s="163" t="str">
        <f t="shared" ca="1" si="1699"/>
        <v>-</v>
      </c>
      <c r="JT490" s="163" t="str">
        <f t="shared" ca="1" si="1699"/>
        <v>-</v>
      </c>
      <c r="JU490" s="163" t="str">
        <f t="shared" ca="1" si="1699"/>
        <v>-</v>
      </c>
      <c r="JV490" s="163" t="str">
        <f t="shared" ca="1" si="1699"/>
        <v>-</v>
      </c>
      <c r="JW490" s="163" t="str">
        <f t="shared" ca="1" si="1699"/>
        <v>-</v>
      </c>
      <c r="JX490" s="163" t="str">
        <f t="shared" ca="1" si="1687"/>
        <v>-</v>
      </c>
      <c r="JY490" s="163" t="str">
        <f t="shared" ca="1" si="1730"/>
        <v>-</v>
      </c>
      <c r="JZ490" s="163" t="str">
        <f t="shared" ca="1" si="1730"/>
        <v>-</v>
      </c>
      <c r="KA490" s="163" t="str">
        <f t="shared" ca="1" si="1730"/>
        <v>-</v>
      </c>
      <c r="KB490" s="163" t="str">
        <f t="shared" ca="1" si="1730"/>
        <v>-</v>
      </c>
      <c r="KC490" s="163" t="str">
        <f t="shared" ca="1" si="1730"/>
        <v>-</v>
      </c>
      <c r="KD490" s="163" t="str">
        <f t="shared" ca="1" si="1730"/>
        <v>-</v>
      </c>
      <c r="KE490" s="163" t="str">
        <f t="shared" ca="1" si="1730"/>
        <v>-</v>
      </c>
      <c r="KF490" s="163" t="str">
        <f t="shared" ca="1" si="1730"/>
        <v>-</v>
      </c>
      <c r="KG490" s="163" t="str">
        <f t="shared" ca="1" si="1730"/>
        <v>-</v>
      </c>
      <c r="KH490" s="163" t="str">
        <f t="shared" ca="1" si="1730"/>
        <v>-</v>
      </c>
      <c r="KI490" s="163" t="str">
        <f t="shared" ca="1" si="1730"/>
        <v>-</v>
      </c>
      <c r="KJ490" s="163" t="str">
        <f t="shared" ca="1" si="1730"/>
        <v>-</v>
      </c>
      <c r="KK490" s="163" t="str">
        <f t="shared" ca="1" si="1730"/>
        <v>-</v>
      </c>
      <c r="KL490" s="163" t="str">
        <f t="shared" ca="1" si="1730"/>
        <v>-</v>
      </c>
      <c r="KM490" s="163" t="str">
        <f t="shared" ca="1" si="1730"/>
        <v>-</v>
      </c>
      <c r="KN490" s="163" t="str">
        <f t="shared" ca="1" si="1730"/>
        <v>-</v>
      </c>
      <c r="KO490" s="163" t="str">
        <f t="shared" ca="1" si="1730"/>
        <v>-</v>
      </c>
      <c r="KP490" s="163" t="str">
        <f t="shared" ca="1" si="1730"/>
        <v>-</v>
      </c>
      <c r="KQ490" s="163" t="str">
        <f t="shared" ca="1" si="1730"/>
        <v>-</v>
      </c>
      <c r="KR490" s="163" t="str">
        <f t="shared" ca="1" si="1730"/>
        <v>-</v>
      </c>
      <c r="KS490" s="163" t="str">
        <f t="shared" ca="1" si="1730"/>
        <v>-</v>
      </c>
      <c r="KT490" s="163" t="str">
        <f t="shared" ca="1" si="1730"/>
        <v>-</v>
      </c>
      <c r="KU490" s="163" t="str">
        <f t="shared" ca="1" si="1730"/>
        <v>-</v>
      </c>
      <c r="KV490" s="163" t="str">
        <f t="shared" ca="1" si="1730"/>
        <v>-</v>
      </c>
      <c r="KW490" s="163" t="str">
        <f t="shared" ca="1" si="1730"/>
        <v>-</v>
      </c>
      <c r="KX490" s="163" t="str">
        <f t="shared" ca="1" si="1730"/>
        <v>-</v>
      </c>
      <c r="KY490" s="163" t="str">
        <f t="shared" ca="1" si="1730"/>
        <v>-</v>
      </c>
      <c r="KZ490" s="163" t="str">
        <f t="shared" ca="1" si="1730"/>
        <v>-</v>
      </c>
      <c r="LA490" s="163" t="str">
        <f t="shared" ca="1" si="1730"/>
        <v>-</v>
      </c>
      <c r="LB490" s="163" t="str">
        <f t="shared" ca="1" si="1730"/>
        <v>-</v>
      </c>
      <c r="LC490" s="163" t="str">
        <f t="shared" ca="1" si="1730"/>
        <v>-</v>
      </c>
      <c r="LD490" s="163" t="str">
        <f t="shared" ca="1" si="1730"/>
        <v>-</v>
      </c>
      <c r="LE490" s="163" t="str">
        <f t="shared" ca="1" si="1730"/>
        <v>-</v>
      </c>
      <c r="LF490" s="163" t="str">
        <f t="shared" ca="1" si="1730"/>
        <v>-</v>
      </c>
      <c r="LG490" s="163" t="str">
        <f t="shared" ca="1" si="1730"/>
        <v>-</v>
      </c>
      <c r="LH490" s="163" t="str">
        <f t="shared" ca="1" si="1730"/>
        <v>-</v>
      </c>
      <c r="LI490" s="163" t="str">
        <f t="shared" ca="1" si="1730"/>
        <v>-</v>
      </c>
      <c r="LJ490" s="163" t="str">
        <f t="shared" ca="1" si="1730"/>
        <v>-</v>
      </c>
      <c r="LK490" s="163" t="str">
        <f t="shared" ca="1" si="1730"/>
        <v>-</v>
      </c>
      <c r="LL490" s="163" t="str">
        <f t="shared" ca="1" si="1730"/>
        <v>-</v>
      </c>
      <c r="LM490" s="163" t="str">
        <f t="shared" ca="1" si="1730"/>
        <v>-</v>
      </c>
      <c r="LN490" s="163" t="str">
        <f t="shared" ca="1" si="1730"/>
        <v>-</v>
      </c>
      <c r="LO490" s="163" t="str">
        <f t="shared" ca="1" si="1687"/>
        <v>-</v>
      </c>
      <c r="LP490" s="163" t="str">
        <f t="shared" ca="1" si="1687"/>
        <v>-</v>
      </c>
      <c r="LQ490" s="163" t="str">
        <f t="shared" ca="1" si="1687"/>
        <v>-</v>
      </c>
      <c r="LR490" s="163" t="str">
        <f t="shared" ca="1" si="1687"/>
        <v>-</v>
      </c>
      <c r="LS490" s="163" t="str">
        <f t="shared" ca="1" si="1687"/>
        <v>-</v>
      </c>
      <c r="LT490" s="163" t="str">
        <f t="shared" ca="1" si="1687"/>
        <v>-</v>
      </c>
      <c r="LU490" s="163" t="str">
        <f t="shared" ca="1" si="1687"/>
        <v>-</v>
      </c>
      <c r="LV490" s="163" t="str">
        <f t="shared" ca="1" si="1687"/>
        <v>-</v>
      </c>
      <c r="LW490" s="163" t="str">
        <f t="shared" ca="1" si="1687"/>
        <v>-</v>
      </c>
      <c r="LX490" s="163" t="str">
        <f t="shared" ca="1" si="1687"/>
        <v>-</v>
      </c>
      <c r="LY490" s="10"/>
      <c r="LZ490" s="161">
        <f t="shared" ca="1" si="1566"/>
        <v>4.4999999999999998E-2</v>
      </c>
      <c r="MA490" s="161">
        <f t="shared" ca="1" si="1567"/>
        <v>4.4999999999999998E-2</v>
      </c>
      <c r="MB490" s="163">
        <f t="shared" ca="1" si="1669"/>
        <v>1</v>
      </c>
      <c r="MC490" s="163">
        <f t="shared" ca="1" si="1669"/>
        <v>0</v>
      </c>
      <c r="MD490" s="163">
        <f t="shared" ca="1" si="1669"/>
        <v>1</v>
      </c>
      <c r="ME490" s="163">
        <f t="shared" ca="1" si="1669"/>
        <v>1</v>
      </c>
      <c r="MF490" s="163">
        <f t="shared" ca="1" si="1669"/>
        <v>0</v>
      </c>
      <c r="MG490" s="163">
        <f t="shared" ca="1" si="1669"/>
        <v>70</v>
      </c>
      <c r="MH490" s="163">
        <f t="shared" ca="1" si="1669"/>
        <v>50</v>
      </c>
      <c r="MI490" s="163">
        <f t="shared" ca="1" si="1669"/>
        <v>85</v>
      </c>
      <c r="MJ490" s="163">
        <f t="shared" ca="1" si="1669"/>
        <v>50</v>
      </c>
      <c r="MK490" s="161">
        <f t="shared" ca="1" si="1569"/>
        <v>1</v>
      </c>
      <c r="ML490" s="161">
        <f t="shared" ca="1" si="1570"/>
        <v>1</v>
      </c>
      <c r="MM490" s="161">
        <f t="shared" ca="1" si="1571"/>
        <v>1</v>
      </c>
      <c r="MN490" s="161">
        <f t="shared" ca="1" si="1572"/>
        <v>1</v>
      </c>
      <c r="MO490" s="161">
        <f t="shared" ca="1" si="1572"/>
        <v>1</v>
      </c>
      <c r="MP490" s="163">
        <f t="shared" ca="1" si="1669"/>
        <v>1</v>
      </c>
      <c r="MQ490" s="10"/>
      <c r="MR490" s="163">
        <f t="shared" ca="1" si="1669"/>
        <v>1</v>
      </c>
      <c r="MS490" s="161">
        <f t="shared" ca="1" si="1573"/>
        <v>1</v>
      </c>
      <c r="MT490" s="163">
        <f t="shared" ca="1" si="1669"/>
        <v>0.75</v>
      </c>
      <c r="MU490" s="163">
        <f t="shared" ca="1" si="1669"/>
        <v>0.8</v>
      </c>
      <c r="MV490" s="163">
        <f t="shared" ca="1" si="1710"/>
        <v>0.82499999999999996</v>
      </c>
      <c r="MW490" s="163">
        <f t="shared" ca="1" si="1669"/>
        <v>0.875</v>
      </c>
      <c r="MX490" s="163">
        <f t="shared" ca="1" si="1669"/>
        <v>0.9</v>
      </c>
      <c r="MY490" s="163">
        <f t="shared" ca="1" si="1718"/>
        <v>0.75</v>
      </c>
      <c r="MZ490" s="163">
        <f t="shared" ca="1" si="1718"/>
        <v>0.78142857142857147</v>
      </c>
      <c r="NA490" s="163">
        <f t="shared" ca="1" si="1718"/>
        <v>0.82499999999999996</v>
      </c>
      <c r="NB490" s="163">
        <f t="shared" ca="1" si="1706"/>
        <v>0.875</v>
      </c>
      <c r="NC490" s="163">
        <f t="shared" ca="1" si="1718"/>
        <v>0.9</v>
      </c>
      <c r="ND490" s="163">
        <f t="shared" ca="1" si="1718"/>
        <v>0.9</v>
      </c>
      <c r="NE490" s="163">
        <f t="shared" ca="1" si="1718"/>
        <v>0.75</v>
      </c>
      <c r="NF490" s="163">
        <f t="shared" ca="1" si="1718"/>
        <v>0.78142857142857147</v>
      </c>
      <c r="NG490" s="163">
        <f t="shared" ca="1" si="1718"/>
        <v>0.82499999999999996</v>
      </c>
      <c r="NH490" s="163">
        <f t="shared" ca="1" si="1706"/>
        <v>0.875</v>
      </c>
      <c r="NI490" s="163">
        <f t="shared" ca="1" si="1718"/>
        <v>0.9</v>
      </c>
      <c r="NJ490" s="163">
        <f t="shared" ca="1" si="1718"/>
        <v>0.9</v>
      </c>
      <c r="NK490" s="163">
        <f t="shared" ca="1" si="1718"/>
        <v>0.75</v>
      </c>
      <c r="NL490" s="163">
        <f t="shared" ca="1" si="1718"/>
        <v>0.78142857142857147</v>
      </c>
      <c r="NM490" s="163">
        <f t="shared" ca="1" si="1718"/>
        <v>0.82499999999999996</v>
      </c>
      <c r="NN490" s="163">
        <f t="shared" ca="1" si="1706"/>
        <v>0.875</v>
      </c>
      <c r="NO490" s="163">
        <f t="shared" ca="1" si="1718"/>
        <v>0.9</v>
      </c>
      <c r="NP490" s="163">
        <f t="shared" ca="1" si="1718"/>
        <v>0.9</v>
      </c>
      <c r="NQ490" s="163">
        <f t="shared" ca="1" si="1718"/>
        <v>0.75</v>
      </c>
      <c r="NR490" s="163">
        <f t="shared" ca="1" si="1718"/>
        <v>0.78142857142857147</v>
      </c>
      <c r="NS490" s="163">
        <f t="shared" ca="1" si="1718"/>
        <v>0.82499999999999996</v>
      </c>
      <c r="NT490" s="163">
        <f t="shared" ca="1" si="1706"/>
        <v>0.875</v>
      </c>
      <c r="NU490" s="163">
        <f t="shared" ca="1" si="1718"/>
        <v>0.9</v>
      </c>
      <c r="NV490" s="163">
        <f t="shared" ca="1" si="1718"/>
        <v>0.9</v>
      </c>
      <c r="NW490" s="163">
        <f t="shared" ca="1" si="1718"/>
        <v>0.75</v>
      </c>
      <c r="NX490" s="163">
        <f t="shared" ca="1" si="1718"/>
        <v>0.78142857142857147</v>
      </c>
      <c r="NY490" s="163">
        <f t="shared" ref="MY490:OU494" ca="1" si="1741">OFFSET(NY$5,$B490,0)</f>
        <v>0.82499999999999996</v>
      </c>
      <c r="NZ490" s="163">
        <f t="shared" ca="1" si="1706"/>
        <v>0.875</v>
      </c>
      <c r="OA490" s="163">
        <f t="shared" ca="1" si="1741"/>
        <v>0.9</v>
      </c>
      <c r="OB490" s="163">
        <f t="shared" ca="1" si="1741"/>
        <v>0.9</v>
      </c>
      <c r="OC490" s="163">
        <f t="shared" ca="1" si="1741"/>
        <v>0.75</v>
      </c>
      <c r="OD490" s="163">
        <f t="shared" ca="1" si="1741"/>
        <v>0.78142857142857147</v>
      </c>
      <c r="OE490" s="163">
        <f t="shared" ca="1" si="1741"/>
        <v>0.82499999999999996</v>
      </c>
      <c r="OF490" s="163">
        <f t="shared" ca="1" si="1706"/>
        <v>0.875</v>
      </c>
      <c r="OG490" s="163">
        <f t="shared" ca="1" si="1741"/>
        <v>0.9</v>
      </c>
      <c r="OH490" s="163">
        <f t="shared" ca="1" si="1741"/>
        <v>0.9</v>
      </c>
      <c r="OI490" s="163">
        <f t="shared" ca="1" si="1741"/>
        <v>0.75</v>
      </c>
      <c r="OJ490" s="163">
        <f t="shared" ca="1" si="1741"/>
        <v>0.76904761904761909</v>
      </c>
      <c r="OK490" s="163">
        <f t="shared" ca="1" si="1741"/>
        <v>0.82000000000000006</v>
      </c>
      <c r="OL490" s="163">
        <f t="shared" ca="1" si="1706"/>
        <v>0.875</v>
      </c>
      <c r="OM490" s="163">
        <f t="shared" ca="1" si="1741"/>
        <v>0.9</v>
      </c>
      <c r="ON490" s="163">
        <f t="shared" ca="1" si="1741"/>
        <v>0.90000000000000013</v>
      </c>
      <c r="OO490" s="163">
        <f t="shared" ca="1" si="1741"/>
        <v>0.75</v>
      </c>
      <c r="OP490" s="163">
        <f t="shared" ca="1" si="1741"/>
        <v>0.76904761904761909</v>
      </c>
      <c r="OQ490" s="163">
        <f t="shared" ca="1" si="1741"/>
        <v>0.82000000000000006</v>
      </c>
      <c r="OR490" s="163">
        <f t="shared" ca="1" si="1706"/>
        <v>0.875</v>
      </c>
      <c r="OS490" s="163">
        <f t="shared" ca="1" si="1741"/>
        <v>0.9</v>
      </c>
      <c r="OT490" s="163">
        <f t="shared" ca="1" si="1741"/>
        <v>0.9</v>
      </c>
      <c r="OU490" s="163">
        <f t="shared" ca="1" si="1741"/>
        <v>0.875</v>
      </c>
      <c r="OV490" s="161">
        <f t="shared" ca="1" si="1577"/>
        <v>1</v>
      </c>
      <c r="OW490" s="161">
        <f t="shared" ca="1" si="1578"/>
        <v>1</v>
      </c>
      <c r="OX490" s="161" t="str">
        <f t="shared" ca="1" si="1579"/>
        <v>-</v>
      </c>
      <c r="OY490" s="163" t="str">
        <f t="shared" ca="1" si="1580"/>
        <v>-</v>
      </c>
      <c r="OZ490" s="161" t="str">
        <f t="shared" ca="1" si="1581"/>
        <v>-</v>
      </c>
      <c r="PA490" s="161" t="str">
        <f t="shared" ca="1" si="1582"/>
        <v>-</v>
      </c>
      <c r="PB490" s="163">
        <f t="shared" ca="1" si="1669"/>
        <v>0</v>
      </c>
      <c r="PC490" s="27">
        <v>0</v>
      </c>
    </row>
    <row r="491" spans="1:419" s="143" customFormat="1" hidden="1" outlineLevel="1">
      <c r="A491" s="121">
        <f t="shared" si="14"/>
        <v>486</v>
      </c>
      <c r="B491" s="121">
        <f t="shared" si="1708"/>
        <v>13</v>
      </c>
      <c r="C491" s="143">
        <f t="shared" si="1596"/>
        <v>1002</v>
      </c>
      <c r="D491" s="143" t="s">
        <v>884</v>
      </c>
      <c r="E491" s="143" t="b">
        <f t="shared" ref="E491" si="1742">J491=1</f>
        <v>0</v>
      </c>
      <c r="F491" s="143" t="b">
        <v>0</v>
      </c>
      <c r="G491" s="143" t="b">
        <f t="shared" ref="G491" si="1743">E491</f>
        <v>0</v>
      </c>
      <c r="H491" s="139">
        <f t="shared" ref="H491:AB491" ca="1" si="1744">OFFSET(H491,-1,0)</f>
        <v>3</v>
      </c>
      <c r="I491" s="32">
        <v>3</v>
      </c>
      <c r="J491" s="32">
        <v>4</v>
      </c>
      <c r="K491" s="32">
        <v>4</v>
      </c>
      <c r="L491" s="139">
        <f t="shared" ca="1" si="1744"/>
        <v>1</v>
      </c>
      <c r="M491" s="139">
        <f t="shared" ca="1" si="1744"/>
        <v>1</v>
      </c>
      <c r="N491" s="139">
        <f t="shared" ca="1" si="1744"/>
        <v>1</v>
      </c>
      <c r="O491" s="139">
        <f t="shared" ca="1" si="1744"/>
        <v>1</v>
      </c>
      <c r="P491" s="139">
        <f t="shared" ca="1" si="1744"/>
        <v>1</v>
      </c>
      <c r="Q491" s="139">
        <f t="shared" ca="1" si="1744"/>
        <v>1</v>
      </c>
      <c r="R491" s="139">
        <f t="shared" ca="1" si="1744"/>
        <v>2</v>
      </c>
      <c r="S491" s="139">
        <f t="shared" ca="1" si="1744"/>
        <v>1</v>
      </c>
      <c r="T491" s="139">
        <f t="shared" ca="1" si="1744"/>
        <v>1</v>
      </c>
      <c r="U491" s="139">
        <f t="shared" ca="1" si="1744"/>
        <v>1</v>
      </c>
      <c r="V491" s="139">
        <f t="shared" ca="1" si="1744"/>
        <v>1</v>
      </c>
      <c r="W491" s="139">
        <f t="shared" ca="1" si="1744"/>
        <v>1</v>
      </c>
      <c r="X491" s="139">
        <f t="shared" ca="1" si="1744"/>
        <v>1</v>
      </c>
      <c r="Y491" s="139">
        <f t="shared" ca="1" si="1744"/>
        <v>1</v>
      </c>
      <c r="Z491" s="139">
        <f t="shared" ca="1" si="1744"/>
        <v>1</v>
      </c>
      <c r="AA491" s="139">
        <f t="shared" ca="1" si="1744"/>
        <v>1</v>
      </c>
      <c r="AB491" s="139">
        <f t="shared" ca="1" si="1744"/>
        <v>1</v>
      </c>
      <c r="AC491" s="139">
        <f t="shared" ca="1" si="1690"/>
        <v>1</v>
      </c>
      <c r="AE491" s="157" t="str" cm="1">
        <f t="array" aca="1" ref="AE491" ca="1">TEXT(LEFT(OFFSET(AE491,-1,0),5)+1,"00000")&amp;MID(OFFSET(AE491,-1,0),6,FIND(" ",OFFSET(AE491,-1,0),7)-5)
&amp;INDEX(DataMaster!$B$10:$B$12,$I491)         &amp;IF($J491=1,""," Risk"&amp;INDEX(i.risk_aversion,$J491,1))    &amp;IF($K491=1,""," REV"&amp; INDEX(DataMaster!$B$54:$B$58,$K491))              &amp; IF($L491=1,""," Minroe"&amp;INDEX(minroe,$L491))              &amp;  IF($M491=1,""," Overdraw"&amp;INDEX(overdraw,$M491))
&amp; IF($N491=1,""," Mach"&amp;INDEX(i.mach_option,$N491))
&amp; IF($O491=1,""," Interest"&amp;INDEX(i.interest_rate,$O491))            &amp; IF($P491=1,""," Opp cost"&amp;INDEX(i.opp_cost_capital,$P491))           &amp; IF($Q491=1,""," Casual_ub"&amp;INDEX(i.casual_ub,$Q491))           &amp; IF($R491=1,""," Cropgraze"&amp;INDEX(i.cropgraze_inc,$R491))
&amp; IF($W491=1,""," Yield"&amp;INDEX(i.all_rot_yield,$W491))          &amp; IF($X491=1,""," Pasture"&amp;INDEX(i.pasture_prod,$X491))          &amp; IF($Y491=1,""," Scan"&amp;INDEX(i.scan,$Y491))
&amp; IF($MK491=1,""," WP"&amp;TEXT($MK491*100,"000p"))                &amp; IF($ML491=1,""," MP"&amp;TEXT($ML491*100,"000p"))                      &amp; IF($MM491=1,""," GP"&amp;TEXT($MM491*100,"000p"))          &amp; IF($MN491=1,""," Can"&amp;TEXT($MN491*100,"000p"))
&amp; " (F"&amp;3+IFERROR(1*$EI491,0)+IFERROR(1*$EJ491,0)&amp;3-IFERROR(1*NOT($EL491),0)&amp;"N"&amp;$EQ491&amp;$ER491&amp;")"</f>
        <v>00041 CFW SQ RiskCRRA-low REVCFW_rev_use CropgrazeFALSE (F33N11)</v>
      </c>
      <c r="AF491" s="10" t="str">
        <f ca="1">IF(COUNTIF(AE$5:AE491,AE491)=1,"-","Dup")</f>
        <v>-</v>
      </c>
      <c r="AG491" s="10"/>
      <c r="AH491" s="163" t="str">
        <f t="shared" ca="1" si="1679"/>
        <v>-</v>
      </c>
      <c r="AI491" s="163" t="str">
        <f t="shared" ca="1" si="1679"/>
        <v>-</v>
      </c>
      <c r="AJ491" s="163" t="str">
        <f t="shared" ca="1" si="1679"/>
        <v>-</v>
      </c>
      <c r="AK491" s="163" t="str">
        <f t="shared" ca="1" si="1679"/>
        <v>-</v>
      </c>
      <c r="AL491" s="163" t="str">
        <f t="shared" ca="1" si="1679"/>
        <v>-</v>
      </c>
      <c r="AM491" s="163" t="b">
        <f t="shared" ca="1" si="1679"/>
        <v>1</v>
      </c>
      <c r="AN491" s="10"/>
      <c r="AO491" s="161" t="b">
        <f t="shared" si="1680"/>
        <v>0</v>
      </c>
      <c r="AP491" s="161">
        <f t="shared" si="1680"/>
        <v>2</v>
      </c>
      <c r="AQ491" s="161" t="b">
        <f t="shared" si="1680"/>
        <v>0</v>
      </c>
      <c r="AR491" s="161" t="b">
        <f t="shared" si="1680"/>
        <v>1</v>
      </c>
      <c r="AS491" s="161" t="b">
        <f t="shared" si="1680"/>
        <v>1</v>
      </c>
      <c r="AT491" s="161" t="b">
        <f t="shared" si="1680"/>
        <v>0</v>
      </c>
      <c r="AU491" s="161">
        <f t="shared" ca="1" si="1542"/>
        <v>0</v>
      </c>
      <c r="AV491" s="161" t="b">
        <f t="shared" si="1681"/>
        <v>1</v>
      </c>
      <c r="AW491" s="161" t="b">
        <f t="shared" si="1681"/>
        <v>1</v>
      </c>
      <c r="AX491" s="161">
        <f t="shared" si="1681"/>
        <v>2</v>
      </c>
      <c r="AY491" s="161" t="str">
        <f t="shared" si="1681"/>
        <v>-</v>
      </c>
      <c r="AZ491" s="161">
        <f t="shared" si="1681"/>
        <v>0.3</v>
      </c>
      <c r="BA491" s="10"/>
      <c r="BB491" s="161" t="b">
        <f t="shared" si="1544"/>
        <v>1</v>
      </c>
      <c r="BC491" s="163" t="b">
        <f t="shared" ca="1" si="1545"/>
        <v>1</v>
      </c>
      <c r="BD491" s="163" t="b">
        <f t="shared" ca="1" si="1545"/>
        <v>1</v>
      </c>
      <c r="BE491" s="162">
        <f t="shared" ca="1" si="1546"/>
        <v>3210</v>
      </c>
      <c r="BF491" s="163" t="str">
        <f t="shared" ca="1" si="1740"/>
        <v>-</v>
      </c>
      <c r="BG491" s="163" t="str">
        <f t="shared" ca="1" si="1740"/>
        <v>-</v>
      </c>
      <c r="BH491" s="163" t="str">
        <f t="shared" ca="1" si="1740"/>
        <v>-</v>
      </c>
      <c r="BI491" s="163" t="str">
        <f t="shared" ca="1" si="1740"/>
        <v>-</v>
      </c>
      <c r="BJ491" s="163" t="str">
        <f t="shared" ca="1" si="1740"/>
        <v>-</v>
      </c>
      <c r="BK491" s="163">
        <f t="shared" ca="1" si="1740"/>
        <v>1</v>
      </c>
      <c r="BL491" s="163">
        <f t="shared" ca="1" si="1740"/>
        <v>1</v>
      </c>
      <c r="BM491" s="163" t="str">
        <f t="shared" ca="1" si="1740"/>
        <v>-</v>
      </c>
      <c r="BN491" s="163" t="str">
        <f t="shared" ca="1" si="1740"/>
        <v>-</v>
      </c>
      <c r="BO491" s="163" t="b">
        <f t="shared" ca="1" si="1548"/>
        <v>0</v>
      </c>
      <c r="BP491" s="163" t="b">
        <f t="shared" ca="1" si="1695"/>
        <v>0</v>
      </c>
      <c r="BQ491" s="163" t="b">
        <f t="shared" ca="1" si="1695"/>
        <v>0</v>
      </c>
      <c r="BR491" s="163" t="b">
        <f t="shared" ca="1" si="1695"/>
        <v>0</v>
      </c>
      <c r="BS491" s="163" t="b">
        <f t="shared" ca="1" si="1695"/>
        <v>0</v>
      </c>
      <c r="BT491" s="163" t="b">
        <f t="shared" ca="1" si="1695"/>
        <v>0</v>
      </c>
      <c r="BU491" s="163" t="b">
        <f t="shared" ca="1" si="1695"/>
        <v>0</v>
      </c>
      <c r="BV491" s="163" t="b">
        <f t="shared" ca="1" si="1695"/>
        <v>0</v>
      </c>
      <c r="BW491" s="163" t="b">
        <f t="shared" ca="1" si="1695"/>
        <v>0</v>
      </c>
      <c r="BX491" s="163" t="str">
        <f t="shared" ca="1" si="1740"/>
        <v>-</v>
      </c>
      <c r="BY491" s="163" t="str">
        <f t="shared" ca="1" si="1735"/>
        <v>-</v>
      </c>
      <c r="BZ491" s="163" t="str">
        <f t="shared" ca="1" si="1735"/>
        <v>-</v>
      </c>
      <c r="CA491" s="163" t="str">
        <f t="shared" ca="1" si="1735"/>
        <v>-</v>
      </c>
      <c r="CB491" s="163" t="str">
        <f t="shared" ca="1" si="1735"/>
        <v>-</v>
      </c>
      <c r="CC491" s="163" t="str">
        <f t="shared" ca="1" si="1735"/>
        <v>-</v>
      </c>
      <c r="CD491" s="163" t="str">
        <f t="shared" ca="1" si="1735"/>
        <v>-</v>
      </c>
      <c r="CE491" s="163" t="str">
        <f t="shared" ca="1" si="1735"/>
        <v>-</v>
      </c>
      <c r="CF491" s="163" t="str">
        <f t="shared" ca="1" si="1735"/>
        <v>-</v>
      </c>
      <c r="CG491" s="163" t="str">
        <f t="shared" ca="1" si="1740"/>
        <v>-</v>
      </c>
      <c r="CH491" s="163" t="str">
        <f t="shared" ca="1" si="1740"/>
        <v>-</v>
      </c>
      <c r="CI491" s="163" t="str">
        <f t="shared" ca="1" si="1740"/>
        <v>-</v>
      </c>
      <c r="CJ491" s="163" t="str">
        <f t="shared" ca="1" si="1740"/>
        <v>-</v>
      </c>
      <c r="CK491" s="163" t="str">
        <f t="shared" ca="1" si="1740"/>
        <v>-</v>
      </c>
      <c r="CL491" s="163" t="str">
        <f t="shared" ca="1" si="1740"/>
        <v>-</v>
      </c>
      <c r="CM491" s="163" t="str">
        <f t="shared" ca="1" si="1740"/>
        <v>-</v>
      </c>
      <c r="CN491" s="163" t="str">
        <f t="shared" ca="1" si="1740"/>
        <v>-</v>
      </c>
      <c r="CO491" s="163" t="str">
        <f t="shared" ca="1" si="1740"/>
        <v>-</v>
      </c>
      <c r="CP491" s="163" t="str">
        <f t="shared" ca="1" si="1740"/>
        <v>-</v>
      </c>
      <c r="CQ491" s="163" t="str">
        <f t="shared" ca="1" si="1740"/>
        <v>-</v>
      </c>
      <c r="CR491" s="163" t="str">
        <f t="shared" ca="1" si="1740"/>
        <v>-</v>
      </c>
      <c r="CS491" s="163" t="str">
        <f t="shared" ca="1" si="1740"/>
        <v>-</v>
      </c>
      <c r="CT491" s="163" t="str">
        <f t="shared" ca="1" si="1740"/>
        <v>-</v>
      </c>
      <c r="CU491" s="163" t="str">
        <f t="shared" ca="1" si="1735"/>
        <v>-</v>
      </c>
      <c r="CV491" s="163" t="str">
        <f t="shared" ca="1" si="1735"/>
        <v>-</v>
      </c>
      <c r="CW491" s="163" t="str">
        <f t="shared" ca="1" si="1735"/>
        <v>-</v>
      </c>
      <c r="CX491" s="163" t="str">
        <f t="shared" ca="1" si="1735"/>
        <v>-</v>
      </c>
      <c r="CY491" s="163" t="str">
        <f t="shared" ca="1" si="1735"/>
        <v>-</v>
      </c>
      <c r="CZ491" s="163" t="str">
        <f t="shared" ca="1" si="1735"/>
        <v>-</v>
      </c>
      <c r="DA491" s="163" t="str">
        <f t="shared" ca="1" si="1735"/>
        <v>-</v>
      </c>
      <c r="DB491" s="163" t="str">
        <f t="shared" ca="1" si="1735"/>
        <v>-</v>
      </c>
      <c r="DC491" s="163" t="str">
        <f t="shared" ca="1" si="1740"/>
        <v>-</v>
      </c>
      <c r="DD491" s="163" t="str">
        <f t="shared" ca="1" si="1740"/>
        <v>-</v>
      </c>
      <c r="DE491" s="163" t="str">
        <f t="shared" ca="1" si="1740"/>
        <v>-</v>
      </c>
      <c r="DF491" s="163" t="str">
        <f t="shared" ca="1" si="1740"/>
        <v>-</v>
      </c>
      <c r="DG491" s="163" t="str">
        <f t="shared" ca="1" si="1740"/>
        <v>-</v>
      </c>
      <c r="DH491" s="163" t="str">
        <f t="shared" ca="1" si="1740"/>
        <v>-</v>
      </c>
      <c r="DI491" s="163" t="str">
        <f t="shared" ca="1" si="1740"/>
        <v>-</v>
      </c>
      <c r="DJ491" s="163" t="str">
        <f t="shared" ca="1" si="1740"/>
        <v>-</v>
      </c>
      <c r="DK491" s="163" t="str">
        <f t="shared" ca="1" si="1740"/>
        <v>-</v>
      </c>
      <c r="DL491" s="10"/>
      <c r="DM491" s="163" t="str">
        <f t="shared" ca="1" si="1740"/>
        <v>-</v>
      </c>
      <c r="DN491" s="163" t="str">
        <f t="shared" ca="1" si="1740"/>
        <v>-</v>
      </c>
      <c r="DO491" s="163" t="str">
        <f t="shared" ca="1" si="1740"/>
        <v>-</v>
      </c>
      <c r="DP491" s="163" t="str">
        <f t="shared" ca="1" si="1740"/>
        <v>-</v>
      </c>
      <c r="DQ491" s="163" t="str">
        <f t="shared" ca="1" si="1740"/>
        <v>-</v>
      </c>
      <c r="DR491" s="163" t="str">
        <f t="shared" ca="1" si="1740"/>
        <v>-</v>
      </c>
      <c r="DS491" s="163" t="str">
        <f t="shared" ca="1" si="1740"/>
        <v>-</v>
      </c>
      <c r="DT491" s="163" t="str">
        <f t="shared" ca="1" si="1740"/>
        <v>-</v>
      </c>
      <c r="DU491" s="163" t="str">
        <f t="shared" ca="1" si="1740"/>
        <v>-</v>
      </c>
      <c r="DV491" s="163" t="str">
        <f t="shared" ca="1" si="1740"/>
        <v>-</v>
      </c>
      <c r="DW491" s="163" t="str">
        <f t="shared" ca="1" si="1740"/>
        <v>-</v>
      </c>
      <c r="DX491" s="161" t="b" cm="1">
        <f t="array" ref="DX491">INDEX(i.rev,$K491,DX$15)</f>
        <v>0</v>
      </c>
      <c r="DY491" s="161">
        <f t="shared" si="1552"/>
        <v>34</v>
      </c>
      <c r="DZ491" s="161" t="b" cm="1">
        <f t="array" ref="DZ491">INDEX(i.rev,$K491,DZ$15)</f>
        <v>0</v>
      </c>
      <c r="EA491" s="161" t="b" cm="1">
        <f t="array" ref="EA491">INDEX(i.rev,$K491,EA$15)</f>
        <v>1</v>
      </c>
      <c r="EB491" s="161" t="b" cm="1">
        <f t="array" ref="EB491">INDEX(i.rev,$K491,EB$15)</f>
        <v>1</v>
      </c>
      <c r="EC491" s="161" t="b" cm="1">
        <f t="array" ref="EC491">INDEX(i.rev,$K491,EC$15)</f>
        <v>1</v>
      </c>
      <c r="ED491" s="161" t="b" cm="1">
        <f t="array" ref="ED491">INDEX(i.rev,$K491,ED$15)</f>
        <v>1</v>
      </c>
      <c r="EE491" s="161" t="b" cm="1">
        <f t="array" ref="EE491">INDEX(i.rev,$K491,EE$15)</f>
        <v>1</v>
      </c>
      <c r="EF491" s="161" t="b" cm="1">
        <f t="array" ref="EF491">INDEX(i.rev,$K491,EF$15)</f>
        <v>1</v>
      </c>
      <c r="EG491" s="161" t="b" cm="1">
        <f t="array" ref="EG491">INDEX(i.rev,$K491,EG$15)</f>
        <v>1</v>
      </c>
      <c r="EH491" s="10"/>
      <c r="EI491" s="163" t="str">
        <f t="shared" ref="EI491:GC491" ca="1" si="1745">OFFSET(EI$5,$B491,0)</f>
        <v>-</v>
      </c>
      <c r="EJ491" s="163" t="str">
        <f t="shared" ca="1" si="1745"/>
        <v>-</v>
      </c>
      <c r="EK491" s="163" t="str">
        <f t="shared" ca="1" si="1745"/>
        <v>-</v>
      </c>
      <c r="EL491" s="163" t="str">
        <f t="shared" ca="1" si="1745"/>
        <v>-</v>
      </c>
      <c r="EM491" s="163" t="str">
        <f t="shared" ca="1" si="1745"/>
        <v>-</v>
      </c>
      <c r="EN491" s="163" t="str">
        <f t="shared" ca="1" si="1745"/>
        <v>-</v>
      </c>
      <c r="EO491" s="163" t="str">
        <f t="shared" ca="1" si="1745"/>
        <v>-</v>
      </c>
      <c r="EP491" s="163" t="str">
        <f t="shared" ca="1" si="1745"/>
        <v>-</v>
      </c>
      <c r="EQ491" s="163">
        <f t="shared" ca="1" si="1745"/>
        <v>1</v>
      </c>
      <c r="ER491" s="163">
        <f t="shared" ca="1" si="1745"/>
        <v>1</v>
      </c>
      <c r="ES491" s="163">
        <f t="shared" ca="1" si="1745"/>
        <v>0</v>
      </c>
      <c r="ET491" s="163" t="str">
        <f t="shared" ca="1" si="1745"/>
        <v>-</v>
      </c>
      <c r="EU491" s="163" t="str">
        <f t="shared" ca="1" si="1745"/>
        <v>-</v>
      </c>
      <c r="EV491" s="163" t="str">
        <f t="shared" ca="1" si="1745"/>
        <v>-</v>
      </c>
      <c r="EW491" s="163" t="str">
        <f t="shared" ca="1" si="1745"/>
        <v>-</v>
      </c>
      <c r="EX491" s="163" t="str">
        <f t="shared" ca="1" si="1745"/>
        <v>-</v>
      </c>
      <c r="EY491" s="163" t="str">
        <f t="shared" ca="1" si="1745"/>
        <v>-</v>
      </c>
      <c r="EZ491" s="163" t="str">
        <f t="shared" ca="1" si="1745"/>
        <v>-</v>
      </c>
      <c r="FA491" s="163">
        <f t="shared" ca="1" si="1745"/>
        <v>0</v>
      </c>
      <c r="FB491" s="163" t="str">
        <f t="shared" ca="1" si="1745"/>
        <v>-</v>
      </c>
      <c r="FC491" s="163" t="str">
        <f t="shared" ca="1" si="1745"/>
        <v>-</v>
      </c>
      <c r="FD491" s="163" t="str">
        <f t="shared" ca="1" si="1745"/>
        <v>-</v>
      </c>
      <c r="FE491" s="163" t="str">
        <f t="shared" ca="1" si="1745"/>
        <v>-</v>
      </c>
      <c r="FF491" s="163" t="str">
        <f t="shared" ca="1" si="1745"/>
        <v>-</v>
      </c>
      <c r="FG491" s="163">
        <f t="shared" ca="1" si="1745"/>
        <v>0</v>
      </c>
      <c r="FH491" s="163">
        <f t="shared" ca="1" si="1745"/>
        <v>0</v>
      </c>
      <c r="FI491" s="163">
        <f t="shared" ca="1" si="1745"/>
        <v>0</v>
      </c>
      <c r="FJ491" s="163">
        <f t="shared" ca="1" si="1745"/>
        <v>0</v>
      </c>
      <c r="FK491" s="163">
        <f t="shared" ca="1" si="1745"/>
        <v>0</v>
      </c>
      <c r="FL491" s="163">
        <f t="shared" ca="1" si="1745"/>
        <v>0</v>
      </c>
      <c r="FM491" s="163">
        <f t="shared" ca="1" si="1745"/>
        <v>0</v>
      </c>
      <c r="FN491" s="163" t="str">
        <f t="shared" ca="1" si="1745"/>
        <v>-</v>
      </c>
      <c r="FO491" s="163" t="str">
        <f t="shared" ca="1" si="1745"/>
        <v>-</v>
      </c>
      <c r="FP491" s="163" t="str">
        <f t="shared" ca="1" si="1745"/>
        <v>-</v>
      </c>
      <c r="FQ491" s="163" t="str">
        <f t="shared" ca="1" si="1745"/>
        <v>-</v>
      </c>
      <c r="FR491" s="163" t="str">
        <f t="shared" ca="1" si="1745"/>
        <v>-</v>
      </c>
      <c r="FS491" s="163" t="str">
        <f t="shared" ca="1" si="1745"/>
        <v>-</v>
      </c>
      <c r="FT491" s="163" t="str">
        <f t="shared" ca="1" si="1745"/>
        <v>-</v>
      </c>
      <c r="FU491" s="163" t="str">
        <f t="shared" ca="1" si="1745"/>
        <v>-</v>
      </c>
      <c r="FV491" s="163" t="str">
        <f t="shared" ca="1" si="1745"/>
        <v>-</v>
      </c>
      <c r="FW491" s="163" t="str">
        <f t="shared" ca="1" si="1745"/>
        <v>-</v>
      </c>
      <c r="FX491" s="163" t="str">
        <f t="shared" ca="1" si="1745"/>
        <v>-</v>
      </c>
      <c r="FY491" s="10"/>
      <c r="FZ491" s="163">
        <f t="shared" ca="1" si="1745"/>
        <v>1</v>
      </c>
      <c r="GA491" s="163" t="str">
        <f t="shared" ca="1" si="1745"/>
        <v>-</v>
      </c>
      <c r="GB491" s="163" t="str">
        <f t="shared" ca="1" si="1745"/>
        <v>-</v>
      </c>
      <c r="GC491" s="163" t="str">
        <f t="shared" ca="1" si="1745"/>
        <v>-</v>
      </c>
      <c r="GD491" s="163" t="str">
        <f t="shared" ca="1" si="1607"/>
        <v>-</v>
      </c>
      <c r="GE491" s="163" t="b">
        <f t="shared" ca="1" si="1607"/>
        <v>0</v>
      </c>
      <c r="GF491" s="163" t="str">
        <f t="shared" ca="1" si="1607"/>
        <v>-</v>
      </c>
      <c r="GG491" s="163">
        <f t="shared" ca="1" si="1607"/>
        <v>0</v>
      </c>
      <c r="GH491" s="163" t="str">
        <f t="shared" ca="1" si="1607"/>
        <v>-</v>
      </c>
      <c r="GI491" s="161" cm="1">
        <f t="array" ref="GI491">INDEX(i.rev,$K491,GI$15)</f>
        <v>1.1000000000000001</v>
      </c>
      <c r="GJ491" s="163">
        <f t="shared" ref="GJ491:GY491" ca="1" si="1746">OFFSET(GJ$5,$B491,0)</f>
        <v>0</v>
      </c>
      <c r="GK491" s="163">
        <f t="shared" ca="1" si="1746"/>
        <v>1</v>
      </c>
      <c r="GL491" s="163">
        <f t="shared" ca="1" si="1746"/>
        <v>0</v>
      </c>
      <c r="GM491" s="163">
        <f t="shared" ca="1" si="1746"/>
        <v>1</v>
      </c>
      <c r="GN491" s="163">
        <f t="shared" ca="1" si="1746"/>
        <v>1</v>
      </c>
      <c r="GO491" s="163">
        <f t="shared" ca="1" si="1746"/>
        <v>1</v>
      </c>
      <c r="GP491" s="163">
        <f t="shared" ca="1" si="1746"/>
        <v>0</v>
      </c>
      <c r="GQ491" s="163">
        <f t="shared" ca="1" si="1746"/>
        <v>0</v>
      </c>
      <c r="GR491" s="163">
        <f t="shared" ca="1" si="1746"/>
        <v>0</v>
      </c>
      <c r="GS491" s="163">
        <f t="shared" ca="1" si="1746"/>
        <v>0</v>
      </c>
      <c r="GT491" s="163">
        <f t="shared" ca="1" si="1746"/>
        <v>0</v>
      </c>
      <c r="GU491" s="163">
        <f t="shared" ca="1" si="1746"/>
        <v>0</v>
      </c>
      <c r="GV491" s="163">
        <f t="shared" ca="1" si="1746"/>
        <v>0</v>
      </c>
      <c r="GW491" s="163">
        <f t="shared" ca="1" si="1746"/>
        <v>0</v>
      </c>
      <c r="GX491" s="163">
        <f t="shared" ca="1" si="1746"/>
        <v>0</v>
      </c>
      <c r="GY491" s="163">
        <f t="shared" ca="1" si="1746"/>
        <v>0</v>
      </c>
      <c r="GZ491" s="161" cm="1">
        <f t="array" ref="GZ491">INDEX(i.rev,$K491,GZ$15)</f>
        <v>0</v>
      </c>
      <c r="HA491" s="163">
        <f t="shared" ca="1" si="1555"/>
        <v>0</v>
      </c>
      <c r="HB491" s="161" cm="1">
        <f t="array" ref="HB491">INDEX(i.rev,$K491,HB$15)</f>
        <v>1</v>
      </c>
      <c r="HC491" s="163">
        <f t="shared" ca="1" si="1720"/>
        <v>0</v>
      </c>
      <c r="HD491" s="163">
        <f t="shared" ca="1" si="1720"/>
        <v>0</v>
      </c>
      <c r="HE491" s="163">
        <f t="shared" ca="1" si="1720"/>
        <v>0</v>
      </c>
      <c r="HF491" s="163">
        <f t="shared" ca="1" si="1720"/>
        <v>0</v>
      </c>
      <c r="HG491" s="163">
        <f t="shared" ca="1" si="1720"/>
        <v>0</v>
      </c>
      <c r="HH491" s="163">
        <f t="shared" ref="HH491:IX491" ca="1" si="1747">OFFSET(HH$5,$B491,0)</f>
        <v>0</v>
      </c>
      <c r="HI491" s="163">
        <f t="shared" ca="1" si="1747"/>
        <v>0</v>
      </c>
      <c r="HJ491" s="10"/>
      <c r="HK491" s="163" t="str">
        <f t="shared" ca="1" si="1747"/>
        <v>-</v>
      </c>
      <c r="HL491" s="163" t="str">
        <f t="shared" ca="1" si="1747"/>
        <v>-</v>
      </c>
      <c r="HM491" s="163" t="str">
        <f t="shared" ca="1" si="1747"/>
        <v>-</v>
      </c>
      <c r="HN491" s="163" t="str">
        <f t="shared" ca="1" si="1747"/>
        <v>-</v>
      </c>
      <c r="HO491" s="163" t="str">
        <f t="shared" ca="1" si="1747"/>
        <v>-</v>
      </c>
      <c r="HP491" s="161" t="b">
        <f t="shared" ca="1" si="1684"/>
        <v>0</v>
      </c>
      <c r="HQ491" s="161" t="b">
        <f t="shared" ca="1" si="1684"/>
        <v>0</v>
      </c>
      <c r="HR491" s="161" t="b">
        <f t="shared" ca="1" si="1684"/>
        <v>1</v>
      </c>
      <c r="HS491" s="163">
        <f t="shared" ca="1" si="1747"/>
        <v>0</v>
      </c>
      <c r="HT491" s="161">
        <f t="shared" ca="1" si="1685"/>
        <v>1</v>
      </c>
      <c r="HU491" s="161">
        <f t="shared" ca="1" si="1685"/>
        <v>1</v>
      </c>
      <c r="HV491" s="163" t="str">
        <f t="shared" ca="1" si="1747"/>
        <v>-</v>
      </c>
      <c r="HW491" s="163" t="str">
        <f t="shared" ca="1" si="1747"/>
        <v>-</v>
      </c>
      <c r="HX491" s="163" t="str">
        <f t="shared" ca="1" si="1747"/>
        <v>-</v>
      </c>
      <c r="HY491" s="163" t="str">
        <f t="shared" ca="1" si="1747"/>
        <v>-</v>
      </c>
      <c r="HZ491" s="163" t="str">
        <f t="shared" ca="1" si="1747"/>
        <v>-</v>
      </c>
      <c r="IA491" s="163" t="str">
        <f t="shared" ca="1" si="1747"/>
        <v>-</v>
      </c>
      <c r="IB491" s="163" t="str">
        <f t="shared" ca="1" si="1747"/>
        <v>-</v>
      </c>
      <c r="IC491" s="163" t="str">
        <f t="shared" ca="1" si="1747"/>
        <v>-</v>
      </c>
      <c r="ID491" s="163" t="str">
        <f t="shared" ca="1" si="1747"/>
        <v>-</v>
      </c>
      <c r="IE491" s="163" t="b">
        <f t="shared" ca="1" si="1747"/>
        <v>1</v>
      </c>
      <c r="IF491" s="163" t="str">
        <f t="shared" ca="1" si="1747"/>
        <v>-</v>
      </c>
      <c r="IG491" s="163" t="str">
        <f t="shared" ca="1" si="1747"/>
        <v>-</v>
      </c>
      <c r="IH491" s="163" t="str">
        <f t="shared" ca="1" si="1747"/>
        <v>-</v>
      </c>
      <c r="II491" s="163" t="b">
        <f t="shared" ca="1" si="1747"/>
        <v>1</v>
      </c>
      <c r="IJ491" s="163">
        <f t="shared" ca="1" si="1747"/>
        <v>0</v>
      </c>
      <c r="IK491" s="163" t="str">
        <f t="shared" ca="1" si="1747"/>
        <v>-</v>
      </c>
      <c r="IL491" s="163" t="str">
        <f t="shared" ca="1" si="1747"/>
        <v>-</v>
      </c>
      <c r="IM491" s="163" t="str">
        <f t="shared" ca="1" si="1747"/>
        <v>-</v>
      </c>
      <c r="IN491" s="163" t="str">
        <f t="shared" ca="1" si="1747"/>
        <v>-</v>
      </c>
      <c r="IO491" s="163" t="str">
        <f t="shared" ca="1" si="1747"/>
        <v>-</v>
      </c>
      <c r="IP491" s="163">
        <f t="shared" ca="1" si="1747"/>
        <v>0</v>
      </c>
      <c r="IQ491" s="163" t="str">
        <f t="shared" ca="1" si="1747"/>
        <v>-</v>
      </c>
      <c r="IR491" s="163" t="str">
        <f t="shared" ca="1" si="1747"/>
        <v>-</v>
      </c>
      <c r="IS491" s="163" t="str">
        <f t="shared" ca="1" si="1747"/>
        <v>-</v>
      </c>
      <c r="IT491" s="163">
        <f t="shared" ca="1" si="1747"/>
        <v>500</v>
      </c>
      <c r="IU491" s="163">
        <f t="shared" ca="1" si="1747"/>
        <v>500</v>
      </c>
      <c r="IV491" s="163" t="str">
        <f t="shared" ca="1" si="1747"/>
        <v>-</v>
      </c>
      <c r="IW491" s="163" t="str">
        <f t="shared" ca="1" si="1747"/>
        <v>-</v>
      </c>
      <c r="IX491" s="163" t="str">
        <f t="shared" ca="1" si="1747"/>
        <v>-</v>
      </c>
      <c r="IY491" s="163" t="str">
        <f t="shared" ca="1" si="1687"/>
        <v>-</v>
      </c>
      <c r="IZ491" s="163" t="str">
        <f t="shared" ca="1" si="1699"/>
        <v>-</v>
      </c>
      <c r="JA491" s="163" t="str">
        <f t="shared" ca="1" si="1699"/>
        <v>-</v>
      </c>
      <c r="JB491" s="163" t="str">
        <f t="shared" ca="1" si="1699"/>
        <v>-</v>
      </c>
      <c r="JC491" s="163" t="str">
        <f t="shared" ca="1" si="1699"/>
        <v>-</v>
      </c>
      <c r="JD491" s="163" t="str">
        <f t="shared" ca="1" si="1699"/>
        <v>-</v>
      </c>
      <c r="JE491" s="163" t="str">
        <f t="shared" ca="1" si="1699"/>
        <v>-</v>
      </c>
      <c r="JF491" s="163" t="str">
        <f t="shared" ca="1" si="1699"/>
        <v>-</v>
      </c>
      <c r="JG491" s="163" t="str">
        <f t="shared" ca="1" si="1699"/>
        <v>-</v>
      </c>
      <c r="JH491" s="163" t="str">
        <f t="shared" ca="1" si="1699"/>
        <v>-</v>
      </c>
      <c r="JI491" s="163" t="str">
        <f t="shared" ca="1" si="1722"/>
        <v>-</v>
      </c>
      <c r="JJ491" s="163" t="str">
        <f t="shared" ca="1" si="1722"/>
        <v>-</v>
      </c>
      <c r="JK491" s="163" t="str">
        <f t="shared" ca="1" si="1722"/>
        <v>-</v>
      </c>
      <c r="JL491" s="163" t="str">
        <f t="shared" ca="1" si="1722"/>
        <v>-</v>
      </c>
      <c r="JM491" s="163" t="str">
        <f t="shared" ca="1" si="1722"/>
        <v>-</v>
      </c>
      <c r="JN491" s="163" t="str">
        <f t="shared" ca="1" si="1722"/>
        <v>-</v>
      </c>
      <c r="JO491" s="163" t="str">
        <f t="shared" ca="1" si="1722"/>
        <v>-</v>
      </c>
      <c r="JP491" s="163" t="str">
        <f t="shared" ca="1" si="1722"/>
        <v>-</v>
      </c>
      <c r="JQ491" s="163" t="str">
        <f t="shared" ca="1" si="1722"/>
        <v>-</v>
      </c>
      <c r="JR491" s="163" t="str">
        <f t="shared" ca="1" si="1722"/>
        <v>-</v>
      </c>
      <c r="JS491" s="163" t="str">
        <f t="shared" ca="1" si="1699"/>
        <v>-</v>
      </c>
      <c r="JT491" s="163" t="str">
        <f t="shared" ca="1" si="1699"/>
        <v>-</v>
      </c>
      <c r="JU491" s="163" t="str">
        <f t="shared" ca="1" si="1699"/>
        <v>-</v>
      </c>
      <c r="JV491" s="163" t="str">
        <f t="shared" ca="1" si="1699"/>
        <v>-</v>
      </c>
      <c r="JW491" s="163" t="str">
        <f t="shared" ca="1" si="1699"/>
        <v>-</v>
      </c>
      <c r="JX491" s="163" t="str">
        <f t="shared" ca="1" si="1687"/>
        <v>-</v>
      </c>
      <c r="JY491" s="163" t="str">
        <f t="shared" ca="1" si="1730"/>
        <v>-</v>
      </c>
      <c r="JZ491" s="163" t="str">
        <f t="shared" ca="1" si="1730"/>
        <v>-</v>
      </c>
      <c r="KA491" s="163" t="str">
        <f t="shared" ca="1" si="1730"/>
        <v>-</v>
      </c>
      <c r="KB491" s="163" t="str">
        <f t="shared" ca="1" si="1730"/>
        <v>-</v>
      </c>
      <c r="KC491" s="163" t="str">
        <f t="shared" ca="1" si="1730"/>
        <v>-</v>
      </c>
      <c r="KD491" s="163" t="str">
        <f t="shared" ca="1" si="1730"/>
        <v>-</v>
      </c>
      <c r="KE491" s="163" t="str">
        <f t="shared" ca="1" si="1730"/>
        <v>-</v>
      </c>
      <c r="KF491" s="163" t="str">
        <f t="shared" ca="1" si="1730"/>
        <v>-</v>
      </c>
      <c r="KG491" s="163" t="str">
        <f t="shared" ca="1" si="1730"/>
        <v>-</v>
      </c>
      <c r="KH491" s="163" t="str">
        <f t="shared" ca="1" si="1730"/>
        <v>-</v>
      </c>
      <c r="KI491" s="163" t="str">
        <f t="shared" ca="1" si="1730"/>
        <v>-</v>
      </c>
      <c r="KJ491" s="163" t="str">
        <f t="shared" ca="1" si="1730"/>
        <v>-</v>
      </c>
      <c r="KK491" s="163" t="str">
        <f t="shared" ca="1" si="1730"/>
        <v>-</v>
      </c>
      <c r="KL491" s="163" t="str">
        <f t="shared" ca="1" si="1730"/>
        <v>-</v>
      </c>
      <c r="KM491" s="163" t="str">
        <f t="shared" ca="1" si="1730"/>
        <v>-</v>
      </c>
      <c r="KN491" s="163" t="str">
        <f t="shared" ca="1" si="1730"/>
        <v>-</v>
      </c>
      <c r="KO491" s="163" t="str">
        <f t="shared" ca="1" si="1730"/>
        <v>-</v>
      </c>
      <c r="KP491" s="163" t="str">
        <f t="shared" ca="1" si="1730"/>
        <v>-</v>
      </c>
      <c r="KQ491" s="163" t="str">
        <f t="shared" ca="1" si="1730"/>
        <v>-</v>
      </c>
      <c r="KR491" s="163" t="str">
        <f t="shared" ca="1" si="1730"/>
        <v>-</v>
      </c>
      <c r="KS491" s="163" t="str">
        <f t="shared" ca="1" si="1730"/>
        <v>-</v>
      </c>
      <c r="KT491" s="163" t="str">
        <f t="shared" ca="1" si="1730"/>
        <v>-</v>
      </c>
      <c r="KU491" s="163" t="str">
        <f t="shared" ca="1" si="1730"/>
        <v>-</v>
      </c>
      <c r="KV491" s="163" t="str">
        <f t="shared" ca="1" si="1730"/>
        <v>-</v>
      </c>
      <c r="KW491" s="163" t="str">
        <f t="shared" ca="1" si="1730"/>
        <v>-</v>
      </c>
      <c r="KX491" s="163" t="str">
        <f t="shared" ca="1" si="1730"/>
        <v>-</v>
      </c>
      <c r="KY491" s="163" t="str">
        <f t="shared" ca="1" si="1730"/>
        <v>-</v>
      </c>
      <c r="KZ491" s="163" t="str">
        <f t="shared" ca="1" si="1730"/>
        <v>-</v>
      </c>
      <c r="LA491" s="163" t="str">
        <f t="shared" ca="1" si="1730"/>
        <v>-</v>
      </c>
      <c r="LB491" s="163" t="str">
        <f t="shared" ca="1" si="1730"/>
        <v>-</v>
      </c>
      <c r="LC491" s="163" t="str">
        <f t="shared" ca="1" si="1730"/>
        <v>-</v>
      </c>
      <c r="LD491" s="163" t="str">
        <f t="shared" ca="1" si="1730"/>
        <v>-</v>
      </c>
      <c r="LE491" s="163" t="str">
        <f t="shared" ca="1" si="1730"/>
        <v>-</v>
      </c>
      <c r="LF491" s="163" t="str">
        <f t="shared" ca="1" si="1730"/>
        <v>-</v>
      </c>
      <c r="LG491" s="163" t="str">
        <f t="shared" ca="1" si="1730"/>
        <v>-</v>
      </c>
      <c r="LH491" s="163" t="str">
        <f t="shared" ca="1" si="1730"/>
        <v>-</v>
      </c>
      <c r="LI491" s="163" t="str">
        <f t="shared" ca="1" si="1730"/>
        <v>-</v>
      </c>
      <c r="LJ491" s="163" t="str">
        <f t="shared" ca="1" si="1730"/>
        <v>-</v>
      </c>
      <c r="LK491" s="163" t="str">
        <f t="shared" ca="1" si="1730"/>
        <v>-</v>
      </c>
      <c r="LL491" s="163" t="str">
        <f t="shared" ca="1" si="1730"/>
        <v>-</v>
      </c>
      <c r="LM491" s="163" t="str">
        <f t="shared" ca="1" si="1730"/>
        <v>-</v>
      </c>
      <c r="LN491" s="163" t="str">
        <f t="shared" ca="1" si="1730"/>
        <v>-</v>
      </c>
      <c r="LO491" s="163" t="str">
        <f t="shared" ca="1" si="1687"/>
        <v>-</v>
      </c>
      <c r="LP491" s="163" t="str">
        <f t="shared" ca="1" si="1687"/>
        <v>-</v>
      </c>
      <c r="LQ491" s="163" t="str">
        <f t="shared" ca="1" si="1687"/>
        <v>-</v>
      </c>
      <c r="LR491" s="163" t="str">
        <f t="shared" ca="1" si="1687"/>
        <v>-</v>
      </c>
      <c r="LS491" s="163" t="str">
        <f t="shared" ca="1" si="1687"/>
        <v>-</v>
      </c>
      <c r="LT491" s="163" t="str">
        <f t="shared" ca="1" si="1687"/>
        <v>-</v>
      </c>
      <c r="LU491" s="163" t="str">
        <f t="shared" ca="1" si="1687"/>
        <v>-</v>
      </c>
      <c r="LV491" s="163" t="str">
        <f t="shared" ca="1" si="1687"/>
        <v>-</v>
      </c>
      <c r="LW491" s="163" t="str">
        <f t="shared" ca="1" si="1687"/>
        <v>-</v>
      </c>
      <c r="LX491" s="163" t="str">
        <f t="shared" ca="1" si="1687"/>
        <v>-</v>
      </c>
      <c r="LY491" s="10"/>
      <c r="LZ491" s="161">
        <f t="shared" ca="1" si="1566"/>
        <v>4.4999999999999998E-2</v>
      </c>
      <c r="MA491" s="161">
        <f t="shared" ca="1" si="1567"/>
        <v>4.4999999999999998E-2</v>
      </c>
      <c r="MB491" s="163">
        <f t="shared" ref="MB491:PB491" ca="1" si="1748">OFFSET(MB$5,$B491,0)</f>
        <v>1</v>
      </c>
      <c r="MC491" s="163">
        <f t="shared" ca="1" si="1748"/>
        <v>0</v>
      </c>
      <c r="MD491" s="163">
        <f t="shared" ca="1" si="1748"/>
        <v>1</v>
      </c>
      <c r="ME491" s="163">
        <f t="shared" ca="1" si="1748"/>
        <v>1</v>
      </c>
      <c r="MF491" s="163">
        <f t="shared" ca="1" si="1748"/>
        <v>0</v>
      </c>
      <c r="MG491" s="163">
        <f t="shared" ca="1" si="1748"/>
        <v>70</v>
      </c>
      <c r="MH491" s="163">
        <f t="shared" ca="1" si="1748"/>
        <v>50</v>
      </c>
      <c r="MI491" s="163">
        <f t="shared" ca="1" si="1748"/>
        <v>85</v>
      </c>
      <c r="MJ491" s="163">
        <f t="shared" ca="1" si="1748"/>
        <v>50</v>
      </c>
      <c r="MK491" s="161">
        <f t="shared" ca="1" si="1569"/>
        <v>1</v>
      </c>
      <c r="ML491" s="161">
        <f t="shared" ca="1" si="1570"/>
        <v>1</v>
      </c>
      <c r="MM491" s="161">
        <f t="shared" ca="1" si="1571"/>
        <v>1</v>
      </c>
      <c r="MN491" s="161">
        <f t="shared" ca="1" si="1572"/>
        <v>1</v>
      </c>
      <c r="MO491" s="161">
        <f t="shared" ca="1" si="1572"/>
        <v>1</v>
      </c>
      <c r="MP491" s="163">
        <f t="shared" ca="1" si="1748"/>
        <v>1</v>
      </c>
      <c r="MQ491" s="10"/>
      <c r="MR491" s="163">
        <f t="shared" ca="1" si="1748"/>
        <v>1</v>
      </c>
      <c r="MS491" s="161">
        <f t="shared" ca="1" si="1573"/>
        <v>1</v>
      </c>
      <c r="MT491" s="163">
        <f t="shared" ca="1" si="1748"/>
        <v>0.75</v>
      </c>
      <c r="MU491" s="163">
        <f t="shared" ca="1" si="1748"/>
        <v>0.8</v>
      </c>
      <c r="MV491" s="163">
        <f t="shared" ca="1" si="1748"/>
        <v>0.82499999999999996</v>
      </c>
      <c r="MW491" s="163">
        <f t="shared" ca="1" si="1748"/>
        <v>0.875</v>
      </c>
      <c r="MX491" s="163">
        <f t="shared" ca="1" si="1748"/>
        <v>0.9</v>
      </c>
      <c r="MY491" s="163">
        <f t="shared" ca="1" si="1748"/>
        <v>0.75</v>
      </c>
      <c r="MZ491" s="163">
        <f t="shared" ca="1" si="1748"/>
        <v>0.78142857142857147</v>
      </c>
      <c r="NA491" s="163">
        <f t="shared" ca="1" si="1748"/>
        <v>0.82499999999999996</v>
      </c>
      <c r="NB491" s="163">
        <f t="shared" ca="1" si="1748"/>
        <v>0.875</v>
      </c>
      <c r="NC491" s="163">
        <f t="shared" ca="1" si="1748"/>
        <v>0.9</v>
      </c>
      <c r="ND491" s="163">
        <f t="shared" ca="1" si="1748"/>
        <v>0.9</v>
      </c>
      <c r="NE491" s="163">
        <f t="shared" ca="1" si="1748"/>
        <v>0.75</v>
      </c>
      <c r="NF491" s="163">
        <f t="shared" ca="1" si="1748"/>
        <v>0.78142857142857147</v>
      </c>
      <c r="NG491" s="163">
        <f t="shared" ca="1" si="1748"/>
        <v>0.82499999999999996</v>
      </c>
      <c r="NH491" s="163">
        <f t="shared" ca="1" si="1748"/>
        <v>0.875</v>
      </c>
      <c r="NI491" s="163">
        <f t="shared" ca="1" si="1748"/>
        <v>0.9</v>
      </c>
      <c r="NJ491" s="163">
        <f t="shared" ca="1" si="1748"/>
        <v>0.9</v>
      </c>
      <c r="NK491" s="163">
        <f t="shared" ca="1" si="1748"/>
        <v>0.75</v>
      </c>
      <c r="NL491" s="163">
        <f t="shared" ca="1" si="1748"/>
        <v>0.78142857142857147</v>
      </c>
      <c r="NM491" s="163">
        <f t="shared" ca="1" si="1748"/>
        <v>0.82499999999999996</v>
      </c>
      <c r="NN491" s="163">
        <f t="shared" ca="1" si="1748"/>
        <v>0.875</v>
      </c>
      <c r="NO491" s="163">
        <f t="shared" ca="1" si="1748"/>
        <v>0.9</v>
      </c>
      <c r="NP491" s="163">
        <f t="shared" ca="1" si="1748"/>
        <v>0.9</v>
      </c>
      <c r="NQ491" s="163">
        <f t="shared" ca="1" si="1748"/>
        <v>0.75</v>
      </c>
      <c r="NR491" s="163">
        <f t="shared" ca="1" si="1748"/>
        <v>0.78142857142857147</v>
      </c>
      <c r="NS491" s="163">
        <f t="shared" ca="1" si="1748"/>
        <v>0.82499999999999996</v>
      </c>
      <c r="NT491" s="163">
        <f t="shared" ca="1" si="1748"/>
        <v>0.875</v>
      </c>
      <c r="NU491" s="163">
        <f t="shared" ca="1" si="1748"/>
        <v>0.9</v>
      </c>
      <c r="NV491" s="163">
        <f t="shared" ca="1" si="1748"/>
        <v>0.9</v>
      </c>
      <c r="NW491" s="163">
        <f t="shared" ca="1" si="1748"/>
        <v>0.75</v>
      </c>
      <c r="NX491" s="163">
        <f t="shared" ca="1" si="1748"/>
        <v>0.78142857142857147</v>
      </c>
      <c r="NY491" s="163">
        <f t="shared" ca="1" si="1748"/>
        <v>0.82499999999999996</v>
      </c>
      <c r="NZ491" s="163">
        <f t="shared" ca="1" si="1748"/>
        <v>0.875</v>
      </c>
      <c r="OA491" s="163">
        <f t="shared" ca="1" si="1748"/>
        <v>0.9</v>
      </c>
      <c r="OB491" s="163">
        <f t="shared" ca="1" si="1748"/>
        <v>0.9</v>
      </c>
      <c r="OC491" s="163">
        <f t="shared" ca="1" si="1748"/>
        <v>0.75</v>
      </c>
      <c r="OD491" s="163">
        <f t="shared" ca="1" si="1748"/>
        <v>0.78142857142857147</v>
      </c>
      <c r="OE491" s="163">
        <f t="shared" ca="1" si="1748"/>
        <v>0.82499999999999996</v>
      </c>
      <c r="OF491" s="163">
        <f t="shared" ca="1" si="1748"/>
        <v>0.875</v>
      </c>
      <c r="OG491" s="163">
        <f t="shared" ca="1" si="1748"/>
        <v>0.9</v>
      </c>
      <c r="OH491" s="163">
        <f t="shared" ca="1" si="1748"/>
        <v>0.9</v>
      </c>
      <c r="OI491" s="163">
        <f t="shared" ca="1" si="1748"/>
        <v>0.75</v>
      </c>
      <c r="OJ491" s="163">
        <f t="shared" ca="1" si="1748"/>
        <v>0.76904761904761909</v>
      </c>
      <c r="OK491" s="163">
        <f t="shared" ca="1" si="1748"/>
        <v>0.82000000000000006</v>
      </c>
      <c r="OL491" s="163">
        <f t="shared" ca="1" si="1748"/>
        <v>0.875</v>
      </c>
      <c r="OM491" s="163">
        <f t="shared" ca="1" si="1748"/>
        <v>0.9</v>
      </c>
      <c r="ON491" s="163">
        <f t="shared" ca="1" si="1748"/>
        <v>0.90000000000000013</v>
      </c>
      <c r="OO491" s="163">
        <f t="shared" ca="1" si="1748"/>
        <v>0.75</v>
      </c>
      <c r="OP491" s="163">
        <f t="shared" ca="1" si="1748"/>
        <v>0.76904761904761909</v>
      </c>
      <c r="OQ491" s="163">
        <f t="shared" ca="1" si="1748"/>
        <v>0.82000000000000006</v>
      </c>
      <c r="OR491" s="163">
        <f t="shared" ca="1" si="1748"/>
        <v>0.875</v>
      </c>
      <c r="OS491" s="163">
        <f t="shared" ca="1" si="1748"/>
        <v>0.9</v>
      </c>
      <c r="OT491" s="163">
        <f t="shared" ca="1" si="1748"/>
        <v>0.9</v>
      </c>
      <c r="OU491" s="163">
        <f t="shared" ca="1" si="1748"/>
        <v>0.875</v>
      </c>
      <c r="OV491" s="161">
        <f t="shared" ca="1" si="1577"/>
        <v>1</v>
      </c>
      <c r="OW491" s="161">
        <f t="shared" ca="1" si="1578"/>
        <v>1</v>
      </c>
      <c r="OX491" s="161" t="str">
        <f t="shared" ca="1" si="1579"/>
        <v>-</v>
      </c>
      <c r="OY491" s="163" t="str">
        <f t="shared" ca="1" si="1580"/>
        <v>-</v>
      </c>
      <c r="OZ491" s="161" t="str">
        <f t="shared" ca="1" si="1581"/>
        <v>-</v>
      </c>
      <c r="PA491" s="161" t="str">
        <f t="shared" ca="1" si="1582"/>
        <v>-</v>
      </c>
      <c r="PB491" s="163">
        <f t="shared" ca="1" si="1748"/>
        <v>0</v>
      </c>
      <c r="PC491" s="27">
        <v>0</v>
      </c>
    </row>
    <row r="492" spans="1:419" s="143" customFormat="1" hidden="1" outlineLevel="1">
      <c r="A492" s="121">
        <f t="shared" si="14"/>
        <v>487</v>
      </c>
      <c r="B492" s="121">
        <f t="shared" si="1708"/>
        <v>13</v>
      </c>
      <c r="C492" s="143">
        <f>C490</f>
        <v>1002</v>
      </c>
      <c r="D492" s="143" t="s">
        <v>884</v>
      </c>
      <c r="E492" s="143" t="b">
        <f t="shared" si="1539"/>
        <v>0</v>
      </c>
      <c r="F492" s="143" t="b">
        <v>0</v>
      </c>
      <c r="G492" s="143" t="b">
        <f t="shared" si="1584"/>
        <v>0</v>
      </c>
      <c r="H492" s="139">
        <f t="shared" ca="1" si="1689"/>
        <v>3</v>
      </c>
      <c r="I492" s="32">
        <v>3</v>
      </c>
      <c r="J492" s="32">
        <v>5</v>
      </c>
      <c r="K492" s="32">
        <v>2</v>
      </c>
      <c r="L492" s="139">
        <f t="shared" ca="1" si="1689"/>
        <v>1</v>
      </c>
      <c r="M492" s="139">
        <f t="shared" ca="1" si="1689"/>
        <v>1</v>
      </c>
      <c r="N492" s="139">
        <f t="shared" ca="1" si="1689"/>
        <v>1</v>
      </c>
      <c r="O492" s="139">
        <f t="shared" ca="1" si="1689"/>
        <v>1</v>
      </c>
      <c r="P492" s="139">
        <f t="shared" ca="1" si="1689"/>
        <v>1</v>
      </c>
      <c r="Q492" s="139">
        <f t="shared" ca="1" si="1689"/>
        <v>1</v>
      </c>
      <c r="R492" s="139">
        <f t="shared" ca="1" si="1689"/>
        <v>2</v>
      </c>
      <c r="S492" s="139">
        <f t="shared" ca="1" si="1734"/>
        <v>1</v>
      </c>
      <c r="T492" s="139">
        <f t="shared" ca="1" si="1734"/>
        <v>1</v>
      </c>
      <c r="U492" s="139">
        <f t="shared" ca="1" si="1734"/>
        <v>1</v>
      </c>
      <c r="V492" s="139">
        <f t="shared" ca="1" si="1734"/>
        <v>1</v>
      </c>
      <c r="W492" s="139">
        <f t="shared" ca="1" si="1689"/>
        <v>1</v>
      </c>
      <c r="X492" s="139">
        <f t="shared" ca="1" si="1689"/>
        <v>1</v>
      </c>
      <c r="Y492" s="139">
        <f t="shared" ca="1" si="1689"/>
        <v>1</v>
      </c>
      <c r="Z492" s="139">
        <f t="shared" ca="1" si="1689"/>
        <v>1</v>
      </c>
      <c r="AA492" s="139">
        <f t="shared" ca="1" si="1689"/>
        <v>1</v>
      </c>
      <c r="AB492" s="139">
        <f t="shared" ca="1" si="1689"/>
        <v>1</v>
      </c>
      <c r="AC492" s="139">
        <f t="shared" ca="1" si="1690"/>
        <v>1</v>
      </c>
      <c r="AE492" s="157" t="str" cm="1">
        <f t="array" aca="1" ref="AE492" ca="1">TEXT(LEFT(OFFSET(AE492,-1,0),5)+1,"00000")&amp;MID(OFFSET(AE492,-1,0),6,FIND(" ",OFFSET(AE492,-1,0),7)-5)
&amp;INDEX(DataMaster!$B$10:$B$12,$I492)         &amp;IF($J492=1,""," Risk"&amp;INDEX(i.risk_aversion,$J492,1))    &amp;IF($K492=1,""," REV"&amp; INDEX(DataMaster!$B$54:$B$58,$K492))              &amp; IF($L492=1,""," Minroe"&amp;INDEX(minroe,$L492))              &amp;  IF($M492=1,""," Overdraw"&amp;INDEX(overdraw,$M492))
&amp; IF($N492=1,""," Mach"&amp;INDEX(i.mach_option,$N492))
&amp; IF($O492=1,""," Interest"&amp;INDEX(i.interest_rate,$O492))            &amp; IF($P492=1,""," Opp cost"&amp;INDEX(i.opp_cost_capital,$P492))           &amp; IF($Q492=1,""," Casual_ub"&amp;INDEX(i.casual_ub,$Q492))           &amp; IF($R492=1,""," Cropgraze"&amp;INDEX(i.cropgraze_inc,$R492))
&amp; IF($W492=1,""," Yield"&amp;INDEX(i.all_rot_yield,$W492))          &amp; IF($X492=1,""," Pasture"&amp;INDEX(i.pasture_prod,$X492))          &amp; IF($Y492=1,""," Scan"&amp;INDEX(i.scan,$Y492))
&amp; IF($MK492=1,""," WP"&amp;TEXT($MK492*100,"000p"))                &amp; IF($ML492=1,""," MP"&amp;TEXT($ML492*100,"000p"))                      &amp; IF($MM492=1,""," GP"&amp;TEXT($MM492*100,"000p"))          &amp; IF($MN492=1,""," Can"&amp;TEXT($MN492*100,"000p"))
&amp; " (F"&amp;3+IFERROR(1*$EI492,0)+IFERROR(1*$EJ492,0)&amp;3-IFERROR(1*NOT($EL492),0)&amp;"N"&amp;$EQ492&amp;$ER492&amp;")"</f>
        <v>00042 CFW SQ RiskCRRA-high REVrev_create CropgrazeFALSE (F33N11)</v>
      </c>
      <c r="AF492" s="10" t="str">
        <f ca="1">IF(COUNTIF(AE$5:AE492,AE492)=1,"-","Dup")</f>
        <v>-</v>
      </c>
      <c r="AG492" s="10"/>
      <c r="AH492" s="163" t="str">
        <f t="shared" ca="1" si="1679"/>
        <v>-</v>
      </c>
      <c r="AI492" s="163" t="str">
        <f t="shared" ca="1" si="1679"/>
        <v>-</v>
      </c>
      <c r="AJ492" s="163" t="str">
        <f t="shared" ca="1" si="1679"/>
        <v>-</v>
      </c>
      <c r="AK492" s="163" t="str">
        <f t="shared" ca="1" si="1679"/>
        <v>-</v>
      </c>
      <c r="AL492" s="163" t="str">
        <f t="shared" ca="1" si="1679"/>
        <v>-</v>
      </c>
      <c r="AM492" s="163" t="b">
        <f t="shared" ca="1" si="1679"/>
        <v>1</v>
      </c>
      <c r="AN492" s="10"/>
      <c r="AO492" s="161" t="b">
        <f t="shared" si="1680"/>
        <v>0</v>
      </c>
      <c r="AP492" s="161">
        <f t="shared" si="1680"/>
        <v>2</v>
      </c>
      <c r="AQ492" s="161" t="b">
        <f t="shared" si="1680"/>
        <v>0</v>
      </c>
      <c r="AR492" s="161" t="b">
        <f t="shared" si="1680"/>
        <v>1</v>
      </c>
      <c r="AS492" s="161" t="b">
        <f t="shared" si="1680"/>
        <v>1</v>
      </c>
      <c r="AT492" s="161" t="b">
        <f t="shared" si="1680"/>
        <v>0</v>
      </c>
      <c r="AU492" s="161">
        <f t="shared" ca="1" si="1542"/>
        <v>0</v>
      </c>
      <c r="AV492" s="161" t="b">
        <f t="shared" si="1681"/>
        <v>1</v>
      </c>
      <c r="AW492" s="161" t="b">
        <f t="shared" si="1681"/>
        <v>1</v>
      </c>
      <c r="AX492" s="161">
        <f t="shared" si="1681"/>
        <v>2</v>
      </c>
      <c r="AY492" s="161" t="str">
        <f t="shared" si="1681"/>
        <v>-</v>
      </c>
      <c r="AZ492" s="161">
        <f t="shared" si="1681"/>
        <v>0.9</v>
      </c>
      <c r="BA492" s="10"/>
      <c r="BB492" s="161" t="b">
        <f t="shared" si="1544"/>
        <v>1</v>
      </c>
      <c r="BC492" s="163" t="b">
        <f t="shared" ca="1" si="1545"/>
        <v>1</v>
      </c>
      <c r="BD492" s="163" t="b">
        <f t="shared" ca="1" si="1545"/>
        <v>1</v>
      </c>
      <c r="BE492" s="162">
        <f t="shared" ca="1" si="1546"/>
        <v>3210</v>
      </c>
      <c r="BF492" s="163" t="str">
        <f t="shared" ca="1" si="1740"/>
        <v>-</v>
      </c>
      <c r="BG492" s="163" t="str">
        <f t="shared" ca="1" si="1740"/>
        <v>-</v>
      </c>
      <c r="BH492" s="163" t="str">
        <f t="shared" ca="1" si="1740"/>
        <v>-</v>
      </c>
      <c r="BI492" s="163" t="str">
        <f t="shared" ca="1" si="1740"/>
        <v>-</v>
      </c>
      <c r="BJ492" s="163" t="str">
        <f t="shared" ca="1" si="1740"/>
        <v>-</v>
      </c>
      <c r="BK492" s="163">
        <f t="shared" ca="1" si="1740"/>
        <v>1</v>
      </c>
      <c r="BL492" s="163">
        <f t="shared" ca="1" si="1740"/>
        <v>1</v>
      </c>
      <c r="BM492" s="163" t="str">
        <f t="shared" ca="1" si="1740"/>
        <v>-</v>
      </c>
      <c r="BN492" s="163" t="str">
        <f t="shared" ca="1" si="1740"/>
        <v>-</v>
      </c>
      <c r="BO492" s="163" t="b">
        <f t="shared" ca="1" si="1548"/>
        <v>0</v>
      </c>
      <c r="BP492" s="163" t="b">
        <f t="shared" ref="BP492:BW494" ca="1" si="1749">INDEX(i.cropgraze_inc,$R492)</f>
        <v>0</v>
      </c>
      <c r="BQ492" s="163" t="b">
        <f t="shared" ca="1" si="1749"/>
        <v>0</v>
      </c>
      <c r="BR492" s="163" t="b">
        <f t="shared" ca="1" si="1749"/>
        <v>0</v>
      </c>
      <c r="BS492" s="163" t="b">
        <f t="shared" ca="1" si="1749"/>
        <v>0</v>
      </c>
      <c r="BT492" s="163" t="b">
        <f t="shared" ca="1" si="1749"/>
        <v>0</v>
      </c>
      <c r="BU492" s="163" t="b">
        <f t="shared" ca="1" si="1749"/>
        <v>0</v>
      </c>
      <c r="BV492" s="163" t="b">
        <f t="shared" ca="1" si="1749"/>
        <v>0</v>
      </c>
      <c r="BW492" s="163" t="b">
        <f t="shared" ca="1" si="1749"/>
        <v>0</v>
      </c>
      <c r="BX492" s="163" t="str">
        <f t="shared" ca="1" si="1740"/>
        <v>-</v>
      </c>
      <c r="BY492" s="163" t="str">
        <f t="shared" ca="1" si="1735"/>
        <v>-</v>
      </c>
      <c r="BZ492" s="163" t="str">
        <f t="shared" ca="1" si="1735"/>
        <v>-</v>
      </c>
      <c r="CA492" s="163" t="str">
        <f t="shared" ca="1" si="1735"/>
        <v>-</v>
      </c>
      <c r="CB492" s="163" t="str">
        <f t="shared" ca="1" si="1735"/>
        <v>-</v>
      </c>
      <c r="CC492" s="163" t="str">
        <f t="shared" ca="1" si="1735"/>
        <v>-</v>
      </c>
      <c r="CD492" s="163" t="str">
        <f t="shared" ca="1" si="1735"/>
        <v>-</v>
      </c>
      <c r="CE492" s="163" t="str">
        <f t="shared" ca="1" si="1735"/>
        <v>-</v>
      </c>
      <c r="CF492" s="163" t="str">
        <f t="shared" ca="1" si="1735"/>
        <v>-</v>
      </c>
      <c r="CG492" s="163" t="str">
        <f t="shared" ca="1" si="1740"/>
        <v>-</v>
      </c>
      <c r="CH492" s="163" t="str">
        <f t="shared" ca="1" si="1740"/>
        <v>-</v>
      </c>
      <c r="CI492" s="163" t="str">
        <f t="shared" ca="1" si="1740"/>
        <v>-</v>
      </c>
      <c r="CJ492" s="163" t="str">
        <f t="shared" ca="1" si="1740"/>
        <v>-</v>
      </c>
      <c r="CK492" s="163" t="str">
        <f t="shared" ca="1" si="1740"/>
        <v>-</v>
      </c>
      <c r="CL492" s="163" t="str">
        <f t="shared" ca="1" si="1740"/>
        <v>-</v>
      </c>
      <c r="CM492" s="163" t="str">
        <f t="shared" ca="1" si="1740"/>
        <v>-</v>
      </c>
      <c r="CN492" s="163" t="str">
        <f t="shared" ca="1" si="1740"/>
        <v>-</v>
      </c>
      <c r="CO492" s="163" t="str">
        <f t="shared" ca="1" si="1740"/>
        <v>-</v>
      </c>
      <c r="CP492" s="163" t="str">
        <f t="shared" ca="1" si="1740"/>
        <v>-</v>
      </c>
      <c r="CQ492" s="163" t="str">
        <f t="shared" ca="1" si="1740"/>
        <v>-</v>
      </c>
      <c r="CR492" s="163" t="str">
        <f t="shared" ca="1" si="1740"/>
        <v>-</v>
      </c>
      <c r="CS492" s="163" t="str">
        <f t="shared" ca="1" si="1740"/>
        <v>-</v>
      </c>
      <c r="CT492" s="163" t="str">
        <f t="shared" ca="1" si="1740"/>
        <v>-</v>
      </c>
      <c r="CU492" s="163" t="str">
        <f t="shared" ca="1" si="1735"/>
        <v>-</v>
      </c>
      <c r="CV492" s="163" t="str">
        <f t="shared" ca="1" si="1735"/>
        <v>-</v>
      </c>
      <c r="CW492" s="163" t="str">
        <f t="shared" ca="1" si="1735"/>
        <v>-</v>
      </c>
      <c r="CX492" s="163" t="str">
        <f t="shared" ca="1" si="1735"/>
        <v>-</v>
      </c>
      <c r="CY492" s="163" t="str">
        <f t="shared" ca="1" si="1735"/>
        <v>-</v>
      </c>
      <c r="CZ492" s="163" t="str">
        <f t="shared" ca="1" si="1735"/>
        <v>-</v>
      </c>
      <c r="DA492" s="163" t="str">
        <f t="shared" ca="1" si="1735"/>
        <v>-</v>
      </c>
      <c r="DB492" s="163" t="str">
        <f t="shared" ca="1" si="1735"/>
        <v>-</v>
      </c>
      <c r="DC492" s="163" t="str">
        <f t="shared" ca="1" si="1740"/>
        <v>-</v>
      </c>
      <c r="DD492" s="163" t="str">
        <f t="shared" ca="1" si="1740"/>
        <v>-</v>
      </c>
      <c r="DE492" s="163" t="str">
        <f t="shared" ca="1" si="1740"/>
        <v>-</v>
      </c>
      <c r="DF492" s="163" t="str">
        <f t="shared" ca="1" si="1740"/>
        <v>-</v>
      </c>
      <c r="DG492" s="163" t="str">
        <f t="shared" ca="1" si="1740"/>
        <v>-</v>
      </c>
      <c r="DH492" s="163" t="str">
        <f t="shared" ca="1" si="1740"/>
        <v>-</v>
      </c>
      <c r="DI492" s="163" t="str">
        <f t="shared" ca="1" si="1740"/>
        <v>-</v>
      </c>
      <c r="DJ492" s="163" t="str">
        <f t="shared" ca="1" si="1740"/>
        <v>-</v>
      </c>
      <c r="DK492" s="163" t="str">
        <f t="shared" ca="1" si="1740"/>
        <v>-</v>
      </c>
      <c r="DL492" s="10"/>
      <c r="DM492" s="163" t="str">
        <f t="shared" ca="1" si="1740"/>
        <v>-</v>
      </c>
      <c r="DN492" s="163" t="str">
        <f t="shared" ca="1" si="1740"/>
        <v>-</v>
      </c>
      <c r="DO492" s="163" t="str">
        <f t="shared" ca="1" si="1740"/>
        <v>-</v>
      </c>
      <c r="DP492" s="163" t="str">
        <f t="shared" ca="1" si="1740"/>
        <v>-</v>
      </c>
      <c r="DQ492" s="163" t="str">
        <f t="shared" ca="1" si="1740"/>
        <v>-</v>
      </c>
      <c r="DR492" s="163" t="str">
        <f t="shared" ca="1" si="1740"/>
        <v>-</v>
      </c>
      <c r="DS492" s="163" t="str">
        <f t="shared" ca="1" si="1740"/>
        <v>-</v>
      </c>
      <c r="DT492" s="163" t="str">
        <f t="shared" ca="1" si="1740"/>
        <v>-</v>
      </c>
      <c r="DU492" s="163" t="str">
        <f t="shared" ca="1" si="1740"/>
        <v>-</v>
      </c>
      <c r="DV492" s="163" t="str">
        <f t="shared" ca="1" si="1740"/>
        <v>-</v>
      </c>
      <c r="DW492" s="163" t="str">
        <f t="shared" ca="1" si="1740"/>
        <v>-</v>
      </c>
      <c r="DX492" s="161" t="b" cm="1">
        <f t="array" ref="DX492">INDEX(i.rev,$K492,DX$15)</f>
        <v>1</v>
      </c>
      <c r="DY492" s="161">
        <f t="shared" si="1552"/>
        <v>35</v>
      </c>
      <c r="DZ492" s="161" t="b" cm="1">
        <f t="array" ref="DZ492">INDEX(i.rev,$K492,DZ$15)</f>
        <v>1</v>
      </c>
      <c r="EA492" s="161" t="b" cm="1">
        <f t="array" ref="EA492">INDEX(i.rev,$K492,EA$15)</f>
        <v>1</v>
      </c>
      <c r="EB492" s="161" t="b" cm="1">
        <f t="array" ref="EB492">INDEX(i.rev,$K492,EB$15)</f>
        <v>1</v>
      </c>
      <c r="EC492" s="161" t="b" cm="1">
        <f t="array" ref="EC492">INDEX(i.rev,$K492,EC$15)</f>
        <v>1</v>
      </c>
      <c r="ED492" s="161" t="b" cm="1">
        <f t="array" ref="ED492">INDEX(i.rev,$K492,ED$15)</f>
        <v>1</v>
      </c>
      <c r="EE492" s="161" t="b" cm="1">
        <f t="array" ref="EE492">INDEX(i.rev,$K492,EE$15)</f>
        <v>1</v>
      </c>
      <c r="EF492" s="161" t="b" cm="1">
        <f t="array" ref="EF492">INDEX(i.rev,$K492,EF$15)</f>
        <v>1</v>
      </c>
      <c r="EG492" s="161" t="b" cm="1">
        <f t="array" ref="EG492">INDEX(i.rev,$K492,EG$15)</f>
        <v>1</v>
      </c>
      <c r="EH492" s="10"/>
      <c r="EI492" s="163" t="str">
        <f t="shared" ca="1" si="1721"/>
        <v>-</v>
      </c>
      <c r="EJ492" s="163" t="str">
        <f t="shared" ca="1" si="1721"/>
        <v>-</v>
      </c>
      <c r="EK492" s="163" t="str">
        <f t="shared" ca="1" si="1721"/>
        <v>-</v>
      </c>
      <c r="EL492" s="163" t="str">
        <f t="shared" ca="1" si="1721"/>
        <v>-</v>
      </c>
      <c r="EM492" s="163" t="str">
        <f t="shared" ca="1" si="1721"/>
        <v>-</v>
      </c>
      <c r="EN492" s="163" t="str">
        <f t="shared" ca="1" si="1721"/>
        <v>-</v>
      </c>
      <c r="EO492" s="163" t="str">
        <f t="shared" ca="1" si="1721"/>
        <v>-</v>
      </c>
      <c r="EP492" s="163" t="str">
        <f t="shared" ca="1" si="1721"/>
        <v>-</v>
      </c>
      <c r="EQ492" s="163">
        <f t="shared" ca="1" si="1721"/>
        <v>1</v>
      </c>
      <c r="ER492" s="163">
        <f t="shared" ca="1" si="1721"/>
        <v>1</v>
      </c>
      <c r="ES492" s="163">
        <f t="shared" ca="1" si="1721"/>
        <v>0</v>
      </c>
      <c r="ET492" s="163" t="str">
        <f t="shared" ca="1" si="1721"/>
        <v>-</v>
      </c>
      <c r="EU492" s="163" t="str">
        <f t="shared" ca="1" si="1721"/>
        <v>-</v>
      </c>
      <c r="EV492" s="163" t="str">
        <f t="shared" ca="1" si="1721"/>
        <v>-</v>
      </c>
      <c r="EW492" s="163" t="str">
        <f t="shared" ca="1" si="1721"/>
        <v>-</v>
      </c>
      <c r="EX492" s="163" t="str">
        <f t="shared" ca="1" si="1721"/>
        <v>-</v>
      </c>
      <c r="EY492" s="163" t="str">
        <f t="shared" ca="1" si="1721"/>
        <v>-</v>
      </c>
      <c r="EZ492" s="163" t="str">
        <f t="shared" ca="1" si="1721"/>
        <v>-</v>
      </c>
      <c r="FA492" s="163">
        <f t="shared" ca="1" si="1721"/>
        <v>0</v>
      </c>
      <c r="FB492" s="163" t="str">
        <f t="shared" ca="1" si="1721"/>
        <v>-</v>
      </c>
      <c r="FC492" s="163" t="str">
        <f t="shared" ca="1" si="1721"/>
        <v>-</v>
      </c>
      <c r="FD492" s="163" t="str">
        <f t="shared" ca="1" si="1721"/>
        <v>-</v>
      </c>
      <c r="FE492" s="163" t="str">
        <f t="shared" ca="1" si="1721"/>
        <v>-</v>
      </c>
      <c r="FF492" s="163" t="str">
        <f t="shared" ca="1" si="1721"/>
        <v>-</v>
      </c>
      <c r="FG492" s="163">
        <f t="shared" ca="1" si="1721"/>
        <v>0</v>
      </c>
      <c r="FH492" s="163">
        <f t="shared" ref="FH492:GC492" ca="1" si="1750">OFFSET(FH$5,$B492,0)</f>
        <v>0</v>
      </c>
      <c r="FI492" s="163">
        <f t="shared" ca="1" si="1750"/>
        <v>0</v>
      </c>
      <c r="FJ492" s="163">
        <f t="shared" ca="1" si="1750"/>
        <v>0</v>
      </c>
      <c r="FK492" s="163">
        <f t="shared" ca="1" si="1750"/>
        <v>0</v>
      </c>
      <c r="FL492" s="163">
        <f t="shared" ca="1" si="1750"/>
        <v>0</v>
      </c>
      <c r="FM492" s="163">
        <f t="shared" ca="1" si="1750"/>
        <v>0</v>
      </c>
      <c r="FN492" s="163" t="str">
        <f t="shared" ca="1" si="1750"/>
        <v>-</v>
      </c>
      <c r="FO492" s="163" t="str">
        <f t="shared" ca="1" si="1750"/>
        <v>-</v>
      </c>
      <c r="FP492" s="163" t="str">
        <f t="shared" ca="1" si="1750"/>
        <v>-</v>
      </c>
      <c r="FQ492" s="163" t="str">
        <f t="shared" ca="1" si="1750"/>
        <v>-</v>
      </c>
      <c r="FR492" s="163" t="str">
        <f t="shared" ca="1" si="1750"/>
        <v>-</v>
      </c>
      <c r="FS492" s="163" t="str">
        <f t="shared" ca="1" si="1750"/>
        <v>-</v>
      </c>
      <c r="FT492" s="163" t="str">
        <f t="shared" ca="1" si="1750"/>
        <v>-</v>
      </c>
      <c r="FU492" s="163" t="str">
        <f t="shared" ca="1" si="1750"/>
        <v>-</v>
      </c>
      <c r="FV492" s="163" t="str">
        <f t="shared" ca="1" si="1750"/>
        <v>-</v>
      </c>
      <c r="FW492" s="163" t="str">
        <f t="shared" ca="1" si="1750"/>
        <v>-</v>
      </c>
      <c r="FX492" s="163" t="str">
        <f t="shared" ca="1" si="1750"/>
        <v>-</v>
      </c>
      <c r="FY492" s="10"/>
      <c r="FZ492" s="163">
        <f t="shared" ca="1" si="1750"/>
        <v>1</v>
      </c>
      <c r="GA492" s="163" t="str">
        <f t="shared" ca="1" si="1750"/>
        <v>-</v>
      </c>
      <c r="GB492" s="163" t="str">
        <f t="shared" ca="1" si="1750"/>
        <v>-</v>
      </c>
      <c r="GC492" s="163" t="str">
        <f t="shared" ca="1" si="1750"/>
        <v>-</v>
      </c>
      <c r="GD492" s="163" t="str">
        <f t="shared" ca="1" si="1607"/>
        <v>-</v>
      </c>
      <c r="GE492" s="163" t="b">
        <f t="shared" ca="1" si="1607"/>
        <v>0</v>
      </c>
      <c r="GF492" s="163" t="str">
        <f t="shared" ca="1" si="1607"/>
        <v>-</v>
      </c>
      <c r="GG492" s="163">
        <f t="shared" ca="1" si="1607"/>
        <v>0</v>
      </c>
      <c r="GH492" s="163" t="str">
        <f t="shared" ca="1" si="1607"/>
        <v>-</v>
      </c>
      <c r="GI492" s="161" cm="1">
        <f t="array" ref="GI492">INDEX(i.rev,$K492,GI$15)</f>
        <v>1</v>
      </c>
      <c r="GJ492" s="163">
        <f t="shared" ca="1" si="1683"/>
        <v>0</v>
      </c>
      <c r="GK492" s="163">
        <f t="shared" ca="1" si="1683"/>
        <v>1</v>
      </c>
      <c r="GL492" s="163">
        <f t="shared" ca="1" si="1683"/>
        <v>0</v>
      </c>
      <c r="GM492" s="163">
        <f t="shared" ca="1" si="1683"/>
        <v>1</v>
      </c>
      <c r="GN492" s="163">
        <f t="shared" ca="1" si="1683"/>
        <v>1</v>
      </c>
      <c r="GO492" s="163">
        <f t="shared" ca="1" si="1683"/>
        <v>1</v>
      </c>
      <c r="GP492" s="163">
        <f t="shared" ca="1" si="1683"/>
        <v>0</v>
      </c>
      <c r="GQ492" s="163">
        <f t="shared" ca="1" si="1683"/>
        <v>0</v>
      </c>
      <c r="GR492" s="163">
        <f t="shared" ca="1" si="1683"/>
        <v>0</v>
      </c>
      <c r="GS492" s="163">
        <f t="shared" ca="1" si="1683"/>
        <v>0</v>
      </c>
      <c r="GT492" s="163">
        <f t="shared" ca="1" si="1683"/>
        <v>0</v>
      </c>
      <c r="GU492" s="163">
        <f t="shared" ca="1" si="1683"/>
        <v>0</v>
      </c>
      <c r="GV492" s="163">
        <f t="shared" ca="1" si="1683"/>
        <v>0</v>
      </c>
      <c r="GW492" s="163">
        <f t="shared" ca="1" si="1683"/>
        <v>0</v>
      </c>
      <c r="GX492" s="163">
        <f t="shared" ca="1" si="1683"/>
        <v>0</v>
      </c>
      <c r="GY492" s="163">
        <f t="shared" ca="1" si="1683"/>
        <v>0</v>
      </c>
      <c r="GZ492" s="161" cm="1">
        <f t="array" ref="GZ492">INDEX(i.rev,$K492,GZ$15)</f>
        <v>0</v>
      </c>
      <c r="HA492" s="163">
        <f t="shared" ca="1" si="1555"/>
        <v>0</v>
      </c>
      <c r="HB492" s="161" cm="1">
        <f t="array" ref="HB492">INDEX(i.rev,$K492,HB$15)</f>
        <v>1</v>
      </c>
      <c r="HC492" s="163">
        <f t="shared" ca="1" si="1720"/>
        <v>0</v>
      </c>
      <c r="HD492" s="163">
        <f t="shared" ca="1" si="1720"/>
        <v>0</v>
      </c>
      <c r="HE492" s="163">
        <f t="shared" ca="1" si="1720"/>
        <v>0</v>
      </c>
      <c r="HF492" s="163">
        <f t="shared" ca="1" si="1720"/>
        <v>0</v>
      </c>
      <c r="HG492" s="163">
        <f t="shared" ca="1" si="1720"/>
        <v>0</v>
      </c>
      <c r="HH492" s="163">
        <f t="shared" ca="1" si="1720"/>
        <v>0</v>
      </c>
      <c r="HI492" s="163">
        <f t="shared" ca="1" si="1720"/>
        <v>0</v>
      </c>
      <c r="HJ492" s="10"/>
      <c r="HK492" s="163" t="str">
        <f t="shared" ca="1" si="1720"/>
        <v>-</v>
      </c>
      <c r="HL492" s="163" t="str">
        <f t="shared" ca="1" si="1720"/>
        <v>-</v>
      </c>
      <c r="HM492" s="163" t="str">
        <f t="shared" ca="1" si="1720"/>
        <v>-</v>
      </c>
      <c r="HN492" s="163" t="str">
        <f t="shared" ca="1" si="1720"/>
        <v>-</v>
      </c>
      <c r="HO492" s="163" t="str">
        <f t="shared" ca="1" si="1709"/>
        <v>-</v>
      </c>
      <c r="HP492" s="161" t="b">
        <f t="shared" ca="1" si="1684"/>
        <v>0</v>
      </c>
      <c r="HQ492" s="161" t="b">
        <f t="shared" ca="1" si="1684"/>
        <v>0</v>
      </c>
      <c r="HR492" s="161" t="b">
        <f t="shared" ca="1" si="1684"/>
        <v>1</v>
      </c>
      <c r="HS492" s="163">
        <f t="shared" ca="1" si="1720"/>
        <v>0</v>
      </c>
      <c r="HT492" s="161">
        <f t="shared" ca="1" si="1685"/>
        <v>1</v>
      </c>
      <c r="HU492" s="161">
        <f t="shared" ca="1" si="1685"/>
        <v>1</v>
      </c>
      <c r="HV492" s="163" t="str">
        <f t="shared" ca="1" si="1720"/>
        <v>-</v>
      </c>
      <c r="HW492" s="163" t="str">
        <f t="shared" ca="1" si="1720"/>
        <v>-</v>
      </c>
      <c r="HX492" s="163" t="str">
        <f t="shared" ca="1" si="1720"/>
        <v>-</v>
      </c>
      <c r="HY492" s="163" t="str">
        <f t="shared" ca="1" si="1720"/>
        <v>-</v>
      </c>
      <c r="HZ492" s="163" t="str">
        <f t="shared" ca="1" si="1720"/>
        <v>-</v>
      </c>
      <c r="IA492" s="163" t="str">
        <f t="shared" ca="1" si="1720"/>
        <v>-</v>
      </c>
      <c r="IB492" s="163" t="str">
        <f t="shared" ca="1" si="1720"/>
        <v>-</v>
      </c>
      <c r="IC492" s="163" t="str">
        <f t="shared" ca="1" si="1720"/>
        <v>-</v>
      </c>
      <c r="ID492" s="163" t="str">
        <f t="shared" ca="1" si="1720"/>
        <v>-</v>
      </c>
      <c r="IE492" s="163" t="b">
        <f t="shared" ca="1" si="1720"/>
        <v>1</v>
      </c>
      <c r="IF492" s="163" t="str">
        <f t="shared" ca="1" si="1720"/>
        <v>-</v>
      </c>
      <c r="IG492" s="163" t="str">
        <f t="shared" ca="1" si="1720"/>
        <v>-</v>
      </c>
      <c r="IH492" s="163" t="str">
        <f t="shared" ca="1" si="1720"/>
        <v>-</v>
      </c>
      <c r="II492" s="163" t="b">
        <f t="shared" ca="1" si="1686"/>
        <v>1</v>
      </c>
      <c r="IJ492" s="163">
        <f t="shared" ca="1" si="1686"/>
        <v>0</v>
      </c>
      <c r="IK492" s="163" t="str">
        <f t="shared" ca="1" si="1686"/>
        <v>-</v>
      </c>
      <c r="IL492" s="163" t="str">
        <f t="shared" ca="1" si="1686"/>
        <v>-</v>
      </c>
      <c r="IM492" s="163" t="str">
        <f t="shared" ca="1" si="1686"/>
        <v>-</v>
      </c>
      <c r="IN492" s="163" t="str">
        <f t="shared" ca="1" si="1686"/>
        <v>-</v>
      </c>
      <c r="IO492" s="163" t="str">
        <f t="shared" ca="1" si="1686"/>
        <v>-</v>
      </c>
      <c r="IP492" s="163">
        <f t="shared" ca="1" si="1686"/>
        <v>0</v>
      </c>
      <c r="IQ492" s="163" t="str">
        <f t="shared" ca="1" si="1686"/>
        <v>-</v>
      </c>
      <c r="IR492" s="163" t="str">
        <f t="shared" ca="1" si="1686"/>
        <v>-</v>
      </c>
      <c r="IS492" s="163" t="str">
        <f t="shared" ca="1" si="1686"/>
        <v>-</v>
      </c>
      <c r="IT492" s="163">
        <f t="shared" ca="1" si="1686"/>
        <v>500</v>
      </c>
      <c r="IU492" s="163">
        <f t="shared" ca="1" si="1686"/>
        <v>500</v>
      </c>
      <c r="IV492" s="163" t="str">
        <f t="shared" ca="1" si="1686"/>
        <v>-</v>
      </c>
      <c r="IW492" s="163" t="str">
        <f t="shared" ca="1" si="1686"/>
        <v>-</v>
      </c>
      <c r="IX492" s="163" t="str">
        <f t="shared" ca="1" si="1686"/>
        <v>-</v>
      </c>
      <c r="IY492" s="163" t="str">
        <f t="shared" ca="1" si="1687"/>
        <v>-</v>
      </c>
      <c r="IZ492" s="163" t="str">
        <f t="shared" ca="1" si="1699"/>
        <v>-</v>
      </c>
      <c r="JA492" s="163" t="str">
        <f t="shared" ca="1" si="1699"/>
        <v>-</v>
      </c>
      <c r="JB492" s="163" t="str">
        <f t="shared" ca="1" si="1699"/>
        <v>-</v>
      </c>
      <c r="JC492" s="163" t="str">
        <f t="shared" ca="1" si="1699"/>
        <v>-</v>
      </c>
      <c r="JD492" s="163" t="str">
        <f t="shared" ca="1" si="1699"/>
        <v>-</v>
      </c>
      <c r="JE492" s="163" t="str">
        <f t="shared" ca="1" si="1699"/>
        <v>-</v>
      </c>
      <c r="JF492" s="163" t="str">
        <f t="shared" ca="1" si="1699"/>
        <v>-</v>
      </c>
      <c r="JG492" s="163" t="str">
        <f t="shared" ca="1" si="1699"/>
        <v>-</v>
      </c>
      <c r="JH492" s="163" t="str">
        <f t="shared" ca="1" si="1699"/>
        <v>-</v>
      </c>
      <c r="JI492" s="163" t="str">
        <f t="shared" ca="1" si="1722"/>
        <v>-</v>
      </c>
      <c r="JJ492" s="163" t="str">
        <f t="shared" ca="1" si="1722"/>
        <v>-</v>
      </c>
      <c r="JK492" s="163" t="str">
        <f t="shared" ca="1" si="1722"/>
        <v>-</v>
      </c>
      <c r="JL492" s="163" t="str">
        <f t="shared" ca="1" si="1722"/>
        <v>-</v>
      </c>
      <c r="JM492" s="163" t="str">
        <f t="shared" ca="1" si="1722"/>
        <v>-</v>
      </c>
      <c r="JN492" s="163" t="str">
        <f t="shared" ca="1" si="1722"/>
        <v>-</v>
      </c>
      <c r="JO492" s="163" t="str">
        <f t="shared" ca="1" si="1722"/>
        <v>-</v>
      </c>
      <c r="JP492" s="163" t="str">
        <f t="shared" ca="1" si="1722"/>
        <v>-</v>
      </c>
      <c r="JQ492" s="163" t="str">
        <f t="shared" ca="1" si="1722"/>
        <v>-</v>
      </c>
      <c r="JR492" s="163" t="str">
        <f t="shared" ca="1" si="1722"/>
        <v>-</v>
      </c>
      <c r="JS492" s="163" t="str">
        <f t="shared" ca="1" si="1699"/>
        <v>-</v>
      </c>
      <c r="JT492" s="163" t="str">
        <f t="shared" ca="1" si="1699"/>
        <v>-</v>
      </c>
      <c r="JU492" s="163" t="str">
        <f t="shared" ca="1" si="1699"/>
        <v>-</v>
      </c>
      <c r="JV492" s="163" t="str">
        <f t="shared" ca="1" si="1699"/>
        <v>-</v>
      </c>
      <c r="JW492" s="163" t="str">
        <f t="shared" ca="1" si="1699"/>
        <v>-</v>
      </c>
      <c r="JX492" s="163" t="str">
        <f t="shared" ca="1" si="1687"/>
        <v>-</v>
      </c>
      <c r="JY492" s="163" t="str">
        <f t="shared" ca="1" si="1730"/>
        <v>-</v>
      </c>
      <c r="JZ492" s="163" t="str">
        <f t="shared" ca="1" si="1730"/>
        <v>-</v>
      </c>
      <c r="KA492" s="163" t="str">
        <f t="shared" ca="1" si="1730"/>
        <v>-</v>
      </c>
      <c r="KB492" s="163" t="str">
        <f t="shared" ca="1" si="1730"/>
        <v>-</v>
      </c>
      <c r="KC492" s="163" t="str">
        <f t="shared" ca="1" si="1730"/>
        <v>-</v>
      </c>
      <c r="KD492" s="163" t="str">
        <f t="shared" ca="1" si="1730"/>
        <v>-</v>
      </c>
      <c r="KE492" s="163" t="str">
        <f t="shared" ca="1" si="1730"/>
        <v>-</v>
      </c>
      <c r="KF492" s="163" t="str">
        <f t="shared" ca="1" si="1730"/>
        <v>-</v>
      </c>
      <c r="KG492" s="163" t="str">
        <f t="shared" ca="1" si="1730"/>
        <v>-</v>
      </c>
      <c r="KH492" s="163" t="str">
        <f t="shared" ca="1" si="1730"/>
        <v>-</v>
      </c>
      <c r="KI492" s="163" t="str">
        <f t="shared" ca="1" si="1730"/>
        <v>-</v>
      </c>
      <c r="KJ492" s="163" t="str">
        <f t="shared" ca="1" si="1730"/>
        <v>-</v>
      </c>
      <c r="KK492" s="163" t="str">
        <f t="shared" ca="1" si="1730"/>
        <v>-</v>
      </c>
      <c r="KL492" s="163" t="str">
        <f t="shared" ca="1" si="1730"/>
        <v>-</v>
      </c>
      <c r="KM492" s="163" t="str">
        <f t="shared" ca="1" si="1730"/>
        <v>-</v>
      </c>
      <c r="KN492" s="163" t="str">
        <f t="shared" ca="1" si="1730"/>
        <v>-</v>
      </c>
      <c r="KO492" s="163" t="str">
        <f t="shared" ca="1" si="1730"/>
        <v>-</v>
      </c>
      <c r="KP492" s="163" t="str">
        <f t="shared" ca="1" si="1730"/>
        <v>-</v>
      </c>
      <c r="KQ492" s="163" t="str">
        <f t="shared" ca="1" si="1730"/>
        <v>-</v>
      </c>
      <c r="KR492" s="163" t="str">
        <f t="shared" ca="1" si="1730"/>
        <v>-</v>
      </c>
      <c r="KS492" s="163" t="str">
        <f t="shared" ca="1" si="1730"/>
        <v>-</v>
      </c>
      <c r="KT492" s="163" t="str">
        <f t="shared" ca="1" si="1730"/>
        <v>-</v>
      </c>
      <c r="KU492" s="163" t="str">
        <f t="shared" ca="1" si="1730"/>
        <v>-</v>
      </c>
      <c r="KV492" s="163" t="str">
        <f t="shared" ca="1" si="1730"/>
        <v>-</v>
      </c>
      <c r="KW492" s="163" t="str">
        <f t="shared" ca="1" si="1730"/>
        <v>-</v>
      </c>
      <c r="KX492" s="163" t="str">
        <f t="shared" ref="JY492:LN494" ca="1" si="1751">OFFSET(KX$5,$B492,0)</f>
        <v>-</v>
      </c>
      <c r="KY492" s="163" t="str">
        <f t="shared" ca="1" si="1751"/>
        <v>-</v>
      </c>
      <c r="KZ492" s="163" t="str">
        <f t="shared" ca="1" si="1751"/>
        <v>-</v>
      </c>
      <c r="LA492" s="163" t="str">
        <f t="shared" ca="1" si="1751"/>
        <v>-</v>
      </c>
      <c r="LB492" s="163" t="str">
        <f t="shared" ca="1" si="1751"/>
        <v>-</v>
      </c>
      <c r="LC492" s="163" t="str">
        <f t="shared" ca="1" si="1751"/>
        <v>-</v>
      </c>
      <c r="LD492" s="163" t="str">
        <f t="shared" ca="1" si="1751"/>
        <v>-</v>
      </c>
      <c r="LE492" s="163" t="str">
        <f t="shared" ca="1" si="1751"/>
        <v>-</v>
      </c>
      <c r="LF492" s="163" t="str">
        <f t="shared" ca="1" si="1751"/>
        <v>-</v>
      </c>
      <c r="LG492" s="163" t="str">
        <f t="shared" ca="1" si="1751"/>
        <v>-</v>
      </c>
      <c r="LH492" s="163" t="str">
        <f t="shared" ca="1" si="1751"/>
        <v>-</v>
      </c>
      <c r="LI492" s="163" t="str">
        <f t="shared" ca="1" si="1751"/>
        <v>-</v>
      </c>
      <c r="LJ492" s="163" t="str">
        <f t="shared" ca="1" si="1751"/>
        <v>-</v>
      </c>
      <c r="LK492" s="163" t="str">
        <f t="shared" ca="1" si="1751"/>
        <v>-</v>
      </c>
      <c r="LL492" s="163" t="str">
        <f t="shared" ca="1" si="1751"/>
        <v>-</v>
      </c>
      <c r="LM492" s="163" t="str">
        <f t="shared" ca="1" si="1751"/>
        <v>-</v>
      </c>
      <c r="LN492" s="163" t="str">
        <f t="shared" ca="1" si="1751"/>
        <v>-</v>
      </c>
      <c r="LO492" s="163" t="str">
        <f t="shared" ca="1" si="1687"/>
        <v>-</v>
      </c>
      <c r="LP492" s="163" t="str">
        <f t="shared" ca="1" si="1687"/>
        <v>-</v>
      </c>
      <c r="LQ492" s="163" t="str">
        <f t="shared" ca="1" si="1687"/>
        <v>-</v>
      </c>
      <c r="LR492" s="163" t="str">
        <f t="shared" ca="1" si="1687"/>
        <v>-</v>
      </c>
      <c r="LS492" s="163" t="str">
        <f t="shared" ca="1" si="1687"/>
        <v>-</v>
      </c>
      <c r="LT492" s="163" t="str">
        <f t="shared" ca="1" si="1687"/>
        <v>-</v>
      </c>
      <c r="LU492" s="163" t="str">
        <f t="shared" ca="1" si="1687"/>
        <v>-</v>
      </c>
      <c r="LV492" s="163" t="str">
        <f t="shared" ca="1" si="1687"/>
        <v>-</v>
      </c>
      <c r="LW492" s="163" t="str">
        <f t="shared" ca="1" si="1687"/>
        <v>-</v>
      </c>
      <c r="LX492" s="163" t="str">
        <f t="shared" ca="1" si="1687"/>
        <v>-</v>
      </c>
      <c r="LY492" s="10"/>
      <c r="LZ492" s="161">
        <f t="shared" ca="1" si="1566"/>
        <v>4.4999999999999998E-2</v>
      </c>
      <c r="MA492" s="161">
        <f t="shared" ca="1" si="1567"/>
        <v>4.4999999999999998E-2</v>
      </c>
      <c r="MB492" s="163">
        <f t="shared" ca="1" si="1669"/>
        <v>1</v>
      </c>
      <c r="MC492" s="163">
        <f t="shared" ca="1" si="1669"/>
        <v>0</v>
      </c>
      <c r="MD492" s="163">
        <f t="shared" ca="1" si="1669"/>
        <v>1</v>
      </c>
      <c r="ME492" s="163">
        <f t="shared" ca="1" si="1669"/>
        <v>1</v>
      </c>
      <c r="MF492" s="163">
        <f t="shared" ca="1" si="1669"/>
        <v>0</v>
      </c>
      <c r="MG492" s="163">
        <f t="shared" ca="1" si="1669"/>
        <v>70</v>
      </c>
      <c r="MH492" s="163">
        <f t="shared" ca="1" si="1669"/>
        <v>50</v>
      </c>
      <c r="MI492" s="163">
        <f t="shared" ca="1" si="1669"/>
        <v>85</v>
      </c>
      <c r="MJ492" s="163">
        <f t="shared" ca="1" si="1669"/>
        <v>50</v>
      </c>
      <c r="MK492" s="161">
        <f t="shared" ca="1" si="1569"/>
        <v>1</v>
      </c>
      <c r="ML492" s="161">
        <f t="shared" ca="1" si="1570"/>
        <v>1</v>
      </c>
      <c r="MM492" s="161">
        <f t="shared" ca="1" si="1571"/>
        <v>1</v>
      </c>
      <c r="MN492" s="161">
        <f t="shared" ca="1" si="1572"/>
        <v>1</v>
      </c>
      <c r="MO492" s="161">
        <f t="shared" ca="1" si="1572"/>
        <v>1</v>
      </c>
      <c r="MP492" s="163">
        <f t="shared" ca="1" si="1669"/>
        <v>1</v>
      </c>
      <c r="MQ492" s="10"/>
      <c r="MR492" s="163">
        <f t="shared" ca="1" si="1669"/>
        <v>1</v>
      </c>
      <c r="MS492" s="161">
        <f t="shared" ca="1" si="1573"/>
        <v>1</v>
      </c>
      <c r="MT492" s="163">
        <f t="shared" ca="1" si="1669"/>
        <v>0.75</v>
      </c>
      <c r="MU492" s="163">
        <f t="shared" ca="1" si="1669"/>
        <v>0.8</v>
      </c>
      <c r="MV492" s="163">
        <f t="shared" ca="1" si="1710"/>
        <v>0.82499999999999996</v>
      </c>
      <c r="MW492" s="163">
        <f t="shared" ca="1" si="1669"/>
        <v>0.875</v>
      </c>
      <c r="MX492" s="163">
        <f t="shared" ca="1" si="1669"/>
        <v>0.9</v>
      </c>
      <c r="MY492" s="163">
        <f t="shared" ca="1" si="1741"/>
        <v>0.75</v>
      </c>
      <c r="MZ492" s="163">
        <f t="shared" ca="1" si="1741"/>
        <v>0.78142857142857147</v>
      </c>
      <c r="NA492" s="163">
        <f t="shared" ca="1" si="1741"/>
        <v>0.82499999999999996</v>
      </c>
      <c r="NB492" s="163">
        <f t="shared" ca="1" si="1706"/>
        <v>0.875</v>
      </c>
      <c r="NC492" s="163">
        <f t="shared" ca="1" si="1741"/>
        <v>0.9</v>
      </c>
      <c r="ND492" s="163">
        <f t="shared" ca="1" si="1741"/>
        <v>0.9</v>
      </c>
      <c r="NE492" s="163">
        <f t="shared" ca="1" si="1741"/>
        <v>0.75</v>
      </c>
      <c r="NF492" s="163">
        <f t="shared" ca="1" si="1741"/>
        <v>0.78142857142857147</v>
      </c>
      <c r="NG492" s="163">
        <f t="shared" ca="1" si="1741"/>
        <v>0.82499999999999996</v>
      </c>
      <c r="NH492" s="163">
        <f t="shared" ca="1" si="1706"/>
        <v>0.875</v>
      </c>
      <c r="NI492" s="163">
        <f t="shared" ca="1" si="1741"/>
        <v>0.9</v>
      </c>
      <c r="NJ492" s="163">
        <f t="shared" ca="1" si="1741"/>
        <v>0.9</v>
      </c>
      <c r="NK492" s="163">
        <f t="shared" ca="1" si="1741"/>
        <v>0.75</v>
      </c>
      <c r="NL492" s="163">
        <f t="shared" ca="1" si="1741"/>
        <v>0.78142857142857147</v>
      </c>
      <c r="NM492" s="163">
        <f t="shared" ca="1" si="1741"/>
        <v>0.82499999999999996</v>
      </c>
      <c r="NN492" s="163">
        <f t="shared" ca="1" si="1706"/>
        <v>0.875</v>
      </c>
      <c r="NO492" s="163">
        <f t="shared" ca="1" si="1741"/>
        <v>0.9</v>
      </c>
      <c r="NP492" s="163">
        <f t="shared" ca="1" si="1741"/>
        <v>0.9</v>
      </c>
      <c r="NQ492" s="163">
        <f t="shared" ca="1" si="1741"/>
        <v>0.75</v>
      </c>
      <c r="NR492" s="163">
        <f t="shared" ca="1" si="1741"/>
        <v>0.78142857142857147</v>
      </c>
      <c r="NS492" s="163">
        <f t="shared" ca="1" si="1741"/>
        <v>0.82499999999999996</v>
      </c>
      <c r="NT492" s="163">
        <f t="shared" ca="1" si="1706"/>
        <v>0.875</v>
      </c>
      <c r="NU492" s="163">
        <f t="shared" ca="1" si="1741"/>
        <v>0.9</v>
      </c>
      <c r="NV492" s="163">
        <f t="shared" ca="1" si="1741"/>
        <v>0.9</v>
      </c>
      <c r="NW492" s="163">
        <f t="shared" ca="1" si="1741"/>
        <v>0.75</v>
      </c>
      <c r="NX492" s="163">
        <f t="shared" ca="1" si="1741"/>
        <v>0.78142857142857147</v>
      </c>
      <c r="NY492" s="163">
        <f t="shared" ca="1" si="1741"/>
        <v>0.82499999999999996</v>
      </c>
      <c r="NZ492" s="163">
        <f t="shared" ca="1" si="1706"/>
        <v>0.875</v>
      </c>
      <c r="OA492" s="163">
        <f t="shared" ca="1" si="1741"/>
        <v>0.9</v>
      </c>
      <c r="OB492" s="163">
        <f t="shared" ca="1" si="1741"/>
        <v>0.9</v>
      </c>
      <c r="OC492" s="163">
        <f t="shared" ca="1" si="1741"/>
        <v>0.75</v>
      </c>
      <c r="OD492" s="163">
        <f t="shared" ca="1" si="1741"/>
        <v>0.78142857142857147</v>
      </c>
      <c r="OE492" s="163">
        <f t="shared" ca="1" si="1741"/>
        <v>0.82499999999999996</v>
      </c>
      <c r="OF492" s="163">
        <f t="shared" ca="1" si="1706"/>
        <v>0.875</v>
      </c>
      <c r="OG492" s="163">
        <f t="shared" ca="1" si="1741"/>
        <v>0.9</v>
      </c>
      <c r="OH492" s="163">
        <f t="shared" ca="1" si="1741"/>
        <v>0.9</v>
      </c>
      <c r="OI492" s="163">
        <f t="shared" ca="1" si="1741"/>
        <v>0.75</v>
      </c>
      <c r="OJ492" s="163">
        <f t="shared" ca="1" si="1741"/>
        <v>0.76904761904761909</v>
      </c>
      <c r="OK492" s="163">
        <f t="shared" ca="1" si="1741"/>
        <v>0.82000000000000006</v>
      </c>
      <c r="OL492" s="163">
        <f t="shared" ca="1" si="1706"/>
        <v>0.875</v>
      </c>
      <c r="OM492" s="163">
        <f t="shared" ca="1" si="1741"/>
        <v>0.9</v>
      </c>
      <c r="ON492" s="163">
        <f t="shared" ca="1" si="1741"/>
        <v>0.90000000000000013</v>
      </c>
      <c r="OO492" s="163">
        <f t="shared" ca="1" si="1741"/>
        <v>0.75</v>
      </c>
      <c r="OP492" s="163">
        <f t="shared" ca="1" si="1741"/>
        <v>0.76904761904761909</v>
      </c>
      <c r="OQ492" s="163">
        <f t="shared" ca="1" si="1741"/>
        <v>0.82000000000000006</v>
      </c>
      <c r="OR492" s="163">
        <f t="shared" ca="1" si="1706"/>
        <v>0.875</v>
      </c>
      <c r="OS492" s="163">
        <f t="shared" ca="1" si="1741"/>
        <v>0.9</v>
      </c>
      <c r="OT492" s="163">
        <f t="shared" ca="1" si="1741"/>
        <v>0.9</v>
      </c>
      <c r="OU492" s="163">
        <f t="shared" ca="1" si="1741"/>
        <v>0.875</v>
      </c>
      <c r="OV492" s="161">
        <f t="shared" ca="1" si="1577"/>
        <v>1</v>
      </c>
      <c r="OW492" s="161">
        <f t="shared" ca="1" si="1578"/>
        <v>1</v>
      </c>
      <c r="OX492" s="161" t="str">
        <f t="shared" ca="1" si="1579"/>
        <v>-</v>
      </c>
      <c r="OY492" s="163" t="str">
        <f t="shared" ca="1" si="1580"/>
        <v>-</v>
      </c>
      <c r="OZ492" s="161" t="str">
        <f t="shared" ca="1" si="1581"/>
        <v>-</v>
      </c>
      <c r="PA492" s="161" t="str">
        <f t="shared" ca="1" si="1582"/>
        <v>-</v>
      </c>
      <c r="PB492" s="163">
        <f t="shared" ca="1" si="1669"/>
        <v>0</v>
      </c>
      <c r="PC492" s="27">
        <v>0</v>
      </c>
    </row>
    <row r="493" spans="1:419" s="143" customFormat="1" hidden="1" outlineLevel="1">
      <c r="A493" s="121">
        <f t="shared" si="14"/>
        <v>488</v>
      </c>
      <c r="B493" s="121">
        <f t="shared" si="1708"/>
        <v>13</v>
      </c>
      <c r="C493" s="143">
        <f t="shared" si="1596"/>
        <v>1002</v>
      </c>
      <c r="D493" s="143" t="s">
        <v>884</v>
      </c>
      <c r="E493" s="143" t="b">
        <f t="shared" si="1539"/>
        <v>0</v>
      </c>
      <c r="F493" s="143" t="b">
        <v>0</v>
      </c>
      <c r="G493" s="143" t="b">
        <f t="shared" si="1584"/>
        <v>0</v>
      </c>
      <c r="H493" s="139">
        <f t="shared" ca="1" si="1689"/>
        <v>3</v>
      </c>
      <c r="I493" s="32">
        <v>3</v>
      </c>
      <c r="J493" s="32">
        <v>5</v>
      </c>
      <c r="K493" s="32">
        <v>3</v>
      </c>
      <c r="L493" s="139">
        <f t="shared" ca="1" si="1689"/>
        <v>1</v>
      </c>
      <c r="M493" s="139">
        <f t="shared" ca="1" si="1689"/>
        <v>1</v>
      </c>
      <c r="N493" s="139">
        <f t="shared" ca="1" si="1689"/>
        <v>1</v>
      </c>
      <c r="O493" s="139">
        <f t="shared" ca="1" si="1689"/>
        <v>1</v>
      </c>
      <c r="P493" s="139">
        <f t="shared" ca="1" si="1689"/>
        <v>1</v>
      </c>
      <c r="Q493" s="139">
        <f t="shared" ca="1" si="1689"/>
        <v>1</v>
      </c>
      <c r="R493" s="139">
        <f t="shared" ca="1" si="1689"/>
        <v>2</v>
      </c>
      <c r="S493" s="139">
        <f t="shared" ca="1" si="1734"/>
        <v>1</v>
      </c>
      <c r="T493" s="139">
        <f t="shared" ca="1" si="1734"/>
        <v>1</v>
      </c>
      <c r="U493" s="139">
        <f t="shared" ca="1" si="1734"/>
        <v>1</v>
      </c>
      <c r="V493" s="139">
        <f t="shared" ca="1" si="1734"/>
        <v>1</v>
      </c>
      <c r="W493" s="139">
        <f t="shared" ca="1" si="1689"/>
        <v>1</v>
      </c>
      <c r="X493" s="139">
        <f t="shared" ca="1" si="1689"/>
        <v>1</v>
      </c>
      <c r="Y493" s="139">
        <f t="shared" ca="1" si="1689"/>
        <v>1</v>
      </c>
      <c r="Z493" s="139">
        <f t="shared" ca="1" si="1689"/>
        <v>1</v>
      </c>
      <c r="AA493" s="139">
        <f t="shared" ca="1" si="1689"/>
        <v>1</v>
      </c>
      <c r="AB493" s="139">
        <f t="shared" ca="1" si="1689"/>
        <v>1</v>
      </c>
      <c r="AC493" s="139">
        <f t="shared" ca="1" si="1690"/>
        <v>1</v>
      </c>
      <c r="AE493" s="157" t="str" cm="1">
        <f t="array" aca="1" ref="AE493" ca="1">TEXT(LEFT(OFFSET(AE493,-1,0),5)+1,"00000")&amp;MID(OFFSET(AE493,-1,0),6,FIND(" ",OFFSET(AE493,-1,0),7)-5)
&amp;INDEX(DataMaster!$B$10:$B$12,$I493)         &amp;IF($J493=1,""," Risk"&amp;INDEX(i.risk_aversion,$J493,1))    &amp;IF($K493=1,""," REV"&amp; INDEX(DataMaster!$B$54:$B$58,$K493))              &amp; IF($L493=1,""," Minroe"&amp;INDEX(minroe,$L493))              &amp;  IF($M493=1,""," Overdraw"&amp;INDEX(overdraw,$M493))
&amp; IF($N493=1,""," Mach"&amp;INDEX(i.mach_option,$N493))
&amp; IF($O493=1,""," Interest"&amp;INDEX(i.interest_rate,$O493))            &amp; IF($P493=1,""," Opp cost"&amp;INDEX(i.opp_cost_capital,$P493))           &amp; IF($Q493=1,""," Casual_ub"&amp;INDEX(i.casual_ub,$Q493))           &amp; IF($R493=1,""," Cropgraze"&amp;INDEX(i.cropgraze_inc,$R493))
&amp; IF($W493=1,""," Yield"&amp;INDEX(i.all_rot_yield,$W493))          &amp; IF($X493=1,""," Pasture"&amp;INDEX(i.pasture_prod,$X493))          &amp; IF($Y493=1,""," Scan"&amp;INDEX(i.scan,$Y493))
&amp; IF($MK493=1,""," WP"&amp;TEXT($MK493*100,"000p"))                &amp; IF($ML493=1,""," MP"&amp;TEXT($ML493*100,"000p"))                      &amp; IF($MM493=1,""," GP"&amp;TEXT($MM493*100,"000p"))          &amp; IF($MN493=1,""," Can"&amp;TEXT($MN493*100,"000p"))
&amp; " (F"&amp;3+IFERROR(1*$EI493,0)+IFERROR(1*$EJ493,0)&amp;3-IFERROR(1*NOT($EL493),0)&amp;"N"&amp;$EQ493&amp;$ER493&amp;")"</f>
        <v>00043 CFW SQ RiskCRRA-high REVCFW CropgrazeFALSE (F33N11)</v>
      </c>
      <c r="AF493" s="10" t="str">
        <f ca="1">IF(COUNTIF(AE$5:AE493,AE493)=1,"-","Dup")</f>
        <v>-</v>
      </c>
      <c r="AG493" s="10"/>
      <c r="AH493" s="163" t="str">
        <f t="shared" ca="1" si="1679"/>
        <v>-</v>
      </c>
      <c r="AI493" s="163" t="str">
        <f t="shared" ca="1" si="1679"/>
        <v>-</v>
      </c>
      <c r="AJ493" s="163" t="str">
        <f t="shared" ca="1" si="1679"/>
        <v>-</v>
      </c>
      <c r="AK493" s="163" t="str">
        <f t="shared" ca="1" si="1679"/>
        <v>-</v>
      </c>
      <c r="AL493" s="163" t="str">
        <f t="shared" ca="1" si="1679"/>
        <v>-</v>
      </c>
      <c r="AM493" s="163" t="b">
        <f t="shared" ca="1" si="1679"/>
        <v>1</v>
      </c>
      <c r="AN493" s="10"/>
      <c r="AO493" s="161" t="b">
        <f t="shared" si="1680"/>
        <v>0</v>
      </c>
      <c r="AP493" s="161">
        <f t="shared" si="1680"/>
        <v>2</v>
      </c>
      <c r="AQ493" s="161" t="b">
        <f t="shared" si="1680"/>
        <v>0</v>
      </c>
      <c r="AR493" s="161" t="b">
        <f t="shared" si="1680"/>
        <v>1</v>
      </c>
      <c r="AS493" s="161" t="b">
        <f t="shared" si="1680"/>
        <v>1</v>
      </c>
      <c r="AT493" s="161" t="b">
        <f t="shared" si="1680"/>
        <v>0</v>
      </c>
      <c r="AU493" s="161">
        <f t="shared" ca="1" si="1542"/>
        <v>0</v>
      </c>
      <c r="AV493" s="161" t="b">
        <f t="shared" si="1681"/>
        <v>1</v>
      </c>
      <c r="AW493" s="161" t="b">
        <f t="shared" si="1681"/>
        <v>1</v>
      </c>
      <c r="AX493" s="161">
        <f t="shared" si="1681"/>
        <v>2</v>
      </c>
      <c r="AY493" s="161" t="str">
        <f t="shared" si="1681"/>
        <v>-</v>
      </c>
      <c r="AZ493" s="161">
        <f t="shared" si="1681"/>
        <v>0.9</v>
      </c>
      <c r="BA493" s="10"/>
      <c r="BB493" s="161" t="b">
        <f t="shared" si="1544"/>
        <v>1</v>
      </c>
      <c r="BC493" s="163" t="b">
        <f t="shared" ca="1" si="1545"/>
        <v>1</v>
      </c>
      <c r="BD493" s="163" t="b">
        <f t="shared" ca="1" si="1545"/>
        <v>1</v>
      </c>
      <c r="BE493" s="162">
        <f t="shared" ca="1" si="1546"/>
        <v>3210</v>
      </c>
      <c r="BF493" s="163" t="str">
        <f t="shared" ca="1" si="1740"/>
        <v>-</v>
      </c>
      <c r="BG493" s="163" t="str">
        <f t="shared" ca="1" si="1740"/>
        <v>-</v>
      </c>
      <c r="BH493" s="163" t="str">
        <f t="shared" ca="1" si="1740"/>
        <v>-</v>
      </c>
      <c r="BI493" s="163" t="str">
        <f t="shared" ca="1" si="1740"/>
        <v>-</v>
      </c>
      <c r="BJ493" s="163" t="str">
        <f t="shared" ca="1" si="1740"/>
        <v>-</v>
      </c>
      <c r="BK493" s="163">
        <f t="shared" ca="1" si="1740"/>
        <v>1</v>
      </c>
      <c r="BL493" s="163">
        <f t="shared" ca="1" si="1740"/>
        <v>1</v>
      </c>
      <c r="BM493" s="163" t="str">
        <f t="shared" ca="1" si="1740"/>
        <v>-</v>
      </c>
      <c r="BN493" s="163" t="str">
        <f t="shared" ca="1" si="1740"/>
        <v>-</v>
      </c>
      <c r="BO493" s="163" t="b">
        <f t="shared" ca="1" si="1548"/>
        <v>0</v>
      </c>
      <c r="BP493" s="163" t="b">
        <f t="shared" ca="1" si="1749"/>
        <v>0</v>
      </c>
      <c r="BQ493" s="163" t="b">
        <f t="shared" ca="1" si="1749"/>
        <v>0</v>
      </c>
      <c r="BR493" s="163" t="b">
        <f t="shared" ca="1" si="1749"/>
        <v>0</v>
      </c>
      <c r="BS493" s="163" t="b">
        <f t="shared" ca="1" si="1749"/>
        <v>0</v>
      </c>
      <c r="BT493" s="163" t="b">
        <f t="shared" ca="1" si="1749"/>
        <v>0</v>
      </c>
      <c r="BU493" s="163" t="b">
        <f t="shared" ca="1" si="1749"/>
        <v>0</v>
      </c>
      <c r="BV493" s="163" t="b">
        <f t="shared" ca="1" si="1749"/>
        <v>0</v>
      </c>
      <c r="BW493" s="163" t="b">
        <f t="shared" ca="1" si="1749"/>
        <v>0</v>
      </c>
      <c r="BX493" s="163" t="str">
        <f t="shared" ca="1" si="1740"/>
        <v>-</v>
      </c>
      <c r="BY493" s="163" t="str">
        <f t="shared" ca="1" si="1735"/>
        <v>-</v>
      </c>
      <c r="BZ493" s="163" t="str">
        <f t="shared" ca="1" si="1735"/>
        <v>-</v>
      </c>
      <c r="CA493" s="163" t="str">
        <f t="shared" ca="1" si="1735"/>
        <v>-</v>
      </c>
      <c r="CB493" s="163" t="str">
        <f t="shared" ca="1" si="1735"/>
        <v>-</v>
      </c>
      <c r="CC493" s="163" t="str">
        <f t="shared" ca="1" si="1735"/>
        <v>-</v>
      </c>
      <c r="CD493" s="163" t="str">
        <f t="shared" ca="1" si="1735"/>
        <v>-</v>
      </c>
      <c r="CE493" s="163" t="str">
        <f t="shared" ca="1" si="1735"/>
        <v>-</v>
      </c>
      <c r="CF493" s="163" t="str">
        <f t="shared" ca="1" si="1735"/>
        <v>-</v>
      </c>
      <c r="CG493" s="163" t="str">
        <f t="shared" ca="1" si="1740"/>
        <v>-</v>
      </c>
      <c r="CH493" s="163" t="str">
        <f t="shared" ca="1" si="1740"/>
        <v>-</v>
      </c>
      <c r="CI493" s="163" t="str">
        <f t="shared" ca="1" si="1740"/>
        <v>-</v>
      </c>
      <c r="CJ493" s="163" t="str">
        <f t="shared" ca="1" si="1740"/>
        <v>-</v>
      </c>
      <c r="CK493" s="163" t="str">
        <f t="shared" ca="1" si="1740"/>
        <v>-</v>
      </c>
      <c r="CL493" s="163" t="str">
        <f t="shared" ca="1" si="1740"/>
        <v>-</v>
      </c>
      <c r="CM493" s="163" t="str">
        <f t="shared" ca="1" si="1740"/>
        <v>-</v>
      </c>
      <c r="CN493" s="163" t="str">
        <f t="shared" ca="1" si="1740"/>
        <v>-</v>
      </c>
      <c r="CO493" s="163" t="str">
        <f t="shared" ca="1" si="1740"/>
        <v>-</v>
      </c>
      <c r="CP493" s="163" t="str">
        <f t="shared" ca="1" si="1740"/>
        <v>-</v>
      </c>
      <c r="CQ493" s="163" t="str">
        <f t="shared" ca="1" si="1740"/>
        <v>-</v>
      </c>
      <c r="CR493" s="163" t="str">
        <f t="shared" ca="1" si="1740"/>
        <v>-</v>
      </c>
      <c r="CS493" s="163" t="str">
        <f t="shared" ca="1" si="1740"/>
        <v>-</v>
      </c>
      <c r="CT493" s="163" t="str">
        <f t="shared" ca="1" si="1740"/>
        <v>-</v>
      </c>
      <c r="CU493" s="163" t="str">
        <f t="shared" ca="1" si="1735"/>
        <v>-</v>
      </c>
      <c r="CV493" s="163" t="str">
        <f t="shared" ca="1" si="1735"/>
        <v>-</v>
      </c>
      <c r="CW493" s="163" t="str">
        <f t="shared" ca="1" si="1735"/>
        <v>-</v>
      </c>
      <c r="CX493" s="163" t="str">
        <f t="shared" ca="1" si="1735"/>
        <v>-</v>
      </c>
      <c r="CY493" s="163" t="str">
        <f t="shared" ca="1" si="1735"/>
        <v>-</v>
      </c>
      <c r="CZ493" s="163" t="str">
        <f t="shared" ca="1" si="1735"/>
        <v>-</v>
      </c>
      <c r="DA493" s="163" t="str">
        <f t="shared" ca="1" si="1735"/>
        <v>-</v>
      </c>
      <c r="DB493" s="163" t="str">
        <f t="shared" ca="1" si="1735"/>
        <v>-</v>
      </c>
      <c r="DC493" s="163" t="str">
        <f t="shared" ca="1" si="1740"/>
        <v>-</v>
      </c>
      <c r="DD493" s="163" t="str">
        <f t="shared" ca="1" si="1740"/>
        <v>-</v>
      </c>
      <c r="DE493" s="163" t="str">
        <f t="shared" ca="1" si="1740"/>
        <v>-</v>
      </c>
      <c r="DF493" s="163" t="str">
        <f t="shared" ca="1" si="1740"/>
        <v>-</v>
      </c>
      <c r="DG493" s="163" t="str">
        <f t="shared" ca="1" si="1740"/>
        <v>-</v>
      </c>
      <c r="DH493" s="163" t="str">
        <f t="shared" ca="1" si="1740"/>
        <v>-</v>
      </c>
      <c r="DI493" s="163" t="str">
        <f t="shared" ca="1" si="1740"/>
        <v>-</v>
      </c>
      <c r="DJ493" s="163" t="str">
        <f t="shared" ca="1" si="1740"/>
        <v>-</v>
      </c>
      <c r="DK493" s="163" t="str">
        <f t="shared" ref="DD493:DK494" ca="1" si="1752">OFFSET(DK$5,$B493,0)</f>
        <v>-</v>
      </c>
      <c r="DL493" s="10"/>
      <c r="DM493" s="163" t="str">
        <f t="shared" ca="1" si="1740"/>
        <v>-</v>
      </c>
      <c r="DN493" s="163" t="str">
        <f t="shared" ca="1" si="1740"/>
        <v>-</v>
      </c>
      <c r="DO493" s="163" t="str">
        <f t="shared" ca="1" si="1740"/>
        <v>-</v>
      </c>
      <c r="DP493" s="163" t="str">
        <f t="shared" ca="1" si="1740"/>
        <v>-</v>
      </c>
      <c r="DQ493" s="163" t="str">
        <f t="shared" ca="1" si="1740"/>
        <v>-</v>
      </c>
      <c r="DR493" s="163" t="str">
        <f t="shared" ca="1" si="1740"/>
        <v>-</v>
      </c>
      <c r="DS493" s="163" t="str">
        <f t="shared" ca="1" si="1740"/>
        <v>-</v>
      </c>
      <c r="DT493" s="163" t="str">
        <f t="shared" ca="1" si="1740"/>
        <v>-</v>
      </c>
      <c r="DU493" s="163" t="str">
        <f t="shared" ca="1" si="1740"/>
        <v>-</v>
      </c>
      <c r="DV493" s="163" t="str">
        <f t="shared" ca="1" si="1740"/>
        <v>-</v>
      </c>
      <c r="DW493" s="163" t="str">
        <f t="shared" ca="1" si="1740"/>
        <v>-</v>
      </c>
      <c r="DX493" s="161" t="str" cm="1">
        <f t="array" ref="DX493">INDEX(i.rev,$K493,DX$15)</f>
        <v>-</v>
      </c>
      <c r="DY493" s="161">
        <f t="shared" si="1552"/>
        <v>35</v>
      </c>
      <c r="DZ493" s="161" t="str" cm="1">
        <f t="array" ref="DZ493">INDEX(i.rev,$K493,DZ$15)</f>
        <v>-</v>
      </c>
      <c r="EA493" s="161" t="str" cm="1">
        <f t="array" ref="EA493">INDEX(i.rev,$K493,EA$15)</f>
        <v>-</v>
      </c>
      <c r="EB493" s="161" t="str" cm="1">
        <f t="array" ref="EB493">INDEX(i.rev,$K493,EB$15)</f>
        <v>-</v>
      </c>
      <c r="EC493" s="161" t="str" cm="1">
        <f t="array" ref="EC493">INDEX(i.rev,$K493,EC$15)</f>
        <v>-</v>
      </c>
      <c r="ED493" s="161" t="str" cm="1">
        <f t="array" ref="ED493">INDEX(i.rev,$K493,ED$15)</f>
        <v>-</v>
      </c>
      <c r="EE493" s="161" t="str" cm="1">
        <f t="array" ref="EE493">INDEX(i.rev,$K493,EE$15)</f>
        <v>-</v>
      </c>
      <c r="EF493" s="161" t="str" cm="1">
        <f t="array" ref="EF493">INDEX(i.rev,$K493,EF$15)</f>
        <v>-</v>
      </c>
      <c r="EG493" s="161" t="str" cm="1">
        <f t="array" ref="EG493">INDEX(i.rev,$K493,EG$15)</f>
        <v>-</v>
      </c>
      <c r="EH493" s="10"/>
      <c r="EI493" s="163" t="str">
        <f t="shared" ref="EI493:GC494" ca="1" si="1753">OFFSET(EI$5,$B493,0)</f>
        <v>-</v>
      </c>
      <c r="EJ493" s="163" t="str">
        <f t="shared" ca="1" si="1753"/>
        <v>-</v>
      </c>
      <c r="EK493" s="163" t="str">
        <f t="shared" ca="1" si="1753"/>
        <v>-</v>
      </c>
      <c r="EL493" s="163" t="str">
        <f t="shared" ca="1" si="1753"/>
        <v>-</v>
      </c>
      <c r="EM493" s="163" t="str">
        <f t="shared" ca="1" si="1753"/>
        <v>-</v>
      </c>
      <c r="EN493" s="163" t="str">
        <f t="shared" ca="1" si="1753"/>
        <v>-</v>
      </c>
      <c r="EO493" s="163" t="str">
        <f t="shared" ca="1" si="1753"/>
        <v>-</v>
      </c>
      <c r="EP493" s="163" t="str">
        <f t="shared" ca="1" si="1753"/>
        <v>-</v>
      </c>
      <c r="EQ493" s="163">
        <f t="shared" ca="1" si="1753"/>
        <v>1</v>
      </c>
      <c r="ER493" s="163">
        <f t="shared" ca="1" si="1753"/>
        <v>1</v>
      </c>
      <c r="ES493" s="163">
        <f t="shared" ca="1" si="1753"/>
        <v>0</v>
      </c>
      <c r="ET493" s="163" t="str">
        <f t="shared" ca="1" si="1753"/>
        <v>-</v>
      </c>
      <c r="EU493" s="163" t="str">
        <f t="shared" ca="1" si="1753"/>
        <v>-</v>
      </c>
      <c r="EV493" s="163" t="str">
        <f t="shared" ca="1" si="1753"/>
        <v>-</v>
      </c>
      <c r="EW493" s="163" t="str">
        <f t="shared" ca="1" si="1753"/>
        <v>-</v>
      </c>
      <c r="EX493" s="163" t="str">
        <f t="shared" ca="1" si="1753"/>
        <v>-</v>
      </c>
      <c r="EY493" s="163" t="str">
        <f t="shared" ca="1" si="1753"/>
        <v>-</v>
      </c>
      <c r="EZ493" s="163" t="str">
        <f t="shared" ca="1" si="1753"/>
        <v>-</v>
      </c>
      <c r="FA493" s="163">
        <f t="shared" ca="1" si="1753"/>
        <v>0</v>
      </c>
      <c r="FB493" s="163" t="str">
        <f t="shared" ca="1" si="1753"/>
        <v>-</v>
      </c>
      <c r="FC493" s="163" t="str">
        <f t="shared" ca="1" si="1753"/>
        <v>-</v>
      </c>
      <c r="FD493" s="163" t="str">
        <f t="shared" ca="1" si="1753"/>
        <v>-</v>
      </c>
      <c r="FE493" s="163" t="str">
        <f t="shared" ca="1" si="1753"/>
        <v>-</v>
      </c>
      <c r="FF493" s="163" t="str">
        <f t="shared" ca="1" si="1753"/>
        <v>-</v>
      </c>
      <c r="FG493" s="163">
        <f t="shared" ca="1" si="1753"/>
        <v>0</v>
      </c>
      <c r="FH493" s="163">
        <f t="shared" ca="1" si="1753"/>
        <v>0</v>
      </c>
      <c r="FI493" s="163">
        <f t="shared" ca="1" si="1753"/>
        <v>0</v>
      </c>
      <c r="FJ493" s="163">
        <f t="shared" ca="1" si="1753"/>
        <v>0</v>
      </c>
      <c r="FK493" s="163">
        <f t="shared" ca="1" si="1753"/>
        <v>0</v>
      </c>
      <c r="FL493" s="163">
        <f t="shared" ca="1" si="1753"/>
        <v>0</v>
      </c>
      <c r="FM493" s="163">
        <f t="shared" ca="1" si="1753"/>
        <v>0</v>
      </c>
      <c r="FN493" s="163" t="str">
        <f t="shared" ca="1" si="1753"/>
        <v>-</v>
      </c>
      <c r="FO493" s="163" t="str">
        <f t="shared" ca="1" si="1753"/>
        <v>-</v>
      </c>
      <c r="FP493" s="163" t="str">
        <f t="shared" ca="1" si="1753"/>
        <v>-</v>
      </c>
      <c r="FQ493" s="163" t="str">
        <f t="shared" ca="1" si="1753"/>
        <v>-</v>
      </c>
      <c r="FR493" s="163" t="str">
        <f t="shared" ca="1" si="1753"/>
        <v>-</v>
      </c>
      <c r="FS493" s="163" t="str">
        <f t="shared" ca="1" si="1753"/>
        <v>-</v>
      </c>
      <c r="FT493" s="163" t="str">
        <f t="shared" ca="1" si="1753"/>
        <v>-</v>
      </c>
      <c r="FU493" s="163" t="str">
        <f t="shared" ca="1" si="1753"/>
        <v>-</v>
      </c>
      <c r="FV493" s="163" t="str">
        <f t="shared" ca="1" si="1753"/>
        <v>-</v>
      </c>
      <c r="FW493" s="163" t="str">
        <f t="shared" ca="1" si="1753"/>
        <v>-</v>
      </c>
      <c r="FX493" s="163" t="str">
        <f t="shared" ca="1" si="1753"/>
        <v>-</v>
      </c>
      <c r="FY493" s="10"/>
      <c r="FZ493" s="163">
        <f t="shared" ca="1" si="1753"/>
        <v>1</v>
      </c>
      <c r="GA493" s="163" t="str">
        <f t="shared" ca="1" si="1753"/>
        <v>-</v>
      </c>
      <c r="GB493" s="163" t="str">
        <f t="shared" ca="1" si="1753"/>
        <v>-</v>
      </c>
      <c r="GC493" s="163" t="str">
        <f t="shared" ca="1" si="1753"/>
        <v>-</v>
      </c>
      <c r="GD493" s="163" t="str">
        <f t="shared" ca="1" si="1607"/>
        <v>-</v>
      </c>
      <c r="GE493" s="163" t="b">
        <f t="shared" ca="1" si="1607"/>
        <v>0</v>
      </c>
      <c r="GF493" s="163" t="str">
        <f t="shared" ca="1" si="1607"/>
        <v>-</v>
      </c>
      <c r="GG493" s="163">
        <f t="shared" ca="1" si="1607"/>
        <v>0</v>
      </c>
      <c r="GH493" s="163" t="str">
        <f t="shared" ca="1" si="1607"/>
        <v>-</v>
      </c>
      <c r="GI493" s="161" cm="1">
        <f t="array" ref="GI493">INDEX(i.rev,$K493,GI$15)</f>
        <v>1.1000000000000001</v>
      </c>
      <c r="GJ493" s="163">
        <f t="shared" ca="1" si="1683"/>
        <v>0</v>
      </c>
      <c r="GK493" s="163">
        <f t="shared" ca="1" si="1683"/>
        <v>1</v>
      </c>
      <c r="GL493" s="163">
        <f t="shared" ca="1" si="1683"/>
        <v>0</v>
      </c>
      <c r="GM493" s="163">
        <f t="shared" ca="1" si="1683"/>
        <v>1</v>
      </c>
      <c r="GN493" s="163">
        <f t="shared" ca="1" si="1683"/>
        <v>1</v>
      </c>
      <c r="GO493" s="163">
        <f t="shared" ca="1" si="1683"/>
        <v>1</v>
      </c>
      <c r="GP493" s="163">
        <f t="shared" ca="1" si="1683"/>
        <v>0</v>
      </c>
      <c r="GQ493" s="163">
        <f t="shared" ca="1" si="1683"/>
        <v>0</v>
      </c>
      <c r="GR493" s="163">
        <f t="shared" ca="1" si="1683"/>
        <v>0</v>
      </c>
      <c r="GS493" s="163">
        <f t="shared" ca="1" si="1683"/>
        <v>0</v>
      </c>
      <c r="GT493" s="163">
        <f t="shared" ca="1" si="1683"/>
        <v>0</v>
      </c>
      <c r="GU493" s="163">
        <f t="shared" ca="1" si="1683"/>
        <v>0</v>
      </c>
      <c r="GV493" s="163">
        <f t="shared" ca="1" si="1683"/>
        <v>0</v>
      </c>
      <c r="GW493" s="163">
        <f t="shared" ca="1" si="1683"/>
        <v>0</v>
      </c>
      <c r="GX493" s="163">
        <f t="shared" ca="1" si="1683"/>
        <v>0</v>
      </c>
      <c r="GY493" s="163">
        <f t="shared" ca="1" si="1683"/>
        <v>0</v>
      </c>
      <c r="GZ493" s="161" cm="1">
        <f t="array" ref="GZ493">INDEX(i.rev,$K493,GZ$15)</f>
        <v>0</v>
      </c>
      <c r="HA493" s="163">
        <f t="shared" ca="1" si="1555"/>
        <v>0</v>
      </c>
      <c r="HB493" s="161" cm="1">
        <f t="array" ref="HB493">INDEX(i.rev,$K493,HB$15)</f>
        <v>1</v>
      </c>
      <c r="HC493" s="163">
        <f t="shared" ca="1" si="1720"/>
        <v>0</v>
      </c>
      <c r="HD493" s="163">
        <f t="shared" ca="1" si="1720"/>
        <v>0</v>
      </c>
      <c r="HE493" s="163">
        <f t="shared" ca="1" si="1720"/>
        <v>0</v>
      </c>
      <c r="HF493" s="163">
        <f t="shared" ca="1" si="1720"/>
        <v>0</v>
      </c>
      <c r="HG493" s="163">
        <f t="shared" ca="1" si="1720"/>
        <v>0</v>
      </c>
      <c r="HH493" s="163">
        <f t="shared" ca="1" si="1720"/>
        <v>0</v>
      </c>
      <c r="HI493" s="163">
        <f t="shared" ca="1" si="1720"/>
        <v>0</v>
      </c>
      <c r="HJ493" s="10"/>
      <c r="HK493" s="163" t="str">
        <f t="shared" ca="1" si="1720"/>
        <v>-</v>
      </c>
      <c r="HL493" s="163" t="str">
        <f t="shared" ca="1" si="1720"/>
        <v>-</v>
      </c>
      <c r="HM493" s="163" t="str">
        <f t="shared" ca="1" si="1720"/>
        <v>-</v>
      </c>
      <c r="HN493" s="163" t="str">
        <f t="shared" ca="1" si="1720"/>
        <v>-</v>
      </c>
      <c r="HO493" s="163" t="str">
        <f t="shared" ca="1" si="1709"/>
        <v>-</v>
      </c>
      <c r="HP493" s="161" t="b">
        <f t="shared" ca="1" si="1684"/>
        <v>0</v>
      </c>
      <c r="HQ493" s="161" t="b">
        <f t="shared" ca="1" si="1684"/>
        <v>0</v>
      </c>
      <c r="HR493" s="161" t="b">
        <f t="shared" ca="1" si="1684"/>
        <v>1</v>
      </c>
      <c r="HS493" s="163">
        <f t="shared" ca="1" si="1720"/>
        <v>0</v>
      </c>
      <c r="HT493" s="161">
        <f t="shared" ca="1" si="1685"/>
        <v>1</v>
      </c>
      <c r="HU493" s="161">
        <f t="shared" ca="1" si="1685"/>
        <v>1</v>
      </c>
      <c r="HV493" s="163" t="str">
        <f t="shared" ca="1" si="1720"/>
        <v>-</v>
      </c>
      <c r="HW493" s="163" t="str">
        <f t="shared" ca="1" si="1720"/>
        <v>-</v>
      </c>
      <c r="HX493" s="163" t="str">
        <f t="shared" ca="1" si="1720"/>
        <v>-</v>
      </c>
      <c r="HY493" s="163" t="str">
        <f t="shared" ca="1" si="1720"/>
        <v>-</v>
      </c>
      <c r="HZ493" s="163" t="str">
        <f t="shared" ca="1" si="1720"/>
        <v>-</v>
      </c>
      <c r="IA493" s="163" t="str">
        <f t="shared" ca="1" si="1720"/>
        <v>-</v>
      </c>
      <c r="IB493" s="163" t="str">
        <f t="shared" ca="1" si="1720"/>
        <v>-</v>
      </c>
      <c r="IC493" s="163" t="str">
        <f t="shared" ca="1" si="1720"/>
        <v>-</v>
      </c>
      <c r="ID493" s="163" t="str">
        <f t="shared" ca="1" si="1720"/>
        <v>-</v>
      </c>
      <c r="IE493" s="163" t="b">
        <f t="shared" ca="1" si="1720"/>
        <v>1</v>
      </c>
      <c r="IF493" s="163" t="str">
        <f t="shared" ca="1" si="1720"/>
        <v>-</v>
      </c>
      <c r="IG493" s="163" t="str">
        <f t="shared" ca="1" si="1720"/>
        <v>-</v>
      </c>
      <c r="IH493" s="163" t="str">
        <f t="shared" ca="1" si="1720"/>
        <v>-</v>
      </c>
      <c r="II493" s="163" t="b">
        <f t="shared" ca="1" si="1686"/>
        <v>1</v>
      </c>
      <c r="IJ493" s="163">
        <f t="shared" ca="1" si="1686"/>
        <v>0</v>
      </c>
      <c r="IK493" s="163" t="str">
        <f t="shared" ca="1" si="1686"/>
        <v>-</v>
      </c>
      <c r="IL493" s="163" t="str">
        <f t="shared" ca="1" si="1686"/>
        <v>-</v>
      </c>
      <c r="IM493" s="163" t="str">
        <f t="shared" ca="1" si="1686"/>
        <v>-</v>
      </c>
      <c r="IN493" s="163" t="str">
        <f t="shared" ca="1" si="1686"/>
        <v>-</v>
      </c>
      <c r="IO493" s="163" t="str">
        <f t="shared" ca="1" si="1686"/>
        <v>-</v>
      </c>
      <c r="IP493" s="163">
        <f t="shared" ca="1" si="1686"/>
        <v>0</v>
      </c>
      <c r="IQ493" s="163" t="str">
        <f t="shared" ca="1" si="1686"/>
        <v>-</v>
      </c>
      <c r="IR493" s="163" t="str">
        <f t="shared" ca="1" si="1686"/>
        <v>-</v>
      </c>
      <c r="IS493" s="163" t="str">
        <f t="shared" ca="1" si="1686"/>
        <v>-</v>
      </c>
      <c r="IT493" s="163">
        <f t="shared" ca="1" si="1686"/>
        <v>500</v>
      </c>
      <c r="IU493" s="163">
        <f t="shared" ca="1" si="1686"/>
        <v>500</v>
      </c>
      <c r="IV493" s="163" t="str">
        <f t="shared" ca="1" si="1686"/>
        <v>-</v>
      </c>
      <c r="IW493" s="163" t="str">
        <f t="shared" ca="1" si="1686"/>
        <v>-</v>
      </c>
      <c r="IX493" s="163" t="str">
        <f t="shared" ca="1" si="1686"/>
        <v>-</v>
      </c>
      <c r="IY493" s="163" t="str">
        <f t="shared" ca="1" si="1687"/>
        <v>-</v>
      </c>
      <c r="IZ493" s="163" t="str">
        <f t="shared" ca="1" si="1699"/>
        <v>-</v>
      </c>
      <c r="JA493" s="163" t="str">
        <f t="shared" ca="1" si="1699"/>
        <v>-</v>
      </c>
      <c r="JB493" s="163" t="str">
        <f t="shared" ca="1" si="1699"/>
        <v>-</v>
      </c>
      <c r="JC493" s="163" t="str">
        <f t="shared" ca="1" si="1699"/>
        <v>-</v>
      </c>
      <c r="JD493" s="163" t="str">
        <f t="shared" ca="1" si="1699"/>
        <v>-</v>
      </c>
      <c r="JE493" s="163" t="str">
        <f t="shared" ca="1" si="1699"/>
        <v>-</v>
      </c>
      <c r="JF493" s="163" t="str">
        <f t="shared" ca="1" si="1699"/>
        <v>-</v>
      </c>
      <c r="JG493" s="163" t="str">
        <f t="shared" ca="1" si="1699"/>
        <v>-</v>
      </c>
      <c r="JH493" s="163" t="str">
        <f t="shared" ca="1" si="1699"/>
        <v>-</v>
      </c>
      <c r="JI493" s="163" t="str">
        <f t="shared" ca="1" si="1722"/>
        <v>-</v>
      </c>
      <c r="JJ493" s="163" t="str">
        <f t="shared" ca="1" si="1722"/>
        <v>-</v>
      </c>
      <c r="JK493" s="163" t="str">
        <f t="shared" ca="1" si="1722"/>
        <v>-</v>
      </c>
      <c r="JL493" s="163" t="str">
        <f t="shared" ca="1" si="1722"/>
        <v>-</v>
      </c>
      <c r="JM493" s="163" t="str">
        <f t="shared" ca="1" si="1722"/>
        <v>-</v>
      </c>
      <c r="JN493" s="163" t="str">
        <f t="shared" ca="1" si="1722"/>
        <v>-</v>
      </c>
      <c r="JO493" s="163" t="str">
        <f t="shared" ca="1" si="1722"/>
        <v>-</v>
      </c>
      <c r="JP493" s="163" t="str">
        <f t="shared" ca="1" si="1722"/>
        <v>-</v>
      </c>
      <c r="JQ493" s="163" t="str">
        <f t="shared" ca="1" si="1722"/>
        <v>-</v>
      </c>
      <c r="JR493" s="163" t="str">
        <f t="shared" ca="1" si="1722"/>
        <v>-</v>
      </c>
      <c r="JS493" s="163" t="str">
        <f t="shared" ca="1" si="1699"/>
        <v>-</v>
      </c>
      <c r="JT493" s="163" t="str">
        <f t="shared" ca="1" si="1699"/>
        <v>-</v>
      </c>
      <c r="JU493" s="163" t="str">
        <f t="shared" ca="1" si="1699"/>
        <v>-</v>
      </c>
      <c r="JV493" s="163" t="str">
        <f t="shared" ca="1" si="1699"/>
        <v>-</v>
      </c>
      <c r="JW493" s="163" t="str">
        <f t="shared" ca="1" si="1699"/>
        <v>-</v>
      </c>
      <c r="JX493" s="163" t="str">
        <f t="shared" ca="1" si="1687"/>
        <v>-</v>
      </c>
      <c r="JY493" s="163" t="str">
        <f t="shared" ca="1" si="1751"/>
        <v>-</v>
      </c>
      <c r="JZ493" s="163" t="str">
        <f t="shared" ca="1" si="1751"/>
        <v>-</v>
      </c>
      <c r="KA493" s="163" t="str">
        <f t="shared" ca="1" si="1751"/>
        <v>-</v>
      </c>
      <c r="KB493" s="163" t="str">
        <f t="shared" ca="1" si="1751"/>
        <v>-</v>
      </c>
      <c r="KC493" s="163" t="str">
        <f t="shared" ca="1" si="1751"/>
        <v>-</v>
      </c>
      <c r="KD493" s="163" t="str">
        <f t="shared" ca="1" si="1751"/>
        <v>-</v>
      </c>
      <c r="KE493" s="163" t="str">
        <f t="shared" ca="1" si="1751"/>
        <v>-</v>
      </c>
      <c r="KF493" s="163" t="str">
        <f t="shared" ca="1" si="1751"/>
        <v>-</v>
      </c>
      <c r="KG493" s="163" t="str">
        <f t="shared" ca="1" si="1751"/>
        <v>-</v>
      </c>
      <c r="KH493" s="163" t="str">
        <f t="shared" ca="1" si="1751"/>
        <v>-</v>
      </c>
      <c r="KI493" s="163" t="str">
        <f t="shared" ca="1" si="1751"/>
        <v>-</v>
      </c>
      <c r="KJ493" s="163" t="str">
        <f t="shared" ca="1" si="1751"/>
        <v>-</v>
      </c>
      <c r="KK493" s="163" t="str">
        <f t="shared" ca="1" si="1751"/>
        <v>-</v>
      </c>
      <c r="KL493" s="163" t="str">
        <f t="shared" ca="1" si="1751"/>
        <v>-</v>
      </c>
      <c r="KM493" s="163" t="str">
        <f t="shared" ca="1" si="1751"/>
        <v>-</v>
      </c>
      <c r="KN493" s="163" t="str">
        <f t="shared" ca="1" si="1751"/>
        <v>-</v>
      </c>
      <c r="KO493" s="163" t="str">
        <f t="shared" ca="1" si="1751"/>
        <v>-</v>
      </c>
      <c r="KP493" s="163" t="str">
        <f t="shared" ca="1" si="1751"/>
        <v>-</v>
      </c>
      <c r="KQ493" s="163" t="str">
        <f t="shared" ca="1" si="1751"/>
        <v>-</v>
      </c>
      <c r="KR493" s="163" t="str">
        <f t="shared" ca="1" si="1751"/>
        <v>-</v>
      </c>
      <c r="KS493" s="163" t="str">
        <f t="shared" ca="1" si="1751"/>
        <v>-</v>
      </c>
      <c r="KT493" s="163" t="str">
        <f t="shared" ca="1" si="1751"/>
        <v>-</v>
      </c>
      <c r="KU493" s="163" t="str">
        <f t="shared" ca="1" si="1751"/>
        <v>-</v>
      </c>
      <c r="KV493" s="163" t="str">
        <f t="shared" ca="1" si="1751"/>
        <v>-</v>
      </c>
      <c r="KW493" s="163" t="str">
        <f t="shared" ca="1" si="1751"/>
        <v>-</v>
      </c>
      <c r="KX493" s="163" t="str">
        <f t="shared" ca="1" si="1751"/>
        <v>-</v>
      </c>
      <c r="KY493" s="163" t="str">
        <f t="shared" ca="1" si="1751"/>
        <v>-</v>
      </c>
      <c r="KZ493" s="163" t="str">
        <f t="shared" ca="1" si="1751"/>
        <v>-</v>
      </c>
      <c r="LA493" s="163" t="str">
        <f t="shared" ca="1" si="1751"/>
        <v>-</v>
      </c>
      <c r="LB493" s="163" t="str">
        <f t="shared" ca="1" si="1751"/>
        <v>-</v>
      </c>
      <c r="LC493" s="163" t="str">
        <f t="shared" ca="1" si="1751"/>
        <v>-</v>
      </c>
      <c r="LD493" s="163" t="str">
        <f t="shared" ca="1" si="1751"/>
        <v>-</v>
      </c>
      <c r="LE493" s="163" t="str">
        <f t="shared" ca="1" si="1751"/>
        <v>-</v>
      </c>
      <c r="LF493" s="163" t="str">
        <f t="shared" ca="1" si="1751"/>
        <v>-</v>
      </c>
      <c r="LG493" s="163" t="str">
        <f t="shared" ca="1" si="1751"/>
        <v>-</v>
      </c>
      <c r="LH493" s="163" t="str">
        <f t="shared" ca="1" si="1751"/>
        <v>-</v>
      </c>
      <c r="LI493" s="163" t="str">
        <f t="shared" ca="1" si="1751"/>
        <v>-</v>
      </c>
      <c r="LJ493" s="163" t="str">
        <f t="shared" ca="1" si="1751"/>
        <v>-</v>
      </c>
      <c r="LK493" s="163" t="str">
        <f t="shared" ca="1" si="1751"/>
        <v>-</v>
      </c>
      <c r="LL493" s="163" t="str">
        <f t="shared" ca="1" si="1751"/>
        <v>-</v>
      </c>
      <c r="LM493" s="163" t="str">
        <f t="shared" ca="1" si="1751"/>
        <v>-</v>
      </c>
      <c r="LN493" s="163" t="str">
        <f t="shared" ca="1" si="1751"/>
        <v>-</v>
      </c>
      <c r="LO493" s="163" t="str">
        <f t="shared" ca="1" si="1687"/>
        <v>-</v>
      </c>
      <c r="LP493" s="163" t="str">
        <f t="shared" ca="1" si="1687"/>
        <v>-</v>
      </c>
      <c r="LQ493" s="163" t="str">
        <f t="shared" ca="1" si="1687"/>
        <v>-</v>
      </c>
      <c r="LR493" s="163" t="str">
        <f t="shared" ca="1" si="1687"/>
        <v>-</v>
      </c>
      <c r="LS493" s="163" t="str">
        <f t="shared" ca="1" si="1687"/>
        <v>-</v>
      </c>
      <c r="LT493" s="163" t="str">
        <f t="shared" ca="1" si="1687"/>
        <v>-</v>
      </c>
      <c r="LU493" s="163" t="str">
        <f t="shared" ca="1" si="1687"/>
        <v>-</v>
      </c>
      <c r="LV493" s="163" t="str">
        <f t="shared" ca="1" si="1687"/>
        <v>-</v>
      </c>
      <c r="LW493" s="163" t="str">
        <f t="shared" ca="1" si="1687"/>
        <v>-</v>
      </c>
      <c r="LX493" s="163" t="str">
        <f t="shared" ca="1" si="1687"/>
        <v>-</v>
      </c>
      <c r="LY493" s="10"/>
      <c r="LZ493" s="161">
        <f t="shared" ca="1" si="1566"/>
        <v>4.4999999999999998E-2</v>
      </c>
      <c r="MA493" s="161">
        <f t="shared" ca="1" si="1567"/>
        <v>4.4999999999999998E-2</v>
      </c>
      <c r="MB493" s="163">
        <f t="shared" ca="1" si="1669"/>
        <v>1</v>
      </c>
      <c r="MC493" s="163">
        <f t="shared" ca="1" si="1669"/>
        <v>0</v>
      </c>
      <c r="MD493" s="163">
        <f t="shared" ca="1" si="1669"/>
        <v>1</v>
      </c>
      <c r="ME493" s="163">
        <f t="shared" ca="1" si="1669"/>
        <v>1</v>
      </c>
      <c r="MF493" s="163">
        <f t="shared" ca="1" si="1669"/>
        <v>0</v>
      </c>
      <c r="MG493" s="163">
        <f t="shared" ca="1" si="1669"/>
        <v>70</v>
      </c>
      <c r="MH493" s="163">
        <f t="shared" ca="1" si="1669"/>
        <v>50</v>
      </c>
      <c r="MI493" s="163">
        <f t="shared" ca="1" si="1669"/>
        <v>85</v>
      </c>
      <c r="MJ493" s="163">
        <f t="shared" ca="1" si="1669"/>
        <v>50</v>
      </c>
      <c r="MK493" s="161">
        <f t="shared" ca="1" si="1569"/>
        <v>1</v>
      </c>
      <c r="ML493" s="161">
        <f t="shared" ca="1" si="1570"/>
        <v>1</v>
      </c>
      <c r="MM493" s="161">
        <f t="shared" ca="1" si="1571"/>
        <v>1</v>
      </c>
      <c r="MN493" s="161">
        <f t="shared" ca="1" si="1572"/>
        <v>1</v>
      </c>
      <c r="MO493" s="161">
        <f t="shared" ca="1" si="1572"/>
        <v>1</v>
      </c>
      <c r="MP493" s="163">
        <f t="shared" ca="1" si="1669"/>
        <v>1</v>
      </c>
      <c r="MQ493" s="10"/>
      <c r="MR493" s="163">
        <f t="shared" ca="1" si="1669"/>
        <v>1</v>
      </c>
      <c r="MS493" s="161">
        <f t="shared" ca="1" si="1573"/>
        <v>1</v>
      </c>
      <c r="MT493" s="163">
        <f t="shared" ca="1" si="1669"/>
        <v>0.75</v>
      </c>
      <c r="MU493" s="163">
        <f t="shared" ca="1" si="1669"/>
        <v>0.8</v>
      </c>
      <c r="MV493" s="163">
        <f t="shared" ca="1" si="1710"/>
        <v>0.82499999999999996</v>
      </c>
      <c r="MW493" s="163">
        <f t="shared" ca="1" si="1669"/>
        <v>0.875</v>
      </c>
      <c r="MX493" s="163">
        <f t="shared" ref="MX493:PB494" ca="1" si="1754">OFFSET(MX$5,$B493,0)</f>
        <v>0.9</v>
      </c>
      <c r="MY493" s="163">
        <f t="shared" ca="1" si="1741"/>
        <v>0.75</v>
      </c>
      <c r="MZ493" s="163">
        <f t="shared" ca="1" si="1741"/>
        <v>0.78142857142857147</v>
      </c>
      <c r="NA493" s="163">
        <f t="shared" ca="1" si="1741"/>
        <v>0.82499999999999996</v>
      </c>
      <c r="NB493" s="163">
        <f t="shared" ca="1" si="1706"/>
        <v>0.875</v>
      </c>
      <c r="NC493" s="163">
        <f t="shared" ca="1" si="1741"/>
        <v>0.9</v>
      </c>
      <c r="ND493" s="163">
        <f t="shared" ca="1" si="1754"/>
        <v>0.9</v>
      </c>
      <c r="NE493" s="163">
        <f t="shared" ca="1" si="1741"/>
        <v>0.75</v>
      </c>
      <c r="NF493" s="163">
        <f t="shared" ca="1" si="1741"/>
        <v>0.78142857142857147</v>
      </c>
      <c r="NG493" s="163">
        <f t="shared" ca="1" si="1741"/>
        <v>0.82499999999999996</v>
      </c>
      <c r="NH493" s="163">
        <f t="shared" ca="1" si="1706"/>
        <v>0.875</v>
      </c>
      <c r="NI493" s="163">
        <f t="shared" ca="1" si="1741"/>
        <v>0.9</v>
      </c>
      <c r="NJ493" s="163">
        <f t="shared" ca="1" si="1754"/>
        <v>0.9</v>
      </c>
      <c r="NK493" s="163">
        <f t="shared" ca="1" si="1741"/>
        <v>0.75</v>
      </c>
      <c r="NL493" s="163">
        <f t="shared" ca="1" si="1741"/>
        <v>0.78142857142857147</v>
      </c>
      <c r="NM493" s="163">
        <f t="shared" ca="1" si="1741"/>
        <v>0.82499999999999996</v>
      </c>
      <c r="NN493" s="163">
        <f t="shared" ca="1" si="1706"/>
        <v>0.875</v>
      </c>
      <c r="NO493" s="163">
        <f t="shared" ca="1" si="1741"/>
        <v>0.9</v>
      </c>
      <c r="NP493" s="163">
        <f t="shared" ca="1" si="1754"/>
        <v>0.9</v>
      </c>
      <c r="NQ493" s="163">
        <f t="shared" ca="1" si="1741"/>
        <v>0.75</v>
      </c>
      <c r="NR493" s="163">
        <f t="shared" ca="1" si="1741"/>
        <v>0.78142857142857147</v>
      </c>
      <c r="NS493" s="163">
        <f t="shared" ca="1" si="1741"/>
        <v>0.82499999999999996</v>
      </c>
      <c r="NT493" s="163">
        <f t="shared" ca="1" si="1706"/>
        <v>0.875</v>
      </c>
      <c r="NU493" s="163">
        <f t="shared" ca="1" si="1741"/>
        <v>0.9</v>
      </c>
      <c r="NV493" s="163">
        <f t="shared" ca="1" si="1754"/>
        <v>0.9</v>
      </c>
      <c r="NW493" s="163">
        <f t="shared" ca="1" si="1741"/>
        <v>0.75</v>
      </c>
      <c r="NX493" s="163">
        <f t="shared" ca="1" si="1741"/>
        <v>0.78142857142857147</v>
      </c>
      <c r="NY493" s="163">
        <f t="shared" ca="1" si="1741"/>
        <v>0.82499999999999996</v>
      </c>
      <c r="NZ493" s="163">
        <f t="shared" ca="1" si="1706"/>
        <v>0.875</v>
      </c>
      <c r="OA493" s="163">
        <f t="shared" ca="1" si="1741"/>
        <v>0.9</v>
      </c>
      <c r="OB493" s="163">
        <f t="shared" ca="1" si="1754"/>
        <v>0.9</v>
      </c>
      <c r="OC493" s="163">
        <f t="shared" ca="1" si="1741"/>
        <v>0.75</v>
      </c>
      <c r="OD493" s="163">
        <f t="shared" ca="1" si="1741"/>
        <v>0.78142857142857147</v>
      </c>
      <c r="OE493" s="163">
        <f t="shared" ca="1" si="1741"/>
        <v>0.82499999999999996</v>
      </c>
      <c r="OF493" s="163">
        <f t="shared" ca="1" si="1706"/>
        <v>0.875</v>
      </c>
      <c r="OG493" s="163">
        <f t="shared" ca="1" si="1741"/>
        <v>0.9</v>
      </c>
      <c r="OH493" s="163">
        <f t="shared" ca="1" si="1754"/>
        <v>0.9</v>
      </c>
      <c r="OI493" s="163">
        <f t="shared" ca="1" si="1741"/>
        <v>0.75</v>
      </c>
      <c r="OJ493" s="163">
        <f t="shared" ca="1" si="1741"/>
        <v>0.76904761904761909</v>
      </c>
      <c r="OK493" s="163">
        <f t="shared" ca="1" si="1741"/>
        <v>0.82000000000000006</v>
      </c>
      <c r="OL493" s="163">
        <f t="shared" ca="1" si="1706"/>
        <v>0.875</v>
      </c>
      <c r="OM493" s="163">
        <f t="shared" ca="1" si="1741"/>
        <v>0.9</v>
      </c>
      <c r="ON493" s="163">
        <f t="shared" ca="1" si="1754"/>
        <v>0.90000000000000013</v>
      </c>
      <c r="OO493" s="163">
        <f t="shared" ca="1" si="1741"/>
        <v>0.75</v>
      </c>
      <c r="OP493" s="163">
        <f t="shared" ca="1" si="1741"/>
        <v>0.76904761904761909</v>
      </c>
      <c r="OQ493" s="163">
        <f t="shared" ca="1" si="1741"/>
        <v>0.82000000000000006</v>
      </c>
      <c r="OR493" s="163">
        <f t="shared" ca="1" si="1706"/>
        <v>0.875</v>
      </c>
      <c r="OS493" s="163">
        <f t="shared" ca="1" si="1741"/>
        <v>0.9</v>
      </c>
      <c r="OT493" s="163">
        <f t="shared" ca="1" si="1754"/>
        <v>0.9</v>
      </c>
      <c r="OU493" s="163">
        <f t="shared" ca="1" si="1754"/>
        <v>0.875</v>
      </c>
      <c r="OV493" s="161">
        <f t="shared" ca="1" si="1577"/>
        <v>1</v>
      </c>
      <c r="OW493" s="161">
        <f t="shared" ca="1" si="1578"/>
        <v>1</v>
      </c>
      <c r="OX493" s="161" t="str">
        <f t="shared" ca="1" si="1579"/>
        <v>-</v>
      </c>
      <c r="OY493" s="163" t="str">
        <f t="shared" ca="1" si="1580"/>
        <v>-</v>
      </c>
      <c r="OZ493" s="161" t="str">
        <f t="shared" ca="1" si="1581"/>
        <v>-</v>
      </c>
      <c r="PA493" s="161" t="str">
        <f t="shared" ca="1" si="1582"/>
        <v>-</v>
      </c>
      <c r="PB493" s="163">
        <f t="shared" ca="1" si="1754"/>
        <v>0</v>
      </c>
      <c r="PC493" s="27">
        <v>0</v>
      </c>
    </row>
    <row r="494" spans="1:419" s="143" customFormat="1" hidden="1" outlineLevel="1">
      <c r="A494" s="121">
        <f t="shared" si="14"/>
        <v>489</v>
      </c>
      <c r="B494" s="121">
        <f t="shared" si="1708"/>
        <v>13</v>
      </c>
      <c r="C494" s="143">
        <f t="shared" si="1596"/>
        <v>1002</v>
      </c>
      <c r="D494" s="143" t="s">
        <v>884</v>
      </c>
      <c r="E494" s="143" t="b">
        <f t="shared" ref="E494" si="1755">J494=1</f>
        <v>0</v>
      </c>
      <c r="F494" s="143" t="b">
        <v>0</v>
      </c>
      <c r="G494" s="143" t="b">
        <f t="shared" ref="G494" si="1756">E494</f>
        <v>0</v>
      </c>
      <c r="H494" s="139">
        <f t="shared" ref="H494:AB494" ca="1" si="1757">OFFSET(H494,-1,0)</f>
        <v>3</v>
      </c>
      <c r="I494" s="32">
        <v>3</v>
      </c>
      <c r="J494" s="32">
        <v>5</v>
      </c>
      <c r="K494" s="32">
        <v>4</v>
      </c>
      <c r="L494" s="139">
        <f t="shared" ca="1" si="1757"/>
        <v>1</v>
      </c>
      <c r="M494" s="139">
        <f t="shared" ca="1" si="1757"/>
        <v>1</v>
      </c>
      <c r="N494" s="139">
        <f t="shared" ca="1" si="1757"/>
        <v>1</v>
      </c>
      <c r="O494" s="139">
        <f t="shared" ca="1" si="1757"/>
        <v>1</v>
      </c>
      <c r="P494" s="139">
        <f t="shared" ca="1" si="1757"/>
        <v>1</v>
      </c>
      <c r="Q494" s="139">
        <f t="shared" ca="1" si="1757"/>
        <v>1</v>
      </c>
      <c r="R494" s="139">
        <f t="shared" ca="1" si="1757"/>
        <v>2</v>
      </c>
      <c r="S494" s="139">
        <f t="shared" ca="1" si="1757"/>
        <v>1</v>
      </c>
      <c r="T494" s="139">
        <f t="shared" ca="1" si="1757"/>
        <v>1</v>
      </c>
      <c r="U494" s="139">
        <f t="shared" ca="1" si="1757"/>
        <v>1</v>
      </c>
      <c r="V494" s="139">
        <f t="shared" ca="1" si="1757"/>
        <v>1</v>
      </c>
      <c r="W494" s="139">
        <f t="shared" ca="1" si="1757"/>
        <v>1</v>
      </c>
      <c r="X494" s="139">
        <f t="shared" ca="1" si="1757"/>
        <v>1</v>
      </c>
      <c r="Y494" s="139">
        <f t="shared" ca="1" si="1757"/>
        <v>1</v>
      </c>
      <c r="Z494" s="139">
        <f t="shared" ca="1" si="1757"/>
        <v>1</v>
      </c>
      <c r="AA494" s="139">
        <f t="shared" ca="1" si="1757"/>
        <v>1</v>
      </c>
      <c r="AB494" s="139">
        <f t="shared" ca="1" si="1757"/>
        <v>1</v>
      </c>
      <c r="AC494" s="139">
        <f t="shared" ca="1" si="1690"/>
        <v>1</v>
      </c>
      <c r="AE494" s="157" t="str" cm="1">
        <f t="array" aca="1" ref="AE494" ca="1">TEXT(LEFT(OFFSET(AE494,-1,0),5)+1,"00000")&amp;MID(OFFSET(AE494,-1,0),6,FIND(" ",OFFSET(AE494,-1,0),7)-5)
&amp;INDEX(DataMaster!$B$10:$B$12,$I494)         &amp;IF($J494=1,""," Risk"&amp;INDEX(i.risk_aversion,$J494,1))    &amp;IF($K494=1,""," REV"&amp; INDEX(DataMaster!$B$54:$B$58,$K494))              &amp; IF($L494=1,""," Minroe"&amp;INDEX(minroe,$L494))              &amp;  IF($M494=1,""," Overdraw"&amp;INDEX(overdraw,$M494))
&amp; IF($N494=1,""," Mach"&amp;INDEX(i.mach_option,$N494))
&amp; IF($O494=1,""," Interest"&amp;INDEX(i.interest_rate,$O494))            &amp; IF($P494=1,""," Opp cost"&amp;INDEX(i.opp_cost_capital,$P494))           &amp; IF($Q494=1,""," Casual_ub"&amp;INDEX(i.casual_ub,$Q494))           &amp; IF($R494=1,""," Cropgraze"&amp;INDEX(i.cropgraze_inc,$R494))
&amp; IF($W494=1,""," Yield"&amp;INDEX(i.all_rot_yield,$W494))          &amp; IF($X494=1,""," Pasture"&amp;INDEX(i.pasture_prod,$X494))          &amp; IF($Y494=1,""," Scan"&amp;INDEX(i.scan,$Y494))
&amp; IF($MK494=1,""," WP"&amp;TEXT($MK494*100,"000p"))                &amp; IF($ML494=1,""," MP"&amp;TEXT($ML494*100,"000p"))                      &amp; IF($MM494=1,""," GP"&amp;TEXT($MM494*100,"000p"))          &amp; IF($MN494=1,""," Can"&amp;TEXT($MN494*100,"000p"))
&amp; " (F"&amp;3+IFERROR(1*$EI494,0)+IFERROR(1*$EJ494,0)&amp;3-IFERROR(1*NOT($EL494),0)&amp;"N"&amp;$EQ494&amp;$ER494&amp;")"</f>
        <v>00044 CFW SQ RiskCRRA-high REVCFW_rev_use CropgrazeFALSE (F33N11)</v>
      </c>
      <c r="AF494" s="10" t="str">
        <f ca="1">IF(COUNTIF(AE$5:AE494,AE494)=1,"-","Dup")</f>
        <v>-</v>
      </c>
      <c r="AG494" s="10"/>
      <c r="AH494" s="163" t="str">
        <f t="shared" ca="1" si="1679"/>
        <v>-</v>
      </c>
      <c r="AI494" s="163" t="str">
        <f t="shared" ca="1" si="1679"/>
        <v>-</v>
      </c>
      <c r="AJ494" s="163" t="str">
        <f t="shared" ca="1" si="1679"/>
        <v>-</v>
      </c>
      <c r="AK494" s="163" t="str">
        <f t="shared" ca="1" si="1679"/>
        <v>-</v>
      </c>
      <c r="AL494" s="163" t="str">
        <f t="shared" ca="1" si="1679"/>
        <v>-</v>
      </c>
      <c r="AM494" s="163" t="b">
        <f t="shared" ca="1" si="1679"/>
        <v>1</v>
      </c>
      <c r="AN494" s="10"/>
      <c r="AO494" s="161" t="b">
        <f t="shared" si="1680"/>
        <v>0</v>
      </c>
      <c r="AP494" s="161">
        <f t="shared" si="1680"/>
        <v>2</v>
      </c>
      <c r="AQ494" s="161" t="b">
        <f t="shared" si="1680"/>
        <v>0</v>
      </c>
      <c r="AR494" s="161" t="b">
        <f t="shared" si="1680"/>
        <v>1</v>
      </c>
      <c r="AS494" s="161" t="b">
        <f t="shared" si="1680"/>
        <v>1</v>
      </c>
      <c r="AT494" s="161" t="b">
        <f t="shared" si="1680"/>
        <v>0</v>
      </c>
      <c r="AU494" s="161">
        <f t="shared" ca="1" si="1542"/>
        <v>0</v>
      </c>
      <c r="AV494" s="161" t="b">
        <f t="shared" si="1681"/>
        <v>1</v>
      </c>
      <c r="AW494" s="161" t="b">
        <f t="shared" si="1681"/>
        <v>1</v>
      </c>
      <c r="AX494" s="161">
        <f t="shared" si="1681"/>
        <v>2</v>
      </c>
      <c r="AY494" s="161" t="str">
        <f t="shared" si="1681"/>
        <v>-</v>
      </c>
      <c r="AZ494" s="161">
        <f t="shared" si="1681"/>
        <v>0.9</v>
      </c>
      <c r="BA494" s="10"/>
      <c r="BB494" s="161" t="b">
        <f t="shared" si="1544"/>
        <v>1</v>
      </c>
      <c r="BC494" s="163" t="b">
        <f t="shared" ca="1" si="1545"/>
        <v>1</v>
      </c>
      <c r="BD494" s="163" t="b">
        <f t="shared" ca="1" si="1545"/>
        <v>1</v>
      </c>
      <c r="BE494" s="162">
        <f t="shared" ca="1" si="1546"/>
        <v>3210</v>
      </c>
      <c r="BF494" s="163" t="str">
        <f t="shared" ca="1" si="1740"/>
        <v>-</v>
      </c>
      <c r="BG494" s="163" t="str">
        <f t="shared" ca="1" si="1740"/>
        <v>-</v>
      </c>
      <c r="BH494" s="163" t="str">
        <f t="shared" ca="1" si="1740"/>
        <v>-</v>
      </c>
      <c r="BI494" s="163" t="str">
        <f t="shared" ca="1" si="1740"/>
        <v>-</v>
      </c>
      <c r="BJ494" s="163" t="str">
        <f t="shared" ca="1" si="1740"/>
        <v>-</v>
      </c>
      <c r="BK494" s="163">
        <f t="shared" ca="1" si="1740"/>
        <v>1</v>
      </c>
      <c r="BL494" s="163">
        <f t="shared" ca="1" si="1740"/>
        <v>1</v>
      </c>
      <c r="BM494" s="163" t="str">
        <f t="shared" ca="1" si="1740"/>
        <v>-</v>
      </c>
      <c r="BN494" s="163" t="str">
        <f t="shared" ca="1" si="1740"/>
        <v>-</v>
      </c>
      <c r="BO494" s="163" t="b">
        <f t="shared" ca="1" si="1548"/>
        <v>0</v>
      </c>
      <c r="BP494" s="163" t="b">
        <f t="shared" ca="1" si="1749"/>
        <v>0</v>
      </c>
      <c r="BQ494" s="163" t="b">
        <f t="shared" ca="1" si="1749"/>
        <v>0</v>
      </c>
      <c r="BR494" s="163" t="b">
        <f t="shared" ca="1" si="1749"/>
        <v>0</v>
      </c>
      <c r="BS494" s="163" t="b">
        <f t="shared" ca="1" si="1749"/>
        <v>0</v>
      </c>
      <c r="BT494" s="163" t="b">
        <f t="shared" ca="1" si="1749"/>
        <v>0</v>
      </c>
      <c r="BU494" s="163" t="b">
        <f t="shared" ca="1" si="1749"/>
        <v>0</v>
      </c>
      <c r="BV494" s="163" t="b">
        <f t="shared" ca="1" si="1749"/>
        <v>0</v>
      </c>
      <c r="BW494" s="163" t="b">
        <f t="shared" ca="1" si="1749"/>
        <v>0</v>
      </c>
      <c r="BX494" s="163" t="str">
        <f t="shared" ca="1" si="1740"/>
        <v>-</v>
      </c>
      <c r="BY494" s="163" t="str">
        <f t="shared" ca="1" si="1735"/>
        <v>-</v>
      </c>
      <c r="BZ494" s="163" t="str">
        <f t="shared" ca="1" si="1735"/>
        <v>-</v>
      </c>
      <c r="CA494" s="163" t="str">
        <f t="shared" ca="1" si="1735"/>
        <v>-</v>
      </c>
      <c r="CB494" s="163" t="str">
        <f t="shared" ca="1" si="1735"/>
        <v>-</v>
      </c>
      <c r="CC494" s="163" t="str">
        <f t="shared" ca="1" si="1735"/>
        <v>-</v>
      </c>
      <c r="CD494" s="163" t="str">
        <f t="shared" ca="1" si="1735"/>
        <v>-</v>
      </c>
      <c r="CE494" s="163" t="str">
        <f t="shared" ca="1" si="1735"/>
        <v>-</v>
      </c>
      <c r="CF494" s="163" t="str">
        <f t="shared" ca="1" si="1735"/>
        <v>-</v>
      </c>
      <c r="CG494" s="163" t="str">
        <f t="shared" ca="1" si="1740"/>
        <v>-</v>
      </c>
      <c r="CH494" s="163" t="str">
        <f t="shared" ca="1" si="1740"/>
        <v>-</v>
      </c>
      <c r="CI494" s="163" t="str">
        <f t="shared" ca="1" si="1740"/>
        <v>-</v>
      </c>
      <c r="CJ494" s="163" t="str">
        <f t="shared" ca="1" si="1740"/>
        <v>-</v>
      </c>
      <c r="CK494" s="163" t="str">
        <f t="shared" ca="1" si="1740"/>
        <v>-</v>
      </c>
      <c r="CL494" s="163" t="str">
        <f t="shared" ca="1" si="1740"/>
        <v>-</v>
      </c>
      <c r="CM494" s="163" t="str">
        <f t="shared" ca="1" si="1740"/>
        <v>-</v>
      </c>
      <c r="CN494" s="163" t="str">
        <f t="shared" ca="1" si="1740"/>
        <v>-</v>
      </c>
      <c r="CO494" s="163" t="str">
        <f t="shared" ca="1" si="1740"/>
        <v>-</v>
      </c>
      <c r="CP494" s="163" t="str">
        <f t="shared" ca="1" si="1740"/>
        <v>-</v>
      </c>
      <c r="CQ494" s="163" t="str">
        <f t="shared" ca="1" si="1740"/>
        <v>-</v>
      </c>
      <c r="CR494" s="163" t="str">
        <f t="shared" ca="1" si="1740"/>
        <v>-</v>
      </c>
      <c r="CS494" s="163" t="str">
        <f t="shared" ca="1" si="1740"/>
        <v>-</v>
      </c>
      <c r="CT494" s="163" t="str">
        <f t="shared" ca="1" si="1740"/>
        <v>-</v>
      </c>
      <c r="CU494" s="163" t="str">
        <f t="shared" ca="1" si="1735"/>
        <v>-</v>
      </c>
      <c r="CV494" s="163" t="str">
        <f t="shared" ca="1" si="1735"/>
        <v>-</v>
      </c>
      <c r="CW494" s="163" t="str">
        <f t="shared" ca="1" si="1735"/>
        <v>-</v>
      </c>
      <c r="CX494" s="163" t="str">
        <f t="shared" ca="1" si="1735"/>
        <v>-</v>
      </c>
      <c r="CY494" s="163" t="str">
        <f t="shared" ca="1" si="1735"/>
        <v>-</v>
      </c>
      <c r="CZ494" s="163" t="str">
        <f t="shared" ca="1" si="1735"/>
        <v>-</v>
      </c>
      <c r="DA494" s="163" t="str">
        <f t="shared" ca="1" si="1735"/>
        <v>-</v>
      </c>
      <c r="DB494" s="163" t="str">
        <f t="shared" ca="1" si="1735"/>
        <v>-</v>
      </c>
      <c r="DC494" s="163" t="str">
        <f t="shared" ca="1" si="1740"/>
        <v>-</v>
      </c>
      <c r="DD494" s="163" t="str">
        <f t="shared" ca="1" si="1752"/>
        <v>-</v>
      </c>
      <c r="DE494" s="163" t="str">
        <f t="shared" ca="1" si="1752"/>
        <v>-</v>
      </c>
      <c r="DF494" s="163" t="str">
        <f t="shared" ca="1" si="1752"/>
        <v>-</v>
      </c>
      <c r="DG494" s="163" t="str">
        <f t="shared" ca="1" si="1752"/>
        <v>-</v>
      </c>
      <c r="DH494" s="163" t="str">
        <f t="shared" ca="1" si="1752"/>
        <v>-</v>
      </c>
      <c r="DI494" s="163" t="str">
        <f t="shared" ca="1" si="1752"/>
        <v>-</v>
      </c>
      <c r="DJ494" s="163" t="str">
        <f t="shared" ca="1" si="1752"/>
        <v>-</v>
      </c>
      <c r="DK494" s="163" t="str">
        <f t="shared" ca="1" si="1752"/>
        <v>-</v>
      </c>
      <c r="DL494" s="10"/>
      <c r="DM494" s="163" t="str">
        <f t="shared" ca="1" si="1740"/>
        <v>-</v>
      </c>
      <c r="DN494" s="163" t="str">
        <f t="shared" ca="1" si="1740"/>
        <v>-</v>
      </c>
      <c r="DO494" s="163" t="str">
        <f t="shared" ca="1" si="1740"/>
        <v>-</v>
      </c>
      <c r="DP494" s="163" t="str">
        <f t="shared" ca="1" si="1740"/>
        <v>-</v>
      </c>
      <c r="DQ494" s="163" t="str">
        <f t="shared" ca="1" si="1740"/>
        <v>-</v>
      </c>
      <c r="DR494" s="163" t="str">
        <f t="shared" ca="1" si="1740"/>
        <v>-</v>
      </c>
      <c r="DS494" s="163" t="str">
        <f t="shared" ca="1" si="1740"/>
        <v>-</v>
      </c>
      <c r="DT494" s="163" t="str">
        <f t="shared" ca="1" si="1740"/>
        <v>-</v>
      </c>
      <c r="DU494" s="163" t="str">
        <f t="shared" ca="1" si="1740"/>
        <v>-</v>
      </c>
      <c r="DV494" s="163" t="str">
        <f t="shared" ca="1" si="1740"/>
        <v>-</v>
      </c>
      <c r="DW494" s="163" t="str">
        <f t="shared" ca="1" si="1740"/>
        <v>-</v>
      </c>
      <c r="DX494" s="161" t="b" cm="1">
        <f t="array" ref="DX494">INDEX(i.rev,$K494,DX$15)</f>
        <v>0</v>
      </c>
      <c r="DY494" s="161">
        <f t="shared" si="1552"/>
        <v>35</v>
      </c>
      <c r="DZ494" s="161" t="b" cm="1">
        <f t="array" ref="DZ494">INDEX(i.rev,$K494,DZ$15)</f>
        <v>0</v>
      </c>
      <c r="EA494" s="161" t="b" cm="1">
        <f t="array" ref="EA494">INDEX(i.rev,$K494,EA$15)</f>
        <v>1</v>
      </c>
      <c r="EB494" s="161" t="b" cm="1">
        <f t="array" ref="EB494">INDEX(i.rev,$K494,EB$15)</f>
        <v>1</v>
      </c>
      <c r="EC494" s="161" t="b" cm="1">
        <f t="array" ref="EC494">INDEX(i.rev,$K494,EC$15)</f>
        <v>1</v>
      </c>
      <c r="ED494" s="161" t="b" cm="1">
        <f t="array" ref="ED494">INDEX(i.rev,$K494,ED$15)</f>
        <v>1</v>
      </c>
      <c r="EE494" s="161" t="b" cm="1">
        <f t="array" ref="EE494">INDEX(i.rev,$K494,EE$15)</f>
        <v>1</v>
      </c>
      <c r="EF494" s="161" t="b" cm="1">
        <f t="array" ref="EF494">INDEX(i.rev,$K494,EF$15)</f>
        <v>1</v>
      </c>
      <c r="EG494" s="161" t="b" cm="1">
        <f t="array" ref="EG494">INDEX(i.rev,$K494,EG$15)</f>
        <v>1</v>
      </c>
      <c r="EH494" s="10"/>
      <c r="EI494" s="163" t="str">
        <f t="shared" ca="1" si="1753"/>
        <v>-</v>
      </c>
      <c r="EJ494" s="163" t="str">
        <f t="shared" ca="1" si="1753"/>
        <v>-</v>
      </c>
      <c r="EK494" s="163" t="str">
        <f t="shared" ca="1" si="1753"/>
        <v>-</v>
      </c>
      <c r="EL494" s="163" t="str">
        <f t="shared" ca="1" si="1753"/>
        <v>-</v>
      </c>
      <c r="EM494" s="163" t="str">
        <f t="shared" ca="1" si="1753"/>
        <v>-</v>
      </c>
      <c r="EN494" s="163" t="str">
        <f t="shared" ca="1" si="1753"/>
        <v>-</v>
      </c>
      <c r="EO494" s="163" t="str">
        <f t="shared" ca="1" si="1753"/>
        <v>-</v>
      </c>
      <c r="EP494" s="163" t="str">
        <f t="shared" ca="1" si="1753"/>
        <v>-</v>
      </c>
      <c r="EQ494" s="163">
        <f t="shared" ca="1" si="1753"/>
        <v>1</v>
      </c>
      <c r="ER494" s="163">
        <f t="shared" ca="1" si="1753"/>
        <v>1</v>
      </c>
      <c r="ES494" s="163">
        <f t="shared" ca="1" si="1753"/>
        <v>0</v>
      </c>
      <c r="ET494" s="163" t="str">
        <f t="shared" ca="1" si="1753"/>
        <v>-</v>
      </c>
      <c r="EU494" s="163" t="str">
        <f t="shared" ca="1" si="1753"/>
        <v>-</v>
      </c>
      <c r="EV494" s="163" t="str">
        <f t="shared" ca="1" si="1753"/>
        <v>-</v>
      </c>
      <c r="EW494" s="163" t="str">
        <f t="shared" ca="1" si="1753"/>
        <v>-</v>
      </c>
      <c r="EX494" s="163" t="str">
        <f t="shared" ca="1" si="1753"/>
        <v>-</v>
      </c>
      <c r="EY494" s="163" t="str">
        <f t="shared" ca="1" si="1753"/>
        <v>-</v>
      </c>
      <c r="EZ494" s="163" t="str">
        <f t="shared" ca="1" si="1753"/>
        <v>-</v>
      </c>
      <c r="FA494" s="163">
        <f t="shared" ca="1" si="1753"/>
        <v>0</v>
      </c>
      <c r="FB494" s="163" t="str">
        <f t="shared" ca="1" si="1753"/>
        <v>-</v>
      </c>
      <c r="FC494" s="163" t="str">
        <f t="shared" ca="1" si="1753"/>
        <v>-</v>
      </c>
      <c r="FD494" s="163" t="str">
        <f t="shared" ca="1" si="1753"/>
        <v>-</v>
      </c>
      <c r="FE494" s="163" t="str">
        <f t="shared" ca="1" si="1753"/>
        <v>-</v>
      </c>
      <c r="FF494" s="163" t="str">
        <f t="shared" ca="1" si="1753"/>
        <v>-</v>
      </c>
      <c r="FG494" s="163">
        <f t="shared" ca="1" si="1753"/>
        <v>0</v>
      </c>
      <c r="FH494" s="163">
        <f t="shared" ca="1" si="1753"/>
        <v>0</v>
      </c>
      <c r="FI494" s="163">
        <f t="shared" ca="1" si="1753"/>
        <v>0</v>
      </c>
      <c r="FJ494" s="163">
        <f t="shared" ca="1" si="1753"/>
        <v>0</v>
      </c>
      <c r="FK494" s="163">
        <f t="shared" ca="1" si="1753"/>
        <v>0</v>
      </c>
      <c r="FL494" s="163">
        <f t="shared" ca="1" si="1753"/>
        <v>0</v>
      </c>
      <c r="FM494" s="163">
        <f t="shared" ca="1" si="1753"/>
        <v>0</v>
      </c>
      <c r="FN494" s="163" t="str">
        <f t="shared" ca="1" si="1753"/>
        <v>-</v>
      </c>
      <c r="FO494" s="163" t="str">
        <f t="shared" ca="1" si="1753"/>
        <v>-</v>
      </c>
      <c r="FP494" s="163" t="str">
        <f t="shared" ca="1" si="1753"/>
        <v>-</v>
      </c>
      <c r="FQ494" s="163" t="str">
        <f t="shared" ca="1" si="1753"/>
        <v>-</v>
      </c>
      <c r="FR494" s="163" t="str">
        <f t="shared" ca="1" si="1753"/>
        <v>-</v>
      </c>
      <c r="FS494" s="163" t="str">
        <f t="shared" ca="1" si="1753"/>
        <v>-</v>
      </c>
      <c r="FT494" s="163" t="str">
        <f t="shared" ca="1" si="1753"/>
        <v>-</v>
      </c>
      <c r="FU494" s="163" t="str">
        <f t="shared" ca="1" si="1753"/>
        <v>-</v>
      </c>
      <c r="FV494" s="163" t="str">
        <f t="shared" ca="1" si="1753"/>
        <v>-</v>
      </c>
      <c r="FW494" s="163" t="str">
        <f t="shared" ca="1" si="1753"/>
        <v>-</v>
      </c>
      <c r="FX494" s="163" t="str">
        <f t="shared" ca="1" si="1753"/>
        <v>-</v>
      </c>
      <c r="FY494" s="10"/>
      <c r="FZ494" s="163">
        <f t="shared" ca="1" si="1753"/>
        <v>1</v>
      </c>
      <c r="GA494" s="163" t="str">
        <f t="shared" ca="1" si="1753"/>
        <v>-</v>
      </c>
      <c r="GB494" s="163" t="str">
        <f t="shared" ca="1" si="1753"/>
        <v>-</v>
      </c>
      <c r="GC494" s="163" t="str">
        <f t="shared" ca="1" si="1753"/>
        <v>-</v>
      </c>
      <c r="GD494" s="163" t="str">
        <f t="shared" ca="1" si="1607"/>
        <v>-</v>
      </c>
      <c r="GE494" s="163" t="b">
        <f t="shared" ca="1" si="1607"/>
        <v>0</v>
      </c>
      <c r="GF494" s="163" t="str">
        <f t="shared" ca="1" si="1607"/>
        <v>-</v>
      </c>
      <c r="GG494" s="163">
        <f t="shared" ca="1" si="1607"/>
        <v>0</v>
      </c>
      <c r="GH494" s="163" t="str">
        <f t="shared" ca="1" si="1607"/>
        <v>-</v>
      </c>
      <c r="GI494" s="161" cm="1">
        <f t="array" ref="GI494">INDEX(i.rev,$K494,GI$15)</f>
        <v>1.1000000000000001</v>
      </c>
      <c r="GJ494" s="163">
        <f t="shared" ref="GJ494:GY494" ca="1" si="1758">OFFSET(GJ$5,$B494,0)</f>
        <v>0</v>
      </c>
      <c r="GK494" s="163">
        <f t="shared" ca="1" si="1758"/>
        <v>1</v>
      </c>
      <c r="GL494" s="163">
        <f t="shared" ca="1" si="1758"/>
        <v>0</v>
      </c>
      <c r="GM494" s="163">
        <f t="shared" ca="1" si="1758"/>
        <v>1</v>
      </c>
      <c r="GN494" s="163">
        <f t="shared" ca="1" si="1758"/>
        <v>1</v>
      </c>
      <c r="GO494" s="163">
        <f t="shared" ca="1" si="1758"/>
        <v>1</v>
      </c>
      <c r="GP494" s="163">
        <f t="shared" ca="1" si="1758"/>
        <v>0</v>
      </c>
      <c r="GQ494" s="163">
        <f t="shared" ca="1" si="1758"/>
        <v>0</v>
      </c>
      <c r="GR494" s="163">
        <f t="shared" ca="1" si="1758"/>
        <v>0</v>
      </c>
      <c r="GS494" s="163">
        <f t="shared" ca="1" si="1758"/>
        <v>0</v>
      </c>
      <c r="GT494" s="163">
        <f t="shared" ca="1" si="1758"/>
        <v>0</v>
      </c>
      <c r="GU494" s="163">
        <f t="shared" ca="1" si="1758"/>
        <v>0</v>
      </c>
      <c r="GV494" s="163">
        <f t="shared" ca="1" si="1758"/>
        <v>0</v>
      </c>
      <c r="GW494" s="163">
        <f t="shared" ca="1" si="1758"/>
        <v>0</v>
      </c>
      <c r="GX494" s="163">
        <f t="shared" ca="1" si="1758"/>
        <v>0</v>
      </c>
      <c r="GY494" s="163">
        <f t="shared" ca="1" si="1758"/>
        <v>0</v>
      </c>
      <c r="GZ494" s="161" cm="1">
        <f t="array" ref="GZ494">INDEX(i.rev,$K494,GZ$15)</f>
        <v>0</v>
      </c>
      <c r="HA494" s="163">
        <f t="shared" ca="1" si="1555"/>
        <v>0</v>
      </c>
      <c r="HB494" s="161" cm="1">
        <f t="array" ref="HB494">INDEX(i.rev,$K494,HB$15)</f>
        <v>1</v>
      </c>
      <c r="HC494" s="163">
        <f t="shared" ref="HC494:IX494" ca="1" si="1759">OFFSET(HC$5,$B494,0)</f>
        <v>0</v>
      </c>
      <c r="HD494" s="163">
        <f t="shared" ca="1" si="1759"/>
        <v>0</v>
      </c>
      <c r="HE494" s="163">
        <f t="shared" ca="1" si="1759"/>
        <v>0</v>
      </c>
      <c r="HF494" s="163">
        <f t="shared" ca="1" si="1759"/>
        <v>0</v>
      </c>
      <c r="HG494" s="163">
        <f t="shared" ca="1" si="1759"/>
        <v>0</v>
      </c>
      <c r="HH494" s="163">
        <f t="shared" ca="1" si="1759"/>
        <v>0</v>
      </c>
      <c r="HI494" s="163">
        <f t="shared" ca="1" si="1759"/>
        <v>0</v>
      </c>
      <c r="HJ494" s="10"/>
      <c r="HK494" s="163" t="str">
        <f t="shared" ca="1" si="1759"/>
        <v>-</v>
      </c>
      <c r="HL494" s="163" t="str">
        <f t="shared" ca="1" si="1759"/>
        <v>-</v>
      </c>
      <c r="HM494" s="163" t="str">
        <f t="shared" ca="1" si="1759"/>
        <v>-</v>
      </c>
      <c r="HN494" s="163" t="str">
        <f t="shared" ca="1" si="1759"/>
        <v>-</v>
      </c>
      <c r="HO494" s="163" t="str">
        <f t="shared" ca="1" si="1759"/>
        <v>-</v>
      </c>
      <c r="HP494" s="161" t="b">
        <f t="shared" ca="1" si="1684"/>
        <v>0</v>
      </c>
      <c r="HQ494" s="161" t="b">
        <f t="shared" ca="1" si="1684"/>
        <v>0</v>
      </c>
      <c r="HR494" s="161" t="b">
        <f t="shared" ca="1" si="1684"/>
        <v>1</v>
      </c>
      <c r="HS494" s="163">
        <f t="shared" ca="1" si="1759"/>
        <v>0</v>
      </c>
      <c r="HT494" s="161">
        <f t="shared" ca="1" si="1685"/>
        <v>1</v>
      </c>
      <c r="HU494" s="161">
        <f t="shared" ca="1" si="1685"/>
        <v>1</v>
      </c>
      <c r="HV494" s="163" t="str">
        <f t="shared" ca="1" si="1759"/>
        <v>-</v>
      </c>
      <c r="HW494" s="163" t="str">
        <f t="shared" ca="1" si="1759"/>
        <v>-</v>
      </c>
      <c r="HX494" s="163" t="str">
        <f t="shared" ca="1" si="1759"/>
        <v>-</v>
      </c>
      <c r="HY494" s="163" t="str">
        <f t="shared" ca="1" si="1759"/>
        <v>-</v>
      </c>
      <c r="HZ494" s="163" t="str">
        <f t="shared" ca="1" si="1759"/>
        <v>-</v>
      </c>
      <c r="IA494" s="163" t="str">
        <f t="shared" ca="1" si="1759"/>
        <v>-</v>
      </c>
      <c r="IB494" s="163" t="str">
        <f t="shared" ca="1" si="1759"/>
        <v>-</v>
      </c>
      <c r="IC494" s="163" t="str">
        <f t="shared" ca="1" si="1759"/>
        <v>-</v>
      </c>
      <c r="ID494" s="163" t="str">
        <f t="shared" ca="1" si="1759"/>
        <v>-</v>
      </c>
      <c r="IE494" s="163" t="b">
        <f t="shared" ca="1" si="1759"/>
        <v>1</v>
      </c>
      <c r="IF494" s="163" t="str">
        <f t="shared" ca="1" si="1759"/>
        <v>-</v>
      </c>
      <c r="IG494" s="163" t="str">
        <f t="shared" ca="1" si="1759"/>
        <v>-</v>
      </c>
      <c r="IH494" s="163" t="str">
        <f t="shared" ca="1" si="1759"/>
        <v>-</v>
      </c>
      <c r="II494" s="163" t="b">
        <f t="shared" ca="1" si="1759"/>
        <v>1</v>
      </c>
      <c r="IJ494" s="163">
        <f t="shared" ca="1" si="1759"/>
        <v>0</v>
      </c>
      <c r="IK494" s="163" t="str">
        <f t="shared" ca="1" si="1759"/>
        <v>-</v>
      </c>
      <c r="IL494" s="163" t="str">
        <f t="shared" ca="1" si="1759"/>
        <v>-</v>
      </c>
      <c r="IM494" s="163" t="str">
        <f t="shared" ca="1" si="1759"/>
        <v>-</v>
      </c>
      <c r="IN494" s="163" t="str">
        <f t="shared" ca="1" si="1759"/>
        <v>-</v>
      </c>
      <c r="IO494" s="163" t="str">
        <f t="shared" ca="1" si="1759"/>
        <v>-</v>
      </c>
      <c r="IP494" s="163">
        <f t="shared" ca="1" si="1759"/>
        <v>0</v>
      </c>
      <c r="IQ494" s="163" t="str">
        <f t="shared" ca="1" si="1759"/>
        <v>-</v>
      </c>
      <c r="IR494" s="163" t="str">
        <f t="shared" ca="1" si="1759"/>
        <v>-</v>
      </c>
      <c r="IS494" s="163" t="str">
        <f t="shared" ca="1" si="1759"/>
        <v>-</v>
      </c>
      <c r="IT494" s="163">
        <f t="shared" ca="1" si="1759"/>
        <v>500</v>
      </c>
      <c r="IU494" s="163">
        <f t="shared" ca="1" si="1759"/>
        <v>500</v>
      </c>
      <c r="IV494" s="163" t="str">
        <f t="shared" ca="1" si="1759"/>
        <v>-</v>
      </c>
      <c r="IW494" s="163" t="str">
        <f t="shared" ca="1" si="1759"/>
        <v>-</v>
      </c>
      <c r="IX494" s="163" t="str">
        <f t="shared" ca="1" si="1759"/>
        <v>-</v>
      </c>
      <c r="IY494" s="163" t="str">
        <f t="shared" ca="1" si="1687"/>
        <v>-</v>
      </c>
      <c r="IZ494" s="163" t="str">
        <f t="shared" ref="IZ494:JW494" ca="1" si="1760">OFFSET(IZ$5,$B494,0)</f>
        <v>-</v>
      </c>
      <c r="JA494" s="163" t="str">
        <f t="shared" ca="1" si="1760"/>
        <v>-</v>
      </c>
      <c r="JB494" s="163" t="str">
        <f t="shared" ca="1" si="1760"/>
        <v>-</v>
      </c>
      <c r="JC494" s="163" t="str">
        <f t="shared" ca="1" si="1760"/>
        <v>-</v>
      </c>
      <c r="JD494" s="163" t="str">
        <f t="shared" ca="1" si="1760"/>
        <v>-</v>
      </c>
      <c r="JE494" s="163" t="str">
        <f t="shared" ca="1" si="1760"/>
        <v>-</v>
      </c>
      <c r="JF494" s="163" t="str">
        <f t="shared" ca="1" si="1760"/>
        <v>-</v>
      </c>
      <c r="JG494" s="163" t="str">
        <f t="shared" ca="1" si="1760"/>
        <v>-</v>
      </c>
      <c r="JH494" s="163" t="str">
        <f t="shared" ca="1" si="1760"/>
        <v>-</v>
      </c>
      <c r="JI494" s="163" t="str">
        <f t="shared" ca="1" si="1760"/>
        <v>-</v>
      </c>
      <c r="JJ494" s="163" t="str">
        <f t="shared" ca="1" si="1760"/>
        <v>-</v>
      </c>
      <c r="JK494" s="163" t="str">
        <f t="shared" ca="1" si="1760"/>
        <v>-</v>
      </c>
      <c r="JL494" s="163" t="str">
        <f t="shared" ca="1" si="1760"/>
        <v>-</v>
      </c>
      <c r="JM494" s="163" t="str">
        <f t="shared" ca="1" si="1760"/>
        <v>-</v>
      </c>
      <c r="JN494" s="163" t="str">
        <f t="shared" ca="1" si="1760"/>
        <v>-</v>
      </c>
      <c r="JO494" s="163" t="str">
        <f t="shared" ca="1" si="1760"/>
        <v>-</v>
      </c>
      <c r="JP494" s="163" t="str">
        <f t="shared" ca="1" si="1760"/>
        <v>-</v>
      </c>
      <c r="JQ494" s="163" t="str">
        <f t="shared" ca="1" si="1760"/>
        <v>-</v>
      </c>
      <c r="JR494" s="163" t="str">
        <f t="shared" ca="1" si="1760"/>
        <v>-</v>
      </c>
      <c r="JS494" s="163" t="str">
        <f t="shared" ca="1" si="1760"/>
        <v>-</v>
      </c>
      <c r="JT494" s="163" t="str">
        <f t="shared" ca="1" si="1760"/>
        <v>-</v>
      </c>
      <c r="JU494" s="163" t="str">
        <f t="shared" ca="1" si="1760"/>
        <v>-</v>
      </c>
      <c r="JV494" s="163" t="str">
        <f t="shared" ca="1" si="1760"/>
        <v>-</v>
      </c>
      <c r="JW494" s="163" t="str">
        <f t="shared" ca="1" si="1760"/>
        <v>-</v>
      </c>
      <c r="JX494" s="163" t="str">
        <f t="shared" ca="1" si="1687"/>
        <v>-</v>
      </c>
      <c r="JY494" s="163" t="str">
        <f t="shared" ca="1" si="1751"/>
        <v>-</v>
      </c>
      <c r="JZ494" s="163" t="str">
        <f t="shared" ca="1" si="1751"/>
        <v>-</v>
      </c>
      <c r="KA494" s="163" t="str">
        <f t="shared" ca="1" si="1751"/>
        <v>-</v>
      </c>
      <c r="KB494" s="163" t="str">
        <f t="shared" ca="1" si="1751"/>
        <v>-</v>
      </c>
      <c r="KC494" s="163" t="str">
        <f t="shared" ca="1" si="1751"/>
        <v>-</v>
      </c>
      <c r="KD494" s="163" t="str">
        <f t="shared" ca="1" si="1751"/>
        <v>-</v>
      </c>
      <c r="KE494" s="163" t="str">
        <f t="shared" ca="1" si="1751"/>
        <v>-</v>
      </c>
      <c r="KF494" s="163" t="str">
        <f t="shared" ca="1" si="1751"/>
        <v>-</v>
      </c>
      <c r="KG494" s="163" t="str">
        <f t="shared" ca="1" si="1751"/>
        <v>-</v>
      </c>
      <c r="KH494" s="163" t="str">
        <f t="shared" ca="1" si="1751"/>
        <v>-</v>
      </c>
      <c r="KI494" s="163" t="str">
        <f t="shared" ca="1" si="1751"/>
        <v>-</v>
      </c>
      <c r="KJ494" s="163" t="str">
        <f t="shared" ca="1" si="1751"/>
        <v>-</v>
      </c>
      <c r="KK494" s="163" t="str">
        <f t="shared" ca="1" si="1751"/>
        <v>-</v>
      </c>
      <c r="KL494" s="163" t="str">
        <f t="shared" ca="1" si="1751"/>
        <v>-</v>
      </c>
      <c r="KM494" s="163" t="str">
        <f t="shared" ca="1" si="1751"/>
        <v>-</v>
      </c>
      <c r="KN494" s="163" t="str">
        <f t="shared" ca="1" si="1751"/>
        <v>-</v>
      </c>
      <c r="KO494" s="163" t="str">
        <f t="shared" ca="1" si="1751"/>
        <v>-</v>
      </c>
      <c r="KP494" s="163" t="str">
        <f t="shared" ca="1" si="1751"/>
        <v>-</v>
      </c>
      <c r="KQ494" s="163" t="str">
        <f t="shared" ca="1" si="1751"/>
        <v>-</v>
      </c>
      <c r="KR494" s="163" t="str">
        <f t="shared" ca="1" si="1751"/>
        <v>-</v>
      </c>
      <c r="KS494" s="163" t="str">
        <f t="shared" ca="1" si="1751"/>
        <v>-</v>
      </c>
      <c r="KT494" s="163" t="str">
        <f t="shared" ca="1" si="1751"/>
        <v>-</v>
      </c>
      <c r="KU494" s="163" t="str">
        <f t="shared" ca="1" si="1751"/>
        <v>-</v>
      </c>
      <c r="KV494" s="163" t="str">
        <f t="shared" ca="1" si="1751"/>
        <v>-</v>
      </c>
      <c r="KW494" s="163" t="str">
        <f t="shared" ca="1" si="1751"/>
        <v>-</v>
      </c>
      <c r="KX494" s="163" t="str">
        <f t="shared" ca="1" si="1751"/>
        <v>-</v>
      </c>
      <c r="KY494" s="163" t="str">
        <f t="shared" ca="1" si="1751"/>
        <v>-</v>
      </c>
      <c r="KZ494" s="163" t="str">
        <f t="shared" ca="1" si="1751"/>
        <v>-</v>
      </c>
      <c r="LA494" s="163" t="str">
        <f t="shared" ca="1" si="1751"/>
        <v>-</v>
      </c>
      <c r="LB494" s="163" t="str">
        <f t="shared" ca="1" si="1751"/>
        <v>-</v>
      </c>
      <c r="LC494" s="163" t="str">
        <f t="shared" ca="1" si="1751"/>
        <v>-</v>
      </c>
      <c r="LD494" s="163" t="str">
        <f t="shared" ca="1" si="1751"/>
        <v>-</v>
      </c>
      <c r="LE494" s="163" t="str">
        <f t="shared" ca="1" si="1751"/>
        <v>-</v>
      </c>
      <c r="LF494" s="163" t="str">
        <f t="shared" ca="1" si="1751"/>
        <v>-</v>
      </c>
      <c r="LG494" s="163" t="str">
        <f t="shared" ca="1" si="1751"/>
        <v>-</v>
      </c>
      <c r="LH494" s="163" t="str">
        <f t="shared" ca="1" si="1751"/>
        <v>-</v>
      </c>
      <c r="LI494" s="163" t="str">
        <f t="shared" ca="1" si="1751"/>
        <v>-</v>
      </c>
      <c r="LJ494" s="163" t="str">
        <f t="shared" ca="1" si="1751"/>
        <v>-</v>
      </c>
      <c r="LK494" s="163" t="str">
        <f t="shared" ca="1" si="1751"/>
        <v>-</v>
      </c>
      <c r="LL494" s="163" t="str">
        <f t="shared" ca="1" si="1751"/>
        <v>-</v>
      </c>
      <c r="LM494" s="163" t="str">
        <f t="shared" ca="1" si="1751"/>
        <v>-</v>
      </c>
      <c r="LN494" s="163" t="str">
        <f t="shared" ca="1" si="1751"/>
        <v>-</v>
      </c>
      <c r="LO494" s="163" t="str">
        <f t="shared" ca="1" si="1687"/>
        <v>-</v>
      </c>
      <c r="LP494" s="163" t="str">
        <f t="shared" ca="1" si="1687"/>
        <v>-</v>
      </c>
      <c r="LQ494" s="163" t="str">
        <f t="shared" ca="1" si="1687"/>
        <v>-</v>
      </c>
      <c r="LR494" s="163" t="str">
        <f t="shared" ca="1" si="1687"/>
        <v>-</v>
      </c>
      <c r="LS494" s="163" t="str">
        <f t="shared" ca="1" si="1687"/>
        <v>-</v>
      </c>
      <c r="LT494" s="163" t="str">
        <f t="shared" ca="1" si="1687"/>
        <v>-</v>
      </c>
      <c r="LU494" s="163" t="str">
        <f t="shared" ca="1" si="1687"/>
        <v>-</v>
      </c>
      <c r="LV494" s="163" t="str">
        <f t="shared" ca="1" si="1687"/>
        <v>-</v>
      </c>
      <c r="LW494" s="163" t="str">
        <f t="shared" ca="1" si="1687"/>
        <v>-</v>
      </c>
      <c r="LX494" s="163" t="str">
        <f t="shared" ca="1" si="1687"/>
        <v>-</v>
      </c>
      <c r="LY494" s="10"/>
      <c r="LZ494" s="161">
        <f t="shared" ca="1" si="1566"/>
        <v>4.4999999999999998E-2</v>
      </c>
      <c r="MA494" s="161">
        <f t="shared" ca="1" si="1567"/>
        <v>4.4999999999999998E-2</v>
      </c>
      <c r="MB494" s="163">
        <f t="shared" ref="MB494:OL494" ca="1" si="1761">OFFSET(MB$5,$B494,0)</f>
        <v>1</v>
      </c>
      <c r="MC494" s="163">
        <f t="shared" ca="1" si="1761"/>
        <v>0</v>
      </c>
      <c r="MD494" s="163">
        <f t="shared" ca="1" si="1761"/>
        <v>1</v>
      </c>
      <c r="ME494" s="163">
        <f t="shared" ca="1" si="1761"/>
        <v>1</v>
      </c>
      <c r="MF494" s="163">
        <f t="shared" ca="1" si="1761"/>
        <v>0</v>
      </c>
      <c r="MG494" s="163">
        <f t="shared" ca="1" si="1761"/>
        <v>70</v>
      </c>
      <c r="MH494" s="163">
        <f t="shared" ca="1" si="1761"/>
        <v>50</v>
      </c>
      <c r="MI494" s="163">
        <f t="shared" ca="1" si="1761"/>
        <v>85</v>
      </c>
      <c r="MJ494" s="163">
        <f t="shared" ca="1" si="1761"/>
        <v>50</v>
      </c>
      <c r="MK494" s="161">
        <f t="shared" ca="1" si="1569"/>
        <v>1</v>
      </c>
      <c r="ML494" s="161">
        <f t="shared" ca="1" si="1570"/>
        <v>1</v>
      </c>
      <c r="MM494" s="161">
        <f t="shared" ca="1" si="1571"/>
        <v>1</v>
      </c>
      <c r="MN494" s="161">
        <f t="shared" ca="1" si="1572"/>
        <v>1</v>
      </c>
      <c r="MO494" s="161">
        <f t="shared" ca="1" si="1572"/>
        <v>1</v>
      </c>
      <c r="MP494" s="163">
        <f t="shared" ca="1" si="1761"/>
        <v>1</v>
      </c>
      <c r="MQ494" s="10"/>
      <c r="MR494" s="163">
        <f t="shared" ca="1" si="1761"/>
        <v>1</v>
      </c>
      <c r="MS494" s="161">
        <f t="shared" ca="1" si="1573"/>
        <v>1</v>
      </c>
      <c r="MT494" s="163">
        <f t="shared" ca="1" si="1761"/>
        <v>0.75</v>
      </c>
      <c r="MU494" s="163">
        <f t="shared" ca="1" si="1761"/>
        <v>0.8</v>
      </c>
      <c r="MV494" s="163">
        <f t="shared" ca="1" si="1761"/>
        <v>0.82499999999999996</v>
      </c>
      <c r="MW494" s="163">
        <f t="shared" ca="1" si="1761"/>
        <v>0.875</v>
      </c>
      <c r="MX494" s="163">
        <f t="shared" ca="1" si="1754"/>
        <v>0.9</v>
      </c>
      <c r="MY494" s="163">
        <f t="shared" ca="1" si="1761"/>
        <v>0.75</v>
      </c>
      <c r="MZ494" s="163">
        <f t="shared" ca="1" si="1761"/>
        <v>0.78142857142857147</v>
      </c>
      <c r="NA494" s="163">
        <f t="shared" ca="1" si="1761"/>
        <v>0.82499999999999996</v>
      </c>
      <c r="NB494" s="163">
        <f t="shared" ca="1" si="1761"/>
        <v>0.875</v>
      </c>
      <c r="NC494" s="163">
        <f t="shared" ca="1" si="1761"/>
        <v>0.9</v>
      </c>
      <c r="ND494" s="163">
        <f t="shared" ca="1" si="1754"/>
        <v>0.9</v>
      </c>
      <c r="NE494" s="163">
        <f t="shared" ca="1" si="1761"/>
        <v>0.75</v>
      </c>
      <c r="NF494" s="163">
        <f t="shared" ca="1" si="1761"/>
        <v>0.78142857142857147</v>
      </c>
      <c r="NG494" s="163">
        <f t="shared" ca="1" si="1761"/>
        <v>0.82499999999999996</v>
      </c>
      <c r="NH494" s="163">
        <f t="shared" ca="1" si="1761"/>
        <v>0.875</v>
      </c>
      <c r="NI494" s="163">
        <f t="shared" ca="1" si="1761"/>
        <v>0.9</v>
      </c>
      <c r="NJ494" s="163">
        <f t="shared" ca="1" si="1754"/>
        <v>0.9</v>
      </c>
      <c r="NK494" s="163">
        <f t="shared" ca="1" si="1761"/>
        <v>0.75</v>
      </c>
      <c r="NL494" s="163">
        <f t="shared" ca="1" si="1761"/>
        <v>0.78142857142857147</v>
      </c>
      <c r="NM494" s="163">
        <f t="shared" ca="1" si="1761"/>
        <v>0.82499999999999996</v>
      </c>
      <c r="NN494" s="163">
        <f t="shared" ca="1" si="1761"/>
        <v>0.875</v>
      </c>
      <c r="NO494" s="163">
        <f t="shared" ca="1" si="1761"/>
        <v>0.9</v>
      </c>
      <c r="NP494" s="163">
        <f t="shared" ca="1" si="1754"/>
        <v>0.9</v>
      </c>
      <c r="NQ494" s="163">
        <f t="shared" ca="1" si="1761"/>
        <v>0.75</v>
      </c>
      <c r="NR494" s="163">
        <f t="shared" ca="1" si="1761"/>
        <v>0.78142857142857147</v>
      </c>
      <c r="NS494" s="163">
        <f t="shared" ca="1" si="1761"/>
        <v>0.82499999999999996</v>
      </c>
      <c r="NT494" s="163">
        <f t="shared" ca="1" si="1761"/>
        <v>0.875</v>
      </c>
      <c r="NU494" s="163">
        <f t="shared" ca="1" si="1761"/>
        <v>0.9</v>
      </c>
      <c r="NV494" s="163">
        <f t="shared" ca="1" si="1754"/>
        <v>0.9</v>
      </c>
      <c r="NW494" s="163">
        <f t="shared" ca="1" si="1761"/>
        <v>0.75</v>
      </c>
      <c r="NX494" s="163">
        <f t="shared" ca="1" si="1761"/>
        <v>0.78142857142857147</v>
      </c>
      <c r="NY494" s="163">
        <f t="shared" ca="1" si="1761"/>
        <v>0.82499999999999996</v>
      </c>
      <c r="NZ494" s="163">
        <f t="shared" ca="1" si="1761"/>
        <v>0.875</v>
      </c>
      <c r="OA494" s="163">
        <f t="shared" ca="1" si="1761"/>
        <v>0.9</v>
      </c>
      <c r="OB494" s="163">
        <f t="shared" ca="1" si="1754"/>
        <v>0.9</v>
      </c>
      <c r="OC494" s="163">
        <f t="shared" ca="1" si="1761"/>
        <v>0.75</v>
      </c>
      <c r="OD494" s="163">
        <f t="shared" ca="1" si="1761"/>
        <v>0.78142857142857147</v>
      </c>
      <c r="OE494" s="163">
        <f t="shared" ca="1" si="1761"/>
        <v>0.82499999999999996</v>
      </c>
      <c r="OF494" s="163">
        <f t="shared" ca="1" si="1761"/>
        <v>0.875</v>
      </c>
      <c r="OG494" s="163">
        <f t="shared" ca="1" si="1761"/>
        <v>0.9</v>
      </c>
      <c r="OH494" s="163">
        <f t="shared" ca="1" si="1754"/>
        <v>0.9</v>
      </c>
      <c r="OI494" s="163">
        <f t="shared" ca="1" si="1761"/>
        <v>0.75</v>
      </c>
      <c r="OJ494" s="163">
        <f t="shared" ca="1" si="1761"/>
        <v>0.76904761904761909</v>
      </c>
      <c r="OK494" s="163">
        <f t="shared" ca="1" si="1761"/>
        <v>0.82000000000000006</v>
      </c>
      <c r="OL494" s="163">
        <f t="shared" ca="1" si="1761"/>
        <v>0.875</v>
      </c>
      <c r="OM494" s="163">
        <f t="shared" ca="1" si="1741"/>
        <v>0.9</v>
      </c>
      <c r="ON494" s="163">
        <f t="shared" ca="1" si="1754"/>
        <v>0.90000000000000013</v>
      </c>
      <c r="OO494" s="163">
        <f t="shared" ca="1" si="1741"/>
        <v>0.75</v>
      </c>
      <c r="OP494" s="163">
        <f t="shared" ca="1" si="1741"/>
        <v>0.76904761904761909</v>
      </c>
      <c r="OQ494" s="163">
        <f t="shared" ca="1" si="1741"/>
        <v>0.82000000000000006</v>
      </c>
      <c r="OR494" s="163">
        <f t="shared" ca="1" si="1741"/>
        <v>0.875</v>
      </c>
      <c r="OS494" s="163">
        <f t="shared" ca="1" si="1741"/>
        <v>0.9</v>
      </c>
      <c r="OT494" s="163">
        <f t="shared" ca="1" si="1754"/>
        <v>0.9</v>
      </c>
      <c r="OU494" s="163">
        <f t="shared" ca="1" si="1754"/>
        <v>0.875</v>
      </c>
      <c r="OV494" s="161">
        <f t="shared" ca="1" si="1577"/>
        <v>1</v>
      </c>
      <c r="OW494" s="161">
        <f t="shared" ca="1" si="1578"/>
        <v>1</v>
      </c>
      <c r="OX494" s="161" t="str">
        <f t="shared" ca="1" si="1579"/>
        <v>-</v>
      </c>
      <c r="OY494" s="163" t="str">
        <f t="shared" ca="1" si="1580"/>
        <v>-</v>
      </c>
      <c r="OZ494" s="161" t="str">
        <f t="shared" ca="1" si="1581"/>
        <v>-</v>
      </c>
      <c r="PA494" s="161" t="str">
        <f t="shared" ca="1" si="1582"/>
        <v>-</v>
      </c>
      <c r="PB494" s="163">
        <f t="shared" ca="1" si="1754"/>
        <v>0</v>
      </c>
      <c r="PC494" s="27">
        <v>0</v>
      </c>
    </row>
    <row r="495" spans="1:419" s="143" customFormat="1" hidden="1" outlineLevel="1">
      <c r="A495" s="121">
        <f t="shared" si="14"/>
        <v>490</v>
      </c>
      <c r="B495" s="121"/>
      <c r="E495" s="143" t="b">
        <v>0</v>
      </c>
      <c r="H495" s="121"/>
      <c r="I495" s="121"/>
      <c r="J495" s="121"/>
      <c r="K495" s="121"/>
      <c r="L495" s="121"/>
      <c r="M495" s="121"/>
      <c r="N495" s="121"/>
      <c r="O495" s="121"/>
      <c r="P495" s="121"/>
      <c r="Q495" s="121"/>
      <c r="R495" s="121"/>
      <c r="S495" s="121"/>
      <c r="T495" s="121"/>
      <c r="U495" s="121"/>
      <c r="V495" s="121"/>
      <c r="W495" s="121"/>
      <c r="X495" s="121"/>
      <c r="Y495" s="121"/>
      <c r="Z495" s="121"/>
      <c r="AA495" s="121"/>
      <c r="AB495" s="121"/>
      <c r="AC495" s="121"/>
      <c r="AE495" s="136" t="str">
        <f ca="1">"blank "&amp;TEXT(RAND(),"0.000")</f>
        <v>blank 0.120</v>
      </c>
      <c r="AF495" s="10" t="str">
        <f ca="1">IF(COUNTIF(AE$5:AE495,AE495)=1,"-","Dup")</f>
        <v>-</v>
      </c>
      <c r="AG495" s="10"/>
      <c r="AH495" s="149"/>
      <c r="AI495" s="149"/>
      <c r="AJ495" s="149"/>
      <c r="AK495" s="149"/>
      <c r="AL495" s="149"/>
      <c r="AM495" s="149"/>
      <c r="AN495" s="10"/>
      <c r="AO495" s="149"/>
      <c r="AP495" s="149"/>
      <c r="AQ495" s="149"/>
      <c r="AR495" s="149"/>
      <c r="AS495" s="149"/>
      <c r="AT495" s="149"/>
      <c r="AU495" s="149"/>
      <c r="AV495" s="192"/>
      <c r="AW495" s="192"/>
      <c r="AX495" s="192"/>
      <c r="AY495" s="192"/>
      <c r="AZ495" s="192"/>
      <c r="BA495" s="10"/>
      <c r="BB495" s="149"/>
      <c r="BC495" s="149"/>
      <c r="BD495" s="149"/>
      <c r="BE495" s="149"/>
      <c r="BF495" s="149"/>
      <c r="BG495" s="149"/>
      <c r="BH495" s="149"/>
      <c r="BI495" s="149"/>
      <c r="BJ495" s="149"/>
      <c r="BK495" s="149"/>
      <c r="BL495" s="149"/>
      <c r="BM495" s="149"/>
      <c r="BN495" s="149"/>
      <c r="BO495" s="192"/>
      <c r="BP495" s="192"/>
      <c r="BQ495" s="192"/>
      <c r="BR495" s="192"/>
      <c r="BS495" s="192"/>
      <c r="BT495" s="192"/>
      <c r="BU495" s="192"/>
      <c r="BV495" s="192"/>
      <c r="BW495" s="192"/>
      <c r="BX495" s="192"/>
      <c r="BY495" s="192"/>
      <c r="BZ495" s="192"/>
      <c r="CA495" s="192"/>
      <c r="CB495" s="192"/>
      <c r="CC495" s="192"/>
      <c r="CD495" s="192"/>
      <c r="CE495" s="192"/>
      <c r="CF495" s="192"/>
      <c r="CG495" s="192"/>
      <c r="CH495" s="192"/>
      <c r="CI495" s="192"/>
      <c r="CJ495" s="192"/>
      <c r="CK495" s="192"/>
      <c r="CL495" s="192"/>
      <c r="CM495" s="192"/>
      <c r="CN495" s="192"/>
      <c r="CO495" s="192"/>
      <c r="CP495" s="192"/>
      <c r="CQ495" s="192"/>
      <c r="CR495" s="192"/>
      <c r="CS495" s="192"/>
      <c r="CT495" s="192"/>
      <c r="CU495" s="192"/>
      <c r="CV495" s="192"/>
      <c r="CW495" s="192"/>
      <c r="CX495" s="192"/>
      <c r="CY495" s="192"/>
      <c r="CZ495" s="192"/>
      <c r="DA495" s="192"/>
      <c r="DB495" s="192"/>
      <c r="DC495" s="192"/>
      <c r="DD495" s="192"/>
      <c r="DE495" s="192"/>
      <c r="DF495" s="192"/>
      <c r="DG495" s="192"/>
      <c r="DH495" s="192"/>
      <c r="DI495" s="192"/>
      <c r="DJ495" s="192"/>
      <c r="DK495" s="192"/>
      <c r="DL495" s="10"/>
      <c r="DM495" s="149"/>
      <c r="DN495" s="149"/>
      <c r="DO495" s="149"/>
      <c r="DP495" s="149"/>
      <c r="DQ495" s="149"/>
      <c r="DR495" s="149"/>
      <c r="DS495" s="149"/>
      <c r="DT495" s="149"/>
      <c r="DU495" s="149"/>
      <c r="DV495" s="149"/>
      <c r="DW495" s="149"/>
      <c r="DX495" s="149"/>
      <c r="DY495" s="149"/>
      <c r="DZ495" s="149"/>
      <c r="EA495" s="149"/>
      <c r="EB495" s="149"/>
      <c r="EC495" s="149"/>
      <c r="ED495" s="149"/>
      <c r="EE495" s="149"/>
      <c r="EF495" s="149"/>
      <c r="EG495" s="149"/>
      <c r="EH495" s="10"/>
      <c r="EI495" s="149"/>
      <c r="EJ495" s="149"/>
      <c r="EK495" s="149"/>
      <c r="EL495" s="149"/>
      <c r="EM495" s="149"/>
      <c r="EN495" s="149"/>
      <c r="EO495" s="149"/>
      <c r="EP495" s="149"/>
      <c r="EQ495" s="149"/>
      <c r="ER495" s="149"/>
      <c r="ES495" s="149"/>
      <c r="ET495" s="149"/>
      <c r="EU495" s="149"/>
      <c r="EV495" s="149"/>
      <c r="EW495" s="149"/>
      <c r="EX495" s="149"/>
      <c r="EY495" s="149"/>
      <c r="EZ495" s="149"/>
      <c r="FA495" s="149"/>
      <c r="FB495" s="149"/>
      <c r="FC495" s="149"/>
      <c r="FD495" s="149"/>
      <c r="FE495" s="149"/>
      <c r="FF495" s="149"/>
      <c r="FG495" s="149"/>
      <c r="FH495" s="149"/>
      <c r="FI495" s="149"/>
      <c r="FJ495" s="149"/>
      <c r="FK495" s="149"/>
      <c r="FL495" s="149"/>
      <c r="FM495" s="149"/>
      <c r="FN495" s="149"/>
      <c r="FO495" s="149"/>
      <c r="FP495" s="149"/>
      <c r="FQ495" s="149"/>
      <c r="FR495" s="149"/>
      <c r="FS495" s="149"/>
      <c r="FT495" s="149"/>
      <c r="FU495" s="149"/>
      <c r="FV495" s="149"/>
      <c r="FW495" s="149"/>
      <c r="FX495" s="149"/>
      <c r="FY495" s="10"/>
      <c r="FZ495" s="149"/>
      <c r="GA495" s="149"/>
      <c r="GB495" s="149"/>
      <c r="GC495" s="149"/>
      <c r="GD495" s="149"/>
      <c r="GE495" s="149"/>
      <c r="GF495" s="149"/>
      <c r="GG495" s="149"/>
      <c r="GH495" s="149"/>
      <c r="GI495" s="149"/>
      <c r="GJ495" s="149"/>
      <c r="GK495" s="149"/>
      <c r="GL495" s="149"/>
      <c r="GM495" s="149"/>
      <c r="GN495" s="149"/>
      <c r="GO495" s="149"/>
      <c r="GP495" s="149"/>
      <c r="GQ495" s="149"/>
      <c r="GR495" s="149"/>
      <c r="GS495" s="149"/>
      <c r="GT495" s="149"/>
      <c r="GU495" s="149"/>
      <c r="GV495" s="149"/>
      <c r="GW495" s="149"/>
      <c r="GX495" s="149"/>
      <c r="GY495" s="149"/>
      <c r="GZ495" s="149"/>
      <c r="HA495" s="149"/>
      <c r="HB495" s="149"/>
      <c r="HC495" s="149"/>
      <c r="HD495" s="149"/>
      <c r="HE495" s="149"/>
      <c r="HF495" s="149"/>
      <c r="HG495" s="149"/>
      <c r="HH495" s="149"/>
      <c r="HI495" s="149"/>
      <c r="HJ495" s="10"/>
      <c r="HK495" s="149"/>
      <c r="HL495" s="149"/>
      <c r="HM495" s="149"/>
      <c r="HN495" s="149"/>
      <c r="HO495" s="149"/>
      <c r="HP495" s="149"/>
      <c r="HQ495" s="149"/>
      <c r="HR495" s="149"/>
      <c r="HS495" s="149"/>
      <c r="HT495" s="149"/>
      <c r="HU495" s="149"/>
      <c r="HV495" s="149"/>
      <c r="HW495" s="149"/>
      <c r="HX495" s="149"/>
      <c r="HY495" s="149"/>
      <c r="HZ495" s="149"/>
      <c r="IA495" s="149"/>
      <c r="IB495" s="149"/>
      <c r="IC495" s="149"/>
      <c r="ID495" s="149"/>
      <c r="IE495" s="149"/>
      <c r="IF495" s="149"/>
      <c r="IG495" s="149"/>
      <c r="IH495" s="149"/>
      <c r="II495" s="149"/>
      <c r="IJ495" s="149"/>
      <c r="IK495" s="149"/>
      <c r="IL495" s="149"/>
      <c r="IM495" s="149"/>
      <c r="IN495" s="149"/>
      <c r="IO495" s="149"/>
      <c r="IP495" s="149"/>
      <c r="IQ495" s="149"/>
      <c r="IR495" s="149"/>
      <c r="IS495" s="149"/>
      <c r="IT495" s="149"/>
      <c r="IU495" s="149"/>
      <c r="IV495" s="149"/>
      <c r="IW495" s="149"/>
      <c r="IX495" s="149"/>
      <c r="IY495" s="149"/>
      <c r="IZ495" s="149"/>
      <c r="JA495" s="149"/>
      <c r="JB495" s="149"/>
      <c r="JC495" s="149"/>
      <c r="JD495" s="149"/>
      <c r="JE495" s="149"/>
      <c r="JF495" s="149"/>
      <c r="JG495" s="149"/>
      <c r="JH495" s="149"/>
      <c r="JI495" s="149"/>
      <c r="JJ495" s="149"/>
      <c r="JK495" s="149"/>
      <c r="JL495" s="149"/>
      <c r="JM495" s="149"/>
      <c r="JN495" s="149"/>
      <c r="JO495" s="149"/>
      <c r="JP495" s="149"/>
      <c r="JQ495" s="149"/>
      <c r="JR495" s="149"/>
      <c r="JS495" s="149"/>
      <c r="JT495" s="149"/>
      <c r="JU495" s="149"/>
      <c r="JV495" s="149"/>
      <c r="JW495" s="149"/>
      <c r="JX495" s="149"/>
      <c r="JY495" s="149"/>
      <c r="JZ495" s="149"/>
      <c r="KA495" s="149"/>
      <c r="KB495" s="149"/>
      <c r="KC495" s="149"/>
      <c r="KD495" s="149"/>
      <c r="KE495" s="149"/>
      <c r="KF495" s="149"/>
      <c r="KG495" s="149"/>
      <c r="KH495" s="149"/>
      <c r="KI495" s="149"/>
      <c r="KJ495" s="149"/>
      <c r="KK495" s="149"/>
      <c r="KL495" s="149"/>
      <c r="KM495" s="149"/>
      <c r="KN495" s="149"/>
      <c r="KO495" s="149"/>
      <c r="KP495" s="149"/>
      <c r="KQ495" s="149"/>
      <c r="KR495" s="149"/>
      <c r="KS495" s="149"/>
      <c r="KT495" s="149"/>
      <c r="KU495" s="149"/>
      <c r="KV495" s="149"/>
      <c r="KW495" s="149"/>
      <c r="KX495" s="149"/>
      <c r="KY495" s="149"/>
      <c r="KZ495" s="149"/>
      <c r="LA495" s="149"/>
      <c r="LB495" s="149"/>
      <c r="LC495" s="149"/>
      <c r="LD495" s="149"/>
      <c r="LE495" s="149"/>
      <c r="LF495" s="149"/>
      <c r="LG495" s="149"/>
      <c r="LH495" s="149"/>
      <c r="LI495" s="149"/>
      <c r="LJ495" s="149"/>
      <c r="LK495" s="149"/>
      <c r="LL495" s="149"/>
      <c r="LM495" s="149"/>
      <c r="LN495" s="149"/>
      <c r="LO495" s="149"/>
      <c r="LP495" s="149"/>
      <c r="LQ495" s="149"/>
      <c r="LR495" s="149"/>
      <c r="LS495" s="149"/>
      <c r="LT495" s="149"/>
      <c r="LU495" s="149"/>
      <c r="LV495" s="149"/>
      <c r="LW495" s="149"/>
      <c r="LX495" s="149"/>
      <c r="LY495" s="10"/>
      <c r="LZ495" s="149"/>
      <c r="MA495" s="149"/>
      <c r="MB495" s="149"/>
      <c r="MC495" s="149"/>
      <c r="MD495" s="149"/>
      <c r="ME495" s="149"/>
      <c r="MF495" s="149"/>
      <c r="MG495" s="149"/>
      <c r="MH495" s="149"/>
      <c r="MI495" s="149"/>
      <c r="MJ495" s="149"/>
      <c r="MK495" s="149"/>
      <c r="ML495" s="149"/>
      <c r="MM495" s="149"/>
      <c r="MN495" s="149"/>
      <c r="MO495" s="149"/>
      <c r="MP495" s="149"/>
      <c r="MQ495" s="10"/>
      <c r="MR495" s="149"/>
      <c r="MS495" s="149"/>
      <c r="MT495" s="149"/>
      <c r="MU495" s="149"/>
      <c r="MV495" s="149"/>
      <c r="MW495" s="149"/>
      <c r="MX495" s="149"/>
      <c r="MY495" s="149"/>
      <c r="MZ495" s="149"/>
      <c r="NA495" s="149"/>
      <c r="NB495" s="149"/>
      <c r="NC495" s="149"/>
      <c r="ND495" s="149"/>
      <c r="NE495" s="149"/>
      <c r="NF495" s="149"/>
      <c r="NG495" s="149"/>
      <c r="NH495" s="149"/>
      <c r="NI495" s="149"/>
      <c r="NJ495" s="149"/>
      <c r="NK495" s="149"/>
      <c r="NL495" s="149"/>
      <c r="NM495" s="149"/>
      <c r="NN495" s="149"/>
      <c r="NO495" s="149"/>
      <c r="NP495" s="149"/>
      <c r="NQ495" s="149"/>
      <c r="NR495" s="149"/>
      <c r="NS495" s="149"/>
      <c r="NT495" s="149"/>
      <c r="NU495" s="149"/>
      <c r="NV495" s="149"/>
      <c r="NW495" s="149"/>
      <c r="NX495" s="149"/>
      <c r="NY495" s="149"/>
      <c r="NZ495" s="149"/>
      <c r="OA495" s="149"/>
      <c r="OB495" s="149"/>
      <c r="OC495" s="149"/>
      <c r="OD495" s="149"/>
      <c r="OE495" s="149"/>
      <c r="OF495" s="149"/>
      <c r="OG495" s="149"/>
      <c r="OH495" s="149"/>
      <c r="OI495" s="149"/>
      <c r="OJ495" s="149"/>
      <c r="OK495" s="149"/>
      <c r="OL495" s="149"/>
      <c r="OM495" s="149"/>
      <c r="ON495" s="149"/>
      <c r="OO495" s="149"/>
      <c r="OP495" s="149"/>
      <c r="OQ495" s="149"/>
      <c r="OR495" s="149"/>
      <c r="OS495" s="149"/>
      <c r="OT495" s="149"/>
      <c r="OU495" s="149"/>
      <c r="OV495" s="149"/>
      <c r="OW495" s="149"/>
      <c r="OX495" s="149"/>
      <c r="OY495" s="149"/>
      <c r="OZ495" s="149"/>
      <c r="PA495" s="149"/>
      <c r="PB495" s="149"/>
      <c r="PC495" s="27">
        <v>0</v>
      </c>
    </row>
    <row r="496" spans="1:419" hidden="1" outlineLevel="1">
      <c r="A496" s="24">
        <f t="shared" si="14"/>
        <v>491</v>
      </c>
      <c r="B496" s="24"/>
      <c r="E496" t="b">
        <v>0</v>
      </c>
      <c r="F496" s="15"/>
      <c r="G496" s="15"/>
      <c r="AE496" s="134" t="s">
        <v>825</v>
      </c>
      <c r="AF496" s="10" t="str">
        <f ca="1">IF(COUNTIF(AE$5:AE496,AE496)=1,"-","Dup")</f>
        <v>-</v>
      </c>
      <c r="AG496" s="10"/>
      <c r="AH496" s="16"/>
      <c r="AI496" s="16"/>
      <c r="AJ496" s="16"/>
      <c r="AK496" s="16"/>
      <c r="AL496" s="16"/>
      <c r="AM496" s="149"/>
      <c r="AN496" s="10"/>
      <c r="AO496" s="16"/>
      <c r="AP496" s="149"/>
      <c r="AQ496" s="149"/>
      <c r="AR496" s="149"/>
      <c r="AS496" s="16"/>
      <c r="AT496" s="149"/>
      <c r="AU496" s="16"/>
      <c r="AV496" s="192"/>
      <c r="AW496" s="192"/>
      <c r="AX496" s="192"/>
      <c r="AY496" s="192"/>
      <c r="AZ496" s="192"/>
      <c r="BA496" s="10"/>
      <c r="BB496" s="16"/>
      <c r="BC496" s="149"/>
      <c r="BD496" s="16"/>
      <c r="BE496" s="16"/>
      <c r="BF496" s="16"/>
      <c r="BG496" s="149"/>
      <c r="BH496" s="16"/>
      <c r="BI496" s="16"/>
      <c r="BJ496" s="16"/>
      <c r="BK496" s="16"/>
      <c r="BL496" s="16"/>
      <c r="BM496" s="16"/>
      <c r="BN496" s="16"/>
      <c r="BO496" s="192"/>
      <c r="BP496" s="192"/>
      <c r="BQ496" s="192"/>
      <c r="BR496" s="192"/>
      <c r="BS496" s="192"/>
      <c r="BT496" s="192"/>
      <c r="BU496" s="192"/>
      <c r="BV496" s="192"/>
      <c r="BW496" s="192"/>
      <c r="BX496" s="192"/>
      <c r="BY496" s="192"/>
      <c r="BZ496" s="192"/>
      <c r="CA496" s="192"/>
      <c r="CB496" s="192"/>
      <c r="CC496" s="192"/>
      <c r="CD496" s="192"/>
      <c r="CE496" s="192"/>
      <c r="CF496" s="192"/>
      <c r="CG496" s="192"/>
      <c r="CH496" s="192"/>
      <c r="CI496" s="192"/>
      <c r="CJ496" s="192"/>
      <c r="CK496" s="192"/>
      <c r="CL496" s="192"/>
      <c r="CM496" s="192"/>
      <c r="CN496" s="192"/>
      <c r="CO496" s="192"/>
      <c r="CP496" s="192"/>
      <c r="CQ496" s="192"/>
      <c r="CR496" s="192"/>
      <c r="CS496" s="192"/>
      <c r="CT496" s="192"/>
      <c r="CU496" s="192"/>
      <c r="CV496" s="192"/>
      <c r="CW496" s="192"/>
      <c r="CX496" s="192"/>
      <c r="CY496" s="192"/>
      <c r="CZ496" s="192"/>
      <c r="DA496" s="192"/>
      <c r="DB496" s="192"/>
      <c r="DC496" s="192"/>
      <c r="DD496" s="192"/>
      <c r="DE496" s="192"/>
      <c r="DF496" s="192"/>
      <c r="DG496" s="192"/>
      <c r="DH496" s="192"/>
      <c r="DI496" s="192"/>
      <c r="DJ496" s="192"/>
      <c r="DK496" s="192"/>
      <c r="DL496" s="10"/>
      <c r="DM496" s="16"/>
      <c r="DN496" s="16"/>
      <c r="DO496" s="16"/>
      <c r="DP496" s="16"/>
      <c r="DQ496" s="16"/>
      <c r="DR496" s="16"/>
      <c r="DS496" s="16"/>
      <c r="DT496" s="21">
        <v>1</v>
      </c>
      <c r="DU496" s="16"/>
      <c r="DV496" s="16"/>
      <c r="DW496" s="16"/>
      <c r="DX496" s="16"/>
      <c r="DY496" s="16"/>
      <c r="DZ496" s="16"/>
      <c r="EA496" s="16"/>
      <c r="EB496" s="16"/>
      <c r="EC496" s="16"/>
      <c r="ED496" s="16"/>
      <c r="EE496" s="16"/>
      <c r="EF496" s="16"/>
      <c r="EG496" s="16"/>
      <c r="EH496" s="10"/>
      <c r="EI496" s="16"/>
      <c r="EJ496" s="16"/>
      <c r="EK496" s="16"/>
      <c r="EL496" s="16"/>
      <c r="EM496" s="16"/>
      <c r="EN496" s="16"/>
      <c r="EO496" s="16"/>
      <c r="EP496" s="16"/>
      <c r="EQ496" s="16"/>
      <c r="ER496" s="16"/>
      <c r="ES496" s="16"/>
      <c r="ET496" s="16"/>
      <c r="EU496" s="16"/>
      <c r="EV496" s="16"/>
      <c r="EW496" s="16"/>
      <c r="EX496" s="16"/>
      <c r="EY496" s="16"/>
      <c r="EZ496" s="16"/>
      <c r="FA496" s="16"/>
      <c r="FB496" s="16"/>
      <c r="FC496" s="16"/>
      <c r="FD496" s="16"/>
      <c r="FE496" s="16"/>
      <c r="FF496" s="16"/>
      <c r="FG496" s="16"/>
      <c r="FH496" s="149"/>
      <c r="FI496" s="149"/>
      <c r="FJ496" s="16"/>
      <c r="FK496" s="16"/>
      <c r="FL496" s="16"/>
      <c r="FM496" s="16"/>
      <c r="FN496" s="16"/>
      <c r="FO496" s="16"/>
      <c r="FP496" s="16"/>
      <c r="FQ496" s="16"/>
      <c r="FR496" s="16"/>
      <c r="FS496" s="16"/>
      <c r="FT496" s="16"/>
      <c r="FU496" s="16"/>
      <c r="FV496" s="16"/>
      <c r="FW496" s="16"/>
      <c r="FX496" s="16"/>
      <c r="FY496" s="10"/>
      <c r="FZ496" s="16"/>
      <c r="GA496" s="16"/>
      <c r="GB496" s="16"/>
      <c r="GC496" s="16"/>
      <c r="GD496" s="16"/>
      <c r="GE496" s="16"/>
      <c r="GF496" s="16"/>
      <c r="GG496" s="16"/>
      <c r="GH496" s="16"/>
      <c r="GI496" s="16"/>
      <c r="GJ496" s="16"/>
      <c r="GK496" s="16"/>
      <c r="GL496" s="16"/>
      <c r="GM496" s="16"/>
      <c r="GN496" s="16"/>
      <c r="GO496" s="16"/>
      <c r="GP496" s="16"/>
      <c r="GQ496" s="16"/>
      <c r="GR496" s="16"/>
      <c r="GS496" s="16"/>
      <c r="GT496" s="16"/>
      <c r="GU496" s="16"/>
      <c r="GV496" s="16"/>
      <c r="GW496" s="16"/>
      <c r="GX496" s="16"/>
      <c r="GY496" s="16"/>
      <c r="GZ496" s="16"/>
      <c r="HA496" s="16"/>
      <c r="HB496" s="16"/>
      <c r="HC496" s="16"/>
      <c r="HD496" s="16"/>
      <c r="HE496" s="16"/>
      <c r="HF496" s="16"/>
      <c r="HG496" s="16"/>
      <c r="HH496" s="16"/>
      <c r="HI496" s="16"/>
      <c r="HJ496" s="10"/>
      <c r="HK496" s="16"/>
      <c r="HL496" s="16"/>
      <c r="HM496" s="16"/>
      <c r="HN496" s="16"/>
      <c r="HO496" s="149"/>
      <c r="HP496" s="16"/>
      <c r="HQ496" s="16"/>
      <c r="HR496" s="16"/>
      <c r="HS496" s="16"/>
      <c r="HT496" s="16"/>
      <c r="HU496" s="16"/>
      <c r="HV496" s="16"/>
      <c r="HW496" s="16"/>
      <c r="HX496" s="16"/>
      <c r="HY496" s="16"/>
      <c r="HZ496" s="16"/>
      <c r="IA496" s="16"/>
      <c r="IB496" s="16"/>
      <c r="IC496" s="16"/>
      <c r="ID496" s="16"/>
      <c r="IE496" s="16"/>
      <c r="IF496" s="16"/>
      <c r="IG496" s="16"/>
      <c r="IH496" s="16"/>
      <c r="II496" s="16"/>
      <c r="IJ496" s="16"/>
      <c r="IK496" s="16"/>
      <c r="IL496" s="16"/>
      <c r="IM496" s="16"/>
      <c r="IN496" s="16"/>
      <c r="IO496" s="16"/>
      <c r="IP496" s="16"/>
      <c r="IQ496" s="16"/>
      <c r="IR496" s="16"/>
      <c r="IS496" s="16"/>
      <c r="IT496" s="16"/>
      <c r="IU496" s="16"/>
      <c r="IV496" s="16"/>
      <c r="IW496" s="16"/>
      <c r="IX496" s="16"/>
      <c r="IY496" s="16"/>
      <c r="IZ496" s="149"/>
      <c r="JA496" s="149"/>
      <c r="JB496" s="149"/>
      <c r="JC496" s="149"/>
      <c r="JD496" s="149"/>
      <c r="JE496" s="149"/>
      <c r="JF496" s="149"/>
      <c r="JG496" s="149"/>
      <c r="JH496" s="149"/>
      <c r="JI496" s="149"/>
      <c r="JJ496" s="149"/>
      <c r="JK496" s="149"/>
      <c r="JL496" s="149"/>
      <c r="JM496" s="149"/>
      <c r="JN496" s="149"/>
      <c r="JO496" s="149"/>
      <c r="JP496" s="149"/>
      <c r="JQ496" s="149"/>
      <c r="JR496" s="149"/>
      <c r="JS496" s="149"/>
      <c r="JT496" s="149"/>
      <c r="JU496" s="149"/>
      <c r="JV496" s="149"/>
      <c r="JW496" s="149"/>
      <c r="JX496" s="149"/>
      <c r="JY496" s="149"/>
      <c r="JZ496" s="149"/>
      <c r="KA496" s="149"/>
      <c r="KB496" s="149"/>
      <c r="KC496" s="149"/>
      <c r="KD496" s="149"/>
      <c r="KE496" s="149"/>
      <c r="KF496" s="149"/>
      <c r="KG496" s="149"/>
      <c r="KH496" s="149"/>
      <c r="KI496" s="149"/>
      <c r="KJ496" s="149"/>
      <c r="KK496" s="149"/>
      <c r="KL496" s="149"/>
      <c r="KM496" s="149"/>
      <c r="KN496" s="149"/>
      <c r="KO496" s="149"/>
      <c r="KP496" s="149"/>
      <c r="KQ496" s="149"/>
      <c r="KR496" s="149"/>
      <c r="KS496" s="149"/>
      <c r="KT496" s="149"/>
      <c r="KU496" s="149"/>
      <c r="KV496" s="149"/>
      <c r="KW496" s="149"/>
      <c r="KX496" s="149"/>
      <c r="KY496" s="149"/>
      <c r="KZ496" s="149"/>
      <c r="LA496" s="149"/>
      <c r="LB496" s="149"/>
      <c r="LC496" s="149"/>
      <c r="LD496" s="149"/>
      <c r="LE496" s="149"/>
      <c r="LF496" s="149"/>
      <c r="LG496" s="149"/>
      <c r="LH496" s="149"/>
      <c r="LI496" s="149"/>
      <c r="LJ496" s="149"/>
      <c r="LK496" s="149"/>
      <c r="LL496" s="149"/>
      <c r="LM496" s="149"/>
      <c r="LN496" s="149"/>
      <c r="LO496" s="149"/>
      <c r="LP496" s="149"/>
      <c r="LQ496" s="149"/>
      <c r="LR496" s="149"/>
      <c r="LS496" s="149"/>
      <c r="LT496" s="149"/>
      <c r="LU496" s="149"/>
      <c r="LV496" s="149"/>
      <c r="LW496" s="149"/>
      <c r="LX496" s="149"/>
      <c r="LY496" s="10"/>
      <c r="LZ496" s="16"/>
      <c r="MA496" s="149"/>
      <c r="MB496" s="149"/>
      <c r="MC496" s="16"/>
      <c r="MD496" s="16"/>
      <c r="ME496" s="16"/>
      <c r="MF496" s="16"/>
      <c r="MG496" s="16"/>
      <c r="MH496" s="16"/>
      <c r="MI496" s="16"/>
      <c r="MJ496" s="16"/>
      <c r="MK496" s="16"/>
      <c r="ML496" s="16"/>
      <c r="MM496" s="16"/>
      <c r="MN496" s="149"/>
      <c r="MO496" s="149"/>
      <c r="MP496" s="16"/>
      <c r="MQ496" s="10"/>
      <c r="MR496" s="16"/>
      <c r="MS496" s="149"/>
      <c r="MT496" s="16"/>
      <c r="MU496" s="16"/>
      <c r="MV496" s="149"/>
      <c r="MW496" s="149"/>
      <c r="MX496" s="16"/>
      <c r="MY496" s="149"/>
      <c r="MZ496" s="149"/>
      <c r="NA496" s="149"/>
      <c r="NB496" s="149"/>
      <c r="NC496" s="149"/>
      <c r="ND496" s="149"/>
      <c r="NE496" s="149"/>
      <c r="NF496" s="149"/>
      <c r="NG496" s="149"/>
      <c r="NH496" s="149"/>
      <c r="NI496" s="149"/>
      <c r="NJ496" s="149"/>
      <c r="NK496" s="149"/>
      <c r="NL496" s="149"/>
      <c r="NM496" s="149"/>
      <c r="NN496" s="149"/>
      <c r="NO496" s="149"/>
      <c r="NP496" s="149"/>
      <c r="NQ496" s="149"/>
      <c r="NR496" s="149"/>
      <c r="NS496" s="149"/>
      <c r="NT496" s="149"/>
      <c r="NU496" s="149"/>
      <c r="NV496" s="149"/>
      <c r="NW496" s="149"/>
      <c r="NX496" s="149"/>
      <c r="NY496" s="149"/>
      <c r="NZ496" s="149"/>
      <c r="OA496" s="149"/>
      <c r="OB496" s="149"/>
      <c r="OC496" s="149"/>
      <c r="OD496" s="149"/>
      <c r="OE496" s="149"/>
      <c r="OF496" s="149"/>
      <c r="OG496" s="149"/>
      <c r="OH496" s="149"/>
      <c r="OI496" s="149"/>
      <c r="OJ496" s="149"/>
      <c r="OK496" s="149"/>
      <c r="OL496" s="149"/>
      <c r="OM496" s="149"/>
      <c r="ON496" s="149"/>
      <c r="OO496" s="149"/>
      <c r="OP496" s="149"/>
      <c r="OQ496" s="149"/>
      <c r="OR496" s="149"/>
      <c r="OS496" s="149"/>
      <c r="OT496" s="149"/>
      <c r="OU496" s="149"/>
      <c r="OV496" s="16"/>
      <c r="OW496" s="149"/>
      <c r="OX496" s="149"/>
      <c r="OY496" s="149"/>
      <c r="OZ496" s="149"/>
      <c r="PA496" s="149"/>
      <c r="PB496" s="16"/>
      <c r="PC496" s="27">
        <v>0</v>
      </c>
    </row>
    <row r="497" spans="1:419" ht="17.25" collapsed="1">
      <c r="A497" s="24">
        <f t="shared" si="14"/>
        <v>492</v>
      </c>
      <c r="B497" s="24"/>
      <c r="E497" t="b">
        <v>0</v>
      </c>
      <c r="F497" s="15"/>
      <c r="G497" s="15"/>
      <c r="AE497" s="134" t="s">
        <v>772</v>
      </c>
      <c r="AF497" s="10" t="str">
        <f ca="1">IF(COUNTIF(AE$5:AE497,AE497)=1,"-","Dup")</f>
        <v>-</v>
      </c>
      <c r="AG497" s="10"/>
      <c r="AH497" s="16"/>
      <c r="AI497" s="16"/>
      <c r="AJ497" s="16"/>
      <c r="AK497" s="16"/>
      <c r="AL497" s="16"/>
      <c r="AM497" s="149"/>
      <c r="AN497" s="10"/>
      <c r="AO497" s="16"/>
      <c r="AP497" s="149"/>
      <c r="AQ497" s="149"/>
      <c r="AR497" s="149"/>
      <c r="AS497" s="16"/>
      <c r="AT497" s="149"/>
      <c r="AU497" s="16"/>
      <c r="AV497" s="192"/>
      <c r="AW497" s="192"/>
      <c r="AX497" s="192"/>
      <c r="AY497" s="192"/>
      <c r="AZ497" s="192"/>
      <c r="BA497" s="10"/>
      <c r="BB497" s="16"/>
      <c r="BC497" s="149"/>
      <c r="BD497" s="16"/>
      <c r="BE497" s="16"/>
      <c r="BF497" s="16"/>
      <c r="BG497" s="152"/>
      <c r="BH497" s="16"/>
      <c r="BI497" s="16"/>
      <c r="BJ497" s="16"/>
      <c r="BK497" s="36" t="s">
        <v>701</v>
      </c>
      <c r="BL497" s="35"/>
      <c r="BM497" s="36" t="s">
        <v>702</v>
      </c>
      <c r="BN497" s="35"/>
      <c r="BO497" s="198"/>
      <c r="BP497" s="198"/>
      <c r="BQ497" s="198"/>
      <c r="BR497" s="198"/>
      <c r="BS497" s="198"/>
      <c r="BT497" s="198"/>
      <c r="BU497" s="198"/>
      <c r="BV497" s="198"/>
      <c r="BW497" s="198"/>
      <c r="BX497" s="198"/>
      <c r="BY497" s="198"/>
      <c r="BZ497" s="198"/>
      <c r="CA497" s="198"/>
      <c r="CB497" s="198"/>
      <c r="CC497" s="198"/>
      <c r="CD497" s="198"/>
      <c r="CE497" s="198"/>
      <c r="CF497" s="198"/>
      <c r="CG497" s="198"/>
      <c r="CH497" s="198"/>
      <c r="CI497" s="198"/>
      <c r="CJ497" s="198"/>
      <c r="CK497" s="198"/>
      <c r="CL497" s="198"/>
      <c r="CM497" s="198"/>
      <c r="CN497" s="198"/>
      <c r="CO497" s="198"/>
      <c r="CP497" s="198"/>
      <c r="CQ497" s="198"/>
      <c r="CR497" s="198"/>
      <c r="CS497" s="198"/>
      <c r="CT497" s="198"/>
      <c r="CU497" s="198"/>
      <c r="CV497" s="198"/>
      <c r="CW497" s="198"/>
      <c r="CX497" s="198"/>
      <c r="CY497" s="198"/>
      <c r="CZ497" s="198"/>
      <c r="DA497" s="198"/>
      <c r="DB497" s="198"/>
      <c r="DC497" s="198"/>
      <c r="DD497" s="198"/>
      <c r="DE497" s="198"/>
      <c r="DF497" s="198"/>
      <c r="DG497" s="198"/>
      <c r="DH497" s="198"/>
      <c r="DI497" s="198"/>
      <c r="DJ497" s="198"/>
      <c r="DK497" s="198"/>
      <c r="DL497" s="10"/>
      <c r="DM497" s="16"/>
      <c r="DN497" s="16"/>
      <c r="DO497" s="16"/>
      <c r="DP497" s="16"/>
      <c r="DQ497" s="36" t="s">
        <v>702</v>
      </c>
      <c r="DR497" s="16"/>
      <c r="DS497" s="35"/>
      <c r="DT497" s="37" t="s">
        <v>703</v>
      </c>
      <c r="DU497" s="16"/>
      <c r="DV497" s="16"/>
      <c r="DW497" s="16"/>
      <c r="DX497" s="36" t="s">
        <v>701</v>
      </c>
      <c r="DY497" s="35"/>
      <c r="DZ497" s="35"/>
      <c r="EA497" s="35"/>
      <c r="EB497" s="16"/>
      <c r="EC497" s="16"/>
      <c r="ED497" s="36" t="s">
        <v>701</v>
      </c>
      <c r="EE497" s="35"/>
      <c r="EF497" s="35"/>
      <c r="EG497" s="35"/>
      <c r="EH497" s="10"/>
      <c r="EI497" s="16"/>
      <c r="EJ497" s="16"/>
      <c r="EK497" s="16"/>
      <c r="EL497" s="16"/>
      <c r="EM497" s="16"/>
      <c r="EN497" s="16"/>
      <c r="EO497" s="16"/>
      <c r="EP497" s="16"/>
      <c r="EQ497" s="16"/>
      <c r="ER497" s="16"/>
      <c r="ES497" s="16"/>
      <c r="ET497" s="16"/>
      <c r="EU497" s="16"/>
      <c r="EV497" s="16"/>
      <c r="EW497" s="16"/>
      <c r="EX497" s="16"/>
      <c r="EY497" s="16"/>
      <c r="EZ497" s="16"/>
      <c r="FA497" s="16"/>
      <c r="FB497" s="16"/>
      <c r="FC497" s="16"/>
      <c r="FD497" s="16"/>
      <c r="FE497" s="16"/>
      <c r="FF497" s="16"/>
      <c r="FG497" s="36" t="s">
        <v>704</v>
      </c>
      <c r="FH497" s="152"/>
      <c r="FI497" s="152"/>
      <c r="FJ497" s="16"/>
      <c r="FK497" s="16"/>
      <c r="FL497" s="16"/>
      <c r="FM497" s="16"/>
      <c r="FN497" s="16"/>
      <c r="FO497" s="16"/>
      <c r="FP497" s="16"/>
      <c r="FQ497" s="16"/>
      <c r="FR497" s="36" t="s">
        <v>705</v>
      </c>
      <c r="FS497" s="35"/>
      <c r="FT497" s="35"/>
      <c r="FU497" s="35"/>
      <c r="FV497" s="35"/>
      <c r="FW497" s="35"/>
      <c r="FX497" s="35"/>
      <c r="FY497" s="10"/>
      <c r="FZ497" s="16"/>
      <c r="GA497" s="16"/>
      <c r="GB497" s="16"/>
      <c r="GC497" s="16"/>
      <c r="GD497" s="16"/>
      <c r="GE497" s="16"/>
      <c r="GF497" s="16"/>
      <c r="GG497" s="16"/>
      <c r="GH497" s="16"/>
      <c r="GI497" s="16">
        <v>2</v>
      </c>
      <c r="GJ497" s="16">
        <v>3</v>
      </c>
      <c r="GK497" s="16"/>
      <c r="GL497" s="16"/>
      <c r="GM497" s="16"/>
      <c r="GN497" s="16"/>
      <c r="GO497" s="16"/>
      <c r="GP497" s="16"/>
      <c r="GQ497" s="16"/>
      <c r="GR497" s="16"/>
      <c r="GS497" s="16">
        <v>1</v>
      </c>
      <c r="GT497" s="16">
        <v>4</v>
      </c>
      <c r="GU497" s="16">
        <v>5</v>
      </c>
      <c r="GV497" s="16">
        <v>6</v>
      </c>
      <c r="GW497" s="16">
        <v>7</v>
      </c>
      <c r="GX497" s="36" t="s">
        <v>708</v>
      </c>
      <c r="GY497" s="35"/>
      <c r="GZ497" s="16">
        <v>8</v>
      </c>
      <c r="HA497" s="16"/>
      <c r="HB497" s="37" t="s">
        <v>706</v>
      </c>
      <c r="HC497" s="36" t="s">
        <v>707</v>
      </c>
      <c r="HD497" s="35"/>
      <c r="HE497" s="35"/>
      <c r="HF497" s="35"/>
      <c r="HG497" s="35"/>
      <c r="HH497" s="35"/>
      <c r="HI497" s="35"/>
      <c r="HJ497" s="10"/>
      <c r="HK497" s="16"/>
      <c r="HL497" s="16"/>
      <c r="HM497" s="16"/>
      <c r="HN497" s="16"/>
      <c r="HO497" s="149"/>
      <c r="HP497" s="21">
        <v>1</v>
      </c>
      <c r="HQ497" s="21">
        <v>2</v>
      </c>
      <c r="HR497" s="21">
        <v>3</v>
      </c>
      <c r="HS497" s="35"/>
      <c r="HT497" s="36" t="s">
        <v>707</v>
      </c>
      <c r="HU497" s="36" t="s">
        <v>707</v>
      </c>
      <c r="HV497" s="35"/>
      <c r="HW497" s="35"/>
      <c r="HX497" s="35"/>
      <c r="HY497" s="35"/>
      <c r="HZ497" s="35"/>
      <c r="IA497" s="35"/>
      <c r="IB497" s="35"/>
      <c r="IC497" s="16"/>
      <c r="ID497" s="16" t="s">
        <v>709</v>
      </c>
      <c r="IE497" s="16"/>
      <c r="IF497" s="16" t="s">
        <v>709</v>
      </c>
      <c r="IG497" s="16"/>
      <c r="IH497" s="16" t="s">
        <v>709</v>
      </c>
      <c r="II497" s="16"/>
      <c r="IJ497" s="16" t="s">
        <v>709</v>
      </c>
      <c r="IK497" s="16" t="s">
        <v>709</v>
      </c>
      <c r="IL497" s="16" t="s">
        <v>709</v>
      </c>
      <c r="IM497" s="16" t="s">
        <v>709</v>
      </c>
      <c r="IN497" s="16" t="s">
        <v>709</v>
      </c>
      <c r="IO497" s="36" t="s">
        <v>709</v>
      </c>
      <c r="IP497" s="16"/>
      <c r="IQ497" s="16"/>
      <c r="IR497" s="16"/>
      <c r="IS497" s="43" t="s">
        <v>707</v>
      </c>
      <c r="IT497" s="16"/>
      <c r="IU497" s="16"/>
      <c r="IV497" s="16"/>
      <c r="IW497" s="16"/>
      <c r="IX497" s="16"/>
      <c r="IY497" s="16"/>
      <c r="IZ497" s="149"/>
      <c r="JA497" s="149"/>
      <c r="JB497" s="149"/>
      <c r="JC497" s="149"/>
      <c r="JD497" s="149"/>
      <c r="JE497" s="149"/>
      <c r="JF497" s="149"/>
      <c r="JG497" s="149"/>
      <c r="JH497" s="149"/>
      <c r="JI497" s="149"/>
      <c r="JJ497" s="149"/>
      <c r="JK497" s="149"/>
      <c r="JL497" s="149"/>
      <c r="JM497" s="149"/>
      <c r="JN497" s="149"/>
      <c r="JO497" s="149"/>
      <c r="JP497" s="149"/>
      <c r="JQ497" s="149"/>
      <c r="JR497" s="149"/>
      <c r="JS497" s="149"/>
      <c r="JT497" s="149"/>
      <c r="JU497" s="149"/>
      <c r="JV497" s="149"/>
      <c r="JW497" s="149"/>
      <c r="JX497" s="149"/>
      <c r="JY497" s="149"/>
      <c r="JZ497" s="149"/>
      <c r="KA497" s="149"/>
      <c r="KB497" s="149"/>
      <c r="KC497" s="149"/>
      <c r="KD497" s="149"/>
      <c r="KE497" s="149"/>
      <c r="KF497" s="149"/>
      <c r="KG497" s="149"/>
      <c r="KH497" s="149"/>
      <c r="KI497" s="149"/>
      <c r="KJ497" s="149"/>
      <c r="KK497" s="149"/>
      <c r="KL497" s="149"/>
      <c r="KM497" s="149"/>
      <c r="KN497" s="149"/>
      <c r="KO497" s="149"/>
      <c r="KP497" s="149"/>
      <c r="KQ497" s="149"/>
      <c r="KR497" s="149"/>
      <c r="KS497" s="149"/>
      <c r="KT497" s="149"/>
      <c r="KU497" s="149"/>
      <c r="KV497" s="149"/>
      <c r="KW497" s="149"/>
      <c r="KX497" s="149"/>
      <c r="KY497" s="149"/>
      <c r="KZ497" s="149"/>
      <c r="LA497" s="149"/>
      <c r="LB497" s="149"/>
      <c r="LC497" s="149"/>
      <c r="LD497" s="149"/>
      <c r="LE497" s="149"/>
      <c r="LF497" s="149"/>
      <c r="LG497" s="149"/>
      <c r="LH497" s="149"/>
      <c r="LI497" s="149"/>
      <c r="LJ497" s="149"/>
      <c r="LK497" s="149"/>
      <c r="LL497" s="149"/>
      <c r="LM497" s="149"/>
      <c r="LN497" s="149"/>
      <c r="LO497" s="149"/>
      <c r="LP497" s="149"/>
      <c r="LQ497" s="149"/>
      <c r="LR497" s="149"/>
      <c r="LS497" s="149"/>
      <c r="LT497" s="149"/>
      <c r="LU497" s="149"/>
      <c r="LV497" s="149"/>
      <c r="LW497" s="149"/>
      <c r="LX497" s="149"/>
      <c r="LY497" s="10"/>
      <c r="LZ497" s="36"/>
      <c r="MA497" s="152"/>
      <c r="MB497" s="152" t="s">
        <v>705</v>
      </c>
      <c r="MC497" s="36"/>
      <c r="MD497" s="36"/>
      <c r="ME497" s="36"/>
      <c r="MF497" s="36"/>
      <c r="MG497" s="36" t="s">
        <v>710</v>
      </c>
      <c r="MH497" s="35"/>
      <c r="MI497" s="35"/>
      <c r="MJ497" s="35"/>
      <c r="MK497" s="16"/>
      <c r="ML497" s="16"/>
      <c r="MM497" s="16"/>
      <c r="MN497" s="149"/>
      <c r="MO497" s="149"/>
      <c r="MP497" s="44" t="s">
        <v>711</v>
      </c>
      <c r="MQ497" s="10"/>
      <c r="MR497" s="37" t="s">
        <v>702</v>
      </c>
      <c r="MS497" s="37" t="s">
        <v>709</v>
      </c>
      <c r="MT497" s="36" t="s">
        <v>709</v>
      </c>
      <c r="MU497" s="36"/>
      <c r="MV497" s="152"/>
      <c r="MW497" s="152"/>
      <c r="MX497" s="36"/>
      <c r="MY497" s="152" t="s">
        <v>709</v>
      </c>
      <c r="MZ497" s="152" t="s">
        <v>709</v>
      </c>
      <c r="NA497" s="152"/>
      <c r="NB497" s="152"/>
      <c r="NC497" s="152"/>
      <c r="ND497" s="152"/>
      <c r="NE497" s="152" t="s">
        <v>709</v>
      </c>
      <c r="NF497" s="152" t="s">
        <v>709</v>
      </c>
      <c r="NG497" s="152"/>
      <c r="NH497" s="152"/>
      <c r="NI497" s="152"/>
      <c r="NJ497" s="152"/>
      <c r="NK497" s="152" t="s">
        <v>709</v>
      </c>
      <c r="NL497" s="152" t="s">
        <v>709</v>
      </c>
      <c r="NM497" s="152"/>
      <c r="NN497" s="152"/>
      <c r="NO497" s="152"/>
      <c r="NP497" s="152"/>
      <c r="NQ497" s="152" t="s">
        <v>709</v>
      </c>
      <c r="NR497" s="152" t="s">
        <v>709</v>
      </c>
      <c r="NS497" s="152"/>
      <c r="NT497" s="152"/>
      <c r="NU497" s="152"/>
      <c r="NV497" s="152"/>
      <c r="NW497" s="152" t="s">
        <v>709</v>
      </c>
      <c r="NX497" s="152" t="s">
        <v>709</v>
      </c>
      <c r="NY497" s="152"/>
      <c r="NZ497" s="152"/>
      <c r="OA497" s="152"/>
      <c r="OB497" s="152"/>
      <c r="OC497" s="152" t="s">
        <v>709</v>
      </c>
      <c r="OD497" s="152" t="s">
        <v>709</v>
      </c>
      <c r="OE497" s="152"/>
      <c r="OF497" s="152"/>
      <c r="OG497" s="152"/>
      <c r="OH497" s="152"/>
      <c r="OI497" s="152" t="s">
        <v>709</v>
      </c>
      <c r="OJ497" s="152" t="s">
        <v>709</v>
      </c>
      <c r="OK497" s="152"/>
      <c r="OL497" s="152"/>
      <c r="OM497" s="152"/>
      <c r="ON497" s="152"/>
      <c r="OO497" s="152" t="s">
        <v>709</v>
      </c>
      <c r="OP497" s="152" t="s">
        <v>709</v>
      </c>
      <c r="OQ497" s="152"/>
      <c r="OR497" s="152"/>
      <c r="OS497" s="152"/>
      <c r="OT497" s="152"/>
      <c r="OU497" s="152"/>
      <c r="OV497" s="16"/>
      <c r="OW497" s="149"/>
      <c r="OX497" s="149"/>
      <c r="OY497" s="149"/>
      <c r="OZ497" s="149"/>
      <c r="PA497" s="149"/>
      <c r="PB497" s="16"/>
      <c r="PC497" s="27">
        <v>0</v>
      </c>
    </row>
    <row r="498" spans="1:419" ht="6.75" customHeight="1">
      <c r="A498" s="24">
        <f t="shared" ref="A498" si="1762">ROW(A498)-5</f>
        <v>493</v>
      </c>
      <c r="B498" s="25">
        <v>0</v>
      </c>
      <c r="C498" s="25"/>
      <c r="D498" s="25"/>
      <c r="E498" s="25" t="b">
        <v>0</v>
      </c>
      <c r="F498" s="25" t="b">
        <v>0</v>
      </c>
      <c r="G498" s="25" t="b">
        <v>0</v>
      </c>
      <c r="H498" s="25" t="b">
        <v>0</v>
      </c>
      <c r="I498" s="25" t="b">
        <v>0</v>
      </c>
      <c r="J498" s="25" t="b">
        <v>0</v>
      </c>
      <c r="K498" s="25" t="b">
        <v>0</v>
      </c>
      <c r="L498" s="25" t="b">
        <v>0</v>
      </c>
      <c r="M498" s="25" t="b">
        <v>0</v>
      </c>
      <c r="N498" s="25" t="b">
        <v>0</v>
      </c>
      <c r="O498" s="25" t="b">
        <v>0</v>
      </c>
      <c r="P498" s="25" t="b">
        <v>0</v>
      </c>
      <c r="Q498" s="25" t="b">
        <v>0</v>
      </c>
      <c r="R498" s="25" t="b">
        <v>0</v>
      </c>
      <c r="S498" s="25" t="b">
        <v>0</v>
      </c>
      <c r="T498" s="25" t="b">
        <v>0</v>
      </c>
      <c r="U498" s="25" t="b">
        <v>0</v>
      </c>
      <c r="V498" s="25" t="b">
        <v>0</v>
      </c>
      <c r="W498" s="25" t="b">
        <v>0</v>
      </c>
      <c r="X498" s="25" t="b">
        <v>0</v>
      </c>
      <c r="Y498" s="25" t="b">
        <v>0</v>
      </c>
      <c r="Z498" s="25" t="b">
        <v>0</v>
      </c>
      <c r="AA498" s="25" t="b">
        <v>0</v>
      </c>
      <c r="AB498" s="25" t="b">
        <v>0</v>
      </c>
      <c r="AC498" s="25" t="b">
        <v>0</v>
      </c>
      <c r="AD498" s="25" t="b">
        <v>0</v>
      </c>
      <c r="AE498" s="138" t="s">
        <v>26</v>
      </c>
      <c r="AF498" s="11" t="str">
        <f ca="1">IF(COUNTIF(AE$5:AE498,AE498)=1,"-","Dup")</f>
        <v>-</v>
      </c>
      <c r="AG498" s="146">
        <f t="shared" ref="AG498:AN498" si="1763">AG$5</f>
        <v>0</v>
      </c>
      <c r="AH498" s="9" t="str">
        <f t="shared" si="1763"/>
        <v>-</v>
      </c>
      <c r="AI498" s="9" t="str">
        <f t="shared" si="1763"/>
        <v>-</v>
      </c>
      <c r="AJ498" s="9" t="str">
        <f t="shared" si="1763"/>
        <v>-</v>
      </c>
      <c r="AK498" s="9" t="str">
        <f t="shared" si="1763"/>
        <v>-</v>
      </c>
      <c r="AL498" s="9" t="str">
        <f t="shared" si="1763"/>
        <v>-</v>
      </c>
      <c r="AM498" s="146" t="str">
        <f t="shared" si="1763"/>
        <v>-</v>
      </c>
      <c r="AN498" s="146">
        <f t="shared" si="1763"/>
        <v>0</v>
      </c>
      <c r="AO498" s="9" t="str">
        <f t="shared" ref="AO498:DK498" si="1764">AO$5</f>
        <v>-</v>
      </c>
      <c r="AP498" s="146" t="str">
        <f t="shared" si="1764"/>
        <v>-</v>
      </c>
      <c r="AQ498" s="146" t="str">
        <f t="shared" si="1764"/>
        <v>-</v>
      </c>
      <c r="AR498" s="146" t="str">
        <f t="shared" si="1764"/>
        <v>-</v>
      </c>
      <c r="AS498" s="9" t="str">
        <f t="shared" si="1764"/>
        <v>-</v>
      </c>
      <c r="AT498" s="146" t="str">
        <f>AT$5</f>
        <v>-</v>
      </c>
      <c r="AU498" s="9" t="str">
        <f>AU$5</f>
        <v>-</v>
      </c>
      <c r="AV498" s="146" t="str">
        <f t="shared" ref="AV498:AZ498" si="1765">AV$5</f>
        <v>-</v>
      </c>
      <c r="AW498" s="146" t="str">
        <f t="shared" si="1765"/>
        <v>-</v>
      </c>
      <c r="AX498" s="146" t="str">
        <f t="shared" si="1765"/>
        <v>-</v>
      </c>
      <c r="AY498" s="146" t="str">
        <f t="shared" si="1765"/>
        <v>-</v>
      </c>
      <c r="AZ498" s="146" t="str">
        <f t="shared" si="1765"/>
        <v>-</v>
      </c>
      <c r="BA498" s="146">
        <f>BA$5</f>
        <v>0</v>
      </c>
      <c r="BB498" s="9" t="str">
        <f t="shared" si="1764"/>
        <v>-</v>
      </c>
      <c r="BC498" s="146" t="str">
        <f>BC$5</f>
        <v>-</v>
      </c>
      <c r="BD498" s="9" t="str">
        <f>BD$5</f>
        <v>-</v>
      </c>
      <c r="BE498" s="9" t="str">
        <f>BE$5</f>
        <v>-</v>
      </c>
      <c r="BF498" s="9" t="str">
        <f t="shared" si="1764"/>
        <v>-</v>
      </c>
      <c r="BG498" s="146" t="str">
        <f>BG$5</f>
        <v>-</v>
      </c>
      <c r="BH498" s="9" t="str">
        <f t="shared" si="1764"/>
        <v>-</v>
      </c>
      <c r="BI498" s="9" t="str">
        <f t="shared" si="1764"/>
        <v>-</v>
      </c>
      <c r="BJ498" s="9" t="str">
        <f t="shared" si="1764"/>
        <v>-</v>
      </c>
      <c r="BK498" s="9">
        <f t="shared" si="1764"/>
        <v>1</v>
      </c>
      <c r="BL498" s="9">
        <f t="shared" si="1764"/>
        <v>1</v>
      </c>
      <c r="BM498" s="9" t="str">
        <f t="shared" si="1764"/>
        <v>-</v>
      </c>
      <c r="BN498" s="9" t="str">
        <f t="shared" si="1764"/>
        <v>-</v>
      </c>
      <c r="BO498" s="146" t="str">
        <f t="shared" si="1764"/>
        <v>-</v>
      </c>
      <c r="BP498" s="146" t="str">
        <f t="shared" si="1764"/>
        <v>-</v>
      </c>
      <c r="BQ498" s="146" t="str">
        <f t="shared" si="1764"/>
        <v>-</v>
      </c>
      <c r="BR498" s="146" t="str">
        <f t="shared" si="1764"/>
        <v>-</v>
      </c>
      <c r="BS498" s="146" t="str">
        <f t="shared" si="1764"/>
        <v>-</v>
      </c>
      <c r="BT498" s="146" t="str">
        <f t="shared" si="1764"/>
        <v>-</v>
      </c>
      <c r="BU498" s="146" t="str">
        <f t="shared" si="1764"/>
        <v>-</v>
      </c>
      <c r="BV498" s="146" t="str">
        <f t="shared" si="1764"/>
        <v>-</v>
      </c>
      <c r="BW498" s="146" t="str">
        <f t="shared" si="1764"/>
        <v>-</v>
      </c>
      <c r="BX498" s="146" t="str">
        <f t="shared" si="1764"/>
        <v>-</v>
      </c>
      <c r="BY498" s="146" t="str">
        <f t="shared" si="1764"/>
        <v>-</v>
      </c>
      <c r="BZ498" s="146" t="str">
        <f t="shared" si="1764"/>
        <v>-</v>
      </c>
      <c r="CA498" s="146" t="str">
        <f t="shared" si="1764"/>
        <v>-</v>
      </c>
      <c r="CB498" s="146" t="str">
        <f t="shared" si="1764"/>
        <v>-</v>
      </c>
      <c r="CC498" s="146" t="str">
        <f t="shared" si="1764"/>
        <v>-</v>
      </c>
      <c r="CD498" s="146" t="str">
        <f t="shared" si="1764"/>
        <v>-</v>
      </c>
      <c r="CE498" s="146" t="str">
        <f t="shared" si="1764"/>
        <v>-</v>
      </c>
      <c r="CF498" s="146" t="str">
        <f t="shared" si="1764"/>
        <v>-</v>
      </c>
      <c r="CG498" s="146" t="str">
        <f t="shared" si="1764"/>
        <v>-</v>
      </c>
      <c r="CH498" s="146" t="str">
        <f t="shared" si="1764"/>
        <v>-</v>
      </c>
      <c r="CI498" s="146" t="str">
        <f t="shared" si="1764"/>
        <v>-</v>
      </c>
      <c r="CJ498" s="146" t="str">
        <f t="shared" si="1764"/>
        <v>-</v>
      </c>
      <c r="CK498" s="146" t="str">
        <f t="shared" si="1764"/>
        <v>-</v>
      </c>
      <c r="CL498" s="146" t="str">
        <f t="shared" si="1764"/>
        <v>-</v>
      </c>
      <c r="CM498" s="146" t="str">
        <f t="shared" si="1764"/>
        <v>-</v>
      </c>
      <c r="CN498" s="146" t="str">
        <f t="shared" si="1764"/>
        <v>-</v>
      </c>
      <c r="CO498" s="146" t="str">
        <f t="shared" si="1764"/>
        <v>-</v>
      </c>
      <c r="CP498" s="146" t="str">
        <f t="shared" si="1764"/>
        <v>-</v>
      </c>
      <c r="CQ498" s="146" t="str">
        <f t="shared" si="1764"/>
        <v>-</v>
      </c>
      <c r="CR498" s="146" t="str">
        <f t="shared" si="1764"/>
        <v>-</v>
      </c>
      <c r="CS498" s="146" t="str">
        <f t="shared" si="1764"/>
        <v>-</v>
      </c>
      <c r="CT498" s="146" t="str">
        <f t="shared" si="1764"/>
        <v>-</v>
      </c>
      <c r="CU498" s="146" t="str">
        <f t="shared" si="1764"/>
        <v>-</v>
      </c>
      <c r="CV498" s="146" t="str">
        <f t="shared" si="1764"/>
        <v>-</v>
      </c>
      <c r="CW498" s="146" t="str">
        <f t="shared" si="1764"/>
        <v>-</v>
      </c>
      <c r="CX498" s="146" t="str">
        <f t="shared" si="1764"/>
        <v>-</v>
      </c>
      <c r="CY498" s="146" t="str">
        <f t="shared" si="1764"/>
        <v>-</v>
      </c>
      <c r="CZ498" s="146" t="str">
        <f t="shared" si="1764"/>
        <v>-</v>
      </c>
      <c r="DA498" s="146" t="str">
        <f t="shared" si="1764"/>
        <v>-</v>
      </c>
      <c r="DB498" s="146" t="str">
        <f t="shared" si="1764"/>
        <v>-</v>
      </c>
      <c r="DC498" s="146" t="str">
        <f t="shared" si="1764"/>
        <v>-</v>
      </c>
      <c r="DD498" s="146" t="str">
        <f t="shared" si="1764"/>
        <v>-</v>
      </c>
      <c r="DE498" s="146" t="str">
        <f t="shared" si="1764"/>
        <v>-</v>
      </c>
      <c r="DF498" s="146" t="str">
        <f t="shared" si="1764"/>
        <v>-</v>
      </c>
      <c r="DG498" s="146" t="str">
        <f t="shared" si="1764"/>
        <v>-</v>
      </c>
      <c r="DH498" s="146" t="str">
        <f t="shared" si="1764"/>
        <v>-</v>
      </c>
      <c r="DI498" s="146" t="str">
        <f t="shared" si="1764"/>
        <v>-</v>
      </c>
      <c r="DJ498" s="146" t="str">
        <f t="shared" si="1764"/>
        <v>-</v>
      </c>
      <c r="DK498" s="146" t="str">
        <f t="shared" si="1764"/>
        <v>-</v>
      </c>
      <c r="DL498" s="146">
        <f>DL$5</f>
        <v>0</v>
      </c>
      <c r="DM498" s="9" t="str">
        <f t="shared" ref="DM498:DZ498" si="1766">DM$5</f>
        <v>-</v>
      </c>
      <c r="DN498" s="9" t="str">
        <f t="shared" si="1766"/>
        <v>-</v>
      </c>
      <c r="DO498" s="9" t="str">
        <f t="shared" si="1766"/>
        <v>-</v>
      </c>
      <c r="DP498" s="9" t="str">
        <f t="shared" si="1766"/>
        <v>-</v>
      </c>
      <c r="DQ498" s="9" t="str">
        <f t="shared" si="1766"/>
        <v>-</v>
      </c>
      <c r="DR498" s="9" t="str">
        <f t="shared" si="1766"/>
        <v>-</v>
      </c>
      <c r="DS498" s="9" t="str">
        <f t="shared" si="1766"/>
        <v>-</v>
      </c>
      <c r="DT498" s="9" t="str">
        <f t="shared" si="1766"/>
        <v>-</v>
      </c>
      <c r="DU498" s="9" t="str">
        <f t="shared" si="1766"/>
        <v>-</v>
      </c>
      <c r="DV498" s="9" t="str">
        <f t="shared" si="1766"/>
        <v>-</v>
      </c>
      <c r="DW498" s="9" t="str">
        <f t="shared" si="1766"/>
        <v>-</v>
      </c>
      <c r="DX498" s="9" t="str">
        <f t="shared" si="1766"/>
        <v>-</v>
      </c>
      <c r="DY498" s="9" t="str">
        <f t="shared" si="1766"/>
        <v>-</v>
      </c>
      <c r="DZ498" s="9" t="str">
        <f t="shared" si="1766"/>
        <v>-</v>
      </c>
      <c r="EA498" s="9" t="str">
        <f t="shared" ref="EA498:EG498" si="1767">EA$5</f>
        <v>-</v>
      </c>
      <c r="EB498" s="9" t="str">
        <f t="shared" si="1767"/>
        <v>-</v>
      </c>
      <c r="EC498" s="9" t="str">
        <f t="shared" si="1767"/>
        <v>-</v>
      </c>
      <c r="ED498" s="9" t="str">
        <f t="shared" si="1767"/>
        <v>-</v>
      </c>
      <c r="EE498" s="9" t="str">
        <f t="shared" si="1767"/>
        <v>-</v>
      </c>
      <c r="EF498" s="9" t="str">
        <f t="shared" si="1767"/>
        <v>-</v>
      </c>
      <c r="EG498" s="9" t="str">
        <f t="shared" si="1767"/>
        <v>-</v>
      </c>
      <c r="EH498" s="146">
        <f>EH$5</f>
        <v>0</v>
      </c>
      <c r="EI498" s="9" t="str">
        <f t="shared" ref="EI498:ER498" si="1768">EI$5</f>
        <v>-</v>
      </c>
      <c r="EJ498" s="9" t="str">
        <f t="shared" si="1768"/>
        <v>-</v>
      </c>
      <c r="EK498" s="9" t="str">
        <f t="shared" si="1768"/>
        <v>-</v>
      </c>
      <c r="EL498" s="9" t="str">
        <f t="shared" si="1768"/>
        <v>-</v>
      </c>
      <c r="EM498" s="9" t="str">
        <f t="shared" si="1768"/>
        <v>-</v>
      </c>
      <c r="EN498" s="9" t="str">
        <f t="shared" si="1768"/>
        <v>-</v>
      </c>
      <c r="EO498" s="9" t="str">
        <f t="shared" si="1768"/>
        <v>-</v>
      </c>
      <c r="EP498" s="9" t="str">
        <f t="shared" si="1768"/>
        <v>-</v>
      </c>
      <c r="EQ498" s="9" t="str">
        <f t="shared" si="1768"/>
        <v>-</v>
      </c>
      <c r="ER498" s="9" t="str">
        <f t="shared" si="1768"/>
        <v>-</v>
      </c>
      <c r="ES498" s="9" t="str">
        <f t="shared" ref="ES498:EZ498" si="1769">ES$5</f>
        <v>-</v>
      </c>
      <c r="ET498" s="9" t="str">
        <f t="shared" si="1769"/>
        <v>-</v>
      </c>
      <c r="EU498" s="9" t="str">
        <f t="shared" si="1769"/>
        <v>-</v>
      </c>
      <c r="EV498" s="9" t="str">
        <f t="shared" si="1769"/>
        <v>-</v>
      </c>
      <c r="EW498" s="9" t="str">
        <f t="shared" si="1769"/>
        <v>-</v>
      </c>
      <c r="EX498" s="9" t="str">
        <f t="shared" si="1769"/>
        <v>-</v>
      </c>
      <c r="EY498" s="9" t="str">
        <f t="shared" si="1769"/>
        <v>-</v>
      </c>
      <c r="EZ498" s="9" t="str">
        <f t="shared" si="1769"/>
        <v>-</v>
      </c>
      <c r="FA498" s="7" t="s">
        <v>36</v>
      </c>
      <c r="FB498" s="7" t="s">
        <v>36</v>
      </c>
      <c r="FC498" s="7" t="s">
        <v>36</v>
      </c>
      <c r="FD498" s="7" t="s">
        <v>36</v>
      </c>
      <c r="FE498" s="7" t="s">
        <v>36</v>
      </c>
      <c r="FF498" s="7" t="s">
        <v>36</v>
      </c>
      <c r="FG498" s="9">
        <f>FG$5</f>
        <v>0</v>
      </c>
      <c r="FH498" s="146">
        <f>FH$5</f>
        <v>0</v>
      </c>
      <c r="FI498" s="146">
        <f t="shared" ref="FI498" si="1770">FI$5</f>
        <v>0</v>
      </c>
      <c r="FJ498" s="9">
        <f t="shared" ref="FJ498:GM498" si="1771">FJ$5</f>
        <v>0</v>
      </c>
      <c r="FK498" s="9">
        <f t="shared" si="1771"/>
        <v>0</v>
      </c>
      <c r="FL498" s="9">
        <f t="shared" si="1771"/>
        <v>0</v>
      </c>
      <c r="FM498" s="9">
        <f t="shared" si="1771"/>
        <v>0</v>
      </c>
      <c r="FN498" s="9" t="str">
        <f t="shared" si="1771"/>
        <v>-</v>
      </c>
      <c r="FO498" s="9" t="str">
        <f t="shared" si="1771"/>
        <v>-</v>
      </c>
      <c r="FP498" s="9" t="str">
        <f t="shared" si="1771"/>
        <v>-</v>
      </c>
      <c r="FQ498" s="9" t="str">
        <f t="shared" si="1771"/>
        <v>-</v>
      </c>
      <c r="FR498" s="9" t="str">
        <f t="shared" si="1771"/>
        <v>-</v>
      </c>
      <c r="FS498" s="9" t="str">
        <f t="shared" si="1771"/>
        <v>-</v>
      </c>
      <c r="FT498" s="9" t="str">
        <f t="shared" si="1771"/>
        <v>-</v>
      </c>
      <c r="FU498" s="9" t="str">
        <f t="shared" si="1771"/>
        <v>-</v>
      </c>
      <c r="FV498" s="9" t="str">
        <f t="shared" si="1771"/>
        <v>-</v>
      </c>
      <c r="FW498" s="9" t="str">
        <f t="shared" si="1771"/>
        <v>-</v>
      </c>
      <c r="FX498" s="9" t="str">
        <f t="shared" si="1771"/>
        <v>-</v>
      </c>
      <c r="FY498" s="146">
        <f>FY$5</f>
        <v>0</v>
      </c>
      <c r="FZ498" s="9" t="str">
        <f t="shared" si="1771"/>
        <v>-</v>
      </c>
      <c r="GA498" s="9" t="str">
        <f t="shared" si="1771"/>
        <v>-</v>
      </c>
      <c r="GB498" s="9" t="str">
        <f t="shared" si="1771"/>
        <v>-</v>
      </c>
      <c r="GC498" s="9" t="str">
        <f t="shared" si="1771"/>
        <v>-</v>
      </c>
      <c r="GD498" s="9" t="str">
        <f t="shared" si="1771"/>
        <v>-</v>
      </c>
      <c r="GE498" s="9" t="str">
        <f t="shared" si="1771"/>
        <v>-</v>
      </c>
      <c r="GF498" s="9" t="str">
        <f t="shared" si="1771"/>
        <v>-</v>
      </c>
      <c r="GG498" s="9">
        <f t="shared" si="1771"/>
        <v>0</v>
      </c>
      <c r="GH498" s="9" t="str">
        <f t="shared" si="1771"/>
        <v>-</v>
      </c>
      <c r="GI498" s="9">
        <f>GI$5</f>
        <v>1</v>
      </c>
      <c r="GJ498" s="9">
        <f>GJ$5</f>
        <v>0</v>
      </c>
      <c r="GK498" s="9">
        <f t="shared" si="1771"/>
        <v>1</v>
      </c>
      <c r="GL498" s="9">
        <f t="shared" si="1771"/>
        <v>0</v>
      </c>
      <c r="GM498" s="9">
        <f t="shared" si="1771"/>
        <v>1</v>
      </c>
      <c r="GN498" s="9">
        <v>1</v>
      </c>
      <c r="GO498" s="9">
        <f>GO$5</f>
        <v>1</v>
      </c>
      <c r="GP498" s="9">
        <f>GP$5</f>
        <v>0</v>
      </c>
      <c r="GQ498" s="9">
        <v>1</v>
      </c>
      <c r="GR498" s="9">
        <f t="shared" ref="GR498:HI498" si="1772">GR$5</f>
        <v>0</v>
      </c>
      <c r="GS498" s="9">
        <f t="shared" si="1772"/>
        <v>0</v>
      </c>
      <c r="GT498" s="9">
        <f t="shared" si="1772"/>
        <v>0</v>
      </c>
      <c r="GU498" s="9">
        <f t="shared" si="1772"/>
        <v>0</v>
      </c>
      <c r="GV498" s="9">
        <f t="shared" si="1772"/>
        <v>0</v>
      </c>
      <c r="GW498" s="9">
        <f t="shared" si="1772"/>
        <v>0</v>
      </c>
      <c r="GX498" s="9">
        <f>GX$5</f>
        <v>0</v>
      </c>
      <c r="GY498" s="9">
        <f>GY$5</f>
        <v>0</v>
      </c>
      <c r="GZ498" s="9">
        <f t="shared" si="1772"/>
        <v>0</v>
      </c>
      <c r="HA498" s="9">
        <f t="shared" si="1772"/>
        <v>0</v>
      </c>
      <c r="HB498" s="9">
        <f t="shared" si="1772"/>
        <v>1</v>
      </c>
      <c r="HC498" s="9">
        <f t="shared" si="1772"/>
        <v>0</v>
      </c>
      <c r="HD498" s="9">
        <f t="shared" si="1772"/>
        <v>0</v>
      </c>
      <c r="HE498" s="9">
        <f t="shared" si="1772"/>
        <v>0</v>
      </c>
      <c r="HF498" s="9">
        <f t="shared" si="1772"/>
        <v>0</v>
      </c>
      <c r="HG498" s="9">
        <f t="shared" si="1772"/>
        <v>0</v>
      </c>
      <c r="HH498" s="9">
        <f t="shared" si="1772"/>
        <v>0</v>
      </c>
      <c r="HI498" s="9">
        <f t="shared" si="1772"/>
        <v>0</v>
      </c>
      <c r="HJ498" s="146">
        <f>HJ$5</f>
        <v>0</v>
      </c>
      <c r="HK498" s="9" t="str">
        <f t="shared" ref="HK498:HO498" si="1773">HK$5</f>
        <v>-</v>
      </c>
      <c r="HL498" s="9" t="str">
        <f t="shared" si="1773"/>
        <v>-</v>
      </c>
      <c r="HM498" s="9" t="str">
        <f t="shared" si="1773"/>
        <v>-</v>
      </c>
      <c r="HN498" s="9" t="str">
        <f t="shared" si="1773"/>
        <v>-</v>
      </c>
      <c r="HO498" s="146" t="str">
        <f t="shared" si="1773"/>
        <v>-</v>
      </c>
      <c r="HP498" s="9" t="str">
        <f t="shared" ref="HP498:PB498" si="1774">HP$5</f>
        <v>-</v>
      </c>
      <c r="HQ498" s="9" t="str">
        <f t="shared" si="1774"/>
        <v>-</v>
      </c>
      <c r="HR498" s="9" t="str">
        <f t="shared" si="1774"/>
        <v>-</v>
      </c>
      <c r="HS498" s="9">
        <f t="shared" si="1774"/>
        <v>0</v>
      </c>
      <c r="HT498" s="9" t="str">
        <f t="shared" si="1774"/>
        <v>-</v>
      </c>
      <c r="HU498" s="9" t="str">
        <f t="shared" si="1774"/>
        <v>-</v>
      </c>
      <c r="HV498" s="9" t="str">
        <f t="shared" si="1774"/>
        <v>-</v>
      </c>
      <c r="HW498" s="9" t="str">
        <f>HW$5</f>
        <v>-</v>
      </c>
      <c r="HX498" s="9" t="str">
        <f t="shared" si="1774"/>
        <v>-</v>
      </c>
      <c r="HY498" s="9" t="str">
        <f t="shared" si="1774"/>
        <v>-</v>
      </c>
      <c r="HZ498" s="9" t="str">
        <f t="shared" si="1774"/>
        <v>-</v>
      </c>
      <c r="IA498" s="9" t="str">
        <f t="shared" si="1774"/>
        <v>-</v>
      </c>
      <c r="IB498" s="9" t="str">
        <f t="shared" si="1774"/>
        <v>-</v>
      </c>
      <c r="IC498" s="9" t="str">
        <f t="shared" si="1774"/>
        <v>-</v>
      </c>
      <c r="ID498" s="9" t="str">
        <f t="shared" si="1774"/>
        <v>-</v>
      </c>
      <c r="IE498" s="9" t="str">
        <f t="shared" si="1774"/>
        <v>-</v>
      </c>
      <c r="IF498" s="9" t="str">
        <f t="shared" si="1774"/>
        <v>-</v>
      </c>
      <c r="IG498" s="9" t="str">
        <f>IG$5</f>
        <v>-</v>
      </c>
      <c r="IH498" s="9" t="str">
        <f>IH$5</f>
        <v>-</v>
      </c>
      <c r="II498" s="9" t="str">
        <f>II$5</f>
        <v>-</v>
      </c>
      <c r="IJ498" s="9" t="str">
        <f>IJ$5</f>
        <v>-</v>
      </c>
      <c r="IK498" s="9" t="str">
        <f>IK$5</f>
        <v>-</v>
      </c>
      <c r="IL498" s="9" t="str">
        <f t="shared" ref="IL498:IN498" si="1775">IL$5</f>
        <v>-</v>
      </c>
      <c r="IM498" s="9" t="str">
        <f t="shared" si="1775"/>
        <v>-</v>
      </c>
      <c r="IN498" s="9" t="str">
        <f t="shared" si="1775"/>
        <v>-</v>
      </c>
      <c r="IO498" s="9" t="str">
        <f t="shared" si="1774"/>
        <v>-</v>
      </c>
      <c r="IP498" s="9" t="str">
        <f t="shared" si="1774"/>
        <v>-</v>
      </c>
      <c r="IQ498" s="9" t="str">
        <f t="shared" si="1774"/>
        <v>-</v>
      </c>
      <c r="IR498" s="9" t="str">
        <f t="shared" si="1774"/>
        <v>-</v>
      </c>
      <c r="IS498" s="9" t="str">
        <f t="shared" si="1774"/>
        <v>-</v>
      </c>
      <c r="IT498" s="9" t="str">
        <f t="shared" si="1774"/>
        <v>-</v>
      </c>
      <c r="IU498" s="9" t="str">
        <f t="shared" si="1774"/>
        <v>-</v>
      </c>
      <c r="IV498" s="9" t="str">
        <f t="shared" ref="IV498:LY498" si="1776">IV$5</f>
        <v>-</v>
      </c>
      <c r="IW498" s="9" t="str">
        <f t="shared" si="1776"/>
        <v>-</v>
      </c>
      <c r="IX498" s="9" t="str">
        <f t="shared" si="1776"/>
        <v>-</v>
      </c>
      <c r="IY498" s="9" t="str">
        <f t="shared" si="1776"/>
        <v>-</v>
      </c>
      <c r="IZ498" s="146" t="str">
        <f t="shared" si="1776"/>
        <v>-</v>
      </c>
      <c r="JA498" s="146" t="str">
        <f t="shared" si="1776"/>
        <v>-</v>
      </c>
      <c r="JB498" s="146" t="str">
        <f t="shared" si="1776"/>
        <v>-</v>
      </c>
      <c r="JC498" s="146" t="str">
        <f t="shared" si="1776"/>
        <v>-</v>
      </c>
      <c r="JD498" s="146" t="str">
        <f t="shared" si="1776"/>
        <v>-</v>
      </c>
      <c r="JE498" s="146" t="str">
        <f t="shared" si="1776"/>
        <v>-</v>
      </c>
      <c r="JF498" s="146" t="str">
        <f t="shared" si="1776"/>
        <v>-</v>
      </c>
      <c r="JG498" s="146" t="str">
        <f t="shared" si="1776"/>
        <v>-</v>
      </c>
      <c r="JH498" s="146" t="str">
        <f t="shared" si="1776"/>
        <v>-</v>
      </c>
      <c r="JI498" s="146" t="str">
        <f t="shared" si="1776"/>
        <v>-</v>
      </c>
      <c r="JJ498" s="146" t="str">
        <f t="shared" si="1776"/>
        <v>-</v>
      </c>
      <c r="JK498" s="146" t="str">
        <f t="shared" si="1776"/>
        <v>-</v>
      </c>
      <c r="JL498" s="146" t="str">
        <f t="shared" si="1776"/>
        <v>-</v>
      </c>
      <c r="JM498" s="146" t="str">
        <f t="shared" si="1776"/>
        <v>-</v>
      </c>
      <c r="JN498" s="146" t="str">
        <f t="shared" si="1776"/>
        <v>-</v>
      </c>
      <c r="JO498" s="146" t="str">
        <f t="shared" si="1776"/>
        <v>-</v>
      </c>
      <c r="JP498" s="146" t="str">
        <f t="shared" si="1776"/>
        <v>-</v>
      </c>
      <c r="JQ498" s="146" t="str">
        <f t="shared" si="1776"/>
        <v>-</v>
      </c>
      <c r="JR498" s="146" t="str">
        <f t="shared" si="1776"/>
        <v>-</v>
      </c>
      <c r="JS498" s="146" t="str">
        <f t="shared" si="1776"/>
        <v>-</v>
      </c>
      <c r="JT498" s="146" t="str">
        <f t="shared" si="1776"/>
        <v>-</v>
      </c>
      <c r="JU498" s="146" t="str">
        <f t="shared" si="1776"/>
        <v>-</v>
      </c>
      <c r="JV498" s="146" t="str">
        <f t="shared" si="1776"/>
        <v>-</v>
      </c>
      <c r="JW498" s="146" t="str">
        <f t="shared" si="1776"/>
        <v>-</v>
      </c>
      <c r="JX498" s="146" t="str">
        <f t="shared" si="1776"/>
        <v>-</v>
      </c>
      <c r="JY498" s="146" t="str">
        <f t="shared" si="1776"/>
        <v>-</v>
      </c>
      <c r="JZ498" s="146" t="str">
        <f t="shared" si="1776"/>
        <v>-</v>
      </c>
      <c r="KA498" s="146" t="str">
        <f t="shared" si="1776"/>
        <v>-</v>
      </c>
      <c r="KB498" s="146" t="str">
        <f t="shared" si="1776"/>
        <v>-</v>
      </c>
      <c r="KC498" s="146" t="str">
        <f t="shared" si="1776"/>
        <v>-</v>
      </c>
      <c r="KD498" s="146" t="str">
        <f t="shared" si="1776"/>
        <v>-</v>
      </c>
      <c r="KE498" s="146" t="str">
        <f t="shared" si="1776"/>
        <v>-</v>
      </c>
      <c r="KF498" s="146" t="str">
        <f t="shared" si="1776"/>
        <v>-</v>
      </c>
      <c r="KG498" s="146" t="str">
        <f t="shared" si="1776"/>
        <v>-</v>
      </c>
      <c r="KH498" s="146" t="str">
        <f t="shared" si="1776"/>
        <v>-</v>
      </c>
      <c r="KI498" s="146" t="str">
        <f t="shared" si="1776"/>
        <v>-</v>
      </c>
      <c r="KJ498" s="146" t="str">
        <f t="shared" si="1776"/>
        <v>-</v>
      </c>
      <c r="KK498" s="146" t="str">
        <f t="shared" si="1776"/>
        <v>-</v>
      </c>
      <c r="KL498" s="146" t="str">
        <f t="shared" si="1776"/>
        <v>-</v>
      </c>
      <c r="KM498" s="146" t="str">
        <f t="shared" si="1776"/>
        <v>-</v>
      </c>
      <c r="KN498" s="146" t="str">
        <f t="shared" si="1776"/>
        <v>-</v>
      </c>
      <c r="KO498" s="146" t="str">
        <f t="shared" si="1776"/>
        <v>-</v>
      </c>
      <c r="KP498" s="146" t="str">
        <f t="shared" si="1776"/>
        <v>-</v>
      </c>
      <c r="KQ498" s="146" t="str">
        <f t="shared" si="1776"/>
        <v>-</v>
      </c>
      <c r="KR498" s="146" t="str">
        <f t="shared" si="1776"/>
        <v>-</v>
      </c>
      <c r="KS498" s="146" t="str">
        <f t="shared" si="1776"/>
        <v>-</v>
      </c>
      <c r="KT498" s="146" t="str">
        <f t="shared" si="1776"/>
        <v>-</v>
      </c>
      <c r="KU498" s="146" t="str">
        <f t="shared" si="1776"/>
        <v>-</v>
      </c>
      <c r="KV498" s="146" t="str">
        <f t="shared" si="1776"/>
        <v>-</v>
      </c>
      <c r="KW498" s="146" t="str">
        <f t="shared" si="1776"/>
        <v>-</v>
      </c>
      <c r="KX498" s="146" t="str">
        <f t="shared" si="1776"/>
        <v>-</v>
      </c>
      <c r="KY498" s="146" t="str">
        <f t="shared" si="1776"/>
        <v>-</v>
      </c>
      <c r="KZ498" s="146" t="str">
        <f t="shared" si="1776"/>
        <v>-</v>
      </c>
      <c r="LA498" s="146" t="str">
        <f t="shared" si="1776"/>
        <v>-</v>
      </c>
      <c r="LB498" s="146" t="str">
        <f t="shared" si="1776"/>
        <v>-</v>
      </c>
      <c r="LC498" s="146" t="str">
        <f t="shared" si="1776"/>
        <v>-</v>
      </c>
      <c r="LD498" s="146" t="str">
        <f t="shared" si="1776"/>
        <v>-</v>
      </c>
      <c r="LE498" s="146" t="str">
        <f t="shared" si="1776"/>
        <v>-</v>
      </c>
      <c r="LF498" s="146" t="str">
        <f t="shared" si="1776"/>
        <v>-</v>
      </c>
      <c r="LG498" s="146" t="str">
        <f t="shared" si="1776"/>
        <v>-</v>
      </c>
      <c r="LH498" s="146" t="str">
        <f t="shared" si="1776"/>
        <v>-</v>
      </c>
      <c r="LI498" s="146" t="str">
        <f t="shared" si="1776"/>
        <v>-</v>
      </c>
      <c r="LJ498" s="146" t="str">
        <f t="shared" si="1776"/>
        <v>-</v>
      </c>
      <c r="LK498" s="146" t="str">
        <f t="shared" si="1776"/>
        <v>-</v>
      </c>
      <c r="LL498" s="146" t="str">
        <f t="shared" si="1776"/>
        <v>-</v>
      </c>
      <c r="LM498" s="146" t="str">
        <f t="shared" si="1776"/>
        <v>-</v>
      </c>
      <c r="LN498" s="146" t="str">
        <f t="shared" si="1776"/>
        <v>-</v>
      </c>
      <c r="LO498" s="146" t="str">
        <f t="shared" si="1776"/>
        <v>-</v>
      </c>
      <c r="LP498" s="146" t="str">
        <f t="shared" si="1776"/>
        <v>-</v>
      </c>
      <c r="LQ498" s="146" t="str">
        <f t="shared" si="1776"/>
        <v>-</v>
      </c>
      <c r="LR498" s="146" t="str">
        <f t="shared" si="1776"/>
        <v>-</v>
      </c>
      <c r="LS498" s="146" t="str">
        <f t="shared" si="1776"/>
        <v>-</v>
      </c>
      <c r="LT498" s="146" t="str">
        <f t="shared" si="1776"/>
        <v>-</v>
      </c>
      <c r="LU498" s="146" t="str">
        <f t="shared" si="1776"/>
        <v>-</v>
      </c>
      <c r="LV498" s="146" t="str">
        <f t="shared" si="1776"/>
        <v>-</v>
      </c>
      <c r="LW498" s="146" t="str">
        <f t="shared" si="1776"/>
        <v>-</v>
      </c>
      <c r="LX498" s="146" t="str">
        <f t="shared" si="1776"/>
        <v>-</v>
      </c>
      <c r="LY498" s="146">
        <f t="shared" si="1776"/>
        <v>0</v>
      </c>
      <c r="LZ498" s="9" t="str">
        <f t="shared" si="1774"/>
        <v>-</v>
      </c>
      <c r="MA498" s="146" t="str">
        <f t="shared" si="1774"/>
        <v>-</v>
      </c>
      <c r="MB498" s="146">
        <f t="shared" si="1774"/>
        <v>1</v>
      </c>
      <c r="MC498" s="9">
        <f t="shared" si="1774"/>
        <v>0</v>
      </c>
      <c r="MD498" s="9">
        <f t="shared" si="1774"/>
        <v>1</v>
      </c>
      <c r="ME498" s="9">
        <f t="shared" si="1774"/>
        <v>1</v>
      </c>
      <c r="MF498" s="9">
        <f t="shared" si="1774"/>
        <v>0</v>
      </c>
      <c r="MG498" s="9" t="str">
        <f t="shared" si="1774"/>
        <v>-</v>
      </c>
      <c r="MH498" s="9" t="str">
        <f t="shared" si="1774"/>
        <v>-</v>
      </c>
      <c r="MI498" s="9" t="str">
        <f t="shared" si="1774"/>
        <v>-</v>
      </c>
      <c r="MJ498" s="9" t="str">
        <f t="shared" si="1774"/>
        <v>-</v>
      </c>
      <c r="MK498" s="9">
        <f t="shared" si="1774"/>
        <v>1</v>
      </c>
      <c r="ML498" s="9">
        <f t="shared" si="1774"/>
        <v>1</v>
      </c>
      <c r="MM498" s="9">
        <f t="shared" si="1774"/>
        <v>1</v>
      </c>
      <c r="MN498" s="146">
        <f t="shared" si="1774"/>
        <v>1</v>
      </c>
      <c r="MO498" s="146">
        <f t="shared" si="1774"/>
        <v>1</v>
      </c>
      <c r="MP498" s="9">
        <f t="shared" si="1774"/>
        <v>1</v>
      </c>
      <c r="MQ498" s="146">
        <f>MQ$5</f>
        <v>0</v>
      </c>
      <c r="MR498" s="9">
        <f t="shared" si="1774"/>
        <v>1</v>
      </c>
      <c r="MS498" s="146">
        <f t="shared" si="1774"/>
        <v>1</v>
      </c>
      <c r="MT498" s="9">
        <f t="shared" si="1774"/>
        <v>1</v>
      </c>
      <c r="MU498" s="9">
        <f t="shared" si="1774"/>
        <v>1</v>
      </c>
      <c r="MV498" s="146">
        <f t="shared" si="1774"/>
        <v>1</v>
      </c>
      <c r="MW498" s="146">
        <f t="shared" si="1774"/>
        <v>1</v>
      </c>
      <c r="MX498" s="9">
        <f t="shared" si="1774"/>
        <v>1</v>
      </c>
      <c r="MY498" s="146">
        <f t="shared" si="1774"/>
        <v>1</v>
      </c>
      <c r="MZ498" s="146">
        <f t="shared" si="1774"/>
        <v>1</v>
      </c>
      <c r="NA498" s="146">
        <f t="shared" si="1774"/>
        <v>1</v>
      </c>
      <c r="NB498" s="146">
        <f t="shared" si="1774"/>
        <v>1</v>
      </c>
      <c r="NC498" s="146">
        <f t="shared" si="1774"/>
        <v>1</v>
      </c>
      <c r="ND498" s="146">
        <f t="shared" si="1774"/>
        <v>1</v>
      </c>
      <c r="NE498" s="146">
        <f t="shared" si="1774"/>
        <v>1</v>
      </c>
      <c r="NF498" s="146">
        <f t="shared" si="1774"/>
        <v>1</v>
      </c>
      <c r="NG498" s="146">
        <f t="shared" si="1774"/>
        <v>1</v>
      </c>
      <c r="NH498" s="146">
        <f t="shared" si="1774"/>
        <v>1</v>
      </c>
      <c r="NI498" s="146">
        <f t="shared" si="1774"/>
        <v>1</v>
      </c>
      <c r="NJ498" s="146">
        <f t="shared" si="1774"/>
        <v>1</v>
      </c>
      <c r="NK498" s="146">
        <f t="shared" si="1774"/>
        <v>1</v>
      </c>
      <c r="NL498" s="146">
        <f t="shared" si="1774"/>
        <v>1</v>
      </c>
      <c r="NM498" s="146">
        <f t="shared" si="1774"/>
        <v>1</v>
      </c>
      <c r="NN498" s="146">
        <f t="shared" si="1774"/>
        <v>1</v>
      </c>
      <c r="NO498" s="146">
        <f t="shared" si="1774"/>
        <v>1</v>
      </c>
      <c r="NP498" s="146">
        <f t="shared" si="1774"/>
        <v>1</v>
      </c>
      <c r="NQ498" s="146">
        <f t="shared" si="1774"/>
        <v>1</v>
      </c>
      <c r="NR498" s="146">
        <f t="shared" si="1774"/>
        <v>1</v>
      </c>
      <c r="NS498" s="146">
        <f t="shared" si="1774"/>
        <v>1</v>
      </c>
      <c r="NT498" s="146">
        <f t="shared" si="1774"/>
        <v>1</v>
      </c>
      <c r="NU498" s="146">
        <f t="shared" si="1774"/>
        <v>1</v>
      </c>
      <c r="NV498" s="146">
        <f t="shared" si="1774"/>
        <v>1</v>
      </c>
      <c r="NW498" s="146">
        <f t="shared" si="1774"/>
        <v>1</v>
      </c>
      <c r="NX498" s="146">
        <f t="shared" si="1774"/>
        <v>1</v>
      </c>
      <c r="NY498" s="146">
        <f t="shared" si="1774"/>
        <v>1</v>
      </c>
      <c r="NZ498" s="146">
        <f t="shared" si="1774"/>
        <v>1</v>
      </c>
      <c r="OA498" s="146">
        <f t="shared" si="1774"/>
        <v>1</v>
      </c>
      <c r="OB498" s="146">
        <f t="shared" si="1774"/>
        <v>1</v>
      </c>
      <c r="OC498" s="146">
        <f t="shared" si="1774"/>
        <v>1</v>
      </c>
      <c r="OD498" s="146">
        <f t="shared" si="1774"/>
        <v>1</v>
      </c>
      <c r="OE498" s="146">
        <f t="shared" si="1774"/>
        <v>1</v>
      </c>
      <c r="OF498" s="146">
        <f t="shared" si="1774"/>
        <v>1</v>
      </c>
      <c r="OG498" s="146">
        <f t="shared" si="1774"/>
        <v>1</v>
      </c>
      <c r="OH498" s="146">
        <f t="shared" si="1774"/>
        <v>1</v>
      </c>
      <c r="OI498" s="146">
        <f t="shared" si="1774"/>
        <v>1</v>
      </c>
      <c r="OJ498" s="146">
        <f t="shared" si="1774"/>
        <v>1</v>
      </c>
      <c r="OK498" s="146">
        <f t="shared" si="1774"/>
        <v>1</v>
      </c>
      <c r="OL498" s="146">
        <f t="shared" si="1774"/>
        <v>1</v>
      </c>
      <c r="OM498" s="146">
        <f t="shared" si="1774"/>
        <v>1</v>
      </c>
      <c r="ON498" s="146">
        <f t="shared" si="1774"/>
        <v>1</v>
      </c>
      <c r="OO498" s="146">
        <f t="shared" si="1774"/>
        <v>1</v>
      </c>
      <c r="OP498" s="146">
        <f t="shared" si="1774"/>
        <v>1</v>
      </c>
      <c r="OQ498" s="146">
        <f t="shared" si="1774"/>
        <v>1</v>
      </c>
      <c r="OR498" s="146">
        <f t="shared" si="1774"/>
        <v>1</v>
      </c>
      <c r="OS498" s="146">
        <f t="shared" si="1774"/>
        <v>1</v>
      </c>
      <c r="OT498" s="146">
        <f t="shared" si="1774"/>
        <v>1</v>
      </c>
      <c r="OU498" s="146">
        <f t="shared" si="1774"/>
        <v>1</v>
      </c>
      <c r="OV498" s="9">
        <f t="shared" si="1774"/>
        <v>1</v>
      </c>
      <c r="OW498" s="146" t="str">
        <f t="shared" si="1774"/>
        <v>-</v>
      </c>
      <c r="OX498" s="146" t="str">
        <f t="shared" si="1774"/>
        <v>-</v>
      </c>
      <c r="OY498" s="146" t="str">
        <f t="shared" si="1774"/>
        <v>-</v>
      </c>
      <c r="OZ498" s="146" t="str">
        <f t="shared" si="1774"/>
        <v>-</v>
      </c>
      <c r="PA498" s="146" t="str">
        <f t="shared" si="1774"/>
        <v>-</v>
      </c>
      <c r="PB498" s="9">
        <f t="shared" si="1774"/>
        <v>1</v>
      </c>
      <c r="PC498" s="27">
        <v>0</v>
      </c>
    </row>
    <row r="499" spans="1:419">
      <c r="AE499" s="132"/>
    </row>
  </sheetData>
  <autoFilter ref="A4:PC499" xr:uid="{A5DE918E-332D-4563-9BCB-E13ECBAD8AE1}"/>
  <phoneticPr fontId="4" type="noConversion"/>
  <conditionalFormatting sqref="H23:AC23 H68:AC68 H17:AC17">
    <cfRule type="expression" dxfId="314" priority="733">
      <formula>(H17&lt;&gt;H$15)</formula>
    </cfRule>
  </conditionalFormatting>
  <conditionalFormatting sqref="E496:G1048576 E381:G381 E217 G156:G161 E165:G165 G174:G175 E296:E380 E69:E161 E66:G66 E1:G46 F47:G47 E47:E55">
    <cfRule type="cellIs" dxfId="313" priority="751" stopIfTrue="1" operator="equal">
      <formula>TRUE</formula>
    </cfRule>
  </conditionalFormatting>
  <conditionalFormatting sqref="A1:C1 E1:JH1 JS1:XFD1">
    <cfRule type="cellIs" dxfId="312" priority="752" stopIfTrue="1" operator="equal">
      <formula>"sam"</formula>
    </cfRule>
    <cfRule type="cellIs" dxfId="311" priority="753" stopIfTrue="1" operator="equal">
      <formula>"sap"</formula>
    </cfRule>
    <cfRule type="cellIs" dxfId="310" priority="754" stopIfTrue="1" operator="equal">
      <formula>"saa"</formula>
    </cfRule>
    <cfRule type="cellIs" dxfId="309" priority="755" stopIfTrue="1" operator="equal">
      <formula>"sar"</formula>
    </cfRule>
    <cfRule type="cellIs" dxfId="308" priority="756" stopIfTrue="1" operator="equal">
      <formula>"sat"</formula>
    </cfRule>
    <cfRule type="cellIs" dxfId="307" priority="791" stopIfTrue="1" operator="equal">
      <formula>"sav"</formula>
    </cfRule>
  </conditionalFormatting>
  <conditionalFormatting sqref="F217:G217 E67:G68 F69:G69 F76 F83 F90 F97 F104 F118 F125 F132 F139 F146 F153 F160 F111">
    <cfRule type="cellIs" dxfId="306" priority="535" stopIfTrue="1" operator="equal">
      <formula>TRUE</formula>
    </cfRule>
  </conditionalFormatting>
  <conditionalFormatting sqref="F349:G350 F361 G351:G380">
    <cfRule type="cellIs" dxfId="305" priority="511" stopIfTrue="1" operator="equal">
      <formula>TRUE</formula>
    </cfRule>
  </conditionalFormatting>
  <conditionalFormatting sqref="H350:AC350">
    <cfRule type="expression" dxfId="304" priority="510">
      <formula>(H350&lt;&gt;H$15)</formula>
    </cfRule>
  </conditionalFormatting>
  <conditionalFormatting sqref="F351:F354">
    <cfRule type="cellIs" dxfId="303" priority="509" stopIfTrue="1" operator="equal">
      <formula>TRUE</formula>
    </cfRule>
  </conditionalFormatting>
  <conditionalFormatting sqref="F362:F364">
    <cfRule type="cellIs" dxfId="302" priority="508" stopIfTrue="1" operator="equal">
      <formula>TRUE</formula>
    </cfRule>
  </conditionalFormatting>
  <conditionalFormatting sqref="F371">
    <cfRule type="cellIs" dxfId="301" priority="507" stopIfTrue="1" operator="equal">
      <formula>TRUE</formula>
    </cfRule>
  </conditionalFormatting>
  <conditionalFormatting sqref="F372:F374">
    <cfRule type="cellIs" dxfId="300" priority="506" stopIfTrue="1" operator="equal">
      <formula>TRUE</formula>
    </cfRule>
  </conditionalFormatting>
  <conditionalFormatting sqref="E414:G414">
    <cfRule type="cellIs" dxfId="299" priority="505" stopIfTrue="1" operator="equal">
      <formula>TRUE</formula>
    </cfRule>
  </conditionalFormatting>
  <conditionalFormatting sqref="H383:AC383">
    <cfRule type="expression" dxfId="298" priority="503">
      <formula>(H383&lt;&gt;H$15)</formula>
    </cfRule>
  </conditionalFormatting>
  <conditionalFormatting sqref="E382:G383 F384:G384">
    <cfRule type="cellIs" dxfId="297" priority="504" stopIfTrue="1" operator="equal">
      <formula>TRUE</formula>
    </cfRule>
  </conditionalFormatting>
  <conditionalFormatting sqref="E447:G447">
    <cfRule type="cellIs" dxfId="296" priority="498" stopIfTrue="1" operator="equal">
      <formula>TRUE</formula>
    </cfRule>
  </conditionalFormatting>
  <conditionalFormatting sqref="H416:AC416">
    <cfRule type="expression" dxfId="295" priority="496">
      <formula>(H416&lt;&gt;H$15)</formula>
    </cfRule>
  </conditionalFormatting>
  <conditionalFormatting sqref="E415:G416 F417:G417">
    <cfRule type="cellIs" dxfId="294" priority="497" stopIfTrue="1" operator="equal">
      <formula>TRUE</formula>
    </cfRule>
  </conditionalFormatting>
  <conditionalFormatting sqref="F355:F356">
    <cfRule type="cellIs" dxfId="293" priority="488" stopIfTrue="1" operator="equal">
      <formula>TRUE</formula>
    </cfRule>
  </conditionalFormatting>
  <conditionalFormatting sqref="F357:F358">
    <cfRule type="cellIs" dxfId="292" priority="486" stopIfTrue="1" operator="equal">
      <formula>TRUE</formula>
    </cfRule>
  </conditionalFormatting>
  <conditionalFormatting sqref="F359:F360">
    <cfRule type="cellIs" dxfId="291" priority="484" stopIfTrue="1" operator="equal">
      <formula>TRUE</formula>
    </cfRule>
  </conditionalFormatting>
  <conditionalFormatting sqref="F365:F366">
    <cfRule type="cellIs" dxfId="290" priority="482" stopIfTrue="1" operator="equal">
      <formula>TRUE</formula>
    </cfRule>
  </conditionalFormatting>
  <conditionalFormatting sqref="F367:F368">
    <cfRule type="cellIs" dxfId="289" priority="480" stopIfTrue="1" operator="equal">
      <formula>TRUE</formula>
    </cfRule>
  </conditionalFormatting>
  <conditionalFormatting sqref="F369:F370">
    <cfRule type="cellIs" dxfId="288" priority="478" stopIfTrue="1" operator="equal">
      <formula>TRUE</formula>
    </cfRule>
  </conditionalFormatting>
  <conditionalFormatting sqref="F375:F376">
    <cfRule type="cellIs" dxfId="287" priority="476" stopIfTrue="1" operator="equal">
      <formula>TRUE</formula>
    </cfRule>
  </conditionalFormatting>
  <conditionalFormatting sqref="F377:F378">
    <cfRule type="cellIs" dxfId="286" priority="474" stopIfTrue="1" operator="equal">
      <formula>TRUE</formula>
    </cfRule>
  </conditionalFormatting>
  <conditionalFormatting sqref="F379:F380">
    <cfRule type="cellIs" dxfId="285" priority="472" stopIfTrue="1" operator="equal">
      <formula>TRUE</formula>
    </cfRule>
  </conditionalFormatting>
  <conditionalFormatting sqref="F394 G385:G413">
    <cfRule type="cellIs" dxfId="284" priority="471" stopIfTrue="1" operator="equal">
      <formula>TRUE</formula>
    </cfRule>
  </conditionalFormatting>
  <conditionalFormatting sqref="F385:F387">
    <cfRule type="cellIs" dxfId="283" priority="470" stopIfTrue="1" operator="equal">
      <formula>TRUE</formula>
    </cfRule>
  </conditionalFormatting>
  <conditionalFormatting sqref="F395:F397">
    <cfRule type="cellIs" dxfId="282" priority="469" stopIfTrue="1" operator="equal">
      <formula>TRUE</formula>
    </cfRule>
  </conditionalFormatting>
  <conditionalFormatting sqref="F404">
    <cfRule type="cellIs" dxfId="281" priority="468" stopIfTrue="1" operator="equal">
      <formula>TRUE</formula>
    </cfRule>
  </conditionalFormatting>
  <conditionalFormatting sqref="F405:F407">
    <cfRule type="cellIs" dxfId="280" priority="467" stopIfTrue="1" operator="equal">
      <formula>TRUE</formula>
    </cfRule>
  </conditionalFormatting>
  <conditionalFormatting sqref="F388:F389">
    <cfRule type="cellIs" dxfId="279" priority="465" stopIfTrue="1" operator="equal">
      <formula>TRUE</formula>
    </cfRule>
  </conditionalFormatting>
  <conditionalFormatting sqref="F390:F391">
    <cfRule type="cellIs" dxfId="278" priority="463" stopIfTrue="1" operator="equal">
      <formula>TRUE</formula>
    </cfRule>
  </conditionalFormatting>
  <conditionalFormatting sqref="F392:F393">
    <cfRule type="cellIs" dxfId="277" priority="461" stopIfTrue="1" operator="equal">
      <formula>TRUE</formula>
    </cfRule>
  </conditionalFormatting>
  <conditionalFormatting sqref="F398:F399">
    <cfRule type="cellIs" dxfId="276" priority="459" stopIfTrue="1" operator="equal">
      <formula>TRUE</formula>
    </cfRule>
  </conditionalFormatting>
  <conditionalFormatting sqref="F400:F401">
    <cfRule type="cellIs" dxfId="275" priority="457" stopIfTrue="1" operator="equal">
      <formula>TRUE</formula>
    </cfRule>
  </conditionalFormatting>
  <conditionalFormatting sqref="F402:F403">
    <cfRule type="cellIs" dxfId="274" priority="455" stopIfTrue="1" operator="equal">
      <formula>TRUE</formula>
    </cfRule>
  </conditionalFormatting>
  <conditionalFormatting sqref="F408:F409">
    <cfRule type="cellIs" dxfId="273" priority="453" stopIfTrue="1" operator="equal">
      <formula>TRUE</formula>
    </cfRule>
  </conditionalFormatting>
  <conditionalFormatting sqref="F410:F411">
    <cfRule type="cellIs" dxfId="272" priority="451" stopIfTrue="1" operator="equal">
      <formula>TRUE</formula>
    </cfRule>
  </conditionalFormatting>
  <conditionalFormatting sqref="F412:F413">
    <cfRule type="cellIs" dxfId="271" priority="449" stopIfTrue="1" operator="equal">
      <formula>TRUE</formula>
    </cfRule>
  </conditionalFormatting>
  <conditionalFormatting sqref="F427 G418:G446">
    <cfRule type="cellIs" dxfId="270" priority="448" stopIfTrue="1" operator="equal">
      <formula>TRUE</formula>
    </cfRule>
  </conditionalFormatting>
  <conditionalFormatting sqref="F418:F420">
    <cfRule type="cellIs" dxfId="269" priority="447" stopIfTrue="1" operator="equal">
      <formula>TRUE</formula>
    </cfRule>
  </conditionalFormatting>
  <conditionalFormatting sqref="F428:F430">
    <cfRule type="cellIs" dxfId="268" priority="446" stopIfTrue="1" operator="equal">
      <formula>TRUE</formula>
    </cfRule>
  </conditionalFormatting>
  <conditionalFormatting sqref="F437">
    <cfRule type="cellIs" dxfId="267" priority="445" stopIfTrue="1" operator="equal">
      <formula>TRUE</formula>
    </cfRule>
  </conditionalFormatting>
  <conditionalFormatting sqref="F438:F440">
    <cfRule type="cellIs" dxfId="266" priority="444" stopIfTrue="1" operator="equal">
      <formula>TRUE</formula>
    </cfRule>
  </conditionalFormatting>
  <conditionalFormatting sqref="F421:F422">
    <cfRule type="cellIs" dxfId="265" priority="442" stopIfTrue="1" operator="equal">
      <formula>TRUE</formula>
    </cfRule>
  </conditionalFormatting>
  <conditionalFormatting sqref="F423:F424">
    <cfRule type="cellIs" dxfId="264" priority="440" stopIfTrue="1" operator="equal">
      <formula>TRUE</formula>
    </cfRule>
  </conditionalFormatting>
  <conditionalFormatting sqref="F425:F426">
    <cfRule type="cellIs" dxfId="263" priority="438" stopIfTrue="1" operator="equal">
      <formula>TRUE</formula>
    </cfRule>
  </conditionalFormatting>
  <conditionalFormatting sqref="F431:F432">
    <cfRule type="cellIs" dxfId="262" priority="436" stopIfTrue="1" operator="equal">
      <formula>TRUE</formula>
    </cfRule>
  </conditionalFormatting>
  <conditionalFormatting sqref="F433:F434">
    <cfRule type="cellIs" dxfId="261" priority="434" stopIfTrue="1" operator="equal">
      <formula>TRUE</formula>
    </cfRule>
  </conditionalFormatting>
  <conditionalFormatting sqref="F435:F436">
    <cfRule type="cellIs" dxfId="260" priority="432" stopIfTrue="1" operator="equal">
      <formula>TRUE</formula>
    </cfRule>
  </conditionalFormatting>
  <conditionalFormatting sqref="F441:F442">
    <cfRule type="cellIs" dxfId="259" priority="430" stopIfTrue="1" operator="equal">
      <formula>TRUE</formula>
    </cfRule>
  </conditionalFormatting>
  <conditionalFormatting sqref="F443:F444">
    <cfRule type="cellIs" dxfId="258" priority="428" stopIfTrue="1" operator="equal">
      <formula>TRUE</formula>
    </cfRule>
  </conditionalFormatting>
  <conditionalFormatting sqref="F445:F446">
    <cfRule type="cellIs" dxfId="257" priority="426" stopIfTrue="1" operator="equal">
      <formula>TRUE</formula>
    </cfRule>
  </conditionalFormatting>
  <conditionalFormatting sqref="E417:E446 E384:E413">
    <cfRule type="cellIs" dxfId="256" priority="425" stopIfTrue="1" operator="equal">
      <formula>TRUE</formula>
    </cfRule>
  </conditionalFormatting>
  <conditionalFormatting sqref="F303:G303 F296:G298 F299 F302 G299:G302">
    <cfRule type="cellIs" dxfId="255" priority="420" stopIfTrue="1" operator="equal">
      <formula>TRUE</formula>
    </cfRule>
  </conditionalFormatting>
  <conditionalFormatting sqref="H297:AC297">
    <cfRule type="expression" dxfId="254" priority="419">
      <formula>(H297&lt;&gt;H$15)</formula>
    </cfRule>
  </conditionalFormatting>
  <conditionalFormatting sqref="F300:F301">
    <cfRule type="cellIs" dxfId="253" priority="418" stopIfTrue="1" operator="equal">
      <formula>TRUE</formula>
    </cfRule>
  </conditionalFormatting>
  <conditionalFormatting sqref="E495:G495">
    <cfRule type="cellIs" dxfId="252" priority="417" stopIfTrue="1" operator="equal">
      <formula>TRUE</formula>
    </cfRule>
  </conditionalFormatting>
  <conditionalFormatting sqref="H449:AC449">
    <cfRule type="expression" dxfId="251" priority="415">
      <formula>(H449&lt;&gt;H$15)</formula>
    </cfRule>
  </conditionalFormatting>
  <conditionalFormatting sqref="E448:G449 F450:G450">
    <cfRule type="cellIs" dxfId="250" priority="416" stopIfTrue="1" operator="equal">
      <formula>TRUE</formula>
    </cfRule>
  </conditionalFormatting>
  <conditionalFormatting sqref="F465 G451 G453:G454 G456:G457 G459:G460 G462:G463 G465:G466 G468:G469 G471:G472 G474:G475 G477:G478 G480:G481 G483:G484 G486:G487 G489:G490 G492:G493">
    <cfRule type="cellIs" dxfId="249" priority="414" stopIfTrue="1" operator="equal">
      <formula>TRUE</formula>
    </cfRule>
  </conditionalFormatting>
  <conditionalFormatting sqref="F451 F453:F454">
    <cfRule type="cellIs" dxfId="248" priority="413" stopIfTrue="1" operator="equal">
      <formula>TRUE</formula>
    </cfRule>
  </conditionalFormatting>
  <conditionalFormatting sqref="F466 F468:F469">
    <cfRule type="cellIs" dxfId="247" priority="412" stopIfTrue="1" operator="equal">
      <formula>TRUE</formula>
    </cfRule>
  </conditionalFormatting>
  <conditionalFormatting sqref="F480">
    <cfRule type="cellIs" dxfId="246" priority="411" stopIfTrue="1" operator="equal">
      <formula>TRUE</formula>
    </cfRule>
  </conditionalFormatting>
  <conditionalFormatting sqref="F481 F483:F484">
    <cfRule type="cellIs" dxfId="245" priority="410" stopIfTrue="1" operator="equal">
      <formula>TRUE</formula>
    </cfRule>
  </conditionalFormatting>
  <conditionalFormatting sqref="F456:F457">
    <cfRule type="cellIs" dxfId="244" priority="409" stopIfTrue="1" operator="equal">
      <formula>TRUE</formula>
    </cfRule>
  </conditionalFormatting>
  <conditionalFormatting sqref="F459:F460">
    <cfRule type="cellIs" dxfId="243" priority="408" stopIfTrue="1" operator="equal">
      <formula>TRUE</formula>
    </cfRule>
  </conditionalFormatting>
  <conditionalFormatting sqref="F462:F463">
    <cfRule type="cellIs" dxfId="242" priority="407" stopIfTrue="1" operator="equal">
      <formula>TRUE</formula>
    </cfRule>
  </conditionalFormatting>
  <conditionalFormatting sqref="F471:F472">
    <cfRule type="cellIs" dxfId="241" priority="406" stopIfTrue="1" operator="equal">
      <formula>TRUE</formula>
    </cfRule>
  </conditionalFormatting>
  <conditionalFormatting sqref="F474:F475">
    <cfRule type="cellIs" dxfId="240" priority="405" stopIfTrue="1" operator="equal">
      <formula>TRUE</formula>
    </cfRule>
  </conditionalFormatting>
  <conditionalFormatting sqref="F477:F478">
    <cfRule type="cellIs" dxfId="239" priority="404" stopIfTrue="1" operator="equal">
      <formula>TRUE</formula>
    </cfRule>
  </conditionalFormatting>
  <conditionalFormatting sqref="F486:F487">
    <cfRule type="cellIs" dxfId="238" priority="403" stopIfTrue="1" operator="equal">
      <formula>TRUE</formula>
    </cfRule>
  </conditionalFormatting>
  <conditionalFormatting sqref="F489:F490">
    <cfRule type="cellIs" dxfId="237" priority="402" stopIfTrue="1" operator="equal">
      <formula>TRUE</formula>
    </cfRule>
  </conditionalFormatting>
  <conditionalFormatting sqref="F492:F493">
    <cfRule type="cellIs" dxfId="236" priority="401" stopIfTrue="1" operator="equal">
      <formula>TRUE</formula>
    </cfRule>
  </conditionalFormatting>
  <conditionalFormatting sqref="E450:E451 E453:E454 E456:E457 E459:E460 E462:E463 E465:E466 E468:E469 E471:E472 E474:E475 E477:E478 E480:E481 E483:E484 E486:E487 E489:E490 E492:E493">
    <cfRule type="cellIs" dxfId="235" priority="400" stopIfTrue="1" operator="equal">
      <formula>TRUE</formula>
    </cfRule>
  </conditionalFormatting>
  <conditionalFormatting sqref="G452">
    <cfRule type="cellIs" dxfId="234" priority="399" stopIfTrue="1" operator="equal">
      <formula>TRUE</formula>
    </cfRule>
  </conditionalFormatting>
  <conditionalFormatting sqref="F452">
    <cfRule type="cellIs" dxfId="233" priority="398" stopIfTrue="1" operator="equal">
      <formula>TRUE</formula>
    </cfRule>
  </conditionalFormatting>
  <conditionalFormatting sqref="E452">
    <cfRule type="cellIs" dxfId="232" priority="397" stopIfTrue="1" operator="equal">
      <formula>TRUE</formula>
    </cfRule>
  </conditionalFormatting>
  <conditionalFormatting sqref="G455">
    <cfRule type="cellIs" dxfId="231" priority="396" stopIfTrue="1" operator="equal">
      <formula>TRUE</formula>
    </cfRule>
  </conditionalFormatting>
  <conditionalFormatting sqref="F455">
    <cfRule type="cellIs" dxfId="230" priority="395" stopIfTrue="1" operator="equal">
      <formula>TRUE</formula>
    </cfRule>
  </conditionalFormatting>
  <conditionalFormatting sqref="E455">
    <cfRule type="cellIs" dxfId="229" priority="394" stopIfTrue="1" operator="equal">
      <formula>TRUE</formula>
    </cfRule>
  </conditionalFormatting>
  <conditionalFormatting sqref="G458">
    <cfRule type="cellIs" dxfId="228" priority="393" stopIfTrue="1" operator="equal">
      <formula>TRUE</formula>
    </cfRule>
  </conditionalFormatting>
  <conditionalFormatting sqref="F458">
    <cfRule type="cellIs" dxfId="227" priority="392" stopIfTrue="1" operator="equal">
      <formula>TRUE</formula>
    </cfRule>
  </conditionalFormatting>
  <conditionalFormatting sqref="E458">
    <cfRule type="cellIs" dxfId="226" priority="391" stopIfTrue="1" operator="equal">
      <formula>TRUE</formula>
    </cfRule>
  </conditionalFormatting>
  <conditionalFormatting sqref="G461">
    <cfRule type="cellIs" dxfId="225" priority="390" stopIfTrue="1" operator="equal">
      <formula>TRUE</formula>
    </cfRule>
  </conditionalFormatting>
  <conditionalFormatting sqref="F461">
    <cfRule type="cellIs" dxfId="224" priority="389" stopIfTrue="1" operator="equal">
      <formula>TRUE</formula>
    </cfRule>
  </conditionalFormatting>
  <conditionalFormatting sqref="E461">
    <cfRule type="cellIs" dxfId="223" priority="388" stopIfTrue="1" operator="equal">
      <formula>TRUE</formula>
    </cfRule>
  </conditionalFormatting>
  <conditionalFormatting sqref="G464">
    <cfRule type="cellIs" dxfId="222" priority="387" stopIfTrue="1" operator="equal">
      <formula>TRUE</formula>
    </cfRule>
  </conditionalFormatting>
  <conditionalFormatting sqref="F464">
    <cfRule type="cellIs" dxfId="221" priority="386" stopIfTrue="1" operator="equal">
      <formula>TRUE</formula>
    </cfRule>
  </conditionalFormatting>
  <conditionalFormatting sqref="E464">
    <cfRule type="cellIs" dxfId="220" priority="385" stopIfTrue="1" operator="equal">
      <formula>TRUE</formula>
    </cfRule>
  </conditionalFormatting>
  <conditionalFormatting sqref="G467">
    <cfRule type="cellIs" dxfId="219" priority="384" stopIfTrue="1" operator="equal">
      <formula>TRUE</formula>
    </cfRule>
  </conditionalFormatting>
  <conditionalFormatting sqref="F467">
    <cfRule type="cellIs" dxfId="218" priority="383" stopIfTrue="1" operator="equal">
      <formula>TRUE</formula>
    </cfRule>
  </conditionalFormatting>
  <conditionalFormatting sqref="E467">
    <cfRule type="cellIs" dxfId="217" priority="382" stopIfTrue="1" operator="equal">
      <formula>TRUE</formula>
    </cfRule>
  </conditionalFormatting>
  <conditionalFormatting sqref="G470">
    <cfRule type="cellIs" dxfId="216" priority="381" stopIfTrue="1" operator="equal">
      <formula>TRUE</formula>
    </cfRule>
  </conditionalFormatting>
  <conditionalFormatting sqref="F470">
    <cfRule type="cellIs" dxfId="215" priority="380" stopIfTrue="1" operator="equal">
      <formula>TRUE</formula>
    </cfRule>
  </conditionalFormatting>
  <conditionalFormatting sqref="E470">
    <cfRule type="cellIs" dxfId="214" priority="379" stopIfTrue="1" operator="equal">
      <formula>TRUE</formula>
    </cfRule>
  </conditionalFormatting>
  <conditionalFormatting sqref="G473">
    <cfRule type="cellIs" dxfId="213" priority="378" stopIfTrue="1" operator="equal">
      <formula>TRUE</formula>
    </cfRule>
  </conditionalFormatting>
  <conditionalFormatting sqref="F473">
    <cfRule type="cellIs" dxfId="212" priority="377" stopIfTrue="1" operator="equal">
      <formula>TRUE</formula>
    </cfRule>
  </conditionalFormatting>
  <conditionalFormatting sqref="E473">
    <cfRule type="cellIs" dxfId="211" priority="376" stopIfTrue="1" operator="equal">
      <formula>TRUE</formula>
    </cfRule>
  </conditionalFormatting>
  <conditionalFormatting sqref="G476">
    <cfRule type="cellIs" dxfId="210" priority="375" stopIfTrue="1" operator="equal">
      <formula>TRUE</formula>
    </cfRule>
  </conditionalFormatting>
  <conditionalFormatting sqref="F476">
    <cfRule type="cellIs" dxfId="209" priority="374" stopIfTrue="1" operator="equal">
      <formula>TRUE</formula>
    </cfRule>
  </conditionalFormatting>
  <conditionalFormatting sqref="E476">
    <cfRule type="cellIs" dxfId="208" priority="373" stopIfTrue="1" operator="equal">
      <formula>TRUE</formula>
    </cfRule>
  </conditionalFormatting>
  <conditionalFormatting sqref="G479">
    <cfRule type="cellIs" dxfId="207" priority="372" stopIfTrue="1" operator="equal">
      <formula>TRUE</formula>
    </cfRule>
  </conditionalFormatting>
  <conditionalFormatting sqref="F479">
    <cfRule type="cellIs" dxfId="206" priority="371" stopIfTrue="1" operator="equal">
      <formula>TRUE</formula>
    </cfRule>
  </conditionalFormatting>
  <conditionalFormatting sqref="E479">
    <cfRule type="cellIs" dxfId="205" priority="370" stopIfTrue="1" operator="equal">
      <formula>TRUE</formula>
    </cfRule>
  </conditionalFormatting>
  <conditionalFormatting sqref="G482">
    <cfRule type="cellIs" dxfId="204" priority="369" stopIfTrue="1" operator="equal">
      <formula>TRUE</formula>
    </cfRule>
  </conditionalFormatting>
  <conditionalFormatting sqref="F482">
    <cfRule type="cellIs" dxfId="203" priority="368" stopIfTrue="1" operator="equal">
      <formula>TRUE</formula>
    </cfRule>
  </conditionalFormatting>
  <conditionalFormatting sqref="E482">
    <cfRule type="cellIs" dxfId="202" priority="367" stopIfTrue="1" operator="equal">
      <formula>TRUE</formula>
    </cfRule>
  </conditionalFormatting>
  <conditionalFormatting sqref="G485">
    <cfRule type="cellIs" dxfId="201" priority="366" stopIfTrue="1" operator="equal">
      <formula>TRUE</formula>
    </cfRule>
  </conditionalFormatting>
  <conditionalFormatting sqref="F485">
    <cfRule type="cellIs" dxfId="200" priority="365" stopIfTrue="1" operator="equal">
      <formula>TRUE</formula>
    </cfRule>
  </conditionalFormatting>
  <conditionalFormatting sqref="E485">
    <cfRule type="cellIs" dxfId="199" priority="364" stopIfTrue="1" operator="equal">
      <formula>TRUE</formula>
    </cfRule>
  </conditionalFormatting>
  <conditionalFormatting sqref="G488">
    <cfRule type="cellIs" dxfId="198" priority="363" stopIfTrue="1" operator="equal">
      <formula>TRUE</formula>
    </cfRule>
  </conditionalFormatting>
  <conditionalFormatting sqref="F488">
    <cfRule type="cellIs" dxfId="197" priority="362" stopIfTrue="1" operator="equal">
      <formula>TRUE</formula>
    </cfRule>
  </conditionalFormatting>
  <conditionalFormatting sqref="E488">
    <cfRule type="cellIs" dxfId="196" priority="361" stopIfTrue="1" operator="equal">
      <formula>TRUE</formula>
    </cfRule>
  </conditionalFormatting>
  <conditionalFormatting sqref="G491">
    <cfRule type="cellIs" dxfId="195" priority="360" stopIfTrue="1" operator="equal">
      <formula>TRUE</formula>
    </cfRule>
  </conditionalFormatting>
  <conditionalFormatting sqref="F491">
    <cfRule type="cellIs" dxfId="194" priority="359" stopIfTrue="1" operator="equal">
      <formula>TRUE</formula>
    </cfRule>
  </conditionalFormatting>
  <conditionalFormatting sqref="E491">
    <cfRule type="cellIs" dxfId="193" priority="358" stopIfTrue="1" operator="equal">
      <formula>TRUE</formula>
    </cfRule>
  </conditionalFormatting>
  <conditionalFormatting sqref="G494">
    <cfRule type="cellIs" dxfId="192" priority="357" stopIfTrue="1" operator="equal">
      <formula>TRUE</formula>
    </cfRule>
  </conditionalFormatting>
  <conditionalFormatting sqref="F494">
    <cfRule type="cellIs" dxfId="191" priority="356" stopIfTrue="1" operator="equal">
      <formula>TRUE</formula>
    </cfRule>
  </conditionalFormatting>
  <conditionalFormatting sqref="E494">
    <cfRule type="cellIs" dxfId="190" priority="355" stopIfTrue="1" operator="equal">
      <formula>TRUE</formula>
    </cfRule>
  </conditionalFormatting>
  <conditionalFormatting sqref="H311:AC311">
    <cfRule type="expression" dxfId="189" priority="353">
      <formula>(H311&lt;&gt;H$15)</formula>
    </cfRule>
  </conditionalFormatting>
  <conditionalFormatting sqref="F348:G348 F320 F310:G312 F313 G313:G347">
    <cfRule type="cellIs" dxfId="188" priority="354" stopIfTrue="1" operator="equal">
      <formula>TRUE</formula>
    </cfRule>
  </conditionalFormatting>
  <conditionalFormatting sqref="F314:F319">
    <cfRule type="cellIs" dxfId="187" priority="352" stopIfTrue="1" operator="equal">
      <formula>TRUE</formula>
    </cfRule>
  </conditionalFormatting>
  <conditionalFormatting sqref="H305:AC305">
    <cfRule type="expression" dxfId="186" priority="348">
      <formula>(H305&lt;&gt;H$15)</formula>
    </cfRule>
  </conditionalFormatting>
  <conditionalFormatting sqref="F304:G309">
    <cfRule type="cellIs" dxfId="185" priority="349" stopIfTrue="1" operator="equal">
      <formula>TRUE</formula>
    </cfRule>
  </conditionalFormatting>
  <conditionalFormatting sqref="F321:F322 F329">
    <cfRule type="cellIs" dxfId="184" priority="347" stopIfTrue="1" operator="equal">
      <formula>TRUE</formula>
    </cfRule>
  </conditionalFormatting>
  <conditionalFormatting sqref="F323:F328">
    <cfRule type="cellIs" dxfId="183" priority="346" stopIfTrue="1" operator="equal">
      <formula>TRUE</formula>
    </cfRule>
  </conditionalFormatting>
  <conditionalFormatting sqref="F330:F331 F338">
    <cfRule type="cellIs" dxfId="182" priority="345" stopIfTrue="1" operator="equal">
      <formula>TRUE</formula>
    </cfRule>
  </conditionalFormatting>
  <conditionalFormatting sqref="F332:F337">
    <cfRule type="cellIs" dxfId="181" priority="344" stopIfTrue="1" operator="equal">
      <formula>TRUE</formula>
    </cfRule>
  </conditionalFormatting>
  <conditionalFormatting sqref="F339:F340 F347">
    <cfRule type="cellIs" dxfId="180" priority="343" stopIfTrue="1" operator="equal">
      <formula>TRUE</formula>
    </cfRule>
  </conditionalFormatting>
  <conditionalFormatting sqref="F341:F346">
    <cfRule type="cellIs" dxfId="179" priority="342" stopIfTrue="1" operator="equal">
      <formula>TRUE</formula>
    </cfRule>
  </conditionalFormatting>
  <conditionalFormatting sqref="D1">
    <cfRule type="cellIs" dxfId="178" priority="336" stopIfTrue="1" operator="equal">
      <formula>"sam"</formula>
    </cfRule>
    <cfRule type="cellIs" dxfId="177" priority="337" stopIfTrue="1" operator="equal">
      <formula>"sap"</formula>
    </cfRule>
    <cfRule type="cellIs" dxfId="176" priority="338" stopIfTrue="1" operator="equal">
      <formula>"saa"</formula>
    </cfRule>
    <cfRule type="cellIs" dxfId="175" priority="339" stopIfTrue="1" operator="equal">
      <formula>"sar"</formula>
    </cfRule>
    <cfRule type="cellIs" dxfId="174" priority="340" stopIfTrue="1" operator="equal">
      <formula>"sat"</formula>
    </cfRule>
    <cfRule type="cellIs" dxfId="173" priority="341" stopIfTrue="1" operator="equal">
      <formula>"sav"</formula>
    </cfRule>
  </conditionalFormatting>
  <conditionalFormatting sqref="G84:G95">
    <cfRule type="cellIs" dxfId="172" priority="335" stopIfTrue="1" operator="equal">
      <formula>TRUE</formula>
    </cfRule>
  </conditionalFormatting>
  <conditionalFormatting sqref="G96:G101">
    <cfRule type="cellIs" dxfId="171" priority="321" stopIfTrue="1" operator="equal">
      <formula>TRUE</formula>
    </cfRule>
  </conditionalFormatting>
  <conditionalFormatting sqref="G102:G107">
    <cfRule type="cellIs" dxfId="170" priority="318" stopIfTrue="1" operator="equal">
      <formula>TRUE</formula>
    </cfRule>
  </conditionalFormatting>
  <conditionalFormatting sqref="G108:G119">
    <cfRule type="cellIs" dxfId="169" priority="314" stopIfTrue="1" operator="equal">
      <formula>TRUE</formula>
    </cfRule>
  </conditionalFormatting>
  <conditionalFormatting sqref="G120:G125">
    <cfRule type="cellIs" dxfId="168" priority="310" stopIfTrue="1" operator="equal">
      <formula>TRUE</formula>
    </cfRule>
  </conditionalFormatting>
  <conditionalFormatting sqref="G126:G131">
    <cfRule type="cellIs" dxfId="167" priority="307" stopIfTrue="1" operator="equal">
      <formula>TRUE</formula>
    </cfRule>
  </conditionalFormatting>
  <conditionalFormatting sqref="G70:G75">
    <cfRule type="cellIs" dxfId="166" priority="289" stopIfTrue="1" operator="equal">
      <formula>TRUE</formula>
    </cfRule>
  </conditionalFormatting>
  <conditionalFormatting sqref="F70:F75 F77:F82 F84:F89 F91:F96 F98:F103 F105:F110 F112:F117 F119:F124 F126:F131 F133:F138 F140:F145 F147:F152 F154:F159 F161">
    <cfRule type="cellIs" dxfId="165" priority="288" stopIfTrue="1" operator="equal">
      <formula>TRUE</formula>
    </cfRule>
  </conditionalFormatting>
  <conditionalFormatting sqref="G144:G149">
    <cfRule type="cellIs" dxfId="164" priority="282" stopIfTrue="1" operator="equal">
      <formula>TRUE</formula>
    </cfRule>
  </conditionalFormatting>
  <conditionalFormatting sqref="G132:G143">
    <cfRule type="cellIs" dxfId="163" priority="286" stopIfTrue="1" operator="equal">
      <formula>TRUE</formula>
    </cfRule>
  </conditionalFormatting>
  <conditionalFormatting sqref="G150:G155">
    <cfRule type="cellIs" dxfId="162" priority="279" stopIfTrue="1" operator="equal">
      <formula>TRUE</formula>
    </cfRule>
  </conditionalFormatting>
  <conditionalFormatting sqref="G76:G81">
    <cfRule type="cellIs" dxfId="161" priority="275" stopIfTrue="1" operator="equal">
      <formula>TRUE</formula>
    </cfRule>
  </conditionalFormatting>
  <conditionalFormatting sqref="G82:G83">
    <cfRule type="cellIs" dxfId="160" priority="272" stopIfTrue="1" operator="equal">
      <formula>TRUE</formula>
    </cfRule>
  </conditionalFormatting>
  <conditionalFormatting sqref="G213:G214">
    <cfRule type="cellIs" dxfId="159" priority="264" stopIfTrue="1" operator="equal">
      <formula>TRUE</formula>
    </cfRule>
  </conditionalFormatting>
  <conditionalFormatting sqref="E165">
    <cfRule type="cellIs" dxfId="158" priority="261" stopIfTrue="1" operator="equal">
      <formula>TRUE</formula>
    </cfRule>
  </conditionalFormatting>
  <conditionalFormatting sqref="F165:G165 G174:G175 G213:G214">
    <cfRule type="cellIs" dxfId="157" priority="262" stopIfTrue="1" operator="equal">
      <formula>TRUE</formula>
    </cfRule>
  </conditionalFormatting>
  <conditionalFormatting sqref="E213:F214 E209:E210 E174:F175">
    <cfRule type="cellIs" dxfId="156" priority="255" stopIfTrue="1" operator="equal">
      <formula>TRUE</formula>
    </cfRule>
  </conditionalFormatting>
  <conditionalFormatting sqref="G176:G177">
    <cfRule type="cellIs" dxfId="155" priority="251" stopIfTrue="1" operator="equal">
      <formula>TRUE</formula>
    </cfRule>
  </conditionalFormatting>
  <conditionalFormatting sqref="E211:E212 E176:F177 E178:E197">
    <cfRule type="cellIs" dxfId="154" priority="250" stopIfTrue="1" operator="equal">
      <formula>TRUE</formula>
    </cfRule>
  </conditionalFormatting>
  <conditionalFormatting sqref="G176:G177">
    <cfRule type="cellIs" dxfId="153" priority="252" stopIfTrue="1" operator="equal">
      <formula>TRUE</formula>
    </cfRule>
  </conditionalFormatting>
  <conditionalFormatting sqref="G211:G212">
    <cfRule type="cellIs" dxfId="152" priority="249" stopIfTrue="1" operator="equal">
      <formula>TRUE</formula>
    </cfRule>
  </conditionalFormatting>
  <conditionalFormatting sqref="G211:G212">
    <cfRule type="cellIs" dxfId="151" priority="248" stopIfTrue="1" operator="equal">
      <formula>TRUE</formula>
    </cfRule>
  </conditionalFormatting>
  <conditionalFormatting sqref="F211:F212">
    <cfRule type="cellIs" dxfId="150" priority="247" stopIfTrue="1" operator="equal">
      <formula>TRUE</formula>
    </cfRule>
  </conditionalFormatting>
  <conditionalFormatting sqref="JI1:JM1">
    <cfRule type="cellIs" dxfId="149" priority="241" stopIfTrue="1" operator="equal">
      <formula>"sam"</formula>
    </cfRule>
    <cfRule type="cellIs" dxfId="148" priority="242" stopIfTrue="1" operator="equal">
      <formula>"sap"</formula>
    </cfRule>
    <cfRule type="cellIs" dxfId="147" priority="243" stopIfTrue="1" operator="equal">
      <formula>"saa"</formula>
    </cfRule>
    <cfRule type="cellIs" dxfId="146" priority="244" stopIfTrue="1" operator="equal">
      <formula>"sar"</formula>
    </cfRule>
    <cfRule type="cellIs" dxfId="145" priority="245" stopIfTrue="1" operator="equal">
      <formula>"sat"</formula>
    </cfRule>
    <cfRule type="cellIs" dxfId="144" priority="246" stopIfTrue="1" operator="equal">
      <formula>"sav"</formula>
    </cfRule>
  </conditionalFormatting>
  <conditionalFormatting sqref="JN1:JR1">
    <cfRule type="cellIs" dxfId="143" priority="235" stopIfTrue="1" operator="equal">
      <formula>"sam"</formula>
    </cfRule>
    <cfRule type="cellIs" dxfId="142" priority="236" stopIfTrue="1" operator="equal">
      <formula>"sap"</formula>
    </cfRule>
    <cfRule type="cellIs" dxfId="141" priority="237" stopIfTrue="1" operator="equal">
      <formula>"saa"</formula>
    </cfRule>
    <cfRule type="cellIs" dxfId="140" priority="238" stopIfTrue="1" operator="equal">
      <formula>"sar"</formula>
    </cfRule>
    <cfRule type="cellIs" dxfId="139" priority="239" stopIfTrue="1" operator="equal">
      <formula>"sat"</formula>
    </cfRule>
    <cfRule type="cellIs" dxfId="138" priority="240" stopIfTrue="1" operator="equal">
      <formula>"sav"</formula>
    </cfRule>
  </conditionalFormatting>
  <conditionalFormatting sqref="E166:G166">
    <cfRule type="cellIs" dxfId="137" priority="229" stopIfTrue="1" operator="equal">
      <formula>TRUE</formula>
    </cfRule>
  </conditionalFormatting>
  <conditionalFormatting sqref="E163:G164">
    <cfRule type="cellIs" dxfId="136" priority="230" stopIfTrue="1" operator="equal">
      <formula>TRUE</formula>
    </cfRule>
  </conditionalFormatting>
  <conditionalFormatting sqref="H164:AC164">
    <cfRule type="expression" dxfId="135" priority="231">
      <formula>(H164&lt;&gt;H$15)</formula>
    </cfRule>
  </conditionalFormatting>
  <conditionalFormatting sqref="E162:G162">
    <cfRule type="cellIs" dxfId="134" priority="232" stopIfTrue="1" operator="equal">
      <formula>TRUE</formula>
    </cfRule>
  </conditionalFormatting>
  <conditionalFormatting sqref="H168:AC168">
    <cfRule type="expression" dxfId="133" priority="228">
      <formula>(H168&lt;&gt;H$15)</formula>
    </cfRule>
  </conditionalFormatting>
  <conditionalFormatting sqref="E167:G168">
    <cfRule type="cellIs" dxfId="132" priority="227" stopIfTrue="1" operator="equal">
      <formula>TRUE</formula>
    </cfRule>
  </conditionalFormatting>
  <conditionalFormatting sqref="E208 E172:G172 E169:G170">
    <cfRule type="cellIs" dxfId="131" priority="225" stopIfTrue="1" operator="equal">
      <formula>TRUE</formula>
    </cfRule>
  </conditionalFormatting>
  <conditionalFormatting sqref="F209:G209">
    <cfRule type="cellIs" dxfId="130" priority="221" stopIfTrue="1" operator="equal">
      <formula>TRUE</formula>
    </cfRule>
  </conditionalFormatting>
  <conditionalFormatting sqref="F207:G207">
    <cfRule type="cellIs" dxfId="129" priority="216" stopIfTrue="1" operator="equal">
      <formula>TRUE</formula>
    </cfRule>
  </conditionalFormatting>
  <conditionalFormatting sqref="E215:F216">
    <cfRule type="cellIs" dxfId="128" priority="212" stopIfTrue="1" operator="equal">
      <formula>TRUE</formula>
    </cfRule>
  </conditionalFormatting>
  <conditionalFormatting sqref="G215:G216">
    <cfRule type="cellIs" dxfId="127" priority="214" stopIfTrue="1" operator="equal">
      <formula>TRUE</formula>
    </cfRule>
  </conditionalFormatting>
  <conditionalFormatting sqref="G215:G216">
    <cfRule type="cellIs" dxfId="126" priority="213" stopIfTrue="1" operator="equal">
      <formula>TRUE</formula>
    </cfRule>
  </conditionalFormatting>
  <conditionalFormatting sqref="G193:G194">
    <cfRule type="cellIs" dxfId="125" priority="211" stopIfTrue="1" operator="equal">
      <formula>TRUE</formula>
    </cfRule>
  </conditionalFormatting>
  <conditionalFormatting sqref="G193:G194">
    <cfRule type="cellIs" dxfId="124" priority="210" stopIfTrue="1" operator="equal">
      <formula>TRUE</formula>
    </cfRule>
  </conditionalFormatting>
  <conditionalFormatting sqref="F193:F194 E198:E207">
    <cfRule type="cellIs" dxfId="123" priority="209" stopIfTrue="1" operator="equal">
      <formula>TRUE</formula>
    </cfRule>
  </conditionalFormatting>
  <conditionalFormatting sqref="F208:G208">
    <cfRule type="cellIs" dxfId="122" priority="207" stopIfTrue="1" operator="equal">
      <formula>TRUE</formula>
    </cfRule>
  </conditionalFormatting>
  <conditionalFormatting sqref="F193:G194 E173:G177 E178:E207">
    <cfRule type="cellIs" dxfId="121" priority="202" stopIfTrue="1" operator="equal">
      <formula>TRUE</formula>
    </cfRule>
  </conditionalFormatting>
  <conditionalFormatting sqref="E171:G171">
    <cfRule type="cellIs" dxfId="120" priority="204" stopIfTrue="1" operator="equal">
      <formula>TRUE</formula>
    </cfRule>
  </conditionalFormatting>
  <conditionalFormatting sqref="G210">
    <cfRule type="cellIs" dxfId="119" priority="200" stopIfTrue="1" operator="equal">
      <formula>TRUE</formula>
    </cfRule>
  </conditionalFormatting>
  <conditionalFormatting sqref="G210">
    <cfRule type="cellIs" dxfId="118" priority="201" stopIfTrue="1" operator="equal">
      <formula>TRUE</formula>
    </cfRule>
  </conditionalFormatting>
  <conditionalFormatting sqref="F210">
    <cfRule type="cellIs" dxfId="117" priority="199" stopIfTrue="1" operator="equal">
      <formula>TRUE</formula>
    </cfRule>
  </conditionalFormatting>
  <conditionalFormatting sqref="F195:G196">
    <cfRule type="cellIs" dxfId="116" priority="195" stopIfTrue="1" operator="equal">
      <formula>TRUE</formula>
    </cfRule>
  </conditionalFormatting>
  <conditionalFormatting sqref="F210:G210">
    <cfRule type="cellIs" dxfId="115" priority="197" stopIfTrue="1" operator="equal">
      <formula>TRUE</formula>
    </cfRule>
  </conditionalFormatting>
  <conditionalFormatting sqref="F197:G197">
    <cfRule type="cellIs" dxfId="114" priority="193" stopIfTrue="1" operator="equal">
      <formula>TRUE</formula>
    </cfRule>
  </conditionalFormatting>
  <conditionalFormatting sqref="F198:G199">
    <cfRule type="cellIs" dxfId="113" priority="190" stopIfTrue="1" operator="equal">
      <formula>TRUE</formula>
    </cfRule>
  </conditionalFormatting>
  <conditionalFormatting sqref="F200:G200">
    <cfRule type="cellIs" dxfId="112" priority="189" stopIfTrue="1" operator="equal">
      <formula>TRUE</formula>
    </cfRule>
  </conditionalFormatting>
  <conditionalFormatting sqref="F201:G202">
    <cfRule type="cellIs" dxfId="111" priority="187" stopIfTrue="1" operator="equal">
      <formula>TRUE</formula>
    </cfRule>
  </conditionalFormatting>
  <conditionalFormatting sqref="F203:G203">
    <cfRule type="cellIs" dxfId="110" priority="186" stopIfTrue="1" operator="equal">
      <formula>TRUE</formula>
    </cfRule>
  </conditionalFormatting>
  <conditionalFormatting sqref="F204:G205">
    <cfRule type="cellIs" dxfId="109" priority="184" stopIfTrue="1" operator="equal">
      <formula>TRUE</formula>
    </cfRule>
  </conditionalFormatting>
  <conditionalFormatting sqref="F206:G206">
    <cfRule type="cellIs" dxfId="108" priority="183" stopIfTrue="1" operator="equal">
      <formula>TRUE</formula>
    </cfRule>
  </conditionalFormatting>
  <conditionalFormatting sqref="H219:AC219">
    <cfRule type="expression" dxfId="107" priority="180">
      <formula>(H219&lt;&gt;H$15)</formula>
    </cfRule>
  </conditionalFormatting>
  <conditionalFormatting sqref="G222:G229 E222:F223 E218:G220">
    <cfRule type="cellIs" dxfId="106" priority="181" stopIfTrue="1" operator="equal">
      <formula>TRUE</formula>
    </cfRule>
  </conditionalFormatting>
  <conditionalFormatting sqref="E224:F225">
    <cfRule type="cellIs" dxfId="105" priority="179" stopIfTrue="1" operator="equal">
      <formula>TRUE</formula>
    </cfRule>
  </conditionalFormatting>
  <conditionalFormatting sqref="E226:F227">
    <cfRule type="cellIs" dxfId="104" priority="178" stopIfTrue="1" operator="equal">
      <formula>TRUE</formula>
    </cfRule>
  </conditionalFormatting>
  <conditionalFormatting sqref="E228:F229 E230:E238">
    <cfRule type="cellIs" dxfId="103" priority="177" stopIfTrue="1" operator="equal">
      <formula>TRUE</formula>
    </cfRule>
  </conditionalFormatting>
  <conditionalFormatting sqref="G221">
    <cfRule type="cellIs" dxfId="102" priority="176" stopIfTrue="1" operator="equal">
      <formula>TRUE</formula>
    </cfRule>
  </conditionalFormatting>
  <conditionalFormatting sqref="E221:F221 E239">
    <cfRule type="cellIs" dxfId="101" priority="175" stopIfTrue="1" operator="equal">
      <formula>TRUE</formula>
    </cfRule>
  </conditionalFormatting>
  <conditionalFormatting sqref="G231:G234 F231:F232 F230:G230 G236:G239">
    <cfRule type="cellIs" dxfId="100" priority="174" stopIfTrue="1" operator="equal">
      <formula>TRUE</formula>
    </cfRule>
  </conditionalFormatting>
  <conditionalFormatting sqref="F233:F234">
    <cfRule type="cellIs" dxfId="99" priority="173" stopIfTrue="1" operator="equal">
      <formula>TRUE</formula>
    </cfRule>
  </conditionalFormatting>
  <conditionalFormatting sqref="F236:F237">
    <cfRule type="cellIs" dxfId="98" priority="172" stopIfTrue="1" operator="equal">
      <formula>TRUE</formula>
    </cfRule>
  </conditionalFormatting>
  <conditionalFormatting sqref="F238:F239">
    <cfRule type="cellIs" dxfId="97" priority="171" stopIfTrue="1" operator="equal">
      <formula>TRUE</formula>
    </cfRule>
  </conditionalFormatting>
  <conditionalFormatting sqref="E240:G240">
    <cfRule type="cellIs" dxfId="96" priority="168" stopIfTrue="1" operator="equal">
      <formula>TRUE</formula>
    </cfRule>
  </conditionalFormatting>
  <conditionalFormatting sqref="G235">
    <cfRule type="cellIs" dxfId="95" priority="166" stopIfTrue="1" operator="equal">
      <formula>TRUE</formula>
    </cfRule>
  </conditionalFormatting>
  <conditionalFormatting sqref="F235">
    <cfRule type="cellIs" dxfId="94" priority="165" stopIfTrue="1" operator="equal">
      <formula>TRUE</formula>
    </cfRule>
  </conditionalFormatting>
  <conditionalFormatting sqref="F178:G182">
    <cfRule type="cellIs" dxfId="93" priority="162" stopIfTrue="1" operator="equal">
      <formula>TRUE</formula>
    </cfRule>
  </conditionalFormatting>
  <conditionalFormatting sqref="F183:G187">
    <cfRule type="cellIs" dxfId="92" priority="161" stopIfTrue="1" operator="equal">
      <formula>TRUE</formula>
    </cfRule>
  </conditionalFormatting>
  <conditionalFormatting sqref="F188:G192">
    <cfRule type="cellIs" dxfId="91" priority="160" stopIfTrue="1" operator="equal">
      <formula>TRUE</formula>
    </cfRule>
  </conditionalFormatting>
  <conditionalFormatting sqref="H242:AC242">
    <cfRule type="expression" dxfId="90" priority="157">
      <formula>(H242&lt;&gt;H$15)</formula>
    </cfRule>
  </conditionalFormatting>
  <conditionalFormatting sqref="E241:G242 E295:G295">
    <cfRule type="cellIs" dxfId="89" priority="158" stopIfTrue="1" operator="equal">
      <formula>TRUE</formula>
    </cfRule>
  </conditionalFormatting>
  <conditionalFormatting sqref="E243:G243 F244 E244:E247">
    <cfRule type="cellIs" dxfId="88" priority="117" stopIfTrue="1" operator="equal">
      <formula>TRUE</formula>
    </cfRule>
  </conditionalFormatting>
  <conditionalFormatting sqref="G244">
    <cfRule type="cellIs" dxfId="87" priority="95" stopIfTrue="1" operator="equal">
      <formula>TRUE</formula>
    </cfRule>
  </conditionalFormatting>
  <conditionalFormatting sqref="F48:G49">
    <cfRule type="cellIs" dxfId="86" priority="88" stopIfTrue="1" operator="equal">
      <formula>TRUE</formula>
    </cfRule>
  </conditionalFormatting>
  <conditionalFormatting sqref="F53:G53">
    <cfRule type="cellIs" dxfId="85" priority="86" stopIfTrue="1" operator="equal">
      <formula>TRUE</formula>
    </cfRule>
  </conditionalFormatting>
  <conditionalFormatting sqref="F50:G52">
    <cfRule type="cellIs" dxfId="84" priority="84" stopIfTrue="1" operator="equal">
      <formula>TRUE</formula>
    </cfRule>
  </conditionalFormatting>
  <conditionalFormatting sqref="E274:F283">
    <cfRule type="cellIs" dxfId="83" priority="66" stopIfTrue="1" operator="equal">
      <formula>TRUE</formula>
    </cfRule>
  </conditionalFormatting>
  <conditionalFormatting sqref="E284:F292 E294:F294">
    <cfRule type="cellIs" dxfId="82" priority="69" stopIfTrue="1" operator="equal">
      <formula>TRUE</formula>
    </cfRule>
  </conditionalFormatting>
  <conditionalFormatting sqref="G284:G292 G294">
    <cfRule type="cellIs" dxfId="81" priority="68" stopIfTrue="1" operator="equal">
      <formula>TRUE</formula>
    </cfRule>
  </conditionalFormatting>
  <conditionalFormatting sqref="E264:F272 F263">
    <cfRule type="cellIs" dxfId="80" priority="60" stopIfTrue="1" operator="equal">
      <formula>TRUE</formula>
    </cfRule>
  </conditionalFormatting>
  <conditionalFormatting sqref="G274:G283">
    <cfRule type="cellIs" dxfId="79" priority="65" stopIfTrue="1" operator="equal">
      <formula>TRUE</formula>
    </cfRule>
  </conditionalFormatting>
  <conditionalFormatting sqref="E273:F273">
    <cfRule type="cellIs" dxfId="78" priority="63" stopIfTrue="1" operator="equal">
      <formula>TRUE</formula>
    </cfRule>
  </conditionalFormatting>
  <conditionalFormatting sqref="G273">
    <cfRule type="cellIs" dxfId="77" priority="62" stopIfTrue="1" operator="equal">
      <formula>TRUE</formula>
    </cfRule>
  </conditionalFormatting>
  <conditionalFormatting sqref="G263:G272">
    <cfRule type="cellIs" dxfId="76" priority="59" stopIfTrue="1" operator="equal">
      <formula>TRUE</formula>
    </cfRule>
  </conditionalFormatting>
  <conditionalFormatting sqref="E293:F293">
    <cfRule type="cellIs" dxfId="75" priority="57" stopIfTrue="1" operator="equal">
      <formula>TRUE</formula>
    </cfRule>
  </conditionalFormatting>
  <conditionalFormatting sqref="G293">
    <cfRule type="cellIs" dxfId="74" priority="56" stopIfTrue="1" operator="equal">
      <formula>TRUE</formula>
    </cfRule>
  </conditionalFormatting>
  <conditionalFormatting sqref="G255">
    <cfRule type="cellIs" dxfId="72" priority="40" stopIfTrue="1" operator="equal">
      <formula>TRUE</formula>
    </cfRule>
  </conditionalFormatting>
  <conditionalFormatting sqref="F255">
    <cfRule type="cellIs" dxfId="71" priority="41" stopIfTrue="1" operator="equal">
      <formula>TRUE</formula>
    </cfRule>
  </conditionalFormatting>
  <conditionalFormatting sqref="G245:G248">
    <cfRule type="cellIs" dxfId="70" priority="37" stopIfTrue="1" operator="equal">
      <formula>TRUE</formula>
    </cfRule>
  </conditionalFormatting>
  <conditionalFormatting sqref="F245:F248 E248">
    <cfRule type="cellIs" dxfId="69" priority="38" stopIfTrue="1" operator="equal">
      <formula>TRUE</formula>
    </cfRule>
  </conditionalFormatting>
  <conditionalFormatting sqref="G249">
    <cfRule type="cellIs" dxfId="68" priority="34" stopIfTrue="1" operator="equal">
      <formula>TRUE</formula>
    </cfRule>
  </conditionalFormatting>
  <conditionalFormatting sqref="E249:F249">
    <cfRule type="cellIs" dxfId="67" priority="35" stopIfTrue="1" operator="equal">
      <formula>TRUE</formula>
    </cfRule>
  </conditionalFormatting>
  <conditionalFormatting sqref="E250:F250 E251:E257">
    <cfRule type="cellIs" dxfId="66" priority="33" stopIfTrue="1" operator="equal">
      <formula>TRUE</formula>
    </cfRule>
  </conditionalFormatting>
  <conditionalFormatting sqref="G250">
    <cfRule type="cellIs" dxfId="65" priority="32" stopIfTrue="1" operator="equal">
      <formula>TRUE</formula>
    </cfRule>
  </conditionalFormatting>
  <conditionalFormatting sqref="G251:G254">
    <cfRule type="cellIs" dxfId="64" priority="29" stopIfTrue="1" operator="equal">
      <formula>TRUE</formula>
    </cfRule>
  </conditionalFormatting>
  <conditionalFormatting sqref="F251:F254">
    <cfRule type="cellIs" dxfId="63" priority="30" stopIfTrue="1" operator="equal">
      <formula>TRUE</formula>
    </cfRule>
  </conditionalFormatting>
  <conditionalFormatting sqref="G261">
    <cfRule type="cellIs" dxfId="62" priority="24" stopIfTrue="1" operator="equal">
      <formula>TRUE</formula>
    </cfRule>
  </conditionalFormatting>
  <conditionalFormatting sqref="F261">
    <cfRule type="cellIs" dxfId="61" priority="25" stopIfTrue="1" operator="equal">
      <formula>TRUE</formula>
    </cfRule>
  </conditionalFormatting>
  <conditionalFormatting sqref="F256">
    <cfRule type="cellIs" dxfId="60" priority="22" stopIfTrue="1" operator="equal">
      <formula>TRUE</formula>
    </cfRule>
  </conditionalFormatting>
  <conditionalFormatting sqref="G256:G257 G259">
    <cfRule type="cellIs" dxfId="59" priority="21" stopIfTrue="1" operator="equal">
      <formula>TRUE</formula>
    </cfRule>
  </conditionalFormatting>
  <conditionalFormatting sqref="G262">
    <cfRule type="cellIs" dxfId="57" priority="18" stopIfTrue="1" operator="equal">
      <formula>TRUE</formula>
    </cfRule>
  </conditionalFormatting>
  <conditionalFormatting sqref="E262:F262 E263 E259:E261">
    <cfRule type="cellIs" dxfId="56" priority="19" stopIfTrue="1" operator="equal">
      <formula>TRUE</formula>
    </cfRule>
  </conditionalFormatting>
  <conditionalFormatting sqref="F257 F259">
    <cfRule type="cellIs" dxfId="55" priority="16" stopIfTrue="1" operator="equal">
      <formula>TRUE</formula>
    </cfRule>
  </conditionalFormatting>
  <conditionalFormatting sqref="E65:G65">
    <cfRule type="cellIs" dxfId="54" priority="7" stopIfTrue="1" operator="equal">
      <formula>TRUE</formula>
    </cfRule>
  </conditionalFormatting>
  <conditionalFormatting sqref="G260">
    <cfRule type="cellIs" dxfId="53" priority="11" stopIfTrue="1" operator="equal">
      <formula>TRUE</formula>
    </cfRule>
  </conditionalFormatting>
  <conditionalFormatting sqref="F260">
    <cfRule type="cellIs" dxfId="52" priority="12" stopIfTrue="1" operator="equal">
      <formula>TRUE</formula>
    </cfRule>
  </conditionalFormatting>
  <conditionalFormatting sqref="E56:G59 E60:E62 F54:G55">
    <cfRule type="cellIs" dxfId="50" priority="9" stopIfTrue="1" operator="equal">
      <formula>TRUE</formula>
    </cfRule>
  </conditionalFormatting>
  <conditionalFormatting sqref="F60:G61">
    <cfRule type="cellIs" dxfId="49" priority="8" stopIfTrue="1" operator="equal">
      <formula>TRUE</formula>
    </cfRule>
  </conditionalFormatting>
  <conditionalFormatting sqref="F62:G64 E63:E64">
    <cfRule type="cellIs" dxfId="47" priority="6" stopIfTrue="1" operator="equal">
      <formula>TRUE</formula>
    </cfRule>
  </conditionalFormatting>
  <conditionalFormatting sqref="E258">
    <cfRule type="cellIs" dxfId="2" priority="3" stopIfTrue="1" operator="equal">
      <formula>TRUE</formula>
    </cfRule>
  </conditionalFormatting>
  <conditionalFormatting sqref="G258">
    <cfRule type="cellIs" dxfId="1" priority="2" stopIfTrue="1" operator="equal">
      <formula>TRUE</formula>
    </cfRule>
  </conditionalFormatting>
  <conditionalFormatting sqref="F258">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1746</v>
      </c>
      <c r="D69" s="155" t="s">
        <v>1746</v>
      </c>
      <c r="E69" s="155" t="s">
        <v>1746</v>
      </c>
      <c r="F69" s="155" t="s">
        <v>1746</v>
      </c>
      <c r="G69" s="155" t="s">
        <v>1746</v>
      </c>
      <c r="H69" s="155" t="s">
        <v>1746</v>
      </c>
      <c r="I69" s="155" t="s">
        <v>1746</v>
      </c>
      <c r="J69" s="155" t="s">
        <v>1746</v>
      </c>
      <c r="K69" s="155" t="s">
        <v>1746</v>
      </c>
    </row>
    <row r="70" spans="1:11" ht="18.75">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32.25">
      <c r="C82" s="155" t="s">
        <v>1725</v>
      </c>
      <c r="D82" s="155" t="s">
        <v>1725</v>
      </c>
      <c r="E82" s="155" t="s">
        <v>1725</v>
      </c>
      <c r="F82" s="155" t="s">
        <v>1725</v>
      </c>
      <c r="G82" s="155" t="s">
        <v>1725</v>
      </c>
      <c r="H82" s="155" t="s">
        <v>1725</v>
      </c>
      <c r="I82" s="155" t="s">
        <v>1725</v>
      </c>
      <c r="J82" s="155" t="s">
        <v>1725</v>
      </c>
      <c r="K82" s="155" t="s">
        <v>1725</v>
      </c>
    </row>
    <row r="83" spans="1:11" ht="18.75">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3.75">
      <c r="C95" s="155" t="s">
        <v>1728</v>
      </c>
      <c r="D95" s="155" t="s">
        <v>1728</v>
      </c>
      <c r="E95" s="155" t="s">
        <v>1728</v>
      </c>
      <c r="F95" s="155" t="s">
        <v>1728</v>
      </c>
      <c r="G95" s="155" t="s">
        <v>1728</v>
      </c>
      <c r="H95" s="155" t="s">
        <v>1728</v>
      </c>
      <c r="I95" s="155" t="s">
        <v>1728</v>
      </c>
      <c r="J95" s="155" t="s">
        <v>1728</v>
      </c>
      <c r="K95" s="155" t="s">
        <v>1728</v>
      </c>
    </row>
    <row r="96" spans="1:11" ht="18.75">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72">
      <c r="C108" s="155" t="s">
        <v>1729</v>
      </c>
      <c r="D108" s="155" t="s">
        <v>1729</v>
      </c>
      <c r="E108" s="155" t="s">
        <v>1729</v>
      </c>
      <c r="F108" s="155" t="s">
        <v>1729</v>
      </c>
      <c r="G108" s="155" t="s">
        <v>1729</v>
      </c>
      <c r="H108" s="155" t="s">
        <v>1729</v>
      </c>
      <c r="I108" s="155" t="s">
        <v>1729</v>
      </c>
      <c r="J108" s="155" t="s">
        <v>1729</v>
      </c>
      <c r="K108" s="155" t="s">
        <v>1729</v>
      </c>
    </row>
    <row r="109" spans="1:11" ht="18.75">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95.25">
      <c r="C121" s="155" t="s">
        <v>1730</v>
      </c>
      <c r="D121" s="155" t="s">
        <v>1730</v>
      </c>
      <c r="E121" s="155" t="s">
        <v>1730</v>
      </c>
      <c r="F121" s="155" t="s">
        <v>1730</v>
      </c>
      <c r="G121" s="155" t="s">
        <v>1730</v>
      </c>
      <c r="H121" s="155" t="s">
        <v>1730</v>
      </c>
      <c r="I121" s="155" t="s">
        <v>1730</v>
      </c>
      <c r="J121" s="155" t="s">
        <v>1730</v>
      </c>
      <c r="K121" s="155" t="s">
        <v>1730</v>
      </c>
    </row>
    <row r="122" spans="1:11" ht="18.75">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6" activePane="bottomRight" state="frozen"/>
      <selection pane="topRight" activeCell="B1" sqref="B1"/>
      <selection pane="bottomLeft" activeCell="A3" sqref="A3"/>
      <selection pane="bottomRight" activeCell="E35" sqref="E34:E35"/>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ref="E34:G39" si="1">E$33</f>
        <v>0</v>
      </c>
      <c r="F34" s="31" t="b">
        <v>1</v>
      </c>
      <c r="G34" s="66" t="b">
        <f t="shared" si="0"/>
        <v>0</v>
      </c>
      <c r="H34" s="162" t="b">
        <v>0</v>
      </c>
      <c r="I34" s="30" t="s">
        <v>460</v>
      </c>
    </row>
    <row r="35" spans="1:9">
      <c r="A35" s="65" t="s">
        <v>649</v>
      </c>
      <c r="B35" s="66" t="b">
        <f t="shared" ref="B35:B44" si="2">B$33</f>
        <v>0</v>
      </c>
      <c r="C35" s="162" t="b">
        <v>0</v>
      </c>
      <c r="D35" s="66" t="b">
        <v>0</v>
      </c>
      <c r="E35" s="66" t="b">
        <f t="shared" si="1"/>
        <v>0</v>
      </c>
      <c r="F35" s="66" t="b">
        <f t="shared" si="1"/>
        <v>0</v>
      </c>
      <c r="G35" s="66" t="b">
        <f t="shared" si="1"/>
        <v>0</v>
      </c>
      <c r="H35" s="162" t="b">
        <v>0</v>
      </c>
      <c r="I35" s="30" t="s">
        <v>438</v>
      </c>
    </row>
    <row r="36" spans="1:9">
      <c r="A36" s="65" t="s">
        <v>312</v>
      </c>
      <c r="B36" s="66" t="b">
        <f t="shared" si="2"/>
        <v>0</v>
      </c>
      <c r="C36" s="66" t="b">
        <f t="shared" ref="C36:D38" si="3">C$33</f>
        <v>0</v>
      </c>
      <c r="D36" s="66" t="b">
        <f t="shared" si="3"/>
        <v>1</v>
      </c>
      <c r="E36" s="66" t="b">
        <f t="shared" si="1"/>
        <v>0</v>
      </c>
      <c r="F36" s="66" t="b">
        <f t="shared" si="1"/>
        <v>0</v>
      </c>
      <c r="G36" s="66" t="b">
        <f t="shared" si="1"/>
        <v>0</v>
      </c>
      <c r="H36" s="162" t="b">
        <v>0</v>
      </c>
      <c r="I36" s="30" t="s">
        <v>461</v>
      </c>
    </row>
    <row r="37" spans="1:9">
      <c r="A37" s="65" t="s">
        <v>50</v>
      </c>
      <c r="B37" s="66" t="b">
        <f t="shared" si="2"/>
        <v>0</v>
      </c>
      <c r="C37" s="31" t="b">
        <v>1</v>
      </c>
      <c r="D37" s="66" t="b">
        <f t="shared" si="3"/>
        <v>1</v>
      </c>
      <c r="E37" s="66" t="b">
        <f t="shared" si="1"/>
        <v>0</v>
      </c>
      <c r="F37" s="66" t="b">
        <f t="shared" si="1"/>
        <v>0</v>
      </c>
      <c r="G37" s="66" t="b">
        <f t="shared" si="1"/>
        <v>0</v>
      </c>
      <c r="H37" s="162" t="b">
        <v>0</v>
      </c>
      <c r="I37" s="30" t="s">
        <v>434</v>
      </c>
    </row>
    <row r="38" spans="1:9">
      <c r="A38" s="65" t="s">
        <v>189</v>
      </c>
      <c r="B38" s="66" t="b">
        <f t="shared" si="2"/>
        <v>0</v>
      </c>
      <c r="C38" s="31" t="b">
        <v>1</v>
      </c>
      <c r="D38" s="66" t="b">
        <f t="shared" si="3"/>
        <v>1</v>
      </c>
      <c r="E38" s="66" t="b">
        <f t="shared" si="1"/>
        <v>0</v>
      </c>
      <c r="F38" s="66" t="b">
        <f t="shared" si="1"/>
        <v>0</v>
      </c>
      <c r="G38" s="66" t="b">
        <f t="shared" si="1"/>
        <v>0</v>
      </c>
      <c r="H38" s="162" t="b">
        <v>0</v>
      </c>
      <c r="I38" s="30" t="s">
        <v>462</v>
      </c>
    </row>
    <row r="39" spans="1:9">
      <c r="A39" s="67" t="s">
        <v>650</v>
      </c>
      <c r="B39" s="68" t="b">
        <f t="shared" si="2"/>
        <v>0</v>
      </c>
      <c r="C39" s="162" t="b">
        <v>0</v>
      </c>
      <c r="D39" s="68" t="b">
        <v>0</v>
      </c>
      <c r="E39" s="68" t="b">
        <f t="shared" si="1"/>
        <v>0</v>
      </c>
      <c r="F39" s="68" t="b">
        <f t="shared" si="1"/>
        <v>0</v>
      </c>
      <c r="G39" s="68" t="b">
        <f t="shared" si="1"/>
        <v>0</v>
      </c>
      <c r="H39" s="162" t="b">
        <v>0</v>
      </c>
      <c r="I39" s="30" t="s">
        <v>439</v>
      </c>
    </row>
    <row r="40" spans="1:9">
      <c r="A40" s="17" t="s">
        <v>51</v>
      </c>
      <c r="B40" s="68" t="b">
        <f t="shared" si="2"/>
        <v>0</v>
      </c>
      <c r="C40" s="61" t="b">
        <v>1</v>
      </c>
      <c r="D40" s="61" t="b">
        <v>1</v>
      </c>
      <c r="E40" s="61" t="b">
        <v>1</v>
      </c>
      <c r="F40" s="61" t="b">
        <v>1</v>
      </c>
      <c r="G40" s="61" t="b">
        <v>1</v>
      </c>
      <c r="H40" s="162" t="b">
        <v>0</v>
      </c>
      <c r="I40" s="20" t="s">
        <v>463</v>
      </c>
    </row>
    <row r="41" spans="1:9">
      <c r="A41" s="17" t="s">
        <v>52</v>
      </c>
      <c r="B41" s="68" t="b">
        <f t="shared" si="2"/>
        <v>0</v>
      </c>
      <c r="C41" s="21" t="b">
        <v>1</v>
      </c>
      <c r="D41" s="21" t="b">
        <v>1</v>
      </c>
      <c r="E41" s="21" t="b">
        <v>1</v>
      </c>
      <c r="F41" s="21" t="b">
        <v>1</v>
      </c>
      <c r="G41" s="21" t="b">
        <v>0</v>
      </c>
      <c r="H41" s="162" t="b">
        <v>0</v>
      </c>
      <c r="I41" s="20" t="s">
        <v>464</v>
      </c>
    </row>
    <row r="42" spans="1:9">
      <c r="A42" s="17" t="s">
        <v>74</v>
      </c>
      <c r="B42" s="68" t="b">
        <f t="shared" si="2"/>
        <v>0</v>
      </c>
      <c r="C42" s="21" t="b">
        <v>1</v>
      </c>
      <c r="D42" s="21" t="b">
        <v>1</v>
      </c>
      <c r="E42" s="21" t="b">
        <v>1</v>
      </c>
      <c r="F42" s="21" t="b">
        <v>1</v>
      </c>
      <c r="G42" s="21" t="b">
        <v>0</v>
      </c>
      <c r="H42" s="162" t="b">
        <v>0</v>
      </c>
      <c r="I42" s="20" t="s">
        <v>75</v>
      </c>
    </row>
    <row r="43" spans="1:9">
      <c r="A43" s="17" t="s">
        <v>53</v>
      </c>
      <c r="B43" s="68" t="b">
        <f t="shared" si="2"/>
        <v>0</v>
      </c>
      <c r="C43" s="21" t="b">
        <v>1</v>
      </c>
      <c r="D43" s="21" t="b">
        <v>1</v>
      </c>
      <c r="E43" s="21" t="b">
        <v>1</v>
      </c>
      <c r="F43" s="21" t="b">
        <v>1</v>
      </c>
      <c r="G43" s="21" t="b">
        <v>0</v>
      </c>
      <c r="H43" s="162" t="b">
        <v>0</v>
      </c>
      <c r="I43" s="20" t="s">
        <v>449</v>
      </c>
    </row>
    <row r="44" spans="1:9">
      <c r="A44" s="17" t="s">
        <v>43</v>
      </c>
      <c r="B44" s="68" t="b">
        <f t="shared" si="2"/>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14:G19 H14:H56 B3:H4 B33:G55">
    <cfRule type="cellIs" dxfId="44" priority="13" operator="equal">
      <formula>FALSE</formula>
    </cfRule>
  </conditionalFormatting>
  <conditionalFormatting sqref="B32:G32">
    <cfRule type="cellIs" dxfId="43" priority="11" operator="equal">
      <formula>FALSE</formula>
    </cfRule>
  </conditionalFormatting>
  <conditionalFormatting sqref="B56:G56">
    <cfRule type="cellIs" dxfId="42" priority="10" operator="equal">
      <formula>FALSE</formula>
    </cfRule>
  </conditionalFormatting>
  <conditionalFormatting sqref="B12:G12">
    <cfRule type="cellIs" dxfId="41" priority="9" operator="equal">
      <formula>FALSE</formula>
    </cfRule>
  </conditionalFormatting>
  <conditionalFormatting sqref="B9:F9">
    <cfRule type="cellIs" dxfId="40" priority="8" operator="equal">
      <formula>FALSE</formula>
    </cfRule>
  </conditionalFormatting>
  <conditionalFormatting sqref="B20:G20">
    <cfRule type="cellIs" dxfId="39" priority="6" operator="equal">
      <formula>FALSE</formula>
    </cfRule>
  </conditionalFormatting>
  <conditionalFormatting sqref="B10:F10">
    <cfRule type="cellIs" dxfId="38" priority="5" operator="equal">
      <formula>FALSE</formula>
    </cfRule>
  </conditionalFormatting>
  <conditionalFormatting sqref="B5:H5">
    <cfRule type="cellIs" dxfId="37" priority="4" operator="equal">
      <formula>FALSE</formula>
    </cfRule>
  </conditionalFormatting>
  <conditionalFormatting sqref="B6:H6">
    <cfRule type="cellIs" dxfId="36" priority="3" operator="equal">
      <formula>FALSE</formula>
    </cfRule>
  </conditionalFormatting>
  <conditionalFormatting sqref="B7:G7 G8:G10 H7:H10">
    <cfRule type="cellIs" dxfId="35" priority="2" operator="equal">
      <formula>FALSE</formula>
    </cfRule>
  </conditionalFormatting>
  <conditionalFormatting sqref="H12">
    <cfRule type="cellIs" dxfId="34"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3" priority="104" stopIfTrue="1" operator="equal">
      <formula>"sar"</formula>
    </cfRule>
    <cfRule type="cellIs" dxfId="32" priority="105" stopIfTrue="1" operator="equal">
      <formula>"sat"</formula>
    </cfRule>
    <cfRule type="cellIs" dxfId="31" priority="106" stopIfTrue="1" operator="equal">
      <formula>"sav"</formula>
    </cfRule>
    <cfRule type="containsText" dxfId="30" priority="107" stopIfTrue="1" operator="containsText" text="sam">
      <formula>NOT(ISERROR(SEARCH("sam",B3)))</formula>
    </cfRule>
    <cfRule type="containsText" dxfId="29" priority="108" stopIfTrue="1" operator="containsText" text="sap">
      <formula>NOT(ISERROR(SEARCH("sap",B3)))</formula>
    </cfRule>
    <cfRule type="containsText" dxfId="28" priority="109" stopIfTrue="1" operator="containsText" text="saa">
      <formula>NOT(ISERROR(SEARCH("saa",B3)))</formula>
    </cfRule>
  </conditionalFormatting>
  <conditionalFormatting sqref="B10">
    <cfRule type="cellIs" dxfId="27" priority="98" stopIfTrue="1" operator="equal">
      <formula>"sar"</formula>
    </cfRule>
    <cfRule type="cellIs" dxfId="26" priority="99" stopIfTrue="1" operator="equal">
      <formula>"sat"</formula>
    </cfRule>
    <cfRule type="cellIs" dxfId="25" priority="100" stopIfTrue="1" operator="equal">
      <formula>"sav"</formula>
    </cfRule>
    <cfRule type="containsText" dxfId="24" priority="101" stopIfTrue="1" operator="containsText" text="sam">
      <formula>NOT(ISERROR(SEARCH("sam",B10)))</formula>
    </cfRule>
    <cfRule type="containsText" dxfId="23" priority="102" stopIfTrue="1" operator="containsText" text="sap">
      <formula>NOT(ISERROR(SEARCH("sap",B10)))</formula>
    </cfRule>
    <cfRule type="containsText" dxfId="22" priority="103" stopIfTrue="1" operator="containsText" text="saa">
      <formula>NOT(ISERROR(SEARCH("saa",B10)))</formula>
    </cfRule>
  </conditionalFormatting>
  <conditionalFormatting sqref="B25">
    <cfRule type="cellIs" dxfId="21" priority="92" stopIfTrue="1" operator="equal">
      <formula>"sar"</formula>
    </cfRule>
    <cfRule type="cellIs" dxfId="20" priority="93" stopIfTrue="1" operator="equal">
      <formula>"sat"</formula>
    </cfRule>
    <cfRule type="cellIs" dxfId="19" priority="94" stopIfTrue="1" operator="equal">
      <formula>"sav"</formula>
    </cfRule>
    <cfRule type="containsText" dxfId="18" priority="95" stopIfTrue="1" operator="containsText" text="sam">
      <formula>NOT(ISERROR(SEARCH("sam",B25)))</formula>
    </cfRule>
    <cfRule type="containsText" dxfId="17" priority="96" stopIfTrue="1" operator="containsText" text="sap">
      <formula>NOT(ISERROR(SEARCH("sap",B25)))</formula>
    </cfRule>
    <cfRule type="containsText" dxfId="16" priority="97" stopIfTrue="1" operator="containsText" text="saa">
      <formula>NOT(ISERROR(SEARCH("saa",B25)))</formula>
    </cfRule>
  </conditionalFormatting>
  <conditionalFormatting sqref="B26">
    <cfRule type="cellIs" dxfId="15" priority="86" stopIfTrue="1" operator="equal">
      <formula>"sar"</formula>
    </cfRule>
    <cfRule type="cellIs" dxfId="14" priority="87" stopIfTrue="1" operator="equal">
      <formula>"sat"</formula>
    </cfRule>
    <cfRule type="cellIs" dxfId="13" priority="88" stopIfTrue="1" operator="equal">
      <formula>"sav"</formula>
    </cfRule>
    <cfRule type="containsText" dxfId="12" priority="89" stopIfTrue="1" operator="containsText" text="sam">
      <formula>NOT(ISERROR(SEARCH("sam",B26)))</formula>
    </cfRule>
    <cfRule type="containsText" dxfId="11" priority="90" stopIfTrue="1" operator="containsText" text="sap">
      <formula>NOT(ISERROR(SEARCH("sap",B26)))</formula>
    </cfRule>
    <cfRule type="containsText" dxfId="10" priority="91" stopIfTrue="1" operator="containsText" text="saa">
      <formula>NOT(ISERROR(SEARCH("saa",B26)))</formula>
    </cfRule>
  </conditionalFormatting>
  <conditionalFormatting sqref="F3:F129">
    <cfRule type="cellIs" dxfId="9" priority="14" stopIfTrue="1" operator="equal">
      <formula>"sam"</formula>
    </cfRule>
    <cfRule type="cellIs" dxfId="8" priority="15" stopIfTrue="1" operator="equal">
      <formula>"sap"</formula>
    </cfRule>
    <cfRule type="cellIs" dxfId="7" priority="16" stopIfTrue="1" operator="equal">
      <formula>"saa"</formula>
    </cfRule>
    <cfRule type="cellIs" dxfId="6" priority="17" stopIfTrue="1" operator="equal">
      <formula>"sar"</formula>
    </cfRule>
    <cfRule type="cellIs" dxfId="5" priority="18" stopIfTrue="1" operator="equal">
      <formula>"sat"</formula>
    </cfRule>
    <cfRule type="cellIs" dxfId="4" priority="19" stopIfTrue="1" operator="equal">
      <formula>"sav"</formula>
    </cfRule>
  </conditionalFormatting>
  <conditionalFormatting sqref="G3:G27 G29:G129">
    <cfRule type="expression" dxfId="3"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2023-01-31T14:26:49Z</dcterms:modified>
</cp:coreProperties>
</file>